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husharika\Downloads\"/>
    </mc:Choice>
  </mc:AlternateContent>
  <xr:revisionPtr revIDLastSave="0" documentId="13_ncr:1_{1962BA07-C070-4682-8813-365245957AAC}" xr6:coauthVersionLast="47" xr6:coauthVersionMax="47" xr10:uidLastSave="{00000000-0000-0000-0000-000000000000}"/>
  <bookViews>
    <workbookView xWindow="-108" yWindow="-108" windowWidth="23256" windowHeight="12576" firstSheet="7" activeTab="10" xr2:uid="{72A1DB45-1C2C-43CE-BF6D-7BAADBCD74E3}"/>
  </bookViews>
  <sheets>
    <sheet name="Raw Data" sheetId="1" r:id="rId1"/>
    <sheet name="Cleaned data" sheetId="2" r:id="rId2"/>
    <sheet name="KPI's" sheetId="35" r:id="rId3"/>
    <sheet name="Trend monthly" sheetId="6" r:id="rId4"/>
    <sheet name="Hotspot_location" sheetId="49" r:id="rId5"/>
    <sheet name="Factors _weather _conditons" sheetId="10" r:id="rId6"/>
    <sheet name="Severity distribution" sheetId="11" r:id="rId7"/>
    <sheet name="Hour_Analysis" sheetId="12" r:id="rId8"/>
    <sheet name="Vehicles_Vs_Severity" sheetId="14" r:id="rId9"/>
    <sheet name="Dashboard" sheetId="42" r:id="rId10"/>
    <sheet name="DataDictionary" sheetId="50" r:id="rId11"/>
  </sheets>
  <definedNames>
    <definedName name="_xlnm._FilterDatabase" localSheetId="1" hidden="1">'Cleaned data'!$M$2:$M$8</definedName>
    <definedName name="_xlnm._FilterDatabase" localSheetId="0" hidden="1">'Raw Data'!$A$1:$R$5000</definedName>
    <definedName name="Slicer_Location">#N/A</definedName>
    <definedName name="Slicer_Month_Year">#N/A</definedName>
    <definedName name="Slicer_Severity_Level">#N/A</definedName>
    <definedName name="Slicer_Weather_Condition">#N/A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35" l="1"/>
  <c r="U5001" i="1" a="1"/>
  <c r="U5001" i="1" s="1"/>
  <c r="S5001" i="1"/>
  <c r="T5001" i="1" s="1"/>
  <c r="R5001" i="1"/>
  <c r="Q5001" i="1"/>
  <c r="P5001" i="1"/>
  <c r="O5001" i="1"/>
  <c r="U5000" i="1"/>
  <c r="U5000" i="1" a="1"/>
  <c r="S5000" i="1"/>
  <c r="T5000" i="1" s="1"/>
  <c r="R5000" i="1"/>
  <c r="Q5000" i="1"/>
  <c r="P5000" i="1"/>
  <c r="O5000" i="1"/>
  <c r="U4999" i="1"/>
  <c r="U4999" i="1" a="1"/>
  <c r="S4999" i="1"/>
  <c r="T4999" i="1" s="1"/>
  <c r="R4999" i="1"/>
  <c r="Q4999" i="1"/>
  <c r="P4999" i="1"/>
  <c r="O4999" i="1"/>
  <c r="U4998" i="1"/>
  <c r="U4998" i="1" a="1"/>
  <c r="S4998" i="1"/>
  <c r="T4998" i="1" s="1"/>
  <c r="R4998" i="1"/>
  <c r="Q4998" i="1"/>
  <c r="P4998" i="1"/>
  <c r="O4998" i="1"/>
  <c r="U4997" i="1"/>
  <c r="U4997" i="1" a="1"/>
  <c r="S4997" i="1"/>
  <c r="T4997" i="1" s="1"/>
  <c r="R4997" i="1"/>
  <c r="Q4997" i="1"/>
  <c r="P4997" i="1"/>
  <c r="O4997" i="1"/>
  <c r="U4996" i="1"/>
  <c r="U4996" i="1" a="1"/>
  <c r="S4996" i="1"/>
  <c r="T4996" i="1" s="1"/>
  <c r="R4996" i="1"/>
  <c r="Q4996" i="1"/>
  <c r="P4996" i="1"/>
  <c r="O4996" i="1"/>
  <c r="U4995" i="1"/>
  <c r="U4995" i="1" a="1"/>
  <c r="S4995" i="1"/>
  <c r="T4995" i="1" s="1"/>
  <c r="R4995" i="1"/>
  <c r="Q4995" i="1"/>
  <c r="P4995" i="1"/>
  <c r="O4995" i="1"/>
  <c r="U4994" i="1"/>
  <c r="U4994" i="1" a="1"/>
  <c r="S4994" i="1"/>
  <c r="T4994" i="1" s="1"/>
  <c r="R4994" i="1"/>
  <c r="Q4994" i="1"/>
  <c r="P4994" i="1"/>
  <c r="O4994" i="1"/>
  <c r="U4993" i="1"/>
  <c r="U4993" i="1" a="1"/>
  <c r="S4993" i="1"/>
  <c r="T4993" i="1" s="1"/>
  <c r="R4993" i="1"/>
  <c r="Q4993" i="1"/>
  <c r="P4993" i="1"/>
  <c r="O4993" i="1"/>
  <c r="U4992" i="1"/>
  <c r="U4992" i="1" a="1"/>
  <c r="S4992" i="1"/>
  <c r="T4992" i="1" s="1"/>
  <c r="R4992" i="1"/>
  <c r="Q4992" i="1"/>
  <c r="P4992" i="1"/>
  <c r="O4992" i="1"/>
  <c r="U4991" i="1"/>
  <c r="U4991" i="1" a="1"/>
  <c r="S4991" i="1"/>
  <c r="T4991" i="1" s="1"/>
  <c r="R4991" i="1"/>
  <c r="Q4991" i="1"/>
  <c r="P4991" i="1"/>
  <c r="O4991" i="1"/>
  <c r="U4990" i="1"/>
  <c r="U4990" i="1" a="1"/>
  <c r="S4990" i="1"/>
  <c r="T4990" i="1" s="1"/>
  <c r="R4990" i="1"/>
  <c r="Q4990" i="1"/>
  <c r="P4990" i="1"/>
  <c r="O4990" i="1"/>
  <c r="U4989" i="1"/>
  <c r="U4989" i="1" a="1"/>
  <c r="S4989" i="1"/>
  <c r="T4989" i="1" s="1"/>
  <c r="R4989" i="1"/>
  <c r="Q4989" i="1"/>
  <c r="P4989" i="1"/>
  <c r="O4989" i="1"/>
  <c r="U4988" i="1"/>
  <c r="U4988" i="1" a="1"/>
  <c r="S4988" i="1"/>
  <c r="T4988" i="1" s="1"/>
  <c r="R4988" i="1"/>
  <c r="Q4988" i="1"/>
  <c r="P4988" i="1"/>
  <c r="O4988" i="1"/>
  <c r="U4987" i="1"/>
  <c r="U4987" i="1" a="1"/>
  <c r="S4987" i="1"/>
  <c r="T4987" i="1" s="1"/>
  <c r="R4987" i="1"/>
  <c r="Q4987" i="1"/>
  <c r="P4987" i="1"/>
  <c r="O4987" i="1"/>
  <c r="U4986" i="1"/>
  <c r="U4986" i="1" a="1"/>
  <c r="S4986" i="1"/>
  <c r="T4986" i="1" s="1"/>
  <c r="R4986" i="1"/>
  <c r="Q4986" i="1"/>
  <c r="P4986" i="1"/>
  <c r="O4986" i="1"/>
  <c r="U4985" i="1"/>
  <c r="U4985" i="1" a="1"/>
  <c r="S4985" i="1"/>
  <c r="T4985" i="1" s="1"/>
  <c r="R4985" i="1"/>
  <c r="Q4985" i="1"/>
  <c r="P4985" i="1"/>
  <c r="O4985" i="1"/>
  <c r="U4984" i="1"/>
  <c r="U4984" i="1" a="1"/>
  <c r="S4984" i="1"/>
  <c r="T4984" i="1" s="1"/>
  <c r="R4984" i="1"/>
  <c r="Q4984" i="1"/>
  <c r="P4984" i="1"/>
  <c r="O4984" i="1"/>
  <c r="U4983" i="1"/>
  <c r="U4983" i="1" a="1"/>
  <c r="S4983" i="1"/>
  <c r="T4983" i="1" s="1"/>
  <c r="R4983" i="1"/>
  <c r="Q4983" i="1"/>
  <c r="P4983" i="1"/>
  <c r="O4983" i="1"/>
  <c r="U4982" i="1"/>
  <c r="U4982" i="1" a="1"/>
  <c r="S4982" i="1"/>
  <c r="T4982" i="1" s="1"/>
  <c r="R4982" i="1"/>
  <c r="Q4982" i="1"/>
  <c r="P4982" i="1"/>
  <c r="O4982" i="1"/>
  <c r="U4981" i="1"/>
  <c r="U4981" i="1" a="1"/>
  <c r="S4981" i="1"/>
  <c r="T4981" i="1" s="1"/>
  <c r="R4981" i="1"/>
  <c r="Q4981" i="1"/>
  <c r="P4981" i="1"/>
  <c r="O4981" i="1"/>
  <c r="U4980" i="1"/>
  <c r="U4980" i="1" a="1"/>
  <c r="S4980" i="1"/>
  <c r="T4980" i="1" s="1"/>
  <c r="R4980" i="1"/>
  <c r="Q4980" i="1"/>
  <c r="P4980" i="1"/>
  <c r="O4980" i="1"/>
  <c r="U4979" i="1"/>
  <c r="U4979" i="1" a="1"/>
  <c r="S4979" i="1"/>
  <c r="T4979" i="1" s="1"/>
  <c r="R4979" i="1"/>
  <c r="Q4979" i="1"/>
  <c r="P4979" i="1"/>
  <c r="O4979" i="1"/>
  <c r="U4978" i="1"/>
  <c r="U4978" i="1" a="1"/>
  <c r="S4978" i="1"/>
  <c r="T4978" i="1" s="1"/>
  <c r="R4978" i="1"/>
  <c r="Q4978" i="1"/>
  <c r="P4978" i="1"/>
  <c r="O4978" i="1"/>
  <c r="U4977" i="1"/>
  <c r="U4977" i="1" a="1"/>
  <c r="S4977" i="1"/>
  <c r="T4977" i="1" s="1"/>
  <c r="R4977" i="1"/>
  <c r="Q4977" i="1"/>
  <c r="P4977" i="1"/>
  <c r="O4977" i="1"/>
  <c r="U4976" i="1"/>
  <c r="U4976" i="1" a="1"/>
  <c r="S4976" i="1"/>
  <c r="T4976" i="1" s="1"/>
  <c r="R4976" i="1"/>
  <c r="Q4976" i="1"/>
  <c r="P4976" i="1"/>
  <c r="O4976" i="1"/>
  <c r="U4975" i="1"/>
  <c r="U4975" i="1" a="1"/>
  <c r="S4975" i="1"/>
  <c r="T4975" i="1" s="1"/>
  <c r="R4975" i="1"/>
  <c r="Q4975" i="1"/>
  <c r="P4975" i="1"/>
  <c r="O4975" i="1"/>
  <c r="U4974" i="1"/>
  <c r="U4974" i="1" a="1"/>
  <c r="S4974" i="1"/>
  <c r="T4974" i="1" s="1"/>
  <c r="R4974" i="1"/>
  <c r="Q4974" i="1"/>
  <c r="P4974" i="1"/>
  <c r="O4974" i="1"/>
  <c r="U4973" i="1"/>
  <c r="U4973" i="1" a="1"/>
  <c r="S4973" i="1"/>
  <c r="T4973" i="1" s="1"/>
  <c r="R4973" i="1"/>
  <c r="Q4973" i="1"/>
  <c r="P4973" i="1"/>
  <c r="O4973" i="1"/>
  <c r="U4972" i="1"/>
  <c r="U4972" i="1" a="1"/>
  <c r="S4972" i="1"/>
  <c r="T4972" i="1" s="1"/>
  <c r="R4972" i="1"/>
  <c r="Q4972" i="1"/>
  <c r="P4972" i="1"/>
  <c r="O4972" i="1"/>
  <c r="U4971" i="1"/>
  <c r="U4971" i="1" a="1"/>
  <c r="S4971" i="1"/>
  <c r="T4971" i="1" s="1"/>
  <c r="R4971" i="1"/>
  <c r="Q4971" i="1"/>
  <c r="P4971" i="1"/>
  <c r="O4971" i="1"/>
  <c r="U4970" i="1"/>
  <c r="U4970" i="1" a="1"/>
  <c r="S4970" i="1"/>
  <c r="T4970" i="1" s="1"/>
  <c r="R4970" i="1"/>
  <c r="Q4970" i="1"/>
  <c r="P4970" i="1"/>
  <c r="O4970" i="1"/>
  <c r="U4969" i="1"/>
  <c r="U4969" i="1" a="1"/>
  <c r="S4969" i="1"/>
  <c r="T4969" i="1" s="1"/>
  <c r="R4969" i="1"/>
  <c r="Q4969" i="1"/>
  <c r="P4969" i="1"/>
  <c r="O4969" i="1"/>
  <c r="U4968" i="1"/>
  <c r="U4968" i="1" a="1"/>
  <c r="S4968" i="1"/>
  <c r="T4968" i="1" s="1"/>
  <c r="R4968" i="1"/>
  <c r="Q4968" i="1"/>
  <c r="P4968" i="1"/>
  <c r="O4968" i="1"/>
  <c r="U4967" i="1"/>
  <c r="U4967" i="1" a="1"/>
  <c r="S4967" i="1"/>
  <c r="T4967" i="1" s="1"/>
  <c r="R4967" i="1"/>
  <c r="Q4967" i="1"/>
  <c r="P4967" i="1"/>
  <c r="O4967" i="1"/>
  <c r="U4966" i="1"/>
  <c r="U4966" i="1" a="1"/>
  <c r="S4966" i="1"/>
  <c r="T4966" i="1" s="1"/>
  <c r="R4966" i="1"/>
  <c r="Q4966" i="1"/>
  <c r="P4966" i="1"/>
  <c r="O4966" i="1"/>
  <c r="U4965" i="1"/>
  <c r="U4965" i="1" a="1"/>
  <c r="S4965" i="1"/>
  <c r="T4965" i="1" s="1"/>
  <c r="R4965" i="1"/>
  <c r="Q4965" i="1"/>
  <c r="P4965" i="1"/>
  <c r="O4965" i="1"/>
  <c r="U4964" i="1"/>
  <c r="U4964" i="1" a="1"/>
  <c r="S4964" i="1"/>
  <c r="T4964" i="1" s="1"/>
  <c r="R4964" i="1"/>
  <c r="Q4964" i="1"/>
  <c r="P4964" i="1"/>
  <c r="O4964" i="1"/>
  <c r="U4963" i="1"/>
  <c r="U4963" i="1" a="1"/>
  <c r="S4963" i="1"/>
  <c r="T4963" i="1" s="1"/>
  <c r="R4963" i="1"/>
  <c r="Q4963" i="1"/>
  <c r="P4963" i="1"/>
  <c r="O4963" i="1"/>
  <c r="U4962" i="1"/>
  <c r="U4962" i="1" a="1"/>
  <c r="S4962" i="1"/>
  <c r="T4962" i="1" s="1"/>
  <c r="R4962" i="1"/>
  <c r="Q4962" i="1"/>
  <c r="P4962" i="1"/>
  <c r="O4962" i="1"/>
  <c r="U4961" i="1"/>
  <c r="U4961" i="1" a="1"/>
  <c r="S4961" i="1"/>
  <c r="T4961" i="1" s="1"/>
  <c r="R4961" i="1"/>
  <c r="Q4961" i="1"/>
  <c r="P4961" i="1"/>
  <c r="O4961" i="1"/>
  <c r="U4960" i="1"/>
  <c r="U4960" i="1" a="1"/>
  <c r="S4960" i="1"/>
  <c r="T4960" i="1" s="1"/>
  <c r="R4960" i="1"/>
  <c r="Q4960" i="1"/>
  <c r="P4960" i="1"/>
  <c r="O4960" i="1"/>
  <c r="U4959" i="1"/>
  <c r="U4959" i="1" a="1"/>
  <c r="S4959" i="1"/>
  <c r="T4959" i="1" s="1"/>
  <c r="R4959" i="1"/>
  <c r="Q4959" i="1"/>
  <c r="P4959" i="1"/>
  <c r="O4959" i="1"/>
  <c r="U4958" i="1"/>
  <c r="U4958" i="1" a="1"/>
  <c r="S4958" i="1"/>
  <c r="T4958" i="1" s="1"/>
  <c r="R4958" i="1"/>
  <c r="Q4958" i="1"/>
  <c r="P4958" i="1"/>
  <c r="O4958" i="1"/>
  <c r="U4957" i="1"/>
  <c r="U4957" i="1" a="1"/>
  <c r="S4957" i="1"/>
  <c r="T4957" i="1" s="1"/>
  <c r="R4957" i="1"/>
  <c r="Q4957" i="1"/>
  <c r="P4957" i="1"/>
  <c r="O4957" i="1"/>
  <c r="U4956" i="1"/>
  <c r="U4956" i="1" a="1"/>
  <c r="S4956" i="1"/>
  <c r="T4956" i="1" s="1"/>
  <c r="R4956" i="1"/>
  <c r="Q4956" i="1"/>
  <c r="P4956" i="1"/>
  <c r="O4956" i="1"/>
  <c r="U4955" i="1"/>
  <c r="U4955" i="1" a="1"/>
  <c r="S4955" i="1"/>
  <c r="T4955" i="1" s="1"/>
  <c r="R4955" i="1"/>
  <c r="Q4955" i="1"/>
  <c r="P4955" i="1"/>
  <c r="O4955" i="1"/>
  <c r="U4954" i="1"/>
  <c r="U4954" i="1" a="1"/>
  <c r="S4954" i="1"/>
  <c r="T4954" i="1" s="1"/>
  <c r="R4954" i="1"/>
  <c r="Q4954" i="1"/>
  <c r="P4954" i="1"/>
  <c r="O4954" i="1"/>
  <c r="U4953" i="1"/>
  <c r="U4953" i="1" a="1"/>
  <c r="S4953" i="1"/>
  <c r="T4953" i="1" s="1"/>
  <c r="R4953" i="1"/>
  <c r="Q4953" i="1"/>
  <c r="P4953" i="1"/>
  <c r="O4953" i="1"/>
  <c r="U4952" i="1"/>
  <c r="U4952" i="1" a="1"/>
  <c r="S4952" i="1"/>
  <c r="T4952" i="1" s="1"/>
  <c r="R4952" i="1"/>
  <c r="Q4952" i="1"/>
  <c r="P4952" i="1"/>
  <c r="O4952" i="1"/>
  <c r="U4951" i="1"/>
  <c r="U4951" i="1" a="1"/>
  <c r="S4951" i="1"/>
  <c r="T4951" i="1" s="1"/>
  <c r="R4951" i="1"/>
  <c r="Q4951" i="1"/>
  <c r="P4951" i="1"/>
  <c r="O4951" i="1"/>
  <c r="U4950" i="1"/>
  <c r="U4950" i="1" a="1"/>
  <c r="S4950" i="1"/>
  <c r="T4950" i="1" s="1"/>
  <c r="R4950" i="1"/>
  <c r="Q4950" i="1"/>
  <c r="P4950" i="1"/>
  <c r="O4950" i="1"/>
  <c r="U4949" i="1"/>
  <c r="U4949" i="1" a="1"/>
  <c r="S4949" i="1"/>
  <c r="T4949" i="1" s="1"/>
  <c r="R4949" i="1"/>
  <c r="Q4949" i="1"/>
  <c r="P4949" i="1"/>
  <c r="O4949" i="1"/>
  <c r="U4948" i="1"/>
  <c r="U4948" i="1" a="1"/>
  <c r="S4948" i="1"/>
  <c r="T4948" i="1" s="1"/>
  <c r="R4948" i="1"/>
  <c r="Q4948" i="1"/>
  <c r="P4948" i="1"/>
  <c r="O4948" i="1"/>
  <c r="U4947" i="1"/>
  <c r="U4947" i="1" a="1"/>
  <c r="S4947" i="1"/>
  <c r="T4947" i="1" s="1"/>
  <c r="R4947" i="1"/>
  <c r="Q4947" i="1"/>
  <c r="P4947" i="1"/>
  <c r="O4947" i="1"/>
  <c r="U4946" i="1"/>
  <c r="U4946" i="1" a="1"/>
  <c r="S4946" i="1"/>
  <c r="T4946" i="1" s="1"/>
  <c r="R4946" i="1"/>
  <c r="Q4946" i="1"/>
  <c r="P4946" i="1"/>
  <c r="O4946" i="1"/>
  <c r="U4945" i="1"/>
  <c r="U4945" i="1" a="1"/>
  <c r="S4945" i="1"/>
  <c r="T4945" i="1" s="1"/>
  <c r="R4945" i="1"/>
  <c r="Q4945" i="1"/>
  <c r="P4945" i="1"/>
  <c r="O4945" i="1"/>
  <c r="U4944" i="1"/>
  <c r="U4944" i="1" a="1"/>
  <c r="S4944" i="1"/>
  <c r="T4944" i="1" s="1"/>
  <c r="R4944" i="1"/>
  <c r="Q4944" i="1"/>
  <c r="P4944" i="1"/>
  <c r="O4944" i="1"/>
  <c r="U4943" i="1"/>
  <c r="U4943" i="1" a="1"/>
  <c r="S4943" i="1"/>
  <c r="T4943" i="1" s="1"/>
  <c r="R4943" i="1"/>
  <c r="Q4943" i="1"/>
  <c r="P4943" i="1"/>
  <c r="O4943" i="1"/>
  <c r="U4942" i="1"/>
  <c r="U4942" i="1" a="1"/>
  <c r="S4942" i="1"/>
  <c r="T4942" i="1" s="1"/>
  <c r="R4942" i="1"/>
  <c r="Q4942" i="1"/>
  <c r="P4942" i="1"/>
  <c r="O4942" i="1"/>
  <c r="U4941" i="1"/>
  <c r="U4941" i="1" a="1"/>
  <c r="S4941" i="1"/>
  <c r="T4941" i="1" s="1"/>
  <c r="R4941" i="1"/>
  <c r="Q4941" i="1"/>
  <c r="P4941" i="1"/>
  <c r="O4941" i="1"/>
  <c r="U4940" i="1"/>
  <c r="U4940" i="1" a="1"/>
  <c r="S4940" i="1"/>
  <c r="T4940" i="1" s="1"/>
  <c r="R4940" i="1"/>
  <c r="Q4940" i="1"/>
  <c r="P4940" i="1"/>
  <c r="O4940" i="1"/>
  <c r="U4939" i="1"/>
  <c r="U4939" i="1" a="1"/>
  <c r="S4939" i="1"/>
  <c r="T4939" i="1" s="1"/>
  <c r="R4939" i="1"/>
  <c r="Q4939" i="1"/>
  <c r="P4939" i="1"/>
  <c r="O4939" i="1"/>
  <c r="U4938" i="1"/>
  <c r="U4938" i="1" a="1"/>
  <c r="S4938" i="1"/>
  <c r="T4938" i="1" s="1"/>
  <c r="R4938" i="1"/>
  <c r="Q4938" i="1"/>
  <c r="P4938" i="1"/>
  <c r="O4938" i="1"/>
  <c r="U4937" i="1"/>
  <c r="U4937" i="1" a="1"/>
  <c r="S4937" i="1"/>
  <c r="T4937" i="1" s="1"/>
  <c r="R4937" i="1"/>
  <c r="Q4937" i="1"/>
  <c r="P4937" i="1"/>
  <c r="O4937" i="1"/>
  <c r="U4936" i="1"/>
  <c r="U4936" i="1" a="1"/>
  <c r="S4936" i="1"/>
  <c r="T4936" i="1" s="1"/>
  <c r="R4936" i="1"/>
  <c r="Q4936" i="1"/>
  <c r="P4936" i="1"/>
  <c r="O4936" i="1"/>
  <c r="U4935" i="1"/>
  <c r="U4935" i="1" a="1"/>
  <c r="S4935" i="1"/>
  <c r="T4935" i="1" s="1"/>
  <c r="R4935" i="1"/>
  <c r="Q4935" i="1"/>
  <c r="P4935" i="1"/>
  <c r="O4935" i="1"/>
  <c r="U4934" i="1"/>
  <c r="U4934" i="1" a="1"/>
  <c r="S4934" i="1"/>
  <c r="T4934" i="1" s="1"/>
  <c r="R4934" i="1"/>
  <c r="Q4934" i="1"/>
  <c r="P4934" i="1"/>
  <c r="O4934" i="1"/>
  <c r="U4933" i="1"/>
  <c r="U4933" i="1" a="1"/>
  <c r="S4933" i="1"/>
  <c r="T4933" i="1" s="1"/>
  <c r="R4933" i="1"/>
  <c r="Q4933" i="1"/>
  <c r="P4933" i="1"/>
  <c r="O4933" i="1"/>
  <c r="U4932" i="1"/>
  <c r="U4932" i="1" a="1"/>
  <c r="S4932" i="1"/>
  <c r="T4932" i="1" s="1"/>
  <c r="R4932" i="1"/>
  <c r="Q4932" i="1"/>
  <c r="P4932" i="1"/>
  <c r="O4932" i="1"/>
  <c r="U4931" i="1"/>
  <c r="U4931" i="1" a="1"/>
  <c r="S4931" i="1"/>
  <c r="T4931" i="1" s="1"/>
  <c r="R4931" i="1"/>
  <c r="Q4931" i="1"/>
  <c r="P4931" i="1"/>
  <c r="O4931" i="1"/>
  <c r="U4930" i="1"/>
  <c r="U4930" i="1" a="1"/>
  <c r="S4930" i="1"/>
  <c r="T4930" i="1" s="1"/>
  <c r="R4930" i="1"/>
  <c r="Q4930" i="1"/>
  <c r="P4930" i="1"/>
  <c r="O4930" i="1"/>
  <c r="U4929" i="1"/>
  <c r="U4929" i="1" a="1"/>
  <c r="S4929" i="1"/>
  <c r="T4929" i="1" s="1"/>
  <c r="R4929" i="1"/>
  <c r="Q4929" i="1"/>
  <c r="P4929" i="1"/>
  <c r="O4929" i="1"/>
  <c r="U4928" i="1"/>
  <c r="U4928" i="1" a="1"/>
  <c r="S4928" i="1"/>
  <c r="T4928" i="1" s="1"/>
  <c r="R4928" i="1"/>
  <c r="Q4928" i="1"/>
  <c r="P4928" i="1"/>
  <c r="O4928" i="1"/>
  <c r="U4927" i="1"/>
  <c r="U4927" i="1" a="1"/>
  <c r="S4927" i="1"/>
  <c r="T4927" i="1" s="1"/>
  <c r="R4927" i="1"/>
  <c r="Q4927" i="1"/>
  <c r="P4927" i="1"/>
  <c r="O4927" i="1"/>
  <c r="U4926" i="1"/>
  <c r="U4926" i="1" a="1"/>
  <c r="S4926" i="1"/>
  <c r="T4926" i="1" s="1"/>
  <c r="R4926" i="1"/>
  <c r="Q4926" i="1"/>
  <c r="P4926" i="1"/>
  <c r="O4926" i="1"/>
  <c r="U4925" i="1"/>
  <c r="U4925" i="1" a="1"/>
  <c r="S4925" i="1"/>
  <c r="T4925" i="1" s="1"/>
  <c r="R4925" i="1"/>
  <c r="Q4925" i="1"/>
  <c r="P4925" i="1"/>
  <c r="O4925" i="1"/>
  <c r="U4924" i="1"/>
  <c r="U4924" i="1" a="1"/>
  <c r="S4924" i="1"/>
  <c r="T4924" i="1" s="1"/>
  <c r="R4924" i="1"/>
  <c r="Q4924" i="1"/>
  <c r="P4924" i="1"/>
  <c r="O4924" i="1"/>
  <c r="U4923" i="1"/>
  <c r="U4923" i="1" a="1"/>
  <c r="S4923" i="1"/>
  <c r="T4923" i="1" s="1"/>
  <c r="R4923" i="1"/>
  <c r="Q4923" i="1"/>
  <c r="P4923" i="1"/>
  <c r="O4923" i="1"/>
  <c r="U4922" i="1"/>
  <c r="U4922" i="1" a="1"/>
  <c r="S4922" i="1"/>
  <c r="T4922" i="1" s="1"/>
  <c r="R4922" i="1"/>
  <c r="Q4922" i="1"/>
  <c r="P4922" i="1"/>
  <c r="O4922" i="1"/>
  <c r="U4921" i="1"/>
  <c r="U4921" i="1" a="1"/>
  <c r="S4921" i="1"/>
  <c r="T4921" i="1" s="1"/>
  <c r="R4921" i="1"/>
  <c r="Q4921" i="1"/>
  <c r="P4921" i="1"/>
  <c r="O4921" i="1"/>
  <c r="U4920" i="1"/>
  <c r="U4920" i="1" a="1"/>
  <c r="S4920" i="1"/>
  <c r="T4920" i="1" s="1"/>
  <c r="R4920" i="1"/>
  <c r="Q4920" i="1"/>
  <c r="P4920" i="1"/>
  <c r="O4920" i="1"/>
  <c r="U4919" i="1"/>
  <c r="U4919" i="1" a="1"/>
  <c r="S4919" i="1"/>
  <c r="T4919" i="1" s="1"/>
  <c r="R4919" i="1"/>
  <c r="Q4919" i="1"/>
  <c r="P4919" i="1"/>
  <c r="O4919" i="1"/>
  <c r="U4918" i="1"/>
  <c r="U4918" i="1" a="1"/>
  <c r="S4918" i="1"/>
  <c r="T4918" i="1" s="1"/>
  <c r="R4918" i="1"/>
  <c r="Q4918" i="1"/>
  <c r="P4918" i="1"/>
  <c r="O4918" i="1"/>
  <c r="U4917" i="1"/>
  <c r="U4917" i="1" a="1"/>
  <c r="S4917" i="1"/>
  <c r="T4917" i="1" s="1"/>
  <c r="R4917" i="1"/>
  <c r="Q4917" i="1"/>
  <c r="P4917" i="1"/>
  <c r="O4917" i="1"/>
  <c r="U4916" i="1"/>
  <c r="U4916" i="1" a="1"/>
  <c r="T4916" i="1"/>
  <c r="S4916" i="1"/>
  <c r="R4916" i="1"/>
  <c r="Q4916" i="1"/>
  <c r="P4916" i="1"/>
  <c r="O4916" i="1"/>
  <c r="U4915" i="1"/>
  <c r="U4915" i="1" a="1"/>
  <c r="T4915" i="1"/>
  <c r="S4915" i="1"/>
  <c r="R4915" i="1"/>
  <c r="Q4915" i="1"/>
  <c r="P4915" i="1"/>
  <c r="O4915" i="1"/>
  <c r="U4914" i="1"/>
  <c r="U4914" i="1" a="1"/>
  <c r="T4914" i="1"/>
  <c r="S4914" i="1"/>
  <c r="R4914" i="1"/>
  <c r="Q4914" i="1"/>
  <c r="P4914" i="1"/>
  <c r="O4914" i="1"/>
  <c r="U4913" i="1"/>
  <c r="U4913" i="1" a="1"/>
  <c r="T4913" i="1"/>
  <c r="S4913" i="1"/>
  <c r="R4913" i="1"/>
  <c r="Q4913" i="1"/>
  <c r="P4913" i="1"/>
  <c r="O4913" i="1"/>
  <c r="U4912" i="1"/>
  <c r="U4912" i="1" a="1"/>
  <c r="T4912" i="1"/>
  <c r="S4912" i="1"/>
  <c r="R4912" i="1"/>
  <c r="Q4912" i="1"/>
  <c r="P4912" i="1"/>
  <c r="O4912" i="1"/>
  <c r="U4911" i="1"/>
  <c r="U4911" i="1" a="1"/>
  <c r="T4911" i="1"/>
  <c r="S4911" i="1"/>
  <c r="R4911" i="1"/>
  <c r="Q4911" i="1"/>
  <c r="P4911" i="1"/>
  <c r="O4911" i="1"/>
  <c r="U4910" i="1"/>
  <c r="U4910" i="1" a="1"/>
  <c r="T4910" i="1"/>
  <c r="S4910" i="1"/>
  <c r="R4910" i="1"/>
  <c r="Q4910" i="1"/>
  <c r="P4910" i="1"/>
  <c r="O4910" i="1"/>
  <c r="U4909" i="1"/>
  <c r="U4909" i="1" a="1"/>
  <c r="T4909" i="1"/>
  <c r="S4909" i="1"/>
  <c r="R4909" i="1"/>
  <c r="Q4909" i="1"/>
  <c r="P4909" i="1"/>
  <c r="O4909" i="1"/>
  <c r="U4908" i="1"/>
  <c r="U4908" i="1" a="1"/>
  <c r="T4908" i="1"/>
  <c r="S4908" i="1"/>
  <c r="R4908" i="1"/>
  <c r="Q4908" i="1"/>
  <c r="P4908" i="1"/>
  <c r="O4908" i="1"/>
  <c r="U4907" i="1"/>
  <c r="U4907" i="1" a="1"/>
  <c r="T4907" i="1"/>
  <c r="S4907" i="1"/>
  <c r="R4907" i="1"/>
  <c r="Q4907" i="1"/>
  <c r="P4907" i="1"/>
  <c r="O4907" i="1"/>
  <c r="U4906" i="1"/>
  <c r="U4906" i="1" a="1"/>
  <c r="T4906" i="1"/>
  <c r="S4906" i="1"/>
  <c r="R4906" i="1"/>
  <c r="Q4906" i="1"/>
  <c r="P4906" i="1"/>
  <c r="O4906" i="1"/>
  <c r="U4905" i="1"/>
  <c r="U4905" i="1" a="1"/>
  <c r="T4905" i="1"/>
  <c r="S4905" i="1"/>
  <c r="R4905" i="1"/>
  <c r="Q4905" i="1"/>
  <c r="P4905" i="1"/>
  <c r="O4905" i="1"/>
  <c r="U4904" i="1"/>
  <c r="U4904" i="1" a="1"/>
  <c r="T4904" i="1"/>
  <c r="S4904" i="1"/>
  <c r="R4904" i="1"/>
  <c r="Q4904" i="1"/>
  <c r="P4904" i="1"/>
  <c r="O4904" i="1"/>
  <c r="U4903" i="1"/>
  <c r="U4903" i="1" a="1"/>
  <c r="T4903" i="1"/>
  <c r="S4903" i="1"/>
  <c r="R4903" i="1"/>
  <c r="Q4903" i="1"/>
  <c r="P4903" i="1"/>
  <c r="O4903" i="1"/>
  <c r="U4902" i="1"/>
  <c r="U4902" i="1" a="1"/>
  <c r="T4902" i="1"/>
  <c r="S4902" i="1"/>
  <c r="R4902" i="1"/>
  <c r="Q4902" i="1"/>
  <c r="P4902" i="1"/>
  <c r="O4902" i="1"/>
  <c r="U4901" i="1"/>
  <c r="U4901" i="1" a="1"/>
  <c r="T4901" i="1"/>
  <c r="S4901" i="1"/>
  <c r="R4901" i="1"/>
  <c r="Q4901" i="1"/>
  <c r="P4901" i="1"/>
  <c r="O4901" i="1"/>
  <c r="U4900" i="1"/>
  <c r="U4900" i="1" a="1"/>
  <c r="T4900" i="1"/>
  <c r="S4900" i="1"/>
  <c r="R4900" i="1"/>
  <c r="Q4900" i="1"/>
  <c r="P4900" i="1"/>
  <c r="O4900" i="1"/>
  <c r="U4899" i="1"/>
  <c r="U4899" i="1" a="1"/>
  <c r="T4899" i="1"/>
  <c r="S4899" i="1"/>
  <c r="R4899" i="1"/>
  <c r="Q4899" i="1"/>
  <c r="P4899" i="1"/>
  <c r="O4899" i="1"/>
  <c r="U4898" i="1"/>
  <c r="U4898" i="1" a="1"/>
  <c r="T4898" i="1"/>
  <c r="S4898" i="1"/>
  <c r="R4898" i="1"/>
  <c r="Q4898" i="1"/>
  <c r="P4898" i="1"/>
  <c r="O4898" i="1"/>
  <c r="U4897" i="1"/>
  <c r="U4897" i="1" a="1"/>
  <c r="T4897" i="1"/>
  <c r="S4897" i="1"/>
  <c r="R4897" i="1"/>
  <c r="Q4897" i="1"/>
  <c r="P4897" i="1"/>
  <c r="O4897" i="1"/>
  <c r="U4896" i="1"/>
  <c r="U4896" i="1" a="1"/>
  <c r="T4896" i="1"/>
  <c r="S4896" i="1"/>
  <c r="R4896" i="1"/>
  <c r="Q4896" i="1"/>
  <c r="P4896" i="1"/>
  <c r="O4896" i="1"/>
  <c r="U4895" i="1"/>
  <c r="U4895" i="1" a="1"/>
  <c r="T4895" i="1"/>
  <c r="S4895" i="1"/>
  <c r="R4895" i="1"/>
  <c r="Q4895" i="1"/>
  <c r="P4895" i="1"/>
  <c r="O4895" i="1"/>
  <c r="U4894" i="1"/>
  <c r="U4894" i="1" a="1"/>
  <c r="T4894" i="1"/>
  <c r="S4894" i="1"/>
  <c r="R4894" i="1"/>
  <c r="Q4894" i="1"/>
  <c r="P4894" i="1"/>
  <c r="O4894" i="1"/>
  <c r="U4893" i="1"/>
  <c r="U4893" i="1" a="1"/>
  <c r="T4893" i="1"/>
  <c r="S4893" i="1"/>
  <c r="R4893" i="1"/>
  <c r="Q4893" i="1"/>
  <c r="P4893" i="1"/>
  <c r="O4893" i="1"/>
  <c r="U4892" i="1"/>
  <c r="U4892" i="1" a="1"/>
  <c r="T4892" i="1"/>
  <c r="S4892" i="1"/>
  <c r="R4892" i="1"/>
  <c r="Q4892" i="1"/>
  <c r="P4892" i="1"/>
  <c r="O4892" i="1"/>
  <c r="U4891" i="1"/>
  <c r="U4891" i="1" a="1"/>
  <c r="T4891" i="1"/>
  <c r="S4891" i="1"/>
  <c r="R4891" i="1"/>
  <c r="Q4891" i="1"/>
  <c r="P4891" i="1"/>
  <c r="O4891" i="1"/>
  <c r="U4890" i="1"/>
  <c r="U4890" i="1" a="1"/>
  <c r="T4890" i="1"/>
  <c r="S4890" i="1"/>
  <c r="R4890" i="1"/>
  <c r="Q4890" i="1"/>
  <c r="P4890" i="1"/>
  <c r="O4890" i="1"/>
  <c r="U4889" i="1"/>
  <c r="U4889" i="1" a="1"/>
  <c r="T4889" i="1"/>
  <c r="S4889" i="1"/>
  <c r="R4889" i="1"/>
  <c r="Q4889" i="1"/>
  <c r="P4889" i="1"/>
  <c r="O4889" i="1"/>
  <c r="U4888" i="1"/>
  <c r="U4888" i="1" a="1"/>
  <c r="T4888" i="1"/>
  <c r="S4888" i="1"/>
  <c r="R4888" i="1"/>
  <c r="Q4888" i="1"/>
  <c r="P4888" i="1"/>
  <c r="O4888" i="1"/>
  <c r="U4887" i="1"/>
  <c r="U4887" i="1" a="1"/>
  <c r="T4887" i="1"/>
  <c r="S4887" i="1"/>
  <c r="R4887" i="1"/>
  <c r="Q4887" i="1"/>
  <c r="P4887" i="1"/>
  <c r="O4887" i="1"/>
  <c r="U4886" i="1"/>
  <c r="U4886" i="1" a="1"/>
  <c r="T4886" i="1"/>
  <c r="S4886" i="1"/>
  <c r="R4886" i="1"/>
  <c r="Q4886" i="1"/>
  <c r="P4886" i="1"/>
  <c r="O4886" i="1"/>
  <c r="U4885" i="1"/>
  <c r="U4885" i="1" a="1"/>
  <c r="T4885" i="1"/>
  <c r="S4885" i="1"/>
  <c r="R4885" i="1"/>
  <c r="Q4885" i="1"/>
  <c r="P4885" i="1"/>
  <c r="O4885" i="1"/>
  <c r="U4884" i="1"/>
  <c r="U4884" i="1" a="1"/>
  <c r="T4884" i="1"/>
  <c r="S4884" i="1"/>
  <c r="R4884" i="1"/>
  <c r="Q4884" i="1"/>
  <c r="P4884" i="1"/>
  <c r="O4884" i="1"/>
  <c r="U4883" i="1"/>
  <c r="U4883" i="1" a="1"/>
  <c r="T4883" i="1"/>
  <c r="S4883" i="1"/>
  <c r="R4883" i="1"/>
  <c r="Q4883" i="1"/>
  <c r="P4883" i="1"/>
  <c r="O4883" i="1"/>
  <c r="U4882" i="1"/>
  <c r="U4882" i="1" a="1"/>
  <c r="T4882" i="1"/>
  <c r="S4882" i="1"/>
  <c r="R4882" i="1"/>
  <c r="Q4882" i="1"/>
  <c r="P4882" i="1"/>
  <c r="O4882" i="1"/>
  <c r="U4881" i="1"/>
  <c r="U4881" i="1" a="1"/>
  <c r="T4881" i="1"/>
  <c r="S4881" i="1"/>
  <c r="R4881" i="1"/>
  <c r="Q4881" i="1"/>
  <c r="P4881" i="1"/>
  <c r="O4881" i="1"/>
  <c r="U4880" i="1"/>
  <c r="U4880" i="1" a="1"/>
  <c r="T4880" i="1"/>
  <c r="S4880" i="1"/>
  <c r="R4880" i="1"/>
  <c r="Q4880" i="1"/>
  <c r="P4880" i="1"/>
  <c r="O4880" i="1"/>
  <c r="U4879" i="1"/>
  <c r="U4879" i="1" a="1"/>
  <c r="T4879" i="1"/>
  <c r="S4879" i="1"/>
  <c r="R4879" i="1"/>
  <c r="Q4879" i="1"/>
  <c r="P4879" i="1"/>
  <c r="O4879" i="1"/>
  <c r="U4878" i="1"/>
  <c r="U4878" i="1" a="1"/>
  <c r="T4878" i="1"/>
  <c r="S4878" i="1"/>
  <c r="R4878" i="1"/>
  <c r="Q4878" i="1"/>
  <c r="P4878" i="1"/>
  <c r="O4878" i="1"/>
  <c r="U4877" i="1"/>
  <c r="U4877" i="1" a="1"/>
  <c r="T4877" i="1"/>
  <c r="S4877" i="1"/>
  <c r="R4877" i="1"/>
  <c r="Q4877" i="1"/>
  <c r="P4877" i="1"/>
  <c r="O4877" i="1"/>
  <c r="U4876" i="1"/>
  <c r="U4876" i="1" a="1"/>
  <c r="T4876" i="1"/>
  <c r="S4876" i="1"/>
  <c r="R4876" i="1"/>
  <c r="Q4876" i="1"/>
  <c r="P4876" i="1"/>
  <c r="O4876" i="1"/>
  <c r="U4875" i="1"/>
  <c r="U4875" i="1" a="1"/>
  <c r="T4875" i="1"/>
  <c r="S4875" i="1"/>
  <c r="R4875" i="1"/>
  <c r="Q4875" i="1"/>
  <c r="P4875" i="1"/>
  <c r="O4875" i="1"/>
  <c r="U4874" i="1"/>
  <c r="U4874" i="1" a="1"/>
  <c r="T4874" i="1"/>
  <c r="S4874" i="1"/>
  <c r="R4874" i="1"/>
  <c r="Q4874" i="1"/>
  <c r="P4874" i="1"/>
  <c r="O4874" i="1"/>
  <c r="U4873" i="1"/>
  <c r="U4873" i="1" a="1"/>
  <c r="T4873" i="1"/>
  <c r="S4873" i="1"/>
  <c r="R4873" i="1"/>
  <c r="Q4873" i="1"/>
  <c r="P4873" i="1"/>
  <c r="O4873" i="1"/>
  <c r="U4872" i="1"/>
  <c r="U4872" i="1" a="1"/>
  <c r="T4872" i="1"/>
  <c r="S4872" i="1"/>
  <c r="R4872" i="1"/>
  <c r="Q4872" i="1"/>
  <c r="P4872" i="1"/>
  <c r="O4872" i="1"/>
  <c r="U4871" i="1"/>
  <c r="U4871" i="1" a="1"/>
  <c r="T4871" i="1"/>
  <c r="S4871" i="1"/>
  <c r="R4871" i="1"/>
  <c r="Q4871" i="1"/>
  <c r="P4871" i="1"/>
  <c r="O4871" i="1"/>
  <c r="U4870" i="1"/>
  <c r="U4870" i="1" a="1"/>
  <c r="T4870" i="1"/>
  <c r="S4870" i="1"/>
  <c r="R4870" i="1"/>
  <c r="Q4870" i="1"/>
  <c r="P4870" i="1"/>
  <c r="O4870" i="1"/>
  <c r="U4869" i="1"/>
  <c r="U4869" i="1" a="1"/>
  <c r="T4869" i="1"/>
  <c r="S4869" i="1"/>
  <c r="R4869" i="1"/>
  <c r="Q4869" i="1"/>
  <c r="P4869" i="1"/>
  <c r="O4869" i="1"/>
  <c r="U4868" i="1"/>
  <c r="U4868" i="1" a="1"/>
  <c r="T4868" i="1"/>
  <c r="S4868" i="1"/>
  <c r="R4868" i="1"/>
  <c r="Q4868" i="1"/>
  <c r="P4868" i="1"/>
  <c r="O4868" i="1"/>
  <c r="U4867" i="1"/>
  <c r="U4867" i="1" a="1"/>
  <c r="T4867" i="1"/>
  <c r="S4867" i="1"/>
  <c r="R4867" i="1"/>
  <c r="Q4867" i="1"/>
  <c r="P4867" i="1"/>
  <c r="O4867" i="1"/>
  <c r="U4866" i="1"/>
  <c r="U4866" i="1" a="1"/>
  <c r="T4866" i="1"/>
  <c r="S4866" i="1"/>
  <c r="R4866" i="1"/>
  <c r="Q4866" i="1"/>
  <c r="P4866" i="1"/>
  <c r="O4866" i="1"/>
  <c r="U4865" i="1"/>
  <c r="U4865" i="1" a="1"/>
  <c r="T4865" i="1"/>
  <c r="S4865" i="1"/>
  <c r="R4865" i="1"/>
  <c r="Q4865" i="1"/>
  <c r="P4865" i="1"/>
  <c r="O4865" i="1"/>
  <c r="U4864" i="1"/>
  <c r="U4864" i="1" a="1"/>
  <c r="T4864" i="1"/>
  <c r="S4864" i="1"/>
  <c r="R4864" i="1"/>
  <c r="Q4864" i="1"/>
  <c r="P4864" i="1"/>
  <c r="O4864" i="1"/>
  <c r="U4863" i="1"/>
  <c r="U4863" i="1" a="1"/>
  <c r="T4863" i="1"/>
  <c r="S4863" i="1"/>
  <c r="R4863" i="1"/>
  <c r="Q4863" i="1"/>
  <c r="P4863" i="1"/>
  <c r="O4863" i="1"/>
  <c r="U4862" i="1"/>
  <c r="U4862" i="1" a="1"/>
  <c r="T4862" i="1"/>
  <c r="S4862" i="1"/>
  <c r="R4862" i="1"/>
  <c r="Q4862" i="1"/>
  <c r="P4862" i="1"/>
  <c r="O4862" i="1"/>
  <c r="U4861" i="1"/>
  <c r="U4861" i="1" a="1"/>
  <c r="T4861" i="1"/>
  <c r="S4861" i="1"/>
  <c r="R4861" i="1"/>
  <c r="Q4861" i="1"/>
  <c r="P4861" i="1"/>
  <c r="O4861" i="1"/>
  <c r="U4860" i="1"/>
  <c r="U4860" i="1" a="1"/>
  <c r="T4860" i="1"/>
  <c r="S4860" i="1"/>
  <c r="R4860" i="1"/>
  <c r="Q4860" i="1"/>
  <c r="P4860" i="1"/>
  <c r="O4860" i="1"/>
  <c r="U4859" i="1"/>
  <c r="U4859" i="1" a="1"/>
  <c r="T4859" i="1"/>
  <c r="S4859" i="1"/>
  <c r="R4859" i="1"/>
  <c r="Q4859" i="1"/>
  <c r="P4859" i="1"/>
  <c r="O4859" i="1"/>
  <c r="U4858" i="1"/>
  <c r="U4858" i="1" a="1"/>
  <c r="T4858" i="1"/>
  <c r="S4858" i="1"/>
  <c r="R4858" i="1"/>
  <c r="Q4858" i="1"/>
  <c r="P4858" i="1"/>
  <c r="O4858" i="1"/>
  <c r="U4857" i="1"/>
  <c r="U4857" i="1" a="1"/>
  <c r="T4857" i="1"/>
  <c r="S4857" i="1"/>
  <c r="R4857" i="1"/>
  <c r="Q4857" i="1"/>
  <c r="P4857" i="1"/>
  <c r="O4857" i="1"/>
  <c r="U4856" i="1"/>
  <c r="U4856" i="1" a="1"/>
  <c r="T4856" i="1"/>
  <c r="S4856" i="1"/>
  <c r="R4856" i="1"/>
  <c r="Q4856" i="1"/>
  <c r="P4856" i="1"/>
  <c r="O4856" i="1"/>
  <c r="U4855" i="1"/>
  <c r="U4855" i="1" a="1"/>
  <c r="T4855" i="1"/>
  <c r="S4855" i="1"/>
  <c r="R4855" i="1"/>
  <c r="Q4855" i="1"/>
  <c r="P4855" i="1"/>
  <c r="O4855" i="1"/>
  <c r="U4854" i="1"/>
  <c r="U4854" i="1" a="1"/>
  <c r="T4854" i="1"/>
  <c r="S4854" i="1"/>
  <c r="R4854" i="1"/>
  <c r="Q4854" i="1"/>
  <c r="P4854" i="1"/>
  <c r="O4854" i="1"/>
  <c r="U4853" i="1"/>
  <c r="U4853" i="1" a="1"/>
  <c r="T4853" i="1"/>
  <c r="S4853" i="1"/>
  <c r="R4853" i="1"/>
  <c r="Q4853" i="1"/>
  <c r="P4853" i="1"/>
  <c r="O4853" i="1"/>
  <c r="U4852" i="1"/>
  <c r="U4852" i="1" a="1"/>
  <c r="T4852" i="1"/>
  <c r="S4852" i="1"/>
  <c r="R4852" i="1"/>
  <c r="Q4852" i="1"/>
  <c r="P4852" i="1"/>
  <c r="O4852" i="1"/>
  <c r="U4851" i="1"/>
  <c r="U4851" i="1" a="1"/>
  <c r="T4851" i="1"/>
  <c r="S4851" i="1"/>
  <c r="R4851" i="1"/>
  <c r="Q4851" i="1"/>
  <c r="P4851" i="1"/>
  <c r="O4851" i="1"/>
  <c r="U4850" i="1"/>
  <c r="U4850" i="1" a="1"/>
  <c r="T4850" i="1"/>
  <c r="S4850" i="1"/>
  <c r="R4850" i="1"/>
  <c r="Q4850" i="1"/>
  <c r="P4850" i="1"/>
  <c r="O4850" i="1"/>
  <c r="U4849" i="1"/>
  <c r="U4849" i="1" a="1"/>
  <c r="T4849" i="1"/>
  <c r="S4849" i="1"/>
  <c r="R4849" i="1"/>
  <c r="Q4849" i="1"/>
  <c r="P4849" i="1"/>
  <c r="O4849" i="1"/>
  <c r="U4848" i="1"/>
  <c r="U4848" i="1" a="1"/>
  <c r="T4848" i="1"/>
  <c r="S4848" i="1"/>
  <c r="R4848" i="1"/>
  <c r="Q4848" i="1"/>
  <c r="P4848" i="1"/>
  <c r="O4848" i="1"/>
  <c r="U4847" i="1"/>
  <c r="U4847" i="1" a="1"/>
  <c r="T4847" i="1"/>
  <c r="S4847" i="1"/>
  <c r="R4847" i="1"/>
  <c r="Q4847" i="1"/>
  <c r="P4847" i="1"/>
  <c r="O4847" i="1"/>
  <c r="U4846" i="1"/>
  <c r="U4846" i="1" a="1"/>
  <c r="T4846" i="1"/>
  <c r="S4846" i="1"/>
  <c r="R4846" i="1"/>
  <c r="Q4846" i="1"/>
  <c r="P4846" i="1"/>
  <c r="O4846" i="1"/>
  <c r="U4845" i="1"/>
  <c r="U4845" i="1" a="1"/>
  <c r="T4845" i="1"/>
  <c r="S4845" i="1"/>
  <c r="R4845" i="1"/>
  <c r="Q4845" i="1"/>
  <c r="P4845" i="1"/>
  <c r="O4845" i="1"/>
  <c r="U4844" i="1"/>
  <c r="U4844" i="1" a="1"/>
  <c r="T4844" i="1"/>
  <c r="S4844" i="1"/>
  <c r="R4844" i="1"/>
  <c r="Q4844" i="1"/>
  <c r="P4844" i="1"/>
  <c r="O4844" i="1"/>
  <c r="U4843" i="1"/>
  <c r="U4843" i="1" a="1"/>
  <c r="T4843" i="1"/>
  <c r="S4843" i="1"/>
  <c r="R4843" i="1"/>
  <c r="Q4843" i="1"/>
  <c r="P4843" i="1"/>
  <c r="O4843" i="1"/>
  <c r="U4842" i="1"/>
  <c r="U4842" i="1" a="1"/>
  <c r="T4842" i="1"/>
  <c r="S4842" i="1"/>
  <c r="R4842" i="1"/>
  <c r="Q4842" i="1"/>
  <c r="P4842" i="1"/>
  <c r="O4842" i="1"/>
  <c r="U4841" i="1"/>
  <c r="U4841" i="1" a="1"/>
  <c r="T4841" i="1"/>
  <c r="S4841" i="1"/>
  <c r="R4841" i="1"/>
  <c r="Q4841" i="1"/>
  <c r="P4841" i="1"/>
  <c r="O4841" i="1"/>
  <c r="U4840" i="1"/>
  <c r="U4840" i="1" a="1"/>
  <c r="T4840" i="1"/>
  <c r="S4840" i="1"/>
  <c r="R4840" i="1"/>
  <c r="Q4840" i="1"/>
  <c r="P4840" i="1"/>
  <c r="O4840" i="1"/>
  <c r="U4839" i="1"/>
  <c r="U4839" i="1" a="1"/>
  <c r="T4839" i="1"/>
  <c r="S4839" i="1"/>
  <c r="R4839" i="1"/>
  <c r="Q4839" i="1"/>
  <c r="P4839" i="1"/>
  <c r="O4839" i="1"/>
  <c r="U4838" i="1"/>
  <c r="U4838" i="1" a="1"/>
  <c r="T4838" i="1"/>
  <c r="S4838" i="1"/>
  <c r="R4838" i="1"/>
  <c r="Q4838" i="1"/>
  <c r="P4838" i="1"/>
  <c r="O4838" i="1"/>
  <c r="U4837" i="1"/>
  <c r="U4837" i="1" a="1"/>
  <c r="T4837" i="1"/>
  <c r="S4837" i="1"/>
  <c r="R4837" i="1"/>
  <c r="Q4837" i="1"/>
  <c r="P4837" i="1"/>
  <c r="O4837" i="1"/>
  <c r="U4836" i="1"/>
  <c r="U4836" i="1" a="1"/>
  <c r="T4836" i="1"/>
  <c r="S4836" i="1"/>
  <c r="R4836" i="1"/>
  <c r="Q4836" i="1"/>
  <c r="P4836" i="1"/>
  <c r="O4836" i="1"/>
  <c r="U4835" i="1"/>
  <c r="U4835" i="1" a="1"/>
  <c r="T4835" i="1"/>
  <c r="S4835" i="1"/>
  <c r="R4835" i="1"/>
  <c r="Q4835" i="1"/>
  <c r="P4835" i="1"/>
  <c r="O4835" i="1"/>
  <c r="U4834" i="1"/>
  <c r="U4834" i="1" a="1"/>
  <c r="T4834" i="1"/>
  <c r="S4834" i="1"/>
  <c r="R4834" i="1"/>
  <c r="Q4834" i="1"/>
  <c r="P4834" i="1"/>
  <c r="O4834" i="1"/>
  <c r="U4833" i="1"/>
  <c r="U4833" i="1" a="1"/>
  <c r="T4833" i="1"/>
  <c r="S4833" i="1"/>
  <c r="R4833" i="1"/>
  <c r="Q4833" i="1"/>
  <c r="P4833" i="1"/>
  <c r="O4833" i="1"/>
  <c r="U4832" i="1"/>
  <c r="U4832" i="1" a="1"/>
  <c r="T4832" i="1"/>
  <c r="S4832" i="1"/>
  <c r="R4832" i="1"/>
  <c r="Q4832" i="1"/>
  <c r="P4832" i="1"/>
  <c r="O4832" i="1"/>
  <c r="U4831" i="1"/>
  <c r="U4831" i="1" a="1"/>
  <c r="T4831" i="1"/>
  <c r="S4831" i="1"/>
  <c r="R4831" i="1"/>
  <c r="Q4831" i="1"/>
  <c r="P4831" i="1"/>
  <c r="O4831" i="1"/>
  <c r="U4830" i="1"/>
  <c r="U4830" i="1" a="1"/>
  <c r="T4830" i="1"/>
  <c r="S4830" i="1"/>
  <c r="R4830" i="1"/>
  <c r="Q4830" i="1"/>
  <c r="P4830" i="1"/>
  <c r="O4830" i="1"/>
  <c r="U4829" i="1"/>
  <c r="U4829" i="1" a="1"/>
  <c r="T4829" i="1"/>
  <c r="S4829" i="1"/>
  <c r="R4829" i="1"/>
  <c r="Q4829" i="1"/>
  <c r="P4829" i="1"/>
  <c r="O4829" i="1"/>
  <c r="U4828" i="1"/>
  <c r="U4828" i="1" a="1"/>
  <c r="T4828" i="1"/>
  <c r="S4828" i="1"/>
  <c r="R4828" i="1"/>
  <c r="Q4828" i="1"/>
  <c r="P4828" i="1"/>
  <c r="O4828" i="1"/>
  <c r="U4827" i="1"/>
  <c r="U4827" i="1" a="1"/>
  <c r="T4827" i="1"/>
  <c r="S4827" i="1"/>
  <c r="R4827" i="1"/>
  <c r="Q4827" i="1"/>
  <c r="P4827" i="1"/>
  <c r="O4827" i="1"/>
  <c r="U4826" i="1"/>
  <c r="U4826" i="1" a="1"/>
  <c r="T4826" i="1"/>
  <c r="S4826" i="1"/>
  <c r="R4826" i="1"/>
  <c r="Q4826" i="1"/>
  <c r="P4826" i="1"/>
  <c r="O4826" i="1"/>
  <c r="U4825" i="1"/>
  <c r="U4825" i="1" a="1"/>
  <c r="T4825" i="1"/>
  <c r="S4825" i="1"/>
  <c r="R4825" i="1"/>
  <c r="Q4825" i="1"/>
  <c r="P4825" i="1"/>
  <c r="O4825" i="1"/>
  <c r="U4824" i="1"/>
  <c r="U4824" i="1" a="1"/>
  <c r="T4824" i="1"/>
  <c r="S4824" i="1"/>
  <c r="R4824" i="1"/>
  <c r="Q4824" i="1"/>
  <c r="P4824" i="1"/>
  <c r="O4824" i="1"/>
  <c r="U4823" i="1"/>
  <c r="U4823" i="1" a="1"/>
  <c r="T4823" i="1"/>
  <c r="S4823" i="1"/>
  <c r="R4823" i="1"/>
  <c r="Q4823" i="1"/>
  <c r="P4823" i="1"/>
  <c r="O4823" i="1"/>
  <c r="U4822" i="1"/>
  <c r="U4822" i="1" a="1"/>
  <c r="T4822" i="1"/>
  <c r="S4822" i="1"/>
  <c r="R4822" i="1"/>
  <c r="Q4822" i="1"/>
  <c r="P4822" i="1"/>
  <c r="O4822" i="1"/>
  <c r="U4821" i="1"/>
  <c r="U4821" i="1" a="1"/>
  <c r="T4821" i="1"/>
  <c r="S4821" i="1"/>
  <c r="R4821" i="1"/>
  <c r="Q4821" i="1"/>
  <c r="P4821" i="1"/>
  <c r="O4821" i="1"/>
  <c r="U4820" i="1"/>
  <c r="U4820" i="1" a="1"/>
  <c r="T4820" i="1"/>
  <c r="S4820" i="1"/>
  <c r="R4820" i="1"/>
  <c r="Q4820" i="1"/>
  <c r="P4820" i="1"/>
  <c r="O4820" i="1"/>
  <c r="U4819" i="1"/>
  <c r="U4819" i="1" a="1"/>
  <c r="T4819" i="1"/>
  <c r="S4819" i="1"/>
  <c r="R4819" i="1"/>
  <c r="Q4819" i="1"/>
  <c r="P4819" i="1"/>
  <c r="O4819" i="1"/>
  <c r="U4818" i="1"/>
  <c r="U4818" i="1" a="1"/>
  <c r="T4818" i="1"/>
  <c r="S4818" i="1"/>
  <c r="R4818" i="1"/>
  <c r="Q4818" i="1"/>
  <c r="P4818" i="1"/>
  <c r="O4818" i="1"/>
  <c r="U4817" i="1"/>
  <c r="U4817" i="1" a="1"/>
  <c r="T4817" i="1"/>
  <c r="S4817" i="1"/>
  <c r="R4817" i="1"/>
  <c r="Q4817" i="1"/>
  <c r="P4817" i="1"/>
  <c r="O4817" i="1"/>
  <c r="U4816" i="1"/>
  <c r="U4816" i="1" a="1"/>
  <c r="T4816" i="1"/>
  <c r="S4816" i="1"/>
  <c r="R4816" i="1"/>
  <c r="Q4816" i="1"/>
  <c r="P4816" i="1"/>
  <c r="O4816" i="1"/>
  <c r="U4815" i="1"/>
  <c r="U4815" i="1" a="1"/>
  <c r="T4815" i="1"/>
  <c r="S4815" i="1"/>
  <c r="R4815" i="1"/>
  <c r="Q4815" i="1"/>
  <c r="P4815" i="1"/>
  <c r="O4815" i="1"/>
  <c r="U4814" i="1"/>
  <c r="U4814" i="1" a="1"/>
  <c r="T4814" i="1"/>
  <c r="S4814" i="1"/>
  <c r="R4814" i="1"/>
  <c r="Q4814" i="1"/>
  <c r="P4814" i="1"/>
  <c r="O4814" i="1"/>
  <c r="U4813" i="1"/>
  <c r="U4813" i="1" a="1"/>
  <c r="T4813" i="1"/>
  <c r="S4813" i="1"/>
  <c r="R4813" i="1"/>
  <c r="Q4813" i="1"/>
  <c r="P4813" i="1"/>
  <c r="O4813" i="1"/>
  <c r="U4812" i="1"/>
  <c r="U4812" i="1" a="1"/>
  <c r="T4812" i="1"/>
  <c r="S4812" i="1"/>
  <c r="R4812" i="1"/>
  <c r="Q4812" i="1"/>
  <c r="P4812" i="1"/>
  <c r="O4812" i="1"/>
  <c r="U4811" i="1"/>
  <c r="U4811" i="1" a="1"/>
  <c r="T4811" i="1"/>
  <c r="S4811" i="1"/>
  <c r="R4811" i="1"/>
  <c r="Q4811" i="1"/>
  <c r="P4811" i="1"/>
  <c r="O4811" i="1"/>
  <c r="U4810" i="1"/>
  <c r="U4810" i="1" a="1"/>
  <c r="T4810" i="1"/>
  <c r="S4810" i="1"/>
  <c r="R4810" i="1"/>
  <c r="Q4810" i="1"/>
  <c r="P4810" i="1"/>
  <c r="O4810" i="1"/>
  <c r="U4809" i="1"/>
  <c r="U4809" i="1" a="1"/>
  <c r="T4809" i="1"/>
  <c r="S4809" i="1"/>
  <c r="R4809" i="1"/>
  <c r="Q4809" i="1"/>
  <c r="P4809" i="1"/>
  <c r="O4809" i="1"/>
  <c r="U4808" i="1"/>
  <c r="U4808" i="1" a="1"/>
  <c r="T4808" i="1"/>
  <c r="S4808" i="1"/>
  <c r="R4808" i="1"/>
  <c r="Q4808" i="1"/>
  <c r="P4808" i="1"/>
  <c r="O4808" i="1"/>
  <c r="U4807" i="1"/>
  <c r="U4807" i="1" a="1"/>
  <c r="T4807" i="1"/>
  <c r="S4807" i="1"/>
  <c r="R4807" i="1"/>
  <c r="Q4807" i="1"/>
  <c r="P4807" i="1"/>
  <c r="O4807" i="1"/>
  <c r="U4806" i="1"/>
  <c r="U4806" i="1" a="1"/>
  <c r="T4806" i="1"/>
  <c r="S4806" i="1"/>
  <c r="R4806" i="1"/>
  <c r="Q4806" i="1"/>
  <c r="P4806" i="1"/>
  <c r="O4806" i="1"/>
  <c r="U4805" i="1"/>
  <c r="U4805" i="1" a="1"/>
  <c r="T4805" i="1"/>
  <c r="S4805" i="1"/>
  <c r="R4805" i="1"/>
  <c r="Q4805" i="1"/>
  <c r="P4805" i="1"/>
  <c r="O4805" i="1"/>
  <c r="U4804" i="1"/>
  <c r="U4804" i="1" a="1"/>
  <c r="T4804" i="1"/>
  <c r="S4804" i="1"/>
  <c r="R4804" i="1"/>
  <c r="Q4804" i="1"/>
  <c r="P4804" i="1"/>
  <c r="O4804" i="1"/>
  <c r="U4803" i="1"/>
  <c r="U4803" i="1" a="1"/>
  <c r="T4803" i="1"/>
  <c r="S4803" i="1"/>
  <c r="R4803" i="1"/>
  <c r="Q4803" i="1"/>
  <c r="P4803" i="1"/>
  <c r="O4803" i="1"/>
  <c r="U4802" i="1"/>
  <c r="U4802" i="1" a="1"/>
  <c r="T4802" i="1"/>
  <c r="S4802" i="1"/>
  <c r="R4802" i="1"/>
  <c r="Q4802" i="1"/>
  <c r="P4802" i="1"/>
  <c r="O4802" i="1"/>
  <c r="U4801" i="1"/>
  <c r="U4801" i="1" a="1"/>
  <c r="T4801" i="1"/>
  <c r="S4801" i="1"/>
  <c r="R4801" i="1"/>
  <c r="Q4801" i="1"/>
  <c r="P4801" i="1"/>
  <c r="O4801" i="1"/>
  <c r="U4800" i="1"/>
  <c r="U4800" i="1" a="1"/>
  <c r="T4800" i="1"/>
  <c r="S4800" i="1"/>
  <c r="R4800" i="1"/>
  <c r="Q4800" i="1"/>
  <c r="P4800" i="1"/>
  <c r="O4800" i="1"/>
  <c r="U4799" i="1"/>
  <c r="U4799" i="1" a="1"/>
  <c r="T4799" i="1"/>
  <c r="S4799" i="1"/>
  <c r="R4799" i="1"/>
  <c r="Q4799" i="1"/>
  <c r="P4799" i="1"/>
  <c r="O4799" i="1"/>
  <c r="U4798" i="1"/>
  <c r="U4798" i="1" a="1"/>
  <c r="T4798" i="1"/>
  <c r="S4798" i="1"/>
  <c r="R4798" i="1"/>
  <c r="Q4798" i="1"/>
  <c r="P4798" i="1"/>
  <c r="O4798" i="1"/>
  <c r="U4797" i="1"/>
  <c r="U4797" i="1" a="1"/>
  <c r="T4797" i="1"/>
  <c r="S4797" i="1"/>
  <c r="R4797" i="1"/>
  <c r="Q4797" i="1"/>
  <c r="P4797" i="1"/>
  <c r="O4797" i="1"/>
  <c r="U4796" i="1"/>
  <c r="U4796" i="1" a="1"/>
  <c r="T4796" i="1"/>
  <c r="S4796" i="1"/>
  <c r="R4796" i="1"/>
  <c r="Q4796" i="1"/>
  <c r="P4796" i="1"/>
  <c r="O4796" i="1"/>
  <c r="U4795" i="1"/>
  <c r="U4795" i="1" a="1"/>
  <c r="T4795" i="1"/>
  <c r="S4795" i="1"/>
  <c r="R4795" i="1"/>
  <c r="Q4795" i="1"/>
  <c r="P4795" i="1"/>
  <c r="O4795" i="1"/>
  <c r="U4794" i="1"/>
  <c r="U4794" i="1" a="1"/>
  <c r="T4794" i="1"/>
  <c r="S4794" i="1"/>
  <c r="R4794" i="1"/>
  <c r="Q4794" i="1"/>
  <c r="P4794" i="1"/>
  <c r="O4794" i="1"/>
  <c r="U4793" i="1"/>
  <c r="U4793" i="1" a="1"/>
  <c r="T4793" i="1"/>
  <c r="S4793" i="1"/>
  <c r="R4793" i="1"/>
  <c r="Q4793" i="1"/>
  <c r="P4793" i="1"/>
  <c r="O4793" i="1"/>
  <c r="U4792" i="1"/>
  <c r="U4792" i="1" a="1"/>
  <c r="T4792" i="1"/>
  <c r="S4792" i="1"/>
  <c r="R4792" i="1"/>
  <c r="Q4792" i="1"/>
  <c r="P4792" i="1"/>
  <c r="O4792" i="1"/>
  <c r="U4791" i="1"/>
  <c r="U4791" i="1" a="1"/>
  <c r="T4791" i="1"/>
  <c r="S4791" i="1"/>
  <c r="R4791" i="1"/>
  <c r="Q4791" i="1"/>
  <c r="P4791" i="1"/>
  <c r="O4791" i="1"/>
  <c r="U4790" i="1"/>
  <c r="U4790" i="1" a="1"/>
  <c r="T4790" i="1"/>
  <c r="S4790" i="1"/>
  <c r="R4790" i="1"/>
  <c r="Q4790" i="1"/>
  <c r="P4790" i="1"/>
  <c r="O4790" i="1"/>
  <c r="U4789" i="1"/>
  <c r="U4789" i="1" a="1"/>
  <c r="T4789" i="1"/>
  <c r="S4789" i="1"/>
  <c r="R4789" i="1"/>
  <c r="Q4789" i="1"/>
  <c r="P4789" i="1"/>
  <c r="O4789" i="1"/>
  <c r="U4788" i="1"/>
  <c r="U4788" i="1" a="1"/>
  <c r="T4788" i="1"/>
  <c r="S4788" i="1"/>
  <c r="R4788" i="1"/>
  <c r="Q4788" i="1"/>
  <c r="P4788" i="1"/>
  <c r="O4788" i="1"/>
  <c r="U4787" i="1"/>
  <c r="U4787" i="1" a="1"/>
  <c r="T4787" i="1"/>
  <c r="S4787" i="1"/>
  <c r="R4787" i="1"/>
  <c r="Q4787" i="1"/>
  <c r="P4787" i="1"/>
  <c r="O4787" i="1"/>
  <c r="U4786" i="1"/>
  <c r="U4786" i="1" a="1"/>
  <c r="T4786" i="1"/>
  <c r="S4786" i="1"/>
  <c r="R4786" i="1"/>
  <c r="Q4786" i="1"/>
  <c r="P4786" i="1"/>
  <c r="O4786" i="1"/>
  <c r="U4785" i="1"/>
  <c r="U4785" i="1" a="1"/>
  <c r="T4785" i="1"/>
  <c r="S4785" i="1"/>
  <c r="R4785" i="1"/>
  <c r="Q4785" i="1"/>
  <c r="P4785" i="1"/>
  <c r="O4785" i="1"/>
  <c r="U4784" i="1"/>
  <c r="U4784" i="1" a="1"/>
  <c r="T4784" i="1"/>
  <c r="S4784" i="1"/>
  <c r="R4784" i="1"/>
  <c r="Q4784" i="1"/>
  <c r="P4784" i="1"/>
  <c r="O4784" i="1"/>
  <c r="U4783" i="1"/>
  <c r="U4783" i="1" a="1"/>
  <c r="T4783" i="1"/>
  <c r="S4783" i="1"/>
  <c r="R4783" i="1"/>
  <c r="Q4783" i="1"/>
  <c r="P4783" i="1"/>
  <c r="O4783" i="1"/>
  <c r="U4782" i="1"/>
  <c r="U4782" i="1" a="1"/>
  <c r="T4782" i="1"/>
  <c r="S4782" i="1"/>
  <c r="R4782" i="1"/>
  <c r="Q4782" i="1"/>
  <c r="P4782" i="1"/>
  <c r="O4782" i="1"/>
  <c r="U4781" i="1"/>
  <c r="U4781" i="1" a="1"/>
  <c r="T4781" i="1"/>
  <c r="S4781" i="1"/>
  <c r="R4781" i="1"/>
  <c r="Q4781" i="1"/>
  <c r="P4781" i="1"/>
  <c r="O4781" i="1"/>
  <c r="U4780" i="1"/>
  <c r="U4780" i="1" a="1"/>
  <c r="T4780" i="1"/>
  <c r="S4780" i="1"/>
  <c r="R4780" i="1"/>
  <c r="Q4780" i="1"/>
  <c r="P4780" i="1"/>
  <c r="O4780" i="1"/>
  <c r="U4779" i="1"/>
  <c r="U4779" i="1" a="1"/>
  <c r="T4779" i="1"/>
  <c r="S4779" i="1"/>
  <c r="R4779" i="1"/>
  <c r="Q4779" i="1"/>
  <c r="P4779" i="1"/>
  <c r="O4779" i="1"/>
  <c r="U4778" i="1"/>
  <c r="U4778" i="1" a="1"/>
  <c r="T4778" i="1"/>
  <c r="S4778" i="1"/>
  <c r="R4778" i="1"/>
  <c r="Q4778" i="1"/>
  <c r="P4778" i="1"/>
  <c r="O4778" i="1"/>
  <c r="U4777" i="1"/>
  <c r="U4777" i="1" a="1"/>
  <c r="T4777" i="1"/>
  <c r="S4777" i="1"/>
  <c r="R4777" i="1"/>
  <c r="Q4777" i="1"/>
  <c r="P4777" i="1"/>
  <c r="O4777" i="1"/>
  <c r="U4776" i="1"/>
  <c r="U4776" i="1" a="1"/>
  <c r="T4776" i="1"/>
  <c r="S4776" i="1"/>
  <c r="R4776" i="1"/>
  <c r="Q4776" i="1"/>
  <c r="P4776" i="1"/>
  <c r="O4776" i="1"/>
  <c r="U4775" i="1"/>
  <c r="U4775" i="1" a="1"/>
  <c r="T4775" i="1"/>
  <c r="S4775" i="1"/>
  <c r="R4775" i="1"/>
  <c r="Q4775" i="1"/>
  <c r="P4775" i="1"/>
  <c r="O4775" i="1"/>
  <c r="U4774" i="1"/>
  <c r="U4774" i="1" a="1"/>
  <c r="T4774" i="1"/>
  <c r="S4774" i="1"/>
  <c r="R4774" i="1"/>
  <c r="Q4774" i="1"/>
  <c r="P4774" i="1"/>
  <c r="O4774" i="1"/>
  <c r="U4773" i="1"/>
  <c r="U4773" i="1" a="1"/>
  <c r="T4773" i="1"/>
  <c r="S4773" i="1"/>
  <c r="R4773" i="1"/>
  <c r="Q4773" i="1"/>
  <c r="P4773" i="1"/>
  <c r="O4773" i="1"/>
  <c r="U4772" i="1"/>
  <c r="U4772" i="1" a="1"/>
  <c r="T4772" i="1"/>
  <c r="S4772" i="1"/>
  <c r="R4772" i="1"/>
  <c r="Q4772" i="1"/>
  <c r="P4772" i="1"/>
  <c r="O4772" i="1"/>
  <c r="U4771" i="1"/>
  <c r="U4771" i="1" a="1"/>
  <c r="T4771" i="1"/>
  <c r="S4771" i="1"/>
  <c r="R4771" i="1"/>
  <c r="Q4771" i="1"/>
  <c r="P4771" i="1"/>
  <c r="O4771" i="1"/>
  <c r="U4770" i="1"/>
  <c r="U4770" i="1" a="1"/>
  <c r="T4770" i="1"/>
  <c r="S4770" i="1"/>
  <c r="R4770" i="1"/>
  <c r="Q4770" i="1"/>
  <c r="P4770" i="1"/>
  <c r="O4770" i="1"/>
  <c r="U4769" i="1"/>
  <c r="U4769" i="1" a="1"/>
  <c r="T4769" i="1"/>
  <c r="S4769" i="1"/>
  <c r="R4769" i="1"/>
  <c r="Q4769" i="1"/>
  <c r="P4769" i="1"/>
  <c r="O4769" i="1"/>
  <c r="U4768" i="1"/>
  <c r="U4768" i="1" a="1"/>
  <c r="T4768" i="1"/>
  <c r="S4768" i="1"/>
  <c r="R4768" i="1"/>
  <c r="Q4768" i="1"/>
  <c r="P4768" i="1"/>
  <c r="O4768" i="1"/>
  <c r="U4767" i="1"/>
  <c r="U4767" i="1" a="1"/>
  <c r="T4767" i="1"/>
  <c r="S4767" i="1"/>
  <c r="R4767" i="1"/>
  <c r="Q4767" i="1"/>
  <c r="P4767" i="1"/>
  <c r="O4767" i="1"/>
  <c r="U4766" i="1"/>
  <c r="U4766" i="1" a="1"/>
  <c r="T4766" i="1"/>
  <c r="S4766" i="1"/>
  <c r="R4766" i="1"/>
  <c r="Q4766" i="1"/>
  <c r="P4766" i="1"/>
  <c r="O4766" i="1"/>
  <c r="U4765" i="1"/>
  <c r="U4765" i="1" a="1"/>
  <c r="T4765" i="1"/>
  <c r="S4765" i="1"/>
  <c r="R4765" i="1"/>
  <c r="Q4765" i="1"/>
  <c r="P4765" i="1"/>
  <c r="O4765" i="1"/>
  <c r="U4764" i="1"/>
  <c r="U4764" i="1" a="1"/>
  <c r="T4764" i="1"/>
  <c r="S4764" i="1"/>
  <c r="R4764" i="1"/>
  <c r="Q4764" i="1"/>
  <c r="P4764" i="1"/>
  <c r="O4764" i="1"/>
  <c r="U4763" i="1"/>
  <c r="U4763" i="1" a="1"/>
  <c r="T4763" i="1"/>
  <c r="S4763" i="1"/>
  <c r="R4763" i="1"/>
  <c r="Q4763" i="1"/>
  <c r="P4763" i="1"/>
  <c r="O4763" i="1"/>
  <c r="U4762" i="1"/>
  <c r="U4762" i="1" a="1"/>
  <c r="T4762" i="1"/>
  <c r="S4762" i="1"/>
  <c r="R4762" i="1"/>
  <c r="Q4762" i="1"/>
  <c r="P4762" i="1"/>
  <c r="O4762" i="1"/>
  <c r="U4761" i="1"/>
  <c r="U4761" i="1" a="1"/>
  <c r="T4761" i="1"/>
  <c r="S4761" i="1"/>
  <c r="R4761" i="1"/>
  <c r="Q4761" i="1"/>
  <c r="P4761" i="1"/>
  <c r="O4761" i="1"/>
  <c r="U4760" i="1"/>
  <c r="U4760" i="1" a="1"/>
  <c r="T4760" i="1"/>
  <c r="S4760" i="1"/>
  <c r="R4760" i="1"/>
  <c r="Q4760" i="1"/>
  <c r="P4760" i="1"/>
  <c r="O4760" i="1"/>
  <c r="U4759" i="1"/>
  <c r="U4759" i="1" a="1"/>
  <c r="T4759" i="1"/>
  <c r="S4759" i="1"/>
  <c r="R4759" i="1"/>
  <c r="Q4759" i="1"/>
  <c r="P4759" i="1"/>
  <c r="O4759" i="1"/>
  <c r="U4758" i="1"/>
  <c r="U4758" i="1" a="1"/>
  <c r="T4758" i="1"/>
  <c r="S4758" i="1"/>
  <c r="R4758" i="1"/>
  <c r="Q4758" i="1"/>
  <c r="P4758" i="1"/>
  <c r="O4758" i="1"/>
  <c r="U4757" i="1"/>
  <c r="U4757" i="1" a="1"/>
  <c r="T4757" i="1"/>
  <c r="S4757" i="1"/>
  <c r="R4757" i="1"/>
  <c r="Q4757" i="1"/>
  <c r="P4757" i="1"/>
  <c r="O4757" i="1"/>
  <c r="U4756" i="1"/>
  <c r="U4756" i="1" a="1"/>
  <c r="T4756" i="1"/>
  <c r="S4756" i="1"/>
  <c r="R4756" i="1"/>
  <c r="Q4756" i="1"/>
  <c r="P4756" i="1"/>
  <c r="O4756" i="1"/>
  <c r="U4755" i="1"/>
  <c r="U4755" i="1" a="1"/>
  <c r="T4755" i="1"/>
  <c r="S4755" i="1"/>
  <c r="R4755" i="1"/>
  <c r="Q4755" i="1"/>
  <c r="P4755" i="1"/>
  <c r="O4755" i="1"/>
  <c r="U4754" i="1"/>
  <c r="U4754" i="1" a="1"/>
  <c r="T4754" i="1"/>
  <c r="S4754" i="1"/>
  <c r="R4754" i="1"/>
  <c r="Q4754" i="1"/>
  <c r="P4754" i="1"/>
  <c r="O4754" i="1"/>
  <c r="U4753" i="1"/>
  <c r="U4753" i="1" a="1"/>
  <c r="T4753" i="1"/>
  <c r="S4753" i="1"/>
  <c r="R4753" i="1"/>
  <c r="Q4753" i="1"/>
  <c r="P4753" i="1"/>
  <c r="O4753" i="1"/>
  <c r="U4752" i="1"/>
  <c r="U4752" i="1" a="1"/>
  <c r="T4752" i="1"/>
  <c r="S4752" i="1"/>
  <c r="R4752" i="1"/>
  <c r="Q4752" i="1"/>
  <c r="P4752" i="1"/>
  <c r="O4752" i="1"/>
  <c r="U4751" i="1"/>
  <c r="U4751" i="1" a="1"/>
  <c r="T4751" i="1"/>
  <c r="S4751" i="1"/>
  <c r="R4751" i="1"/>
  <c r="Q4751" i="1"/>
  <c r="P4751" i="1"/>
  <c r="O4751" i="1"/>
  <c r="U4750" i="1"/>
  <c r="U4750" i="1" a="1"/>
  <c r="T4750" i="1"/>
  <c r="S4750" i="1"/>
  <c r="R4750" i="1"/>
  <c r="Q4750" i="1"/>
  <c r="P4750" i="1"/>
  <c r="O4750" i="1"/>
  <c r="U4749" i="1"/>
  <c r="U4749" i="1" a="1"/>
  <c r="T4749" i="1"/>
  <c r="S4749" i="1"/>
  <c r="R4749" i="1"/>
  <c r="Q4749" i="1"/>
  <c r="P4749" i="1"/>
  <c r="O4749" i="1"/>
  <c r="U4748" i="1"/>
  <c r="U4748" i="1" a="1"/>
  <c r="T4748" i="1"/>
  <c r="S4748" i="1"/>
  <c r="R4748" i="1"/>
  <c r="Q4748" i="1"/>
  <c r="P4748" i="1"/>
  <c r="O4748" i="1"/>
  <c r="U4747" i="1"/>
  <c r="U4747" i="1" a="1"/>
  <c r="T4747" i="1"/>
  <c r="S4747" i="1"/>
  <c r="R4747" i="1"/>
  <c r="Q4747" i="1"/>
  <c r="P4747" i="1"/>
  <c r="O4747" i="1"/>
  <c r="U4746" i="1"/>
  <c r="U4746" i="1" a="1"/>
  <c r="T4746" i="1"/>
  <c r="S4746" i="1"/>
  <c r="R4746" i="1"/>
  <c r="Q4746" i="1"/>
  <c r="P4746" i="1"/>
  <c r="O4746" i="1"/>
  <c r="U4745" i="1"/>
  <c r="U4745" i="1" a="1"/>
  <c r="T4745" i="1"/>
  <c r="S4745" i="1"/>
  <c r="R4745" i="1"/>
  <c r="Q4745" i="1"/>
  <c r="P4745" i="1"/>
  <c r="O4745" i="1"/>
  <c r="U4744" i="1"/>
  <c r="U4744" i="1" a="1"/>
  <c r="T4744" i="1"/>
  <c r="S4744" i="1"/>
  <c r="R4744" i="1"/>
  <c r="Q4744" i="1"/>
  <c r="P4744" i="1"/>
  <c r="O4744" i="1"/>
  <c r="U4743" i="1"/>
  <c r="U4743" i="1" a="1"/>
  <c r="T4743" i="1"/>
  <c r="S4743" i="1"/>
  <c r="R4743" i="1"/>
  <c r="Q4743" i="1"/>
  <c r="P4743" i="1"/>
  <c r="O4743" i="1"/>
  <c r="U4742" i="1"/>
  <c r="U4742" i="1" a="1"/>
  <c r="T4742" i="1"/>
  <c r="S4742" i="1"/>
  <c r="R4742" i="1"/>
  <c r="Q4742" i="1"/>
  <c r="P4742" i="1"/>
  <c r="O4742" i="1"/>
  <c r="U4741" i="1"/>
  <c r="U4741" i="1" a="1"/>
  <c r="T4741" i="1"/>
  <c r="S4741" i="1"/>
  <c r="R4741" i="1"/>
  <c r="Q4741" i="1"/>
  <c r="P4741" i="1"/>
  <c r="O4741" i="1"/>
  <c r="U4740" i="1"/>
  <c r="U4740" i="1" a="1"/>
  <c r="T4740" i="1"/>
  <c r="S4740" i="1"/>
  <c r="R4740" i="1"/>
  <c r="Q4740" i="1"/>
  <c r="P4740" i="1"/>
  <c r="O4740" i="1"/>
  <c r="U4739" i="1"/>
  <c r="U4739" i="1" a="1"/>
  <c r="T4739" i="1"/>
  <c r="S4739" i="1"/>
  <c r="R4739" i="1"/>
  <c r="Q4739" i="1"/>
  <c r="P4739" i="1"/>
  <c r="O4739" i="1"/>
  <c r="U4738" i="1"/>
  <c r="U4738" i="1" a="1"/>
  <c r="T4738" i="1"/>
  <c r="S4738" i="1"/>
  <c r="R4738" i="1"/>
  <c r="Q4738" i="1"/>
  <c r="P4738" i="1"/>
  <c r="O4738" i="1"/>
  <c r="U4737" i="1"/>
  <c r="U4737" i="1" a="1"/>
  <c r="T4737" i="1"/>
  <c r="S4737" i="1"/>
  <c r="R4737" i="1"/>
  <c r="Q4737" i="1"/>
  <c r="P4737" i="1"/>
  <c r="O4737" i="1"/>
  <c r="U4736" i="1"/>
  <c r="U4736" i="1" a="1"/>
  <c r="T4736" i="1"/>
  <c r="S4736" i="1"/>
  <c r="R4736" i="1"/>
  <c r="Q4736" i="1"/>
  <c r="P4736" i="1"/>
  <c r="O4736" i="1"/>
  <c r="U4735" i="1"/>
  <c r="U4735" i="1" a="1"/>
  <c r="T4735" i="1"/>
  <c r="S4735" i="1"/>
  <c r="R4735" i="1"/>
  <c r="Q4735" i="1"/>
  <c r="P4735" i="1"/>
  <c r="O4735" i="1"/>
  <c r="U4734" i="1"/>
  <c r="U4734" i="1" a="1"/>
  <c r="T4734" i="1"/>
  <c r="S4734" i="1"/>
  <c r="R4734" i="1"/>
  <c r="Q4734" i="1"/>
  <c r="P4734" i="1"/>
  <c r="O4734" i="1"/>
  <c r="U4733" i="1"/>
  <c r="U4733" i="1" a="1"/>
  <c r="T4733" i="1"/>
  <c r="S4733" i="1"/>
  <c r="R4733" i="1"/>
  <c r="Q4733" i="1"/>
  <c r="P4733" i="1"/>
  <c r="O4733" i="1"/>
  <c r="U4732" i="1"/>
  <c r="U4732" i="1" a="1"/>
  <c r="T4732" i="1"/>
  <c r="S4732" i="1"/>
  <c r="R4732" i="1"/>
  <c r="Q4732" i="1"/>
  <c r="P4732" i="1"/>
  <c r="O4732" i="1"/>
  <c r="U4731" i="1"/>
  <c r="U4731" i="1" a="1"/>
  <c r="T4731" i="1"/>
  <c r="S4731" i="1"/>
  <c r="R4731" i="1"/>
  <c r="Q4731" i="1"/>
  <c r="P4731" i="1"/>
  <c r="O4731" i="1"/>
  <c r="U4730" i="1"/>
  <c r="U4730" i="1" a="1"/>
  <c r="T4730" i="1"/>
  <c r="S4730" i="1"/>
  <c r="R4730" i="1"/>
  <c r="Q4730" i="1"/>
  <c r="P4730" i="1"/>
  <c r="O4730" i="1"/>
  <c r="U4729" i="1"/>
  <c r="U4729" i="1" a="1"/>
  <c r="T4729" i="1"/>
  <c r="S4729" i="1"/>
  <c r="R4729" i="1"/>
  <c r="Q4729" i="1"/>
  <c r="P4729" i="1"/>
  <c r="O4729" i="1"/>
  <c r="U4728" i="1"/>
  <c r="U4728" i="1" a="1"/>
  <c r="T4728" i="1"/>
  <c r="S4728" i="1"/>
  <c r="R4728" i="1"/>
  <c r="Q4728" i="1"/>
  <c r="P4728" i="1"/>
  <c r="O4728" i="1"/>
  <c r="U4727" i="1"/>
  <c r="U4727" i="1" a="1"/>
  <c r="T4727" i="1"/>
  <c r="S4727" i="1"/>
  <c r="R4727" i="1"/>
  <c r="Q4727" i="1"/>
  <c r="P4727" i="1"/>
  <c r="O4727" i="1"/>
  <c r="U4726" i="1"/>
  <c r="U4726" i="1" a="1"/>
  <c r="T4726" i="1"/>
  <c r="S4726" i="1"/>
  <c r="R4726" i="1"/>
  <c r="Q4726" i="1"/>
  <c r="P4726" i="1"/>
  <c r="O4726" i="1"/>
  <c r="U4725" i="1"/>
  <c r="U4725" i="1" a="1"/>
  <c r="T4725" i="1"/>
  <c r="S4725" i="1"/>
  <c r="R4725" i="1"/>
  <c r="Q4725" i="1"/>
  <c r="P4725" i="1"/>
  <c r="O4725" i="1"/>
  <c r="U4724" i="1"/>
  <c r="U4724" i="1" a="1"/>
  <c r="T4724" i="1"/>
  <c r="S4724" i="1"/>
  <c r="R4724" i="1"/>
  <c r="Q4724" i="1"/>
  <c r="P4724" i="1"/>
  <c r="O4724" i="1"/>
  <c r="U4723" i="1"/>
  <c r="U4723" i="1" a="1"/>
  <c r="T4723" i="1"/>
  <c r="S4723" i="1"/>
  <c r="R4723" i="1"/>
  <c r="Q4723" i="1"/>
  <c r="P4723" i="1"/>
  <c r="O4723" i="1"/>
  <c r="U4722" i="1"/>
  <c r="U4722" i="1" a="1"/>
  <c r="T4722" i="1"/>
  <c r="S4722" i="1"/>
  <c r="R4722" i="1"/>
  <c r="Q4722" i="1"/>
  <c r="P4722" i="1"/>
  <c r="O4722" i="1"/>
  <c r="U4721" i="1"/>
  <c r="U4721" i="1" a="1"/>
  <c r="T4721" i="1"/>
  <c r="S4721" i="1"/>
  <c r="R4721" i="1"/>
  <c r="Q4721" i="1"/>
  <c r="P4721" i="1"/>
  <c r="O4721" i="1"/>
  <c r="U4720" i="1"/>
  <c r="U4720" i="1" a="1"/>
  <c r="T4720" i="1"/>
  <c r="S4720" i="1"/>
  <c r="R4720" i="1"/>
  <c r="Q4720" i="1"/>
  <c r="P4720" i="1"/>
  <c r="O4720" i="1"/>
  <c r="U4719" i="1"/>
  <c r="U4719" i="1" a="1"/>
  <c r="T4719" i="1"/>
  <c r="S4719" i="1"/>
  <c r="R4719" i="1"/>
  <c r="Q4719" i="1"/>
  <c r="P4719" i="1"/>
  <c r="O4719" i="1"/>
  <c r="U4718" i="1"/>
  <c r="U4718" i="1" a="1"/>
  <c r="T4718" i="1"/>
  <c r="S4718" i="1"/>
  <c r="R4718" i="1"/>
  <c r="Q4718" i="1"/>
  <c r="P4718" i="1"/>
  <c r="O4718" i="1"/>
  <c r="U4717" i="1"/>
  <c r="U4717" i="1" a="1"/>
  <c r="T4717" i="1"/>
  <c r="S4717" i="1"/>
  <c r="R4717" i="1"/>
  <c r="Q4717" i="1"/>
  <c r="P4717" i="1"/>
  <c r="O4717" i="1"/>
  <c r="U4716" i="1"/>
  <c r="U4716" i="1" a="1"/>
  <c r="T4716" i="1"/>
  <c r="S4716" i="1"/>
  <c r="R4716" i="1"/>
  <c r="Q4716" i="1"/>
  <c r="P4716" i="1"/>
  <c r="O4716" i="1"/>
  <c r="U4715" i="1"/>
  <c r="U4715" i="1" a="1"/>
  <c r="T4715" i="1"/>
  <c r="S4715" i="1"/>
  <c r="R4715" i="1"/>
  <c r="Q4715" i="1"/>
  <c r="P4715" i="1"/>
  <c r="O4715" i="1"/>
  <c r="U4714" i="1"/>
  <c r="U4714" i="1" a="1"/>
  <c r="T4714" i="1"/>
  <c r="S4714" i="1"/>
  <c r="R4714" i="1"/>
  <c r="Q4714" i="1"/>
  <c r="P4714" i="1"/>
  <c r="O4714" i="1"/>
  <c r="U4713" i="1"/>
  <c r="U4713" i="1" a="1"/>
  <c r="T4713" i="1"/>
  <c r="S4713" i="1"/>
  <c r="R4713" i="1"/>
  <c r="Q4713" i="1"/>
  <c r="P4713" i="1"/>
  <c r="O4713" i="1"/>
  <c r="U4712" i="1"/>
  <c r="U4712" i="1" a="1"/>
  <c r="T4712" i="1"/>
  <c r="S4712" i="1"/>
  <c r="R4712" i="1"/>
  <c r="Q4712" i="1"/>
  <c r="P4712" i="1"/>
  <c r="O4712" i="1"/>
  <c r="U4711" i="1"/>
  <c r="U4711" i="1" a="1"/>
  <c r="T4711" i="1"/>
  <c r="S4711" i="1"/>
  <c r="R4711" i="1"/>
  <c r="Q4711" i="1"/>
  <c r="P4711" i="1"/>
  <c r="O4711" i="1"/>
  <c r="U4710" i="1"/>
  <c r="U4710" i="1" a="1"/>
  <c r="T4710" i="1"/>
  <c r="S4710" i="1"/>
  <c r="R4710" i="1"/>
  <c r="Q4710" i="1"/>
  <c r="P4710" i="1"/>
  <c r="O4710" i="1"/>
  <c r="U4709" i="1"/>
  <c r="U4709" i="1" a="1"/>
  <c r="T4709" i="1"/>
  <c r="S4709" i="1"/>
  <c r="R4709" i="1"/>
  <c r="Q4709" i="1"/>
  <c r="P4709" i="1"/>
  <c r="O4709" i="1"/>
  <c r="U4708" i="1"/>
  <c r="U4708" i="1" a="1"/>
  <c r="T4708" i="1"/>
  <c r="S4708" i="1"/>
  <c r="R4708" i="1"/>
  <c r="Q4708" i="1"/>
  <c r="P4708" i="1"/>
  <c r="O4708" i="1"/>
  <c r="U4707" i="1"/>
  <c r="U4707" i="1" a="1"/>
  <c r="T4707" i="1"/>
  <c r="S4707" i="1"/>
  <c r="R4707" i="1"/>
  <c r="Q4707" i="1"/>
  <c r="P4707" i="1"/>
  <c r="O4707" i="1"/>
  <c r="U4706" i="1"/>
  <c r="U4706" i="1" a="1"/>
  <c r="T4706" i="1"/>
  <c r="S4706" i="1"/>
  <c r="R4706" i="1"/>
  <c r="Q4706" i="1"/>
  <c r="P4706" i="1"/>
  <c r="O4706" i="1"/>
  <c r="U4705" i="1"/>
  <c r="U4705" i="1" a="1"/>
  <c r="T4705" i="1"/>
  <c r="S4705" i="1"/>
  <c r="R4705" i="1"/>
  <c r="Q4705" i="1"/>
  <c r="P4705" i="1"/>
  <c r="O4705" i="1"/>
  <c r="U4704" i="1"/>
  <c r="U4704" i="1" a="1"/>
  <c r="T4704" i="1"/>
  <c r="S4704" i="1"/>
  <c r="R4704" i="1"/>
  <c r="Q4704" i="1"/>
  <c r="P4704" i="1"/>
  <c r="O4704" i="1"/>
  <c r="U4703" i="1"/>
  <c r="U4703" i="1" a="1"/>
  <c r="T4703" i="1"/>
  <c r="S4703" i="1"/>
  <c r="R4703" i="1"/>
  <c r="Q4703" i="1"/>
  <c r="P4703" i="1"/>
  <c r="O4703" i="1"/>
  <c r="U4702" i="1"/>
  <c r="U4702" i="1" a="1"/>
  <c r="T4702" i="1"/>
  <c r="S4702" i="1"/>
  <c r="R4702" i="1"/>
  <c r="Q4702" i="1"/>
  <c r="P4702" i="1"/>
  <c r="O4702" i="1"/>
  <c r="U4701" i="1"/>
  <c r="U4701" i="1" a="1"/>
  <c r="T4701" i="1"/>
  <c r="S4701" i="1"/>
  <c r="R4701" i="1"/>
  <c r="Q4701" i="1"/>
  <c r="P4701" i="1"/>
  <c r="O4701" i="1"/>
  <c r="U4700" i="1"/>
  <c r="U4700" i="1" a="1"/>
  <c r="T4700" i="1"/>
  <c r="S4700" i="1"/>
  <c r="R4700" i="1"/>
  <c r="Q4700" i="1"/>
  <c r="P4700" i="1"/>
  <c r="O4700" i="1"/>
  <c r="U4699" i="1"/>
  <c r="U4699" i="1" a="1"/>
  <c r="T4699" i="1"/>
  <c r="S4699" i="1"/>
  <c r="R4699" i="1"/>
  <c r="Q4699" i="1"/>
  <c r="P4699" i="1"/>
  <c r="O4699" i="1"/>
  <c r="U4698" i="1"/>
  <c r="U4698" i="1" a="1"/>
  <c r="T4698" i="1"/>
  <c r="S4698" i="1"/>
  <c r="R4698" i="1"/>
  <c r="Q4698" i="1"/>
  <c r="P4698" i="1"/>
  <c r="O4698" i="1"/>
  <c r="U4697" i="1"/>
  <c r="U4697" i="1" a="1"/>
  <c r="T4697" i="1"/>
  <c r="S4697" i="1"/>
  <c r="R4697" i="1"/>
  <c r="Q4697" i="1"/>
  <c r="P4697" i="1"/>
  <c r="O4697" i="1"/>
  <c r="U4696" i="1"/>
  <c r="U4696" i="1" a="1"/>
  <c r="T4696" i="1"/>
  <c r="S4696" i="1"/>
  <c r="R4696" i="1"/>
  <c r="Q4696" i="1"/>
  <c r="P4696" i="1"/>
  <c r="O4696" i="1"/>
  <c r="U4695" i="1"/>
  <c r="U4695" i="1" a="1"/>
  <c r="T4695" i="1"/>
  <c r="S4695" i="1"/>
  <c r="R4695" i="1"/>
  <c r="Q4695" i="1"/>
  <c r="P4695" i="1"/>
  <c r="O4695" i="1"/>
  <c r="U4694" i="1"/>
  <c r="U4694" i="1" a="1"/>
  <c r="T4694" i="1"/>
  <c r="S4694" i="1"/>
  <c r="R4694" i="1"/>
  <c r="Q4694" i="1"/>
  <c r="P4694" i="1"/>
  <c r="O4694" i="1"/>
  <c r="U4693" i="1"/>
  <c r="U4693" i="1" a="1"/>
  <c r="T4693" i="1"/>
  <c r="S4693" i="1"/>
  <c r="R4693" i="1"/>
  <c r="Q4693" i="1"/>
  <c r="P4693" i="1"/>
  <c r="O4693" i="1"/>
  <c r="U4692" i="1"/>
  <c r="U4692" i="1" a="1"/>
  <c r="T4692" i="1"/>
  <c r="S4692" i="1"/>
  <c r="R4692" i="1"/>
  <c r="Q4692" i="1"/>
  <c r="P4692" i="1"/>
  <c r="O4692" i="1"/>
  <c r="U4691" i="1"/>
  <c r="U4691" i="1" a="1"/>
  <c r="T4691" i="1"/>
  <c r="S4691" i="1"/>
  <c r="R4691" i="1"/>
  <c r="Q4691" i="1"/>
  <c r="P4691" i="1"/>
  <c r="O4691" i="1"/>
  <c r="U4690" i="1"/>
  <c r="U4690" i="1" a="1"/>
  <c r="T4690" i="1"/>
  <c r="S4690" i="1"/>
  <c r="R4690" i="1"/>
  <c r="Q4690" i="1"/>
  <c r="P4690" i="1"/>
  <c r="O4690" i="1"/>
  <c r="U4689" i="1"/>
  <c r="U4689" i="1" a="1"/>
  <c r="T4689" i="1"/>
  <c r="S4689" i="1"/>
  <c r="R4689" i="1"/>
  <c r="Q4689" i="1"/>
  <c r="P4689" i="1"/>
  <c r="O4689" i="1"/>
  <c r="U4688" i="1"/>
  <c r="U4688" i="1" a="1"/>
  <c r="T4688" i="1"/>
  <c r="S4688" i="1"/>
  <c r="R4688" i="1"/>
  <c r="Q4688" i="1"/>
  <c r="P4688" i="1"/>
  <c r="O4688" i="1"/>
  <c r="U4687" i="1"/>
  <c r="U4687" i="1" a="1"/>
  <c r="T4687" i="1"/>
  <c r="S4687" i="1"/>
  <c r="R4687" i="1"/>
  <c r="Q4687" i="1"/>
  <c r="P4687" i="1"/>
  <c r="O4687" i="1"/>
  <c r="U4686" i="1"/>
  <c r="U4686" i="1" a="1"/>
  <c r="T4686" i="1"/>
  <c r="S4686" i="1"/>
  <c r="R4686" i="1"/>
  <c r="Q4686" i="1"/>
  <c r="P4686" i="1"/>
  <c r="O4686" i="1"/>
  <c r="U4685" i="1"/>
  <c r="U4685" i="1" a="1"/>
  <c r="T4685" i="1"/>
  <c r="S4685" i="1"/>
  <c r="R4685" i="1"/>
  <c r="Q4685" i="1"/>
  <c r="P4685" i="1"/>
  <c r="O4685" i="1"/>
  <c r="U4684" i="1"/>
  <c r="U4684" i="1" a="1"/>
  <c r="T4684" i="1"/>
  <c r="S4684" i="1"/>
  <c r="R4684" i="1"/>
  <c r="Q4684" i="1"/>
  <c r="P4684" i="1"/>
  <c r="O4684" i="1"/>
  <c r="U4683" i="1"/>
  <c r="U4683" i="1" a="1"/>
  <c r="T4683" i="1"/>
  <c r="S4683" i="1"/>
  <c r="R4683" i="1"/>
  <c r="Q4683" i="1"/>
  <c r="P4683" i="1"/>
  <c r="O4683" i="1"/>
  <c r="U4682" i="1"/>
  <c r="U4682" i="1" a="1"/>
  <c r="T4682" i="1"/>
  <c r="S4682" i="1"/>
  <c r="R4682" i="1"/>
  <c r="Q4682" i="1"/>
  <c r="P4682" i="1"/>
  <c r="O4682" i="1"/>
  <c r="U4681" i="1"/>
  <c r="U4681" i="1" a="1"/>
  <c r="T4681" i="1"/>
  <c r="S4681" i="1"/>
  <c r="R4681" i="1"/>
  <c r="Q4681" i="1"/>
  <c r="P4681" i="1"/>
  <c r="O4681" i="1"/>
  <c r="U4680" i="1"/>
  <c r="U4680" i="1" a="1"/>
  <c r="T4680" i="1"/>
  <c r="S4680" i="1"/>
  <c r="R4680" i="1"/>
  <c r="Q4680" i="1"/>
  <c r="P4680" i="1"/>
  <c r="O4680" i="1"/>
  <c r="U4679" i="1"/>
  <c r="U4679" i="1" a="1"/>
  <c r="T4679" i="1"/>
  <c r="S4679" i="1"/>
  <c r="R4679" i="1"/>
  <c r="Q4679" i="1"/>
  <c r="P4679" i="1"/>
  <c r="O4679" i="1"/>
  <c r="U4678" i="1"/>
  <c r="U4678" i="1" a="1"/>
  <c r="T4678" i="1"/>
  <c r="S4678" i="1"/>
  <c r="R4678" i="1"/>
  <c r="Q4678" i="1"/>
  <c r="P4678" i="1"/>
  <c r="O4678" i="1"/>
  <c r="U4677" i="1"/>
  <c r="U4677" i="1" a="1"/>
  <c r="T4677" i="1"/>
  <c r="S4677" i="1"/>
  <c r="R4677" i="1"/>
  <c r="Q4677" i="1"/>
  <c r="P4677" i="1"/>
  <c r="O4677" i="1"/>
  <c r="U4676" i="1"/>
  <c r="U4676" i="1" a="1"/>
  <c r="T4676" i="1"/>
  <c r="S4676" i="1"/>
  <c r="R4676" i="1"/>
  <c r="Q4676" i="1"/>
  <c r="P4676" i="1"/>
  <c r="O4676" i="1"/>
  <c r="U4675" i="1"/>
  <c r="U4675" i="1" a="1"/>
  <c r="T4675" i="1"/>
  <c r="S4675" i="1"/>
  <c r="R4675" i="1"/>
  <c r="Q4675" i="1"/>
  <c r="P4675" i="1"/>
  <c r="O4675" i="1"/>
  <c r="U4674" i="1"/>
  <c r="U4674" i="1" a="1"/>
  <c r="T4674" i="1"/>
  <c r="S4674" i="1"/>
  <c r="R4674" i="1"/>
  <c r="Q4674" i="1"/>
  <c r="P4674" i="1"/>
  <c r="O4674" i="1"/>
  <c r="U4673" i="1"/>
  <c r="U4673" i="1" a="1"/>
  <c r="T4673" i="1"/>
  <c r="S4673" i="1"/>
  <c r="R4673" i="1"/>
  <c r="Q4673" i="1"/>
  <c r="P4673" i="1"/>
  <c r="O4673" i="1"/>
  <c r="U4672" i="1"/>
  <c r="U4672" i="1" a="1"/>
  <c r="T4672" i="1"/>
  <c r="S4672" i="1"/>
  <c r="R4672" i="1"/>
  <c r="Q4672" i="1"/>
  <c r="P4672" i="1"/>
  <c r="O4672" i="1"/>
  <c r="U4671" i="1"/>
  <c r="U4671" i="1" a="1"/>
  <c r="T4671" i="1"/>
  <c r="S4671" i="1"/>
  <c r="R4671" i="1"/>
  <c r="Q4671" i="1"/>
  <c r="P4671" i="1"/>
  <c r="O4671" i="1"/>
  <c r="U4670" i="1"/>
  <c r="U4670" i="1" a="1"/>
  <c r="T4670" i="1"/>
  <c r="S4670" i="1"/>
  <c r="R4670" i="1"/>
  <c r="Q4670" i="1"/>
  <c r="P4670" i="1"/>
  <c r="O4670" i="1"/>
  <c r="U4669" i="1"/>
  <c r="U4669" i="1" a="1"/>
  <c r="T4669" i="1"/>
  <c r="S4669" i="1"/>
  <c r="R4669" i="1"/>
  <c r="Q4669" i="1"/>
  <c r="P4669" i="1"/>
  <c r="O4669" i="1"/>
  <c r="U4668" i="1"/>
  <c r="U4668" i="1" a="1"/>
  <c r="T4668" i="1"/>
  <c r="S4668" i="1"/>
  <c r="R4668" i="1"/>
  <c r="Q4668" i="1"/>
  <c r="P4668" i="1"/>
  <c r="O4668" i="1"/>
  <c r="U4667" i="1"/>
  <c r="U4667" i="1" a="1"/>
  <c r="T4667" i="1"/>
  <c r="S4667" i="1"/>
  <c r="R4667" i="1"/>
  <c r="Q4667" i="1"/>
  <c r="P4667" i="1"/>
  <c r="O4667" i="1"/>
  <c r="U4666" i="1"/>
  <c r="U4666" i="1" a="1"/>
  <c r="T4666" i="1"/>
  <c r="S4666" i="1"/>
  <c r="R4666" i="1"/>
  <c r="Q4666" i="1"/>
  <c r="P4666" i="1"/>
  <c r="O4666" i="1"/>
  <c r="U4665" i="1"/>
  <c r="U4665" i="1" a="1"/>
  <c r="T4665" i="1"/>
  <c r="S4665" i="1"/>
  <c r="R4665" i="1"/>
  <c r="Q4665" i="1"/>
  <c r="P4665" i="1"/>
  <c r="O4665" i="1"/>
  <c r="U4664" i="1"/>
  <c r="U4664" i="1" a="1"/>
  <c r="T4664" i="1"/>
  <c r="S4664" i="1"/>
  <c r="R4664" i="1"/>
  <c r="Q4664" i="1"/>
  <c r="P4664" i="1"/>
  <c r="O4664" i="1"/>
  <c r="U4663" i="1"/>
  <c r="U4663" i="1" a="1"/>
  <c r="T4663" i="1"/>
  <c r="S4663" i="1"/>
  <c r="R4663" i="1"/>
  <c r="Q4663" i="1"/>
  <c r="P4663" i="1"/>
  <c r="O4663" i="1"/>
  <c r="U4662" i="1"/>
  <c r="U4662" i="1" a="1"/>
  <c r="T4662" i="1"/>
  <c r="S4662" i="1"/>
  <c r="R4662" i="1"/>
  <c r="Q4662" i="1"/>
  <c r="P4662" i="1"/>
  <c r="O4662" i="1"/>
  <c r="U4661" i="1"/>
  <c r="U4661" i="1" a="1"/>
  <c r="T4661" i="1"/>
  <c r="S4661" i="1"/>
  <c r="R4661" i="1"/>
  <c r="Q4661" i="1"/>
  <c r="P4661" i="1"/>
  <c r="O4661" i="1"/>
  <c r="U4660" i="1"/>
  <c r="U4660" i="1" a="1"/>
  <c r="T4660" i="1"/>
  <c r="S4660" i="1"/>
  <c r="R4660" i="1"/>
  <c r="Q4660" i="1"/>
  <c r="P4660" i="1"/>
  <c r="O4660" i="1"/>
  <c r="U4659" i="1"/>
  <c r="U4659" i="1" a="1"/>
  <c r="T4659" i="1"/>
  <c r="S4659" i="1"/>
  <c r="R4659" i="1"/>
  <c r="Q4659" i="1"/>
  <c r="P4659" i="1"/>
  <c r="O4659" i="1"/>
  <c r="U4658" i="1"/>
  <c r="U4658" i="1" a="1"/>
  <c r="T4658" i="1"/>
  <c r="S4658" i="1"/>
  <c r="R4658" i="1"/>
  <c r="Q4658" i="1"/>
  <c r="P4658" i="1"/>
  <c r="O4658" i="1"/>
  <c r="U4657" i="1"/>
  <c r="U4657" i="1" a="1"/>
  <c r="T4657" i="1"/>
  <c r="S4657" i="1"/>
  <c r="R4657" i="1"/>
  <c r="Q4657" i="1"/>
  <c r="P4657" i="1"/>
  <c r="O4657" i="1"/>
  <c r="U4656" i="1"/>
  <c r="U4656" i="1" a="1"/>
  <c r="T4656" i="1"/>
  <c r="S4656" i="1"/>
  <c r="R4656" i="1"/>
  <c r="Q4656" i="1"/>
  <c r="P4656" i="1"/>
  <c r="O4656" i="1"/>
  <c r="U4655" i="1"/>
  <c r="U4655" i="1" a="1"/>
  <c r="T4655" i="1"/>
  <c r="S4655" i="1"/>
  <c r="R4655" i="1"/>
  <c r="Q4655" i="1"/>
  <c r="P4655" i="1"/>
  <c r="O4655" i="1"/>
  <c r="U4654" i="1"/>
  <c r="U4654" i="1" a="1"/>
  <c r="T4654" i="1"/>
  <c r="S4654" i="1"/>
  <c r="R4654" i="1"/>
  <c r="Q4654" i="1"/>
  <c r="P4654" i="1"/>
  <c r="O4654" i="1"/>
  <c r="U4653" i="1"/>
  <c r="U4653" i="1" a="1"/>
  <c r="T4653" i="1"/>
  <c r="S4653" i="1"/>
  <c r="R4653" i="1"/>
  <c r="Q4653" i="1"/>
  <c r="P4653" i="1"/>
  <c r="O4653" i="1"/>
  <c r="U4652" i="1"/>
  <c r="U4652" i="1" a="1"/>
  <c r="T4652" i="1"/>
  <c r="S4652" i="1"/>
  <c r="R4652" i="1"/>
  <c r="Q4652" i="1"/>
  <c r="P4652" i="1"/>
  <c r="O4652" i="1"/>
  <c r="U4651" i="1"/>
  <c r="U4651" i="1" a="1"/>
  <c r="T4651" i="1"/>
  <c r="S4651" i="1"/>
  <c r="R4651" i="1"/>
  <c r="Q4651" i="1"/>
  <c r="P4651" i="1"/>
  <c r="O4651" i="1"/>
  <c r="U4650" i="1"/>
  <c r="U4650" i="1" a="1"/>
  <c r="T4650" i="1"/>
  <c r="S4650" i="1"/>
  <c r="R4650" i="1"/>
  <c r="Q4650" i="1"/>
  <c r="P4650" i="1"/>
  <c r="O4650" i="1"/>
  <c r="U4649" i="1"/>
  <c r="U4649" i="1" a="1"/>
  <c r="T4649" i="1"/>
  <c r="S4649" i="1"/>
  <c r="R4649" i="1"/>
  <c r="Q4649" i="1"/>
  <c r="P4649" i="1"/>
  <c r="O4649" i="1"/>
  <c r="U4648" i="1"/>
  <c r="U4648" i="1" a="1"/>
  <c r="T4648" i="1"/>
  <c r="S4648" i="1"/>
  <c r="R4648" i="1"/>
  <c r="Q4648" i="1"/>
  <c r="P4648" i="1"/>
  <c r="O4648" i="1"/>
  <c r="U4647" i="1"/>
  <c r="U4647" i="1" a="1"/>
  <c r="T4647" i="1"/>
  <c r="S4647" i="1"/>
  <c r="R4647" i="1"/>
  <c r="Q4647" i="1"/>
  <c r="P4647" i="1"/>
  <c r="O4647" i="1"/>
  <c r="U4646" i="1"/>
  <c r="U4646" i="1" a="1"/>
  <c r="T4646" i="1"/>
  <c r="S4646" i="1"/>
  <c r="R4646" i="1"/>
  <c r="Q4646" i="1"/>
  <c r="P4646" i="1"/>
  <c r="O4646" i="1"/>
  <c r="U4645" i="1"/>
  <c r="U4645" i="1" a="1"/>
  <c r="T4645" i="1"/>
  <c r="S4645" i="1"/>
  <c r="R4645" i="1"/>
  <c r="Q4645" i="1"/>
  <c r="P4645" i="1"/>
  <c r="O4645" i="1"/>
  <c r="U4644" i="1"/>
  <c r="U4644" i="1" a="1"/>
  <c r="T4644" i="1"/>
  <c r="S4644" i="1"/>
  <c r="R4644" i="1"/>
  <c r="Q4644" i="1"/>
  <c r="P4644" i="1"/>
  <c r="O4644" i="1"/>
  <c r="U4643" i="1"/>
  <c r="U4643" i="1" a="1"/>
  <c r="T4643" i="1"/>
  <c r="S4643" i="1"/>
  <c r="R4643" i="1"/>
  <c r="Q4643" i="1"/>
  <c r="P4643" i="1"/>
  <c r="O4643" i="1"/>
  <c r="U4642" i="1"/>
  <c r="U4642" i="1" a="1"/>
  <c r="T4642" i="1"/>
  <c r="S4642" i="1"/>
  <c r="R4642" i="1"/>
  <c r="Q4642" i="1"/>
  <c r="P4642" i="1"/>
  <c r="O4642" i="1"/>
  <c r="U4641" i="1"/>
  <c r="U4641" i="1" a="1"/>
  <c r="T4641" i="1"/>
  <c r="S4641" i="1"/>
  <c r="R4641" i="1"/>
  <c r="Q4641" i="1"/>
  <c r="P4641" i="1"/>
  <c r="O4641" i="1"/>
  <c r="U4640" i="1"/>
  <c r="U4640" i="1" a="1"/>
  <c r="T4640" i="1"/>
  <c r="S4640" i="1"/>
  <c r="R4640" i="1"/>
  <c r="Q4640" i="1"/>
  <c r="P4640" i="1"/>
  <c r="O4640" i="1"/>
  <c r="U4639" i="1"/>
  <c r="U4639" i="1" a="1"/>
  <c r="T4639" i="1"/>
  <c r="S4639" i="1"/>
  <c r="R4639" i="1"/>
  <c r="Q4639" i="1"/>
  <c r="P4639" i="1"/>
  <c r="O4639" i="1"/>
  <c r="U4638" i="1"/>
  <c r="U4638" i="1" a="1"/>
  <c r="T4638" i="1"/>
  <c r="S4638" i="1"/>
  <c r="R4638" i="1"/>
  <c r="Q4638" i="1"/>
  <c r="P4638" i="1"/>
  <c r="O4638" i="1"/>
  <c r="U4637" i="1"/>
  <c r="U4637" i="1" a="1"/>
  <c r="T4637" i="1"/>
  <c r="S4637" i="1"/>
  <c r="R4637" i="1"/>
  <c r="Q4637" i="1"/>
  <c r="P4637" i="1"/>
  <c r="O4637" i="1"/>
  <c r="U4636" i="1"/>
  <c r="U4636" i="1" a="1"/>
  <c r="T4636" i="1"/>
  <c r="S4636" i="1"/>
  <c r="R4636" i="1"/>
  <c r="Q4636" i="1"/>
  <c r="P4636" i="1"/>
  <c r="O4636" i="1"/>
  <c r="U4635" i="1"/>
  <c r="U4635" i="1" a="1"/>
  <c r="T4635" i="1"/>
  <c r="S4635" i="1"/>
  <c r="R4635" i="1"/>
  <c r="Q4635" i="1"/>
  <c r="P4635" i="1"/>
  <c r="O4635" i="1"/>
  <c r="U4634" i="1"/>
  <c r="U4634" i="1" a="1"/>
  <c r="T4634" i="1"/>
  <c r="S4634" i="1"/>
  <c r="R4634" i="1"/>
  <c r="Q4634" i="1"/>
  <c r="P4634" i="1"/>
  <c r="O4634" i="1"/>
  <c r="U4633" i="1"/>
  <c r="U4633" i="1" a="1"/>
  <c r="T4633" i="1"/>
  <c r="S4633" i="1"/>
  <c r="R4633" i="1"/>
  <c r="Q4633" i="1"/>
  <c r="P4633" i="1"/>
  <c r="O4633" i="1"/>
  <c r="U4632" i="1"/>
  <c r="U4632" i="1" a="1"/>
  <c r="T4632" i="1"/>
  <c r="S4632" i="1"/>
  <c r="R4632" i="1"/>
  <c r="Q4632" i="1"/>
  <c r="P4632" i="1"/>
  <c r="O4632" i="1"/>
  <c r="U4631" i="1"/>
  <c r="U4631" i="1" a="1"/>
  <c r="T4631" i="1"/>
  <c r="S4631" i="1"/>
  <c r="R4631" i="1"/>
  <c r="Q4631" i="1"/>
  <c r="P4631" i="1"/>
  <c r="O4631" i="1"/>
  <c r="U4630" i="1"/>
  <c r="U4630" i="1" a="1"/>
  <c r="T4630" i="1"/>
  <c r="S4630" i="1"/>
  <c r="R4630" i="1"/>
  <c r="Q4630" i="1"/>
  <c r="P4630" i="1"/>
  <c r="O4630" i="1"/>
  <c r="U4629" i="1"/>
  <c r="U4629" i="1" a="1"/>
  <c r="T4629" i="1"/>
  <c r="S4629" i="1"/>
  <c r="R4629" i="1"/>
  <c r="Q4629" i="1"/>
  <c r="P4629" i="1"/>
  <c r="O4629" i="1"/>
  <c r="U4628" i="1"/>
  <c r="U4628" i="1" a="1"/>
  <c r="T4628" i="1"/>
  <c r="S4628" i="1"/>
  <c r="R4628" i="1"/>
  <c r="Q4628" i="1"/>
  <c r="P4628" i="1"/>
  <c r="O4628" i="1"/>
  <c r="U4627" i="1"/>
  <c r="U4627" i="1" a="1"/>
  <c r="T4627" i="1"/>
  <c r="S4627" i="1"/>
  <c r="R4627" i="1"/>
  <c r="Q4627" i="1"/>
  <c r="P4627" i="1"/>
  <c r="O4627" i="1"/>
  <c r="U4626" i="1"/>
  <c r="U4626" i="1" a="1"/>
  <c r="T4626" i="1"/>
  <c r="S4626" i="1"/>
  <c r="R4626" i="1"/>
  <c r="Q4626" i="1"/>
  <c r="P4626" i="1"/>
  <c r="O4626" i="1"/>
  <c r="U4625" i="1"/>
  <c r="U4625" i="1" a="1"/>
  <c r="T4625" i="1"/>
  <c r="S4625" i="1"/>
  <c r="R4625" i="1"/>
  <c r="Q4625" i="1"/>
  <c r="P4625" i="1"/>
  <c r="O4625" i="1"/>
  <c r="U4624" i="1"/>
  <c r="U4624" i="1" a="1"/>
  <c r="T4624" i="1"/>
  <c r="S4624" i="1"/>
  <c r="R4624" i="1"/>
  <c r="Q4624" i="1"/>
  <c r="P4624" i="1"/>
  <c r="O4624" i="1"/>
  <c r="U4623" i="1"/>
  <c r="U4623" i="1" a="1"/>
  <c r="T4623" i="1"/>
  <c r="S4623" i="1"/>
  <c r="R4623" i="1"/>
  <c r="Q4623" i="1"/>
  <c r="P4623" i="1"/>
  <c r="O4623" i="1"/>
  <c r="U4622" i="1"/>
  <c r="U4622" i="1" a="1"/>
  <c r="T4622" i="1"/>
  <c r="S4622" i="1"/>
  <c r="R4622" i="1"/>
  <c r="Q4622" i="1"/>
  <c r="P4622" i="1"/>
  <c r="O4622" i="1"/>
  <c r="U4621" i="1"/>
  <c r="U4621" i="1" a="1"/>
  <c r="T4621" i="1"/>
  <c r="S4621" i="1"/>
  <c r="R4621" i="1"/>
  <c r="Q4621" i="1"/>
  <c r="P4621" i="1"/>
  <c r="O4621" i="1"/>
  <c r="U4620" i="1"/>
  <c r="U4620" i="1" a="1"/>
  <c r="T4620" i="1"/>
  <c r="S4620" i="1"/>
  <c r="R4620" i="1"/>
  <c r="Q4620" i="1"/>
  <c r="P4620" i="1"/>
  <c r="O4620" i="1"/>
  <c r="U4619" i="1"/>
  <c r="U4619" i="1" a="1"/>
  <c r="T4619" i="1"/>
  <c r="S4619" i="1"/>
  <c r="R4619" i="1"/>
  <c r="Q4619" i="1"/>
  <c r="P4619" i="1"/>
  <c r="O4619" i="1"/>
  <c r="U4618" i="1"/>
  <c r="U4618" i="1" a="1"/>
  <c r="T4618" i="1"/>
  <c r="S4618" i="1"/>
  <c r="R4618" i="1"/>
  <c r="Q4618" i="1"/>
  <c r="P4618" i="1"/>
  <c r="O4618" i="1"/>
  <c r="U4617" i="1"/>
  <c r="U4617" i="1" a="1"/>
  <c r="T4617" i="1"/>
  <c r="S4617" i="1"/>
  <c r="R4617" i="1"/>
  <c r="Q4617" i="1"/>
  <c r="P4617" i="1"/>
  <c r="O4617" i="1"/>
  <c r="U4616" i="1"/>
  <c r="U4616" i="1" a="1"/>
  <c r="T4616" i="1"/>
  <c r="S4616" i="1"/>
  <c r="R4616" i="1"/>
  <c r="Q4616" i="1"/>
  <c r="P4616" i="1"/>
  <c r="O4616" i="1"/>
  <c r="U4615" i="1"/>
  <c r="U4615" i="1" a="1"/>
  <c r="T4615" i="1"/>
  <c r="S4615" i="1"/>
  <c r="R4615" i="1"/>
  <c r="Q4615" i="1"/>
  <c r="P4615" i="1"/>
  <c r="O4615" i="1"/>
  <c r="U4614" i="1"/>
  <c r="U4614" i="1" a="1"/>
  <c r="T4614" i="1"/>
  <c r="S4614" i="1"/>
  <c r="R4614" i="1"/>
  <c r="Q4614" i="1"/>
  <c r="P4614" i="1"/>
  <c r="O4614" i="1"/>
  <c r="U4613" i="1"/>
  <c r="U4613" i="1" a="1"/>
  <c r="T4613" i="1"/>
  <c r="S4613" i="1"/>
  <c r="R4613" i="1"/>
  <c r="Q4613" i="1"/>
  <c r="P4613" i="1"/>
  <c r="O4613" i="1"/>
  <c r="U4612" i="1"/>
  <c r="U4612" i="1" a="1"/>
  <c r="T4612" i="1"/>
  <c r="S4612" i="1"/>
  <c r="R4612" i="1"/>
  <c r="Q4612" i="1"/>
  <c r="P4612" i="1"/>
  <c r="O4612" i="1"/>
  <c r="U4611" i="1"/>
  <c r="U4611" i="1" a="1"/>
  <c r="T4611" i="1"/>
  <c r="S4611" i="1"/>
  <c r="R4611" i="1"/>
  <c r="Q4611" i="1"/>
  <c r="P4611" i="1"/>
  <c r="O4611" i="1"/>
  <c r="U4610" i="1"/>
  <c r="U4610" i="1" a="1"/>
  <c r="T4610" i="1"/>
  <c r="S4610" i="1"/>
  <c r="R4610" i="1"/>
  <c r="Q4610" i="1"/>
  <c r="P4610" i="1"/>
  <c r="O4610" i="1"/>
  <c r="U4609" i="1"/>
  <c r="U4609" i="1" a="1"/>
  <c r="T4609" i="1"/>
  <c r="S4609" i="1"/>
  <c r="R4609" i="1"/>
  <c r="Q4609" i="1"/>
  <c r="P4609" i="1"/>
  <c r="O4609" i="1"/>
  <c r="U4608" i="1"/>
  <c r="U4608" i="1" a="1"/>
  <c r="T4608" i="1"/>
  <c r="S4608" i="1"/>
  <c r="R4608" i="1"/>
  <c r="Q4608" i="1"/>
  <c r="P4608" i="1"/>
  <c r="O4608" i="1"/>
  <c r="U4607" i="1"/>
  <c r="U4607" i="1" a="1"/>
  <c r="T4607" i="1"/>
  <c r="S4607" i="1"/>
  <c r="R4607" i="1"/>
  <c r="Q4607" i="1"/>
  <c r="P4607" i="1"/>
  <c r="O4607" i="1"/>
  <c r="U4606" i="1"/>
  <c r="U4606" i="1" a="1"/>
  <c r="T4606" i="1"/>
  <c r="S4606" i="1"/>
  <c r="R4606" i="1"/>
  <c r="Q4606" i="1"/>
  <c r="P4606" i="1"/>
  <c r="O4606" i="1"/>
  <c r="U4605" i="1"/>
  <c r="U4605" i="1" a="1"/>
  <c r="T4605" i="1"/>
  <c r="S4605" i="1"/>
  <c r="R4605" i="1"/>
  <c r="Q4605" i="1"/>
  <c r="P4605" i="1"/>
  <c r="O4605" i="1"/>
  <c r="U4604" i="1"/>
  <c r="U4604" i="1" a="1"/>
  <c r="T4604" i="1"/>
  <c r="S4604" i="1"/>
  <c r="R4604" i="1"/>
  <c r="Q4604" i="1"/>
  <c r="P4604" i="1"/>
  <c r="O4604" i="1"/>
  <c r="U4603" i="1"/>
  <c r="U4603" i="1" a="1"/>
  <c r="T4603" i="1"/>
  <c r="S4603" i="1"/>
  <c r="R4603" i="1"/>
  <c r="Q4603" i="1"/>
  <c r="P4603" i="1"/>
  <c r="O4603" i="1"/>
  <c r="U4602" i="1"/>
  <c r="U4602" i="1" a="1"/>
  <c r="T4602" i="1"/>
  <c r="S4602" i="1"/>
  <c r="R4602" i="1"/>
  <c r="Q4602" i="1"/>
  <c r="P4602" i="1"/>
  <c r="O4602" i="1"/>
  <c r="U4601" i="1"/>
  <c r="U4601" i="1" a="1"/>
  <c r="T4601" i="1"/>
  <c r="S4601" i="1"/>
  <c r="R4601" i="1"/>
  <c r="Q4601" i="1"/>
  <c r="P4601" i="1"/>
  <c r="O4601" i="1"/>
  <c r="U4600" i="1"/>
  <c r="U4600" i="1" a="1"/>
  <c r="T4600" i="1"/>
  <c r="S4600" i="1"/>
  <c r="R4600" i="1"/>
  <c r="Q4600" i="1"/>
  <c r="P4600" i="1"/>
  <c r="O4600" i="1"/>
  <c r="U4599" i="1"/>
  <c r="U4599" i="1" a="1"/>
  <c r="T4599" i="1"/>
  <c r="S4599" i="1"/>
  <c r="R4599" i="1"/>
  <c r="Q4599" i="1"/>
  <c r="P4599" i="1"/>
  <c r="O4599" i="1"/>
  <c r="U4598" i="1"/>
  <c r="U4598" i="1" a="1"/>
  <c r="T4598" i="1"/>
  <c r="S4598" i="1"/>
  <c r="R4598" i="1"/>
  <c r="Q4598" i="1"/>
  <c r="P4598" i="1"/>
  <c r="O4598" i="1"/>
  <c r="U4597" i="1"/>
  <c r="U4597" i="1" a="1"/>
  <c r="T4597" i="1"/>
  <c r="S4597" i="1"/>
  <c r="R4597" i="1"/>
  <c r="Q4597" i="1"/>
  <c r="P4597" i="1"/>
  <c r="O4597" i="1"/>
  <c r="U4596" i="1"/>
  <c r="U4596" i="1" a="1"/>
  <c r="T4596" i="1"/>
  <c r="S4596" i="1"/>
  <c r="R4596" i="1"/>
  <c r="Q4596" i="1"/>
  <c r="P4596" i="1"/>
  <c r="O4596" i="1"/>
  <c r="U4595" i="1"/>
  <c r="U4595" i="1" a="1"/>
  <c r="T4595" i="1"/>
  <c r="S4595" i="1"/>
  <c r="R4595" i="1"/>
  <c r="Q4595" i="1"/>
  <c r="P4595" i="1"/>
  <c r="O4595" i="1"/>
  <c r="U4594" i="1"/>
  <c r="U4594" i="1" a="1"/>
  <c r="T4594" i="1"/>
  <c r="S4594" i="1"/>
  <c r="R4594" i="1"/>
  <c r="Q4594" i="1"/>
  <c r="P4594" i="1"/>
  <c r="O4594" i="1"/>
  <c r="U4593" i="1"/>
  <c r="U4593" i="1" a="1"/>
  <c r="T4593" i="1"/>
  <c r="S4593" i="1"/>
  <c r="R4593" i="1"/>
  <c r="Q4593" i="1"/>
  <c r="P4593" i="1"/>
  <c r="O4593" i="1"/>
  <c r="U4592" i="1"/>
  <c r="U4592" i="1" a="1"/>
  <c r="T4592" i="1"/>
  <c r="S4592" i="1"/>
  <c r="R4592" i="1"/>
  <c r="Q4592" i="1"/>
  <c r="P4592" i="1"/>
  <c r="O4592" i="1"/>
  <c r="U4591" i="1"/>
  <c r="U4591" i="1" a="1"/>
  <c r="T4591" i="1"/>
  <c r="S4591" i="1"/>
  <c r="R4591" i="1"/>
  <c r="Q4591" i="1"/>
  <c r="P4591" i="1"/>
  <c r="O4591" i="1"/>
  <c r="U4590" i="1"/>
  <c r="U4590" i="1" a="1"/>
  <c r="T4590" i="1"/>
  <c r="S4590" i="1"/>
  <c r="R4590" i="1"/>
  <c r="Q4590" i="1"/>
  <c r="P4590" i="1"/>
  <c r="O4590" i="1"/>
  <c r="U4589" i="1"/>
  <c r="U4589" i="1" a="1"/>
  <c r="T4589" i="1"/>
  <c r="S4589" i="1"/>
  <c r="R4589" i="1"/>
  <c r="Q4589" i="1"/>
  <c r="P4589" i="1"/>
  <c r="O4589" i="1"/>
  <c r="U4588" i="1"/>
  <c r="U4588" i="1" a="1"/>
  <c r="T4588" i="1"/>
  <c r="S4588" i="1"/>
  <c r="R4588" i="1"/>
  <c r="Q4588" i="1"/>
  <c r="P4588" i="1"/>
  <c r="O4588" i="1"/>
  <c r="U4587" i="1"/>
  <c r="U4587" i="1" a="1"/>
  <c r="T4587" i="1"/>
  <c r="S4587" i="1"/>
  <c r="R4587" i="1"/>
  <c r="Q4587" i="1"/>
  <c r="P4587" i="1"/>
  <c r="O4587" i="1"/>
  <c r="U4586" i="1"/>
  <c r="U4586" i="1" a="1"/>
  <c r="T4586" i="1"/>
  <c r="S4586" i="1"/>
  <c r="R4586" i="1"/>
  <c r="Q4586" i="1"/>
  <c r="P4586" i="1"/>
  <c r="O4586" i="1"/>
  <c r="U4585" i="1"/>
  <c r="U4585" i="1" a="1"/>
  <c r="T4585" i="1"/>
  <c r="S4585" i="1"/>
  <c r="R4585" i="1"/>
  <c r="Q4585" i="1"/>
  <c r="P4585" i="1"/>
  <c r="O4585" i="1"/>
  <c r="U4584" i="1"/>
  <c r="U4584" i="1" a="1"/>
  <c r="T4584" i="1"/>
  <c r="S4584" i="1"/>
  <c r="R4584" i="1"/>
  <c r="Q4584" i="1"/>
  <c r="P4584" i="1"/>
  <c r="O4584" i="1"/>
  <c r="U4583" i="1"/>
  <c r="U4583" i="1" a="1"/>
  <c r="T4583" i="1"/>
  <c r="S4583" i="1"/>
  <c r="R4583" i="1"/>
  <c r="Q4583" i="1"/>
  <c r="P4583" i="1"/>
  <c r="O4583" i="1"/>
  <c r="U4582" i="1"/>
  <c r="U4582" i="1" a="1"/>
  <c r="T4582" i="1"/>
  <c r="S4582" i="1"/>
  <c r="R4582" i="1"/>
  <c r="Q4582" i="1"/>
  <c r="P4582" i="1"/>
  <c r="O4582" i="1"/>
  <c r="U4581" i="1"/>
  <c r="U4581" i="1" a="1"/>
  <c r="T4581" i="1"/>
  <c r="S4581" i="1"/>
  <c r="R4581" i="1"/>
  <c r="Q4581" i="1"/>
  <c r="P4581" i="1"/>
  <c r="O4581" i="1"/>
  <c r="U4580" i="1"/>
  <c r="U4580" i="1" a="1"/>
  <c r="T4580" i="1"/>
  <c r="S4580" i="1"/>
  <c r="R4580" i="1"/>
  <c r="Q4580" i="1"/>
  <c r="P4580" i="1"/>
  <c r="O4580" i="1"/>
  <c r="U4579" i="1"/>
  <c r="U4579" i="1" a="1"/>
  <c r="T4579" i="1"/>
  <c r="S4579" i="1"/>
  <c r="R4579" i="1"/>
  <c r="Q4579" i="1"/>
  <c r="P4579" i="1"/>
  <c r="O4579" i="1"/>
  <c r="U4578" i="1"/>
  <c r="U4578" i="1" a="1"/>
  <c r="T4578" i="1"/>
  <c r="S4578" i="1"/>
  <c r="R4578" i="1"/>
  <c r="Q4578" i="1"/>
  <c r="P4578" i="1"/>
  <c r="O4578" i="1"/>
  <c r="U4577" i="1"/>
  <c r="U4577" i="1" a="1"/>
  <c r="T4577" i="1"/>
  <c r="S4577" i="1"/>
  <c r="R4577" i="1"/>
  <c r="Q4577" i="1"/>
  <c r="P4577" i="1"/>
  <c r="O4577" i="1"/>
  <c r="U4576" i="1"/>
  <c r="U4576" i="1" a="1"/>
  <c r="T4576" i="1"/>
  <c r="S4576" i="1"/>
  <c r="R4576" i="1"/>
  <c r="Q4576" i="1"/>
  <c r="P4576" i="1"/>
  <c r="O4576" i="1"/>
  <c r="U4575" i="1"/>
  <c r="U4575" i="1" a="1"/>
  <c r="T4575" i="1"/>
  <c r="S4575" i="1"/>
  <c r="R4575" i="1"/>
  <c r="Q4575" i="1"/>
  <c r="P4575" i="1"/>
  <c r="O4575" i="1"/>
  <c r="U4574" i="1"/>
  <c r="U4574" i="1" a="1"/>
  <c r="T4574" i="1"/>
  <c r="S4574" i="1"/>
  <c r="R4574" i="1"/>
  <c r="Q4574" i="1"/>
  <c r="P4574" i="1"/>
  <c r="O4574" i="1"/>
  <c r="U4573" i="1"/>
  <c r="U4573" i="1" a="1"/>
  <c r="T4573" i="1"/>
  <c r="S4573" i="1"/>
  <c r="R4573" i="1"/>
  <c r="Q4573" i="1"/>
  <c r="P4573" i="1"/>
  <c r="O4573" i="1"/>
  <c r="U4572" i="1"/>
  <c r="U4572" i="1" a="1"/>
  <c r="T4572" i="1"/>
  <c r="S4572" i="1"/>
  <c r="R4572" i="1"/>
  <c r="Q4572" i="1"/>
  <c r="P4572" i="1"/>
  <c r="O4572" i="1"/>
  <c r="U4571" i="1"/>
  <c r="U4571" i="1" a="1"/>
  <c r="T4571" i="1"/>
  <c r="S4571" i="1"/>
  <c r="R4571" i="1"/>
  <c r="Q4571" i="1"/>
  <c r="P4571" i="1"/>
  <c r="O4571" i="1"/>
  <c r="U4570" i="1"/>
  <c r="U4570" i="1" a="1"/>
  <c r="T4570" i="1"/>
  <c r="S4570" i="1"/>
  <c r="R4570" i="1"/>
  <c r="Q4570" i="1"/>
  <c r="P4570" i="1"/>
  <c r="O4570" i="1"/>
  <c r="U4569" i="1"/>
  <c r="U4569" i="1" a="1"/>
  <c r="T4569" i="1"/>
  <c r="S4569" i="1"/>
  <c r="R4569" i="1"/>
  <c r="Q4569" i="1"/>
  <c r="P4569" i="1"/>
  <c r="O4569" i="1"/>
  <c r="U4568" i="1"/>
  <c r="U4568" i="1" a="1"/>
  <c r="T4568" i="1"/>
  <c r="S4568" i="1"/>
  <c r="R4568" i="1"/>
  <c r="Q4568" i="1"/>
  <c r="P4568" i="1"/>
  <c r="O4568" i="1"/>
  <c r="U4567" i="1"/>
  <c r="U4567" i="1" a="1"/>
  <c r="T4567" i="1"/>
  <c r="S4567" i="1"/>
  <c r="R4567" i="1"/>
  <c r="Q4567" i="1"/>
  <c r="P4567" i="1"/>
  <c r="O4567" i="1"/>
  <c r="U4566" i="1"/>
  <c r="U4566" i="1" a="1"/>
  <c r="T4566" i="1"/>
  <c r="S4566" i="1"/>
  <c r="R4566" i="1"/>
  <c r="Q4566" i="1"/>
  <c r="P4566" i="1"/>
  <c r="O4566" i="1"/>
  <c r="U4565" i="1"/>
  <c r="U4565" i="1" a="1"/>
  <c r="T4565" i="1"/>
  <c r="S4565" i="1"/>
  <c r="R4565" i="1"/>
  <c r="Q4565" i="1"/>
  <c r="P4565" i="1"/>
  <c r="O4565" i="1"/>
  <c r="U4564" i="1"/>
  <c r="U4564" i="1" a="1"/>
  <c r="T4564" i="1"/>
  <c r="S4564" i="1"/>
  <c r="R4564" i="1"/>
  <c r="Q4564" i="1"/>
  <c r="P4564" i="1"/>
  <c r="O4564" i="1"/>
  <c r="U4563" i="1"/>
  <c r="U4563" i="1" a="1"/>
  <c r="T4563" i="1"/>
  <c r="S4563" i="1"/>
  <c r="R4563" i="1"/>
  <c r="Q4563" i="1"/>
  <c r="P4563" i="1"/>
  <c r="O4563" i="1"/>
  <c r="U4562" i="1"/>
  <c r="U4562" i="1" a="1"/>
  <c r="T4562" i="1"/>
  <c r="S4562" i="1"/>
  <c r="R4562" i="1"/>
  <c r="Q4562" i="1"/>
  <c r="P4562" i="1"/>
  <c r="O4562" i="1"/>
  <c r="U4561" i="1"/>
  <c r="U4561" i="1" a="1"/>
  <c r="T4561" i="1"/>
  <c r="S4561" i="1"/>
  <c r="R4561" i="1"/>
  <c r="Q4561" i="1"/>
  <c r="P4561" i="1"/>
  <c r="O4561" i="1"/>
  <c r="U4560" i="1"/>
  <c r="U4560" i="1" a="1"/>
  <c r="T4560" i="1"/>
  <c r="S4560" i="1"/>
  <c r="R4560" i="1"/>
  <c r="Q4560" i="1"/>
  <c r="P4560" i="1"/>
  <c r="O4560" i="1"/>
  <c r="U4559" i="1"/>
  <c r="U4559" i="1" a="1"/>
  <c r="T4559" i="1"/>
  <c r="S4559" i="1"/>
  <c r="R4559" i="1"/>
  <c r="Q4559" i="1"/>
  <c r="P4559" i="1"/>
  <c r="O4559" i="1"/>
  <c r="U4558" i="1"/>
  <c r="U4558" i="1" a="1"/>
  <c r="T4558" i="1"/>
  <c r="S4558" i="1"/>
  <c r="R4558" i="1"/>
  <c r="Q4558" i="1"/>
  <c r="P4558" i="1"/>
  <c r="O4558" i="1"/>
  <c r="U4557" i="1"/>
  <c r="U4557" i="1" a="1"/>
  <c r="T4557" i="1"/>
  <c r="S4557" i="1"/>
  <c r="R4557" i="1"/>
  <c r="Q4557" i="1"/>
  <c r="P4557" i="1"/>
  <c r="O4557" i="1"/>
  <c r="U4556" i="1"/>
  <c r="U4556" i="1" a="1"/>
  <c r="T4556" i="1"/>
  <c r="S4556" i="1"/>
  <c r="R4556" i="1"/>
  <c r="Q4556" i="1"/>
  <c r="P4556" i="1"/>
  <c r="O4556" i="1"/>
  <c r="U4555" i="1"/>
  <c r="U4555" i="1" a="1"/>
  <c r="T4555" i="1"/>
  <c r="S4555" i="1"/>
  <c r="R4555" i="1"/>
  <c r="Q4555" i="1"/>
  <c r="P4555" i="1"/>
  <c r="O4555" i="1"/>
  <c r="U4554" i="1"/>
  <c r="U4554" i="1" a="1"/>
  <c r="T4554" i="1"/>
  <c r="S4554" i="1"/>
  <c r="R4554" i="1"/>
  <c r="Q4554" i="1"/>
  <c r="P4554" i="1"/>
  <c r="O4554" i="1"/>
  <c r="U4553" i="1"/>
  <c r="U4553" i="1" a="1"/>
  <c r="T4553" i="1"/>
  <c r="S4553" i="1"/>
  <c r="R4553" i="1"/>
  <c r="Q4553" i="1"/>
  <c r="P4553" i="1"/>
  <c r="O4553" i="1"/>
  <c r="U4552" i="1"/>
  <c r="U4552" i="1" a="1"/>
  <c r="T4552" i="1"/>
  <c r="S4552" i="1"/>
  <c r="R4552" i="1"/>
  <c r="Q4552" i="1"/>
  <c r="P4552" i="1"/>
  <c r="O4552" i="1"/>
  <c r="U4551" i="1"/>
  <c r="U4551" i="1" a="1"/>
  <c r="T4551" i="1"/>
  <c r="S4551" i="1"/>
  <c r="R4551" i="1"/>
  <c r="Q4551" i="1"/>
  <c r="P4551" i="1"/>
  <c r="O4551" i="1"/>
  <c r="U4550" i="1"/>
  <c r="U4550" i="1" a="1"/>
  <c r="T4550" i="1"/>
  <c r="S4550" i="1"/>
  <c r="R4550" i="1"/>
  <c r="Q4550" i="1"/>
  <c r="P4550" i="1"/>
  <c r="O4550" i="1"/>
  <c r="U4549" i="1"/>
  <c r="U4549" i="1" a="1"/>
  <c r="T4549" i="1"/>
  <c r="S4549" i="1"/>
  <c r="R4549" i="1"/>
  <c r="Q4549" i="1"/>
  <c r="P4549" i="1"/>
  <c r="O4549" i="1"/>
  <c r="U4548" i="1"/>
  <c r="U4548" i="1" a="1"/>
  <c r="T4548" i="1"/>
  <c r="S4548" i="1"/>
  <c r="R4548" i="1"/>
  <c r="Q4548" i="1"/>
  <c r="P4548" i="1"/>
  <c r="O4548" i="1"/>
  <c r="U4547" i="1"/>
  <c r="U4547" i="1" a="1"/>
  <c r="T4547" i="1"/>
  <c r="S4547" i="1"/>
  <c r="R4547" i="1"/>
  <c r="Q4547" i="1"/>
  <c r="P4547" i="1"/>
  <c r="O4547" i="1"/>
  <c r="U4546" i="1"/>
  <c r="U4546" i="1" a="1"/>
  <c r="T4546" i="1"/>
  <c r="S4546" i="1"/>
  <c r="R4546" i="1"/>
  <c r="Q4546" i="1"/>
  <c r="P4546" i="1"/>
  <c r="O4546" i="1"/>
  <c r="U4545" i="1"/>
  <c r="U4545" i="1" a="1"/>
  <c r="T4545" i="1"/>
  <c r="S4545" i="1"/>
  <c r="R4545" i="1"/>
  <c r="Q4545" i="1"/>
  <c r="P4545" i="1"/>
  <c r="O4545" i="1"/>
  <c r="U4544" i="1"/>
  <c r="U4544" i="1" a="1"/>
  <c r="T4544" i="1"/>
  <c r="S4544" i="1"/>
  <c r="R4544" i="1"/>
  <c r="Q4544" i="1"/>
  <c r="P4544" i="1"/>
  <c r="O4544" i="1"/>
  <c r="U4543" i="1"/>
  <c r="U4543" i="1" a="1"/>
  <c r="T4543" i="1"/>
  <c r="S4543" i="1"/>
  <c r="R4543" i="1"/>
  <c r="Q4543" i="1"/>
  <c r="P4543" i="1"/>
  <c r="O4543" i="1"/>
  <c r="U4542" i="1"/>
  <c r="U4542" i="1" a="1"/>
  <c r="T4542" i="1"/>
  <c r="S4542" i="1"/>
  <c r="R4542" i="1"/>
  <c r="Q4542" i="1"/>
  <c r="P4542" i="1"/>
  <c r="O4542" i="1"/>
  <c r="U4541" i="1"/>
  <c r="U4541" i="1" a="1"/>
  <c r="T4541" i="1"/>
  <c r="S4541" i="1"/>
  <c r="R4541" i="1"/>
  <c r="Q4541" i="1"/>
  <c r="P4541" i="1"/>
  <c r="O4541" i="1"/>
  <c r="U4540" i="1"/>
  <c r="U4540" i="1" a="1"/>
  <c r="T4540" i="1"/>
  <c r="S4540" i="1"/>
  <c r="R4540" i="1"/>
  <c r="Q4540" i="1"/>
  <c r="P4540" i="1"/>
  <c r="O4540" i="1"/>
  <c r="U4539" i="1"/>
  <c r="U4539" i="1" a="1"/>
  <c r="T4539" i="1"/>
  <c r="S4539" i="1"/>
  <c r="R4539" i="1"/>
  <c r="Q4539" i="1"/>
  <c r="P4539" i="1"/>
  <c r="O4539" i="1"/>
  <c r="U4538" i="1"/>
  <c r="U4538" i="1" a="1"/>
  <c r="T4538" i="1"/>
  <c r="S4538" i="1"/>
  <c r="R4538" i="1"/>
  <c r="Q4538" i="1"/>
  <c r="P4538" i="1"/>
  <c r="O4538" i="1"/>
  <c r="U4537" i="1"/>
  <c r="U4537" i="1" a="1"/>
  <c r="T4537" i="1"/>
  <c r="S4537" i="1"/>
  <c r="R4537" i="1"/>
  <c r="Q4537" i="1"/>
  <c r="P4537" i="1"/>
  <c r="O4537" i="1"/>
  <c r="U4536" i="1"/>
  <c r="U4536" i="1" a="1"/>
  <c r="T4536" i="1"/>
  <c r="S4536" i="1"/>
  <c r="R4536" i="1"/>
  <c r="Q4536" i="1"/>
  <c r="P4536" i="1"/>
  <c r="O4536" i="1"/>
  <c r="U4535" i="1"/>
  <c r="U4535" i="1" a="1"/>
  <c r="T4535" i="1"/>
  <c r="S4535" i="1"/>
  <c r="R4535" i="1"/>
  <c r="Q4535" i="1"/>
  <c r="P4535" i="1"/>
  <c r="O4535" i="1"/>
  <c r="U4534" i="1"/>
  <c r="U4534" i="1" a="1"/>
  <c r="T4534" i="1"/>
  <c r="S4534" i="1"/>
  <c r="R4534" i="1"/>
  <c r="Q4534" i="1"/>
  <c r="P4534" i="1"/>
  <c r="O4534" i="1"/>
  <c r="U4533" i="1"/>
  <c r="U4533" i="1" a="1"/>
  <c r="T4533" i="1"/>
  <c r="S4533" i="1"/>
  <c r="R4533" i="1"/>
  <c r="Q4533" i="1"/>
  <c r="P4533" i="1"/>
  <c r="O4533" i="1"/>
  <c r="U4532" i="1"/>
  <c r="U4532" i="1" a="1"/>
  <c r="T4532" i="1"/>
  <c r="S4532" i="1"/>
  <c r="R4532" i="1"/>
  <c r="Q4532" i="1"/>
  <c r="P4532" i="1"/>
  <c r="O4532" i="1"/>
  <c r="U4531" i="1"/>
  <c r="U4531" i="1" a="1"/>
  <c r="T4531" i="1"/>
  <c r="S4531" i="1"/>
  <c r="R4531" i="1"/>
  <c r="Q4531" i="1"/>
  <c r="P4531" i="1"/>
  <c r="O4531" i="1"/>
  <c r="U4530" i="1"/>
  <c r="U4530" i="1" a="1"/>
  <c r="T4530" i="1"/>
  <c r="S4530" i="1"/>
  <c r="R4530" i="1"/>
  <c r="Q4530" i="1"/>
  <c r="P4530" i="1"/>
  <c r="O4530" i="1"/>
  <c r="U4529" i="1"/>
  <c r="U4529" i="1" a="1"/>
  <c r="T4529" i="1"/>
  <c r="S4529" i="1"/>
  <c r="R4529" i="1"/>
  <c r="Q4529" i="1"/>
  <c r="P4529" i="1"/>
  <c r="O4529" i="1"/>
  <c r="U4528" i="1"/>
  <c r="U4528" i="1" a="1"/>
  <c r="T4528" i="1"/>
  <c r="S4528" i="1"/>
  <c r="R4528" i="1"/>
  <c r="Q4528" i="1"/>
  <c r="P4528" i="1"/>
  <c r="O4528" i="1"/>
  <c r="U4527" i="1"/>
  <c r="U4527" i="1" a="1"/>
  <c r="T4527" i="1"/>
  <c r="S4527" i="1"/>
  <c r="R4527" i="1"/>
  <c r="Q4527" i="1"/>
  <c r="P4527" i="1"/>
  <c r="O4527" i="1"/>
  <c r="U4526" i="1"/>
  <c r="U4526" i="1" a="1"/>
  <c r="T4526" i="1"/>
  <c r="S4526" i="1"/>
  <c r="R4526" i="1"/>
  <c r="Q4526" i="1"/>
  <c r="P4526" i="1"/>
  <c r="O4526" i="1"/>
  <c r="U4525" i="1"/>
  <c r="U4525" i="1" a="1"/>
  <c r="T4525" i="1"/>
  <c r="S4525" i="1"/>
  <c r="R4525" i="1"/>
  <c r="Q4525" i="1"/>
  <c r="P4525" i="1"/>
  <c r="O4525" i="1"/>
  <c r="U4524" i="1"/>
  <c r="U4524" i="1" a="1"/>
  <c r="T4524" i="1"/>
  <c r="S4524" i="1"/>
  <c r="R4524" i="1"/>
  <c r="Q4524" i="1"/>
  <c r="P4524" i="1"/>
  <c r="O4524" i="1"/>
  <c r="U4523" i="1"/>
  <c r="U4523" i="1" a="1"/>
  <c r="T4523" i="1"/>
  <c r="S4523" i="1"/>
  <c r="R4523" i="1"/>
  <c r="Q4523" i="1"/>
  <c r="P4523" i="1"/>
  <c r="O4523" i="1"/>
  <c r="U4522" i="1"/>
  <c r="U4522" i="1" a="1"/>
  <c r="T4522" i="1"/>
  <c r="S4522" i="1"/>
  <c r="R4522" i="1"/>
  <c r="Q4522" i="1"/>
  <c r="P4522" i="1"/>
  <c r="O4522" i="1"/>
  <c r="U4521" i="1"/>
  <c r="U4521" i="1" a="1"/>
  <c r="T4521" i="1"/>
  <c r="S4521" i="1"/>
  <c r="R4521" i="1"/>
  <c r="Q4521" i="1"/>
  <c r="P4521" i="1"/>
  <c r="O4521" i="1"/>
  <c r="U4520" i="1"/>
  <c r="U4520" i="1" a="1"/>
  <c r="T4520" i="1"/>
  <c r="S4520" i="1"/>
  <c r="R4520" i="1"/>
  <c r="Q4520" i="1"/>
  <c r="P4520" i="1"/>
  <c r="O4520" i="1"/>
  <c r="U4519" i="1"/>
  <c r="U4519" i="1" a="1"/>
  <c r="T4519" i="1"/>
  <c r="S4519" i="1"/>
  <c r="R4519" i="1"/>
  <c r="Q4519" i="1"/>
  <c r="P4519" i="1"/>
  <c r="O4519" i="1"/>
  <c r="U4518" i="1"/>
  <c r="U4518" i="1" a="1"/>
  <c r="T4518" i="1"/>
  <c r="S4518" i="1"/>
  <c r="R4518" i="1"/>
  <c r="Q4518" i="1"/>
  <c r="P4518" i="1"/>
  <c r="O4518" i="1"/>
  <c r="U4517" i="1"/>
  <c r="U4517" i="1" a="1"/>
  <c r="T4517" i="1"/>
  <c r="S4517" i="1"/>
  <c r="R4517" i="1"/>
  <c r="Q4517" i="1"/>
  <c r="P4517" i="1"/>
  <c r="O4517" i="1"/>
  <c r="U4516" i="1"/>
  <c r="U4516" i="1" a="1"/>
  <c r="T4516" i="1"/>
  <c r="S4516" i="1"/>
  <c r="R4516" i="1"/>
  <c r="Q4516" i="1"/>
  <c r="P4516" i="1"/>
  <c r="O4516" i="1"/>
  <c r="U4515" i="1"/>
  <c r="U4515" i="1" a="1"/>
  <c r="T4515" i="1"/>
  <c r="S4515" i="1"/>
  <c r="R4515" i="1"/>
  <c r="Q4515" i="1"/>
  <c r="P4515" i="1"/>
  <c r="O4515" i="1"/>
  <c r="U4514" i="1"/>
  <c r="U4514" i="1" a="1"/>
  <c r="T4514" i="1"/>
  <c r="S4514" i="1"/>
  <c r="R4514" i="1"/>
  <c r="Q4514" i="1"/>
  <c r="P4514" i="1"/>
  <c r="O4514" i="1"/>
  <c r="U4513" i="1"/>
  <c r="U4513" i="1" a="1"/>
  <c r="T4513" i="1"/>
  <c r="S4513" i="1"/>
  <c r="R4513" i="1"/>
  <c r="Q4513" i="1"/>
  <c r="P4513" i="1"/>
  <c r="O4513" i="1"/>
  <c r="U4512" i="1"/>
  <c r="U4512" i="1" a="1"/>
  <c r="T4512" i="1"/>
  <c r="S4512" i="1"/>
  <c r="R4512" i="1"/>
  <c r="Q4512" i="1"/>
  <c r="P4512" i="1"/>
  <c r="O4512" i="1"/>
  <c r="U4511" i="1"/>
  <c r="U4511" i="1" a="1"/>
  <c r="T4511" i="1"/>
  <c r="S4511" i="1"/>
  <c r="R4511" i="1"/>
  <c r="Q4511" i="1"/>
  <c r="P4511" i="1"/>
  <c r="O4511" i="1"/>
  <c r="U4510" i="1"/>
  <c r="U4510" i="1" a="1"/>
  <c r="T4510" i="1"/>
  <c r="S4510" i="1"/>
  <c r="R4510" i="1"/>
  <c r="Q4510" i="1"/>
  <c r="P4510" i="1"/>
  <c r="O4510" i="1"/>
  <c r="U4509" i="1"/>
  <c r="U4509" i="1" a="1"/>
  <c r="T4509" i="1"/>
  <c r="S4509" i="1"/>
  <c r="R4509" i="1"/>
  <c r="Q4509" i="1"/>
  <c r="P4509" i="1"/>
  <c r="O4509" i="1"/>
  <c r="U4508" i="1"/>
  <c r="U4508" i="1" a="1"/>
  <c r="T4508" i="1"/>
  <c r="S4508" i="1"/>
  <c r="R4508" i="1"/>
  <c r="Q4508" i="1"/>
  <c r="P4508" i="1"/>
  <c r="O4508" i="1"/>
  <c r="U4507" i="1"/>
  <c r="U4507" i="1" a="1"/>
  <c r="T4507" i="1"/>
  <c r="S4507" i="1"/>
  <c r="R4507" i="1"/>
  <c r="Q4507" i="1"/>
  <c r="P4507" i="1"/>
  <c r="O4507" i="1"/>
  <c r="U4506" i="1"/>
  <c r="U4506" i="1" a="1"/>
  <c r="T4506" i="1"/>
  <c r="S4506" i="1"/>
  <c r="R4506" i="1"/>
  <c r="Q4506" i="1"/>
  <c r="P4506" i="1"/>
  <c r="O4506" i="1"/>
  <c r="U4505" i="1"/>
  <c r="U4505" i="1" a="1"/>
  <c r="T4505" i="1"/>
  <c r="S4505" i="1"/>
  <c r="R4505" i="1"/>
  <c r="Q4505" i="1"/>
  <c r="P4505" i="1"/>
  <c r="O4505" i="1"/>
  <c r="U4504" i="1"/>
  <c r="U4504" i="1" a="1"/>
  <c r="T4504" i="1"/>
  <c r="S4504" i="1"/>
  <c r="R4504" i="1"/>
  <c r="Q4504" i="1"/>
  <c r="P4504" i="1"/>
  <c r="O4504" i="1"/>
  <c r="U4503" i="1"/>
  <c r="U4503" i="1" a="1"/>
  <c r="T4503" i="1"/>
  <c r="S4503" i="1"/>
  <c r="R4503" i="1"/>
  <c r="Q4503" i="1"/>
  <c r="P4503" i="1"/>
  <c r="O4503" i="1"/>
  <c r="U4502" i="1"/>
  <c r="U4502" i="1" a="1"/>
  <c r="T4502" i="1"/>
  <c r="S4502" i="1"/>
  <c r="R4502" i="1"/>
  <c r="Q4502" i="1"/>
  <c r="P4502" i="1"/>
  <c r="O4502" i="1"/>
  <c r="U4501" i="1"/>
  <c r="U4501" i="1" a="1"/>
  <c r="T4501" i="1"/>
  <c r="S4501" i="1"/>
  <c r="R4501" i="1"/>
  <c r="Q4501" i="1"/>
  <c r="P4501" i="1"/>
  <c r="O4501" i="1"/>
  <c r="U4500" i="1"/>
  <c r="U4500" i="1" a="1"/>
  <c r="T4500" i="1"/>
  <c r="S4500" i="1"/>
  <c r="R4500" i="1"/>
  <c r="Q4500" i="1"/>
  <c r="P4500" i="1"/>
  <c r="O4500" i="1"/>
  <c r="U4499" i="1"/>
  <c r="U4499" i="1" a="1"/>
  <c r="T4499" i="1"/>
  <c r="S4499" i="1"/>
  <c r="R4499" i="1"/>
  <c r="Q4499" i="1"/>
  <c r="P4499" i="1"/>
  <c r="O4499" i="1"/>
  <c r="U4498" i="1"/>
  <c r="U4498" i="1" a="1"/>
  <c r="T4498" i="1"/>
  <c r="S4498" i="1"/>
  <c r="R4498" i="1"/>
  <c r="Q4498" i="1"/>
  <c r="P4498" i="1"/>
  <c r="O4498" i="1"/>
  <c r="U4497" i="1"/>
  <c r="U4497" i="1" a="1"/>
  <c r="T4497" i="1"/>
  <c r="S4497" i="1"/>
  <c r="R4497" i="1"/>
  <c r="Q4497" i="1"/>
  <c r="P4497" i="1"/>
  <c r="O4497" i="1"/>
  <c r="U4496" i="1"/>
  <c r="U4496" i="1" a="1"/>
  <c r="T4496" i="1"/>
  <c r="S4496" i="1"/>
  <c r="R4496" i="1"/>
  <c r="Q4496" i="1"/>
  <c r="P4496" i="1"/>
  <c r="O4496" i="1"/>
  <c r="U4495" i="1"/>
  <c r="U4495" i="1" a="1"/>
  <c r="T4495" i="1"/>
  <c r="S4495" i="1"/>
  <c r="R4495" i="1"/>
  <c r="Q4495" i="1"/>
  <c r="P4495" i="1"/>
  <c r="O4495" i="1"/>
  <c r="U4494" i="1"/>
  <c r="U4494" i="1" a="1"/>
  <c r="T4494" i="1"/>
  <c r="S4494" i="1"/>
  <c r="R4494" i="1"/>
  <c r="Q4494" i="1"/>
  <c r="P4494" i="1"/>
  <c r="O4494" i="1"/>
  <c r="U4493" i="1"/>
  <c r="U4493" i="1" a="1"/>
  <c r="T4493" i="1"/>
  <c r="S4493" i="1"/>
  <c r="R4493" i="1"/>
  <c r="Q4493" i="1"/>
  <c r="P4493" i="1"/>
  <c r="O4493" i="1"/>
  <c r="U4492" i="1"/>
  <c r="U4492" i="1" a="1"/>
  <c r="T4492" i="1"/>
  <c r="S4492" i="1"/>
  <c r="R4492" i="1"/>
  <c r="Q4492" i="1"/>
  <c r="P4492" i="1"/>
  <c r="O4492" i="1"/>
  <c r="U4491" i="1"/>
  <c r="U4491" i="1" a="1"/>
  <c r="T4491" i="1"/>
  <c r="S4491" i="1"/>
  <c r="R4491" i="1"/>
  <c r="Q4491" i="1"/>
  <c r="P4491" i="1"/>
  <c r="O4491" i="1"/>
  <c r="U4490" i="1"/>
  <c r="U4490" i="1" a="1"/>
  <c r="T4490" i="1"/>
  <c r="S4490" i="1"/>
  <c r="R4490" i="1"/>
  <c r="Q4490" i="1"/>
  <c r="P4490" i="1"/>
  <c r="O4490" i="1"/>
  <c r="U4489" i="1"/>
  <c r="U4489" i="1" a="1"/>
  <c r="T4489" i="1"/>
  <c r="S4489" i="1"/>
  <c r="R4489" i="1"/>
  <c r="Q4489" i="1"/>
  <c r="P4489" i="1"/>
  <c r="O4489" i="1"/>
  <c r="U4488" i="1"/>
  <c r="U4488" i="1" a="1"/>
  <c r="T4488" i="1"/>
  <c r="S4488" i="1"/>
  <c r="R4488" i="1"/>
  <c r="Q4488" i="1"/>
  <c r="P4488" i="1"/>
  <c r="O4488" i="1"/>
  <c r="U4487" i="1"/>
  <c r="U4487" i="1" a="1"/>
  <c r="T4487" i="1"/>
  <c r="S4487" i="1"/>
  <c r="R4487" i="1"/>
  <c r="Q4487" i="1"/>
  <c r="P4487" i="1"/>
  <c r="O4487" i="1"/>
  <c r="U4486" i="1"/>
  <c r="U4486" i="1" a="1"/>
  <c r="T4486" i="1"/>
  <c r="S4486" i="1"/>
  <c r="R4486" i="1"/>
  <c r="Q4486" i="1"/>
  <c r="P4486" i="1"/>
  <c r="O4486" i="1"/>
  <c r="U4485" i="1"/>
  <c r="U4485" i="1" a="1"/>
  <c r="T4485" i="1"/>
  <c r="S4485" i="1"/>
  <c r="R4485" i="1"/>
  <c r="Q4485" i="1"/>
  <c r="P4485" i="1"/>
  <c r="O4485" i="1"/>
  <c r="U4484" i="1"/>
  <c r="U4484" i="1" a="1"/>
  <c r="T4484" i="1"/>
  <c r="S4484" i="1"/>
  <c r="R4484" i="1"/>
  <c r="Q4484" i="1"/>
  <c r="P4484" i="1"/>
  <c r="O4484" i="1"/>
  <c r="U4483" i="1"/>
  <c r="U4483" i="1" a="1"/>
  <c r="T4483" i="1"/>
  <c r="S4483" i="1"/>
  <c r="R4483" i="1"/>
  <c r="Q4483" i="1"/>
  <c r="P4483" i="1"/>
  <c r="O4483" i="1"/>
  <c r="U4482" i="1"/>
  <c r="U4482" i="1" a="1"/>
  <c r="T4482" i="1"/>
  <c r="S4482" i="1"/>
  <c r="R4482" i="1"/>
  <c r="Q4482" i="1"/>
  <c r="P4482" i="1"/>
  <c r="O4482" i="1"/>
  <c r="U4481" i="1"/>
  <c r="U4481" i="1" a="1"/>
  <c r="T4481" i="1"/>
  <c r="S4481" i="1"/>
  <c r="R4481" i="1"/>
  <c r="Q4481" i="1"/>
  <c r="P4481" i="1"/>
  <c r="O4481" i="1"/>
  <c r="U4480" i="1"/>
  <c r="U4480" i="1" a="1"/>
  <c r="T4480" i="1"/>
  <c r="S4480" i="1"/>
  <c r="R4480" i="1"/>
  <c r="Q4480" i="1"/>
  <c r="P4480" i="1"/>
  <c r="O4480" i="1"/>
  <c r="U4479" i="1"/>
  <c r="U4479" i="1" a="1"/>
  <c r="T4479" i="1"/>
  <c r="S4479" i="1"/>
  <c r="R4479" i="1"/>
  <c r="Q4479" i="1"/>
  <c r="P4479" i="1"/>
  <c r="O4479" i="1"/>
  <c r="U4478" i="1"/>
  <c r="U4478" i="1" a="1"/>
  <c r="T4478" i="1"/>
  <c r="S4478" i="1"/>
  <c r="R4478" i="1"/>
  <c r="Q4478" i="1"/>
  <c r="P4478" i="1"/>
  <c r="O4478" i="1"/>
  <c r="U4477" i="1"/>
  <c r="U4477" i="1" a="1"/>
  <c r="T4477" i="1"/>
  <c r="S4477" i="1"/>
  <c r="R4477" i="1"/>
  <c r="Q4477" i="1"/>
  <c r="P4477" i="1"/>
  <c r="O4477" i="1"/>
  <c r="U4476" i="1"/>
  <c r="U4476" i="1" a="1"/>
  <c r="T4476" i="1"/>
  <c r="S4476" i="1"/>
  <c r="R4476" i="1"/>
  <c r="Q4476" i="1"/>
  <c r="P4476" i="1"/>
  <c r="O4476" i="1"/>
  <c r="U4475" i="1"/>
  <c r="U4475" i="1" a="1"/>
  <c r="T4475" i="1"/>
  <c r="S4475" i="1"/>
  <c r="R4475" i="1"/>
  <c r="Q4475" i="1"/>
  <c r="P4475" i="1"/>
  <c r="O4475" i="1"/>
  <c r="U4474" i="1"/>
  <c r="U4474" i="1" a="1"/>
  <c r="T4474" i="1"/>
  <c r="S4474" i="1"/>
  <c r="R4474" i="1"/>
  <c r="Q4474" i="1"/>
  <c r="P4474" i="1"/>
  <c r="O4474" i="1"/>
  <c r="U4473" i="1"/>
  <c r="U4473" i="1" a="1"/>
  <c r="T4473" i="1"/>
  <c r="S4473" i="1"/>
  <c r="R4473" i="1"/>
  <c r="Q4473" i="1"/>
  <c r="P4473" i="1"/>
  <c r="O4473" i="1"/>
  <c r="U4472" i="1"/>
  <c r="U4472" i="1" a="1"/>
  <c r="T4472" i="1"/>
  <c r="S4472" i="1"/>
  <c r="R4472" i="1"/>
  <c r="Q4472" i="1"/>
  <c r="P4472" i="1"/>
  <c r="O4472" i="1"/>
  <c r="U4471" i="1"/>
  <c r="U4471" i="1" a="1"/>
  <c r="T4471" i="1"/>
  <c r="S4471" i="1"/>
  <c r="R4471" i="1"/>
  <c r="Q4471" i="1"/>
  <c r="P4471" i="1"/>
  <c r="O4471" i="1"/>
  <c r="U4470" i="1"/>
  <c r="U4470" i="1" a="1"/>
  <c r="T4470" i="1"/>
  <c r="S4470" i="1"/>
  <c r="R4470" i="1"/>
  <c r="Q4470" i="1"/>
  <c r="P4470" i="1"/>
  <c r="O4470" i="1"/>
  <c r="U4469" i="1"/>
  <c r="U4469" i="1" a="1"/>
  <c r="T4469" i="1"/>
  <c r="S4469" i="1"/>
  <c r="R4469" i="1"/>
  <c r="Q4469" i="1"/>
  <c r="P4469" i="1"/>
  <c r="O4469" i="1"/>
  <c r="U4468" i="1"/>
  <c r="U4468" i="1" a="1"/>
  <c r="T4468" i="1"/>
  <c r="S4468" i="1"/>
  <c r="R4468" i="1"/>
  <c r="Q4468" i="1"/>
  <c r="P4468" i="1"/>
  <c r="O4468" i="1"/>
  <c r="U4467" i="1"/>
  <c r="U4467" i="1" a="1"/>
  <c r="T4467" i="1"/>
  <c r="S4467" i="1"/>
  <c r="R4467" i="1"/>
  <c r="Q4467" i="1"/>
  <c r="P4467" i="1"/>
  <c r="O4467" i="1"/>
  <c r="U4466" i="1"/>
  <c r="U4466" i="1" a="1"/>
  <c r="T4466" i="1"/>
  <c r="S4466" i="1"/>
  <c r="R4466" i="1"/>
  <c r="Q4466" i="1"/>
  <c r="P4466" i="1"/>
  <c r="O4466" i="1"/>
  <c r="U4465" i="1"/>
  <c r="U4465" i="1" a="1"/>
  <c r="T4465" i="1"/>
  <c r="S4465" i="1"/>
  <c r="R4465" i="1"/>
  <c r="Q4465" i="1"/>
  <c r="P4465" i="1"/>
  <c r="O4465" i="1"/>
  <c r="U4464" i="1"/>
  <c r="U4464" i="1" a="1"/>
  <c r="T4464" i="1"/>
  <c r="S4464" i="1"/>
  <c r="R4464" i="1"/>
  <c r="Q4464" i="1"/>
  <c r="P4464" i="1"/>
  <c r="O4464" i="1"/>
  <c r="U4463" i="1"/>
  <c r="U4463" i="1" a="1"/>
  <c r="T4463" i="1"/>
  <c r="S4463" i="1"/>
  <c r="R4463" i="1"/>
  <c r="Q4463" i="1"/>
  <c r="P4463" i="1"/>
  <c r="O4463" i="1"/>
  <c r="U4462" i="1"/>
  <c r="U4462" i="1" a="1"/>
  <c r="T4462" i="1"/>
  <c r="S4462" i="1"/>
  <c r="R4462" i="1"/>
  <c r="Q4462" i="1"/>
  <c r="P4462" i="1"/>
  <c r="O4462" i="1"/>
  <c r="U4461" i="1"/>
  <c r="U4461" i="1" a="1"/>
  <c r="T4461" i="1"/>
  <c r="S4461" i="1"/>
  <c r="R4461" i="1"/>
  <c r="Q4461" i="1"/>
  <c r="P4461" i="1"/>
  <c r="O4461" i="1"/>
  <c r="U4460" i="1"/>
  <c r="U4460" i="1" a="1"/>
  <c r="T4460" i="1"/>
  <c r="S4460" i="1"/>
  <c r="R4460" i="1"/>
  <c r="Q4460" i="1"/>
  <c r="P4460" i="1"/>
  <c r="O4460" i="1"/>
  <c r="U4459" i="1"/>
  <c r="U4459" i="1" a="1"/>
  <c r="T4459" i="1"/>
  <c r="S4459" i="1"/>
  <c r="R4459" i="1"/>
  <c r="Q4459" i="1"/>
  <c r="P4459" i="1"/>
  <c r="O4459" i="1"/>
  <c r="U4458" i="1"/>
  <c r="U4458" i="1" a="1"/>
  <c r="T4458" i="1"/>
  <c r="S4458" i="1"/>
  <c r="R4458" i="1"/>
  <c r="Q4458" i="1"/>
  <c r="P4458" i="1"/>
  <c r="O4458" i="1"/>
  <c r="U4457" i="1"/>
  <c r="U4457" i="1" a="1"/>
  <c r="T4457" i="1"/>
  <c r="S4457" i="1"/>
  <c r="R4457" i="1"/>
  <c r="Q4457" i="1"/>
  <c r="P4457" i="1"/>
  <c r="O4457" i="1"/>
  <c r="U4456" i="1"/>
  <c r="U4456" i="1" a="1"/>
  <c r="T4456" i="1"/>
  <c r="S4456" i="1"/>
  <c r="R4456" i="1"/>
  <c r="Q4456" i="1"/>
  <c r="P4456" i="1"/>
  <c r="O4456" i="1"/>
  <c r="U4455" i="1"/>
  <c r="U4455" i="1" a="1"/>
  <c r="T4455" i="1"/>
  <c r="S4455" i="1"/>
  <c r="R4455" i="1"/>
  <c r="Q4455" i="1"/>
  <c r="P4455" i="1"/>
  <c r="O4455" i="1"/>
  <c r="U4454" i="1"/>
  <c r="U4454" i="1" a="1"/>
  <c r="T4454" i="1"/>
  <c r="S4454" i="1"/>
  <c r="R4454" i="1"/>
  <c r="Q4454" i="1"/>
  <c r="P4454" i="1"/>
  <c r="O4454" i="1"/>
  <c r="U4453" i="1"/>
  <c r="U4453" i="1" a="1"/>
  <c r="T4453" i="1"/>
  <c r="S4453" i="1"/>
  <c r="R4453" i="1"/>
  <c r="Q4453" i="1"/>
  <c r="P4453" i="1"/>
  <c r="O4453" i="1"/>
  <c r="U4452" i="1"/>
  <c r="U4452" i="1" a="1"/>
  <c r="T4452" i="1"/>
  <c r="S4452" i="1"/>
  <c r="R4452" i="1"/>
  <c r="Q4452" i="1"/>
  <c r="P4452" i="1"/>
  <c r="O4452" i="1"/>
  <c r="U4451" i="1"/>
  <c r="U4451" i="1" a="1"/>
  <c r="T4451" i="1"/>
  <c r="S4451" i="1"/>
  <c r="R4451" i="1"/>
  <c r="Q4451" i="1"/>
  <c r="P4451" i="1"/>
  <c r="O4451" i="1"/>
  <c r="U4450" i="1"/>
  <c r="U4450" i="1" a="1"/>
  <c r="T4450" i="1"/>
  <c r="S4450" i="1"/>
  <c r="R4450" i="1"/>
  <c r="Q4450" i="1"/>
  <c r="P4450" i="1"/>
  <c r="O4450" i="1"/>
  <c r="U4449" i="1"/>
  <c r="U4449" i="1" a="1"/>
  <c r="T4449" i="1"/>
  <c r="S4449" i="1"/>
  <c r="R4449" i="1"/>
  <c r="Q4449" i="1"/>
  <c r="P4449" i="1"/>
  <c r="O4449" i="1"/>
  <c r="U4448" i="1"/>
  <c r="U4448" i="1" a="1"/>
  <c r="T4448" i="1"/>
  <c r="S4448" i="1"/>
  <c r="R4448" i="1"/>
  <c r="Q4448" i="1"/>
  <c r="P4448" i="1"/>
  <c r="O4448" i="1"/>
  <c r="U4447" i="1"/>
  <c r="U4447" i="1" a="1"/>
  <c r="T4447" i="1"/>
  <c r="S4447" i="1"/>
  <c r="R4447" i="1"/>
  <c r="Q4447" i="1"/>
  <c r="P4447" i="1"/>
  <c r="O4447" i="1"/>
  <c r="U4446" i="1"/>
  <c r="U4446" i="1" a="1"/>
  <c r="T4446" i="1"/>
  <c r="S4446" i="1"/>
  <c r="R4446" i="1"/>
  <c r="Q4446" i="1"/>
  <c r="P4446" i="1"/>
  <c r="O4446" i="1"/>
  <c r="U4445" i="1"/>
  <c r="U4445" i="1" a="1"/>
  <c r="T4445" i="1"/>
  <c r="S4445" i="1"/>
  <c r="R4445" i="1"/>
  <c r="Q4445" i="1"/>
  <c r="P4445" i="1"/>
  <c r="O4445" i="1"/>
  <c r="U4444" i="1"/>
  <c r="U4444" i="1" a="1"/>
  <c r="T4444" i="1"/>
  <c r="S4444" i="1"/>
  <c r="R4444" i="1"/>
  <c r="Q4444" i="1"/>
  <c r="P4444" i="1"/>
  <c r="O4444" i="1"/>
  <c r="U4443" i="1"/>
  <c r="U4443" i="1" a="1"/>
  <c r="T4443" i="1"/>
  <c r="S4443" i="1"/>
  <c r="R4443" i="1"/>
  <c r="Q4443" i="1"/>
  <c r="P4443" i="1"/>
  <c r="O4443" i="1"/>
  <c r="U4442" i="1"/>
  <c r="U4442" i="1" a="1"/>
  <c r="T4442" i="1"/>
  <c r="S4442" i="1"/>
  <c r="R4442" i="1"/>
  <c r="Q4442" i="1"/>
  <c r="P4442" i="1"/>
  <c r="O4442" i="1"/>
  <c r="U4441" i="1"/>
  <c r="U4441" i="1" a="1"/>
  <c r="T4441" i="1"/>
  <c r="S4441" i="1"/>
  <c r="R4441" i="1"/>
  <c r="Q4441" i="1"/>
  <c r="P4441" i="1"/>
  <c r="O4441" i="1"/>
  <c r="U4440" i="1"/>
  <c r="U4440" i="1" a="1"/>
  <c r="T4440" i="1"/>
  <c r="S4440" i="1"/>
  <c r="R4440" i="1"/>
  <c r="Q4440" i="1"/>
  <c r="P4440" i="1"/>
  <c r="O4440" i="1"/>
  <c r="U4439" i="1"/>
  <c r="U4439" i="1" a="1"/>
  <c r="T4439" i="1"/>
  <c r="S4439" i="1"/>
  <c r="R4439" i="1"/>
  <c r="Q4439" i="1"/>
  <c r="P4439" i="1"/>
  <c r="O4439" i="1"/>
  <c r="U4438" i="1"/>
  <c r="U4438" i="1" a="1"/>
  <c r="T4438" i="1"/>
  <c r="S4438" i="1"/>
  <c r="R4438" i="1"/>
  <c r="Q4438" i="1"/>
  <c r="P4438" i="1"/>
  <c r="O4438" i="1"/>
  <c r="U4437" i="1"/>
  <c r="U4437" i="1" a="1"/>
  <c r="T4437" i="1"/>
  <c r="S4437" i="1"/>
  <c r="R4437" i="1"/>
  <c r="Q4437" i="1"/>
  <c r="P4437" i="1"/>
  <c r="O4437" i="1"/>
  <c r="U4436" i="1"/>
  <c r="U4436" i="1" a="1"/>
  <c r="T4436" i="1"/>
  <c r="S4436" i="1"/>
  <c r="R4436" i="1"/>
  <c r="Q4436" i="1"/>
  <c r="P4436" i="1"/>
  <c r="O4436" i="1"/>
  <c r="U4435" i="1"/>
  <c r="U4435" i="1" a="1"/>
  <c r="T4435" i="1"/>
  <c r="S4435" i="1"/>
  <c r="R4435" i="1"/>
  <c r="Q4435" i="1"/>
  <c r="P4435" i="1"/>
  <c r="O4435" i="1"/>
  <c r="U4434" i="1"/>
  <c r="U4434" i="1" a="1"/>
  <c r="T4434" i="1"/>
  <c r="S4434" i="1"/>
  <c r="R4434" i="1"/>
  <c r="Q4434" i="1"/>
  <c r="P4434" i="1"/>
  <c r="O4434" i="1"/>
  <c r="U4433" i="1"/>
  <c r="U4433" i="1" a="1"/>
  <c r="T4433" i="1"/>
  <c r="S4433" i="1"/>
  <c r="R4433" i="1"/>
  <c r="Q4433" i="1"/>
  <c r="P4433" i="1"/>
  <c r="O4433" i="1"/>
  <c r="U4432" i="1"/>
  <c r="U4432" i="1" a="1"/>
  <c r="T4432" i="1"/>
  <c r="S4432" i="1"/>
  <c r="R4432" i="1"/>
  <c r="Q4432" i="1"/>
  <c r="P4432" i="1"/>
  <c r="O4432" i="1"/>
  <c r="U4431" i="1"/>
  <c r="U4431" i="1" a="1"/>
  <c r="T4431" i="1"/>
  <c r="S4431" i="1"/>
  <c r="R4431" i="1"/>
  <c r="Q4431" i="1"/>
  <c r="P4431" i="1"/>
  <c r="O4431" i="1"/>
  <c r="U4430" i="1"/>
  <c r="U4430" i="1" a="1"/>
  <c r="T4430" i="1"/>
  <c r="S4430" i="1"/>
  <c r="R4430" i="1"/>
  <c r="Q4430" i="1"/>
  <c r="P4430" i="1"/>
  <c r="O4430" i="1"/>
  <c r="U4429" i="1"/>
  <c r="U4429" i="1" a="1"/>
  <c r="T4429" i="1"/>
  <c r="S4429" i="1"/>
  <c r="R4429" i="1"/>
  <c r="Q4429" i="1"/>
  <c r="P4429" i="1"/>
  <c r="O4429" i="1"/>
  <c r="U4428" i="1"/>
  <c r="U4428" i="1" a="1"/>
  <c r="T4428" i="1"/>
  <c r="S4428" i="1"/>
  <c r="R4428" i="1"/>
  <c r="Q4428" i="1"/>
  <c r="P4428" i="1"/>
  <c r="O4428" i="1"/>
  <c r="U4427" i="1"/>
  <c r="U4427" i="1" a="1"/>
  <c r="T4427" i="1"/>
  <c r="S4427" i="1"/>
  <c r="R4427" i="1"/>
  <c r="Q4427" i="1"/>
  <c r="P4427" i="1"/>
  <c r="O4427" i="1"/>
  <c r="U4426" i="1"/>
  <c r="U4426" i="1" a="1"/>
  <c r="T4426" i="1"/>
  <c r="S4426" i="1"/>
  <c r="R4426" i="1"/>
  <c r="Q4426" i="1"/>
  <c r="P4426" i="1"/>
  <c r="O4426" i="1"/>
  <c r="U4425" i="1"/>
  <c r="U4425" i="1" a="1"/>
  <c r="T4425" i="1"/>
  <c r="S4425" i="1"/>
  <c r="R4425" i="1"/>
  <c r="Q4425" i="1"/>
  <c r="P4425" i="1"/>
  <c r="O4425" i="1"/>
  <c r="U4424" i="1"/>
  <c r="U4424" i="1" a="1"/>
  <c r="T4424" i="1"/>
  <c r="S4424" i="1"/>
  <c r="R4424" i="1"/>
  <c r="Q4424" i="1"/>
  <c r="P4424" i="1"/>
  <c r="O4424" i="1"/>
  <c r="U4423" i="1"/>
  <c r="U4423" i="1" a="1"/>
  <c r="T4423" i="1"/>
  <c r="S4423" i="1"/>
  <c r="R4423" i="1"/>
  <c r="Q4423" i="1"/>
  <c r="P4423" i="1"/>
  <c r="O4423" i="1"/>
  <c r="U4422" i="1"/>
  <c r="U4422" i="1" a="1"/>
  <c r="T4422" i="1"/>
  <c r="S4422" i="1"/>
  <c r="R4422" i="1"/>
  <c r="Q4422" i="1"/>
  <c r="P4422" i="1"/>
  <c r="O4422" i="1"/>
  <c r="U4421" i="1"/>
  <c r="U4421" i="1" a="1"/>
  <c r="T4421" i="1"/>
  <c r="S4421" i="1"/>
  <c r="R4421" i="1"/>
  <c r="Q4421" i="1"/>
  <c r="P4421" i="1"/>
  <c r="O4421" i="1"/>
  <c r="U4420" i="1"/>
  <c r="U4420" i="1" a="1"/>
  <c r="T4420" i="1"/>
  <c r="S4420" i="1"/>
  <c r="R4420" i="1"/>
  <c r="Q4420" i="1"/>
  <c r="P4420" i="1"/>
  <c r="O4420" i="1"/>
  <c r="U4419" i="1"/>
  <c r="U4419" i="1" a="1"/>
  <c r="T4419" i="1"/>
  <c r="S4419" i="1"/>
  <c r="R4419" i="1"/>
  <c r="Q4419" i="1"/>
  <c r="P4419" i="1"/>
  <c r="O4419" i="1"/>
  <c r="U4418" i="1"/>
  <c r="U4418" i="1" a="1"/>
  <c r="T4418" i="1"/>
  <c r="S4418" i="1"/>
  <c r="R4418" i="1"/>
  <c r="Q4418" i="1"/>
  <c r="P4418" i="1"/>
  <c r="O4418" i="1"/>
  <c r="U4417" i="1"/>
  <c r="U4417" i="1" a="1"/>
  <c r="T4417" i="1"/>
  <c r="S4417" i="1"/>
  <c r="R4417" i="1"/>
  <c r="Q4417" i="1"/>
  <c r="P4417" i="1"/>
  <c r="O4417" i="1"/>
  <c r="U4416" i="1"/>
  <c r="U4416" i="1" a="1"/>
  <c r="T4416" i="1"/>
  <c r="S4416" i="1"/>
  <c r="R4416" i="1"/>
  <c r="Q4416" i="1"/>
  <c r="P4416" i="1"/>
  <c r="O4416" i="1"/>
  <c r="U4415" i="1"/>
  <c r="U4415" i="1" a="1"/>
  <c r="T4415" i="1"/>
  <c r="S4415" i="1"/>
  <c r="R4415" i="1"/>
  <c r="Q4415" i="1"/>
  <c r="P4415" i="1"/>
  <c r="O4415" i="1"/>
  <c r="U4414" i="1"/>
  <c r="U4414" i="1" a="1"/>
  <c r="T4414" i="1"/>
  <c r="S4414" i="1"/>
  <c r="R4414" i="1"/>
  <c r="Q4414" i="1"/>
  <c r="P4414" i="1"/>
  <c r="O4414" i="1"/>
  <c r="U4413" i="1"/>
  <c r="U4413" i="1" a="1"/>
  <c r="T4413" i="1"/>
  <c r="S4413" i="1"/>
  <c r="R4413" i="1"/>
  <c r="Q4413" i="1"/>
  <c r="P4413" i="1"/>
  <c r="O4413" i="1"/>
  <c r="U4412" i="1"/>
  <c r="U4412" i="1" a="1"/>
  <c r="T4412" i="1"/>
  <c r="S4412" i="1"/>
  <c r="R4412" i="1"/>
  <c r="Q4412" i="1"/>
  <c r="P4412" i="1"/>
  <c r="O4412" i="1"/>
  <c r="U4411" i="1"/>
  <c r="U4411" i="1" a="1"/>
  <c r="T4411" i="1"/>
  <c r="S4411" i="1"/>
  <c r="R4411" i="1"/>
  <c r="Q4411" i="1"/>
  <c r="P4411" i="1"/>
  <c r="O4411" i="1"/>
  <c r="U4410" i="1"/>
  <c r="U4410" i="1" a="1"/>
  <c r="T4410" i="1"/>
  <c r="S4410" i="1"/>
  <c r="R4410" i="1"/>
  <c r="Q4410" i="1"/>
  <c r="P4410" i="1"/>
  <c r="O4410" i="1"/>
  <c r="U4409" i="1"/>
  <c r="U4409" i="1" a="1"/>
  <c r="T4409" i="1"/>
  <c r="S4409" i="1"/>
  <c r="R4409" i="1"/>
  <c r="Q4409" i="1"/>
  <c r="P4409" i="1"/>
  <c r="O4409" i="1"/>
  <c r="U4408" i="1"/>
  <c r="U4408" i="1" a="1"/>
  <c r="T4408" i="1"/>
  <c r="S4408" i="1"/>
  <c r="R4408" i="1"/>
  <c r="Q4408" i="1"/>
  <c r="P4408" i="1"/>
  <c r="O4408" i="1"/>
  <c r="U4407" i="1"/>
  <c r="U4407" i="1" a="1"/>
  <c r="T4407" i="1"/>
  <c r="S4407" i="1"/>
  <c r="R4407" i="1"/>
  <c r="Q4407" i="1"/>
  <c r="P4407" i="1"/>
  <c r="O4407" i="1"/>
  <c r="U4406" i="1"/>
  <c r="U4406" i="1" a="1"/>
  <c r="T4406" i="1"/>
  <c r="S4406" i="1"/>
  <c r="R4406" i="1"/>
  <c r="Q4406" i="1"/>
  <c r="P4406" i="1"/>
  <c r="O4406" i="1"/>
  <c r="U4405" i="1"/>
  <c r="U4405" i="1" a="1"/>
  <c r="T4405" i="1"/>
  <c r="S4405" i="1"/>
  <c r="R4405" i="1"/>
  <c r="Q4405" i="1"/>
  <c r="P4405" i="1"/>
  <c r="O4405" i="1"/>
  <c r="U4404" i="1"/>
  <c r="U4404" i="1" a="1"/>
  <c r="T4404" i="1"/>
  <c r="S4404" i="1"/>
  <c r="R4404" i="1"/>
  <c r="Q4404" i="1"/>
  <c r="P4404" i="1"/>
  <c r="O4404" i="1"/>
  <c r="U4403" i="1"/>
  <c r="U4403" i="1" a="1"/>
  <c r="T4403" i="1"/>
  <c r="S4403" i="1"/>
  <c r="R4403" i="1"/>
  <c r="Q4403" i="1"/>
  <c r="P4403" i="1"/>
  <c r="O4403" i="1"/>
  <c r="U4402" i="1"/>
  <c r="U4402" i="1" a="1"/>
  <c r="T4402" i="1"/>
  <c r="S4402" i="1"/>
  <c r="R4402" i="1"/>
  <c r="Q4402" i="1"/>
  <c r="P4402" i="1"/>
  <c r="O4402" i="1"/>
  <c r="U4401" i="1"/>
  <c r="U4401" i="1" a="1"/>
  <c r="T4401" i="1"/>
  <c r="S4401" i="1"/>
  <c r="R4401" i="1"/>
  <c r="Q4401" i="1"/>
  <c r="P4401" i="1"/>
  <c r="O4401" i="1"/>
  <c r="U4400" i="1"/>
  <c r="U4400" i="1" a="1"/>
  <c r="T4400" i="1"/>
  <c r="S4400" i="1"/>
  <c r="R4400" i="1"/>
  <c r="Q4400" i="1"/>
  <c r="P4400" i="1"/>
  <c r="O4400" i="1"/>
  <c r="U4399" i="1"/>
  <c r="U4399" i="1" a="1"/>
  <c r="T4399" i="1"/>
  <c r="S4399" i="1"/>
  <c r="R4399" i="1"/>
  <c r="Q4399" i="1"/>
  <c r="P4399" i="1"/>
  <c r="O4399" i="1"/>
  <c r="U4398" i="1"/>
  <c r="U4398" i="1" a="1"/>
  <c r="T4398" i="1"/>
  <c r="S4398" i="1"/>
  <c r="R4398" i="1"/>
  <c r="Q4398" i="1"/>
  <c r="P4398" i="1"/>
  <c r="O4398" i="1"/>
  <c r="U4397" i="1"/>
  <c r="U4397" i="1" a="1"/>
  <c r="T4397" i="1"/>
  <c r="S4397" i="1"/>
  <c r="R4397" i="1"/>
  <c r="Q4397" i="1"/>
  <c r="P4397" i="1"/>
  <c r="O4397" i="1"/>
  <c r="U4396" i="1"/>
  <c r="U4396" i="1" a="1"/>
  <c r="T4396" i="1"/>
  <c r="S4396" i="1"/>
  <c r="R4396" i="1"/>
  <c r="Q4396" i="1"/>
  <c r="P4396" i="1"/>
  <c r="O4396" i="1"/>
  <c r="U4395" i="1"/>
  <c r="U4395" i="1" a="1"/>
  <c r="T4395" i="1"/>
  <c r="S4395" i="1"/>
  <c r="R4395" i="1"/>
  <c r="Q4395" i="1"/>
  <c r="P4395" i="1"/>
  <c r="O4395" i="1"/>
  <c r="U4394" i="1"/>
  <c r="U4394" i="1" a="1"/>
  <c r="T4394" i="1"/>
  <c r="S4394" i="1"/>
  <c r="R4394" i="1"/>
  <c r="Q4394" i="1"/>
  <c r="P4394" i="1"/>
  <c r="O4394" i="1"/>
  <c r="U4393" i="1"/>
  <c r="U4393" i="1" a="1"/>
  <c r="T4393" i="1"/>
  <c r="S4393" i="1"/>
  <c r="R4393" i="1"/>
  <c r="Q4393" i="1"/>
  <c r="P4393" i="1"/>
  <c r="O4393" i="1"/>
  <c r="U4392" i="1"/>
  <c r="U4392" i="1" a="1"/>
  <c r="T4392" i="1"/>
  <c r="S4392" i="1"/>
  <c r="R4392" i="1"/>
  <c r="Q4392" i="1"/>
  <c r="P4392" i="1"/>
  <c r="O4392" i="1"/>
  <c r="U4391" i="1"/>
  <c r="U4391" i="1" a="1"/>
  <c r="T4391" i="1"/>
  <c r="S4391" i="1"/>
  <c r="R4391" i="1"/>
  <c r="Q4391" i="1"/>
  <c r="P4391" i="1"/>
  <c r="O4391" i="1"/>
  <c r="U4390" i="1"/>
  <c r="U4390" i="1" a="1"/>
  <c r="T4390" i="1"/>
  <c r="S4390" i="1"/>
  <c r="R4390" i="1"/>
  <c r="Q4390" i="1"/>
  <c r="P4390" i="1"/>
  <c r="O4390" i="1"/>
  <c r="U4389" i="1"/>
  <c r="U4389" i="1" a="1"/>
  <c r="T4389" i="1"/>
  <c r="S4389" i="1"/>
  <c r="R4389" i="1"/>
  <c r="Q4389" i="1"/>
  <c r="P4389" i="1"/>
  <c r="O4389" i="1"/>
  <c r="U4388" i="1"/>
  <c r="U4388" i="1" a="1"/>
  <c r="T4388" i="1"/>
  <c r="S4388" i="1"/>
  <c r="R4388" i="1"/>
  <c r="Q4388" i="1"/>
  <c r="P4388" i="1"/>
  <c r="O4388" i="1"/>
  <c r="U4387" i="1"/>
  <c r="U4387" i="1" a="1"/>
  <c r="T4387" i="1"/>
  <c r="S4387" i="1"/>
  <c r="R4387" i="1"/>
  <c r="Q4387" i="1"/>
  <c r="P4387" i="1"/>
  <c r="O4387" i="1"/>
  <c r="U4386" i="1"/>
  <c r="U4386" i="1" a="1"/>
  <c r="T4386" i="1"/>
  <c r="S4386" i="1"/>
  <c r="R4386" i="1"/>
  <c r="Q4386" i="1"/>
  <c r="P4386" i="1"/>
  <c r="O4386" i="1"/>
  <c r="U4385" i="1"/>
  <c r="U4385" i="1" a="1"/>
  <c r="T4385" i="1"/>
  <c r="S4385" i="1"/>
  <c r="R4385" i="1"/>
  <c r="Q4385" i="1"/>
  <c r="P4385" i="1"/>
  <c r="O4385" i="1"/>
  <c r="U4384" i="1"/>
  <c r="U4384" i="1" a="1"/>
  <c r="T4384" i="1"/>
  <c r="S4384" i="1"/>
  <c r="R4384" i="1"/>
  <c r="Q4384" i="1"/>
  <c r="P4384" i="1"/>
  <c r="O4384" i="1"/>
  <c r="U4383" i="1"/>
  <c r="U4383" i="1" a="1"/>
  <c r="T4383" i="1"/>
  <c r="S4383" i="1"/>
  <c r="R4383" i="1"/>
  <c r="Q4383" i="1"/>
  <c r="P4383" i="1"/>
  <c r="O4383" i="1"/>
  <c r="U4382" i="1"/>
  <c r="U4382" i="1" a="1"/>
  <c r="T4382" i="1"/>
  <c r="S4382" i="1"/>
  <c r="R4382" i="1"/>
  <c r="Q4382" i="1"/>
  <c r="P4382" i="1"/>
  <c r="O4382" i="1"/>
  <c r="U4381" i="1"/>
  <c r="U4381" i="1" a="1"/>
  <c r="T4381" i="1"/>
  <c r="S4381" i="1"/>
  <c r="R4381" i="1"/>
  <c r="Q4381" i="1"/>
  <c r="P4381" i="1"/>
  <c r="O4381" i="1"/>
  <c r="U4380" i="1"/>
  <c r="U4380" i="1" a="1"/>
  <c r="T4380" i="1"/>
  <c r="S4380" i="1"/>
  <c r="R4380" i="1"/>
  <c r="Q4380" i="1"/>
  <c r="P4380" i="1"/>
  <c r="O4380" i="1"/>
  <c r="U4379" i="1"/>
  <c r="U4379" i="1" a="1"/>
  <c r="T4379" i="1"/>
  <c r="S4379" i="1"/>
  <c r="R4379" i="1"/>
  <c r="Q4379" i="1"/>
  <c r="P4379" i="1"/>
  <c r="O4379" i="1"/>
  <c r="U4378" i="1"/>
  <c r="U4378" i="1" a="1"/>
  <c r="T4378" i="1"/>
  <c r="S4378" i="1"/>
  <c r="R4378" i="1"/>
  <c r="Q4378" i="1"/>
  <c r="P4378" i="1"/>
  <c r="O4378" i="1"/>
  <c r="U4377" i="1"/>
  <c r="U4377" i="1" a="1"/>
  <c r="T4377" i="1"/>
  <c r="S4377" i="1"/>
  <c r="R4377" i="1"/>
  <c r="Q4377" i="1"/>
  <c r="P4377" i="1"/>
  <c r="O4377" i="1"/>
  <c r="U4376" i="1"/>
  <c r="U4376" i="1" a="1"/>
  <c r="T4376" i="1"/>
  <c r="S4376" i="1"/>
  <c r="R4376" i="1"/>
  <c r="Q4376" i="1"/>
  <c r="P4376" i="1"/>
  <c r="O4376" i="1"/>
  <c r="U4375" i="1"/>
  <c r="U4375" i="1" a="1"/>
  <c r="T4375" i="1"/>
  <c r="S4375" i="1"/>
  <c r="R4375" i="1"/>
  <c r="Q4375" i="1"/>
  <c r="P4375" i="1"/>
  <c r="O4375" i="1"/>
  <c r="U4374" i="1"/>
  <c r="U4374" i="1" a="1"/>
  <c r="T4374" i="1"/>
  <c r="S4374" i="1"/>
  <c r="R4374" i="1"/>
  <c r="Q4374" i="1"/>
  <c r="P4374" i="1"/>
  <c r="O4374" i="1"/>
  <c r="U4373" i="1"/>
  <c r="U4373" i="1" a="1"/>
  <c r="T4373" i="1"/>
  <c r="S4373" i="1"/>
  <c r="R4373" i="1"/>
  <c r="Q4373" i="1"/>
  <c r="P4373" i="1"/>
  <c r="O4373" i="1"/>
  <c r="U4372" i="1"/>
  <c r="U4372" i="1" a="1"/>
  <c r="T4372" i="1"/>
  <c r="S4372" i="1"/>
  <c r="R4372" i="1"/>
  <c r="Q4372" i="1"/>
  <c r="P4372" i="1"/>
  <c r="O4372" i="1"/>
  <c r="U4371" i="1"/>
  <c r="U4371" i="1" a="1"/>
  <c r="T4371" i="1"/>
  <c r="S4371" i="1"/>
  <c r="R4371" i="1"/>
  <c r="Q4371" i="1"/>
  <c r="P4371" i="1"/>
  <c r="O4371" i="1"/>
  <c r="U4370" i="1"/>
  <c r="U4370" i="1" a="1"/>
  <c r="T4370" i="1"/>
  <c r="S4370" i="1"/>
  <c r="R4370" i="1"/>
  <c r="Q4370" i="1"/>
  <c r="P4370" i="1"/>
  <c r="O4370" i="1"/>
  <c r="U4369" i="1"/>
  <c r="U4369" i="1" a="1"/>
  <c r="T4369" i="1"/>
  <c r="S4369" i="1"/>
  <c r="R4369" i="1"/>
  <c r="Q4369" i="1"/>
  <c r="P4369" i="1"/>
  <c r="O4369" i="1"/>
  <c r="U4368" i="1"/>
  <c r="U4368" i="1" a="1"/>
  <c r="T4368" i="1"/>
  <c r="S4368" i="1"/>
  <c r="R4368" i="1"/>
  <c r="Q4368" i="1"/>
  <c r="P4368" i="1"/>
  <c r="O4368" i="1"/>
  <c r="U4367" i="1"/>
  <c r="U4367" i="1" a="1"/>
  <c r="T4367" i="1"/>
  <c r="S4367" i="1"/>
  <c r="R4367" i="1"/>
  <c r="Q4367" i="1"/>
  <c r="P4367" i="1"/>
  <c r="O4367" i="1"/>
  <c r="U4366" i="1"/>
  <c r="U4366" i="1" a="1"/>
  <c r="T4366" i="1"/>
  <c r="S4366" i="1"/>
  <c r="R4366" i="1"/>
  <c r="Q4366" i="1"/>
  <c r="P4366" i="1"/>
  <c r="O4366" i="1"/>
  <c r="U4365" i="1"/>
  <c r="U4365" i="1" a="1"/>
  <c r="T4365" i="1"/>
  <c r="S4365" i="1"/>
  <c r="R4365" i="1"/>
  <c r="Q4365" i="1"/>
  <c r="P4365" i="1"/>
  <c r="O4365" i="1"/>
  <c r="U4364" i="1"/>
  <c r="U4364" i="1" a="1"/>
  <c r="T4364" i="1"/>
  <c r="S4364" i="1"/>
  <c r="R4364" i="1"/>
  <c r="Q4364" i="1"/>
  <c r="P4364" i="1"/>
  <c r="O4364" i="1"/>
  <c r="U4363" i="1"/>
  <c r="U4363" i="1" a="1"/>
  <c r="T4363" i="1"/>
  <c r="S4363" i="1"/>
  <c r="R4363" i="1"/>
  <c r="Q4363" i="1"/>
  <c r="P4363" i="1"/>
  <c r="O4363" i="1"/>
  <c r="U4362" i="1"/>
  <c r="U4362" i="1" a="1"/>
  <c r="T4362" i="1"/>
  <c r="S4362" i="1"/>
  <c r="R4362" i="1"/>
  <c r="Q4362" i="1"/>
  <c r="P4362" i="1"/>
  <c r="O4362" i="1"/>
  <c r="U4361" i="1"/>
  <c r="U4361" i="1" a="1"/>
  <c r="T4361" i="1"/>
  <c r="S4361" i="1"/>
  <c r="R4361" i="1"/>
  <c r="Q4361" i="1"/>
  <c r="P4361" i="1"/>
  <c r="O4361" i="1"/>
  <c r="U4360" i="1"/>
  <c r="U4360" i="1" a="1"/>
  <c r="T4360" i="1"/>
  <c r="S4360" i="1"/>
  <c r="R4360" i="1"/>
  <c r="Q4360" i="1"/>
  <c r="P4360" i="1"/>
  <c r="O4360" i="1"/>
  <c r="U4359" i="1"/>
  <c r="U4359" i="1" a="1"/>
  <c r="T4359" i="1"/>
  <c r="S4359" i="1"/>
  <c r="R4359" i="1"/>
  <c r="Q4359" i="1"/>
  <c r="P4359" i="1"/>
  <c r="O4359" i="1"/>
  <c r="U4358" i="1"/>
  <c r="U4358" i="1" a="1"/>
  <c r="T4358" i="1"/>
  <c r="S4358" i="1"/>
  <c r="R4358" i="1"/>
  <c r="Q4358" i="1"/>
  <c r="P4358" i="1"/>
  <c r="O4358" i="1"/>
  <c r="U4357" i="1"/>
  <c r="U4357" i="1" a="1"/>
  <c r="T4357" i="1"/>
  <c r="S4357" i="1"/>
  <c r="R4357" i="1"/>
  <c r="Q4357" i="1"/>
  <c r="P4357" i="1"/>
  <c r="O4357" i="1"/>
  <c r="U4356" i="1"/>
  <c r="U4356" i="1" a="1"/>
  <c r="T4356" i="1"/>
  <c r="S4356" i="1"/>
  <c r="R4356" i="1"/>
  <c r="Q4356" i="1"/>
  <c r="P4356" i="1"/>
  <c r="O4356" i="1"/>
  <c r="U4355" i="1"/>
  <c r="U4355" i="1" a="1"/>
  <c r="T4355" i="1"/>
  <c r="S4355" i="1"/>
  <c r="R4355" i="1"/>
  <c r="Q4355" i="1"/>
  <c r="P4355" i="1"/>
  <c r="O4355" i="1"/>
  <c r="U4354" i="1"/>
  <c r="U4354" i="1" a="1"/>
  <c r="T4354" i="1"/>
  <c r="S4354" i="1"/>
  <c r="R4354" i="1"/>
  <c r="Q4354" i="1"/>
  <c r="P4354" i="1"/>
  <c r="O4354" i="1"/>
  <c r="U4353" i="1"/>
  <c r="U4353" i="1" a="1"/>
  <c r="T4353" i="1"/>
  <c r="S4353" i="1"/>
  <c r="R4353" i="1"/>
  <c r="Q4353" i="1"/>
  <c r="P4353" i="1"/>
  <c r="O4353" i="1"/>
  <c r="U4352" i="1"/>
  <c r="U4352" i="1" a="1"/>
  <c r="T4352" i="1"/>
  <c r="S4352" i="1"/>
  <c r="R4352" i="1"/>
  <c r="Q4352" i="1"/>
  <c r="P4352" i="1"/>
  <c r="O4352" i="1"/>
  <c r="U4351" i="1"/>
  <c r="U4351" i="1" a="1"/>
  <c r="T4351" i="1"/>
  <c r="S4351" i="1"/>
  <c r="R4351" i="1"/>
  <c r="Q4351" i="1"/>
  <c r="P4351" i="1"/>
  <c r="O4351" i="1"/>
  <c r="U4350" i="1"/>
  <c r="U4350" i="1" a="1"/>
  <c r="T4350" i="1"/>
  <c r="S4350" i="1"/>
  <c r="R4350" i="1"/>
  <c r="Q4350" i="1"/>
  <c r="P4350" i="1"/>
  <c r="O4350" i="1"/>
  <c r="U4349" i="1"/>
  <c r="U4349" i="1" a="1"/>
  <c r="T4349" i="1"/>
  <c r="S4349" i="1"/>
  <c r="R4349" i="1"/>
  <c r="Q4349" i="1"/>
  <c r="P4349" i="1"/>
  <c r="O4349" i="1"/>
  <c r="U4348" i="1"/>
  <c r="U4348" i="1" a="1"/>
  <c r="T4348" i="1"/>
  <c r="S4348" i="1"/>
  <c r="R4348" i="1"/>
  <c r="Q4348" i="1"/>
  <c r="P4348" i="1"/>
  <c r="O4348" i="1"/>
  <c r="U4347" i="1"/>
  <c r="U4347" i="1" a="1"/>
  <c r="T4347" i="1"/>
  <c r="S4347" i="1"/>
  <c r="R4347" i="1"/>
  <c r="Q4347" i="1"/>
  <c r="P4347" i="1"/>
  <c r="O4347" i="1"/>
  <c r="U4346" i="1"/>
  <c r="U4346" i="1" a="1"/>
  <c r="T4346" i="1"/>
  <c r="S4346" i="1"/>
  <c r="R4346" i="1"/>
  <c r="Q4346" i="1"/>
  <c r="P4346" i="1"/>
  <c r="O4346" i="1"/>
  <c r="U4345" i="1"/>
  <c r="U4345" i="1" a="1"/>
  <c r="T4345" i="1"/>
  <c r="S4345" i="1"/>
  <c r="R4345" i="1"/>
  <c r="Q4345" i="1"/>
  <c r="P4345" i="1"/>
  <c r="O4345" i="1"/>
  <c r="U4344" i="1"/>
  <c r="U4344" i="1" a="1"/>
  <c r="T4344" i="1"/>
  <c r="S4344" i="1"/>
  <c r="R4344" i="1"/>
  <c r="Q4344" i="1"/>
  <c r="P4344" i="1"/>
  <c r="O4344" i="1"/>
  <c r="U4343" i="1"/>
  <c r="U4343" i="1" a="1"/>
  <c r="T4343" i="1"/>
  <c r="S4343" i="1"/>
  <c r="R4343" i="1"/>
  <c r="Q4343" i="1"/>
  <c r="P4343" i="1"/>
  <c r="O4343" i="1"/>
  <c r="U4342" i="1"/>
  <c r="U4342" i="1" a="1"/>
  <c r="T4342" i="1"/>
  <c r="S4342" i="1"/>
  <c r="R4342" i="1"/>
  <c r="Q4342" i="1"/>
  <c r="P4342" i="1"/>
  <c r="O4342" i="1"/>
  <c r="U4341" i="1"/>
  <c r="U4341" i="1" a="1"/>
  <c r="T4341" i="1"/>
  <c r="S4341" i="1"/>
  <c r="R4341" i="1"/>
  <c r="Q4341" i="1"/>
  <c r="P4341" i="1"/>
  <c r="O4341" i="1"/>
  <c r="U4340" i="1"/>
  <c r="U4340" i="1" a="1"/>
  <c r="T4340" i="1"/>
  <c r="S4340" i="1"/>
  <c r="R4340" i="1"/>
  <c r="Q4340" i="1"/>
  <c r="P4340" i="1"/>
  <c r="O4340" i="1"/>
  <c r="U4339" i="1"/>
  <c r="U4339" i="1" a="1"/>
  <c r="T4339" i="1"/>
  <c r="S4339" i="1"/>
  <c r="R4339" i="1"/>
  <c r="Q4339" i="1"/>
  <c r="P4339" i="1"/>
  <c r="O4339" i="1"/>
  <c r="U4338" i="1"/>
  <c r="U4338" i="1" a="1"/>
  <c r="T4338" i="1"/>
  <c r="S4338" i="1"/>
  <c r="R4338" i="1"/>
  <c r="Q4338" i="1"/>
  <c r="P4338" i="1"/>
  <c r="O4338" i="1"/>
  <c r="U4337" i="1"/>
  <c r="U4337" i="1" a="1"/>
  <c r="T4337" i="1"/>
  <c r="S4337" i="1"/>
  <c r="R4337" i="1"/>
  <c r="Q4337" i="1"/>
  <c r="P4337" i="1"/>
  <c r="O4337" i="1"/>
  <c r="U4336" i="1"/>
  <c r="U4336" i="1" a="1"/>
  <c r="T4336" i="1"/>
  <c r="S4336" i="1"/>
  <c r="R4336" i="1"/>
  <c r="Q4336" i="1"/>
  <c r="P4336" i="1"/>
  <c r="O4336" i="1"/>
  <c r="U4335" i="1"/>
  <c r="U4335" i="1" a="1"/>
  <c r="T4335" i="1"/>
  <c r="S4335" i="1"/>
  <c r="R4335" i="1"/>
  <c r="Q4335" i="1"/>
  <c r="P4335" i="1"/>
  <c r="O4335" i="1"/>
  <c r="U4334" i="1"/>
  <c r="U4334" i="1" a="1"/>
  <c r="T4334" i="1"/>
  <c r="S4334" i="1"/>
  <c r="R4334" i="1"/>
  <c r="Q4334" i="1"/>
  <c r="P4334" i="1"/>
  <c r="O4334" i="1"/>
  <c r="U4333" i="1"/>
  <c r="U4333" i="1" a="1"/>
  <c r="T4333" i="1"/>
  <c r="S4333" i="1"/>
  <c r="R4333" i="1"/>
  <c r="Q4333" i="1"/>
  <c r="P4333" i="1"/>
  <c r="O4333" i="1"/>
  <c r="U4332" i="1"/>
  <c r="U4332" i="1" a="1"/>
  <c r="T4332" i="1"/>
  <c r="S4332" i="1"/>
  <c r="R4332" i="1"/>
  <c r="Q4332" i="1"/>
  <c r="P4332" i="1"/>
  <c r="O4332" i="1"/>
  <c r="U4331" i="1"/>
  <c r="U4331" i="1" a="1"/>
  <c r="T4331" i="1"/>
  <c r="S4331" i="1"/>
  <c r="R4331" i="1"/>
  <c r="Q4331" i="1"/>
  <c r="P4331" i="1"/>
  <c r="O4331" i="1"/>
  <c r="U4330" i="1"/>
  <c r="U4330" i="1" a="1"/>
  <c r="T4330" i="1"/>
  <c r="S4330" i="1"/>
  <c r="R4330" i="1"/>
  <c r="Q4330" i="1"/>
  <c r="P4330" i="1"/>
  <c r="O4330" i="1"/>
  <c r="U4329" i="1"/>
  <c r="U4329" i="1" a="1"/>
  <c r="T4329" i="1"/>
  <c r="S4329" i="1"/>
  <c r="R4329" i="1"/>
  <c r="Q4329" i="1"/>
  <c r="P4329" i="1"/>
  <c r="O4329" i="1"/>
  <c r="U4328" i="1"/>
  <c r="U4328" i="1" a="1"/>
  <c r="T4328" i="1"/>
  <c r="S4328" i="1"/>
  <c r="R4328" i="1"/>
  <c r="Q4328" i="1"/>
  <c r="P4328" i="1"/>
  <c r="O4328" i="1"/>
  <c r="U4327" i="1"/>
  <c r="U4327" i="1" a="1"/>
  <c r="T4327" i="1"/>
  <c r="S4327" i="1"/>
  <c r="R4327" i="1"/>
  <c r="Q4327" i="1"/>
  <c r="P4327" i="1"/>
  <c r="O4327" i="1"/>
  <c r="U4326" i="1"/>
  <c r="U4326" i="1" a="1"/>
  <c r="T4326" i="1"/>
  <c r="S4326" i="1"/>
  <c r="R4326" i="1"/>
  <c r="Q4326" i="1"/>
  <c r="P4326" i="1"/>
  <c r="O4326" i="1"/>
  <c r="U4325" i="1"/>
  <c r="U4325" i="1" a="1"/>
  <c r="T4325" i="1"/>
  <c r="S4325" i="1"/>
  <c r="R4325" i="1"/>
  <c r="Q4325" i="1"/>
  <c r="P4325" i="1"/>
  <c r="O4325" i="1"/>
  <c r="U4324" i="1"/>
  <c r="U4324" i="1" a="1"/>
  <c r="T4324" i="1"/>
  <c r="S4324" i="1"/>
  <c r="R4324" i="1"/>
  <c r="Q4324" i="1"/>
  <c r="P4324" i="1"/>
  <c r="O4324" i="1"/>
  <c r="U4323" i="1"/>
  <c r="U4323" i="1" a="1"/>
  <c r="T4323" i="1"/>
  <c r="S4323" i="1"/>
  <c r="R4323" i="1"/>
  <c r="Q4323" i="1"/>
  <c r="P4323" i="1"/>
  <c r="O4323" i="1"/>
  <c r="U4322" i="1"/>
  <c r="U4322" i="1" a="1"/>
  <c r="T4322" i="1"/>
  <c r="S4322" i="1"/>
  <c r="R4322" i="1"/>
  <c r="Q4322" i="1"/>
  <c r="P4322" i="1"/>
  <c r="O4322" i="1"/>
  <c r="U4321" i="1"/>
  <c r="U4321" i="1" a="1"/>
  <c r="T4321" i="1"/>
  <c r="S4321" i="1"/>
  <c r="R4321" i="1"/>
  <c r="Q4321" i="1"/>
  <c r="P4321" i="1"/>
  <c r="O4321" i="1"/>
  <c r="U4320" i="1"/>
  <c r="U4320" i="1" a="1"/>
  <c r="T4320" i="1"/>
  <c r="S4320" i="1"/>
  <c r="R4320" i="1"/>
  <c r="Q4320" i="1"/>
  <c r="P4320" i="1"/>
  <c r="O4320" i="1"/>
  <c r="U4319" i="1"/>
  <c r="U4319" i="1" a="1"/>
  <c r="T4319" i="1"/>
  <c r="S4319" i="1"/>
  <c r="R4319" i="1"/>
  <c r="Q4319" i="1"/>
  <c r="P4319" i="1"/>
  <c r="O4319" i="1"/>
  <c r="U4318" i="1"/>
  <c r="U4318" i="1" a="1"/>
  <c r="T4318" i="1"/>
  <c r="S4318" i="1"/>
  <c r="R4318" i="1"/>
  <c r="Q4318" i="1"/>
  <c r="P4318" i="1"/>
  <c r="O4318" i="1"/>
  <c r="U4317" i="1"/>
  <c r="U4317" i="1" a="1"/>
  <c r="T4317" i="1"/>
  <c r="S4317" i="1"/>
  <c r="R4317" i="1"/>
  <c r="Q4317" i="1"/>
  <c r="P4317" i="1"/>
  <c r="O4317" i="1"/>
  <c r="U4316" i="1"/>
  <c r="U4316" i="1" a="1"/>
  <c r="T4316" i="1"/>
  <c r="S4316" i="1"/>
  <c r="R4316" i="1"/>
  <c r="Q4316" i="1"/>
  <c r="P4316" i="1"/>
  <c r="O4316" i="1"/>
  <c r="U4315" i="1"/>
  <c r="U4315" i="1" a="1"/>
  <c r="T4315" i="1"/>
  <c r="S4315" i="1"/>
  <c r="R4315" i="1"/>
  <c r="Q4315" i="1"/>
  <c r="P4315" i="1"/>
  <c r="O4315" i="1"/>
  <c r="U4314" i="1"/>
  <c r="U4314" i="1" a="1"/>
  <c r="T4314" i="1"/>
  <c r="S4314" i="1"/>
  <c r="R4314" i="1"/>
  <c r="Q4314" i="1"/>
  <c r="P4314" i="1"/>
  <c r="O4314" i="1"/>
  <c r="U4313" i="1"/>
  <c r="U4313" i="1" a="1"/>
  <c r="T4313" i="1"/>
  <c r="S4313" i="1"/>
  <c r="R4313" i="1"/>
  <c r="Q4313" i="1"/>
  <c r="P4313" i="1"/>
  <c r="O4313" i="1"/>
  <c r="U4312" i="1"/>
  <c r="U4312" i="1" a="1"/>
  <c r="T4312" i="1"/>
  <c r="S4312" i="1"/>
  <c r="R4312" i="1"/>
  <c r="Q4312" i="1"/>
  <c r="P4312" i="1"/>
  <c r="O4312" i="1"/>
  <c r="U4311" i="1"/>
  <c r="U4311" i="1" a="1"/>
  <c r="T4311" i="1"/>
  <c r="S4311" i="1"/>
  <c r="R4311" i="1"/>
  <c r="Q4311" i="1"/>
  <c r="P4311" i="1"/>
  <c r="O4311" i="1"/>
  <c r="U4310" i="1"/>
  <c r="U4310" i="1" a="1"/>
  <c r="T4310" i="1"/>
  <c r="S4310" i="1"/>
  <c r="R4310" i="1"/>
  <c r="Q4310" i="1"/>
  <c r="P4310" i="1"/>
  <c r="O4310" i="1"/>
  <c r="U4309" i="1"/>
  <c r="U4309" i="1" a="1"/>
  <c r="T4309" i="1"/>
  <c r="S4309" i="1"/>
  <c r="R4309" i="1"/>
  <c r="Q4309" i="1"/>
  <c r="P4309" i="1"/>
  <c r="O4309" i="1"/>
  <c r="U4308" i="1"/>
  <c r="U4308" i="1" a="1"/>
  <c r="T4308" i="1"/>
  <c r="S4308" i="1"/>
  <c r="R4308" i="1"/>
  <c r="Q4308" i="1"/>
  <c r="P4308" i="1"/>
  <c r="O4308" i="1"/>
  <c r="U4307" i="1"/>
  <c r="U4307" i="1" a="1"/>
  <c r="T4307" i="1"/>
  <c r="S4307" i="1"/>
  <c r="R4307" i="1"/>
  <c r="Q4307" i="1"/>
  <c r="P4307" i="1"/>
  <c r="O4307" i="1"/>
  <c r="U4306" i="1"/>
  <c r="U4306" i="1" a="1"/>
  <c r="T4306" i="1"/>
  <c r="S4306" i="1"/>
  <c r="R4306" i="1"/>
  <c r="Q4306" i="1"/>
  <c r="P4306" i="1"/>
  <c r="O4306" i="1"/>
  <c r="U4305" i="1"/>
  <c r="U4305" i="1" a="1"/>
  <c r="T4305" i="1"/>
  <c r="S4305" i="1"/>
  <c r="R4305" i="1"/>
  <c r="Q4305" i="1"/>
  <c r="P4305" i="1"/>
  <c r="O4305" i="1"/>
  <c r="U4304" i="1"/>
  <c r="U4304" i="1" a="1"/>
  <c r="T4304" i="1"/>
  <c r="S4304" i="1"/>
  <c r="R4304" i="1"/>
  <c r="Q4304" i="1"/>
  <c r="P4304" i="1"/>
  <c r="O4304" i="1"/>
  <c r="U4303" i="1"/>
  <c r="U4303" i="1" a="1"/>
  <c r="T4303" i="1"/>
  <c r="S4303" i="1"/>
  <c r="R4303" i="1"/>
  <c r="Q4303" i="1"/>
  <c r="P4303" i="1"/>
  <c r="O4303" i="1"/>
  <c r="U4302" i="1"/>
  <c r="U4302" i="1" a="1"/>
  <c r="T4302" i="1"/>
  <c r="S4302" i="1"/>
  <c r="R4302" i="1"/>
  <c r="Q4302" i="1"/>
  <c r="P4302" i="1"/>
  <c r="O4302" i="1"/>
  <c r="U4301" i="1"/>
  <c r="U4301" i="1" a="1"/>
  <c r="T4301" i="1"/>
  <c r="S4301" i="1"/>
  <c r="R4301" i="1"/>
  <c r="Q4301" i="1"/>
  <c r="P4301" i="1"/>
  <c r="O4301" i="1"/>
  <c r="U4300" i="1"/>
  <c r="U4300" i="1" a="1"/>
  <c r="T4300" i="1"/>
  <c r="S4300" i="1"/>
  <c r="R4300" i="1"/>
  <c r="Q4300" i="1"/>
  <c r="P4300" i="1"/>
  <c r="O4300" i="1"/>
  <c r="U4299" i="1"/>
  <c r="U4299" i="1" a="1"/>
  <c r="T4299" i="1"/>
  <c r="S4299" i="1"/>
  <c r="R4299" i="1"/>
  <c r="Q4299" i="1"/>
  <c r="P4299" i="1"/>
  <c r="O4299" i="1"/>
  <c r="U4298" i="1"/>
  <c r="U4298" i="1" a="1"/>
  <c r="T4298" i="1"/>
  <c r="S4298" i="1"/>
  <c r="R4298" i="1"/>
  <c r="Q4298" i="1"/>
  <c r="P4298" i="1"/>
  <c r="O4298" i="1"/>
  <c r="U4297" i="1"/>
  <c r="U4297" i="1" a="1"/>
  <c r="T4297" i="1"/>
  <c r="S4297" i="1"/>
  <c r="R4297" i="1"/>
  <c r="Q4297" i="1"/>
  <c r="P4297" i="1"/>
  <c r="O4297" i="1"/>
  <c r="U4296" i="1"/>
  <c r="U4296" i="1" a="1"/>
  <c r="T4296" i="1"/>
  <c r="S4296" i="1"/>
  <c r="R4296" i="1"/>
  <c r="Q4296" i="1"/>
  <c r="P4296" i="1"/>
  <c r="O4296" i="1"/>
  <c r="U4295" i="1"/>
  <c r="U4295" i="1" a="1"/>
  <c r="T4295" i="1"/>
  <c r="S4295" i="1"/>
  <c r="R4295" i="1"/>
  <c r="Q4295" i="1"/>
  <c r="P4295" i="1"/>
  <c r="O4295" i="1"/>
  <c r="U4294" i="1"/>
  <c r="U4294" i="1" a="1"/>
  <c r="T4294" i="1"/>
  <c r="S4294" i="1"/>
  <c r="R4294" i="1"/>
  <c r="Q4294" i="1"/>
  <c r="P4294" i="1"/>
  <c r="O4294" i="1"/>
  <c r="U4293" i="1"/>
  <c r="U4293" i="1" a="1"/>
  <c r="T4293" i="1"/>
  <c r="S4293" i="1"/>
  <c r="R4293" i="1"/>
  <c r="Q4293" i="1"/>
  <c r="P4293" i="1"/>
  <c r="O4293" i="1"/>
  <c r="U4292" i="1"/>
  <c r="U4292" i="1" a="1"/>
  <c r="T4292" i="1"/>
  <c r="S4292" i="1"/>
  <c r="R4292" i="1"/>
  <c r="Q4292" i="1"/>
  <c r="P4292" i="1"/>
  <c r="O4292" i="1"/>
  <c r="U4291" i="1"/>
  <c r="U4291" i="1" a="1"/>
  <c r="T4291" i="1"/>
  <c r="S4291" i="1"/>
  <c r="R4291" i="1"/>
  <c r="Q4291" i="1"/>
  <c r="P4291" i="1"/>
  <c r="O4291" i="1"/>
  <c r="U4290" i="1"/>
  <c r="U4290" i="1" a="1"/>
  <c r="T4290" i="1"/>
  <c r="S4290" i="1"/>
  <c r="R4290" i="1"/>
  <c r="Q4290" i="1"/>
  <c r="P4290" i="1"/>
  <c r="O4290" i="1"/>
  <c r="U4289" i="1"/>
  <c r="U4289" i="1" a="1"/>
  <c r="T4289" i="1"/>
  <c r="S4289" i="1"/>
  <c r="R4289" i="1"/>
  <c r="Q4289" i="1"/>
  <c r="P4289" i="1"/>
  <c r="O4289" i="1"/>
  <c r="U4288" i="1"/>
  <c r="U4288" i="1" a="1"/>
  <c r="T4288" i="1"/>
  <c r="S4288" i="1"/>
  <c r="R4288" i="1"/>
  <c r="Q4288" i="1"/>
  <c r="P4288" i="1"/>
  <c r="O4288" i="1"/>
  <c r="U4287" i="1"/>
  <c r="U4287" i="1" a="1"/>
  <c r="T4287" i="1"/>
  <c r="S4287" i="1"/>
  <c r="R4287" i="1"/>
  <c r="Q4287" i="1"/>
  <c r="P4287" i="1"/>
  <c r="O4287" i="1"/>
  <c r="U4286" i="1"/>
  <c r="U4286" i="1" a="1"/>
  <c r="T4286" i="1"/>
  <c r="S4286" i="1"/>
  <c r="R4286" i="1"/>
  <c r="Q4286" i="1"/>
  <c r="P4286" i="1"/>
  <c r="O4286" i="1"/>
  <c r="U4285" i="1"/>
  <c r="U4285" i="1" a="1"/>
  <c r="T4285" i="1"/>
  <c r="S4285" i="1"/>
  <c r="R4285" i="1"/>
  <c r="Q4285" i="1"/>
  <c r="P4285" i="1"/>
  <c r="O4285" i="1"/>
  <c r="U4284" i="1"/>
  <c r="U4284" i="1" a="1"/>
  <c r="T4284" i="1"/>
  <c r="S4284" i="1"/>
  <c r="R4284" i="1"/>
  <c r="Q4284" i="1"/>
  <c r="P4284" i="1"/>
  <c r="O4284" i="1"/>
  <c r="U4283" i="1"/>
  <c r="U4283" i="1" a="1"/>
  <c r="T4283" i="1"/>
  <c r="S4283" i="1"/>
  <c r="R4283" i="1"/>
  <c r="Q4283" i="1"/>
  <c r="P4283" i="1"/>
  <c r="O4283" i="1"/>
  <c r="U4282" i="1"/>
  <c r="U4282" i="1" a="1"/>
  <c r="T4282" i="1"/>
  <c r="S4282" i="1"/>
  <c r="R4282" i="1"/>
  <c r="Q4282" i="1"/>
  <c r="P4282" i="1"/>
  <c r="O4282" i="1"/>
  <c r="U4281" i="1"/>
  <c r="U4281" i="1" a="1"/>
  <c r="T4281" i="1"/>
  <c r="S4281" i="1"/>
  <c r="R4281" i="1"/>
  <c r="Q4281" i="1"/>
  <c r="P4281" i="1"/>
  <c r="O4281" i="1"/>
  <c r="U4280" i="1"/>
  <c r="U4280" i="1" a="1"/>
  <c r="T4280" i="1"/>
  <c r="S4280" i="1"/>
  <c r="R4280" i="1"/>
  <c r="Q4280" i="1"/>
  <c r="P4280" i="1"/>
  <c r="O4280" i="1"/>
  <c r="U4279" i="1"/>
  <c r="U4279" i="1" a="1"/>
  <c r="T4279" i="1"/>
  <c r="S4279" i="1"/>
  <c r="R4279" i="1"/>
  <c r="Q4279" i="1"/>
  <c r="P4279" i="1"/>
  <c r="O4279" i="1"/>
  <c r="U4278" i="1"/>
  <c r="U4278" i="1" a="1"/>
  <c r="T4278" i="1"/>
  <c r="S4278" i="1"/>
  <c r="R4278" i="1"/>
  <c r="Q4278" i="1"/>
  <c r="P4278" i="1"/>
  <c r="O4278" i="1"/>
  <c r="U4277" i="1"/>
  <c r="U4277" i="1" a="1"/>
  <c r="T4277" i="1"/>
  <c r="S4277" i="1"/>
  <c r="R4277" i="1"/>
  <c r="Q4277" i="1"/>
  <c r="P4277" i="1"/>
  <c r="O4277" i="1"/>
  <c r="U4276" i="1"/>
  <c r="U4276" i="1" a="1"/>
  <c r="T4276" i="1"/>
  <c r="S4276" i="1"/>
  <c r="R4276" i="1"/>
  <c r="Q4276" i="1"/>
  <c r="P4276" i="1"/>
  <c r="O4276" i="1"/>
  <c r="U4275" i="1"/>
  <c r="U4275" i="1" a="1"/>
  <c r="T4275" i="1"/>
  <c r="S4275" i="1"/>
  <c r="R4275" i="1"/>
  <c r="Q4275" i="1"/>
  <c r="P4275" i="1"/>
  <c r="O4275" i="1"/>
  <c r="U4274" i="1"/>
  <c r="U4274" i="1" a="1"/>
  <c r="T4274" i="1"/>
  <c r="S4274" i="1"/>
  <c r="R4274" i="1"/>
  <c r="Q4274" i="1"/>
  <c r="P4274" i="1"/>
  <c r="O4274" i="1"/>
  <c r="U4273" i="1"/>
  <c r="U4273" i="1" a="1"/>
  <c r="T4273" i="1"/>
  <c r="S4273" i="1"/>
  <c r="R4273" i="1"/>
  <c r="Q4273" i="1"/>
  <c r="P4273" i="1"/>
  <c r="O4273" i="1"/>
  <c r="U4272" i="1"/>
  <c r="U4272" i="1" a="1"/>
  <c r="T4272" i="1"/>
  <c r="S4272" i="1"/>
  <c r="R4272" i="1"/>
  <c r="Q4272" i="1"/>
  <c r="P4272" i="1"/>
  <c r="O4272" i="1"/>
  <c r="U4271" i="1"/>
  <c r="U4271" i="1" a="1"/>
  <c r="T4271" i="1"/>
  <c r="S4271" i="1"/>
  <c r="R4271" i="1"/>
  <c r="Q4271" i="1"/>
  <c r="P4271" i="1"/>
  <c r="O4271" i="1"/>
  <c r="U4270" i="1"/>
  <c r="U4270" i="1" a="1"/>
  <c r="T4270" i="1"/>
  <c r="S4270" i="1"/>
  <c r="R4270" i="1"/>
  <c r="Q4270" i="1"/>
  <c r="P4270" i="1"/>
  <c r="O4270" i="1"/>
  <c r="U4269" i="1"/>
  <c r="U4269" i="1" a="1"/>
  <c r="T4269" i="1"/>
  <c r="S4269" i="1"/>
  <c r="R4269" i="1"/>
  <c r="Q4269" i="1"/>
  <c r="P4269" i="1"/>
  <c r="O4269" i="1"/>
  <c r="U4268" i="1"/>
  <c r="U4268" i="1" a="1"/>
  <c r="T4268" i="1"/>
  <c r="S4268" i="1"/>
  <c r="R4268" i="1"/>
  <c r="Q4268" i="1"/>
  <c r="P4268" i="1"/>
  <c r="O4268" i="1"/>
  <c r="U4267" i="1"/>
  <c r="U4267" i="1" a="1"/>
  <c r="T4267" i="1"/>
  <c r="S4267" i="1"/>
  <c r="R4267" i="1"/>
  <c r="Q4267" i="1"/>
  <c r="P4267" i="1"/>
  <c r="O4267" i="1"/>
  <c r="U4266" i="1"/>
  <c r="U4266" i="1" a="1"/>
  <c r="T4266" i="1"/>
  <c r="S4266" i="1"/>
  <c r="R4266" i="1"/>
  <c r="Q4266" i="1"/>
  <c r="P4266" i="1"/>
  <c r="O4266" i="1"/>
  <c r="U4265" i="1"/>
  <c r="U4265" i="1" a="1"/>
  <c r="T4265" i="1"/>
  <c r="S4265" i="1"/>
  <c r="R4265" i="1"/>
  <c r="Q4265" i="1"/>
  <c r="P4265" i="1"/>
  <c r="O4265" i="1"/>
  <c r="U4264" i="1"/>
  <c r="U4264" i="1" a="1"/>
  <c r="T4264" i="1"/>
  <c r="S4264" i="1"/>
  <c r="R4264" i="1"/>
  <c r="Q4264" i="1"/>
  <c r="P4264" i="1"/>
  <c r="O4264" i="1"/>
  <c r="U4263" i="1"/>
  <c r="U4263" i="1" a="1"/>
  <c r="T4263" i="1"/>
  <c r="S4263" i="1"/>
  <c r="R4263" i="1"/>
  <c r="Q4263" i="1"/>
  <c r="P4263" i="1"/>
  <c r="O4263" i="1"/>
  <c r="U4262" i="1"/>
  <c r="U4262" i="1" a="1"/>
  <c r="T4262" i="1"/>
  <c r="S4262" i="1"/>
  <c r="R4262" i="1"/>
  <c r="Q4262" i="1"/>
  <c r="P4262" i="1"/>
  <c r="O4262" i="1"/>
  <c r="U4261" i="1"/>
  <c r="U4261" i="1" a="1"/>
  <c r="T4261" i="1"/>
  <c r="S4261" i="1"/>
  <c r="R4261" i="1"/>
  <c r="Q4261" i="1"/>
  <c r="P4261" i="1"/>
  <c r="O4261" i="1"/>
  <c r="U4260" i="1"/>
  <c r="U4260" i="1" a="1"/>
  <c r="T4260" i="1"/>
  <c r="S4260" i="1"/>
  <c r="R4260" i="1"/>
  <c r="Q4260" i="1"/>
  <c r="P4260" i="1"/>
  <c r="O4260" i="1"/>
  <c r="U4259" i="1"/>
  <c r="U4259" i="1" a="1"/>
  <c r="T4259" i="1"/>
  <c r="S4259" i="1"/>
  <c r="R4259" i="1"/>
  <c r="Q4259" i="1"/>
  <c r="P4259" i="1"/>
  <c r="O4259" i="1"/>
  <c r="U4258" i="1"/>
  <c r="U4258" i="1" a="1"/>
  <c r="T4258" i="1"/>
  <c r="S4258" i="1"/>
  <c r="R4258" i="1"/>
  <c r="Q4258" i="1"/>
  <c r="P4258" i="1"/>
  <c r="O4258" i="1"/>
  <c r="U4257" i="1"/>
  <c r="U4257" i="1" a="1"/>
  <c r="T4257" i="1"/>
  <c r="S4257" i="1"/>
  <c r="R4257" i="1"/>
  <c r="Q4257" i="1"/>
  <c r="P4257" i="1"/>
  <c r="O4257" i="1"/>
  <c r="U4256" i="1"/>
  <c r="U4256" i="1" a="1"/>
  <c r="T4256" i="1"/>
  <c r="S4256" i="1"/>
  <c r="R4256" i="1"/>
  <c r="Q4256" i="1"/>
  <c r="P4256" i="1"/>
  <c r="O4256" i="1"/>
  <c r="U4255" i="1"/>
  <c r="U4255" i="1" a="1"/>
  <c r="T4255" i="1"/>
  <c r="S4255" i="1"/>
  <c r="R4255" i="1"/>
  <c r="Q4255" i="1"/>
  <c r="P4255" i="1"/>
  <c r="O4255" i="1"/>
  <c r="U4254" i="1"/>
  <c r="U4254" i="1" a="1"/>
  <c r="T4254" i="1"/>
  <c r="S4254" i="1"/>
  <c r="R4254" i="1"/>
  <c r="Q4254" i="1"/>
  <c r="P4254" i="1"/>
  <c r="O4254" i="1"/>
  <c r="U4253" i="1"/>
  <c r="U4253" i="1" a="1"/>
  <c r="T4253" i="1"/>
  <c r="S4253" i="1"/>
  <c r="R4253" i="1"/>
  <c r="Q4253" i="1"/>
  <c r="P4253" i="1"/>
  <c r="O4253" i="1"/>
  <c r="U4252" i="1"/>
  <c r="U4252" i="1" a="1"/>
  <c r="T4252" i="1"/>
  <c r="S4252" i="1"/>
  <c r="R4252" i="1"/>
  <c r="Q4252" i="1"/>
  <c r="P4252" i="1"/>
  <c r="O4252" i="1"/>
  <c r="U4251" i="1"/>
  <c r="U4251" i="1" a="1"/>
  <c r="T4251" i="1"/>
  <c r="S4251" i="1"/>
  <c r="R4251" i="1"/>
  <c r="Q4251" i="1"/>
  <c r="P4251" i="1"/>
  <c r="O4251" i="1"/>
  <c r="U4250" i="1"/>
  <c r="U4250" i="1" a="1"/>
  <c r="T4250" i="1"/>
  <c r="S4250" i="1"/>
  <c r="R4250" i="1"/>
  <c r="Q4250" i="1"/>
  <c r="P4250" i="1"/>
  <c r="O4250" i="1"/>
  <c r="U4249" i="1"/>
  <c r="U4249" i="1" a="1"/>
  <c r="T4249" i="1"/>
  <c r="S4249" i="1"/>
  <c r="R4249" i="1"/>
  <c r="Q4249" i="1"/>
  <c r="P4249" i="1"/>
  <c r="O4249" i="1"/>
  <c r="U4248" i="1"/>
  <c r="U4248" i="1" a="1"/>
  <c r="T4248" i="1"/>
  <c r="S4248" i="1"/>
  <c r="R4248" i="1"/>
  <c r="Q4248" i="1"/>
  <c r="P4248" i="1"/>
  <c r="O4248" i="1"/>
  <c r="U4247" i="1"/>
  <c r="U4247" i="1" a="1"/>
  <c r="T4247" i="1"/>
  <c r="S4247" i="1"/>
  <c r="R4247" i="1"/>
  <c r="Q4247" i="1"/>
  <c r="P4247" i="1"/>
  <c r="O4247" i="1"/>
  <c r="U4246" i="1"/>
  <c r="U4246" i="1" a="1"/>
  <c r="T4246" i="1"/>
  <c r="S4246" i="1"/>
  <c r="R4246" i="1"/>
  <c r="Q4246" i="1"/>
  <c r="P4246" i="1"/>
  <c r="O4246" i="1"/>
  <c r="U4245" i="1"/>
  <c r="U4245" i="1" a="1"/>
  <c r="T4245" i="1"/>
  <c r="S4245" i="1"/>
  <c r="R4245" i="1"/>
  <c r="Q4245" i="1"/>
  <c r="P4245" i="1"/>
  <c r="O4245" i="1"/>
  <c r="U4244" i="1"/>
  <c r="U4244" i="1" a="1"/>
  <c r="T4244" i="1"/>
  <c r="S4244" i="1"/>
  <c r="R4244" i="1"/>
  <c r="Q4244" i="1"/>
  <c r="P4244" i="1"/>
  <c r="O4244" i="1"/>
  <c r="U4243" i="1"/>
  <c r="U4243" i="1" a="1"/>
  <c r="T4243" i="1"/>
  <c r="S4243" i="1"/>
  <c r="R4243" i="1"/>
  <c r="Q4243" i="1"/>
  <c r="P4243" i="1"/>
  <c r="O4243" i="1"/>
  <c r="U4242" i="1"/>
  <c r="U4242" i="1" a="1"/>
  <c r="T4242" i="1"/>
  <c r="S4242" i="1"/>
  <c r="R4242" i="1"/>
  <c r="Q4242" i="1"/>
  <c r="P4242" i="1"/>
  <c r="O4242" i="1"/>
  <c r="U4241" i="1"/>
  <c r="U4241" i="1" a="1"/>
  <c r="T4241" i="1"/>
  <c r="S4241" i="1"/>
  <c r="R4241" i="1"/>
  <c r="Q4241" i="1"/>
  <c r="P4241" i="1"/>
  <c r="O4241" i="1"/>
  <c r="U4240" i="1"/>
  <c r="U4240" i="1" a="1"/>
  <c r="T4240" i="1"/>
  <c r="S4240" i="1"/>
  <c r="R4240" i="1"/>
  <c r="Q4240" i="1"/>
  <c r="P4240" i="1"/>
  <c r="O4240" i="1"/>
  <c r="U4239" i="1"/>
  <c r="U4239" i="1" a="1"/>
  <c r="T4239" i="1"/>
  <c r="S4239" i="1"/>
  <c r="R4239" i="1"/>
  <c r="Q4239" i="1"/>
  <c r="P4239" i="1"/>
  <c r="O4239" i="1"/>
  <c r="U4238" i="1"/>
  <c r="U4238" i="1" a="1"/>
  <c r="T4238" i="1"/>
  <c r="S4238" i="1"/>
  <c r="R4238" i="1"/>
  <c r="Q4238" i="1"/>
  <c r="P4238" i="1"/>
  <c r="O4238" i="1"/>
  <c r="U4237" i="1"/>
  <c r="U4237" i="1" a="1"/>
  <c r="T4237" i="1"/>
  <c r="S4237" i="1"/>
  <c r="R4237" i="1"/>
  <c r="Q4237" i="1"/>
  <c r="P4237" i="1"/>
  <c r="O4237" i="1"/>
  <c r="U4236" i="1"/>
  <c r="U4236" i="1" a="1"/>
  <c r="T4236" i="1"/>
  <c r="S4236" i="1"/>
  <c r="R4236" i="1"/>
  <c r="Q4236" i="1"/>
  <c r="P4236" i="1"/>
  <c r="O4236" i="1"/>
  <c r="U4235" i="1"/>
  <c r="U4235" i="1" a="1"/>
  <c r="T4235" i="1"/>
  <c r="S4235" i="1"/>
  <c r="R4235" i="1"/>
  <c r="Q4235" i="1"/>
  <c r="P4235" i="1"/>
  <c r="O4235" i="1"/>
  <c r="U4234" i="1"/>
  <c r="U4234" i="1" a="1"/>
  <c r="T4234" i="1"/>
  <c r="S4234" i="1"/>
  <c r="R4234" i="1"/>
  <c r="Q4234" i="1"/>
  <c r="P4234" i="1"/>
  <c r="O4234" i="1"/>
  <c r="U4233" i="1"/>
  <c r="U4233" i="1" a="1"/>
  <c r="T4233" i="1"/>
  <c r="S4233" i="1"/>
  <c r="R4233" i="1"/>
  <c r="Q4233" i="1"/>
  <c r="P4233" i="1"/>
  <c r="O4233" i="1"/>
  <c r="U4232" i="1"/>
  <c r="U4232" i="1" a="1"/>
  <c r="T4232" i="1"/>
  <c r="S4232" i="1"/>
  <c r="R4232" i="1"/>
  <c r="Q4232" i="1"/>
  <c r="P4232" i="1"/>
  <c r="O4232" i="1"/>
  <c r="U4231" i="1"/>
  <c r="U4231" i="1" a="1"/>
  <c r="T4231" i="1"/>
  <c r="S4231" i="1"/>
  <c r="R4231" i="1"/>
  <c r="Q4231" i="1"/>
  <c r="P4231" i="1"/>
  <c r="O4231" i="1"/>
  <c r="U4230" i="1"/>
  <c r="U4230" i="1" a="1"/>
  <c r="T4230" i="1"/>
  <c r="S4230" i="1"/>
  <c r="R4230" i="1"/>
  <c r="Q4230" i="1"/>
  <c r="P4230" i="1"/>
  <c r="O4230" i="1"/>
  <c r="U4229" i="1"/>
  <c r="U4229" i="1" a="1"/>
  <c r="T4229" i="1"/>
  <c r="S4229" i="1"/>
  <c r="R4229" i="1"/>
  <c r="Q4229" i="1"/>
  <c r="P4229" i="1"/>
  <c r="O4229" i="1"/>
  <c r="U4228" i="1"/>
  <c r="U4228" i="1" a="1"/>
  <c r="T4228" i="1"/>
  <c r="S4228" i="1"/>
  <c r="R4228" i="1"/>
  <c r="Q4228" i="1"/>
  <c r="P4228" i="1"/>
  <c r="O4228" i="1"/>
  <c r="U4227" i="1"/>
  <c r="U4227" i="1" a="1"/>
  <c r="T4227" i="1"/>
  <c r="S4227" i="1"/>
  <c r="R4227" i="1"/>
  <c r="Q4227" i="1"/>
  <c r="P4227" i="1"/>
  <c r="O4227" i="1"/>
  <c r="U4226" i="1"/>
  <c r="U4226" i="1" a="1"/>
  <c r="T4226" i="1"/>
  <c r="S4226" i="1"/>
  <c r="R4226" i="1"/>
  <c r="Q4226" i="1"/>
  <c r="P4226" i="1"/>
  <c r="O4226" i="1"/>
  <c r="U4225" i="1"/>
  <c r="U4225" i="1" a="1"/>
  <c r="T4225" i="1"/>
  <c r="S4225" i="1"/>
  <c r="R4225" i="1"/>
  <c r="Q4225" i="1"/>
  <c r="P4225" i="1"/>
  <c r="O4225" i="1"/>
  <c r="U4224" i="1"/>
  <c r="U4224" i="1" a="1"/>
  <c r="T4224" i="1"/>
  <c r="S4224" i="1"/>
  <c r="R4224" i="1"/>
  <c r="Q4224" i="1"/>
  <c r="P4224" i="1"/>
  <c r="O4224" i="1"/>
  <c r="U4223" i="1"/>
  <c r="U4223" i="1" a="1"/>
  <c r="T4223" i="1"/>
  <c r="S4223" i="1"/>
  <c r="R4223" i="1"/>
  <c r="Q4223" i="1"/>
  <c r="P4223" i="1"/>
  <c r="O4223" i="1"/>
  <c r="U4222" i="1"/>
  <c r="U4222" i="1" a="1"/>
  <c r="T4222" i="1"/>
  <c r="S4222" i="1"/>
  <c r="R4222" i="1"/>
  <c r="Q4222" i="1"/>
  <c r="P4222" i="1"/>
  <c r="O4222" i="1"/>
  <c r="U4221" i="1"/>
  <c r="U4221" i="1" a="1"/>
  <c r="T4221" i="1"/>
  <c r="S4221" i="1"/>
  <c r="R4221" i="1"/>
  <c r="Q4221" i="1"/>
  <c r="P4221" i="1"/>
  <c r="O4221" i="1"/>
  <c r="U4220" i="1"/>
  <c r="U4220" i="1" a="1"/>
  <c r="T4220" i="1"/>
  <c r="S4220" i="1"/>
  <c r="R4220" i="1"/>
  <c r="Q4220" i="1"/>
  <c r="P4220" i="1"/>
  <c r="O4220" i="1"/>
  <c r="U4219" i="1"/>
  <c r="U4219" i="1" a="1"/>
  <c r="T4219" i="1"/>
  <c r="S4219" i="1"/>
  <c r="R4219" i="1"/>
  <c r="Q4219" i="1"/>
  <c r="P4219" i="1"/>
  <c r="O4219" i="1"/>
  <c r="U4218" i="1"/>
  <c r="U4218" i="1" a="1"/>
  <c r="T4218" i="1"/>
  <c r="S4218" i="1"/>
  <c r="R4218" i="1"/>
  <c r="Q4218" i="1"/>
  <c r="P4218" i="1"/>
  <c r="O4218" i="1"/>
  <c r="U4217" i="1"/>
  <c r="U4217" i="1" a="1"/>
  <c r="T4217" i="1"/>
  <c r="S4217" i="1"/>
  <c r="R4217" i="1"/>
  <c r="Q4217" i="1"/>
  <c r="P4217" i="1"/>
  <c r="O4217" i="1"/>
  <c r="U4216" i="1"/>
  <c r="U4216" i="1" a="1"/>
  <c r="T4216" i="1"/>
  <c r="S4216" i="1"/>
  <c r="R4216" i="1"/>
  <c r="Q4216" i="1"/>
  <c r="P4216" i="1"/>
  <c r="O4216" i="1"/>
  <c r="U4215" i="1"/>
  <c r="U4215" i="1" a="1"/>
  <c r="T4215" i="1"/>
  <c r="S4215" i="1"/>
  <c r="R4215" i="1"/>
  <c r="Q4215" i="1"/>
  <c r="P4215" i="1"/>
  <c r="O4215" i="1"/>
  <c r="U4214" i="1"/>
  <c r="U4214" i="1" a="1"/>
  <c r="T4214" i="1"/>
  <c r="S4214" i="1"/>
  <c r="R4214" i="1"/>
  <c r="Q4214" i="1"/>
  <c r="P4214" i="1"/>
  <c r="O4214" i="1"/>
  <c r="U4213" i="1"/>
  <c r="U4213" i="1" a="1"/>
  <c r="T4213" i="1"/>
  <c r="S4213" i="1"/>
  <c r="R4213" i="1"/>
  <c r="Q4213" i="1"/>
  <c r="P4213" i="1"/>
  <c r="O4213" i="1"/>
  <c r="U4212" i="1"/>
  <c r="U4212" i="1" a="1"/>
  <c r="T4212" i="1"/>
  <c r="S4212" i="1"/>
  <c r="R4212" i="1"/>
  <c r="Q4212" i="1"/>
  <c r="P4212" i="1"/>
  <c r="O4212" i="1"/>
  <c r="U4211" i="1"/>
  <c r="U4211" i="1" a="1"/>
  <c r="T4211" i="1"/>
  <c r="S4211" i="1"/>
  <c r="R4211" i="1"/>
  <c r="Q4211" i="1"/>
  <c r="P4211" i="1"/>
  <c r="O4211" i="1"/>
  <c r="U4210" i="1"/>
  <c r="U4210" i="1" a="1"/>
  <c r="T4210" i="1"/>
  <c r="S4210" i="1"/>
  <c r="R4210" i="1"/>
  <c r="Q4210" i="1"/>
  <c r="P4210" i="1"/>
  <c r="O4210" i="1"/>
  <c r="U4209" i="1"/>
  <c r="U4209" i="1" a="1"/>
  <c r="T4209" i="1"/>
  <c r="S4209" i="1"/>
  <c r="R4209" i="1"/>
  <c r="Q4209" i="1"/>
  <c r="P4209" i="1"/>
  <c r="O4209" i="1"/>
  <c r="U4208" i="1"/>
  <c r="U4208" i="1" a="1"/>
  <c r="T4208" i="1"/>
  <c r="S4208" i="1"/>
  <c r="R4208" i="1"/>
  <c r="Q4208" i="1"/>
  <c r="P4208" i="1"/>
  <c r="O4208" i="1"/>
  <c r="U4207" i="1"/>
  <c r="U4207" i="1" a="1"/>
  <c r="T4207" i="1"/>
  <c r="S4207" i="1"/>
  <c r="R4207" i="1"/>
  <c r="Q4207" i="1"/>
  <c r="P4207" i="1"/>
  <c r="O4207" i="1"/>
  <c r="U4206" i="1"/>
  <c r="U4206" i="1" a="1"/>
  <c r="T4206" i="1"/>
  <c r="S4206" i="1"/>
  <c r="R4206" i="1"/>
  <c r="Q4206" i="1"/>
  <c r="P4206" i="1"/>
  <c r="O4206" i="1"/>
  <c r="U4205" i="1"/>
  <c r="U4205" i="1" a="1"/>
  <c r="T4205" i="1"/>
  <c r="S4205" i="1"/>
  <c r="R4205" i="1"/>
  <c r="Q4205" i="1"/>
  <c r="P4205" i="1"/>
  <c r="O4205" i="1"/>
  <c r="U4204" i="1"/>
  <c r="U4204" i="1" a="1"/>
  <c r="T4204" i="1"/>
  <c r="S4204" i="1"/>
  <c r="R4204" i="1"/>
  <c r="Q4204" i="1"/>
  <c r="P4204" i="1"/>
  <c r="O4204" i="1"/>
  <c r="U4203" i="1"/>
  <c r="U4203" i="1" a="1"/>
  <c r="T4203" i="1"/>
  <c r="S4203" i="1"/>
  <c r="R4203" i="1"/>
  <c r="Q4203" i="1"/>
  <c r="P4203" i="1"/>
  <c r="O4203" i="1"/>
  <c r="U4202" i="1"/>
  <c r="U4202" i="1" a="1"/>
  <c r="T4202" i="1"/>
  <c r="S4202" i="1"/>
  <c r="R4202" i="1"/>
  <c r="Q4202" i="1"/>
  <c r="P4202" i="1"/>
  <c r="O4202" i="1"/>
  <c r="U4201" i="1"/>
  <c r="U4201" i="1" a="1"/>
  <c r="T4201" i="1"/>
  <c r="S4201" i="1"/>
  <c r="R4201" i="1"/>
  <c r="Q4201" i="1"/>
  <c r="P4201" i="1"/>
  <c r="O4201" i="1"/>
  <c r="U4200" i="1"/>
  <c r="U4200" i="1" a="1"/>
  <c r="T4200" i="1"/>
  <c r="S4200" i="1"/>
  <c r="R4200" i="1"/>
  <c r="Q4200" i="1"/>
  <c r="P4200" i="1"/>
  <c r="O4200" i="1"/>
  <c r="U4199" i="1"/>
  <c r="U4199" i="1" a="1"/>
  <c r="T4199" i="1"/>
  <c r="S4199" i="1"/>
  <c r="R4199" i="1"/>
  <c r="Q4199" i="1"/>
  <c r="P4199" i="1"/>
  <c r="O4199" i="1"/>
  <c r="U4198" i="1"/>
  <c r="U4198" i="1" a="1"/>
  <c r="T4198" i="1"/>
  <c r="S4198" i="1"/>
  <c r="R4198" i="1"/>
  <c r="Q4198" i="1"/>
  <c r="P4198" i="1"/>
  <c r="O4198" i="1"/>
  <c r="U4197" i="1"/>
  <c r="U4197" i="1" a="1"/>
  <c r="T4197" i="1"/>
  <c r="S4197" i="1"/>
  <c r="R4197" i="1"/>
  <c r="Q4197" i="1"/>
  <c r="P4197" i="1"/>
  <c r="O4197" i="1"/>
  <c r="U4196" i="1"/>
  <c r="U4196" i="1" a="1"/>
  <c r="T4196" i="1"/>
  <c r="S4196" i="1"/>
  <c r="R4196" i="1"/>
  <c r="Q4196" i="1"/>
  <c r="P4196" i="1"/>
  <c r="O4196" i="1"/>
  <c r="U4195" i="1"/>
  <c r="U4195" i="1" a="1"/>
  <c r="T4195" i="1"/>
  <c r="S4195" i="1"/>
  <c r="R4195" i="1"/>
  <c r="Q4195" i="1"/>
  <c r="P4195" i="1"/>
  <c r="O4195" i="1"/>
  <c r="U4194" i="1"/>
  <c r="U4194" i="1" a="1"/>
  <c r="T4194" i="1"/>
  <c r="S4194" i="1"/>
  <c r="R4194" i="1"/>
  <c r="Q4194" i="1"/>
  <c r="P4194" i="1"/>
  <c r="O4194" i="1"/>
  <c r="U4193" i="1"/>
  <c r="U4193" i="1" a="1"/>
  <c r="T4193" i="1"/>
  <c r="S4193" i="1"/>
  <c r="R4193" i="1"/>
  <c r="Q4193" i="1"/>
  <c r="P4193" i="1"/>
  <c r="O4193" i="1"/>
  <c r="U4192" i="1"/>
  <c r="U4192" i="1" a="1"/>
  <c r="T4192" i="1"/>
  <c r="S4192" i="1"/>
  <c r="R4192" i="1"/>
  <c r="Q4192" i="1"/>
  <c r="P4192" i="1"/>
  <c r="O4192" i="1"/>
  <c r="U4191" i="1"/>
  <c r="U4191" i="1" a="1"/>
  <c r="T4191" i="1"/>
  <c r="S4191" i="1"/>
  <c r="R4191" i="1"/>
  <c r="Q4191" i="1"/>
  <c r="P4191" i="1"/>
  <c r="O4191" i="1"/>
  <c r="U4190" i="1"/>
  <c r="U4190" i="1" a="1"/>
  <c r="T4190" i="1"/>
  <c r="S4190" i="1"/>
  <c r="R4190" i="1"/>
  <c r="Q4190" i="1"/>
  <c r="P4190" i="1"/>
  <c r="O4190" i="1"/>
  <c r="U4189" i="1"/>
  <c r="U4189" i="1" a="1"/>
  <c r="T4189" i="1"/>
  <c r="S4189" i="1"/>
  <c r="R4189" i="1"/>
  <c r="Q4189" i="1"/>
  <c r="P4189" i="1"/>
  <c r="O4189" i="1"/>
  <c r="U4188" i="1"/>
  <c r="U4188" i="1" a="1"/>
  <c r="T4188" i="1"/>
  <c r="S4188" i="1"/>
  <c r="R4188" i="1"/>
  <c r="Q4188" i="1"/>
  <c r="P4188" i="1"/>
  <c r="O4188" i="1"/>
  <c r="U4187" i="1"/>
  <c r="U4187" i="1" a="1"/>
  <c r="T4187" i="1"/>
  <c r="S4187" i="1"/>
  <c r="R4187" i="1"/>
  <c r="Q4187" i="1"/>
  <c r="P4187" i="1"/>
  <c r="O4187" i="1"/>
  <c r="U4186" i="1"/>
  <c r="U4186" i="1" a="1"/>
  <c r="T4186" i="1"/>
  <c r="S4186" i="1"/>
  <c r="R4186" i="1"/>
  <c r="Q4186" i="1"/>
  <c r="P4186" i="1"/>
  <c r="O4186" i="1"/>
  <c r="U4185" i="1"/>
  <c r="U4185" i="1" a="1"/>
  <c r="T4185" i="1"/>
  <c r="S4185" i="1"/>
  <c r="R4185" i="1"/>
  <c r="Q4185" i="1"/>
  <c r="P4185" i="1"/>
  <c r="O4185" i="1"/>
  <c r="U4184" i="1"/>
  <c r="U4184" i="1" a="1"/>
  <c r="T4184" i="1"/>
  <c r="S4184" i="1"/>
  <c r="R4184" i="1"/>
  <c r="Q4184" i="1"/>
  <c r="P4184" i="1"/>
  <c r="O4184" i="1"/>
  <c r="U4183" i="1"/>
  <c r="U4183" i="1" a="1"/>
  <c r="T4183" i="1"/>
  <c r="S4183" i="1"/>
  <c r="R4183" i="1"/>
  <c r="Q4183" i="1"/>
  <c r="P4183" i="1"/>
  <c r="O4183" i="1"/>
  <c r="U4182" i="1"/>
  <c r="U4182" i="1" a="1"/>
  <c r="T4182" i="1"/>
  <c r="S4182" i="1"/>
  <c r="R4182" i="1"/>
  <c r="Q4182" i="1"/>
  <c r="P4182" i="1"/>
  <c r="O4182" i="1"/>
  <c r="U4181" i="1"/>
  <c r="U4181" i="1" a="1"/>
  <c r="T4181" i="1"/>
  <c r="S4181" i="1"/>
  <c r="R4181" i="1"/>
  <c r="Q4181" i="1"/>
  <c r="P4181" i="1"/>
  <c r="O4181" i="1"/>
  <c r="U4180" i="1"/>
  <c r="U4180" i="1" a="1"/>
  <c r="T4180" i="1"/>
  <c r="S4180" i="1"/>
  <c r="R4180" i="1"/>
  <c r="Q4180" i="1"/>
  <c r="P4180" i="1"/>
  <c r="O4180" i="1"/>
  <c r="U4179" i="1"/>
  <c r="U4179" i="1" a="1"/>
  <c r="T4179" i="1"/>
  <c r="S4179" i="1"/>
  <c r="R4179" i="1"/>
  <c r="Q4179" i="1"/>
  <c r="P4179" i="1"/>
  <c r="O4179" i="1"/>
  <c r="U4178" i="1"/>
  <c r="U4178" i="1" a="1"/>
  <c r="T4178" i="1"/>
  <c r="S4178" i="1"/>
  <c r="R4178" i="1"/>
  <c r="Q4178" i="1"/>
  <c r="P4178" i="1"/>
  <c r="O4178" i="1"/>
  <c r="U4177" i="1"/>
  <c r="U4177" i="1" a="1"/>
  <c r="T4177" i="1"/>
  <c r="S4177" i="1"/>
  <c r="R4177" i="1"/>
  <c r="Q4177" i="1"/>
  <c r="P4177" i="1"/>
  <c r="O4177" i="1"/>
  <c r="U4176" i="1"/>
  <c r="U4176" i="1" a="1"/>
  <c r="T4176" i="1"/>
  <c r="S4176" i="1"/>
  <c r="R4176" i="1"/>
  <c r="Q4176" i="1"/>
  <c r="P4176" i="1"/>
  <c r="O4176" i="1"/>
  <c r="U4175" i="1"/>
  <c r="U4175" i="1" a="1"/>
  <c r="T4175" i="1"/>
  <c r="S4175" i="1"/>
  <c r="R4175" i="1"/>
  <c r="Q4175" i="1"/>
  <c r="P4175" i="1"/>
  <c r="O4175" i="1"/>
  <c r="U4174" i="1"/>
  <c r="U4174" i="1" a="1"/>
  <c r="T4174" i="1"/>
  <c r="S4174" i="1"/>
  <c r="R4174" i="1"/>
  <c r="Q4174" i="1"/>
  <c r="P4174" i="1"/>
  <c r="O4174" i="1"/>
  <c r="U4173" i="1"/>
  <c r="U4173" i="1" a="1"/>
  <c r="T4173" i="1"/>
  <c r="S4173" i="1"/>
  <c r="R4173" i="1"/>
  <c r="Q4173" i="1"/>
  <c r="P4173" i="1"/>
  <c r="O4173" i="1"/>
  <c r="U4172" i="1"/>
  <c r="U4172" i="1" a="1"/>
  <c r="T4172" i="1"/>
  <c r="S4172" i="1"/>
  <c r="R4172" i="1"/>
  <c r="Q4172" i="1"/>
  <c r="P4172" i="1"/>
  <c r="O4172" i="1"/>
  <c r="U4171" i="1"/>
  <c r="U4171" i="1" a="1"/>
  <c r="T4171" i="1"/>
  <c r="S4171" i="1"/>
  <c r="R4171" i="1"/>
  <c r="Q4171" i="1"/>
  <c r="P4171" i="1"/>
  <c r="O4171" i="1"/>
  <c r="U4170" i="1"/>
  <c r="U4170" i="1" a="1"/>
  <c r="T4170" i="1"/>
  <c r="S4170" i="1"/>
  <c r="R4170" i="1"/>
  <c r="Q4170" i="1"/>
  <c r="P4170" i="1"/>
  <c r="O4170" i="1"/>
  <c r="U4169" i="1"/>
  <c r="U4169" i="1" a="1"/>
  <c r="T4169" i="1"/>
  <c r="S4169" i="1"/>
  <c r="R4169" i="1"/>
  <c r="Q4169" i="1"/>
  <c r="P4169" i="1"/>
  <c r="O4169" i="1"/>
  <c r="U4168" i="1"/>
  <c r="U4168" i="1" a="1"/>
  <c r="T4168" i="1"/>
  <c r="S4168" i="1"/>
  <c r="R4168" i="1"/>
  <c r="Q4168" i="1"/>
  <c r="P4168" i="1"/>
  <c r="O4168" i="1"/>
  <c r="U4167" i="1"/>
  <c r="U4167" i="1" a="1"/>
  <c r="T4167" i="1"/>
  <c r="S4167" i="1"/>
  <c r="R4167" i="1"/>
  <c r="Q4167" i="1"/>
  <c r="P4167" i="1"/>
  <c r="O4167" i="1"/>
  <c r="U4166" i="1"/>
  <c r="U4166" i="1" a="1"/>
  <c r="T4166" i="1"/>
  <c r="S4166" i="1"/>
  <c r="R4166" i="1"/>
  <c r="Q4166" i="1"/>
  <c r="P4166" i="1"/>
  <c r="O4166" i="1"/>
  <c r="U4165" i="1"/>
  <c r="U4165" i="1" a="1"/>
  <c r="T4165" i="1"/>
  <c r="S4165" i="1"/>
  <c r="R4165" i="1"/>
  <c r="Q4165" i="1"/>
  <c r="P4165" i="1"/>
  <c r="O4165" i="1"/>
  <c r="U4164" i="1"/>
  <c r="U4164" i="1" a="1"/>
  <c r="T4164" i="1"/>
  <c r="S4164" i="1"/>
  <c r="R4164" i="1"/>
  <c r="Q4164" i="1"/>
  <c r="P4164" i="1"/>
  <c r="O4164" i="1"/>
  <c r="U4163" i="1"/>
  <c r="U4163" i="1" a="1"/>
  <c r="T4163" i="1"/>
  <c r="S4163" i="1"/>
  <c r="R4163" i="1"/>
  <c r="Q4163" i="1"/>
  <c r="P4163" i="1"/>
  <c r="O4163" i="1"/>
  <c r="U4162" i="1"/>
  <c r="U4162" i="1" a="1"/>
  <c r="T4162" i="1"/>
  <c r="S4162" i="1"/>
  <c r="R4162" i="1"/>
  <c r="Q4162" i="1"/>
  <c r="P4162" i="1"/>
  <c r="O4162" i="1"/>
  <c r="U4161" i="1"/>
  <c r="U4161" i="1" a="1"/>
  <c r="T4161" i="1"/>
  <c r="S4161" i="1"/>
  <c r="R4161" i="1"/>
  <c r="Q4161" i="1"/>
  <c r="P4161" i="1"/>
  <c r="O4161" i="1"/>
  <c r="U4160" i="1"/>
  <c r="U4160" i="1" a="1"/>
  <c r="T4160" i="1"/>
  <c r="S4160" i="1"/>
  <c r="R4160" i="1"/>
  <c r="Q4160" i="1"/>
  <c r="P4160" i="1"/>
  <c r="O4160" i="1"/>
  <c r="U4159" i="1"/>
  <c r="U4159" i="1" a="1"/>
  <c r="T4159" i="1"/>
  <c r="S4159" i="1"/>
  <c r="R4159" i="1"/>
  <c r="Q4159" i="1"/>
  <c r="P4159" i="1"/>
  <c r="O4159" i="1"/>
  <c r="U4158" i="1"/>
  <c r="U4158" i="1" a="1"/>
  <c r="T4158" i="1"/>
  <c r="S4158" i="1"/>
  <c r="R4158" i="1"/>
  <c r="Q4158" i="1"/>
  <c r="P4158" i="1"/>
  <c r="O4158" i="1"/>
  <c r="U4157" i="1"/>
  <c r="U4157" i="1" a="1"/>
  <c r="T4157" i="1"/>
  <c r="S4157" i="1"/>
  <c r="R4157" i="1"/>
  <c r="Q4157" i="1"/>
  <c r="P4157" i="1"/>
  <c r="O4157" i="1"/>
  <c r="U4156" i="1"/>
  <c r="U4156" i="1" a="1"/>
  <c r="T4156" i="1"/>
  <c r="S4156" i="1"/>
  <c r="R4156" i="1"/>
  <c r="Q4156" i="1"/>
  <c r="P4156" i="1"/>
  <c r="O4156" i="1"/>
  <c r="U4155" i="1"/>
  <c r="U4155" i="1" a="1"/>
  <c r="T4155" i="1"/>
  <c r="S4155" i="1"/>
  <c r="R4155" i="1"/>
  <c r="Q4155" i="1"/>
  <c r="P4155" i="1"/>
  <c r="O4155" i="1"/>
  <c r="U4154" i="1"/>
  <c r="U4154" i="1" a="1"/>
  <c r="T4154" i="1"/>
  <c r="S4154" i="1"/>
  <c r="R4154" i="1"/>
  <c r="Q4154" i="1"/>
  <c r="P4154" i="1"/>
  <c r="O4154" i="1"/>
  <c r="U4153" i="1"/>
  <c r="U4153" i="1" a="1"/>
  <c r="T4153" i="1"/>
  <c r="S4153" i="1"/>
  <c r="R4153" i="1"/>
  <c r="Q4153" i="1"/>
  <c r="P4153" i="1"/>
  <c r="O4153" i="1"/>
  <c r="U4152" i="1"/>
  <c r="U4152" i="1" a="1"/>
  <c r="T4152" i="1"/>
  <c r="S4152" i="1"/>
  <c r="R4152" i="1"/>
  <c r="Q4152" i="1"/>
  <c r="P4152" i="1"/>
  <c r="O4152" i="1"/>
  <c r="U4151" i="1"/>
  <c r="U4151" i="1" a="1"/>
  <c r="T4151" i="1"/>
  <c r="S4151" i="1"/>
  <c r="R4151" i="1"/>
  <c r="Q4151" i="1"/>
  <c r="P4151" i="1"/>
  <c r="O4151" i="1"/>
  <c r="U4150" i="1"/>
  <c r="U4150" i="1" a="1"/>
  <c r="T4150" i="1"/>
  <c r="S4150" i="1"/>
  <c r="R4150" i="1"/>
  <c r="Q4150" i="1"/>
  <c r="P4150" i="1"/>
  <c r="O4150" i="1"/>
  <c r="U4149" i="1"/>
  <c r="U4149" i="1" a="1"/>
  <c r="T4149" i="1"/>
  <c r="S4149" i="1"/>
  <c r="R4149" i="1"/>
  <c r="Q4149" i="1"/>
  <c r="P4149" i="1"/>
  <c r="O4149" i="1"/>
  <c r="U4148" i="1"/>
  <c r="U4148" i="1" a="1"/>
  <c r="T4148" i="1"/>
  <c r="S4148" i="1"/>
  <c r="R4148" i="1"/>
  <c r="Q4148" i="1"/>
  <c r="P4148" i="1"/>
  <c r="O4148" i="1"/>
  <c r="U4147" i="1"/>
  <c r="U4147" i="1" a="1"/>
  <c r="T4147" i="1"/>
  <c r="S4147" i="1"/>
  <c r="R4147" i="1"/>
  <c r="Q4147" i="1"/>
  <c r="P4147" i="1"/>
  <c r="O4147" i="1"/>
  <c r="U4146" i="1"/>
  <c r="U4146" i="1" a="1"/>
  <c r="T4146" i="1"/>
  <c r="S4146" i="1"/>
  <c r="R4146" i="1"/>
  <c r="Q4146" i="1"/>
  <c r="P4146" i="1"/>
  <c r="O4146" i="1"/>
  <c r="U4145" i="1"/>
  <c r="U4145" i="1" a="1"/>
  <c r="T4145" i="1"/>
  <c r="S4145" i="1"/>
  <c r="R4145" i="1"/>
  <c r="Q4145" i="1"/>
  <c r="P4145" i="1"/>
  <c r="O4145" i="1"/>
  <c r="U4144" i="1"/>
  <c r="U4144" i="1" a="1"/>
  <c r="T4144" i="1"/>
  <c r="S4144" i="1"/>
  <c r="R4144" i="1"/>
  <c r="Q4144" i="1"/>
  <c r="P4144" i="1"/>
  <c r="O4144" i="1"/>
  <c r="U4143" i="1"/>
  <c r="U4143" i="1" a="1"/>
  <c r="T4143" i="1"/>
  <c r="S4143" i="1"/>
  <c r="R4143" i="1"/>
  <c r="Q4143" i="1"/>
  <c r="P4143" i="1"/>
  <c r="O4143" i="1"/>
  <c r="U4142" i="1"/>
  <c r="U4142" i="1" a="1"/>
  <c r="T4142" i="1"/>
  <c r="S4142" i="1"/>
  <c r="R4142" i="1"/>
  <c r="Q4142" i="1"/>
  <c r="P4142" i="1"/>
  <c r="O4142" i="1"/>
  <c r="U4141" i="1"/>
  <c r="U4141" i="1" a="1"/>
  <c r="T4141" i="1"/>
  <c r="S4141" i="1"/>
  <c r="R4141" i="1"/>
  <c r="Q4141" i="1"/>
  <c r="P4141" i="1"/>
  <c r="O4141" i="1"/>
  <c r="U4140" i="1"/>
  <c r="U4140" i="1" a="1"/>
  <c r="T4140" i="1"/>
  <c r="S4140" i="1"/>
  <c r="R4140" i="1"/>
  <c r="Q4140" i="1"/>
  <c r="P4140" i="1"/>
  <c r="O4140" i="1"/>
  <c r="U4139" i="1"/>
  <c r="U4139" i="1" a="1"/>
  <c r="T4139" i="1"/>
  <c r="S4139" i="1"/>
  <c r="R4139" i="1"/>
  <c r="Q4139" i="1"/>
  <c r="P4139" i="1"/>
  <c r="O4139" i="1"/>
  <c r="U4138" i="1"/>
  <c r="U4138" i="1" a="1"/>
  <c r="T4138" i="1"/>
  <c r="S4138" i="1"/>
  <c r="R4138" i="1"/>
  <c r="Q4138" i="1"/>
  <c r="P4138" i="1"/>
  <c r="O4138" i="1"/>
  <c r="U4137" i="1"/>
  <c r="U4137" i="1" a="1"/>
  <c r="T4137" i="1"/>
  <c r="S4137" i="1"/>
  <c r="R4137" i="1"/>
  <c r="Q4137" i="1"/>
  <c r="P4137" i="1"/>
  <c r="O4137" i="1"/>
  <c r="U4136" i="1"/>
  <c r="U4136" i="1" a="1"/>
  <c r="T4136" i="1"/>
  <c r="S4136" i="1"/>
  <c r="R4136" i="1"/>
  <c r="Q4136" i="1"/>
  <c r="P4136" i="1"/>
  <c r="O4136" i="1"/>
  <c r="U4135" i="1"/>
  <c r="U4135" i="1" a="1"/>
  <c r="T4135" i="1"/>
  <c r="S4135" i="1"/>
  <c r="R4135" i="1"/>
  <c r="Q4135" i="1"/>
  <c r="P4135" i="1"/>
  <c r="O4135" i="1"/>
  <c r="U4134" i="1"/>
  <c r="U4134" i="1" a="1"/>
  <c r="T4134" i="1"/>
  <c r="S4134" i="1"/>
  <c r="R4134" i="1"/>
  <c r="Q4134" i="1"/>
  <c r="P4134" i="1"/>
  <c r="O4134" i="1"/>
  <c r="U4133" i="1"/>
  <c r="U4133" i="1" a="1"/>
  <c r="T4133" i="1"/>
  <c r="S4133" i="1"/>
  <c r="R4133" i="1"/>
  <c r="Q4133" i="1"/>
  <c r="P4133" i="1"/>
  <c r="O4133" i="1"/>
  <c r="U4132" i="1"/>
  <c r="U4132" i="1" a="1"/>
  <c r="T4132" i="1"/>
  <c r="S4132" i="1"/>
  <c r="R4132" i="1"/>
  <c r="Q4132" i="1"/>
  <c r="P4132" i="1"/>
  <c r="O4132" i="1"/>
  <c r="U4131" i="1"/>
  <c r="U4131" i="1" a="1"/>
  <c r="T4131" i="1"/>
  <c r="S4131" i="1"/>
  <c r="R4131" i="1"/>
  <c r="Q4131" i="1"/>
  <c r="P4131" i="1"/>
  <c r="O4131" i="1"/>
  <c r="U4130" i="1"/>
  <c r="U4130" i="1" a="1"/>
  <c r="T4130" i="1"/>
  <c r="S4130" i="1"/>
  <c r="R4130" i="1"/>
  <c r="Q4130" i="1"/>
  <c r="P4130" i="1"/>
  <c r="O4130" i="1"/>
  <c r="U4129" i="1"/>
  <c r="U4129" i="1" a="1"/>
  <c r="T4129" i="1"/>
  <c r="S4129" i="1"/>
  <c r="R4129" i="1"/>
  <c r="Q4129" i="1"/>
  <c r="P4129" i="1"/>
  <c r="O4129" i="1"/>
  <c r="U4128" i="1"/>
  <c r="U4128" i="1" a="1"/>
  <c r="T4128" i="1"/>
  <c r="S4128" i="1"/>
  <c r="R4128" i="1"/>
  <c r="Q4128" i="1"/>
  <c r="P4128" i="1"/>
  <c r="O4128" i="1"/>
  <c r="U4127" i="1"/>
  <c r="U4127" i="1" a="1"/>
  <c r="T4127" i="1"/>
  <c r="S4127" i="1"/>
  <c r="R4127" i="1"/>
  <c r="Q4127" i="1"/>
  <c r="P4127" i="1"/>
  <c r="O4127" i="1"/>
  <c r="U4126" i="1"/>
  <c r="U4126" i="1" a="1"/>
  <c r="T4126" i="1"/>
  <c r="S4126" i="1"/>
  <c r="R4126" i="1"/>
  <c r="Q4126" i="1"/>
  <c r="P4126" i="1"/>
  <c r="O4126" i="1"/>
  <c r="U4125" i="1"/>
  <c r="U4125" i="1" a="1"/>
  <c r="T4125" i="1"/>
  <c r="S4125" i="1"/>
  <c r="R4125" i="1"/>
  <c r="Q4125" i="1"/>
  <c r="P4125" i="1"/>
  <c r="O4125" i="1"/>
  <c r="U4124" i="1"/>
  <c r="U4124" i="1" a="1"/>
  <c r="T4124" i="1"/>
  <c r="S4124" i="1"/>
  <c r="R4124" i="1"/>
  <c r="Q4124" i="1"/>
  <c r="P4124" i="1"/>
  <c r="O4124" i="1"/>
  <c r="U4123" i="1"/>
  <c r="U4123" i="1" a="1"/>
  <c r="T4123" i="1"/>
  <c r="S4123" i="1"/>
  <c r="R4123" i="1"/>
  <c r="Q4123" i="1"/>
  <c r="P4123" i="1"/>
  <c r="O4123" i="1"/>
  <c r="U4122" i="1"/>
  <c r="U4122" i="1" a="1"/>
  <c r="T4122" i="1"/>
  <c r="S4122" i="1"/>
  <c r="R4122" i="1"/>
  <c r="Q4122" i="1"/>
  <c r="P4122" i="1"/>
  <c r="O4122" i="1"/>
  <c r="U4121" i="1"/>
  <c r="U4121" i="1" a="1"/>
  <c r="T4121" i="1"/>
  <c r="S4121" i="1"/>
  <c r="R4121" i="1"/>
  <c r="Q4121" i="1"/>
  <c r="P4121" i="1"/>
  <c r="O4121" i="1"/>
  <c r="U4120" i="1"/>
  <c r="U4120" i="1" a="1"/>
  <c r="T4120" i="1"/>
  <c r="S4120" i="1"/>
  <c r="R4120" i="1"/>
  <c r="Q4120" i="1"/>
  <c r="P4120" i="1"/>
  <c r="O4120" i="1"/>
  <c r="U4119" i="1"/>
  <c r="U4119" i="1" a="1"/>
  <c r="T4119" i="1"/>
  <c r="S4119" i="1"/>
  <c r="R4119" i="1"/>
  <c r="Q4119" i="1"/>
  <c r="P4119" i="1"/>
  <c r="O4119" i="1"/>
  <c r="U4118" i="1"/>
  <c r="U4118" i="1" a="1"/>
  <c r="T4118" i="1"/>
  <c r="S4118" i="1"/>
  <c r="R4118" i="1"/>
  <c r="Q4118" i="1"/>
  <c r="P4118" i="1"/>
  <c r="O4118" i="1"/>
  <c r="U4117" i="1"/>
  <c r="U4117" i="1" a="1"/>
  <c r="T4117" i="1"/>
  <c r="S4117" i="1"/>
  <c r="R4117" i="1"/>
  <c r="Q4117" i="1"/>
  <c r="P4117" i="1"/>
  <c r="O4117" i="1"/>
  <c r="U4116" i="1"/>
  <c r="U4116" i="1" a="1"/>
  <c r="T4116" i="1"/>
  <c r="S4116" i="1"/>
  <c r="R4116" i="1"/>
  <c r="Q4116" i="1"/>
  <c r="P4116" i="1"/>
  <c r="O4116" i="1"/>
  <c r="U4115" i="1"/>
  <c r="U4115" i="1" a="1"/>
  <c r="T4115" i="1"/>
  <c r="S4115" i="1"/>
  <c r="R4115" i="1"/>
  <c r="Q4115" i="1"/>
  <c r="P4115" i="1"/>
  <c r="O4115" i="1"/>
  <c r="U4114" i="1"/>
  <c r="U4114" i="1" a="1"/>
  <c r="T4114" i="1"/>
  <c r="S4114" i="1"/>
  <c r="R4114" i="1"/>
  <c r="Q4114" i="1"/>
  <c r="P4114" i="1"/>
  <c r="O4114" i="1"/>
  <c r="U4113" i="1"/>
  <c r="U4113" i="1" a="1"/>
  <c r="T4113" i="1"/>
  <c r="S4113" i="1"/>
  <c r="R4113" i="1"/>
  <c r="Q4113" i="1"/>
  <c r="P4113" i="1"/>
  <c r="O4113" i="1"/>
  <c r="U4112" i="1"/>
  <c r="U4112" i="1" a="1"/>
  <c r="T4112" i="1"/>
  <c r="S4112" i="1"/>
  <c r="R4112" i="1"/>
  <c r="Q4112" i="1"/>
  <c r="P4112" i="1"/>
  <c r="O4112" i="1"/>
  <c r="U4111" i="1"/>
  <c r="U4111" i="1" a="1"/>
  <c r="T4111" i="1"/>
  <c r="S4111" i="1"/>
  <c r="R4111" i="1"/>
  <c r="Q4111" i="1"/>
  <c r="P4111" i="1"/>
  <c r="O4111" i="1"/>
  <c r="U4110" i="1"/>
  <c r="U4110" i="1" a="1"/>
  <c r="T4110" i="1"/>
  <c r="S4110" i="1"/>
  <c r="R4110" i="1"/>
  <c r="Q4110" i="1"/>
  <c r="P4110" i="1"/>
  <c r="O4110" i="1"/>
  <c r="U4109" i="1"/>
  <c r="U4109" i="1" a="1"/>
  <c r="T4109" i="1"/>
  <c r="S4109" i="1"/>
  <c r="R4109" i="1"/>
  <c r="Q4109" i="1"/>
  <c r="P4109" i="1"/>
  <c r="O4109" i="1"/>
  <c r="U4108" i="1"/>
  <c r="U4108" i="1" a="1"/>
  <c r="T4108" i="1"/>
  <c r="S4108" i="1"/>
  <c r="R4108" i="1"/>
  <c r="Q4108" i="1"/>
  <c r="P4108" i="1"/>
  <c r="O4108" i="1"/>
  <c r="U4107" i="1"/>
  <c r="U4107" i="1" a="1"/>
  <c r="T4107" i="1"/>
  <c r="S4107" i="1"/>
  <c r="R4107" i="1"/>
  <c r="Q4107" i="1"/>
  <c r="P4107" i="1"/>
  <c r="O4107" i="1"/>
  <c r="U4106" i="1"/>
  <c r="U4106" i="1" a="1"/>
  <c r="T4106" i="1"/>
  <c r="S4106" i="1"/>
  <c r="R4106" i="1"/>
  <c r="Q4106" i="1"/>
  <c r="P4106" i="1"/>
  <c r="O4106" i="1"/>
  <c r="U4105" i="1"/>
  <c r="U4105" i="1" a="1"/>
  <c r="T4105" i="1"/>
  <c r="S4105" i="1"/>
  <c r="R4105" i="1"/>
  <c r="Q4105" i="1"/>
  <c r="P4105" i="1"/>
  <c r="O4105" i="1"/>
  <c r="U4104" i="1"/>
  <c r="U4104" i="1" a="1"/>
  <c r="T4104" i="1"/>
  <c r="S4104" i="1"/>
  <c r="R4104" i="1"/>
  <c r="Q4104" i="1"/>
  <c r="P4104" i="1"/>
  <c r="O4104" i="1"/>
  <c r="U4103" i="1"/>
  <c r="U4103" i="1" a="1"/>
  <c r="T4103" i="1"/>
  <c r="S4103" i="1"/>
  <c r="R4103" i="1"/>
  <c r="Q4103" i="1"/>
  <c r="P4103" i="1"/>
  <c r="O4103" i="1"/>
  <c r="U4102" i="1"/>
  <c r="U4102" i="1" a="1"/>
  <c r="T4102" i="1"/>
  <c r="S4102" i="1"/>
  <c r="R4102" i="1"/>
  <c r="Q4102" i="1"/>
  <c r="P4102" i="1"/>
  <c r="O4102" i="1"/>
  <c r="U4101" i="1"/>
  <c r="U4101" i="1" a="1"/>
  <c r="T4101" i="1"/>
  <c r="S4101" i="1"/>
  <c r="R4101" i="1"/>
  <c r="Q4101" i="1"/>
  <c r="P4101" i="1"/>
  <c r="O4101" i="1"/>
  <c r="U4100" i="1"/>
  <c r="U4100" i="1" a="1"/>
  <c r="T4100" i="1"/>
  <c r="S4100" i="1"/>
  <c r="R4100" i="1"/>
  <c r="Q4100" i="1"/>
  <c r="P4100" i="1"/>
  <c r="O4100" i="1"/>
  <c r="U4099" i="1"/>
  <c r="U4099" i="1" a="1"/>
  <c r="T4099" i="1"/>
  <c r="S4099" i="1"/>
  <c r="R4099" i="1"/>
  <c r="Q4099" i="1"/>
  <c r="P4099" i="1"/>
  <c r="O4099" i="1"/>
  <c r="U4098" i="1"/>
  <c r="U4098" i="1" a="1"/>
  <c r="T4098" i="1"/>
  <c r="S4098" i="1"/>
  <c r="R4098" i="1"/>
  <c r="Q4098" i="1"/>
  <c r="P4098" i="1"/>
  <c r="O4098" i="1"/>
  <c r="U4097" i="1"/>
  <c r="U4097" i="1" a="1"/>
  <c r="T4097" i="1"/>
  <c r="S4097" i="1"/>
  <c r="R4097" i="1"/>
  <c r="Q4097" i="1"/>
  <c r="P4097" i="1"/>
  <c r="O4097" i="1"/>
  <c r="U4096" i="1"/>
  <c r="U4096" i="1" a="1"/>
  <c r="T4096" i="1"/>
  <c r="S4096" i="1"/>
  <c r="R4096" i="1"/>
  <c r="Q4096" i="1"/>
  <c r="P4096" i="1"/>
  <c r="O4096" i="1"/>
  <c r="U4095" i="1"/>
  <c r="U4095" i="1" a="1"/>
  <c r="T4095" i="1"/>
  <c r="S4095" i="1"/>
  <c r="R4095" i="1"/>
  <c r="Q4095" i="1"/>
  <c r="P4095" i="1"/>
  <c r="O4095" i="1"/>
  <c r="U4094" i="1"/>
  <c r="U4094" i="1" a="1"/>
  <c r="T4094" i="1"/>
  <c r="S4094" i="1"/>
  <c r="R4094" i="1"/>
  <c r="Q4094" i="1"/>
  <c r="P4094" i="1"/>
  <c r="O4094" i="1"/>
  <c r="U4093" i="1"/>
  <c r="U4093" i="1" a="1"/>
  <c r="T4093" i="1"/>
  <c r="S4093" i="1"/>
  <c r="R4093" i="1"/>
  <c r="Q4093" i="1"/>
  <c r="P4093" i="1"/>
  <c r="O4093" i="1"/>
  <c r="U4092" i="1"/>
  <c r="U4092" i="1" a="1"/>
  <c r="T4092" i="1"/>
  <c r="S4092" i="1"/>
  <c r="R4092" i="1"/>
  <c r="Q4092" i="1"/>
  <c r="P4092" i="1"/>
  <c r="O4092" i="1"/>
  <c r="U4091" i="1"/>
  <c r="U4091" i="1" a="1"/>
  <c r="T4091" i="1"/>
  <c r="S4091" i="1"/>
  <c r="R4091" i="1"/>
  <c r="Q4091" i="1"/>
  <c r="P4091" i="1"/>
  <c r="O4091" i="1"/>
  <c r="U4090" i="1"/>
  <c r="U4090" i="1" a="1"/>
  <c r="T4090" i="1"/>
  <c r="S4090" i="1"/>
  <c r="R4090" i="1"/>
  <c r="Q4090" i="1"/>
  <c r="P4090" i="1"/>
  <c r="O4090" i="1"/>
  <c r="U4089" i="1"/>
  <c r="U4089" i="1" a="1"/>
  <c r="T4089" i="1"/>
  <c r="S4089" i="1"/>
  <c r="R4089" i="1"/>
  <c r="Q4089" i="1"/>
  <c r="P4089" i="1"/>
  <c r="O4089" i="1"/>
  <c r="U4088" i="1"/>
  <c r="U4088" i="1" a="1"/>
  <c r="T4088" i="1"/>
  <c r="S4088" i="1"/>
  <c r="R4088" i="1"/>
  <c r="Q4088" i="1"/>
  <c r="P4088" i="1"/>
  <c r="O4088" i="1"/>
  <c r="U4087" i="1"/>
  <c r="U4087" i="1" a="1"/>
  <c r="T4087" i="1"/>
  <c r="S4087" i="1"/>
  <c r="R4087" i="1"/>
  <c r="Q4087" i="1"/>
  <c r="P4087" i="1"/>
  <c r="O4087" i="1"/>
  <c r="U4086" i="1"/>
  <c r="U4086" i="1" a="1"/>
  <c r="T4086" i="1"/>
  <c r="S4086" i="1"/>
  <c r="R4086" i="1"/>
  <c r="Q4086" i="1"/>
  <c r="P4086" i="1"/>
  <c r="O4086" i="1"/>
  <c r="U4085" i="1"/>
  <c r="U4085" i="1" a="1"/>
  <c r="T4085" i="1"/>
  <c r="S4085" i="1"/>
  <c r="R4085" i="1"/>
  <c r="Q4085" i="1"/>
  <c r="P4085" i="1"/>
  <c r="O4085" i="1"/>
  <c r="U4084" i="1"/>
  <c r="U4084" i="1" a="1"/>
  <c r="T4084" i="1"/>
  <c r="S4084" i="1"/>
  <c r="R4084" i="1"/>
  <c r="Q4084" i="1"/>
  <c r="P4084" i="1"/>
  <c r="O4084" i="1"/>
  <c r="U4083" i="1"/>
  <c r="U4083" i="1" a="1"/>
  <c r="T4083" i="1"/>
  <c r="S4083" i="1"/>
  <c r="R4083" i="1"/>
  <c r="Q4083" i="1"/>
  <c r="P4083" i="1"/>
  <c r="O4083" i="1"/>
  <c r="U4082" i="1"/>
  <c r="U4082" i="1" a="1"/>
  <c r="T4082" i="1"/>
  <c r="S4082" i="1"/>
  <c r="R4082" i="1"/>
  <c r="Q4082" i="1"/>
  <c r="P4082" i="1"/>
  <c r="O4082" i="1"/>
  <c r="U4081" i="1"/>
  <c r="U4081" i="1" a="1"/>
  <c r="T4081" i="1"/>
  <c r="S4081" i="1"/>
  <c r="R4081" i="1"/>
  <c r="Q4081" i="1"/>
  <c r="P4081" i="1"/>
  <c r="O4081" i="1"/>
  <c r="U4080" i="1"/>
  <c r="U4080" i="1" a="1"/>
  <c r="T4080" i="1"/>
  <c r="S4080" i="1"/>
  <c r="R4080" i="1"/>
  <c r="Q4080" i="1"/>
  <c r="P4080" i="1"/>
  <c r="O4080" i="1"/>
  <c r="U4079" i="1"/>
  <c r="U4079" i="1" a="1"/>
  <c r="T4079" i="1"/>
  <c r="S4079" i="1"/>
  <c r="R4079" i="1"/>
  <c r="Q4079" i="1"/>
  <c r="P4079" i="1"/>
  <c r="O4079" i="1"/>
  <c r="U4078" i="1"/>
  <c r="U4078" i="1" a="1"/>
  <c r="T4078" i="1"/>
  <c r="S4078" i="1"/>
  <c r="R4078" i="1"/>
  <c r="Q4078" i="1"/>
  <c r="P4078" i="1"/>
  <c r="O4078" i="1"/>
  <c r="U4077" i="1"/>
  <c r="U4077" i="1" a="1"/>
  <c r="T4077" i="1"/>
  <c r="S4077" i="1"/>
  <c r="R4077" i="1"/>
  <c r="Q4077" i="1"/>
  <c r="P4077" i="1"/>
  <c r="O4077" i="1"/>
  <c r="U4076" i="1"/>
  <c r="U4076" i="1" a="1"/>
  <c r="T4076" i="1"/>
  <c r="S4076" i="1"/>
  <c r="R4076" i="1"/>
  <c r="Q4076" i="1"/>
  <c r="P4076" i="1"/>
  <c r="O4076" i="1"/>
  <c r="U4075" i="1"/>
  <c r="U4075" i="1" a="1"/>
  <c r="T4075" i="1"/>
  <c r="S4075" i="1"/>
  <c r="R4075" i="1"/>
  <c r="Q4075" i="1"/>
  <c r="P4075" i="1"/>
  <c r="O4075" i="1"/>
  <c r="U4074" i="1"/>
  <c r="U4074" i="1" a="1"/>
  <c r="T4074" i="1"/>
  <c r="S4074" i="1"/>
  <c r="R4074" i="1"/>
  <c r="Q4074" i="1"/>
  <c r="P4074" i="1"/>
  <c r="O4074" i="1"/>
  <c r="U4073" i="1"/>
  <c r="U4073" i="1" a="1"/>
  <c r="T4073" i="1"/>
  <c r="S4073" i="1"/>
  <c r="R4073" i="1"/>
  <c r="Q4073" i="1"/>
  <c r="P4073" i="1"/>
  <c r="O4073" i="1"/>
  <c r="U4072" i="1"/>
  <c r="U4072" i="1" a="1"/>
  <c r="T4072" i="1"/>
  <c r="S4072" i="1"/>
  <c r="R4072" i="1"/>
  <c r="Q4072" i="1"/>
  <c r="P4072" i="1"/>
  <c r="O4072" i="1"/>
  <c r="U4071" i="1"/>
  <c r="U4071" i="1" a="1"/>
  <c r="T4071" i="1"/>
  <c r="S4071" i="1"/>
  <c r="R4071" i="1"/>
  <c r="Q4071" i="1"/>
  <c r="P4071" i="1"/>
  <c r="O4071" i="1"/>
  <c r="U4070" i="1"/>
  <c r="U4070" i="1" a="1"/>
  <c r="T4070" i="1"/>
  <c r="S4070" i="1"/>
  <c r="R4070" i="1"/>
  <c r="Q4070" i="1"/>
  <c r="P4070" i="1"/>
  <c r="O4070" i="1"/>
  <c r="U4069" i="1"/>
  <c r="U4069" i="1" a="1"/>
  <c r="T4069" i="1"/>
  <c r="S4069" i="1"/>
  <c r="R4069" i="1"/>
  <c r="Q4069" i="1"/>
  <c r="P4069" i="1"/>
  <c r="O4069" i="1"/>
  <c r="U4068" i="1"/>
  <c r="U4068" i="1" a="1"/>
  <c r="T4068" i="1"/>
  <c r="S4068" i="1"/>
  <c r="R4068" i="1"/>
  <c r="Q4068" i="1"/>
  <c r="P4068" i="1"/>
  <c r="O4068" i="1"/>
  <c r="U4067" i="1"/>
  <c r="U4067" i="1" a="1"/>
  <c r="T4067" i="1"/>
  <c r="S4067" i="1"/>
  <c r="R4067" i="1"/>
  <c r="Q4067" i="1"/>
  <c r="P4067" i="1"/>
  <c r="O4067" i="1"/>
  <c r="U4066" i="1"/>
  <c r="U4066" i="1" a="1"/>
  <c r="T4066" i="1"/>
  <c r="S4066" i="1"/>
  <c r="R4066" i="1"/>
  <c r="Q4066" i="1"/>
  <c r="P4066" i="1"/>
  <c r="O4066" i="1"/>
  <c r="U4065" i="1"/>
  <c r="U4065" i="1" a="1"/>
  <c r="T4065" i="1"/>
  <c r="S4065" i="1"/>
  <c r="R4065" i="1"/>
  <c r="Q4065" i="1"/>
  <c r="P4065" i="1"/>
  <c r="O4065" i="1"/>
  <c r="U4064" i="1"/>
  <c r="U4064" i="1" a="1"/>
  <c r="T4064" i="1"/>
  <c r="S4064" i="1"/>
  <c r="R4064" i="1"/>
  <c r="Q4064" i="1"/>
  <c r="P4064" i="1"/>
  <c r="O4064" i="1"/>
  <c r="U4063" i="1"/>
  <c r="U4063" i="1" a="1"/>
  <c r="T4063" i="1"/>
  <c r="S4063" i="1"/>
  <c r="R4063" i="1"/>
  <c r="Q4063" i="1"/>
  <c r="P4063" i="1"/>
  <c r="O4063" i="1"/>
  <c r="U4062" i="1"/>
  <c r="U4062" i="1" a="1"/>
  <c r="T4062" i="1"/>
  <c r="S4062" i="1"/>
  <c r="R4062" i="1"/>
  <c r="Q4062" i="1"/>
  <c r="P4062" i="1"/>
  <c r="O4062" i="1"/>
  <c r="U4061" i="1"/>
  <c r="U4061" i="1" a="1"/>
  <c r="T4061" i="1"/>
  <c r="S4061" i="1"/>
  <c r="R4061" i="1"/>
  <c r="Q4061" i="1"/>
  <c r="P4061" i="1"/>
  <c r="O4061" i="1"/>
  <c r="U4060" i="1"/>
  <c r="U4060" i="1" a="1"/>
  <c r="T4060" i="1"/>
  <c r="S4060" i="1"/>
  <c r="R4060" i="1"/>
  <c r="Q4060" i="1"/>
  <c r="P4060" i="1"/>
  <c r="O4060" i="1"/>
  <c r="U4059" i="1"/>
  <c r="U4059" i="1" a="1"/>
  <c r="T4059" i="1"/>
  <c r="S4059" i="1"/>
  <c r="R4059" i="1"/>
  <c r="Q4059" i="1"/>
  <c r="P4059" i="1"/>
  <c r="O4059" i="1"/>
  <c r="U4058" i="1"/>
  <c r="U4058" i="1" a="1"/>
  <c r="T4058" i="1"/>
  <c r="S4058" i="1"/>
  <c r="R4058" i="1"/>
  <c r="Q4058" i="1"/>
  <c r="P4058" i="1"/>
  <c r="O4058" i="1"/>
  <c r="U4057" i="1"/>
  <c r="U4057" i="1" a="1"/>
  <c r="T4057" i="1"/>
  <c r="S4057" i="1"/>
  <c r="R4057" i="1"/>
  <c r="Q4057" i="1"/>
  <c r="P4057" i="1"/>
  <c r="O4057" i="1"/>
  <c r="U4056" i="1"/>
  <c r="U4056" i="1" a="1"/>
  <c r="T4056" i="1"/>
  <c r="S4056" i="1"/>
  <c r="R4056" i="1"/>
  <c r="Q4056" i="1"/>
  <c r="P4056" i="1"/>
  <c r="O4056" i="1"/>
  <c r="U4055" i="1"/>
  <c r="U4055" i="1" a="1"/>
  <c r="T4055" i="1"/>
  <c r="S4055" i="1"/>
  <c r="R4055" i="1"/>
  <c r="Q4055" i="1"/>
  <c r="P4055" i="1"/>
  <c r="O4055" i="1"/>
  <c r="U4054" i="1"/>
  <c r="U4054" i="1" a="1"/>
  <c r="T4054" i="1"/>
  <c r="S4054" i="1"/>
  <c r="R4054" i="1"/>
  <c r="Q4054" i="1"/>
  <c r="P4054" i="1"/>
  <c r="O4054" i="1"/>
  <c r="U4053" i="1"/>
  <c r="U4053" i="1" a="1"/>
  <c r="T4053" i="1"/>
  <c r="S4053" i="1"/>
  <c r="R4053" i="1"/>
  <c r="Q4053" i="1"/>
  <c r="P4053" i="1"/>
  <c r="O4053" i="1"/>
  <c r="U4052" i="1"/>
  <c r="U4052" i="1" a="1"/>
  <c r="T4052" i="1"/>
  <c r="S4052" i="1"/>
  <c r="R4052" i="1"/>
  <c r="Q4052" i="1"/>
  <c r="P4052" i="1"/>
  <c r="O4052" i="1"/>
  <c r="U4051" i="1"/>
  <c r="U4051" i="1" a="1"/>
  <c r="T4051" i="1"/>
  <c r="S4051" i="1"/>
  <c r="R4051" i="1"/>
  <c r="Q4051" i="1"/>
  <c r="P4051" i="1"/>
  <c r="O4051" i="1"/>
  <c r="U4050" i="1"/>
  <c r="U4050" i="1" a="1"/>
  <c r="T4050" i="1"/>
  <c r="S4050" i="1"/>
  <c r="R4050" i="1"/>
  <c r="Q4050" i="1"/>
  <c r="P4050" i="1"/>
  <c r="O4050" i="1"/>
  <c r="U4049" i="1"/>
  <c r="U4049" i="1" a="1"/>
  <c r="T4049" i="1"/>
  <c r="S4049" i="1"/>
  <c r="R4049" i="1"/>
  <c r="Q4049" i="1"/>
  <c r="P4049" i="1"/>
  <c r="O4049" i="1"/>
  <c r="U4048" i="1"/>
  <c r="U4048" i="1" a="1"/>
  <c r="T4048" i="1"/>
  <c r="S4048" i="1"/>
  <c r="R4048" i="1"/>
  <c r="Q4048" i="1"/>
  <c r="P4048" i="1"/>
  <c r="O4048" i="1"/>
  <c r="U4047" i="1"/>
  <c r="U4047" i="1" a="1"/>
  <c r="T4047" i="1"/>
  <c r="S4047" i="1"/>
  <c r="R4047" i="1"/>
  <c r="Q4047" i="1"/>
  <c r="P4047" i="1"/>
  <c r="O4047" i="1"/>
  <c r="U4046" i="1"/>
  <c r="U4046" i="1" a="1"/>
  <c r="T4046" i="1"/>
  <c r="S4046" i="1"/>
  <c r="R4046" i="1"/>
  <c r="Q4046" i="1"/>
  <c r="P4046" i="1"/>
  <c r="O4046" i="1"/>
  <c r="U4045" i="1"/>
  <c r="U4045" i="1" a="1"/>
  <c r="T4045" i="1"/>
  <c r="S4045" i="1"/>
  <c r="R4045" i="1"/>
  <c r="Q4045" i="1"/>
  <c r="P4045" i="1"/>
  <c r="O4045" i="1"/>
  <c r="U4044" i="1"/>
  <c r="U4044" i="1" a="1"/>
  <c r="T4044" i="1"/>
  <c r="S4044" i="1"/>
  <c r="R4044" i="1"/>
  <c r="Q4044" i="1"/>
  <c r="P4044" i="1"/>
  <c r="O4044" i="1"/>
  <c r="U4043" i="1"/>
  <c r="U4043" i="1" a="1"/>
  <c r="T4043" i="1"/>
  <c r="S4043" i="1"/>
  <c r="R4043" i="1"/>
  <c r="Q4043" i="1"/>
  <c r="P4043" i="1"/>
  <c r="O4043" i="1"/>
  <c r="U4042" i="1"/>
  <c r="U4042" i="1" a="1"/>
  <c r="T4042" i="1"/>
  <c r="S4042" i="1"/>
  <c r="R4042" i="1"/>
  <c r="Q4042" i="1"/>
  <c r="P4042" i="1"/>
  <c r="O4042" i="1"/>
  <c r="U4041" i="1"/>
  <c r="U4041" i="1" a="1"/>
  <c r="T4041" i="1"/>
  <c r="S4041" i="1"/>
  <c r="R4041" i="1"/>
  <c r="Q4041" i="1"/>
  <c r="P4041" i="1"/>
  <c r="O4041" i="1"/>
  <c r="U4040" i="1"/>
  <c r="U4040" i="1" a="1"/>
  <c r="T4040" i="1"/>
  <c r="S4040" i="1"/>
  <c r="R4040" i="1"/>
  <c r="Q4040" i="1"/>
  <c r="P4040" i="1"/>
  <c r="O4040" i="1"/>
  <c r="U4039" i="1"/>
  <c r="U4039" i="1" a="1"/>
  <c r="T4039" i="1"/>
  <c r="S4039" i="1"/>
  <c r="R4039" i="1"/>
  <c r="Q4039" i="1"/>
  <c r="P4039" i="1"/>
  <c r="O4039" i="1"/>
  <c r="U4038" i="1"/>
  <c r="U4038" i="1" a="1"/>
  <c r="T4038" i="1"/>
  <c r="S4038" i="1"/>
  <c r="R4038" i="1"/>
  <c r="Q4038" i="1"/>
  <c r="P4038" i="1"/>
  <c r="O4038" i="1"/>
  <c r="U4037" i="1"/>
  <c r="U4037" i="1" a="1"/>
  <c r="T4037" i="1"/>
  <c r="S4037" i="1"/>
  <c r="R4037" i="1"/>
  <c r="Q4037" i="1"/>
  <c r="P4037" i="1"/>
  <c r="O4037" i="1"/>
  <c r="U4036" i="1"/>
  <c r="U4036" i="1" a="1"/>
  <c r="T4036" i="1"/>
  <c r="S4036" i="1"/>
  <c r="R4036" i="1"/>
  <c r="Q4036" i="1"/>
  <c r="P4036" i="1"/>
  <c r="O4036" i="1"/>
  <c r="U4035" i="1"/>
  <c r="U4035" i="1" a="1"/>
  <c r="T4035" i="1"/>
  <c r="S4035" i="1"/>
  <c r="R4035" i="1"/>
  <c r="Q4035" i="1"/>
  <c r="P4035" i="1"/>
  <c r="O4035" i="1"/>
  <c r="U4034" i="1"/>
  <c r="U4034" i="1" a="1"/>
  <c r="T4034" i="1"/>
  <c r="S4034" i="1"/>
  <c r="R4034" i="1"/>
  <c r="Q4034" i="1"/>
  <c r="P4034" i="1"/>
  <c r="O4034" i="1"/>
  <c r="U4033" i="1"/>
  <c r="U4033" i="1" a="1"/>
  <c r="T4033" i="1"/>
  <c r="S4033" i="1"/>
  <c r="R4033" i="1"/>
  <c r="Q4033" i="1"/>
  <c r="P4033" i="1"/>
  <c r="O4033" i="1"/>
  <c r="U4032" i="1"/>
  <c r="U4032" i="1" a="1"/>
  <c r="T4032" i="1"/>
  <c r="S4032" i="1"/>
  <c r="R4032" i="1"/>
  <c r="Q4032" i="1"/>
  <c r="P4032" i="1"/>
  <c r="O4032" i="1"/>
  <c r="U4031" i="1"/>
  <c r="U4031" i="1" a="1"/>
  <c r="T4031" i="1"/>
  <c r="S4031" i="1"/>
  <c r="R4031" i="1"/>
  <c r="Q4031" i="1"/>
  <c r="P4031" i="1"/>
  <c r="O4031" i="1"/>
  <c r="U4030" i="1"/>
  <c r="U4030" i="1" a="1"/>
  <c r="T4030" i="1"/>
  <c r="S4030" i="1"/>
  <c r="R4030" i="1"/>
  <c r="Q4030" i="1"/>
  <c r="P4030" i="1"/>
  <c r="O4030" i="1"/>
  <c r="U4029" i="1"/>
  <c r="U4029" i="1" a="1"/>
  <c r="T4029" i="1"/>
  <c r="S4029" i="1"/>
  <c r="R4029" i="1"/>
  <c r="Q4029" i="1"/>
  <c r="P4029" i="1"/>
  <c r="O4029" i="1"/>
  <c r="U4028" i="1"/>
  <c r="U4028" i="1" a="1"/>
  <c r="T4028" i="1"/>
  <c r="S4028" i="1"/>
  <c r="R4028" i="1"/>
  <c r="Q4028" i="1"/>
  <c r="P4028" i="1"/>
  <c r="O4028" i="1"/>
  <c r="U4027" i="1"/>
  <c r="U4027" i="1" a="1"/>
  <c r="T4027" i="1"/>
  <c r="S4027" i="1"/>
  <c r="R4027" i="1"/>
  <c r="Q4027" i="1"/>
  <c r="P4027" i="1"/>
  <c r="O4027" i="1"/>
  <c r="U4026" i="1"/>
  <c r="U4026" i="1" a="1"/>
  <c r="T4026" i="1"/>
  <c r="S4026" i="1"/>
  <c r="R4026" i="1"/>
  <c r="Q4026" i="1"/>
  <c r="P4026" i="1"/>
  <c r="O4026" i="1"/>
  <c r="U4025" i="1"/>
  <c r="U4025" i="1" a="1"/>
  <c r="T4025" i="1"/>
  <c r="S4025" i="1"/>
  <c r="R4025" i="1"/>
  <c r="Q4025" i="1"/>
  <c r="P4025" i="1"/>
  <c r="O4025" i="1"/>
  <c r="U4024" i="1"/>
  <c r="U4024" i="1" a="1"/>
  <c r="T4024" i="1"/>
  <c r="S4024" i="1"/>
  <c r="R4024" i="1"/>
  <c r="Q4024" i="1"/>
  <c r="P4024" i="1"/>
  <c r="O4024" i="1"/>
  <c r="U4023" i="1"/>
  <c r="U4023" i="1" a="1"/>
  <c r="T4023" i="1"/>
  <c r="S4023" i="1"/>
  <c r="R4023" i="1"/>
  <c r="Q4023" i="1"/>
  <c r="P4023" i="1"/>
  <c r="O4023" i="1"/>
  <c r="U4022" i="1"/>
  <c r="U4022" i="1" a="1"/>
  <c r="T4022" i="1"/>
  <c r="S4022" i="1"/>
  <c r="R4022" i="1"/>
  <c r="Q4022" i="1"/>
  <c r="P4022" i="1"/>
  <c r="O4022" i="1"/>
  <c r="U4021" i="1"/>
  <c r="U4021" i="1" a="1"/>
  <c r="T4021" i="1"/>
  <c r="S4021" i="1"/>
  <c r="R4021" i="1"/>
  <c r="Q4021" i="1"/>
  <c r="P4021" i="1"/>
  <c r="O4021" i="1"/>
  <c r="U4020" i="1"/>
  <c r="U4020" i="1" a="1"/>
  <c r="T4020" i="1"/>
  <c r="S4020" i="1"/>
  <c r="R4020" i="1"/>
  <c r="Q4020" i="1"/>
  <c r="P4020" i="1"/>
  <c r="O4020" i="1"/>
  <c r="U4019" i="1"/>
  <c r="U4019" i="1" a="1"/>
  <c r="T4019" i="1"/>
  <c r="S4019" i="1"/>
  <c r="R4019" i="1"/>
  <c r="Q4019" i="1"/>
  <c r="P4019" i="1"/>
  <c r="O4019" i="1"/>
  <c r="U4018" i="1"/>
  <c r="U4018" i="1" a="1"/>
  <c r="T4018" i="1"/>
  <c r="S4018" i="1"/>
  <c r="R4018" i="1"/>
  <c r="Q4018" i="1"/>
  <c r="P4018" i="1"/>
  <c r="O4018" i="1"/>
  <c r="U4017" i="1"/>
  <c r="U4017" i="1" a="1"/>
  <c r="T4017" i="1"/>
  <c r="S4017" i="1"/>
  <c r="R4017" i="1"/>
  <c r="Q4017" i="1"/>
  <c r="P4017" i="1"/>
  <c r="O4017" i="1"/>
  <c r="U4016" i="1"/>
  <c r="U4016" i="1" a="1"/>
  <c r="T4016" i="1"/>
  <c r="S4016" i="1"/>
  <c r="R4016" i="1"/>
  <c r="Q4016" i="1"/>
  <c r="P4016" i="1"/>
  <c r="O4016" i="1"/>
  <c r="U4015" i="1"/>
  <c r="U4015" i="1" a="1"/>
  <c r="T4015" i="1"/>
  <c r="S4015" i="1"/>
  <c r="R4015" i="1"/>
  <c r="Q4015" i="1"/>
  <c r="P4015" i="1"/>
  <c r="O4015" i="1"/>
  <c r="U4014" i="1"/>
  <c r="U4014" i="1" a="1"/>
  <c r="T4014" i="1"/>
  <c r="S4014" i="1"/>
  <c r="R4014" i="1"/>
  <c r="Q4014" i="1"/>
  <c r="P4014" i="1"/>
  <c r="O4014" i="1"/>
  <c r="U4013" i="1"/>
  <c r="U4013" i="1" a="1"/>
  <c r="T4013" i="1"/>
  <c r="S4013" i="1"/>
  <c r="R4013" i="1"/>
  <c r="Q4013" i="1"/>
  <c r="P4013" i="1"/>
  <c r="O4013" i="1"/>
  <c r="U4012" i="1"/>
  <c r="U4012" i="1" a="1"/>
  <c r="T4012" i="1"/>
  <c r="S4012" i="1"/>
  <c r="R4012" i="1"/>
  <c r="Q4012" i="1"/>
  <c r="P4012" i="1"/>
  <c r="O4012" i="1"/>
  <c r="U4011" i="1"/>
  <c r="U4011" i="1" a="1"/>
  <c r="T4011" i="1"/>
  <c r="S4011" i="1"/>
  <c r="R4011" i="1"/>
  <c r="Q4011" i="1"/>
  <c r="P4011" i="1"/>
  <c r="O4011" i="1"/>
  <c r="U4010" i="1"/>
  <c r="U4010" i="1" a="1"/>
  <c r="T4010" i="1"/>
  <c r="S4010" i="1"/>
  <c r="R4010" i="1"/>
  <c r="Q4010" i="1"/>
  <c r="P4010" i="1"/>
  <c r="O4010" i="1"/>
  <c r="U4009" i="1"/>
  <c r="U4009" i="1" a="1"/>
  <c r="T4009" i="1"/>
  <c r="S4009" i="1"/>
  <c r="R4009" i="1"/>
  <c r="Q4009" i="1"/>
  <c r="P4009" i="1"/>
  <c r="O4009" i="1"/>
  <c r="U4008" i="1"/>
  <c r="U4008" i="1" a="1"/>
  <c r="T4008" i="1"/>
  <c r="S4008" i="1"/>
  <c r="R4008" i="1"/>
  <c r="Q4008" i="1"/>
  <c r="P4008" i="1"/>
  <c r="O4008" i="1"/>
  <c r="U4007" i="1"/>
  <c r="U4007" i="1" a="1"/>
  <c r="T4007" i="1"/>
  <c r="S4007" i="1"/>
  <c r="R4007" i="1"/>
  <c r="Q4007" i="1"/>
  <c r="P4007" i="1"/>
  <c r="O4007" i="1"/>
  <c r="U4006" i="1"/>
  <c r="U4006" i="1" a="1"/>
  <c r="T4006" i="1"/>
  <c r="S4006" i="1"/>
  <c r="R4006" i="1"/>
  <c r="Q4006" i="1"/>
  <c r="P4006" i="1"/>
  <c r="O4006" i="1"/>
  <c r="U4005" i="1"/>
  <c r="U4005" i="1" a="1"/>
  <c r="T4005" i="1"/>
  <c r="S4005" i="1"/>
  <c r="R4005" i="1"/>
  <c r="Q4005" i="1"/>
  <c r="P4005" i="1"/>
  <c r="O4005" i="1"/>
  <c r="U4004" i="1"/>
  <c r="U4004" i="1" a="1"/>
  <c r="T4004" i="1"/>
  <c r="S4004" i="1"/>
  <c r="R4004" i="1"/>
  <c r="Q4004" i="1"/>
  <c r="P4004" i="1"/>
  <c r="O4004" i="1"/>
  <c r="U4003" i="1"/>
  <c r="U4003" i="1" a="1"/>
  <c r="T4003" i="1"/>
  <c r="S4003" i="1"/>
  <c r="R4003" i="1"/>
  <c r="Q4003" i="1"/>
  <c r="P4003" i="1"/>
  <c r="O4003" i="1"/>
  <c r="U4002" i="1"/>
  <c r="U4002" i="1" a="1"/>
  <c r="T4002" i="1"/>
  <c r="S4002" i="1"/>
  <c r="R4002" i="1"/>
  <c r="Q4002" i="1"/>
  <c r="P4002" i="1"/>
  <c r="O4002" i="1"/>
  <c r="U4001" i="1"/>
  <c r="U4001" i="1" a="1"/>
  <c r="T4001" i="1"/>
  <c r="S4001" i="1"/>
  <c r="R4001" i="1"/>
  <c r="Q4001" i="1"/>
  <c r="P4001" i="1"/>
  <c r="O4001" i="1"/>
  <c r="U4000" i="1"/>
  <c r="U4000" i="1" a="1"/>
  <c r="T4000" i="1"/>
  <c r="S4000" i="1"/>
  <c r="R4000" i="1"/>
  <c r="Q4000" i="1"/>
  <c r="P4000" i="1"/>
  <c r="O4000" i="1"/>
  <c r="U3999" i="1"/>
  <c r="U3999" i="1" a="1"/>
  <c r="T3999" i="1"/>
  <c r="S3999" i="1"/>
  <c r="R3999" i="1"/>
  <c r="Q3999" i="1"/>
  <c r="P3999" i="1"/>
  <c r="O3999" i="1"/>
  <c r="U3998" i="1"/>
  <c r="U3998" i="1" a="1"/>
  <c r="T3998" i="1"/>
  <c r="S3998" i="1"/>
  <c r="R3998" i="1"/>
  <c r="Q3998" i="1"/>
  <c r="P3998" i="1"/>
  <c r="O3998" i="1"/>
  <c r="U3997" i="1"/>
  <c r="U3997" i="1" a="1"/>
  <c r="T3997" i="1"/>
  <c r="S3997" i="1"/>
  <c r="R3997" i="1"/>
  <c r="Q3997" i="1"/>
  <c r="P3997" i="1"/>
  <c r="O3997" i="1"/>
  <c r="U3996" i="1"/>
  <c r="U3996" i="1" a="1"/>
  <c r="T3996" i="1"/>
  <c r="S3996" i="1"/>
  <c r="R3996" i="1"/>
  <c r="Q3996" i="1"/>
  <c r="P3996" i="1"/>
  <c r="O3996" i="1"/>
  <c r="U3995" i="1"/>
  <c r="U3995" i="1" a="1"/>
  <c r="T3995" i="1"/>
  <c r="S3995" i="1"/>
  <c r="R3995" i="1"/>
  <c r="Q3995" i="1"/>
  <c r="P3995" i="1"/>
  <c r="O3995" i="1"/>
  <c r="U3994" i="1"/>
  <c r="U3994" i="1" a="1"/>
  <c r="T3994" i="1"/>
  <c r="S3994" i="1"/>
  <c r="R3994" i="1"/>
  <c r="Q3994" i="1"/>
  <c r="P3994" i="1"/>
  <c r="O3994" i="1"/>
  <c r="U3993" i="1"/>
  <c r="U3993" i="1" a="1"/>
  <c r="T3993" i="1"/>
  <c r="S3993" i="1"/>
  <c r="R3993" i="1"/>
  <c r="Q3993" i="1"/>
  <c r="P3993" i="1"/>
  <c r="O3993" i="1"/>
  <c r="U3992" i="1"/>
  <c r="U3992" i="1" a="1"/>
  <c r="T3992" i="1"/>
  <c r="S3992" i="1"/>
  <c r="R3992" i="1"/>
  <c r="Q3992" i="1"/>
  <c r="P3992" i="1"/>
  <c r="O3992" i="1"/>
  <c r="U3991" i="1"/>
  <c r="U3991" i="1" a="1"/>
  <c r="T3991" i="1"/>
  <c r="S3991" i="1"/>
  <c r="R3991" i="1"/>
  <c r="Q3991" i="1"/>
  <c r="P3991" i="1"/>
  <c r="O3991" i="1"/>
  <c r="U3990" i="1"/>
  <c r="U3990" i="1" a="1"/>
  <c r="T3990" i="1"/>
  <c r="S3990" i="1"/>
  <c r="R3990" i="1"/>
  <c r="Q3990" i="1"/>
  <c r="P3990" i="1"/>
  <c r="O3990" i="1"/>
  <c r="U3989" i="1"/>
  <c r="U3989" i="1" a="1"/>
  <c r="T3989" i="1"/>
  <c r="S3989" i="1"/>
  <c r="R3989" i="1"/>
  <c r="Q3989" i="1"/>
  <c r="P3989" i="1"/>
  <c r="O3989" i="1"/>
  <c r="U3988" i="1"/>
  <c r="U3988" i="1" a="1"/>
  <c r="T3988" i="1"/>
  <c r="S3988" i="1"/>
  <c r="R3988" i="1"/>
  <c r="Q3988" i="1"/>
  <c r="P3988" i="1"/>
  <c r="O3988" i="1"/>
  <c r="U3987" i="1"/>
  <c r="U3987" i="1" a="1"/>
  <c r="T3987" i="1"/>
  <c r="S3987" i="1"/>
  <c r="R3987" i="1"/>
  <c r="Q3987" i="1"/>
  <c r="P3987" i="1"/>
  <c r="O3987" i="1"/>
  <c r="U3986" i="1"/>
  <c r="U3986" i="1" a="1"/>
  <c r="T3986" i="1"/>
  <c r="S3986" i="1"/>
  <c r="R3986" i="1"/>
  <c r="Q3986" i="1"/>
  <c r="P3986" i="1"/>
  <c r="O3986" i="1"/>
  <c r="U3985" i="1"/>
  <c r="U3985" i="1" a="1"/>
  <c r="T3985" i="1"/>
  <c r="S3985" i="1"/>
  <c r="R3985" i="1"/>
  <c r="Q3985" i="1"/>
  <c r="P3985" i="1"/>
  <c r="O3985" i="1"/>
  <c r="U3984" i="1"/>
  <c r="U3984" i="1" a="1"/>
  <c r="T3984" i="1"/>
  <c r="S3984" i="1"/>
  <c r="R3984" i="1"/>
  <c r="Q3984" i="1"/>
  <c r="P3984" i="1"/>
  <c r="O3984" i="1"/>
  <c r="U3983" i="1"/>
  <c r="U3983" i="1" a="1"/>
  <c r="T3983" i="1"/>
  <c r="S3983" i="1"/>
  <c r="R3983" i="1"/>
  <c r="Q3983" i="1"/>
  <c r="P3983" i="1"/>
  <c r="O3983" i="1"/>
  <c r="U3982" i="1"/>
  <c r="U3982" i="1" a="1"/>
  <c r="T3982" i="1"/>
  <c r="S3982" i="1"/>
  <c r="R3982" i="1"/>
  <c r="Q3982" i="1"/>
  <c r="P3982" i="1"/>
  <c r="O3982" i="1"/>
  <c r="U3981" i="1"/>
  <c r="U3981" i="1" a="1"/>
  <c r="T3981" i="1"/>
  <c r="S3981" i="1"/>
  <c r="R3981" i="1"/>
  <c r="Q3981" i="1"/>
  <c r="P3981" i="1"/>
  <c r="O3981" i="1"/>
  <c r="U3980" i="1"/>
  <c r="U3980" i="1" a="1"/>
  <c r="T3980" i="1"/>
  <c r="S3980" i="1"/>
  <c r="R3980" i="1"/>
  <c r="Q3980" i="1"/>
  <c r="P3980" i="1"/>
  <c r="O3980" i="1"/>
  <c r="U3979" i="1"/>
  <c r="U3979" i="1" a="1"/>
  <c r="T3979" i="1"/>
  <c r="S3979" i="1"/>
  <c r="R3979" i="1"/>
  <c r="Q3979" i="1"/>
  <c r="P3979" i="1"/>
  <c r="O3979" i="1"/>
  <c r="U3978" i="1"/>
  <c r="U3978" i="1" a="1"/>
  <c r="T3978" i="1"/>
  <c r="S3978" i="1"/>
  <c r="R3978" i="1"/>
  <c r="Q3978" i="1"/>
  <c r="P3978" i="1"/>
  <c r="O3978" i="1"/>
  <c r="U3977" i="1"/>
  <c r="U3977" i="1" a="1"/>
  <c r="T3977" i="1"/>
  <c r="S3977" i="1"/>
  <c r="R3977" i="1"/>
  <c r="Q3977" i="1"/>
  <c r="P3977" i="1"/>
  <c r="O3977" i="1"/>
  <c r="U3976" i="1"/>
  <c r="U3976" i="1" a="1"/>
  <c r="T3976" i="1"/>
  <c r="S3976" i="1"/>
  <c r="R3976" i="1"/>
  <c r="Q3976" i="1"/>
  <c r="P3976" i="1"/>
  <c r="O3976" i="1"/>
  <c r="U3975" i="1"/>
  <c r="U3975" i="1" a="1"/>
  <c r="T3975" i="1"/>
  <c r="S3975" i="1"/>
  <c r="R3975" i="1"/>
  <c r="Q3975" i="1"/>
  <c r="P3975" i="1"/>
  <c r="O3975" i="1"/>
  <c r="U3974" i="1"/>
  <c r="U3974" i="1" a="1"/>
  <c r="T3974" i="1"/>
  <c r="S3974" i="1"/>
  <c r="R3974" i="1"/>
  <c r="Q3974" i="1"/>
  <c r="P3974" i="1"/>
  <c r="O3974" i="1"/>
  <c r="U3973" i="1"/>
  <c r="U3973" i="1" a="1"/>
  <c r="T3973" i="1"/>
  <c r="S3973" i="1"/>
  <c r="R3973" i="1"/>
  <c r="Q3973" i="1"/>
  <c r="P3973" i="1"/>
  <c r="O3973" i="1"/>
  <c r="U3972" i="1"/>
  <c r="U3972" i="1" a="1"/>
  <c r="T3972" i="1"/>
  <c r="S3972" i="1"/>
  <c r="R3972" i="1"/>
  <c r="Q3972" i="1"/>
  <c r="P3972" i="1"/>
  <c r="O3972" i="1"/>
  <c r="U3971" i="1"/>
  <c r="U3971" i="1" a="1"/>
  <c r="T3971" i="1"/>
  <c r="S3971" i="1"/>
  <c r="R3971" i="1"/>
  <c r="Q3971" i="1"/>
  <c r="P3971" i="1"/>
  <c r="O3971" i="1"/>
  <c r="U3970" i="1"/>
  <c r="U3970" i="1" a="1"/>
  <c r="T3970" i="1"/>
  <c r="S3970" i="1"/>
  <c r="R3970" i="1"/>
  <c r="Q3970" i="1"/>
  <c r="P3970" i="1"/>
  <c r="O3970" i="1"/>
  <c r="U3969" i="1"/>
  <c r="U3969" i="1" a="1"/>
  <c r="T3969" i="1"/>
  <c r="S3969" i="1"/>
  <c r="R3969" i="1"/>
  <c r="Q3969" i="1"/>
  <c r="P3969" i="1"/>
  <c r="O3969" i="1"/>
  <c r="U3968" i="1"/>
  <c r="U3968" i="1" a="1"/>
  <c r="T3968" i="1"/>
  <c r="S3968" i="1"/>
  <c r="R3968" i="1"/>
  <c r="Q3968" i="1"/>
  <c r="P3968" i="1"/>
  <c r="O3968" i="1"/>
  <c r="U3967" i="1"/>
  <c r="U3967" i="1" a="1"/>
  <c r="T3967" i="1"/>
  <c r="S3967" i="1"/>
  <c r="R3967" i="1"/>
  <c r="Q3967" i="1"/>
  <c r="P3967" i="1"/>
  <c r="O3967" i="1"/>
  <c r="U3966" i="1"/>
  <c r="U3966" i="1" a="1"/>
  <c r="T3966" i="1"/>
  <c r="S3966" i="1"/>
  <c r="R3966" i="1"/>
  <c r="Q3966" i="1"/>
  <c r="P3966" i="1"/>
  <c r="O3966" i="1"/>
  <c r="U3965" i="1"/>
  <c r="U3965" i="1" a="1"/>
  <c r="T3965" i="1"/>
  <c r="S3965" i="1"/>
  <c r="R3965" i="1"/>
  <c r="Q3965" i="1"/>
  <c r="P3965" i="1"/>
  <c r="O3965" i="1"/>
  <c r="U3964" i="1"/>
  <c r="U3964" i="1" a="1"/>
  <c r="T3964" i="1"/>
  <c r="S3964" i="1"/>
  <c r="R3964" i="1"/>
  <c r="Q3964" i="1"/>
  <c r="P3964" i="1"/>
  <c r="O3964" i="1"/>
  <c r="U3963" i="1"/>
  <c r="U3963" i="1" a="1"/>
  <c r="T3963" i="1"/>
  <c r="S3963" i="1"/>
  <c r="R3963" i="1"/>
  <c r="Q3963" i="1"/>
  <c r="P3963" i="1"/>
  <c r="O3963" i="1"/>
  <c r="U3962" i="1"/>
  <c r="U3962" i="1" a="1"/>
  <c r="T3962" i="1"/>
  <c r="S3962" i="1"/>
  <c r="R3962" i="1"/>
  <c r="Q3962" i="1"/>
  <c r="P3962" i="1"/>
  <c r="O3962" i="1"/>
  <c r="U3961" i="1"/>
  <c r="U3961" i="1" a="1"/>
  <c r="T3961" i="1"/>
  <c r="S3961" i="1"/>
  <c r="R3961" i="1"/>
  <c r="Q3961" i="1"/>
  <c r="P3961" i="1"/>
  <c r="O3961" i="1"/>
  <c r="U3960" i="1"/>
  <c r="U3960" i="1" a="1"/>
  <c r="T3960" i="1"/>
  <c r="S3960" i="1"/>
  <c r="R3960" i="1"/>
  <c r="Q3960" i="1"/>
  <c r="P3960" i="1"/>
  <c r="O3960" i="1"/>
  <c r="U3959" i="1"/>
  <c r="U3959" i="1" a="1"/>
  <c r="T3959" i="1"/>
  <c r="S3959" i="1"/>
  <c r="R3959" i="1"/>
  <c r="Q3959" i="1"/>
  <c r="P3959" i="1"/>
  <c r="O3959" i="1"/>
  <c r="U3958" i="1"/>
  <c r="U3958" i="1" a="1"/>
  <c r="T3958" i="1"/>
  <c r="S3958" i="1"/>
  <c r="R3958" i="1"/>
  <c r="Q3958" i="1"/>
  <c r="P3958" i="1"/>
  <c r="O3958" i="1"/>
  <c r="U3957" i="1"/>
  <c r="U3957" i="1" a="1"/>
  <c r="T3957" i="1"/>
  <c r="S3957" i="1"/>
  <c r="R3957" i="1"/>
  <c r="Q3957" i="1"/>
  <c r="P3957" i="1"/>
  <c r="O3957" i="1"/>
  <c r="U3956" i="1"/>
  <c r="U3956" i="1" a="1"/>
  <c r="T3956" i="1"/>
  <c r="S3956" i="1"/>
  <c r="R3956" i="1"/>
  <c r="Q3956" i="1"/>
  <c r="P3956" i="1"/>
  <c r="O3956" i="1"/>
  <c r="U3955" i="1"/>
  <c r="U3955" i="1" a="1"/>
  <c r="T3955" i="1"/>
  <c r="S3955" i="1"/>
  <c r="R3955" i="1"/>
  <c r="Q3955" i="1"/>
  <c r="P3955" i="1"/>
  <c r="O3955" i="1"/>
  <c r="U3954" i="1"/>
  <c r="U3954" i="1" a="1"/>
  <c r="T3954" i="1"/>
  <c r="S3954" i="1"/>
  <c r="R3954" i="1"/>
  <c r="Q3954" i="1"/>
  <c r="P3954" i="1"/>
  <c r="O3954" i="1"/>
  <c r="U3953" i="1"/>
  <c r="U3953" i="1" a="1"/>
  <c r="T3953" i="1"/>
  <c r="S3953" i="1"/>
  <c r="R3953" i="1"/>
  <c r="Q3953" i="1"/>
  <c r="P3953" i="1"/>
  <c r="O3953" i="1"/>
  <c r="U3952" i="1"/>
  <c r="U3952" i="1" a="1"/>
  <c r="T3952" i="1"/>
  <c r="S3952" i="1"/>
  <c r="R3952" i="1"/>
  <c r="Q3952" i="1"/>
  <c r="P3952" i="1"/>
  <c r="O3952" i="1"/>
  <c r="U3951" i="1"/>
  <c r="U3951" i="1" a="1"/>
  <c r="T3951" i="1"/>
  <c r="S3951" i="1"/>
  <c r="R3951" i="1"/>
  <c r="Q3951" i="1"/>
  <c r="P3951" i="1"/>
  <c r="O3951" i="1"/>
  <c r="U3950" i="1"/>
  <c r="U3950" i="1" a="1"/>
  <c r="T3950" i="1"/>
  <c r="S3950" i="1"/>
  <c r="R3950" i="1"/>
  <c r="Q3950" i="1"/>
  <c r="P3950" i="1"/>
  <c r="O3950" i="1"/>
  <c r="U3949" i="1"/>
  <c r="U3949" i="1" a="1"/>
  <c r="T3949" i="1"/>
  <c r="S3949" i="1"/>
  <c r="R3949" i="1"/>
  <c r="Q3949" i="1"/>
  <c r="P3949" i="1"/>
  <c r="O3949" i="1"/>
  <c r="U3948" i="1"/>
  <c r="U3948" i="1" a="1"/>
  <c r="T3948" i="1"/>
  <c r="S3948" i="1"/>
  <c r="R3948" i="1"/>
  <c r="Q3948" i="1"/>
  <c r="P3948" i="1"/>
  <c r="O3948" i="1"/>
  <c r="U3947" i="1"/>
  <c r="U3947" i="1" a="1"/>
  <c r="T3947" i="1"/>
  <c r="S3947" i="1"/>
  <c r="R3947" i="1"/>
  <c r="Q3947" i="1"/>
  <c r="P3947" i="1"/>
  <c r="O3947" i="1"/>
  <c r="U3946" i="1"/>
  <c r="U3946" i="1" a="1"/>
  <c r="T3946" i="1"/>
  <c r="S3946" i="1"/>
  <c r="R3946" i="1"/>
  <c r="Q3946" i="1"/>
  <c r="P3946" i="1"/>
  <c r="O3946" i="1"/>
  <c r="U3945" i="1"/>
  <c r="U3945" i="1" a="1"/>
  <c r="T3945" i="1"/>
  <c r="S3945" i="1"/>
  <c r="R3945" i="1"/>
  <c r="Q3945" i="1"/>
  <c r="P3945" i="1"/>
  <c r="O3945" i="1"/>
  <c r="U3944" i="1"/>
  <c r="U3944" i="1" a="1"/>
  <c r="T3944" i="1"/>
  <c r="S3944" i="1"/>
  <c r="R3944" i="1"/>
  <c r="Q3944" i="1"/>
  <c r="P3944" i="1"/>
  <c r="O3944" i="1"/>
  <c r="U3943" i="1"/>
  <c r="U3943" i="1" a="1"/>
  <c r="T3943" i="1"/>
  <c r="S3943" i="1"/>
  <c r="R3943" i="1"/>
  <c r="Q3943" i="1"/>
  <c r="P3943" i="1"/>
  <c r="O3943" i="1"/>
  <c r="U3942" i="1"/>
  <c r="U3942" i="1" a="1"/>
  <c r="T3942" i="1"/>
  <c r="S3942" i="1"/>
  <c r="R3942" i="1"/>
  <c r="Q3942" i="1"/>
  <c r="P3942" i="1"/>
  <c r="O3942" i="1"/>
  <c r="U3941" i="1"/>
  <c r="U3941" i="1" a="1"/>
  <c r="T3941" i="1"/>
  <c r="S3941" i="1"/>
  <c r="R3941" i="1"/>
  <c r="Q3941" i="1"/>
  <c r="P3941" i="1"/>
  <c r="O3941" i="1"/>
  <c r="U3940" i="1"/>
  <c r="U3940" i="1" a="1"/>
  <c r="T3940" i="1"/>
  <c r="S3940" i="1"/>
  <c r="R3940" i="1"/>
  <c r="Q3940" i="1"/>
  <c r="P3940" i="1"/>
  <c r="O3940" i="1"/>
  <c r="U3939" i="1"/>
  <c r="U3939" i="1" a="1"/>
  <c r="T3939" i="1"/>
  <c r="S3939" i="1"/>
  <c r="R3939" i="1"/>
  <c r="Q3939" i="1"/>
  <c r="P3939" i="1"/>
  <c r="O3939" i="1"/>
  <c r="U3938" i="1"/>
  <c r="U3938" i="1" a="1"/>
  <c r="T3938" i="1"/>
  <c r="S3938" i="1"/>
  <c r="R3938" i="1"/>
  <c r="Q3938" i="1"/>
  <c r="P3938" i="1"/>
  <c r="O3938" i="1"/>
  <c r="U3937" i="1"/>
  <c r="U3937" i="1" a="1"/>
  <c r="T3937" i="1"/>
  <c r="S3937" i="1"/>
  <c r="R3937" i="1"/>
  <c r="Q3937" i="1"/>
  <c r="P3937" i="1"/>
  <c r="O3937" i="1"/>
  <c r="U3936" i="1"/>
  <c r="U3936" i="1" a="1"/>
  <c r="T3936" i="1"/>
  <c r="S3936" i="1"/>
  <c r="R3936" i="1"/>
  <c r="Q3936" i="1"/>
  <c r="P3936" i="1"/>
  <c r="O3936" i="1"/>
  <c r="U3935" i="1"/>
  <c r="U3935" i="1" a="1"/>
  <c r="T3935" i="1"/>
  <c r="S3935" i="1"/>
  <c r="R3935" i="1"/>
  <c r="Q3935" i="1"/>
  <c r="P3935" i="1"/>
  <c r="O3935" i="1"/>
  <c r="U3934" i="1"/>
  <c r="U3934" i="1" a="1"/>
  <c r="T3934" i="1"/>
  <c r="S3934" i="1"/>
  <c r="R3934" i="1"/>
  <c r="Q3934" i="1"/>
  <c r="P3934" i="1"/>
  <c r="O3934" i="1"/>
  <c r="U3933" i="1"/>
  <c r="U3933" i="1" a="1"/>
  <c r="T3933" i="1"/>
  <c r="S3933" i="1"/>
  <c r="R3933" i="1"/>
  <c r="Q3933" i="1"/>
  <c r="P3933" i="1"/>
  <c r="O3933" i="1"/>
  <c r="U3932" i="1"/>
  <c r="U3932" i="1" a="1"/>
  <c r="T3932" i="1"/>
  <c r="S3932" i="1"/>
  <c r="R3932" i="1"/>
  <c r="Q3932" i="1"/>
  <c r="P3932" i="1"/>
  <c r="O3932" i="1"/>
  <c r="U3931" i="1"/>
  <c r="U3931" i="1" a="1"/>
  <c r="T3931" i="1"/>
  <c r="S3931" i="1"/>
  <c r="R3931" i="1"/>
  <c r="Q3931" i="1"/>
  <c r="P3931" i="1"/>
  <c r="O3931" i="1"/>
  <c r="U3930" i="1"/>
  <c r="U3930" i="1" a="1"/>
  <c r="T3930" i="1"/>
  <c r="S3930" i="1"/>
  <c r="R3930" i="1"/>
  <c r="Q3930" i="1"/>
  <c r="P3930" i="1"/>
  <c r="O3930" i="1"/>
  <c r="U3929" i="1"/>
  <c r="U3929" i="1" a="1"/>
  <c r="T3929" i="1"/>
  <c r="S3929" i="1"/>
  <c r="R3929" i="1"/>
  <c r="Q3929" i="1"/>
  <c r="P3929" i="1"/>
  <c r="O3929" i="1"/>
  <c r="U3928" i="1"/>
  <c r="U3928" i="1" a="1"/>
  <c r="T3928" i="1"/>
  <c r="S3928" i="1"/>
  <c r="R3928" i="1"/>
  <c r="Q3928" i="1"/>
  <c r="P3928" i="1"/>
  <c r="O3928" i="1"/>
  <c r="U3927" i="1"/>
  <c r="U3927" i="1" a="1"/>
  <c r="T3927" i="1"/>
  <c r="S3927" i="1"/>
  <c r="R3927" i="1"/>
  <c r="Q3927" i="1"/>
  <c r="P3927" i="1"/>
  <c r="O3927" i="1"/>
  <c r="U3926" i="1"/>
  <c r="U3926" i="1" a="1"/>
  <c r="T3926" i="1"/>
  <c r="S3926" i="1"/>
  <c r="R3926" i="1"/>
  <c r="Q3926" i="1"/>
  <c r="P3926" i="1"/>
  <c r="O3926" i="1"/>
  <c r="U3925" i="1"/>
  <c r="U3925" i="1" a="1"/>
  <c r="T3925" i="1"/>
  <c r="S3925" i="1"/>
  <c r="R3925" i="1"/>
  <c r="Q3925" i="1"/>
  <c r="P3925" i="1"/>
  <c r="O3925" i="1"/>
  <c r="U3924" i="1"/>
  <c r="U3924" i="1" a="1"/>
  <c r="T3924" i="1"/>
  <c r="S3924" i="1"/>
  <c r="R3924" i="1"/>
  <c r="Q3924" i="1"/>
  <c r="P3924" i="1"/>
  <c r="O3924" i="1"/>
  <c r="U3923" i="1"/>
  <c r="U3923" i="1" a="1"/>
  <c r="T3923" i="1"/>
  <c r="S3923" i="1"/>
  <c r="R3923" i="1"/>
  <c r="Q3923" i="1"/>
  <c r="P3923" i="1"/>
  <c r="O3923" i="1"/>
  <c r="U3922" i="1"/>
  <c r="U3922" i="1" a="1"/>
  <c r="T3922" i="1"/>
  <c r="S3922" i="1"/>
  <c r="R3922" i="1"/>
  <c r="Q3922" i="1"/>
  <c r="P3922" i="1"/>
  <c r="O3922" i="1"/>
  <c r="U3921" i="1"/>
  <c r="U3921" i="1" a="1"/>
  <c r="T3921" i="1"/>
  <c r="S3921" i="1"/>
  <c r="R3921" i="1"/>
  <c r="Q3921" i="1"/>
  <c r="P3921" i="1"/>
  <c r="O3921" i="1"/>
  <c r="U3920" i="1"/>
  <c r="U3920" i="1" a="1"/>
  <c r="T3920" i="1"/>
  <c r="S3920" i="1"/>
  <c r="R3920" i="1"/>
  <c r="Q3920" i="1"/>
  <c r="P3920" i="1"/>
  <c r="O3920" i="1"/>
  <c r="U3919" i="1"/>
  <c r="U3919" i="1" a="1"/>
  <c r="T3919" i="1"/>
  <c r="S3919" i="1"/>
  <c r="R3919" i="1"/>
  <c r="Q3919" i="1"/>
  <c r="P3919" i="1"/>
  <c r="O3919" i="1"/>
  <c r="U3918" i="1"/>
  <c r="U3918" i="1" a="1"/>
  <c r="T3918" i="1"/>
  <c r="S3918" i="1"/>
  <c r="R3918" i="1"/>
  <c r="Q3918" i="1"/>
  <c r="P3918" i="1"/>
  <c r="O3918" i="1"/>
  <c r="U3917" i="1"/>
  <c r="U3917" i="1" a="1"/>
  <c r="T3917" i="1"/>
  <c r="S3917" i="1"/>
  <c r="R3917" i="1"/>
  <c r="Q3917" i="1"/>
  <c r="P3917" i="1"/>
  <c r="O3917" i="1"/>
  <c r="U3916" i="1"/>
  <c r="U3916" i="1" a="1"/>
  <c r="T3916" i="1"/>
  <c r="S3916" i="1"/>
  <c r="R3916" i="1"/>
  <c r="Q3916" i="1"/>
  <c r="P3916" i="1"/>
  <c r="O3916" i="1"/>
  <c r="U3915" i="1"/>
  <c r="U3915" i="1" a="1"/>
  <c r="T3915" i="1"/>
  <c r="S3915" i="1"/>
  <c r="R3915" i="1"/>
  <c r="Q3915" i="1"/>
  <c r="P3915" i="1"/>
  <c r="O3915" i="1"/>
  <c r="U3914" i="1"/>
  <c r="U3914" i="1" a="1"/>
  <c r="T3914" i="1"/>
  <c r="S3914" i="1"/>
  <c r="R3914" i="1"/>
  <c r="Q3914" i="1"/>
  <c r="P3914" i="1"/>
  <c r="O3914" i="1"/>
  <c r="U3913" i="1"/>
  <c r="U3913" i="1" a="1"/>
  <c r="T3913" i="1"/>
  <c r="S3913" i="1"/>
  <c r="R3913" i="1"/>
  <c r="Q3913" i="1"/>
  <c r="P3913" i="1"/>
  <c r="O3913" i="1"/>
  <c r="U3912" i="1"/>
  <c r="U3912" i="1" a="1"/>
  <c r="T3912" i="1"/>
  <c r="S3912" i="1"/>
  <c r="R3912" i="1"/>
  <c r="Q3912" i="1"/>
  <c r="P3912" i="1"/>
  <c r="O3912" i="1"/>
  <c r="U3911" i="1"/>
  <c r="U3911" i="1" a="1"/>
  <c r="T3911" i="1"/>
  <c r="S3911" i="1"/>
  <c r="R3911" i="1"/>
  <c r="Q3911" i="1"/>
  <c r="P3911" i="1"/>
  <c r="O3911" i="1"/>
  <c r="U3910" i="1"/>
  <c r="U3910" i="1" a="1"/>
  <c r="T3910" i="1"/>
  <c r="S3910" i="1"/>
  <c r="R3910" i="1"/>
  <c r="Q3910" i="1"/>
  <c r="P3910" i="1"/>
  <c r="O3910" i="1"/>
  <c r="U3909" i="1"/>
  <c r="U3909" i="1" a="1"/>
  <c r="T3909" i="1"/>
  <c r="S3909" i="1"/>
  <c r="R3909" i="1"/>
  <c r="Q3909" i="1"/>
  <c r="P3909" i="1"/>
  <c r="O3909" i="1"/>
  <c r="U3908" i="1"/>
  <c r="U3908" i="1" a="1"/>
  <c r="T3908" i="1"/>
  <c r="S3908" i="1"/>
  <c r="R3908" i="1"/>
  <c r="Q3908" i="1"/>
  <c r="P3908" i="1"/>
  <c r="O3908" i="1"/>
  <c r="U3907" i="1"/>
  <c r="U3907" i="1" a="1"/>
  <c r="T3907" i="1"/>
  <c r="S3907" i="1"/>
  <c r="R3907" i="1"/>
  <c r="Q3907" i="1"/>
  <c r="P3907" i="1"/>
  <c r="O3907" i="1"/>
  <c r="U3906" i="1"/>
  <c r="U3906" i="1" a="1"/>
  <c r="T3906" i="1"/>
  <c r="S3906" i="1"/>
  <c r="R3906" i="1"/>
  <c r="Q3906" i="1"/>
  <c r="P3906" i="1"/>
  <c r="O3906" i="1"/>
  <c r="U3905" i="1"/>
  <c r="U3905" i="1" a="1"/>
  <c r="T3905" i="1"/>
  <c r="S3905" i="1"/>
  <c r="R3905" i="1"/>
  <c r="Q3905" i="1"/>
  <c r="P3905" i="1"/>
  <c r="O3905" i="1"/>
  <c r="U3904" i="1"/>
  <c r="U3904" i="1" a="1"/>
  <c r="T3904" i="1"/>
  <c r="S3904" i="1"/>
  <c r="R3904" i="1"/>
  <c r="Q3904" i="1"/>
  <c r="P3904" i="1"/>
  <c r="O3904" i="1"/>
  <c r="U3903" i="1"/>
  <c r="U3903" i="1" a="1"/>
  <c r="T3903" i="1"/>
  <c r="S3903" i="1"/>
  <c r="R3903" i="1"/>
  <c r="Q3903" i="1"/>
  <c r="P3903" i="1"/>
  <c r="O3903" i="1"/>
  <c r="U3902" i="1"/>
  <c r="U3902" i="1" a="1"/>
  <c r="T3902" i="1"/>
  <c r="S3902" i="1"/>
  <c r="R3902" i="1"/>
  <c r="Q3902" i="1"/>
  <c r="P3902" i="1"/>
  <c r="O3902" i="1"/>
  <c r="U3901" i="1"/>
  <c r="U3901" i="1" a="1"/>
  <c r="T3901" i="1"/>
  <c r="S3901" i="1"/>
  <c r="R3901" i="1"/>
  <c r="Q3901" i="1"/>
  <c r="P3901" i="1"/>
  <c r="O3901" i="1"/>
  <c r="U3900" i="1"/>
  <c r="U3900" i="1" a="1"/>
  <c r="T3900" i="1"/>
  <c r="S3900" i="1"/>
  <c r="R3900" i="1"/>
  <c r="Q3900" i="1"/>
  <c r="P3900" i="1"/>
  <c r="O3900" i="1"/>
  <c r="U3899" i="1"/>
  <c r="U3899" i="1" a="1"/>
  <c r="T3899" i="1"/>
  <c r="S3899" i="1"/>
  <c r="R3899" i="1"/>
  <c r="Q3899" i="1"/>
  <c r="P3899" i="1"/>
  <c r="O3899" i="1"/>
  <c r="U3898" i="1"/>
  <c r="U3898" i="1" a="1"/>
  <c r="T3898" i="1"/>
  <c r="S3898" i="1"/>
  <c r="R3898" i="1"/>
  <c r="Q3898" i="1"/>
  <c r="P3898" i="1"/>
  <c r="O3898" i="1"/>
  <c r="U3897" i="1"/>
  <c r="U3897" i="1" a="1"/>
  <c r="T3897" i="1"/>
  <c r="S3897" i="1"/>
  <c r="R3897" i="1"/>
  <c r="Q3897" i="1"/>
  <c r="P3897" i="1"/>
  <c r="O3897" i="1"/>
  <c r="U3896" i="1"/>
  <c r="U3896" i="1" a="1"/>
  <c r="T3896" i="1"/>
  <c r="S3896" i="1"/>
  <c r="R3896" i="1"/>
  <c r="Q3896" i="1"/>
  <c r="P3896" i="1"/>
  <c r="O3896" i="1"/>
  <c r="U3895" i="1"/>
  <c r="U3895" i="1" a="1"/>
  <c r="T3895" i="1"/>
  <c r="S3895" i="1"/>
  <c r="R3895" i="1"/>
  <c r="Q3895" i="1"/>
  <c r="P3895" i="1"/>
  <c r="O3895" i="1"/>
  <c r="U3894" i="1"/>
  <c r="U3894" i="1" a="1"/>
  <c r="T3894" i="1"/>
  <c r="S3894" i="1"/>
  <c r="R3894" i="1"/>
  <c r="Q3894" i="1"/>
  <c r="P3894" i="1"/>
  <c r="O3894" i="1"/>
  <c r="U3893" i="1"/>
  <c r="U3893" i="1" a="1"/>
  <c r="T3893" i="1"/>
  <c r="S3893" i="1"/>
  <c r="R3893" i="1"/>
  <c r="Q3893" i="1"/>
  <c r="P3893" i="1"/>
  <c r="O3893" i="1"/>
  <c r="U3892" i="1"/>
  <c r="U3892" i="1" a="1"/>
  <c r="T3892" i="1"/>
  <c r="S3892" i="1"/>
  <c r="R3892" i="1"/>
  <c r="Q3892" i="1"/>
  <c r="P3892" i="1"/>
  <c r="O3892" i="1"/>
  <c r="U3891" i="1"/>
  <c r="U3891" i="1" a="1"/>
  <c r="T3891" i="1"/>
  <c r="S3891" i="1"/>
  <c r="R3891" i="1"/>
  <c r="Q3891" i="1"/>
  <c r="P3891" i="1"/>
  <c r="O3891" i="1"/>
  <c r="U3890" i="1"/>
  <c r="U3890" i="1" a="1"/>
  <c r="T3890" i="1"/>
  <c r="S3890" i="1"/>
  <c r="R3890" i="1"/>
  <c r="Q3890" i="1"/>
  <c r="P3890" i="1"/>
  <c r="O3890" i="1"/>
  <c r="U3889" i="1"/>
  <c r="U3889" i="1" a="1"/>
  <c r="T3889" i="1"/>
  <c r="S3889" i="1"/>
  <c r="R3889" i="1"/>
  <c r="Q3889" i="1"/>
  <c r="P3889" i="1"/>
  <c r="O3889" i="1"/>
  <c r="U3888" i="1"/>
  <c r="U3888" i="1" a="1"/>
  <c r="T3888" i="1"/>
  <c r="S3888" i="1"/>
  <c r="R3888" i="1"/>
  <c r="Q3888" i="1"/>
  <c r="P3888" i="1"/>
  <c r="O3888" i="1"/>
  <c r="U3887" i="1"/>
  <c r="U3887" i="1" a="1"/>
  <c r="T3887" i="1"/>
  <c r="S3887" i="1"/>
  <c r="R3887" i="1"/>
  <c r="Q3887" i="1"/>
  <c r="P3887" i="1"/>
  <c r="O3887" i="1"/>
  <c r="U3886" i="1"/>
  <c r="U3886" i="1" a="1"/>
  <c r="T3886" i="1"/>
  <c r="S3886" i="1"/>
  <c r="R3886" i="1"/>
  <c r="Q3886" i="1"/>
  <c r="P3886" i="1"/>
  <c r="O3886" i="1"/>
  <c r="U3885" i="1"/>
  <c r="U3885" i="1" a="1"/>
  <c r="T3885" i="1"/>
  <c r="S3885" i="1"/>
  <c r="R3885" i="1"/>
  <c r="Q3885" i="1"/>
  <c r="P3885" i="1"/>
  <c r="O3885" i="1"/>
  <c r="U3884" i="1"/>
  <c r="U3884" i="1" a="1"/>
  <c r="T3884" i="1"/>
  <c r="S3884" i="1"/>
  <c r="R3884" i="1"/>
  <c r="Q3884" i="1"/>
  <c r="P3884" i="1"/>
  <c r="O3884" i="1"/>
  <c r="U3883" i="1"/>
  <c r="U3883" i="1" a="1"/>
  <c r="T3883" i="1"/>
  <c r="S3883" i="1"/>
  <c r="R3883" i="1"/>
  <c r="Q3883" i="1"/>
  <c r="P3883" i="1"/>
  <c r="O3883" i="1"/>
  <c r="U3882" i="1"/>
  <c r="U3882" i="1" a="1"/>
  <c r="T3882" i="1"/>
  <c r="S3882" i="1"/>
  <c r="R3882" i="1"/>
  <c r="Q3882" i="1"/>
  <c r="P3882" i="1"/>
  <c r="O3882" i="1"/>
  <c r="U3881" i="1"/>
  <c r="U3881" i="1" a="1"/>
  <c r="T3881" i="1"/>
  <c r="S3881" i="1"/>
  <c r="R3881" i="1"/>
  <c r="Q3881" i="1"/>
  <c r="P3881" i="1"/>
  <c r="O3881" i="1"/>
  <c r="U3880" i="1"/>
  <c r="U3880" i="1" a="1"/>
  <c r="T3880" i="1"/>
  <c r="S3880" i="1"/>
  <c r="R3880" i="1"/>
  <c r="Q3880" i="1"/>
  <c r="P3880" i="1"/>
  <c r="O3880" i="1"/>
  <c r="U3879" i="1"/>
  <c r="U3879" i="1" a="1"/>
  <c r="T3879" i="1"/>
  <c r="S3879" i="1"/>
  <c r="R3879" i="1"/>
  <c r="Q3879" i="1"/>
  <c r="P3879" i="1"/>
  <c r="O3879" i="1"/>
  <c r="U3878" i="1"/>
  <c r="U3878" i="1" a="1"/>
  <c r="T3878" i="1"/>
  <c r="S3878" i="1"/>
  <c r="R3878" i="1"/>
  <c r="Q3878" i="1"/>
  <c r="P3878" i="1"/>
  <c r="O3878" i="1"/>
  <c r="U3877" i="1"/>
  <c r="U3877" i="1" a="1"/>
  <c r="T3877" i="1"/>
  <c r="S3877" i="1"/>
  <c r="R3877" i="1"/>
  <c r="Q3877" i="1"/>
  <c r="P3877" i="1"/>
  <c r="O3877" i="1"/>
  <c r="U3876" i="1"/>
  <c r="U3876" i="1" a="1"/>
  <c r="T3876" i="1"/>
  <c r="S3876" i="1"/>
  <c r="R3876" i="1"/>
  <c r="Q3876" i="1"/>
  <c r="P3876" i="1"/>
  <c r="O3876" i="1"/>
  <c r="U3875" i="1"/>
  <c r="U3875" i="1" a="1"/>
  <c r="T3875" i="1"/>
  <c r="S3875" i="1"/>
  <c r="R3875" i="1"/>
  <c r="Q3875" i="1"/>
  <c r="P3875" i="1"/>
  <c r="O3875" i="1"/>
  <c r="U3874" i="1"/>
  <c r="U3874" i="1" a="1"/>
  <c r="T3874" i="1"/>
  <c r="S3874" i="1"/>
  <c r="R3874" i="1"/>
  <c r="Q3874" i="1"/>
  <c r="P3874" i="1"/>
  <c r="O3874" i="1"/>
  <c r="U3873" i="1"/>
  <c r="U3873" i="1" a="1"/>
  <c r="T3873" i="1"/>
  <c r="S3873" i="1"/>
  <c r="R3873" i="1"/>
  <c r="Q3873" i="1"/>
  <c r="P3873" i="1"/>
  <c r="O3873" i="1"/>
  <c r="U3872" i="1"/>
  <c r="U3872" i="1" a="1"/>
  <c r="T3872" i="1"/>
  <c r="S3872" i="1"/>
  <c r="R3872" i="1"/>
  <c r="Q3872" i="1"/>
  <c r="P3872" i="1"/>
  <c r="O3872" i="1"/>
  <c r="U3871" i="1"/>
  <c r="U3871" i="1" a="1"/>
  <c r="T3871" i="1"/>
  <c r="S3871" i="1"/>
  <c r="R3871" i="1"/>
  <c r="Q3871" i="1"/>
  <c r="P3871" i="1"/>
  <c r="O3871" i="1"/>
  <c r="U3870" i="1"/>
  <c r="U3870" i="1" a="1"/>
  <c r="T3870" i="1"/>
  <c r="S3870" i="1"/>
  <c r="R3870" i="1"/>
  <c r="Q3870" i="1"/>
  <c r="P3870" i="1"/>
  <c r="O3870" i="1"/>
  <c r="U3869" i="1"/>
  <c r="U3869" i="1" a="1"/>
  <c r="T3869" i="1"/>
  <c r="S3869" i="1"/>
  <c r="R3869" i="1"/>
  <c r="Q3869" i="1"/>
  <c r="P3869" i="1"/>
  <c r="O3869" i="1"/>
  <c r="U3868" i="1"/>
  <c r="U3868" i="1" a="1"/>
  <c r="T3868" i="1"/>
  <c r="S3868" i="1"/>
  <c r="R3868" i="1"/>
  <c r="Q3868" i="1"/>
  <c r="P3868" i="1"/>
  <c r="O3868" i="1"/>
  <c r="U3867" i="1"/>
  <c r="U3867" i="1" a="1"/>
  <c r="T3867" i="1"/>
  <c r="S3867" i="1"/>
  <c r="R3867" i="1"/>
  <c r="Q3867" i="1"/>
  <c r="P3867" i="1"/>
  <c r="O3867" i="1"/>
  <c r="U3866" i="1"/>
  <c r="U3866" i="1" a="1"/>
  <c r="T3866" i="1"/>
  <c r="S3866" i="1"/>
  <c r="R3866" i="1"/>
  <c r="Q3866" i="1"/>
  <c r="P3866" i="1"/>
  <c r="O3866" i="1"/>
  <c r="U3865" i="1"/>
  <c r="U3865" i="1" a="1"/>
  <c r="T3865" i="1"/>
  <c r="S3865" i="1"/>
  <c r="R3865" i="1"/>
  <c r="Q3865" i="1"/>
  <c r="P3865" i="1"/>
  <c r="O3865" i="1"/>
  <c r="U3864" i="1"/>
  <c r="U3864" i="1" a="1"/>
  <c r="T3864" i="1"/>
  <c r="S3864" i="1"/>
  <c r="R3864" i="1"/>
  <c r="Q3864" i="1"/>
  <c r="P3864" i="1"/>
  <c r="O3864" i="1"/>
  <c r="U3863" i="1"/>
  <c r="U3863" i="1" a="1"/>
  <c r="T3863" i="1"/>
  <c r="S3863" i="1"/>
  <c r="R3863" i="1"/>
  <c r="Q3863" i="1"/>
  <c r="P3863" i="1"/>
  <c r="O3863" i="1"/>
  <c r="U3862" i="1"/>
  <c r="U3862" i="1" a="1"/>
  <c r="T3862" i="1"/>
  <c r="S3862" i="1"/>
  <c r="R3862" i="1"/>
  <c r="Q3862" i="1"/>
  <c r="P3862" i="1"/>
  <c r="O3862" i="1"/>
  <c r="U3861" i="1"/>
  <c r="U3861" i="1" a="1"/>
  <c r="T3861" i="1"/>
  <c r="S3861" i="1"/>
  <c r="R3861" i="1"/>
  <c r="Q3861" i="1"/>
  <c r="P3861" i="1"/>
  <c r="O3861" i="1"/>
  <c r="U3860" i="1"/>
  <c r="U3860" i="1" a="1"/>
  <c r="T3860" i="1"/>
  <c r="S3860" i="1"/>
  <c r="R3860" i="1"/>
  <c r="Q3860" i="1"/>
  <c r="P3860" i="1"/>
  <c r="O3860" i="1"/>
  <c r="U3859" i="1"/>
  <c r="U3859" i="1" a="1"/>
  <c r="T3859" i="1"/>
  <c r="S3859" i="1"/>
  <c r="R3859" i="1"/>
  <c r="Q3859" i="1"/>
  <c r="P3859" i="1"/>
  <c r="O3859" i="1"/>
  <c r="U3858" i="1"/>
  <c r="U3858" i="1" a="1"/>
  <c r="T3858" i="1"/>
  <c r="S3858" i="1"/>
  <c r="R3858" i="1"/>
  <c r="Q3858" i="1"/>
  <c r="P3858" i="1"/>
  <c r="O3858" i="1"/>
  <c r="U3857" i="1"/>
  <c r="U3857" i="1" a="1"/>
  <c r="T3857" i="1"/>
  <c r="S3857" i="1"/>
  <c r="R3857" i="1"/>
  <c r="Q3857" i="1"/>
  <c r="P3857" i="1"/>
  <c r="O3857" i="1"/>
  <c r="U3856" i="1"/>
  <c r="U3856" i="1" a="1"/>
  <c r="T3856" i="1"/>
  <c r="S3856" i="1"/>
  <c r="R3856" i="1"/>
  <c r="Q3856" i="1"/>
  <c r="P3856" i="1"/>
  <c r="O3856" i="1"/>
  <c r="U3855" i="1"/>
  <c r="U3855" i="1" a="1"/>
  <c r="T3855" i="1"/>
  <c r="S3855" i="1"/>
  <c r="R3855" i="1"/>
  <c r="Q3855" i="1"/>
  <c r="P3855" i="1"/>
  <c r="O3855" i="1"/>
  <c r="U3854" i="1"/>
  <c r="U3854" i="1" a="1"/>
  <c r="T3854" i="1"/>
  <c r="S3854" i="1"/>
  <c r="R3854" i="1"/>
  <c r="Q3854" i="1"/>
  <c r="P3854" i="1"/>
  <c r="O3854" i="1"/>
  <c r="U3853" i="1"/>
  <c r="U3853" i="1" a="1"/>
  <c r="T3853" i="1"/>
  <c r="S3853" i="1"/>
  <c r="R3853" i="1"/>
  <c r="Q3853" i="1"/>
  <c r="P3853" i="1"/>
  <c r="O3853" i="1"/>
  <c r="U3852" i="1"/>
  <c r="U3852" i="1" a="1"/>
  <c r="T3852" i="1"/>
  <c r="S3852" i="1"/>
  <c r="R3852" i="1"/>
  <c r="Q3852" i="1"/>
  <c r="P3852" i="1"/>
  <c r="O3852" i="1"/>
  <c r="U3851" i="1"/>
  <c r="U3851" i="1" a="1"/>
  <c r="T3851" i="1"/>
  <c r="S3851" i="1"/>
  <c r="R3851" i="1"/>
  <c r="Q3851" i="1"/>
  <c r="P3851" i="1"/>
  <c r="O3851" i="1"/>
  <c r="U3850" i="1"/>
  <c r="U3850" i="1" a="1"/>
  <c r="T3850" i="1"/>
  <c r="S3850" i="1"/>
  <c r="R3850" i="1"/>
  <c r="Q3850" i="1"/>
  <c r="P3850" i="1"/>
  <c r="O3850" i="1"/>
  <c r="U3849" i="1"/>
  <c r="U3849" i="1" a="1"/>
  <c r="T3849" i="1"/>
  <c r="S3849" i="1"/>
  <c r="R3849" i="1"/>
  <c r="Q3849" i="1"/>
  <c r="P3849" i="1"/>
  <c r="O3849" i="1"/>
  <c r="U3848" i="1"/>
  <c r="U3848" i="1" a="1"/>
  <c r="T3848" i="1"/>
  <c r="S3848" i="1"/>
  <c r="R3848" i="1"/>
  <c r="Q3848" i="1"/>
  <c r="P3848" i="1"/>
  <c r="O3848" i="1"/>
  <c r="U3847" i="1"/>
  <c r="U3847" i="1" a="1"/>
  <c r="T3847" i="1"/>
  <c r="S3847" i="1"/>
  <c r="R3847" i="1"/>
  <c r="Q3847" i="1"/>
  <c r="P3847" i="1"/>
  <c r="O3847" i="1"/>
  <c r="U3846" i="1"/>
  <c r="U3846" i="1" a="1"/>
  <c r="T3846" i="1"/>
  <c r="S3846" i="1"/>
  <c r="R3846" i="1"/>
  <c r="Q3846" i="1"/>
  <c r="P3846" i="1"/>
  <c r="O3846" i="1"/>
  <c r="U3845" i="1"/>
  <c r="U3845" i="1" a="1"/>
  <c r="T3845" i="1"/>
  <c r="S3845" i="1"/>
  <c r="R3845" i="1"/>
  <c r="Q3845" i="1"/>
  <c r="P3845" i="1"/>
  <c r="O3845" i="1"/>
  <c r="U3844" i="1"/>
  <c r="U3844" i="1" a="1"/>
  <c r="T3844" i="1"/>
  <c r="S3844" i="1"/>
  <c r="R3844" i="1"/>
  <c r="Q3844" i="1"/>
  <c r="P3844" i="1"/>
  <c r="O3844" i="1"/>
  <c r="U3843" i="1"/>
  <c r="U3843" i="1" a="1"/>
  <c r="T3843" i="1"/>
  <c r="S3843" i="1"/>
  <c r="R3843" i="1"/>
  <c r="Q3843" i="1"/>
  <c r="P3843" i="1"/>
  <c r="O3843" i="1"/>
  <c r="U3842" i="1"/>
  <c r="U3842" i="1" a="1"/>
  <c r="T3842" i="1"/>
  <c r="S3842" i="1"/>
  <c r="R3842" i="1"/>
  <c r="Q3842" i="1"/>
  <c r="P3842" i="1"/>
  <c r="O3842" i="1"/>
  <c r="U3841" i="1"/>
  <c r="U3841" i="1" a="1"/>
  <c r="T3841" i="1"/>
  <c r="S3841" i="1"/>
  <c r="R3841" i="1"/>
  <c r="Q3841" i="1"/>
  <c r="P3841" i="1"/>
  <c r="O3841" i="1"/>
  <c r="U3840" i="1"/>
  <c r="U3840" i="1" a="1"/>
  <c r="T3840" i="1"/>
  <c r="S3840" i="1"/>
  <c r="R3840" i="1"/>
  <c r="Q3840" i="1"/>
  <c r="P3840" i="1"/>
  <c r="O3840" i="1"/>
  <c r="U3839" i="1"/>
  <c r="U3839" i="1" a="1"/>
  <c r="T3839" i="1"/>
  <c r="S3839" i="1"/>
  <c r="R3839" i="1"/>
  <c r="Q3839" i="1"/>
  <c r="P3839" i="1"/>
  <c r="O3839" i="1"/>
  <c r="U3838" i="1"/>
  <c r="U3838" i="1" a="1"/>
  <c r="T3838" i="1"/>
  <c r="S3838" i="1"/>
  <c r="R3838" i="1"/>
  <c r="Q3838" i="1"/>
  <c r="P3838" i="1"/>
  <c r="O3838" i="1"/>
  <c r="U3837" i="1"/>
  <c r="U3837" i="1" a="1"/>
  <c r="T3837" i="1"/>
  <c r="S3837" i="1"/>
  <c r="R3837" i="1"/>
  <c r="Q3837" i="1"/>
  <c r="P3837" i="1"/>
  <c r="O3837" i="1"/>
  <c r="U3836" i="1"/>
  <c r="U3836" i="1" a="1"/>
  <c r="T3836" i="1"/>
  <c r="S3836" i="1"/>
  <c r="R3836" i="1"/>
  <c r="Q3836" i="1"/>
  <c r="P3836" i="1"/>
  <c r="O3836" i="1"/>
  <c r="U3835" i="1"/>
  <c r="U3835" i="1" a="1"/>
  <c r="T3835" i="1"/>
  <c r="S3835" i="1"/>
  <c r="R3835" i="1"/>
  <c r="Q3835" i="1"/>
  <c r="P3835" i="1"/>
  <c r="O3835" i="1"/>
  <c r="U3834" i="1"/>
  <c r="U3834" i="1" a="1"/>
  <c r="T3834" i="1"/>
  <c r="S3834" i="1"/>
  <c r="R3834" i="1"/>
  <c r="Q3834" i="1"/>
  <c r="P3834" i="1"/>
  <c r="O3834" i="1"/>
  <c r="U3833" i="1"/>
  <c r="U3833" i="1" a="1"/>
  <c r="T3833" i="1"/>
  <c r="S3833" i="1"/>
  <c r="R3833" i="1"/>
  <c r="Q3833" i="1"/>
  <c r="P3833" i="1"/>
  <c r="O3833" i="1"/>
  <c r="U3832" i="1"/>
  <c r="U3832" i="1" a="1"/>
  <c r="T3832" i="1"/>
  <c r="S3832" i="1"/>
  <c r="R3832" i="1"/>
  <c r="Q3832" i="1"/>
  <c r="P3832" i="1"/>
  <c r="O3832" i="1"/>
  <c r="U3831" i="1"/>
  <c r="U3831" i="1" a="1"/>
  <c r="T3831" i="1"/>
  <c r="S3831" i="1"/>
  <c r="R3831" i="1"/>
  <c r="Q3831" i="1"/>
  <c r="P3831" i="1"/>
  <c r="O3831" i="1"/>
  <c r="U3830" i="1"/>
  <c r="U3830" i="1" a="1"/>
  <c r="T3830" i="1"/>
  <c r="S3830" i="1"/>
  <c r="R3830" i="1"/>
  <c r="Q3830" i="1"/>
  <c r="P3830" i="1"/>
  <c r="O3830" i="1"/>
  <c r="U3829" i="1"/>
  <c r="U3829" i="1" a="1"/>
  <c r="T3829" i="1"/>
  <c r="S3829" i="1"/>
  <c r="R3829" i="1"/>
  <c r="Q3829" i="1"/>
  <c r="P3829" i="1"/>
  <c r="O3829" i="1"/>
  <c r="U3828" i="1"/>
  <c r="U3828" i="1" a="1"/>
  <c r="T3828" i="1"/>
  <c r="S3828" i="1"/>
  <c r="R3828" i="1"/>
  <c r="Q3828" i="1"/>
  <c r="P3828" i="1"/>
  <c r="O3828" i="1"/>
  <c r="U3827" i="1"/>
  <c r="U3827" i="1" a="1"/>
  <c r="T3827" i="1"/>
  <c r="S3827" i="1"/>
  <c r="R3827" i="1"/>
  <c r="Q3827" i="1"/>
  <c r="P3827" i="1"/>
  <c r="O3827" i="1"/>
  <c r="U3826" i="1"/>
  <c r="U3826" i="1" a="1"/>
  <c r="T3826" i="1"/>
  <c r="S3826" i="1"/>
  <c r="R3826" i="1"/>
  <c r="Q3826" i="1"/>
  <c r="P3826" i="1"/>
  <c r="O3826" i="1"/>
  <c r="U3825" i="1"/>
  <c r="U3825" i="1" a="1"/>
  <c r="T3825" i="1"/>
  <c r="S3825" i="1"/>
  <c r="R3825" i="1"/>
  <c r="Q3825" i="1"/>
  <c r="P3825" i="1"/>
  <c r="O3825" i="1"/>
  <c r="U3824" i="1"/>
  <c r="U3824" i="1" a="1"/>
  <c r="T3824" i="1"/>
  <c r="S3824" i="1"/>
  <c r="R3824" i="1"/>
  <c r="Q3824" i="1"/>
  <c r="P3824" i="1"/>
  <c r="O3824" i="1"/>
  <c r="U3823" i="1"/>
  <c r="U3823" i="1" a="1"/>
  <c r="T3823" i="1"/>
  <c r="S3823" i="1"/>
  <c r="R3823" i="1"/>
  <c r="Q3823" i="1"/>
  <c r="P3823" i="1"/>
  <c r="O3823" i="1"/>
  <c r="U3822" i="1"/>
  <c r="U3822" i="1" a="1"/>
  <c r="T3822" i="1"/>
  <c r="S3822" i="1"/>
  <c r="R3822" i="1"/>
  <c r="Q3822" i="1"/>
  <c r="P3822" i="1"/>
  <c r="O3822" i="1"/>
  <c r="U3821" i="1"/>
  <c r="U3821" i="1" a="1"/>
  <c r="T3821" i="1"/>
  <c r="S3821" i="1"/>
  <c r="R3821" i="1"/>
  <c r="Q3821" i="1"/>
  <c r="P3821" i="1"/>
  <c r="O3821" i="1"/>
  <c r="U3820" i="1"/>
  <c r="U3820" i="1" a="1"/>
  <c r="T3820" i="1"/>
  <c r="S3820" i="1"/>
  <c r="R3820" i="1"/>
  <c r="Q3820" i="1"/>
  <c r="P3820" i="1"/>
  <c r="O3820" i="1"/>
  <c r="U3819" i="1"/>
  <c r="U3819" i="1" a="1"/>
  <c r="T3819" i="1"/>
  <c r="S3819" i="1"/>
  <c r="R3819" i="1"/>
  <c r="Q3819" i="1"/>
  <c r="P3819" i="1"/>
  <c r="O3819" i="1"/>
  <c r="U3818" i="1"/>
  <c r="U3818" i="1" a="1"/>
  <c r="T3818" i="1"/>
  <c r="S3818" i="1"/>
  <c r="R3818" i="1"/>
  <c r="Q3818" i="1"/>
  <c r="P3818" i="1"/>
  <c r="O3818" i="1"/>
  <c r="U3817" i="1"/>
  <c r="U3817" i="1" a="1"/>
  <c r="T3817" i="1"/>
  <c r="S3817" i="1"/>
  <c r="R3817" i="1"/>
  <c r="Q3817" i="1"/>
  <c r="P3817" i="1"/>
  <c r="O3817" i="1"/>
  <c r="U3816" i="1"/>
  <c r="U3816" i="1" a="1"/>
  <c r="T3816" i="1"/>
  <c r="S3816" i="1"/>
  <c r="R3816" i="1"/>
  <c r="Q3816" i="1"/>
  <c r="P3816" i="1"/>
  <c r="O3816" i="1"/>
  <c r="U3815" i="1"/>
  <c r="U3815" i="1" a="1"/>
  <c r="T3815" i="1"/>
  <c r="S3815" i="1"/>
  <c r="R3815" i="1"/>
  <c r="Q3815" i="1"/>
  <c r="P3815" i="1"/>
  <c r="O3815" i="1"/>
  <c r="U3814" i="1"/>
  <c r="U3814" i="1" a="1"/>
  <c r="T3814" i="1"/>
  <c r="S3814" i="1"/>
  <c r="R3814" i="1"/>
  <c r="Q3814" i="1"/>
  <c r="P3814" i="1"/>
  <c r="O3814" i="1"/>
  <c r="U3813" i="1"/>
  <c r="U3813" i="1" a="1"/>
  <c r="T3813" i="1"/>
  <c r="S3813" i="1"/>
  <c r="R3813" i="1"/>
  <c r="Q3813" i="1"/>
  <c r="P3813" i="1"/>
  <c r="O3813" i="1"/>
  <c r="U3812" i="1"/>
  <c r="U3812" i="1" a="1"/>
  <c r="T3812" i="1"/>
  <c r="S3812" i="1"/>
  <c r="R3812" i="1"/>
  <c r="Q3812" i="1"/>
  <c r="P3812" i="1"/>
  <c r="O3812" i="1"/>
  <c r="U3811" i="1"/>
  <c r="U3811" i="1" a="1"/>
  <c r="T3811" i="1"/>
  <c r="S3811" i="1"/>
  <c r="R3811" i="1"/>
  <c r="Q3811" i="1"/>
  <c r="P3811" i="1"/>
  <c r="O3811" i="1"/>
  <c r="U3810" i="1"/>
  <c r="U3810" i="1" a="1"/>
  <c r="T3810" i="1"/>
  <c r="S3810" i="1"/>
  <c r="R3810" i="1"/>
  <c r="Q3810" i="1"/>
  <c r="P3810" i="1"/>
  <c r="O3810" i="1"/>
  <c r="U3809" i="1"/>
  <c r="U3809" i="1" a="1"/>
  <c r="T3809" i="1"/>
  <c r="S3809" i="1"/>
  <c r="R3809" i="1"/>
  <c r="Q3809" i="1"/>
  <c r="P3809" i="1"/>
  <c r="O3809" i="1"/>
  <c r="U3808" i="1"/>
  <c r="U3808" i="1" a="1"/>
  <c r="T3808" i="1"/>
  <c r="S3808" i="1"/>
  <c r="R3808" i="1"/>
  <c r="Q3808" i="1"/>
  <c r="P3808" i="1"/>
  <c r="O3808" i="1"/>
  <c r="U3807" i="1"/>
  <c r="U3807" i="1" a="1"/>
  <c r="T3807" i="1"/>
  <c r="S3807" i="1"/>
  <c r="R3807" i="1"/>
  <c r="Q3807" i="1"/>
  <c r="P3807" i="1"/>
  <c r="O3807" i="1"/>
  <c r="U3806" i="1"/>
  <c r="U3806" i="1" a="1"/>
  <c r="T3806" i="1"/>
  <c r="S3806" i="1"/>
  <c r="R3806" i="1"/>
  <c r="Q3806" i="1"/>
  <c r="P3806" i="1"/>
  <c r="O3806" i="1"/>
  <c r="U3805" i="1"/>
  <c r="U3805" i="1" a="1"/>
  <c r="T3805" i="1"/>
  <c r="S3805" i="1"/>
  <c r="R3805" i="1"/>
  <c r="Q3805" i="1"/>
  <c r="P3805" i="1"/>
  <c r="O3805" i="1"/>
  <c r="U3804" i="1"/>
  <c r="U3804" i="1" a="1"/>
  <c r="T3804" i="1"/>
  <c r="S3804" i="1"/>
  <c r="R3804" i="1"/>
  <c r="Q3804" i="1"/>
  <c r="P3804" i="1"/>
  <c r="O3804" i="1"/>
  <c r="U3803" i="1"/>
  <c r="U3803" i="1" a="1"/>
  <c r="T3803" i="1"/>
  <c r="S3803" i="1"/>
  <c r="R3803" i="1"/>
  <c r="Q3803" i="1"/>
  <c r="P3803" i="1"/>
  <c r="O3803" i="1"/>
  <c r="U3802" i="1"/>
  <c r="U3802" i="1" a="1"/>
  <c r="T3802" i="1"/>
  <c r="S3802" i="1"/>
  <c r="R3802" i="1"/>
  <c r="Q3802" i="1"/>
  <c r="P3802" i="1"/>
  <c r="O3802" i="1"/>
  <c r="U3801" i="1"/>
  <c r="U3801" i="1" a="1"/>
  <c r="T3801" i="1"/>
  <c r="S3801" i="1"/>
  <c r="R3801" i="1"/>
  <c r="Q3801" i="1"/>
  <c r="P3801" i="1"/>
  <c r="O3801" i="1"/>
  <c r="U3800" i="1"/>
  <c r="U3800" i="1" a="1"/>
  <c r="T3800" i="1"/>
  <c r="S3800" i="1"/>
  <c r="R3800" i="1"/>
  <c r="Q3800" i="1"/>
  <c r="P3800" i="1"/>
  <c r="O3800" i="1"/>
  <c r="U3799" i="1"/>
  <c r="U3799" i="1" a="1"/>
  <c r="T3799" i="1"/>
  <c r="S3799" i="1"/>
  <c r="R3799" i="1"/>
  <c r="Q3799" i="1"/>
  <c r="P3799" i="1"/>
  <c r="O3799" i="1"/>
  <c r="U3798" i="1"/>
  <c r="U3798" i="1" a="1"/>
  <c r="T3798" i="1"/>
  <c r="S3798" i="1"/>
  <c r="R3798" i="1"/>
  <c r="Q3798" i="1"/>
  <c r="P3798" i="1"/>
  <c r="O3798" i="1"/>
  <c r="U3797" i="1"/>
  <c r="U3797" i="1" a="1"/>
  <c r="T3797" i="1"/>
  <c r="S3797" i="1"/>
  <c r="R3797" i="1"/>
  <c r="Q3797" i="1"/>
  <c r="P3797" i="1"/>
  <c r="O3797" i="1"/>
  <c r="U3796" i="1"/>
  <c r="U3796" i="1" a="1"/>
  <c r="T3796" i="1"/>
  <c r="S3796" i="1"/>
  <c r="R3796" i="1"/>
  <c r="Q3796" i="1"/>
  <c r="P3796" i="1"/>
  <c r="O3796" i="1"/>
  <c r="U3795" i="1"/>
  <c r="U3795" i="1" a="1"/>
  <c r="T3795" i="1"/>
  <c r="S3795" i="1"/>
  <c r="R3795" i="1"/>
  <c r="Q3795" i="1"/>
  <c r="P3795" i="1"/>
  <c r="O3795" i="1"/>
  <c r="U3794" i="1"/>
  <c r="U3794" i="1" a="1"/>
  <c r="T3794" i="1"/>
  <c r="S3794" i="1"/>
  <c r="R3794" i="1"/>
  <c r="Q3794" i="1"/>
  <c r="P3794" i="1"/>
  <c r="O3794" i="1"/>
  <c r="U3793" i="1"/>
  <c r="U3793" i="1" a="1"/>
  <c r="T3793" i="1"/>
  <c r="S3793" i="1"/>
  <c r="R3793" i="1"/>
  <c r="Q3793" i="1"/>
  <c r="P3793" i="1"/>
  <c r="O3793" i="1"/>
  <c r="U3792" i="1"/>
  <c r="U3792" i="1" a="1"/>
  <c r="T3792" i="1"/>
  <c r="S3792" i="1"/>
  <c r="R3792" i="1"/>
  <c r="Q3792" i="1"/>
  <c r="P3792" i="1"/>
  <c r="O3792" i="1"/>
  <c r="U3791" i="1"/>
  <c r="U3791" i="1" a="1"/>
  <c r="T3791" i="1"/>
  <c r="S3791" i="1"/>
  <c r="R3791" i="1"/>
  <c r="Q3791" i="1"/>
  <c r="P3791" i="1"/>
  <c r="O3791" i="1"/>
  <c r="U3790" i="1"/>
  <c r="U3790" i="1" a="1"/>
  <c r="T3790" i="1"/>
  <c r="S3790" i="1"/>
  <c r="R3790" i="1"/>
  <c r="Q3790" i="1"/>
  <c r="P3790" i="1"/>
  <c r="O3790" i="1"/>
  <c r="U3789" i="1"/>
  <c r="U3789" i="1" a="1"/>
  <c r="T3789" i="1"/>
  <c r="S3789" i="1"/>
  <c r="R3789" i="1"/>
  <c r="Q3789" i="1"/>
  <c r="P3789" i="1"/>
  <c r="O3789" i="1"/>
  <c r="U3788" i="1"/>
  <c r="U3788" i="1" a="1"/>
  <c r="T3788" i="1"/>
  <c r="S3788" i="1"/>
  <c r="R3788" i="1"/>
  <c r="Q3788" i="1"/>
  <c r="P3788" i="1"/>
  <c r="O3788" i="1"/>
  <c r="U3787" i="1"/>
  <c r="U3787" i="1" a="1"/>
  <c r="T3787" i="1"/>
  <c r="S3787" i="1"/>
  <c r="R3787" i="1"/>
  <c r="Q3787" i="1"/>
  <c r="P3787" i="1"/>
  <c r="O3787" i="1"/>
  <c r="U3786" i="1"/>
  <c r="U3786" i="1" a="1"/>
  <c r="T3786" i="1"/>
  <c r="S3786" i="1"/>
  <c r="R3786" i="1"/>
  <c r="Q3786" i="1"/>
  <c r="P3786" i="1"/>
  <c r="O3786" i="1"/>
  <c r="U3785" i="1"/>
  <c r="U3785" i="1" a="1"/>
  <c r="T3785" i="1"/>
  <c r="S3785" i="1"/>
  <c r="R3785" i="1"/>
  <c r="Q3785" i="1"/>
  <c r="P3785" i="1"/>
  <c r="O3785" i="1"/>
  <c r="U3784" i="1"/>
  <c r="U3784" i="1" a="1"/>
  <c r="T3784" i="1"/>
  <c r="S3784" i="1"/>
  <c r="R3784" i="1"/>
  <c r="Q3784" i="1"/>
  <c r="P3784" i="1"/>
  <c r="O3784" i="1"/>
  <c r="U3783" i="1"/>
  <c r="U3783" i="1" a="1"/>
  <c r="T3783" i="1"/>
  <c r="S3783" i="1"/>
  <c r="R3783" i="1"/>
  <c r="Q3783" i="1"/>
  <c r="P3783" i="1"/>
  <c r="O3783" i="1"/>
  <c r="U3782" i="1"/>
  <c r="U3782" i="1" a="1"/>
  <c r="T3782" i="1"/>
  <c r="S3782" i="1"/>
  <c r="R3782" i="1"/>
  <c r="Q3782" i="1"/>
  <c r="P3782" i="1"/>
  <c r="O3782" i="1"/>
  <c r="U3781" i="1"/>
  <c r="U3781" i="1" a="1"/>
  <c r="T3781" i="1"/>
  <c r="S3781" i="1"/>
  <c r="R3781" i="1"/>
  <c r="Q3781" i="1"/>
  <c r="P3781" i="1"/>
  <c r="O3781" i="1"/>
  <c r="U3780" i="1"/>
  <c r="U3780" i="1" a="1"/>
  <c r="T3780" i="1"/>
  <c r="S3780" i="1"/>
  <c r="R3780" i="1"/>
  <c r="Q3780" i="1"/>
  <c r="P3780" i="1"/>
  <c r="O3780" i="1"/>
  <c r="U3779" i="1"/>
  <c r="U3779" i="1" a="1"/>
  <c r="T3779" i="1"/>
  <c r="S3779" i="1"/>
  <c r="R3779" i="1"/>
  <c r="Q3779" i="1"/>
  <c r="P3779" i="1"/>
  <c r="O3779" i="1"/>
  <c r="U3778" i="1"/>
  <c r="U3778" i="1" a="1"/>
  <c r="T3778" i="1"/>
  <c r="S3778" i="1"/>
  <c r="R3778" i="1"/>
  <c r="Q3778" i="1"/>
  <c r="P3778" i="1"/>
  <c r="O3778" i="1"/>
  <c r="U3777" i="1"/>
  <c r="U3777" i="1" a="1"/>
  <c r="T3777" i="1"/>
  <c r="S3777" i="1"/>
  <c r="R3777" i="1"/>
  <c r="Q3777" i="1"/>
  <c r="P3777" i="1"/>
  <c r="O3777" i="1"/>
  <c r="U3776" i="1"/>
  <c r="U3776" i="1" a="1"/>
  <c r="T3776" i="1"/>
  <c r="S3776" i="1"/>
  <c r="R3776" i="1"/>
  <c r="Q3776" i="1"/>
  <c r="P3776" i="1"/>
  <c r="O3776" i="1"/>
  <c r="U3775" i="1"/>
  <c r="U3775" i="1" a="1"/>
  <c r="T3775" i="1"/>
  <c r="S3775" i="1"/>
  <c r="R3775" i="1"/>
  <c r="Q3775" i="1"/>
  <c r="P3775" i="1"/>
  <c r="O3775" i="1"/>
  <c r="U3774" i="1"/>
  <c r="U3774" i="1" a="1"/>
  <c r="T3774" i="1"/>
  <c r="S3774" i="1"/>
  <c r="R3774" i="1"/>
  <c r="Q3774" i="1"/>
  <c r="P3774" i="1"/>
  <c r="O3774" i="1"/>
  <c r="U3773" i="1"/>
  <c r="U3773" i="1" a="1"/>
  <c r="T3773" i="1"/>
  <c r="S3773" i="1"/>
  <c r="R3773" i="1"/>
  <c r="Q3773" i="1"/>
  <c r="P3773" i="1"/>
  <c r="O3773" i="1"/>
  <c r="U3772" i="1"/>
  <c r="U3772" i="1" a="1"/>
  <c r="T3772" i="1"/>
  <c r="S3772" i="1"/>
  <c r="R3772" i="1"/>
  <c r="Q3772" i="1"/>
  <c r="P3772" i="1"/>
  <c r="O3772" i="1"/>
  <c r="U3771" i="1"/>
  <c r="U3771" i="1" a="1"/>
  <c r="T3771" i="1"/>
  <c r="S3771" i="1"/>
  <c r="R3771" i="1"/>
  <c r="Q3771" i="1"/>
  <c r="P3771" i="1"/>
  <c r="O3771" i="1"/>
  <c r="U3770" i="1"/>
  <c r="U3770" i="1" a="1"/>
  <c r="T3770" i="1"/>
  <c r="S3770" i="1"/>
  <c r="R3770" i="1"/>
  <c r="Q3770" i="1"/>
  <c r="P3770" i="1"/>
  <c r="O3770" i="1"/>
  <c r="U3769" i="1"/>
  <c r="U3769" i="1" a="1"/>
  <c r="T3769" i="1"/>
  <c r="S3769" i="1"/>
  <c r="R3769" i="1"/>
  <c r="Q3769" i="1"/>
  <c r="P3769" i="1"/>
  <c r="O3769" i="1"/>
  <c r="U3768" i="1"/>
  <c r="U3768" i="1" a="1"/>
  <c r="T3768" i="1"/>
  <c r="S3768" i="1"/>
  <c r="R3768" i="1"/>
  <c r="Q3768" i="1"/>
  <c r="P3768" i="1"/>
  <c r="O3768" i="1"/>
  <c r="U3767" i="1"/>
  <c r="U3767" i="1" a="1"/>
  <c r="T3767" i="1"/>
  <c r="S3767" i="1"/>
  <c r="R3767" i="1"/>
  <c r="Q3767" i="1"/>
  <c r="P3767" i="1"/>
  <c r="O3767" i="1"/>
  <c r="U3766" i="1"/>
  <c r="U3766" i="1" a="1"/>
  <c r="T3766" i="1"/>
  <c r="S3766" i="1"/>
  <c r="R3766" i="1"/>
  <c r="Q3766" i="1"/>
  <c r="P3766" i="1"/>
  <c r="O3766" i="1"/>
  <c r="U3765" i="1"/>
  <c r="U3765" i="1" a="1"/>
  <c r="T3765" i="1"/>
  <c r="S3765" i="1"/>
  <c r="R3765" i="1"/>
  <c r="Q3765" i="1"/>
  <c r="P3765" i="1"/>
  <c r="O3765" i="1"/>
  <c r="U3764" i="1"/>
  <c r="U3764" i="1" a="1"/>
  <c r="T3764" i="1"/>
  <c r="S3764" i="1"/>
  <c r="R3764" i="1"/>
  <c r="Q3764" i="1"/>
  <c r="P3764" i="1"/>
  <c r="O3764" i="1"/>
  <c r="U3763" i="1"/>
  <c r="U3763" i="1" a="1"/>
  <c r="T3763" i="1"/>
  <c r="S3763" i="1"/>
  <c r="R3763" i="1"/>
  <c r="Q3763" i="1"/>
  <c r="P3763" i="1"/>
  <c r="O3763" i="1"/>
  <c r="U3762" i="1"/>
  <c r="U3762" i="1" a="1"/>
  <c r="T3762" i="1"/>
  <c r="S3762" i="1"/>
  <c r="R3762" i="1"/>
  <c r="Q3762" i="1"/>
  <c r="P3762" i="1"/>
  <c r="O3762" i="1"/>
  <c r="U3761" i="1"/>
  <c r="U3761" i="1" a="1"/>
  <c r="T3761" i="1"/>
  <c r="S3761" i="1"/>
  <c r="R3761" i="1"/>
  <c r="Q3761" i="1"/>
  <c r="P3761" i="1"/>
  <c r="O3761" i="1"/>
  <c r="U3760" i="1"/>
  <c r="U3760" i="1" a="1"/>
  <c r="T3760" i="1"/>
  <c r="S3760" i="1"/>
  <c r="R3760" i="1"/>
  <c r="Q3760" i="1"/>
  <c r="P3760" i="1"/>
  <c r="O3760" i="1"/>
  <c r="U3759" i="1"/>
  <c r="U3759" i="1" a="1"/>
  <c r="T3759" i="1"/>
  <c r="S3759" i="1"/>
  <c r="R3759" i="1"/>
  <c r="Q3759" i="1"/>
  <c r="P3759" i="1"/>
  <c r="O3759" i="1"/>
  <c r="U3758" i="1"/>
  <c r="U3758" i="1" a="1"/>
  <c r="T3758" i="1"/>
  <c r="S3758" i="1"/>
  <c r="R3758" i="1"/>
  <c r="Q3758" i="1"/>
  <c r="P3758" i="1"/>
  <c r="O3758" i="1"/>
  <c r="U3757" i="1"/>
  <c r="U3757" i="1" a="1"/>
  <c r="T3757" i="1"/>
  <c r="S3757" i="1"/>
  <c r="R3757" i="1"/>
  <c r="Q3757" i="1"/>
  <c r="P3757" i="1"/>
  <c r="O3757" i="1"/>
  <c r="U3756" i="1"/>
  <c r="U3756" i="1" a="1"/>
  <c r="T3756" i="1"/>
  <c r="S3756" i="1"/>
  <c r="R3756" i="1"/>
  <c r="Q3756" i="1"/>
  <c r="P3756" i="1"/>
  <c r="O3756" i="1"/>
  <c r="U3755" i="1"/>
  <c r="U3755" i="1" a="1"/>
  <c r="T3755" i="1"/>
  <c r="S3755" i="1"/>
  <c r="R3755" i="1"/>
  <c r="Q3755" i="1"/>
  <c r="P3755" i="1"/>
  <c r="O3755" i="1"/>
  <c r="U3754" i="1"/>
  <c r="U3754" i="1" a="1"/>
  <c r="T3754" i="1"/>
  <c r="S3754" i="1"/>
  <c r="R3754" i="1"/>
  <c r="Q3754" i="1"/>
  <c r="P3754" i="1"/>
  <c r="O3754" i="1"/>
  <c r="U3753" i="1"/>
  <c r="U3753" i="1" a="1"/>
  <c r="T3753" i="1"/>
  <c r="S3753" i="1"/>
  <c r="R3753" i="1"/>
  <c r="Q3753" i="1"/>
  <c r="P3753" i="1"/>
  <c r="O3753" i="1"/>
  <c r="U3752" i="1"/>
  <c r="U3752" i="1" a="1"/>
  <c r="T3752" i="1"/>
  <c r="S3752" i="1"/>
  <c r="R3752" i="1"/>
  <c r="Q3752" i="1"/>
  <c r="P3752" i="1"/>
  <c r="O3752" i="1"/>
  <c r="U3751" i="1"/>
  <c r="U3751" i="1" a="1"/>
  <c r="T3751" i="1"/>
  <c r="S3751" i="1"/>
  <c r="R3751" i="1"/>
  <c r="Q3751" i="1"/>
  <c r="P3751" i="1"/>
  <c r="O3751" i="1"/>
  <c r="U3750" i="1"/>
  <c r="U3750" i="1" a="1"/>
  <c r="T3750" i="1"/>
  <c r="S3750" i="1"/>
  <c r="R3750" i="1"/>
  <c r="Q3750" i="1"/>
  <c r="P3750" i="1"/>
  <c r="O3750" i="1"/>
  <c r="U3749" i="1"/>
  <c r="U3749" i="1" a="1"/>
  <c r="T3749" i="1"/>
  <c r="S3749" i="1"/>
  <c r="R3749" i="1"/>
  <c r="Q3749" i="1"/>
  <c r="P3749" i="1"/>
  <c r="O3749" i="1"/>
  <c r="U3748" i="1"/>
  <c r="U3748" i="1" a="1"/>
  <c r="T3748" i="1"/>
  <c r="S3748" i="1"/>
  <c r="R3748" i="1"/>
  <c r="Q3748" i="1"/>
  <c r="P3748" i="1"/>
  <c r="O3748" i="1"/>
  <c r="U3747" i="1"/>
  <c r="U3747" i="1" a="1"/>
  <c r="T3747" i="1"/>
  <c r="S3747" i="1"/>
  <c r="R3747" i="1"/>
  <c r="Q3747" i="1"/>
  <c r="P3747" i="1"/>
  <c r="O3747" i="1"/>
  <c r="U3746" i="1"/>
  <c r="U3746" i="1" a="1"/>
  <c r="T3746" i="1"/>
  <c r="S3746" i="1"/>
  <c r="R3746" i="1"/>
  <c r="Q3746" i="1"/>
  <c r="P3746" i="1"/>
  <c r="O3746" i="1"/>
  <c r="U3745" i="1"/>
  <c r="U3745" i="1" a="1"/>
  <c r="T3745" i="1"/>
  <c r="S3745" i="1"/>
  <c r="R3745" i="1"/>
  <c r="Q3745" i="1"/>
  <c r="P3745" i="1"/>
  <c r="O3745" i="1"/>
  <c r="U3744" i="1"/>
  <c r="U3744" i="1" a="1"/>
  <c r="T3744" i="1"/>
  <c r="S3744" i="1"/>
  <c r="R3744" i="1"/>
  <c r="Q3744" i="1"/>
  <c r="P3744" i="1"/>
  <c r="O3744" i="1"/>
  <c r="U3743" i="1"/>
  <c r="U3743" i="1" a="1"/>
  <c r="T3743" i="1"/>
  <c r="S3743" i="1"/>
  <c r="R3743" i="1"/>
  <c r="Q3743" i="1"/>
  <c r="P3743" i="1"/>
  <c r="O3743" i="1"/>
  <c r="U3742" i="1"/>
  <c r="U3742" i="1" a="1"/>
  <c r="T3742" i="1"/>
  <c r="S3742" i="1"/>
  <c r="R3742" i="1"/>
  <c r="Q3742" i="1"/>
  <c r="P3742" i="1"/>
  <c r="O3742" i="1"/>
  <c r="U3741" i="1"/>
  <c r="U3741" i="1" a="1"/>
  <c r="T3741" i="1"/>
  <c r="S3741" i="1"/>
  <c r="R3741" i="1"/>
  <c r="Q3741" i="1"/>
  <c r="P3741" i="1"/>
  <c r="O3741" i="1"/>
  <c r="U3740" i="1"/>
  <c r="U3740" i="1" a="1"/>
  <c r="T3740" i="1"/>
  <c r="S3740" i="1"/>
  <c r="R3740" i="1"/>
  <c r="Q3740" i="1"/>
  <c r="P3740" i="1"/>
  <c r="O3740" i="1"/>
  <c r="U3739" i="1"/>
  <c r="U3739" i="1" a="1"/>
  <c r="T3739" i="1"/>
  <c r="S3739" i="1"/>
  <c r="R3739" i="1"/>
  <c r="Q3739" i="1"/>
  <c r="P3739" i="1"/>
  <c r="O3739" i="1"/>
  <c r="U3738" i="1"/>
  <c r="U3738" i="1" a="1"/>
  <c r="T3738" i="1"/>
  <c r="S3738" i="1"/>
  <c r="R3738" i="1"/>
  <c r="Q3738" i="1"/>
  <c r="P3738" i="1"/>
  <c r="O3738" i="1"/>
  <c r="U3737" i="1"/>
  <c r="U3737" i="1" a="1"/>
  <c r="T3737" i="1"/>
  <c r="S3737" i="1"/>
  <c r="R3737" i="1"/>
  <c r="Q3737" i="1"/>
  <c r="P3737" i="1"/>
  <c r="O3737" i="1"/>
  <c r="U3736" i="1"/>
  <c r="U3736" i="1" a="1"/>
  <c r="T3736" i="1"/>
  <c r="S3736" i="1"/>
  <c r="R3736" i="1"/>
  <c r="Q3736" i="1"/>
  <c r="P3736" i="1"/>
  <c r="O3736" i="1"/>
  <c r="U3735" i="1"/>
  <c r="U3735" i="1" a="1"/>
  <c r="T3735" i="1"/>
  <c r="S3735" i="1"/>
  <c r="R3735" i="1"/>
  <c r="Q3735" i="1"/>
  <c r="P3735" i="1"/>
  <c r="O3735" i="1"/>
  <c r="U3734" i="1"/>
  <c r="U3734" i="1" a="1"/>
  <c r="T3734" i="1"/>
  <c r="S3734" i="1"/>
  <c r="R3734" i="1"/>
  <c r="Q3734" i="1"/>
  <c r="P3734" i="1"/>
  <c r="O3734" i="1"/>
  <c r="U3733" i="1"/>
  <c r="U3733" i="1" a="1"/>
  <c r="T3733" i="1"/>
  <c r="S3733" i="1"/>
  <c r="R3733" i="1"/>
  <c r="Q3733" i="1"/>
  <c r="P3733" i="1"/>
  <c r="O3733" i="1"/>
  <c r="U3732" i="1"/>
  <c r="U3732" i="1" a="1"/>
  <c r="T3732" i="1"/>
  <c r="S3732" i="1"/>
  <c r="R3732" i="1"/>
  <c r="Q3732" i="1"/>
  <c r="P3732" i="1"/>
  <c r="O3732" i="1"/>
  <c r="U3731" i="1"/>
  <c r="U3731" i="1" a="1"/>
  <c r="T3731" i="1"/>
  <c r="S3731" i="1"/>
  <c r="R3731" i="1"/>
  <c r="Q3731" i="1"/>
  <c r="P3731" i="1"/>
  <c r="O3731" i="1"/>
  <c r="U3730" i="1"/>
  <c r="U3730" i="1" a="1"/>
  <c r="T3730" i="1"/>
  <c r="S3730" i="1"/>
  <c r="R3730" i="1"/>
  <c r="Q3730" i="1"/>
  <c r="P3730" i="1"/>
  <c r="O3730" i="1"/>
  <c r="U3729" i="1"/>
  <c r="U3729" i="1" a="1"/>
  <c r="T3729" i="1"/>
  <c r="S3729" i="1"/>
  <c r="R3729" i="1"/>
  <c r="Q3729" i="1"/>
  <c r="P3729" i="1"/>
  <c r="O3729" i="1"/>
  <c r="U3728" i="1"/>
  <c r="U3728" i="1" a="1"/>
  <c r="T3728" i="1"/>
  <c r="S3728" i="1"/>
  <c r="R3728" i="1"/>
  <c r="Q3728" i="1"/>
  <c r="P3728" i="1"/>
  <c r="O3728" i="1"/>
  <c r="U3727" i="1"/>
  <c r="U3727" i="1" a="1"/>
  <c r="T3727" i="1"/>
  <c r="S3727" i="1"/>
  <c r="R3727" i="1"/>
  <c r="Q3727" i="1"/>
  <c r="P3727" i="1"/>
  <c r="O3727" i="1"/>
  <c r="U3726" i="1"/>
  <c r="U3726" i="1" a="1"/>
  <c r="T3726" i="1"/>
  <c r="S3726" i="1"/>
  <c r="R3726" i="1"/>
  <c r="Q3726" i="1"/>
  <c r="P3726" i="1"/>
  <c r="O3726" i="1"/>
  <c r="U3725" i="1"/>
  <c r="U3725" i="1" a="1"/>
  <c r="T3725" i="1"/>
  <c r="S3725" i="1"/>
  <c r="R3725" i="1"/>
  <c r="Q3725" i="1"/>
  <c r="P3725" i="1"/>
  <c r="O3725" i="1"/>
  <c r="U3724" i="1"/>
  <c r="U3724" i="1" a="1"/>
  <c r="T3724" i="1"/>
  <c r="S3724" i="1"/>
  <c r="R3724" i="1"/>
  <c r="Q3724" i="1"/>
  <c r="P3724" i="1"/>
  <c r="O3724" i="1"/>
  <c r="U3723" i="1"/>
  <c r="U3723" i="1" a="1"/>
  <c r="T3723" i="1"/>
  <c r="S3723" i="1"/>
  <c r="R3723" i="1"/>
  <c r="Q3723" i="1"/>
  <c r="P3723" i="1"/>
  <c r="O3723" i="1"/>
  <c r="U3722" i="1"/>
  <c r="U3722" i="1" a="1"/>
  <c r="T3722" i="1"/>
  <c r="S3722" i="1"/>
  <c r="R3722" i="1"/>
  <c r="Q3722" i="1"/>
  <c r="P3722" i="1"/>
  <c r="O3722" i="1"/>
  <c r="U3721" i="1"/>
  <c r="U3721" i="1" a="1"/>
  <c r="T3721" i="1"/>
  <c r="S3721" i="1"/>
  <c r="R3721" i="1"/>
  <c r="Q3721" i="1"/>
  <c r="P3721" i="1"/>
  <c r="O3721" i="1"/>
  <c r="U3720" i="1"/>
  <c r="U3720" i="1" a="1"/>
  <c r="T3720" i="1"/>
  <c r="S3720" i="1"/>
  <c r="R3720" i="1"/>
  <c r="Q3720" i="1"/>
  <c r="P3720" i="1"/>
  <c r="O3720" i="1"/>
  <c r="U3719" i="1"/>
  <c r="U3719" i="1" a="1"/>
  <c r="T3719" i="1"/>
  <c r="S3719" i="1"/>
  <c r="R3719" i="1"/>
  <c r="Q3719" i="1"/>
  <c r="P3719" i="1"/>
  <c r="O3719" i="1"/>
  <c r="U3718" i="1"/>
  <c r="U3718" i="1" a="1"/>
  <c r="T3718" i="1"/>
  <c r="S3718" i="1"/>
  <c r="R3718" i="1"/>
  <c r="Q3718" i="1"/>
  <c r="P3718" i="1"/>
  <c r="O3718" i="1"/>
  <c r="U3717" i="1"/>
  <c r="U3717" i="1" a="1"/>
  <c r="T3717" i="1"/>
  <c r="S3717" i="1"/>
  <c r="R3717" i="1"/>
  <c r="Q3717" i="1"/>
  <c r="P3717" i="1"/>
  <c r="O3717" i="1"/>
  <c r="U3716" i="1"/>
  <c r="U3716" i="1" a="1"/>
  <c r="T3716" i="1"/>
  <c r="S3716" i="1"/>
  <c r="R3716" i="1"/>
  <c r="Q3716" i="1"/>
  <c r="P3716" i="1"/>
  <c r="O3716" i="1"/>
  <c r="U3715" i="1"/>
  <c r="U3715" i="1" a="1"/>
  <c r="T3715" i="1"/>
  <c r="S3715" i="1"/>
  <c r="R3715" i="1"/>
  <c r="Q3715" i="1"/>
  <c r="P3715" i="1"/>
  <c r="O3715" i="1"/>
  <c r="U3714" i="1"/>
  <c r="U3714" i="1" a="1"/>
  <c r="T3714" i="1"/>
  <c r="S3714" i="1"/>
  <c r="R3714" i="1"/>
  <c r="Q3714" i="1"/>
  <c r="P3714" i="1"/>
  <c r="O3714" i="1"/>
  <c r="U3713" i="1"/>
  <c r="U3713" i="1" a="1"/>
  <c r="T3713" i="1"/>
  <c r="S3713" i="1"/>
  <c r="R3713" i="1"/>
  <c r="Q3713" i="1"/>
  <c r="P3713" i="1"/>
  <c r="O3713" i="1"/>
  <c r="U3712" i="1"/>
  <c r="U3712" i="1" a="1"/>
  <c r="T3712" i="1"/>
  <c r="S3712" i="1"/>
  <c r="R3712" i="1"/>
  <c r="Q3712" i="1"/>
  <c r="P3712" i="1"/>
  <c r="O3712" i="1"/>
  <c r="U3711" i="1"/>
  <c r="U3711" i="1" a="1"/>
  <c r="T3711" i="1"/>
  <c r="S3711" i="1"/>
  <c r="R3711" i="1"/>
  <c r="Q3711" i="1"/>
  <c r="P3711" i="1"/>
  <c r="O3711" i="1"/>
  <c r="U3710" i="1"/>
  <c r="U3710" i="1" a="1"/>
  <c r="T3710" i="1"/>
  <c r="S3710" i="1"/>
  <c r="R3710" i="1"/>
  <c r="Q3710" i="1"/>
  <c r="P3710" i="1"/>
  <c r="O3710" i="1"/>
  <c r="U3709" i="1"/>
  <c r="U3709" i="1" a="1"/>
  <c r="T3709" i="1"/>
  <c r="S3709" i="1"/>
  <c r="R3709" i="1"/>
  <c r="Q3709" i="1"/>
  <c r="P3709" i="1"/>
  <c r="O3709" i="1"/>
  <c r="U3708" i="1"/>
  <c r="U3708" i="1" a="1"/>
  <c r="T3708" i="1"/>
  <c r="S3708" i="1"/>
  <c r="R3708" i="1"/>
  <c r="Q3708" i="1"/>
  <c r="P3708" i="1"/>
  <c r="O3708" i="1"/>
  <c r="U3707" i="1"/>
  <c r="U3707" i="1" a="1"/>
  <c r="T3707" i="1"/>
  <c r="S3707" i="1"/>
  <c r="R3707" i="1"/>
  <c r="Q3707" i="1"/>
  <c r="P3707" i="1"/>
  <c r="O3707" i="1"/>
  <c r="U3706" i="1"/>
  <c r="U3706" i="1" a="1"/>
  <c r="T3706" i="1"/>
  <c r="S3706" i="1"/>
  <c r="R3706" i="1"/>
  <c r="Q3706" i="1"/>
  <c r="P3706" i="1"/>
  <c r="O3706" i="1"/>
  <c r="U3705" i="1"/>
  <c r="U3705" i="1" a="1"/>
  <c r="T3705" i="1"/>
  <c r="S3705" i="1"/>
  <c r="R3705" i="1"/>
  <c r="Q3705" i="1"/>
  <c r="P3705" i="1"/>
  <c r="O3705" i="1"/>
  <c r="U3704" i="1"/>
  <c r="U3704" i="1" a="1"/>
  <c r="T3704" i="1"/>
  <c r="S3704" i="1"/>
  <c r="R3704" i="1"/>
  <c r="Q3704" i="1"/>
  <c r="P3704" i="1"/>
  <c r="O3704" i="1"/>
  <c r="U3703" i="1"/>
  <c r="U3703" i="1" a="1"/>
  <c r="T3703" i="1"/>
  <c r="S3703" i="1"/>
  <c r="R3703" i="1"/>
  <c r="Q3703" i="1"/>
  <c r="P3703" i="1"/>
  <c r="O3703" i="1"/>
  <c r="U3702" i="1"/>
  <c r="U3702" i="1" a="1"/>
  <c r="T3702" i="1"/>
  <c r="S3702" i="1"/>
  <c r="R3702" i="1"/>
  <c r="Q3702" i="1"/>
  <c r="P3702" i="1"/>
  <c r="O3702" i="1"/>
  <c r="U3701" i="1"/>
  <c r="U3701" i="1" a="1"/>
  <c r="T3701" i="1"/>
  <c r="S3701" i="1"/>
  <c r="R3701" i="1"/>
  <c r="Q3701" i="1"/>
  <c r="P3701" i="1"/>
  <c r="O3701" i="1"/>
  <c r="U3700" i="1"/>
  <c r="U3700" i="1" a="1"/>
  <c r="T3700" i="1"/>
  <c r="S3700" i="1"/>
  <c r="R3700" i="1"/>
  <c r="Q3700" i="1"/>
  <c r="P3700" i="1"/>
  <c r="O3700" i="1"/>
  <c r="U3699" i="1"/>
  <c r="U3699" i="1" a="1"/>
  <c r="T3699" i="1"/>
  <c r="S3699" i="1"/>
  <c r="R3699" i="1"/>
  <c r="Q3699" i="1"/>
  <c r="P3699" i="1"/>
  <c r="O3699" i="1"/>
  <c r="U3698" i="1"/>
  <c r="U3698" i="1" a="1"/>
  <c r="T3698" i="1"/>
  <c r="S3698" i="1"/>
  <c r="R3698" i="1"/>
  <c r="Q3698" i="1"/>
  <c r="P3698" i="1"/>
  <c r="O3698" i="1"/>
  <c r="U3697" i="1"/>
  <c r="U3697" i="1" a="1"/>
  <c r="T3697" i="1"/>
  <c r="S3697" i="1"/>
  <c r="R3697" i="1"/>
  <c r="Q3697" i="1"/>
  <c r="P3697" i="1"/>
  <c r="O3697" i="1"/>
  <c r="U3696" i="1"/>
  <c r="U3696" i="1" a="1"/>
  <c r="T3696" i="1"/>
  <c r="S3696" i="1"/>
  <c r="R3696" i="1"/>
  <c r="Q3696" i="1"/>
  <c r="P3696" i="1"/>
  <c r="O3696" i="1"/>
  <c r="U3695" i="1"/>
  <c r="U3695" i="1" a="1"/>
  <c r="T3695" i="1"/>
  <c r="S3695" i="1"/>
  <c r="R3695" i="1"/>
  <c r="Q3695" i="1"/>
  <c r="P3695" i="1"/>
  <c r="O3695" i="1"/>
  <c r="U3694" i="1"/>
  <c r="U3694" i="1" a="1"/>
  <c r="T3694" i="1"/>
  <c r="S3694" i="1"/>
  <c r="R3694" i="1"/>
  <c r="Q3694" i="1"/>
  <c r="P3694" i="1"/>
  <c r="O3694" i="1"/>
  <c r="U3693" i="1"/>
  <c r="U3693" i="1" a="1"/>
  <c r="T3693" i="1"/>
  <c r="S3693" i="1"/>
  <c r="R3693" i="1"/>
  <c r="Q3693" i="1"/>
  <c r="P3693" i="1"/>
  <c r="O3693" i="1"/>
  <c r="U3692" i="1"/>
  <c r="U3692" i="1" a="1"/>
  <c r="T3692" i="1"/>
  <c r="S3692" i="1"/>
  <c r="R3692" i="1"/>
  <c r="Q3692" i="1"/>
  <c r="P3692" i="1"/>
  <c r="O3692" i="1"/>
  <c r="U3691" i="1"/>
  <c r="U3691" i="1" a="1"/>
  <c r="T3691" i="1"/>
  <c r="S3691" i="1"/>
  <c r="R3691" i="1"/>
  <c r="Q3691" i="1"/>
  <c r="P3691" i="1"/>
  <c r="O3691" i="1"/>
  <c r="U3690" i="1"/>
  <c r="U3690" i="1" a="1"/>
  <c r="T3690" i="1"/>
  <c r="S3690" i="1"/>
  <c r="R3690" i="1"/>
  <c r="Q3690" i="1"/>
  <c r="P3690" i="1"/>
  <c r="O3690" i="1"/>
  <c r="U3689" i="1"/>
  <c r="U3689" i="1" a="1"/>
  <c r="T3689" i="1"/>
  <c r="S3689" i="1"/>
  <c r="R3689" i="1"/>
  <c r="Q3689" i="1"/>
  <c r="P3689" i="1"/>
  <c r="O3689" i="1"/>
  <c r="U3688" i="1"/>
  <c r="U3688" i="1" a="1"/>
  <c r="T3688" i="1"/>
  <c r="S3688" i="1"/>
  <c r="R3688" i="1"/>
  <c r="Q3688" i="1"/>
  <c r="P3688" i="1"/>
  <c r="O3688" i="1"/>
  <c r="U3687" i="1"/>
  <c r="U3687" i="1" a="1"/>
  <c r="T3687" i="1"/>
  <c r="S3687" i="1"/>
  <c r="R3687" i="1"/>
  <c r="Q3687" i="1"/>
  <c r="P3687" i="1"/>
  <c r="O3687" i="1"/>
  <c r="U3686" i="1"/>
  <c r="U3686" i="1" a="1"/>
  <c r="T3686" i="1"/>
  <c r="S3686" i="1"/>
  <c r="R3686" i="1"/>
  <c r="Q3686" i="1"/>
  <c r="P3686" i="1"/>
  <c r="O3686" i="1"/>
  <c r="U3685" i="1"/>
  <c r="U3685" i="1" a="1"/>
  <c r="T3685" i="1"/>
  <c r="S3685" i="1"/>
  <c r="R3685" i="1"/>
  <c r="Q3685" i="1"/>
  <c r="P3685" i="1"/>
  <c r="O3685" i="1"/>
  <c r="U3684" i="1"/>
  <c r="U3684" i="1" a="1"/>
  <c r="T3684" i="1"/>
  <c r="S3684" i="1"/>
  <c r="R3684" i="1"/>
  <c r="Q3684" i="1"/>
  <c r="P3684" i="1"/>
  <c r="O3684" i="1"/>
  <c r="U3683" i="1"/>
  <c r="U3683" i="1" a="1"/>
  <c r="T3683" i="1"/>
  <c r="S3683" i="1"/>
  <c r="R3683" i="1"/>
  <c r="Q3683" i="1"/>
  <c r="P3683" i="1"/>
  <c r="O3683" i="1"/>
  <c r="U3682" i="1"/>
  <c r="U3682" i="1" a="1"/>
  <c r="T3682" i="1"/>
  <c r="S3682" i="1"/>
  <c r="R3682" i="1"/>
  <c r="Q3682" i="1"/>
  <c r="P3682" i="1"/>
  <c r="O3682" i="1"/>
  <c r="U3681" i="1"/>
  <c r="U3681" i="1" a="1"/>
  <c r="T3681" i="1"/>
  <c r="S3681" i="1"/>
  <c r="R3681" i="1"/>
  <c r="Q3681" i="1"/>
  <c r="P3681" i="1"/>
  <c r="O3681" i="1"/>
  <c r="U3680" i="1"/>
  <c r="U3680" i="1" a="1"/>
  <c r="T3680" i="1"/>
  <c r="S3680" i="1"/>
  <c r="R3680" i="1"/>
  <c r="Q3680" i="1"/>
  <c r="P3680" i="1"/>
  <c r="O3680" i="1"/>
  <c r="U3679" i="1"/>
  <c r="U3679" i="1" a="1"/>
  <c r="T3679" i="1"/>
  <c r="S3679" i="1"/>
  <c r="R3679" i="1"/>
  <c r="Q3679" i="1"/>
  <c r="P3679" i="1"/>
  <c r="O3679" i="1"/>
  <c r="U3678" i="1"/>
  <c r="U3678" i="1" a="1"/>
  <c r="T3678" i="1"/>
  <c r="S3678" i="1"/>
  <c r="R3678" i="1"/>
  <c r="Q3678" i="1"/>
  <c r="P3678" i="1"/>
  <c r="O3678" i="1"/>
  <c r="U3677" i="1"/>
  <c r="U3677" i="1" a="1"/>
  <c r="T3677" i="1"/>
  <c r="S3677" i="1"/>
  <c r="R3677" i="1"/>
  <c r="Q3677" i="1"/>
  <c r="P3677" i="1"/>
  <c r="O3677" i="1"/>
  <c r="U3676" i="1"/>
  <c r="U3676" i="1" a="1"/>
  <c r="T3676" i="1"/>
  <c r="S3676" i="1"/>
  <c r="R3676" i="1"/>
  <c r="Q3676" i="1"/>
  <c r="P3676" i="1"/>
  <c r="O3676" i="1"/>
  <c r="U3675" i="1"/>
  <c r="U3675" i="1" a="1"/>
  <c r="T3675" i="1"/>
  <c r="S3675" i="1"/>
  <c r="R3675" i="1"/>
  <c r="Q3675" i="1"/>
  <c r="P3675" i="1"/>
  <c r="O3675" i="1"/>
  <c r="U3674" i="1"/>
  <c r="U3674" i="1" a="1"/>
  <c r="T3674" i="1"/>
  <c r="S3674" i="1"/>
  <c r="R3674" i="1"/>
  <c r="Q3674" i="1"/>
  <c r="P3674" i="1"/>
  <c r="O3674" i="1"/>
  <c r="U3673" i="1"/>
  <c r="U3673" i="1" a="1"/>
  <c r="T3673" i="1"/>
  <c r="S3673" i="1"/>
  <c r="R3673" i="1"/>
  <c r="Q3673" i="1"/>
  <c r="P3673" i="1"/>
  <c r="O3673" i="1"/>
  <c r="U3672" i="1"/>
  <c r="U3672" i="1" a="1"/>
  <c r="T3672" i="1"/>
  <c r="S3672" i="1"/>
  <c r="R3672" i="1"/>
  <c r="Q3672" i="1"/>
  <c r="P3672" i="1"/>
  <c r="O3672" i="1"/>
  <c r="U3671" i="1"/>
  <c r="U3671" i="1" a="1"/>
  <c r="T3671" i="1"/>
  <c r="S3671" i="1"/>
  <c r="R3671" i="1"/>
  <c r="Q3671" i="1"/>
  <c r="P3671" i="1"/>
  <c r="O3671" i="1"/>
  <c r="U3670" i="1"/>
  <c r="U3670" i="1" a="1"/>
  <c r="T3670" i="1"/>
  <c r="S3670" i="1"/>
  <c r="R3670" i="1"/>
  <c r="Q3670" i="1"/>
  <c r="P3670" i="1"/>
  <c r="O3670" i="1"/>
  <c r="U3669" i="1"/>
  <c r="U3669" i="1" a="1"/>
  <c r="T3669" i="1"/>
  <c r="S3669" i="1"/>
  <c r="R3669" i="1"/>
  <c r="Q3669" i="1"/>
  <c r="P3669" i="1"/>
  <c r="O3669" i="1"/>
  <c r="U3668" i="1"/>
  <c r="U3668" i="1" a="1"/>
  <c r="T3668" i="1"/>
  <c r="S3668" i="1"/>
  <c r="R3668" i="1"/>
  <c r="Q3668" i="1"/>
  <c r="P3668" i="1"/>
  <c r="O3668" i="1"/>
  <c r="U3667" i="1"/>
  <c r="U3667" i="1" a="1"/>
  <c r="T3667" i="1"/>
  <c r="S3667" i="1"/>
  <c r="R3667" i="1"/>
  <c r="Q3667" i="1"/>
  <c r="P3667" i="1"/>
  <c r="O3667" i="1"/>
  <c r="U3666" i="1"/>
  <c r="U3666" i="1" a="1"/>
  <c r="T3666" i="1"/>
  <c r="S3666" i="1"/>
  <c r="R3666" i="1"/>
  <c r="Q3666" i="1"/>
  <c r="P3666" i="1"/>
  <c r="O3666" i="1"/>
  <c r="U3665" i="1"/>
  <c r="U3665" i="1" a="1"/>
  <c r="T3665" i="1"/>
  <c r="S3665" i="1"/>
  <c r="R3665" i="1"/>
  <c r="Q3665" i="1"/>
  <c r="P3665" i="1"/>
  <c r="O3665" i="1"/>
  <c r="U3664" i="1"/>
  <c r="U3664" i="1" a="1"/>
  <c r="T3664" i="1"/>
  <c r="S3664" i="1"/>
  <c r="R3664" i="1"/>
  <c r="Q3664" i="1"/>
  <c r="P3664" i="1"/>
  <c r="O3664" i="1"/>
  <c r="U3663" i="1"/>
  <c r="U3663" i="1" a="1"/>
  <c r="T3663" i="1"/>
  <c r="S3663" i="1"/>
  <c r="R3663" i="1"/>
  <c r="Q3663" i="1"/>
  <c r="P3663" i="1"/>
  <c r="O3663" i="1"/>
  <c r="U3662" i="1"/>
  <c r="U3662" i="1" a="1"/>
  <c r="T3662" i="1"/>
  <c r="S3662" i="1"/>
  <c r="R3662" i="1"/>
  <c r="Q3662" i="1"/>
  <c r="P3662" i="1"/>
  <c r="O3662" i="1"/>
  <c r="U3661" i="1"/>
  <c r="U3661" i="1" a="1"/>
  <c r="T3661" i="1"/>
  <c r="S3661" i="1"/>
  <c r="R3661" i="1"/>
  <c r="Q3661" i="1"/>
  <c r="P3661" i="1"/>
  <c r="O3661" i="1"/>
  <c r="U3660" i="1"/>
  <c r="U3660" i="1" a="1"/>
  <c r="T3660" i="1"/>
  <c r="S3660" i="1"/>
  <c r="R3660" i="1"/>
  <c r="Q3660" i="1"/>
  <c r="P3660" i="1"/>
  <c r="O3660" i="1"/>
  <c r="U3659" i="1"/>
  <c r="U3659" i="1" a="1"/>
  <c r="T3659" i="1"/>
  <c r="S3659" i="1"/>
  <c r="R3659" i="1"/>
  <c r="Q3659" i="1"/>
  <c r="P3659" i="1"/>
  <c r="O3659" i="1"/>
  <c r="U3658" i="1"/>
  <c r="U3658" i="1" a="1"/>
  <c r="T3658" i="1"/>
  <c r="S3658" i="1"/>
  <c r="R3658" i="1"/>
  <c r="Q3658" i="1"/>
  <c r="P3658" i="1"/>
  <c r="O3658" i="1"/>
  <c r="U3657" i="1"/>
  <c r="U3657" i="1" a="1"/>
  <c r="T3657" i="1"/>
  <c r="S3657" i="1"/>
  <c r="R3657" i="1"/>
  <c r="Q3657" i="1"/>
  <c r="P3657" i="1"/>
  <c r="O3657" i="1"/>
  <c r="U3656" i="1"/>
  <c r="U3656" i="1" a="1"/>
  <c r="T3656" i="1"/>
  <c r="S3656" i="1"/>
  <c r="R3656" i="1"/>
  <c r="Q3656" i="1"/>
  <c r="P3656" i="1"/>
  <c r="O3656" i="1"/>
  <c r="U3655" i="1"/>
  <c r="U3655" i="1" a="1"/>
  <c r="T3655" i="1"/>
  <c r="S3655" i="1"/>
  <c r="R3655" i="1"/>
  <c r="Q3655" i="1"/>
  <c r="P3655" i="1"/>
  <c r="O3655" i="1"/>
  <c r="U3654" i="1"/>
  <c r="U3654" i="1" a="1"/>
  <c r="T3654" i="1"/>
  <c r="S3654" i="1"/>
  <c r="R3654" i="1"/>
  <c r="Q3654" i="1"/>
  <c r="P3654" i="1"/>
  <c r="O3654" i="1"/>
  <c r="U3653" i="1"/>
  <c r="U3653" i="1" a="1"/>
  <c r="T3653" i="1"/>
  <c r="S3653" i="1"/>
  <c r="R3653" i="1"/>
  <c r="Q3653" i="1"/>
  <c r="P3653" i="1"/>
  <c r="O3653" i="1"/>
  <c r="U3652" i="1"/>
  <c r="U3652" i="1" a="1"/>
  <c r="T3652" i="1"/>
  <c r="S3652" i="1"/>
  <c r="R3652" i="1"/>
  <c r="Q3652" i="1"/>
  <c r="P3652" i="1"/>
  <c r="O3652" i="1"/>
  <c r="U3651" i="1"/>
  <c r="U3651" i="1" a="1"/>
  <c r="T3651" i="1"/>
  <c r="S3651" i="1"/>
  <c r="R3651" i="1"/>
  <c r="Q3651" i="1"/>
  <c r="P3651" i="1"/>
  <c r="O3651" i="1"/>
  <c r="U3650" i="1"/>
  <c r="U3650" i="1" a="1"/>
  <c r="T3650" i="1"/>
  <c r="S3650" i="1"/>
  <c r="R3650" i="1"/>
  <c r="Q3650" i="1"/>
  <c r="P3650" i="1"/>
  <c r="O3650" i="1"/>
  <c r="U3649" i="1"/>
  <c r="U3649" i="1" a="1"/>
  <c r="T3649" i="1"/>
  <c r="S3649" i="1"/>
  <c r="R3649" i="1"/>
  <c r="Q3649" i="1"/>
  <c r="P3649" i="1"/>
  <c r="O3649" i="1"/>
  <c r="U3648" i="1"/>
  <c r="U3648" i="1" a="1"/>
  <c r="T3648" i="1"/>
  <c r="S3648" i="1"/>
  <c r="R3648" i="1"/>
  <c r="Q3648" i="1"/>
  <c r="P3648" i="1"/>
  <c r="O3648" i="1"/>
  <c r="U3647" i="1"/>
  <c r="U3647" i="1" a="1"/>
  <c r="T3647" i="1"/>
  <c r="S3647" i="1"/>
  <c r="R3647" i="1"/>
  <c r="Q3647" i="1"/>
  <c r="P3647" i="1"/>
  <c r="O3647" i="1"/>
  <c r="U3646" i="1"/>
  <c r="U3646" i="1" a="1"/>
  <c r="T3646" i="1"/>
  <c r="S3646" i="1"/>
  <c r="R3646" i="1"/>
  <c r="Q3646" i="1"/>
  <c r="P3646" i="1"/>
  <c r="O3646" i="1"/>
  <c r="U3645" i="1"/>
  <c r="U3645" i="1" a="1"/>
  <c r="T3645" i="1"/>
  <c r="S3645" i="1"/>
  <c r="R3645" i="1"/>
  <c r="Q3645" i="1"/>
  <c r="P3645" i="1"/>
  <c r="O3645" i="1"/>
  <c r="U3644" i="1"/>
  <c r="U3644" i="1" a="1"/>
  <c r="T3644" i="1"/>
  <c r="S3644" i="1"/>
  <c r="R3644" i="1"/>
  <c r="Q3644" i="1"/>
  <c r="P3644" i="1"/>
  <c r="O3644" i="1"/>
  <c r="U3643" i="1"/>
  <c r="U3643" i="1" a="1"/>
  <c r="T3643" i="1"/>
  <c r="S3643" i="1"/>
  <c r="R3643" i="1"/>
  <c r="Q3643" i="1"/>
  <c r="P3643" i="1"/>
  <c r="O3643" i="1"/>
  <c r="U3642" i="1"/>
  <c r="U3642" i="1" a="1"/>
  <c r="T3642" i="1"/>
  <c r="S3642" i="1"/>
  <c r="R3642" i="1"/>
  <c r="Q3642" i="1"/>
  <c r="P3642" i="1"/>
  <c r="O3642" i="1"/>
  <c r="U3641" i="1"/>
  <c r="U3641" i="1" a="1"/>
  <c r="T3641" i="1"/>
  <c r="S3641" i="1"/>
  <c r="R3641" i="1"/>
  <c r="Q3641" i="1"/>
  <c r="P3641" i="1"/>
  <c r="O3641" i="1"/>
  <c r="U3640" i="1"/>
  <c r="U3640" i="1" a="1"/>
  <c r="T3640" i="1"/>
  <c r="S3640" i="1"/>
  <c r="R3640" i="1"/>
  <c r="Q3640" i="1"/>
  <c r="P3640" i="1"/>
  <c r="O3640" i="1"/>
  <c r="U3639" i="1"/>
  <c r="U3639" i="1" a="1"/>
  <c r="T3639" i="1"/>
  <c r="S3639" i="1"/>
  <c r="R3639" i="1"/>
  <c r="Q3639" i="1"/>
  <c r="P3639" i="1"/>
  <c r="O3639" i="1"/>
  <c r="U3638" i="1"/>
  <c r="U3638" i="1" a="1"/>
  <c r="T3638" i="1"/>
  <c r="S3638" i="1"/>
  <c r="R3638" i="1"/>
  <c r="Q3638" i="1"/>
  <c r="P3638" i="1"/>
  <c r="O3638" i="1"/>
  <c r="U3637" i="1"/>
  <c r="U3637" i="1" a="1"/>
  <c r="T3637" i="1"/>
  <c r="S3637" i="1"/>
  <c r="R3637" i="1"/>
  <c r="Q3637" i="1"/>
  <c r="P3637" i="1"/>
  <c r="O3637" i="1"/>
  <c r="U3636" i="1"/>
  <c r="U3636" i="1" a="1"/>
  <c r="T3636" i="1"/>
  <c r="S3636" i="1"/>
  <c r="R3636" i="1"/>
  <c r="Q3636" i="1"/>
  <c r="P3636" i="1"/>
  <c r="O3636" i="1"/>
  <c r="U3635" i="1"/>
  <c r="U3635" i="1" a="1"/>
  <c r="T3635" i="1"/>
  <c r="S3635" i="1"/>
  <c r="R3635" i="1"/>
  <c r="Q3635" i="1"/>
  <c r="P3635" i="1"/>
  <c r="O3635" i="1"/>
  <c r="U3634" i="1"/>
  <c r="U3634" i="1" a="1"/>
  <c r="T3634" i="1"/>
  <c r="S3634" i="1"/>
  <c r="R3634" i="1"/>
  <c r="Q3634" i="1"/>
  <c r="P3634" i="1"/>
  <c r="O3634" i="1"/>
  <c r="U3633" i="1"/>
  <c r="U3633" i="1" a="1"/>
  <c r="T3633" i="1"/>
  <c r="S3633" i="1"/>
  <c r="R3633" i="1"/>
  <c r="Q3633" i="1"/>
  <c r="P3633" i="1"/>
  <c r="O3633" i="1"/>
  <c r="U3632" i="1"/>
  <c r="U3632" i="1" a="1"/>
  <c r="T3632" i="1"/>
  <c r="S3632" i="1"/>
  <c r="R3632" i="1"/>
  <c r="Q3632" i="1"/>
  <c r="P3632" i="1"/>
  <c r="O3632" i="1"/>
  <c r="U3631" i="1"/>
  <c r="U3631" i="1" a="1"/>
  <c r="T3631" i="1"/>
  <c r="S3631" i="1"/>
  <c r="R3631" i="1"/>
  <c r="Q3631" i="1"/>
  <c r="P3631" i="1"/>
  <c r="O3631" i="1"/>
  <c r="U3630" i="1"/>
  <c r="U3630" i="1" a="1"/>
  <c r="T3630" i="1"/>
  <c r="S3630" i="1"/>
  <c r="R3630" i="1"/>
  <c r="Q3630" i="1"/>
  <c r="P3630" i="1"/>
  <c r="O3630" i="1"/>
  <c r="U3629" i="1"/>
  <c r="U3629" i="1" a="1"/>
  <c r="T3629" i="1"/>
  <c r="S3629" i="1"/>
  <c r="R3629" i="1"/>
  <c r="Q3629" i="1"/>
  <c r="P3629" i="1"/>
  <c r="O3629" i="1"/>
  <c r="U3628" i="1"/>
  <c r="U3628" i="1" a="1"/>
  <c r="T3628" i="1"/>
  <c r="S3628" i="1"/>
  <c r="R3628" i="1"/>
  <c r="Q3628" i="1"/>
  <c r="P3628" i="1"/>
  <c r="O3628" i="1"/>
  <c r="U3627" i="1"/>
  <c r="U3627" i="1" a="1"/>
  <c r="T3627" i="1"/>
  <c r="S3627" i="1"/>
  <c r="R3627" i="1"/>
  <c r="Q3627" i="1"/>
  <c r="P3627" i="1"/>
  <c r="O3627" i="1"/>
  <c r="U3626" i="1"/>
  <c r="U3626" i="1" a="1"/>
  <c r="T3626" i="1"/>
  <c r="S3626" i="1"/>
  <c r="R3626" i="1"/>
  <c r="Q3626" i="1"/>
  <c r="P3626" i="1"/>
  <c r="O3626" i="1"/>
  <c r="U3625" i="1"/>
  <c r="U3625" i="1" a="1"/>
  <c r="T3625" i="1"/>
  <c r="S3625" i="1"/>
  <c r="R3625" i="1"/>
  <c r="Q3625" i="1"/>
  <c r="P3625" i="1"/>
  <c r="O3625" i="1"/>
  <c r="U3624" i="1"/>
  <c r="U3624" i="1" a="1"/>
  <c r="T3624" i="1"/>
  <c r="S3624" i="1"/>
  <c r="R3624" i="1"/>
  <c r="Q3624" i="1"/>
  <c r="P3624" i="1"/>
  <c r="O3624" i="1"/>
  <c r="U3623" i="1"/>
  <c r="U3623" i="1" a="1"/>
  <c r="T3623" i="1"/>
  <c r="S3623" i="1"/>
  <c r="R3623" i="1"/>
  <c r="Q3623" i="1"/>
  <c r="P3623" i="1"/>
  <c r="O3623" i="1"/>
  <c r="U3622" i="1"/>
  <c r="U3622" i="1" a="1"/>
  <c r="T3622" i="1"/>
  <c r="S3622" i="1"/>
  <c r="R3622" i="1"/>
  <c r="Q3622" i="1"/>
  <c r="P3622" i="1"/>
  <c r="O3622" i="1"/>
  <c r="U3621" i="1"/>
  <c r="U3621" i="1" a="1"/>
  <c r="T3621" i="1"/>
  <c r="S3621" i="1"/>
  <c r="R3621" i="1"/>
  <c r="Q3621" i="1"/>
  <c r="P3621" i="1"/>
  <c r="O3621" i="1"/>
  <c r="U3620" i="1"/>
  <c r="U3620" i="1" a="1"/>
  <c r="T3620" i="1"/>
  <c r="S3620" i="1"/>
  <c r="R3620" i="1"/>
  <c r="Q3620" i="1"/>
  <c r="P3620" i="1"/>
  <c r="O3620" i="1"/>
  <c r="U3619" i="1"/>
  <c r="U3619" i="1" a="1"/>
  <c r="T3619" i="1"/>
  <c r="S3619" i="1"/>
  <c r="R3619" i="1"/>
  <c r="Q3619" i="1"/>
  <c r="P3619" i="1"/>
  <c r="O3619" i="1"/>
  <c r="U3618" i="1"/>
  <c r="U3618" i="1" a="1"/>
  <c r="T3618" i="1"/>
  <c r="S3618" i="1"/>
  <c r="R3618" i="1"/>
  <c r="Q3618" i="1"/>
  <c r="P3618" i="1"/>
  <c r="O3618" i="1"/>
  <c r="U3617" i="1"/>
  <c r="U3617" i="1" a="1"/>
  <c r="T3617" i="1"/>
  <c r="S3617" i="1"/>
  <c r="R3617" i="1"/>
  <c r="Q3617" i="1"/>
  <c r="P3617" i="1"/>
  <c r="O3617" i="1"/>
  <c r="U3616" i="1"/>
  <c r="U3616" i="1" a="1"/>
  <c r="T3616" i="1"/>
  <c r="S3616" i="1"/>
  <c r="R3616" i="1"/>
  <c r="Q3616" i="1"/>
  <c r="P3616" i="1"/>
  <c r="O3616" i="1"/>
  <c r="U3615" i="1"/>
  <c r="U3615" i="1" a="1"/>
  <c r="T3615" i="1"/>
  <c r="S3615" i="1"/>
  <c r="R3615" i="1"/>
  <c r="Q3615" i="1"/>
  <c r="P3615" i="1"/>
  <c r="O3615" i="1"/>
  <c r="U3614" i="1"/>
  <c r="U3614" i="1" a="1"/>
  <c r="T3614" i="1"/>
  <c r="S3614" i="1"/>
  <c r="R3614" i="1"/>
  <c r="Q3614" i="1"/>
  <c r="P3614" i="1"/>
  <c r="O3614" i="1"/>
  <c r="U3613" i="1"/>
  <c r="U3613" i="1" a="1"/>
  <c r="T3613" i="1"/>
  <c r="S3613" i="1"/>
  <c r="R3613" i="1"/>
  <c r="Q3613" i="1"/>
  <c r="P3613" i="1"/>
  <c r="O3613" i="1"/>
  <c r="U3612" i="1"/>
  <c r="U3612" i="1" a="1"/>
  <c r="T3612" i="1"/>
  <c r="S3612" i="1"/>
  <c r="R3612" i="1"/>
  <c r="Q3612" i="1"/>
  <c r="P3612" i="1"/>
  <c r="O3612" i="1"/>
  <c r="U3611" i="1"/>
  <c r="U3611" i="1" a="1"/>
  <c r="T3611" i="1"/>
  <c r="S3611" i="1"/>
  <c r="R3611" i="1"/>
  <c r="Q3611" i="1"/>
  <c r="P3611" i="1"/>
  <c r="O3611" i="1"/>
  <c r="U3610" i="1"/>
  <c r="U3610" i="1" a="1"/>
  <c r="T3610" i="1"/>
  <c r="S3610" i="1"/>
  <c r="R3610" i="1"/>
  <c r="Q3610" i="1"/>
  <c r="P3610" i="1"/>
  <c r="O3610" i="1"/>
  <c r="U3609" i="1"/>
  <c r="U3609" i="1" a="1"/>
  <c r="T3609" i="1"/>
  <c r="S3609" i="1"/>
  <c r="R3609" i="1"/>
  <c r="Q3609" i="1"/>
  <c r="P3609" i="1"/>
  <c r="O3609" i="1"/>
  <c r="U3608" i="1"/>
  <c r="U3608" i="1" a="1"/>
  <c r="T3608" i="1"/>
  <c r="S3608" i="1"/>
  <c r="R3608" i="1"/>
  <c r="Q3608" i="1"/>
  <c r="P3608" i="1"/>
  <c r="O3608" i="1"/>
  <c r="U3607" i="1"/>
  <c r="U3607" i="1" a="1"/>
  <c r="T3607" i="1"/>
  <c r="S3607" i="1"/>
  <c r="R3607" i="1"/>
  <c r="Q3607" i="1"/>
  <c r="P3607" i="1"/>
  <c r="O3607" i="1"/>
  <c r="U3606" i="1"/>
  <c r="U3606" i="1" a="1"/>
  <c r="T3606" i="1"/>
  <c r="S3606" i="1"/>
  <c r="R3606" i="1"/>
  <c r="Q3606" i="1"/>
  <c r="P3606" i="1"/>
  <c r="O3606" i="1"/>
  <c r="U3605" i="1"/>
  <c r="U3605" i="1" a="1"/>
  <c r="T3605" i="1"/>
  <c r="S3605" i="1"/>
  <c r="R3605" i="1"/>
  <c r="Q3605" i="1"/>
  <c r="P3605" i="1"/>
  <c r="O3605" i="1"/>
  <c r="U3604" i="1"/>
  <c r="U3604" i="1" a="1"/>
  <c r="T3604" i="1"/>
  <c r="S3604" i="1"/>
  <c r="R3604" i="1"/>
  <c r="Q3604" i="1"/>
  <c r="P3604" i="1"/>
  <c r="O3604" i="1"/>
  <c r="U3603" i="1"/>
  <c r="U3603" i="1" a="1"/>
  <c r="T3603" i="1"/>
  <c r="S3603" i="1"/>
  <c r="R3603" i="1"/>
  <c r="Q3603" i="1"/>
  <c r="P3603" i="1"/>
  <c r="O3603" i="1"/>
  <c r="U3602" i="1"/>
  <c r="U3602" i="1" a="1"/>
  <c r="T3602" i="1"/>
  <c r="S3602" i="1"/>
  <c r="R3602" i="1"/>
  <c r="Q3602" i="1"/>
  <c r="P3602" i="1"/>
  <c r="O3602" i="1"/>
  <c r="U3601" i="1"/>
  <c r="U3601" i="1" a="1"/>
  <c r="T3601" i="1"/>
  <c r="S3601" i="1"/>
  <c r="R3601" i="1"/>
  <c r="Q3601" i="1"/>
  <c r="P3601" i="1"/>
  <c r="O3601" i="1"/>
  <c r="U3600" i="1"/>
  <c r="U3600" i="1" a="1"/>
  <c r="T3600" i="1"/>
  <c r="S3600" i="1"/>
  <c r="R3600" i="1"/>
  <c r="Q3600" i="1"/>
  <c r="P3600" i="1"/>
  <c r="O3600" i="1"/>
  <c r="U3599" i="1"/>
  <c r="U3599" i="1" a="1"/>
  <c r="T3599" i="1"/>
  <c r="S3599" i="1"/>
  <c r="R3599" i="1"/>
  <c r="Q3599" i="1"/>
  <c r="P3599" i="1"/>
  <c r="O3599" i="1"/>
  <c r="U3598" i="1"/>
  <c r="U3598" i="1" a="1"/>
  <c r="T3598" i="1"/>
  <c r="S3598" i="1"/>
  <c r="R3598" i="1"/>
  <c r="Q3598" i="1"/>
  <c r="P3598" i="1"/>
  <c r="O3598" i="1"/>
  <c r="U3597" i="1"/>
  <c r="U3597" i="1" a="1"/>
  <c r="T3597" i="1"/>
  <c r="S3597" i="1"/>
  <c r="R3597" i="1"/>
  <c r="Q3597" i="1"/>
  <c r="P3597" i="1"/>
  <c r="O3597" i="1"/>
  <c r="U3596" i="1"/>
  <c r="U3596" i="1" a="1"/>
  <c r="T3596" i="1"/>
  <c r="S3596" i="1"/>
  <c r="R3596" i="1"/>
  <c r="Q3596" i="1"/>
  <c r="P3596" i="1"/>
  <c r="O3596" i="1"/>
  <c r="U3595" i="1"/>
  <c r="U3595" i="1" a="1"/>
  <c r="T3595" i="1"/>
  <c r="S3595" i="1"/>
  <c r="R3595" i="1"/>
  <c r="Q3595" i="1"/>
  <c r="P3595" i="1"/>
  <c r="O3595" i="1"/>
  <c r="U3594" i="1"/>
  <c r="U3594" i="1" a="1"/>
  <c r="T3594" i="1"/>
  <c r="S3594" i="1"/>
  <c r="R3594" i="1"/>
  <c r="Q3594" i="1"/>
  <c r="P3594" i="1"/>
  <c r="O3594" i="1"/>
  <c r="U3593" i="1"/>
  <c r="U3593" i="1" a="1"/>
  <c r="T3593" i="1"/>
  <c r="S3593" i="1"/>
  <c r="R3593" i="1"/>
  <c r="Q3593" i="1"/>
  <c r="P3593" i="1"/>
  <c r="O3593" i="1"/>
  <c r="U3592" i="1"/>
  <c r="U3592" i="1" a="1"/>
  <c r="T3592" i="1"/>
  <c r="S3592" i="1"/>
  <c r="R3592" i="1"/>
  <c r="Q3592" i="1"/>
  <c r="P3592" i="1"/>
  <c r="O3592" i="1"/>
  <c r="U3591" i="1"/>
  <c r="U3591" i="1" a="1"/>
  <c r="T3591" i="1"/>
  <c r="S3591" i="1"/>
  <c r="R3591" i="1"/>
  <c r="Q3591" i="1"/>
  <c r="P3591" i="1"/>
  <c r="O3591" i="1"/>
  <c r="U3590" i="1"/>
  <c r="U3590" i="1" a="1"/>
  <c r="T3590" i="1"/>
  <c r="S3590" i="1"/>
  <c r="R3590" i="1"/>
  <c r="Q3590" i="1"/>
  <c r="P3590" i="1"/>
  <c r="O3590" i="1"/>
  <c r="U3589" i="1"/>
  <c r="U3589" i="1" a="1"/>
  <c r="T3589" i="1"/>
  <c r="S3589" i="1"/>
  <c r="R3589" i="1"/>
  <c r="Q3589" i="1"/>
  <c r="P3589" i="1"/>
  <c r="O3589" i="1"/>
  <c r="U3588" i="1"/>
  <c r="U3588" i="1" a="1"/>
  <c r="T3588" i="1"/>
  <c r="S3588" i="1"/>
  <c r="R3588" i="1"/>
  <c r="Q3588" i="1"/>
  <c r="P3588" i="1"/>
  <c r="O3588" i="1"/>
  <c r="U3587" i="1"/>
  <c r="U3587" i="1" a="1"/>
  <c r="T3587" i="1"/>
  <c r="S3587" i="1"/>
  <c r="R3587" i="1"/>
  <c r="Q3587" i="1"/>
  <c r="P3587" i="1"/>
  <c r="O3587" i="1"/>
  <c r="U3586" i="1"/>
  <c r="U3586" i="1" a="1"/>
  <c r="T3586" i="1"/>
  <c r="S3586" i="1"/>
  <c r="R3586" i="1"/>
  <c r="Q3586" i="1"/>
  <c r="P3586" i="1"/>
  <c r="O3586" i="1"/>
  <c r="U3585" i="1"/>
  <c r="U3585" i="1" a="1"/>
  <c r="T3585" i="1"/>
  <c r="S3585" i="1"/>
  <c r="R3585" i="1"/>
  <c r="Q3585" i="1"/>
  <c r="P3585" i="1"/>
  <c r="O3585" i="1"/>
  <c r="U3584" i="1"/>
  <c r="U3584" i="1" a="1"/>
  <c r="T3584" i="1"/>
  <c r="S3584" i="1"/>
  <c r="R3584" i="1"/>
  <c r="Q3584" i="1"/>
  <c r="P3584" i="1"/>
  <c r="O3584" i="1"/>
  <c r="U3583" i="1"/>
  <c r="U3583" i="1" a="1"/>
  <c r="T3583" i="1"/>
  <c r="S3583" i="1"/>
  <c r="R3583" i="1"/>
  <c r="Q3583" i="1"/>
  <c r="P3583" i="1"/>
  <c r="O3583" i="1"/>
  <c r="U3582" i="1"/>
  <c r="U3582" i="1" a="1"/>
  <c r="T3582" i="1"/>
  <c r="S3582" i="1"/>
  <c r="R3582" i="1"/>
  <c r="Q3582" i="1"/>
  <c r="P3582" i="1"/>
  <c r="O3582" i="1"/>
  <c r="U3581" i="1"/>
  <c r="U3581" i="1" a="1"/>
  <c r="T3581" i="1"/>
  <c r="S3581" i="1"/>
  <c r="R3581" i="1"/>
  <c r="Q3581" i="1"/>
  <c r="P3581" i="1"/>
  <c r="O3581" i="1"/>
  <c r="U3580" i="1"/>
  <c r="U3580" i="1" a="1"/>
  <c r="T3580" i="1"/>
  <c r="S3580" i="1"/>
  <c r="R3580" i="1"/>
  <c r="Q3580" i="1"/>
  <c r="P3580" i="1"/>
  <c r="O3580" i="1"/>
  <c r="U3579" i="1"/>
  <c r="U3579" i="1" a="1"/>
  <c r="T3579" i="1"/>
  <c r="S3579" i="1"/>
  <c r="R3579" i="1"/>
  <c r="Q3579" i="1"/>
  <c r="P3579" i="1"/>
  <c r="O3579" i="1"/>
  <c r="U3578" i="1"/>
  <c r="U3578" i="1" a="1"/>
  <c r="T3578" i="1"/>
  <c r="S3578" i="1"/>
  <c r="R3578" i="1"/>
  <c r="Q3578" i="1"/>
  <c r="P3578" i="1"/>
  <c r="O3578" i="1"/>
  <c r="U3577" i="1"/>
  <c r="U3577" i="1" a="1"/>
  <c r="T3577" i="1"/>
  <c r="S3577" i="1"/>
  <c r="R3577" i="1"/>
  <c r="Q3577" i="1"/>
  <c r="P3577" i="1"/>
  <c r="O3577" i="1"/>
  <c r="U3576" i="1"/>
  <c r="U3576" i="1" a="1"/>
  <c r="T3576" i="1"/>
  <c r="S3576" i="1"/>
  <c r="R3576" i="1"/>
  <c r="Q3576" i="1"/>
  <c r="P3576" i="1"/>
  <c r="O3576" i="1"/>
  <c r="U3575" i="1"/>
  <c r="U3575" i="1" a="1"/>
  <c r="T3575" i="1"/>
  <c r="S3575" i="1"/>
  <c r="R3575" i="1"/>
  <c r="Q3575" i="1"/>
  <c r="P3575" i="1"/>
  <c r="O3575" i="1"/>
  <c r="U3574" i="1"/>
  <c r="U3574" i="1" a="1"/>
  <c r="T3574" i="1"/>
  <c r="S3574" i="1"/>
  <c r="R3574" i="1"/>
  <c r="Q3574" i="1"/>
  <c r="P3574" i="1"/>
  <c r="O3574" i="1"/>
  <c r="U3573" i="1"/>
  <c r="U3573" i="1" a="1"/>
  <c r="T3573" i="1"/>
  <c r="S3573" i="1"/>
  <c r="R3573" i="1"/>
  <c r="Q3573" i="1"/>
  <c r="P3573" i="1"/>
  <c r="O3573" i="1"/>
  <c r="U3572" i="1"/>
  <c r="U3572" i="1" a="1"/>
  <c r="T3572" i="1"/>
  <c r="S3572" i="1"/>
  <c r="R3572" i="1"/>
  <c r="Q3572" i="1"/>
  <c r="P3572" i="1"/>
  <c r="O3572" i="1"/>
  <c r="U3571" i="1"/>
  <c r="U3571" i="1" a="1"/>
  <c r="T3571" i="1"/>
  <c r="S3571" i="1"/>
  <c r="R3571" i="1"/>
  <c r="Q3571" i="1"/>
  <c r="P3571" i="1"/>
  <c r="O3571" i="1"/>
  <c r="U3570" i="1"/>
  <c r="U3570" i="1" a="1"/>
  <c r="T3570" i="1"/>
  <c r="S3570" i="1"/>
  <c r="R3570" i="1"/>
  <c r="Q3570" i="1"/>
  <c r="P3570" i="1"/>
  <c r="O3570" i="1"/>
  <c r="U3569" i="1"/>
  <c r="U3569" i="1" a="1"/>
  <c r="T3569" i="1"/>
  <c r="S3569" i="1"/>
  <c r="R3569" i="1"/>
  <c r="Q3569" i="1"/>
  <c r="P3569" i="1"/>
  <c r="O3569" i="1"/>
  <c r="U3568" i="1"/>
  <c r="U3568" i="1" a="1"/>
  <c r="T3568" i="1"/>
  <c r="S3568" i="1"/>
  <c r="R3568" i="1"/>
  <c r="Q3568" i="1"/>
  <c r="P3568" i="1"/>
  <c r="O3568" i="1"/>
  <c r="U3567" i="1"/>
  <c r="U3567" i="1" a="1"/>
  <c r="T3567" i="1"/>
  <c r="S3567" i="1"/>
  <c r="R3567" i="1"/>
  <c r="Q3567" i="1"/>
  <c r="P3567" i="1"/>
  <c r="O3567" i="1"/>
  <c r="U3566" i="1"/>
  <c r="U3566" i="1" a="1"/>
  <c r="T3566" i="1"/>
  <c r="S3566" i="1"/>
  <c r="R3566" i="1"/>
  <c r="Q3566" i="1"/>
  <c r="P3566" i="1"/>
  <c r="O3566" i="1"/>
  <c r="U3565" i="1"/>
  <c r="U3565" i="1" a="1"/>
  <c r="T3565" i="1"/>
  <c r="S3565" i="1"/>
  <c r="R3565" i="1"/>
  <c r="Q3565" i="1"/>
  <c r="P3565" i="1"/>
  <c r="O3565" i="1"/>
  <c r="U3564" i="1"/>
  <c r="U3564" i="1" a="1"/>
  <c r="T3564" i="1"/>
  <c r="S3564" i="1"/>
  <c r="R3564" i="1"/>
  <c r="Q3564" i="1"/>
  <c r="P3564" i="1"/>
  <c r="O3564" i="1"/>
  <c r="U3563" i="1"/>
  <c r="U3563" i="1" a="1"/>
  <c r="T3563" i="1"/>
  <c r="S3563" i="1"/>
  <c r="R3563" i="1"/>
  <c r="Q3563" i="1"/>
  <c r="P3563" i="1"/>
  <c r="O3563" i="1"/>
  <c r="U3562" i="1"/>
  <c r="U3562" i="1" a="1"/>
  <c r="T3562" i="1"/>
  <c r="S3562" i="1"/>
  <c r="R3562" i="1"/>
  <c r="Q3562" i="1"/>
  <c r="P3562" i="1"/>
  <c r="O3562" i="1"/>
  <c r="U3561" i="1"/>
  <c r="U3561" i="1" a="1"/>
  <c r="T3561" i="1"/>
  <c r="S3561" i="1"/>
  <c r="R3561" i="1"/>
  <c r="Q3561" i="1"/>
  <c r="P3561" i="1"/>
  <c r="O3561" i="1"/>
  <c r="U3560" i="1"/>
  <c r="U3560" i="1" a="1"/>
  <c r="T3560" i="1"/>
  <c r="S3560" i="1"/>
  <c r="R3560" i="1"/>
  <c r="Q3560" i="1"/>
  <c r="P3560" i="1"/>
  <c r="O3560" i="1"/>
  <c r="U3559" i="1"/>
  <c r="U3559" i="1" a="1"/>
  <c r="T3559" i="1"/>
  <c r="S3559" i="1"/>
  <c r="R3559" i="1"/>
  <c r="Q3559" i="1"/>
  <c r="P3559" i="1"/>
  <c r="O3559" i="1"/>
  <c r="U3558" i="1"/>
  <c r="U3558" i="1" a="1"/>
  <c r="T3558" i="1"/>
  <c r="S3558" i="1"/>
  <c r="R3558" i="1"/>
  <c r="Q3558" i="1"/>
  <c r="P3558" i="1"/>
  <c r="O3558" i="1"/>
  <c r="U3557" i="1"/>
  <c r="U3557" i="1" a="1"/>
  <c r="T3557" i="1"/>
  <c r="S3557" i="1"/>
  <c r="R3557" i="1"/>
  <c r="Q3557" i="1"/>
  <c r="P3557" i="1"/>
  <c r="O3557" i="1"/>
  <c r="U3556" i="1"/>
  <c r="U3556" i="1" a="1"/>
  <c r="T3556" i="1"/>
  <c r="S3556" i="1"/>
  <c r="R3556" i="1"/>
  <c r="Q3556" i="1"/>
  <c r="P3556" i="1"/>
  <c r="O3556" i="1"/>
  <c r="U3555" i="1"/>
  <c r="U3555" i="1" a="1"/>
  <c r="T3555" i="1"/>
  <c r="S3555" i="1"/>
  <c r="R3555" i="1"/>
  <c r="Q3555" i="1"/>
  <c r="P3555" i="1"/>
  <c r="O3555" i="1"/>
  <c r="U3554" i="1"/>
  <c r="U3554" i="1" a="1"/>
  <c r="T3554" i="1"/>
  <c r="S3554" i="1"/>
  <c r="R3554" i="1"/>
  <c r="Q3554" i="1"/>
  <c r="P3554" i="1"/>
  <c r="O3554" i="1"/>
  <c r="U3553" i="1"/>
  <c r="U3553" i="1" a="1"/>
  <c r="T3553" i="1"/>
  <c r="S3553" i="1"/>
  <c r="R3553" i="1"/>
  <c r="Q3553" i="1"/>
  <c r="P3553" i="1"/>
  <c r="O3553" i="1"/>
  <c r="U3552" i="1"/>
  <c r="U3552" i="1" a="1"/>
  <c r="T3552" i="1"/>
  <c r="S3552" i="1"/>
  <c r="R3552" i="1"/>
  <c r="Q3552" i="1"/>
  <c r="P3552" i="1"/>
  <c r="O3552" i="1"/>
  <c r="U3551" i="1"/>
  <c r="U3551" i="1" a="1"/>
  <c r="T3551" i="1"/>
  <c r="S3551" i="1"/>
  <c r="R3551" i="1"/>
  <c r="Q3551" i="1"/>
  <c r="P3551" i="1"/>
  <c r="O3551" i="1"/>
  <c r="U3550" i="1"/>
  <c r="U3550" i="1" a="1"/>
  <c r="T3550" i="1"/>
  <c r="S3550" i="1"/>
  <c r="R3550" i="1"/>
  <c r="Q3550" i="1"/>
  <c r="P3550" i="1"/>
  <c r="O3550" i="1"/>
  <c r="U3549" i="1"/>
  <c r="U3549" i="1" a="1"/>
  <c r="T3549" i="1"/>
  <c r="S3549" i="1"/>
  <c r="R3549" i="1"/>
  <c r="Q3549" i="1"/>
  <c r="P3549" i="1"/>
  <c r="O3549" i="1"/>
  <c r="U3548" i="1"/>
  <c r="U3548" i="1" a="1"/>
  <c r="T3548" i="1"/>
  <c r="S3548" i="1"/>
  <c r="R3548" i="1"/>
  <c r="Q3548" i="1"/>
  <c r="P3548" i="1"/>
  <c r="O3548" i="1"/>
  <c r="U3547" i="1"/>
  <c r="U3547" i="1" a="1"/>
  <c r="T3547" i="1"/>
  <c r="S3547" i="1"/>
  <c r="R3547" i="1"/>
  <c r="Q3547" i="1"/>
  <c r="P3547" i="1"/>
  <c r="O3547" i="1"/>
  <c r="U3546" i="1"/>
  <c r="U3546" i="1" a="1"/>
  <c r="T3546" i="1"/>
  <c r="S3546" i="1"/>
  <c r="R3546" i="1"/>
  <c r="Q3546" i="1"/>
  <c r="P3546" i="1"/>
  <c r="O3546" i="1"/>
  <c r="U3545" i="1"/>
  <c r="U3545" i="1" a="1"/>
  <c r="T3545" i="1"/>
  <c r="S3545" i="1"/>
  <c r="R3545" i="1"/>
  <c r="Q3545" i="1"/>
  <c r="P3545" i="1"/>
  <c r="O3545" i="1"/>
  <c r="U3544" i="1"/>
  <c r="U3544" i="1" a="1"/>
  <c r="T3544" i="1"/>
  <c r="S3544" i="1"/>
  <c r="R3544" i="1"/>
  <c r="Q3544" i="1"/>
  <c r="P3544" i="1"/>
  <c r="O3544" i="1"/>
  <c r="U3543" i="1"/>
  <c r="U3543" i="1" a="1"/>
  <c r="T3543" i="1"/>
  <c r="S3543" i="1"/>
  <c r="R3543" i="1"/>
  <c r="Q3543" i="1"/>
  <c r="P3543" i="1"/>
  <c r="O3543" i="1"/>
  <c r="U3542" i="1"/>
  <c r="U3542" i="1" a="1"/>
  <c r="T3542" i="1"/>
  <c r="S3542" i="1"/>
  <c r="R3542" i="1"/>
  <c r="Q3542" i="1"/>
  <c r="P3542" i="1"/>
  <c r="O3542" i="1"/>
  <c r="U3541" i="1"/>
  <c r="U3541" i="1" a="1"/>
  <c r="T3541" i="1"/>
  <c r="S3541" i="1"/>
  <c r="R3541" i="1"/>
  <c r="Q3541" i="1"/>
  <c r="P3541" i="1"/>
  <c r="O3541" i="1"/>
  <c r="U3540" i="1"/>
  <c r="U3540" i="1" a="1"/>
  <c r="T3540" i="1"/>
  <c r="S3540" i="1"/>
  <c r="R3540" i="1"/>
  <c r="Q3540" i="1"/>
  <c r="P3540" i="1"/>
  <c r="O3540" i="1"/>
  <c r="U3539" i="1"/>
  <c r="U3539" i="1" a="1"/>
  <c r="T3539" i="1"/>
  <c r="S3539" i="1"/>
  <c r="R3539" i="1"/>
  <c r="Q3539" i="1"/>
  <c r="P3539" i="1"/>
  <c r="O3539" i="1"/>
  <c r="U3538" i="1"/>
  <c r="U3538" i="1" a="1"/>
  <c r="T3538" i="1"/>
  <c r="S3538" i="1"/>
  <c r="R3538" i="1"/>
  <c r="Q3538" i="1"/>
  <c r="P3538" i="1"/>
  <c r="O3538" i="1"/>
  <c r="U3537" i="1"/>
  <c r="U3537" i="1" a="1"/>
  <c r="T3537" i="1"/>
  <c r="S3537" i="1"/>
  <c r="R3537" i="1"/>
  <c r="Q3537" i="1"/>
  <c r="P3537" i="1"/>
  <c r="O3537" i="1"/>
  <c r="U3536" i="1"/>
  <c r="U3536" i="1" a="1"/>
  <c r="T3536" i="1"/>
  <c r="S3536" i="1"/>
  <c r="R3536" i="1"/>
  <c r="Q3536" i="1"/>
  <c r="P3536" i="1"/>
  <c r="O3536" i="1"/>
  <c r="U3535" i="1"/>
  <c r="U3535" i="1" a="1"/>
  <c r="T3535" i="1"/>
  <c r="S3535" i="1"/>
  <c r="R3535" i="1"/>
  <c r="Q3535" i="1"/>
  <c r="P3535" i="1"/>
  <c r="O3535" i="1"/>
  <c r="U3534" i="1"/>
  <c r="U3534" i="1" a="1"/>
  <c r="T3534" i="1"/>
  <c r="S3534" i="1"/>
  <c r="R3534" i="1"/>
  <c r="Q3534" i="1"/>
  <c r="P3534" i="1"/>
  <c r="O3534" i="1"/>
  <c r="U3533" i="1"/>
  <c r="U3533" i="1" a="1"/>
  <c r="T3533" i="1"/>
  <c r="S3533" i="1"/>
  <c r="R3533" i="1"/>
  <c r="Q3533" i="1"/>
  <c r="P3533" i="1"/>
  <c r="O3533" i="1"/>
  <c r="U3532" i="1"/>
  <c r="U3532" i="1" a="1"/>
  <c r="T3532" i="1"/>
  <c r="S3532" i="1"/>
  <c r="R3532" i="1"/>
  <c r="Q3532" i="1"/>
  <c r="P3532" i="1"/>
  <c r="O3532" i="1"/>
  <c r="U3531" i="1"/>
  <c r="U3531" i="1" a="1"/>
  <c r="T3531" i="1"/>
  <c r="S3531" i="1"/>
  <c r="R3531" i="1"/>
  <c r="Q3531" i="1"/>
  <c r="P3531" i="1"/>
  <c r="O3531" i="1"/>
  <c r="U3530" i="1"/>
  <c r="U3530" i="1" a="1"/>
  <c r="T3530" i="1"/>
  <c r="S3530" i="1"/>
  <c r="R3530" i="1"/>
  <c r="Q3530" i="1"/>
  <c r="P3530" i="1"/>
  <c r="O3530" i="1"/>
  <c r="U3529" i="1"/>
  <c r="U3529" i="1" a="1"/>
  <c r="T3529" i="1"/>
  <c r="S3529" i="1"/>
  <c r="R3529" i="1"/>
  <c r="Q3529" i="1"/>
  <c r="P3529" i="1"/>
  <c r="O3529" i="1"/>
  <c r="U3528" i="1"/>
  <c r="U3528" i="1" a="1"/>
  <c r="T3528" i="1"/>
  <c r="S3528" i="1"/>
  <c r="R3528" i="1"/>
  <c r="Q3528" i="1"/>
  <c r="P3528" i="1"/>
  <c r="O3528" i="1"/>
  <c r="U3527" i="1"/>
  <c r="U3527" i="1" a="1"/>
  <c r="T3527" i="1"/>
  <c r="S3527" i="1"/>
  <c r="R3527" i="1"/>
  <c r="Q3527" i="1"/>
  <c r="P3527" i="1"/>
  <c r="O3527" i="1"/>
  <c r="U3526" i="1"/>
  <c r="U3526" i="1" a="1"/>
  <c r="T3526" i="1"/>
  <c r="S3526" i="1"/>
  <c r="R3526" i="1"/>
  <c r="Q3526" i="1"/>
  <c r="P3526" i="1"/>
  <c r="O3526" i="1"/>
  <c r="U3525" i="1"/>
  <c r="U3525" i="1" a="1"/>
  <c r="T3525" i="1"/>
  <c r="S3525" i="1"/>
  <c r="R3525" i="1"/>
  <c r="Q3525" i="1"/>
  <c r="P3525" i="1"/>
  <c r="O3525" i="1"/>
  <c r="U3524" i="1"/>
  <c r="U3524" i="1" a="1"/>
  <c r="T3524" i="1"/>
  <c r="S3524" i="1"/>
  <c r="R3524" i="1"/>
  <c r="Q3524" i="1"/>
  <c r="P3524" i="1"/>
  <c r="O3524" i="1"/>
  <c r="U3523" i="1"/>
  <c r="U3523" i="1" a="1"/>
  <c r="T3523" i="1"/>
  <c r="S3523" i="1"/>
  <c r="R3523" i="1"/>
  <c r="Q3523" i="1"/>
  <c r="P3523" i="1"/>
  <c r="O3523" i="1"/>
  <c r="U3522" i="1"/>
  <c r="U3522" i="1" a="1"/>
  <c r="T3522" i="1"/>
  <c r="S3522" i="1"/>
  <c r="R3522" i="1"/>
  <c r="Q3522" i="1"/>
  <c r="P3522" i="1"/>
  <c r="O3522" i="1"/>
  <c r="U3521" i="1"/>
  <c r="U3521" i="1" a="1"/>
  <c r="T3521" i="1"/>
  <c r="S3521" i="1"/>
  <c r="R3521" i="1"/>
  <c r="Q3521" i="1"/>
  <c r="P3521" i="1"/>
  <c r="O3521" i="1"/>
  <c r="U3520" i="1"/>
  <c r="U3520" i="1" a="1"/>
  <c r="T3520" i="1"/>
  <c r="S3520" i="1"/>
  <c r="R3520" i="1"/>
  <c r="Q3520" i="1"/>
  <c r="P3520" i="1"/>
  <c r="O3520" i="1"/>
  <c r="U3519" i="1"/>
  <c r="U3519" i="1" a="1"/>
  <c r="T3519" i="1"/>
  <c r="S3519" i="1"/>
  <c r="R3519" i="1"/>
  <c r="Q3519" i="1"/>
  <c r="P3519" i="1"/>
  <c r="O3519" i="1"/>
  <c r="U3518" i="1"/>
  <c r="U3518" i="1" a="1"/>
  <c r="T3518" i="1"/>
  <c r="S3518" i="1"/>
  <c r="R3518" i="1"/>
  <c r="Q3518" i="1"/>
  <c r="P3518" i="1"/>
  <c r="O3518" i="1"/>
  <c r="U3517" i="1"/>
  <c r="U3517" i="1" a="1"/>
  <c r="T3517" i="1"/>
  <c r="S3517" i="1"/>
  <c r="R3517" i="1"/>
  <c r="Q3517" i="1"/>
  <c r="P3517" i="1"/>
  <c r="O3517" i="1"/>
  <c r="U3516" i="1"/>
  <c r="U3516" i="1" a="1"/>
  <c r="T3516" i="1"/>
  <c r="S3516" i="1"/>
  <c r="R3516" i="1"/>
  <c r="Q3516" i="1"/>
  <c r="P3516" i="1"/>
  <c r="O3516" i="1"/>
  <c r="U3515" i="1"/>
  <c r="U3515" i="1" a="1"/>
  <c r="T3515" i="1"/>
  <c r="S3515" i="1"/>
  <c r="R3515" i="1"/>
  <c r="Q3515" i="1"/>
  <c r="P3515" i="1"/>
  <c r="O3515" i="1"/>
  <c r="U3514" i="1"/>
  <c r="U3514" i="1" a="1"/>
  <c r="T3514" i="1"/>
  <c r="S3514" i="1"/>
  <c r="R3514" i="1"/>
  <c r="Q3514" i="1"/>
  <c r="P3514" i="1"/>
  <c r="O3514" i="1"/>
  <c r="U3513" i="1"/>
  <c r="U3513" i="1" a="1"/>
  <c r="T3513" i="1"/>
  <c r="S3513" i="1"/>
  <c r="R3513" i="1"/>
  <c r="Q3513" i="1"/>
  <c r="P3513" i="1"/>
  <c r="O3513" i="1"/>
  <c r="U3512" i="1"/>
  <c r="U3512" i="1" a="1"/>
  <c r="T3512" i="1"/>
  <c r="S3512" i="1"/>
  <c r="R3512" i="1"/>
  <c r="Q3512" i="1"/>
  <c r="P3512" i="1"/>
  <c r="O3512" i="1"/>
  <c r="U3511" i="1"/>
  <c r="U3511" i="1" a="1"/>
  <c r="T3511" i="1"/>
  <c r="S3511" i="1"/>
  <c r="R3511" i="1"/>
  <c r="Q3511" i="1"/>
  <c r="P3511" i="1"/>
  <c r="O3511" i="1"/>
  <c r="U3510" i="1"/>
  <c r="U3510" i="1" a="1"/>
  <c r="T3510" i="1"/>
  <c r="S3510" i="1"/>
  <c r="R3510" i="1"/>
  <c r="Q3510" i="1"/>
  <c r="P3510" i="1"/>
  <c r="O3510" i="1"/>
  <c r="U3509" i="1"/>
  <c r="U3509" i="1" a="1"/>
  <c r="T3509" i="1"/>
  <c r="S3509" i="1"/>
  <c r="R3509" i="1"/>
  <c r="Q3509" i="1"/>
  <c r="P3509" i="1"/>
  <c r="O3509" i="1"/>
  <c r="U3508" i="1"/>
  <c r="U3508" i="1" a="1"/>
  <c r="T3508" i="1"/>
  <c r="S3508" i="1"/>
  <c r="R3508" i="1"/>
  <c r="Q3508" i="1"/>
  <c r="P3508" i="1"/>
  <c r="O3508" i="1"/>
  <c r="U3507" i="1"/>
  <c r="U3507" i="1" a="1"/>
  <c r="T3507" i="1"/>
  <c r="S3507" i="1"/>
  <c r="R3507" i="1"/>
  <c r="Q3507" i="1"/>
  <c r="P3507" i="1"/>
  <c r="O3507" i="1"/>
  <c r="U3506" i="1"/>
  <c r="U3506" i="1" a="1"/>
  <c r="T3506" i="1"/>
  <c r="S3506" i="1"/>
  <c r="R3506" i="1"/>
  <c r="Q3506" i="1"/>
  <c r="P3506" i="1"/>
  <c r="O3506" i="1"/>
  <c r="U3505" i="1"/>
  <c r="U3505" i="1" a="1"/>
  <c r="T3505" i="1"/>
  <c r="S3505" i="1"/>
  <c r="R3505" i="1"/>
  <c r="Q3505" i="1"/>
  <c r="P3505" i="1"/>
  <c r="O3505" i="1"/>
  <c r="U3504" i="1"/>
  <c r="U3504" i="1" a="1"/>
  <c r="T3504" i="1"/>
  <c r="S3504" i="1"/>
  <c r="R3504" i="1"/>
  <c r="Q3504" i="1"/>
  <c r="P3504" i="1"/>
  <c r="O3504" i="1"/>
  <c r="U3503" i="1"/>
  <c r="U3503" i="1" a="1"/>
  <c r="T3503" i="1"/>
  <c r="S3503" i="1"/>
  <c r="R3503" i="1"/>
  <c r="Q3503" i="1"/>
  <c r="P3503" i="1"/>
  <c r="O3503" i="1"/>
  <c r="U3502" i="1"/>
  <c r="U3502" i="1" a="1"/>
  <c r="T3502" i="1"/>
  <c r="S3502" i="1"/>
  <c r="R3502" i="1"/>
  <c r="Q3502" i="1"/>
  <c r="P3502" i="1"/>
  <c r="O3502" i="1"/>
  <c r="U3501" i="1"/>
  <c r="U3501" i="1" a="1"/>
  <c r="T3501" i="1"/>
  <c r="S3501" i="1"/>
  <c r="R3501" i="1"/>
  <c r="Q3501" i="1"/>
  <c r="P3501" i="1"/>
  <c r="O3501" i="1"/>
  <c r="U3500" i="1"/>
  <c r="U3500" i="1" a="1"/>
  <c r="T3500" i="1"/>
  <c r="S3500" i="1"/>
  <c r="R3500" i="1"/>
  <c r="Q3500" i="1"/>
  <c r="P3500" i="1"/>
  <c r="O3500" i="1"/>
  <c r="U3499" i="1"/>
  <c r="U3499" i="1" a="1"/>
  <c r="T3499" i="1"/>
  <c r="S3499" i="1"/>
  <c r="R3499" i="1"/>
  <c r="Q3499" i="1"/>
  <c r="P3499" i="1"/>
  <c r="O3499" i="1"/>
  <c r="U3498" i="1"/>
  <c r="U3498" i="1" a="1"/>
  <c r="T3498" i="1"/>
  <c r="S3498" i="1"/>
  <c r="R3498" i="1"/>
  <c r="Q3498" i="1"/>
  <c r="P3498" i="1"/>
  <c r="O3498" i="1"/>
  <c r="U3497" i="1"/>
  <c r="U3497" i="1" a="1"/>
  <c r="T3497" i="1"/>
  <c r="S3497" i="1"/>
  <c r="R3497" i="1"/>
  <c r="Q3497" i="1"/>
  <c r="P3497" i="1"/>
  <c r="O3497" i="1"/>
  <c r="U3496" i="1"/>
  <c r="U3496" i="1" a="1"/>
  <c r="T3496" i="1"/>
  <c r="S3496" i="1"/>
  <c r="R3496" i="1"/>
  <c r="Q3496" i="1"/>
  <c r="P3496" i="1"/>
  <c r="O3496" i="1"/>
  <c r="U3495" i="1"/>
  <c r="U3495" i="1" a="1"/>
  <c r="T3495" i="1"/>
  <c r="S3495" i="1"/>
  <c r="R3495" i="1"/>
  <c r="Q3495" i="1"/>
  <c r="P3495" i="1"/>
  <c r="O3495" i="1"/>
  <c r="U3494" i="1"/>
  <c r="U3494" i="1" a="1"/>
  <c r="T3494" i="1"/>
  <c r="S3494" i="1"/>
  <c r="R3494" i="1"/>
  <c r="Q3494" i="1"/>
  <c r="P3494" i="1"/>
  <c r="O3494" i="1"/>
  <c r="U3493" i="1"/>
  <c r="U3493" i="1" a="1"/>
  <c r="T3493" i="1"/>
  <c r="S3493" i="1"/>
  <c r="R3493" i="1"/>
  <c r="Q3493" i="1"/>
  <c r="P3493" i="1"/>
  <c r="O3493" i="1"/>
  <c r="U3492" i="1"/>
  <c r="U3492" i="1" a="1"/>
  <c r="T3492" i="1"/>
  <c r="S3492" i="1"/>
  <c r="R3492" i="1"/>
  <c r="Q3492" i="1"/>
  <c r="P3492" i="1"/>
  <c r="O3492" i="1"/>
  <c r="U3491" i="1"/>
  <c r="U3491" i="1" a="1"/>
  <c r="T3491" i="1"/>
  <c r="S3491" i="1"/>
  <c r="R3491" i="1"/>
  <c r="Q3491" i="1"/>
  <c r="P3491" i="1"/>
  <c r="O3491" i="1"/>
  <c r="U3490" i="1"/>
  <c r="U3490" i="1" a="1"/>
  <c r="T3490" i="1"/>
  <c r="S3490" i="1"/>
  <c r="R3490" i="1"/>
  <c r="Q3490" i="1"/>
  <c r="P3490" i="1"/>
  <c r="O3490" i="1"/>
  <c r="U3489" i="1"/>
  <c r="U3489" i="1" a="1"/>
  <c r="T3489" i="1"/>
  <c r="S3489" i="1"/>
  <c r="R3489" i="1"/>
  <c r="Q3489" i="1"/>
  <c r="P3489" i="1"/>
  <c r="O3489" i="1"/>
  <c r="U3488" i="1"/>
  <c r="U3488" i="1" a="1"/>
  <c r="T3488" i="1"/>
  <c r="S3488" i="1"/>
  <c r="R3488" i="1"/>
  <c r="Q3488" i="1"/>
  <c r="P3488" i="1"/>
  <c r="O3488" i="1"/>
  <c r="U3487" i="1"/>
  <c r="U3487" i="1" a="1"/>
  <c r="T3487" i="1"/>
  <c r="S3487" i="1"/>
  <c r="R3487" i="1"/>
  <c r="Q3487" i="1"/>
  <c r="P3487" i="1"/>
  <c r="O3487" i="1"/>
  <c r="U3486" i="1"/>
  <c r="U3486" i="1" a="1"/>
  <c r="T3486" i="1"/>
  <c r="S3486" i="1"/>
  <c r="R3486" i="1"/>
  <c r="Q3486" i="1"/>
  <c r="P3486" i="1"/>
  <c r="O3486" i="1"/>
  <c r="U3485" i="1"/>
  <c r="U3485" i="1" a="1"/>
  <c r="T3485" i="1"/>
  <c r="S3485" i="1"/>
  <c r="R3485" i="1"/>
  <c r="Q3485" i="1"/>
  <c r="P3485" i="1"/>
  <c r="O3485" i="1"/>
  <c r="U3484" i="1"/>
  <c r="U3484" i="1" a="1"/>
  <c r="T3484" i="1"/>
  <c r="S3484" i="1"/>
  <c r="R3484" i="1"/>
  <c r="Q3484" i="1"/>
  <c r="P3484" i="1"/>
  <c r="O3484" i="1"/>
  <c r="U3483" i="1"/>
  <c r="U3483" i="1" a="1"/>
  <c r="T3483" i="1"/>
  <c r="S3483" i="1"/>
  <c r="R3483" i="1"/>
  <c r="Q3483" i="1"/>
  <c r="P3483" i="1"/>
  <c r="O3483" i="1"/>
  <c r="U3482" i="1"/>
  <c r="U3482" i="1" a="1"/>
  <c r="T3482" i="1"/>
  <c r="S3482" i="1"/>
  <c r="R3482" i="1"/>
  <c r="Q3482" i="1"/>
  <c r="P3482" i="1"/>
  <c r="O3482" i="1"/>
  <c r="U3481" i="1"/>
  <c r="U3481" i="1" a="1"/>
  <c r="T3481" i="1"/>
  <c r="S3481" i="1"/>
  <c r="R3481" i="1"/>
  <c r="Q3481" i="1"/>
  <c r="P3481" i="1"/>
  <c r="O3481" i="1"/>
  <c r="U3480" i="1"/>
  <c r="U3480" i="1" a="1"/>
  <c r="T3480" i="1"/>
  <c r="S3480" i="1"/>
  <c r="R3480" i="1"/>
  <c r="Q3480" i="1"/>
  <c r="P3480" i="1"/>
  <c r="O3480" i="1"/>
  <c r="U3479" i="1"/>
  <c r="U3479" i="1" a="1"/>
  <c r="T3479" i="1"/>
  <c r="S3479" i="1"/>
  <c r="R3479" i="1"/>
  <c r="Q3479" i="1"/>
  <c r="P3479" i="1"/>
  <c r="O3479" i="1"/>
  <c r="U3478" i="1"/>
  <c r="U3478" i="1" a="1"/>
  <c r="T3478" i="1"/>
  <c r="S3478" i="1"/>
  <c r="R3478" i="1"/>
  <c r="Q3478" i="1"/>
  <c r="P3478" i="1"/>
  <c r="O3478" i="1"/>
  <c r="U3477" i="1"/>
  <c r="U3477" i="1" a="1"/>
  <c r="T3477" i="1"/>
  <c r="S3477" i="1"/>
  <c r="R3477" i="1"/>
  <c r="Q3477" i="1"/>
  <c r="P3477" i="1"/>
  <c r="O3477" i="1"/>
  <c r="U3476" i="1"/>
  <c r="U3476" i="1" a="1"/>
  <c r="T3476" i="1"/>
  <c r="S3476" i="1"/>
  <c r="R3476" i="1"/>
  <c r="Q3476" i="1"/>
  <c r="P3476" i="1"/>
  <c r="O3476" i="1"/>
  <c r="U3475" i="1"/>
  <c r="U3475" i="1" a="1"/>
  <c r="T3475" i="1"/>
  <c r="S3475" i="1"/>
  <c r="R3475" i="1"/>
  <c r="Q3475" i="1"/>
  <c r="P3475" i="1"/>
  <c r="O3475" i="1"/>
  <c r="U3474" i="1"/>
  <c r="U3474" i="1" a="1"/>
  <c r="T3474" i="1"/>
  <c r="S3474" i="1"/>
  <c r="R3474" i="1"/>
  <c r="Q3474" i="1"/>
  <c r="P3474" i="1"/>
  <c r="O3474" i="1"/>
  <c r="U3473" i="1"/>
  <c r="U3473" i="1" a="1"/>
  <c r="T3473" i="1"/>
  <c r="S3473" i="1"/>
  <c r="R3473" i="1"/>
  <c r="Q3473" i="1"/>
  <c r="P3473" i="1"/>
  <c r="O3473" i="1"/>
  <c r="U3472" i="1"/>
  <c r="U3472" i="1" a="1"/>
  <c r="T3472" i="1"/>
  <c r="S3472" i="1"/>
  <c r="R3472" i="1"/>
  <c r="Q3472" i="1"/>
  <c r="P3472" i="1"/>
  <c r="O3472" i="1"/>
  <c r="U3471" i="1"/>
  <c r="U3471" i="1" a="1"/>
  <c r="T3471" i="1"/>
  <c r="S3471" i="1"/>
  <c r="R3471" i="1"/>
  <c r="Q3471" i="1"/>
  <c r="P3471" i="1"/>
  <c r="O3471" i="1"/>
  <c r="U3470" i="1"/>
  <c r="U3470" i="1" a="1"/>
  <c r="T3470" i="1"/>
  <c r="S3470" i="1"/>
  <c r="R3470" i="1"/>
  <c r="Q3470" i="1"/>
  <c r="P3470" i="1"/>
  <c r="O3470" i="1"/>
  <c r="U3469" i="1"/>
  <c r="U3469" i="1" a="1"/>
  <c r="T3469" i="1"/>
  <c r="S3469" i="1"/>
  <c r="R3469" i="1"/>
  <c r="Q3469" i="1"/>
  <c r="P3469" i="1"/>
  <c r="O3469" i="1"/>
  <c r="U3468" i="1"/>
  <c r="U3468" i="1" a="1"/>
  <c r="T3468" i="1"/>
  <c r="S3468" i="1"/>
  <c r="R3468" i="1"/>
  <c r="Q3468" i="1"/>
  <c r="P3468" i="1"/>
  <c r="O3468" i="1"/>
  <c r="U3467" i="1"/>
  <c r="U3467" i="1" a="1"/>
  <c r="T3467" i="1"/>
  <c r="S3467" i="1"/>
  <c r="R3467" i="1"/>
  <c r="Q3467" i="1"/>
  <c r="P3467" i="1"/>
  <c r="O3467" i="1"/>
  <c r="U3466" i="1"/>
  <c r="U3466" i="1" a="1"/>
  <c r="T3466" i="1"/>
  <c r="S3466" i="1"/>
  <c r="R3466" i="1"/>
  <c r="Q3466" i="1"/>
  <c r="P3466" i="1"/>
  <c r="O3466" i="1"/>
  <c r="U3465" i="1"/>
  <c r="U3465" i="1" a="1"/>
  <c r="T3465" i="1"/>
  <c r="S3465" i="1"/>
  <c r="R3465" i="1"/>
  <c r="Q3465" i="1"/>
  <c r="P3465" i="1"/>
  <c r="O3465" i="1"/>
  <c r="U3464" i="1"/>
  <c r="U3464" i="1" a="1"/>
  <c r="T3464" i="1"/>
  <c r="S3464" i="1"/>
  <c r="R3464" i="1"/>
  <c r="Q3464" i="1"/>
  <c r="P3464" i="1"/>
  <c r="O3464" i="1"/>
  <c r="U3463" i="1"/>
  <c r="U3463" i="1" a="1"/>
  <c r="T3463" i="1"/>
  <c r="S3463" i="1"/>
  <c r="R3463" i="1"/>
  <c r="Q3463" i="1"/>
  <c r="P3463" i="1"/>
  <c r="O3463" i="1"/>
  <c r="U3462" i="1"/>
  <c r="U3462" i="1" a="1"/>
  <c r="T3462" i="1"/>
  <c r="S3462" i="1"/>
  <c r="R3462" i="1"/>
  <c r="Q3462" i="1"/>
  <c r="P3462" i="1"/>
  <c r="O3462" i="1"/>
  <c r="U3461" i="1"/>
  <c r="U3461" i="1" a="1"/>
  <c r="T3461" i="1"/>
  <c r="S3461" i="1"/>
  <c r="R3461" i="1"/>
  <c r="Q3461" i="1"/>
  <c r="P3461" i="1"/>
  <c r="O3461" i="1"/>
  <c r="U3460" i="1"/>
  <c r="U3460" i="1" a="1"/>
  <c r="T3460" i="1"/>
  <c r="S3460" i="1"/>
  <c r="R3460" i="1"/>
  <c r="Q3460" i="1"/>
  <c r="P3460" i="1"/>
  <c r="O3460" i="1"/>
  <c r="U3459" i="1"/>
  <c r="U3459" i="1" a="1"/>
  <c r="T3459" i="1"/>
  <c r="S3459" i="1"/>
  <c r="R3459" i="1"/>
  <c r="Q3459" i="1"/>
  <c r="P3459" i="1"/>
  <c r="O3459" i="1"/>
  <c r="U3458" i="1"/>
  <c r="U3458" i="1" a="1"/>
  <c r="T3458" i="1"/>
  <c r="S3458" i="1"/>
  <c r="R3458" i="1"/>
  <c r="Q3458" i="1"/>
  <c r="P3458" i="1"/>
  <c r="O3458" i="1"/>
  <c r="U3457" i="1"/>
  <c r="U3457" i="1" a="1"/>
  <c r="T3457" i="1"/>
  <c r="S3457" i="1"/>
  <c r="R3457" i="1"/>
  <c r="Q3457" i="1"/>
  <c r="P3457" i="1"/>
  <c r="O3457" i="1"/>
  <c r="U3456" i="1"/>
  <c r="U3456" i="1" a="1"/>
  <c r="T3456" i="1"/>
  <c r="S3456" i="1"/>
  <c r="R3456" i="1"/>
  <c r="Q3456" i="1"/>
  <c r="P3456" i="1"/>
  <c r="O3456" i="1"/>
  <c r="U3455" i="1"/>
  <c r="U3455" i="1" a="1"/>
  <c r="T3455" i="1"/>
  <c r="S3455" i="1"/>
  <c r="R3455" i="1"/>
  <c r="Q3455" i="1"/>
  <c r="P3455" i="1"/>
  <c r="O3455" i="1"/>
  <c r="U3454" i="1"/>
  <c r="U3454" i="1" a="1"/>
  <c r="T3454" i="1"/>
  <c r="S3454" i="1"/>
  <c r="R3454" i="1"/>
  <c r="Q3454" i="1"/>
  <c r="P3454" i="1"/>
  <c r="O3454" i="1"/>
  <c r="U3453" i="1"/>
  <c r="U3453" i="1" a="1"/>
  <c r="T3453" i="1"/>
  <c r="S3453" i="1"/>
  <c r="R3453" i="1"/>
  <c r="Q3453" i="1"/>
  <c r="P3453" i="1"/>
  <c r="O3453" i="1"/>
  <c r="U3452" i="1"/>
  <c r="U3452" i="1" a="1"/>
  <c r="T3452" i="1"/>
  <c r="S3452" i="1"/>
  <c r="R3452" i="1"/>
  <c r="Q3452" i="1"/>
  <c r="P3452" i="1"/>
  <c r="O3452" i="1"/>
  <c r="U3451" i="1"/>
  <c r="U3451" i="1" a="1"/>
  <c r="T3451" i="1"/>
  <c r="S3451" i="1"/>
  <c r="R3451" i="1"/>
  <c r="Q3451" i="1"/>
  <c r="P3451" i="1"/>
  <c r="O3451" i="1"/>
  <c r="U3450" i="1"/>
  <c r="U3450" i="1" a="1"/>
  <c r="T3450" i="1"/>
  <c r="S3450" i="1"/>
  <c r="R3450" i="1"/>
  <c r="Q3450" i="1"/>
  <c r="P3450" i="1"/>
  <c r="O3450" i="1"/>
  <c r="U3449" i="1"/>
  <c r="U3449" i="1" a="1"/>
  <c r="T3449" i="1"/>
  <c r="S3449" i="1"/>
  <c r="R3449" i="1"/>
  <c r="Q3449" i="1"/>
  <c r="P3449" i="1"/>
  <c r="O3449" i="1"/>
  <c r="U3448" i="1"/>
  <c r="U3448" i="1" a="1"/>
  <c r="T3448" i="1"/>
  <c r="S3448" i="1"/>
  <c r="R3448" i="1"/>
  <c r="Q3448" i="1"/>
  <c r="P3448" i="1"/>
  <c r="O3448" i="1"/>
  <c r="U3447" i="1"/>
  <c r="U3447" i="1" a="1"/>
  <c r="T3447" i="1"/>
  <c r="S3447" i="1"/>
  <c r="R3447" i="1"/>
  <c r="Q3447" i="1"/>
  <c r="P3447" i="1"/>
  <c r="O3447" i="1"/>
  <c r="U3446" i="1"/>
  <c r="U3446" i="1" a="1"/>
  <c r="T3446" i="1"/>
  <c r="S3446" i="1"/>
  <c r="R3446" i="1"/>
  <c r="Q3446" i="1"/>
  <c r="P3446" i="1"/>
  <c r="O3446" i="1"/>
  <c r="U3445" i="1"/>
  <c r="U3445" i="1" a="1"/>
  <c r="T3445" i="1"/>
  <c r="S3445" i="1"/>
  <c r="R3445" i="1"/>
  <c r="Q3445" i="1"/>
  <c r="P3445" i="1"/>
  <c r="O3445" i="1"/>
  <c r="U3444" i="1"/>
  <c r="U3444" i="1" a="1"/>
  <c r="T3444" i="1"/>
  <c r="S3444" i="1"/>
  <c r="R3444" i="1"/>
  <c r="Q3444" i="1"/>
  <c r="P3444" i="1"/>
  <c r="O3444" i="1"/>
  <c r="U3443" i="1"/>
  <c r="U3443" i="1" a="1"/>
  <c r="T3443" i="1"/>
  <c r="S3443" i="1"/>
  <c r="R3443" i="1"/>
  <c r="Q3443" i="1"/>
  <c r="P3443" i="1"/>
  <c r="O3443" i="1"/>
  <c r="U3442" i="1"/>
  <c r="U3442" i="1" a="1"/>
  <c r="T3442" i="1"/>
  <c r="S3442" i="1"/>
  <c r="R3442" i="1"/>
  <c r="Q3442" i="1"/>
  <c r="P3442" i="1"/>
  <c r="O3442" i="1"/>
  <c r="U3441" i="1"/>
  <c r="U3441" i="1" a="1"/>
  <c r="T3441" i="1"/>
  <c r="S3441" i="1"/>
  <c r="R3441" i="1"/>
  <c r="Q3441" i="1"/>
  <c r="P3441" i="1"/>
  <c r="O3441" i="1"/>
  <c r="U3440" i="1"/>
  <c r="U3440" i="1" a="1"/>
  <c r="T3440" i="1"/>
  <c r="S3440" i="1"/>
  <c r="R3440" i="1"/>
  <c r="Q3440" i="1"/>
  <c r="P3440" i="1"/>
  <c r="O3440" i="1"/>
  <c r="U3439" i="1"/>
  <c r="U3439" i="1" a="1"/>
  <c r="T3439" i="1"/>
  <c r="S3439" i="1"/>
  <c r="R3439" i="1"/>
  <c r="Q3439" i="1"/>
  <c r="P3439" i="1"/>
  <c r="O3439" i="1"/>
  <c r="U3438" i="1"/>
  <c r="U3438" i="1" a="1"/>
  <c r="T3438" i="1"/>
  <c r="S3438" i="1"/>
  <c r="R3438" i="1"/>
  <c r="Q3438" i="1"/>
  <c r="P3438" i="1"/>
  <c r="O3438" i="1"/>
  <c r="U3437" i="1"/>
  <c r="U3437" i="1" a="1"/>
  <c r="T3437" i="1"/>
  <c r="S3437" i="1"/>
  <c r="R3437" i="1"/>
  <c r="Q3437" i="1"/>
  <c r="P3437" i="1"/>
  <c r="O3437" i="1"/>
  <c r="U3436" i="1"/>
  <c r="U3436" i="1" a="1"/>
  <c r="T3436" i="1"/>
  <c r="S3436" i="1"/>
  <c r="R3436" i="1"/>
  <c r="Q3436" i="1"/>
  <c r="P3436" i="1"/>
  <c r="O3436" i="1"/>
  <c r="U3435" i="1"/>
  <c r="U3435" i="1" a="1"/>
  <c r="T3435" i="1"/>
  <c r="S3435" i="1"/>
  <c r="R3435" i="1"/>
  <c r="Q3435" i="1"/>
  <c r="P3435" i="1"/>
  <c r="O3435" i="1"/>
  <c r="U3434" i="1"/>
  <c r="U3434" i="1" a="1"/>
  <c r="T3434" i="1"/>
  <c r="S3434" i="1"/>
  <c r="R3434" i="1"/>
  <c r="Q3434" i="1"/>
  <c r="P3434" i="1"/>
  <c r="O3434" i="1"/>
  <c r="U3433" i="1"/>
  <c r="U3433" i="1" a="1"/>
  <c r="T3433" i="1"/>
  <c r="S3433" i="1"/>
  <c r="R3433" i="1"/>
  <c r="Q3433" i="1"/>
  <c r="P3433" i="1"/>
  <c r="O3433" i="1"/>
  <c r="U3432" i="1"/>
  <c r="U3432" i="1" a="1"/>
  <c r="T3432" i="1"/>
  <c r="S3432" i="1"/>
  <c r="R3432" i="1"/>
  <c r="Q3432" i="1"/>
  <c r="P3432" i="1"/>
  <c r="O3432" i="1"/>
  <c r="U3431" i="1"/>
  <c r="U3431" i="1" a="1"/>
  <c r="T3431" i="1"/>
  <c r="S3431" i="1"/>
  <c r="R3431" i="1"/>
  <c r="Q3431" i="1"/>
  <c r="P3431" i="1"/>
  <c r="O3431" i="1"/>
  <c r="U3430" i="1"/>
  <c r="U3430" i="1" a="1"/>
  <c r="T3430" i="1"/>
  <c r="S3430" i="1"/>
  <c r="R3430" i="1"/>
  <c r="Q3430" i="1"/>
  <c r="P3430" i="1"/>
  <c r="O3430" i="1"/>
  <c r="U3429" i="1"/>
  <c r="U3429" i="1" a="1"/>
  <c r="T3429" i="1"/>
  <c r="S3429" i="1"/>
  <c r="R3429" i="1"/>
  <c r="Q3429" i="1"/>
  <c r="P3429" i="1"/>
  <c r="O3429" i="1"/>
  <c r="U3428" i="1"/>
  <c r="U3428" i="1" a="1"/>
  <c r="T3428" i="1"/>
  <c r="S3428" i="1"/>
  <c r="R3428" i="1"/>
  <c r="Q3428" i="1"/>
  <c r="P3428" i="1"/>
  <c r="O3428" i="1"/>
  <c r="U3427" i="1"/>
  <c r="U3427" i="1" a="1"/>
  <c r="T3427" i="1"/>
  <c r="S3427" i="1"/>
  <c r="R3427" i="1"/>
  <c r="Q3427" i="1"/>
  <c r="P3427" i="1"/>
  <c r="O3427" i="1"/>
  <c r="U3426" i="1"/>
  <c r="U3426" i="1" a="1"/>
  <c r="T3426" i="1"/>
  <c r="S3426" i="1"/>
  <c r="R3426" i="1"/>
  <c r="Q3426" i="1"/>
  <c r="P3426" i="1"/>
  <c r="O3426" i="1"/>
  <c r="U3425" i="1"/>
  <c r="U3425" i="1" a="1"/>
  <c r="T3425" i="1"/>
  <c r="S3425" i="1"/>
  <c r="R3425" i="1"/>
  <c r="Q3425" i="1"/>
  <c r="P3425" i="1"/>
  <c r="O3425" i="1"/>
  <c r="U3424" i="1"/>
  <c r="U3424" i="1" a="1"/>
  <c r="T3424" i="1"/>
  <c r="S3424" i="1"/>
  <c r="R3424" i="1"/>
  <c r="Q3424" i="1"/>
  <c r="P3424" i="1"/>
  <c r="O3424" i="1"/>
  <c r="U3423" i="1"/>
  <c r="U3423" i="1" a="1"/>
  <c r="T3423" i="1"/>
  <c r="S3423" i="1"/>
  <c r="R3423" i="1"/>
  <c r="Q3423" i="1"/>
  <c r="P3423" i="1"/>
  <c r="O3423" i="1"/>
  <c r="U3422" i="1"/>
  <c r="U3422" i="1" a="1"/>
  <c r="T3422" i="1"/>
  <c r="S3422" i="1"/>
  <c r="R3422" i="1"/>
  <c r="Q3422" i="1"/>
  <c r="P3422" i="1"/>
  <c r="O3422" i="1"/>
  <c r="U3421" i="1"/>
  <c r="U3421" i="1" a="1"/>
  <c r="T3421" i="1"/>
  <c r="S3421" i="1"/>
  <c r="R3421" i="1"/>
  <c r="Q3421" i="1"/>
  <c r="P3421" i="1"/>
  <c r="O3421" i="1"/>
  <c r="U3420" i="1"/>
  <c r="U3420" i="1" a="1"/>
  <c r="T3420" i="1"/>
  <c r="S3420" i="1"/>
  <c r="R3420" i="1"/>
  <c r="Q3420" i="1"/>
  <c r="P3420" i="1"/>
  <c r="O3420" i="1"/>
  <c r="U3419" i="1"/>
  <c r="U3419" i="1" a="1"/>
  <c r="T3419" i="1"/>
  <c r="S3419" i="1"/>
  <c r="R3419" i="1"/>
  <c r="Q3419" i="1"/>
  <c r="P3419" i="1"/>
  <c r="O3419" i="1"/>
  <c r="U3418" i="1"/>
  <c r="U3418" i="1" a="1"/>
  <c r="T3418" i="1"/>
  <c r="S3418" i="1"/>
  <c r="R3418" i="1"/>
  <c r="Q3418" i="1"/>
  <c r="P3418" i="1"/>
  <c r="O3418" i="1"/>
  <c r="U3417" i="1"/>
  <c r="U3417" i="1" a="1"/>
  <c r="T3417" i="1"/>
  <c r="S3417" i="1"/>
  <c r="R3417" i="1"/>
  <c r="Q3417" i="1"/>
  <c r="P3417" i="1"/>
  <c r="O3417" i="1"/>
  <c r="U3416" i="1"/>
  <c r="U3416" i="1" a="1"/>
  <c r="T3416" i="1"/>
  <c r="S3416" i="1"/>
  <c r="R3416" i="1"/>
  <c r="Q3416" i="1"/>
  <c r="P3416" i="1"/>
  <c r="O3416" i="1"/>
  <c r="U3415" i="1"/>
  <c r="U3415" i="1" a="1"/>
  <c r="T3415" i="1"/>
  <c r="S3415" i="1"/>
  <c r="R3415" i="1"/>
  <c r="Q3415" i="1"/>
  <c r="P3415" i="1"/>
  <c r="O3415" i="1"/>
  <c r="U3414" i="1"/>
  <c r="U3414" i="1" a="1"/>
  <c r="T3414" i="1"/>
  <c r="S3414" i="1"/>
  <c r="R3414" i="1"/>
  <c r="Q3414" i="1"/>
  <c r="P3414" i="1"/>
  <c r="O3414" i="1"/>
  <c r="U3413" i="1"/>
  <c r="U3413" i="1" a="1"/>
  <c r="T3413" i="1"/>
  <c r="S3413" i="1"/>
  <c r="R3413" i="1"/>
  <c r="Q3413" i="1"/>
  <c r="P3413" i="1"/>
  <c r="O3413" i="1"/>
  <c r="U3412" i="1"/>
  <c r="U3412" i="1" a="1"/>
  <c r="T3412" i="1"/>
  <c r="S3412" i="1"/>
  <c r="R3412" i="1"/>
  <c r="Q3412" i="1"/>
  <c r="P3412" i="1"/>
  <c r="O3412" i="1"/>
  <c r="U3411" i="1"/>
  <c r="U3411" i="1" a="1"/>
  <c r="T3411" i="1"/>
  <c r="S3411" i="1"/>
  <c r="R3411" i="1"/>
  <c r="Q3411" i="1"/>
  <c r="P3411" i="1"/>
  <c r="O3411" i="1"/>
  <c r="U3410" i="1"/>
  <c r="U3410" i="1" a="1"/>
  <c r="T3410" i="1"/>
  <c r="S3410" i="1"/>
  <c r="R3410" i="1"/>
  <c r="Q3410" i="1"/>
  <c r="P3410" i="1"/>
  <c r="O3410" i="1"/>
  <c r="U3409" i="1"/>
  <c r="U3409" i="1" a="1"/>
  <c r="T3409" i="1"/>
  <c r="S3409" i="1"/>
  <c r="R3409" i="1"/>
  <c r="Q3409" i="1"/>
  <c r="P3409" i="1"/>
  <c r="O3409" i="1"/>
  <c r="U3408" i="1"/>
  <c r="U3408" i="1" a="1"/>
  <c r="T3408" i="1"/>
  <c r="S3408" i="1"/>
  <c r="R3408" i="1"/>
  <c r="Q3408" i="1"/>
  <c r="P3408" i="1"/>
  <c r="O3408" i="1"/>
  <c r="U3407" i="1"/>
  <c r="U3407" i="1" a="1"/>
  <c r="T3407" i="1"/>
  <c r="S3407" i="1"/>
  <c r="R3407" i="1"/>
  <c r="Q3407" i="1"/>
  <c r="P3407" i="1"/>
  <c r="O3407" i="1"/>
  <c r="U3406" i="1"/>
  <c r="U3406" i="1" a="1"/>
  <c r="T3406" i="1"/>
  <c r="S3406" i="1"/>
  <c r="R3406" i="1"/>
  <c r="Q3406" i="1"/>
  <c r="P3406" i="1"/>
  <c r="O3406" i="1"/>
  <c r="U3405" i="1"/>
  <c r="U3405" i="1" a="1"/>
  <c r="T3405" i="1"/>
  <c r="S3405" i="1"/>
  <c r="R3405" i="1"/>
  <c r="Q3405" i="1"/>
  <c r="P3405" i="1"/>
  <c r="O3405" i="1"/>
  <c r="U3404" i="1"/>
  <c r="U3404" i="1" a="1"/>
  <c r="T3404" i="1"/>
  <c r="S3404" i="1"/>
  <c r="R3404" i="1"/>
  <c r="Q3404" i="1"/>
  <c r="P3404" i="1"/>
  <c r="O3404" i="1"/>
  <c r="U3403" i="1"/>
  <c r="U3403" i="1" a="1"/>
  <c r="T3403" i="1"/>
  <c r="S3403" i="1"/>
  <c r="R3403" i="1"/>
  <c r="Q3403" i="1"/>
  <c r="P3403" i="1"/>
  <c r="O3403" i="1"/>
  <c r="U3402" i="1"/>
  <c r="U3402" i="1" a="1"/>
  <c r="T3402" i="1"/>
  <c r="S3402" i="1"/>
  <c r="R3402" i="1"/>
  <c r="Q3402" i="1"/>
  <c r="P3402" i="1"/>
  <c r="O3402" i="1"/>
  <c r="U3401" i="1"/>
  <c r="U3401" i="1" a="1"/>
  <c r="T3401" i="1"/>
  <c r="S3401" i="1"/>
  <c r="R3401" i="1"/>
  <c r="Q3401" i="1"/>
  <c r="P3401" i="1"/>
  <c r="O3401" i="1"/>
  <c r="U3400" i="1"/>
  <c r="U3400" i="1" a="1"/>
  <c r="T3400" i="1"/>
  <c r="S3400" i="1"/>
  <c r="R3400" i="1"/>
  <c r="Q3400" i="1"/>
  <c r="P3400" i="1"/>
  <c r="O3400" i="1"/>
  <c r="U3399" i="1"/>
  <c r="U3399" i="1" a="1"/>
  <c r="T3399" i="1"/>
  <c r="S3399" i="1"/>
  <c r="R3399" i="1"/>
  <c r="Q3399" i="1"/>
  <c r="P3399" i="1"/>
  <c r="O3399" i="1"/>
  <c r="U3398" i="1"/>
  <c r="U3398" i="1" a="1"/>
  <c r="T3398" i="1"/>
  <c r="S3398" i="1"/>
  <c r="R3398" i="1"/>
  <c r="Q3398" i="1"/>
  <c r="P3398" i="1"/>
  <c r="O3398" i="1"/>
  <c r="U3397" i="1"/>
  <c r="U3397" i="1" a="1"/>
  <c r="T3397" i="1"/>
  <c r="S3397" i="1"/>
  <c r="R3397" i="1"/>
  <c r="Q3397" i="1"/>
  <c r="P3397" i="1"/>
  <c r="O3397" i="1"/>
  <c r="U3396" i="1"/>
  <c r="U3396" i="1" a="1"/>
  <c r="T3396" i="1"/>
  <c r="S3396" i="1"/>
  <c r="R3396" i="1"/>
  <c r="Q3396" i="1"/>
  <c r="P3396" i="1"/>
  <c r="O3396" i="1"/>
  <c r="U3395" i="1"/>
  <c r="U3395" i="1" a="1"/>
  <c r="T3395" i="1"/>
  <c r="S3395" i="1"/>
  <c r="R3395" i="1"/>
  <c r="Q3395" i="1"/>
  <c r="P3395" i="1"/>
  <c r="O3395" i="1"/>
  <c r="U3394" i="1"/>
  <c r="U3394" i="1" a="1"/>
  <c r="T3394" i="1"/>
  <c r="S3394" i="1"/>
  <c r="R3394" i="1"/>
  <c r="Q3394" i="1"/>
  <c r="P3394" i="1"/>
  <c r="O3394" i="1"/>
  <c r="U3393" i="1"/>
  <c r="U3393" i="1" a="1"/>
  <c r="T3393" i="1"/>
  <c r="S3393" i="1"/>
  <c r="R3393" i="1"/>
  <c r="Q3393" i="1"/>
  <c r="P3393" i="1"/>
  <c r="O3393" i="1"/>
  <c r="U3392" i="1"/>
  <c r="U3392" i="1" a="1"/>
  <c r="T3392" i="1"/>
  <c r="S3392" i="1"/>
  <c r="R3392" i="1"/>
  <c r="Q3392" i="1"/>
  <c r="P3392" i="1"/>
  <c r="O3392" i="1"/>
  <c r="U3391" i="1"/>
  <c r="U3391" i="1" a="1"/>
  <c r="T3391" i="1"/>
  <c r="S3391" i="1"/>
  <c r="R3391" i="1"/>
  <c r="Q3391" i="1"/>
  <c r="P3391" i="1"/>
  <c r="O3391" i="1"/>
  <c r="U3390" i="1"/>
  <c r="U3390" i="1" a="1"/>
  <c r="T3390" i="1"/>
  <c r="S3390" i="1"/>
  <c r="R3390" i="1"/>
  <c r="Q3390" i="1"/>
  <c r="P3390" i="1"/>
  <c r="O3390" i="1"/>
  <c r="U3389" i="1"/>
  <c r="U3389" i="1" a="1"/>
  <c r="T3389" i="1"/>
  <c r="S3389" i="1"/>
  <c r="R3389" i="1"/>
  <c r="Q3389" i="1"/>
  <c r="P3389" i="1"/>
  <c r="O3389" i="1"/>
  <c r="U3388" i="1"/>
  <c r="U3388" i="1" a="1"/>
  <c r="T3388" i="1"/>
  <c r="S3388" i="1"/>
  <c r="R3388" i="1"/>
  <c r="Q3388" i="1"/>
  <c r="P3388" i="1"/>
  <c r="O3388" i="1"/>
  <c r="U3387" i="1"/>
  <c r="U3387" i="1" a="1"/>
  <c r="T3387" i="1"/>
  <c r="S3387" i="1"/>
  <c r="R3387" i="1"/>
  <c r="Q3387" i="1"/>
  <c r="P3387" i="1"/>
  <c r="O3387" i="1"/>
  <c r="U3386" i="1"/>
  <c r="U3386" i="1" a="1"/>
  <c r="T3386" i="1"/>
  <c r="S3386" i="1"/>
  <c r="R3386" i="1"/>
  <c r="Q3386" i="1"/>
  <c r="P3386" i="1"/>
  <c r="O3386" i="1"/>
  <c r="U3385" i="1"/>
  <c r="U3385" i="1" a="1"/>
  <c r="T3385" i="1"/>
  <c r="S3385" i="1"/>
  <c r="R3385" i="1"/>
  <c r="Q3385" i="1"/>
  <c r="P3385" i="1"/>
  <c r="O3385" i="1"/>
  <c r="U3384" i="1"/>
  <c r="U3384" i="1" a="1"/>
  <c r="T3384" i="1"/>
  <c r="S3384" i="1"/>
  <c r="R3384" i="1"/>
  <c r="Q3384" i="1"/>
  <c r="P3384" i="1"/>
  <c r="O3384" i="1"/>
  <c r="U3383" i="1"/>
  <c r="U3383" i="1" a="1"/>
  <c r="T3383" i="1"/>
  <c r="S3383" i="1"/>
  <c r="R3383" i="1"/>
  <c r="Q3383" i="1"/>
  <c r="P3383" i="1"/>
  <c r="O3383" i="1"/>
  <c r="U3382" i="1"/>
  <c r="U3382" i="1" a="1"/>
  <c r="T3382" i="1"/>
  <c r="S3382" i="1"/>
  <c r="R3382" i="1"/>
  <c r="Q3382" i="1"/>
  <c r="P3382" i="1"/>
  <c r="O3382" i="1"/>
  <c r="U3381" i="1"/>
  <c r="U3381" i="1" a="1"/>
  <c r="T3381" i="1"/>
  <c r="S3381" i="1"/>
  <c r="R3381" i="1"/>
  <c r="Q3381" i="1"/>
  <c r="P3381" i="1"/>
  <c r="O3381" i="1"/>
  <c r="U3380" i="1"/>
  <c r="U3380" i="1" a="1"/>
  <c r="T3380" i="1"/>
  <c r="S3380" i="1"/>
  <c r="R3380" i="1"/>
  <c r="Q3380" i="1"/>
  <c r="P3380" i="1"/>
  <c r="O3380" i="1"/>
  <c r="U3379" i="1"/>
  <c r="U3379" i="1" a="1"/>
  <c r="T3379" i="1"/>
  <c r="S3379" i="1"/>
  <c r="R3379" i="1"/>
  <c r="Q3379" i="1"/>
  <c r="P3379" i="1"/>
  <c r="O3379" i="1"/>
  <c r="U3378" i="1"/>
  <c r="U3378" i="1" a="1"/>
  <c r="T3378" i="1"/>
  <c r="S3378" i="1"/>
  <c r="R3378" i="1"/>
  <c r="Q3378" i="1"/>
  <c r="P3378" i="1"/>
  <c r="O3378" i="1"/>
  <c r="U3377" i="1"/>
  <c r="U3377" i="1" a="1"/>
  <c r="T3377" i="1"/>
  <c r="S3377" i="1"/>
  <c r="R3377" i="1"/>
  <c r="Q3377" i="1"/>
  <c r="P3377" i="1"/>
  <c r="O3377" i="1"/>
  <c r="U3376" i="1"/>
  <c r="U3376" i="1" a="1"/>
  <c r="T3376" i="1"/>
  <c r="S3376" i="1"/>
  <c r="R3376" i="1"/>
  <c r="Q3376" i="1"/>
  <c r="P3376" i="1"/>
  <c r="O3376" i="1"/>
  <c r="U3375" i="1"/>
  <c r="U3375" i="1" a="1"/>
  <c r="T3375" i="1"/>
  <c r="S3375" i="1"/>
  <c r="R3375" i="1"/>
  <c r="Q3375" i="1"/>
  <c r="P3375" i="1"/>
  <c r="O3375" i="1"/>
  <c r="U3374" i="1"/>
  <c r="U3374" i="1" a="1"/>
  <c r="T3374" i="1"/>
  <c r="S3374" i="1"/>
  <c r="R3374" i="1"/>
  <c r="Q3374" i="1"/>
  <c r="P3374" i="1"/>
  <c r="O3374" i="1"/>
  <c r="U3373" i="1"/>
  <c r="U3373" i="1" a="1"/>
  <c r="T3373" i="1"/>
  <c r="S3373" i="1"/>
  <c r="R3373" i="1"/>
  <c r="Q3373" i="1"/>
  <c r="P3373" i="1"/>
  <c r="O3373" i="1"/>
  <c r="U3372" i="1"/>
  <c r="U3372" i="1" a="1"/>
  <c r="T3372" i="1"/>
  <c r="S3372" i="1"/>
  <c r="R3372" i="1"/>
  <c r="Q3372" i="1"/>
  <c r="P3372" i="1"/>
  <c r="O3372" i="1"/>
  <c r="U3371" i="1"/>
  <c r="U3371" i="1" a="1"/>
  <c r="T3371" i="1"/>
  <c r="S3371" i="1"/>
  <c r="R3371" i="1"/>
  <c r="Q3371" i="1"/>
  <c r="P3371" i="1"/>
  <c r="O3371" i="1"/>
  <c r="U3370" i="1"/>
  <c r="U3370" i="1" a="1"/>
  <c r="T3370" i="1"/>
  <c r="S3370" i="1"/>
  <c r="R3370" i="1"/>
  <c r="Q3370" i="1"/>
  <c r="P3370" i="1"/>
  <c r="O3370" i="1"/>
  <c r="U3369" i="1"/>
  <c r="U3369" i="1" a="1"/>
  <c r="T3369" i="1"/>
  <c r="S3369" i="1"/>
  <c r="R3369" i="1"/>
  <c r="Q3369" i="1"/>
  <c r="P3369" i="1"/>
  <c r="O3369" i="1"/>
  <c r="U3368" i="1"/>
  <c r="U3368" i="1" a="1"/>
  <c r="T3368" i="1"/>
  <c r="S3368" i="1"/>
  <c r="R3368" i="1"/>
  <c r="Q3368" i="1"/>
  <c r="P3368" i="1"/>
  <c r="O3368" i="1"/>
  <c r="U3367" i="1"/>
  <c r="U3367" i="1" a="1"/>
  <c r="T3367" i="1"/>
  <c r="S3367" i="1"/>
  <c r="R3367" i="1"/>
  <c r="Q3367" i="1"/>
  <c r="P3367" i="1"/>
  <c r="O3367" i="1"/>
  <c r="U3366" i="1"/>
  <c r="U3366" i="1" a="1"/>
  <c r="T3366" i="1"/>
  <c r="S3366" i="1"/>
  <c r="R3366" i="1"/>
  <c r="Q3366" i="1"/>
  <c r="P3366" i="1"/>
  <c r="O3366" i="1"/>
  <c r="U3365" i="1"/>
  <c r="U3365" i="1" a="1"/>
  <c r="T3365" i="1"/>
  <c r="S3365" i="1"/>
  <c r="R3365" i="1"/>
  <c r="Q3365" i="1"/>
  <c r="P3365" i="1"/>
  <c r="O3365" i="1"/>
  <c r="U3364" i="1"/>
  <c r="U3364" i="1" a="1"/>
  <c r="T3364" i="1"/>
  <c r="S3364" i="1"/>
  <c r="R3364" i="1"/>
  <c r="Q3364" i="1"/>
  <c r="P3364" i="1"/>
  <c r="O3364" i="1"/>
  <c r="U3363" i="1"/>
  <c r="U3363" i="1" a="1"/>
  <c r="T3363" i="1"/>
  <c r="S3363" i="1"/>
  <c r="R3363" i="1"/>
  <c r="Q3363" i="1"/>
  <c r="P3363" i="1"/>
  <c r="O3363" i="1"/>
  <c r="U3362" i="1"/>
  <c r="U3362" i="1" a="1"/>
  <c r="T3362" i="1"/>
  <c r="S3362" i="1"/>
  <c r="R3362" i="1"/>
  <c r="Q3362" i="1"/>
  <c r="P3362" i="1"/>
  <c r="O3362" i="1"/>
  <c r="U3361" i="1"/>
  <c r="U3361" i="1" a="1"/>
  <c r="T3361" i="1"/>
  <c r="S3361" i="1"/>
  <c r="R3361" i="1"/>
  <c r="Q3361" i="1"/>
  <c r="P3361" i="1"/>
  <c r="O3361" i="1"/>
  <c r="U3360" i="1"/>
  <c r="U3360" i="1" a="1"/>
  <c r="T3360" i="1"/>
  <c r="S3360" i="1"/>
  <c r="R3360" i="1"/>
  <c r="Q3360" i="1"/>
  <c r="P3360" i="1"/>
  <c r="O3360" i="1"/>
  <c r="U3359" i="1"/>
  <c r="U3359" i="1" a="1"/>
  <c r="T3359" i="1"/>
  <c r="S3359" i="1"/>
  <c r="R3359" i="1"/>
  <c r="Q3359" i="1"/>
  <c r="P3359" i="1"/>
  <c r="O3359" i="1"/>
  <c r="U3358" i="1"/>
  <c r="U3358" i="1" a="1"/>
  <c r="T3358" i="1"/>
  <c r="S3358" i="1"/>
  <c r="R3358" i="1"/>
  <c r="Q3358" i="1"/>
  <c r="P3358" i="1"/>
  <c r="O3358" i="1"/>
  <c r="U3357" i="1"/>
  <c r="U3357" i="1" a="1"/>
  <c r="T3357" i="1"/>
  <c r="S3357" i="1"/>
  <c r="R3357" i="1"/>
  <c r="Q3357" i="1"/>
  <c r="P3357" i="1"/>
  <c r="O3357" i="1"/>
  <c r="U3356" i="1"/>
  <c r="U3356" i="1" a="1"/>
  <c r="T3356" i="1"/>
  <c r="S3356" i="1"/>
  <c r="R3356" i="1"/>
  <c r="Q3356" i="1"/>
  <c r="P3356" i="1"/>
  <c r="O3356" i="1"/>
  <c r="U3355" i="1"/>
  <c r="U3355" i="1" a="1"/>
  <c r="T3355" i="1"/>
  <c r="S3355" i="1"/>
  <c r="R3355" i="1"/>
  <c r="Q3355" i="1"/>
  <c r="P3355" i="1"/>
  <c r="O3355" i="1"/>
  <c r="U3354" i="1"/>
  <c r="U3354" i="1" a="1"/>
  <c r="T3354" i="1"/>
  <c r="S3354" i="1"/>
  <c r="R3354" i="1"/>
  <c r="Q3354" i="1"/>
  <c r="P3354" i="1"/>
  <c r="O3354" i="1"/>
  <c r="U3353" i="1"/>
  <c r="U3353" i="1" a="1"/>
  <c r="T3353" i="1"/>
  <c r="S3353" i="1"/>
  <c r="R3353" i="1"/>
  <c r="Q3353" i="1"/>
  <c r="P3353" i="1"/>
  <c r="O3353" i="1"/>
  <c r="U3352" i="1"/>
  <c r="U3352" i="1" a="1"/>
  <c r="T3352" i="1"/>
  <c r="S3352" i="1"/>
  <c r="R3352" i="1"/>
  <c r="Q3352" i="1"/>
  <c r="P3352" i="1"/>
  <c r="O3352" i="1"/>
  <c r="U3351" i="1"/>
  <c r="U3351" i="1" a="1"/>
  <c r="T3351" i="1"/>
  <c r="S3351" i="1"/>
  <c r="R3351" i="1"/>
  <c r="Q3351" i="1"/>
  <c r="P3351" i="1"/>
  <c r="O3351" i="1"/>
  <c r="U3350" i="1"/>
  <c r="U3350" i="1" a="1"/>
  <c r="T3350" i="1"/>
  <c r="S3350" i="1"/>
  <c r="R3350" i="1"/>
  <c r="Q3350" i="1"/>
  <c r="P3350" i="1"/>
  <c r="O3350" i="1"/>
  <c r="U3349" i="1"/>
  <c r="U3349" i="1" a="1"/>
  <c r="T3349" i="1"/>
  <c r="S3349" i="1"/>
  <c r="R3349" i="1"/>
  <c r="Q3349" i="1"/>
  <c r="P3349" i="1"/>
  <c r="O3349" i="1"/>
  <c r="U3348" i="1"/>
  <c r="U3348" i="1" a="1"/>
  <c r="T3348" i="1"/>
  <c r="S3348" i="1"/>
  <c r="R3348" i="1"/>
  <c r="Q3348" i="1"/>
  <c r="P3348" i="1"/>
  <c r="O3348" i="1"/>
  <c r="U3347" i="1"/>
  <c r="U3347" i="1" a="1"/>
  <c r="T3347" i="1"/>
  <c r="S3347" i="1"/>
  <c r="R3347" i="1"/>
  <c r="Q3347" i="1"/>
  <c r="P3347" i="1"/>
  <c r="O3347" i="1"/>
  <c r="U3346" i="1"/>
  <c r="U3346" i="1" a="1"/>
  <c r="T3346" i="1"/>
  <c r="S3346" i="1"/>
  <c r="R3346" i="1"/>
  <c r="Q3346" i="1"/>
  <c r="P3346" i="1"/>
  <c r="O3346" i="1"/>
  <c r="U3345" i="1"/>
  <c r="U3345" i="1" a="1"/>
  <c r="T3345" i="1"/>
  <c r="S3345" i="1"/>
  <c r="R3345" i="1"/>
  <c r="Q3345" i="1"/>
  <c r="P3345" i="1"/>
  <c r="O3345" i="1"/>
  <c r="U3344" i="1"/>
  <c r="U3344" i="1" a="1"/>
  <c r="T3344" i="1"/>
  <c r="S3344" i="1"/>
  <c r="R3344" i="1"/>
  <c r="Q3344" i="1"/>
  <c r="P3344" i="1"/>
  <c r="O3344" i="1"/>
  <c r="U3343" i="1"/>
  <c r="U3343" i="1" a="1"/>
  <c r="T3343" i="1"/>
  <c r="S3343" i="1"/>
  <c r="R3343" i="1"/>
  <c r="Q3343" i="1"/>
  <c r="P3343" i="1"/>
  <c r="O3343" i="1"/>
  <c r="U3342" i="1"/>
  <c r="U3342" i="1" a="1"/>
  <c r="T3342" i="1"/>
  <c r="S3342" i="1"/>
  <c r="R3342" i="1"/>
  <c r="Q3342" i="1"/>
  <c r="P3342" i="1"/>
  <c r="O3342" i="1"/>
  <c r="U3341" i="1"/>
  <c r="U3341" i="1" a="1"/>
  <c r="T3341" i="1"/>
  <c r="S3341" i="1"/>
  <c r="R3341" i="1"/>
  <c r="Q3341" i="1"/>
  <c r="P3341" i="1"/>
  <c r="O3341" i="1"/>
  <c r="U3340" i="1"/>
  <c r="U3340" i="1" a="1"/>
  <c r="T3340" i="1"/>
  <c r="S3340" i="1"/>
  <c r="R3340" i="1"/>
  <c r="Q3340" i="1"/>
  <c r="P3340" i="1"/>
  <c r="O3340" i="1"/>
  <c r="U3339" i="1"/>
  <c r="U3339" i="1" a="1"/>
  <c r="T3339" i="1"/>
  <c r="S3339" i="1"/>
  <c r="R3339" i="1"/>
  <c r="Q3339" i="1"/>
  <c r="P3339" i="1"/>
  <c r="O3339" i="1"/>
  <c r="U3338" i="1"/>
  <c r="U3338" i="1" a="1"/>
  <c r="T3338" i="1"/>
  <c r="S3338" i="1"/>
  <c r="R3338" i="1"/>
  <c r="Q3338" i="1"/>
  <c r="P3338" i="1"/>
  <c r="O3338" i="1"/>
  <c r="U3337" i="1"/>
  <c r="U3337" i="1" a="1"/>
  <c r="T3337" i="1"/>
  <c r="S3337" i="1"/>
  <c r="R3337" i="1"/>
  <c r="Q3337" i="1"/>
  <c r="P3337" i="1"/>
  <c r="O3337" i="1"/>
  <c r="U3336" i="1"/>
  <c r="U3336" i="1" a="1"/>
  <c r="T3336" i="1"/>
  <c r="S3336" i="1"/>
  <c r="R3336" i="1"/>
  <c r="Q3336" i="1"/>
  <c r="P3336" i="1"/>
  <c r="O3336" i="1"/>
  <c r="U3335" i="1"/>
  <c r="U3335" i="1" a="1"/>
  <c r="T3335" i="1"/>
  <c r="S3335" i="1"/>
  <c r="R3335" i="1"/>
  <c r="Q3335" i="1"/>
  <c r="P3335" i="1"/>
  <c r="O3335" i="1"/>
  <c r="U3334" i="1"/>
  <c r="U3334" i="1" a="1"/>
  <c r="T3334" i="1"/>
  <c r="S3334" i="1"/>
  <c r="R3334" i="1"/>
  <c r="Q3334" i="1"/>
  <c r="P3334" i="1"/>
  <c r="O3334" i="1"/>
  <c r="U3333" i="1"/>
  <c r="U3333" i="1" a="1"/>
  <c r="T3333" i="1"/>
  <c r="S3333" i="1"/>
  <c r="R3333" i="1"/>
  <c r="Q3333" i="1"/>
  <c r="P3333" i="1"/>
  <c r="O3333" i="1"/>
  <c r="U3332" i="1"/>
  <c r="U3332" i="1" a="1"/>
  <c r="T3332" i="1"/>
  <c r="S3332" i="1"/>
  <c r="R3332" i="1"/>
  <c r="Q3332" i="1"/>
  <c r="P3332" i="1"/>
  <c r="O3332" i="1"/>
  <c r="U3331" i="1"/>
  <c r="U3331" i="1" a="1"/>
  <c r="T3331" i="1"/>
  <c r="S3331" i="1"/>
  <c r="R3331" i="1"/>
  <c r="Q3331" i="1"/>
  <c r="P3331" i="1"/>
  <c r="O3331" i="1"/>
  <c r="U3330" i="1"/>
  <c r="U3330" i="1" a="1"/>
  <c r="T3330" i="1"/>
  <c r="S3330" i="1"/>
  <c r="R3330" i="1"/>
  <c r="Q3330" i="1"/>
  <c r="P3330" i="1"/>
  <c r="O3330" i="1"/>
  <c r="U3329" i="1"/>
  <c r="U3329" i="1" a="1"/>
  <c r="T3329" i="1"/>
  <c r="S3329" i="1"/>
  <c r="R3329" i="1"/>
  <c r="Q3329" i="1"/>
  <c r="P3329" i="1"/>
  <c r="O3329" i="1"/>
  <c r="U3328" i="1"/>
  <c r="U3328" i="1" a="1"/>
  <c r="T3328" i="1"/>
  <c r="S3328" i="1"/>
  <c r="R3328" i="1"/>
  <c r="Q3328" i="1"/>
  <c r="P3328" i="1"/>
  <c r="O3328" i="1"/>
  <c r="U3327" i="1"/>
  <c r="U3327" i="1" a="1"/>
  <c r="T3327" i="1"/>
  <c r="S3327" i="1"/>
  <c r="R3327" i="1"/>
  <c r="Q3327" i="1"/>
  <c r="P3327" i="1"/>
  <c r="O3327" i="1"/>
  <c r="U3326" i="1"/>
  <c r="U3326" i="1" a="1"/>
  <c r="T3326" i="1"/>
  <c r="S3326" i="1"/>
  <c r="R3326" i="1"/>
  <c r="Q3326" i="1"/>
  <c r="P3326" i="1"/>
  <c r="O3326" i="1"/>
  <c r="U3325" i="1"/>
  <c r="U3325" i="1" a="1"/>
  <c r="T3325" i="1"/>
  <c r="S3325" i="1"/>
  <c r="R3325" i="1"/>
  <c r="Q3325" i="1"/>
  <c r="P3325" i="1"/>
  <c r="O3325" i="1"/>
  <c r="U3324" i="1"/>
  <c r="U3324" i="1" a="1"/>
  <c r="T3324" i="1"/>
  <c r="S3324" i="1"/>
  <c r="R3324" i="1"/>
  <c r="Q3324" i="1"/>
  <c r="P3324" i="1"/>
  <c r="O3324" i="1"/>
  <c r="U3323" i="1"/>
  <c r="U3323" i="1" a="1"/>
  <c r="T3323" i="1"/>
  <c r="S3323" i="1"/>
  <c r="R3323" i="1"/>
  <c r="Q3323" i="1"/>
  <c r="P3323" i="1"/>
  <c r="O3323" i="1"/>
  <c r="U3322" i="1"/>
  <c r="U3322" i="1" a="1"/>
  <c r="T3322" i="1"/>
  <c r="S3322" i="1"/>
  <c r="R3322" i="1"/>
  <c r="Q3322" i="1"/>
  <c r="P3322" i="1"/>
  <c r="O3322" i="1"/>
  <c r="U3321" i="1"/>
  <c r="U3321" i="1" a="1"/>
  <c r="T3321" i="1"/>
  <c r="S3321" i="1"/>
  <c r="R3321" i="1"/>
  <c r="Q3321" i="1"/>
  <c r="P3321" i="1"/>
  <c r="O3321" i="1"/>
  <c r="U3320" i="1"/>
  <c r="U3320" i="1" a="1"/>
  <c r="T3320" i="1"/>
  <c r="S3320" i="1"/>
  <c r="R3320" i="1"/>
  <c r="Q3320" i="1"/>
  <c r="P3320" i="1"/>
  <c r="O3320" i="1"/>
  <c r="U3319" i="1"/>
  <c r="U3319" i="1" a="1"/>
  <c r="T3319" i="1"/>
  <c r="S3319" i="1"/>
  <c r="R3319" i="1"/>
  <c r="Q3319" i="1"/>
  <c r="P3319" i="1"/>
  <c r="O3319" i="1"/>
  <c r="U3318" i="1"/>
  <c r="U3318" i="1" a="1"/>
  <c r="T3318" i="1"/>
  <c r="S3318" i="1"/>
  <c r="R3318" i="1"/>
  <c r="Q3318" i="1"/>
  <c r="P3318" i="1"/>
  <c r="O3318" i="1"/>
  <c r="U3317" i="1"/>
  <c r="U3317" i="1" a="1"/>
  <c r="T3317" i="1"/>
  <c r="S3317" i="1"/>
  <c r="R3317" i="1"/>
  <c r="Q3317" i="1"/>
  <c r="P3317" i="1"/>
  <c r="O3317" i="1"/>
  <c r="U3316" i="1"/>
  <c r="U3316" i="1" a="1"/>
  <c r="T3316" i="1"/>
  <c r="S3316" i="1"/>
  <c r="R3316" i="1"/>
  <c r="Q3316" i="1"/>
  <c r="P3316" i="1"/>
  <c r="O3316" i="1"/>
  <c r="U3315" i="1"/>
  <c r="U3315" i="1" a="1"/>
  <c r="T3315" i="1"/>
  <c r="S3315" i="1"/>
  <c r="R3315" i="1"/>
  <c r="Q3315" i="1"/>
  <c r="P3315" i="1"/>
  <c r="O3315" i="1"/>
  <c r="U3314" i="1"/>
  <c r="U3314" i="1" a="1"/>
  <c r="T3314" i="1"/>
  <c r="S3314" i="1"/>
  <c r="R3314" i="1"/>
  <c r="Q3314" i="1"/>
  <c r="P3314" i="1"/>
  <c r="O3314" i="1"/>
  <c r="U3313" i="1"/>
  <c r="U3313" i="1" a="1"/>
  <c r="T3313" i="1"/>
  <c r="S3313" i="1"/>
  <c r="R3313" i="1"/>
  <c r="Q3313" i="1"/>
  <c r="P3313" i="1"/>
  <c r="O3313" i="1"/>
  <c r="U3312" i="1"/>
  <c r="U3312" i="1" a="1"/>
  <c r="T3312" i="1"/>
  <c r="S3312" i="1"/>
  <c r="R3312" i="1"/>
  <c r="Q3312" i="1"/>
  <c r="P3312" i="1"/>
  <c r="O3312" i="1"/>
  <c r="U3311" i="1"/>
  <c r="U3311" i="1" a="1"/>
  <c r="T3311" i="1"/>
  <c r="S3311" i="1"/>
  <c r="R3311" i="1"/>
  <c r="Q3311" i="1"/>
  <c r="P3311" i="1"/>
  <c r="O3311" i="1"/>
  <c r="U3310" i="1"/>
  <c r="U3310" i="1" a="1"/>
  <c r="T3310" i="1"/>
  <c r="S3310" i="1"/>
  <c r="R3310" i="1"/>
  <c r="Q3310" i="1"/>
  <c r="P3310" i="1"/>
  <c r="O3310" i="1"/>
  <c r="U3309" i="1"/>
  <c r="U3309" i="1" a="1"/>
  <c r="T3309" i="1"/>
  <c r="S3309" i="1"/>
  <c r="R3309" i="1"/>
  <c r="Q3309" i="1"/>
  <c r="P3309" i="1"/>
  <c r="O3309" i="1"/>
  <c r="U3308" i="1"/>
  <c r="U3308" i="1" a="1"/>
  <c r="T3308" i="1"/>
  <c r="S3308" i="1"/>
  <c r="R3308" i="1"/>
  <c r="Q3308" i="1"/>
  <c r="P3308" i="1"/>
  <c r="O3308" i="1"/>
  <c r="U3307" i="1"/>
  <c r="U3307" i="1" a="1"/>
  <c r="T3307" i="1"/>
  <c r="S3307" i="1"/>
  <c r="R3307" i="1"/>
  <c r="Q3307" i="1"/>
  <c r="P3307" i="1"/>
  <c r="O3307" i="1"/>
  <c r="U3306" i="1"/>
  <c r="U3306" i="1" a="1"/>
  <c r="T3306" i="1"/>
  <c r="S3306" i="1"/>
  <c r="R3306" i="1"/>
  <c r="Q3306" i="1"/>
  <c r="P3306" i="1"/>
  <c r="O3306" i="1"/>
  <c r="U3305" i="1"/>
  <c r="U3305" i="1" a="1"/>
  <c r="T3305" i="1"/>
  <c r="S3305" i="1"/>
  <c r="R3305" i="1"/>
  <c r="Q3305" i="1"/>
  <c r="P3305" i="1"/>
  <c r="O3305" i="1"/>
  <c r="U3304" i="1"/>
  <c r="U3304" i="1" a="1"/>
  <c r="T3304" i="1"/>
  <c r="S3304" i="1"/>
  <c r="R3304" i="1"/>
  <c r="Q3304" i="1"/>
  <c r="P3304" i="1"/>
  <c r="O3304" i="1"/>
  <c r="U3303" i="1"/>
  <c r="U3303" i="1" a="1"/>
  <c r="T3303" i="1"/>
  <c r="S3303" i="1"/>
  <c r="R3303" i="1"/>
  <c r="Q3303" i="1"/>
  <c r="P3303" i="1"/>
  <c r="O3303" i="1"/>
  <c r="U3302" i="1"/>
  <c r="U3302" i="1" a="1"/>
  <c r="T3302" i="1"/>
  <c r="S3302" i="1"/>
  <c r="R3302" i="1"/>
  <c r="Q3302" i="1"/>
  <c r="P3302" i="1"/>
  <c r="O3302" i="1"/>
  <c r="U3301" i="1"/>
  <c r="U3301" i="1" a="1"/>
  <c r="T3301" i="1"/>
  <c r="S3301" i="1"/>
  <c r="R3301" i="1"/>
  <c r="Q3301" i="1"/>
  <c r="P3301" i="1"/>
  <c r="O3301" i="1"/>
  <c r="U3300" i="1"/>
  <c r="U3300" i="1" a="1"/>
  <c r="T3300" i="1"/>
  <c r="S3300" i="1"/>
  <c r="R3300" i="1"/>
  <c r="Q3300" i="1"/>
  <c r="P3300" i="1"/>
  <c r="O3300" i="1"/>
  <c r="U3299" i="1"/>
  <c r="U3299" i="1" a="1"/>
  <c r="T3299" i="1"/>
  <c r="S3299" i="1"/>
  <c r="R3299" i="1"/>
  <c r="Q3299" i="1"/>
  <c r="P3299" i="1"/>
  <c r="O3299" i="1"/>
  <c r="U3298" i="1"/>
  <c r="U3298" i="1" a="1"/>
  <c r="T3298" i="1"/>
  <c r="S3298" i="1"/>
  <c r="R3298" i="1"/>
  <c r="Q3298" i="1"/>
  <c r="P3298" i="1"/>
  <c r="O3298" i="1"/>
  <c r="U3297" i="1"/>
  <c r="U3297" i="1" a="1"/>
  <c r="T3297" i="1"/>
  <c r="S3297" i="1"/>
  <c r="R3297" i="1"/>
  <c r="Q3297" i="1"/>
  <c r="P3297" i="1"/>
  <c r="O3297" i="1"/>
  <c r="U3296" i="1"/>
  <c r="U3296" i="1" a="1"/>
  <c r="T3296" i="1"/>
  <c r="S3296" i="1"/>
  <c r="R3296" i="1"/>
  <c r="Q3296" i="1"/>
  <c r="P3296" i="1"/>
  <c r="O3296" i="1"/>
  <c r="U3295" i="1"/>
  <c r="U3295" i="1" a="1"/>
  <c r="T3295" i="1"/>
  <c r="S3295" i="1"/>
  <c r="R3295" i="1"/>
  <c r="Q3295" i="1"/>
  <c r="P3295" i="1"/>
  <c r="O3295" i="1"/>
  <c r="U3294" i="1"/>
  <c r="U3294" i="1" a="1"/>
  <c r="T3294" i="1"/>
  <c r="S3294" i="1"/>
  <c r="R3294" i="1"/>
  <c r="Q3294" i="1"/>
  <c r="P3294" i="1"/>
  <c r="O3294" i="1"/>
  <c r="U3293" i="1"/>
  <c r="U3293" i="1" a="1"/>
  <c r="T3293" i="1"/>
  <c r="S3293" i="1"/>
  <c r="R3293" i="1"/>
  <c r="Q3293" i="1"/>
  <c r="P3293" i="1"/>
  <c r="O3293" i="1"/>
  <c r="U3292" i="1"/>
  <c r="U3292" i="1" a="1"/>
  <c r="T3292" i="1"/>
  <c r="S3292" i="1"/>
  <c r="R3292" i="1"/>
  <c r="Q3292" i="1"/>
  <c r="P3292" i="1"/>
  <c r="O3292" i="1"/>
  <c r="U3291" i="1"/>
  <c r="U3291" i="1" a="1"/>
  <c r="T3291" i="1"/>
  <c r="S3291" i="1"/>
  <c r="R3291" i="1"/>
  <c r="Q3291" i="1"/>
  <c r="P3291" i="1"/>
  <c r="O3291" i="1"/>
  <c r="U3290" i="1"/>
  <c r="U3290" i="1" a="1"/>
  <c r="T3290" i="1"/>
  <c r="S3290" i="1"/>
  <c r="R3290" i="1"/>
  <c r="Q3290" i="1"/>
  <c r="P3290" i="1"/>
  <c r="O3290" i="1"/>
  <c r="U3289" i="1"/>
  <c r="U3289" i="1" a="1"/>
  <c r="T3289" i="1"/>
  <c r="S3289" i="1"/>
  <c r="R3289" i="1"/>
  <c r="Q3289" i="1"/>
  <c r="P3289" i="1"/>
  <c r="O3289" i="1"/>
  <c r="U3288" i="1"/>
  <c r="U3288" i="1" a="1"/>
  <c r="T3288" i="1"/>
  <c r="S3288" i="1"/>
  <c r="R3288" i="1"/>
  <c r="Q3288" i="1"/>
  <c r="P3288" i="1"/>
  <c r="O3288" i="1"/>
  <c r="U3287" i="1"/>
  <c r="U3287" i="1" a="1"/>
  <c r="T3287" i="1"/>
  <c r="S3287" i="1"/>
  <c r="R3287" i="1"/>
  <c r="Q3287" i="1"/>
  <c r="P3287" i="1"/>
  <c r="O3287" i="1"/>
  <c r="U3286" i="1"/>
  <c r="U3286" i="1" a="1"/>
  <c r="T3286" i="1"/>
  <c r="S3286" i="1"/>
  <c r="R3286" i="1"/>
  <c r="Q3286" i="1"/>
  <c r="P3286" i="1"/>
  <c r="O3286" i="1"/>
  <c r="U3285" i="1"/>
  <c r="U3285" i="1" a="1"/>
  <c r="T3285" i="1"/>
  <c r="S3285" i="1"/>
  <c r="R3285" i="1"/>
  <c r="Q3285" i="1"/>
  <c r="P3285" i="1"/>
  <c r="O3285" i="1"/>
  <c r="U3284" i="1"/>
  <c r="U3284" i="1" a="1"/>
  <c r="T3284" i="1"/>
  <c r="S3284" i="1"/>
  <c r="R3284" i="1"/>
  <c r="Q3284" i="1"/>
  <c r="P3284" i="1"/>
  <c r="O3284" i="1"/>
  <c r="U3283" i="1"/>
  <c r="U3283" i="1" a="1"/>
  <c r="T3283" i="1"/>
  <c r="S3283" i="1"/>
  <c r="R3283" i="1"/>
  <c r="Q3283" i="1"/>
  <c r="P3283" i="1"/>
  <c r="O3283" i="1"/>
  <c r="U3282" i="1"/>
  <c r="U3282" i="1" a="1"/>
  <c r="T3282" i="1"/>
  <c r="S3282" i="1"/>
  <c r="R3282" i="1"/>
  <c r="Q3282" i="1"/>
  <c r="P3282" i="1"/>
  <c r="O3282" i="1"/>
  <c r="U3281" i="1"/>
  <c r="U3281" i="1" a="1"/>
  <c r="T3281" i="1"/>
  <c r="S3281" i="1"/>
  <c r="R3281" i="1"/>
  <c r="Q3281" i="1"/>
  <c r="P3281" i="1"/>
  <c r="O3281" i="1"/>
  <c r="U3280" i="1"/>
  <c r="U3280" i="1" a="1"/>
  <c r="T3280" i="1"/>
  <c r="S3280" i="1"/>
  <c r="R3280" i="1"/>
  <c r="Q3280" i="1"/>
  <c r="P3280" i="1"/>
  <c r="O3280" i="1"/>
  <c r="U3279" i="1"/>
  <c r="U3279" i="1" a="1"/>
  <c r="T3279" i="1"/>
  <c r="S3279" i="1"/>
  <c r="R3279" i="1"/>
  <c r="Q3279" i="1"/>
  <c r="P3279" i="1"/>
  <c r="O3279" i="1"/>
  <c r="U3278" i="1"/>
  <c r="U3278" i="1" a="1"/>
  <c r="T3278" i="1"/>
  <c r="S3278" i="1"/>
  <c r="R3278" i="1"/>
  <c r="Q3278" i="1"/>
  <c r="P3278" i="1"/>
  <c r="O3278" i="1"/>
  <c r="U3277" i="1"/>
  <c r="U3277" i="1" a="1"/>
  <c r="T3277" i="1"/>
  <c r="S3277" i="1"/>
  <c r="R3277" i="1"/>
  <c r="Q3277" i="1"/>
  <c r="P3277" i="1"/>
  <c r="O3277" i="1"/>
  <c r="U3276" i="1"/>
  <c r="U3276" i="1" a="1"/>
  <c r="T3276" i="1"/>
  <c r="S3276" i="1"/>
  <c r="R3276" i="1"/>
  <c r="Q3276" i="1"/>
  <c r="P3276" i="1"/>
  <c r="O3276" i="1"/>
  <c r="U3275" i="1"/>
  <c r="U3275" i="1" a="1"/>
  <c r="T3275" i="1"/>
  <c r="S3275" i="1"/>
  <c r="R3275" i="1"/>
  <c r="Q3275" i="1"/>
  <c r="P3275" i="1"/>
  <c r="O3275" i="1"/>
  <c r="U3274" i="1"/>
  <c r="U3274" i="1" a="1"/>
  <c r="T3274" i="1"/>
  <c r="S3274" i="1"/>
  <c r="R3274" i="1"/>
  <c r="Q3274" i="1"/>
  <c r="P3274" i="1"/>
  <c r="O3274" i="1"/>
  <c r="U3273" i="1"/>
  <c r="U3273" i="1" a="1"/>
  <c r="T3273" i="1"/>
  <c r="S3273" i="1"/>
  <c r="R3273" i="1"/>
  <c r="Q3273" i="1"/>
  <c r="P3273" i="1"/>
  <c r="O3273" i="1"/>
  <c r="U3272" i="1"/>
  <c r="U3272" i="1" a="1"/>
  <c r="T3272" i="1"/>
  <c r="S3272" i="1"/>
  <c r="R3272" i="1"/>
  <c r="Q3272" i="1"/>
  <c r="P3272" i="1"/>
  <c r="O3272" i="1"/>
  <c r="U3271" i="1"/>
  <c r="U3271" i="1" a="1"/>
  <c r="T3271" i="1"/>
  <c r="S3271" i="1"/>
  <c r="R3271" i="1"/>
  <c r="Q3271" i="1"/>
  <c r="P3271" i="1"/>
  <c r="O3271" i="1"/>
  <c r="U3270" i="1"/>
  <c r="U3270" i="1" a="1"/>
  <c r="T3270" i="1"/>
  <c r="S3270" i="1"/>
  <c r="R3270" i="1"/>
  <c r="Q3270" i="1"/>
  <c r="P3270" i="1"/>
  <c r="O3270" i="1"/>
  <c r="U3269" i="1"/>
  <c r="U3269" i="1" a="1"/>
  <c r="T3269" i="1"/>
  <c r="S3269" i="1"/>
  <c r="R3269" i="1"/>
  <c r="Q3269" i="1"/>
  <c r="P3269" i="1"/>
  <c r="O3269" i="1"/>
  <c r="U3268" i="1"/>
  <c r="U3268" i="1" a="1"/>
  <c r="T3268" i="1"/>
  <c r="S3268" i="1"/>
  <c r="R3268" i="1"/>
  <c r="Q3268" i="1"/>
  <c r="P3268" i="1"/>
  <c r="O3268" i="1"/>
  <c r="U3267" i="1"/>
  <c r="U3267" i="1" a="1"/>
  <c r="T3267" i="1"/>
  <c r="S3267" i="1"/>
  <c r="R3267" i="1"/>
  <c r="Q3267" i="1"/>
  <c r="P3267" i="1"/>
  <c r="O3267" i="1"/>
  <c r="U3266" i="1"/>
  <c r="U3266" i="1" a="1"/>
  <c r="T3266" i="1"/>
  <c r="S3266" i="1"/>
  <c r="R3266" i="1"/>
  <c r="Q3266" i="1"/>
  <c r="P3266" i="1"/>
  <c r="O3266" i="1"/>
  <c r="U3265" i="1"/>
  <c r="U3265" i="1" a="1"/>
  <c r="T3265" i="1"/>
  <c r="S3265" i="1"/>
  <c r="R3265" i="1"/>
  <c r="Q3265" i="1"/>
  <c r="P3265" i="1"/>
  <c r="O3265" i="1"/>
  <c r="U3264" i="1"/>
  <c r="U3264" i="1" a="1"/>
  <c r="T3264" i="1"/>
  <c r="S3264" i="1"/>
  <c r="R3264" i="1"/>
  <c r="Q3264" i="1"/>
  <c r="P3264" i="1"/>
  <c r="O3264" i="1"/>
  <c r="U3263" i="1"/>
  <c r="U3263" i="1" a="1"/>
  <c r="T3263" i="1"/>
  <c r="S3263" i="1"/>
  <c r="R3263" i="1"/>
  <c r="Q3263" i="1"/>
  <c r="P3263" i="1"/>
  <c r="O3263" i="1"/>
  <c r="U3262" i="1"/>
  <c r="U3262" i="1" a="1"/>
  <c r="T3262" i="1"/>
  <c r="S3262" i="1"/>
  <c r="R3262" i="1"/>
  <c r="Q3262" i="1"/>
  <c r="P3262" i="1"/>
  <c r="O3262" i="1"/>
  <c r="U3261" i="1"/>
  <c r="U3261" i="1" a="1"/>
  <c r="T3261" i="1"/>
  <c r="S3261" i="1"/>
  <c r="R3261" i="1"/>
  <c r="Q3261" i="1"/>
  <c r="P3261" i="1"/>
  <c r="O3261" i="1"/>
  <c r="U3260" i="1"/>
  <c r="U3260" i="1" a="1"/>
  <c r="T3260" i="1"/>
  <c r="S3260" i="1"/>
  <c r="R3260" i="1"/>
  <c r="Q3260" i="1"/>
  <c r="P3260" i="1"/>
  <c r="O3260" i="1"/>
  <c r="U3259" i="1"/>
  <c r="U3259" i="1" a="1"/>
  <c r="T3259" i="1"/>
  <c r="S3259" i="1"/>
  <c r="R3259" i="1"/>
  <c r="Q3259" i="1"/>
  <c r="P3259" i="1"/>
  <c r="O3259" i="1"/>
  <c r="U3258" i="1"/>
  <c r="U3258" i="1" a="1"/>
  <c r="T3258" i="1"/>
  <c r="S3258" i="1"/>
  <c r="R3258" i="1"/>
  <c r="Q3258" i="1"/>
  <c r="P3258" i="1"/>
  <c r="O3258" i="1"/>
  <c r="U3257" i="1"/>
  <c r="U3257" i="1" a="1"/>
  <c r="T3257" i="1"/>
  <c r="S3257" i="1"/>
  <c r="R3257" i="1"/>
  <c r="Q3257" i="1"/>
  <c r="P3257" i="1"/>
  <c r="O3257" i="1"/>
  <c r="U3256" i="1"/>
  <c r="U3256" i="1" a="1"/>
  <c r="T3256" i="1"/>
  <c r="S3256" i="1"/>
  <c r="R3256" i="1"/>
  <c r="Q3256" i="1"/>
  <c r="P3256" i="1"/>
  <c r="O3256" i="1"/>
  <c r="U3255" i="1"/>
  <c r="U3255" i="1" a="1"/>
  <c r="T3255" i="1"/>
  <c r="S3255" i="1"/>
  <c r="R3255" i="1"/>
  <c r="Q3255" i="1"/>
  <c r="P3255" i="1"/>
  <c r="O3255" i="1"/>
  <c r="U3254" i="1"/>
  <c r="U3254" i="1" a="1"/>
  <c r="T3254" i="1"/>
  <c r="S3254" i="1"/>
  <c r="R3254" i="1"/>
  <c r="Q3254" i="1"/>
  <c r="P3254" i="1"/>
  <c r="O3254" i="1"/>
  <c r="U3253" i="1"/>
  <c r="U3253" i="1" a="1"/>
  <c r="T3253" i="1"/>
  <c r="S3253" i="1"/>
  <c r="R3253" i="1"/>
  <c r="Q3253" i="1"/>
  <c r="P3253" i="1"/>
  <c r="O3253" i="1"/>
  <c r="U3252" i="1"/>
  <c r="U3252" i="1" a="1"/>
  <c r="T3252" i="1"/>
  <c r="S3252" i="1"/>
  <c r="R3252" i="1"/>
  <c r="Q3252" i="1"/>
  <c r="P3252" i="1"/>
  <c r="O3252" i="1"/>
  <c r="U3251" i="1"/>
  <c r="U3251" i="1" a="1"/>
  <c r="T3251" i="1"/>
  <c r="S3251" i="1"/>
  <c r="R3251" i="1"/>
  <c r="Q3251" i="1"/>
  <c r="P3251" i="1"/>
  <c r="O3251" i="1"/>
  <c r="U3250" i="1"/>
  <c r="U3250" i="1" a="1"/>
  <c r="T3250" i="1"/>
  <c r="S3250" i="1"/>
  <c r="R3250" i="1"/>
  <c r="Q3250" i="1"/>
  <c r="P3250" i="1"/>
  <c r="O3250" i="1"/>
  <c r="U3249" i="1"/>
  <c r="U3249" i="1" a="1"/>
  <c r="T3249" i="1"/>
  <c r="S3249" i="1"/>
  <c r="R3249" i="1"/>
  <c r="Q3249" i="1"/>
  <c r="P3249" i="1"/>
  <c r="O3249" i="1"/>
  <c r="U3248" i="1"/>
  <c r="U3248" i="1" a="1"/>
  <c r="T3248" i="1"/>
  <c r="S3248" i="1"/>
  <c r="R3248" i="1"/>
  <c r="Q3248" i="1"/>
  <c r="P3248" i="1"/>
  <c r="O3248" i="1"/>
  <c r="U3247" i="1"/>
  <c r="U3247" i="1" a="1"/>
  <c r="T3247" i="1"/>
  <c r="S3247" i="1"/>
  <c r="R3247" i="1"/>
  <c r="Q3247" i="1"/>
  <c r="P3247" i="1"/>
  <c r="O3247" i="1"/>
  <c r="U3246" i="1"/>
  <c r="U3246" i="1" a="1"/>
  <c r="T3246" i="1"/>
  <c r="S3246" i="1"/>
  <c r="R3246" i="1"/>
  <c r="Q3246" i="1"/>
  <c r="P3246" i="1"/>
  <c r="O3246" i="1"/>
  <c r="U3245" i="1"/>
  <c r="U3245" i="1" a="1"/>
  <c r="T3245" i="1"/>
  <c r="S3245" i="1"/>
  <c r="R3245" i="1"/>
  <c r="Q3245" i="1"/>
  <c r="P3245" i="1"/>
  <c r="O3245" i="1"/>
  <c r="U3244" i="1"/>
  <c r="U3244" i="1" a="1"/>
  <c r="T3244" i="1"/>
  <c r="S3244" i="1"/>
  <c r="R3244" i="1"/>
  <c r="Q3244" i="1"/>
  <c r="P3244" i="1"/>
  <c r="O3244" i="1"/>
  <c r="U3243" i="1"/>
  <c r="U3243" i="1" a="1"/>
  <c r="T3243" i="1"/>
  <c r="S3243" i="1"/>
  <c r="R3243" i="1"/>
  <c r="Q3243" i="1"/>
  <c r="P3243" i="1"/>
  <c r="O3243" i="1"/>
  <c r="U3242" i="1"/>
  <c r="U3242" i="1" a="1"/>
  <c r="T3242" i="1"/>
  <c r="S3242" i="1"/>
  <c r="R3242" i="1"/>
  <c r="Q3242" i="1"/>
  <c r="P3242" i="1"/>
  <c r="O3242" i="1"/>
  <c r="U3241" i="1"/>
  <c r="U3241" i="1" a="1"/>
  <c r="T3241" i="1"/>
  <c r="S3241" i="1"/>
  <c r="R3241" i="1"/>
  <c r="Q3241" i="1"/>
  <c r="P3241" i="1"/>
  <c r="O3241" i="1"/>
  <c r="U3240" i="1"/>
  <c r="U3240" i="1" a="1"/>
  <c r="T3240" i="1"/>
  <c r="S3240" i="1"/>
  <c r="R3240" i="1"/>
  <c r="Q3240" i="1"/>
  <c r="P3240" i="1"/>
  <c r="O3240" i="1"/>
  <c r="U3239" i="1"/>
  <c r="U3239" i="1" a="1"/>
  <c r="T3239" i="1"/>
  <c r="S3239" i="1"/>
  <c r="R3239" i="1"/>
  <c r="Q3239" i="1"/>
  <c r="P3239" i="1"/>
  <c r="O3239" i="1"/>
  <c r="U3238" i="1"/>
  <c r="U3238" i="1" a="1"/>
  <c r="T3238" i="1"/>
  <c r="S3238" i="1"/>
  <c r="R3238" i="1"/>
  <c r="Q3238" i="1"/>
  <c r="P3238" i="1"/>
  <c r="O3238" i="1"/>
  <c r="U3237" i="1"/>
  <c r="U3237" i="1" a="1"/>
  <c r="T3237" i="1"/>
  <c r="S3237" i="1"/>
  <c r="R3237" i="1"/>
  <c r="Q3237" i="1"/>
  <c r="P3237" i="1"/>
  <c r="O3237" i="1"/>
  <c r="U3236" i="1"/>
  <c r="U3236" i="1" a="1"/>
  <c r="T3236" i="1"/>
  <c r="S3236" i="1"/>
  <c r="R3236" i="1"/>
  <c r="Q3236" i="1"/>
  <c r="P3236" i="1"/>
  <c r="O3236" i="1"/>
  <c r="U3235" i="1"/>
  <c r="U3235" i="1" a="1"/>
  <c r="T3235" i="1"/>
  <c r="S3235" i="1"/>
  <c r="R3235" i="1"/>
  <c r="Q3235" i="1"/>
  <c r="P3235" i="1"/>
  <c r="O3235" i="1"/>
  <c r="U3234" i="1"/>
  <c r="U3234" i="1" a="1"/>
  <c r="T3234" i="1"/>
  <c r="S3234" i="1"/>
  <c r="R3234" i="1"/>
  <c r="Q3234" i="1"/>
  <c r="P3234" i="1"/>
  <c r="O3234" i="1"/>
  <c r="U3233" i="1"/>
  <c r="U3233" i="1" a="1"/>
  <c r="T3233" i="1"/>
  <c r="S3233" i="1"/>
  <c r="R3233" i="1"/>
  <c r="Q3233" i="1"/>
  <c r="P3233" i="1"/>
  <c r="O3233" i="1"/>
  <c r="U3232" i="1"/>
  <c r="U3232" i="1" a="1"/>
  <c r="T3232" i="1"/>
  <c r="S3232" i="1"/>
  <c r="R3232" i="1"/>
  <c r="Q3232" i="1"/>
  <c r="P3232" i="1"/>
  <c r="O3232" i="1"/>
  <c r="U3231" i="1"/>
  <c r="U3231" i="1" a="1"/>
  <c r="T3231" i="1"/>
  <c r="S3231" i="1"/>
  <c r="R3231" i="1"/>
  <c r="Q3231" i="1"/>
  <c r="P3231" i="1"/>
  <c r="O3231" i="1"/>
  <c r="U3230" i="1"/>
  <c r="U3230" i="1" a="1"/>
  <c r="T3230" i="1"/>
  <c r="S3230" i="1"/>
  <c r="R3230" i="1"/>
  <c r="Q3230" i="1"/>
  <c r="P3230" i="1"/>
  <c r="O3230" i="1"/>
  <c r="U3229" i="1"/>
  <c r="U3229" i="1" a="1"/>
  <c r="T3229" i="1"/>
  <c r="S3229" i="1"/>
  <c r="R3229" i="1"/>
  <c r="Q3229" i="1"/>
  <c r="P3229" i="1"/>
  <c r="O3229" i="1"/>
  <c r="U3228" i="1"/>
  <c r="U3228" i="1" a="1"/>
  <c r="T3228" i="1"/>
  <c r="S3228" i="1"/>
  <c r="R3228" i="1"/>
  <c r="Q3228" i="1"/>
  <c r="P3228" i="1"/>
  <c r="O3228" i="1"/>
  <c r="U3227" i="1"/>
  <c r="U3227" i="1" a="1"/>
  <c r="T3227" i="1"/>
  <c r="S3227" i="1"/>
  <c r="R3227" i="1"/>
  <c r="Q3227" i="1"/>
  <c r="P3227" i="1"/>
  <c r="O3227" i="1"/>
  <c r="U3226" i="1"/>
  <c r="U3226" i="1" a="1"/>
  <c r="T3226" i="1"/>
  <c r="S3226" i="1"/>
  <c r="R3226" i="1"/>
  <c r="Q3226" i="1"/>
  <c r="P3226" i="1"/>
  <c r="O3226" i="1"/>
  <c r="U3225" i="1"/>
  <c r="U3225" i="1" a="1"/>
  <c r="T3225" i="1"/>
  <c r="S3225" i="1"/>
  <c r="R3225" i="1"/>
  <c r="Q3225" i="1"/>
  <c r="P3225" i="1"/>
  <c r="O3225" i="1"/>
  <c r="U3224" i="1"/>
  <c r="U3224" i="1" a="1"/>
  <c r="T3224" i="1"/>
  <c r="S3224" i="1"/>
  <c r="R3224" i="1"/>
  <c r="Q3224" i="1"/>
  <c r="P3224" i="1"/>
  <c r="O3224" i="1"/>
  <c r="U3223" i="1"/>
  <c r="U3223" i="1" a="1"/>
  <c r="T3223" i="1"/>
  <c r="S3223" i="1"/>
  <c r="R3223" i="1"/>
  <c r="Q3223" i="1"/>
  <c r="P3223" i="1"/>
  <c r="O3223" i="1"/>
  <c r="U3222" i="1"/>
  <c r="U3222" i="1" a="1"/>
  <c r="T3222" i="1"/>
  <c r="S3222" i="1"/>
  <c r="R3222" i="1"/>
  <c r="Q3222" i="1"/>
  <c r="P3222" i="1"/>
  <c r="O3222" i="1"/>
  <c r="U3221" i="1"/>
  <c r="U3221" i="1" a="1"/>
  <c r="T3221" i="1"/>
  <c r="S3221" i="1"/>
  <c r="R3221" i="1"/>
  <c r="Q3221" i="1"/>
  <c r="P3221" i="1"/>
  <c r="O3221" i="1"/>
  <c r="U3220" i="1"/>
  <c r="U3220" i="1" a="1"/>
  <c r="T3220" i="1"/>
  <c r="S3220" i="1"/>
  <c r="R3220" i="1"/>
  <c r="Q3220" i="1"/>
  <c r="P3220" i="1"/>
  <c r="O3220" i="1"/>
  <c r="U3219" i="1"/>
  <c r="U3219" i="1" a="1"/>
  <c r="T3219" i="1"/>
  <c r="S3219" i="1"/>
  <c r="R3219" i="1"/>
  <c r="Q3219" i="1"/>
  <c r="P3219" i="1"/>
  <c r="O3219" i="1"/>
  <c r="U3218" i="1"/>
  <c r="U3218" i="1" a="1"/>
  <c r="T3218" i="1"/>
  <c r="S3218" i="1"/>
  <c r="R3218" i="1"/>
  <c r="Q3218" i="1"/>
  <c r="P3218" i="1"/>
  <c r="O3218" i="1"/>
  <c r="U3217" i="1"/>
  <c r="U3217" i="1" a="1"/>
  <c r="T3217" i="1"/>
  <c r="S3217" i="1"/>
  <c r="R3217" i="1"/>
  <c r="Q3217" i="1"/>
  <c r="P3217" i="1"/>
  <c r="O3217" i="1"/>
  <c r="U3216" i="1"/>
  <c r="U3216" i="1" a="1"/>
  <c r="T3216" i="1"/>
  <c r="S3216" i="1"/>
  <c r="R3216" i="1"/>
  <c r="Q3216" i="1"/>
  <c r="P3216" i="1"/>
  <c r="O3216" i="1"/>
  <c r="U3215" i="1"/>
  <c r="U3215" i="1" a="1"/>
  <c r="T3215" i="1"/>
  <c r="S3215" i="1"/>
  <c r="R3215" i="1"/>
  <c r="Q3215" i="1"/>
  <c r="P3215" i="1"/>
  <c r="O3215" i="1"/>
  <c r="U3214" i="1"/>
  <c r="U3214" i="1" a="1"/>
  <c r="T3214" i="1"/>
  <c r="S3214" i="1"/>
  <c r="R3214" i="1"/>
  <c r="Q3214" i="1"/>
  <c r="P3214" i="1"/>
  <c r="O3214" i="1"/>
  <c r="U3213" i="1"/>
  <c r="U3213" i="1" a="1"/>
  <c r="T3213" i="1"/>
  <c r="S3213" i="1"/>
  <c r="R3213" i="1"/>
  <c r="Q3213" i="1"/>
  <c r="P3213" i="1"/>
  <c r="O3213" i="1"/>
  <c r="U3212" i="1"/>
  <c r="U3212" i="1" a="1"/>
  <c r="T3212" i="1"/>
  <c r="S3212" i="1"/>
  <c r="R3212" i="1"/>
  <c r="Q3212" i="1"/>
  <c r="P3212" i="1"/>
  <c r="O3212" i="1"/>
  <c r="U3211" i="1"/>
  <c r="U3211" i="1" a="1"/>
  <c r="T3211" i="1"/>
  <c r="S3211" i="1"/>
  <c r="R3211" i="1"/>
  <c r="Q3211" i="1"/>
  <c r="P3211" i="1"/>
  <c r="O3211" i="1"/>
  <c r="U3210" i="1"/>
  <c r="U3210" i="1" a="1"/>
  <c r="T3210" i="1"/>
  <c r="S3210" i="1"/>
  <c r="R3210" i="1"/>
  <c r="Q3210" i="1"/>
  <c r="P3210" i="1"/>
  <c r="O3210" i="1"/>
  <c r="U3209" i="1"/>
  <c r="U3209" i="1" a="1"/>
  <c r="T3209" i="1"/>
  <c r="S3209" i="1"/>
  <c r="R3209" i="1"/>
  <c r="Q3209" i="1"/>
  <c r="P3209" i="1"/>
  <c r="O3209" i="1"/>
  <c r="U3208" i="1"/>
  <c r="U3208" i="1" a="1"/>
  <c r="T3208" i="1"/>
  <c r="S3208" i="1"/>
  <c r="R3208" i="1"/>
  <c r="Q3208" i="1"/>
  <c r="P3208" i="1"/>
  <c r="O3208" i="1"/>
  <c r="U3207" i="1"/>
  <c r="U3207" i="1" a="1"/>
  <c r="T3207" i="1"/>
  <c r="S3207" i="1"/>
  <c r="R3207" i="1"/>
  <c r="Q3207" i="1"/>
  <c r="P3207" i="1"/>
  <c r="O3207" i="1"/>
  <c r="U3206" i="1"/>
  <c r="U3206" i="1" a="1"/>
  <c r="T3206" i="1"/>
  <c r="S3206" i="1"/>
  <c r="R3206" i="1"/>
  <c r="Q3206" i="1"/>
  <c r="P3206" i="1"/>
  <c r="O3206" i="1"/>
  <c r="U3205" i="1"/>
  <c r="U3205" i="1" a="1"/>
  <c r="T3205" i="1"/>
  <c r="S3205" i="1"/>
  <c r="R3205" i="1"/>
  <c r="Q3205" i="1"/>
  <c r="P3205" i="1"/>
  <c r="O3205" i="1"/>
  <c r="U3204" i="1"/>
  <c r="U3204" i="1" a="1"/>
  <c r="T3204" i="1"/>
  <c r="S3204" i="1"/>
  <c r="R3204" i="1"/>
  <c r="Q3204" i="1"/>
  <c r="P3204" i="1"/>
  <c r="O3204" i="1"/>
  <c r="U3203" i="1"/>
  <c r="U3203" i="1" a="1"/>
  <c r="T3203" i="1"/>
  <c r="S3203" i="1"/>
  <c r="R3203" i="1"/>
  <c r="Q3203" i="1"/>
  <c r="P3203" i="1"/>
  <c r="O3203" i="1"/>
  <c r="U3202" i="1"/>
  <c r="U3202" i="1" a="1"/>
  <c r="T3202" i="1"/>
  <c r="S3202" i="1"/>
  <c r="R3202" i="1"/>
  <c r="Q3202" i="1"/>
  <c r="P3202" i="1"/>
  <c r="O3202" i="1"/>
  <c r="U3201" i="1"/>
  <c r="U3201" i="1" a="1"/>
  <c r="T3201" i="1"/>
  <c r="S3201" i="1"/>
  <c r="R3201" i="1"/>
  <c r="Q3201" i="1"/>
  <c r="P3201" i="1"/>
  <c r="O3201" i="1"/>
  <c r="U3200" i="1"/>
  <c r="U3200" i="1" a="1"/>
  <c r="T3200" i="1"/>
  <c r="S3200" i="1"/>
  <c r="R3200" i="1"/>
  <c r="Q3200" i="1"/>
  <c r="P3200" i="1"/>
  <c r="O3200" i="1"/>
  <c r="U3199" i="1"/>
  <c r="U3199" i="1" a="1"/>
  <c r="T3199" i="1"/>
  <c r="S3199" i="1"/>
  <c r="R3199" i="1"/>
  <c r="Q3199" i="1"/>
  <c r="P3199" i="1"/>
  <c r="O3199" i="1"/>
  <c r="U3198" i="1"/>
  <c r="U3198" i="1" a="1"/>
  <c r="T3198" i="1"/>
  <c r="S3198" i="1"/>
  <c r="R3198" i="1"/>
  <c r="Q3198" i="1"/>
  <c r="P3198" i="1"/>
  <c r="O3198" i="1"/>
  <c r="U3197" i="1"/>
  <c r="U3197" i="1" a="1"/>
  <c r="T3197" i="1"/>
  <c r="S3197" i="1"/>
  <c r="R3197" i="1"/>
  <c r="Q3197" i="1"/>
  <c r="P3197" i="1"/>
  <c r="O3197" i="1"/>
  <c r="U3196" i="1"/>
  <c r="U3196" i="1" a="1"/>
  <c r="T3196" i="1"/>
  <c r="S3196" i="1"/>
  <c r="R3196" i="1"/>
  <c r="Q3196" i="1"/>
  <c r="P3196" i="1"/>
  <c r="O3196" i="1"/>
  <c r="U3195" i="1"/>
  <c r="U3195" i="1" a="1"/>
  <c r="T3195" i="1"/>
  <c r="S3195" i="1"/>
  <c r="R3195" i="1"/>
  <c r="Q3195" i="1"/>
  <c r="P3195" i="1"/>
  <c r="O3195" i="1"/>
  <c r="U3194" i="1"/>
  <c r="U3194" i="1" a="1"/>
  <c r="T3194" i="1"/>
  <c r="S3194" i="1"/>
  <c r="R3194" i="1"/>
  <c r="Q3194" i="1"/>
  <c r="P3194" i="1"/>
  <c r="O3194" i="1"/>
  <c r="U3193" i="1"/>
  <c r="U3193" i="1" a="1"/>
  <c r="T3193" i="1"/>
  <c r="S3193" i="1"/>
  <c r="R3193" i="1"/>
  <c r="Q3193" i="1"/>
  <c r="P3193" i="1"/>
  <c r="O3193" i="1"/>
  <c r="U3192" i="1"/>
  <c r="U3192" i="1" a="1"/>
  <c r="T3192" i="1"/>
  <c r="S3192" i="1"/>
  <c r="R3192" i="1"/>
  <c r="Q3192" i="1"/>
  <c r="P3192" i="1"/>
  <c r="O3192" i="1"/>
  <c r="U3191" i="1"/>
  <c r="U3191" i="1" a="1"/>
  <c r="T3191" i="1"/>
  <c r="S3191" i="1"/>
  <c r="R3191" i="1"/>
  <c r="Q3191" i="1"/>
  <c r="P3191" i="1"/>
  <c r="O3191" i="1"/>
  <c r="U3190" i="1"/>
  <c r="U3190" i="1" a="1"/>
  <c r="T3190" i="1"/>
  <c r="S3190" i="1"/>
  <c r="R3190" i="1"/>
  <c r="Q3190" i="1"/>
  <c r="P3190" i="1"/>
  <c r="O3190" i="1"/>
  <c r="U3189" i="1"/>
  <c r="U3189" i="1" a="1"/>
  <c r="T3189" i="1"/>
  <c r="S3189" i="1"/>
  <c r="R3189" i="1"/>
  <c r="Q3189" i="1"/>
  <c r="P3189" i="1"/>
  <c r="O3189" i="1"/>
  <c r="U3188" i="1"/>
  <c r="U3188" i="1" a="1"/>
  <c r="T3188" i="1"/>
  <c r="S3188" i="1"/>
  <c r="R3188" i="1"/>
  <c r="Q3188" i="1"/>
  <c r="P3188" i="1"/>
  <c r="O3188" i="1"/>
  <c r="U3187" i="1"/>
  <c r="U3187" i="1" a="1"/>
  <c r="T3187" i="1"/>
  <c r="S3187" i="1"/>
  <c r="R3187" i="1"/>
  <c r="Q3187" i="1"/>
  <c r="P3187" i="1"/>
  <c r="O3187" i="1"/>
  <c r="U3186" i="1"/>
  <c r="U3186" i="1" a="1"/>
  <c r="T3186" i="1"/>
  <c r="S3186" i="1"/>
  <c r="R3186" i="1"/>
  <c r="Q3186" i="1"/>
  <c r="P3186" i="1"/>
  <c r="O3186" i="1"/>
  <c r="U3185" i="1"/>
  <c r="U3185" i="1" a="1"/>
  <c r="T3185" i="1"/>
  <c r="S3185" i="1"/>
  <c r="R3185" i="1"/>
  <c r="Q3185" i="1"/>
  <c r="P3185" i="1"/>
  <c r="O3185" i="1"/>
  <c r="U3184" i="1"/>
  <c r="U3184" i="1" a="1"/>
  <c r="T3184" i="1"/>
  <c r="S3184" i="1"/>
  <c r="R3184" i="1"/>
  <c r="Q3184" i="1"/>
  <c r="P3184" i="1"/>
  <c r="O3184" i="1"/>
  <c r="U3183" i="1"/>
  <c r="U3183" i="1" a="1"/>
  <c r="T3183" i="1"/>
  <c r="S3183" i="1"/>
  <c r="R3183" i="1"/>
  <c r="Q3183" i="1"/>
  <c r="P3183" i="1"/>
  <c r="O3183" i="1"/>
  <c r="U3182" i="1"/>
  <c r="U3182" i="1" a="1"/>
  <c r="T3182" i="1"/>
  <c r="S3182" i="1"/>
  <c r="R3182" i="1"/>
  <c r="Q3182" i="1"/>
  <c r="P3182" i="1"/>
  <c r="O3182" i="1"/>
  <c r="U3181" i="1"/>
  <c r="U3181" i="1" a="1"/>
  <c r="T3181" i="1"/>
  <c r="S3181" i="1"/>
  <c r="R3181" i="1"/>
  <c r="Q3181" i="1"/>
  <c r="P3181" i="1"/>
  <c r="O3181" i="1"/>
  <c r="U3180" i="1"/>
  <c r="U3180" i="1" a="1"/>
  <c r="T3180" i="1"/>
  <c r="S3180" i="1"/>
  <c r="R3180" i="1"/>
  <c r="Q3180" i="1"/>
  <c r="P3180" i="1"/>
  <c r="O3180" i="1"/>
  <c r="U3179" i="1"/>
  <c r="U3179" i="1" a="1"/>
  <c r="T3179" i="1"/>
  <c r="S3179" i="1"/>
  <c r="R3179" i="1"/>
  <c r="Q3179" i="1"/>
  <c r="P3179" i="1"/>
  <c r="O3179" i="1"/>
  <c r="U3178" i="1"/>
  <c r="U3178" i="1" a="1"/>
  <c r="T3178" i="1"/>
  <c r="S3178" i="1"/>
  <c r="R3178" i="1"/>
  <c r="Q3178" i="1"/>
  <c r="P3178" i="1"/>
  <c r="O3178" i="1"/>
  <c r="U3177" i="1"/>
  <c r="U3177" i="1" a="1"/>
  <c r="T3177" i="1"/>
  <c r="S3177" i="1"/>
  <c r="R3177" i="1"/>
  <c r="Q3177" i="1"/>
  <c r="P3177" i="1"/>
  <c r="O3177" i="1"/>
  <c r="U3176" i="1"/>
  <c r="U3176" i="1" a="1"/>
  <c r="T3176" i="1"/>
  <c r="S3176" i="1"/>
  <c r="R3176" i="1"/>
  <c r="Q3176" i="1"/>
  <c r="P3176" i="1"/>
  <c r="O3176" i="1"/>
  <c r="U3175" i="1"/>
  <c r="U3175" i="1" a="1"/>
  <c r="T3175" i="1"/>
  <c r="S3175" i="1"/>
  <c r="R3175" i="1"/>
  <c r="Q3175" i="1"/>
  <c r="P3175" i="1"/>
  <c r="O3175" i="1"/>
  <c r="U3174" i="1"/>
  <c r="U3174" i="1" a="1"/>
  <c r="T3174" i="1"/>
  <c r="S3174" i="1"/>
  <c r="R3174" i="1"/>
  <c r="Q3174" i="1"/>
  <c r="P3174" i="1"/>
  <c r="O3174" i="1"/>
  <c r="U3173" i="1"/>
  <c r="U3173" i="1" a="1"/>
  <c r="T3173" i="1"/>
  <c r="S3173" i="1"/>
  <c r="R3173" i="1"/>
  <c r="Q3173" i="1"/>
  <c r="P3173" i="1"/>
  <c r="O3173" i="1"/>
  <c r="U3172" i="1"/>
  <c r="U3172" i="1" a="1"/>
  <c r="T3172" i="1"/>
  <c r="S3172" i="1"/>
  <c r="R3172" i="1"/>
  <c r="Q3172" i="1"/>
  <c r="P3172" i="1"/>
  <c r="O3172" i="1"/>
  <c r="U3171" i="1"/>
  <c r="U3171" i="1" a="1"/>
  <c r="T3171" i="1"/>
  <c r="S3171" i="1"/>
  <c r="R3171" i="1"/>
  <c r="Q3171" i="1"/>
  <c r="P3171" i="1"/>
  <c r="O3171" i="1"/>
  <c r="U3170" i="1"/>
  <c r="U3170" i="1" a="1"/>
  <c r="T3170" i="1"/>
  <c r="S3170" i="1"/>
  <c r="R3170" i="1"/>
  <c r="Q3170" i="1"/>
  <c r="P3170" i="1"/>
  <c r="O3170" i="1"/>
  <c r="U3169" i="1"/>
  <c r="U3169" i="1" a="1"/>
  <c r="T3169" i="1"/>
  <c r="S3169" i="1"/>
  <c r="R3169" i="1"/>
  <c r="Q3169" i="1"/>
  <c r="P3169" i="1"/>
  <c r="O3169" i="1"/>
  <c r="U3168" i="1"/>
  <c r="U3168" i="1" a="1"/>
  <c r="T3168" i="1"/>
  <c r="S3168" i="1"/>
  <c r="R3168" i="1"/>
  <c r="Q3168" i="1"/>
  <c r="P3168" i="1"/>
  <c r="O3168" i="1"/>
  <c r="U3167" i="1"/>
  <c r="U3167" i="1" a="1"/>
  <c r="T3167" i="1"/>
  <c r="S3167" i="1"/>
  <c r="R3167" i="1"/>
  <c r="Q3167" i="1"/>
  <c r="P3167" i="1"/>
  <c r="O3167" i="1"/>
  <c r="U3166" i="1"/>
  <c r="U3166" i="1" a="1"/>
  <c r="T3166" i="1"/>
  <c r="S3166" i="1"/>
  <c r="R3166" i="1"/>
  <c r="Q3166" i="1"/>
  <c r="P3166" i="1"/>
  <c r="O3166" i="1"/>
  <c r="U3165" i="1"/>
  <c r="U3165" i="1" a="1"/>
  <c r="T3165" i="1"/>
  <c r="S3165" i="1"/>
  <c r="R3165" i="1"/>
  <c r="Q3165" i="1"/>
  <c r="P3165" i="1"/>
  <c r="O3165" i="1"/>
  <c r="U3164" i="1"/>
  <c r="U3164" i="1" a="1"/>
  <c r="T3164" i="1"/>
  <c r="S3164" i="1"/>
  <c r="R3164" i="1"/>
  <c r="Q3164" i="1"/>
  <c r="P3164" i="1"/>
  <c r="O3164" i="1"/>
  <c r="U3163" i="1"/>
  <c r="U3163" i="1" a="1"/>
  <c r="T3163" i="1"/>
  <c r="S3163" i="1"/>
  <c r="R3163" i="1"/>
  <c r="Q3163" i="1"/>
  <c r="P3163" i="1"/>
  <c r="O3163" i="1"/>
  <c r="U3162" i="1"/>
  <c r="U3162" i="1" a="1"/>
  <c r="T3162" i="1"/>
  <c r="S3162" i="1"/>
  <c r="R3162" i="1"/>
  <c r="Q3162" i="1"/>
  <c r="P3162" i="1"/>
  <c r="O3162" i="1"/>
  <c r="U3161" i="1"/>
  <c r="U3161" i="1" a="1"/>
  <c r="T3161" i="1"/>
  <c r="S3161" i="1"/>
  <c r="R3161" i="1"/>
  <c r="Q3161" i="1"/>
  <c r="P3161" i="1"/>
  <c r="O3161" i="1"/>
  <c r="U3160" i="1"/>
  <c r="U3160" i="1" a="1"/>
  <c r="T3160" i="1"/>
  <c r="S3160" i="1"/>
  <c r="R3160" i="1"/>
  <c r="Q3160" i="1"/>
  <c r="P3160" i="1"/>
  <c r="O3160" i="1"/>
  <c r="U3159" i="1"/>
  <c r="U3159" i="1" a="1"/>
  <c r="T3159" i="1"/>
  <c r="S3159" i="1"/>
  <c r="R3159" i="1"/>
  <c r="Q3159" i="1"/>
  <c r="P3159" i="1"/>
  <c r="O3159" i="1"/>
  <c r="U3158" i="1"/>
  <c r="U3158" i="1" a="1"/>
  <c r="T3158" i="1"/>
  <c r="S3158" i="1"/>
  <c r="R3158" i="1"/>
  <c r="Q3158" i="1"/>
  <c r="P3158" i="1"/>
  <c r="O3158" i="1"/>
  <c r="U3157" i="1"/>
  <c r="U3157" i="1" a="1"/>
  <c r="T3157" i="1"/>
  <c r="S3157" i="1"/>
  <c r="R3157" i="1"/>
  <c r="Q3157" i="1"/>
  <c r="P3157" i="1"/>
  <c r="O3157" i="1"/>
  <c r="U3156" i="1"/>
  <c r="U3156" i="1" a="1"/>
  <c r="T3156" i="1"/>
  <c r="S3156" i="1"/>
  <c r="R3156" i="1"/>
  <c r="Q3156" i="1"/>
  <c r="P3156" i="1"/>
  <c r="O3156" i="1"/>
  <c r="U3155" i="1"/>
  <c r="U3155" i="1" a="1"/>
  <c r="T3155" i="1"/>
  <c r="S3155" i="1"/>
  <c r="R3155" i="1"/>
  <c r="Q3155" i="1"/>
  <c r="P3155" i="1"/>
  <c r="O3155" i="1"/>
  <c r="U3154" i="1"/>
  <c r="U3154" i="1" a="1"/>
  <c r="T3154" i="1"/>
  <c r="S3154" i="1"/>
  <c r="R3154" i="1"/>
  <c r="Q3154" i="1"/>
  <c r="P3154" i="1"/>
  <c r="O3154" i="1"/>
  <c r="U3153" i="1"/>
  <c r="U3153" i="1" a="1"/>
  <c r="T3153" i="1"/>
  <c r="S3153" i="1"/>
  <c r="R3153" i="1"/>
  <c r="Q3153" i="1"/>
  <c r="P3153" i="1"/>
  <c r="O3153" i="1"/>
  <c r="U3152" i="1"/>
  <c r="U3152" i="1" a="1"/>
  <c r="T3152" i="1"/>
  <c r="S3152" i="1"/>
  <c r="R3152" i="1"/>
  <c r="Q3152" i="1"/>
  <c r="P3152" i="1"/>
  <c r="O3152" i="1"/>
  <c r="U3151" i="1"/>
  <c r="U3151" i="1" a="1"/>
  <c r="T3151" i="1"/>
  <c r="S3151" i="1"/>
  <c r="R3151" i="1"/>
  <c r="Q3151" i="1"/>
  <c r="P3151" i="1"/>
  <c r="O3151" i="1"/>
  <c r="U3150" i="1"/>
  <c r="U3150" i="1" a="1"/>
  <c r="T3150" i="1"/>
  <c r="S3150" i="1"/>
  <c r="R3150" i="1"/>
  <c r="Q3150" i="1"/>
  <c r="P3150" i="1"/>
  <c r="O3150" i="1"/>
  <c r="U3149" i="1"/>
  <c r="U3149" i="1" a="1"/>
  <c r="T3149" i="1"/>
  <c r="S3149" i="1"/>
  <c r="R3149" i="1"/>
  <c r="Q3149" i="1"/>
  <c r="P3149" i="1"/>
  <c r="O3149" i="1"/>
  <c r="U3148" i="1"/>
  <c r="U3148" i="1" a="1"/>
  <c r="T3148" i="1"/>
  <c r="S3148" i="1"/>
  <c r="R3148" i="1"/>
  <c r="Q3148" i="1"/>
  <c r="P3148" i="1"/>
  <c r="O3148" i="1"/>
  <c r="U3147" i="1"/>
  <c r="U3147" i="1" a="1"/>
  <c r="T3147" i="1"/>
  <c r="S3147" i="1"/>
  <c r="R3147" i="1"/>
  <c r="Q3147" i="1"/>
  <c r="P3147" i="1"/>
  <c r="O3147" i="1"/>
  <c r="U3146" i="1"/>
  <c r="U3146" i="1" a="1"/>
  <c r="T3146" i="1"/>
  <c r="S3146" i="1"/>
  <c r="R3146" i="1"/>
  <c r="Q3146" i="1"/>
  <c r="P3146" i="1"/>
  <c r="O3146" i="1"/>
  <c r="U3145" i="1"/>
  <c r="U3145" i="1" a="1"/>
  <c r="T3145" i="1"/>
  <c r="S3145" i="1"/>
  <c r="R3145" i="1"/>
  <c r="Q3145" i="1"/>
  <c r="P3145" i="1"/>
  <c r="O3145" i="1"/>
  <c r="U3144" i="1"/>
  <c r="U3144" i="1" a="1"/>
  <c r="T3144" i="1"/>
  <c r="S3144" i="1"/>
  <c r="R3144" i="1"/>
  <c r="Q3144" i="1"/>
  <c r="P3144" i="1"/>
  <c r="O3144" i="1"/>
  <c r="U3143" i="1"/>
  <c r="U3143" i="1" a="1"/>
  <c r="T3143" i="1"/>
  <c r="S3143" i="1"/>
  <c r="R3143" i="1"/>
  <c r="Q3143" i="1"/>
  <c r="P3143" i="1"/>
  <c r="O3143" i="1"/>
  <c r="U3142" i="1"/>
  <c r="U3142" i="1" a="1"/>
  <c r="T3142" i="1"/>
  <c r="S3142" i="1"/>
  <c r="R3142" i="1"/>
  <c r="Q3142" i="1"/>
  <c r="P3142" i="1"/>
  <c r="O3142" i="1"/>
  <c r="U3141" i="1"/>
  <c r="U3141" i="1" a="1"/>
  <c r="T3141" i="1"/>
  <c r="S3141" i="1"/>
  <c r="R3141" i="1"/>
  <c r="Q3141" i="1"/>
  <c r="P3141" i="1"/>
  <c r="O3141" i="1"/>
  <c r="U3140" i="1"/>
  <c r="U3140" i="1" a="1"/>
  <c r="T3140" i="1"/>
  <c r="S3140" i="1"/>
  <c r="R3140" i="1"/>
  <c r="Q3140" i="1"/>
  <c r="P3140" i="1"/>
  <c r="O3140" i="1"/>
  <c r="U3139" i="1"/>
  <c r="U3139" i="1" a="1"/>
  <c r="T3139" i="1"/>
  <c r="S3139" i="1"/>
  <c r="R3139" i="1"/>
  <c r="Q3139" i="1"/>
  <c r="P3139" i="1"/>
  <c r="O3139" i="1"/>
  <c r="U3138" i="1"/>
  <c r="U3138" i="1" a="1"/>
  <c r="T3138" i="1"/>
  <c r="S3138" i="1"/>
  <c r="R3138" i="1"/>
  <c r="Q3138" i="1"/>
  <c r="P3138" i="1"/>
  <c r="O3138" i="1"/>
  <c r="U3137" i="1"/>
  <c r="U3137" i="1" a="1"/>
  <c r="T3137" i="1"/>
  <c r="S3137" i="1"/>
  <c r="R3137" i="1"/>
  <c r="Q3137" i="1"/>
  <c r="P3137" i="1"/>
  <c r="O3137" i="1"/>
  <c r="U3136" i="1"/>
  <c r="U3136" i="1" a="1"/>
  <c r="T3136" i="1"/>
  <c r="S3136" i="1"/>
  <c r="R3136" i="1"/>
  <c r="Q3136" i="1"/>
  <c r="P3136" i="1"/>
  <c r="O3136" i="1"/>
  <c r="U3135" i="1"/>
  <c r="U3135" i="1" a="1"/>
  <c r="T3135" i="1"/>
  <c r="S3135" i="1"/>
  <c r="R3135" i="1"/>
  <c r="Q3135" i="1"/>
  <c r="P3135" i="1"/>
  <c r="O3135" i="1"/>
  <c r="U3134" i="1"/>
  <c r="U3134" i="1" a="1"/>
  <c r="T3134" i="1"/>
  <c r="S3134" i="1"/>
  <c r="R3134" i="1"/>
  <c r="Q3134" i="1"/>
  <c r="P3134" i="1"/>
  <c r="O3134" i="1"/>
  <c r="U3133" i="1"/>
  <c r="U3133" i="1" a="1"/>
  <c r="T3133" i="1"/>
  <c r="S3133" i="1"/>
  <c r="R3133" i="1"/>
  <c r="Q3133" i="1"/>
  <c r="P3133" i="1"/>
  <c r="O3133" i="1"/>
  <c r="U3132" i="1"/>
  <c r="U3132" i="1" a="1"/>
  <c r="T3132" i="1"/>
  <c r="S3132" i="1"/>
  <c r="R3132" i="1"/>
  <c r="Q3132" i="1"/>
  <c r="P3132" i="1"/>
  <c r="O3132" i="1"/>
  <c r="U3131" i="1"/>
  <c r="U3131" i="1" a="1"/>
  <c r="T3131" i="1"/>
  <c r="S3131" i="1"/>
  <c r="R3131" i="1"/>
  <c r="Q3131" i="1"/>
  <c r="P3131" i="1"/>
  <c r="O3131" i="1"/>
  <c r="U3130" i="1"/>
  <c r="U3130" i="1" a="1"/>
  <c r="T3130" i="1"/>
  <c r="S3130" i="1"/>
  <c r="R3130" i="1"/>
  <c r="Q3130" i="1"/>
  <c r="P3130" i="1"/>
  <c r="O3130" i="1"/>
  <c r="U3129" i="1"/>
  <c r="U3129" i="1" a="1"/>
  <c r="T3129" i="1"/>
  <c r="S3129" i="1"/>
  <c r="R3129" i="1"/>
  <c r="Q3129" i="1"/>
  <c r="P3129" i="1"/>
  <c r="O3129" i="1"/>
  <c r="U3128" i="1"/>
  <c r="U3128" i="1" a="1"/>
  <c r="T3128" i="1"/>
  <c r="S3128" i="1"/>
  <c r="R3128" i="1"/>
  <c r="Q3128" i="1"/>
  <c r="P3128" i="1"/>
  <c r="O3128" i="1"/>
  <c r="U3127" i="1"/>
  <c r="U3127" i="1" a="1"/>
  <c r="T3127" i="1"/>
  <c r="S3127" i="1"/>
  <c r="R3127" i="1"/>
  <c r="Q3127" i="1"/>
  <c r="P3127" i="1"/>
  <c r="O3127" i="1"/>
  <c r="U3126" i="1"/>
  <c r="U3126" i="1" a="1"/>
  <c r="T3126" i="1"/>
  <c r="S3126" i="1"/>
  <c r="R3126" i="1"/>
  <c r="Q3126" i="1"/>
  <c r="P3126" i="1"/>
  <c r="O3126" i="1"/>
  <c r="U3125" i="1"/>
  <c r="U3125" i="1" a="1"/>
  <c r="T3125" i="1"/>
  <c r="S3125" i="1"/>
  <c r="R3125" i="1"/>
  <c r="Q3125" i="1"/>
  <c r="P3125" i="1"/>
  <c r="O3125" i="1"/>
  <c r="U3124" i="1"/>
  <c r="U3124" i="1" a="1"/>
  <c r="T3124" i="1"/>
  <c r="S3124" i="1"/>
  <c r="R3124" i="1"/>
  <c r="Q3124" i="1"/>
  <c r="P3124" i="1"/>
  <c r="O3124" i="1"/>
  <c r="U3123" i="1"/>
  <c r="U3123" i="1" a="1"/>
  <c r="T3123" i="1"/>
  <c r="S3123" i="1"/>
  <c r="R3123" i="1"/>
  <c r="Q3123" i="1"/>
  <c r="P3123" i="1"/>
  <c r="O3123" i="1"/>
  <c r="U3122" i="1"/>
  <c r="U3122" i="1" a="1"/>
  <c r="T3122" i="1"/>
  <c r="S3122" i="1"/>
  <c r="R3122" i="1"/>
  <c r="Q3122" i="1"/>
  <c r="P3122" i="1"/>
  <c r="O3122" i="1"/>
  <c r="U3121" i="1"/>
  <c r="U3121" i="1" a="1"/>
  <c r="T3121" i="1"/>
  <c r="S3121" i="1"/>
  <c r="R3121" i="1"/>
  <c r="Q3121" i="1"/>
  <c r="P3121" i="1"/>
  <c r="O3121" i="1"/>
  <c r="U3120" i="1"/>
  <c r="U3120" i="1" a="1"/>
  <c r="T3120" i="1"/>
  <c r="S3120" i="1"/>
  <c r="R3120" i="1"/>
  <c r="Q3120" i="1"/>
  <c r="P3120" i="1"/>
  <c r="O3120" i="1"/>
  <c r="U3119" i="1"/>
  <c r="U3119" i="1" a="1"/>
  <c r="T3119" i="1"/>
  <c r="S3119" i="1"/>
  <c r="R3119" i="1"/>
  <c r="Q3119" i="1"/>
  <c r="P3119" i="1"/>
  <c r="O3119" i="1"/>
  <c r="U3118" i="1"/>
  <c r="U3118" i="1" a="1"/>
  <c r="T3118" i="1"/>
  <c r="S3118" i="1"/>
  <c r="R3118" i="1"/>
  <c r="Q3118" i="1"/>
  <c r="P3118" i="1"/>
  <c r="O3118" i="1"/>
  <c r="U3117" i="1"/>
  <c r="U3117" i="1" a="1"/>
  <c r="T3117" i="1"/>
  <c r="S3117" i="1"/>
  <c r="R3117" i="1"/>
  <c r="Q3117" i="1"/>
  <c r="P3117" i="1"/>
  <c r="O3117" i="1"/>
  <c r="U3116" i="1"/>
  <c r="U3116" i="1" a="1"/>
  <c r="T3116" i="1"/>
  <c r="S3116" i="1"/>
  <c r="R3116" i="1"/>
  <c r="Q3116" i="1"/>
  <c r="P3116" i="1"/>
  <c r="O3116" i="1"/>
  <c r="U3115" i="1"/>
  <c r="U3115" i="1" a="1"/>
  <c r="T3115" i="1"/>
  <c r="S3115" i="1"/>
  <c r="R3115" i="1"/>
  <c r="Q3115" i="1"/>
  <c r="P3115" i="1"/>
  <c r="O3115" i="1"/>
  <c r="U3114" i="1"/>
  <c r="U3114" i="1" a="1"/>
  <c r="T3114" i="1"/>
  <c r="S3114" i="1"/>
  <c r="R3114" i="1"/>
  <c r="Q3114" i="1"/>
  <c r="P3114" i="1"/>
  <c r="O3114" i="1"/>
  <c r="U3113" i="1"/>
  <c r="U3113" i="1" a="1"/>
  <c r="T3113" i="1"/>
  <c r="S3113" i="1"/>
  <c r="R3113" i="1"/>
  <c r="Q3113" i="1"/>
  <c r="P3113" i="1"/>
  <c r="O3113" i="1"/>
  <c r="U3112" i="1"/>
  <c r="U3112" i="1" a="1"/>
  <c r="T3112" i="1"/>
  <c r="S3112" i="1"/>
  <c r="R3112" i="1"/>
  <c r="Q3112" i="1"/>
  <c r="P3112" i="1"/>
  <c r="O3112" i="1"/>
  <c r="U3111" i="1"/>
  <c r="U3111" i="1" a="1"/>
  <c r="T3111" i="1"/>
  <c r="S3111" i="1"/>
  <c r="R3111" i="1"/>
  <c r="Q3111" i="1"/>
  <c r="P3111" i="1"/>
  <c r="O3111" i="1"/>
  <c r="U3110" i="1"/>
  <c r="U3110" i="1" a="1"/>
  <c r="T3110" i="1"/>
  <c r="S3110" i="1"/>
  <c r="R3110" i="1"/>
  <c r="Q3110" i="1"/>
  <c r="P3110" i="1"/>
  <c r="O3110" i="1"/>
  <c r="U3109" i="1"/>
  <c r="U3109" i="1" a="1"/>
  <c r="T3109" i="1"/>
  <c r="S3109" i="1"/>
  <c r="R3109" i="1"/>
  <c r="Q3109" i="1"/>
  <c r="P3109" i="1"/>
  <c r="O3109" i="1"/>
  <c r="U3108" i="1"/>
  <c r="U3108" i="1" a="1"/>
  <c r="T3108" i="1"/>
  <c r="S3108" i="1"/>
  <c r="R3108" i="1"/>
  <c r="Q3108" i="1"/>
  <c r="P3108" i="1"/>
  <c r="O3108" i="1"/>
  <c r="U3107" i="1"/>
  <c r="U3107" i="1" a="1"/>
  <c r="T3107" i="1"/>
  <c r="S3107" i="1"/>
  <c r="R3107" i="1"/>
  <c r="Q3107" i="1"/>
  <c r="P3107" i="1"/>
  <c r="O3107" i="1"/>
  <c r="U3106" i="1"/>
  <c r="U3106" i="1" a="1"/>
  <c r="T3106" i="1"/>
  <c r="S3106" i="1"/>
  <c r="R3106" i="1"/>
  <c r="Q3106" i="1"/>
  <c r="P3106" i="1"/>
  <c r="O3106" i="1"/>
  <c r="U3105" i="1"/>
  <c r="U3105" i="1" a="1"/>
  <c r="T3105" i="1"/>
  <c r="S3105" i="1"/>
  <c r="R3105" i="1"/>
  <c r="Q3105" i="1"/>
  <c r="P3105" i="1"/>
  <c r="O3105" i="1"/>
  <c r="U3104" i="1"/>
  <c r="U3104" i="1" a="1"/>
  <c r="T3104" i="1"/>
  <c r="S3104" i="1"/>
  <c r="R3104" i="1"/>
  <c r="Q3104" i="1"/>
  <c r="P3104" i="1"/>
  <c r="O3104" i="1"/>
  <c r="U3103" i="1"/>
  <c r="U3103" i="1" a="1"/>
  <c r="T3103" i="1"/>
  <c r="S3103" i="1"/>
  <c r="R3103" i="1"/>
  <c r="Q3103" i="1"/>
  <c r="P3103" i="1"/>
  <c r="O3103" i="1"/>
  <c r="U3102" i="1"/>
  <c r="U3102" i="1" a="1"/>
  <c r="T3102" i="1"/>
  <c r="S3102" i="1"/>
  <c r="R3102" i="1"/>
  <c r="Q3102" i="1"/>
  <c r="P3102" i="1"/>
  <c r="O3102" i="1"/>
  <c r="U3101" i="1"/>
  <c r="U3101" i="1" a="1"/>
  <c r="T3101" i="1"/>
  <c r="S3101" i="1"/>
  <c r="R3101" i="1"/>
  <c r="Q3101" i="1"/>
  <c r="P3101" i="1"/>
  <c r="O3101" i="1"/>
  <c r="U3100" i="1"/>
  <c r="U3100" i="1" a="1"/>
  <c r="T3100" i="1"/>
  <c r="S3100" i="1"/>
  <c r="R3100" i="1"/>
  <c r="Q3100" i="1"/>
  <c r="P3100" i="1"/>
  <c r="O3100" i="1"/>
  <c r="U3099" i="1"/>
  <c r="U3099" i="1" a="1"/>
  <c r="T3099" i="1"/>
  <c r="S3099" i="1"/>
  <c r="R3099" i="1"/>
  <c r="Q3099" i="1"/>
  <c r="P3099" i="1"/>
  <c r="O3099" i="1"/>
  <c r="U3098" i="1"/>
  <c r="U3098" i="1" a="1"/>
  <c r="T3098" i="1"/>
  <c r="S3098" i="1"/>
  <c r="R3098" i="1"/>
  <c r="Q3098" i="1"/>
  <c r="P3098" i="1"/>
  <c r="O3098" i="1"/>
  <c r="U3097" i="1"/>
  <c r="U3097" i="1" a="1"/>
  <c r="T3097" i="1"/>
  <c r="S3097" i="1"/>
  <c r="R3097" i="1"/>
  <c r="Q3097" i="1"/>
  <c r="P3097" i="1"/>
  <c r="O3097" i="1"/>
  <c r="U3096" i="1"/>
  <c r="U3096" i="1" a="1"/>
  <c r="T3096" i="1"/>
  <c r="S3096" i="1"/>
  <c r="R3096" i="1"/>
  <c r="Q3096" i="1"/>
  <c r="P3096" i="1"/>
  <c r="O3096" i="1"/>
  <c r="U3095" i="1"/>
  <c r="U3095" i="1" a="1"/>
  <c r="T3095" i="1"/>
  <c r="S3095" i="1"/>
  <c r="R3095" i="1"/>
  <c r="Q3095" i="1"/>
  <c r="P3095" i="1"/>
  <c r="O3095" i="1"/>
  <c r="U3094" i="1"/>
  <c r="U3094" i="1" a="1"/>
  <c r="T3094" i="1"/>
  <c r="S3094" i="1"/>
  <c r="R3094" i="1"/>
  <c r="Q3094" i="1"/>
  <c r="P3094" i="1"/>
  <c r="O3094" i="1"/>
  <c r="U3093" i="1"/>
  <c r="U3093" i="1" a="1"/>
  <c r="T3093" i="1"/>
  <c r="S3093" i="1"/>
  <c r="R3093" i="1"/>
  <c r="Q3093" i="1"/>
  <c r="P3093" i="1"/>
  <c r="O3093" i="1"/>
  <c r="U3092" i="1"/>
  <c r="U3092" i="1" a="1"/>
  <c r="T3092" i="1"/>
  <c r="S3092" i="1"/>
  <c r="R3092" i="1"/>
  <c r="Q3092" i="1"/>
  <c r="P3092" i="1"/>
  <c r="O3092" i="1"/>
  <c r="U3091" i="1"/>
  <c r="U3091" i="1" a="1"/>
  <c r="T3091" i="1"/>
  <c r="S3091" i="1"/>
  <c r="R3091" i="1"/>
  <c r="Q3091" i="1"/>
  <c r="P3091" i="1"/>
  <c r="O3091" i="1"/>
  <c r="U3090" i="1"/>
  <c r="U3090" i="1" a="1"/>
  <c r="T3090" i="1"/>
  <c r="S3090" i="1"/>
  <c r="R3090" i="1"/>
  <c r="Q3090" i="1"/>
  <c r="P3090" i="1"/>
  <c r="O3090" i="1"/>
  <c r="U3089" i="1"/>
  <c r="U3089" i="1" a="1"/>
  <c r="T3089" i="1"/>
  <c r="S3089" i="1"/>
  <c r="R3089" i="1"/>
  <c r="Q3089" i="1"/>
  <c r="P3089" i="1"/>
  <c r="O3089" i="1"/>
  <c r="U3088" i="1"/>
  <c r="U3088" i="1" a="1"/>
  <c r="T3088" i="1"/>
  <c r="S3088" i="1"/>
  <c r="R3088" i="1"/>
  <c r="Q3088" i="1"/>
  <c r="P3088" i="1"/>
  <c r="O3088" i="1"/>
  <c r="U3087" i="1"/>
  <c r="U3087" i="1" a="1"/>
  <c r="T3087" i="1"/>
  <c r="S3087" i="1"/>
  <c r="R3087" i="1"/>
  <c r="Q3087" i="1"/>
  <c r="P3087" i="1"/>
  <c r="O3087" i="1"/>
  <c r="U3086" i="1"/>
  <c r="U3086" i="1" a="1"/>
  <c r="T3086" i="1"/>
  <c r="S3086" i="1"/>
  <c r="R3086" i="1"/>
  <c r="Q3086" i="1"/>
  <c r="P3086" i="1"/>
  <c r="O3086" i="1"/>
  <c r="U3085" i="1"/>
  <c r="U3085" i="1" a="1"/>
  <c r="T3085" i="1"/>
  <c r="S3085" i="1"/>
  <c r="R3085" i="1"/>
  <c r="Q3085" i="1"/>
  <c r="P3085" i="1"/>
  <c r="O3085" i="1"/>
  <c r="U3084" i="1"/>
  <c r="U3084" i="1" a="1"/>
  <c r="T3084" i="1"/>
  <c r="S3084" i="1"/>
  <c r="R3084" i="1"/>
  <c r="Q3084" i="1"/>
  <c r="P3084" i="1"/>
  <c r="O3084" i="1"/>
  <c r="U3083" i="1"/>
  <c r="U3083" i="1" a="1"/>
  <c r="T3083" i="1"/>
  <c r="S3083" i="1"/>
  <c r="R3083" i="1"/>
  <c r="Q3083" i="1"/>
  <c r="P3083" i="1"/>
  <c r="O3083" i="1"/>
  <c r="U3082" i="1"/>
  <c r="U3082" i="1" a="1"/>
  <c r="T3082" i="1"/>
  <c r="S3082" i="1"/>
  <c r="R3082" i="1"/>
  <c r="Q3082" i="1"/>
  <c r="P3082" i="1"/>
  <c r="O3082" i="1"/>
  <c r="U3081" i="1"/>
  <c r="U3081" i="1" a="1"/>
  <c r="T3081" i="1"/>
  <c r="S3081" i="1"/>
  <c r="R3081" i="1"/>
  <c r="Q3081" i="1"/>
  <c r="P3081" i="1"/>
  <c r="O3081" i="1"/>
  <c r="U3080" i="1"/>
  <c r="U3080" i="1" a="1"/>
  <c r="T3080" i="1"/>
  <c r="S3080" i="1"/>
  <c r="R3080" i="1"/>
  <c r="Q3080" i="1"/>
  <c r="P3080" i="1"/>
  <c r="O3080" i="1"/>
  <c r="U3079" i="1"/>
  <c r="U3079" i="1" a="1"/>
  <c r="T3079" i="1"/>
  <c r="S3079" i="1"/>
  <c r="R3079" i="1"/>
  <c r="Q3079" i="1"/>
  <c r="P3079" i="1"/>
  <c r="O3079" i="1"/>
  <c r="U3078" i="1"/>
  <c r="U3078" i="1" a="1"/>
  <c r="T3078" i="1"/>
  <c r="S3078" i="1"/>
  <c r="R3078" i="1"/>
  <c r="Q3078" i="1"/>
  <c r="P3078" i="1"/>
  <c r="O3078" i="1"/>
  <c r="U3077" i="1"/>
  <c r="U3077" i="1" a="1"/>
  <c r="T3077" i="1"/>
  <c r="S3077" i="1"/>
  <c r="R3077" i="1"/>
  <c r="Q3077" i="1"/>
  <c r="P3077" i="1"/>
  <c r="O3077" i="1"/>
  <c r="U3076" i="1"/>
  <c r="U3076" i="1" a="1"/>
  <c r="T3076" i="1"/>
  <c r="S3076" i="1"/>
  <c r="R3076" i="1"/>
  <c r="Q3076" i="1"/>
  <c r="P3076" i="1"/>
  <c r="O3076" i="1"/>
  <c r="U3075" i="1"/>
  <c r="U3075" i="1" a="1"/>
  <c r="T3075" i="1"/>
  <c r="S3075" i="1"/>
  <c r="R3075" i="1"/>
  <c r="Q3075" i="1"/>
  <c r="P3075" i="1"/>
  <c r="O3075" i="1"/>
  <c r="U3074" i="1"/>
  <c r="U3074" i="1" a="1"/>
  <c r="T3074" i="1"/>
  <c r="S3074" i="1"/>
  <c r="R3074" i="1"/>
  <c r="Q3074" i="1"/>
  <c r="P3074" i="1"/>
  <c r="O3074" i="1"/>
  <c r="U3073" i="1"/>
  <c r="U3073" i="1" a="1"/>
  <c r="T3073" i="1"/>
  <c r="S3073" i="1"/>
  <c r="R3073" i="1"/>
  <c r="Q3073" i="1"/>
  <c r="P3073" i="1"/>
  <c r="O3073" i="1"/>
  <c r="U3072" i="1"/>
  <c r="U3072" i="1" a="1"/>
  <c r="T3072" i="1"/>
  <c r="S3072" i="1"/>
  <c r="R3072" i="1"/>
  <c r="Q3072" i="1"/>
  <c r="P3072" i="1"/>
  <c r="O3072" i="1"/>
  <c r="U3071" i="1"/>
  <c r="U3071" i="1" a="1"/>
  <c r="T3071" i="1"/>
  <c r="S3071" i="1"/>
  <c r="R3071" i="1"/>
  <c r="Q3071" i="1"/>
  <c r="P3071" i="1"/>
  <c r="O3071" i="1"/>
  <c r="U3070" i="1"/>
  <c r="U3070" i="1" a="1"/>
  <c r="T3070" i="1"/>
  <c r="S3070" i="1"/>
  <c r="R3070" i="1"/>
  <c r="Q3070" i="1"/>
  <c r="P3070" i="1"/>
  <c r="O3070" i="1"/>
  <c r="U3069" i="1"/>
  <c r="U3069" i="1" a="1"/>
  <c r="T3069" i="1"/>
  <c r="S3069" i="1"/>
  <c r="R3069" i="1"/>
  <c r="Q3069" i="1"/>
  <c r="P3069" i="1"/>
  <c r="O3069" i="1"/>
  <c r="U3068" i="1"/>
  <c r="U3068" i="1" a="1"/>
  <c r="T3068" i="1"/>
  <c r="S3068" i="1"/>
  <c r="R3068" i="1"/>
  <c r="Q3068" i="1"/>
  <c r="P3068" i="1"/>
  <c r="O3068" i="1"/>
  <c r="U3067" i="1"/>
  <c r="U3067" i="1" a="1"/>
  <c r="T3067" i="1"/>
  <c r="S3067" i="1"/>
  <c r="R3067" i="1"/>
  <c r="Q3067" i="1"/>
  <c r="P3067" i="1"/>
  <c r="O3067" i="1"/>
  <c r="U3066" i="1"/>
  <c r="U3066" i="1" a="1"/>
  <c r="T3066" i="1"/>
  <c r="S3066" i="1"/>
  <c r="R3066" i="1"/>
  <c r="Q3066" i="1"/>
  <c r="P3066" i="1"/>
  <c r="O3066" i="1"/>
  <c r="U3065" i="1"/>
  <c r="U3065" i="1" a="1"/>
  <c r="T3065" i="1"/>
  <c r="S3065" i="1"/>
  <c r="R3065" i="1"/>
  <c r="Q3065" i="1"/>
  <c r="P3065" i="1"/>
  <c r="O3065" i="1"/>
  <c r="U3064" i="1"/>
  <c r="U3064" i="1" a="1"/>
  <c r="T3064" i="1"/>
  <c r="S3064" i="1"/>
  <c r="R3064" i="1"/>
  <c r="Q3064" i="1"/>
  <c r="P3064" i="1"/>
  <c r="O3064" i="1"/>
  <c r="U3063" i="1"/>
  <c r="U3063" i="1" a="1"/>
  <c r="T3063" i="1"/>
  <c r="S3063" i="1"/>
  <c r="R3063" i="1"/>
  <c r="Q3063" i="1"/>
  <c r="P3063" i="1"/>
  <c r="O3063" i="1"/>
  <c r="U3062" i="1"/>
  <c r="U3062" i="1" a="1"/>
  <c r="T3062" i="1"/>
  <c r="S3062" i="1"/>
  <c r="R3062" i="1"/>
  <c r="Q3062" i="1"/>
  <c r="P3062" i="1"/>
  <c r="O3062" i="1"/>
  <c r="U3061" i="1"/>
  <c r="U3061" i="1" a="1"/>
  <c r="T3061" i="1"/>
  <c r="S3061" i="1"/>
  <c r="R3061" i="1"/>
  <c r="Q3061" i="1"/>
  <c r="P3061" i="1"/>
  <c r="O3061" i="1"/>
  <c r="U3060" i="1"/>
  <c r="U3060" i="1" a="1"/>
  <c r="T3060" i="1"/>
  <c r="S3060" i="1"/>
  <c r="R3060" i="1"/>
  <c r="Q3060" i="1"/>
  <c r="P3060" i="1"/>
  <c r="O3060" i="1"/>
  <c r="U3059" i="1"/>
  <c r="U3059" i="1" a="1"/>
  <c r="T3059" i="1"/>
  <c r="S3059" i="1"/>
  <c r="R3059" i="1"/>
  <c r="Q3059" i="1"/>
  <c r="P3059" i="1"/>
  <c r="O3059" i="1"/>
  <c r="U3058" i="1"/>
  <c r="U3058" i="1" a="1"/>
  <c r="T3058" i="1"/>
  <c r="S3058" i="1"/>
  <c r="R3058" i="1"/>
  <c r="Q3058" i="1"/>
  <c r="P3058" i="1"/>
  <c r="O3058" i="1"/>
  <c r="U3057" i="1"/>
  <c r="U3057" i="1" a="1"/>
  <c r="T3057" i="1"/>
  <c r="S3057" i="1"/>
  <c r="R3057" i="1"/>
  <c r="Q3057" i="1"/>
  <c r="P3057" i="1"/>
  <c r="O3057" i="1"/>
  <c r="U3056" i="1"/>
  <c r="U3056" i="1" a="1"/>
  <c r="T3056" i="1"/>
  <c r="S3056" i="1"/>
  <c r="R3056" i="1"/>
  <c r="Q3056" i="1"/>
  <c r="P3056" i="1"/>
  <c r="O3056" i="1"/>
  <c r="U3055" i="1"/>
  <c r="U3055" i="1" a="1"/>
  <c r="T3055" i="1"/>
  <c r="S3055" i="1"/>
  <c r="R3055" i="1"/>
  <c r="Q3055" i="1"/>
  <c r="P3055" i="1"/>
  <c r="O3055" i="1"/>
  <c r="U3054" i="1"/>
  <c r="U3054" i="1" a="1"/>
  <c r="T3054" i="1"/>
  <c r="S3054" i="1"/>
  <c r="R3054" i="1"/>
  <c r="Q3054" i="1"/>
  <c r="P3054" i="1"/>
  <c r="O3054" i="1"/>
  <c r="U3053" i="1"/>
  <c r="U3053" i="1" a="1"/>
  <c r="T3053" i="1"/>
  <c r="S3053" i="1"/>
  <c r="R3053" i="1"/>
  <c r="Q3053" i="1"/>
  <c r="P3053" i="1"/>
  <c r="O3053" i="1"/>
  <c r="U3052" i="1"/>
  <c r="U3052" i="1" a="1"/>
  <c r="T3052" i="1"/>
  <c r="S3052" i="1"/>
  <c r="R3052" i="1"/>
  <c r="Q3052" i="1"/>
  <c r="P3052" i="1"/>
  <c r="O3052" i="1"/>
  <c r="U3051" i="1"/>
  <c r="U3051" i="1" a="1"/>
  <c r="T3051" i="1"/>
  <c r="S3051" i="1"/>
  <c r="R3051" i="1"/>
  <c r="Q3051" i="1"/>
  <c r="P3051" i="1"/>
  <c r="O3051" i="1"/>
  <c r="U3050" i="1"/>
  <c r="U3050" i="1" a="1"/>
  <c r="T3050" i="1"/>
  <c r="S3050" i="1"/>
  <c r="R3050" i="1"/>
  <c r="Q3050" i="1"/>
  <c r="P3050" i="1"/>
  <c r="O3050" i="1"/>
  <c r="U3049" i="1"/>
  <c r="U3049" i="1" a="1"/>
  <c r="T3049" i="1"/>
  <c r="S3049" i="1"/>
  <c r="R3049" i="1"/>
  <c r="Q3049" i="1"/>
  <c r="P3049" i="1"/>
  <c r="O3049" i="1"/>
  <c r="U3048" i="1"/>
  <c r="U3048" i="1" a="1"/>
  <c r="T3048" i="1"/>
  <c r="S3048" i="1"/>
  <c r="R3048" i="1"/>
  <c r="Q3048" i="1"/>
  <c r="P3048" i="1"/>
  <c r="O3048" i="1"/>
  <c r="U3047" i="1"/>
  <c r="U3047" i="1" a="1"/>
  <c r="T3047" i="1"/>
  <c r="S3047" i="1"/>
  <c r="R3047" i="1"/>
  <c r="Q3047" i="1"/>
  <c r="P3047" i="1"/>
  <c r="O3047" i="1"/>
  <c r="U3046" i="1"/>
  <c r="U3046" i="1" a="1"/>
  <c r="T3046" i="1"/>
  <c r="S3046" i="1"/>
  <c r="R3046" i="1"/>
  <c r="Q3046" i="1"/>
  <c r="P3046" i="1"/>
  <c r="O3046" i="1"/>
  <c r="U3045" i="1"/>
  <c r="U3045" i="1" a="1"/>
  <c r="T3045" i="1"/>
  <c r="S3045" i="1"/>
  <c r="R3045" i="1"/>
  <c r="Q3045" i="1"/>
  <c r="P3045" i="1"/>
  <c r="O3045" i="1"/>
  <c r="U3044" i="1"/>
  <c r="U3044" i="1" a="1"/>
  <c r="T3044" i="1"/>
  <c r="S3044" i="1"/>
  <c r="R3044" i="1"/>
  <c r="Q3044" i="1"/>
  <c r="P3044" i="1"/>
  <c r="O3044" i="1"/>
  <c r="U3043" i="1"/>
  <c r="U3043" i="1" a="1"/>
  <c r="T3043" i="1"/>
  <c r="S3043" i="1"/>
  <c r="R3043" i="1"/>
  <c r="Q3043" i="1"/>
  <c r="P3043" i="1"/>
  <c r="O3043" i="1"/>
  <c r="U3042" i="1"/>
  <c r="U3042" i="1" a="1"/>
  <c r="T3042" i="1"/>
  <c r="S3042" i="1"/>
  <c r="R3042" i="1"/>
  <c r="Q3042" i="1"/>
  <c r="P3042" i="1"/>
  <c r="O3042" i="1"/>
  <c r="U3041" i="1"/>
  <c r="U3041" i="1" a="1"/>
  <c r="T3041" i="1"/>
  <c r="S3041" i="1"/>
  <c r="R3041" i="1"/>
  <c r="Q3041" i="1"/>
  <c r="P3041" i="1"/>
  <c r="O3041" i="1"/>
  <c r="U3040" i="1"/>
  <c r="U3040" i="1" a="1"/>
  <c r="T3040" i="1"/>
  <c r="S3040" i="1"/>
  <c r="R3040" i="1"/>
  <c r="Q3040" i="1"/>
  <c r="P3040" i="1"/>
  <c r="O3040" i="1"/>
  <c r="U3039" i="1"/>
  <c r="U3039" i="1" a="1"/>
  <c r="T3039" i="1"/>
  <c r="S3039" i="1"/>
  <c r="R3039" i="1"/>
  <c r="Q3039" i="1"/>
  <c r="P3039" i="1"/>
  <c r="O3039" i="1"/>
  <c r="U3038" i="1"/>
  <c r="U3038" i="1" a="1"/>
  <c r="T3038" i="1"/>
  <c r="S3038" i="1"/>
  <c r="R3038" i="1"/>
  <c r="Q3038" i="1"/>
  <c r="P3038" i="1"/>
  <c r="O3038" i="1"/>
  <c r="U3037" i="1"/>
  <c r="U3037" i="1" a="1"/>
  <c r="T3037" i="1"/>
  <c r="S3037" i="1"/>
  <c r="R3037" i="1"/>
  <c r="Q3037" i="1"/>
  <c r="P3037" i="1"/>
  <c r="O3037" i="1"/>
  <c r="U3036" i="1"/>
  <c r="U3036" i="1" a="1"/>
  <c r="T3036" i="1"/>
  <c r="S3036" i="1"/>
  <c r="R3036" i="1"/>
  <c r="Q3036" i="1"/>
  <c r="P3036" i="1"/>
  <c r="O3036" i="1"/>
  <c r="U3035" i="1"/>
  <c r="U3035" i="1" a="1"/>
  <c r="T3035" i="1"/>
  <c r="S3035" i="1"/>
  <c r="R3035" i="1"/>
  <c r="Q3035" i="1"/>
  <c r="P3035" i="1"/>
  <c r="O3035" i="1"/>
  <c r="U3034" i="1"/>
  <c r="U3034" i="1" a="1"/>
  <c r="T3034" i="1"/>
  <c r="S3034" i="1"/>
  <c r="R3034" i="1"/>
  <c r="Q3034" i="1"/>
  <c r="P3034" i="1"/>
  <c r="O3034" i="1"/>
  <c r="U3033" i="1"/>
  <c r="U3033" i="1" a="1"/>
  <c r="T3033" i="1"/>
  <c r="S3033" i="1"/>
  <c r="R3033" i="1"/>
  <c r="Q3033" i="1"/>
  <c r="P3033" i="1"/>
  <c r="O3033" i="1"/>
  <c r="U3032" i="1"/>
  <c r="U3032" i="1" a="1"/>
  <c r="T3032" i="1"/>
  <c r="S3032" i="1"/>
  <c r="R3032" i="1"/>
  <c r="Q3032" i="1"/>
  <c r="P3032" i="1"/>
  <c r="O3032" i="1"/>
  <c r="U3031" i="1"/>
  <c r="U3031" i="1" a="1"/>
  <c r="T3031" i="1"/>
  <c r="S3031" i="1"/>
  <c r="R3031" i="1"/>
  <c r="Q3031" i="1"/>
  <c r="P3031" i="1"/>
  <c r="O3031" i="1"/>
  <c r="U3030" i="1"/>
  <c r="U3030" i="1" a="1"/>
  <c r="T3030" i="1"/>
  <c r="S3030" i="1"/>
  <c r="R3030" i="1"/>
  <c r="Q3030" i="1"/>
  <c r="P3030" i="1"/>
  <c r="O3030" i="1"/>
  <c r="U3029" i="1"/>
  <c r="U3029" i="1" a="1"/>
  <c r="T3029" i="1"/>
  <c r="S3029" i="1"/>
  <c r="R3029" i="1"/>
  <c r="Q3029" i="1"/>
  <c r="P3029" i="1"/>
  <c r="O3029" i="1"/>
  <c r="U3028" i="1"/>
  <c r="U3028" i="1" a="1"/>
  <c r="T3028" i="1"/>
  <c r="S3028" i="1"/>
  <c r="R3028" i="1"/>
  <c r="Q3028" i="1"/>
  <c r="P3028" i="1"/>
  <c r="O3028" i="1"/>
  <c r="U3027" i="1"/>
  <c r="U3027" i="1" a="1"/>
  <c r="T3027" i="1"/>
  <c r="S3027" i="1"/>
  <c r="R3027" i="1"/>
  <c r="Q3027" i="1"/>
  <c r="P3027" i="1"/>
  <c r="O3027" i="1"/>
  <c r="U3026" i="1"/>
  <c r="U3026" i="1" a="1"/>
  <c r="T3026" i="1"/>
  <c r="S3026" i="1"/>
  <c r="R3026" i="1"/>
  <c r="Q3026" i="1"/>
  <c r="P3026" i="1"/>
  <c r="O3026" i="1"/>
  <c r="U3025" i="1"/>
  <c r="U3025" i="1" a="1"/>
  <c r="T3025" i="1"/>
  <c r="S3025" i="1"/>
  <c r="R3025" i="1"/>
  <c r="Q3025" i="1"/>
  <c r="P3025" i="1"/>
  <c r="O3025" i="1"/>
  <c r="U3024" i="1"/>
  <c r="U3024" i="1" a="1"/>
  <c r="T3024" i="1"/>
  <c r="S3024" i="1"/>
  <c r="R3024" i="1"/>
  <c r="Q3024" i="1"/>
  <c r="P3024" i="1"/>
  <c r="O3024" i="1"/>
  <c r="U3023" i="1"/>
  <c r="U3023" i="1" a="1"/>
  <c r="T3023" i="1"/>
  <c r="S3023" i="1"/>
  <c r="R3023" i="1"/>
  <c r="Q3023" i="1"/>
  <c r="P3023" i="1"/>
  <c r="O3023" i="1"/>
  <c r="U3022" i="1"/>
  <c r="U3022" i="1" a="1"/>
  <c r="T3022" i="1"/>
  <c r="S3022" i="1"/>
  <c r="R3022" i="1"/>
  <c r="Q3022" i="1"/>
  <c r="P3022" i="1"/>
  <c r="O3022" i="1"/>
  <c r="U3021" i="1"/>
  <c r="U3021" i="1" a="1"/>
  <c r="T3021" i="1"/>
  <c r="S3021" i="1"/>
  <c r="R3021" i="1"/>
  <c r="Q3021" i="1"/>
  <c r="P3021" i="1"/>
  <c r="O3021" i="1"/>
  <c r="U3020" i="1"/>
  <c r="U3020" i="1" a="1"/>
  <c r="T3020" i="1"/>
  <c r="S3020" i="1"/>
  <c r="R3020" i="1"/>
  <c r="Q3020" i="1"/>
  <c r="P3020" i="1"/>
  <c r="O3020" i="1"/>
  <c r="U3019" i="1"/>
  <c r="U3019" i="1" a="1"/>
  <c r="T3019" i="1"/>
  <c r="S3019" i="1"/>
  <c r="R3019" i="1"/>
  <c r="Q3019" i="1"/>
  <c r="P3019" i="1"/>
  <c r="O3019" i="1"/>
  <c r="U3018" i="1"/>
  <c r="U3018" i="1" a="1"/>
  <c r="T3018" i="1"/>
  <c r="S3018" i="1"/>
  <c r="R3018" i="1"/>
  <c r="Q3018" i="1"/>
  <c r="P3018" i="1"/>
  <c r="O3018" i="1"/>
  <c r="U3017" i="1"/>
  <c r="U3017" i="1" a="1"/>
  <c r="T3017" i="1"/>
  <c r="S3017" i="1"/>
  <c r="R3017" i="1"/>
  <c r="Q3017" i="1"/>
  <c r="P3017" i="1"/>
  <c r="O3017" i="1"/>
  <c r="U3016" i="1"/>
  <c r="U3016" i="1" a="1"/>
  <c r="T3016" i="1"/>
  <c r="S3016" i="1"/>
  <c r="R3016" i="1"/>
  <c r="Q3016" i="1"/>
  <c r="P3016" i="1"/>
  <c r="O3016" i="1"/>
  <c r="U3015" i="1"/>
  <c r="U3015" i="1" a="1"/>
  <c r="T3015" i="1"/>
  <c r="S3015" i="1"/>
  <c r="R3015" i="1"/>
  <c r="Q3015" i="1"/>
  <c r="P3015" i="1"/>
  <c r="O3015" i="1"/>
  <c r="U3014" i="1"/>
  <c r="U3014" i="1" a="1"/>
  <c r="T3014" i="1"/>
  <c r="S3014" i="1"/>
  <c r="R3014" i="1"/>
  <c r="Q3014" i="1"/>
  <c r="P3014" i="1"/>
  <c r="O3014" i="1"/>
  <c r="U3013" i="1"/>
  <c r="U3013" i="1" a="1"/>
  <c r="T3013" i="1"/>
  <c r="S3013" i="1"/>
  <c r="R3013" i="1"/>
  <c r="Q3013" i="1"/>
  <c r="P3013" i="1"/>
  <c r="O3013" i="1"/>
  <c r="U3012" i="1"/>
  <c r="U3012" i="1" a="1"/>
  <c r="T3012" i="1"/>
  <c r="S3012" i="1"/>
  <c r="R3012" i="1"/>
  <c r="Q3012" i="1"/>
  <c r="P3012" i="1"/>
  <c r="O3012" i="1"/>
  <c r="U3011" i="1"/>
  <c r="U3011" i="1" a="1"/>
  <c r="T3011" i="1"/>
  <c r="S3011" i="1"/>
  <c r="R3011" i="1"/>
  <c r="Q3011" i="1"/>
  <c r="P3011" i="1"/>
  <c r="O3011" i="1"/>
  <c r="U3010" i="1"/>
  <c r="U3010" i="1" a="1"/>
  <c r="T3010" i="1"/>
  <c r="S3010" i="1"/>
  <c r="R3010" i="1"/>
  <c r="Q3010" i="1"/>
  <c r="P3010" i="1"/>
  <c r="O3010" i="1"/>
  <c r="U3009" i="1"/>
  <c r="U3009" i="1" a="1"/>
  <c r="T3009" i="1"/>
  <c r="S3009" i="1"/>
  <c r="R3009" i="1"/>
  <c r="Q3009" i="1"/>
  <c r="P3009" i="1"/>
  <c r="O3009" i="1"/>
  <c r="U3008" i="1"/>
  <c r="U3008" i="1" a="1"/>
  <c r="T3008" i="1"/>
  <c r="S3008" i="1"/>
  <c r="R3008" i="1"/>
  <c r="Q3008" i="1"/>
  <c r="P3008" i="1"/>
  <c r="O3008" i="1"/>
  <c r="U3007" i="1"/>
  <c r="U3007" i="1" a="1"/>
  <c r="T3007" i="1"/>
  <c r="S3007" i="1"/>
  <c r="R3007" i="1"/>
  <c r="Q3007" i="1"/>
  <c r="P3007" i="1"/>
  <c r="O3007" i="1"/>
  <c r="U3006" i="1"/>
  <c r="U3006" i="1" a="1"/>
  <c r="T3006" i="1"/>
  <c r="S3006" i="1"/>
  <c r="R3006" i="1"/>
  <c r="Q3006" i="1"/>
  <c r="P3006" i="1"/>
  <c r="O3006" i="1"/>
  <c r="U3005" i="1"/>
  <c r="U3005" i="1" a="1"/>
  <c r="T3005" i="1"/>
  <c r="S3005" i="1"/>
  <c r="R3005" i="1"/>
  <c r="Q3005" i="1"/>
  <c r="P3005" i="1"/>
  <c r="O3005" i="1"/>
  <c r="U3004" i="1"/>
  <c r="U3004" i="1" a="1"/>
  <c r="T3004" i="1"/>
  <c r="S3004" i="1"/>
  <c r="R3004" i="1"/>
  <c r="Q3004" i="1"/>
  <c r="P3004" i="1"/>
  <c r="O3004" i="1"/>
  <c r="U3003" i="1"/>
  <c r="U3003" i="1" a="1"/>
  <c r="T3003" i="1"/>
  <c r="S3003" i="1"/>
  <c r="R3003" i="1"/>
  <c r="Q3003" i="1"/>
  <c r="P3003" i="1"/>
  <c r="O3003" i="1"/>
  <c r="U3002" i="1"/>
  <c r="U3002" i="1" a="1"/>
  <c r="T3002" i="1"/>
  <c r="S3002" i="1"/>
  <c r="R3002" i="1"/>
  <c r="Q3002" i="1"/>
  <c r="P3002" i="1"/>
  <c r="O3002" i="1"/>
  <c r="U3001" i="1"/>
  <c r="U3001" i="1" a="1"/>
  <c r="T3001" i="1"/>
  <c r="S3001" i="1"/>
  <c r="R3001" i="1"/>
  <c r="Q3001" i="1"/>
  <c r="P3001" i="1"/>
  <c r="O3001" i="1"/>
  <c r="U3000" i="1"/>
  <c r="U3000" i="1" a="1"/>
  <c r="T3000" i="1"/>
  <c r="S3000" i="1"/>
  <c r="R3000" i="1"/>
  <c r="Q3000" i="1"/>
  <c r="P3000" i="1"/>
  <c r="O3000" i="1"/>
  <c r="U2999" i="1"/>
  <c r="U2999" i="1" a="1"/>
  <c r="T2999" i="1"/>
  <c r="S2999" i="1"/>
  <c r="R2999" i="1"/>
  <c r="Q2999" i="1"/>
  <c r="P2999" i="1"/>
  <c r="O2999" i="1"/>
  <c r="U2998" i="1"/>
  <c r="U2998" i="1" a="1"/>
  <c r="T2998" i="1"/>
  <c r="S2998" i="1"/>
  <c r="R2998" i="1"/>
  <c r="Q2998" i="1"/>
  <c r="P2998" i="1"/>
  <c r="O2998" i="1"/>
  <c r="U2997" i="1"/>
  <c r="U2997" i="1" a="1"/>
  <c r="T2997" i="1"/>
  <c r="S2997" i="1"/>
  <c r="R2997" i="1"/>
  <c r="Q2997" i="1"/>
  <c r="P2997" i="1"/>
  <c r="O2997" i="1"/>
  <c r="U2996" i="1"/>
  <c r="U2996" i="1" a="1"/>
  <c r="T2996" i="1"/>
  <c r="S2996" i="1"/>
  <c r="R2996" i="1"/>
  <c r="Q2996" i="1"/>
  <c r="P2996" i="1"/>
  <c r="O2996" i="1"/>
  <c r="U2995" i="1"/>
  <c r="U2995" i="1" a="1"/>
  <c r="T2995" i="1"/>
  <c r="S2995" i="1"/>
  <c r="R2995" i="1"/>
  <c r="Q2995" i="1"/>
  <c r="P2995" i="1"/>
  <c r="O2995" i="1"/>
  <c r="U2994" i="1"/>
  <c r="U2994" i="1" a="1"/>
  <c r="T2994" i="1"/>
  <c r="S2994" i="1"/>
  <c r="R2994" i="1"/>
  <c r="Q2994" i="1"/>
  <c r="P2994" i="1"/>
  <c r="O2994" i="1"/>
  <c r="U2993" i="1"/>
  <c r="U2993" i="1" a="1"/>
  <c r="T2993" i="1"/>
  <c r="S2993" i="1"/>
  <c r="R2993" i="1"/>
  <c r="Q2993" i="1"/>
  <c r="P2993" i="1"/>
  <c r="O2993" i="1"/>
  <c r="U2992" i="1"/>
  <c r="U2992" i="1" a="1"/>
  <c r="T2992" i="1"/>
  <c r="S2992" i="1"/>
  <c r="R2992" i="1"/>
  <c r="Q2992" i="1"/>
  <c r="P2992" i="1"/>
  <c r="O2992" i="1"/>
  <c r="U2991" i="1"/>
  <c r="U2991" i="1" a="1"/>
  <c r="T2991" i="1"/>
  <c r="S2991" i="1"/>
  <c r="R2991" i="1"/>
  <c r="Q2991" i="1"/>
  <c r="P2991" i="1"/>
  <c r="O2991" i="1"/>
  <c r="U2990" i="1"/>
  <c r="U2990" i="1" a="1"/>
  <c r="T2990" i="1"/>
  <c r="S2990" i="1"/>
  <c r="R2990" i="1"/>
  <c r="Q2990" i="1"/>
  <c r="P2990" i="1"/>
  <c r="O2990" i="1"/>
  <c r="U2989" i="1"/>
  <c r="U2989" i="1" a="1"/>
  <c r="T2989" i="1"/>
  <c r="S2989" i="1"/>
  <c r="R2989" i="1"/>
  <c r="Q2989" i="1"/>
  <c r="P2989" i="1"/>
  <c r="O2989" i="1"/>
  <c r="U2988" i="1"/>
  <c r="U2988" i="1" a="1"/>
  <c r="T2988" i="1"/>
  <c r="S2988" i="1"/>
  <c r="R2988" i="1"/>
  <c r="Q2988" i="1"/>
  <c r="P2988" i="1"/>
  <c r="O2988" i="1"/>
  <c r="U2987" i="1"/>
  <c r="U2987" i="1" a="1"/>
  <c r="T2987" i="1"/>
  <c r="S2987" i="1"/>
  <c r="R2987" i="1"/>
  <c r="Q2987" i="1"/>
  <c r="P2987" i="1"/>
  <c r="O2987" i="1"/>
  <c r="U2986" i="1"/>
  <c r="U2986" i="1" a="1"/>
  <c r="T2986" i="1"/>
  <c r="S2986" i="1"/>
  <c r="R2986" i="1"/>
  <c r="Q2986" i="1"/>
  <c r="P2986" i="1"/>
  <c r="O2986" i="1"/>
  <c r="U2985" i="1"/>
  <c r="U2985" i="1" a="1"/>
  <c r="T2985" i="1"/>
  <c r="S2985" i="1"/>
  <c r="R2985" i="1"/>
  <c r="Q2985" i="1"/>
  <c r="P2985" i="1"/>
  <c r="O2985" i="1"/>
  <c r="U2984" i="1"/>
  <c r="U2984" i="1" a="1"/>
  <c r="T2984" i="1"/>
  <c r="S2984" i="1"/>
  <c r="R2984" i="1"/>
  <c r="Q2984" i="1"/>
  <c r="P2984" i="1"/>
  <c r="O2984" i="1"/>
  <c r="U2983" i="1"/>
  <c r="U2983" i="1" a="1"/>
  <c r="T2983" i="1"/>
  <c r="S2983" i="1"/>
  <c r="R2983" i="1"/>
  <c r="Q2983" i="1"/>
  <c r="P2983" i="1"/>
  <c r="O2983" i="1"/>
  <c r="U2982" i="1"/>
  <c r="U2982" i="1" a="1"/>
  <c r="T2982" i="1"/>
  <c r="S2982" i="1"/>
  <c r="R2982" i="1"/>
  <c r="Q2982" i="1"/>
  <c r="P2982" i="1"/>
  <c r="O2982" i="1"/>
  <c r="U2981" i="1"/>
  <c r="U2981" i="1" a="1"/>
  <c r="T2981" i="1"/>
  <c r="S2981" i="1"/>
  <c r="R2981" i="1"/>
  <c r="Q2981" i="1"/>
  <c r="P2981" i="1"/>
  <c r="O2981" i="1"/>
  <c r="U2980" i="1"/>
  <c r="U2980" i="1" a="1"/>
  <c r="T2980" i="1"/>
  <c r="S2980" i="1"/>
  <c r="R2980" i="1"/>
  <c r="Q2980" i="1"/>
  <c r="P2980" i="1"/>
  <c r="O2980" i="1"/>
  <c r="U2979" i="1"/>
  <c r="U2979" i="1" a="1"/>
  <c r="T2979" i="1"/>
  <c r="S2979" i="1"/>
  <c r="R2979" i="1"/>
  <c r="Q2979" i="1"/>
  <c r="P2979" i="1"/>
  <c r="O2979" i="1"/>
  <c r="U2978" i="1"/>
  <c r="U2978" i="1" a="1"/>
  <c r="T2978" i="1"/>
  <c r="S2978" i="1"/>
  <c r="R2978" i="1"/>
  <c r="Q2978" i="1"/>
  <c r="P2978" i="1"/>
  <c r="O2978" i="1"/>
  <c r="U2977" i="1"/>
  <c r="U2977" i="1" a="1"/>
  <c r="T2977" i="1"/>
  <c r="S2977" i="1"/>
  <c r="R2977" i="1"/>
  <c r="Q2977" i="1"/>
  <c r="P2977" i="1"/>
  <c r="O2977" i="1"/>
  <c r="U2976" i="1"/>
  <c r="U2976" i="1" a="1"/>
  <c r="T2976" i="1"/>
  <c r="S2976" i="1"/>
  <c r="R2976" i="1"/>
  <c r="Q2976" i="1"/>
  <c r="P2976" i="1"/>
  <c r="O2976" i="1"/>
  <c r="U2975" i="1"/>
  <c r="U2975" i="1" a="1"/>
  <c r="T2975" i="1"/>
  <c r="S2975" i="1"/>
  <c r="R2975" i="1"/>
  <c r="Q2975" i="1"/>
  <c r="P2975" i="1"/>
  <c r="O2975" i="1"/>
  <c r="U2974" i="1"/>
  <c r="U2974" i="1" a="1"/>
  <c r="T2974" i="1"/>
  <c r="S2974" i="1"/>
  <c r="R2974" i="1"/>
  <c r="Q2974" i="1"/>
  <c r="P2974" i="1"/>
  <c r="O2974" i="1"/>
  <c r="U2973" i="1"/>
  <c r="U2973" i="1" a="1"/>
  <c r="T2973" i="1"/>
  <c r="S2973" i="1"/>
  <c r="R2973" i="1"/>
  <c r="Q2973" i="1"/>
  <c r="P2973" i="1"/>
  <c r="O2973" i="1"/>
  <c r="U2972" i="1"/>
  <c r="U2972" i="1" a="1"/>
  <c r="T2972" i="1"/>
  <c r="S2972" i="1"/>
  <c r="R2972" i="1"/>
  <c r="Q2972" i="1"/>
  <c r="P2972" i="1"/>
  <c r="O2972" i="1"/>
  <c r="U2971" i="1"/>
  <c r="U2971" i="1" a="1"/>
  <c r="T2971" i="1"/>
  <c r="S2971" i="1"/>
  <c r="R2971" i="1"/>
  <c r="Q2971" i="1"/>
  <c r="P2971" i="1"/>
  <c r="O2971" i="1"/>
  <c r="U2970" i="1"/>
  <c r="U2970" i="1" a="1"/>
  <c r="T2970" i="1"/>
  <c r="S2970" i="1"/>
  <c r="R2970" i="1"/>
  <c r="Q2970" i="1"/>
  <c r="P2970" i="1"/>
  <c r="O2970" i="1"/>
  <c r="U2969" i="1"/>
  <c r="U2969" i="1" a="1"/>
  <c r="T2969" i="1"/>
  <c r="S2969" i="1"/>
  <c r="R2969" i="1"/>
  <c r="Q2969" i="1"/>
  <c r="P2969" i="1"/>
  <c r="O2969" i="1"/>
  <c r="U2968" i="1"/>
  <c r="U2968" i="1" a="1"/>
  <c r="T2968" i="1"/>
  <c r="S2968" i="1"/>
  <c r="R2968" i="1"/>
  <c r="Q2968" i="1"/>
  <c r="P2968" i="1"/>
  <c r="O2968" i="1"/>
  <c r="U2967" i="1"/>
  <c r="U2967" i="1" a="1"/>
  <c r="T2967" i="1"/>
  <c r="S2967" i="1"/>
  <c r="R2967" i="1"/>
  <c r="Q2967" i="1"/>
  <c r="P2967" i="1"/>
  <c r="O2967" i="1"/>
  <c r="U2966" i="1"/>
  <c r="U2966" i="1" a="1"/>
  <c r="T2966" i="1"/>
  <c r="S2966" i="1"/>
  <c r="R2966" i="1"/>
  <c r="Q2966" i="1"/>
  <c r="P2966" i="1"/>
  <c r="O2966" i="1"/>
  <c r="U2965" i="1"/>
  <c r="U2965" i="1" a="1"/>
  <c r="T2965" i="1"/>
  <c r="S2965" i="1"/>
  <c r="R2965" i="1"/>
  <c r="Q2965" i="1"/>
  <c r="P2965" i="1"/>
  <c r="O2965" i="1"/>
  <c r="U2964" i="1"/>
  <c r="U2964" i="1" a="1"/>
  <c r="T2964" i="1"/>
  <c r="S2964" i="1"/>
  <c r="R2964" i="1"/>
  <c r="Q2964" i="1"/>
  <c r="P2964" i="1"/>
  <c r="O2964" i="1"/>
  <c r="U2963" i="1"/>
  <c r="U2963" i="1" a="1"/>
  <c r="T2963" i="1"/>
  <c r="S2963" i="1"/>
  <c r="R2963" i="1"/>
  <c r="Q2963" i="1"/>
  <c r="P2963" i="1"/>
  <c r="O2963" i="1"/>
  <c r="U2962" i="1"/>
  <c r="U2962" i="1" a="1"/>
  <c r="T2962" i="1"/>
  <c r="S2962" i="1"/>
  <c r="R2962" i="1"/>
  <c r="Q2962" i="1"/>
  <c r="P2962" i="1"/>
  <c r="O2962" i="1"/>
  <c r="U2961" i="1"/>
  <c r="U2961" i="1" a="1"/>
  <c r="T2961" i="1"/>
  <c r="S2961" i="1"/>
  <c r="R2961" i="1"/>
  <c r="Q2961" i="1"/>
  <c r="P2961" i="1"/>
  <c r="O2961" i="1"/>
  <c r="U2960" i="1"/>
  <c r="U2960" i="1" a="1"/>
  <c r="T2960" i="1"/>
  <c r="S2960" i="1"/>
  <c r="R2960" i="1"/>
  <c r="Q2960" i="1"/>
  <c r="P2960" i="1"/>
  <c r="O2960" i="1"/>
  <c r="U2959" i="1"/>
  <c r="U2959" i="1" a="1"/>
  <c r="T2959" i="1"/>
  <c r="S2959" i="1"/>
  <c r="R2959" i="1"/>
  <c r="Q2959" i="1"/>
  <c r="P2959" i="1"/>
  <c r="O2959" i="1"/>
  <c r="U2958" i="1"/>
  <c r="U2958" i="1" a="1"/>
  <c r="T2958" i="1"/>
  <c r="S2958" i="1"/>
  <c r="R2958" i="1"/>
  <c r="Q2958" i="1"/>
  <c r="P2958" i="1"/>
  <c r="O2958" i="1"/>
  <c r="U2957" i="1"/>
  <c r="U2957" i="1" a="1"/>
  <c r="T2957" i="1"/>
  <c r="S2957" i="1"/>
  <c r="R2957" i="1"/>
  <c r="Q2957" i="1"/>
  <c r="P2957" i="1"/>
  <c r="O2957" i="1"/>
  <c r="U2956" i="1"/>
  <c r="U2956" i="1" a="1"/>
  <c r="T2956" i="1"/>
  <c r="S2956" i="1"/>
  <c r="R2956" i="1"/>
  <c r="Q2956" i="1"/>
  <c r="P2956" i="1"/>
  <c r="O2956" i="1"/>
  <c r="U2955" i="1"/>
  <c r="U2955" i="1" a="1"/>
  <c r="T2955" i="1"/>
  <c r="S2955" i="1"/>
  <c r="R2955" i="1"/>
  <c r="Q2955" i="1"/>
  <c r="P2955" i="1"/>
  <c r="O2955" i="1"/>
  <c r="U2954" i="1"/>
  <c r="U2954" i="1" a="1"/>
  <c r="T2954" i="1"/>
  <c r="S2954" i="1"/>
  <c r="R2954" i="1"/>
  <c r="Q2954" i="1"/>
  <c r="P2954" i="1"/>
  <c r="O2954" i="1"/>
  <c r="U2953" i="1"/>
  <c r="U2953" i="1" a="1"/>
  <c r="T2953" i="1"/>
  <c r="S2953" i="1"/>
  <c r="R2953" i="1"/>
  <c r="Q2953" i="1"/>
  <c r="P2953" i="1"/>
  <c r="O2953" i="1"/>
  <c r="U2952" i="1"/>
  <c r="U2952" i="1" a="1"/>
  <c r="T2952" i="1"/>
  <c r="S2952" i="1"/>
  <c r="R2952" i="1"/>
  <c r="Q2952" i="1"/>
  <c r="P2952" i="1"/>
  <c r="O2952" i="1"/>
  <c r="U2951" i="1"/>
  <c r="U2951" i="1" a="1"/>
  <c r="T2951" i="1"/>
  <c r="S2951" i="1"/>
  <c r="R2951" i="1"/>
  <c r="Q2951" i="1"/>
  <c r="P2951" i="1"/>
  <c r="O2951" i="1"/>
  <c r="U2950" i="1"/>
  <c r="U2950" i="1" a="1"/>
  <c r="T2950" i="1"/>
  <c r="S2950" i="1"/>
  <c r="R2950" i="1"/>
  <c r="Q2950" i="1"/>
  <c r="P2950" i="1"/>
  <c r="O2950" i="1"/>
  <c r="U2949" i="1"/>
  <c r="U2949" i="1" a="1"/>
  <c r="T2949" i="1"/>
  <c r="S2949" i="1"/>
  <c r="R2949" i="1"/>
  <c r="Q2949" i="1"/>
  <c r="P2949" i="1"/>
  <c r="O2949" i="1"/>
  <c r="U2948" i="1"/>
  <c r="U2948" i="1" a="1"/>
  <c r="T2948" i="1"/>
  <c r="S2948" i="1"/>
  <c r="R2948" i="1"/>
  <c r="Q2948" i="1"/>
  <c r="P2948" i="1"/>
  <c r="O2948" i="1"/>
  <c r="U2947" i="1"/>
  <c r="U2947" i="1" a="1"/>
  <c r="T2947" i="1"/>
  <c r="S2947" i="1"/>
  <c r="R2947" i="1"/>
  <c r="Q2947" i="1"/>
  <c r="P2947" i="1"/>
  <c r="O2947" i="1"/>
  <c r="U2946" i="1"/>
  <c r="U2946" i="1" a="1"/>
  <c r="T2946" i="1"/>
  <c r="S2946" i="1"/>
  <c r="R2946" i="1"/>
  <c r="Q2946" i="1"/>
  <c r="P2946" i="1"/>
  <c r="O2946" i="1"/>
  <c r="U2945" i="1"/>
  <c r="U2945" i="1" a="1"/>
  <c r="T2945" i="1"/>
  <c r="S2945" i="1"/>
  <c r="R2945" i="1"/>
  <c r="Q2945" i="1"/>
  <c r="P2945" i="1"/>
  <c r="O2945" i="1"/>
  <c r="U2944" i="1"/>
  <c r="U2944" i="1" a="1"/>
  <c r="T2944" i="1"/>
  <c r="S2944" i="1"/>
  <c r="R2944" i="1"/>
  <c r="Q2944" i="1"/>
  <c r="P2944" i="1"/>
  <c r="O2944" i="1"/>
  <c r="U2943" i="1"/>
  <c r="U2943" i="1" a="1"/>
  <c r="T2943" i="1"/>
  <c r="S2943" i="1"/>
  <c r="R2943" i="1"/>
  <c r="Q2943" i="1"/>
  <c r="P2943" i="1"/>
  <c r="O2943" i="1"/>
  <c r="U2942" i="1"/>
  <c r="U2942" i="1" a="1"/>
  <c r="T2942" i="1"/>
  <c r="S2942" i="1"/>
  <c r="R2942" i="1"/>
  <c r="Q2942" i="1"/>
  <c r="P2942" i="1"/>
  <c r="O2942" i="1"/>
  <c r="U2941" i="1"/>
  <c r="U2941" i="1" a="1"/>
  <c r="T2941" i="1"/>
  <c r="S2941" i="1"/>
  <c r="R2941" i="1"/>
  <c r="Q2941" i="1"/>
  <c r="P2941" i="1"/>
  <c r="O2941" i="1"/>
  <c r="U2940" i="1"/>
  <c r="U2940" i="1" a="1"/>
  <c r="T2940" i="1"/>
  <c r="S2940" i="1"/>
  <c r="R2940" i="1"/>
  <c r="Q2940" i="1"/>
  <c r="P2940" i="1"/>
  <c r="O2940" i="1"/>
  <c r="U2939" i="1"/>
  <c r="U2939" i="1" a="1"/>
  <c r="T2939" i="1"/>
  <c r="S2939" i="1"/>
  <c r="R2939" i="1"/>
  <c r="Q2939" i="1"/>
  <c r="P2939" i="1"/>
  <c r="O2939" i="1"/>
  <c r="U2938" i="1"/>
  <c r="U2938" i="1" a="1"/>
  <c r="T2938" i="1"/>
  <c r="S2938" i="1"/>
  <c r="R2938" i="1"/>
  <c r="Q2938" i="1"/>
  <c r="P2938" i="1"/>
  <c r="O2938" i="1"/>
  <c r="U2937" i="1"/>
  <c r="U2937" i="1" a="1"/>
  <c r="T2937" i="1"/>
  <c r="S2937" i="1"/>
  <c r="R2937" i="1"/>
  <c r="Q2937" i="1"/>
  <c r="P2937" i="1"/>
  <c r="O2937" i="1"/>
  <c r="U2936" i="1"/>
  <c r="U2936" i="1" a="1"/>
  <c r="T2936" i="1"/>
  <c r="S2936" i="1"/>
  <c r="R2936" i="1"/>
  <c r="Q2936" i="1"/>
  <c r="P2936" i="1"/>
  <c r="O2936" i="1"/>
  <c r="U2935" i="1"/>
  <c r="U2935" i="1" a="1"/>
  <c r="T2935" i="1"/>
  <c r="S2935" i="1"/>
  <c r="R2935" i="1"/>
  <c r="Q2935" i="1"/>
  <c r="P2935" i="1"/>
  <c r="O2935" i="1"/>
  <c r="U2934" i="1"/>
  <c r="U2934" i="1" a="1"/>
  <c r="T2934" i="1"/>
  <c r="S2934" i="1"/>
  <c r="R2934" i="1"/>
  <c r="Q2934" i="1"/>
  <c r="P2934" i="1"/>
  <c r="O2934" i="1"/>
  <c r="U2933" i="1"/>
  <c r="U2933" i="1" a="1"/>
  <c r="T2933" i="1"/>
  <c r="S2933" i="1"/>
  <c r="R2933" i="1"/>
  <c r="Q2933" i="1"/>
  <c r="P2933" i="1"/>
  <c r="O2933" i="1"/>
  <c r="U2932" i="1"/>
  <c r="U2932" i="1" a="1"/>
  <c r="T2932" i="1"/>
  <c r="S2932" i="1"/>
  <c r="R2932" i="1"/>
  <c r="Q2932" i="1"/>
  <c r="P2932" i="1"/>
  <c r="O2932" i="1"/>
  <c r="U2931" i="1"/>
  <c r="U2931" i="1" a="1"/>
  <c r="T2931" i="1"/>
  <c r="S2931" i="1"/>
  <c r="R2931" i="1"/>
  <c r="Q2931" i="1"/>
  <c r="P2931" i="1"/>
  <c r="O2931" i="1"/>
  <c r="U2930" i="1"/>
  <c r="U2930" i="1" a="1"/>
  <c r="T2930" i="1"/>
  <c r="S2930" i="1"/>
  <c r="R2930" i="1"/>
  <c r="Q2930" i="1"/>
  <c r="P2930" i="1"/>
  <c r="O2930" i="1"/>
  <c r="U2929" i="1"/>
  <c r="U2929" i="1" a="1"/>
  <c r="T2929" i="1"/>
  <c r="S2929" i="1"/>
  <c r="R2929" i="1"/>
  <c r="Q2929" i="1"/>
  <c r="P2929" i="1"/>
  <c r="O2929" i="1"/>
  <c r="U2928" i="1"/>
  <c r="U2928" i="1" a="1"/>
  <c r="T2928" i="1"/>
  <c r="S2928" i="1"/>
  <c r="R2928" i="1"/>
  <c r="Q2928" i="1"/>
  <c r="P2928" i="1"/>
  <c r="O2928" i="1"/>
  <c r="U2927" i="1"/>
  <c r="U2927" i="1" a="1"/>
  <c r="T2927" i="1"/>
  <c r="S2927" i="1"/>
  <c r="R2927" i="1"/>
  <c r="Q2927" i="1"/>
  <c r="P2927" i="1"/>
  <c r="O2927" i="1"/>
  <c r="U2926" i="1"/>
  <c r="U2926" i="1" a="1"/>
  <c r="T2926" i="1"/>
  <c r="S2926" i="1"/>
  <c r="R2926" i="1"/>
  <c r="Q2926" i="1"/>
  <c r="P2926" i="1"/>
  <c r="O2926" i="1"/>
  <c r="U2925" i="1"/>
  <c r="U2925" i="1" a="1"/>
  <c r="T2925" i="1"/>
  <c r="S2925" i="1"/>
  <c r="R2925" i="1"/>
  <c r="Q2925" i="1"/>
  <c r="P2925" i="1"/>
  <c r="O2925" i="1"/>
  <c r="U2924" i="1"/>
  <c r="U2924" i="1" a="1"/>
  <c r="T2924" i="1"/>
  <c r="S2924" i="1"/>
  <c r="R2924" i="1"/>
  <c r="Q2924" i="1"/>
  <c r="P2924" i="1"/>
  <c r="O2924" i="1"/>
  <c r="U2923" i="1"/>
  <c r="U2923" i="1" a="1"/>
  <c r="T2923" i="1"/>
  <c r="S2923" i="1"/>
  <c r="R2923" i="1"/>
  <c r="Q2923" i="1"/>
  <c r="P2923" i="1"/>
  <c r="O2923" i="1"/>
  <c r="U2922" i="1"/>
  <c r="U2922" i="1" a="1"/>
  <c r="T2922" i="1"/>
  <c r="S2922" i="1"/>
  <c r="R2922" i="1"/>
  <c r="Q2922" i="1"/>
  <c r="P2922" i="1"/>
  <c r="O2922" i="1"/>
  <c r="U2921" i="1"/>
  <c r="U2921" i="1" a="1"/>
  <c r="T2921" i="1"/>
  <c r="S2921" i="1"/>
  <c r="R2921" i="1"/>
  <c r="Q2921" i="1"/>
  <c r="P2921" i="1"/>
  <c r="O2921" i="1"/>
  <c r="U2920" i="1"/>
  <c r="U2920" i="1" a="1"/>
  <c r="T2920" i="1"/>
  <c r="S2920" i="1"/>
  <c r="R2920" i="1"/>
  <c r="Q2920" i="1"/>
  <c r="P2920" i="1"/>
  <c r="O2920" i="1"/>
  <c r="U2919" i="1"/>
  <c r="U2919" i="1" a="1"/>
  <c r="T2919" i="1"/>
  <c r="S2919" i="1"/>
  <c r="R2919" i="1"/>
  <c r="Q2919" i="1"/>
  <c r="P2919" i="1"/>
  <c r="O2919" i="1"/>
  <c r="U2918" i="1"/>
  <c r="U2918" i="1" a="1"/>
  <c r="T2918" i="1"/>
  <c r="S2918" i="1"/>
  <c r="R2918" i="1"/>
  <c r="Q2918" i="1"/>
  <c r="P2918" i="1"/>
  <c r="O2918" i="1"/>
  <c r="U2917" i="1"/>
  <c r="U2917" i="1" a="1"/>
  <c r="T2917" i="1"/>
  <c r="S2917" i="1"/>
  <c r="R2917" i="1"/>
  <c r="Q2917" i="1"/>
  <c r="P2917" i="1"/>
  <c r="O2917" i="1"/>
  <c r="U2916" i="1"/>
  <c r="U2916" i="1" a="1"/>
  <c r="T2916" i="1"/>
  <c r="S2916" i="1"/>
  <c r="R2916" i="1"/>
  <c r="Q2916" i="1"/>
  <c r="P2916" i="1"/>
  <c r="O2916" i="1"/>
  <c r="U2915" i="1"/>
  <c r="U2915" i="1" a="1"/>
  <c r="T2915" i="1"/>
  <c r="S2915" i="1"/>
  <c r="R2915" i="1"/>
  <c r="Q2915" i="1"/>
  <c r="P2915" i="1"/>
  <c r="O2915" i="1"/>
  <c r="U2914" i="1"/>
  <c r="U2914" i="1" a="1"/>
  <c r="T2914" i="1"/>
  <c r="S2914" i="1"/>
  <c r="R2914" i="1"/>
  <c r="Q2914" i="1"/>
  <c r="P2914" i="1"/>
  <c r="O2914" i="1"/>
  <c r="U2913" i="1"/>
  <c r="U2913" i="1" a="1"/>
  <c r="T2913" i="1"/>
  <c r="S2913" i="1"/>
  <c r="R2913" i="1"/>
  <c r="Q2913" i="1"/>
  <c r="P2913" i="1"/>
  <c r="O2913" i="1"/>
  <c r="U2912" i="1"/>
  <c r="U2912" i="1" a="1"/>
  <c r="T2912" i="1"/>
  <c r="S2912" i="1"/>
  <c r="R2912" i="1"/>
  <c r="Q2912" i="1"/>
  <c r="P2912" i="1"/>
  <c r="O2912" i="1"/>
  <c r="U2911" i="1"/>
  <c r="U2911" i="1" a="1"/>
  <c r="T2911" i="1"/>
  <c r="S2911" i="1"/>
  <c r="R2911" i="1"/>
  <c r="Q2911" i="1"/>
  <c r="P2911" i="1"/>
  <c r="O2911" i="1"/>
  <c r="U2910" i="1"/>
  <c r="U2910" i="1" a="1"/>
  <c r="T2910" i="1"/>
  <c r="S2910" i="1"/>
  <c r="R2910" i="1"/>
  <c r="Q2910" i="1"/>
  <c r="P2910" i="1"/>
  <c r="O2910" i="1"/>
  <c r="U2909" i="1"/>
  <c r="U2909" i="1" a="1"/>
  <c r="T2909" i="1"/>
  <c r="S2909" i="1"/>
  <c r="R2909" i="1"/>
  <c r="Q2909" i="1"/>
  <c r="P2909" i="1"/>
  <c r="O2909" i="1"/>
  <c r="U2908" i="1"/>
  <c r="U2908" i="1" a="1"/>
  <c r="T2908" i="1"/>
  <c r="S2908" i="1"/>
  <c r="R2908" i="1"/>
  <c r="Q2908" i="1"/>
  <c r="P2908" i="1"/>
  <c r="O2908" i="1"/>
  <c r="U2907" i="1"/>
  <c r="U2907" i="1" a="1"/>
  <c r="T2907" i="1"/>
  <c r="S2907" i="1"/>
  <c r="R2907" i="1"/>
  <c r="Q2907" i="1"/>
  <c r="P2907" i="1"/>
  <c r="O2907" i="1"/>
  <c r="U2906" i="1"/>
  <c r="U2906" i="1" a="1"/>
  <c r="T2906" i="1"/>
  <c r="S2906" i="1"/>
  <c r="R2906" i="1"/>
  <c r="Q2906" i="1"/>
  <c r="P2906" i="1"/>
  <c r="O2906" i="1"/>
  <c r="U2905" i="1"/>
  <c r="U2905" i="1" a="1"/>
  <c r="T2905" i="1"/>
  <c r="S2905" i="1"/>
  <c r="R2905" i="1"/>
  <c r="Q2905" i="1"/>
  <c r="P2905" i="1"/>
  <c r="O2905" i="1"/>
  <c r="U2904" i="1"/>
  <c r="U2904" i="1" a="1"/>
  <c r="T2904" i="1"/>
  <c r="S2904" i="1"/>
  <c r="R2904" i="1"/>
  <c r="Q2904" i="1"/>
  <c r="P2904" i="1"/>
  <c r="O2904" i="1"/>
  <c r="U2903" i="1"/>
  <c r="U2903" i="1" a="1"/>
  <c r="T2903" i="1"/>
  <c r="S2903" i="1"/>
  <c r="R2903" i="1"/>
  <c r="Q2903" i="1"/>
  <c r="P2903" i="1"/>
  <c r="O2903" i="1"/>
  <c r="U2902" i="1"/>
  <c r="U2902" i="1" a="1"/>
  <c r="T2902" i="1"/>
  <c r="S2902" i="1"/>
  <c r="R2902" i="1"/>
  <c r="Q2902" i="1"/>
  <c r="P2902" i="1"/>
  <c r="O2902" i="1"/>
  <c r="U2901" i="1"/>
  <c r="U2901" i="1" a="1"/>
  <c r="T2901" i="1"/>
  <c r="S2901" i="1"/>
  <c r="R2901" i="1"/>
  <c r="Q2901" i="1"/>
  <c r="P2901" i="1"/>
  <c r="O2901" i="1"/>
  <c r="U2900" i="1"/>
  <c r="U2900" i="1" a="1"/>
  <c r="T2900" i="1"/>
  <c r="S2900" i="1"/>
  <c r="R2900" i="1"/>
  <c r="Q2900" i="1"/>
  <c r="P2900" i="1"/>
  <c r="O2900" i="1"/>
  <c r="U2899" i="1"/>
  <c r="U2899" i="1" a="1"/>
  <c r="T2899" i="1"/>
  <c r="S2899" i="1"/>
  <c r="R2899" i="1"/>
  <c r="Q2899" i="1"/>
  <c r="P2899" i="1"/>
  <c r="O2899" i="1"/>
  <c r="U2898" i="1"/>
  <c r="U2898" i="1" a="1"/>
  <c r="T2898" i="1"/>
  <c r="S2898" i="1"/>
  <c r="R2898" i="1"/>
  <c r="Q2898" i="1"/>
  <c r="P2898" i="1"/>
  <c r="O2898" i="1"/>
  <c r="U2897" i="1"/>
  <c r="U2897" i="1" a="1"/>
  <c r="T2897" i="1"/>
  <c r="S2897" i="1"/>
  <c r="R2897" i="1"/>
  <c r="Q2897" i="1"/>
  <c r="P2897" i="1"/>
  <c r="O2897" i="1"/>
  <c r="U2896" i="1"/>
  <c r="U2896" i="1" a="1"/>
  <c r="T2896" i="1"/>
  <c r="S2896" i="1"/>
  <c r="R2896" i="1"/>
  <c r="Q2896" i="1"/>
  <c r="P2896" i="1"/>
  <c r="O2896" i="1"/>
  <c r="U2895" i="1"/>
  <c r="U2895" i="1" a="1"/>
  <c r="T2895" i="1"/>
  <c r="S2895" i="1"/>
  <c r="R2895" i="1"/>
  <c r="Q2895" i="1"/>
  <c r="P2895" i="1"/>
  <c r="O2895" i="1"/>
  <c r="U2894" i="1"/>
  <c r="U2894" i="1" a="1"/>
  <c r="T2894" i="1"/>
  <c r="S2894" i="1"/>
  <c r="R2894" i="1"/>
  <c r="Q2894" i="1"/>
  <c r="P2894" i="1"/>
  <c r="O2894" i="1"/>
  <c r="U2893" i="1"/>
  <c r="U2893" i="1" a="1"/>
  <c r="T2893" i="1"/>
  <c r="S2893" i="1"/>
  <c r="R2893" i="1"/>
  <c r="Q2893" i="1"/>
  <c r="P2893" i="1"/>
  <c r="O2893" i="1"/>
  <c r="U2892" i="1"/>
  <c r="U2892" i="1" a="1"/>
  <c r="T2892" i="1"/>
  <c r="S2892" i="1"/>
  <c r="R2892" i="1"/>
  <c r="Q2892" i="1"/>
  <c r="P2892" i="1"/>
  <c r="O2892" i="1"/>
  <c r="U2891" i="1"/>
  <c r="U2891" i="1" a="1"/>
  <c r="T2891" i="1"/>
  <c r="S2891" i="1"/>
  <c r="R2891" i="1"/>
  <c r="Q2891" i="1"/>
  <c r="P2891" i="1"/>
  <c r="O2891" i="1"/>
  <c r="U2890" i="1"/>
  <c r="U2890" i="1" a="1"/>
  <c r="T2890" i="1"/>
  <c r="S2890" i="1"/>
  <c r="R2890" i="1"/>
  <c r="Q2890" i="1"/>
  <c r="P2890" i="1"/>
  <c r="O2890" i="1"/>
  <c r="U2889" i="1"/>
  <c r="U2889" i="1" a="1"/>
  <c r="T2889" i="1"/>
  <c r="S2889" i="1"/>
  <c r="R2889" i="1"/>
  <c r="Q2889" i="1"/>
  <c r="P2889" i="1"/>
  <c r="O2889" i="1"/>
  <c r="U2888" i="1"/>
  <c r="U2888" i="1" a="1"/>
  <c r="T2888" i="1"/>
  <c r="S2888" i="1"/>
  <c r="R2888" i="1"/>
  <c r="Q2888" i="1"/>
  <c r="P2888" i="1"/>
  <c r="O2888" i="1"/>
  <c r="U2887" i="1"/>
  <c r="U2887" i="1" a="1"/>
  <c r="T2887" i="1"/>
  <c r="S2887" i="1"/>
  <c r="R2887" i="1"/>
  <c r="Q2887" i="1"/>
  <c r="P2887" i="1"/>
  <c r="O2887" i="1"/>
  <c r="U2886" i="1"/>
  <c r="U2886" i="1" a="1"/>
  <c r="T2886" i="1"/>
  <c r="S2886" i="1"/>
  <c r="R2886" i="1"/>
  <c r="Q2886" i="1"/>
  <c r="P2886" i="1"/>
  <c r="O2886" i="1"/>
  <c r="U2885" i="1"/>
  <c r="U2885" i="1" a="1"/>
  <c r="T2885" i="1"/>
  <c r="S2885" i="1"/>
  <c r="R2885" i="1"/>
  <c r="Q2885" i="1"/>
  <c r="P2885" i="1"/>
  <c r="O2885" i="1"/>
  <c r="U2884" i="1"/>
  <c r="U2884" i="1" a="1"/>
  <c r="T2884" i="1"/>
  <c r="S2884" i="1"/>
  <c r="R2884" i="1"/>
  <c r="Q2884" i="1"/>
  <c r="P2884" i="1"/>
  <c r="O2884" i="1"/>
  <c r="U2883" i="1"/>
  <c r="U2883" i="1" a="1"/>
  <c r="T2883" i="1"/>
  <c r="S2883" i="1"/>
  <c r="R2883" i="1"/>
  <c r="Q2883" i="1"/>
  <c r="P2883" i="1"/>
  <c r="O2883" i="1"/>
  <c r="U2882" i="1"/>
  <c r="U2882" i="1" a="1"/>
  <c r="T2882" i="1"/>
  <c r="S2882" i="1"/>
  <c r="R2882" i="1"/>
  <c r="Q2882" i="1"/>
  <c r="P2882" i="1"/>
  <c r="O2882" i="1"/>
  <c r="U2881" i="1"/>
  <c r="U2881" i="1" a="1"/>
  <c r="T2881" i="1"/>
  <c r="S2881" i="1"/>
  <c r="R2881" i="1"/>
  <c r="Q2881" i="1"/>
  <c r="P2881" i="1"/>
  <c r="O2881" i="1"/>
  <c r="U2880" i="1"/>
  <c r="U2880" i="1" a="1"/>
  <c r="T2880" i="1"/>
  <c r="S2880" i="1"/>
  <c r="R2880" i="1"/>
  <c r="Q2880" i="1"/>
  <c r="P2880" i="1"/>
  <c r="O2880" i="1"/>
  <c r="U2879" i="1"/>
  <c r="U2879" i="1" a="1"/>
  <c r="T2879" i="1"/>
  <c r="S2879" i="1"/>
  <c r="R2879" i="1"/>
  <c r="Q2879" i="1"/>
  <c r="P2879" i="1"/>
  <c r="O2879" i="1"/>
  <c r="U2878" i="1"/>
  <c r="U2878" i="1" a="1"/>
  <c r="T2878" i="1"/>
  <c r="S2878" i="1"/>
  <c r="R2878" i="1"/>
  <c r="Q2878" i="1"/>
  <c r="P2878" i="1"/>
  <c r="O2878" i="1"/>
  <c r="U2877" i="1"/>
  <c r="U2877" i="1" a="1"/>
  <c r="T2877" i="1"/>
  <c r="S2877" i="1"/>
  <c r="R2877" i="1"/>
  <c r="Q2877" i="1"/>
  <c r="P2877" i="1"/>
  <c r="O2877" i="1"/>
  <c r="U2876" i="1"/>
  <c r="U2876" i="1" a="1"/>
  <c r="T2876" i="1"/>
  <c r="S2876" i="1"/>
  <c r="R2876" i="1"/>
  <c r="Q2876" i="1"/>
  <c r="P2876" i="1"/>
  <c r="O2876" i="1"/>
  <c r="U2875" i="1"/>
  <c r="U2875" i="1" a="1"/>
  <c r="T2875" i="1"/>
  <c r="S2875" i="1"/>
  <c r="R2875" i="1"/>
  <c r="Q2875" i="1"/>
  <c r="P2875" i="1"/>
  <c r="O2875" i="1"/>
  <c r="U2874" i="1"/>
  <c r="U2874" i="1" a="1"/>
  <c r="T2874" i="1"/>
  <c r="S2874" i="1"/>
  <c r="R2874" i="1"/>
  <c r="Q2874" i="1"/>
  <c r="P2874" i="1"/>
  <c r="O2874" i="1"/>
  <c r="U2873" i="1"/>
  <c r="U2873" i="1" a="1"/>
  <c r="T2873" i="1"/>
  <c r="S2873" i="1"/>
  <c r="R2873" i="1"/>
  <c r="Q2873" i="1"/>
  <c r="P2873" i="1"/>
  <c r="O2873" i="1"/>
  <c r="U2872" i="1"/>
  <c r="U2872" i="1" a="1"/>
  <c r="T2872" i="1"/>
  <c r="S2872" i="1"/>
  <c r="R2872" i="1"/>
  <c r="Q2872" i="1"/>
  <c r="P2872" i="1"/>
  <c r="O2872" i="1"/>
  <c r="U2871" i="1"/>
  <c r="U2871" i="1" a="1"/>
  <c r="T2871" i="1"/>
  <c r="S2871" i="1"/>
  <c r="R2871" i="1"/>
  <c r="Q2871" i="1"/>
  <c r="P2871" i="1"/>
  <c r="O2871" i="1"/>
  <c r="U2870" i="1"/>
  <c r="U2870" i="1" a="1"/>
  <c r="T2870" i="1"/>
  <c r="S2870" i="1"/>
  <c r="R2870" i="1"/>
  <c r="Q2870" i="1"/>
  <c r="P2870" i="1"/>
  <c r="O2870" i="1"/>
  <c r="U2869" i="1"/>
  <c r="U2869" i="1" a="1"/>
  <c r="T2869" i="1"/>
  <c r="S2869" i="1"/>
  <c r="R2869" i="1"/>
  <c r="Q2869" i="1"/>
  <c r="P2869" i="1"/>
  <c r="O2869" i="1"/>
  <c r="U2868" i="1"/>
  <c r="U2868" i="1" a="1"/>
  <c r="T2868" i="1"/>
  <c r="S2868" i="1"/>
  <c r="R2868" i="1"/>
  <c r="Q2868" i="1"/>
  <c r="P2868" i="1"/>
  <c r="O2868" i="1"/>
  <c r="U2867" i="1"/>
  <c r="U2867" i="1" a="1"/>
  <c r="T2867" i="1"/>
  <c r="S2867" i="1"/>
  <c r="R2867" i="1"/>
  <c r="Q2867" i="1"/>
  <c r="P2867" i="1"/>
  <c r="O2867" i="1"/>
  <c r="U2866" i="1"/>
  <c r="U2866" i="1" a="1"/>
  <c r="T2866" i="1"/>
  <c r="S2866" i="1"/>
  <c r="R2866" i="1"/>
  <c r="Q2866" i="1"/>
  <c r="P2866" i="1"/>
  <c r="O2866" i="1"/>
  <c r="U2865" i="1"/>
  <c r="U2865" i="1" a="1"/>
  <c r="T2865" i="1"/>
  <c r="S2865" i="1"/>
  <c r="R2865" i="1"/>
  <c r="Q2865" i="1"/>
  <c r="P2865" i="1"/>
  <c r="O2865" i="1"/>
  <c r="U2864" i="1"/>
  <c r="U2864" i="1" a="1"/>
  <c r="T2864" i="1"/>
  <c r="S2864" i="1"/>
  <c r="R2864" i="1"/>
  <c r="Q2864" i="1"/>
  <c r="P2864" i="1"/>
  <c r="O2864" i="1"/>
  <c r="U2863" i="1"/>
  <c r="U2863" i="1" a="1"/>
  <c r="T2863" i="1"/>
  <c r="S2863" i="1"/>
  <c r="R2863" i="1"/>
  <c r="Q2863" i="1"/>
  <c r="P2863" i="1"/>
  <c r="O2863" i="1"/>
  <c r="U2862" i="1"/>
  <c r="U2862" i="1" a="1"/>
  <c r="T2862" i="1"/>
  <c r="S2862" i="1"/>
  <c r="R2862" i="1"/>
  <c r="Q2862" i="1"/>
  <c r="P2862" i="1"/>
  <c r="O2862" i="1"/>
  <c r="U2861" i="1"/>
  <c r="U2861" i="1" a="1"/>
  <c r="T2861" i="1"/>
  <c r="S2861" i="1"/>
  <c r="R2861" i="1"/>
  <c r="Q2861" i="1"/>
  <c r="P2861" i="1"/>
  <c r="O2861" i="1"/>
  <c r="U2860" i="1"/>
  <c r="U2860" i="1" a="1"/>
  <c r="T2860" i="1"/>
  <c r="S2860" i="1"/>
  <c r="R2860" i="1"/>
  <c r="Q2860" i="1"/>
  <c r="P2860" i="1"/>
  <c r="O2860" i="1"/>
  <c r="U2859" i="1"/>
  <c r="U2859" i="1" a="1"/>
  <c r="T2859" i="1"/>
  <c r="S2859" i="1"/>
  <c r="R2859" i="1"/>
  <c r="Q2859" i="1"/>
  <c r="P2859" i="1"/>
  <c r="O2859" i="1"/>
  <c r="U2858" i="1"/>
  <c r="U2858" i="1" a="1"/>
  <c r="T2858" i="1"/>
  <c r="S2858" i="1"/>
  <c r="R2858" i="1"/>
  <c r="Q2858" i="1"/>
  <c r="P2858" i="1"/>
  <c r="O2858" i="1"/>
  <c r="U2857" i="1"/>
  <c r="U2857" i="1" a="1"/>
  <c r="T2857" i="1"/>
  <c r="S2857" i="1"/>
  <c r="R2857" i="1"/>
  <c r="Q2857" i="1"/>
  <c r="P2857" i="1"/>
  <c r="O2857" i="1"/>
  <c r="U2856" i="1"/>
  <c r="U2856" i="1" a="1"/>
  <c r="T2856" i="1"/>
  <c r="S2856" i="1"/>
  <c r="R2856" i="1"/>
  <c r="Q2856" i="1"/>
  <c r="P2856" i="1"/>
  <c r="O2856" i="1"/>
  <c r="U2855" i="1"/>
  <c r="U2855" i="1" a="1"/>
  <c r="T2855" i="1"/>
  <c r="S2855" i="1"/>
  <c r="R2855" i="1"/>
  <c r="Q2855" i="1"/>
  <c r="P2855" i="1"/>
  <c r="O2855" i="1"/>
  <c r="U2854" i="1"/>
  <c r="U2854" i="1" a="1"/>
  <c r="T2854" i="1"/>
  <c r="S2854" i="1"/>
  <c r="R2854" i="1"/>
  <c r="Q2854" i="1"/>
  <c r="P2854" i="1"/>
  <c r="O2854" i="1"/>
  <c r="U2853" i="1"/>
  <c r="U2853" i="1" a="1"/>
  <c r="T2853" i="1"/>
  <c r="S2853" i="1"/>
  <c r="R2853" i="1"/>
  <c r="Q2853" i="1"/>
  <c r="P2853" i="1"/>
  <c r="O2853" i="1"/>
  <c r="U2852" i="1"/>
  <c r="U2852" i="1" a="1"/>
  <c r="T2852" i="1"/>
  <c r="S2852" i="1"/>
  <c r="R2852" i="1"/>
  <c r="Q2852" i="1"/>
  <c r="P2852" i="1"/>
  <c r="O2852" i="1"/>
  <c r="U2851" i="1"/>
  <c r="U2851" i="1" a="1"/>
  <c r="T2851" i="1"/>
  <c r="S2851" i="1"/>
  <c r="R2851" i="1"/>
  <c r="Q2851" i="1"/>
  <c r="P2851" i="1"/>
  <c r="O2851" i="1"/>
  <c r="U2850" i="1"/>
  <c r="U2850" i="1" a="1"/>
  <c r="T2850" i="1"/>
  <c r="S2850" i="1"/>
  <c r="R2850" i="1"/>
  <c r="Q2850" i="1"/>
  <c r="P2850" i="1"/>
  <c r="O2850" i="1"/>
  <c r="U2849" i="1"/>
  <c r="U2849" i="1" a="1"/>
  <c r="T2849" i="1"/>
  <c r="S2849" i="1"/>
  <c r="R2849" i="1"/>
  <c r="Q2849" i="1"/>
  <c r="P2849" i="1"/>
  <c r="O2849" i="1"/>
  <c r="U2848" i="1"/>
  <c r="U2848" i="1" a="1"/>
  <c r="T2848" i="1"/>
  <c r="S2848" i="1"/>
  <c r="R2848" i="1"/>
  <c r="Q2848" i="1"/>
  <c r="P2848" i="1"/>
  <c r="O2848" i="1"/>
  <c r="U2847" i="1"/>
  <c r="U2847" i="1" a="1"/>
  <c r="T2847" i="1"/>
  <c r="S2847" i="1"/>
  <c r="R2847" i="1"/>
  <c r="Q2847" i="1"/>
  <c r="P2847" i="1"/>
  <c r="O2847" i="1"/>
  <c r="U2846" i="1"/>
  <c r="U2846" i="1" a="1"/>
  <c r="T2846" i="1"/>
  <c r="S2846" i="1"/>
  <c r="R2846" i="1"/>
  <c r="Q2846" i="1"/>
  <c r="P2846" i="1"/>
  <c r="O2846" i="1"/>
  <c r="U2845" i="1"/>
  <c r="U2845" i="1" a="1"/>
  <c r="T2845" i="1"/>
  <c r="S2845" i="1"/>
  <c r="R2845" i="1"/>
  <c r="Q2845" i="1"/>
  <c r="P2845" i="1"/>
  <c r="O2845" i="1"/>
  <c r="U2844" i="1"/>
  <c r="U2844" i="1" a="1"/>
  <c r="T2844" i="1"/>
  <c r="S2844" i="1"/>
  <c r="R2844" i="1"/>
  <c r="Q2844" i="1"/>
  <c r="P2844" i="1"/>
  <c r="O2844" i="1"/>
  <c r="U2843" i="1"/>
  <c r="U2843" i="1" a="1"/>
  <c r="T2843" i="1"/>
  <c r="S2843" i="1"/>
  <c r="R2843" i="1"/>
  <c r="Q2843" i="1"/>
  <c r="P2843" i="1"/>
  <c r="O2843" i="1"/>
  <c r="U2842" i="1"/>
  <c r="U2842" i="1" a="1"/>
  <c r="T2842" i="1"/>
  <c r="S2842" i="1"/>
  <c r="R2842" i="1"/>
  <c r="Q2842" i="1"/>
  <c r="P2842" i="1"/>
  <c r="O2842" i="1"/>
  <c r="U2841" i="1"/>
  <c r="U2841" i="1" a="1"/>
  <c r="T2841" i="1"/>
  <c r="S2841" i="1"/>
  <c r="R2841" i="1"/>
  <c r="Q2841" i="1"/>
  <c r="P2841" i="1"/>
  <c r="O2841" i="1"/>
  <c r="U2840" i="1"/>
  <c r="U2840" i="1" a="1"/>
  <c r="T2840" i="1"/>
  <c r="S2840" i="1"/>
  <c r="R2840" i="1"/>
  <c r="Q2840" i="1"/>
  <c r="P2840" i="1"/>
  <c r="O2840" i="1"/>
  <c r="U2839" i="1"/>
  <c r="U2839" i="1" a="1"/>
  <c r="T2839" i="1"/>
  <c r="S2839" i="1"/>
  <c r="R2839" i="1"/>
  <c r="Q2839" i="1"/>
  <c r="P2839" i="1"/>
  <c r="O2839" i="1"/>
  <c r="U2838" i="1"/>
  <c r="U2838" i="1" a="1"/>
  <c r="T2838" i="1"/>
  <c r="S2838" i="1"/>
  <c r="R2838" i="1"/>
  <c r="Q2838" i="1"/>
  <c r="P2838" i="1"/>
  <c r="O2838" i="1"/>
  <c r="U2837" i="1"/>
  <c r="U2837" i="1" a="1"/>
  <c r="T2837" i="1"/>
  <c r="S2837" i="1"/>
  <c r="R2837" i="1"/>
  <c r="Q2837" i="1"/>
  <c r="P2837" i="1"/>
  <c r="O2837" i="1"/>
  <c r="U2836" i="1"/>
  <c r="U2836" i="1" a="1"/>
  <c r="T2836" i="1"/>
  <c r="S2836" i="1"/>
  <c r="R2836" i="1"/>
  <c r="Q2836" i="1"/>
  <c r="P2836" i="1"/>
  <c r="O2836" i="1"/>
  <c r="U2835" i="1"/>
  <c r="U2835" i="1" a="1"/>
  <c r="T2835" i="1"/>
  <c r="S2835" i="1"/>
  <c r="R2835" i="1"/>
  <c r="Q2835" i="1"/>
  <c r="P2835" i="1"/>
  <c r="O2835" i="1"/>
  <c r="U2834" i="1"/>
  <c r="U2834" i="1" a="1"/>
  <c r="T2834" i="1"/>
  <c r="S2834" i="1"/>
  <c r="R2834" i="1"/>
  <c r="Q2834" i="1"/>
  <c r="P2834" i="1"/>
  <c r="O2834" i="1"/>
  <c r="U2833" i="1"/>
  <c r="U2833" i="1" a="1"/>
  <c r="T2833" i="1"/>
  <c r="S2833" i="1"/>
  <c r="R2833" i="1"/>
  <c r="Q2833" i="1"/>
  <c r="P2833" i="1"/>
  <c r="O2833" i="1"/>
  <c r="U2832" i="1"/>
  <c r="U2832" i="1" a="1"/>
  <c r="T2832" i="1"/>
  <c r="S2832" i="1"/>
  <c r="R2832" i="1"/>
  <c r="Q2832" i="1"/>
  <c r="P2832" i="1"/>
  <c r="O2832" i="1"/>
  <c r="U2831" i="1"/>
  <c r="U2831" i="1" a="1"/>
  <c r="T2831" i="1"/>
  <c r="S2831" i="1"/>
  <c r="R2831" i="1"/>
  <c r="Q2831" i="1"/>
  <c r="P2831" i="1"/>
  <c r="O2831" i="1"/>
  <c r="U2830" i="1"/>
  <c r="U2830" i="1" a="1"/>
  <c r="T2830" i="1"/>
  <c r="S2830" i="1"/>
  <c r="R2830" i="1"/>
  <c r="Q2830" i="1"/>
  <c r="P2830" i="1"/>
  <c r="O2830" i="1"/>
  <c r="U2829" i="1"/>
  <c r="U2829" i="1" a="1"/>
  <c r="T2829" i="1"/>
  <c r="S2829" i="1"/>
  <c r="R2829" i="1"/>
  <c r="Q2829" i="1"/>
  <c r="P2829" i="1"/>
  <c r="O2829" i="1"/>
  <c r="U2828" i="1"/>
  <c r="U2828" i="1" a="1"/>
  <c r="T2828" i="1"/>
  <c r="S2828" i="1"/>
  <c r="R2828" i="1"/>
  <c r="Q2828" i="1"/>
  <c r="P2828" i="1"/>
  <c r="O2828" i="1"/>
  <c r="U2827" i="1"/>
  <c r="U2827" i="1" a="1"/>
  <c r="T2827" i="1"/>
  <c r="S2827" i="1"/>
  <c r="R2827" i="1"/>
  <c r="Q2827" i="1"/>
  <c r="P2827" i="1"/>
  <c r="O2827" i="1"/>
  <c r="U2826" i="1"/>
  <c r="U2826" i="1" a="1"/>
  <c r="T2826" i="1"/>
  <c r="S2826" i="1"/>
  <c r="R2826" i="1"/>
  <c r="Q2826" i="1"/>
  <c r="P2826" i="1"/>
  <c r="O2826" i="1"/>
  <c r="U2825" i="1"/>
  <c r="U2825" i="1" a="1"/>
  <c r="T2825" i="1"/>
  <c r="S2825" i="1"/>
  <c r="R2825" i="1"/>
  <c r="Q2825" i="1"/>
  <c r="P2825" i="1"/>
  <c r="O2825" i="1"/>
  <c r="U2824" i="1"/>
  <c r="U2824" i="1" a="1"/>
  <c r="T2824" i="1"/>
  <c r="S2824" i="1"/>
  <c r="R2824" i="1"/>
  <c r="Q2824" i="1"/>
  <c r="P2824" i="1"/>
  <c r="O2824" i="1"/>
  <c r="U2823" i="1"/>
  <c r="U2823" i="1" a="1"/>
  <c r="T2823" i="1"/>
  <c r="S2823" i="1"/>
  <c r="R2823" i="1"/>
  <c r="Q2823" i="1"/>
  <c r="P2823" i="1"/>
  <c r="O2823" i="1"/>
  <c r="U2822" i="1"/>
  <c r="U2822" i="1" a="1"/>
  <c r="T2822" i="1"/>
  <c r="S2822" i="1"/>
  <c r="R2822" i="1"/>
  <c r="Q2822" i="1"/>
  <c r="P2822" i="1"/>
  <c r="O2822" i="1"/>
  <c r="U2821" i="1"/>
  <c r="U2821" i="1" a="1"/>
  <c r="T2821" i="1"/>
  <c r="S2821" i="1"/>
  <c r="R2821" i="1"/>
  <c r="Q2821" i="1"/>
  <c r="P2821" i="1"/>
  <c r="O2821" i="1"/>
  <c r="U2820" i="1"/>
  <c r="U2820" i="1" a="1"/>
  <c r="T2820" i="1"/>
  <c r="S2820" i="1"/>
  <c r="R2820" i="1"/>
  <c r="Q2820" i="1"/>
  <c r="P2820" i="1"/>
  <c r="O2820" i="1"/>
  <c r="U2819" i="1"/>
  <c r="U2819" i="1" a="1"/>
  <c r="T2819" i="1"/>
  <c r="S2819" i="1"/>
  <c r="R2819" i="1"/>
  <c r="Q2819" i="1"/>
  <c r="P2819" i="1"/>
  <c r="O2819" i="1"/>
  <c r="U2818" i="1"/>
  <c r="U2818" i="1" a="1"/>
  <c r="T2818" i="1"/>
  <c r="S2818" i="1"/>
  <c r="R2818" i="1"/>
  <c r="Q2818" i="1"/>
  <c r="P2818" i="1"/>
  <c r="O2818" i="1"/>
  <c r="U2817" i="1"/>
  <c r="U2817" i="1" a="1"/>
  <c r="T2817" i="1"/>
  <c r="S2817" i="1"/>
  <c r="R2817" i="1"/>
  <c r="Q2817" i="1"/>
  <c r="P2817" i="1"/>
  <c r="O2817" i="1"/>
  <c r="U2816" i="1"/>
  <c r="U2816" i="1" a="1"/>
  <c r="T2816" i="1"/>
  <c r="S2816" i="1"/>
  <c r="R2816" i="1"/>
  <c r="Q2816" i="1"/>
  <c r="P2816" i="1"/>
  <c r="O2816" i="1"/>
  <c r="U2815" i="1"/>
  <c r="U2815" i="1" a="1"/>
  <c r="T2815" i="1"/>
  <c r="S2815" i="1"/>
  <c r="R2815" i="1"/>
  <c r="Q2815" i="1"/>
  <c r="P2815" i="1"/>
  <c r="O2815" i="1"/>
  <c r="U2814" i="1"/>
  <c r="U2814" i="1" a="1"/>
  <c r="T2814" i="1"/>
  <c r="S2814" i="1"/>
  <c r="R2814" i="1"/>
  <c r="Q2814" i="1"/>
  <c r="P2814" i="1"/>
  <c r="O2814" i="1"/>
  <c r="U2813" i="1"/>
  <c r="U2813" i="1" a="1"/>
  <c r="T2813" i="1"/>
  <c r="S2813" i="1"/>
  <c r="R2813" i="1"/>
  <c r="Q2813" i="1"/>
  <c r="P2813" i="1"/>
  <c r="O2813" i="1"/>
  <c r="U2812" i="1"/>
  <c r="U2812" i="1" a="1"/>
  <c r="T2812" i="1"/>
  <c r="S2812" i="1"/>
  <c r="R2812" i="1"/>
  <c r="Q2812" i="1"/>
  <c r="P2812" i="1"/>
  <c r="O2812" i="1"/>
  <c r="U2811" i="1"/>
  <c r="U2811" i="1" a="1"/>
  <c r="T2811" i="1"/>
  <c r="S2811" i="1"/>
  <c r="R2811" i="1"/>
  <c r="Q2811" i="1"/>
  <c r="P2811" i="1"/>
  <c r="O2811" i="1"/>
  <c r="U2810" i="1"/>
  <c r="U2810" i="1" a="1"/>
  <c r="T2810" i="1"/>
  <c r="S2810" i="1"/>
  <c r="R2810" i="1"/>
  <c r="Q2810" i="1"/>
  <c r="P2810" i="1"/>
  <c r="O2810" i="1"/>
  <c r="U2809" i="1"/>
  <c r="U2809" i="1" a="1"/>
  <c r="T2809" i="1"/>
  <c r="S2809" i="1"/>
  <c r="R2809" i="1"/>
  <c r="Q2809" i="1"/>
  <c r="P2809" i="1"/>
  <c r="O2809" i="1"/>
  <c r="U2808" i="1"/>
  <c r="U2808" i="1" a="1"/>
  <c r="T2808" i="1"/>
  <c r="S2808" i="1"/>
  <c r="R2808" i="1"/>
  <c r="Q2808" i="1"/>
  <c r="P2808" i="1"/>
  <c r="O2808" i="1"/>
  <c r="U2807" i="1"/>
  <c r="U2807" i="1" a="1"/>
  <c r="T2807" i="1"/>
  <c r="S2807" i="1"/>
  <c r="R2807" i="1"/>
  <c r="Q2807" i="1"/>
  <c r="P2807" i="1"/>
  <c r="O2807" i="1"/>
  <c r="U2806" i="1"/>
  <c r="U2806" i="1" a="1"/>
  <c r="T2806" i="1"/>
  <c r="S2806" i="1"/>
  <c r="R2806" i="1"/>
  <c r="Q2806" i="1"/>
  <c r="P2806" i="1"/>
  <c r="O2806" i="1"/>
  <c r="U2805" i="1"/>
  <c r="U2805" i="1" a="1"/>
  <c r="T2805" i="1"/>
  <c r="S2805" i="1"/>
  <c r="R2805" i="1"/>
  <c r="Q2805" i="1"/>
  <c r="P2805" i="1"/>
  <c r="O2805" i="1"/>
  <c r="U2804" i="1"/>
  <c r="U2804" i="1" a="1"/>
  <c r="T2804" i="1"/>
  <c r="S2804" i="1"/>
  <c r="R2804" i="1"/>
  <c r="Q2804" i="1"/>
  <c r="P2804" i="1"/>
  <c r="O2804" i="1"/>
  <c r="U2803" i="1"/>
  <c r="U2803" i="1" a="1"/>
  <c r="T2803" i="1"/>
  <c r="S2803" i="1"/>
  <c r="R2803" i="1"/>
  <c r="Q2803" i="1"/>
  <c r="P2803" i="1"/>
  <c r="O2803" i="1"/>
  <c r="U2802" i="1"/>
  <c r="U2802" i="1" a="1"/>
  <c r="T2802" i="1"/>
  <c r="S2802" i="1"/>
  <c r="R2802" i="1"/>
  <c r="Q2802" i="1"/>
  <c r="P2802" i="1"/>
  <c r="O2802" i="1"/>
  <c r="U2801" i="1"/>
  <c r="U2801" i="1" a="1"/>
  <c r="T2801" i="1"/>
  <c r="S2801" i="1"/>
  <c r="R2801" i="1"/>
  <c r="Q2801" i="1"/>
  <c r="P2801" i="1"/>
  <c r="O2801" i="1"/>
  <c r="U2800" i="1"/>
  <c r="U2800" i="1" a="1"/>
  <c r="T2800" i="1"/>
  <c r="S2800" i="1"/>
  <c r="R2800" i="1"/>
  <c r="Q2800" i="1"/>
  <c r="P2800" i="1"/>
  <c r="O2800" i="1"/>
  <c r="U2799" i="1"/>
  <c r="U2799" i="1" a="1"/>
  <c r="T2799" i="1"/>
  <c r="S2799" i="1"/>
  <c r="R2799" i="1"/>
  <c r="Q2799" i="1"/>
  <c r="P2799" i="1"/>
  <c r="O2799" i="1"/>
  <c r="U2798" i="1"/>
  <c r="U2798" i="1" a="1"/>
  <c r="T2798" i="1"/>
  <c r="S2798" i="1"/>
  <c r="R2798" i="1"/>
  <c r="Q2798" i="1"/>
  <c r="P2798" i="1"/>
  <c r="O2798" i="1"/>
  <c r="U2797" i="1"/>
  <c r="U2797" i="1" a="1"/>
  <c r="T2797" i="1"/>
  <c r="S2797" i="1"/>
  <c r="R2797" i="1"/>
  <c r="Q2797" i="1"/>
  <c r="P2797" i="1"/>
  <c r="O2797" i="1"/>
  <c r="U2796" i="1"/>
  <c r="U2796" i="1" a="1"/>
  <c r="T2796" i="1"/>
  <c r="S2796" i="1"/>
  <c r="R2796" i="1"/>
  <c r="Q2796" i="1"/>
  <c r="P2796" i="1"/>
  <c r="O2796" i="1"/>
  <c r="U2795" i="1"/>
  <c r="U2795" i="1" a="1"/>
  <c r="T2795" i="1"/>
  <c r="S2795" i="1"/>
  <c r="R2795" i="1"/>
  <c r="Q2795" i="1"/>
  <c r="P2795" i="1"/>
  <c r="O2795" i="1"/>
  <c r="U2794" i="1"/>
  <c r="U2794" i="1" a="1"/>
  <c r="T2794" i="1"/>
  <c r="S2794" i="1"/>
  <c r="R2794" i="1"/>
  <c r="Q2794" i="1"/>
  <c r="P2794" i="1"/>
  <c r="O2794" i="1"/>
  <c r="U2793" i="1"/>
  <c r="U2793" i="1" a="1"/>
  <c r="T2793" i="1"/>
  <c r="S2793" i="1"/>
  <c r="R2793" i="1"/>
  <c r="Q2793" i="1"/>
  <c r="P2793" i="1"/>
  <c r="O2793" i="1"/>
  <c r="U2792" i="1"/>
  <c r="U2792" i="1" a="1"/>
  <c r="T2792" i="1"/>
  <c r="S2792" i="1"/>
  <c r="R2792" i="1"/>
  <c r="Q2792" i="1"/>
  <c r="P2792" i="1"/>
  <c r="O2792" i="1"/>
  <c r="U2791" i="1"/>
  <c r="U2791" i="1" a="1"/>
  <c r="T2791" i="1"/>
  <c r="S2791" i="1"/>
  <c r="R2791" i="1"/>
  <c r="Q2791" i="1"/>
  <c r="P2791" i="1"/>
  <c r="O2791" i="1"/>
  <c r="U2790" i="1"/>
  <c r="U2790" i="1" a="1"/>
  <c r="T2790" i="1"/>
  <c r="S2790" i="1"/>
  <c r="R2790" i="1"/>
  <c r="Q2790" i="1"/>
  <c r="P2790" i="1"/>
  <c r="O2790" i="1"/>
  <c r="U2789" i="1"/>
  <c r="U2789" i="1" a="1"/>
  <c r="T2789" i="1"/>
  <c r="S2789" i="1"/>
  <c r="R2789" i="1"/>
  <c r="Q2789" i="1"/>
  <c r="P2789" i="1"/>
  <c r="O2789" i="1"/>
  <c r="U2788" i="1"/>
  <c r="U2788" i="1" a="1"/>
  <c r="T2788" i="1"/>
  <c r="S2788" i="1"/>
  <c r="R2788" i="1"/>
  <c r="Q2788" i="1"/>
  <c r="P2788" i="1"/>
  <c r="O2788" i="1"/>
  <c r="U2787" i="1"/>
  <c r="U2787" i="1" a="1"/>
  <c r="T2787" i="1"/>
  <c r="S2787" i="1"/>
  <c r="R2787" i="1"/>
  <c r="Q2787" i="1"/>
  <c r="P2787" i="1"/>
  <c r="O2787" i="1"/>
  <c r="U2786" i="1"/>
  <c r="U2786" i="1" a="1"/>
  <c r="T2786" i="1"/>
  <c r="S2786" i="1"/>
  <c r="R2786" i="1"/>
  <c r="Q2786" i="1"/>
  <c r="P2786" i="1"/>
  <c r="O2786" i="1"/>
  <c r="U2785" i="1"/>
  <c r="U2785" i="1" a="1"/>
  <c r="T2785" i="1"/>
  <c r="S2785" i="1"/>
  <c r="R2785" i="1"/>
  <c r="Q2785" i="1"/>
  <c r="P2785" i="1"/>
  <c r="O2785" i="1"/>
  <c r="U2784" i="1"/>
  <c r="U2784" i="1" a="1"/>
  <c r="T2784" i="1"/>
  <c r="S2784" i="1"/>
  <c r="R2784" i="1"/>
  <c r="Q2784" i="1"/>
  <c r="P2784" i="1"/>
  <c r="O2784" i="1"/>
  <c r="U2783" i="1"/>
  <c r="U2783" i="1" a="1"/>
  <c r="T2783" i="1"/>
  <c r="S2783" i="1"/>
  <c r="R2783" i="1"/>
  <c r="Q2783" i="1"/>
  <c r="P2783" i="1"/>
  <c r="O2783" i="1"/>
  <c r="U2782" i="1"/>
  <c r="U2782" i="1" a="1"/>
  <c r="T2782" i="1"/>
  <c r="S2782" i="1"/>
  <c r="R2782" i="1"/>
  <c r="Q2782" i="1"/>
  <c r="P2782" i="1"/>
  <c r="O2782" i="1"/>
  <c r="U2781" i="1"/>
  <c r="U2781" i="1" a="1"/>
  <c r="T2781" i="1"/>
  <c r="S2781" i="1"/>
  <c r="R2781" i="1"/>
  <c r="Q2781" i="1"/>
  <c r="P2781" i="1"/>
  <c r="O2781" i="1"/>
  <c r="U2780" i="1"/>
  <c r="U2780" i="1" a="1"/>
  <c r="T2780" i="1"/>
  <c r="S2780" i="1"/>
  <c r="R2780" i="1"/>
  <c r="Q2780" i="1"/>
  <c r="P2780" i="1"/>
  <c r="O2780" i="1"/>
  <c r="U2779" i="1"/>
  <c r="U2779" i="1" a="1"/>
  <c r="T2779" i="1"/>
  <c r="S2779" i="1"/>
  <c r="R2779" i="1"/>
  <c r="Q2779" i="1"/>
  <c r="P2779" i="1"/>
  <c r="O2779" i="1"/>
  <c r="U2778" i="1"/>
  <c r="U2778" i="1" a="1"/>
  <c r="T2778" i="1"/>
  <c r="S2778" i="1"/>
  <c r="R2778" i="1"/>
  <c r="Q2778" i="1"/>
  <c r="P2778" i="1"/>
  <c r="O2778" i="1"/>
  <c r="U2777" i="1"/>
  <c r="U2777" i="1" a="1"/>
  <c r="T2777" i="1"/>
  <c r="S2777" i="1"/>
  <c r="R2777" i="1"/>
  <c r="Q2777" i="1"/>
  <c r="P2777" i="1"/>
  <c r="O2777" i="1"/>
  <c r="U2776" i="1"/>
  <c r="U2776" i="1" a="1"/>
  <c r="T2776" i="1"/>
  <c r="S2776" i="1"/>
  <c r="R2776" i="1"/>
  <c r="Q2776" i="1"/>
  <c r="P2776" i="1"/>
  <c r="O2776" i="1"/>
  <c r="U2775" i="1"/>
  <c r="U2775" i="1" a="1"/>
  <c r="T2775" i="1"/>
  <c r="S2775" i="1"/>
  <c r="R2775" i="1"/>
  <c r="Q2775" i="1"/>
  <c r="P2775" i="1"/>
  <c r="O2775" i="1"/>
  <c r="U2774" i="1"/>
  <c r="U2774" i="1" a="1"/>
  <c r="T2774" i="1"/>
  <c r="S2774" i="1"/>
  <c r="R2774" i="1"/>
  <c r="Q2774" i="1"/>
  <c r="P2774" i="1"/>
  <c r="O2774" i="1"/>
  <c r="U2773" i="1"/>
  <c r="U2773" i="1" a="1"/>
  <c r="T2773" i="1"/>
  <c r="S2773" i="1"/>
  <c r="R2773" i="1"/>
  <c r="Q2773" i="1"/>
  <c r="P2773" i="1"/>
  <c r="O2773" i="1"/>
  <c r="U2772" i="1"/>
  <c r="U2772" i="1" a="1"/>
  <c r="T2772" i="1"/>
  <c r="S2772" i="1"/>
  <c r="R2772" i="1"/>
  <c r="Q2772" i="1"/>
  <c r="P2772" i="1"/>
  <c r="O2772" i="1"/>
  <c r="U2771" i="1"/>
  <c r="U2771" i="1" a="1"/>
  <c r="T2771" i="1"/>
  <c r="S2771" i="1"/>
  <c r="R2771" i="1"/>
  <c r="Q2771" i="1"/>
  <c r="P2771" i="1"/>
  <c r="O2771" i="1"/>
  <c r="U2770" i="1"/>
  <c r="U2770" i="1" a="1"/>
  <c r="T2770" i="1"/>
  <c r="S2770" i="1"/>
  <c r="R2770" i="1"/>
  <c r="Q2770" i="1"/>
  <c r="P2770" i="1"/>
  <c r="O2770" i="1"/>
  <c r="U2769" i="1"/>
  <c r="U2769" i="1" a="1"/>
  <c r="T2769" i="1"/>
  <c r="S2769" i="1"/>
  <c r="R2769" i="1"/>
  <c r="Q2769" i="1"/>
  <c r="P2769" i="1"/>
  <c r="O2769" i="1"/>
  <c r="U2768" i="1"/>
  <c r="U2768" i="1" a="1"/>
  <c r="T2768" i="1"/>
  <c r="S2768" i="1"/>
  <c r="R2768" i="1"/>
  <c r="Q2768" i="1"/>
  <c r="P2768" i="1"/>
  <c r="O2768" i="1"/>
  <c r="U2767" i="1"/>
  <c r="U2767" i="1" a="1"/>
  <c r="T2767" i="1"/>
  <c r="S2767" i="1"/>
  <c r="R2767" i="1"/>
  <c r="Q2767" i="1"/>
  <c r="P2767" i="1"/>
  <c r="O2767" i="1"/>
  <c r="U2766" i="1"/>
  <c r="U2766" i="1" a="1"/>
  <c r="T2766" i="1"/>
  <c r="S2766" i="1"/>
  <c r="R2766" i="1"/>
  <c r="Q2766" i="1"/>
  <c r="P2766" i="1"/>
  <c r="O2766" i="1"/>
  <c r="U2765" i="1"/>
  <c r="U2765" i="1" a="1"/>
  <c r="T2765" i="1"/>
  <c r="S2765" i="1"/>
  <c r="R2765" i="1"/>
  <c r="Q2765" i="1"/>
  <c r="P2765" i="1"/>
  <c r="O2765" i="1"/>
  <c r="U2764" i="1"/>
  <c r="U2764" i="1" a="1"/>
  <c r="T2764" i="1"/>
  <c r="S2764" i="1"/>
  <c r="R2764" i="1"/>
  <c r="Q2764" i="1"/>
  <c r="P2764" i="1"/>
  <c r="O2764" i="1"/>
  <c r="U2763" i="1"/>
  <c r="U2763" i="1" a="1"/>
  <c r="T2763" i="1"/>
  <c r="S2763" i="1"/>
  <c r="R2763" i="1"/>
  <c r="Q2763" i="1"/>
  <c r="P2763" i="1"/>
  <c r="O2763" i="1"/>
  <c r="U2762" i="1"/>
  <c r="U2762" i="1" a="1"/>
  <c r="T2762" i="1"/>
  <c r="S2762" i="1"/>
  <c r="R2762" i="1"/>
  <c r="Q2762" i="1"/>
  <c r="P2762" i="1"/>
  <c r="O2762" i="1"/>
  <c r="U2761" i="1"/>
  <c r="U2761" i="1" a="1"/>
  <c r="T2761" i="1"/>
  <c r="S2761" i="1"/>
  <c r="R2761" i="1"/>
  <c r="Q2761" i="1"/>
  <c r="P2761" i="1"/>
  <c r="O2761" i="1"/>
  <c r="U2760" i="1"/>
  <c r="U2760" i="1" a="1"/>
  <c r="T2760" i="1"/>
  <c r="S2760" i="1"/>
  <c r="R2760" i="1"/>
  <c r="Q2760" i="1"/>
  <c r="P2760" i="1"/>
  <c r="O2760" i="1"/>
  <c r="U2759" i="1"/>
  <c r="U2759" i="1" a="1"/>
  <c r="T2759" i="1"/>
  <c r="S2759" i="1"/>
  <c r="R2759" i="1"/>
  <c r="Q2759" i="1"/>
  <c r="P2759" i="1"/>
  <c r="O2759" i="1"/>
  <c r="U2758" i="1"/>
  <c r="U2758" i="1" a="1"/>
  <c r="T2758" i="1"/>
  <c r="S2758" i="1"/>
  <c r="R2758" i="1"/>
  <c r="Q2758" i="1"/>
  <c r="P2758" i="1"/>
  <c r="O2758" i="1"/>
  <c r="U2757" i="1"/>
  <c r="U2757" i="1" a="1"/>
  <c r="T2757" i="1"/>
  <c r="S2757" i="1"/>
  <c r="R2757" i="1"/>
  <c r="Q2757" i="1"/>
  <c r="P2757" i="1"/>
  <c r="O2757" i="1"/>
  <c r="U2756" i="1"/>
  <c r="U2756" i="1" a="1"/>
  <c r="T2756" i="1"/>
  <c r="S2756" i="1"/>
  <c r="R2756" i="1"/>
  <c r="Q2756" i="1"/>
  <c r="P2756" i="1"/>
  <c r="O2756" i="1"/>
  <c r="U2755" i="1"/>
  <c r="U2755" i="1" a="1"/>
  <c r="T2755" i="1"/>
  <c r="S2755" i="1"/>
  <c r="R2755" i="1"/>
  <c r="Q2755" i="1"/>
  <c r="P2755" i="1"/>
  <c r="O2755" i="1"/>
  <c r="U2754" i="1"/>
  <c r="U2754" i="1" a="1"/>
  <c r="T2754" i="1"/>
  <c r="S2754" i="1"/>
  <c r="R2754" i="1"/>
  <c r="Q2754" i="1"/>
  <c r="P2754" i="1"/>
  <c r="O2754" i="1"/>
  <c r="U2753" i="1"/>
  <c r="U2753" i="1" a="1"/>
  <c r="T2753" i="1"/>
  <c r="S2753" i="1"/>
  <c r="R2753" i="1"/>
  <c r="Q2753" i="1"/>
  <c r="P2753" i="1"/>
  <c r="O2753" i="1"/>
  <c r="U2752" i="1"/>
  <c r="U2752" i="1" a="1"/>
  <c r="T2752" i="1"/>
  <c r="S2752" i="1"/>
  <c r="R2752" i="1"/>
  <c r="Q2752" i="1"/>
  <c r="P2752" i="1"/>
  <c r="O2752" i="1"/>
  <c r="U2751" i="1"/>
  <c r="U2751" i="1" a="1"/>
  <c r="T2751" i="1"/>
  <c r="S2751" i="1"/>
  <c r="R2751" i="1"/>
  <c r="Q2751" i="1"/>
  <c r="P2751" i="1"/>
  <c r="O2751" i="1"/>
  <c r="U2750" i="1"/>
  <c r="U2750" i="1" a="1"/>
  <c r="T2750" i="1"/>
  <c r="S2750" i="1"/>
  <c r="R2750" i="1"/>
  <c r="Q2750" i="1"/>
  <c r="P2750" i="1"/>
  <c r="O2750" i="1"/>
  <c r="U2749" i="1"/>
  <c r="U2749" i="1" a="1"/>
  <c r="T2749" i="1"/>
  <c r="S2749" i="1"/>
  <c r="R2749" i="1"/>
  <c r="Q2749" i="1"/>
  <c r="P2749" i="1"/>
  <c r="O2749" i="1"/>
  <c r="U2748" i="1"/>
  <c r="U2748" i="1" a="1"/>
  <c r="T2748" i="1"/>
  <c r="S2748" i="1"/>
  <c r="R2748" i="1"/>
  <c r="Q2748" i="1"/>
  <c r="P2748" i="1"/>
  <c r="O2748" i="1"/>
  <c r="U2747" i="1"/>
  <c r="U2747" i="1" a="1"/>
  <c r="T2747" i="1"/>
  <c r="S2747" i="1"/>
  <c r="R2747" i="1"/>
  <c r="Q2747" i="1"/>
  <c r="P2747" i="1"/>
  <c r="O2747" i="1"/>
  <c r="U2746" i="1"/>
  <c r="U2746" i="1" a="1"/>
  <c r="T2746" i="1"/>
  <c r="S2746" i="1"/>
  <c r="R2746" i="1"/>
  <c r="Q2746" i="1"/>
  <c r="P2746" i="1"/>
  <c r="O2746" i="1"/>
  <c r="U2745" i="1"/>
  <c r="U2745" i="1" a="1"/>
  <c r="T2745" i="1"/>
  <c r="S2745" i="1"/>
  <c r="R2745" i="1"/>
  <c r="Q2745" i="1"/>
  <c r="P2745" i="1"/>
  <c r="O2745" i="1"/>
  <c r="U2744" i="1"/>
  <c r="U2744" i="1" a="1"/>
  <c r="T2744" i="1"/>
  <c r="S2744" i="1"/>
  <c r="R2744" i="1"/>
  <c r="Q2744" i="1"/>
  <c r="P2744" i="1"/>
  <c r="O2744" i="1"/>
  <c r="U2743" i="1"/>
  <c r="U2743" i="1" a="1"/>
  <c r="T2743" i="1"/>
  <c r="S2743" i="1"/>
  <c r="R2743" i="1"/>
  <c r="Q2743" i="1"/>
  <c r="P2743" i="1"/>
  <c r="O2743" i="1"/>
  <c r="U2742" i="1"/>
  <c r="U2742" i="1" a="1"/>
  <c r="T2742" i="1"/>
  <c r="S2742" i="1"/>
  <c r="R2742" i="1"/>
  <c r="Q2742" i="1"/>
  <c r="P2742" i="1"/>
  <c r="O2742" i="1"/>
  <c r="U2741" i="1"/>
  <c r="U2741" i="1" a="1"/>
  <c r="T2741" i="1"/>
  <c r="S2741" i="1"/>
  <c r="R2741" i="1"/>
  <c r="Q2741" i="1"/>
  <c r="P2741" i="1"/>
  <c r="O2741" i="1"/>
  <c r="U2740" i="1"/>
  <c r="U2740" i="1" a="1"/>
  <c r="T2740" i="1"/>
  <c r="S2740" i="1"/>
  <c r="R2740" i="1"/>
  <c r="Q2740" i="1"/>
  <c r="P2740" i="1"/>
  <c r="O2740" i="1"/>
  <c r="U2739" i="1"/>
  <c r="U2739" i="1" a="1"/>
  <c r="T2739" i="1"/>
  <c r="S2739" i="1"/>
  <c r="R2739" i="1"/>
  <c r="Q2739" i="1"/>
  <c r="P2739" i="1"/>
  <c r="O2739" i="1"/>
  <c r="U2738" i="1"/>
  <c r="U2738" i="1" a="1"/>
  <c r="T2738" i="1"/>
  <c r="S2738" i="1"/>
  <c r="R2738" i="1"/>
  <c r="Q2738" i="1"/>
  <c r="P2738" i="1"/>
  <c r="O2738" i="1"/>
  <c r="U2737" i="1"/>
  <c r="U2737" i="1" a="1"/>
  <c r="T2737" i="1"/>
  <c r="S2737" i="1"/>
  <c r="R2737" i="1"/>
  <c r="Q2737" i="1"/>
  <c r="P2737" i="1"/>
  <c r="O2737" i="1"/>
  <c r="U2736" i="1"/>
  <c r="U2736" i="1" a="1"/>
  <c r="T2736" i="1"/>
  <c r="S2736" i="1"/>
  <c r="R2736" i="1"/>
  <c r="Q2736" i="1"/>
  <c r="P2736" i="1"/>
  <c r="O2736" i="1"/>
  <c r="U2735" i="1"/>
  <c r="U2735" i="1" a="1"/>
  <c r="T2735" i="1"/>
  <c r="S2735" i="1"/>
  <c r="R2735" i="1"/>
  <c r="Q2735" i="1"/>
  <c r="P2735" i="1"/>
  <c r="O2735" i="1"/>
  <c r="U2734" i="1"/>
  <c r="U2734" i="1" a="1"/>
  <c r="T2734" i="1"/>
  <c r="S2734" i="1"/>
  <c r="R2734" i="1"/>
  <c r="Q2734" i="1"/>
  <c r="P2734" i="1"/>
  <c r="O2734" i="1"/>
  <c r="U2733" i="1"/>
  <c r="U2733" i="1" a="1"/>
  <c r="T2733" i="1"/>
  <c r="S2733" i="1"/>
  <c r="R2733" i="1"/>
  <c r="Q2733" i="1"/>
  <c r="P2733" i="1"/>
  <c r="O2733" i="1"/>
  <c r="U2732" i="1"/>
  <c r="U2732" i="1" a="1"/>
  <c r="T2732" i="1"/>
  <c r="S2732" i="1"/>
  <c r="R2732" i="1"/>
  <c r="Q2732" i="1"/>
  <c r="P2732" i="1"/>
  <c r="O2732" i="1"/>
  <c r="U2731" i="1"/>
  <c r="U2731" i="1" a="1"/>
  <c r="T2731" i="1"/>
  <c r="S2731" i="1"/>
  <c r="R2731" i="1"/>
  <c r="Q2731" i="1"/>
  <c r="P2731" i="1"/>
  <c r="O2731" i="1"/>
  <c r="U2730" i="1"/>
  <c r="U2730" i="1" a="1"/>
  <c r="T2730" i="1"/>
  <c r="S2730" i="1"/>
  <c r="R2730" i="1"/>
  <c r="Q2730" i="1"/>
  <c r="P2730" i="1"/>
  <c r="O2730" i="1"/>
  <c r="U2729" i="1"/>
  <c r="U2729" i="1" a="1"/>
  <c r="T2729" i="1"/>
  <c r="S2729" i="1"/>
  <c r="R2729" i="1"/>
  <c r="Q2729" i="1"/>
  <c r="P2729" i="1"/>
  <c r="O2729" i="1"/>
  <c r="U2728" i="1"/>
  <c r="U2728" i="1" a="1"/>
  <c r="T2728" i="1"/>
  <c r="S2728" i="1"/>
  <c r="R2728" i="1"/>
  <c r="Q2728" i="1"/>
  <c r="P2728" i="1"/>
  <c r="O2728" i="1"/>
  <c r="U2727" i="1"/>
  <c r="U2727" i="1" a="1"/>
  <c r="T2727" i="1"/>
  <c r="S2727" i="1"/>
  <c r="R2727" i="1"/>
  <c r="Q2727" i="1"/>
  <c r="P2727" i="1"/>
  <c r="O2727" i="1"/>
  <c r="U2726" i="1"/>
  <c r="U2726" i="1" a="1"/>
  <c r="T2726" i="1"/>
  <c r="S2726" i="1"/>
  <c r="R2726" i="1"/>
  <c r="Q2726" i="1"/>
  <c r="P2726" i="1"/>
  <c r="O2726" i="1"/>
  <c r="U2725" i="1"/>
  <c r="U2725" i="1" a="1"/>
  <c r="T2725" i="1"/>
  <c r="S2725" i="1"/>
  <c r="R2725" i="1"/>
  <c r="Q2725" i="1"/>
  <c r="P2725" i="1"/>
  <c r="O2725" i="1"/>
  <c r="U2724" i="1"/>
  <c r="U2724" i="1" a="1"/>
  <c r="T2724" i="1"/>
  <c r="S2724" i="1"/>
  <c r="R2724" i="1"/>
  <c r="Q2724" i="1"/>
  <c r="P2724" i="1"/>
  <c r="O2724" i="1"/>
  <c r="U2723" i="1"/>
  <c r="U2723" i="1" a="1"/>
  <c r="T2723" i="1"/>
  <c r="S2723" i="1"/>
  <c r="R2723" i="1"/>
  <c r="Q2723" i="1"/>
  <c r="P2723" i="1"/>
  <c r="O2723" i="1"/>
  <c r="U2722" i="1"/>
  <c r="U2722" i="1" a="1"/>
  <c r="T2722" i="1"/>
  <c r="S2722" i="1"/>
  <c r="R2722" i="1"/>
  <c r="Q2722" i="1"/>
  <c r="P2722" i="1"/>
  <c r="O2722" i="1"/>
  <c r="U2721" i="1"/>
  <c r="U2721" i="1" a="1"/>
  <c r="T2721" i="1"/>
  <c r="S2721" i="1"/>
  <c r="R2721" i="1"/>
  <c r="Q2721" i="1"/>
  <c r="P2721" i="1"/>
  <c r="O2721" i="1"/>
  <c r="U2720" i="1"/>
  <c r="U2720" i="1" a="1"/>
  <c r="T2720" i="1"/>
  <c r="S2720" i="1"/>
  <c r="R2720" i="1"/>
  <c r="Q2720" i="1"/>
  <c r="P2720" i="1"/>
  <c r="O2720" i="1"/>
  <c r="U2719" i="1"/>
  <c r="U2719" i="1" a="1"/>
  <c r="T2719" i="1"/>
  <c r="S2719" i="1"/>
  <c r="R2719" i="1"/>
  <c r="Q2719" i="1"/>
  <c r="P2719" i="1"/>
  <c r="O2719" i="1"/>
  <c r="U2718" i="1"/>
  <c r="U2718" i="1" a="1"/>
  <c r="T2718" i="1"/>
  <c r="S2718" i="1"/>
  <c r="R2718" i="1"/>
  <c r="Q2718" i="1"/>
  <c r="P2718" i="1"/>
  <c r="O2718" i="1"/>
  <c r="U2717" i="1"/>
  <c r="U2717" i="1" a="1"/>
  <c r="T2717" i="1"/>
  <c r="S2717" i="1"/>
  <c r="R2717" i="1"/>
  <c r="Q2717" i="1"/>
  <c r="P2717" i="1"/>
  <c r="O2717" i="1"/>
  <c r="U2716" i="1"/>
  <c r="U2716" i="1" a="1"/>
  <c r="T2716" i="1"/>
  <c r="S2716" i="1"/>
  <c r="R2716" i="1"/>
  <c r="Q2716" i="1"/>
  <c r="P2716" i="1"/>
  <c r="O2716" i="1"/>
  <c r="U2715" i="1"/>
  <c r="U2715" i="1" a="1"/>
  <c r="T2715" i="1"/>
  <c r="S2715" i="1"/>
  <c r="R2715" i="1"/>
  <c r="Q2715" i="1"/>
  <c r="P2715" i="1"/>
  <c r="O2715" i="1"/>
  <c r="U2714" i="1"/>
  <c r="U2714" i="1" a="1"/>
  <c r="T2714" i="1"/>
  <c r="S2714" i="1"/>
  <c r="R2714" i="1"/>
  <c r="Q2714" i="1"/>
  <c r="P2714" i="1"/>
  <c r="O2714" i="1"/>
  <c r="U2713" i="1"/>
  <c r="U2713" i="1" a="1"/>
  <c r="T2713" i="1"/>
  <c r="S2713" i="1"/>
  <c r="R2713" i="1"/>
  <c r="Q2713" i="1"/>
  <c r="P2713" i="1"/>
  <c r="O2713" i="1"/>
  <c r="U2712" i="1"/>
  <c r="U2712" i="1" a="1"/>
  <c r="T2712" i="1"/>
  <c r="S2712" i="1"/>
  <c r="R2712" i="1"/>
  <c r="Q2712" i="1"/>
  <c r="P2712" i="1"/>
  <c r="O2712" i="1"/>
  <c r="U2711" i="1"/>
  <c r="U2711" i="1" a="1"/>
  <c r="T2711" i="1"/>
  <c r="S2711" i="1"/>
  <c r="R2711" i="1"/>
  <c r="Q2711" i="1"/>
  <c r="P2711" i="1"/>
  <c r="O2711" i="1"/>
  <c r="U2710" i="1"/>
  <c r="U2710" i="1" a="1"/>
  <c r="T2710" i="1"/>
  <c r="S2710" i="1"/>
  <c r="R2710" i="1"/>
  <c r="Q2710" i="1"/>
  <c r="P2710" i="1"/>
  <c r="O2710" i="1"/>
  <c r="U2709" i="1"/>
  <c r="U2709" i="1" a="1"/>
  <c r="T2709" i="1"/>
  <c r="S2709" i="1"/>
  <c r="R2709" i="1"/>
  <c r="Q2709" i="1"/>
  <c r="P2709" i="1"/>
  <c r="O2709" i="1"/>
  <c r="U2708" i="1"/>
  <c r="U2708" i="1" a="1"/>
  <c r="T2708" i="1"/>
  <c r="S2708" i="1"/>
  <c r="R2708" i="1"/>
  <c r="Q2708" i="1"/>
  <c r="P2708" i="1"/>
  <c r="O2708" i="1"/>
  <c r="U2707" i="1"/>
  <c r="U2707" i="1" a="1"/>
  <c r="T2707" i="1"/>
  <c r="S2707" i="1"/>
  <c r="R2707" i="1"/>
  <c r="Q2707" i="1"/>
  <c r="P2707" i="1"/>
  <c r="O2707" i="1"/>
  <c r="U2706" i="1"/>
  <c r="U2706" i="1" a="1"/>
  <c r="T2706" i="1"/>
  <c r="S2706" i="1"/>
  <c r="R2706" i="1"/>
  <c r="Q2706" i="1"/>
  <c r="P2706" i="1"/>
  <c r="O2706" i="1"/>
  <c r="U2705" i="1"/>
  <c r="U2705" i="1" a="1"/>
  <c r="T2705" i="1"/>
  <c r="S2705" i="1"/>
  <c r="R2705" i="1"/>
  <c r="Q2705" i="1"/>
  <c r="P2705" i="1"/>
  <c r="O2705" i="1"/>
  <c r="U2704" i="1"/>
  <c r="U2704" i="1" a="1"/>
  <c r="T2704" i="1"/>
  <c r="S2704" i="1"/>
  <c r="R2704" i="1"/>
  <c r="Q2704" i="1"/>
  <c r="P2704" i="1"/>
  <c r="O2704" i="1"/>
  <c r="U2703" i="1"/>
  <c r="U2703" i="1" a="1"/>
  <c r="T2703" i="1"/>
  <c r="S2703" i="1"/>
  <c r="R2703" i="1"/>
  <c r="Q2703" i="1"/>
  <c r="P2703" i="1"/>
  <c r="O2703" i="1"/>
  <c r="U2702" i="1"/>
  <c r="U2702" i="1" a="1"/>
  <c r="T2702" i="1"/>
  <c r="S2702" i="1"/>
  <c r="R2702" i="1"/>
  <c r="Q2702" i="1"/>
  <c r="P2702" i="1"/>
  <c r="O2702" i="1"/>
  <c r="U2701" i="1"/>
  <c r="U2701" i="1" a="1"/>
  <c r="T2701" i="1"/>
  <c r="S2701" i="1"/>
  <c r="R2701" i="1"/>
  <c r="Q2701" i="1"/>
  <c r="P2701" i="1"/>
  <c r="O2701" i="1"/>
  <c r="U2700" i="1"/>
  <c r="U2700" i="1" a="1"/>
  <c r="T2700" i="1"/>
  <c r="S2700" i="1"/>
  <c r="R2700" i="1"/>
  <c r="Q2700" i="1"/>
  <c r="P2700" i="1"/>
  <c r="O2700" i="1"/>
  <c r="U2699" i="1"/>
  <c r="U2699" i="1" a="1"/>
  <c r="T2699" i="1"/>
  <c r="S2699" i="1"/>
  <c r="R2699" i="1"/>
  <c r="Q2699" i="1"/>
  <c r="P2699" i="1"/>
  <c r="O2699" i="1"/>
  <c r="U2698" i="1"/>
  <c r="U2698" i="1" a="1"/>
  <c r="T2698" i="1"/>
  <c r="S2698" i="1"/>
  <c r="R2698" i="1"/>
  <c r="Q2698" i="1"/>
  <c r="P2698" i="1"/>
  <c r="O2698" i="1"/>
  <c r="U2697" i="1"/>
  <c r="U2697" i="1" a="1"/>
  <c r="T2697" i="1"/>
  <c r="S2697" i="1"/>
  <c r="R2697" i="1"/>
  <c r="Q2697" i="1"/>
  <c r="P2697" i="1"/>
  <c r="O2697" i="1"/>
  <c r="U2696" i="1"/>
  <c r="U2696" i="1" a="1"/>
  <c r="T2696" i="1"/>
  <c r="S2696" i="1"/>
  <c r="R2696" i="1"/>
  <c r="Q2696" i="1"/>
  <c r="P2696" i="1"/>
  <c r="O2696" i="1"/>
  <c r="U2695" i="1"/>
  <c r="U2695" i="1" a="1"/>
  <c r="T2695" i="1"/>
  <c r="S2695" i="1"/>
  <c r="R2695" i="1"/>
  <c r="Q2695" i="1"/>
  <c r="P2695" i="1"/>
  <c r="O2695" i="1"/>
  <c r="U2694" i="1"/>
  <c r="U2694" i="1" a="1"/>
  <c r="T2694" i="1"/>
  <c r="S2694" i="1"/>
  <c r="R2694" i="1"/>
  <c r="Q2694" i="1"/>
  <c r="P2694" i="1"/>
  <c r="O2694" i="1"/>
  <c r="U2693" i="1"/>
  <c r="U2693" i="1" a="1"/>
  <c r="T2693" i="1"/>
  <c r="S2693" i="1"/>
  <c r="R2693" i="1"/>
  <c r="Q2693" i="1"/>
  <c r="P2693" i="1"/>
  <c r="O2693" i="1"/>
  <c r="U2692" i="1"/>
  <c r="U2692" i="1" a="1"/>
  <c r="T2692" i="1"/>
  <c r="S2692" i="1"/>
  <c r="R2692" i="1"/>
  <c r="Q2692" i="1"/>
  <c r="P2692" i="1"/>
  <c r="O2692" i="1"/>
  <c r="U2691" i="1"/>
  <c r="U2691" i="1" a="1"/>
  <c r="T2691" i="1"/>
  <c r="S2691" i="1"/>
  <c r="R2691" i="1"/>
  <c r="Q2691" i="1"/>
  <c r="P2691" i="1"/>
  <c r="O2691" i="1"/>
  <c r="U2690" i="1"/>
  <c r="U2690" i="1" a="1"/>
  <c r="T2690" i="1"/>
  <c r="S2690" i="1"/>
  <c r="R2690" i="1"/>
  <c r="Q2690" i="1"/>
  <c r="P2690" i="1"/>
  <c r="O2690" i="1"/>
  <c r="U2689" i="1"/>
  <c r="U2689" i="1" a="1"/>
  <c r="T2689" i="1"/>
  <c r="S2689" i="1"/>
  <c r="R2689" i="1"/>
  <c r="Q2689" i="1"/>
  <c r="P2689" i="1"/>
  <c r="O2689" i="1"/>
  <c r="U2688" i="1"/>
  <c r="U2688" i="1" a="1"/>
  <c r="T2688" i="1"/>
  <c r="S2688" i="1"/>
  <c r="R2688" i="1"/>
  <c r="Q2688" i="1"/>
  <c r="P2688" i="1"/>
  <c r="O2688" i="1"/>
  <c r="U2687" i="1"/>
  <c r="U2687" i="1" a="1"/>
  <c r="T2687" i="1"/>
  <c r="S2687" i="1"/>
  <c r="R2687" i="1"/>
  <c r="Q2687" i="1"/>
  <c r="P2687" i="1"/>
  <c r="O2687" i="1"/>
  <c r="U2686" i="1"/>
  <c r="U2686" i="1" a="1"/>
  <c r="T2686" i="1"/>
  <c r="S2686" i="1"/>
  <c r="R2686" i="1"/>
  <c r="Q2686" i="1"/>
  <c r="P2686" i="1"/>
  <c r="O2686" i="1"/>
  <c r="U2685" i="1"/>
  <c r="U2685" i="1" a="1"/>
  <c r="T2685" i="1"/>
  <c r="S2685" i="1"/>
  <c r="R2685" i="1"/>
  <c r="Q2685" i="1"/>
  <c r="P2685" i="1"/>
  <c r="O2685" i="1"/>
  <c r="U2684" i="1"/>
  <c r="U2684" i="1" a="1"/>
  <c r="T2684" i="1"/>
  <c r="S2684" i="1"/>
  <c r="R2684" i="1"/>
  <c r="Q2684" i="1"/>
  <c r="P2684" i="1"/>
  <c r="O2684" i="1"/>
  <c r="U2683" i="1"/>
  <c r="U2683" i="1" a="1"/>
  <c r="T2683" i="1"/>
  <c r="S2683" i="1"/>
  <c r="R2683" i="1"/>
  <c r="Q2683" i="1"/>
  <c r="P2683" i="1"/>
  <c r="O2683" i="1"/>
  <c r="U2682" i="1"/>
  <c r="U2682" i="1" a="1"/>
  <c r="T2682" i="1"/>
  <c r="S2682" i="1"/>
  <c r="R2682" i="1"/>
  <c r="Q2682" i="1"/>
  <c r="P2682" i="1"/>
  <c r="O2682" i="1"/>
  <c r="U2681" i="1"/>
  <c r="U2681" i="1" a="1"/>
  <c r="T2681" i="1"/>
  <c r="S2681" i="1"/>
  <c r="R2681" i="1"/>
  <c r="Q2681" i="1"/>
  <c r="P2681" i="1"/>
  <c r="O2681" i="1"/>
  <c r="U2680" i="1"/>
  <c r="U2680" i="1" a="1"/>
  <c r="T2680" i="1"/>
  <c r="S2680" i="1"/>
  <c r="R2680" i="1"/>
  <c r="Q2680" i="1"/>
  <c r="P2680" i="1"/>
  <c r="O2680" i="1"/>
  <c r="U2679" i="1"/>
  <c r="U2679" i="1" a="1"/>
  <c r="T2679" i="1"/>
  <c r="S2679" i="1"/>
  <c r="R2679" i="1"/>
  <c r="Q2679" i="1"/>
  <c r="P2679" i="1"/>
  <c r="O2679" i="1"/>
  <c r="U2678" i="1"/>
  <c r="U2678" i="1" a="1"/>
  <c r="T2678" i="1"/>
  <c r="S2678" i="1"/>
  <c r="R2678" i="1"/>
  <c r="Q2678" i="1"/>
  <c r="P2678" i="1"/>
  <c r="O2678" i="1"/>
  <c r="U2677" i="1"/>
  <c r="U2677" i="1" a="1"/>
  <c r="T2677" i="1"/>
  <c r="S2677" i="1"/>
  <c r="R2677" i="1"/>
  <c r="Q2677" i="1"/>
  <c r="P2677" i="1"/>
  <c r="O2677" i="1"/>
  <c r="U2676" i="1"/>
  <c r="U2676" i="1" a="1"/>
  <c r="T2676" i="1"/>
  <c r="S2676" i="1"/>
  <c r="R2676" i="1"/>
  <c r="Q2676" i="1"/>
  <c r="P2676" i="1"/>
  <c r="O2676" i="1"/>
  <c r="U2675" i="1"/>
  <c r="U2675" i="1" a="1"/>
  <c r="T2675" i="1"/>
  <c r="S2675" i="1"/>
  <c r="R2675" i="1"/>
  <c r="Q2675" i="1"/>
  <c r="P2675" i="1"/>
  <c r="O2675" i="1"/>
  <c r="U2674" i="1"/>
  <c r="U2674" i="1" a="1"/>
  <c r="T2674" i="1"/>
  <c r="S2674" i="1"/>
  <c r="R2674" i="1"/>
  <c r="Q2674" i="1"/>
  <c r="P2674" i="1"/>
  <c r="O2674" i="1"/>
  <c r="U2673" i="1"/>
  <c r="U2673" i="1" a="1"/>
  <c r="T2673" i="1"/>
  <c r="S2673" i="1"/>
  <c r="R2673" i="1"/>
  <c r="Q2673" i="1"/>
  <c r="P2673" i="1"/>
  <c r="O2673" i="1"/>
  <c r="U2672" i="1"/>
  <c r="U2672" i="1" a="1"/>
  <c r="T2672" i="1"/>
  <c r="S2672" i="1"/>
  <c r="R2672" i="1"/>
  <c r="Q2672" i="1"/>
  <c r="P2672" i="1"/>
  <c r="O2672" i="1"/>
  <c r="U2671" i="1"/>
  <c r="U2671" i="1" a="1"/>
  <c r="T2671" i="1"/>
  <c r="S2671" i="1"/>
  <c r="R2671" i="1"/>
  <c r="Q2671" i="1"/>
  <c r="P2671" i="1"/>
  <c r="O2671" i="1"/>
  <c r="U2670" i="1"/>
  <c r="U2670" i="1" a="1"/>
  <c r="T2670" i="1"/>
  <c r="S2670" i="1"/>
  <c r="R2670" i="1"/>
  <c r="Q2670" i="1"/>
  <c r="P2670" i="1"/>
  <c r="O2670" i="1"/>
  <c r="U2669" i="1"/>
  <c r="U2669" i="1" a="1"/>
  <c r="T2669" i="1"/>
  <c r="S2669" i="1"/>
  <c r="R2669" i="1"/>
  <c r="Q2669" i="1"/>
  <c r="P2669" i="1"/>
  <c r="O2669" i="1"/>
  <c r="U2668" i="1"/>
  <c r="U2668" i="1" a="1"/>
  <c r="T2668" i="1"/>
  <c r="S2668" i="1"/>
  <c r="R2668" i="1"/>
  <c r="Q2668" i="1"/>
  <c r="P2668" i="1"/>
  <c r="O2668" i="1"/>
  <c r="U2667" i="1"/>
  <c r="U2667" i="1" a="1"/>
  <c r="T2667" i="1"/>
  <c r="S2667" i="1"/>
  <c r="R2667" i="1"/>
  <c r="Q2667" i="1"/>
  <c r="P2667" i="1"/>
  <c r="O2667" i="1"/>
  <c r="U2666" i="1"/>
  <c r="U2666" i="1" a="1"/>
  <c r="T2666" i="1"/>
  <c r="S2666" i="1"/>
  <c r="R2666" i="1"/>
  <c r="Q2666" i="1"/>
  <c r="P2666" i="1"/>
  <c r="O2666" i="1"/>
  <c r="U2665" i="1"/>
  <c r="U2665" i="1" a="1"/>
  <c r="T2665" i="1"/>
  <c r="S2665" i="1"/>
  <c r="R2665" i="1"/>
  <c r="Q2665" i="1"/>
  <c r="P2665" i="1"/>
  <c r="O2665" i="1"/>
  <c r="U2664" i="1"/>
  <c r="U2664" i="1" a="1"/>
  <c r="T2664" i="1"/>
  <c r="S2664" i="1"/>
  <c r="R2664" i="1"/>
  <c r="Q2664" i="1"/>
  <c r="P2664" i="1"/>
  <c r="O2664" i="1"/>
  <c r="U2663" i="1"/>
  <c r="U2663" i="1" a="1"/>
  <c r="T2663" i="1"/>
  <c r="S2663" i="1"/>
  <c r="R2663" i="1"/>
  <c r="Q2663" i="1"/>
  <c r="P2663" i="1"/>
  <c r="O2663" i="1"/>
  <c r="U2662" i="1"/>
  <c r="U2662" i="1" a="1"/>
  <c r="T2662" i="1"/>
  <c r="S2662" i="1"/>
  <c r="R2662" i="1"/>
  <c r="Q2662" i="1"/>
  <c r="P2662" i="1"/>
  <c r="O2662" i="1"/>
  <c r="U2661" i="1"/>
  <c r="U2661" i="1" a="1"/>
  <c r="T2661" i="1"/>
  <c r="S2661" i="1"/>
  <c r="R2661" i="1"/>
  <c r="Q2661" i="1"/>
  <c r="P2661" i="1"/>
  <c r="O2661" i="1"/>
  <c r="U2660" i="1"/>
  <c r="U2660" i="1" a="1"/>
  <c r="T2660" i="1"/>
  <c r="S2660" i="1"/>
  <c r="R2660" i="1"/>
  <c r="Q2660" i="1"/>
  <c r="P2660" i="1"/>
  <c r="O2660" i="1"/>
  <c r="U2659" i="1"/>
  <c r="U2659" i="1" a="1"/>
  <c r="T2659" i="1"/>
  <c r="S2659" i="1"/>
  <c r="R2659" i="1"/>
  <c r="Q2659" i="1"/>
  <c r="P2659" i="1"/>
  <c r="O2659" i="1"/>
  <c r="U2658" i="1"/>
  <c r="U2658" i="1" a="1"/>
  <c r="T2658" i="1"/>
  <c r="S2658" i="1"/>
  <c r="R2658" i="1"/>
  <c r="Q2658" i="1"/>
  <c r="P2658" i="1"/>
  <c r="O2658" i="1"/>
  <c r="U2657" i="1"/>
  <c r="U2657" i="1" a="1"/>
  <c r="T2657" i="1"/>
  <c r="S2657" i="1"/>
  <c r="R2657" i="1"/>
  <c r="Q2657" i="1"/>
  <c r="P2657" i="1"/>
  <c r="O2657" i="1"/>
  <c r="U2656" i="1"/>
  <c r="U2656" i="1" a="1"/>
  <c r="T2656" i="1"/>
  <c r="S2656" i="1"/>
  <c r="R2656" i="1"/>
  <c r="Q2656" i="1"/>
  <c r="P2656" i="1"/>
  <c r="O2656" i="1"/>
  <c r="U2655" i="1"/>
  <c r="U2655" i="1" a="1"/>
  <c r="T2655" i="1"/>
  <c r="S2655" i="1"/>
  <c r="R2655" i="1"/>
  <c r="Q2655" i="1"/>
  <c r="P2655" i="1"/>
  <c r="O2655" i="1"/>
  <c r="U2654" i="1"/>
  <c r="U2654" i="1" a="1"/>
  <c r="T2654" i="1"/>
  <c r="S2654" i="1"/>
  <c r="R2654" i="1"/>
  <c r="Q2654" i="1"/>
  <c r="P2654" i="1"/>
  <c r="O2654" i="1"/>
  <c r="U2653" i="1"/>
  <c r="U2653" i="1" a="1"/>
  <c r="T2653" i="1"/>
  <c r="S2653" i="1"/>
  <c r="R2653" i="1"/>
  <c r="Q2653" i="1"/>
  <c r="P2653" i="1"/>
  <c r="O2653" i="1"/>
  <c r="U2652" i="1"/>
  <c r="U2652" i="1" a="1"/>
  <c r="T2652" i="1"/>
  <c r="S2652" i="1"/>
  <c r="R2652" i="1"/>
  <c r="Q2652" i="1"/>
  <c r="P2652" i="1"/>
  <c r="O2652" i="1"/>
  <c r="U2651" i="1"/>
  <c r="U2651" i="1" a="1"/>
  <c r="T2651" i="1"/>
  <c r="S2651" i="1"/>
  <c r="R2651" i="1"/>
  <c r="Q2651" i="1"/>
  <c r="P2651" i="1"/>
  <c r="O2651" i="1"/>
  <c r="U2650" i="1"/>
  <c r="U2650" i="1" a="1"/>
  <c r="T2650" i="1"/>
  <c r="S2650" i="1"/>
  <c r="R2650" i="1"/>
  <c r="Q2650" i="1"/>
  <c r="P2650" i="1"/>
  <c r="O2650" i="1"/>
  <c r="U2649" i="1"/>
  <c r="U2649" i="1" a="1"/>
  <c r="T2649" i="1"/>
  <c r="S2649" i="1"/>
  <c r="R2649" i="1"/>
  <c r="Q2649" i="1"/>
  <c r="P2649" i="1"/>
  <c r="O2649" i="1"/>
  <c r="U2648" i="1"/>
  <c r="U2648" i="1" a="1"/>
  <c r="T2648" i="1"/>
  <c r="S2648" i="1"/>
  <c r="R2648" i="1"/>
  <c r="Q2648" i="1"/>
  <c r="P2648" i="1"/>
  <c r="O2648" i="1"/>
  <c r="U2647" i="1"/>
  <c r="U2647" i="1" a="1"/>
  <c r="T2647" i="1"/>
  <c r="S2647" i="1"/>
  <c r="R2647" i="1"/>
  <c r="Q2647" i="1"/>
  <c r="P2647" i="1"/>
  <c r="O2647" i="1"/>
  <c r="U2646" i="1"/>
  <c r="U2646" i="1" a="1"/>
  <c r="T2646" i="1"/>
  <c r="S2646" i="1"/>
  <c r="R2646" i="1"/>
  <c r="Q2646" i="1"/>
  <c r="P2646" i="1"/>
  <c r="O2646" i="1"/>
  <c r="U2645" i="1"/>
  <c r="U2645" i="1" a="1"/>
  <c r="T2645" i="1"/>
  <c r="S2645" i="1"/>
  <c r="R2645" i="1"/>
  <c r="Q2645" i="1"/>
  <c r="P2645" i="1"/>
  <c r="O2645" i="1"/>
  <c r="U2644" i="1"/>
  <c r="U2644" i="1" a="1"/>
  <c r="T2644" i="1"/>
  <c r="S2644" i="1"/>
  <c r="R2644" i="1"/>
  <c r="Q2644" i="1"/>
  <c r="P2644" i="1"/>
  <c r="O2644" i="1"/>
  <c r="U2643" i="1"/>
  <c r="U2643" i="1" a="1"/>
  <c r="T2643" i="1"/>
  <c r="S2643" i="1"/>
  <c r="R2643" i="1"/>
  <c r="Q2643" i="1"/>
  <c r="P2643" i="1"/>
  <c r="O2643" i="1"/>
  <c r="U2642" i="1"/>
  <c r="U2642" i="1" a="1"/>
  <c r="T2642" i="1"/>
  <c r="S2642" i="1"/>
  <c r="R2642" i="1"/>
  <c r="Q2642" i="1"/>
  <c r="P2642" i="1"/>
  <c r="O2642" i="1"/>
  <c r="U2641" i="1"/>
  <c r="U2641" i="1" a="1"/>
  <c r="T2641" i="1"/>
  <c r="S2641" i="1"/>
  <c r="R2641" i="1"/>
  <c r="Q2641" i="1"/>
  <c r="P2641" i="1"/>
  <c r="O2641" i="1"/>
  <c r="U2640" i="1"/>
  <c r="U2640" i="1" a="1"/>
  <c r="T2640" i="1"/>
  <c r="S2640" i="1"/>
  <c r="R2640" i="1"/>
  <c r="Q2640" i="1"/>
  <c r="P2640" i="1"/>
  <c r="O2640" i="1"/>
  <c r="U2639" i="1"/>
  <c r="U2639" i="1" a="1"/>
  <c r="T2639" i="1"/>
  <c r="S2639" i="1"/>
  <c r="R2639" i="1"/>
  <c r="Q2639" i="1"/>
  <c r="P2639" i="1"/>
  <c r="O2639" i="1"/>
  <c r="U2638" i="1"/>
  <c r="U2638" i="1" a="1"/>
  <c r="T2638" i="1"/>
  <c r="S2638" i="1"/>
  <c r="R2638" i="1"/>
  <c r="Q2638" i="1"/>
  <c r="P2638" i="1"/>
  <c r="O2638" i="1"/>
  <c r="U2637" i="1"/>
  <c r="U2637" i="1" a="1"/>
  <c r="T2637" i="1"/>
  <c r="S2637" i="1"/>
  <c r="R2637" i="1"/>
  <c r="Q2637" i="1"/>
  <c r="P2637" i="1"/>
  <c r="O2637" i="1"/>
  <c r="U2636" i="1"/>
  <c r="U2636" i="1" a="1"/>
  <c r="T2636" i="1"/>
  <c r="S2636" i="1"/>
  <c r="R2636" i="1"/>
  <c r="Q2636" i="1"/>
  <c r="P2636" i="1"/>
  <c r="O2636" i="1"/>
  <c r="U2635" i="1"/>
  <c r="U2635" i="1" a="1"/>
  <c r="T2635" i="1"/>
  <c r="S2635" i="1"/>
  <c r="R2635" i="1"/>
  <c r="Q2635" i="1"/>
  <c r="P2635" i="1"/>
  <c r="O2635" i="1"/>
  <c r="U2634" i="1"/>
  <c r="U2634" i="1" a="1"/>
  <c r="T2634" i="1"/>
  <c r="S2634" i="1"/>
  <c r="R2634" i="1"/>
  <c r="Q2634" i="1"/>
  <c r="P2634" i="1"/>
  <c r="O2634" i="1"/>
  <c r="U2633" i="1"/>
  <c r="U2633" i="1" a="1"/>
  <c r="T2633" i="1"/>
  <c r="S2633" i="1"/>
  <c r="R2633" i="1"/>
  <c r="Q2633" i="1"/>
  <c r="P2633" i="1"/>
  <c r="O2633" i="1"/>
  <c r="U2632" i="1"/>
  <c r="U2632" i="1" a="1"/>
  <c r="T2632" i="1"/>
  <c r="S2632" i="1"/>
  <c r="R2632" i="1"/>
  <c r="Q2632" i="1"/>
  <c r="P2632" i="1"/>
  <c r="O2632" i="1"/>
  <c r="U2631" i="1"/>
  <c r="U2631" i="1" a="1"/>
  <c r="T2631" i="1"/>
  <c r="S2631" i="1"/>
  <c r="R2631" i="1"/>
  <c r="Q2631" i="1"/>
  <c r="P2631" i="1"/>
  <c r="O2631" i="1"/>
  <c r="U2630" i="1"/>
  <c r="U2630" i="1" a="1"/>
  <c r="T2630" i="1"/>
  <c r="S2630" i="1"/>
  <c r="R2630" i="1"/>
  <c r="Q2630" i="1"/>
  <c r="P2630" i="1"/>
  <c r="O2630" i="1"/>
  <c r="U2629" i="1"/>
  <c r="U2629" i="1" a="1"/>
  <c r="T2629" i="1"/>
  <c r="S2629" i="1"/>
  <c r="R2629" i="1"/>
  <c r="Q2629" i="1"/>
  <c r="P2629" i="1"/>
  <c r="O2629" i="1"/>
  <c r="U2628" i="1"/>
  <c r="U2628" i="1" a="1"/>
  <c r="T2628" i="1"/>
  <c r="S2628" i="1"/>
  <c r="R2628" i="1"/>
  <c r="Q2628" i="1"/>
  <c r="P2628" i="1"/>
  <c r="O2628" i="1"/>
  <c r="U2627" i="1"/>
  <c r="U2627" i="1" a="1"/>
  <c r="T2627" i="1"/>
  <c r="S2627" i="1"/>
  <c r="R2627" i="1"/>
  <c r="Q2627" i="1"/>
  <c r="P2627" i="1"/>
  <c r="O2627" i="1"/>
  <c r="U2626" i="1"/>
  <c r="U2626" i="1" a="1"/>
  <c r="T2626" i="1"/>
  <c r="S2626" i="1"/>
  <c r="R2626" i="1"/>
  <c r="Q2626" i="1"/>
  <c r="P2626" i="1"/>
  <c r="O2626" i="1"/>
  <c r="U2625" i="1"/>
  <c r="U2625" i="1" a="1"/>
  <c r="T2625" i="1"/>
  <c r="S2625" i="1"/>
  <c r="R2625" i="1"/>
  <c r="Q2625" i="1"/>
  <c r="P2625" i="1"/>
  <c r="O2625" i="1"/>
  <c r="U2624" i="1"/>
  <c r="U2624" i="1" a="1"/>
  <c r="T2624" i="1"/>
  <c r="S2624" i="1"/>
  <c r="R2624" i="1"/>
  <c r="Q2624" i="1"/>
  <c r="P2624" i="1"/>
  <c r="O2624" i="1"/>
  <c r="U2623" i="1"/>
  <c r="U2623" i="1" a="1"/>
  <c r="T2623" i="1"/>
  <c r="S2623" i="1"/>
  <c r="R2623" i="1"/>
  <c r="Q2623" i="1"/>
  <c r="P2623" i="1"/>
  <c r="O2623" i="1"/>
  <c r="U2622" i="1"/>
  <c r="U2622" i="1" a="1"/>
  <c r="T2622" i="1"/>
  <c r="S2622" i="1"/>
  <c r="R2622" i="1"/>
  <c r="Q2622" i="1"/>
  <c r="P2622" i="1"/>
  <c r="O2622" i="1"/>
  <c r="U2621" i="1"/>
  <c r="U2621" i="1" a="1"/>
  <c r="T2621" i="1"/>
  <c r="S2621" i="1"/>
  <c r="R2621" i="1"/>
  <c r="Q2621" i="1"/>
  <c r="P2621" i="1"/>
  <c r="O2621" i="1"/>
  <c r="U2620" i="1"/>
  <c r="U2620" i="1" a="1"/>
  <c r="T2620" i="1"/>
  <c r="S2620" i="1"/>
  <c r="R2620" i="1"/>
  <c r="Q2620" i="1"/>
  <c r="P2620" i="1"/>
  <c r="O2620" i="1"/>
  <c r="U2619" i="1"/>
  <c r="U2619" i="1" a="1"/>
  <c r="T2619" i="1"/>
  <c r="S2619" i="1"/>
  <c r="R2619" i="1"/>
  <c r="Q2619" i="1"/>
  <c r="P2619" i="1"/>
  <c r="O2619" i="1"/>
  <c r="U2618" i="1"/>
  <c r="U2618" i="1" a="1"/>
  <c r="T2618" i="1"/>
  <c r="S2618" i="1"/>
  <c r="R2618" i="1"/>
  <c r="Q2618" i="1"/>
  <c r="P2618" i="1"/>
  <c r="O2618" i="1"/>
  <c r="U2617" i="1"/>
  <c r="U2617" i="1" a="1"/>
  <c r="T2617" i="1"/>
  <c r="S2617" i="1"/>
  <c r="R2617" i="1"/>
  <c r="Q2617" i="1"/>
  <c r="P2617" i="1"/>
  <c r="O2617" i="1"/>
  <c r="U2616" i="1"/>
  <c r="U2616" i="1" a="1"/>
  <c r="T2616" i="1"/>
  <c r="S2616" i="1"/>
  <c r="R2616" i="1"/>
  <c r="Q2616" i="1"/>
  <c r="P2616" i="1"/>
  <c r="O2616" i="1"/>
  <c r="U2615" i="1"/>
  <c r="U2615" i="1" a="1"/>
  <c r="T2615" i="1"/>
  <c r="S2615" i="1"/>
  <c r="R2615" i="1"/>
  <c r="Q2615" i="1"/>
  <c r="P2615" i="1"/>
  <c r="O2615" i="1"/>
  <c r="U2614" i="1"/>
  <c r="U2614" i="1" a="1"/>
  <c r="T2614" i="1"/>
  <c r="S2614" i="1"/>
  <c r="R2614" i="1"/>
  <c r="Q2614" i="1"/>
  <c r="P2614" i="1"/>
  <c r="O2614" i="1"/>
  <c r="U2613" i="1"/>
  <c r="U2613" i="1" a="1"/>
  <c r="T2613" i="1"/>
  <c r="S2613" i="1"/>
  <c r="R2613" i="1"/>
  <c r="Q2613" i="1"/>
  <c r="P2613" i="1"/>
  <c r="O2613" i="1"/>
  <c r="U2612" i="1"/>
  <c r="U2612" i="1" a="1"/>
  <c r="T2612" i="1"/>
  <c r="S2612" i="1"/>
  <c r="R2612" i="1"/>
  <c r="Q2612" i="1"/>
  <c r="P2612" i="1"/>
  <c r="O2612" i="1"/>
  <c r="U2611" i="1"/>
  <c r="U2611" i="1" a="1"/>
  <c r="T2611" i="1"/>
  <c r="S2611" i="1"/>
  <c r="R2611" i="1"/>
  <c r="Q2611" i="1"/>
  <c r="P2611" i="1"/>
  <c r="O2611" i="1"/>
  <c r="U2610" i="1"/>
  <c r="U2610" i="1" a="1"/>
  <c r="T2610" i="1"/>
  <c r="S2610" i="1"/>
  <c r="R2610" i="1"/>
  <c r="Q2610" i="1"/>
  <c r="P2610" i="1"/>
  <c r="O2610" i="1"/>
  <c r="U2609" i="1"/>
  <c r="U2609" i="1" a="1"/>
  <c r="T2609" i="1"/>
  <c r="S2609" i="1"/>
  <c r="R2609" i="1"/>
  <c r="Q2609" i="1"/>
  <c r="P2609" i="1"/>
  <c r="O2609" i="1"/>
  <c r="U2608" i="1"/>
  <c r="U2608" i="1" a="1"/>
  <c r="T2608" i="1"/>
  <c r="S2608" i="1"/>
  <c r="R2608" i="1"/>
  <c r="Q2608" i="1"/>
  <c r="P2608" i="1"/>
  <c r="O2608" i="1"/>
  <c r="U2607" i="1"/>
  <c r="U2607" i="1" a="1"/>
  <c r="T2607" i="1"/>
  <c r="S2607" i="1"/>
  <c r="R2607" i="1"/>
  <c r="Q2607" i="1"/>
  <c r="P2607" i="1"/>
  <c r="O2607" i="1"/>
  <c r="U2606" i="1"/>
  <c r="U2606" i="1" a="1"/>
  <c r="T2606" i="1"/>
  <c r="S2606" i="1"/>
  <c r="R2606" i="1"/>
  <c r="Q2606" i="1"/>
  <c r="P2606" i="1"/>
  <c r="O2606" i="1"/>
  <c r="U2605" i="1"/>
  <c r="U2605" i="1" a="1"/>
  <c r="T2605" i="1"/>
  <c r="S2605" i="1"/>
  <c r="R2605" i="1"/>
  <c r="Q2605" i="1"/>
  <c r="P2605" i="1"/>
  <c r="O2605" i="1"/>
  <c r="U2604" i="1"/>
  <c r="U2604" i="1" a="1"/>
  <c r="T2604" i="1"/>
  <c r="S2604" i="1"/>
  <c r="R2604" i="1"/>
  <c r="Q2604" i="1"/>
  <c r="P2604" i="1"/>
  <c r="O2604" i="1"/>
  <c r="U2603" i="1"/>
  <c r="U2603" i="1" a="1"/>
  <c r="T2603" i="1"/>
  <c r="S2603" i="1"/>
  <c r="R2603" i="1"/>
  <c r="Q2603" i="1"/>
  <c r="P2603" i="1"/>
  <c r="O2603" i="1"/>
  <c r="U2602" i="1"/>
  <c r="U2602" i="1" a="1"/>
  <c r="T2602" i="1"/>
  <c r="S2602" i="1"/>
  <c r="R2602" i="1"/>
  <c r="Q2602" i="1"/>
  <c r="P2602" i="1"/>
  <c r="O2602" i="1"/>
  <c r="U2601" i="1"/>
  <c r="U2601" i="1" a="1"/>
  <c r="T2601" i="1"/>
  <c r="S2601" i="1"/>
  <c r="R2601" i="1"/>
  <c r="Q2601" i="1"/>
  <c r="P2601" i="1"/>
  <c r="O2601" i="1"/>
  <c r="U2600" i="1"/>
  <c r="U2600" i="1" a="1"/>
  <c r="T2600" i="1"/>
  <c r="S2600" i="1"/>
  <c r="R2600" i="1"/>
  <c r="Q2600" i="1"/>
  <c r="P2600" i="1"/>
  <c r="O2600" i="1"/>
  <c r="U2599" i="1"/>
  <c r="U2599" i="1" a="1"/>
  <c r="T2599" i="1"/>
  <c r="S2599" i="1"/>
  <c r="R2599" i="1"/>
  <c r="Q2599" i="1"/>
  <c r="P2599" i="1"/>
  <c r="O2599" i="1"/>
  <c r="U2598" i="1"/>
  <c r="U2598" i="1" a="1"/>
  <c r="T2598" i="1"/>
  <c r="S2598" i="1"/>
  <c r="R2598" i="1"/>
  <c r="Q2598" i="1"/>
  <c r="P2598" i="1"/>
  <c r="O2598" i="1"/>
  <c r="U2597" i="1"/>
  <c r="U2597" i="1" a="1"/>
  <c r="T2597" i="1"/>
  <c r="S2597" i="1"/>
  <c r="R2597" i="1"/>
  <c r="Q2597" i="1"/>
  <c r="P2597" i="1"/>
  <c r="O2597" i="1"/>
  <c r="U2596" i="1"/>
  <c r="U2596" i="1" a="1"/>
  <c r="T2596" i="1"/>
  <c r="S2596" i="1"/>
  <c r="R2596" i="1"/>
  <c r="Q2596" i="1"/>
  <c r="P2596" i="1"/>
  <c r="O2596" i="1"/>
  <c r="U2595" i="1"/>
  <c r="U2595" i="1" a="1"/>
  <c r="T2595" i="1"/>
  <c r="S2595" i="1"/>
  <c r="R2595" i="1"/>
  <c r="Q2595" i="1"/>
  <c r="P2595" i="1"/>
  <c r="O2595" i="1"/>
  <c r="U2594" i="1"/>
  <c r="U2594" i="1" a="1"/>
  <c r="T2594" i="1"/>
  <c r="S2594" i="1"/>
  <c r="R2594" i="1"/>
  <c r="Q2594" i="1"/>
  <c r="P2594" i="1"/>
  <c r="O2594" i="1"/>
  <c r="U2593" i="1"/>
  <c r="U2593" i="1" a="1"/>
  <c r="T2593" i="1"/>
  <c r="S2593" i="1"/>
  <c r="R2593" i="1"/>
  <c r="Q2593" i="1"/>
  <c r="P2593" i="1"/>
  <c r="O2593" i="1"/>
  <c r="U2592" i="1"/>
  <c r="U2592" i="1" a="1"/>
  <c r="T2592" i="1"/>
  <c r="S2592" i="1"/>
  <c r="R2592" i="1"/>
  <c r="Q2592" i="1"/>
  <c r="P2592" i="1"/>
  <c r="O2592" i="1"/>
  <c r="U2591" i="1"/>
  <c r="U2591" i="1" a="1"/>
  <c r="T2591" i="1"/>
  <c r="S2591" i="1"/>
  <c r="R2591" i="1"/>
  <c r="Q2591" i="1"/>
  <c r="P2591" i="1"/>
  <c r="O2591" i="1"/>
  <c r="U2590" i="1"/>
  <c r="U2590" i="1" a="1"/>
  <c r="T2590" i="1"/>
  <c r="S2590" i="1"/>
  <c r="R2590" i="1"/>
  <c r="Q2590" i="1"/>
  <c r="P2590" i="1"/>
  <c r="O2590" i="1"/>
  <c r="U2589" i="1"/>
  <c r="U2589" i="1" a="1"/>
  <c r="T2589" i="1"/>
  <c r="S2589" i="1"/>
  <c r="R2589" i="1"/>
  <c r="Q2589" i="1"/>
  <c r="P2589" i="1"/>
  <c r="O2589" i="1"/>
  <c r="U2588" i="1"/>
  <c r="U2588" i="1" a="1"/>
  <c r="T2588" i="1"/>
  <c r="S2588" i="1"/>
  <c r="R2588" i="1"/>
  <c r="Q2588" i="1"/>
  <c r="P2588" i="1"/>
  <c r="O2588" i="1"/>
  <c r="U2587" i="1"/>
  <c r="U2587" i="1" a="1"/>
  <c r="T2587" i="1"/>
  <c r="S2587" i="1"/>
  <c r="R2587" i="1"/>
  <c r="Q2587" i="1"/>
  <c r="P2587" i="1"/>
  <c r="O2587" i="1"/>
  <c r="U2586" i="1"/>
  <c r="U2586" i="1" a="1"/>
  <c r="T2586" i="1"/>
  <c r="S2586" i="1"/>
  <c r="R2586" i="1"/>
  <c r="Q2586" i="1"/>
  <c r="P2586" i="1"/>
  <c r="O2586" i="1"/>
  <c r="U2585" i="1"/>
  <c r="U2585" i="1" a="1"/>
  <c r="T2585" i="1"/>
  <c r="S2585" i="1"/>
  <c r="R2585" i="1"/>
  <c r="Q2585" i="1"/>
  <c r="P2585" i="1"/>
  <c r="O2585" i="1"/>
  <c r="U2584" i="1"/>
  <c r="U2584" i="1" a="1"/>
  <c r="T2584" i="1"/>
  <c r="S2584" i="1"/>
  <c r="R2584" i="1"/>
  <c r="Q2584" i="1"/>
  <c r="P2584" i="1"/>
  <c r="O2584" i="1"/>
  <c r="U2583" i="1"/>
  <c r="U2583" i="1" a="1"/>
  <c r="T2583" i="1"/>
  <c r="S2583" i="1"/>
  <c r="R2583" i="1"/>
  <c r="Q2583" i="1"/>
  <c r="P2583" i="1"/>
  <c r="O2583" i="1"/>
  <c r="U2582" i="1"/>
  <c r="U2582" i="1" a="1"/>
  <c r="T2582" i="1"/>
  <c r="S2582" i="1"/>
  <c r="R2582" i="1"/>
  <c r="Q2582" i="1"/>
  <c r="P2582" i="1"/>
  <c r="O2582" i="1"/>
  <c r="U2581" i="1"/>
  <c r="U2581" i="1" a="1"/>
  <c r="T2581" i="1"/>
  <c r="S2581" i="1"/>
  <c r="R2581" i="1"/>
  <c r="Q2581" i="1"/>
  <c r="P2581" i="1"/>
  <c r="O2581" i="1"/>
  <c r="U2580" i="1"/>
  <c r="U2580" i="1" a="1"/>
  <c r="T2580" i="1"/>
  <c r="S2580" i="1"/>
  <c r="R2580" i="1"/>
  <c r="Q2580" i="1"/>
  <c r="P2580" i="1"/>
  <c r="O2580" i="1"/>
  <c r="U2579" i="1"/>
  <c r="U2579" i="1" a="1"/>
  <c r="T2579" i="1"/>
  <c r="S2579" i="1"/>
  <c r="R2579" i="1"/>
  <c r="Q2579" i="1"/>
  <c r="P2579" i="1"/>
  <c r="O2579" i="1"/>
  <c r="U2578" i="1"/>
  <c r="U2578" i="1" a="1"/>
  <c r="T2578" i="1"/>
  <c r="S2578" i="1"/>
  <c r="R2578" i="1"/>
  <c r="Q2578" i="1"/>
  <c r="P2578" i="1"/>
  <c r="O2578" i="1"/>
  <c r="U2577" i="1"/>
  <c r="U2577" i="1" a="1"/>
  <c r="T2577" i="1"/>
  <c r="S2577" i="1"/>
  <c r="R2577" i="1"/>
  <c r="Q2577" i="1"/>
  <c r="P2577" i="1"/>
  <c r="O2577" i="1"/>
  <c r="U2576" i="1"/>
  <c r="U2576" i="1" a="1"/>
  <c r="T2576" i="1"/>
  <c r="S2576" i="1"/>
  <c r="R2576" i="1"/>
  <c r="Q2576" i="1"/>
  <c r="P2576" i="1"/>
  <c r="O2576" i="1"/>
  <c r="U2575" i="1"/>
  <c r="U2575" i="1" a="1"/>
  <c r="T2575" i="1"/>
  <c r="S2575" i="1"/>
  <c r="R2575" i="1"/>
  <c r="Q2575" i="1"/>
  <c r="P2575" i="1"/>
  <c r="O2575" i="1"/>
  <c r="U2574" i="1"/>
  <c r="U2574" i="1" a="1"/>
  <c r="T2574" i="1"/>
  <c r="S2574" i="1"/>
  <c r="R2574" i="1"/>
  <c r="Q2574" i="1"/>
  <c r="P2574" i="1"/>
  <c r="O2574" i="1"/>
  <c r="U2573" i="1"/>
  <c r="U2573" i="1" a="1"/>
  <c r="T2573" i="1"/>
  <c r="S2573" i="1"/>
  <c r="R2573" i="1"/>
  <c r="Q2573" i="1"/>
  <c r="P2573" i="1"/>
  <c r="O2573" i="1"/>
  <c r="U2572" i="1"/>
  <c r="U2572" i="1" a="1"/>
  <c r="T2572" i="1"/>
  <c r="S2572" i="1"/>
  <c r="R2572" i="1"/>
  <c r="Q2572" i="1"/>
  <c r="P2572" i="1"/>
  <c r="O2572" i="1"/>
  <c r="U2571" i="1"/>
  <c r="U2571" i="1" a="1"/>
  <c r="T2571" i="1"/>
  <c r="S2571" i="1"/>
  <c r="R2571" i="1"/>
  <c r="Q2571" i="1"/>
  <c r="P2571" i="1"/>
  <c r="O2571" i="1"/>
  <c r="U2570" i="1"/>
  <c r="U2570" i="1" a="1"/>
  <c r="T2570" i="1"/>
  <c r="S2570" i="1"/>
  <c r="R2570" i="1"/>
  <c r="Q2570" i="1"/>
  <c r="P2570" i="1"/>
  <c r="O2570" i="1"/>
  <c r="U2569" i="1"/>
  <c r="U2569" i="1" a="1"/>
  <c r="T2569" i="1"/>
  <c r="S2569" i="1"/>
  <c r="R2569" i="1"/>
  <c r="Q2569" i="1"/>
  <c r="P2569" i="1"/>
  <c r="O2569" i="1"/>
  <c r="U2568" i="1"/>
  <c r="U2568" i="1" a="1"/>
  <c r="T2568" i="1"/>
  <c r="S2568" i="1"/>
  <c r="R2568" i="1"/>
  <c r="Q2568" i="1"/>
  <c r="P2568" i="1"/>
  <c r="O2568" i="1"/>
  <c r="U2567" i="1"/>
  <c r="U2567" i="1" a="1"/>
  <c r="T2567" i="1"/>
  <c r="S2567" i="1"/>
  <c r="R2567" i="1"/>
  <c r="Q2567" i="1"/>
  <c r="P2567" i="1"/>
  <c r="O2567" i="1"/>
  <c r="U2566" i="1"/>
  <c r="U2566" i="1" a="1"/>
  <c r="T2566" i="1"/>
  <c r="S2566" i="1"/>
  <c r="R2566" i="1"/>
  <c r="Q2566" i="1"/>
  <c r="P2566" i="1"/>
  <c r="O2566" i="1"/>
  <c r="U2565" i="1"/>
  <c r="U2565" i="1" a="1"/>
  <c r="T2565" i="1"/>
  <c r="S2565" i="1"/>
  <c r="R2565" i="1"/>
  <c r="Q2565" i="1"/>
  <c r="P2565" i="1"/>
  <c r="O2565" i="1"/>
  <c r="U2564" i="1"/>
  <c r="U2564" i="1" a="1"/>
  <c r="T2564" i="1"/>
  <c r="S2564" i="1"/>
  <c r="R2564" i="1"/>
  <c r="Q2564" i="1"/>
  <c r="P2564" i="1"/>
  <c r="O2564" i="1"/>
  <c r="U2563" i="1"/>
  <c r="U2563" i="1" a="1"/>
  <c r="T2563" i="1"/>
  <c r="S2563" i="1"/>
  <c r="R2563" i="1"/>
  <c r="Q2563" i="1"/>
  <c r="P2563" i="1"/>
  <c r="O2563" i="1"/>
  <c r="U2562" i="1"/>
  <c r="U2562" i="1" a="1"/>
  <c r="T2562" i="1"/>
  <c r="S2562" i="1"/>
  <c r="R2562" i="1"/>
  <c r="Q2562" i="1"/>
  <c r="P2562" i="1"/>
  <c r="O2562" i="1"/>
  <c r="U2561" i="1"/>
  <c r="U2561" i="1" a="1"/>
  <c r="T2561" i="1"/>
  <c r="S2561" i="1"/>
  <c r="R2561" i="1"/>
  <c r="Q2561" i="1"/>
  <c r="P2561" i="1"/>
  <c r="O2561" i="1"/>
  <c r="U2560" i="1"/>
  <c r="U2560" i="1" a="1"/>
  <c r="T2560" i="1"/>
  <c r="S2560" i="1"/>
  <c r="R2560" i="1"/>
  <c r="Q2560" i="1"/>
  <c r="P2560" i="1"/>
  <c r="O2560" i="1"/>
  <c r="U2559" i="1"/>
  <c r="U2559" i="1" a="1"/>
  <c r="T2559" i="1"/>
  <c r="S2559" i="1"/>
  <c r="R2559" i="1"/>
  <c r="Q2559" i="1"/>
  <c r="P2559" i="1"/>
  <c r="O2559" i="1"/>
  <c r="U2558" i="1"/>
  <c r="U2558" i="1" a="1"/>
  <c r="T2558" i="1"/>
  <c r="S2558" i="1"/>
  <c r="R2558" i="1"/>
  <c r="Q2558" i="1"/>
  <c r="P2558" i="1"/>
  <c r="O2558" i="1"/>
  <c r="U2557" i="1"/>
  <c r="U2557" i="1" a="1"/>
  <c r="T2557" i="1"/>
  <c r="S2557" i="1"/>
  <c r="R2557" i="1"/>
  <c r="Q2557" i="1"/>
  <c r="P2557" i="1"/>
  <c r="O2557" i="1"/>
  <c r="U2556" i="1"/>
  <c r="U2556" i="1" a="1"/>
  <c r="T2556" i="1"/>
  <c r="S2556" i="1"/>
  <c r="R2556" i="1"/>
  <c r="Q2556" i="1"/>
  <c r="P2556" i="1"/>
  <c r="O2556" i="1"/>
  <c r="U2555" i="1"/>
  <c r="U2555" i="1" a="1"/>
  <c r="T2555" i="1"/>
  <c r="S2555" i="1"/>
  <c r="R2555" i="1"/>
  <c r="Q2555" i="1"/>
  <c r="P2555" i="1"/>
  <c r="O2555" i="1"/>
  <c r="U2554" i="1"/>
  <c r="U2554" i="1" a="1"/>
  <c r="T2554" i="1"/>
  <c r="S2554" i="1"/>
  <c r="R2554" i="1"/>
  <c r="Q2554" i="1"/>
  <c r="P2554" i="1"/>
  <c r="O2554" i="1"/>
  <c r="U2553" i="1"/>
  <c r="U2553" i="1" a="1"/>
  <c r="T2553" i="1"/>
  <c r="S2553" i="1"/>
  <c r="R2553" i="1"/>
  <c r="Q2553" i="1"/>
  <c r="P2553" i="1"/>
  <c r="O2553" i="1"/>
  <c r="U2552" i="1"/>
  <c r="U2552" i="1" a="1"/>
  <c r="T2552" i="1"/>
  <c r="S2552" i="1"/>
  <c r="R2552" i="1"/>
  <c r="Q2552" i="1"/>
  <c r="P2552" i="1"/>
  <c r="O2552" i="1"/>
  <c r="U2551" i="1"/>
  <c r="U2551" i="1" a="1"/>
  <c r="T2551" i="1"/>
  <c r="S2551" i="1"/>
  <c r="R2551" i="1"/>
  <c r="Q2551" i="1"/>
  <c r="P2551" i="1"/>
  <c r="O2551" i="1"/>
  <c r="U2550" i="1"/>
  <c r="U2550" i="1" a="1"/>
  <c r="T2550" i="1"/>
  <c r="S2550" i="1"/>
  <c r="R2550" i="1"/>
  <c r="Q2550" i="1"/>
  <c r="P2550" i="1"/>
  <c r="O2550" i="1"/>
  <c r="U2549" i="1"/>
  <c r="U2549" i="1" a="1"/>
  <c r="T2549" i="1"/>
  <c r="S2549" i="1"/>
  <c r="R2549" i="1"/>
  <c r="Q2549" i="1"/>
  <c r="P2549" i="1"/>
  <c r="O2549" i="1"/>
  <c r="U2548" i="1"/>
  <c r="U2548" i="1" a="1"/>
  <c r="T2548" i="1"/>
  <c r="S2548" i="1"/>
  <c r="R2548" i="1"/>
  <c r="Q2548" i="1"/>
  <c r="P2548" i="1"/>
  <c r="O2548" i="1"/>
  <c r="U2547" i="1"/>
  <c r="U2547" i="1" a="1"/>
  <c r="T2547" i="1"/>
  <c r="S2547" i="1"/>
  <c r="R2547" i="1"/>
  <c r="Q2547" i="1"/>
  <c r="P2547" i="1"/>
  <c r="O2547" i="1"/>
  <c r="U2546" i="1"/>
  <c r="U2546" i="1" a="1"/>
  <c r="T2546" i="1"/>
  <c r="S2546" i="1"/>
  <c r="R2546" i="1"/>
  <c r="Q2546" i="1"/>
  <c r="P2546" i="1"/>
  <c r="O2546" i="1"/>
  <c r="U2545" i="1"/>
  <c r="U2545" i="1" a="1"/>
  <c r="T2545" i="1"/>
  <c r="S2545" i="1"/>
  <c r="R2545" i="1"/>
  <c r="Q2545" i="1"/>
  <c r="P2545" i="1"/>
  <c r="O2545" i="1"/>
  <c r="U2544" i="1"/>
  <c r="U2544" i="1" a="1"/>
  <c r="T2544" i="1"/>
  <c r="S2544" i="1"/>
  <c r="R2544" i="1"/>
  <c r="Q2544" i="1"/>
  <c r="P2544" i="1"/>
  <c r="O2544" i="1"/>
  <c r="U2543" i="1"/>
  <c r="U2543" i="1" a="1"/>
  <c r="T2543" i="1"/>
  <c r="S2543" i="1"/>
  <c r="R2543" i="1"/>
  <c r="Q2543" i="1"/>
  <c r="P2543" i="1"/>
  <c r="O2543" i="1"/>
  <c r="U2542" i="1"/>
  <c r="U2542" i="1" a="1"/>
  <c r="T2542" i="1"/>
  <c r="S2542" i="1"/>
  <c r="R2542" i="1"/>
  <c r="Q2542" i="1"/>
  <c r="P2542" i="1"/>
  <c r="O2542" i="1"/>
  <c r="U2541" i="1"/>
  <c r="U2541" i="1" a="1"/>
  <c r="T2541" i="1"/>
  <c r="S2541" i="1"/>
  <c r="R2541" i="1"/>
  <c r="Q2541" i="1"/>
  <c r="P2541" i="1"/>
  <c r="O2541" i="1"/>
  <c r="U2540" i="1"/>
  <c r="U2540" i="1" a="1"/>
  <c r="T2540" i="1"/>
  <c r="S2540" i="1"/>
  <c r="R2540" i="1"/>
  <c r="Q2540" i="1"/>
  <c r="P2540" i="1"/>
  <c r="O2540" i="1"/>
  <c r="U2539" i="1"/>
  <c r="U2539" i="1" a="1"/>
  <c r="T2539" i="1"/>
  <c r="S2539" i="1"/>
  <c r="R2539" i="1"/>
  <c r="Q2539" i="1"/>
  <c r="P2539" i="1"/>
  <c r="O2539" i="1"/>
  <c r="U2538" i="1"/>
  <c r="U2538" i="1" a="1"/>
  <c r="T2538" i="1"/>
  <c r="S2538" i="1"/>
  <c r="R2538" i="1"/>
  <c r="Q2538" i="1"/>
  <c r="P2538" i="1"/>
  <c r="O2538" i="1"/>
  <c r="U2537" i="1"/>
  <c r="U2537" i="1" a="1"/>
  <c r="T2537" i="1"/>
  <c r="S2537" i="1"/>
  <c r="R2537" i="1"/>
  <c r="Q2537" i="1"/>
  <c r="P2537" i="1"/>
  <c r="O2537" i="1"/>
  <c r="U2536" i="1"/>
  <c r="U2536" i="1" a="1"/>
  <c r="T2536" i="1"/>
  <c r="S2536" i="1"/>
  <c r="R2536" i="1"/>
  <c r="Q2536" i="1"/>
  <c r="P2536" i="1"/>
  <c r="O2536" i="1"/>
  <c r="U2535" i="1"/>
  <c r="U2535" i="1" a="1"/>
  <c r="T2535" i="1"/>
  <c r="S2535" i="1"/>
  <c r="R2535" i="1"/>
  <c r="Q2535" i="1"/>
  <c r="P2535" i="1"/>
  <c r="O2535" i="1"/>
  <c r="U2534" i="1"/>
  <c r="U2534" i="1" a="1"/>
  <c r="T2534" i="1"/>
  <c r="S2534" i="1"/>
  <c r="R2534" i="1"/>
  <c r="Q2534" i="1"/>
  <c r="P2534" i="1"/>
  <c r="O2534" i="1"/>
  <c r="U2533" i="1"/>
  <c r="U2533" i="1" a="1"/>
  <c r="T2533" i="1"/>
  <c r="S2533" i="1"/>
  <c r="R2533" i="1"/>
  <c r="Q2533" i="1"/>
  <c r="P2533" i="1"/>
  <c r="O2533" i="1"/>
  <c r="U2532" i="1"/>
  <c r="U2532" i="1" a="1"/>
  <c r="T2532" i="1"/>
  <c r="S2532" i="1"/>
  <c r="R2532" i="1"/>
  <c r="Q2532" i="1"/>
  <c r="P2532" i="1"/>
  <c r="O2532" i="1"/>
  <c r="U2531" i="1"/>
  <c r="U2531" i="1" a="1"/>
  <c r="T2531" i="1"/>
  <c r="S2531" i="1"/>
  <c r="R2531" i="1"/>
  <c r="Q2531" i="1"/>
  <c r="P2531" i="1"/>
  <c r="O2531" i="1"/>
  <c r="U2530" i="1"/>
  <c r="U2530" i="1" a="1"/>
  <c r="T2530" i="1"/>
  <c r="S2530" i="1"/>
  <c r="R2530" i="1"/>
  <c r="Q2530" i="1"/>
  <c r="P2530" i="1"/>
  <c r="O2530" i="1"/>
  <c r="U2529" i="1"/>
  <c r="U2529" i="1" a="1"/>
  <c r="T2529" i="1"/>
  <c r="S2529" i="1"/>
  <c r="R2529" i="1"/>
  <c r="Q2529" i="1"/>
  <c r="P2529" i="1"/>
  <c r="O2529" i="1"/>
  <c r="U2528" i="1"/>
  <c r="U2528" i="1" a="1"/>
  <c r="T2528" i="1"/>
  <c r="S2528" i="1"/>
  <c r="R2528" i="1"/>
  <c r="Q2528" i="1"/>
  <c r="P2528" i="1"/>
  <c r="O2528" i="1"/>
  <c r="U2527" i="1"/>
  <c r="U2527" i="1" a="1"/>
  <c r="T2527" i="1"/>
  <c r="S2527" i="1"/>
  <c r="R2527" i="1"/>
  <c r="Q2527" i="1"/>
  <c r="P2527" i="1"/>
  <c r="O2527" i="1"/>
  <c r="U2526" i="1"/>
  <c r="U2526" i="1" a="1"/>
  <c r="T2526" i="1"/>
  <c r="S2526" i="1"/>
  <c r="R2526" i="1"/>
  <c r="Q2526" i="1"/>
  <c r="P2526" i="1"/>
  <c r="O2526" i="1"/>
  <c r="U2525" i="1"/>
  <c r="U2525" i="1" a="1"/>
  <c r="T2525" i="1"/>
  <c r="S2525" i="1"/>
  <c r="R2525" i="1"/>
  <c r="Q2525" i="1"/>
  <c r="P2525" i="1"/>
  <c r="O2525" i="1"/>
  <c r="U2524" i="1"/>
  <c r="U2524" i="1" a="1"/>
  <c r="T2524" i="1"/>
  <c r="S2524" i="1"/>
  <c r="R2524" i="1"/>
  <c r="Q2524" i="1"/>
  <c r="P2524" i="1"/>
  <c r="O2524" i="1"/>
  <c r="U2523" i="1"/>
  <c r="U2523" i="1" a="1"/>
  <c r="T2523" i="1"/>
  <c r="S2523" i="1"/>
  <c r="R2523" i="1"/>
  <c r="Q2523" i="1"/>
  <c r="P2523" i="1"/>
  <c r="O2523" i="1"/>
  <c r="U2522" i="1"/>
  <c r="U2522" i="1" a="1"/>
  <c r="T2522" i="1"/>
  <c r="S2522" i="1"/>
  <c r="R2522" i="1"/>
  <c r="Q2522" i="1"/>
  <c r="P2522" i="1"/>
  <c r="O2522" i="1"/>
  <c r="U2521" i="1"/>
  <c r="U2521" i="1" a="1"/>
  <c r="T2521" i="1"/>
  <c r="S2521" i="1"/>
  <c r="R2521" i="1"/>
  <c r="Q2521" i="1"/>
  <c r="P2521" i="1"/>
  <c r="O2521" i="1"/>
  <c r="U2520" i="1"/>
  <c r="U2520" i="1" a="1"/>
  <c r="T2520" i="1"/>
  <c r="S2520" i="1"/>
  <c r="R2520" i="1"/>
  <c r="Q2520" i="1"/>
  <c r="P2520" i="1"/>
  <c r="O2520" i="1"/>
  <c r="U2519" i="1"/>
  <c r="U2519" i="1" a="1"/>
  <c r="T2519" i="1"/>
  <c r="S2519" i="1"/>
  <c r="R2519" i="1"/>
  <c r="Q2519" i="1"/>
  <c r="P2519" i="1"/>
  <c r="O2519" i="1"/>
  <c r="U2518" i="1"/>
  <c r="U2518" i="1" a="1"/>
  <c r="T2518" i="1"/>
  <c r="S2518" i="1"/>
  <c r="R2518" i="1"/>
  <c r="Q2518" i="1"/>
  <c r="P2518" i="1"/>
  <c r="O2518" i="1"/>
  <c r="U2517" i="1"/>
  <c r="U2517" i="1" a="1"/>
  <c r="T2517" i="1"/>
  <c r="S2517" i="1"/>
  <c r="R2517" i="1"/>
  <c r="Q2517" i="1"/>
  <c r="P2517" i="1"/>
  <c r="O2517" i="1"/>
  <c r="U2516" i="1"/>
  <c r="U2516" i="1" a="1"/>
  <c r="T2516" i="1"/>
  <c r="S2516" i="1"/>
  <c r="R2516" i="1"/>
  <c r="Q2516" i="1"/>
  <c r="P2516" i="1"/>
  <c r="O2516" i="1"/>
  <c r="U2515" i="1"/>
  <c r="U2515" i="1" a="1"/>
  <c r="T2515" i="1"/>
  <c r="S2515" i="1"/>
  <c r="R2515" i="1"/>
  <c r="Q2515" i="1"/>
  <c r="P2515" i="1"/>
  <c r="O2515" i="1"/>
  <c r="U2514" i="1"/>
  <c r="U2514" i="1" a="1"/>
  <c r="T2514" i="1"/>
  <c r="S2514" i="1"/>
  <c r="R2514" i="1"/>
  <c r="Q2514" i="1"/>
  <c r="P2514" i="1"/>
  <c r="O2514" i="1"/>
  <c r="U2513" i="1"/>
  <c r="U2513" i="1" a="1"/>
  <c r="T2513" i="1"/>
  <c r="S2513" i="1"/>
  <c r="R2513" i="1"/>
  <c r="Q2513" i="1"/>
  <c r="P2513" i="1"/>
  <c r="O2513" i="1"/>
  <c r="U2512" i="1"/>
  <c r="U2512" i="1" a="1"/>
  <c r="T2512" i="1"/>
  <c r="S2512" i="1"/>
  <c r="R2512" i="1"/>
  <c r="Q2512" i="1"/>
  <c r="P2512" i="1"/>
  <c r="O2512" i="1"/>
  <c r="U2511" i="1"/>
  <c r="U2511" i="1" a="1"/>
  <c r="T2511" i="1"/>
  <c r="S2511" i="1"/>
  <c r="R2511" i="1"/>
  <c r="Q2511" i="1"/>
  <c r="P2511" i="1"/>
  <c r="O2511" i="1"/>
  <c r="U2510" i="1"/>
  <c r="U2510" i="1" a="1"/>
  <c r="T2510" i="1"/>
  <c r="S2510" i="1"/>
  <c r="R2510" i="1"/>
  <c r="Q2510" i="1"/>
  <c r="P2510" i="1"/>
  <c r="O2510" i="1"/>
  <c r="U2509" i="1"/>
  <c r="U2509" i="1" a="1"/>
  <c r="T2509" i="1"/>
  <c r="S2509" i="1"/>
  <c r="R2509" i="1"/>
  <c r="Q2509" i="1"/>
  <c r="P2509" i="1"/>
  <c r="O2509" i="1"/>
  <c r="U2508" i="1"/>
  <c r="U2508" i="1" a="1"/>
  <c r="T2508" i="1"/>
  <c r="S2508" i="1"/>
  <c r="R2508" i="1"/>
  <c r="Q2508" i="1"/>
  <c r="P2508" i="1"/>
  <c r="O2508" i="1"/>
  <c r="U2507" i="1"/>
  <c r="U2507" i="1" a="1"/>
  <c r="T2507" i="1"/>
  <c r="S2507" i="1"/>
  <c r="R2507" i="1"/>
  <c r="Q2507" i="1"/>
  <c r="P2507" i="1"/>
  <c r="O2507" i="1"/>
  <c r="U2506" i="1"/>
  <c r="U2506" i="1" a="1"/>
  <c r="T2506" i="1"/>
  <c r="S2506" i="1"/>
  <c r="R2506" i="1"/>
  <c r="Q2506" i="1"/>
  <c r="P2506" i="1"/>
  <c r="O2506" i="1"/>
  <c r="U2505" i="1"/>
  <c r="U2505" i="1" a="1"/>
  <c r="T2505" i="1"/>
  <c r="S2505" i="1"/>
  <c r="R2505" i="1"/>
  <c r="Q2505" i="1"/>
  <c r="P2505" i="1"/>
  <c r="O2505" i="1"/>
  <c r="U2504" i="1"/>
  <c r="U2504" i="1" a="1"/>
  <c r="T2504" i="1"/>
  <c r="S2504" i="1"/>
  <c r="R2504" i="1"/>
  <c r="Q2504" i="1"/>
  <c r="P2504" i="1"/>
  <c r="O2504" i="1"/>
  <c r="U2503" i="1"/>
  <c r="U2503" i="1" a="1"/>
  <c r="T2503" i="1"/>
  <c r="S2503" i="1"/>
  <c r="R2503" i="1"/>
  <c r="Q2503" i="1"/>
  <c r="P2503" i="1"/>
  <c r="O2503" i="1"/>
  <c r="U2502" i="1"/>
  <c r="U2502" i="1" a="1"/>
  <c r="T2502" i="1"/>
  <c r="S2502" i="1"/>
  <c r="R2502" i="1"/>
  <c r="Q2502" i="1"/>
  <c r="P2502" i="1"/>
  <c r="O2502" i="1"/>
  <c r="U2501" i="1"/>
  <c r="U2501" i="1" a="1"/>
  <c r="T2501" i="1"/>
  <c r="S2501" i="1"/>
  <c r="R2501" i="1"/>
  <c r="Q2501" i="1"/>
  <c r="P2501" i="1"/>
  <c r="O2501" i="1"/>
  <c r="U2500" i="1"/>
  <c r="U2500" i="1" a="1"/>
  <c r="T2500" i="1"/>
  <c r="S2500" i="1"/>
  <c r="R2500" i="1"/>
  <c r="Q2500" i="1"/>
  <c r="P2500" i="1"/>
  <c r="O2500" i="1"/>
  <c r="U2499" i="1"/>
  <c r="U2499" i="1" a="1"/>
  <c r="T2499" i="1"/>
  <c r="S2499" i="1"/>
  <c r="R2499" i="1"/>
  <c r="Q2499" i="1"/>
  <c r="P2499" i="1"/>
  <c r="O2499" i="1"/>
  <c r="U2498" i="1"/>
  <c r="U2498" i="1" a="1"/>
  <c r="T2498" i="1"/>
  <c r="S2498" i="1"/>
  <c r="R2498" i="1"/>
  <c r="Q2498" i="1"/>
  <c r="P2498" i="1"/>
  <c r="O2498" i="1"/>
  <c r="U2497" i="1"/>
  <c r="U2497" i="1" a="1"/>
  <c r="T2497" i="1"/>
  <c r="S2497" i="1"/>
  <c r="R2497" i="1"/>
  <c r="Q2497" i="1"/>
  <c r="P2497" i="1"/>
  <c r="O2497" i="1"/>
  <c r="U2496" i="1"/>
  <c r="U2496" i="1" a="1"/>
  <c r="T2496" i="1"/>
  <c r="S2496" i="1"/>
  <c r="R2496" i="1"/>
  <c r="Q2496" i="1"/>
  <c r="P2496" i="1"/>
  <c r="O2496" i="1"/>
  <c r="U2495" i="1"/>
  <c r="U2495" i="1" a="1"/>
  <c r="T2495" i="1"/>
  <c r="S2495" i="1"/>
  <c r="R2495" i="1"/>
  <c r="Q2495" i="1"/>
  <c r="P2495" i="1"/>
  <c r="O2495" i="1"/>
  <c r="U2494" i="1"/>
  <c r="U2494" i="1" a="1"/>
  <c r="T2494" i="1"/>
  <c r="S2494" i="1"/>
  <c r="R2494" i="1"/>
  <c r="Q2494" i="1"/>
  <c r="P2494" i="1"/>
  <c r="O2494" i="1"/>
  <c r="U2493" i="1"/>
  <c r="U2493" i="1" a="1"/>
  <c r="T2493" i="1"/>
  <c r="S2493" i="1"/>
  <c r="R2493" i="1"/>
  <c r="Q2493" i="1"/>
  <c r="P2493" i="1"/>
  <c r="O2493" i="1"/>
  <c r="U2492" i="1"/>
  <c r="U2492" i="1" a="1"/>
  <c r="T2492" i="1"/>
  <c r="S2492" i="1"/>
  <c r="R2492" i="1"/>
  <c r="Q2492" i="1"/>
  <c r="P2492" i="1"/>
  <c r="O2492" i="1"/>
  <c r="U2491" i="1"/>
  <c r="U2491" i="1" a="1"/>
  <c r="T2491" i="1"/>
  <c r="S2491" i="1"/>
  <c r="R2491" i="1"/>
  <c r="Q2491" i="1"/>
  <c r="P2491" i="1"/>
  <c r="O2491" i="1"/>
  <c r="U2490" i="1"/>
  <c r="U2490" i="1" a="1"/>
  <c r="T2490" i="1"/>
  <c r="S2490" i="1"/>
  <c r="R2490" i="1"/>
  <c r="Q2490" i="1"/>
  <c r="P2490" i="1"/>
  <c r="O2490" i="1"/>
  <c r="U2489" i="1"/>
  <c r="U2489" i="1" a="1"/>
  <c r="T2489" i="1"/>
  <c r="S2489" i="1"/>
  <c r="R2489" i="1"/>
  <c r="Q2489" i="1"/>
  <c r="P2489" i="1"/>
  <c r="O2489" i="1"/>
  <c r="U2488" i="1"/>
  <c r="U2488" i="1" a="1"/>
  <c r="T2488" i="1"/>
  <c r="S2488" i="1"/>
  <c r="R2488" i="1"/>
  <c r="Q2488" i="1"/>
  <c r="P2488" i="1"/>
  <c r="O2488" i="1"/>
  <c r="U2487" i="1"/>
  <c r="U2487" i="1" a="1"/>
  <c r="T2487" i="1"/>
  <c r="S2487" i="1"/>
  <c r="R2487" i="1"/>
  <c r="Q2487" i="1"/>
  <c r="P2487" i="1"/>
  <c r="O2487" i="1"/>
  <c r="U2486" i="1"/>
  <c r="U2486" i="1" a="1"/>
  <c r="T2486" i="1"/>
  <c r="S2486" i="1"/>
  <c r="R2486" i="1"/>
  <c r="Q2486" i="1"/>
  <c r="P2486" i="1"/>
  <c r="O2486" i="1"/>
  <c r="U2485" i="1"/>
  <c r="U2485" i="1" a="1"/>
  <c r="T2485" i="1"/>
  <c r="S2485" i="1"/>
  <c r="R2485" i="1"/>
  <c r="Q2485" i="1"/>
  <c r="P2485" i="1"/>
  <c r="O2485" i="1"/>
  <c r="U2484" i="1"/>
  <c r="U2484" i="1" a="1"/>
  <c r="T2484" i="1"/>
  <c r="S2484" i="1"/>
  <c r="R2484" i="1"/>
  <c r="Q2484" i="1"/>
  <c r="P2484" i="1"/>
  <c r="O2484" i="1"/>
  <c r="U2483" i="1"/>
  <c r="U2483" i="1" a="1"/>
  <c r="T2483" i="1"/>
  <c r="S2483" i="1"/>
  <c r="R2483" i="1"/>
  <c r="Q2483" i="1"/>
  <c r="P2483" i="1"/>
  <c r="O2483" i="1"/>
  <c r="U2482" i="1"/>
  <c r="U2482" i="1" a="1"/>
  <c r="T2482" i="1"/>
  <c r="S2482" i="1"/>
  <c r="R2482" i="1"/>
  <c r="Q2482" i="1"/>
  <c r="P2482" i="1"/>
  <c r="O2482" i="1"/>
  <c r="U2481" i="1"/>
  <c r="U2481" i="1" a="1"/>
  <c r="T2481" i="1"/>
  <c r="S2481" i="1"/>
  <c r="R2481" i="1"/>
  <c r="Q2481" i="1"/>
  <c r="P2481" i="1"/>
  <c r="O2481" i="1"/>
  <c r="U2480" i="1"/>
  <c r="U2480" i="1" a="1"/>
  <c r="T2480" i="1"/>
  <c r="S2480" i="1"/>
  <c r="R2480" i="1"/>
  <c r="Q2480" i="1"/>
  <c r="P2480" i="1"/>
  <c r="O2480" i="1"/>
  <c r="U2479" i="1"/>
  <c r="U2479" i="1" a="1"/>
  <c r="T2479" i="1"/>
  <c r="S2479" i="1"/>
  <c r="R2479" i="1"/>
  <c r="Q2479" i="1"/>
  <c r="P2479" i="1"/>
  <c r="O2479" i="1"/>
  <c r="U2478" i="1"/>
  <c r="U2478" i="1" a="1"/>
  <c r="T2478" i="1"/>
  <c r="S2478" i="1"/>
  <c r="R2478" i="1"/>
  <c r="Q2478" i="1"/>
  <c r="P2478" i="1"/>
  <c r="O2478" i="1"/>
  <c r="U2477" i="1"/>
  <c r="U2477" i="1" a="1"/>
  <c r="T2477" i="1"/>
  <c r="S2477" i="1"/>
  <c r="R2477" i="1"/>
  <c r="Q2477" i="1"/>
  <c r="P2477" i="1"/>
  <c r="O2477" i="1"/>
  <c r="U2476" i="1"/>
  <c r="U2476" i="1" a="1"/>
  <c r="T2476" i="1"/>
  <c r="S2476" i="1"/>
  <c r="R2476" i="1"/>
  <c r="Q2476" i="1"/>
  <c r="P2476" i="1"/>
  <c r="O2476" i="1"/>
  <c r="U2475" i="1"/>
  <c r="U2475" i="1" a="1"/>
  <c r="T2475" i="1"/>
  <c r="S2475" i="1"/>
  <c r="R2475" i="1"/>
  <c r="Q2475" i="1"/>
  <c r="P2475" i="1"/>
  <c r="O2475" i="1"/>
  <c r="U2474" i="1"/>
  <c r="U2474" i="1" a="1"/>
  <c r="T2474" i="1"/>
  <c r="S2474" i="1"/>
  <c r="R2474" i="1"/>
  <c r="Q2474" i="1"/>
  <c r="P2474" i="1"/>
  <c r="O2474" i="1"/>
  <c r="U2473" i="1"/>
  <c r="U2473" i="1" a="1"/>
  <c r="T2473" i="1"/>
  <c r="S2473" i="1"/>
  <c r="R2473" i="1"/>
  <c r="Q2473" i="1"/>
  <c r="P2473" i="1"/>
  <c r="O2473" i="1"/>
  <c r="U2472" i="1"/>
  <c r="U2472" i="1" a="1"/>
  <c r="T2472" i="1"/>
  <c r="S2472" i="1"/>
  <c r="R2472" i="1"/>
  <c r="Q2472" i="1"/>
  <c r="P2472" i="1"/>
  <c r="O2472" i="1"/>
  <c r="U2471" i="1"/>
  <c r="U2471" i="1" a="1"/>
  <c r="T2471" i="1"/>
  <c r="S2471" i="1"/>
  <c r="R2471" i="1"/>
  <c r="Q2471" i="1"/>
  <c r="P2471" i="1"/>
  <c r="O2471" i="1"/>
  <c r="U2470" i="1"/>
  <c r="U2470" i="1" a="1"/>
  <c r="T2470" i="1"/>
  <c r="S2470" i="1"/>
  <c r="R2470" i="1"/>
  <c r="Q2470" i="1"/>
  <c r="P2470" i="1"/>
  <c r="O2470" i="1"/>
  <c r="U2469" i="1"/>
  <c r="U2469" i="1" a="1"/>
  <c r="T2469" i="1"/>
  <c r="S2469" i="1"/>
  <c r="R2469" i="1"/>
  <c r="Q2469" i="1"/>
  <c r="P2469" i="1"/>
  <c r="O2469" i="1"/>
  <c r="U2468" i="1"/>
  <c r="U2468" i="1" a="1"/>
  <c r="T2468" i="1"/>
  <c r="S2468" i="1"/>
  <c r="R2468" i="1"/>
  <c r="Q2468" i="1"/>
  <c r="P2468" i="1"/>
  <c r="O2468" i="1"/>
  <c r="U2467" i="1"/>
  <c r="U2467" i="1" a="1"/>
  <c r="T2467" i="1"/>
  <c r="S2467" i="1"/>
  <c r="R2467" i="1"/>
  <c r="Q2467" i="1"/>
  <c r="P2467" i="1"/>
  <c r="O2467" i="1"/>
  <c r="U2466" i="1"/>
  <c r="U2466" i="1" a="1"/>
  <c r="T2466" i="1"/>
  <c r="S2466" i="1"/>
  <c r="R2466" i="1"/>
  <c r="Q2466" i="1"/>
  <c r="P2466" i="1"/>
  <c r="O2466" i="1"/>
  <c r="U2465" i="1"/>
  <c r="U2465" i="1" a="1"/>
  <c r="T2465" i="1"/>
  <c r="S2465" i="1"/>
  <c r="R2465" i="1"/>
  <c r="Q2465" i="1"/>
  <c r="P2465" i="1"/>
  <c r="O2465" i="1"/>
  <c r="U2464" i="1"/>
  <c r="U2464" i="1" a="1"/>
  <c r="T2464" i="1"/>
  <c r="S2464" i="1"/>
  <c r="R2464" i="1"/>
  <c r="Q2464" i="1"/>
  <c r="P2464" i="1"/>
  <c r="O2464" i="1"/>
  <c r="U2463" i="1"/>
  <c r="U2463" i="1" a="1"/>
  <c r="T2463" i="1"/>
  <c r="S2463" i="1"/>
  <c r="R2463" i="1"/>
  <c r="Q2463" i="1"/>
  <c r="P2463" i="1"/>
  <c r="O2463" i="1"/>
  <c r="U2462" i="1"/>
  <c r="U2462" i="1" a="1"/>
  <c r="T2462" i="1"/>
  <c r="S2462" i="1"/>
  <c r="R2462" i="1"/>
  <c r="Q2462" i="1"/>
  <c r="P2462" i="1"/>
  <c r="O2462" i="1"/>
  <c r="U2461" i="1"/>
  <c r="U2461" i="1" a="1"/>
  <c r="T2461" i="1"/>
  <c r="S2461" i="1"/>
  <c r="R2461" i="1"/>
  <c r="Q2461" i="1"/>
  <c r="P2461" i="1"/>
  <c r="O2461" i="1"/>
  <c r="U2460" i="1"/>
  <c r="U2460" i="1" a="1"/>
  <c r="T2460" i="1"/>
  <c r="S2460" i="1"/>
  <c r="R2460" i="1"/>
  <c r="Q2460" i="1"/>
  <c r="P2460" i="1"/>
  <c r="O2460" i="1"/>
  <c r="U2459" i="1"/>
  <c r="U2459" i="1" a="1"/>
  <c r="T2459" i="1"/>
  <c r="S2459" i="1"/>
  <c r="R2459" i="1"/>
  <c r="Q2459" i="1"/>
  <c r="P2459" i="1"/>
  <c r="O2459" i="1"/>
  <c r="U2458" i="1"/>
  <c r="U2458" i="1" a="1"/>
  <c r="T2458" i="1"/>
  <c r="S2458" i="1"/>
  <c r="R2458" i="1"/>
  <c r="Q2458" i="1"/>
  <c r="P2458" i="1"/>
  <c r="O2458" i="1"/>
  <c r="U2457" i="1"/>
  <c r="U2457" i="1" a="1"/>
  <c r="T2457" i="1"/>
  <c r="S2457" i="1"/>
  <c r="R2457" i="1"/>
  <c r="Q2457" i="1"/>
  <c r="P2457" i="1"/>
  <c r="O2457" i="1"/>
  <c r="U2456" i="1"/>
  <c r="U2456" i="1" a="1"/>
  <c r="T2456" i="1"/>
  <c r="S2456" i="1"/>
  <c r="R2456" i="1"/>
  <c r="Q2456" i="1"/>
  <c r="P2456" i="1"/>
  <c r="O2456" i="1"/>
  <c r="U2455" i="1"/>
  <c r="U2455" i="1" a="1"/>
  <c r="T2455" i="1"/>
  <c r="S2455" i="1"/>
  <c r="R2455" i="1"/>
  <c r="Q2455" i="1"/>
  <c r="P2455" i="1"/>
  <c r="O2455" i="1"/>
  <c r="U2454" i="1"/>
  <c r="U2454" i="1" a="1"/>
  <c r="T2454" i="1"/>
  <c r="S2454" i="1"/>
  <c r="R2454" i="1"/>
  <c r="Q2454" i="1"/>
  <c r="P2454" i="1"/>
  <c r="O2454" i="1"/>
  <c r="U2453" i="1"/>
  <c r="U2453" i="1" a="1"/>
  <c r="T2453" i="1"/>
  <c r="S2453" i="1"/>
  <c r="R2453" i="1"/>
  <c r="Q2453" i="1"/>
  <c r="P2453" i="1"/>
  <c r="O2453" i="1"/>
  <c r="U2452" i="1"/>
  <c r="U2452" i="1" a="1"/>
  <c r="T2452" i="1"/>
  <c r="S2452" i="1"/>
  <c r="R2452" i="1"/>
  <c r="Q2452" i="1"/>
  <c r="P2452" i="1"/>
  <c r="O2452" i="1"/>
  <c r="U2451" i="1"/>
  <c r="U2451" i="1" a="1"/>
  <c r="T2451" i="1"/>
  <c r="S2451" i="1"/>
  <c r="R2451" i="1"/>
  <c r="Q2451" i="1"/>
  <c r="P2451" i="1"/>
  <c r="O2451" i="1"/>
  <c r="U2450" i="1"/>
  <c r="U2450" i="1" a="1"/>
  <c r="T2450" i="1"/>
  <c r="S2450" i="1"/>
  <c r="R2450" i="1"/>
  <c r="Q2450" i="1"/>
  <c r="P2450" i="1"/>
  <c r="O2450" i="1"/>
  <c r="U2449" i="1"/>
  <c r="U2449" i="1" a="1"/>
  <c r="T2449" i="1"/>
  <c r="S2449" i="1"/>
  <c r="R2449" i="1"/>
  <c r="Q2449" i="1"/>
  <c r="P2449" i="1"/>
  <c r="O2449" i="1"/>
  <c r="U2448" i="1"/>
  <c r="U2448" i="1" a="1"/>
  <c r="T2448" i="1"/>
  <c r="S2448" i="1"/>
  <c r="R2448" i="1"/>
  <c r="Q2448" i="1"/>
  <c r="P2448" i="1"/>
  <c r="O2448" i="1"/>
  <c r="U2447" i="1"/>
  <c r="U2447" i="1" a="1"/>
  <c r="T2447" i="1"/>
  <c r="S2447" i="1"/>
  <c r="R2447" i="1"/>
  <c r="Q2447" i="1"/>
  <c r="P2447" i="1"/>
  <c r="O2447" i="1"/>
  <c r="U2446" i="1"/>
  <c r="U2446" i="1" a="1"/>
  <c r="T2446" i="1"/>
  <c r="S2446" i="1"/>
  <c r="R2446" i="1"/>
  <c r="Q2446" i="1"/>
  <c r="P2446" i="1"/>
  <c r="O2446" i="1"/>
  <c r="U2445" i="1"/>
  <c r="U2445" i="1" a="1"/>
  <c r="T2445" i="1"/>
  <c r="S2445" i="1"/>
  <c r="R2445" i="1"/>
  <c r="Q2445" i="1"/>
  <c r="P2445" i="1"/>
  <c r="O2445" i="1"/>
  <c r="U2444" i="1"/>
  <c r="U2444" i="1" a="1"/>
  <c r="T2444" i="1"/>
  <c r="S2444" i="1"/>
  <c r="R2444" i="1"/>
  <c r="Q2444" i="1"/>
  <c r="P2444" i="1"/>
  <c r="O2444" i="1"/>
  <c r="U2443" i="1"/>
  <c r="U2443" i="1" a="1"/>
  <c r="T2443" i="1"/>
  <c r="S2443" i="1"/>
  <c r="R2443" i="1"/>
  <c r="Q2443" i="1"/>
  <c r="P2443" i="1"/>
  <c r="O2443" i="1"/>
  <c r="U2442" i="1"/>
  <c r="U2442" i="1" a="1"/>
  <c r="T2442" i="1"/>
  <c r="S2442" i="1"/>
  <c r="R2442" i="1"/>
  <c r="Q2442" i="1"/>
  <c r="P2442" i="1"/>
  <c r="O2442" i="1"/>
  <c r="U2441" i="1"/>
  <c r="U2441" i="1" a="1"/>
  <c r="T2441" i="1"/>
  <c r="S2441" i="1"/>
  <c r="R2441" i="1"/>
  <c r="Q2441" i="1"/>
  <c r="P2441" i="1"/>
  <c r="O2441" i="1"/>
  <c r="U2440" i="1"/>
  <c r="U2440" i="1" a="1"/>
  <c r="T2440" i="1"/>
  <c r="S2440" i="1"/>
  <c r="R2440" i="1"/>
  <c r="Q2440" i="1"/>
  <c r="P2440" i="1"/>
  <c r="O2440" i="1"/>
  <c r="U2439" i="1"/>
  <c r="U2439" i="1" a="1"/>
  <c r="T2439" i="1"/>
  <c r="S2439" i="1"/>
  <c r="R2439" i="1"/>
  <c r="Q2439" i="1"/>
  <c r="P2439" i="1"/>
  <c r="O2439" i="1"/>
  <c r="U2438" i="1"/>
  <c r="U2438" i="1" a="1"/>
  <c r="T2438" i="1"/>
  <c r="S2438" i="1"/>
  <c r="R2438" i="1"/>
  <c r="Q2438" i="1"/>
  <c r="P2438" i="1"/>
  <c r="O2438" i="1"/>
  <c r="U2437" i="1"/>
  <c r="U2437" i="1" a="1"/>
  <c r="T2437" i="1"/>
  <c r="S2437" i="1"/>
  <c r="R2437" i="1"/>
  <c r="Q2437" i="1"/>
  <c r="P2437" i="1"/>
  <c r="O2437" i="1"/>
  <c r="U2436" i="1"/>
  <c r="U2436" i="1" a="1"/>
  <c r="T2436" i="1"/>
  <c r="S2436" i="1"/>
  <c r="R2436" i="1"/>
  <c r="Q2436" i="1"/>
  <c r="P2436" i="1"/>
  <c r="O2436" i="1"/>
  <c r="U2435" i="1"/>
  <c r="U2435" i="1" a="1"/>
  <c r="T2435" i="1"/>
  <c r="S2435" i="1"/>
  <c r="R2435" i="1"/>
  <c r="Q2435" i="1"/>
  <c r="P2435" i="1"/>
  <c r="O2435" i="1"/>
  <c r="U2434" i="1"/>
  <c r="U2434" i="1" a="1"/>
  <c r="T2434" i="1"/>
  <c r="S2434" i="1"/>
  <c r="R2434" i="1"/>
  <c r="Q2434" i="1"/>
  <c r="P2434" i="1"/>
  <c r="O2434" i="1"/>
  <c r="U2433" i="1"/>
  <c r="U2433" i="1" a="1"/>
  <c r="T2433" i="1"/>
  <c r="S2433" i="1"/>
  <c r="R2433" i="1"/>
  <c r="Q2433" i="1"/>
  <c r="P2433" i="1"/>
  <c r="O2433" i="1"/>
  <c r="U2432" i="1"/>
  <c r="U2432" i="1" a="1"/>
  <c r="T2432" i="1"/>
  <c r="S2432" i="1"/>
  <c r="R2432" i="1"/>
  <c r="Q2432" i="1"/>
  <c r="P2432" i="1"/>
  <c r="O2432" i="1"/>
  <c r="U2431" i="1"/>
  <c r="U2431" i="1" a="1"/>
  <c r="T2431" i="1"/>
  <c r="S2431" i="1"/>
  <c r="R2431" i="1"/>
  <c r="Q2431" i="1"/>
  <c r="P2431" i="1"/>
  <c r="O2431" i="1"/>
  <c r="U2430" i="1"/>
  <c r="U2430" i="1" a="1"/>
  <c r="T2430" i="1"/>
  <c r="S2430" i="1"/>
  <c r="R2430" i="1"/>
  <c r="Q2430" i="1"/>
  <c r="P2430" i="1"/>
  <c r="O2430" i="1"/>
  <c r="U2429" i="1"/>
  <c r="U2429" i="1" a="1"/>
  <c r="T2429" i="1"/>
  <c r="S2429" i="1"/>
  <c r="R2429" i="1"/>
  <c r="Q2429" i="1"/>
  <c r="P2429" i="1"/>
  <c r="O2429" i="1"/>
  <c r="U2428" i="1"/>
  <c r="U2428" i="1" a="1"/>
  <c r="T2428" i="1"/>
  <c r="S2428" i="1"/>
  <c r="R2428" i="1"/>
  <c r="Q2428" i="1"/>
  <c r="P2428" i="1"/>
  <c r="O2428" i="1"/>
  <c r="U2427" i="1"/>
  <c r="U2427" i="1" a="1"/>
  <c r="T2427" i="1"/>
  <c r="S2427" i="1"/>
  <c r="R2427" i="1"/>
  <c r="Q2427" i="1"/>
  <c r="P2427" i="1"/>
  <c r="O2427" i="1"/>
  <c r="U2426" i="1"/>
  <c r="U2426" i="1" a="1"/>
  <c r="T2426" i="1"/>
  <c r="S2426" i="1"/>
  <c r="R2426" i="1"/>
  <c r="Q2426" i="1"/>
  <c r="P2426" i="1"/>
  <c r="O2426" i="1"/>
  <c r="U2425" i="1"/>
  <c r="U2425" i="1" a="1"/>
  <c r="T2425" i="1"/>
  <c r="S2425" i="1"/>
  <c r="R2425" i="1"/>
  <c r="Q2425" i="1"/>
  <c r="P2425" i="1"/>
  <c r="O2425" i="1"/>
  <c r="U2424" i="1"/>
  <c r="U2424" i="1" a="1"/>
  <c r="T2424" i="1"/>
  <c r="S2424" i="1"/>
  <c r="R2424" i="1"/>
  <c r="Q2424" i="1"/>
  <c r="P2424" i="1"/>
  <c r="O2424" i="1"/>
  <c r="U2423" i="1"/>
  <c r="U2423" i="1" a="1"/>
  <c r="T2423" i="1"/>
  <c r="S2423" i="1"/>
  <c r="R2423" i="1"/>
  <c r="Q2423" i="1"/>
  <c r="P2423" i="1"/>
  <c r="O2423" i="1"/>
  <c r="U2422" i="1"/>
  <c r="U2422" i="1" a="1"/>
  <c r="T2422" i="1"/>
  <c r="S2422" i="1"/>
  <c r="R2422" i="1"/>
  <c r="Q2422" i="1"/>
  <c r="P2422" i="1"/>
  <c r="O2422" i="1"/>
  <c r="U2421" i="1"/>
  <c r="U2421" i="1" a="1"/>
  <c r="T2421" i="1"/>
  <c r="S2421" i="1"/>
  <c r="R2421" i="1"/>
  <c r="Q2421" i="1"/>
  <c r="P2421" i="1"/>
  <c r="O2421" i="1"/>
  <c r="U2420" i="1"/>
  <c r="U2420" i="1" a="1"/>
  <c r="T2420" i="1"/>
  <c r="S2420" i="1"/>
  <c r="R2420" i="1"/>
  <c r="Q2420" i="1"/>
  <c r="P2420" i="1"/>
  <c r="O2420" i="1"/>
  <c r="U2419" i="1"/>
  <c r="U2419" i="1" a="1"/>
  <c r="T2419" i="1"/>
  <c r="S2419" i="1"/>
  <c r="R2419" i="1"/>
  <c r="Q2419" i="1"/>
  <c r="P2419" i="1"/>
  <c r="O2419" i="1"/>
  <c r="U2418" i="1"/>
  <c r="U2418" i="1" a="1"/>
  <c r="T2418" i="1"/>
  <c r="S2418" i="1"/>
  <c r="R2418" i="1"/>
  <c r="Q2418" i="1"/>
  <c r="P2418" i="1"/>
  <c r="O2418" i="1"/>
  <c r="U2417" i="1"/>
  <c r="U2417" i="1" a="1"/>
  <c r="T2417" i="1"/>
  <c r="S2417" i="1"/>
  <c r="R2417" i="1"/>
  <c r="Q2417" i="1"/>
  <c r="P2417" i="1"/>
  <c r="O2417" i="1"/>
  <c r="U2416" i="1"/>
  <c r="U2416" i="1" a="1"/>
  <c r="T2416" i="1"/>
  <c r="S2416" i="1"/>
  <c r="R2416" i="1"/>
  <c r="Q2416" i="1"/>
  <c r="P2416" i="1"/>
  <c r="O2416" i="1"/>
  <c r="U2415" i="1"/>
  <c r="U2415" i="1" a="1"/>
  <c r="T2415" i="1"/>
  <c r="S2415" i="1"/>
  <c r="R2415" i="1"/>
  <c r="Q2415" i="1"/>
  <c r="P2415" i="1"/>
  <c r="O2415" i="1"/>
  <c r="U2414" i="1"/>
  <c r="U2414" i="1" a="1"/>
  <c r="T2414" i="1"/>
  <c r="S2414" i="1"/>
  <c r="R2414" i="1"/>
  <c r="Q2414" i="1"/>
  <c r="P2414" i="1"/>
  <c r="O2414" i="1"/>
  <c r="U2413" i="1"/>
  <c r="U2413" i="1" a="1"/>
  <c r="T2413" i="1"/>
  <c r="S2413" i="1"/>
  <c r="R2413" i="1"/>
  <c r="Q2413" i="1"/>
  <c r="P2413" i="1"/>
  <c r="O2413" i="1"/>
  <c r="U2412" i="1"/>
  <c r="U2412" i="1" a="1"/>
  <c r="T2412" i="1"/>
  <c r="S2412" i="1"/>
  <c r="R2412" i="1"/>
  <c r="Q2412" i="1"/>
  <c r="P2412" i="1"/>
  <c r="O2412" i="1"/>
  <c r="U2411" i="1"/>
  <c r="U2411" i="1" a="1"/>
  <c r="T2411" i="1"/>
  <c r="S2411" i="1"/>
  <c r="R2411" i="1"/>
  <c r="Q2411" i="1"/>
  <c r="P2411" i="1"/>
  <c r="O2411" i="1"/>
  <c r="U2410" i="1"/>
  <c r="U2410" i="1" a="1"/>
  <c r="T2410" i="1"/>
  <c r="S2410" i="1"/>
  <c r="R2410" i="1"/>
  <c r="Q2410" i="1"/>
  <c r="P2410" i="1"/>
  <c r="O2410" i="1"/>
  <c r="U2409" i="1"/>
  <c r="U2409" i="1" a="1"/>
  <c r="T2409" i="1"/>
  <c r="S2409" i="1"/>
  <c r="R2409" i="1"/>
  <c r="Q2409" i="1"/>
  <c r="P2409" i="1"/>
  <c r="O2409" i="1"/>
  <c r="U2408" i="1"/>
  <c r="U2408" i="1" a="1"/>
  <c r="T2408" i="1"/>
  <c r="S2408" i="1"/>
  <c r="R2408" i="1"/>
  <c r="Q2408" i="1"/>
  <c r="P2408" i="1"/>
  <c r="O2408" i="1"/>
  <c r="U2407" i="1"/>
  <c r="U2407" i="1" a="1"/>
  <c r="T2407" i="1"/>
  <c r="S2407" i="1"/>
  <c r="R2407" i="1"/>
  <c r="Q2407" i="1"/>
  <c r="P2407" i="1"/>
  <c r="O2407" i="1"/>
  <c r="U2406" i="1"/>
  <c r="U2406" i="1" a="1"/>
  <c r="T2406" i="1"/>
  <c r="S2406" i="1"/>
  <c r="R2406" i="1"/>
  <c r="Q2406" i="1"/>
  <c r="P2406" i="1"/>
  <c r="O2406" i="1"/>
  <c r="U2405" i="1"/>
  <c r="U2405" i="1" a="1"/>
  <c r="T2405" i="1"/>
  <c r="S2405" i="1"/>
  <c r="R2405" i="1"/>
  <c r="Q2405" i="1"/>
  <c r="P2405" i="1"/>
  <c r="O2405" i="1"/>
  <c r="U2404" i="1"/>
  <c r="U2404" i="1" a="1"/>
  <c r="T2404" i="1"/>
  <c r="S2404" i="1"/>
  <c r="R2404" i="1"/>
  <c r="Q2404" i="1"/>
  <c r="P2404" i="1"/>
  <c r="O2404" i="1"/>
  <c r="U2403" i="1"/>
  <c r="U2403" i="1" a="1"/>
  <c r="T2403" i="1"/>
  <c r="S2403" i="1"/>
  <c r="R2403" i="1"/>
  <c r="Q2403" i="1"/>
  <c r="P2403" i="1"/>
  <c r="O2403" i="1"/>
  <c r="U2402" i="1"/>
  <c r="U2402" i="1" a="1"/>
  <c r="T2402" i="1"/>
  <c r="S2402" i="1"/>
  <c r="R2402" i="1"/>
  <c r="Q2402" i="1"/>
  <c r="P2402" i="1"/>
  <c r="O2402" i="1"/>
  <c r="U2401" i="1"/>
  <c r="U2401" i="1" a="1"/>
  <c r="T2401" i="1"/>
  <c r="S2401" i="1"/>
  <c r="R2401" i="1"/>
  <c r="Q2401" i="1"/>
  <c r="P2401" i="1"/>
  <c r="O2401" i="1"/>
  <c r="U2400" i="1"/>
  <c r="U2400" i="1" a="1"/>
  <c r="T2400" i="1"/>
  <c r="S2400" i="1"/>
  <c r="R2400" i="1"/>
  <c r="Q2400" i="1"/>
  <c r="P2400" i="1"/>
  <c r="O2400" i="1"/>
  <c r="U2399" i="1"/>
  <c r="U2399" i="1" a="1"/>
  <c r="T2399" i="1"/>
  <c r="S2399" i="1"/>
  <c r="R2399" i="1"/>
  <c r="Q2399" i="1"/>
  <c r="P2399" i="1"/>
  <c r="O2399" i="1"/>
  <c r="U2398" i="1"/>
  <c r="U2398" i="1" a="1"/>
  <c r="T2398" i="1"/>
  <c r="S2398" i="1"/>
  <c r="R2398" i="1"/>
  <c r="Q2398" i="1"/>
  <c r="P2398" i="1"/>
  <c r="O2398" i="1"/>
  <c r="U2397" i="1"/>
  <c r="U2397" i="1" a="1"/>
  <c r="T2397" i="1"/>
  <c r="S2397" i="1"/>
  <c r="R2397" i="1"/>
  <c r="Q2397" i="1"/>
  <c r="P2397" i="1"/>
  <c r="O2397" i="1"/>
  <c r="U2396" i="1"/>
  <c r="U2396" i="1" a="1"/>
  <c r="T2396" i="1"/>
  <c r="S2396" i="1"/>
  <c r="R2396" i="1"/>
  <c r="Q2396" i="1"/>
  <c r="P2396" i="1"/>
  <c r="O2396" i="1"/>
  <c r="U2395" i="1"/>
  <c r="U2395" i="1" a="1"/>
  <c r="T2395" i="1"/>
  <c r="S2395" i="1"/>
  <c r="R2395" i="1"/>
  <c r="Q2395" i="1"/>
  <c r="P2395" i="1"/>
  <c r="O2395" i="1"/>
  <c r="U2394" i="1"/>
  <c r="U2394" i="1" a="1"/>
  <c r="T2394" i="1"/>
  <c r="S2394" i="1"/>
  <c r="R2394" i="1"/>
  <c r="Q2394" i="1"/>
  <c r="P2394" i="1"/>
  <c r="O2394" i="1"/>
  <c r="U2393" i="1"/>
  <c r="U2393" i="1" a="1"/>
  <c r="T2393" i="1"/>
  <c r="S2393" i="1"/>
  <c r="R2393" i="1"/>
  <c r="Q2393" i="1"/>
  <c r="P2393" i="1"/>
  <c r="O2393" i="1"/>
  <c r="U2392" i="1"/>
  <c r="U2392" i="1" a="1"/>
  <c r="T2392" i="1"/>
  <c r="S2392" i="1"/>
  <c r="R2392" i="1"/>
  <c r="Q2392" i="1"/>
  <c r="P2392" i="1"/>
  <c r="O2392" i="1"/>
  <c r="U2391" i="1"/>
  <c r="U2391" i="1" a="1"/>
  <c r="T2391" i="1"/>
  <c r="S2391" i="1"/>
  <c r="R2391" i="1"/>
  <c r="Q2391" i="1"/>
  <c r="P2391" i="1"/>
  <c r="O2391" i="1"/>
  <c r="U2390" i="1"/>
  <c r="U2390" i="1" a="1"/>
  <c r="T2390" i="1"/>
  <c r="S2390" i="1"/>
  <c r="R2390" i="1"/>
  <c r="Q2390" i="1"/>
  <c r="P2390" i="1"/>
  <c r="O2390" i="1"/>
  <c r="U2389" i="1"/>
  <c r="U2389" i="1" a="1"/>
  <c r="T2389" i="1"/>
  <c r="S2389" i="1"/>
  <c r="R2389" i="1"/>
  <c r="Q2389" i="1"/>
  <c r="P2389" i="1"/>
  <c r="O2389" i="1"/>
  <c r="U2388" i="1"/>
  <c r="U2388" i="1" a="1"/>
  <c r="T2388" i="1"/>
  <c r="S2388" i="1"/>
  <c r="R2388" i="1"/>
  <c r="Q2388" i="1"/>
  <c r="P2388" i="1"/>
  <c r="O2388" i="1"/>
  <c r="U2387" i="1"/>
  <c r="U2387" i="1" a="1"/>
  <c r="T2387" i="1"/>
  <c r="S2387" i="1"/>
  <c r="R2387" i="1"/>
  <c r="Q2387" i="1"/>
  <c r="P2387" i="1"/>
  <c r="O2387" i="1"/>
  <c r="U2386" i="1"/>
  <c r="U2386" i="1" a="1"/>
  <c r="T2386" i="1"/>
  <c r="S2386" i="1"/>
  <c r="R2386" i="1"/>
  <c r="Q2386" i="1"/>
  <c r="P2386" i="1"/>
  <c r="O2386" i="1"/>
  <c r="U2385" i="1"/>
  <c r="U2385" i="1" a="1"/>
  <c r="T2385" i="1"/>
  <c r="S2385" i="1"/>
  <c r="R2385" i="1"/>
  <c r="Q2385" i="1"/>
  <c r="P2385" i="1"/>
  <c r="O2385" i="1"/>
  <c r="U2384" i="1"/>
  <c r="U2384" i="1" a="1"/>
  <c r="T2384" i="1"/>
  <c r="S2384" i="1"/>
  <c r="R2384" i="1"/>
  <c r="Q2384" i="1"/>
  <c r="P2384" i="1"/>
  <c r="O2384" i="1"/>
  <c r="U2383" i="1"/>
  <c r="U2383" i="1" a="1"/>
  <c r="T2383" i="1"/>
  <c r="S2383" i="1"/>
  <c r="R2383" i="1"/>
  <c r="Q2383" i="1"/>
  <c r="P2383" i="1"/>
  <c r="O2383" i="1"/>
  <c r="U2382" i="1"/>
  <c r="U2382" i="1" a="1"/>
  <c r="T2382" i="1"/>
  <c r="S2382" i="1"/>
  <c r="R2382" i="1"/>
  <c r="Q2382" i="1"/>
  <c r="P2382" i="1"/>
  <c r="O2382" i="1"/>
  <c r="U2381" i="1"/>
  <c r="U2381" i="1" a="1"/>
  <c r="T2381" i="1"/>
  <c r="S2381" i="1"/>
  <c r="R2381" i="1"/>
  <c r="Q2381" i="1"/>
  <c r="P2381" i="1"/>
  <c r="O2381" i="1"/>
  <c r="U2380" i="1"/>
  <c r="U2380" i="1" a="1"/>
  <c r="T2380" i="1"/>
  <c r="S2380" i="1"/>
  <c r="R2380" i="1"/>
  <c r="Q2380" i="1"/>
  <c r="P2380" i="1"/>
  <c r="O2380" i="1"/>
  <c r="U2379" i="1"/>
  <c r="U2379" i="1" a="1"/>
  <c r="T2379" i="1"/>
  <c r="S2379" i="1"/>
  <c r="R2379" i="1"/>
  <c r="Q2379" i="1"/>
  <c r="P2379" i="1"/>
  <c r="O2379" i="1"/>
  <c r="U2378" i="1"/>
  <c r="U2378" i="1" a="1"/>
  <c r="T2378" i="1"/>
  <c r="S2378" i="1"/>
  <c r="R2378" i="1"/>
  <c r="Q2378" i="1"/>
  <c r="P2378" i="1"/>
  <c r="O2378" i="1"/>
  <c r="U2377" i="1"/>
  <c r="U2377" i="1" a="1"/>
  <c r="T2377" i="1"/>
  <c r="S2377" i="1"/>
  <c r="R2377" i="1"/>
  <c r="Q2377" i="1"/>
  <c r="P2377" i="1"/>
  <c r="O2377" i="1"/>
  <c r="U2376" i="1"/>
  <c r="U2376" i="1" a="1"/>
  <c r="T2376" i="1"/>
  <c r="S2376" i="1"/>
  <c r="R2376" i="1"/>
  <c r="Q2376" i="1"/>
  <c r="P2376" i="1"/>
  <c r="O2376" i="1"/>
  <c r="U2375" i="1"/>
  <c r="U2375" i="1" a="1"/>
  <c r="T2375" i="1"/>
  <c r="S2375" i="1"/>
  <c r="R2375" i="1"/>
  <c r="Q2375" i="1"/>
  <c r="P2375" i="1"/>
  <c r="O2375" i="1"/>
  <c r="U2374" i="1"/>
  <c r="U2374" i="1" a="1"/>
  <c r="T2374" i="1"/>
  <c r="S2374" i="1"/>
  <c r="R2374" i="1"/>
  <c r="Q2374" i="1"/>
  <c r="P2374" i="1"/>
  <c r="O2374" i="1"/>
  <c r="U2373" i="1"/>
  <c r="U2373" i="1" a="1"/>
  <c r="T2373" i="1"/>
  <c r="S2373" i="1"/>
  <c r="R2373" i="1"/>
  <c r="Q2373" i="1"/>
  <c r="P2373" i="1"/>
  <c r="O2373" i="1"/>
  <c r="U2372" i="1"/>
  <c r="U2372" i="1" a="1"/>
  <c r="T2372" i="1"/>
  <c r="S2372" i="1"/>
  <c r="R2372" i="1"/>
  <c r="Q2372" i="1"/>
  <c r="P2372" i="1"/>
  <c r="O2372" i="1"/>
  <c r="U2371" i="1"/>
  <c r="U2371" i="1" a="1"/>
  <c r="T2371" i="1"/>
  <c r="S2371" i="1"/>
  <c r="R2371" i="1"/>
  <c r="Q2371" i="1"/>
  <c r="P2371" i="1"/>
  <c r="O2371" i="1"/>
  <c r="U2370" i="1"/>
  <c r="U2370" i="1" a="1"/>
  <c r="T2370" i="1"/>
  <c r="S2370" i="1"/>
  <c r="R2370" i="1"/>
  <c r="Q2370" i="1"/>
  <c r="P2370" i="1"/>
  <c r="O2370" i="1"/>
  <c r="U2369" i="1"/>
  <c r="U2369" i="1" a="1"/>
  <c r="T2369" i="1"/>
  <c r="S2369" i="1"/>
  <c r="R2369" i="1"/>
  <c r="Q2369" i="1"/>
  <c r="P2369" i="1"/>
  <c r="O2369" i="1"/>
  <c r="U2368" i="1"/>
  <c r="U2368" i="1" a="1"/>
  <c r="T2368" i="1"/>
  <c r="S2368" i="1"/>
  <c r="R2368" i="1"/>
  <c r="Q2368" i="1"/>
  <c r="P2368" i="1"/>
  <c r="O2368" i="1"/>
  <c r="U2367" i="1"/>
  <c r="U2367" i="1" a="1"/>
  <c r="T2367" i="1"/>
  <c r="S2367" i="1"/>
  <c r="R2367" i="1"/>
  <c r="Q2367" i="1"/>
  <c r="P2367" i="1"/>
  <c r="O2367" i="1"/>
  <c r="U2366" i="1"/>
  <c r="U2366" i="1" a="1"/>
  <c r="T2366" i="1"/>
  <c r="S2366" i="1"/>
  <c r="R2366" i="1"/>
  <c r="Q2366" i="1"/>
  <c r="P2366" i="1"/>
  <c r="O2366" i="1"/>
  <c r="U2365" i="1"/>
  <c r="U2365" i="1" a="1"/>
  <c r="T2365" i="1"/>
  <c r="S2365" i="1"/>
  <c r="R2365" i="1"/>
  <c r="Q2365" i="1"/>
  <c r="P2365" i="1"/>
  <c r="O2365" i="1"/>
  <c r="U2364" i="1"/>
  <c r="U2364" i="1" a="1"/>
  <c r="T2364" i="1"/>
  <c r="S2364" i="1"/>
  <c r="R2364" i="1"/>
  <c r="Q2364" i="1"/>
  <c r="P2364" i="1"/>
  <c r="O2364" i="1"/>
  <c r="U2363" i="1"/>
  <c r="U2363" i="1" a="1"/>
  <c r="T2363" i="1"/>
  <c r="S2363" i="1"/>
  <c r="R2363" i="1"/>
  <c r="Q2363" i="1"/>
  <c r="P2363" i="1"/>
  <c r="O2363" i="1"/>
  <c r="U2362" i="1"/>
  <c r="U2362" i="1" a="1"/>
  <c r="T2362" i="1"/>
  <c r="S2362" i="1"/>
  <c r="R2362" i="1"/>
  <c r="Q2362" i="1"/>
  <c r="P2362" i="1"/>
  <c r="O2362" i="1"/>
  <c r="U2361" i="1"/>
  <c r="U2361" i="1" a="1"/>
  <c r="T2361" i="1"/>
  <c r="S2361" i="1"/>
  <c r="R2361" i="1"/>
  <c r="Q2361" i="1"/>
  <c r="P2361" i="1"/>
  <c r="O2361" i="1"/>
  <c r="U2360" i="1"/>
  <c r="U2360" i="1" a="1"/>
  <c r="T2360" i="1"/>
  <c r="S2360" i="1"/>
  <c r="R2360" i="1"/>
  <c r="Q2360" i="1"/>
  <c r="P2360" i="1"/>
  <c r="O2360" i="1"/>
  <c r="U2359" i="1"/>
  <c r="U2359" i="1" a="1"/>
  <c r="T2359" i="1"/>
  <c r="S2359" i="1"/>
  <c r="R2359" i="1"/>
  <c r="Q2359" i="1"/>
  <c r="P2359" i="1"/>
  <c r="O2359" i="1"/>
  <c r="U2358" i="1"/>
  <c r="U2358" i="1" a="1"/>
  <c r="T2358" i="1"/>
  <c r="S2358" i="1"/>
  <c r="R2358" i="1"/>
  <c r="Q2358" i="1"/>
  <c r="P2358" i="1"/>
  <c r="O2358" i="1"/>
  <c r="U2357" i="1"/>
  <c r="U2357" i="1" a="1"/>
  <c r="T2357" i="1"/>
  <c r="S2357" i="1"/>
  <c r="R2357" i="1"/>
  <c r="Q2357" i="1"/>
  <c r="P2357" i="1"/>
  <c r="O2357" i="1"/>
  <c r="U2356" i="1"/>
  <c r="U2356" i="1" a="1"/>
  <c r="T2356" i="1"/>
  <c r="S2356" i="1"/>
  <c r="R2356" i="1"/>
  <c r="Q2356" i="1"/>
  <c r="P2356" i="1"/>
  <c r="O2356" i="1"/>
  <c r="U2355" i="1"/>
  <c r="U2355" i="1" a="1"/>
  <c r="T2355" i="1"/>
  <c r="S2355" i="1"/>
  <c r="R2355" i="1"/>
  <c r="Q2355" i="1"/>
  <c r="P2355" i="1"/>
  <c r="O2355" i="1"/>
  <c r="U2354" i="1"/>
  <c r="U2354" i="1" a="1"/>
  <c r="T2354" i="1"/>
  <c r="S2354" i="1"/>
  <c r="R2354" i="1"/>
  <c r="Q2354" i="1"/>
  <c r="P2354" i="1"/>
  <c r="O2354" i="1"/>
  <c r="U2353" i="1"/>
  <c r="U2353" i="1" a="1"/>
  <c r="T2353" i="1"/>
  <c r="S2353" i="1"/>
  <c r="R2353" i="1"/>
  <c r="Q2353" i="1"/>
  <c r="P2353" i="1"/>
  <c r="O2353" i="1"/>
  <c r="U2352" i="1"/>
  <c r="U2352" i="1" a="1"/>
  <c r="T2352" i="1"/>
  <c r="S2352" i="1"/>
  <c r="R2352" i="1"/>
  <c r="Q2352" i="1"/>
  <c r="P2352" i="1"/>
  <c r="O2352" i="1"/>
  <c r="U2351" i="1"/>
  <c r="U2351" i="1" a="1"/>
  <c r="T2351" i="1"/>
  <c r="S2351" i="1"/>
  <c r="R2351" i="1"/>
  <c r="Q2351" i="1"/>
  <c r="P2351" i="1"/>
  <c r="O2351" i="1"/>
  <c r="U2350" i="1"/>
  <c r="U2350" i="1" a="1"/>
  <c r="T2350" i="1"/>
  <c r="S2350" i="1"/>
  <c r="R2350" i="1"/>
  <c r="Q2350" i="1"/>
  <c r="P2350" i="1"/>
  <c r="O2350" i="1"/>
  <c r="U2349" i="1"/>
  <c r="U2349" i="1" a="1"/>
  <c r="T2349" i="1"/>
  <c r="S2349" i="1"/>
  <c r="R2349" i="1"/>
  <c r="Q2349" i="1"/>
  <c r="P2349" i="1"/>
  <c r="O2349" i="1"/>
  <c r="U2348" i="1"/>
  <c r="U2348" i="1" a="1"/>
  <c r="T2348" i="1"/>
  <c r="S2348" i="1"/>
  <c r="R2348" i="1"/>
  <c r="Q2348" i="1"/>
  <c r="P2348" i="1"/>
  <c r="O2348" i="1"/>
  <c r="U2347" i="1"/>
  <c r="U2347" i="1" a="1"/>
  <c r="T2347" i="1"/>
  <c r="S2347" i="1"/>
  <c r="R2347" i="1"/>
  <c r="Q2347" i="1"/>
  <c r="P2347" i="1"/>
  <c r="O2347" i="1"/>
  <c r="U2346" i="1"/>
  <c r="U2346" i="1" a="1"/>
  <c r="T2346" i="1"/>
  <c r="S2346" i="1"/>
  <c r="R2346" i="1"/>
  <c r="Q2346" i="1"/>
  <c r="P2346" i="1"/>
  <c r="O2346" i="1"/>
  <c r="U2345" i="1"/>
  <c r="U2345" i="1" a="1"/>
  <c r="T2345" i="1"/>
  <c r="S2345" i="1"/>
  <c r="R2345" i="1"/>
  <c r="Q2345" i="1"/>
  <c r="P2345" i="1"/>
  <c r="O2345" i="1"/>
  <c r="U2344" i="1"/>
  <c r="U2344" i="1" a="1"/>
  <c r="T2344" i="1"/>
  <c r="S2344" i="1"/>
  <c r="R2344" i="1"/>
  <c r="Q2344" i="1"/>
  <c r="P2344" i="1"/>
  <c r="O2344" i="1"/>
  <c r="U2343" i="1"/>
  <c r="U2343" i="1" a="1"/>
  <c r="T2343" i="1"/>
  <c r="S2343" i="1"/>
  <c r="R2343" i="1"/>
  <c r="Q2343" i="1"/>
  <c r="P2343" i="1"/>
  <c r="O2343" i="1"/>
  <c r="U2342" i="1"/>
  <c r="U2342" i="1" a="1"/>
  <c r="T2342" i="1"/>
  <c r="S2342" i="1"/>
  <c r="R2342" i="1"/>
  <c r="Q2342" i="1"/>
  <c r="P2342" i="1"/>
  <c r="O2342" i="1"/>
  <c r="U2341" i="1"/>
  <c r="U2341" i="1" a="1"/>
  <c r="T2341" i="1"/>
  <c r="S2341" i="1"/>
  <c r="R2341" i="1"/>
  <c r="Q2341" i="1"/>
  <c r="P2341" i="1"/>
  <c r="O2341" i="1"/>
  <c r="U2340" i="1"/>
  <c r="U2340" i="1" a="1"/>
  <c r="T2340" i="1"/>
  <c r="S2340" i="1"/>
  <c r="R2340" i="1"/>
  <c r="Q2340" i="1"/>
  <c r="P2340" i="1"/>
  <c r="O2340" i="1"/>
  <c r="U2339" i="1"/>
  <c r="U2339" i="1" a="1"/>
  <c r="T2339" i="1"/>
  <c r="S2339" i="1"/>
  <c r="R2339" i="1"/>
  <c r="Q2339" i="1"/>
  <c r="P2339" i="1"/>
  <c r="O2339" i="1"/>
  <c r="U2338" i="1"/>
  <c r="U2338" i="1" a="1"/>
  <c r="T2338" i="1"/>
  <c r="S2338" i="1"/>
  <c r="R2338" i="1"/>
  <c r="Q2338" i="1"/>
  <c r="P2338" i="1"/>
  <c r="O2338" i="1"/>
  <c r="U2337" i="1"/>
  <c r="U2337" i="1" a="1"/>
  <c r="T2337" i="1"/>
  <c r="S2337" i="1"/>
  <c r="R2337" i="1"/>
  <c r="Q2337" i="1"/>
  <c r="P2337" i="1"/>
  <c r="O2337" i="1"/>
  <c r="U2336" i="1"/>
  <c r="U2336" i="1" a="1"/>
  <c r="T2336" i="1"/>
  <c r="S2336" i="1"/>
  <c r="R2336" i="1"/>
  <c r="Q2336" i="1"/>
  <c r="P2336" i="1"/>
  <c r="O2336" i="1"/>
  <c r="U2335" i="1"/>
  <c r="U2335" i="1" a="1"/>
  <c r="T2335" i="1"/>
  <c r="S2335" i="1"/>
  <c r="R2335" i="1"/>
  <c r="Q2335" i="1"/>
  <c r="P2335" i="1"/>
  <c r="O2335" i="1"/>
  <c r="U2334" i="1"/>
  <c r="U2334" i="1" a="1"/>
  <c r="T2334" i="1"/>
  <c r="S2334" i="1"/>
  <c r="R2334" i="1"/>
  <c r="Q2334" i="1"/>
  <c r="P2334" i="1"/>
  <c r="O2334" i="1"/>
  <c r="U2333" i="1"/>
  <c r="U2333" i="1" a="1"/>
  <c r="T2333" i="1"/>
  <c r="S2333" i="1"/>
  <c r="R2333" i="1"/>
  <c r="Q2333" i="1"/>
  <c r="P2333" i="1"/>
  <c r="O2333" i="1"/>
  <c r="U2332" i="1"/>
  <c r="U2332" i="1" a="1"/>
  <c r="T2332" i="1"/>
  <c r="S2332" i="1"/>
  <c r="R2332" i="1"/>
  <c r="Q2332" i="1"/>
  <c r="P2332" i="1"/>
  <c r="O2332" i="1"/>
  <c r="U2331" i="1"/>
  <c r="U2331" i="1" a="1"/>
  <c r="T2331" i="1"/>
  <c r="S2331" i="1"/>
  <c r="R2331" i="1"/>
  <c r="Q2331" i="1"/>
  <c r="P2331" i="1"/>
  <c r="O2331" i="1"/>
  <c r="U2330" i="1"/>
  <c r="U2330" i="1" a="1"/>
  <c r="T2330" i="1"/>
  <c r="S2330" i="1"/>
  <c r="R2330" i="1"/>
  <c r="Q2330" i="1"/>
  <c r="P2330" i="1"/>
  <c r="O2330" i="1"/>
  <c r="U2329" i="1"/>
  <c r="U2329" i="1" a="1"/>
  <c r="T2329" i="1"/>
  <c r="S2329" i="1"/>
  <c r="R2329" i="1"/>
  <c r="Q2329" i="1"/>
  <c r="P2329" i="1"/>
  <c r="O2329" i="1"/>
  <c r="U2328" i="1"/>
  <c r="U2328" i="1" a="1"/>
  <c r="T2328" i="1"/>
  <c r="S2328" i="1"/>
  <c r="R2328" i="1"/>
  <c r="Q2328" i="1"/>
  <c r="P2328" i="1"/>
  <c r="O2328" i="1"/>
  <c r="U2327" i="1"/>
  <c r="U2327" i="1" a="1"/>
  <c r="T2327" i="1"/>
  <c r="S2327" i="1"/>
  <c r="R2327" i="1"/>
  <c r="Q2327" i="1"/>
  <c r="P2327" i="1"/>
  <c r="O2327" i="1"/>
  <c r="U2326" i="1"/>
  <c r="U2326" i="1" a="1"/>
  <c r="T2326" i="1"/>
  <c r="S2326" i="1"/>
  <c r="R2326" i="1"/>
  <c r="Q2326" i="1"/>
  <c r="P2326" i="1"/>
  <c r="O2326" i="1"/>
  <c r="U2325" i="1"/>
  <c r="U2325" i="1" a="1"/>
  <c r="T2325" i="1"/>
  <c r="S2325" i="1"/>
  <c r="R2325" i="1"/>
  <c r="Q2325" i="1"/>
  <c r="P2325" i="1"/>
  <c r="O2325" i="1"/>
  <c r="U2324" i="1"/>
  <c r="U2324" i="1" a="1"/>
  <c r="T2324" i="1"/>
  <c r="S2324" i="1"/>
  <c r="R2324" i="1"/>
  <c r="Q2324" i="1"/>
  <c r="P2324" i="1"/>
  <c r="O2324" i="1"/>
  <c r="U2323" i="1"/>
  <c r="U2323" i="1" a="1"/>
  <c r="T2323" i="1"/>
  <c r="S2323" i="1"/>
  <c r="R2323" i="1"/>
  <c r="Q2323" i="1"/>
  <c r="P2323" i="1"/>
  <c r="O2323" i="1"/>
  <c r="U2322" i="1"/>
  <c r="U2322" i="1" a="1"/>
  <c r="T2322" i="1"/>
  <c r="S2322" i="1"/>
  <c r="R2322" i="1"/>
  <c r="Q2322" i="1"/>
  <c r="P2322" i="1"/>
  <c r="O2322" i="1"/>
  <c r="U2321" i="1"/>
  <c r="U2321" i="1" a="1"/>
  <c r="T2321" i="1"/>
  <c r="S2321" i="1"/>
  <c r="R2321" i="1"/>
  <c r="Q2321" i="1"/>
  <c r="P2321" i="1"/>
  <c r="O2321" i="1"/>
  <c r="U2320" i="1"/>
  <c r="U2320" i="1" a="1"/>
  <c r="T2320" i="1"/>
  <c r="S2320" i="1"/>
  <c r="R2320" i="1"/>
  <c r="Q2320" i="1"/>
  <c r="P2320" i="1"/>
  <c r="O2320" i="1"/>
  <c r="U2319" i="1"/>
  <c r="U2319" i="1" a="1"/>
  <c r="T2319" i="1"/>
  <c r="S2319" i="1"/>
  <c r="R2319" i="1"/>
  <c r="Q2319" i="1"/>
  <c r="P2319" i="1"/>
  <c r="O2319" i="1"/>
  <c r="U2318" i="1"/>
  <c r="U2318" i="1" a="1"/>
  <c r="T2318" i="1"/>
  <c r="S2318" i="1"/>
  <c r="R2318" i="1"/>
  <c r="Q2318" i="1"/>
  <c r="P2318" i="1"/>
  <c r="O2318" i="1"/>
  <c r="U2317" i="1"/>
  <c r="U2317" i="1" a="1"/>
  <c r="T2317" i="1"/>
  <c r="S2317" i="1"/>
  <c r="R2317" i="1"/>
  <c r="Q2317" i="1"/>
  <c r="P2317" i="1"/>
  <c r="O2317" i="1"/>
  <c r="U2316" i="1"/>
  <c r="U2316" i="1" a="1"/>
  <c r="T2316" i="1"/>
  <c r="S2316" i="1"/>
  <c r="R2316" i="1"/>
  <c r="Q2316" i="1"/>
  <c r="P2316" i="1"/>
  <c r="O2316" i="1"/>
  <c r="U2315" i="1"/>
  <c r="U2315" i="1" a="1"/>
  <c r="T2315" i="1"/>
  <c r="S2315" i="1"/>
  <c r="R2315" i="1"/>
  <c r="Q2315" i="1"/>
  <c r="P2315" i="1"/>
  <c r="O2315" i="1"/>
  <c r="U2314" i="1"/>
  <c r="U2314" i="1" a="1"/>
  <c r="T2314" i="1"/>
  <c r="S2314" i="1"/>
  <c r="R2314" i="1"/>
  <c r="Q2314" i="1"/>
  <c r="P2314" i="1"/>
  <c r="O2314" i="1"/>
  <c r="U2313" i="1"/>
  <c r="U2313" i="1" a="1"/>
  <c r="T2313" i="1"/>
  <c r="S2313" i="1"/>
  <c r="R2313" i="1"/>
  <c r="Q2313" i="1"/>
  <c r="P2313" i="1"/>
  <c r="O2313" i="1"/>
  <c r="U2312" i="1"/>
  <c r="U2312" i="1" a="1"/>
  <c r="T2312" i="1"/>
  <c r="S2312" i="1"/>
  <c r="R2312" i="1"/>
  <c r="Q2312" i="1"/>
  <c r="P2312" i="1"/>
  <c r="O2312" i="1"/>
  <c r="U2311" i="1"/>
  <c r="U2311" i="1" a="1"/>
  <c r="T2311" i="1"/>
  <c r="S2311" i="1"/>
  <c r="R2311" i="1"/>
  <c r="Q2311" i="1"/>
  <c r="P2311" i="1"/>
  <c r="O2311" i="1"/>
  <c r="U2310" i="1"/>
  <c r="U2310" i="1" a="1"/>
  <c r="T2310" i="1"/>
  <c r="S2310" i="1"/>
  <c r="R2310" i="1"/>
  <c r="Q2310" i="1"/>
  <c r="P2310" i="1"/>
  <c r="O2310" i="1"/>
  <c r="U2309" i="1"/>
  <c r="U2309" i="1" a="1"/>
  <c r="T2309" i="1"/>
  <c r="S2309" i="1"/>
  <c r="R2309" i="1"/>
  <c r="Q2309" i="1"/>
  <c r="P2309" i="1"/>
  <c r="O2309" i="1"/>
  <c r="U2308" i="1"/>
  <c r="U2308" i="1" a="1"/>
  <c r="T2308" i="1"/>
  <c r="S2308" i="1"/>
  <c r="R2308" i="1"/>
  <c r="Q2308" i="1"/>
  <c r="P2308" i="1"/>
  <c r="O2308" i="1"/>
  <c r="U2307" i="1"/>
  <c r="U2307" i="1" a="1"/>
  <c r="T2307" i="1"/>
  <c r="S2307" i="1"/>
  <c r="R2307" i="1"/>
  <c r="Q2307" i="1"/>
  <c r="P2307" i="1"/>
  <c r="O2307" i="1"/>
  <c r="U2306" i="1"/>
  <c r="U2306" i="1" a="1"/>
  <c r="T2306" i="1"/>
  <c r="S2306" i="1"/>
  <c r="R2306" i="1"/>
  <c r="Q2306" i="1"/>
  <c r="P2306" i="1"/>
  <c r="O2306" i="1"/>
  <c r="U2305" i="1"/>
  <c r="U2305" i="1" a="1"/>
  <c r="T2305" i="1"/>
  <c r="S2305" i="1"/>
  <c r="R2305" i="1"/>
  <c r="Q2305" i="1"/>
  <c r="P2305" i="1"/>
  <c r="O2305" i="1"/>
  <c r="U2304" i="1"/>
  <c r="U2304" i="1" a="1"/>
  <c r="T2304" i="1"/>
  <c r="S2304" i="1"/>
  <c r="R2304" i="1"/>
  <c r="Q2304" i="1"/>
  <c r="P2304" i="1"/>
  <c r="O2304" i="1"/>
  <c r="U2303" i="1"/>
  <c r="U2303" i="1" a="1"/>
  <c r="T2303" i="1"/>
  <c r="S2303" i="1"/>
  <c r="R2303" i="1"/>
  <c r="Q2303" i="1"/>
  <c r="P2303" i="1"/>
  <c r="O2303" i="1"/>
  <c r="U2302" i="1"/>
  <c r="U2302" i="1" a="1"/>
  <c r="T2302" i="1"/>
  <c r="S2302" i="1"/>
  <c r="R2302" i="1"/>
  <c r="Q2302" i="1"/>
  <c r="P2302" i="1"/>
  <c r="O2302" i="1"/>
  <c r="U2301" i="1"/>
  <c r="U2301" i="1" a="1"/>
  <c r="T2301" i="1"/>
  <c r="S2301" i="1"/>
  <c r="R2301" i="1"/>
  <c r="Q2301" i="1"/>
  <c r="P2301" i="1"/>
  <c r="O2301" i="1"/>
  <c r="U2300" i="1"/>
  <c r="U2300" i="1" a="1"/>
  <c r="T2300" i="1"/>
  <c r="S2300" i="1"/>
  <c r="R2300" i="1"/>
  <c r="Q2300" i="1"/>
  <c r="P2300" i="1"/>
  <c r="O2300" i="1"/>
  <c r="U2299" i="1"/>
  <c r="U2299" i="1" a="1"/>
  <c r="T2299" i="1"/>
  <c r="S2299" i="1"/>
  <c r="R2299" i="1"/>
  <c r="Q2299" i="1"/>
  <c r="P2299" i="1"/>
  <c r="O2299" i="1"/>
  <c r="U2298" i="1"/>
  <c r="U2298" i="1" a="1"/>
  <c r="T2298" i="1"/>
  <c r="S2298" i="1"/>
  <c r="R2298" i="1"/>
  <c r="Q2298" i="1"/>
  <c r="P2298" i="1"/>
  <c r="O2298" i="1"/>
  <c r="U2297" i="1"/>
  <c r="U2297" i="1" a="1"/>
  <c r="T2297" i="1"/>
  <c r="S2297" i="1"/>
  <c r="R2297" i="1"/>
  <c r="Q2297" i="1"/>
  <c r="P2297" i="1"/>
  <c r="O2297" i="1"/>
  <c r="U2296" i="1"/>
  <c r="U2296" i="1" a="1"/>
  <c r="T2296" i="1"/>
  <c r="S2296" i="1"/>
  <c r="R2296" i="1"/>
  <c r="Q2296" i="1"/>
  <c r="P2296" i="1"/>
  <c r="O2296" i="1"/>
  <c r="U2295" i="1"/>
  <c r="U2295" i="1" a="1"/>
  <c r="T2295" i="1"/>
  <c r="S2295" i="1"/>
  <c r="R2295" i="1"/>
  <c r="Q2295" i="1"/>
  <c r="P2295" i="1"/>
  <c r="O2295" i="1"/>
  <c r="U2294" i="1"/>
  <c r="U2294" i="1" a="1"/>
  <c r="T2294" i="1"/>
  <c r="S2294" i="1"/>
  <c r="R2294" i="1"/>
  <c r="Q2294" i="1"/>
  <c r="P2294" i="1"/>
  <c r="O2294" i="1"/>
  <c r="U2293" i="1"/>
  <c r="U2293" i="1" a="1"/>
  <c r="T2293" i="1"/>
  <c r="S2293" i="1"/>
  <c r="R2293" i="1"/>
  <c r="Q2293" i="1"/>
  <c r="P2293" i="1"/>
  <c r="O2293" i="1"/>
  <c r="U2292" i="1"/>
  <c r="U2292" i="1" a="1"/>
  <c r="T2292" i="1"/>
  <c r="S2292" i="1"/>
  <c r="R2292" i="1"/>
  <c r="Q2292" i="1"/>
  <c r="P2292" i="1"/>
  <c r="O2292" i="1"/>
  <c r="U2291" i="1"/>
  <c r="U2291" i="1" a="1"/>
  <c r="T2291" i="1"/>
  <c r="S2291" i="1"/>
  <c r="R2291" i="1"/>
  <c r="Q2291" i="1"/>
  <c r="P2291" i="1"/>
  <c r="O2291" i="1"/>
  <c r="U2290" i="1"/>
  <c r="U2290" i="1" a="1"/>
  <c r="T2290" i="1"/>
  <c r="S2290" i="1"/>
  <c r="R2290" i="1"/>
  <c r="Q2290" i="1"/>
  <c r="P2290" i="1"/>
  <c r="O2290" i="1"/>
  <c r="U2289" i="1"/>
  <c r="U2289" i="1" a="1"/>
  <c r="T2289" i="1"/>
  <c r="S2289" i="1"/>
  <c r="R2289" i="1"/>
  <c r="Q2289" i="1"/>
  <c r="P2289" i="1"/>
  <c r="O2289" i="1"/>
  <c r="U2288" i="1"/>
  <c r="U2288" i="1" a="1"/>
  <c r="T2288" i="1"/>
  <c r="S2288" i="1"/>
  <c r="R2288" i="1"/>
  <c r="Q2288" i="1"/>
  <c r="P2288" i="1"/>
  <c r="O2288" i="1"/>
  <c r="U2287" i="1"/>
  <c r="U2287" i="1" a="1"/>
  <c r="T2287" i="1"/>
  <c r="S2287" i="1"/>
  <c r="R2287" i="1"/>
  <c r="Q2287" i="1"/>
  <c r="P2287" i="1"/>
  <c r="O2287" i="1"/>
  <c r="U2286" i="1"/>
  <c r="U2286" i="1" a="1"/>
  <c r="T2286" i="1"/>
  <c r="S2286" i="1"/>
  <c r="R2286" i="1"/>
  <c r="Q2286" i="1"/>
  <c r="P2286" i="1"/>
  <c r="O2286" i="1"/>
  <c r="U2285" i="1"/>
  <c r="U2285" i="1" a="1"/>
  <c r="T2285" i="1"/>
  <c r="S2285" i="1"/>
  <c r="R2285" i="1"/>
  <c r="Q2285" i="1"/>
  <c r="P2285" i="1"/>
  <c r="O2285" i="1"/>
  <c r="U2284" i="1"/>
  <c r="U2284" i="1" a="1"/>
  <c r="T2284" i="1"/>
  <c r="S2284" i="1"/>
  <c r="R2284" i="1"/>
  <c r="Q2284" i="1"/>
  <c r="P2284" i="1"/>
  <c r="O2284" i="1"/>
  <c r="U2283" i="1"/>
  <c r="U2283" i="1" a="1"/>
  <c r="T2283" i="1"/>
  <c r="S2283" i="1"/>
  <c r="R2283" i="1"/>
  <c r="Q2283" i="1"/>
  <c r="P2283" i="1"/>
  <c r="O2283" i="1"/>
  <c r="U2282" i="1"/>
  <c r="U2282" i="1" a="1"/>
  <c r="T2282" i="1"/>
  <c r="S2282" i="1"/>
  <c r="R2282" i="1"/>
  <c r="Q2282" i="1"/>
  <c r="P2282" i="1"/>
  <c r="O2282" i="1"/>
  <c r="U2281" i="1"/>
  <c r="U2281" i="1" a="1"/>
  <c r="T2281" i="1"/>
  <c r="S2281" i="1"/>
  <c r="R2281" i="1"/>
  <c r="Q2281" i="1"/>
  <c r="P2281" i="1"/>
  <c r="O2281" i="1"/>
  <c r="U2280" i="1"/>
  <c r="U2280" i="1" a="1"/>
  <c r="T2280" i="1"/>
  <c r="S2280" i="1"/>
  <c r="R2280" i="1"/>
  <c r="Q2280" i="1"/>
  <c r="P2280" i="1"/>
  <c r="O2280" i="1"/>
  <c r="U2279" i="1"/>
  <c r="U2279" i="1" a="1"/>
  <c r="T2279" i="1"/>
  <c r="S2279" i="1"/>
  <c r="R2279" i="1"/>
  <c r="Q2279" i="1"/>
  <c r="P2279" i="1"/>
  <c r="O2279" i="1"/>
  <c r="U2278" i="1"/>
  <c r="U2278" i="1" a="1"/>
  <c r="T2278" i="1"/>
  <c r="S2278" i="1"/>
  <c r="R2278" i="1"/>
  <c r="Q2278" i="1"/>
  <c r="P2278" i="1"/>
  <c r="O2278" i="1"/>
  <c r="U2277" i="1"/>
  <c r="U2277" i="1" a="1"/>
  <c r="T2277" i="1"/>
  <c r="S2277" i="1"/>
  <c r="R2277" i="1"/>
  <c r="Q2277" i="1"/>
  <c r="P2277" i="1"/>
  <c r="O2277" i="1"/>
  <c r="U2276" i="1"/>
  <c r="U2276" i="1" a="1"/>
  <c r="T2276" i="1"/>
  <c r="S2276" i="1"/>
  <c r="R2276" i="1"/>
  <c r="Q2276" i="1"/>
  <c r="P2276" i="1"/>
  <c r="O2276" i="1"/>
  <c r="U2275" i="1"/>
  <c r="U2275" i="1" a="1"/>
  <c r="T2275" i="1"/>
  <c r="S2275" i="1"/>
  <c r="R2275" i="1"/>
  <c r="Q2275" i="1"/>
  <c r="P2275" i="1"/>
  <c r="O2275" i="1"/>
  <c r="U2274" i="1"/>
  <c r="U2274" i="1" a="1"/>
  <c r="T2274" i="1"/>
  <c r="S2274" i="1"/>
  <c r="R2274" i="1"/>
  <c r="Q2274" i="1"/>
  <c r="P2274" i="1"/>
  <c r="O2274" i="1"/>
  <c r="U2273" i="1"/>
  <c r="U2273" i="1" a="1"/>
  <c r="T2273" i="1"/>
  <c r="S2273" i="1"/>
  <c r="R2273" i="1"/>
  <c r="Q2273" i="1"/>
  <c r="P2273" i="1"/>
  <c r="O2273" i="1"/>
  <c r="U2272" i="1"/>
  <c r="U2272" i="1" a="1"/>
  <c r="T2272" i="1"/>
  <c r="S2272" i="1"/>
  <c r="R2272" i="1"/>
  <c r="Q2272" i="1"/>
  <c r="P2272" i="1"/>
  <c r="O2272" i="1"/>
  <c r="U2271" i="1"/>
  <c r="U2271" i="1" a="1"/>
  <c r="T2271" i="1"/>
  <c r="S2271" i="1"/>
  <c r="R2271" i="1"/>
  <c r="Q2271" i="1"/>
  <c r="P2271" i="1"/>
  <c r="O2271" i="1"/>
  <c r="U2270" i="1"/>
  <c r="U2270" i="1" a="1"/>
  <c r="T2270" i="1"/>
  <c r="S2270" i="1"/>
  <c r="R2270" i="1"/>
  <c r="Q2270" i="1"/>
  <c r="P2270" i="1"/>
  <c r="O2270" i="1"/>
  <c r="U2269" i="1"/>
  <c r="U2269" i="1" a="1"/>
  <c r="T2269" i="1"/>
  <c r="S2269" i="1"/>
  <c r="R2269" i="1"/>
  <c r="Q2269" i="1"/>
  <c r="P2269" i="1"/>
  <c r="O2269" i="1"/>
  <c r="U2268" i="1"/>
  <c r="U2268" i="1" a="1"/>
  <c r="T2268" i="1"/>
  <c r="S2268" i="1"/>
  <c r="R2268" i="1"/>
  <c r="Q2268" i="1"/>
  <c r="P2268" i="1"/>
  <c r="O2268" i="1"/>
  <c r="U2267" i="1"/>
  <c r="U2267" i="1" a="1"/>
  <c r="T2267" i="1"/>
  <c r="S2267" i="1"/>
  <c r="R2267" i="1"/>
  <c r="Q2267" i="1"/>
  <c r="P2267" i="1"/>
  <c r="O2267" i="1"/>
  <c r="U2266" i="1"/>
  <c r="U2266" i="1" a="1"/>
  <c r="T2266" i="1"/>
  <c r="S2266" i="1"/>
  <c r="R2266" i="1"/>
  <c r="Q2266" i="1"/>
  <c r="P2266" i="1"/>
  <c r="O2266" i="1"/>
  <c r="U2265" i="1"/>
  <c r="U2265" i="1" a="1"/>
  <c r="T2265" i="1"/>
  <c r="S2265" i="1"/>
  <c r="R2265" i="1"/>
  <c r="Q2265" i="1"/>
  <c r="P2265" i="1"/>
  <c r="O2265" i="1"/>
  <c r="U2264" i="1"/>
  <c r="U2264" i="1" a="1"/>
  <c r="T2264" i="1"/>
  <c r="S2264" i="1"/>
  <c r="R2264" i="1"/>
  <c r="Q2264" i="1"/>
  <c r="P2264" i="1"/>
  <c r="O2264" i="1"/>
  <c r="U2263" i="1"/>
  <c r="U2263" i="1" a="1"/>
  <c r="T2263" i="1"/>
  <c r="S2263" i="1"/>
  <c r="R2263" i="1"/>
  <c r="Q2263" i="1"/>
  <c r="P2263" i="1"/>
  <c r="O2263" i="1"/>
  <c r="U2262" i="1"/>
  <c r="U2262" i="1" a="1"/>
  <c r="T2262" i="1"/>
  <c r="S2262" i="1"/>
  <c r="R2262" i="1"/>
  <c r="Q2262" i="1"/>
  <c r="P2262" i="1"/>
  <c r="O2262" i="1"/>
  <c r="U2261" i="1"/>
  <c r="U2261" i="1" a="1"/>
  <c r="T2261" i="1"/>
  <c r="S2261" i="1"/>
  <c r="R2261" i="1"/>
  <c r="Q2261" i="1"/>
  <c r="P2261" i="1"/>
  <c r="O2261" i="1"/>
  <c r="U2260" i="1"/>
  <c r="U2260" i="1" a="1"/>
  <c r="T2260" i="1"/>
  <c r="S2260" i="1"/>
  <c r="R2260" i="1"/>
  <c r="Q2260" i="1"/>
  <c r="P2260" i="1"/>
  <c r="O2260" i="1"/>
  <c r="U2259" i="1"/>
  <c r="U2259" i="1" a="1"/>
  <c r="T2259" i="1"/>
  <c r="S2259" i="1"/>
  <c r="R2259" i="1"/>
  <c r="Q2259" i="1"/>
  <c r="P2259" i="1"/>
  <c r="O2259" i="1"/>
  <c r="U2258" i="1"/>
  <c r="U2258" i="1" a="1"/>
  <c r="T2258" i="1"/>
  <c r="S2258" i="1"/>
  <c r="R2258" i="1"/>
  <c r="Q2258" i="1"/>
  <c r="P2258" i="1"/>
  <c r="O2258" i="1"/>
  <c r="U2257" i="1"/>
  <c r="U2257" i="1" a="1"/>
  <c r="T2257" i="1"/>
  <c r="S2257" i="1"/>
  <c r="R2257" i="1"/>
  <c r="Q2257" i="1"/>
  <c r="P2257" i="1"/>
  <c r="O2257" i="1"/>
  <c r="U2256" i="1"/>
  <c r="U2256" i="1" a="1"/>
  <c r="T2256" i="1"/>
  <c r="S2256" i="1"/>
  <c r="R2256" i="1"/>
  <c r="Q2256" i="1"/>
  <c r="P2256" i="1"/>
  <c r="O2256" i="1"/>
  <c r="U2255" i="1"/>
  <c r="U2255" i="1" a="1"/>
  <c r="T2255" i="1"/>
  <c r="S2255" i="1"/>
  <c r="R2255" i="1"/>
  <c r="Q2255" i="1"/>
  <c r="P2255" i="1"/>
  <c r="O2255" i="1"/>
  <c r="U2254" i="1"/>
  <c r="U2254" i="1" a="1"/>
  <c r="T2254" i="1"/>
  <c r="S2254" i="1"/>
  <c r="R2254" i="1"/>
  <c r="Q2254" i="1"/>
  <c r="P2254" i="1"/>
  <c r="O2254" i="1"/>
  <c r="U2253" i="1"/>
  <c r="U2253" i="1" a="1"/>
  <c r="T2253" i="1"/>
  <c r="S2253" i="1"/>
  <c r="R2253" i="1"/>
  <c r="Q2253" i="1"/>
  <c r="P2253" i="1"/>
  <c r="O2253" i="1"/>
  <c r="U2252" i="1"/>
  <c r="U2252" i="1" a="1"/>
  <c r="T2252" i="1"/>
  <c r="S2252" i="1"/>
  <c r="R2252" i="1"/>
  <c r="Q2252" i="1"/>
  <c r="P2252" i="1"/>
  <c r="O2252" i="1"/>
  <c r="U2251" i="1"/>
  <c r="U2251" i="1" a="1"/>
  <c r="T2251" i="1"/>
  <c r="S2251" i="1"/>
  <c r="R2251" i="1"/>
  <c r="Q2251" i="1"/>
  <c r="P2251" i="1"/>
  <c r="O2251" i="1"/>
  <c r="U2250" i="1"/>
  <c r="U2250" i="1" a="1"/>
  <c r="T2250" i="1"/>
  <c r="S2250" i="1"/>
  <c r="R2250" i="1"/>
  <c r="Q2250" i="1"/>
  <c r="P2250" i="1"/>
  <c r="O2250" i="1"/>
  <c r="U2249" i="1"/>
  <c r="U2249" i="1" a="1"/>
  <c r="T2249" i="1"/>
  <c r="S2249" i="1"/>
  <c r="R2249" i="1"/>
  <c r="Q2249" i="1"/>
  <c r="P2249" i="1"/>
  <c r="O2249" i="1"/>
  <c r="U2248" i="1"/>
  <c r="U2248" i="1" a="1"/>
  <c r="T2248" i="1"/>
  <c r="S2248" i="1"/>
  <c r="R2248" i="1"/>
  <c r="Q2248" i="1"/>
  <c r="P2248" i="1"/>
  <c r="O2248" i="1"/>
  <c r="U2247" i="1"/>
  <c r="U2247" i="1" a="1"/>
  <c r="T2247" i="1"/>
  <c r="S2247" i="1"/>
  <c r="R2247" i="1"/>
  <c r="Q2247" i="1"/>
  <c r="P2247" i="1"/>
  <c r="O2247" i="1"/>
  <c r="U2246" i="1"/>
  <c r="U2246" i="1" a="1"/>
  <c r="T2246" i="1"/>
  <c r="S2246" i="1"/>
  <c r="R2246" i="1"/>
  <c r="Q2246" i="1"/>
  <c r="P2246" i="1"/>
  <c r="O2246" i="1"/>
  <c r="U2245" i="1"/>
  <c r="U2245" i="1" a="1"/>
  <c r="T2245" i="1"/>
  <c r="S2245" i="1"/>
  <c r="R2245" i="1"/>
  <c r="Q2245" i="1"/>
  <c r="P2245" i="1"/>
  <c r="O2245" i="1"/>
  <c r="U2244" i="1"/>
  <c r="U2244" i="1" a="1"/>
  <c r="T2244" i="1"/>
  <c r="S2244" i="1"/>
  <c r="R2244" i="1"/>
  <c r="Q2244" i="1"/>
  <c r="P2244" i="1"/>
  <c r="O2244" i="1"/>
  <c r="U2243" i="1"/>
  <c r="U2243" i="1" a="1"/>
  <c r="T2243" i="1"/>
  <c r="S2243" i="1"/>
  <c r="R2243" i="1"/>
  <c r="Q2243" i="1"/>
  <c r="P2243" i="1"/>
  <c r="O2243" i="1"/>
  <c r="U2242" i="1"/>
  <c r="U2242" i="1" a="1"/>
  <c r="T2242" i="1"/>
  <c r="S2242" i="1"/>
  <c r="R2242" i="1"/>
  <c r="Q2242" i="1"/>
  <c r="P2242" i="1"/>
  <c r="O2242" i="1"/>
  <c r="U2241" i="1"/>
  <c r="U2241" i="1" a="1"/>
  <c r="T2241" i="1"/>
  <c r="S2241" i="1"/>
  <c r="R2241" i="1"/>
  <c r="Q2241" i="1"/>
  <c r="P2241" i="1"/>
  <c r="O2241" i="1"/>
  <c r="U2240" i="1"/>
  <c r="U2240" i="1" a="1"/>
  <c r="T2240" i="1"/>
  <c r="S2240" i="1"/>
  <c r="R2240" i="1"/>
  <c r="Q2240" i="1"/>
  <c r="P2240" i="1"/>
  <c r="O2240" i="1"/>
  <c r="U2239" i="1"/>
  <c r="U2239" i="1" a="1"/>
  <c r="T2239" i="1"/>
  <c r="S2239" i="1"/>
  <c r="R2239" i="1"/>
  <c r="Q2239" i="1"/>
  <c r="P2239" i="1"/>
  <c r="O2239" i="1"/>
  <c r="U2238" i="1"/>
  <c r="U2238" i="1" a="1"/>
  <c r="T2238" i="1"/>
  <c r="S2238" i="1"/>
  <c r="R2238" i="1"/>
  <c r="Q2238" i="1"/>
  <c r="P2238" i="1"/>
  <c r="O2238" i="1"/>
  <c r="U2237" i="1"/>
  <c r="U2237" i="1" a="1"/>
  <c r="T2237" i="1"/>
  <c r="S2237" i="1"/>
  <c r="R2237" i="1"/>
  <c r="Q2237" i="1"/>
  <c r="P2237" i="1"/>
  <c r="O2237" i="1"/>
  <c r="U2236" i="1"/>
  <c r="U2236" i="1" a="1"/>
  <c r="T2236" i="1"/>
  <c r="S2236" i="1"/>
  <c r="R2236" i="1"/>
  <c r="Q2236" i="1"/>
  <c r="P2236" i="1"/>
  <c r="O2236" i="1"/>
  <c r="U2235" i="1"/>
  <c r="U2235" i="1" a="1"/>
  <c r="T2235" i="1"/>
  <c r="S2235" i="1"/>
  <c r="R2235" i="1"/>
  <c r="Q2235" i="1"/>
  <c r="P2235" i="1"/>
  <c r="O2235" i="1"/>
  <c r="U2234" i="1"/>
  <c r="U2234" i="1" a="1"/>
  <c r="T2234" i="1"/>
  <c r="S2234" i="1"/>
  <c r="R2234" i="1"/>
  <c r="Q2234" i="1"/>
  <c r="P2234" i="1"/>
  <c r="O2234" i="1"/>
  <c r="U2233" i="1"/>
  <c r="U2233" i="1" a="1"/>
  <c r="T2233" i="1"/>
  <c r="S2233" i="1"/>
  <c r="R2233" i="1"/>
  <c r="Q2233" i="1"/>
  <c r="P2233" i="1"/>
  <c r="O2233" i="1"/>
  <c r="U2232" i="1"/>
  <c r="U2232" i="1" a="1"/>
  <c r="T2232" i="1"/>
  <c r="S2232" i="1"/>
  <c r="R2232" i="1"/>
  <c r="Q2232" i="1"/>
  <c r="P2232" i="1"/>
  <c r="O2232" i="1"/>
  <c r="U2231" i="1"/>
  <c r="U2231" i="1" a="1"/>
  <c r="T2231" i="1"/>
  <c r="S2231" i="1"/>
  <c r="R2231" i="1"/>
  <c r="Q2231" i="1"/>
  <c r="P2231" i="1"/>
  <c r="O2231" i="1"/>
  <c r="U2230" i="1"/>
  <c r="U2230" i="1" a="1"/>
  <c r="T2230" i="1"/>
  <c r="S2230" i="1"/>
  <c r="R2230" i="1"/>
  <c r="Q2230" i="1"/>
  <c r="P2230" i="1"/>
  <c r="O2230" i="1"/>
  <c r="U2229" i="1"/>
  <c r="U2229" i="1" a="1"/>
  <c r="T2229" i="1"/>
  <c r="S2229" i="1"/>
  <c r="R2229" i="1"/>
  <c r="Q2229" i="1"/>
  <c r="P2229" i="1"/>
  <c r="O2229" i="1"/>
  <c r="U2228" i="1"/>
  <c r="U2228" i="1" a="1"/>
  <c r="T2228" i="1"/>
  <c r="S2228" i="1"/>
  <c r="R2228" i="1"/>
  <c r="Q2228" i="1"/>
  <c r="P2228" i="1"/>
  <c r="O2228" i="1"/>
  <c r="U2227" i="1"/>
  <c r="U2227" i="1" a="1"/>
  <c r="T2227" i="1"/>
  <c r="S2227" i="1"/>
  <c r="R2227" i="1"/>
  <c r="Q2227" i="1"/>
  <c r="P2227" i="1"/>
  <c r="O2227" i="1"/>
  <c r="U2226" i="1"/>
  <c r="U2226" i="1" a="1"/>
  <c r="T2226" i="1"/>
  <c r="S2226" i="1"/>
  <c r="R2226" i="1"/>
  <c r="Q2226" i="1"/>
  <c r="P2226" i="1"/>
  <c r="O2226" i="1"/>
  <c r="U2225" i="1"/>
  <c r="U2225" i="1" a="1"/>
  <c r="T2225" i="1"/>
  <c r="S2225" i="1"/>
  <c r="R2225" i="1"/>
  <c r="Q2225" i="1"/>
  <c r="P2225" i="1"/>
  <c r="O2225" i="1"/>
  <c r="U2224" i="1"/>
  <c r="U2224" i="1" a="1"/>
  <c r="T2224" i="1"/>
  <c r="S2224" i="1"/>
  <c r="R2224" i="1"/>
  <c r="Q2224" i="1"/>
  <c r="P2224" i="1"/>
  <c r="O2224" i="1"/>
  <c r="U2223" i="1"/>
  <c r="U2223" i="1" a="1"/>
  <c r="T2223" i="1"/>
  <c r="S2223" i="1"/>
  <c r="R2223" i="1"/>
  <c r="Q2223" i="1"/>
  <c r="P2223" i="1"/>
  <c r="O2223" i="1"/>
  <c r="U2222" i="1"/>
  <c r="U2222" i="1" a="1"/>
  <c r="T2222" i="1"/>
  <c r="S2222" i="1"/>
  <c r="R2222" i="1"/>
  <c r="Q2222" i="1"/>
  <c r="P2222" i="1"/>
  <c r="O2222" i="1"/>
  <c r="U2221" i="1"/>
  <c r="U2221" i="1" a="1"/>
  <c r="T2221" i="1"/>
  <c r="S2221" i="1"/>
  <c r="R2221" i="1"/>
  <c r="Q2221" i="1"/>
  <c r="P2221" i="1"/>
  <c r="O2221" i="1"/>
  <c r="U2220" i="1"/>
  <c r="U2220" i="1" a="1"/>
  <c r="T2220" i="1"/>
  <c r="S2220" i="1"/>
  <c r="R2220" i="1"/>
  <c r="Q2220" i="1"/>
  <c r="P2220" i="1"/>
  <c r="O2220" i="1"/>
  <c r="U2219" i="1"/>
  <c r="U2219" i="1" a="1"/>
  <c r="T2219" i="1"/>
  <c r="S2219" i="1"/>
  <c r="R2219" i="1"/>
  <c r="Q2219" i="1"/>
  <c r="P2219" i="1"/>
  <c r="O2219" i="1"/>
  <c r="U2218" i="1"/>
  <c r="U2218" i="1" a="1"/>
  <c r="T2218" i="1"/>
  <c r="S2218" i="1"/>
  <c r="R2218" i="1"/>
  <c r="Q2218" i="1"/>
  <c r="P2218" i="1"/>
  <c r="O2218" i="1"/>
  <c r="U2217" i="1"/>
  <c r="U2217" i="1" a="1"/>
  <c r="T2217" i="1"/>
  <c r="S2217" i="1"/>
  <c r="R2217" i="1"/>
  <c r="Q2217" i="1"/>
  <c r="P2217" i="1"/>
  <c r="O2217" i="1"/>
  <c r="U2216" i="1"/>
  <c r="U2216" i="1" a="1"/>
  <c r="T2216" i="1"/>
  <c r="S2216" i="1"/>
  <c r="R2216" i="1"/>
  <c r="Q2216" i="1"/>
  <c r="P2216" i="1"/>
  <c r="O2216" i="1"/>
  <c r="U2215" i="1"/>
  <c r="U2215" i="1" a="1"/>
  <c r="T2215" i="1"/>
  <c r="S2215" i="1"/>
  <c r="R2215" i="1"/>
  <c r="Q2215" i="1"/>
  <c r="P2215" i="1"/>
  <c r="O2215" i="1"/>
  <c r="U2214" i="1"/>
  <c r="U2214" i="1" a="1"/>
  <c r="T2214" i="1"/>
  <c r="S2214" i="1"/>
  <c r="R2214" i="1"/>
  <c r="Q2214" i="1"/>
  <c r="P2214" i="1"/>
  <c r="O2214" i="1"/>
  <c r="U2213" i="1"/>
  <c r="U2213" i="1" a="1"/>
  <c r="T2213" i="1"/>
  <c r="S2213" i="1"/>
  <c r="R2213" i="1"/>
  <c r="Q2213" i="1"/>
  <c r="P2213" i="1"/>
  <c r="O2213" i="1"/>
  <c r="U2212" i="1"/>
  <c r="U2212" i="1" a="1"/>
  <c r="T2212" i="1"/>
  <c r="S2212" i="1"/>
  <c r="R2212" i="1"/>
  <c r="Q2212" i="1"/>
  <c r="P2212" i="1"/>
  <c r="O2212" i="1"/>
  <c r="U2211" i="1"/>
  <c r="U2211" i="1" a="1"/>
  <c r="T2211" i="1"/>
  <c r="S2211" i="1"/>
  <c r="R2211" i="1"/>
  <c r="Q2211" i="1"/>
  <c r="P2211" i="1"/>
  <c r="O2211" i="1"/>
  <c r="U2210" i="1"/>
  <c r="U2210" i="1" a="1"/>
  <c r="T2210" i="1"/>
  <c r="S2210" i="1"/>
  <c r="R2210" i="1"/>
  <c r="Q2210" i="1"/>
  <c r="P2210" i="1"/>
  <c r="O2210" i="1"/>
  <c r="U2209" i="1"/>
  <c r="U2209" i="1" a="1"/>
  <c r="T2209" i="1"/>
  <c r="S2209" i="1"/>
  <c r="R2209" i="1"/>
  <c r="Q2209" i="1"/>
  <c r="P2209" i="1"/>
  <c r="O2209" i="1"/>
  <c r="U2208" i="1"/>
  <c r="U2208" i="1" a="1"/>
  <c r="T2208" i="1"/>
  <c r="S2208" i="1"/>
  <c r="R2208" i="1"/>
  <c r="Q2208" i="1"/>
  <c r="P2208" i="1"/>
  <c r="O2208" i="1"/>
  <c r="U2207" i="1"/>
  <c r="U2207" i="1" a="1"/>
  <c r="T2207" i="1"/>
  <c r="S2207" i="1"/>
  <c r="R2207" i="1"/>
  <c r="Q2207" i="1"/>
  <c r="P2207" i="1"/>
  <c r="O2207" i="1"/>
  <c r="U2206" i="1"/>
  <c r="U2206" i="1" a="1"/>
  <c r="T2206" i="1"/>
  <c r="S2206" i="1"/>
  <c r="R2206" i="1"/>
  <c r="Q2206" i="1"/>
  <c r="P2206" i="1"/>
  <c r="O2206" i="1"/>
  <c r="U2205" i="1"/>
  <c r="U2205" i="1" a="1"/>
  <c r="T2205" i="1"/>
  <c r="S2205" i="1"/>
  <c r="R2205" i="1"/>
  <c r="Q2205" i="1"/>
  <c r="P2205" i="1"/>
  <c r="O2205" i="1"/>
  <c r="U2204" i="1"/>
  <c r="U2204" i="1" a="1"/>
  <c r="T2204" i="1"/>
  <c r="S2204" i="1"/>
  <c r="R2204" i="1"/>
  <c r="Q2204" i="1"/>
  <c r="P2204" i="1"/>
  <c r="O2204" i="1"/>
  <c r="U2203" i="1"/>
  <c r="U2203" i="1" a="1"/>
  <c r="T2203" i="1"/>
  <c r="S2203" i="1"/>
  <c r="R2203" i="1"/>
  <c r="Q2203" i="1"/>
  <c r="P2203" i="1"/>
  <c r="O2203" i="1"/>
  <c r="U2202" i="1"/>
  <c r="U2202" i="1" a="1"/>
  <c r="T2202" i="1"/>
  <c r="S2202" i="1"/>
  <c r="R2202" i="1"/>
  <c r="Q2202" i="1"/>
  <c r="P2202" i="1"/>
  <c r="O2202" i="1"/>
  <c r="U2201" i="1"/>
  <c r="U2201" i="1" a="1"/>
  <c r="T2201" i="1"/>
  <c r="S2201" i="1"/>
  <c r="R2201" i="1"/>
  <c r="Q2201" i="1"/>
  <c r="P2201" i="1"/>
  <c r="O2201" i="1"/>
  <c r="U2200" i="1"/>
  <c r="U2200" i="1" a="1"/>
  <c r="T2200" i="1"/>
  <c r="S2200" i="1"/>
  <c r="R2200" i="1"/>
  <c r="Q2200" i="1"/>
  <c r="P2200" i="1"/>
  <c r="O2200" i="1"/>
  <c r="U2199" i="1"/>
  <c r="U2199" i="1" a="1"/>
  <c r="T2199" i="1"/>
  <c r="S2199" i="1"/>
  <c r="R2199" i="1"/>
  <c r="Q2199" i="1"/>
  <c r="P2199" i="1"/>
  <c r="O2199" i="1"/>
  <c r="U2198" i="1"/>
  <c r="U2198" i="1" a="1"/>
  <c r="T2198" i="1"/>
  <c r="S2198" i="1"/>
  <c r="R2198" i="1"/>
  <c r="Q2198" i="1"/>
  <c r="P2198" i="1"/>
  <c r="O2198" i="1"/>
  <c r="U2197" i="1"/>
  <c r="U2197" i="1" a="1"/>
  <c r="T2197" i="1"/>
  <c r="S2197" i="1"/>
  <c r="R2197" i="1"/>
  <c r="Q2197" i="1"/>
  <c r="P2197" i="1"/>
  <c r="O2197" i="1"/>
  <c r="U2196" i="1"/>
  <c r="U2196" i="1" a="1"/>
  <c r="T2196" i="1"/>
  <c r="S2196" i="1"/>
  <c r="R2196" i="1"/>
  <c r="Q2196" i="1"/>
  <c r="P2196" i="1"/>
  <c r="O2196" i="1"/>
  <c r="U2195" i="1"/>
  <c r="U2195" i="1" a="1"/>
  <c r="T2195" i="1"/>
  <c r="S2195" i="1"/>
  <c r="R2195" i="1"/>
  <c r="Q2195" i="1"/>
  <c r="P2195" i="1"/>
  <c r="O2195" i="1"/>
  <c r="U2194" i="1"/>
  <c r="U2194" i="1" a="1"/>
  <c r="T2194" i="1"/>
  <c r="S2194" i="1"/>
  <c r="R2194" i="1"/>
  <c r="Q2194" i="1"/>
  <c r="P2194" i="1"/>
  <c r="O2194" i="1"/>
  <c r="U2193" i="1"/>
  <c r="U2193" i="1" a="1"/>
  <c r="T2193" i="1"/>
  <c r="S2193" i="1"/>
  <c r="R2193" i="1"/>
  <c r="Q2193" i="1"/>
  <c r="P2193" i="1"/>
  <c r="O2193" i="1"/>
  <c r="U2192" i="1"/>
  <c r="U2192" i="1" a="1"/>
  <c r="T2192" i="1"/>
  <c r="S2192" i="1"/>
  <c r="R2192" i="1"/>
  <c r="Q2192" i="1"/>
  <c r="P2192" i="1"/>
  <c r="O2192" i="1"/>
  <c r="U2191" i="1"/>
  <c r="U2191" i="1" a="1"/>
  <c r="T2191" i="1"/>
  <c r="S2191" i="1"/>
  <c r="R2191" i="1"/>
  <c r="Q2191" i="1"/>
  <c r="P2191" i="1"/>
  <c r="O2191" i="1"/>
  <c r="U2190" i="1"/>
  <c r="U2190" i="1" a="1"/>
  <c r="T2190" i="1"/>
  <c r="S2190" i="1"/>
  <c r="R2190" i="1"/>
  <c r="Q2190" i="1"/>
  <c r="P2190" i="1"/>
  <c r="O2190" i="1"/>
  <c r="U2189" i="1"/>
  <c r="U2189" i="1" a="1"/>
  <c r="T2189" i="1"/>
  <c r="S2189" i="1"/>
  <c r="R2189" i="1"/>
  <c r="Q2189" i="1"/>
  <c r="P2189" i="1"/>
  <c r="O2189" i="1"/>
  <c r="U2188" i="1"/>
  <c r="U2188" i="1" a="1"/>
  <c r="T2188" i="1"/>
  <c r="S2188" i="1"/>
  <c r="R2188" i="1"/>
  <c r="Q2188" i="1"/>
  <c r="P2188" i="1"/>
  <c r="O2188" i="1"/>
  <c r="U2187" i="1"/>
  <c r="U2187" i="1" a="1"/>
  <c r="T2187" i="1"/>
  <c r="S2187" i="1"/>
  <c r="R2187" i="1"/>
  <c r="Q2187" i="1"/>
  <c r="P2187" i="1"/>
  <c r="O2187" i="1"/>
  <c r="U2186" i="1"/>
  <c r="U2186" i="1" a="1"/>
  <c r="T2186" i="1"/>
  <c r="S2186" i="1"/>
  <c r="R2186" i="1"/>
  <c r="Q2186" i="1"/>
  <c r="P2186" i="1"/>
  <c r="O2186" i="1"/>
  <c r="U2185" i="1"/>
  <c r="U2185" i="1" a="1"/>
  <c r="T2185" i="1"/>
  <c r="S2185" i="1"/>
  <c r="R2185" i="1"/>
  <c r="Q2185" i="1"/>
  <c r="P2185" i="1"/>
  <c r="O2185" i="1"/>
  <c r="U2184" i="1"/>
  <c r="U2184" i="1" a="1"/>
  <c r="T2184" i="1"/>
  <c r="S2184" i="1"/>
  <c r="R2184" i="1"/>
  <c r="Q2184" i="1"/>
  <c r="P2184" i="1"/>
  <c r="O2184" i="1"/>
  <c r="U2183" i="1"/>
  <c r="U2183" i="1" a="1"/>
  <c r="T2183" i="1"/>
  <c r="S2183" i="1"/>
  <c r="R2183" i="1"/>
  <c r="Q2183" i="1"/>
  <c r="P2183" i="1"/>
  <c r="O2183" i="1"/>
  <c r="U2182" i="1"/>
  <c r="U2182" i="1" a="1"/>
  <c r="T2182" i="1"/>
  <c r="S2182" i="1"/>
  <c r="R2182" i="1"/>
  <c r="Q2182" i="1"/>
  <c r="P2182" i="1"/>
  <c r="O2182" i="1"/>
  <c r="U2181" i="1"/>
  <c r="U2181" i="1" a="1"/>
  <c r="T2181" i="1"/>
  <c r="S2181" i="1"/>
  <c r="R2181" i="1"/>
  <c r="Q2181" i="1"/>
  <c r="P2181" i="1"/>
  <c r="O2181" i="1"/>
  <c r="U2180" i="1"/>
  <c r="U2180" i="1" a="1"/>
  <c r="T2180" i="1"/>
  <c r="S2180" i="1"/>
  <c r="R2180" i="1"/>
  <c r="Q2180" i="1"/>
  <c r="P2180" i="1"/>
  <c r="O2180" i="1"/>
  <c r="U2179" i="1"/>
  <c r="U2179" i="1" a="1"/>
  <c r="T2179" i="1"/>
  <c r="S2179" i="1"/>
  <c r="R2179" i="1"/>
  <c r="Q2179" i="1"/>
  <c r="P2179" i="1"/>
  <c r="O2179" i="1"/>
  <c r="U2178" i="1"/>
  <c r="U2178" i="1" a="1"/>
  <c r="T2178" i="1"/>
  <c r="S2178" i="1"/>
  <c r="R2178" i="1"/>
  <c r="Q2178" i="1"/>
  <c r="P2178" i="1"/>
  <c r="O2178" i="1"/>
  <c r="U2177" i="1"/>
  <c r="U2177" i="1" a="1"/>
  <c r="T2177" i="1"/>
  <c r="S2177" i="1"/>
  <c r="R2177" i="1"/>
  <c r="Q2177" i="1"/>
  <c r="P2177" i="1"/>
  <c r="O2177" i="1"/>
  <c r="U2176" i="1"/>
  <c r="U2176" i="1" a="1"/>
  <c r="T2176" i="1"/>
  <c r="S2176" i="1"/>
  <c r="R2176" i="1"/>
  <c r="Q2176" i="1"/>
  <c r="P2176" i="1"/>
  <c r="O2176" i="1"/>
  <c r="U2175" i="1"/>
  <c r="U2175" i="1" a="1"/>
  <c r="T2175" i="1"/>
  <c r="S2175" i="1"/>
  <c r="R2175" i="1"/>
  <c r="Q2175" i="1"/>
  <c r="P2175" i="1"/>
  <c r="O2175" i="1"/>
  <c r="U2174" i="1"/>
  <c r="U2174" i="1" a="1"/>
  <c r="T2174" i="1"/>
  <c r="S2174" i="1"/>
  <c r="R2174" i="1"/>
  <c r="Q2174" i="1"/>
  <c r="P2174" i="1"/>
  <c r="O2174" i="1"/>
  <c r="U2173" i="1"/>
  <c r="U2173" i="1" a="1"/>
  <c r="T2173" i="1"/>
  <c r="S2173" i="1"/>
  <c r="R2173" i="1"/>
  <c r="Q2173" i="1"/>
  <c r="P2173" i="1"/>
  <c r="O2173" i="1"/>
  <c r="U2172" i="1"/>
  <c r="U2172" i="1" a="1"/>
  <c r="T2172" i="1"/>
  <c r="S2172" i="1"/>
  <c r="R2172" i="1"/>
  <c r="Q2172" i="1"/>
  <c r="P2172" i="1"/>
  <c r="O2172" i="1"/>
  <c r="U2171" i="1"/>
  <c r="U2171" i="1" a="1"/>
  <c r="T2171" i="1"/>
  <c r="S2171" i="1"/>
  <c r="R2171" i="1"/>
  <c r="Q2171" i="1"/>
  <c r="P2171" i="1"/>
  <c r="O2171" i="1"/>
  <c r="U2170" i="1"/>
  <c r="U2170" i="1" a="1"/>
  <c r="T2170" i="1"/>
  <c r="S2170" i="1"/>
  <c r="R2170" i="1"/>
  <c r="Q2170" i="1"/>
  <c r="P2170" i="1"/>
  <c r="O2170" i="1"/>
  <c r="U2169" i="1"/>
  <c r="U2169" i="1" a="1"/>
  <c r="T2169" i="1"/>
  <c r="S2169" i="1"/>
  <c r="R2169" i="1"/>
  <c r="Q2169" i="1"/>
  <c r="P2169" i="1"/>
  <c r="O2169" i="1"/>
  <c r="U2168" i="1"/>
  <c r="U2168" i="1" a="1"/>
  <c r="T2168" i="1"/>
  <c r="S2168" i="1"/>
  <c r="R2168" i="1"/>
  <c r="Q2168" i="1"/>
  <c r="P2168" i="1"/>
  <c r="O2168" i="1"/>
  <c r="U2167" i="1"/>
  <c r="U2167" i="1" a="1"/>
  <c r="T2167" i="1"/>
  <c r="S2167" i="1"/>
  <c r="R2167" i="1"/>
  <c r="Q2167" i="1"/>
  <c r="P2167" i="1"/>
  <c r="O2167" i="1"/>
  <c r="U2166" i="1"/>
  <c r="U2166" i="1" a="1"/>
  <c r="T2166" i="1"/>
  <c r="S2166" i="1"/>
  <c r="R2166" i="1"/>
  <c r="Q2166" i="1"/>
  <c r="P2166" i="1"/>
  <c r="O2166" i="1"/>
  <c r="U2165" i="1"/>
  <c r="U2165" i="1" a="1"/>
  <c r="T2165" i="1"/>
  <c r="S2165" i="1"/>
  <c r="R2165" i="1"/>
  <c r="Q2165" i="1"/>
  <c r="P2165" i="1"/>
  <c r="O2165" i="1"/>
  <c r="U2164" i="1"/>
  <c r="U2164" i="1" a="1"/>
  <c r="T2164" i="1"/>
  <c r="S2164" i="1"/>
  <c r="R2164" i="1"/>
  <c r="Q2164" i="1"/>
  <c r="P2164" i="1"/>
  <c r="O2164" i="1"/>
  <c r="U2163" i="1"/>
  <c r="U2163" i="1" a="1"/>
  <c r="T2163" i="1"/>
  <c r="S2163" i="1"/>
  <c r="R2163" i="1"/>
  <c r="Q2163" i="1"/>
  <c r="P2163" i="1"/>
  <c r="O2163" i="1"/>
  <c r="U2162" i="1"/>
  <c r="U2162" i="1" a="1"/>
  <c r="T2162" i="1"/>
  <c r="S2162" i="1"/>
  <c r="R2162" i="1"/>
  <c r="Q2162" i="1"/>
  <c r="P2162" i="1"/>
  <c r="O2162" i="1"/>
  <c r="U2161" i="1"/>
  <c r="U2161" i="1" a="1"/>
  <c r="T2161" i="1"/>
  <c r="S2161" i="1"/>
  <c r="R2161" i="1"/>
  <c r="Q2161" i="1"/>
  <c r="P2161" i="1"/>
  <c r="O2161" i="1"/>
  <c r="U2160" i="1"/>
  <c r="U2160" i="1" a="1"/>
  <c r="T2160" i="1"/>
  <c r="S2160" i="1"/>
  <c r="R2160" i="1"/>
  <c r="Q2160" i="1"/>
  <c r="P2160" i="1"/>
  <c r="O2160" i="1"/>
  <c r="U2159" i="1"/>
  <c r="U2159" i="1" a="1"/>
  <c r="T2159" i="1"/>
  <c r="S2159" i="1"/>
  <c r="R2159" i="1"/>
  <c r="Q2159" i="1"/>
  <c r="P2159" i="1"/>
  <c r="O2159" i="1"/>
  <c r="U2158" i="1"/>
  <c r="U2158" i="1" a="1"/>
  <c r="T2158" i="1"/>
  <c r="S2158" i="1"/>
  <c r="R2158" i="1"/>
  <c r="Q2158" i="1"/>
  <c r="P2158" i="1"/>
  <c r="O2158" i="1"/>
  <c r="U2157" i="1"/>
  <c r="U2157" i="1" a="1"/>
  <c r="T2157" i="1"/>
  <c r="S2157" i="1"/>
  <c r="R2157" i="1"/>
  <c r="Q2157" i="1"/>
  <c r="P2157" i="1"/>
  <c r="O2157" i="1"/>
  <c r="U2156" i="1"/>
  <c r="U2156" i="1" a="1"/>
  <c r="T2156" i="1"/>
  <c r="S2156" i="1"/>
  <c r="R2156" i="1"/>
  <c r="Q2156" i="1"/>
  <c r="P2156" i="1"/>
  <c r="O2156" i="1"/>
  <c r="U2155" i="1"/>
  <c r="U2155" i="1" a="1"/>
  <c r="T2155" i="1"/>
  <c r="S2155" i="1"/>
  <c r="R2155" i="1"/>
  <c r="Q2155" i="1"/>
  <c r="P2155" i="1"/>
  <c r="O2155" i="1"/>
  <c r="U2154" i="1"/>
  <c r="U2154" i="1" a="1"/>
  <c r="T2154" i="1"/>
  <c r="S2154" i="1"/>
  <c r="R2154" i="1"/>
  <c r="Q2154" i="1"/>
  <c r="P2154" i="1"/>
  <c r="O2154" i="1"/>
  <c r="U2153" i="1"/>
  <c r="U2153" i="1" a="1"/>
  <c r="T2153" i="1"/>
  <c r="S2153" i="1"/>
  <c r="R2153" i="1"/>
  <c r="Q2153" i="1"/>
  <c r="P2153" i="1"/>
  <c r="O2153" i="1"/>
  <c r="U2152" i="1"/>
  <c r="U2152" i="1" a="1"/>
  <c r="T2152" i="1"/>
  <c r="S2152" i="1"/>
  <c r="R2152" i="1"/>
  <c r="Q2152" i="1"/>
  <c r="P2152" i="1"/>
  <c r="O2152" i="1"/>
  <c r="U2151" i="1"/>
  <c r="U2151" i="1" a="1"/>
  <c r="T2151" i="1"/>
  <c r="S2151" i="1"/>
  <c r="R2151" i="1"/>
  <c r="Q2151" i="1"/>
  <c r="P2151" i="1"/>
  <c r="O2151" i="1"/>
  <c r="U2150" i="1"/>
  <c r="U2150" i="1" a="1"/>
  <c r="T2150" i="1"/>
  <c r="S2150" i="1"/>
  <c r="R2150" i="1"/>
  <c r="Q2150" i="1"/>
  <c r="P2150" i="1"/>
  <c r="O2150" i="1"/>
  <c r="U2149" i="1"/>
  <c r="U2149" i="1" a="1"/>
  <c r="T2149" i="1"/>
  <c r="S2149" i="1"/>
  <c r="R2149" i="1"/>
  <c r="Q2149" i="1"/>
  <c r="P2149" i="1"/>
  <c r="O2149" i="1"/>
  <c r="U2148" i="1"/>
  <c r="U2148" i="1" a="1"/>
  <c r="T2148" i="1"/>
  <c r="S2148" i="1"/>
  <c r="R2148" i="1"/>
  <c r="Q2148" i="1"/>
  <c r="P2148" i="1"/>
  <c r="O2148" i="1"/>
  <c r="U2147" i="1"/>
  <c r="U2147" i="1" a="1"/>
  <c r="T2147" i="1"/>
  <c r="S2147" i="1"/>
  <c r="R2147" i="1"/>
  <c r="Q2147" i="1"/>
  <c r="P2147" i="1"/>
  <c r="O2147" i="1"/>
  <c r="U2146" i="1"/>
  <c r="U2146" i="1" a="1"/>
  <c r="T2146" i="1"/>
  <c r="S2146" i="1"/>
  <c r="R2146" i="1"/>
  <c r="Q2146" i="1"/>
  <c r="P2146" i="1"/>
  <c r="O2146" i="1"/>
  <c r="U2145" i="1"/>
  <c r="U2145" i="1" a="1"/>
  <c r="T2145" i="1"/>
  <c r="S2145" i="1"/>
  <c r="R2145" i="1"/>
  <c r="Q2145" i="1"/>
  <c r="P2145" i="1"/>
  <c r="O2145" i="1"/>
  <c r="U2144" i="1"/>
  <c r="U2144" i="1" a="1"/>
  <c r="T2144" i="1"/>
  <c r="S2144" i="1"/>
  <c r="R2144" i="1"/>
  <c r="Q2144" i="1"/>
  <c r="P2144" i="1"/>
  <c r="O2144" i="1"/>
  <c r="U2143" i="1"/>
  <c r="U2143" i="1" a="1"/>
  <c r="T2143" i="1"/>
  <c r="S2143" i="1"/>
  <c r="R2143" i="1"/>
  <c r="Q2143" i="1"/>
  <c r="P2143" i="1"/>
  <c r="O2143" i="1"/>
  <c r="U2142" i="1"/>
  <c r="U2142" i="1" a="1"/>
  <c r="T2142" i="1"/>
  <c r="S2142" i="1"/>
  <c r="R2142" i="1"/>
  <c r="Q2142" i="1"/>
  <c r="P2142" i="1"/>
  <c r="O2142" i="1"/>
  <c r="U2141" i="1"/>
  <c r="U2141" i="1" a="1"/>
  <c r="T2141" i="1"/>
  <c r="S2141" i="1"/>
  <c r="R2141" i="1"/>
  <c r="Q2141" i="1"/>
  <c r="P2141" i="1"/>
  <c r="O2141" i="1"/>
  <c r="U2140" i="1"/>
  <c r="U2140" i="1" a="1"/>
  <c r="T2140" i="1"/>
  <c r="S2140" i="1"/>
  <c r="R2140" i="1"/>
  <c r="Q2140" i="1"/>
  <c r="P2140" i="1"/>
  <c r="O2140" i="1"/>
  <c r="U2139" i="1"/>
  <c r="U2139" i="1" a="1"/>
  <c r="T2139" i="1"/>
  <c r="S2139" i="1"/>
  <c r="R2139" i="1"/>
  <c r="Q2139" i="1"/>
  <c r="P2139" i="1"/>
  <c r="O2139" i="1"/>
  <c r="U2138" i="1"/>
  <c r="U2138" i="1" a="1"/>
  <c r="T2138" i="1"/>
  <c r="S2138" i="1"/>
  <c r="R2138" i="1"/>
  <c r="Q2138" i="1"/>
  <c r="P2138" i="1"/>
  <c r="O2138" i="1"/>
  <c r="U2137" i="1"/>
  <c r="U2137" i="1" a="1"/>
  <c r="T2137" i="1"/>
  <c r="S2137" i="1"/>
  <c r="R2137" i="1"/>
  <c r="Q2137" i="1"/>
  <c r="P2137" i="1"/>
  <c r="O2137" i="1"/>
  <c r="U2136" i="1"/>
  <c r="U2136" i="1" a="1"/>
  <c r="T2136" i="1"/>
  <c r="S2136" i="1"/>
  <c r="R2136" i="1"/>
  <c r="Q2136" i="1"/>
  <c r="P2136" i="1"/>
  <c r="O2136" i="1"/>
  <c r="U2135" i="1"/>
  <c r="U2135" i="1" a="1"/>
  <c r="T2135" i="1"/>
  <c r="S2135" i="1"/>
  <c r="R2135" i="1"/>
  <c r="Q2135" i="1"/>
  <c r="P2135" i="1"/>
  <c r="O2135" i="1"/>
  <c r="U2134" i="1"/>
  <c r="U2134" i="1" a="1"/>
  <c r="T2134" i="1"/>
  <c r="S2134" i="1"/>
  <c r="R2134" i="1"/>
  <c r="Q2134" i="1"/>
  <c r="P2134" i="1"/>
  <c r="O2134" i="1"/>
  <c r="U2133" i="1"/>
  <c r="U2133" i="1" a="1"/>
  <c r="T2133" i="1"/>
  <c r="S2133" i="1"/>
  <c r="R2133" i="1"/>
  <c r="Q2133" i="1"/>
  <c r="P2133" i="1"/>
  <c r="O2133" i="1"/>
  <c r="U2132" i="1"/>
  <c r="U2132" i="1" a="1"/>
  <c r="T2132" i="1"/>
  <c r="S2132" i="1"/>
  <c r="R2132" i="1"/>
  <c r="Q2132" i="1"/>
  <c r="P2132" i="1"/>
  <c r="O2132" i="1"/>
  <c r="U2131" i="1"/>
  <c r="U2131" i="1" a="1"/>
  <c r="T2131" i="1"/>
  <c r="S2131" i="1"/>
  <c r="R2131" i="1"/>
  <c r="Q2131" i="1"/>
  <c r="P2131" i="1"/>
  <c r="O2131" i="1"/>
  <c r="U2130" i="1"/>
  <c r="U2130" i="1" a="1"/>
  <c r="T2130" i="1"/>
  <c r="S2130" i="1"/>
  <c r="R2130" i="1"/>
  <c r="Q2130" i="1"/>
  <c r="P2130" i="1"/>
  <c r="O2130" i="1"/>
  <c r="U2129" i="1"/>
  <c r="U2129" i="1" a="1"/>
  <c r="T2129" i="1"/>
  <c r="S2129" i="1"/>
  <c r="R2129" i="1"/>
  <c r="Q2129" i="1"/>
  <c r="P2129" i="1"/>
  <c r="O2129" i="1"/>
  <c r="U2128" i="1"/>
  <c r="U2128" i="1" a="1"/>
  <c r="T2128" i="1"/>
  <c r="S2128" i="1"/>
  <c r="R2128" i="1"/>
  <c r="Q2128" i="1"/>
  <c r="P2128" i="1"/>
  <c r="O2128" i="1"/>
  <c r="U2127" i="1"/>
  <c r="U2127" i="1" a="1"/>
  <c r="T2127" i="1"/>
  <c r="S2127" i="1"/>
  <c r="R2127" i="1"/>
  <c r="Q2127" i="1"/>
  <c r="P2127" i="1"/>
  <c r="O2127" i="1"/>
  <c r="U2126" i="1"/>
  <c r="U2126" i="1" a="1"/>
  <c r="T2126" i="1"/>
  <c r="S2126" i="1"/>
  <c r="R2126" i="1"/>
  <c r="Q2126" i="1"/>
  <c r="P2126" i="1"/>
  <c r="O2126" i="1"/>
  <c r="U2125" i="1"/>
  <c r="U2125" i="1" a="1"/>
  <c r="T2125" i="1"/>
  <c r="S2125" i="1"/>
  <c r="R2125" i="1"/>
  <c r="Q2125" i="1"/>
  <c r="P2125" i="1"/>
  <c r="O2125" i="1"/>
  <c r="U2124" i="1"/>
  <c r="U2124" i="1" a="1"/>
  <c r="T2124" i="1"/>
  <c r="S2124" i="1"/>
  <c r="R2124" i="1"/>
  <c r="Q2124" i="1"/>
  <c r="P2124" i="1"/>
  <c r="O2124" i="1"/>
  <c r="U2123" i="1"/>
  <c r="U2123" i="1" a="1"/>
  <c r="T2123" i="1"/>
  <c r="S2123" i="1"/>
  <c r="R2123" i="1"/>
  <c r="Q2123" i="1"/>
  <c r="P2123" i="1"/>
  <c r="O2123" i="1"/>
  <c r="U2122" i="1"/>
  <c r="U2122" i="1" a="1"/>
  <c r="T2122" i="1"/>
  <c r="S2122" i="1"/>
  <c r="R2122" i="1"/>
  <c r="Q2122" i="1"/>
  <c r="P2122" i="1"/>
  <c r="O2122" i="1"/>
  <c r="U2121" i="1"/>
  <c r="U2121" i="1" a="1"/>
  <c r="T2121" i="1"/>
  <c r="S2121" i="1"/>
  <c r="R2121" i="1"/>
  <c r="Q2121" i="1"/>
  <c r="P2121" i="1"/>
  <c r="O2121" i="1"/>
  <c r="U2120" i="1"/>
  <c r="U2120" i="1" a="1"/>
  <c r="T2120" i="1"/>
  <c r="S2120" i="1"/>
  <c r="R2120" i="1"/>
  <c r="Q2120" i="1"/>
  <c r="P2120" i="1"/>
  <c r="O2120" i="1"/>
  <c r="U2119" i="1"/>
  <c r="U2119" i="1" a="1"/>
  <c r="T2119" i="1"/>
  <c r="S2119" i="1"/>
  <c r="R2119" i="1"/>
  <c r="Q2119" i="1"/>
  <c r="P2119" i="1"/>
  <c r="O2119" i="1"/>
  <c r="U2118" i="1"/>
  <c r="U2118" i="1" a="1"/>
  <c r="T2118" i="1"/>
  <c r="S2118" i="1"/>
  <c r="R2118" i="1"/>
  <c r="Q2118" i="1"/>
  <c r="P2118" i="1"/>
  <c r="O2118" i="1"/>
  <c r="U2117" i="1"/>
  <c r="U2117" i="1" a="1"/>
  <c r="T2117" i="1"/>
  <c r="S2117" i="1"/>
  <c r="R2117" i="1"/>
  <c r="Q2117" i="1"/>
  <c r="P2117" i="1"/>
  <c r="O2117" i="1"/>
  <c r="U2116" i="1"/>
  <c r="U2116" i="1" a="1"/>
  <c r="T2116" i="1"/>
  <c r="S2116" i="1"/>
  <c r="R2116" i="1"/>
  <c r="Q2116" i="1"/>
  <c r="P2116" i="1"/>
  <c r="O2116" i="1"/>
  <c r="U2115" i="1"/>
  <c r="U2115" i="1" a="1"/>
  <c r="T2115" i="1"/>
  <c r="S2115" i="1"/>
  <c r="R2115" i="1"/>
  <c r="Q2115" i="1"/>
  <c r="P2115" i="1"/>
  <c r="O2115" i="1"/>
  <c r="U2114" i="1"/>
  <c r="U2114" i="1" a="1"/>
  <c r="T2114" i="1"/>
  <c r="S2114" i="1"/>
  <c r="R2114" i="1"/>
  <c r="Q2114" i="1"/>
  <c r="P2114" i="1"/>
  <c r="O2114" i="1"/>
  <c r="U2113" i="1"/>
  <c r="U2113" i="1" a="1"/>
  <c r="T2113" i="1"/>
  <c r="S2113" i="1"/>
  <c r="R2113" i="1"/>
  <c r="Q2113" i="1"/>
  <c r="P2113" i="1"/>
  <c r="O2113" i="1"/>
  <c r="U2112" i="1"/>
  <c r="U2112" i="1" a="1"/>
  <c r="T2112" i="1"/>
  <c r="S2112" i="1"/>
  <c r="R2112" i="1"/>
  <c r="Q2112" i="1"/>
  <c r="P2112" i="1"/>
  <c r="O2112" i="1"/>
  <c r="U2111" i="1"/>
  <c r="U2111" i="1" a="1"/>
  <c r="T2111" i="1"/>
  <c r="S2111" i="1"/>
  <c r="R2111" i="1"/>
  <c r="Q2111" i="1"/>
  <c r="P2111" i="1"/>
  <c r="O2111" i="1"/>
  <c r="U2110" i="1"/>
  <c r="U2110" i="1" a="1"/>
  <c r="T2110" i="1"/>
  <c r="S2110" i="1"/>
  <c r="R2110" i="1"/>
  <c r="Q2110" i="1"/>
  <c r="P2110" i="1"/>
  <c r="O2110" i="1"/>
  <c r="U2109" i="1"/>
  <c r="U2109" i="1" a="1"/>
  <c r="T2109" i="1"/>
  <c r="S2109" i="1"/>
  <c r="R2109" i="1"/>
  <c r="Q2109" i="1"/>
  <c r="P2109" i="1"/>
  <c r="O2109" i="1"/>
  <c r="U2108" i="1"/>
  <c r="U2108" i="1" a="1"/>
  <c r="T2108" i="1"/>
  <c r="S2108" i="1"/>
  <c r="R2108" i="1"/>
  <c r="Q2108" i="1"/>
  <c r="P2108" i="1"/>
  <c r="O2108" i="1"/>
  <c r="U2107" i="1"/>
  <c r="U2107" i="1" a="1"/>
  <c r="T2107" i="1"/>
  <c r="S2107" i="1"/>
  <c r="R2107" i="1"/>
  <c r="Q2107" i="1"/>
  <c r="P2107" i="1"/>
  <c r="O2107" i="1"/>
  <c r="U2106" i="1"/>
  <c r="U2106" i="1" a="1"/>
  <c r="T2106" i="1"/>
  <c r="S2106" i="1"/>
  <c r="R2106" i="1"/>
  <c r="Q2106" i="1"/>
  <c r="P2106" i="1"/>
  <c r="O2106" i="1"/>
  <c r="U2105" i="1"/>
  <c r="U2105" i="1" a="1"/>
  <c r="T2105" i="1"/>
  <c r="S2105" i="1"/>
  <c r="R2105" i="1"/>
  <c r="Q2105" i="1"/>
  <c r="P2105" i="1"/>
  <c r="O2105" i="1"/>
  <c r="U2104" i="1"/>
  <c r="U2104" i="1" a="1"/>
  <c r="T2104" i="1"/>
  <c r="S2104" i="1"/>
  <c r="R2104" i="1"/>
  <c r="Q2104" i="1"/>
  <c r="P2104" i="1"/>
  <c r="O2104" i="1"/>
  <c r="U2103" i="1"/>
  <c r="U2103" i="1" a="1"/>
  <c r="T2103" i="1"/>
  <c r="S2103" i="1"/>
  <c r="R2103" i="1"/>
  <c r="Q2103" i="1"/>
  <c r="P2103" i="1"/>
  <c r="O2103" i="1"/>
  <c r="U2102" i="1"/>
  <c r="U2102" i="1" a="1"/>
  <c r="T2102" i="1"/>
  <c r="S2102" i="1"/>
  <c r="R2102" i="1"/>
  <c r="Q2102" i="1"/>
  <c r="P2102" i="1"/>
  <c r="O2102" i="1"/>
  <c r="U2101" i="1"/>
  <c r="U2101" i="1" a="1"/>
  <c r="T2101" i="1"/>
  <c r="S2101" i="1"/>
  <c r="R2101" i="1"/>
  <c r="Q2101" i="1"/>
  <c r="P2101" i="1"/>
  <c r="O2101" i="1"/>
  <c r="U2100" i="1"/>
  <c r="U2100" i="1" a="1"/>
  <c r="T2100" i="1"/>
  <c r="S2100" i="1"/>
  <c r="R2100" i="1"/>
  <c r="Q2100" i="1"/>
  <c r="P2100" i="1"/>
  <c r="O2100" i="1"/>
  <c r="U2099" i="1"/>
  <c r="U2099" i="1" a="1"/>
  <c r="T2099" i="1"/>
  <c r="S2099" i="1"/>
  <c r="R2099" i="1"/>
  <c r="Q2099" i="1"/>
  <c r="P2099" i="1"/>
  <c r="O2099" i="1"/>
  <c r="U2098" i="1"/>
  <c r="U2098" i="1" a="1"/>
  <c r="T2098" i="1"/>
  <c r="S2098" i="1"/>
  <c r="R2098" i="1"/>
  <c r="Q2098" i="1"/>
  <c r="P2098" i="1"/>
  <c r="O2098" i="1"/>
  <c r="U2097" i="1"/>
  <c r="U2097" i="1" a="1"/>
  <c r="T2097" i="1"/>
  <c r="S2097" i="1"/>
  <c r="R2097" i="1"/>
  <c r="Q2097" i="1"/>
  <c r="P2097" i="1"/>
  <c r="O2097" i="1"/>
  <c r="U2096" i="1"/>
  <c r="U2096" i="1" a="1"/>
  <c r="T2096" i="1"/>
  <c r="S2096" i="1"/>
  <c r="R2096" i="1"/>
  <c r="Q2096" i="1"/>
  <c r="P2096" i="1"/>
  <c r="O2096" i="1"/>
  <c r="U2095" i="1"/>
  <c r="U2095" i="1" a="1"/>
  <c r="T2095" i="1"/>
  <c r="S2095" i="1"/>
  <c r="R2095" i="1"/>
  <c r="Q2095" i="1"/>
  <c r="P2095" i="1"/>
  <c r="O2095" i="1"/>
  <c r="U2094" i="1"/>
  <c r="U2094" i="1" a="1"/>
  <c r="T2094" i="1"/>
  <c r="S2094" i="1"/>
  <c r="R2094" i="1"/>
  <c r="Q2094" i="1"/>
  <c r="P2094" i="1"/>
  <c r="O2094" i="1"/>
  <c r="U2093" i="1"/>
  <c r="U2093" i="1" a="1"/>
  <c r="T2093" i="1"/>
  <c r="S2093" i="1"/>
  <c r="R2093" i="1"/>
  <c r="Q2093" i="1"/>
  <c r="P2093" i="1"/>
  <c r="O2093" i="1"/>
  <c r="U2092" i="1"/>
  <c r="U2092" i="1" a="1"/>
  <c r="T2092" i="1"/>
  <c r="S2092" i="1"/>
  <c r="R2092" i="1"/>
  <c r="Q2092" i="1"/>
  <c r="P2092" i="1"/>
  <c r="O2092" i="1"/>
  <c r="U2091" i="1"/>
  <c r="U2091" i="1" a="1"/>
  <c r="T2091" i="1"/>
  <c r="S2091" i="1"/>
  <c r="R2091" i="1"/>
  <c r="Q2091" i="1"/>
  <c r="P2091" i="1"/>
  <c r="O2091" i="1"/>
  <c r="U2090" i="1"/>
  <c r="U2090" i="1" a="1"/>
  <c r="T2090" i="1"/>
  <c r="S2090" i="1"/>
  <c r="R2090" i="1"/>
  <c r="Q2090" i="1"/>
  <c r="P2090" i="1"/>
  <c r="O2090" i="1"/>
  <c r="U2089" i="1"/>
  <c r="U2089" i="1" a="1"/>
  <c r="T2089" i="1"/>
  <c r="S2089" i="1"/>
  <c r="R2089" i="1"/>
  <c r="Q2089" i="1"/>
  <c r="P2089" i="1"/>
  <c r="O2089" i="1"/>
  <c r="U2088" i="1"/>
  <c r="U2088" i="1" a="1"/>
  <c r="T2088" i="1"/>
  <c r="S2088" i="1"/>
  <c r="R2088" i="1"/>
  <c r="Q2088" i="1"/>
  <c r="P2088" i="1"/>
  <c r="O2088" i="1"/>
  <c r="U2087" i="1"/>
  <c r="U2087" i="1" a="1"/>
  <c r="T2087" i="1"/>
  <c r="S2087" i="1"/>
  <c r="R2087" i="1"/>
  <c r="Q2087" i="1"/>
  <c r="P2087" i="1"/>
  <c r="O2087" i="1"/>
  <c r="U2086" i="1"/>
  <c r="U2086" i="1" a="1"/>
  <c r="T2086" i="1"/>
  <c r="S2086" i="1"/>
  <c r="R2086" i="1"/>
  <c r="Q2086" i="1"/>
  <c r="P2086" i="1"/>
  <c r="O2086" i="1"/>
  <c r="U2085" i="1"/>
  <c r="U2085" i="1" a="1"/>
  <c r="T2085" i="1"/>
  <c r="S2085" i="1"/>
  <c r="R2085" i="1"/>
  <c r="Q2085" i="1"/>
  <c r="P2085" i="1"/>
  <c r="O2085" i="1"/>
  <c r="U2084" i="1"/>
  <c r="U2084" i="1" a="1"/>
  <c r="T2084" i="1"/>
  <c r="S2084" i="1"/>
  <c r="R2084" i="1"/>
  <c r="Q2084" i="1"/>
  <c r="P2084" i="1"/>
  <c r="O2084" i="1"/>
  <c r="U2083" i="1"/>
  <c r="U2083" i="1" a="1"/>
  <c r="T2083" i="1"/>
  <c r="S2083" i="1"/>
  <c r="R2083" i="1"/>
  <c r="Q2083" i="1"/>
  <c r="P2083" i="1"/>
  <c r="O2083" i="1"/>
  <c r="U2082" i="1"/>
  <c r="U2082" i="1" a="1"/>
  <c r="T2082" i="1"/>
  <c r="S2082" i="1"/>
  <c r="R2082" i="1"/>
  <c r="Q2082" i="1"/>
  <c r="P2082" i="1"/>
  <c r="O2082" i="1"/>
  <c r="U2081" i="1"/>
  <c r="U2081" i="1" a="1"/>
  <c r="T2081" i="1"/>
  <c r="S2081" i="1"/>
  <c r="R2081" i="1"/>
  <c r="Q2081" i="1"/>
  <c r="P2081" i="1"/>
  <c r="O2081" i="1"/>
  <c r="U2080" i="1"/>
  <c r="U2080" i="1" a="1"/>
  <c r="T2080" i="1"/>
  <c r="S2080" i="1"/>
  <c r="R2080" i="1"/>
  <c r="Q2080" i="1"/>
  <c r="P2080" i="1"/>
  <c r="O2080" i="1"/>
  <c r="U2079" i="1"/>
  <c r="U2079" i="1" a="1"/>
  <c r="T2079" i="1"/>
  <c r="S2079" i="1"/>
  <c r="R2079" i="1"/>
  <c r="Q2079" i="1"/>
  <c r="P2079" i="1"/>
  <c r="O2079" i="1"/>
  <c r="U2078" i="1"/>
  <c r="U2078" i="1" a="1"/>
  <c r="T2078" i="1"/>
  <c r="S2078" i="1"/>
  <c r="R2078" i="1"/>
  <c r="Q2078" i="1"/>
  <c r="P2078" i="1"/>
  <c r="O2078" i="1"/>
  <c r="U2077" i="1"/>
  <c r="U2077" i="1" a="1"/>
  <c r="T2077" i="1"/>
  <c r="S2077" i="1"/>
  <c r="R2077" i="1"/>
  <c r="Q2077" i="1"/>
  <c r="P2077" i="1"/>
  <c r="O2077" i="1"/>
  <c r="U2076" i="1"/>
  <c r="U2076" i="1" a="1"/>
  <c r="T2076" i="1"/>
  <c r="S2076" i="1"/>
  <c r="R2076" i="1"/>
  <c r="Q2076" i="1"/>
  <c r="P2076" i="1"/>
  <c r="O2076" i="1"/>
  <c r="U2075" i="1"/>
  <c r="U2075" i="1" a="1"/>
  <c r="T2075" i="1"/>
  <c r="S2075" i="1"/>
  <c r="R2075" i="1"/>
  <c r="Q2075" i="1"/>
  <c r="P2075" i="1"/>
  <c r="O2075" i="1"/>
  <c r="U2074" i="1"/>
  <c r="U2074" i="1" a="1"/>
  <c r="T2074" i="1"/>
  <c r="S2074" i="1"/>
  <c r="R2074" i="1"/>
  <c r="Q2074" i="1"/>
  <c r="P2074" i="1"/>
  <c r="O2074" i="1"/>
  <c r="U2073" i="1"/>
  <c r="U2073" i="1" a="1"/>
  <c r="T2073" i="1"/>
  <c r="S2073" i="1"/>
  <c r="R2073" i="1"/>
  <c r="Q2073" i="1"/>
  <c r="P2073" i="1"/>
  <c r="O2073" i="1"/>
  <c r="U2072" i="1"/>
  <c r="U2072" i="1" a="1"/>
  <c r="T2072" i="1"/>
  <c r="S2072" i="1"/>
  <c r="R2072" i="1"/>
  <c r="Q2072" i="1"/>
  <c r="P2072" i="1"/>
  <c r="O2072" i="1"/>
  <c r="U2071" i="1"/>
  <c r="U2071" i="1" a="1"/>
  <c r="T2071" i="1"/>
  <c r="S2071" i="1"/>
  <c r="R2071" i="1"/>
  <c r="Q2071" i="1"/>
  <c r="P2071" i="1"/>
  <c r="O2071" i="1"/>
  <c r="U2070" i="1"/>
  <c r="U2070" i="1" a="1"/>
  <c r="T2070" i="1"/>
  <c r="S2070" i="1"/>
  <c r="R2070" i="1"/>
  <c r="Q2070" i="1"/>
  <c r="P2070" i="1"/>
  <c r="O2070" i="1"/>
  <c r="U2069" i="1"/>
  <c r="U2069" i="1" a="1"/>
  <c r="T2069" i="1"/>
  <c r="S2069" i="1"/>
  <c r="R2069" i="1"/>
  <c r="Q2069" i="1"/>
  <c r="P2069" i="1"/>
  <c r="O2069" i="1"/>
  <c r="U2068" i="1"/>
  <c r="U2068" i="1" a="1"/>
  <c r="T2068" i="1"/>
  <c r="S2068" i="1"/>
  <c r="R2068" i="1"/>
  <c r="Q2068" i="1"/>
  <c r="P2068" i="1"/>
  <c r="O2068" i="1"/>
  <c r="U2067" i="1"/>
  <c r="U2067" i="1" a="1"/>
  <c r="T2067" i="1"/>
  <c r="S2067" i="1"/>
  <c r="R2067" i="1"/>
  <c r="Q2067" i="1"/>
  <c r="P2067" i="1"/>
  <c r="O2067" i="1"/>
  <c r="U2066" i="1"/>
  <c r="U2066" i="1" a="1"/>
  <c r="T2066" i="1"/>
  <c r="S2066" i="1"/>
  <c r="R2066" i="1"/>
  <c r="Q2066" i="1"/>
  <c r="P2066" i="1"/>
  <c r="O2066" i="1"/>
  <c r="U2065" i="1"/>
  <c r="U2065" i="1" a="1"/>
  <c r="T2065" i="1"/>
  <c r="S2065" i="1"/>
  <c r="R2065" i="1"/>
  <c r="Q2065" i="1"/>
  <c r="P2065" i="1"/>
  <c r="O2065" i="1"/>
  <c r="U2064" i="1"/>
  <c r="U2064" i="1" a="1"/>
  <c r="T2064" i="1"/>
  <c r="S2064" i="1"/>
  <c r="R2064" i="1"/>
  <c r="Q2064" i="1"/>
  <c r="P2064" i="1"/>
  <c r="O2064" i="1"/>
  <c r="U2063" i="1"/>
  <c r="U2063" i="1" a="1"/>
  <c r="T2063" i="1"/>
  <c r="S2063" i="1"/>
  <c r="R2063" i="1"/>
  <c r="Q2063" i="1"/>
  <c r="P2063" i="1"/>
  <c r="O2063" i="1"/>
  <c r="U2062" i="1"/>
  <c r="U2062" i="1" a="1"/>
  <c r="T2062" i="1"/>
  <c r="S2062" i="1"/>
  <c r="R2062" i="1"/>
  <c r="Q2062" i="1"/>
  <c r="P2062" i="1"/>
  <c r="O2062" i="1"/>
  <c r="U2061" i="1"/>
  <c r="U2061" i="1" a="1"/>
  <c r="T2061" i="1"/>
  <c r="S2061" i="1"/>
  <c r="R2061" i="1"/>
  <c r="Q2061" i="1"/>
  <c r="P2061" i="1"/>
  <c r="O2061" i="1"/>
  <c r="U2060" i="1"/>
  <c r="U2060" i="1" a="1"/>
  <c r="T2060" i="1"/>
  <c r="S2060" i="1"/>
  <c r="R2060" i="1"/>
  <c r="Q2060" i="1"/>
  <c r="P2060" i="1"/>
  <c r="O2060" i="1"/>
  <c r="U2059" i="1"/>
  <c r="U2059" i="1" a="1"/>
  <c r="T2059" i="1"/>
  <c r="S2059" i="1"/>
  <c r="R2059" i="1"/>
  <c r="Q2059" i="1"/>
  <c r="P2059" i="1"/>
  <c r="O2059" i="1"/>
  <c r="U2058" i="1"/>
  <c r="U2058" i="1" a="1"/>
  <c r="T2058" i="1"/>
  <c r="S2058" i="1"/>
  <c r="R2058" i="1"/>
  <c r="Q2058" i="1"/>
  <c r="P2058" i="1"/>
  <c r="O2058" i="1"/>
  <c r="U2057" i="1"/>
  <c r="U2057" i="1" a="1"/>
  <c r="T2057" i="1"/>
  <c r="S2057" i="1"/>
  <c r="R2057" i="1"/>
  <c r="Q2057" i="1"/>
  <c r="P2057" i="1"/>
  <c r="O2057" i="1"/>
  <c r="U2056" i="1"/>
  <c r="U2056" i="1" a="1"/>
  <c r="T2056" i="1"/>
  <c r="S2056" i="1"/>
  <c r="R2056" i="1"/>
  <c r="Q2056" i="1"/>
  <c r="P2056" i="1"/>
  <c r="O2056" i="1"/>
  <c r="U2055" i="1"/>
  <c r="U2055" i="1" a="1"/>
  <c r="T2055" i="1"/>
  <c r="S2055" i="1"/>
  <c r="R2055" i="1"/>
  <c r="Q2055" i="1"/>
  <c r="P2055" i="1"/>
  <c r="O2055" i="1"/>
  <c r="U2054" i="1"/>
  <c r="U2054" i="1" a="1"/>
  <c r="T2054" i="1"/>
  <c r="S2054" i="1"/>
  <c r="R2054" i="1"/>
  <c r="Q2054" i="1"/>
  <c r="P2054" i="1"/>
  <c r="O2054" i="1"/>
  <c r="U2053" i="1"/>
  <c r="U2053" i="1" a="1"/>
  <c r="T2053" i="1"/>
  <c r="S2053" i="1"/>
  <c r="R2053" i="1"/>
  <c r="Q2053" i="1"/>
  <c r="P2053" i="1"/>
  <c r="O2053" i="1"/>
  <c r="U2052" i="1"/>
  <c r="U2052" i="1" a="1"/>
  <c r="T2052" i="1"/>
  <c r="S2052" i="1"/>
  <c r="R2052" i="1"/>
  <c r="Q2052" i="1"/>
  <c r="P2052" i="1"/>
  <c r="O2052" i="1"/>
  <c r="U2051" i="1"/>
  <c r="U2051" i="1" a="1"/>
  <c r="T2051" i="1"/>
  <c r="S2051" i="1"/>
  <c r="R2051" i="1"/>
  <c r="Q2051" i="1"/>
  <c r="P2051" i="1"/>
  <c r="O2051" i="1"/>
  <c r="U2050" i="1"/>
  <c r="U2050" i="1" a="1"/>
  <c r="T2050" i="1"/>
  <c r="S2050" i="1"/>
  <c r="R2050" i="1"/>
  <c r="Q2050" i="1"/>
  <c r="P2050" i="1"/>
  <c r="O2050" i="1"/>
  <c r="U2049" i="1"/>
  <c r="U2049" i="1" a="1"/>
  <c r="T2049" i="1"/>
  <c r="S2049" i="1"/>
  <c r="R2049" i="1"/>
  <c r="Q2049" i="1"/>
  <c r="P2049" i="1"/>
  <c r="O2049" i="1"/>
  <c r="U2048" i="1"/>
  <c r="U2048" i="1" a="1"/>
  <c r="T2048" i="1"/>
  <c r="S2048" i="1"/>
  <c r="R2048" i="1"/>
  <c r="Q2048" i="1"/>
  <c r="P2048" i="1"/>
  <c r="O2048" i="1"/>
  <c r="U2047" i="1"/>
  <c r="U2047" i="1" a="1"/>
  <c r="T2047" i="1"/>
  <c r="S2047" i="1"/>
  <c r="R2047" i="1"/>
  <c r="Q2047" i="1"/>
  <c r="P2047" i="1"/>
  <c r="O2047" i="1"/>
  <c r="U2046" i="1"/>
  <c r="U2046" i="1" a="1"/>
  <c r="T2046" i="1"/>
  <c r="S2046" i="1"/>
  <c r="R2046" i="1"/>
  <c r="Q2046" i="1"/>
  <c r="P2046" i="1"/>
  <c r="O2046" i="1"/>
  <c r="U2045" i="1"/>
  <c r="U2045" i="1" a="1"/>
  <c r="T2045" i="1"/>
  <c r="S2045" i="1"/>
  <c r="R2045" i="1"/>
  <c r="Q2045" i="1"/>
  <c r="P2045" i="1"/>
  <c r="O2045" i="1"/>
  <c r="U2044" i="1"/>
  <c r="U2044" i="1" a="1"/>
  <c r="T2044" i="1"/>
  <c r="S2044" i="1"/>
  <c r="R2044" i="1"/>
  <c r="Q2044" i="1"/>
  <c r="P2044" i="1"/>
  <c r="O2044" i="1"/>
  <c r="U2043" i="1"/>
  <c r="U2043" i="1" a="1"/>
  <c r="T2043" i="1"/>
  <c r="S2043" i="1"/>
  <c r="R2043" i="1"/>
  <c r="Q2043" i="1"/>
  <c r="P2043" i="1"/>
  <c r="O2043" i="1"/>
  <c r="U2042" i="1"/>
  <c r="U2042" i="1" a="1"/>
  <c r="T2042" i="1"/>
  <c r="S2042" i="1"/>
  <c r="R2042" i="1"/>
  <c r="Q2042" i="1"/>
  <c r="P2042" i="1"/>
  <c r="O2042" i="1"/>
  <c r="U2041" i="1"/>
  <c r="U2041" i="1" a="1"/>
  <c r="T2041" i="1"/>
  <c r="S2041" i="1"/>
  <c r="R2041" i="1"/>
  <c r="Q2041" i="1"/>
  <c r="P2041" i="1"/>
  <c r="O2041" i="1"/>
  <c r="U2040" i="1"/>
  <c r="U2040" i="1" a="1"/>
  <c r="T2040" i="1"/>
  <c r="S2040" i="1"/>
  <c r="R2040" i="1"/>
  <c r="Q2040" i="1"/>
  <c r="P2040" i="1"/>
  <c r="O2040" i="1"/>
  <c r="U2039" i="1"/>
  <c r="U2039" i="1" a="1"/>
  <c r="T2039" i="1"/>
  <c r="S2039" i="1"/>
  <c r="R2039" i="1"/>
  <c r="Q2039" i="1"/>
  <c r="P2039" i="1"/>
  <c r="O2039" i="1"/>
  <c r="U2038" i="1"/>
  <c r="U2038" i="1" a="1"/>
  <c r="T2038" i="1"/>
  <c r="S2038" i="1"/>
  <c r="R2038" i="1"/>
  <c r="Q2038" i="1"/>
  <c r="P2038" i="1"/>
  <c r="O2038" i="1"/>
  <c r="U2037" i="1"/>
  <c r="U2037" i="1" a="1"/>
  <c r="T2037" i="1"/>
  <c r="S2037" i="1"/>
  <c r="R2037" i="1"/>
  <c r="Q2037" i="1"/>
  <c r="P2037" i="1"/>
  <c r="O2037" i="1"/>
  <c r="U2036" i="1"/>
  <c r="U2036" i="1" a="1"/>
  <c r="T2036" i="1"/>
  <c r="S2036" i="1"/>
  <c r="R2036" i="1"/>
  <c r="Q2036" i="1"/>
  <c r="P2036" i="1"/>
  <c r="O2036" i="1"/>
  <c r="U2035" i="1"/>
  <c r="U2035" i="1" a="1"/>
  <c r="T2035" i="1"/>
  <c r="S2035" i="1"/>
  <c r="R2035" i="1"/>
  <c r="Q2035" i="1"/>
  <c r="P2035" i="1"/>
  <c r="O2035" i="1"/>
  <c r="U2034" i="1"/>
  <c r="U2034" i="1" a="1"/>
  <c r="T2034" i="1"/>
  <c r="S2034" i="1"/>
  <c r="R2034" i="1"/>
  <c r="Q2034" i="1"/>
  <c r="P2034" i="1"/>
  <c r="O2034" i="1"/>
  <c r="U2033" i="1"/>
  <c r="U2033" i="1" a="1"/>
  <c r="T2033" i="1"/>
  <c r="S2033" i="1"/>
  <c r="R2033" i="1"/>
  <c r="Q2033" i="1"/>
  <c r="P2033" i="1"/>
  <c r="O2033" i="1"/>
  <c r="U2032" i="1"/>
  <c r="U2032" i="1" a="1"/>
  <c r="T2032" i="1"/>
  <c r="S2032" i="1"/>
  <c r="R2032" i="1"/>
  <c r="Q2032" i="1"/>
  <c r="P2032" i="1"/>
  <c r="O2032" i="1"/>
  <c r="U2031" i="1"/>
  <c r="U2031" i="1" a="1"/>
  <c r="T2031" i="1"/>
  <c r="S2031" i="1"/>
  <c r="R2031" i="1"/>
  <c r="Q2031" i="1"/>
  <c r="P2031" i="1"/>
  <c r="O2031" i="1"/>
  <c r="U2030" i="1"/>
  <c r="U2030" i="1" a="1"/>
  <c r="T2030" i="1"/>
  <c r="S2030" i="1"/>
  <c r="R2030" i="1"/>
  <c r="Q2030" i="1"/>
  <c r="P2030" i="1"/>
  <c r="O2030" i="1"/>
  <c r="U2029" i="1"/>
  <c r="U2029" i="1" a="1"/>
  <c r="T2029" i="1"/>
  <c r="S2029" i="1"/>
  <c r="R2029" i="1"/>
  <c r="Q2029" i="1"/>
  <c r="P2029" i="1"/>
  <c r="O2029" i="1"/>
  <c r="U2028" i="1"/>
  <c r="U2028" i="1" a="1"/>
  <c r="T2028" i="1"/>
  <c r="S2028" i="1"/>
  <c r="R2028" i="1"/>
  <c r="Q2028" i="1"/>
  <c r="P2028" i="1"/>
  <c r="O2028" i="1"/>
  <c r="U2027" i="1"/>
  <c r="U2027" i="1" a="1"/>
  <c r="T2027" i="1"/>
  <c r="S2027" i="1"/>
  <c r="R2027" i="1"/>
  <c r="Q2027" i="1"/>
  <c r="P2027" i="1"/>
  <c r="O2027" i="1"/>
  <c r="U2026" i="1"/>
  <c r="U2026" i="1" a="1"/>
  <c r="T2026" i="1"/>
  <c r="S2026" i="1"/>
  <c r="R2026" i="1"/>
  <c r="Q2026" i="1"/>
  <c r="P2026" i="1"/>
  <c r="O2026" i="1"/>
  <c r="U2025" i="1"/>
  <c r="U2025" i="1" a="1"/>
  <c r="T2025" i="1"/>
  <c r="S2025" i="1"/>
  <c r="R2025" i="1"/>
  <c r="Q2025" i="1"/>
  <c r="P2025" i="1"/>
  <c r="O2025" i="1"/>
  <c r="U2024" i="1"/>
  <c r="U2024" i="1" a="1"/>
  <c r="T2024" i="1"/>
  <c r="S2024" i="1"/>
  <c r="R2024" i="1"/>
  <c r="Q2024" i="1"/>
  <c r="P2024" i="1"/>
  <c r="O2024" i="1"/>
  <c r="U2023" i="1"/>
  <c r="U2023" i="1" a="1"/>
  <c r="T2023" i="1"/>
  <c r="S2023" i="1"/>
  <c r="R2023" i="1"/>
  <c r="Q2023" i="1"/>
  <c r="P2023" i="1"/>
  <c r="O2023" i="1"/>
  <c r="U2022" i="1"/>
  <c r="U2022" i="1" a="1"/>
  <c r="T2022" i="1"/>
  <c r="S2022" i="1"/>
  <c r="R2022" i="1"/>
  <c r="Q2022" i="1"/>
  <c r="P2022" i="1"/>
  <c r="O2022" i="1"/>
  <c r="U2021" i="1"/>
  <c r="U2021" i="1" a="1"/>
  <c r="T2021" i="1"/>
  <c r="S2021" i="1"/>
  <c r="R2021" i="1"/>
  <c r="Q2021" i="1"/>
  <c r="P2021" i="1"/>
  <c r="O2021" i="1"/>
  <c r="U2020" i="1"/>
  <c r="U2020" i="1" a="1"/>
  <c r="T2020" i="1"/>
  <c r="S2020" i="1"/>
  <c r="R2020" i="1"/>
  <c r="Q2020" i="1"/>
  <c r="P2020" i="1"/>
  <c r="O2020" i="1"/>
  <c r="U2019" i="1"/>
  <c r="U2019" i="1" a="1"/>
  <c r="T2019" i="1"/>
  <c r="S2019" i="1"/>
  <c r="R2019" i="1"/>
  <c r="Q2019" i="1"/>
  <c r="P2019" i="1"/>
  <c r="O2019" i="1"/>
  <c r="U2018" i="1"/>
  <c r="U2018" i="1" a="1"/>
  <c r="T2018" i="1"/>
  <c r="S2018" i="1"/>
  <c r="R2018" i="1"/>
  <c r="Q2018" i="1"/>
  <c r="P2018" i="1"/>
  <c r="O2018" i="1"/>
  <c r="U2017" i="1"/>
  <c r="U2017" i="1" a="1"/>
  <c r="T2017" i="1"/>
  <c r="S2017" i="1"/>
  <c r="R2017" i="1"/>
  <c r="Q2017" i="1"/>
  <c r="P2017" i="1"/>
  <c r="O2017" i="1"/>
  <c r="U2016" i="1"/>
  <c r="U2016" i="1" a="1"/>
  <c r="T2016" i="1"/>
  <c r="S2016" i="1"/>
  <c r="R2016" i="1"/>
  <c r="Q2016" i="1"/>
  <c r="P2016" i="1"/>
  <c r="O2016" i="1"/>
  <c r="U2015" i="1"/>
  <c r="U2015" i="1" a="1"/>
  <c r="T2015" i="1"/>
  <c r="S2015" i="1"/>
  <c r="R2015" i="1"/>
  <c r="Q2015" i="1"/>
  <c r="P2015" i="1"/>
  <c r="O2015" i="1"/>
  <c r="U2014" i="1"/>
  <c r="U2014" i="1" a="1"/>
  <c r="T2014" i="1"/>
  <c r="S2014" i="1"/>
  <c r="R2014" i="1"/>
  <c r="Q2014" i="1"/>
  <c r="P2014" i="1"/>
  <c r="O2014" i="1"/>
  <c r="U2013" i="1"/>
  <c r="U2013" i="1" a="1"/>
  <c r="T2013" i="1"/>
  <c r="S2013" i="1"/>
  <c r="R2013" i="1"/>
  <c r="Q2013" i="1"/>
  <c r="P2013" i="1"/>
  <c r="O2013" i="1"/>
  <c r="U2012" i="1"/>
  <c r="U2012" i="1" a="1"/>
  <c r="T2012" i="1"/>
  <c r="S2012" i="1"/>
  <c r="R2012" i="1"/>
  <c r="Q2012" i="1"/>
  <c r="P2012" i="1"/>
  <c r="O2012" i="1"/>
  <c r="U2011" i="1"/>
  <c r="U2011" i="1" a="1"/>
  <c r="T2011" i="1"/>
  <c r="S2011" i="1"/>
  <c r="R2011" i="1"/>
  <c r="Q2011" i="1"/>
  <c r="P2011" i="1"/>
  <c r="O2011" i="1"/>
  <c r="U2010" i="1"/>
  <c r="U2010" i="1" a="1"/>
  <c r="T2010" i="1"/>
  <c r="S2010" i="1"/>
  <c r="R2010" i="1"/>
  <c r="Q2010" i="1"/>
  <c r="P2010" i="1"/>
  <c r="O2010" i="1"/>
  <c r="U2009" i="1"/>
  <c r="U2009" i="1" a="1"/>
  <c r="T2009" i="1"/>
  <c r="S2009" i="1"/>
  <c r="R2009" i="1"/>
  <c r="Q2009" i="1"/>
  <c r="P2009" i="1"/>
  <c r="O2009" i="1"/>
  <c r="U2008" i="1"/>
  <c r="U2008" i="1" a="1"/>
  <c r="T2008" i="1"/>
  <c r="S2008" i="1"/>
  <c r="R2008" i="1"/>
  <c r="Q2008" i="1"/>
  <c r="P2008" i="1"/>
  <c r="O2008" i="1"/>
  <c r="U2007" i="1"/>
  <c r="U2007" i="1" a="1"/>
  <c r="T2007" i="1"/>
  <c r="S2007" i="1"/>
  <c r="R2007" i="1"/>
  <c r="Q2007" i="1"/>
  <c r="P2007" i="1"/>
  <c r="O2007" i="1"/>
  <c r="U2006" i="1"/>
  <c r="U2006" i="1" a="1"/>
  <c r="T2006" i="1"/>
  <c r="S2006" i="1"/>
  <c r="R2006" i="1"/>
  <c r="Q2006" i="1"/>
  <c r="P2006" i="1"/>
  <c r="O2006" i="1"/>
  <c r="U2005" i="1"/>
  <c r="U2005" i="1" a="1"/>
  <c r="T2005" i="1"/>
  <c r="S2005" i="1"/>
  <c r="R2005" i="1"/>
  <c r="Q2005" i="1"/>
  <c r="P2005" i="1"/>
  <c r="O2005" i="1"/>
  <c r="U2004" i="1"/>
  <c r="U2004" i="1" a="1"/>
  <c r="T2004" i="1"/>
  <c r="S2004" i="1"/>
  <c r="R2004" i="1"/>
  <c r="Q2004" i="1"/>
  <c r="P2004" i="1"/>
  <c r="O2004" i="1"/>
  <c r="U2003" i="1"/>
  <c r="U2003" i="1" a="1"/>
  <c r="T2003" i="1"/>
  <c r="S2003" i="1"/>
  <c r="R2003" i="1"/>
  <c r="Q2003" i="1"/>
  <c r="P2003" i="1"/>
  <c r="O2003" i="1"/>
  <c r="U2002" i="1"/>
  <c r="U2002" i="1" a="1"/>
  <c r="T2002" i="1"/>
  <c r="S2002" i="1"/>
  <c r="R2002" i="1"/>
  <c r="Q2002" i="1"/>
  <c r="P2002" i="1"/>
  <c r="O2002" i="1"/>
  <c r="U2001" i="1"/>
  <c r="U2001" i="1" a="1"/>
  <c r="T2001" i="1"/>
  <c r="S2001" i="1"/>
  <c r="R2001" i="1"/>
  <c r="Q2001" i="1"/>
  <c r="P2001" i="1"/>
  <c r="O2001" i="1"/>
  <c r="U2000" i="1"/>
  <c r="U2000" i="1" a="1"/>
  <c r="T2000" i="1"/>
  <c r="S2000" i="1"/>
  <c r="R2000" i="1"/>
  <c r="Q2000" i="1"/>
  <c r="P2000" i="1"/>
  <c r="O2000" i="1"/>
  <c r="U1999" i="1"/>
  <c r="U1999" i="1" a="1"/>
  <c r="T1999" i="1"/>
  <c r="S1999" i="1"/>
  <c r="R1999" i="1"/>
  <c r="Q1999" i="1"/>
  <c r="P1999" i="1"/>
  <c r="O1999" i="1"/>
  <c r="U1998" i="1"/>
  <c r="U1998" i="1" a="1"/>
  <c r="T1998" i="1"/>
  <c r="S1998" i="1"/>
  <c r="R1998" i="1"/>
  <c r="Q1998" i="1"/>
  <c r="P1998" i="1"/>
  <c r="O1998" i="1"/>
  <c r="U1997" i="1"/>
  <c r="U1997" i="1" a="1"/>
  <c r="T1997" i="1"/>
  <c r="S1997" i="1"/>
  <c r="R1997" i="1"/>
  <c r="Q1997" i="1"/>
  <c r="P1997" i="1"/>
  <c r="O1997" i="1"/>
  <c r="U1996" i="1"/>
  <c r="U1996" i="1" a="1"/>
  <c r="T1996" i="1"/>
  <c r="S1996" i="1"/>
  <c r="R1996" i="1"/>
  <c r="Q1996" i="1"/>
  <c r="P1996" i="1"/>
  <c r="O1996" i="1"/>
  <c r="U1995" i="1"/>
  <c r="U1995" i="1" a="1"/>
  <c r="T1995" i="1"/>
  <c r="S1995" i="1"/>
  <c r="R1995" i="1"/>
  <c r="Q1995" i="1"/>
  <c r="P1995" i="1"/>
  <c r="O1995" i="1"/>
  <c r="U1994" i="1"/>
  <c r="U1994" i="1" a="1"/>
  <c r="T1994" i="1"/>
  <c r="S1994" i="1"/>
  <c r="R1994" i="1"/>
  <c r="Q1994" i="1"/>
  <c r="P1994" i="1"/>
  <c r="O1994" i="1"/>
  <c r="U1993" i="1"/>
  <c r="U1993" i="1" a="1"/>
  <c r="T1993" i="1"/>
  <c r="S1993" i="1"/>
  <c r="R1993" i="1"/>
  <c r="Q1993" i="1"/>
  <c r="P1993" i="1"/>
  <c r="O1993" i="1"/>
  <c r="U1992" i="1"/>
  <c r="U1992" i="1" a="1"/>
  <c r="T1992" i="1"/>
  <c r="S1992" i="1"/>
  <c r="R1992" i="1"/>
  <c r="Q1992" i="1"/>
  <c r="P1992" i="1"/>
  <c r="O1992" i="1"/>
  <c r="U1991" i="1"/>
  <c r="U1991" i="1" a="1"/>
  <c r="T1991" i="1"/>
  <c r="S1991" i="1"/>
  <c r="R1991" i="1"/>
  <c r="Q1991" i="1"/>
  <c r="P1991" i="1"/>
  <c r="O1991" i="1"/>
  <c r="U1990" i="1"/>
  <c r="U1990" i="1" a="1"/>
  <c r="T1990" i="1"/>
  <c r="S1990" i="1"/>
  <c r="R1990" i="1"/>
  <c r="Q1990" i="1"/>
  <c r="P1990" i="1"/>
  <c r="O1990" i="1"/>
  <c r="U1989" i="1"/>
  <c r="U1989" i="1" a="1"/>
  <c r="T1989" i="1"/>
  <c r="S1989" i="1"/>
  <c r="R1989" i="1"/>
  <c r="Q1989" i="1"/>
  <c r="P1989" i="1"/>
  <c r="O1989" i="1"/>
  <c r="U1988" i="1"/>
  <c r="U1988" i="1" a="1"/>
  <c r="T1988" i="1"/>
  <c r="S1988" i="1"/>
  <c r="R1988" i="1"/>
  <c r="Q1988" i="1"/>
  <c r="P1988" i="1"/>
  <c r="O1988" i="1"/>
  <c r="U1987" i="1"/>
  <c r="U1987" i="1" a="1"/>
  <c r="T1987" i="1"/>
  <c r="S1987" i="1"/>
  <c r="R1987" i="1"/>
  <c r="Q1987" i="1"/>
  <c r="P1987" i="1"/>
  <c r="O1987" i="1"/>
  <c r="U1986" i="1"/>
  <c r="U1986" i="1" a="1"/>
  <c r="T1986" i="1"/>
  <c r="S1986" i="1"/>
  <c r="R1986" i="1"/>
  <c r="Q1986" i="1"/>
  <c r="P1986" i="1"/>
  <c r="O1986" i="1"/>
  <c r="U1985" i="1"/>
  <c r="U1985" i="1" a="1"/>
  <c r="T1985" i="1"/>
  <c r="S1985" i="1"/>
  <c r="R1985" i="1"/>
  <c r="Q1985" i="1"/>
  <c r="P1985" i="1"/>
  <c r="O1985" i="1"/>
  <c r="U1984" i="1"/>
  <c r="U1984" i="1" a="1"/>
  <c r="T1984" i="1"/>
  <c r="S1984" i="1"/>
  <c r="R1984" i="1"/>
  <c r="Q1984" i="1"/>
  <c r="P1984" i="1"/>
  <c r="O1984" i="1"/>
  <c r="U1983" i="1"/>
  <c r="U1983" i="1" a="1"/>
  <c r="T1983" i="1"/>
  <c r="S1983" i="1"/>
  <c r="R1983" i="1"/>
  <c r="Q1983" i="1"/>
  <c r="P1983" i="1"/>
  <c r="O1983" i="1"/>
  <c r="U1982" i="1"/>
  <c r="U1982" i="1" a="1"/>
  <c r="T1982" i="1"/>
  <c r="S1982" i="1"/>
  <c r="R1982" i="1"/>
  <c r="Q1982" i="1"/>
  <c r="P1982" i="1"/>
  <c r="O1982" i="1"/>
  <c r="U1981" i="1"/>
  <c r="U1981" i="1" a="1"/>
  <c r="T1981" i="1"/>
  <c r="S1981" i="1"/>
  <c r="R1981" i="1"/>
  <c r="Q1981" i="1"/>
  <c r="P1981" i="1"/>
  <c r="O1981" i="1"/>
  <c r="U1980" i="1"/>
  <c r="U1980" i="1" a="1"/>
  <c r="T1980" i="1"/>
  <c r="S1980" i="1"/>
  <c r="R1980" i="1"/>
  <c r="Q1980" i="1"/>
  <c r="P1980" i="1"/>
  <c r="O1980" i="1"/>
  <c r="U1979" i="1"/>
  <c r="U1979" i="1" a="1"/>
  <c r="T1979" i="1"/>
  <c r="S1979" i="1"/>
  <c r="R1979" i="1"/>
  <c r="Q1979" i="1"/>
  <c r="P1979" i="1"/>
  <c r="O1979" i="1"/>
  <c r="U1978" i="1"/>
  <c r="U1978" i="1" a="1"/>
  <c r="T1978" i="1"/>
  <c r="S1978" i="1"/>
  <c r="R1978" i="1"/>
  <c r="Q1978" i="1"/>
  <c r="P1978" i="1"/>
  <c r="O1978" i="1"/>
  <c r="U1977" i="1"/>
  <c r="U1977" i="1" a="1"/>
  <c r="T1977" i="1"/>
  <c r="S1977" i="1"/>
  <c r="R1977" i="1"/>
  <c r="Q1977" i="1"/>
  <c r="P1977" i="1"/>
  <c r="O1977" i="1"/>
  <c r="U1976" i="1"/>
  <c r="U1976" i="1" a="1"/>
  <c r="T1976" i="1"/>
  <c r="S1976" i="1"/>
  <c r="R1976" i="1"/>
  <c r="Q1976" i="1"/>
  <c r="P1976" i="1"/>
  <c r="O1976" i="1"/>
  <c r="U1975" i="1"/>
  <c r="U1975" i="1" a="1"/>
  <c r="T1975" i="1"/>
  <c r="S1975" i="1"/>
  <c r="R1975" i="1"/>
  <c r="Q1975" i="1"/>
  <c r="P1975" i="1"/>
  <c r="O1975" i="1"/>
  <c r="U1974" i="1"/>
  <c r="U1974" i="1" a="1"/>
  <c r="T1974" i="1"/>
  <c r="S1974" i="1"/>
  <c r="R1974" i="1"/>
  <c r="Q1974" i="1"/>
  <c r="P1974" i="1"/>
  <c r="O1974" i="1"/>
  <c r="U1973" i="1"/>
  <c r="U1973" i="1" a="1"/>
  <c r="T1973" i="1"/>
  <c r="S1973" i="1"/>
  <c r="R1973" i="1"/>
  <c r="Q1973" i="1"/>
  <c r="P1973" i="1"/>
  <c r="O1973" i="1"/>
  <c r="U1972" i="1"/>
  <c r="U1972" i="1" a="1"/>
  <c r="T1972" i="1"/>
  <c r="S1972" i="1"/>
  <c r="R1972" i="1"/>
  <c r="Q1972" i="1"/>
  <c r="P1972" i="1"/>
  <c r="O1972" i="1"/>
  <c r="U1971" i="1"/>
  <c r="U1971" i="1" a="1"/>
  <c r="T1971" i="1"/>
  <c r="S1971" i="1"/>
  <c r="R1971" i="1"/>
  <c r="Q1971" i="1"/>
  <c r="P1971" i="1"/>
  <c r="O1971" i="1"/>
  <c r="U1970" i="1"/>
  <c r="U1970" i="1" a="1"/>
  <c r="T1970" i="1"/>
  <c r="S1970" i="1"/>
  <c r="R1970" i="1"/>
  <c r="Q1970" i="1"/>
  <c r="P1970" i="1"/>
  <c r="O1970" i="1"/>
  <c r="U1969" i="1"/>
  <c r="U1969" i="1" a="1"/>
  <c r="T1969" i="1"/>
  <c r="S1969" i="1"/>
  <c r="R1969" i="1"/>
  <c r="Q1969" i="1"/>
  <c r="P1969" i="1"/>
  <c r="O1969" i="1"/>
  <c r="U1968" i="1"/>
  <c r="U1968" i="1" a="1"/>
  <c r="T1968" i="1"/>
  <c r="S1968" i="1"/>
  <c r="R1968" i="1"/>
  <c r="Q1968" i="1"/>
  <c r="P1968" i="1"/>
  <c r="O1968" i="1"/>
  <c r="U1967" i="1"/>
  <c r="U1967" i="1" a="1"/>
  <c r="T1967" i="1"/>
  <c r="S1967" i="1"/>
  <c r="R1967" i="1"/>
  <c r="Q1967" i="1"/>
  <c r="P1967" i="1"/>
  <c r="O1967" i="1"/>
  <c r="U1966" i="1"/>
  <c r="U1966" i="1" a="1"/>
  <c r="T1966" i="1"/>
  <c r="S1966" i="1"/>
  <c r="R1966" i="1"/>
  <c r="Q1966" i="1"/>
  <c r="P1966" i="1"/>
  <c r="O1966" i="1"/>
  <c r="U1965" i="1"/>
  <c r="U1965" i="1" a="1"/>
  <c r="T1965" i="1"/>
  <c r="S1965" i="1"/>
  <c r="R1965" i="1"/>
  <c r="Q1965" i="1"/>
  <c r="P1965" i="1"/>
  <c r="O1965" i="1"/>
  <c r="U1964" i="1"/>
  <c r="U1964" i="1" a="1"/>
  <c r="T1964" i="1"/>
  <c r="S1964" i="1"/>
  <c r="R1964" i="1"/>
  <c r="Q1964" i="1"/>
  <c r="P1964" i="1"/>
  <c r="O1964" i="1"/>
  <c r="U1963" i="1"/>
  <c r="U1963" i="1" a="1"/>
  <c r="T1963" i="1"/>
  <c r="S1963" i="1"/>
  <c r="R1963" i="1"/>
  <c r="Q1963" i="1"/>
  <c r="P1963" i="1"/>
  <c r="O1963" i="1"/>
  <c r="U1962" i="1"/>
  <c r="U1962" i="1" a="1"/>
  <c r="T1962" i="1"/>
  <c r="S1962" i="1"/>
  <c r="R1962" i="1"/>
  <c r="Q1962" i="1"/>
  <c r="P1962" i="1"/>
  <c r="O1962" i="1"/>
  <c r="U1961" i="1"/>
  <c r="U1961" i="1" a="1"/>
  <c r="T1961" i="1"/>
  <c r="S1961" i="1"/>
  <c r="R1961" i="1"/>
  <c r="Q1961" i="1"/>
  <c r="P1961" i="1"/>
  <c r="O1961" i="1"/>
  <c r="U1960" i="1"/>
  <c r="U1960" i="1" a="1"/>
  <c r="T1960" i="1"/>
  <c r="S1960" i="1"/>
  <c r="R1960" i="1"/>
  <c r="Q1960" i="1"/>
  <c r="P1960" i="1"/>
  <c r="O1960" i="1"/>
  <c r="U1959" i="1"/>
  <c r="U1959" i="1" a="1"/>
  <c r="T1959" i="1"/>
  <c r="S1959" i="1"/>
  <c r="R1959" i="1"/>
  <c r="Q1959" i="1"/>
  <c r="P1959" i="1"/>
  <c r="O1959" i="1"/>
  <c r="U1958" i="1"/>
  <c r="U1958" i="1" a="1"/>
  <c r="T1958" i="1"/>
  <c r="S1958" i="1"/>
  <c r="R1958" i="1"/>
  <c r="Q1958" i="1"/>
  <c r="P1958" i="1"/>
  <c r="O1958" i="1"/>
  <c r="U1957" i="1"/>
  <c r="U1957" i="1" a="1"/>
  <c r="T1957" i="1"/>
  <c r="S1957" i="1"/>
  <c r="R1957" i="1"/>
  <c r="Q1957" i="1"/>
  <c r="P1957" i="1"/>
  <c r="O1957" i="1"/>
  <c r="U1956" i="1"/>
  <c r="U1956" i="1" a="1"/>
  <c r="T1956" i="1"/>
  <c r="S1956" i="1"/>
  <c r="R1956" i="1"/>
  <c r="Q1956" i="1"/>
  <c r="P1956" i="1"/>
  <c r="O1956" i="1"/>
  <c r="U1955" i="1"/>
  <c r="U1955" i="1" a="1"/>
  <c r="T1955" i="1"/>
  <c r="S1955" i="1"/>
  <c r="R1955" i="1"/>
  <c r="Q1955" i="1"/>
  <c r="P1955" i="1"/>
  <c r="O1955" i="1"/>
  <c r="U1954" i="1"/>
  <c r="U1954" i="1" a="1"/>
  <c r="T1954" i="1"/>
  <c r="S1954" i="1"/>
  <c r="R1954" i="1"/>
  <c r="Q1954" i="1"/>
  <c r="P1954" i="1"/>
  <c r="O1954" i="1"/>
  <c r="U1953" i="1"/>
  <c r="U1953" i="1" a="1"/>
  <c r="T1953" i="1"/>
  <c r="S1953" i="1"/>
  <c r="R1953" i="1"/>
  <c r="Q1953" i="1"/>
  <c r="P1953" i="1"/>
  <c r="O1953" i="1"/>
  <c r="U1952" i="1"/>
  <c r="U1952" i="1" a="1"/>
  <c r="T1952" i="1"/>
  <c r="S1952" i="1"/>
  <c r="R1952" i="1"/>
  <c r="Q1952" i="1"/>
  <c r="P1952" i="1"/>
  <c r="O1952" i="1"/>
  <c r="U1951" i="1"/>
  <c r="U1951" i="1" a="1"/>
  <c r="T1951" i="1"/>
  <c r="S1951" i="1"/>
  <c r="R1951" i="1"/>
  <c r="Q1951" i="1"/>
  <c r="P1951" i="1"/>
  <c r="O1951" i="1"/>
  <c r="U1950" i="1"/>
  <c r="U1950" i="1" a="1"/>
  <c r="T1950" i="1"/>
  <c r="S1950" i="1"/>
  <c r="R1950" i="1"/>
  <c r="Q1950" i="1"/>
  <c r="P1950" i="1"/>
  <c r="O1950" i="1"/>
  <c r="U1949" i="1"/>
  <c r="U1949" i="1" a="1"/>
  <c r="T1949" i="1"/>
  <c r="S1949" i="1"/>
  <c r="R1949" i="1"/>
  <c r="Q1949" i="1"/>
  <c r="P1949" i="1"/>
  <c r="O1949" i="1"/>
  <c r="U1948" i="1"/>
  <c r="U1948" i="1" a="1"/>
  <c r="T1948" i="1"/>
  <c r="S1948" i="1"/>
  <c r="R1948" i="1"/>
  <c r="Q1948" i="1"/>
  <c r="P1948" i="1"/>
  <c r="O1948" i="1"/>
  <c r="U1947" i="1"/>
  <c r="U1947" i="1" a="1"/>
  <c r="T1947" i="1"/>
  <c r="S1947" i="1"/>
  <c r="R1947" i="1"/>
  <c r="Q1947" i="1"/>
  <c r="P1947" i="1"/>
  <c r="O1947" i="1"/>
  <c r="U1946" i="1"/>
  <c r="U1946" i="1" a="1"/>
  <c r="T1946" i="1"/>
  <c r="S1946" i="1"/>
  <c r="R1946" i="1"/>
  <c r="Q1946" i="1"/>
  <c r="P1946" i="1"/>
  <c r="O1946" i="1"/>
  <c r="U1945" i="1"/>
  <c r="U1945" i="1" a="1"/>
  <c r="T1945" i="1"/>
  <c r="S1945" i="1"/>
  <c r="R1945" i="1"/>
  <c r="Q1945" i="1"/>
  <c r="P1945" i="1"/>
  <c r="O1945" i="1"/>
  <c r="U1944" i="1"/>
  <c r="U1944" i="1" a="1"/>
  <c r="T1944" i="1"/>
  <c r="S1944" i="1"/>
  <c r="R1944" i="1"/>
  <c r="Q1944" i="1"/>
  <c r="P1944" i="1"/>
  <c r="O1944" i="1"/>
  <c r="U1943" i="1"/>
  <c r="U1943" i="1" a="1"/>
  <c r="T1943" i="1"/>
  <c r="S1943" i="1"/>
  <c r="R1943" i="1"/>
  <c r="Q1943" i="1"/>
  <c r="P1943" i="1"/>
  <c r="O1943" i="1"/>
  <c r="U1942" i="1"/>
  <c r="U1942" i="1" a="1"/>
  <c r="T1942" i="1"/>
  <c r="S1942" i="1"/>
  <c r="R1942" i="1"/>
  <c r="Q1942" i="1"/>
  <c r="P1942" i="1"/>
  <c r="O1942" i="1"/>
  <c r="U1941" i="1"/>
  <c r="U1941" i="1" a="1"/>
  <c r="T1941" i="1"/>
  <c r="S1941" i="1"/>
  <c r="R1941" i="1"/>
  <c r="Q1941" i="1"/>
  <c r="P1941" i="1"/>
  <c r="O1941" i="1"/>
  <c r="U1940" i="1"/>
  <c r="U1940" i="1" a="1"/>
  <c r="T1940" i="1"/>
  <c r="S1940" i="1"/>
  <c r="R1940" i="1"/>
  <c r="Q1940" i="1"/>
  <c r="P1940" i="1"/>
  <c r="O1940" i="1"/>
  <c r="U1939" i="1"/>
  <c r="U1939" i="1" a="1"/>
  <c r="T1939" i="1"/>
  <c r="S1939" i="1"/>
  <c r="R1939" i="1"/>
  <c r="Q1939" i="1"/>
  <c r="P1939" i="1"/>
  <c r="O1939" i="1"/>
  <c r="U1938" i="1"/>
  <c r="U1938" i="1" a="1"/>
  <c r="T1938" i="1"/>
  <c r="S1938" i="1"/>
  <c r="R1938" i="1"/>
  <c r="Q1938" i="1"/>
  <c r="P1938" i="1"/>
  <c r="O1938" i="1"/>
  <c r="U1937" i="1"/>
  <c r="U1937" i="1" a="1"/>
  <c r="T1937" i="1"/>
  <c r="S1937" i="1"/>
  <c r="R1937" i="1"/>
  <c r="Q1937" i="1"/>
  <c r="P1937" i="1"/>
  <c r="O1937" i="1"/>
  <c r="U1936" i="1"/>
  <c r="U1936" i="1" a="1"/>
  <c r="T1936" i="1"/>
  <c r="S1936" i="1"/>
  <c r="R1936" i="1"/>
  <c r="Q1936" i="1"/>
  <c r="P1936" i="1"/>
  <c r="O1936" i="1"/>
  <c r="U1935" i="1"/>
  <c r="U1935" i="1" a="1"/>
  <c r="T1935" i="1"/>
  <c r="S1935" i="1"/>
  <c r="R1935" i="1"/>
  <c r="Q1935" i="1"/>
  <c r="P1935" i="1"/>
  <c r="O1935" i="1"/>
  <c r="U1934" i="1"/>
  <c r="U1934" i="1" a="1"/>
  <c r="T1934" i="1"/>
  <c r="S1934" i="1"/>
  <c r="R1934" i="1"/>
  <c r="Q1934" i="1"/>
  <c r="P1934" i="1"/>
  <c r="O1934" i="1"/>
  <c r="U1933" i="1"/>
  <c r="U1933" i="1" a="1"/>
  <c r="T1933" i="1"/>
  <c r="S1933" i="1"/>
  <c r="R1933" i="1"/>
  <c r="Q1933" i="1"/>
  <c r="P1933" i="1"/>
  <c r="O1933" i="1"/>
  <c r="U1932" i="1"/>
  <c r="U1932" i="1" a="1"/>
  <c r="T1932" i="1"/>
  <c r="S1932" i="1"/>
  <c r="R1932" i="1"/>
  <c r="Q1932" i="1"/>
  <c r="P1932" i="1"/>
  <c r="O1932" i="1"/>
  <c r="U1931" i="1"/>
  <c r="U1931" i="1" a="1"/>
  <c r="T1931" i="1"/>
  <c r="S1931" i="1"/>
  <c r="R1931" i="1"/>
  <c r="Q1931" i="1"/>
  <c r="P1931" i="1"/>
  <c r="O1931" i="1"/>
  <c r="U1930" i="1"/>
  <c r="U1930" i="1" a="1"/>
  <c r="T1930" i="1"/>
  <c r="S1930" i="1"/>
  <c r="R1930" i="1"/>
  <c r="Q1930" i="1"/>
  <c r="P1930" i="1"/>
  <c r="O1930" i="1"/>
  <c r="U1929" i="1"/>
  <c r="U1929" i="1" a="1"/>
  <c r="T1929" i="1"/>
  <c r="S1929" i="1"/>
  <c r="R1929" i="1"/>
  <c r="Q1929" i="1"/>
  <c r="P1929" i="1"/>
  <c r="O1929" i="1"/>
  <c r="U1928" i="1"/>
  <c r="U1928" i="1" a="1"/>
  <c r="T1928" i="1"/>
  <c r="S1928" i="1"/>
  <c r="R1928" i="1"/>
  <c r="Q1928" i="1"/>
  <c r="P1928" i="1"/>
  <c r="O1928" i="1"/>
  <c r="U1927" i="1"/>
  <c r="U1927" i="1" a="1"/>
  <c r="T1927" i="1"/>
  <c r="S1927" i="1"/>
  <c r="R1927" i="1"/>
  <c r="Q1927" i="1"/>
  <c r="P1927" i="1"/>
  <c r="O1927" i="1"/>
  <c r="U1926" i="1"/>
  <c r="U1926" i="1" a="1"/>
  <c r="T1926" i="1"/>
  <c r="S1926" i="1"/>
  <c r="R1926" i="1"/>
  <c r="Q1926" i="1"/>
  <c r="P1926" i="1"/>
  <c r="O1926" i="1"/>
  <c r="U1925" i="1"/>
  <c r="U1925" i="1" a="1"/>
  <c r="T1925" i="1"/>
  <c r="S1925" i="1"/>
  <c r="R1925" i="1"/>
  <c r="Q1925" i="1"/>
  <c r="P1925" i="1"/>
  <c r="O1925" i="1"/>
  <c r="U1924" i="1"/>
  <c r="U1924" i="1" a="1"/>
  <c r="T1924" i="1"/>
  <c r="S1924" i="1"/>
  <c r="R1924" i="1"/>
  <c r="Q1924" i="1"/>
  <c r="P1924" i="1"/>
  <c r="O1924" i="1"/>
  <c r="U1923" i="1"/>
  <c r="U1923" i="1" a="1"/>
  <c r="T1923" i="1"/>
  <c r="S1923" i="1"/>
  <c r="R1923" i="1"/>
  <c r="Q1923" i="1"/>
  <c r="P1923" i="1"/>
  <c r="O1923" i="1"/>
  <c r="U1922" i="1"/>
  <c r="U1922" i="1" a="1"/>
  <c r="T1922" i="1"/>
  <c r="S1922" i="1"/>
  <c r="R1922" i="1"/>
  <c r="Q1922" i="1"/>
  <c r="P1922" i="1"/>
  <c r="O1922" i="1"/>
  <c r="U1921" i="1"/>
  <c r="U1921" i="1" a="1"/>
  <c r="T1921" i="1"/>
  <c r="S1921" i="1"/>
  <c r="R1921" i="1"/>
  <c r="Q1921" i="1"/>
  <c r="P1921" i="1"/>
  <c r="O1921" i="1"/>
  <c r="U1920" i="1"/>
  <c r="U1920" i="1" a="1"/>
  <c r="T1920" i="1"/>
  <c r="S1920" i="1"/>
  <c r="R1920" i="1"/>
  <c r="Q1920" i="1"/>
  <c r="P1920" i="1"/>
  <c r="O1920" i="1"/>
  <c r="U1919" i="1"/>
  <c r="U1919" i="1" a="1"/>
  <c r="T1919" i="1"/>
  <c r="S1919" i="1"/>
  <c r="R1919" i="1"/>
  <c r="Q1919" i="1"/>
  <c r="P1919" i="1"/>
  <c r="O1919" i="1"/>
  <c r="U1918" i="1"/>
  <c r="U1918" i="1" a="1"/>
  <c r="T1918" i="1"/>
  <c r="S1918" i="1"/>
  <c r="R1918" i="1"/>
  <c r="Q1918" i="1"/>
  <c r="P1918" i="1"/>
  <c r="O1918" i="1"/>
  <c r="U1917" i="1"/>
  <c r="U1917" i="1" a="1"/>
  <c r="T1917" i="1"/>
  <c r="S1917" i="1"/>
  <c r="R1917" i="1"/>
  <c r="Q1917" i="1"/>
  <c r="P1917" i="1"/>
  <c r="O1917" i="1"/>
  <c r="U1916" i="1"/>
  <c r="U1916" i="1" a="1"/>
  <c r="T1916" i="1"/>
  <c r="S1916" i="1"/>
  <c r="R1916" i="1"/>
  <c r="Q1916" i="1"/>
  <c r="P1916" i="1"/>
  <c r="O1916" i="1"/>
  <c r="U1915" i="1"/>
  <c r="U1915" i="1" a="1"/>
  <c r="T1915" i="1"/>
  <c r="S1915" i="1"/>
  <c r="R1915" i="1"/>
  <c r="Q1915" i="1"/>
  <c r="P1915" i="1"/>
  <c r="O1915" i="1"/>
  <c r="U1914" i="1"/>
  <c r="U1914" i="1" a="1"/>
  <c r="T1914" i="1"/>
  <c r="S1914" i="1"/>
  <c r="R1914" i="1"/>
  <c r="Q1914" i="1"/>
  <c r="P1914" i="1"/>
  <c r="O1914" i="1"/>
  <c r="U1913" i="1"/>
  <c r="U1913" i="1" a="1"/>
  <c r="T1913" i="1"/>
  <c r="S1913" i="1"/>
  <c r="R1913" i="1"/>
  <c r="Q1913" i="1"/>
  <c r="P1913" i="1"/>
  <c r="O1913" i="1"/>
  <c r="U1912" i="1"/>
  <c r="U1912" i="1" a="1"/>
  <c r="T1912" i="1"/>
  <c r="S1912" i="1"/>
  <c r="R1912" i="1"/>
  <c r="Q1912" i="1"/>
  <c r="P1912" i="1"/>
  <c r="O1912" i="1"/>
  <c r="U1911" i="1"/>
  <c r="U1911" i="1" a="1"/>
  <c r="T1911" i="1"/>
  <c r="S1911" i="1"/>
  <c r="R1911" i="1"/>
  <c r="Q1911" i="1"/>
  <c r="P1911" i="1"/>
  <c r="O1911" i="1"/>
  <c r="U1910" i="1"/>
  <c r="U1910" i="1" a="1"/>
  <c r="T1910" i="1"/>
  <c r="S1910" i="1"/>
  <c r="R1910" i="1"/>
  <c r="Q1910" i="1"/>
  <c r="P1910" i="1"/>
  <c r="O1910" i="1"/>
  <c r="U1909" i="1"/>
  <c r="U1909" i="1" a="1"/>
  <c r="T1909" i="1"/>
  <c r="S1909" i="1"/>
  <c r="R1909" i="1"/>
  <c r="Q1909" i="1"/>
  <c r="P1909" i="1"/>
  <c r="O1909" i="1"/>
  <c r="U1908" i="1"/>
  <c r="U1908" i="1" a="1"/>
  <c r="T1908" i="1"/>
  <c r="S1908" i="1"/>
  <c r="R1908" i="1"/>
  <c r="Q1908" i="1"/>
  <c r="P1908" i="1"/>
  <c r="O1908" i="1"/>
  <c r="U1907" i="1"/>
  <c r="U1907" i="1" a="1"/>
  <c r="T1907" i="1"/>
  <c r="S1907" i="1"/>
  <c r="R1907" i="1"/>
  <c r="Q1907" i="1"/>
  <c r="P1907" i="1"/>
  <c r="O1907" i="1"/>
  <c r="U1906" i="1"/>
  <c r="U1906" i="1" a="1"/>
  <c r="T1906" i="1"/>
  <c r="S1906" i="1"/>
  <c r="R1906" i="1"/>
  <c r="Q1906" i="1"/>
  <c r="P1906" i="1"/>
  <c r="O1906" i="1"/>
  <c r="U1905" i="1"/>
  <c r="U1905" i="1" a="1"/>
  <c r="T1905" i="1"/>
  <c r="S1905" i="1"/>
  <c r="R1905" i="1"/>
  <c r="Q1905" i="1"/>
  <c r="P1905" i="1"/>
  <c r="O1905" i="1"/>
  <c r="U1904" i="1"/>
  <c r="U1904" i="1" a="1"/>
  <c r="T1904" i="1"/>
  <c r="S1904" i="1"/>
  <c r="R1904" i="1"/>
  <c r="Q1904" i="1"/>
  <c r="P1904" i="1"/>
  <c r="O1904" i="1"/>
  <c r="U1903" i="1"/>
  <c r="U1903" i="1" a="1"/>
  <c r="T1903" i="1"/>
  <c r="S1903" i="1"/>
  <c r="R1903" i="1"/>
  <c r="Q1903" i="1"/>
  <c r="P1903" i="1"/>
  <c r="O1903" i="1"/>
  <c r="U1902" i="1"/>
  <c r="U1902" i="1" a="1"/>
  <c r="T1902" i="1"/>
  <c r="S1902" i="1"/>
  <c r="R1902" i="1"/>
  <c r="Q1902" i="1"/>
  <c r="P1902" i="1"/>
  <c r="O1902" i="1"/>
  <c r="U1901" i="1"/>
  <c r="U1901" i="1" a="1"/>
  <c r="T1901" i="1"/>
  <c r="S1901" i="1"/>
  <c r="R1901" i="1"/>
  <c r="Q1901" i="1"/>
  <c r="P1901" i="1"/>
  <c r="O1901" i="1"/>
  <c r="U1900" i="1"/>
  <c r="U1900" i="1" a="1"/>
  <c r="T1900" i="1"/>
  <c r="S1900" i="1"/>
  <c r="R1900" i="1"/>
  <c r="Q1900" i="1"/>
  <c r="P1900" i="1"/>
  <c r="O1900" i="1"/>
  <c r="U1899" i="1"/>
  <c r="U1899" i="1" a="1"/>
  <c r="T1899" i="1"/>
  <c r="S1899" i="1"/>
  <c r="R1899" i="1"/>
  <c r="Q1899" i="1"/>
  <c r="P1899" i="1"/>
  <c r="O1899" i="1"/>
  <c r="U1898" i="1"/>
  <c r="U1898" i="1" a="1"/>
  <c r="T1898" i="1"/>
  <c r="S1898" i="1"/>
  <c r="R1898" i="1"/>
  <c r="Q1898" i="1"/>
  <c r="P1898" i="1"/>
  <c r="O1898" i="1"/>
  <c r="U1897" i="1"/>
  <c r="U1897" i="1" a="1"/>
  <c r="T1897" i="1"/>
  <c r="S1897" i="1"/>
  <c r="R1897" i="1"/>
  <c r="Q1897" i="1"/>
  <c r="P1897" i="1"/>
  <c r="O1897" i="1"/>
  <c r="U1896" i="1"/>
  <c r="U1896" i="1" a="1"/>
  <c r="T1896" i="1"/>
  <c r="S1896" i="1"/>
  <c r="R1896" i="1"/>
  <c r="Q1896" i="1"/>
  <c r="P1896" i="1"/>
  <c r="O1896" i="1"/>
  <c r="U1895" i="1"/>
  <c r="U1895" i="1" a="1"/>
  <c r="T1895" i="1"/>
  <c r="S1895" i="1"/>
  <c r="R1895" i="1"/>
  <c r="Q1895" i="1"/>
  <c r="P1895" i="1"/>
  <c r="O1895" i="1"/>
  <c r="U1894" i="1"/>
  <c r="U1894" i="1" a="1"/>
  <c r="T1894" i="1"/>
  <c r="S1894" i="1"/>
  <c r="R1894" i="1"/>
  <c r="Q1894" i="1"/>
  <c r="P1894" i="1"/>
  <c r="O1894" i="1"/>
  <c r="U1893" i="1"/>
  <c r="U1893" i="1" a="1"/>
  <c r="T1893" i="1"/>
  <c r="S1893" i="1"/>
  <c r="R1893" i="1"/>
  <c r="Q1893" i="1"/>
  <c r="P1893" i="1"/>
  <c r="O1893" i="1"/>
  <c r="U1892" i="1"/>
  <c r="U1892" i="1" a="1"/>
  <c r="T1892" i="1"/>
  <c r="S1892" i="1"/>
  <c r="R1892" i="1"/>
  <c r="Q1892" i="1"/>
  <c r="P1892" i="1"/>
  <c r="O1892" i="1"/>
  <c r="U1891" i="1"/>
  <c r="U1891" i="1" a="1"/>
  <c r="T1891" i="1"/>
  <c r="S1891" i="1"/>
  <c r="R1891" i="1"/>
  <c r="Q1891" i="1"/>
  <c r="P1891" i="1"/>
  <c r="O1891" i="1"/>
  <c r="U1890" i="1"/>
  <c r="U1890" i="1" a="1"/>
  <c r="T1890" i="1"/>
  <c r="S1890" i="1"/>
  <c r="R1890" i="1"/>
  <c r="Q1890" i="1"/>
  <c r="P1890" i="1"/>
  <c r="O1890" i="1"/>
  <c r="U1889" i="1"/>
  <c r="U1889" i="1" a="1"/>
  <c r="T1889" i="1"/>
  <c r="S1889" i="1"/>
  <c r="R1889" i="1"/>
  <c r="Q1889" i="1"/>
  <c r="P1889" i="1"/>
  <c r="O1889" i="1"/>
  <c r="U1888" i="1"/>
  <c r="U1888" i="1" a="1"/>
  <c r="T1888" i="1"/>
  <c r="S1888" i="1"/>
  <c r="R1888" i="1"/>
  <c r="Q1888" i="1"/>
  <c r="P1888" i="1"/>
  <c r="O1888" i="1"/>
  <c r="U1887" i="1"/>
  <c r="U1887" i="1" a="1"/>
  <c r="T1887" i="1"/>
  <c r="S1887" i="1"/>
  <c r="R1887" i="1"/>
  <c r="Q1887" i="1"/>
  <c r="P1887" i="1"/>
  <c r="O1887" i="1"/>
  <c r="U1886" i="1"/>
  <c r="U1886" i="1" a="1"/>
  <c r="T1886" i="1"/>
  <c r="S1886" i="1"/>
  <c r="R1886" i="1"/>
  <c r="Q1886" i="1"/>
  <c r="P1886" i="1"/>
  <c r="O1886" i="1"/>
  <c r="U1885" i="1"/>
  <c r="U1885" i="1" a="1"/>
  <c r="T1885" i="1"/>
  <c r="S1885" i="1"/>
  <c r="R1885" i="1"/>
  <c r="Q1885" i="1"/>
  <c r="P1885" i="1"/>
  <c r="O1885" i="1"/>
  <c r="U1884" i="1"/>
  <c r="U1884" i="1" a="1"/>
  <c r="T1884" i="1"/>
  <c r="S1884" i="1"/>
  <c r="R1884" i="1"/>
  <c r="Q1884" i="1"/>
  <c r="P1884" i="1"/>
  <c r="O1884" i="1"/>
  <c r="U1883" i="1"/>
  <c r="U1883" i="1" a="1"/>
  <c r="T1883" i="1"/>
  <c r="S1883" i="1"/>
  <c r="R1883" i="1"/>
  <c r="Q1883" i="1"/>
  <c r="P1883" i="1"/>
  <c r="O1883" i="1"/>
  <c r="U1882" i="1"/>
  <c r="U1882" i="1" a="1"/>
  <c r="T1882" i="1"/>
  <c r="S1882" i="1"/>
  <c r="R1882" i="1"/>
  <c r="Q1882" i="1"/>
  <c r="P1882" i="1"/>
  <c r="O1882" i="1"/>
  <c r="U1881" i="1"/>
  <c r="U1881" i="1" a="1"/>
  <c r="T1881" i="1"/>
  <c r="S1881" i="1"/>
  <c r="R1881" i="1"/>
  <c r="Q1881" i="1"/>
  <c r="P1881" i="1"/>
  <c r="O1881" i="1"/>
  <c r="U1880" i="1"/>
  <c r="U1880" i="1" a="1"/>
  <c r="T1880" i="1"/>
  <c r="S1880" i="1"/>
  <c r="R1880" i="1"/>
  <c r="Q1880" i="1"/>
  <c r="P1880" i="1"/>
  <c r="O1880" i="1"/>
  <c r="U1879" i="1"/>
  <c r="U1879" i="1" a="1"/>
  <c r="T1879" i="1"/>
  <c r="S1879" i="1"/>
  <c r="R1879" i="1"/>
  <c r="Q1879" i="1"/>
  <c r="P1879" i="1"/>
  <c r="O1879" i="1"/>
  <c r="U1878" i="1"/>
  <c r="U1878" i="1" a="1"/>
  <c r="T1878" i="1"/>
  <c r="S1878" i="1"/>
  <c r="R1878" i="1"/>
  <c r="Q1878" i="1"/>
  <c r="P1878" i="1"/>
  <c r="O1878" i="1"/>
  <c r="U1877" i="1"/>
  <c r="U1877" i="1" a="1"/>
  <c r="T1877" i="1"/>
  <c r="S1877" i="1"/>
  <c r="R1877" i="1"/>
  <c r="Q1877" i="1"/>
  <c r="P1877" i="1"/>
  <c r="O1877" i="1"/>
  <c r="U1876" i="1"/>
  <c r="U1876" i="1" a="1"/>
  <c r="T1876" i="1"/>
  <c r="S1876" i="1"/>
  <c r="R1876" i="1"/>
  <c r="Q1876" i="1"/>
  <c r="P1876" i="1"/>
  <c r="O1876" i="1"/>
  <c r="U1875" i="1"/>
  <c r="U1875" i="1" a="1"/>
  <c r="T1875" i="1"/>
  <c r="S1875" i="1"/>
  <c r="R1875" i="1"/>
  <c r="Q1875" i="1"/>
  <c r="P1875" i="1"/>
  <c r="O1875" i="1"/>
  <c r="U1874" i="1"/>
  <c r="U1874" i="1" a="1"/>
  <c r="T1874" i="1"/>
  <c r="S1874" i="1"/>
  <c r="R1874" i="1"/>
  <c r="Q1874" i="1"/>
  <c r="P1874" i="1"/>
  <c r="O1874" i="1"/>
  <c r="U1873" i="1"/>
  <c r="U1873" i="1" a="1"/>
  <c r="T1873" i="1"/>
  <c r="S1873" i="1"/>
  <c r="R1873" i="1"/>
  <c r="Q1873" i="1"/>
  <c r="P1873" i="1"/>
  <c r="O1873" i="1"/>
  <c r="U1872" i="1"/>
  <c r="U1872" i="1" a="1"/>
  <c r="T1872" i="1"/>
  <c r="S1872" i="1"/>
  <c r="R1872" i="1"/>
  <c r="Q1872" i="1"/>
  <c r="P1872" i="1"/>
  <c r="O1872" i="1"/>
  <c r="U1871" i="1"/>
  <c r="U1871" i="1" a="1"/>
  <c r="T1871" i="1"/>
  <c r="S1871" i="1"/>
  <c r="R1871" i="1"/>
  <c r="Q1871" i="1"/>
  <c r="P1871" i="1"/>
  <c r="O1871" i="1"/>
  <c r="U1870" i="1"/>
  <c r="U1870" i="1" a="1"/>
  <c r="T1870" i="1"/>
  <c r="S1870" i="1"/>
  <c r="R1870" i="1"/>
  <c r="Q1870" i="1"/>
  <c r="P1870" i="1"/>
  <c r="O1870" i="1"/>
  <c r="U1869" i="1"/>
  <c r="U1869" i="1" a="1"/>
  <c r="T1869" i="1"/>
  <c r="S1869" i="1"/>
  <c r="R1869" i="1"/>
  <c r="Q1869" i="1"/>
  <c r="P1869" i="1"/>
  <c r="O1869" i="1"/>
  <c r="U1868" i="1"/>
  <c r="U1868" i="1" a="1"/>
  <c r="T1868" i="1"/>
  <c r="S1868" i="1"/>
  <c r="R1868" i="1"/>
  <c r="Q1868" i="1"/>
  <c r="P1868" i="1"/>
  <c r="O1868" i="1"/>
  <c r="U1867" i="1"/>
  <c r="U1867" i="1" a="1"/>
  <c r="T1867" i="1"/>
  <c r="S1867" i="1"/>
  <c r="R1867" i="1"/>
  <c r="Q1867" i="1"/>
  <c r="P1867" i="1"/>
  <c r="O1867" i="1"/>
  <c r="U1866" i="1"/>
  <c r="U1866" i="1" a="1"/>
  <c r="T1866" i="1"/>
  <c r="S1866" i="1"/>
  <c r="R1866" i="1"/>
  <c r="Q1866" i="1"/>
  <c r="P1866" i="1"/>
  <c r="O1866" i="1"/>
  <c r="U1865" i="1"/>
  <c r="U1865" i="1" a="1"/>
  <c r="T1865" i="1"/>
  <c r="S1865" i="1"/>
  <c r="R1865" i="1"/>
  <c r="Q1865" i="1"/>
  <c r="P1865" i="1"/>
  <c r="O1865" i="1"/>
  <c r="U1864" i="1"/>
  <c r="U1864" i="1" a="1"/>
  <c r="T1864" i="1"/>
  <c r="S1864" i="1"/>
  <c r="R1864" i="1"/>
  <c r="Q1864" i="1"/>
  <c r="P1864" i="1"/>
  <c r="O1864" i="1"/>
  <c r="U1863" i="1"/>
  <c r="U1863" i="1" a="1"/>
  <c r="T1863" i="1"/>
  <c r="S1863" i="1"/>
  <c r="R1863" i="1"/>
  <c r="Q1863" i="1"/>
  <c r="P1863" i="1"/>
  <c r="O1863" i="1"/>
  <c r="U1862" i="1"/>
  <c r="U1862" i="1" a="1"/>
  <c r="T1862" i="1"/>
  <c r="S1862" i="1"/>
  <c r="R1862" i="1"/>
  <c r="Q1862" i="1"/>
  <c r="P1862" i="1"/>
  <c r="O1862" i="1"/>
  <c r="U1861" i="1"/>
  <c r="U1861" i="1" a="1"/>
  <c r="T1861" i="1"/>
  <c r="S1861" i="1"/>
  <c r="R1861" i="1"/>
  <c r="Q1861" i="1"/>
  <c r="P1861" i="1"/>
  <c r="O1861" i="1"/>
  <c r="U1860" i="1"/>
  <c r="U1860" i="1" a="1"/>
  <c r="T1860" i="1"/>
  <c r="S1860" i="1"/>
  <c r="R1860" i="1"/>
  <c r="Q1860" i="1"/>
  <c r="P1860" i="1"/>
  <c r="O1860" i="1"/>
  <c r="U1859" i="1"/>
  <c r="U1859" i="1" a="1"/>
  <c r="T1859" i="1"/>
  <c r="S1859" i="1"/>
  <c r="R1859" i="1"/>
  <c r="Q1859" i="1"/>
  <c r="P1859" i="1"/>
  <c r="O1859" i="1"/>
  <c r="U1858" i="1"/>
  <c r="U1858" i="1" a="1"/>
  <c r="T1858" i="1"/>
  <c r="S1858" i="1"/>
  <c r="R1858" i="1"/>
  <c r="Q1858" i="1"/>
  <c r="P1858" i="1"/>
  <c r="O1858" i="1"/>
  <c r="U1857" i="1"/>
  <c r="U1857" i="1" a="1"/>
  <c r="T1857" i="1"/>
  <c r="S1857" i="1"/>
  <c r="R1857" i="1"/>
  <c r="Q1857" i="1"/>
  <c r="P1857" i="1"/>
  <c r="O1857" i="1"/>
  <c r="U1856" i="1"/>
  <c r="U1856" i="1" a="1"/>
  <c r="T1856" i="1"/>
  <c r="S1856" i="1"/>
  <c r="R1856" i="1"/>
  <c r="Q1856" i="1"/>
  <c r="P1856" i="1"/>
  <c r="O1856" i="1"/>
  <c r="U1855" i="1"/>
  <c r="U1855" i="1" a="1"/>
  <c r="T1855" i="1"/>
  <c r="S1855" i="1"/>
  <c r="R1855" i="1"/>
  <c r="Q1855" i="1"/>
  <c r="P1855" i="1"/>
  <c r="O1855" i="1"/>
  <c r="U1854" i="1"/>
  <c r="U1854" i="1" a="1"/>
  <c r="T1854" i="1"/>
  <c r="S1854" i="1"/>
  <c r="R1854" i="1"/>
  <c r="Q1854" i="1"/>
  <c r="P1854" i="1"/>
  <c r="O1854" i="1"/>
  <c r="U1853" i="1"/>
  <c r="U1853" i="1" a="1"/>
  <c r="T1853" i="1"/>
  <c r="S1853" i="1"/>
  <c r="R1853" i="1"/>
  <c r="Q1853" i="1"/>
  <c r="P1853" i="1"/>
  <c r="O1853" i="1"/>
  <c r="U1852" i="1"/>
  <c r="U1852" i="1" a="1"/>
  <c r="T1852" i="1"/>
  <c r="S1852" i="1"/>
  <c r="R1852" i="1"/>
  <c r="Q1852" i="1"/>
  <c r="P1852" i="1"/>
  <c r="O1852" i="1"/>
  <c r="U1851" i="1"/>
  <c r="U1851" i="1" a="1"/>
  <c r="T1851" i="1"/>
  <c r="S1851" i="1"/>
  <c r="R1851" i="1"/>
  <c r="Q1851" i="1"/>
  <c r="P1851" i="1"/>
  <c r="O1851" i="1"/>
  <c r="U1850" i="1"/>
  <c r="U1850" i="1" a="1"/>
  <c r="T1850" i="1"/>
  <c r="S1850" i="1"/>
  <c r="R1850" i="1"/>
  <c r="Q1850" i="1"/>
  <c r="P1850" i="1"/>
  <c r="O1850" i="1"/>
  <c r="U1849" i="1"/>
  <c r="U1849" i="1" a="1"/>
  <c r="T1849" i="1"/>
  <c r="S1849" i="1"/>
  <c r="R1849" i="1"/>
  <c r="Q1849" i="1"/>
  <c r="P1849" i="1"/>
  <c r="O1849" i="1"/>
  <c r="U1848" i="1"/>
  <c r="U1848" i="1" a="1"/>
  <c r="T1848" i="1"/>
  <c r="S1848" i="1"/>
  <c r="R1848" i="1"/>
  <c r="Q1848" i="1"/>
  <c r="P1848" i="1"/>
  <c r="O1848" i="1"/>
  <c r="U1847" i="1"/>
  <c r="U1847" i="1" a="1"/>
  <c r="T1847" i="1"/>
  <c r="S1847" i="1"/>
  <c r="R1847" i="1"/>
  <c r="Q1847" i="1"/>
  <c r="P1847" i="1"/>
  <c r="O1847" i="1"/>
  <c r="U1846" i="1"/>
  <c r="U1846" i="1" a="1"/>
  <c r="T1846" i="1"/>
  <c r="S1846" i="1"/>
  <c r="R1846" i="1"/>
  <c r="Q1846" i="1"/>
  <c r="P1846" i="1"/>
  <c r="O1846" i="1"/>
  <c r="U1845" i="1"/>
  <c r="U1845" i="1" a="1"/>
  <c r="T1845" i="1"/>
  <c r="S1845" i="1"/>
  <c r="R1845" i="1"/>
  <c r="Q1845" i="1"/>
  <c r="P1845" i="1"/>
  <c r="O1845" i="1"/>
  <c r="U1844" i="1"/>
  <c r="U1844" i="1" a="1"/>
  <c r="T1844" i="1"/>
  <c r="S1844" i="1"/>
  <c r="R1844" i="1"/>
  <c r="Q1844" i="1"/>
  <c r="P1844" i="1"/>
  <c r="O1844" i="1"/>
  <c r="U1843" i="1"/>
  <c r="U1843" i="1" a="1"/>
  <c r="T1843" i="1"/>
  <c r="S1843" i="1"/>
  <c r="R1843" i="1"/>
  <c r="Q1843" i="1"/>
  <c r="P1843" i="1"/>
  <c r="O1843" i="1"/>
  <c r="U1842" i="1"/>
  <c r="U1842" i="1" a="1"/>
  <c r="T1842" i="1"/>
  <c r="S1842" i="1"/>
  <c r="R1842" i="1"/>
  <c r="Q1842" i="1"/>
  <c r="P1842" i="1"/>
  <c r="O1842" i="1"/>
  <c r="U1841" i="1"/>
  <c r="U1841" i="1" a="1"/>
  <c r="T1841" i="1"/>
  <c r="S1841" i="1"/>
  <c r="R1841" i="1"/>
  <c r="Q1841" i="1"/>
  <c r="P1841" i="1"/>
  <c r="O1841" i="1"/>
  <c r="U1840" i="1"/>
  <c r="U1840" i="1" a="1"/>
  <c r="T1840" i="1"/>
  <c r="S1840" i="1"/>
  <c r="R1840" i="1"/>
  <c r="Q1840" i="1"/>
  <c r="P1840" i="1"/>
  <c r="O1840" i="1"/>
  <c r="U1839" i="1"/>
  <c r="U1839" i="1" a="1"/>
  <c r="T1839" i="1"/>
  <c r="S1839" i="1"/>
  <c r="R1839" i="1"/>
  <c r="Q1839" i="1"/>
  <c r="P1839" i="1"/>
  <c r="O1839" i="1"/>
  <c r="U1838" i="1"/>
  <c r="U1838" i="1" a="1"/>
  <c r="T1838" i="1"/>
  <c r="S1838" i="1"/>
  <c r="R1838" i="1"/>
  <c r="Q1838" i="1"/>
  <c r="P1838" i="1"/>
  <c r="O1838" i="1"/>
  <c r="U1837" i="1"/>
  <c r="U1837" i="1" a="1"/>
  <c r="T1837" i="1"/>
  <c r="S1837" i="1"/>
  <c r="R1837" i="1"/>
  <c r="Q1837" i="1"/>
  <c r="P1837" i="1"/>
  <c r="O1837" i="1"/>
  <c r="U1836" i="1"/>
  <c r="U1836" i="1" a="1"/>
  <c r="T1836" i="1"/>
  <c r="S1836" i="1"/>
  <c r="R1836" i="1"/>
  <c r="Q1836" i="1"/>
  <c r="P1836" i="1"/>
  <c r="O1836" i="1"/>
  <c r="U1835" i="1"/>
  <c r="U1835" i="1" a="1"/>
  <c r="T1835" i="1"/>
  <c r="S1835" i="1"/>
  <c r="R1835" i="1"/>
  <c r="Q1835" i="1"/>
  <c r="P1835" i="1"/>
  <c r="O1835" i="1"/>
  <c r="U1834" i="1"/>
  <c r="U1834" i="1" a="1"/>
  <c r="T1834" i="1"/>
  <c r="S1834" i="1"/>
  <c r="R1834" i="1"/>
  <c r="Q1834" i="1"/>
  <c r="P1834" i="1"/>
  <c r="O1834" i="1"/>
  <c r="U1833" i="1"/>
  <c r="U1833" i="1" a="1"/>
  <c r="T1833" i="1"/>
  <c r="S1833" i="1"/>
  <c r="R1833" i="1"/>
  <c r="Q1833" i="1"/>
  <c r="P1833" i="1"/>
  <c r="O1833" i="1"/>
  <c r="U1832" i="1"/>
  <c r="U1832" i="1" a="1"/>
  <c r="T1832" i="1"/>
  <c r="S1832" i="1"/>
  <c r="R1832" i="1"/>
  <c r="Q1832" i="1"/>
  <c r="P1832" i="1"/>
  <c r="O1832" i="1"/>
  <c r="U1831" i="1"/>
  <c r="U1831" i="1" a="1"/>
  <c r="T1831" i="1"/>
  <c r="S1831" i="1"/>
  <c r="R1831" i="1"/>
  <c r="Q1831" i="1"/>
  <c r="P1831" i="1"/>
  <c r="O1831" i="1"/>
  <c r="U1830" i="1"/>
  <c r="U1830" i="1" a="1"/>
  <c r="T1830" i="1"/>
  <c r="S1830" i="1"/>
  <c r="R1830" i="1"/>
  <c r="Q1830" i="1"/>
  <c r="P1830" i="1"/>
  <c r="O1830" i="1"/>
  <c r="U1829" i="1"/>
  <c r="U1829" i="1" a="1"/>
  <c r="T1829" i="1"/>
  <c r="S1829" i="1"/>
  <c r="R1829" i="1"/>
  <c r="Q1829" i="1"/>
  <c r="P1829" i="1"/>
  <c r="O1829" i="1"/>
  <c r="U1828" i="1"/>
  <c r="U1828" i="1" a="1"/>
  <c r="T1828" i="1"/>
  <c r="S1828" i="1"/>
  <c r="R1828" i="1"/>
  <c r="Q1828" i="1"/>
  <c r="P1828" i="1"/>
  <c r="O1828" i="1"/>
  <c r="U1827" i="1"/>
  <c r="U1827" i="1" a="1"/>
  <c r="T1827" i="1"/>
  <c r="S1827" i="1"/>
  <c r="R1827" i="1"/>
  <c r="Q1827" i="1"/>
  <c r="P1827" i="1"/>
  <c r="O1827" i="1"/>
  <c r="U1826" i="1"/>
  <c r="U1826" i="1" a="1"/>
  <c r="T1826" i="1"/>
  <c r="S1826" i="1"/>
  <c r="R1826" i="1"/>
  <c r="Q1826" i="1"/>
  <c r="P1826" i="1"/>
  <c r="O1826" i="1"/>
  <c r="U1825" i="1"/>
  <c r="U1825" i="1" a="1"/>
  <c r="T1825" i="1"/>
  <c r="S1825" i="1"/>
  <c r="R1825" i="1"/>
  <c r="Q1825" i="1"/>
  <c r="P1825" i="1"/>
  <c r="O1825" i="1"/>
  <c r="U1824" i="1"/>
  <c r="U1824" i="1" a="1"/>
  <c r="T1824" i="1"/>
  <c r="S1824" i="1"/>
  <c r="R1824" i="1"/>
  <c r="Q1824" i="1"/>
  <c r="P1824" i="1"/>
  <c r="O1824" i="1"/>
  <c r="U1823" i="1"/>
  <c r="U1823" i="1" a="1"/>
  <c r="T1823" i="1"/>
  <c r="S1823" i="1"/>
  <c r="R1823" i="1"/>
  <c r="Q1823" i="1"/>
  <c r="P1823" i="1"/>
  <c r="O1823" i="1"/>
  <c r="U1822" i="1"/>
  <c r="U1822" i="1" a="1"/>
  <c r="T1822" i="1"/>
  <c r="S1822" i="1"/>
  <c r="R1822" i="1"/>
  <c r="Q1822" i="1"/>
  <c r="P1822" i="1"/>
  <c r="O1822" i="1"/>
  <c r="U1821" i="1"/>
  <c r="U1821" i="1" a="1"/>
  <c r="T1821" i="1"/>
  <c r="S1821" i="1"/>
  <c r="R1821" i="1"/>
  <c r="Q1821" i="1"/>
  <c r="P1821" i="1"/>
  <c r="O1821" i="1"/>
  <c r="U1820" i="1"/>
  <c r="U1820" i="1" a="1"/>
  <c r="T1820" i="1"/>
  <c r="S1820" i="1"/>
  <c r="R1820" i="1"/>
  <c r="Q1820" i="1"/>
  <c r="P1820" i="1"/>
  <c r="O1820" i="1"/>
  <c r="U1819" i="1"/>
  <c r="U1819" i="1" a="1"/>
  <c r="T1819" i="1"/>
  <c r="S1819" i="1"/>
  <c r="R1819" i="1"/>
  <c r="Q1819" i="1"/>
  <c r="P1819" i="1"/>
  <c r="O1819" i="1"/>
  <c r="U1818" i="1"/>
  <c r="U1818" i="1" a="1"/>
  <c r="T1818" i="1"/>
  <c r="S1818" i="1"/>
  <c r="R1818" i="1"/>
  <c r="Q1818" i="1"/>
  <c r="P1818" i="1"/>
  <c r="O1818" i="1"/>
  <c r="U1817" i="1"/>
  <c r="U1817" i="1" a="1"/>
  <c r="T1817" i="1"/>
  <c r="S1817" i="1"/>
  <c r="R1817" i="1"/>
  <c r="Q1817" i="1"/>
  <c r="P1817" i="1"/>
  <c r="O1817" i="1"/>
  <c r="U1816" i="1"/>
  <c r="U1816" i="1" a="1"/>
  <c r="T1816" i="1"/>
  <c r="S1816" i="1"/>
  <c r="R1816" i="1"/>
  <c r="Q1816" i="1"/>
  <c r="P1816" i="1"/>
  <c r="O1816" i="1"/>
  <c r="U1815" i="1"/>
  <c r="U1815" i="1" a="1"/>
  <c r="T1815" i="1"/>
  <c r="S1815" i="1"/>
  <c r="R1815" i="1"/>
  <c r="Q1815" i="1"/>
  <c r="P1815" i="1"/>
  <c r="O1815" i="1"/>
  <c r="U1814" i="1"/>
  <c r="U1814" i="1" a="1"/>
  <c r="T1814" i="1"/>
  <c r="S1814" i="1"/>
  <c r="R1814" i="1"/>
  <c r="Q1814" i="1"/>
  <c r="P1814" i="1"/>
  <c r="O1814" i="1"/>
  <c r="U1813" i="1"/>
  <c r="U1813" i="1" a="1"/>
  <c r="T1813" i="1"/>
  <c r="S1813" i="1"/>
  <c r="R1813" i="1"/>
  <c r="Q1813" i="1"/>
  <c r="P1813" i="1"/>
  <c r="O1813" i="1"/>
  <c r="U1812" i="1"/>
  <c r="U1812" i="1" a="1"/>
  <c r="T1812" i="1"/>
  <c r="S1812" i="1"/>
  <c r="R1812" i="1"/>
  <c r="Q1812" i="1"/>
  <c r="P1812" i="1"/>
  <c r="O1812" i="1"/>
  <c r="U1811" i="1"/>
  <c r="U1811" i="1" a="1"/>
  <c r="T1811" i="1"/>
  <c r="S1811" i="1"/>
  <c r="R1811" i="1"/>
  <c r="Q1811" i="1"/>
  <c r="P1811" i="1"/>
  <c r="O1811" i="1"/>
  <c r="U1810" i="1"/>
  <c r="U1810" i="1" a="1"/>
  <c r="T1810" i="1"/>
  <c r="S1810" i="1"/>
  <c r="R1810" i="1"/>
  <c r="Q1810" i="1"/>
  <c r="P1810" i="1"/>
  <c r="O1810" i="1"/>
  <c r="U1809" i="1"/>
  <c r="U1809" i="1" a="1"/>
  <c r="T1809" i="1"/>
  <c r="S1809" i="1"/>
  <c r="R1809" i="1"/>
  <c r="Q1809" i="1"/>
  <c r="P1809" i="1"/>
  <c r="O1809" i="1"/>
  <c r="U1808" i="1"/>
  <c r="U1808" i="1" a="1"/>
  <c r="T1808" i="1"/>
  <c r="S1808" i="1"/>
  <c r="R1808" i="1"/>
  <c r="Q1808" i="1"/>
  <c r="P1808" i="1"/>
  <c r="O1808" i="1"/>
  <c r="U1807" i="1"/>
  <c r="U1807" i="1" a="1"/>
  <c r="T1807" i="1"/>
  <c r="S1807" i="1"/>
  <c r="R1807" i="1"/>
  <c r="Q1807" i="1"/>
  <c r="P1807" i="1"/>
  <c r="O1807" i="1"/>
  <c r="U1806" i="1"/>
  <c r="U1806" i="1" a="1"/>
  <c r="T1806" i="1"/>
  <c r="S1806" i="1"/>
  <c r="R1806" i="1"/>
  <c r="Q1806" i="1"/>
  <c r="P1806" i="1"/>
  <c r="O1806" i="1"/>
  <c r="U1805" i="1"/>
  <c r="U1805" i="1" a="1"/>
  <c r="T1805" i="1"/>
  <c r="S1805" i="1"/>
  <c r="R1805" i="1"/>
  <c r="Q1805" i="1"/>
  <c r="P1805" i="1"/>
  <c r="O1805" i="1"/>
  <c r="U1804" i="1"/>
  <c r="U1804" i="1" a="1"/>
  <c r="T1804" i="1"/>
  <c r="S1804" i="1"/>
  <c r="R1804" i="1"/>
  <c r="Q1804" i="1"/>
  <c r="P1804" i="1"/>
  <c r="O1804" i="1"/>
  <c r="U1803" i="1"/>
  <c r="U1803" i="1" a="1"/>
  <c r="T1803" i="1"/>
  <c r="S1803" i="1"/>
  <c r="R1803" i="1"/>
  <c r="Q1803" i="1"/>
  <c r="P1803" i="1"/>
  <c r="O1803" i="1"/>
  <c r="U1802" i="1"/>
  <c r="U1802" i="1" a="1"/>
  <c r="T1802" i="1"/>
  <c r="S1802" i="1"/>
  <c r="R1802" i="1"/>
  <c r="Q1802" i="1"/>
  <c r="P1802" i="1"/>
  <c r="O1802" i="1"/>
  <c r="U1801" i="1"/>
  <c r="U1801" i="1" a="1"/>
  <c r="T1801" i="1"/>
  <c r="S1801" i="1"/>
  <c r="R1801" i="1"/>
  <c r="Q1801" i="1"/>
  <c r="P1801" i="1"/>
  <c r="O1801" i="1"/>
  <c r="U1800" i="1"/>
  <c r="U1800" i="1" a="1"/>
  <c r="T1800" i="1"/>
  <c r="S1800" i="1"/>
  <c r="R1800" i="1"/>
  <c r="Q1800" i="1"/>
  <c r="P1800" i="1"/>
  <c r="O1800" i="1"/>
  <c r="U1799" i="1"/>
  <c r="U1799" i="1" a="1"/>
  <c r="T1799" i="1"/>
  <c r="S1799" i="1"/>
  <c r="R1799" i="1"/>
  <c r="Q1799" i="1"/>
  <c r="P1799" i="1"/>
  <c r="O1799" i="1"/>
  <c r="U1798" i="1"/>
  <c r="U1798" i="1" a="1"/>
  <c r="T1798" i="1"/>
  <c r="S1798" i="1"/>
  <c r="R1798" i="1"/>
  <c r="Q1798" i="1"/>
  <c r="P1798" i="1"/>
  <c r="O1798" i="1"/>
  <c r="U1797" i="1"/>
  <c r="U1797" i="1" a="1"/>
  <c r="T1797" i="1"/>
  <c r="S1797" i="1"/>
  <c r="R1797" i="1"/>
  <c r="Q1797" i="1"/>
  <c r="P1797" i="1"/>
  <c r="O1797" i="1"/>
  <c r="U1796" i="1"/>
  <c r="U1796" i="1" a="1"/>
  <c r="T1796" i="1"/>
  <c r="S1796" i="1"/>
  <c r="R1796" i="1"/>
  <c r="Q1796" i="1"/>
  <c r="P1796" i="1"/>
  <c r="O1796" i="1"/>
  <c r="U1795" i="1"/>
  <c r="U1795" i="1" a="1"/>
  <c r="T1795" i="1"/>
  <c r="S1795" i="1"/>
  <c r="R1795" i="1"/>
  <c r="Q1795" i="1"/>
  <c r="P1795" i="1"/>
  <c r="O1795" i="1"/>
  <c r="U1794" i="1"/>
  <c r="U1794" i="1" a="1"/>
  <c r="T1794" i="1"/>
  <c r="S1794" i="1"/>
  <c r="R1794" i="1"/>
  <c r="Q1794" i="1"/>
  <c r="P1794" i="1"/>
  <c r="O1794" i="1"/>
  <c r="U1793" i="1"/>
  <c r="U1793" i="1" a="1"/>
  <c r="T1793" i="1"/>
  <c r="S1793" i="1"/>
  <c r="R1793" i="1"/>
  <c r="Q1793" i="1"/>
  <c r="P1793" i="1"/>
  <c r="O1793" i="1"/>
  <c r="U1792" i="1"/>
  <c r="U1792" i="1" a="1"/>
  <c r="T1792" i="1"/>
  <c r="S1792" i="1"/>
  <c r="R1792" i="1"/>
  <c r="Q1792" i="1"/>
  <c r="P1792" i="1"/>
  <c r="O1792" i="1"/>
  <c r="U1791" i="1"/>
  <c r="U1791" i="1" a="1"/>
  <c r="T1791" i="1"/>
  <c r="S1791" i="1"/>
  <c r="R1791" i="1"/>
  <c r="Q1791" i="1"/>
  <c r="P1791" i="1"/>
  <c r="O1791" i="1"/>
  <c r="U1790" i="1"/>
  <c r="U1790" i="1" a="1"/>
  <c r="T1790" i="1"/>
  <c r="S1790" i="1"/>
  <c r="R1790" i="1"/>
  <c r="Q1790" i="1"/>
  <c r="P1790" i="1"/>
  <c r="O1790" i="1"/>
  <c r="U1789" i="1"/>
  <c r="U1789" i="1" a="1"/>
  <c r="T1789" i="1"/>
  <c r="S1789" i="1"/>
  <c r="R1789" i="1"/>
  <c r="Q1789" i="1"/>
  <c r="P1789" i="1"/>
  <c r="O1789" i="1"/>
  <c r="U1788" i="1"/>
  <c r="U1788" i="1" a="1"/>
  <c r="T1788" i="1"/>
  <c r="S1788" i="1"/>
  <c r="R1788" i="1"/>
  <c r="Q1788" i="1"/>
  <c r="P1788" i="1"/>
  <c r="O1788" i="1"/>
  <c r="U1787" i="1"/>
  <c r="U1787" i="1" a="1"/>
  <c r="T1787" i="1"/>
  <c r="S1787" i="1"/>
  <c r="R1787" i="1"/>
  <c r="Q1787" i="1"/>
  <c r="P1787" i="1"/>
  <c r="O1787" i="1"/>
  <c r="U1786" i="1"/>
  <c r="U1786" i="1" a="1"/>
  <c r="T1786" i="1"/>
  <c r="S1786" i="1"/>
  <c r="R1786" i="1"/>
  <c r="Q1786" i="1"/>
  <c r="P1786" i="1"/>
  <c r="O1786" i="1"/>
  <c r="U1785" i="1"/>
  <c r="U1785" i="1" a="1"/>
  <c r="T1785" i="1"/>
  <c r="S1785" i="1"/>
  <c r="R1785" i="1"/>
  <c r="Q1785" i="1"/>
  <c r="P1785" i="1"/>
  <c r="O1785" i="1"/>
  <c r="U1784" i="1"/>
  <c r="U1784" i="1" a="1"/>
  <c r="T1784" i="1"/>
  <c r="S1784" i="1"/>
  <c r="R1784" i="1"/>
  <c r="Q1784" i="1"/>
  <c r="P1784" i="1"/>
  <c r="O1784" i="1"/>
  <c r="U1783" i="1"/>
  <c r="U1783" i="1" a="1"/>
  <c r="T1783" i="1"/>
  <c r="S1783" i="1"/>
  <c r="R1783" i="1"/>
  <c r="Q1783" i="1"/>
  <c r="P1783" i="1"/>
  <c r="O1783" i="1"/>
  <c r="U1782" i="1"/>
  <c r="U1782" i="1" a="1"/>
  <c r="T1782" i="1"/>
  <c r="S1782" i="1"/>
  <c r="R1782" i="1"/>
  <c r="Q1782" i="1"/>
  <c r="P1782" i="1"/>
  <c r="O1782" i="1"/>
  <c r="U1781" i="1"/>
  <c r="U1781" i="1" a="1"/>
  <c r="T1781" i="1"/>
  <c r="S1781" i="1"/>
  <c r="R1781" i="1"/>
  <c r="Q1781" i="1"/>
  <c r="P1781" i="1"/>
  <c r="O1781" i="1"/>
  <c r="U1780" i="1"/>
  <c r="U1780" i="1" a="1"/>
  <c r="T1780" i="1"/>
  <c r="S1780" i="1"/>
  <c r="R1780" i="1"/>
  <c r="Q1780" i="1"/>
  <c r="P1780" i="1"/>
  <c r="O1780" i="1"/>
  <c r="U1779" i="1"/>
  <c r="U1779" i="1" a="1"/>
  <c r="T1779" i="1"/>
  <c r="S1779" i="1"/>
  <c r="R1779" i="1"/>
  <c r="Q1779" i="1"/>
  <c r="P1779" i="1"/>
  <c r="O1779" i="1"/>
  <c r="U1778" i="1"/>
  <c r="U1778" i="1" a="1"/>
  <c r="T1778" i="1"/>
  <c r="S1778" i="1"/>
  <c r="R1778" i="1"/>
  <c r="Q1778" i="1"/>
  <c r="P1778" i="1"/>
  <c r="O1778" i="1"/>
  <c r="U1777" i="1"/>
  <c r="U1777" i="1" a="1"/>
  <c r="T1777" i="1"/>
  <c r="S1777" i="1"/>
  <c r="R1777" i="1"/>
  <c r="Q1777" i="1"/>
  <c r="P1777" i="1"/>
  <c r="O1777" i="1"/>
  <c r="U1776" i="1"/>
  <c r="U1776" i="1" a="1"/>
  <c r="T1776" i="1"/>
  <c r="S1776" i="1"/>
  <c r="R1776" i="1"/>
  <c r="Q1776" i="1"/>
  <c r="P1776" i="1"/>
  <c r="O1776" i="1"/>
  <c r="U1775" i="1"/>
  <c r="U1775" i="1" a="1"/>
  <c r="T1775" i="1"/>
  <c r="S1775" i="1"/>
  <c r="R1775" i="1"/>
  <c r="Q1775" i="1"/>
  <c r="P1775" i="1"/>
  <c r="O1775" i="1"/>
  <c r="U1774" i="1"/>
  <c r="U1774" i="1" a="1"/>
  <c r="T1774" i="1"/>
  <c r="S1774" i="1"/>
  <c r="R1774" i="1"/>
  <c r="Q1774" i="1"/>
  <c r="P1774" i="1"/>
  <c r="O1774" i="1"/>
  <c r="U1773" i="1"/>
  <c r="U1773" i="1" a="1"/>
  <c r="T1773" i="1"/>
  <c r="S1773" i="1"/>
  <c r="R1773" i="1"/>
  <c r="Q1773" i="1"/>
  <c r="P1773" i="1"/>
  <c r="O1773" i="1"/>
  <c r="U1772" i="1"/>
  <c r="U1772" i="1" a="1"/>
  <c r="T1772" i="1"/>
  <c r="S1772" i="1"/>
  <c r="R1772" i="1"/>
  <c r="Q1772" i="1"/>
  <c r="P1772" i="1"/>
  <c r="O1772" i="1"/>
  <c r="U1771" i="1"/>
  <c r="U1771" i="1" a="1"/>
  <c r="T1771" i="1"/>
  <c r="S1771" i="1"/>
  <c r="R1771" i="1"/>
  <c r="Q1771" i="1"/>
  <c r="P1771" i="1"/>
  <c r="O1771" i="1"/>
  <c r="U1770" i="1"/>
  <c r="U1770" i="1" a="1"/>
  <c r="T1770" i="1"/>
  <c r="S1770" i="1"/>
  <c r="R1770" i="1"/>
  <c r="Q1770" i="1"/>
  <c r="P1770" i="1"/>
  <c r="O1770" i="1"/>
  <c r="U1769" i="1"/>
  <c r="U1769" i="1" a="1"/>
  <c r="T1769" i="1"/>
  <c r="S1769" i="1"/>
  <c r="R1769" i="1"/>
  <c r="Q1769" i="1"/>
  <c r="P1769" i="1"/>
  <c r="O1769" i="1"/>
  <c r="U1768" i="1"/>
  <c r="U1768" i="1" a="1"/>
  <c r="T1768" i="1"/>
  <c r="S1768" i="1"/>
  <c r="R1768" i="1"/>
  <c r="Q1768" i="1"/>
  <c r="P1768" i="1"/>
  <c r="O1768" i="1"/>
  <c r="U1767" i="1"/>
  <c r="U1767" i="1" a="1"/>
  <c r="T1767" i="1"/>
  <c r="S1767" i="1"/>
  <c r="R1767" i="1"/>
  <c r="Q1767" i="1"/>
  <c r="P1767" i="1"/>
  <c r="O1767" i="1"/>
  <c r="U1766" i="1"/>
  <c r="U1766" i="1" a="1"/>
  <c r="T1766" i="1"/>
  <c r="S1766" i="1"/>
  <c r="R1766" i="1"/>
  <c r="Q1766" i="1"/>
  <c r="P1766" i="1"/>
  <c r="O1766" i="1"/>
  <c r="U1765" i="1"/>
  <c r="U1765" i="1" a="1"/>
  <c r="T1765" i="1"/>
  <c r="S1765" i="1"/>
  <c r="R1765" i="1"/>
  <c r="Q1765" i="1"/>
  <c r="P1765" i="1"/>
  <c r="O1765" i="1"/>
  <c r="U1764" i="1"/>
  <c r="U1764" i="1" a="1"/>
  <c r="T1764" i="1"/>
  <c r="S1764" i="1"/>
  <c r="R1764" i="1"/>
  <c r="Q1764" i="1"/>
  <c r="P1764" i="1"/>
  <c r="O1764" i="1"/>
  <c r="U1763" i="1"/>
  <c r="U1763" i="1" a="1"/>
  <c r="T1763" i="1"/>
  <c r="S1763" i="1"/>
  <c r="R1763" i="1"/>
  <c r="Q1763" i="1"/>
  <c r="P1763" i="1"/>
  <c r="O1763" i="1"/>
  <c r="U1762" i="1"/>
  <c r="U1762" i="1" a="1"/>
  <c r="T1762" i="1"/>
  <c r="S1762" i="1"/>
  <c r="R1762" i="1"/>
  <c r="Q1762" i="1"/>
  <c r="P1762" i="1"/>
  <c r="O1762" i="1"/>
  <c r="U1761" i="1"/>
  <c r="U1761" i="1" a="1"/>
  <c r="T1761" i="1"/>
  <c r="S1761" i="1"/>
  <c r="R1761" i="1"/>
  <c r="Q1761" i="1"/>
  <c r="P1761" i="1"/>
  <c r="O1761" i="1"/>
  <c r="U1760" i="1"/>
  <c r="U1760" i="1" a="1"/>
  <c r="T1760" i="1"/>
  <c r="S1760" i="1"/>
  <c r="R1760" i="1"/>
  <c r="Q1760" i="1"/>
  <c r="P1760" i="1"/>
  <c r="O1760" i="1"/>
  <c r="U1759" i="1"/>
  <c r="U1759" i="1" a="1"/>
  <c r="T1759" i="1"/>
  <c r="S1759" i="1"/>
  <c r="R1759" i="1"/>
  <c r="Q1759" i="1"/>
  <c r="P1759" i="1"/>
  <c r="O1759" i="1"/>
  <c r="U1758" i="1"/>
  <c r="U1758" i="1" a="1"/>
  <c r="T1758" i="1"/>
  <c r="S1758" i="1"/>
  <c r="R1758" i="1"/>
  <c r="Q1758" i="1"/>
  <c r="P1758" i="1"/>
  <c r="O1758" i="1"/>
  <c r="U1757" i="1"/>
  <c r="U1757" i="1" a="1"/>
  <c r="T1757" i="1"/>
  <c r="S1757" i="1"/>
  <c r="R1757" i="1"/>
  <c r="Q1757" i="1"/>
  <c r="P1757" i="1"/>
  <c r="O1757" i="1"/>
  <c r="U1756" i="1"/>
  <c r="U1756" i="1" a="1"/>
  <c r="T1756" i="1"/>
  <c r="S1756" i="1"/>
  <c r="R1756" i="1"/>
  <c r="Q1756" i="1"/>
  <c r="P1756" i="1"/>
  <c r="O1756" i="1"/>
  <c r="U1755" i="1"/>
  <c r="U1755" i="1" a="1"/>
  <c r="T1755" i="1"/>
  <c r="S1755" i="1"/>
  <c r="R1755" i="1"/>
  <c r="Q1755" i="1"/>
  <c r="P1755" i="1"/>
  <c r="O1755" i="1"/>
  <c r="U1754" i="1"/>
  <c r="U1754" i="1" a="1"/>
  <c r="T1754" i="1"/>
  <c r="S1754" i="1"/>
  <c r="R1754" i="1"/>
  <c r="Q1754" i="1"/>
  <c r="P1754" i="1"/>
  <c r="O1754" i="1"/>
  <c r="U1753" i="1"/>
  <c r="U1753" i="1" a="1"/>
  <c r="T1753" i="1"/>
  <c r="S1753" i="1"/>
  <c r="R1753" i="1"/>
  <c r="Q1753" i="1"/>
  <c r="P1753" i="1"/>
  <c r="O1753" i="1"/>
  <c r="U1752" i="1"/>
  <c r="U1752" i="1" a="1"/>
  <c r="T1752" i="1"/>
  <c r="S1752" i="1"/>
  <c r="R1752" i="1"/>
  <c r="Q1752" i="1"/>
  <c r="P1752" i="1"/>
  <c r="O1752" i="1"/>
  <c r="U1751" i="1"/>
  <c r="U1751" i="1" a="1"/>
  <c r="T1751" i="1"/>
  <c r="S1751" i="1"/>
  <c r="R1751" i="1"/>
  <c r="Q1751" i="1"/>
  <c r="P1751" i="1"/>
  <c r="O1751" i="1"/>
  <c r="U1750" i="1"/>
  <c r="U1750" i="1" a="1"/>
  <c r="T1750" i="1"/>
  <c r="S1750" i="1"/>
  <c r="R1750" i="1"/>
  <c r="Q1750" i="1"/>
  <c r="P1750" i="1"/>
  <c r="O1750" i="1"/>
  <c r="U1749" i="1"/>
  <c r="U1749" i="1" a="1"/>
  <c r="T1749" i="1"/>
  <c r="S1749" i="1"/>
  <c r="R1749" i="1"/>
  <c r="Q1749" i="1"/>
  <c r="P1749" i="1"/>
  <c r="O1749" i="1"/>
  <c r="U1748" i="1"/>
  <c r="U1748" i="1" a="1"/>
  <c r="T1748" i="1"/>
  <c r="S1748" i="1"/>
  <c r="R1748" i="1"/>
  <c r="Q1748" i="1"/>
  <c r="P1748" i="1"/>
  <c r="O1748" i="1"/>
  <c r="U1747" i="1"/>
  <c r="U1747" i="1" a="1"/>
  <c r="T1747" i="1"/>
  <c r="S1747" i="1"/>
  <c r="R1747" i="1"/>
  <c r="Q1747" i="1"/>
  <c r="P1747" i="1"/>
  <c r="O1747" i="1"/>
  <c r="U1746" i="1"/>
  <c r="U1746" i="1" a="1"/>
  <c r="T1746" i="1"/>
  <c r="S1746" i="1"/>
  <c r="R1746" i="1"/>
  <c r="Q1746" i="1"/>
  <c r="P1746" i="1"/>
  <c r="O1746" i="1"/>
  <c r="U1745" i="1"/>
  <c r="U1745" i="1" a="1"/>
  <c r="T1745" i="1"/>
  <c r="S1745" i="1"/>
  <c r="R1745" i="1"/>
  <c r="Q1745" i="1"/>
  <c r="P1745" i="1"/>
  <c r="O1745" i="1"/>
  <c r="U1744" i="1"/>
  <c r="U1744" i="1" a="1"/>
  <c r="T1744" i="1"/>
  <c r="S1744" i="1"/>
  <c r="R1744" i="1"/>
  <c r="Q1744" i="1"/>
  <c r="P1744" i="1"/>
  <c r="O1744" i="1"/>
  <c r="U1743" i="1"/>
  <c r="U1743" i="1" a="1"/>
  <c r="T1743" i="1"/>
  <c r="S1743" i="1"/>
  <c r="R1743" i="1"/>
  <c r="Q1743" i="1"/>
  <c r="P1743" i="1"/>
  <c r="O1743" i="1"/>
  <c r="U1742" i="1"/>
  <c r="U1742" i="1" a="1"/>
  <c r="T1742" i="1"/>
  <c r="S1742" i="1"/>
  <c r="R1742" i="1"/>
  <c r="Q1742" i="1"/>
  <c r="P1742" i="1"/>
  <c r="O1742" i="1"/>
  <c r="U1741" i="1"/>
  <c r="U1741" i="1" a="1"/>
  <c r="T1741" i="1"/>
  <c r="S1741" i="1"/>
  <c r="R1741" i="1"/>
  <c r="Q1741" i="1"/>
  <c r="P1741" i="1"/>
  <c r="O1741" i="1"/>
  <c r="U1740" i="1"/>
  <c r="U1740" i="1" a="1"/>
  <c r="T1740" i="1"/>
  <c r="S1740" i="1"/>
  <c r="R1740" i="1"/>
  <c r="Q1740" i="1"/>
  <c r="P1740" i="1"/>
  <c r="O1740" i="1"/>
  <c r="U1739" i="1"/>
  <c r="U1739" i="1" a="1"/>
  <c r="T1739" i="1"/>
  <c r="S1739" i="1"/>
  <c r="R1739" i="1"/>
  <c r="Q1739" i="1"/>
  <c r="P1739" i="1"/>
  <c r="O1739" i="1"/>
  <c r="U1738" i="1"/>
  <c r="U1738" i="1" a="1"/>
  <c r="T1738" i="1"/>
  <c r="S1738" i="1"/>
  <c r="R1738" i="1"/>
  <c r="Q1738" i="1"/>
  <c r="P1738" i="1"/>
  <c r="O1738" i="1"/>
  <c r="U1737" i="1"/>
  <c r="U1737" i="1" a="1"/>
  <c r="T1737" i="1"/>
  <c r="S1737" i="1"/>
  <c r="R1737" i="1"/>
  <c r="Q1737" i="1"/>
  <c r="P1737" i="1"/>
  <c r="O1737" i="1"/>
  <c r="U1736" i="1"/>
  <c r="U1736" i="1" a="1"/>
  <c r="T1736" i="1"/>
  <c r="S1736" i="1"/>
  <c r="R1736" i="1"/>
  <c r="Q1736" i="1"/>
  <c r="P1736" i="1"/>
  <c r="O1736" i="1"/>
  <c r="U1735" i="1"/>
  <c r="U1735" i="1" a="1"/>
  <c r="T1735" i="1"/>
  <c r="S1735" i="1"/>
  <c r="R1735" i="1"/>
  <c r="Q1735" i="1"/>
  <c r="P1735" i="1"/>
  <c r="O1735" i="1"/>
  <c r="U1734" i="1"/>
  <c r="U1734" i="1" a="1"/>
  <c r="T1734" i="1"/>
  <c r="S1734" i="1"/>
  <c r="R1734" i="1"/>
  <c r="Q1734" i="1"/>
  <c r="P1734" i="1"/>
  <c r="O1734" i="1"/>
  <c r="U1733" i="1"/>
  <c r="U1733" i="1" a="1"/>
  <c r="T1733" i="1"/>
  <c r="S1733" i="1"/>
  <c r="R1733" i="1"/>
  <c r="Q1733" i="1"/>
  <c r="P1733" i="1"/>
  <c r="O1733" i="1"/>
  <c r="U1732" i="1"/>
  <c r="U1732" i="1" a="1"/>
  <c r="T1732" i="1"/>
  <c r="S1732" i="1"/>
  <c r="R1732" i="1"/>
  <c r="Q1732" i="1"/>
  <c r="P1732" i="1"/>
  <c r="O1732" i="1"/>
  <c r="U1731" i="1"/>
  <c r="U1731" i="1" a="1"/>
  <c r="T1731" i="1"/>
  <c r="S1731" i="1"/>
  <c r="R1731" i="1"/>
  <c r="Q1731" i="1"/>
  <c r="P1731" i="1"/>
  <c r="O1731" i="1"/>
  <c r="U1730" i="1"/>
  <c r="U1730" i="1" a="1"/>
  <c r="T1730" i="1"/>
  <c r="S1730" i="1"/>
  <c r="R1730" i="1"/>
  <c r="Q1730" i="1"/>
  <c r="P1730" i="1"/>
  <c r="O1730" i="1"/>
  <c r="U1729" i="1"/>
  <c r="U1729" i="1" a="1"/>
  <c r="T1729" i="1"/>
  <c r="S1729" i="1"/>
  <c r="R1729" i="1"/>
  <c r="Q1729" i="1"/>
  <c r="P1729" i="1"/>
  <c r="O1729" i="1"/>
  <c r="U1728" i="1"/>
  <c r="U1728" i="1" a="1"/>
  <c r="T1728" i="1"/>
  <c r="S1728" i="1"/>
  <c r="R1728" i="1"/>
  <c r="Q1728" i="1"/>
  <c r="P1728" i="1"/>
  <c r="O1728" i="1"/>
  <c r="U1727" i="1"/>
  <c r="U1727" i="1" a="1"/>
  <c r="T1727" i="1"/>
  <c r="S1727" i="1"/>
  <c r="R1727" i="1"/>
  <c r="Q1727" i="1"/>
  <c r="P1727" i="1"/>
  <c r="O1727" i="1"/>
  <c r="U1726" i="1"/>
  <c r="U1726" i="1" a="1"/>
  <c r="T1726" i="1"/>
  <c r="S1726" i="1"/>
  <c r="R1726" i="1"/>
  <c r="Q1726" i="1"/>
  <c r="P1726" i="1"/>
  <c r="O1726" i="1"/>
  <c r="U1725" i="1"/>
  <c r="U1725" i="1" a="1"/>
  <c r="T1725" i="1"/>
  <c r="S1725" i="1"/>
  <c r="R1725" i="1"/>
  <c r="Q1725" i="1"/>
  <c r="P1725" i="1"/>
  <c r="O1725" i="1"/>
  <c r="U1724" i="1"/>
  <c r="U1724" i="1" a="1"/>
  <c r="T1724" i="1"/>
  <c r="S1724" i="1"/>
  <c r="R1724" i="1"/>
  <c r="Q1724" i="1"/>
  <c r="P1724" i="1"/>
  <c r="O1724" i="1"/>
  <c r="U1723" i="1"/>
  <c r="U1723" i="1" a="1"/>
  <c r="T1723" i="1"/>
  <c r="S1723" i="1"/>
  <c r="R1723" i="1"/>
  <c r="Q1723" i="1"/>
  <c r="P1723" i="1"/>
  <c r="O1723" i="1"/>
  <c r="U1722" i="1"/>
  <c r="U1722" i="1" a="1"/>
  <c r="T1722" i="1"/>
  <c r="S1722" i="1"/>
  <c r="R1722" i="1"/>
  <c r="Q1722" i="1"/>
  <c r="P1722" i="1"/>
  <c r="O1722" i="1"/>
  <c r="U1721" i="1"/>
  <c r="U1721" i="1" a="1"/>
  <c r="T1721" i="1"/>
  <c r="S1721" i="1"/>
  <c r="R1721" i="1"/>
  <c r="Q1721" i="1"/>
  <c r="P1721" i="1"/>
  <c r="O1721" i="1"/>
  <c r="U1720" i="1"/>
  <c r="U1720" i="1" a="1"/>
  <c r="T1720" i="1"/>
  <c r="S1720" i="1"/>
  <c r="R1720" i="1"/>
  <c r="Q1720" i="1"/>
  <c r="P1720" i="1"/>
  <c r="O1720" i="1"/>
  <c r="U1719" i="1"/>
  <c r="U1719" i="1" a="1"/>
  <c r="T1719" i="1"/>
  <c r="S1719" i="1"/>
  <c r="R1719" i="1"/>
  <c r="Q1719" i="1"/>
  <c r="P1719" i="1"/>
  <c r="O1719" i="1"/>
  <c r="U1718" i="1"/>
  <c r="U1718" i="1" a="1"/>
  <c r="T1718" i="1"/>
  <c r="S1718" i="1"/>
  <c r="R1718" i="1"/>
  <c r="Q1718" i="1"/>
  <c r="P1718" i="1"/>
  <c r="O1718" i="1"/>
  <c r="U1717" i="1"/>
  <c r="U1717" i="1" a="1"/>
  <c r="T1717" i="1"/>
  <c r="S1717" i="1"/>
  <c r="R1717" i="1"/>
  <c r="Q1717" i="1"/>
  <c r="P1717" i="1"/>
  <c r="O1717" i="1"/>
  <c r="U1716" i="1"/>
  <c r="U1716" i="1" a="1"/>
  <c r="T1716" i="1"/>
  <c r="S1716" i="1"/>
  <c r="R1716" i="1"/>
  <c r="Q1716" i="1"/>
  <c r="P1716" i="1"/>
  <c r="O1716" i="1"/>
  <c r="U1715" i="1"/>
  <c r="U1715" i="1" a="1"/>
  <c r="T1715" i="1"/>
  <c r="S1715" i="1"/>
  <c r="R1715" i="1"/>
  <c r="Q1715" i="1"/>
  <c r="P1715" i="1"/>
  <c r="O1715" i="1"/>
  <c r="U1714" i="1"/>
  <c r="U1714" i="1" a="1"/>
  <c r="T1714" i="1"/>
  <c r="S1714" i="1"/>
  <c r="R1714" i="1"/>
  <c r="Q1714" i="1"/>
  <c r="P1714" i="1"/>
  <c r="O1714" i="1"/>
  <c r="U1713" i="1"/>
  <c r="U1713" i="1" a="1"/>
  <c r="T1713" i="1"/>
  <c r="S1713" i="1"/>
  <c r="R1713" i="1"/>
  <c r="Q1713" i="1"/>
  <c r="P1713" i="1"/>
  <c r="O1713" i="1"/>
  <c r="U1712" i="1"/>
  <c r="U1712" i="1" a="1"/>
  <c r="T1712" i="1"/>
  <c r="S1712" i="1"/>
  <c r="R1712" i="1"/>
  <c r="Q1712" i="1"/>
  <c r="P1712" i="1"/>
  <c r="O1712" i="1"/>
  <c r="U1711" i="1"/>
  <c r="U1711" i="1" a="1"/>
  <c r="T1711" i="1"/>
  <c r="S1711" i="1"/>
  <c r="R1711" i="1"/>
  <c r="Q1711" i="1"/>
  <c r="P1711" i="1"/>
  <c r="O1711" i="1"/>
  <c r="U1710" i="1"/>
  <c r="U1710" i="1" a="1"/>
  <c r="T1710" i="1"/>
  <c r="S1710" i="1"/>
  <c r="R1710" i="1"/>
  <c r="Q1710" i="1"/>
  <c r="P1710" i="1"/>
  <c r="O1710" i="1"/>
  <c r="U1709" i="1"/>
  <c r="U1709" i="1" a="1"/>
  <c r="T1709" i="1"/>
  <c r="S1709" i="1"/>
  <c r="R1709" i="1"/>
  <c r="Q1709" i="1"/>
  <c r="P1709" i="1"/>
  <c r="O1709" i="1"/>
  <c r="U1708" i="1"/>
  <c r="U1708" i="1" a="1"/>
  <c r="T1708" i="1"/>
  <c r="S1708" i="1"/>
  <c r="R1708" i="1"/>
  <c r="Q1708" i="1"/>
  <c r="P1708" i="1"/>
  <c r="O1708" i="1"/>
  <c r="U1707" i="1"/>
  <c r="U1707" i="1" a="1"/>
  <c r="T1707" i="1"/>
  <c r="S1707" i="1"/>
  <c r="R1707" i="1"/>
  <c r="Q1707" i="1"/>
  <c r="P1707" i="1"/>
  <c r="O1707" i="1"/>
  <c r="U1706" i="1"/>
  <c r="U1706" i="1" a="1"/>
  <c r="T1706" i="1"/>
  <c r="S1706" i="1"/>
  <c r="R1706" i="1"/>
  <c r="Q1706" i="1"/>
  <c r="P1706" i="1"/>
  <c r="O1706" i="1"/>
  <c r="U1705" i="1"/>
  <c r="U1705" i="1" a="1"/>
  <c r="T1705" i="1"/>
  <c r="S1705" i="1"/>
  <c r="R1705" i="1"/>
  <c r="Q1705" i="1"/>
  <c r="P1705" i="1"/>
  <c r="O1705" i="1"/>
  <c r="U1704" i="1"/>
  <c r="U1704" i="1" a="1"/>
  <c r="T1704" i="1"/>
  <c r="S1704" i="1"/>
  <c r="R1704" i="1"/>
  <c r="Q1704" i="1"/>
  <c r="P1704" i="1"/>
  <c r="O1704" i="1"/>
  <c r="U1703" i="1"/>
  <c r="U1703" i="1" a="1"/>
  <c r="T1703" i="1"/>
  <c r="S1703" i="1"/>
  <c r="R1703" i="1"/>
  <c r="Q1703" i="1"/>
  <c r="P1703" i="1"/>
  <c r="O1703" i="1"/>
  <c r="U1702" i="1"/>
  <c r="U1702" i="1" a="1"/>
  <c r="T1702" i="1"/>
  <c r="S1702" i="1"/>
  <c r="R1702" i="1"/>
  <c r="Q1702" i="1"/>
  <c r="P1702" i="1"/>
  <c r="O1702" i="1"/>
  <c r="U1701" i="1"/>
  <c r="U1701" i="1" a="1"/>
  <c r="T1701" i="1"/>
  <c r="S1701" i="1"/>
  <c r="R1701" i="1"/>
  <c r="Q1701" i="1"/>
  <c r="P1701" i="1"/>
  <c r="O1701" i="1"/>
  <c r="U1700" i="1"/>
  <c r="U1700" i="1" a="1"/>
  <c r="T1700" i="1"/>
  <c r="S1700" i="1"/>
  <c r="R1700" i="1"/>
  <c r="Q1700" i="1"/>
  <c r="P1700" i="1"/>
  <c r="O1700" i="1"/>
  <c r="U1699" i="1"/>
  <c r="U1699" i="1" a="1"/>
  <c r="T1699" i="1"/>
  <c r="S1699" i="1"/>
  <c r="R1699" i="1"/>
  <c r="Q1699" i="1"/>
  <c r="P1699" i="1"/>
  <c r="O1699" i="1"/>
  <c r="U1698" i="1"/>
  <c r="U1698" i="1" a="1"/>
  <c r="T1698" i="1"/>
  <c r="S1698" i="1"/>
  <c r="R1698" i="1"/>
  <c r="Q1698" i="1"/>
  <c r="P1698" i="1"/>
  <c r="O1698" i="1"/>
  <c r="U1697" i="1"/>
  <c r="U1697" i="1" a="1"/>
  <c r="T1697" i="1"/>
  <c r="S1697" i="1"/>
  <c r="R1697" i="1"/>
  <c r="Q1697" i="1"/>
  <c r="P1697" i="1"/>
  <c r="O1697" i="1"/>
  <c r="U1696" i="1"/>
  <c r="U1696" i="1" a="1"/>
  <c r="T1696" i="1"/>
  <c r="S1696" i="1"/>
  <c r="R1696" i="1"/>
  <c r="Q1696" i="1"/>
  <c r="P1696" i="1"/>
  <c r="O1696" i="1"/>
  <c r="U1695" i="1"/>
  <c r="U1695" i="1" a="1"/>
  <c r="T1695" i="1"/>
  <c r="S1695" i="1"/>
  <c r="R1695" i="1"/>
  <c r="Q1695" i="1"/>
  <c r="P1695" i="1"/>
  <c r="O1695" i="1"/>
  <c r="U1694" i="1"/>
  <c r="U1694" i="1" a="1"/>
  <c r="T1694" i="1"/>
  <c r="S1694" i="1"/>
  <c r="R1694" i="1"/>
  <c r="Q1694" i="1"/>
  <c r="P1694" i="1"/>
  <c r="O1694" i="1"/>
  <c r="U1693" i="1"/>
  <c r="U1693" i="1" a="1"/>
  <c r="T1693" i="1"/>
  <c r="S1693" i="1"/>
  <c r="R1693" i="1"/>
  <c r="Q1693" i="1"/>
  <c r="P1693" i="1"/>
  <c r="O1693" i="1"/>
  <c r="U1692" i="1"/>
  <c r="U1692" i="1" a="1"/>
  <c r="T1692" i="1"/>
  <c r="S1692" i="1"/>
  <c r="R1692" i="1"/>
  <c r="Q1692" i="1"/>
  <c r="P1692" i="1"/>
  <c r="O1692" i="1"/>
  <c r="U1691" i="1"/>
  <c r="U1691" i="1" a="1"/>
  <c r="T1691" i="1"/>
  <c r="S1691" i="1"/>
  <c r="R1691" i="1"/>
  <c r="Q1691" i="1"/>
  <c r="P1691" i="1"/>
  <c r="O1691" i="1"/>
  <c r="U1690" i="1"/>
  <c r="U1690" i="1" a="1"/>
  <c r="T1690" i="1"/>
  <c r="S1690" i="1"/>
  <c r="R1690" i="1"/>
  <c r="Q1690" i="1"/>
  <c r="P1690" i="1"/>
  <c r="O1690" i="1"/>
  <c r="U1689" i="1"/>
  <c r="U1689" i="1" a="1"/>
  <c r="T1689" i="1"/>
  <c r="S1689" i="1"/>
  <c r="R1689" i="1"/>
  <c r="Q1689" i="1"/>
  <c r="P1689" i="1"/>
  <c r="O1689" i="1"/>
  <c r="U1688" i="1"/>
  <c r="U1688" i="1" a="1"/>
  <c r="T1688" i="1"/>
  <c r="S1688" i="1"/>
  <c r="R1688" i="1"/>
  <c r="Q1688" i="1"/>
  <c r="P1688" i="1"/>
  <c r="O1688" i="1"/>
  <c r="U1687" i="1"/>
  <c r="U1687" i="1" a="1"/>
  <c r="T1687" i="1"/>
  <c r="S1687" i="1"/>
  <c r="R1687" i="1"/>
  <c r="Q1687" i="1"/>
  <c r="P1687" i="1"/>
  <c r="O1687" i="1"/>
  <c r="U1686" i="1"/>
  <c r="U1686" i="1" a="1"/>
  <c r="T1686" i="1"/>
  <c r="S1686" i="1"/>
  <c r="R1686" i="1"/>
  <c r="Q1686" i="1"/>
  <c r="P1686" i="1"/>
  <c r="O1686" i="1"/>
  <c r="U1685" i="1"/>
  <c r="U1685" i="1" a="1"/>
  <c r="T1685" i="1"/>
  <c r="S1685" i="1"/>
  <c r="R1685" i="1"/>
  <c r="Q1685" i="1"/>
  <c r="P1685" i="1"/>
  <c r="O1685" i="1"/>
  <c r="U1684" i="1"/>
  <c r="U1684" i="1" a="1"/>
  <c r="T1684" i="1"/>
  <c r="S1684" i="1"/>
  <c r="R1684" i="1"/>
  <c r="Q1684" i="1"/>
  <c r="P1684" i="1"/>
  <c r="O1684" i="1"/>
  <c r="U1683" i="1"/>
  <c r="U1683" i="1" a="1"/>
  <c r="T1683" i="1"/>
  <c r="S1683" i="1"/>
  <c r="R1683" i="1"/>
  <c r="Q1683" i="1"/>
  <c r="P1683" i="1"/>
  <c r="O1683" i="1"/>
  <c r="U1682" i="1"/>
  <c r="U1682" i="1" a="1"/>
  <c r="T1682" i="1"/>
  <c r="S1682" i="1"/>
  <c r="R1682" i="1"/>
  <c r="Q1682" i="1"/>
  <c r="P1682" i="1"/>
  <c r="O1682" i="1"/>
  <c r="U1681" i="1"/>
  <c r="U1681" i="1" a="1"/>
  <c r="T1681" i="1"/>
  <c r="S1681" i="1"/>
  <c r="R1681" i="1"/>
  <c r="Q1681" i="1"/>
  <c r="P1681" i="1"/>
  <c r="O1681" i="1"/>
  <c r="U1680" i="1"/>
  <c r="U1680" i="1" a="1"/>
  <c r="T1680" i="1"/>
  <c r="S1680" i="1"/>
  <c r="R1680" i="1"/>
  <c r="Q1680" i="1"/>
  <c r="P1680" i="1"/>
  <c r="O1680" i="1"/>
  <c r="U1679" i="1"/>
  <c r="U1679" i="1" a="1"/>
  <c r="T1679" i="1"/>
  <c r="S1679" i="1"/>
  <c r="R1679" i="1"/>
  <c r="Q1679" i="1"/>
  <c r="P1679" i="1"/>
  <c r="O1679" i="1"/>
  <c r="U1678" i="1"/>
  <c r="U1678" i="1" a="1"/>
  <c r="T1678" i="1"/>
  <c r="S1678" i="1"/>
  <c r="R1678" i="1"/>
  <c r="Q1678" i="1"/>
  <c r="P1678" i="1"/>
  <c r="O1678" i="1"/>
  <c r="U1677" i="1"/>
  <c r="U1677" i="1" a="1"/>
  <c r="T1677" i="1"/>
  <c r="S1677" i="1"/>
  <c r="R1677" i="1"/>
  <c r="Q1677" i="1"/>
  <c r="P1677" i="1"/>
  <c r="O1677" i="1"/>
  <c r="U1676" i="1"/>
  <c r="U1676" i="1" a="1"/>
  <c r="T1676" i="1"/>
  <c r="S1676" i="1"/>
  <c r="R1676" i="1"/>
  <c r="Q1676" i="1"/>
  <c r="P1676" i="1"/>
  <c r="O1676" i="1"/>
  <c r="U1675" i="1"/>
  <c r="U1675" i="1" a="1"/>
  <c r="T1675" i="1"/>
  <c r="S1675" i="1"/>
  <c r="R1675" i="1"/>
  <c r="Q1675" i="1"/>
  <c r="P1675" i="1"/>
  <c r="O1675" i="1"/>
  <c r="U1674" i="1"/>
  <c r="U1674" i="1" a="1"/>
  <c r="T1674" i="1"/>
  <c r="S1674" i="1"/>
  <c r="R1674" i="1"/>
  <c r="Q1674" i="1"/>
  <c r="P1674" i="1"/>
  <c r="O1674" i="1"/>
  <c r="U1673" i="1"/>
  <c r="U1673" i="1" a="1"/>
  <c r="T1673" i="1"/>
  <c r="S1673" i="1"/>
  <c r="R1673" i="1"/>
  <c r="Q1673" i="1"/>
  <c r="P1673" i="1"/>
  <c r="O1673" i="1"/>
  <c r="U1672" i="1"/>
  <c r="U1672" i="1" a="1"/>
  <c r="T1672" i="1"/>
  <c r="S1672" i="1"/>
  <c r="R1672" i="1"/>
  <c r="Q1672" i="1"/>
  <c r="P1672" i="1"/>
  <c r="O1672" i="1"/>
  <c r="U1671" i="1"/>
  <c r="U1671" i="1" a="1"/>
  <c r="T1671" i="1"/>
  <c r="S1671" i="1"/>
  <c r="R1671" i="1"/>
  <c r="Q1671" i="1"/>
  <c r="P1671" i="1"/>
  <c r="O1671" i="1"/>
  <c r="U1670" i="1"/>
  <c r="U1670" i="1" a="1"/>
  <c r="T1670" i="1"/>
  <c r="S1670" i="1"/>
  <c r="R1670" i="1"/>
  <c r="Q1670" i="1"/>
  <c r="P1670" i="1"/>
  <c r="O1670" i="1"/>
  <c r="U1669" i="1"/>
  <c r="U1669" i="1" a="1"/>
  <c r="T1669" i="1"/>
  <c r="S1669" i="1"/>
  <c r="R1669" i="1"/>
  <c r="Q1669" i="1"/>
  <c r="P1669" i="1"/>
  <c r="O1669" i="1"/>
  <c r="U1668" i="1"/>
  <c r="U1668" i="1" a="1"/>
  <c r="T1668" i="1"/>
  <c r="S1668" i="1"/>
  <c r="R1668" i="1"/>
  <c r="Q1668" i="1"/>
  <c r="P1668" i="1"/>
  <c r="O1668" i="1"/>
  <c r="U1667" i="1"/>
  <c r="U1667" i="1" a="1"/>
  <c r="T1667" i="1"/>
  <c r="S1667" i="1"/>
  <c r="R1667" i="1"/>
  <c r="Q1667" i="1"/>
  <c r="P1667" i="1"/>
  <c r="O1667" i="1"/>
  <c r="U1666" i="1"/>
  <c r="U1666" i="1" a="1"/>
  <c r="T1666" i="1"/>
  <c r="S1666" i="1"/>
  <c r="R1666" i="1"/>
  <c r="Q1666" i="1"/>
  <c r="P1666" i="1"/>
  <c r="O1666" i="1"/>
  <c r="U1665" i="1"/>
  <c r="U1665" i="1" a="1"/>
  <c r="T1665" i="1"/>
  <c r="S1665" i="1"/>
  <c r="R1665" i="1"/>
  <c r="Q1665" i="1"/>
  <c r="P1665" i="1"/>
  <c r="O1665" i="1"/>
  <c r="U1664" i="1"/>
  <c r="U1664" i="1" a="1"/>
  <c r="T1664" i="1"/>
  <c r="S1664" i="1"/>
  <c r="R1664" i="1"/>
  <c r="Q1664" i="1"/>
  <c r="P1664" i="1"/>
  <c r="O1664" i="1"/>
  <c r="U1663" i="1"/>
  <c r="U1663" i="1" a="1"/>
  <c r="T1663" i="1"/>
  <c r="S1663" i="1"/>
  <c r="R1663" i="1"/>
  <c r="Q1663" i="1"/>
  <c r="P1663" i="1"/>
  <c r="O1663" i="1"/>
  <c r="U1662" i="1"/>
  <c r="U1662" i="1" a="1"/>
  <c r="T1662" i="1"/>
  <c r="S1662" i="1"/>
  <c r="R1662" i="1"/>
  <c r="Q1662" i="1"/>
  <c r="P1662" i="1"/>
  <c r="O1662" i="1"/>
  <c r="U1661" i="1"/>
  <c r="U1661" i="1" a="1"/>
  <c r="T1661" i="1"/>
  <c r="S1661" i="1"/>
  <c r="R1661" i="1"/>
  <c r="Q1661" i="1"/>
  <c r="P1661" i="1"/>
  <c r="O1661" i="1"/>
  <c r="U1660" i="1"/>
  <c r="U1660" i="1" a="1"/>
  <c r="T1660" i="1"/>
  <c r="S1660" i="1"/>
  <c r="R1660" i="1"/>
  <c r="Q1660" i="1"/>
  <c r="P1660" i="1"/>
  <c r="O1660" i="1"/>
  <c r="U1659" i="1"/>
  <c r="U1659" i="1" a="1"/>
  <c r="T1659" i="1"/>
  <c r="S1659" i="1"/>
  <c r="R1659" i="1"/>
  <c r="Q1659" i="1"/>
  <c r="P1659" i="1"/>
  <c r="O1659" i="1"/>
  <c r="U1658" i="1"/>
  <c r="U1658" i="1" a="1"/>
  <c r="T1658" i="1"/>
  <c r="S1658" i="1"/>
  <c r="R1658" i="1"/>
  <c r="Q1658" i="1"/>
  <c r="P1658" i="1"/>
  <c r="O1658" i="1"/>
  <c r="U1657" i="1"/>
  <c r="U1657" i="1" a="1"/>
  <c r="T1657" i="1"/>
  <c r="S1657" i="1"/>
  <c r="R1657" i="1"/>
  <c r="Q1657" i="1"/>
  <c r="P1657" i="1"/>
  <c r="O1657" i="1"/>
  <c r="U1656" i="1"/>
  <c r="U1656" i="1" a="1"/>
  <c r="T1656" i="1"/>
  <c r="S1656" i="1"/>
  <c r="R1656" i="1"/>
  <c r="Q1656" i="1"/>
  <c r="P1656" i="1"/>
  <c r="O1656" i="1"/>
  <c r="U1655" i="1"/>
  <c r="U1655" i="1" a="1"/>
  <c r="T1655" i="1"/>
  <c r="S1655" i="1"/>
  <c r="R1655" i="1"/>
  <c r="Q1655" i="1"/>
  <c r="P1655" i="1"/>
  <c r="O1655" i="1"/>
  <c r="U1654" i="1"/>
  <c r="U1654" i="1" a="1"/>
  <c r="T1654" i="1"/>
  <c r="S1654" i="1"/>
  <c r="R1654" i="1"/>
  <c r="Q1654" i="1"/>
  <c r="P1654" i="1"/>
  <c r="O1654" i="1"/>
  <c r="U1653" i="1"/>
  <c r="U1653" i="1" a="1"/>
  <c r="T1653" i="1"/>
  <c r="S1653" i="1"/>
  <c r="R1653" i="1"/>
  <c r="Q1653" i="1"/>
  <c r="P1653" i="1"/>
  <c r="O1653" i="1"/>
  <c r="U1652" i="1"/>
  <c r="U1652" i="1" a="1"/>
  <c r="T1652" i="1"/>
  <c r="S1652" i="1"/>
  <c r="R1652" i="1"/>
  <c r="Q1652" i="1"/>
  <c r="P1652" i="1"/>
  <c r="O1652" i="1"/>
  <c r="U1651" i="1"/>
  <c r="U1651" i="1" a="1"/>
  <c r="T1651" i="1"/>
  <c r="S1651" i="1"/>
  <c r="R1651" i="1"/>
  <c r="Q1651" i="1"/>
  <c r="P1651" i="1"/>
  <c r="O1651" i="1"/>
  <c r="U1650" i="1"/>
  <c r="U1650" i="1" a="1"/>
  <c r="T1650" i="1"/>
  <c r="S1650" i="1"/>
  <c r="R1650" i="1"/>
  <c r="Q1650" i="1"/>
  <c r="P1650" i="1"/>
  <c r="O1650" i="1"/>
  <c r="U1649" i="1"/>
  <c r="U1649" i="1" a="1"/>
  <c r="T1649" i="1"/>
  <c r="S1649" i="1"/>
  <c r="R1649" i="1"/>
  <c r="Q1649" i="1"/>
  <c r="P1649" i="1"/>
  <c r="O1649" i="1"/>
  <c r="U1648" i="1"/>
  <c r="U1648" i="1" a="1"/>
  <c r="T1648" i="1"/>
  <c r="S1648" i="1"/>
  <c r="R1648" i="1"/>
  <c r="Q1648" i="1"/>
  <c r="P1648" i="1"/>
  <c r="O1648" i="1"/>
  <c r="U1647" i="1"/>
  <c r="U1647" i="1" a="1"/>
  <c r="T1647" i="1"/>
  <c r="S1647" i="1"/>
  <c r="R1647" i="1"/>
  <c r="Q1647" i="1"/>
  <c r="P1647" i="1"/>
  <c r="O1647" i="1"/>
  <c r="U1646" i="1"/>
  <c r="U1646" i="1" a="1"/>
  <c r="T1646" i="1"/>
  <c r="S1646" i="1"/>
  <c r="R1646" i="1"/>
  <c r="Q1646" i="1"/>
  <c r="P1646" i="1"/>
  <c r="O1646" i="1"/>
  <c r="U1645" i="1"/>
  <c r="U1645" i="1" a="1"/>
  <c r="T1645" i="1"/>
  <c r="S1645" i="1"/>
  <c r="R1645" i="1"/>
  <c r="Q1645" i="1"/>
  <c r="P1645" i="1"/>
  <c r="O1645" i="1"/>
  <c r="U1644" i="1"/>
  <c r="U1644" i="1" a="1"/>
  <c r="T1644" i="1"/>
  <c r="S1644" i="1"/>
  <c r="R1644" i="1"/>
  <c r="Q1644" i="1"/>
  <c r="P1644" i="1"/>
  <c r="O1644" i="1"/>
  <c r="U1643" i="1"/>
  <c r="U1643" i="1" a="1"/>
  <c r="T1643" i="1"/>
  <c r="S1643" i="1"/>
  <c r="R1643" i="1"/>
  <c r="Q1643" i="1"/>
  <c r="P1643" i="1"/>
  <c r="O1643" i="1"/>
  <c r="U1642" i="1"/>
  <c r="U1642" i="1" a="1"/>
  <c r="T1642" i="1"/>
  <c r="S1642" i="1"/>
  <c r="R1642" i="1"/>
  <c r="Q1642" i="1"/>
  <c r="P1642" i="1"/>
  <c r="O1642" i="1"/>
  <c r="U1641" i="1"/>
  <c r="U1641" i="1" a="1"/>
  <c r="T1641" i="1"/>
  <c r="S1641" i="1"/>
  <c r="R1641" i="1"/>
  <c r="Q1641" i="1"/>
  <c r="P1641" i="1"/>
  <c r="O1641" i="1"/>
  <c r="U1640" i="1"/>
  <c r="U1640" i="1" a="1"/>
  <c r="T1640" i="1"/>
  <c r="S1640" i="1"/>
  <c r="R1640" i="1"/>
  <c r="Q1640" i="1"/>
  <c r="P1640" i="1"/>
  <c r="O1640" i="1"/>
  <c r="U1639" i="1"/>
  <c r="U1639" i="1" a="1"/>
  <c r="T1639" i="1"/>
  <c r="S1639" i="1"/>
  <c r="R1639" i="1"/>
  <c r="Q1639" i="1"/>
  <c r="P1639" i="1"/>
  <c r="O1639" i="1"/>
  <c r="U1638" i="1"/>
  <c r="U1638" i="1" a="1"/>
  <c r="T1638" i="1"/>
  <c r="S1638" i="1"/>
  <c r="R1638" i="1"/>
  <c r="Q1638" i="1"/>
  <c r="P1638" i="1"/>
  <c r="O1638" i="1"/>
  <c r="U1637" i="1"/>
  <c r="U1637" i="1" a="1"/>
  <c r="T1637" i="1"/>
  <c r="S1637" i="1"/>
  <c r="R1637" i="1"/>
  <c r="Q1637" i="1"/>
  <c r="P1637" i="1"/>
  <c r="O1637" i="1"/>
  <c r="U1636" i="1"/>
  <c r="U1636" i="1" a="1"/>
  <c r="T1636" i="1"/>
  <c r="S1636" i="1"/>
  <c r="R1636" i="1"/>
  <c r="Q1636" i="1"/>
  <c r="P1636" i="1"/>
  <c r="O1636" i="1"/>
  <c r="U1635" i="1"/>
  <c r="U1635" i="1" a="1"/>
  <c r="T1635" i="1"/>
  <c r="S1635" i="1"/>
  <c r="R1635" i="1"/>
  <c r="Q1635" i="1"/>
  <c r="P1635" i="1"/>
  <c r="O1635" i="1"/>
  <c r="U1634" i="1"/>
  <c r="U1634" i="1" a="1"/>
  <c r="T1634" i="1"/>
  <c r="S1634" i="1"/>
  <c r="R1634" i="1"/>
  <c r="Q1634" i="1"/>
  <c r="P1634" i="1"/>
  <c r="O1634" i="1"/>
  <c r="U1633" i="1"/>
  <c r="U1633" i="1" a="1"/>
  <c r="T1633" i="1"/>
  <c r="S1633" i="1"/>
  <c r="R1633" i="1"/>
  <c r="Q1633" i="1"/>
  <c r="P1633" i="1"/>
  <c r="O1633" i="1"/>
  <c r="U1632" i="1"/>
  <c r="U1632" i="1" a="1"/>
  <c r="T1632" i="1"/>
  <c r="S1632" i="1"/>
  <c r="R1632" i="1"/>
  <c r="Q1632" i="1"/>
  <c r="P1632" i="1"/>
  <c r="O1632" i="1"/>
  <c r="U1631" i="1"/>
  <c r="U1631" i="1" a="1"/>
  <c r="T1631" i="1"/>
  <c r="S1631" i="1"/>
  <c r="R1631" i="1"/>
  <c r="Q1631" i="1"/>
  <c r="P1631" i="1"/>
  <c r="O1631" i="1"/>
  <c r="U1630" i="1"/>
  <c r="U1630" i="1" a="1"/>
  <c r="T1630" i="1"/>
  <c r="S1630" i="1"/>
  <c r="R1630" i="1"/>
  <c r="Q1630" i="1"/>
  <c r="P1630" i="1"/>
  <c r="O1630" i="1"/>
  <c r="U1629" i="1"/>
  <c r="U1629" i="1" a="1"/>
  <c r="T1629" i="1"/>
  <c r="S1629" i="1"/>
  <c r="R1629" i="1"/>
  <c r="Q1629" i="1"/>
  <c r="P1629" i="1"/>
  <c r="O1629" i="1"/>
  <c r="U1628" i="1"/>
  <c r="U1628" i="1" a="1"/>
  <c r="T1628" i="1"/>
  <c r="S1628" i="1"/>
  <c r="R1628" i="1"/>
  <c r="Q1628" i="1"/>
  <c r="P1628" i="1"/>
  <c r="O1628" i="1"/>
  <c r="U1627" i="1"/>
  <c r="U1627" i="1" a="1"/>
  <c r="T1627" i="1"/>
  <c r="S1627" i="1"/>
  <c r="R1627" i="1"/>
  <c r="Q1627" i="1"/>
  <c r="P1627" i="1"/>
  <c r="O1627" i="1"/>
  <c r="U1626" i="1"/>
  <c r="U1626" i="1" a="1"/>
  <c r="T1626" i="1"/>
  <c r="S1626" i="1"/>
  <c r="R1626" i="1"/>
  <c r="Q1626" i="1"/>
  <c r="P1626" i="1"/>
  <c r="O1626" i="1"/>
  <c r="U1625" i="1"/>
  <c r="U1625" i="1" a="1"/>
  <c r="T1625" i="1"/>
  <c r="S1625" i="1"/>
  <c r="R1625" i="1"/>
  <c r="Q1625" i="1"/>
  <c r="P1625" i="1"/>
  <c r="O1625" i="1"/>
  <c r="U1624" i="1"/>
  <c r="U1624" i="1" a="1"/>
  <c r="T1624" i="1"/>
  <c r="S1624" i="1"/>
  <c r="R1624" i="1"/>
  <c r="Q1624" i="1"/>
  <c r="P1624" i="1"/>
  <c r="O1624" i="1"/>
  <c r="U1623" i="1"/>
  <c r="U1623" i="1" a="1"/>
  <c r="T1623" i="1"/>
  <c r="S1623" i="1"/>
  <c r="R1623" i="1"/>
  <c r="Q1623" i="1"/>
  <c r="P1623" i="1"/>
  <c r="O1623" i="1"/>
  <c r="U1622" i="1"/>
  <c r="U1622" i="1" a="1"/>
  <c r="T1622" i="1"/>
  <c r="S1622" i="1"/>
  <c r="R1622" i="1"/>
  <c r="Q1622" i="1"/>
  <c r="P1622" i="1"/>
  <c r="O1622" i="1"/>
  <c r="U1621" i="1"/>
  <c r="U1621" i="1" a="1"/>
  <c r="T1621" i="1"/>
  <c r="S1621" i="1"/>
  <c r="R1621" i="1"/>
  <c r="Q1621" i="1"/>
  <c r="P1621" i="1"/>
  <c r="O1621" i="1"/>
  <c r="U1620" i="1"/>
  <c r="U1620" i="1" a="1"/>
  <c r="T1620" i="1"/>
  <c r="S1620" i="1"/>
  <c r="R1620" i="1"/>
  <c r="Q1620" i="1"/>
  <c r="P1620" i="1"/>
  <c r="O1620" i="1"/>
  <c r="U1619" i="1"/>
  <c r="U1619" i="1" a="1"/>
  <c r="T1619" i="1"/>
  <c r="S1619" i="1"/>
  <c r="R1619" i="1"/>
  <c r="Q1619" i="1"/>
  <c r="P1619" i="1"/>
  <c r="O1619" i="1"/>
  <c r="U1618" i="1"/>
  <c r="U1618" i="1" a="1"/>
  <c r="T1618" i="1"/>
  <c r="S1618" i="1"/>
  <c r="R1618" i="1"/>
  <c r="Q1618" i="1"/>
  <c r="P1618" i="1"/>
  <c r="O1618" i="1"/>
  <c r="U1617" i="1"/>
  <c r="U1617" i="1" a="1"/>
  <c r="T1617" i="1"/>
  <c r="S1617" i="1"/>
  <c r="R1617" i="1"/>
  <c r="Q1617" i="1"/>
  <c r="P1617" i="1"/>
  <c r="O1617" i="1"/>
  <c r="U1616" i="1"/>
  <c r="U1616" i="1" a="1"/>
  <c r="T1616" i="1"/>
  <c r="S1616" i="1"/>
  <c r="R1616" i="1"/>
  <c r="Q1616" i="1"/>
  <c r="P1616" i="1"/>
  <c r="O1616" i="1"/>
  <c r="U1615" i="1"/>
  <c r="U1615" i="1" a="1"/>
  <c r="T1615" i="1"/>
  <c r="S1615" i="1"/>
  <c r="R1615" i="1"/>
  <c r="Q1615" i="1"/>
  <c r="P1615" i="1"/>
  <c r="O1615" i="1"/>
  <c r="U1614" i="1"/>
  <c r="U1614" i="1" a="1"/>
  <c r="T1614" i="1"/>
  <c r="S1614" i="1"/>
  <c r="R1614" i="1"/>
  <c r="Q1614" i="1"/>
  <c r="P1614" i="1"/>
  <c r="O1614" i="1"/>
  <c r="U1613" i="1"/>
  <c r="U1613" i="1" a="1"/>
  <c r="T1613" i="1"/>
  <c r="S1613" i="1"/>
  <c r="R1613" i="1"/>
  <c r="Q1613" i="1"/>
  <c r="P1613" i="1"/>
  <c r="O1613" i="1"/>
  <c r="U1612" i="1"/>
  <c r="U1612" i="1" a="1"/>
  <c r="T1612" i="1"/>
  <c r="S1612" i="1"/>
  <c r="R1612" i="1"/>
  <c r="Q1612" i="1"/>
  <c r="P1612" i="1"/>
  <c r="O1612" i="1"/>
  <c r="U1611" i="1"/>
  <c r="U1611" i="1" a="1"/>
  <c r="T1611" i="1"/>
  <c r="S1611" i="1"/>
  <c r="R1611" i="1"/>
  <c r="Q1611" i="1"/>
  <c r="P1611" i="1"/>
  <c r="O1611" i="1"/>
  <c r="U1610" i="1"/>
  <c r="U1610" i="1" a="1"/>
  <c r="T1610" i="1"/>
  <c r="S1610" i="1"/>
  <c r="R1610" i="1"/>
  <c r="Q1610" i="1"/>
  <c r="P1610" i="1"/>
  <c r="O1610" i="1"/>
  <c r="U1609" i="1"/>
  <c r="U1609" i="1" a="1"/>
  <c r="T1609" i="1"/>
  <c r="S1609" i="1"/>
  <c r="R1609" i="1"/>
  <c r="Q1609" i="1"/>
  <c r="P1609" i="1"/>
  <c r="O1609" i="1"/>
  <c r="U1608" i="1"/>
  <c r="U1608" i="1" a="1"/>
  <c r="T1608" i="1"/>
  <c r="S1608" i="1"/>
  <c r="R1608" i="1"/>
  <c r="Q1608" i="1"/>
  <c r="P1608" i="1"/>
  <c r="O1608" i="1"/>
  <c r="U1607" i="1"/>
  <c r="U1607" i="1" a="1"/>
  <c r="T1607" i="1"/>
  <c r="S1607" i="1"/>
  <c r="R1607" i="1"/>
  <c r="Q1607" i="1"/>
  <c r="P1607" i="1"/>
  <c r="O1607" i="1"/>
  <c r="U1606" i="1"/>
  <c r="U1606" i="1" a="1"/>
  <c r="T1606" i="1"/>
  <c r="S1606" i="1"/>
  <c r="R1606" i="1"/>
  <c r="Q1606" i="1"/>
  <c r="P1606" i="1"/>
  <c r="O1606" i="1"/>
  <c r="U1605" i="1"/>
  <c r="U1605" i="1" a="1"/>
  <c r="T1605" i="1"/>
  <c r="S1605" i="1"/>
  <c r="R1605" i="1"/>
  <c r="Q1605" i="1"/>
  <c r="P1605" i="1"/>
  <c r="O1605" i="1"/>
  <c r="U1604" i="1"/>
  <c r="U1604" i="1" a="1"/>
  <c r="T1604" i="1"/>
  <c r="S1604" i="1"/>
  <c r="R1604" i="1"/>
  <c r="Q1604" i="1"/>
  <c r="P1604" i="1"/>
  <c r="O1604" i="1"/>
  <c r="U1603" i="1"/>
  <c r="U1603" i="1" a="1"/>
  <c r="T1603" i="1"/>
  <c r="S1603" i="1"/>
  <c r="R1603" i="1"/>
  <c r="Q1603" i="1"/>
  <c r="P1603" i="1"/>
  <c r="O1603" i="1"/>
  <c r="U1602" i="1"/>
  <c r="U1602" i="1" a="1"/>
  <c r="T1602" i="1"/>
  <c r="S1602" i="1"/>
  <c r="R1602" i="1"/>
  <c r="Q1602" i="1"/>
  <c r="P1602" i="1"/>
  <c r="O1602" i="1"/>
  <c r="U1601" i="1"/>
  <c r="U1601" i="1" a="1"/>
  <c r="T1601" i="1"/>
  <c r="S1601" i="1"/>
  <c r="R1601" i="1"/>
  <c r="Q1601" i="1"/>
  <c r="P1601" i="1"/>
  <c r="O1601" i="1"/>
  <c r="U1600" i="1"/>
  <c r="U1600" i="1" a="1"/>
  <c r="T1600" i="1"/>
  <c r="S1600" i="1"/>
  <c r="R1600" i="1"/>
  <c r="Q1600" i="1"/>
  <c r="P1600" i="1"/>
  <c r="O1600" i="1"/>
  <c r="U1599" i="1"/>
  <c r="U1599" i="1" a="1"/>
  <c r="T1599" i="1"/>
  <c r="S1599" i="1"/>
  <c r="R1599" i="1"/>
  <c r="Q1599" i="1"/>
  <c r="P1599" i="1"/>
  <c r="O1599" i="1"/>
  <c r="U1598" i="1"/>
  <c r="U1598" i="1" a="1"/>
  <c r="T1598" i="1"/>
  <c r="S1598" i="1"/>
  <c r="R1598" i="1"/>
  <c r="Q1598" i="1"/>
  <c r="P1598" i="1"/>
  <c r="O1598" i="1"/>
  <c r="U1597" i="1"/>
  <c r="U1597" i="1" a="1"/>
  <c r="T1597" i="1"/>
  <c r="S1597" i="1"/>
  <c r="R1597" i="1"/>
  <c r="Q1597" i="1"/>
  <c r="P1597" i="1"/>
  <c r="O1597" i="1"/>
  <c r="U1596" i="1"/>
  <c r="U1596" i="1" a="1"/>
  <c r="T1596" i="1"/>
  <c r="S1596" i="1"/>
  <c r="R1596" i="1"/>
  <c r="Q1596" i="1"/>
  <c r="P1596" i="1"/>
  <c r="O1596" i="1"/>
  <c r="U1595" i="1"/>
  <c r="U1595" i="1" a="1"/>
  <c r="T1595" i="1"/>
  <c r="S1595" i="1"/>
  <c r="R1595" i="1"/>
  <c r="Q1595" i="1"/>
  <c r="P1595" i="1"/>
  <c r="O1595" i="1"/>
  <c r="U1594" i="1"/>
  <c r="U1594" i="1" a="1"/>
  <c r="T1594" i="1"/>
  <c r="S1594" i="1"/>
  <c r="R1594" i="1"/>
  <c r="Q1594" i="1"/>
  <c r="P1594" i="1"/>
  <c r="O1594" i="1"/>
  <c r="U1593" i="1"/>
  <c r="U1593" i="1" a="1"/>
  <c r="T1593" i="1"/>
  <c r="S1593" i="1"/>
  <c r="R1593" i="1"/>
  <c r="Q1593" i="1"/>
  <c r="P1593" i="1"/>
  <c r="O1593" i="1"/>
  <c r="U1592" i="1"/>
  <c r="U1592" i="1" a="1"/>
  <c r="T1592" i="1"/>
  <c r="S1592" i="1"/>
  <c r="R1592" i="1"/>
  <c r="Q1592" i="1"/>
  <c r="P1592" i="1"/>
  <c r="O1592" i="1"/>
  <c r="U1591" i="1"/>
  <c r="U1591" i="1" a="1"/>
  <c r="T1591" i="1"/>
  <c r="S1591" i="1"/>
  <c r="R1591" i="1"/>
  <c r="Q1591" i="1"/>
  <c r="P1591" i="1"/>
  <c r="O1591" i="1"/>
  <c r="U1590" i="1"/>
  <c r="U1590" i="1" a="1"/>
  <c r="T1590" i="1"/>
  <c r="S1590" i="1"/>
  <c r="R1590" i="1"/>
  <c r="Q1590" i="1"/>
  <c r="P1590" i="1"/>
  <c r="O1590" i="1"/>
  <c r="U1589" i="1"/>
  <c r="U1589" i="1" a="1"/>
  <c r="T1589" i="1"/>
  <c r="S1589" i="1"/>
  <c r="R1589" i="1"/>
  <c r="Q1589" i="1"/>
  <c r="P1589" i="1"/>
  <c r="O1589" i="1"/>
  <c r="U1588" i="1"/>
  <c r="U1588" i="1" a="1"/>
  <c r="T1588" i="1"/>
  <c r="S1588" i="1"/>
  <c r="R1588" i="1"/>
  <c r="Q1588" i="1"/>
  <c r="P1588" i="1"/>
  <c r="O1588" i="1"/>
  <c r="U1587" i="1"/>
  <c r="U1587" i="1" a="1"/>
  <c r="T1587" i="1"/>
  <c r="S1587" i="1"/>
  <c r="R1587" i="1"/>
  <c r="Q1587" i="1"/>
  <c r="P1587" i="1"/>
  <c r="O1587" i="1"/>
  <c r="U1586" i="1"/>
  <c r="U1586" i="1" a="1"/>
  <c r="T1586" i="1"/>
  <c r="S1586" i="1"/>
  <c r="R1586" i="1"/>
  <c r="Q1586" i="1"/>
  <c r="P1586" i="1"/>
  <c r="O1586" i="1"/>
  <c r="U1585" i="1"/>
  <c r="U1585" i="1" a="1"/>
  <c r="T1585" i="1"/>
  <c r="S1585" i="1"/>
  <c r="R1585" i="1"/>
  <c r="Q1585" i="1"/>
  <c r="P1585" i="1"/>
  <c r="O1585" i="1"/>
  <c r="U1584" i="1"/>
  <c r="U1584" i="1" a="1"/>
  <c r="T1584" i="1"/>
  <c r="S1584" i="1"/>
  <c r="R1584" i="1"/>
  <c r="Q1584" i="1"/>
  <c r="P1584" i="1"/>
  <c r="O1584" i="1"/>
  <c r="U1583" i="1"/>
  <c r="U1583" i="1" a="1"/>
  <c r="T1583" i="1"/>
  <c r="S1583" i="1"/>
  <c r="R1583" i="1"/>
  <c r="Q1583" i="1"/>
  <c r="P1583" i="1"/>
  <c r="O1583" i="1"/>
  <c r="U1582" i="1"/>
  <c r="U1582" i="1" a="1"/>
  <c r="T1582" i="1"/>
  <c r="S1582" i="1"/>
  <c r="R1582" i="1"/>
  <c r="Q1582" i="1"/>
  <c r="P1582" i="1"/>
  <c r="O1582" i="1"/>
  <c r="U1581" i="1"/>
  <c r="U1581" i="1" a="1"/>
  <c r="T1581" i="1"/>
  <c r="S1581" i="1"/>
  <c r="R1581" i="1"/>
  <c r="Q1581" i="1"/>
  <c r="P1581" i="1"/>
  <c r="O1581" i="1"/>
  <c r="U1580" i="1"/>
  <c r="U1580" i="1" a="1"/>
  <c r="T1580" i="1"/>
  <c r="S1580" i="1"/>
  <c r="R1580" i="1"/>
  <c r="Q1580" i="1"/>
  <c r="P1580" i="1"/>
  <c r="O1580" i="1"/>
  <c r="U1579" i="1"/>
  <c r="U1579" i="1" a="1"/>
  <c r="T1579" i="1"/>
  <c r="S1579" i="1"/>
  <c r="R1579" i="1"/>
  <c r="Q1579" i="1"/>
  <c r="P1579" i="1"/>
  <c r="O1579" i="1"/>
  <c r="U1578" i="1"/>
  <c r="U1578" i="1" a="1"/>
  <c r="T1578" i="1"/>
  <c r="S1578" i="1"/>
  <c r="R1578" i="1"/>
  <c r="Q1578" i="1"/>
  <c r="P1578" i="1"/>
  <c r="O1578" i="1"/>
  <c r="U1577" i="1"/>
  <c r="U1577" i="1" a="1"/>
  <c r="T1577" i="1"/>
  <c r="S1577" i="1"/>
  <c r="R1577" i="1"/>
  <c r="Q1577" i="1"/>
  <c r="P1577" i="1"/>
  <c r="O1577" i="1"/>
  <c r="U1576" i="1"/>
  <c r="U1576" i="1" a="1"/>
  <c r="T1576" i="1"/>
  <c r="S1576" i="1"/>
  <c r="R1576" i="1"/>
  <c r="Q1576" i="1"/>
  <c r="P1576" i="1"/>
  <c r="O1576" i="1"/>
  <c r="U1575" i="1"/>
  <c r="U1575" i="1" a="1"/>
  <c r="T1575" i="1"/>
  <c r="S1575" i="1"/>
  <c r="R1575" i="1"/>
  <c r="Q1575" i="1"/>
  <c r="P1575" i="1"/>
  <c r="O1575" i="1"/>
  <c r="U1574" i="1"/>
  <c r="U1574" i="1" a="1"/>
  <c r="T1574" i="1"/>
  <c r="S1574" i="1"/>
  <c r="R1574" i="1"/>
  <c r="Q1574" i="1"/>
  <c r="P1574" i="1"/>
  <c r="O1574" i="1"/>
  <c r="U1573" i="1"/>
  <c r="U1573" i="1" a="1"/>
  <c r="T1573" i="1"/>
  <c r="S1573" i="1"/>
  <c r="R1573" i="1"/>
  <c r="Q1573" i="1"/>
  <c r="P1573" i="1"/>
  <c r="O1573" i="1"/>
  <c r="U1572" i="1"/>
  <c r="U1572" i="1" a="1"/>
  <c r="T1572" i="1"/>
  <c r="S1572" i="1"/>
  <c r="R1572" i="1"/>
  <c r="Q1572" i="1"/>
  <c r="P1572" i="1"/>
  <c r="O1572" i="1"/>
  <c r="U1571" i="1"/>
  <c r="U1571" i="1" a="1"/>
  <c r="T1571" i="1"/>
  <c r="S1571" i="1"/>
  <c r="R1571" i="1"/>
  <c r="Q1571" i="1"/>
  <c r="P1571" i="1"/>
  <c r="O1571" i="1"/>
  <c r="U1570" i="1"/>
  <c r="U1570" i="1" a="1"/>
  <c r="T1570" i="1"/>
  <c r="S1570" i="1"/>
  <c r="R1570" i="1"/>
  <c r="Q1570" i="1"/>
  <c r="P1570" i="1"/>
  <c r="O1570" i="1"/>
  <c r="U1569" i="1"/>
  <c r="U1569" i="1" a="1"/>
  <c r="T1569" i="1"/>
  <c r="S1569" i="1"/>
  <c r="R1569" i="1"/>
  <c r="Q1569" i="1"/>
  <c r="P1569" i="1"/>
  <c r="O1569" i="1"/>
  <c r="U1568" i="1"/>
  <c r="U1568" i="1" a="1"/>
  <c r="T1568" i="1"/>
  <c r="S1568" i="1"/>
  <c r="R1568" i="1"/>
  <c r="Q1568" i="1"/>
  <c r="P1568" i="1"/>
  <c r="O1568" i="1"/>
  <c r="U1567" i="1"/>
  <c r="U1567" i="1" a="1"/>
  <c r="T1567" i="1"/>
  <c r="S1567" i="1"/>
  <c r="R1567" i="1"/>
  <c r="Q1567" i="1"/>
  <c r="P1567" i="1"/>
  <c r="O1567" i="1"/>
  <c r="U1566" i="1"/>
  <c r="U1566" i="1" a="1"/>
  <c r="T1566" i="1"/>
  <c r="S1566" i="1"/>
  <c r="R1566" i="1"/>
  <c r="Q1566" i="1"/>
  <c r="P1566" i="1"/>
  <c r="O1566" i="1"/>
  <c r="U1565" i="1"/>
  <c r="U1565" i="1" a="1"/>
  <c r="T1565" i="1"/>
  <c r="S1565" i="1"/>
  <c r="R1565" i="1"/>
  <c r="Q1565" i="1"/>
  <c r="P1565" i="1"/>
  <c r="O1565" i="1"/>
  <c r="U1564" i="1"/>
  <c r="U1564" i="1" a="1"/>
  <c r="T1564" i="1"/>
  <c r="S1564" i="1"/>
  <c r="R1564" i="1"/>
  <c r="Q1564" i="1"/>
  <c r="P1564" i="1"/>
  <c r="O1564" i="1"/>
  <c r="U1563" i="1"/>
  <c r="U1563" i="1" a="1"/>
  <c r="T1563" i="1"/>
  <c r="S1563" i="1"/>
  <c r="R1563" i="1"/>
  <c r="Q1563" i="1"/>
  <c r="P1563" i="1"/>
  <c r="O1563" i="1"/>
  <c r="U1562" i="1"/>
  <c r="U1562" i="1" a="1"/>
  <c r="T1562" i="1"/>
  <c r="S1562" i="1"/>
  <c r="R1562" i="1"/>
  <c r="Q1562" i="1"/>
  <c r="P1562" i="1"/>
  <c r="O1562" i="1"/>
  <c r="U1561" i="1"/>
  <c r="U1561" i="1" a="1"/>
  <c r="T1561" i="1"/>
  <c r="S1561" i="1"/>
  <c r="R1561" i="1"/>
  <c r="Q1561" i="1"/>
  <c r="P1561" i="1"/>
  <c r="O1561" i="1"/>
  <c r="U1560" i="1"/>
  <c r="U1560" i="1" a="1"/>
  <c r="T1560" i="1"/>
  <c r="S1560" i="1"/>
  <c r="R1560" i="1"/>
  <c r="Q1560" i="1"/>
  <c r="P1560" i="1"/>
  <c r="O1560" i="1"/>
  <c r="U1559" i="1"/>
  <c r="U1559" i="1" a="1"/>
  <c r="T1559" i="1"/>
  <c r="S1559" i="1"/>
  <c r="R1559" i="1"/>
  <c r="Q1559" i="1"/>
  <c r="P1559" i="1"/>
  <c r="O1559" i="1"/>
  <c r="U1558" i="1"/>
  <c r="U1558" i="1" a="1"/>
  <c r="T1558" i="1"/>
  <c r="S1558" i="1"/>
  <c r="R1558" i="1"/>
  <c r="Q1558" i="1"/>
  <c r="P1558" i="1"/>
  <c r="O1558" i="1"/>
  <c r="U1557" i="1"/>
  <c r="U1557" i="1" a="1"/>
  <c r="T1557" i="1"/>
  <c r="S1557" i="1"/>
  <c r="R1557" i="1"/>
  <c r="Q1557" i="1"/>
  <c r="P1557" i="1"/>
  <c r="O1557" i="1"/>
  <c r="U1556" i="1"/>
  <c r="U1556" i="1" a="1"/>
  <c r="T1556" i="1"/>
  <c r="S1556" i="1"/>
  <c r="R1556" i="1"/>
  <c r="Q1556" i="1"/>
  <c r="P1556" i="1"/>
  <c r="O1556" i="1"/>
  <c r="U1555" i="1"/>
  <c r="U1555" i="1" a="1"/>
  <c r="T1555" i="1"/>
  <c r="S1555" i="1"/>
  <c r="R1555" i="1"/>
  <c r="Q1555" i="1"/>
  <c r="P1555" i="1"/>
  <c r="O1555" i="1"/>
  <c r="U1554" i="1"/>
  <c r="U1554" i="1" a="1"/>
  <c r="T1554" i="1"/>
  <c r="S1554" i="1"/>
  <c r="R1554" i="1"/>
  <c r="Q1554" i="1"/>
  <c r="P1554" i="1"/>
  <c r="O1554" i="1"/>
  <c r="U1553" i="1"/>
  <c r="U1553" i="1" a="1"/>
  <c r="T1553" i="1"/>
  <c r="S1553" i="1"/>
  <c r="R1553" i="1"/>
  <c r="Q1553" i="1"/>
  <c r="P1553" i="1"/>
  <c r="O1553" i="1"/>
  <c r="U1552" i="1"/>
  <c r="U1552" i="1" a="1"/>
  <c r="T1552" i="1"/>
  <c r="S1552" i="1"/>
  <c r="R1552" i="1"/>
  <c r="Q1552" i="1"/>
  <c r="P1552" i="1"/>
  <c r="O1552" i="1"/>
  <c r="U1551" i="1"/>
  <c r="U1551" i="1" a="1"/>
  <c r="T1551" i="1"/>
  <c r="S1551" i="1"/>
  <c r="R1551" i="1"/>
  <c r="Q1551" i="1"/>
  <c r="P1551" i="1"/>
  <c r="O1551" i="1"/>
  <c r="U1550" i="1"/>
  <c r="U1550" i="1" a="1"/>
  <c r="T1550" i="1"/>
  <c r="S1550" i="1"/>
  <c r="R1550" i="1"/>
  <c r="Q1550" i="1"/>
  <c r="P1550" i="1"/>
  <c r="O1550" i="1"/>
  <c r="U1549" i="1"/>
  <c r="U1549" i="1" a="1"/>
  <c r="T1549" i="1"/>
  <c r="S1549" i="1"/>
  <c r="R1549" i="1"/>
  <c r="Q1549" i="1"/>
  <c r="P1549" i="1"/>
  <c r="O1549" i="1"/>
  <c r="U1548" i="1"/>
  <c r="U1548" i="1" a="1"/>
  <c r="T1548" i="1"/>
  <c r="S1548" i="1"/>
  <c r="R1548" i="1"/>
  <c r="Q1548" i="1"/>
  <c r="P1548" i="1"/>
  <c r="O1548" i="1"/>
  <c r="U1547" i="1"/>
  <c r="U1547" i="1" a="1"/>
  <c r="T1547" i="1"/>
  <c r="S1547" i="1"/>
  <c r="R1547" i="1"/>
  <c r="Q1547" i="1"/>
  <c r="P1547" i="1"/>
  <c r="O1547" i="1"/>
  <c r="U1546" i="1"/>
  <c r="U1546" i="1" a="1"/>
  <c r="T1546" i="1"/>
  <c r="S1546" i="1"/>
  <c r="R1546" i="1"/>
  <c r="Q1546" i="1"/>
  <c r="P1546" i="1"/>
  <c r="O1546" i="1"/>
  <c r="U1545" i="1"/>
  <c r="U1545" i="1" a="1"/>
  <c r="T1545" i="1"/>
  <c r="S1545" i="1"/>
  <c r="R1545" i="1"/>
  <c r="Q1545" i="1"/>
  <c r="P1545" i="1"/>
  <c r="O1545" i="1"/>
  <c r="U1544" i="1"/>
  <c r="U1544" i="1" a="1"/>
  <c r="T1544" i="1"/>
  <c r="S1544" i="1"/>
  <c r="R1544" i="1"/>
  <c r="Q1544" i="1"/>
  <c r="P1544" i="1"/>
  <c r="O1544" i="1"/>
  <c r="U1543" i="1"/>
  <c r="U1543" i="1" a="1"/>
  <c r="T1543" i="1"/>
  <c r="S1543" i="1"/>
  <c r="R1543" i="1"/>
  <c r="Q1543" i="1"/>
  <c r="P1543" i="1"/>
  <c r="O1543" i="1"/>
  <c r="U1542" i="1"/>
  <c r="U1542" i="1" a="1"/>
  <c r="T1542" i="1"/>
  <c r="S1542" i="1"/>
  <c r="R1542" i="1"/>
  <c r="Q1542" i="1"/>
  <c r="P1542" i="1"/>
  <c r="O1542" i="1"/>
  <c r="U1541" i="1"/>
  <c r="U1541" i="1" a="1"/>
  <c r="T1541" i="1"/>
  <c r="S1541" i="1"/>
  <c r="R1541" i="1"/>
  <c r="Q1541" i="1"/>
  <c r="P1541" i="1"/>
  <c r="O1541" i="1"/>
  <c r="U1540" i="1"/>
  <c r="U1540" i="1" a="1"/>
  <c r="T1540" i="1"/>
  <c r="S1540" i="1"/>
  <c r="R1540" i="1"/>
  <c r="Q1540" i="1"/>
  <c r="P1540" i="1"/>
  <c r="O1540" i="1"/>
  <c r="U1539" i="1"/>
  <c r="U1539" i="1" a="1"/>
  <c r="T1539" i="1"/>
  <c r="S1539" i="1"/>
  <c r="R1539" i="1"/>
  <c r="Q1539" i="1"/>
  <c r="P1539" i="1"/>
  <c r="O1539" i="1"/>
  <c r="U1538" i="1"/>
  <c r="U1538" i="1" a="1"/>
  <c r="T1538" i="1"/>
  <c r="S1538" i="1"/>
  <c r="R1538" i="1"/>
  <c r="Q1538" i="1"/>
  <c r="P1538" i="1"/>
  <c r="O1538" i="1"/>
  <c r="U1537" i="1"/>
  <c r="U1537" i="1" a="1"/>
  <c r="T1537" i="1"/>
  <c r="S1537" i="1"/>
  <c r="R1537" i="1"/>
  <c r="Q1537" i="1"/>
  <c r="P1537" i="1"/>
  <c r="O1537" i="1"/>
  <c r="U1536" i="1"/>
  <c r="U1536" i="1" a="1"/>
  <c r="T1536" i="1"/>
  <c r="S1536" i="1"/>
  <c r="R1536" i="1"/>
  <c r="Q1536" i="1"/>
  <c r="P1536" i="1"/>
  <c r="O1536" i="1"/>
  <c r="U1535" i="1"/>
  <c r="U1535" i="1" a="1"/>
  <c r="T1535" i="1"/>
  <c r="S1535" i="1"/>
  <c r="R1535" i="1"/>
  <c r="Q1535" i="1"/>
  <c r="P1535" i="1"/>
  <c r="O1535" i="1"/>
  <c r="U1534" i="1"/>
  <c r="U1534" i="1" a="1"/>
  <c r="T1534" i="1"/>
  <c r="S1534" i="1"/>
  <c r="R1534" i="1"/>
  <c r="Q1534" i="1"/>
  <c r="P1534" i="1"/>
  <c r="O1534" i="1"/>
  <c r="U1533" i="1"/>
  <c r="U1533" i="1" a="1"/>
  <c r="T1533" i="1"/>
  <c r="S1533" i="1"/>
  <c r="R1533" i="1"/>
  <c r="Q1533" i="1"/>
  <c r="P1533" i="1"/>
  <c r="O1533" i="1"/>
  <c r="U1532" i="1"/>
  <c r="U1532" i="1" a="1"/>
  <c r="T1532" i="1"/>
  <c r="S1532" i="1"/>
  <c r="R1532" i="1"/>
  <c r="Q1532" i="1"/>
  <c r="P1532" i="1"/>
  <c r="O1532" i="1"/>
  <c r="U1531" i="1"/>
  <c r="U1531" i="1" a="1"/>
  <c r="T1531" i="1"/>
  <c r="S1531" i="1"/>
  <c r="R1531" i="1"/>
  <c r="Q1531" i="1"/>
  <c r="P1531" i="1"/>
  <c r="O1531" i="1"/>
  <c r="U1530" i="1"/>
  <c r="U1530" i="1" a="1"/>
  <c r="T1530" i="1"/>
  <c r="S1530" i="1"/>
  <c r="R1530" i="1"/>
  <c r="Q1530" i="1"/>
  <c r="P1530" i="1"/>
  <c r="O1530" i="1"/>
  <c r="U1529" i="1"/>
  <c r="U1529" i="1" a="1"/>
  <c r="T1529" i="1"/>
  <c r="S1529" i="1"/>
  <c r="R1529" i="1"/>
  <c r="Q1529" i="1"/>
  <c r="P1529" i="1"/>
  <c r="O1529" i="1"/>
  <c r="U1528" i="1"/>
  <c r="U1528" i="1" a="1"/>
  <c r="T1528" i="1"/>
  <c r="S1528" i="1"/>
  <c r="R1528" i="1"/>
  <c r="Q1528" i="1"/>
  <c r="P1528" i="1"/>
  <c r="O1528" i="1"/>
  <c r="U1527" i="1"/>
  <c r="U1527" i="1" a="1"/>
  <c r="T1527" i="1"/>
  <c r="S1527" i="1"/>
  <c r="R1527" i="1"/>
  <c r="Q1527" i="1"/>
  <c r="P1527" i="1"/>
  <c r="O1527" i="1"/>
  <c r="U1526" i="1"/>
  <c r="U1526" i="1" a="1"/>
  <c r="T1526" i="1"/>
  <c r="S1526" i="1"/>
  <c r="R1526" i="1"/>
  <c r="Q1526" i="1"/>
  <c r="P1526" i="1"/>
  <c r="O1526" i="1"/>
  <c r="U1525" i="1"/>
  <c r="U1525" i="1" a="1"/>
  <c r="T1525" i="1"/>
  <c r="S1525" i="1"/>
  <c r="R1525" i="1"/>
  <c r="Q1525" i="1"/>
  <c r="P1525" i="1"/>
  <c r="O1525" i="1"/>
  <c r="U1524" i="1"/>
  <c r="U1524" i="1" a="1"/>
  <c r="T1524" i="1"/>
  <c r="S1524" i="1"/>
  <c r="R1524" i="1"/>
  <c r="Q1524" i="1"/>
  <c r="P1524" i="1"/>
  <c r="O1524" i="1"/>
  <c r="U1523" i="1"/>
  <c r="U1523" i="1" a="1"/>
  <c r="T1523" i="1"/>
  <c r="S1523" i="1"/>
  <c r="R1523" i="1"/>
  <c r="Q1523" i="1"/>
  <c r="P1523" i="1"/>
  <c r="O1523" i="1"/>
  <c r="U1522" i="1"/>
  <c r="U1522" i="1" a="1"/>
  <c r="T1522" i="1"/>
  <c r="S1522" i="1"/>
  <c r="R1522" i="1"/>
  <c r="Q1522" i="1"/>
  <c r="P1522" i="1"/>
  <c r="O1522" i="1"/>
  <c r="U1521" i="1"/>
  <c r="U1521" i="1" a="1"/>
  <c r="T1521" i="1"/>
  <c r="S1521" i="1"/>
  <c r="R1521" i="1"/>
  <c r="Q1521" i="1"/>
  <c r="P1521" i="1"/>
  <c r="O1521" i="1"/>
  <c r="U1520" i="1"/>
  <c r="U1520" i="1" a="1"/>
  <c r="T1520" i="1"/>
  <c r="S1520" i="1"/>
  <c r="R1520" i="1"/>
  <c r="Q1520" i="1"/>
  <c r="P1520" i="1"/>
  <c r="O1520" i="1"/>
  <c r="U1519" i="1"/>
  <c r="U1519" i="1" a="1"/>
  <c r="T1519" i="1"/>
  <c r="S1519" i="1"/>
  <c r="R1519" i="1"/>
  <c r="Q1519" i="1"/>
  <c r="P1519" i="1"/>
  <c r="O1519" i="1"/>
  <c r="U1518" i="1"/>
  <c r="U1518" i="1" a="1"/>
  <c r="T1518" i="1"/>
  <c r="S1518" i="1"/>
  <c r="R1518" i="1"/>
  <c r="Q1518" i="1"/>
  <c r="P1518" i="1"/>
  <c r="O1518" i="1"/>
  <c r="U1517" i="1"/>
  <c r="U1517" i="1" a="1"/>
  <c r="T1517" i="1"/>
  <c r="S1517" i="1"/>
  <c r="R1517" i="1"/>
  <c r="Q1517" i="1"/>
  <c r="P1517" i="1"/>
  <c r="O1517" i="1"/>
  <c r="U1516" i="1"/>
  <c r="U1516" i="1" a="1"/>
  <c r="T1516" i="1"/>
  <c r="S1516" i="1"/>
  <c r="R1516" i="1"/>
  <c r="Q1516" i="1"/>
  <c r="P1516" i="1"/>
  <c r="O1516" i="1"/>
  <c r="U1515" i="1"/>
  <c r="U1515" i="1" a="1"/>
  <c r="T1515" i="1"/>
  <c r="S1515" i="1"/>
  <c r="R1515" i="1"/>
  <c r="Q1515" i="1"/>
  <c r="P1515" i="1"/>
  <c r="O1515" i="1"/>
  <c r="U1514" i="1"/>
  <c r="U1514" i="1" a="1"/>
  <c r="T1514" i="1"/>
  <c r="S1514" i="1"/>
  <c r="R1514" i="1"/>
  <c r="Q1514" i="1"/>
  <c r="P1514" i="1"/>
  <c r="O1514" i="1"/>
  <c r="U1513" i="1"/>
  <c r="U1513" i="1" a="1"/>
  <c r="T1513" i="1"/>
  <c r="S1513" i="1"/>
  <c r="R1513" i="1"/>
  <c r="Q1513" i="1"/>
  <c r="P1513" i="1"/>
  <c r="O1513" i="1"/>
  <c r="U1512" i="1"/>
  <c r="U1512" i="1" a="1"/>
  <c r="T1512" i="1"/>
  <c r="S1512" i="1"/>
  <c r="R1512" i="1"/>
  <c r="Q1512" i="1"/>
  <c r="P1512" i="1"/>
  <c r="O1512" i="1"/>
  <c r="U1511" i="1"/>
  <c r="U1511" i="1" a="1"/>
  <c r="T1511" i="1"/>
  <c r="S1511" i="1"/>
  <c r="R1511" i="1"/>
  <c r="Q1511" i="1"/>
  <c r="P1511" i="1"/>
  <c r="O1511" i="1"/>
  <c r="U1510" i="1"/>
  <c r="U1510" i="1" a="1"/>
  <c r="T1510" i="1"/>
  <c r="S1510" i="1"/>
  <c r="R1510" i="1"/>
  <c r="Q1510" i="1"/>
  <c r="P1510" i="1"/>
  <c r="O1510" i="1"/>
  <c r="U1509" i="1"/>
  <c r="U1509" i="1" a="1"/>
  <c r="T1509" i="1"/>
  <c r="S1509" i="1"/>
  <c r="R1509" i="1"/>
  <c r="Q1509" i="1"/>
  <c r="P1509" i="1"/>
  <c r="O1509" i="1"/>
  <c r="U1508" i="1"/>
  <c r="U1508" i="1" a="1"/>
  <c r="T1508" i="1"/>
  <c r="S1508" i="1"/>
  <c r="R1508" i="1"/>
  <c r="Q1508" i="1"/>
  <c r="P1508" i="1"/>
  <c r="O1508" i="1"/>
  <c r="U1507" i="1"/>
  <c r="U1507" i="1" a="1"/>
  <c r="T1507" i="1"/>
  <c r="S1507" i="1"/>
  <c r="R1507" i="1"/>
  <c r="Q1507" i="1"/>
  <c r="P1507" i="1"/>
  <c r="O1507" i="1"/>
  <c r="U1506" i="1"/>
  <c r="U1506" i="1" a="1"/>
  <c r="T1506" i="1"/>
  <c r="S1506" i="1"/>
  <c r="R1506" i="1"/>
  <c r="Q1506" i="1"/>
  <c r="P1506" i="1"/>
  <c r="O1506" i="1"/>
  <c r="U1505" i="1"/>
  <c r="U1505" i="1" a="1"/>
  <c r="T1505" i="1"/>
  <c r="S1505" i="1"/>
  <c r="R1505" i="1"/>
  <c r="Q1505" i="1"/>
  <c r="P1505" i="1"/>
  <c r="O1505" i="1"/>
  <c r="U1504" i="1"/>
  <c r="U1504" i="1" a="1"/>
  <c r="T1504" i="1"/>
  <c r="S1504" i="1"/>
  <c r="R1504" i="1"/>
  <c r="Q1504" i="1"/>
  <c r="P1504" i="1"/>
  <c r="O1504" i="1"/>
  <c r="U1503" i="1"/>
  <c r="U1503" i="1" a="1"/>
  <c r="T1503" i="1"/>
  <c r="S1503" i="1"/>
  <c r="R1503" i="1"/>
  <c r="Q1503" i="1"/>
  <c r="P1503" i="1"/>
  <c r="O1503" i="1"/>
  <c r="U1502" i="1"/>
  <c r="U1502" i="1" a="1"/>
  <c r="T1502" i="1"/>
  <c r="S1502" i="1"/>
  <c r="R1502" i="1"/>
  <c r="Q1502" i="1"/>
  <c r="P1502" i="1"/>
  <c r="O1502" i="1"/>
  <c r="U1501" i="1"/>
  <c r="U1501" i="1" a="1"/>
  <c r="T1501" i="1"/>
  <c r="S1501" i="1"/>
  <c r="R1501" i="1"/>
  <c r="Q1501" i="1"/>
  <c r="P1501" i="1"/>
  <c r="O1501" i="1"/>
  <c r="U1500" i="1"/>
  <c r="U1500" i="1" a="1"/>
  <c r="T1500" i="1"/>
  <c r="S1500" i="1"/>
  <c r="R1500" i="1"/>
  <c r="Q1500" i="1"/>
  <c r="P1500" i="1"/>
  <c r="O1500" i="1"/>
  <c r="U1499" i="1"/>
  <c r="U1499" i="1" a="1"/>
  <c r="T1499" i="1"/>
  <c r="S1499" i="1"/>
  <c r="R1499" i="1"/>
  <c r="Q1499" i="1"/>
  <c r="P1499" i="1"/>
  <c r="O1499" i="1"/>
  <c r="U1498" i="1"/>
  <c r="U1498" i="1" a="1"/>
  <c r="T1498" i="1"/>
  <c r="S1498" i="1"/>
  <c r="R1498" i="1"/>
  <c r="Q1498" i="1"/>
  <c r="P1498" i="1"/>
  <c r="O1498" i="1"/>
  <c r="U1497" i="1"/>
  <c r="U1497" i="1" a="1"/>
  <c r="T1497" i="1"/>
  <c r="S1497" i="1"/>
  <c r="R1497" i="1"/>
  <c r="Q1497" i="1"/>
  <c r="P1497" i="1"/>
  <c r="O1497" i="1"/>
  <c r="U1496" i="1"/>
  <c r="U1496" i="1" a="1"/>
  <c r="T1496" i="1"/>
  <c r="S1496" i="1"/>
  <c r="R1496" i="1"/>
  <c r="Q1496" i="1"/>
  <c r="P1496" i="1"/>
  <c r="O1496" i="1"/>
  <c r="U1495" i="1"/>
  <c r="U1495" i="1" a="1"/>
  <c r="T1495" i="1"/>
  <c r="S1495" i="1"/>
  <c r="R1495" i="1"/>
  <c r="Q1495" i="1"/>
  <c r="P1495" i="1"/>
  <c r="O1495" i="1"/>
  <c r="U1494" i="1"/>
  <c r="U1494" i="1" a="1"/>
  <c r="T1494" i="1"/>
  <c r="S1494" i="1"/>
  <c r="R1494" i="1"/>
  <c r="Q1494" i="1"/>
  <c r="P1494" i="1"/>
  <c r="O1494" i="1"/>
  <c r="U1493" i="1"/>
  <c r="U1493" i="1" a="1"/>
  <c r="T1493" i="1"/>
  <c r="S1493" i="1"/>
  <c r="R1493" i="1"/>
  <c r="Q1493" i="1"/>
  <c r="P1493" i="1"/>
  <c r="O1493" i="1"/>
  <c r="U1492" i="1"/>
  <c r="U1492" i="1" a="1"/>
  <c r="T1492" i="1"/>
  <c r="S1492" i="1"/>
  <c r="R1492" i="1"/>
  <c r="Q1492" i="1"/>
  <c r="P1492" i="1"/>
  <c r="O1492" i="1"/>
  <c r="U1491" i="1"/>
  <c r="U1491" i="1" a="1"/>
  <c r="T1491" i="1"/>
  <c r="S1491" i="1"/>
  <c r="R1491" i="1"/>
  <c r="Q1491" i="1"/>
  <c r="P1491" i="1"/>
  <c r="O1491" i="1"/>
  <c r="U1490" i="1"/>
  <c r="U1490" i="1" a="1"/>
  <c r="T1490" i="1"/>
  <c r="S1490" i="1"/>
  <c r="R1490" i="1"/>
  <c r="Q1490" i="1"/>
  <c r="P1490" i="1"/>
  <c r="O1490" i="1"/>
  <c r="U1489" i="1"/>
  <c r="U1489" i="1" a="1"/>
  <c r="T1489" i="1"/>
  <c r="S1489" i="1"/>
  <c r="R1489" i="1"/>
  <c r="Q1489" i="1"/>
  <c r="P1489" i="1"/>
  <c r="O1489" i="1"/>
  <c r="U1488" i="1"/>
  <c r="U1488" i="1" a="1"/>
  <c r="T1488" i="1"/>
  <c r="S1488" i="1"/>
  <c r="R1488" i="1"/>
  <c r="Q1488" i="1"/>
  <c r="P1488" i="1"/>
  <c r="O1488" i="1"/>
  <c r="U1487" i="1"/>
  <c r="U1487" i="1" a="1"/>
  <c r="T1487" i="1"/>
  <c r="S1487" i="1"/>
  <c r="R1487" i="1"/>
  <c r="Q1487" i="1"/>
  <c r="P1487" i="1"/>
  <c r="O1487" i="1"/>
  <c r="U1486" i="1"/>
  <c r="U1486" i="1" a="1"/>
  <c r="T1486" i="1"/>
  <c r="S1486" i="1"/>
  <c r="R1486" i="1"/>
  <c r="Q1486" i="1"/>
  <c r="P1486" i="1"/>
  <c r="O1486" i="1"/>
  <c r="U1485" i="1"/>
  <c r="U1485" i="1" a="1"/>
  <c r="T1485" i="1"/>
  <c r="S1485" i="1"/>
  <c r="R1485" i="1"/>
  <c r="Q1485" i="1"/>
  <c r="P1485" i="1"/>
  <c r="O1485" i="1"/>
  <c r="U1484" i="1"/>
  <c r="U1484" i="1" a="1"/>
  <c r="T1484" i="1"/>
  <c r="S1484" i="1"/>
  <c r="R1484" i="1"/>
  <c r="Q1484" i="1"/>
  <c r="P1484" i="1"/>
  <c r="O1484" i="1"/>
  <c r="U1483" i="1"/>
  <c r="U1483" i="1" a="1"/>
  <c r="T1483" i="1"/>
  <c r="S1483" i="1"/>
  <c r="R1483" i="1"/>
  <c r="Q1483" i="1"/>
  <c r="P1483" i="1"/>
  <c r="O1483" i="1"/>
  <c r="U1482" i="1"/>
  <c r="U1482" i="1" a="1"/>
  <c r="T1482" i="1"/>
  <c r="S1482" i="1"/>
  <c r="R1482" i="1"/>
  <c r="Q1482" i="1"/>
  <c r="P1482" i="1"/>
  <c r="O1482" i="1"/>
  <c r="U1481" i="1"/>
  <c r="U1481" i="1" a="1"/>
  <c r="T1481" i="1"/>
  <c r="S1481" i="1"/>
  <c r="R1481" i="1"/>
  <c r="Q1481" i="1"/>
  <c r="P1481" i="1"/>
  <c r="O1481" i="1"/>
  <c r="U1480" i="1"/>
  <c r="U1480" i="1" a="1"/>
  <c r="T1480" i="1"/>
  <c r="S1480" i="1"/>
  <c r="R1480" i="1"/>
  <c r="Q1480" i="1"/>
  <c r="P1480" i="1"/>
  <c r="O1480" i="1"/>
  <c r="U1479" i="1"/>
  <c r="U1479" i="1" a="1"/>
  <c r="T1479" i="1"/>
  <c r="S1479" i="1"/>
  <c r="R1479" i="1"/>
  <c r="Q1479" i="1"/>
  <c r="P1479" i="1"/>
  <c r="O1479" i="1"/>
  <c r="U1478" i="1"/>
  <c r="U1478" i="1" a="1"/>
  <c r="T1478" i="1"/>
  <c r="S1478" i="1"/>
  <c r="R1478" i="1"/>
  <c r="Q1478" i="1"/>
  <c r="P1478" i="1"/>
  <c r="O1478" i="1"/>
  <c r="U1477" i="1"/>
  <c r="U1477" i="1" a="1"/>
  <c r="T1477" i="1"/>
  <c r="S1477" i="1"/>
  <c r="R1477" i="1"/>
  <c r="Q1477" i="1"/>
  <c r="P1477" i="1"/>
  <c r="O1477" i="1"/>
  <c r="U1476" i="1"/>
  <c r="U1476" i="1" a="1"/>
  <c r="T1476" i="1"/>
  <c r="S1476" i="1"/>
  <c r="R1476" i="1"/>
  <c r="Q1476" i="1"/>
  <c r="P1476" i="1"/>
  <c r="O1476" i="1"/>
  <c r="U1475" i="1"/>
  <c r="U1475" i="1" a="1"/>
  <c r="T1475" i="1"/>
  <c r="S1475" i="1"/>
  <c r="R1475" i="1"/>
  <c r="Q1475" i="1"/>
  <c r="P1475" i="1"/>
  <c r="O1475" i="1"/>
  <c r="U1474" i="1"/>
  <c r="U1474" i="1" a="1"/>
  <c r="T1474" i="1"/>
  <c r="S1474" i="1"/>
  <c r="R1474" i="1"/>
  <c r="Q1474" i="1"/>
  <c r="P1474" i="1"/>
  <c r="O1474" i="1"/>
  <c r="U1473" i="1"/>
  <c r="U1473" i="1" a="1"/>
  <c r="T1473" i="1"/>
  <c r="S1473" i="1"/>
  <c r="R1473" i="1"/>
  <c r="Q1473" i="1"/>
  <c r="P1473" i="1"/>
  <c r="O1473" i="1"/>
  <c r="U1472" i="1"/>
  <c r="U1472" i="1" a="1"/>
  <c r="T1472" i="1"/>
  <c r="S1472" i="1"/>
  <c r="R1472" i="1"/>
  <c r="Q1472" i="1"/>
  <c r="P1472" i="1"/>
  <c r="O1472" i="1"/>
  <c r="U1471" i="1"/>
  <c r="U1471" i="1" a="1"/>
  <c r="T1471" i="1"/>
  <c r="S1471" i="1"/>
  <c r="R1471" i="1"/>
  <c r="Q1471" i="1"/>
  <c r="P1471" i="1"/>
  <c r="O1471" i="1"/>
  <c r="U1470" i="1"/>
  <c r="U1470" i="1" a="1"/>
  <c r="T1470" i="1"/>
  <c r="S1470" i="1"/>
  <c r="R1470" i="1"/>
  <c r="Q1470" i="1"/>
  <c r="P1470" i="1"/>
  <c r="O1470" i="1"/>
  <c r="U1469" i="1"/>
  <c r="U1469" i="1" a="1"/>
  <c r="T1469" i="1"/>
  <c r="S1469" i="1"/>
  <c r="R1469" i="1"/>
  <c r="Q1469" i="1"/>
  <c r="P1469" i="1"/>
  <c r="O1469" i="1"/>
  <c r="U1468" i="1"/>
  <c r="U1468" i="1" a="1"/>
  <c r="T1468" i="1"/>
  <c r="S1468" i="1"/>
  <c r="R1468" i="1"/>
  <c r="Q1468" i="1"/>
  <c r="P1468" i="1"/>
  <c r="O1468" i="1"/>
  <c r="U1467" i="1"/>
  <c r="U1467" i="1" a="1"/>
  <c r="T1467" i="1"/>
  <c r="S1467" i="1"/>
  <c r="R1467" i="1"/>
  <c r="Q1467" i="1"/>
  <c r="P1467" i="1"/>
  <c r="O1467" i="1"/>
  <c r="U1466" i="1"/>
  <c r="U1466" i="1" a="1"/>
  <c r="T1466" i="1"/>
  <c r="S1466" i="1"/>
  <c r="R1466" i="1"/>
  <c r="Q1466" i="1"/>
  <c r="P1466" i="1"/>
  <c r="O1466" i="1"/>
  <c r="U1465" i="1"/>
  <c r="U1465" i="1" a="1"/>
  <c r="T1465" i="1"/>
  <c r="S1465" i="1"/>
  <c r="R1465" i="1"/>
  <c r="Q1465" i="1"/>
  <c r="P1465" i="1"/>
  <c r="O1465" i="1"/>
  <c r="U1464" i="1"/>
  <c r="U1464" i="1" a="1"/>
  <c r="T1464" i="1"/>
  <c r="S1464" i="1"/>
  <c r="R1464" i="1"/>
  <c r="Q1464" i="1"/>
  <c r="P1464" i="1"/>
  <c r="O1464" i="1"/>
  <c r="U1463" i="1"/>
  <c r="U1463" i="1" a="1"/>
  <c r="T1463" i="1"/>
  <c r="S1463" i="1"/>
  <c r="R1463" i="1"/>
  <c r="Q1463" i="1"/>
  <c r="P1463" i="1"/>
  <c r="O1463" i="1"/>
  <c r="U1462" i="1"/>
  <c r="U1462" i="1" a="1"/>
  <c r="T1462" i="1"/>
  <c r="S1462" i="1"/>
  <c r="R1462" i="1"/>
  <c r="Q1462" i="1"/>
  <c r="P1462" i="1"/>
  <c r="O1462" i="1"/>
  <c r="U1461" i="1"/>
  <c r="U1461" i="1" a="1"/>
  <c r="T1461" i="1"/>
  <c r="S1461" i="1"/>
  <c r="R1461" i="1"/>
  <c r="Q1461" i="1"/>
  <c r="P1461" i="1"/>
  <c r="O1461" i="1"/>
  <c r="U1460" i="1"/>
  <c r="U1460" i="1" a="1"/>
  <c r="T1460" i="1"/>
  <c r="S1460" i="1"/>
  <c r="R1460" i="1"/>
  <c r="Q1460" i="1"/>
  <c r="P1460" i="1"/>
  <c r="O1460" i="1"/>
  <c r="U1459" i="1"/>
  <c r="U1459" i="1" a="1"/>
  <c r="T1459" i="1"/>
  <c r="S1459" i="1"/>
  <c r="R1459" i="1"/>
  <c r="Q1459" i="1"/>
  <c r="P1459" i="1"/>
  <c r="O1459" i="1"/>
  <c r="U1458" i="1"/>
  <c r="U1458" i="1" a="1"/>
  <c r="T1458" i="1"/>
  <c r="S1458" i="1"/>
  <c r="R1458" i="1"/>
  <c r="Q1458" i="1"/>
  <c r="P1458" i="1"/>
  <c r="O1458" i="1"/>
  <c r="U1457" i="1"/>
  <c r="U1457" i="1" a="1"/>
  <c r="T1457" i="1"/>
  <c r="S1457" i="1"/>
  <c r="R1457" i="1"/>
  <c r="Q1457" i="1"/>
  <c r="P1457" i="1"/>
  <c r="O1457" i="1"/>
  <c r="U1456" i="1"/>
  <c r="U1456" i="1" a="1"/>
  <c r="T1456" i="1"/>
  <c r="S1456" i="1"/>
  <c r="R1456" i="1"/>
  <c r="Q1456" i="1"/>
  <c r="P1456" i="1"/>
  <c r="O1456" i="1"/>
  <c r="U1455" i="1"/>
  <c r="U1455" i="1" a="1"/>
  <c r="T1455" i="1"/>
  <c r="S1455" i="1"/>
  <c r="R1455" i="1"/>
  <c r="Q1455" i="1"/>
  <c r="P1455" i="1"/>
  <c r="O1455" i="1"/>
  <c r="U1454" i="1"/>
  <c r="U1454" i="1" a="1"/>
  <c r="T1454" i="1"/>
  <c r="S1454" i="1"/>
  <c r="R1454" i="1"/>
  <c r="Q1454" i="1"/>
  <c r="P1454" i="1"/>
  <c r="O1454" i="1"/>
  <c r="U1453" i="1"/>
  <c r="U1453" i="1" a="1"/>
  <c r="T1453" i="1"/>
  <c r="S1453" i="1"/>
  <c r="R1453" i="1"/>
  <c r="Q1453" i="1"/>
  <c r="P1453" i="1"/>
  <c r="O1453" i="1"/>
  <c r="U1452" i="1"/>
  <c r="U1452" i="1" a="1"/>
  <c r="T1452" i="1"/>
  <c r="S1452" i="1"/>
  <c r="R1452" i="1"/>
  <c r="Q1452" i="1"/>
  <c r="P1452" i="1"/>
  <c r="O1452" i="1"/>
  <c r="U1451" i="1"/>
  <c r="U1451" i="1" a="1"/>
  <c r="T1451" i="1"/>
  <c r="S1451" i="1"/>
  <c r="R1451" i="1"/>
  <c r="Q1451" i="1"/>
  <c r="P1451" i="1"/>
  <c r="O1451" i="1"/>
  <c r="U1450" i="1"/>
  <c r="U1450" i="1" a="1"/>
  <c r="T1450" i="1"/>
  <c r="S1450" i="1"/>
  <c r="R1450" i="1"/>
  <c r="Q1450" i="1"/>
  <c r="P1450" i="1"/>
  <c r="O1450" i="1"/>
  <c r="U1449" i="1"/>
  <c r="U1449" i="1" a="1"/>
  <c r="T1449" i="1"/>
  <c r="S1449" i="1"/>
  <c r="R1449" i="1"/>
  <c r="Q1449" i="1"/>
  <c r="P1449" i="1"/>
  <c r="O1449" i="1"/>
  <c r="U1448" i="1"/>
  <c r="U1448" i="1" a="1"/>
  <c r="T1448" i="1"/>
  <c r="S1448" i="1"/>
  <c r="R1448" i="1"/>
  <c r="Q1448" i="1"/>
  <c r="P1448" i="1"/>
  <c r="O1448" i="1"/>
  <c r="U1447" i="1"/>
  <c r="U1447" i="1" a="1"/>
  <c r="T1447" i="1"/>
  <c r="S1447" i="1"/>
  <c r="R1447" i="1"/>
  <c r="Q1447" i="1"/>
  <c r="P1447" i="1"/>
  <c r="O1447" i="1"/>
  <c r="U1446" i="1"/>
  <c r="U1446" i="1" a="1"/>
  <c r="T1446" i="1"/>
  <c r="S1446" i="1"/>
  <c r="R1446" i="1"/>
  <c r="Q1446" i="1"/>
  <c r="P1446" i="1"/>
  <c r="O1446" i="1"/>
  <c r="U1445" i="1"/>
  <c r="U1445" i="1" a="1"/>
  <c r="T1445" i="1"/>
  <c r="S1445" i="1"/>
  <c r="R1445" i="1"/>
  <c r="Q1445" i="1"/>
  <c r="P1445" i="1"/>
  <c r="O1445" i="1"/>
  <c r="U1444" i="1"/>
  <c r="U1444" i="1" a="1"/>
  <c r="T1444" i="1"/>
  <c r="S1444" i="1"/>
  <c r="R1444" i="1"/>
  <c r="Q1444" i="1"/>
  <c r="P1444" i="1"/>
  <c r="O1444" i="1"/>
  <c r="U1443" i="1"/>
  <c r="U1443" i="1" a="1"/>
  <c r="T1443" i="1"/>
  <c r="S1443" i="1"/>
  <c r="R1443" i="1"/>
  <c r="Q1443" i="1"/>
  <c r="P1443" i="1"/>
  <c r="O1443" i="1"/>
  <c r="U1442" i="1"/>
  <c r="U1442" i="1" a="1"/>
  <c r="T1442" i="1"/>
  <c r="S1442" i="1"/>
  <c r="R1442" i="1"/>
  <c r="Q1442" i="1"/>
  <c r="P1442" i="1"/>
  <c r="O1442" i="1"/>
  <c r="U1441" i="1"/>
  <c r="U1441" i="1" a="1"/>
  <c r="T1441" i="1"/>
  <c r="S1441" i="1"/>
  <c r="R1441" i="1"/>
  <c r="Q1441" i="1"/>
  <c r="P1441" i="1"/>
  <c r="O1441" i="1"/>
  <c r="U1440" i="1"/>
  <c r="U1440" i="1" a="1"/>
  <c r="T1440" i="1"/>
  <c r="S1440" i="1"/>
  <c r="R1440" i="1"/>
  <c r="Q1440" i="1"/>
  <c r="P1440" i="1"/>
  <c r="O1440" i="1"/>
  <c r="U1439" i="1"/>
  <c r="U1439" i="1" a="1"/>
  <c r="T1439" i="1"/>
  <c r="S1439" i="1"/>
  <c r="R1439" i="1"/>
  <c r="Q1439" i="1"/>
  <c r="P1439" i="1"/>
  <c r="O1439" i="1"/>
  <c r="U1438" i="1"/>
  <c r="U1438" i="1" a="1"/>
  <c r="T1438" i="1"/>
  <c r="S1438" i="1"/>
  <c r="R1438" i="1"/>
  <c r="Q1438" i="1"/>
  <c r="P1438" i="1"/>
  <c r="O1438" i="1"/>
  <c r="U1437" i="1"/>
  <c r="U1437" i="1" a="1"/>
  <c r="T1437" i="1"/>
  <c r="S1437" i="1"/>
  <c r="R1437" i="1"/>
  <c r="Q1437" i="1"/>
  <c r="P1437" i="1"/>
  <c r="O1437" i="1"/>
  <c r="U1436" i="1"/>
  <c r="U1436" i="1" a="1"/>
  <c r="T1436" i="1"/>
  <c r="S1436" i="1"/>
  <c r="R1436" i="1"/>
  <c r="Q1436" i="1"/>
  <c r="P1436" i="1"/>
  <c r="O1436" i="1"/>
  <c r="U1435" i="1"/>
  <c r="U1435" i="1" a="1"/>
  <c r="T1435" i="1"/>
  <c r="S1435" i="1"/>
  <c r="R1435" i="1"/>
  <c r="Q1435" i="1"/>
  <c r="P1435" i="1"/>
  <c r="O1435" i="1"/>
  <c r="U1434" i="1"/>
  <c r="U1434" i="1" a="1"/>
  <c r="T1434" i="1"/>
  <c r="S1434" i="1"/>
  <c r="R1434" i="1"/>
  <c r="Q1434" i="1"/>
  <c r="P1434" i="1"/>
  <c r="O1434" i="1"/>
  <c r="U1433" i="1"/>
  <c r="U1433" i="1" a="1"/>
  <c r="T1433" i="1"/>
  <c r="S1433" i="1"/>
  <c r="R1433" i="1"/>
  <c r="Q1433" i="1"/>
  <c r="P1433" i="1"/>
  <c r="O1433" i="1"/>
  <c r="U1432" i="1"/>
  <c r="U1432" i="1" a="1"/>
  <c r="T1432" i="1"/>
  <c r="S1432" i="1"/>
  <c r="R1432" i="1"/>
  <c r="Q1432" i="1"/>
  <c r="P1432" i="1"/>
  <c r="O1432" i="1"/>
  <c r="U1431" i="1"/>
  <c r="U1431" i="1" a="1"/>
  <c r="T1431" i="1"/>
  <c r="S1431" i="1"/>
  <c r="R1431" i="1"/>
  <c r="Q1431" i="1"/>
  <c r="P1431" i="1"/>
  <c r="O1431" i="1"/>
  <c r="U1430" i="1"/>
  <c r="U1430" i="1" a="1"/>
  <c r="T1430" i="1"/>
  <c r="S1430" i="1"/>
  <c r="R1430" i="1"/>
  <c r="Q1430" i="1"/>
  <c r="P1430" i="1"/>
  <c r="O1430" i="1"/>
  <c r="U1429" i="1"/>
  <c r="U1429" i="1" a="1"/>
  <c r="T1429" i="1"/>
  <c r="S1429" i="1"/>
  <c r="R1429" i="1"/>
  <c r="Q1429" i="1"/>
  <c r="P1429" i="1"/>
  <c r="O1429" i="1"/>
  <c r="U1428" i="1"/>
  <c r="U1428" i="1" a="1"/>
  <c r="T1428" i="1"/>
  <c r="S1428" i="1"/>
  <c r="R1428" i="1"/>
  <c r="Q1428" i="1"/>
  <c r="P1428" i="1"/>
  <c r="O1428" i="1"/>
  <c r="U1427" i="1"/>
  <c r="U1427" i="1" a="1"/>
  <c r="T1427" i="1"/>
  <c r="S1427" i="1"/>
  <c r="R1427" i="1"/>
  <c r="Q1427" i="1"/>
  <c r="P1427" i="1"/>
  <c r="O1427" i="1"/>
  <c r="U1426" i="1"/>
  <c r="U1426" i="1" a="1"/>
  <c r="T1426" i="1"/>
  <c r="S1426" i="1"/>
  <c r="R1426" i="1"/>
  <c r="Q1426" i="1"/>
  <c r="P1426" i="1"/>
  <c r="O1426" i="1"/>
  <c r="U1425" i="1"/>
  <c r="U1425" i="1" a="1"/>
  <c r="T1425" i="1"/>
  <c r="S1425" i="1"/>
  <c r="R1425" i="1"/>
  <c r="Q1425" i="1"/>
  <c r="P1425" i="1"/>
  <c r="O1425" i="1"/>
  <c r="U1424" i="1"/>
  <c r="U1424" i="1" a="1"/>
  <c r="T1424" i="1"/>
  <c r="S1424" i="1"/>
  <c r="R1424" i="1"/>
  <c r="Q1424" i="1"/>
  <c r="P1424" i="1"/>
  <c r="O1424" i="1"/>
  <c r="U1423" i="1"/>
  <c r="U1423" i="1" a="1"/>
  <c r="T1423" i="1"/>
  <c r="S1423" i="1"/>
  <c r="R1423" i="1"/>
  <c r="Q1423" i="1"/>
  <c r="P1423" i="1"/>
  <c r="O1423" i="1"/>
  <c r="U1422" i="1"/>
  <c r="U1422" i="1" a="1"/>
  <c r="T1422" i="1"/>
  <c r="S1422" i="1"/>
  <c r="R1422" i="1"/>
  <c r="Q1422" i="1"/>
  <c r="P1422" i="1"/>
  <c r="O1422" i="1"/>
  <c r="U1421" i="1"/>
  <c r="U1421" i="1" a="1"/>
  <c r="T1421" i="1"/>
  <c r="S1421" i="1"/>
  <c r="R1421" i="1"/>
  <c r="Q1421" i="1"/>
  <c r="P1421" i="1"/>
  <c r="O1421" i="1"/>
  <c r="U1420" i="1"/>
  <c r="U1420" i="1" a="1"/>
  <c r="T1420" i="1"/>
  <c r="S1420" i="1"/>
  <c r="R1420" i="1"/>
  <c r="Q1420" i="1"/>
  <c r="P1420" i="1"/>
  <c r="O1420" i="1"/>
  <c r="U1419" i="1"/>
  <c r="U1419" i="1" a="1"/>
  <c r="T1419" i="1"/>
  <c r="S1419" i="1"/>
  <c r="R1419" i="1"/>
  <c r="Q1419" i="1"/>
  <c r="P1419" i="1"/>
  <c r="O1419" i="1"/>
  <c r="U1418" i="1"/>
  <c r="U1418" i="1" a="1"/>
  <c r="T1418" i="1"/>
  <c r="S1418" i="1"/>
  <c r="R1418" i="1"/>
  <c r="Q1418" i="1"/>
  <c r="P1418" i="1"/>
  <c r="O1418" i="1"/>
  <c r="U1417" i="1"/>
  <c r="U1417" i="1" a="1"/>
  <c r="T1417" i="1"/>
  <c r="S1417" i="1"/>
  <c r="R1417" i="1"/>
  <c r="Q1417" i="1"/>
  <c r="P1417" i="1"/>
  <c r="O1417" i="1"/>
  <c r="U1416" i="1"/>
  <c r="U1416" i="1" a="1"/>
  <c r="T1416" i="1"/>
  <c r="S1416" i="1"/>
  <c r="R1416" i="1"/>
  <c r="Q1416" i="1"/>
  <c r="P1416" i="1"/>
  <c r="O1416" i="1"/>
  <c r="U1415" i="1"/>
  <c r="U1415" i="1" a="1"/>
  <c r="T1415" i="1"/>
  <c r="S1415" i="1"/>
  <c r="R1415" i="1"/>
  <c r="Q1415" i="1"/>
  <c r="P1415" i="1"/>
  <c r="O1415" i="1"/>
  <c r="U1414" i="1"/>
  <c r="U1414" i="1" a="1"/>
  <c r="T1414" i="1"/>
  <c r="S1414" i="1"/>
  <c r="R1414" i="1"/>
  <c r="Q1414" i="1"/>
  <c r="P1414" i="1"/>
  <c r="O1414" i="1"/>
  <c r="U1413" i="1"/>
  <c r="U1413" i="1" a="1"/>
  <c r="T1413" i="1"/>
  <c r="S1413" i="1"/>
  <c r="R1413" i="1"/>
  <c r="Q1413" i="1"/>
  <c r="P1413" i="1"/>
  <c r="O1413" i="1"/>
  <c r="U1412" i="1"/>
  <c r="U1412" i="1" a="1"/>
  <c r="T1412" i="1"/>
  <c r="S1412" i="1"/>
  <c r="R1412" i="1"/>
  <c r="Q1412" i="1"/>
  <c r="P1412" i="1"/>
  <c r="O1412" i="1"/>
  <c r="U1411" i="1"/>
  <c r="U1411" i="1" a="1"/>
  <c r="T1411" i="1"/>
  <c r="S1411" i="1"/>
  <c r="R1411" i="1"/>
  <c r="Q1411" i="1"/>
  <c r="P1411" i="1"/>
  <c r="O1411" i="1"/>
  <c r="U1410" i="1"/>
  <c r="U1410" i="1" a="1"/>
  <c r="T1410" i="1"/>
  <c r="S1410" i="1"/>
  <c r="R1410" i="1"/>
  <c r="Q1410" i="1"/>
  <c r="P1410" i="1"/>
  <c r="O1410" i="1"/>
  <c r="U1409" i="1"/>
  <c r="U1409" i="1" a="1"/>
  <c r="T1409" i="1"/>
  <c r="S1409" i="1"/>
  <c r="R1409" i="1"/>
  <c r="Q1409" i="1"/>
  <c r="P1409" i="1"/>
  <c r="O1409" i="1"/>
  <c r="U1408" i="1"/>
  <c r="U1408" i="1" a="1"/>
  <c r="T1408" i="1"/>
  <c r="S1408" i="1"/>
  <c r="R1408" i="1"/>
  <c r="Q1408" i="1"/>
  <c r="P1408" i="1"/>
  <c r="O1408" i="1"/>
  <c r="U1407" i="1"/>
  <c r="U1407" i="1" a="1"/>
  <c r="T1407" i="1"/>
  <c r="S1407" i="1"/>
  <c r="R1407" i="1"/>
  <c r="Q1407" i="1"/>
  <c r="P1407" i="1"/>
  <c r="O1407" i="1"/>
  <c r="U1406" i="1"/>
  <c r="U1406" i="1" a="1"/>
  <c r="T1406" i="1"/>
  <c r="S1406" i="1"/>
  <c r="R1406" i="1"/>
  <c r="Q1406" i="1"/>
  <c r="P1406" i="1"/>
  <c r="O1406" i="1"/>
  <c r="U1405" i="1"/>
  <c r="U1405" i="1" a="1"/>
  <c r="T1405" i="1"/>
  <c r="S1405" i="1"/>
  <c r="R1405" i="1"/>
  <c r="Q1405" i="1"/>
  <c r="P1405" i="1"/>
  <c r="O1405" i="1"/>
  <c r="U1404" i="1"/>
  <c r="U1404" i="1" a="1"/>
  <c r="T1404" i="1"/>
  <c r="S1404" i="1"/>
  <c r="R1404" i="1"/>
  <c r="Q1404" i="1"/>
  <c r="P1404" i="1"/>
  <c r="O1404" i="1"/>
  <c r="U1403" i="1"/>
  <c r="U1403" i="1" a="1"/>
  <c r="T1403" i="1"/>
  <c r="S1403" i="1"/>
  <c r="R1403" i="1"/>
  <c r="Q1403" i="1"/>
  <c r="P1403" i="1"/>
  <c r="O1403" i="1"/>
  <c r="U1402" i="1"/>
  <c r="U1402" i="1" a="1"/>
  <c r="T1402" i="1"/>
  <c r="S1402" i="1"/>
  <c r="R1402" i="1"/>
  <c r="Q1402" i="1"/>
  <c r="P1402" i="1"/>
  <c r="O1402" i="1"/>
  <c r="U1401" i="1"/>
  <c r="U1401" i="1" a="1"/>
  <c r="T1401" i="1"/>
  <c r="S1401" i="1"/>
  <c r="R1401" i="1"/>
  <c r="Q1401" i="1"/>
  <c r="P1401" i="1"/>
  <c r="O1401" i="1"/>
  <c r="U1400" i="1"/>
  <c r="U1400" i="1" a="1"/>
  <c r="T1400" i="1"/>
  <c r="S1400" i="1"/>
  <c r="R1400" i="1"/>
  <c r="Q1400" i="1"/>
  <c r="P1400" i="1"/>
  <c r="O1400" i="1"/>
  <c r="U1399" i="1"/>
  <c r="U1399" i="1" a="1"/>
  <c r="T1399" i="1"/>
  <c r="S1399" i="1"/>
  <c r="R1399" i="1"/>
  <c r="Q1399" i="1"/>
  <c r="P1399" i="1"/>
  <c r="O1399" i="1"/>
  <c r="U1398" i="1"/>
  <c r="U1398" i="1" a="1"/>
  <c r="T1398" i="1"/>
  <c r="S1398" i="1"/>
  <c r="R1398" i="1"/>
  <c r="Q1398" i="1"/>
  <c r="P1398" i="1"/>
  <c r="O1398" i="1"/>
  <c r="U1397" i="1"/>
  <c r="U1397" i="1" a="1"/>
  <c r="T1397" i="1"/>
  <c r="S1397" i="1"/>
  <c r="R1397" i="1"/>
  <c r="Q1397" i="1"/>
  <c r="P1397" i="1"/>
  <c r="O1397" i="1"/>
  <c r="U1396" i="1"/>
  <c r="U1396" i="1" a="1"/>
  <c r="T1396" i="1"/>
  <c r="S1396" i="1"/>
  <c r="R1396" i="1"/>
  <c r="Q1396" i="1"/>
  <c r="P1396" i="1"/>
  <c r="O1396" i="1"/>
  <c r="U1395" i="1"/>
  <c r="U1395" i="1" a="1"/>
  <c r="T1395" i="1"/>
  <c r="S1395" i="1"/>
  <c r="R1395" i="1"/>
  <c r="Q1395" i="1"/>
  <c r="P1395" i="1"/>
  <c r="O1395" i="1"/>
  <c r="U1394" i="1"/>
  <c r="U1394" i="1" a="1"/>
  <c r="T1394" i="1"/>
  <c r="S1394" i="1"/>
  <c r="R1394" i="1"/>
  <c r="Q1394" i="1"/>
  <c r="P1394" i="1"/>
  <c r="O1394" i="1"/>
  <c r="U1393" i="1"/>
  <c r="U1393" i="1" a="1"/>
  <c r="T1393" i="1"/>
  <c r="S1393" i="1"/>
  <c r="R1393" i="1"/>
  <c r="Q1393" i="1"/>
  <c r="P1393" i="1"/>
  <c r="O1393" i="1"/>
  <c r="U1392" i="1"/>
  <c r="U1392" i="1" a="1"/>
  <c r="T1392" i="1"/>
  <c r="S1392" i="1"/>
  <c r="R1392" i="1"/>
  <c r="Q1392" i="1"/>
  <c r="P1392" i="1"/>
  <c r="O1392" i="1"/>
  <c r="U1391" i="1"/>
  <c r="U1391" i="1" a="1"/>
  <c r="T1391" i="1"/>
  <c r="S1391" i="1"/>
  <c r="R1391" i="1"/>
  <c r="Q1391" i="1"/>
  <c r="P1391" i="1"/>
  <c r="O1391" i="1"/>
  <c r="U1390" i="1"/>
  <c r="U1390" i="1" a="1"/>
  <c r="T1390" i="1"/>
  <c r="S1390" i="1"/>
  <c r="R1390" i="1"/>
  <c r="Q1390" i="1"/>
  <c r="P1390" i="1"/>
  <c r="O1390" i="1"/>
  <c r="U1389" i="1"/>
  <c r="U1389" i="1" a="1"/>
  <c r="T1389" i="1"/>
  <c r="S1389" i="1"/>
  <c r="R1389" i="1"/>
  <c r="Q1389" i="1"/>
  <c r="P1389" i="1"/>
  <c r="O1389" i="1"/>
  <c r="U1388" i="1"/>
  <c r="U1388" i="1" a="1"/>
  <c r="T1388" i="1"/>
  <c r="S1388" i="1"/>
  <c r="R1388" i="1"/>
  <c r="Q1388" i="1"/>
  <c r="P1388" i="1"/>
  <c r="O1388" i="1"/>
  <c r="U1387" i="1"/>
  <c r="U1387" i="1" a="1"/>
  <c r="T1387" i="1"/>
  <c r="S1387" i="1"/>
  <c r="R1387" i="1"/>
  <c r="Q1387" i="1"/>
  <c r="P1387" i="1"/>
  <c r="O1387" i="1"/>
  <c r="U1386" i="1"/>
  <c r="U1386" i="1" a="1"/>
  <c r="T1386" i="1"/>
  <c r="S1386" i="1"/>
  <c r="R1386" i="1"/>
  <c r="Q1386" i="1"/>
  <c r="P1386" i="1"/>
  <c r="O1386" i="1"/>
  <c r="U1385" i="1"/>
  <c r="U1385" i="1" a="1"/>
  <c r="T1385" i="1"/>
  <c r="S1385" i="1"/>
  <c r="R1385" i="1"/>
  <c r="Q1385" i="1"/>
  <c r="P1385" i="1"/>
  <c r="O1385" i="1"/>
  <c r="U1384" i="1"/>
  <c r="U1384" i="1" a="1"/>
  <c r="T1384" i="1"/>
  <c r="S1384" i="1"/>
  <c r="R1384" i="1"/>
  <c r="Q1384" i="1"/>
  <c r="P1384" i="1"/>
  <c r="O1384" i="1"/>
  <c r="U1383" i="1"/>
  <c r="U1383" i="1" a="1"/>
  <c r="T1383" i="1"/>
  <c r="S1383" i="1"/>
  <c r="R1383" i="1"/>
  <c r="Q1383" i="1"/>
  <c r="P1383" i="1"/>
  <c r="O1383" i="1"/>
  <c r="U1382" i="1"/>
  <c r="U1382" i="1" a="1"/>
  <c r="T1382" i="1"/>
  <c r="S1382" i="1"/>
  <c r="R1382" i="1"/>
  <c r="Q1382" i="1"/>
  <c r="P1382" i="1"/>
  <c r="O1382" i="1"/>
  <c r="U1381" i="1"/>
  <c r="U1381" i="1" a="1"/>
  <c r="T1381" i="1"/>
  <c r="S1381" i="1"/>
  <c r="R1381" i="1"/>
  <c r="Q1381" i="1"/>
  <c r="P1381" i="1"/>
  <c r="O1381" i="1"/>
  <c r="U1380" i="1"/>
  <c r="U1380" i="1" a="1"/>
  <c r="T1380" i="1"/>
  <c r="S1380" i="1"/>
  <c r="R1380" i="1"/>
  <c r="Q1380" i="1"/>
  <c r="P1380" i="1"/>
  <c r="O1380" i="1"/>
  <c r="U1379" i="1"/>
  <c r="U1379" i="1" a="1"/>
  <c r="T1379" i="1"/>
  <c r="S1379" i="1"/>
  <c r="R1379" i="1"/>
  <c r="Q1379" i="1"/>
  <c r="P1379" i="1"/>
  <c r="O1379" i="1"/>
  <c r="U1378" i="1"/>
  <c r="U1378" i="1" a="1"/>
  <c r="T1378" i="1"/>
  <c r="S1378" i="1"/>
  <c r="R1378" i="1"/>
  <c r="Q1378" i="1"/>
  <c r="P1378" i="1"/>
  <c r="O1378" i="1"/>
  <c r="U1377" i="1"/>
  <c r="U1377" i="1" a="1"/>
  <c r="T1377" i="1"/>
  <c r="S1377" i="1"/>
  <c r="R1377" i="1"/>
  <c r="Q1377" i="1"/>
  <c r="P1377" i="1"/>
  <c r="O1377" i="1"/>
  <c r="U1376" i="1"/>
  <c r="U1376" i="1" a="1"/>
  <c r="T1376" i="1"/>
  <c r="S1376" i="1"/>
  <c r="R1376" i="1"/>
  <c r="Q1376" i="1"/>
  <c r="P1376" i="1"/>
  <c r="O1376" i="1"/>
  <c r="U1375" i="1"/>
  <c r="U1375" i="1" a="1"/>
  <c r="T1375" i="1"/>
  <c r="S1375" i="1"/>
  <c r="R1375" i="1"/>
  <c r="Q1375" i="1"/>
  <c r="P1375" i="1"/>
  <c r="O1375" i="1"/>
  <c r="U1374" i="1"/>
  <c r="U1374" i="1" a="1"/>
  <c r="T1374" i="1"/>
  <c r="S1374" i="1"/>
  <c r="R1374" i="1"/>
  <c r="Q1374" i="1"/>
  <c r="P1374" i="1"/>
  <c r="O1374" i="1"/>
  <c r="U1373" i="1"/>
  <c r="U1373" i="1" a="1"/>
  <c r="T1373" i="1"/>
  <c r="S1373" i="1"/>
  <c r="R1373" i="1"/>
  <c r="Q1373" i="1"/>
  <c r="P1373" i="1"/>
  <c r="O1373" i="1"/>
  <c r="U1372" i="1"/>
  <c r="U1372" i="1" a="1"/>
  <c r="T1372" i="1"/>
  <c r="S1372" i="1"/>
  <c r="R1372" i="1"/>
  <c r="Q1372" i="1"/>
  <c r="P1372" i="1"/>
  <c r="O1372" i="1"/>
  <c r="U1371" i="1"/>
  <c r="U1371" i="1" a="1"/>
  <c r="T1371" i="1"/>
  <c r="S1371" i="1"/>
  <c r="R1371" i="1"/>
  <c r="Q1371" i="1"/>
  <c r="P1371" i="1"/>
  <c r="O1371" i="1"/>
  <c r="U1370" i="1"/>
  <c r="U1370" i="1" a="1"/>
  <c r="T1370" i="1"/>
  <c r="S1370" i="1"/>
  <c r="R1370" i="1"/>
  <c r="Q1370" i="1"/>
  <c r="P1370" i="1"/>
  <c r="O1370" i="1"/>
  <c r="U1369" i="1"/>
  <c r="U1369" i="1" a="1"/>
  <c r="T1369" i="1"/>
  <c r="S1369" i="1"/>
  <c r="R1369" i="1"/>
  <c r="Q1369" i="1"/>
  <c r="P1369" i="1"/>
  <c r="O1369" i="1"/>
  <c r="U1368" i="1"/>
  <c r="U1368" i="1" a="1"/>
  <c r="T1368" i="1"/>
  <c r="S1368" i="1"/>
  <c r="R1368" i="1"/>
  <c r="Q1368" i="1"/>
  <c r="P1368" i="1"/>
  <c r="O1368" i="1"/>
  <c r="U1367" i="1"/>
  <c r="U1367" i="1" a="1"/>
  <c r="T1367" i="1"/>
  <c r="S1367" i="1"/>
  <c r="R1367" i="1"/>
  <c r="Q1367" i="1"/>
  <c r="P1367" i="1"/>
  <c r="O1367" i="1"/>
  <c r="U1366" i="1"/>
  <c r="U1366" i="1" a="1"/>
  <c r="T1366" i="1"/>
  <c r="S1366" i="1"/>
  <c r="R1366" i="1"/>
  <c r="Q1366" i="1"/>
  <c r="P1366" i="1"/>
  <c r="O1366" i="1"/>
  <c r="U1365" i="1"/>
  <c r="U1365" i="1" a="1"/>
  <c r="T1365" i="1"/>
  <c r="S1365" i="1"/>
  <c r="R1365" i="1"/>
  <c r="Q1365" i="1"/>
  <c r="P1365" i="1"/>
  <c r="O1365" i="1"/>
  <c r="U1364" i="1"/>
  <c r="U1364" i="1" a="1"/>
  <c r="T1364" i="1"/>
  <c r="S1364" i="1"/>
  <c r="R1364" i="1"/>
  <c r="Q1364" i="1"/>
  <c r="P1364" i="1"/>
  <c r="O1364" i="1"/>
  <c r="U1363" i="1"/>
  <c r="U1363" i="1" a="1"/>
  <c r="T1363" i="1"/>
  <c r="S1363" i="1"/>
  <c r="R1363" i="1"/>
  <c r="Q1363" i="1"/>
  <c r="P1363" i="1"/>
  <c r="O1363" i="1"/>
  <c r="U1362" i="1"/>
  <c r="U1362" i="1" a="1"/>
  <c r="T1362" i="1"/>
  <c r="S1362" i="1"/>
  <c r="R1362" i="1"/>
  <c r="Q1362" i="1"/>
  <c r="P1362" i="1"/>
  <c r="O1362" i="1"/>
  <c r="U1361" i="1"/>
  <c r="U1361" i="1" a="1"/>
  <c r="T1361" i="1"/>
  <c r="S1361" i="1"/>
  <c r="R1361" i="1"/>
  <c r="Q1361" i="1"/>
  <c r="P1361" i="1"/>
  <c r="O1361" i="1"/>
  <c r="U1360" i="1"/>
  <c r="U1360" i="1" a="1"/>
  <c r="T1360" i="1"/>
  <c r="S1360" i="1"/>
  <c r="R1360" i="1"/>
  <c r="Q1360" i="1"/>
  <c r="P1360" i="1"/>
  <c r="O1360" i="1"/>
  <c r="U1359" i="1"/>
  <c r="U1359" i="1" a="1"/>
  <c r="T1359" i="1"/>
  <c r="S1359" i="1"/>
  <c r="R1359" i="1"/>
  <c r="Q1359" i="1"/>
  <c r="P1359" i="1"/>
  <c r="O1359" i="1"/>
  <c r="U1358" i="1"/>
  <c r="U1358" i="1" a="1"/>
  <c r="T1358" i="1"/>
  <c r="S1358" i="1"/>
  <c r="R1358" i="1"/>
  <c r="Q1358" i="1"/>
  <c r="P1358" i="1"/>
  <c r="O1358" i="1"/>
  <c r="U1357" i="1"/>
  <c r="U1357" i="1" a="1"/>
  <c r="T1357" i="1"/>
  <c r="S1357" i="1"/>
  <c r="R1357" i="1"/>
  <c r="Q1357" i="1"/>
  <c r="P1357" i="1"/>
  <c r="O1357" i="1"/>
  <c r="U1356" i="1"/>
  <c r="U1356" i="1" a="1"/>
  <c r="T1356" i="1"/>
  <c r="S1356" i="1"/>
  <c r="R1356" i="1"/>
  <c r="Q1356" i="1"/>
  <c r="P1356" i="1"/>
  <c r="O1356" i="1"/>
  <c r="U1355" i="1"/>
  <c r="U1355" i="1" a="1"/>
  <c r="T1355" i="1"/>
  <c r="S1355" i="1"/>
  <c r="R1355" i="1"/>
  <c r="Q1355" i="1"/>
  <c r="P1355" i="1"/>
  <c r="O1355" i="1"/>
  <c r="U1354" i="1"/>
  <c r="U1354" i="1" a="1"/>
  <c r="T1354" i="1"/>
  <c r="S1354" i="1"/>
  <c r="R1354" i="1"/>
  <c r="Q1354" i="1"/>
  <c r="P1354" i="1"/>
  <c r="O1354" i="1"/>
  <c r="U1353" i="1"/>
  <c r="U1353" i="1" a="1"/>
  <c r="T1353" i="1"/>
  <c r="S1353" i="1"/>
  <c r="R1353" i="1"/>
  <c r="Q1353" i="1"/>
  <c r="P1353" i="1"/>
  <c r="O1353" i="1"/>
  <c r="U1352" i="1"/>
  <c r="U1352" i="1" a="1"/>
  <c r="T1352" i="1"/>
  <c r="S1352" i="1"/>
  <c r="R1352" i="1"/>
  <c r="Q1352" i="1"/>
  <c r="P1352" i="1"/>
  <c r="O1352" i="1"/>
  <c r="U1351" i="1"/>
  <c r="U1351" i="1" a="1"/>
  <c r="T1351" i="1"/>
  <c r="S1351" i="1"/>
  <c r="R1351" i="1"/>
  <c r="Q1351" i="1"/>
  <c r="P1351" i="1"/>
  <c r="O1351" i="1"/>
  <c r="U1350" i="1"/>
  <c r="U1350" i="1" a="1"/>
  <c r="T1350" i="1"/>
  <c r="S1350" i="1"/>
  <c r="R1350" i="1"/>
  <c r="Q1350" i="1"/>
  <c r="P1350" i="1"/>
  <c r="O1350" i="1"/>
  <c r="U1349" i="1"/>
  <c r="U1349" i="1" a="1"/>
  <c r="T1349" i="1"/>
  <c r="S1349" i="1"/>
  <c r="R1349" i="1"/>
  <c r="Q1349" i="1"/>
  <c r="P1349" i="1"/>
  <c r="O1349" i="1"/>
  <c r="U1348" i="1"/>
  <c r="U1348" i="1" a="1"/>
  <c r="T1348" i="1"/>
  <c r="S1348" i="1"/>
  <c r="R1348" i="1"/>
  <c r="Q1348" i="1"/>
  <c r="P1348" i="1"/>
  <c r="O1348" i="1"/>
  <c r="U1347" i="1"/>
  <c r="U1347" i="1" a="1"/>
  <c r="T1347" i="1"/>
  <c r="S1347" i="1"/>
  <c r="R1347" i="1"/>
  <c r="Q1347" i="1"/>
  <c r="P1347" i="1"/>
  <c r="O1347" i="1"/>
  <c r="U1346" i="1"/>
  <c r="U1346" i="1" a="1"/>
  <c r="T1346" i="1"/>
  <c r="S1346" i="1"/>
  <c r="R1346" i="1"/>
  <c r="Q1346" i="1"/>
  <c r="P1346" i="1"/>
  <c r="O1346" i="1"/>
  <c r="U1345" i="1"/>
  <c r="U1345" i="1" a="1"/>
  <c r="T1345" i="1"/>
  <c r="S1345" i="1"/>
  <c r="R1345" i="1"/>
  <c r="Q1345" i="1"/>
  <c r="P1345" i="1"/>
  <c r="O1345" i="1"/>
  <c r="U1344" i="1"/>
  <c r="U1344" i="1" a="1"/>
  <c r="T1344" i="1"/>
  <c r="S1344" i="1"/>
  <c r="R1344" i="1"/>
  <c r="Q1344" i="1"/>
  <c r="P1344" i="1"/>
  <c r="O1344" i="1"/>
  <c r="U1343" i="1"/>
  <c r="U1343" i="1" a="1"/>
  <c r="T1343" i="1"/>
  <c r="S1343" i="1"/>
  <c r="R1343" i="1"/>
  <c r="Q1343" i="1"/>
  <c r="P1343" i="1"/>
  <c r="O1343" i="1"/>
  <c r="U1342" i="1"/>
  <c r="U1342" i="1" a="1"/>
  <c r="T1342" i="1"/>
  <c r="S1342" i="1"/>
  <c r="R1342" i="1"/>
  <c r="Q1342" i="1"/>
  <c r="P1342" i="1"/>
  <c r="O1342" i="1"/>
  <c r="U1341" i="1"/>
  <c r="U1341" i="1" a="1"/>
  <c r="T1341" i="1"/>
  <c r="S1341" i="1"/>
  <c r="R1341" i="1"/>
  <c r="Q1341" i="1"/>
  <c r="P1341" i="1"/>
  <c r="O1341" i="1"/>
  <c r="U1340" i="1"/>
  <c r="U1340" i="1" a="1"/>
  <c r="T1340" i="1"/>
  <c r="S1340" i="1"/>
  <c r="R1340" i="1"/>
  <c r="Q1340" i="1"/>
  <c r="P1340" i="1"/>
  <c r="O1340" i="1"/>
  <c r="U1339" i="1"/>
  <c r="U1339" i="1" a="1"/>
  <c r="T1339" i="1"/>
  <c r="S1339" i="1"/>
  <c r="R1339" i="1"/>
  <c r="Q1339" i="1"/>
  <c r="P1339" i="1"/>
  <c r="O1339" i="1"/>
  <c r="U1338" i="1"/>
  <c r="U1338" i="1" a="1"/>
  <c r="T1338" i="1"/>
  <c r="S1338" i="1"/>
  <c r="R1338" i="1"/>
  <c r="Q1338" i="1"/>
  <c r="P1338" i="1"/>
  <c r="O1338" i="1"/>
  <c r="U1337" i="1"/>
  <c r="U1337" i="1" a="1"/>
  <c r="T1337" i="1"/>
  <c r="S1337" i="1"/>
  <c r="R1337" i="1"/>
  <c r="Q1337" i="1"/>
  <c r="P1337" i="1"/>
  <c r="O1337" i="1"/>
  <c r="U1336" i="1"/>
  <c r="U1336" i="1" a="1"/>
  <c r="T1336" i="1"/>
  <c r="S1336" i="1"/>
  <c r="R1336" i="1"/>
  <c r="Q1336" i="1"/>
  <c r="P1336" i="1"/>
  <c r="O1336" i="1"/>
  <c r="U1335" i="1"/>
  <c r="U1335" i="1" a="1"/>
  <c r="T1335" i="1"/>
  <c r="S1335" i="1"/>
  <c r="R1335" i="1"/>
  <c r="Q1335" i="1"/>
  <c r="P1335" i="1"/>
  <c r="O1335" i="1"/>
  <c r="U1334" i="1"/>
  <c r="U1334" i="1" a="1"/>
  <c r="T1334" i="1"/>
  <c r="S1334" i="1"/>
  <c r="R1334" i="1"/>
  <c r="Q1334" i="1"/>
  <c r="P1334" i="1"/>
  <c r="O1334" i="1"/>
  <c r="U1333" i="1"/>
  <c r="U1333" i="1" a="1"/>
  <c r="T1333" i="1"/>
  <c r="S1333" i="1"/>
  <c r="R1333" i="1"/>
  <c r="Q1333" i="1"/>
  <c r="P1333" i="1"/>
  <c r="O1333" i="1"/>
  <c r="U1332" i="1"/>
  <c r="U1332" i="1" a="1"/>
  <c r="T1332" i="1"/>
  <c r="S1332" i="1"/>
  <c r="R1332" i="1"/>
  <c r="Q1332" i="1"/>
  <c r="P1332" i="1"/>
  <c r="O1332" i="1"/>
  <c r="U1331" i="1"/>
  <c r="U1331" i="1" a="1"/>
  <c r="T1331" i="1"/>
  <c r="S1331" i="1"/>
  <c r="R1331" i="1"/>
  <c r="Q1331" i="1"/>
  <c r="P1331" i="1"/>
  <c r="O1331" i="1"/>
  <c r="U1330" i="1"/>
  <c r="U1330" i="1" a="1"/>
  <c r="T1330" i="1"/>
  <c r="S1330" i="1"/>
  <c r="R1330" i="1"/>
  <c r="Q1330" i="1"/>
  <c r="P1330" i="1"/>
  <c r="O1330" i="1"/>
  <c r="U1329" i="1"/>
  <c r="U1329" i="1" a="1"/>
  <c r="T1329" i="1"/>
  <c r="S1329" i="1"/>
  <c r="R1329" i="1"/>
  <c r="Q1329" i="1"/>
  <c r="P1329" i="1"/>
  <c r="O1329" i="1"/>
  <c r="U1328" i="1"/>
  <c r="U1328" i="1" a="1"/>
  <c r="T1328" i="1"/>
  <c r="S1328" i="1"/>
  <c r="R1328" i="1"/>
  <c r="Q1328" i="1"/>
  <c r="P1328" i="1"/>
  <c r="O1328" i="1"/>
  <c r="U1327" i="1"/>
  <c r="U1327" i="1" a="1"/>
  <c r="T1327" i="1"/>
  <c r="S1327" i="1"/>
  <c r="R1327" i="1"/>
  <c r="Q1327" i="1"/>
  <c r="P1327" i="1"/>
  <c r="O1327" i="1"/>
  <c r="U1326" i="1"/>
  <c r="U1326" i="1" a="1"/>
  <c r="T1326" i="1"/>
  <c r="S1326" i="1"/>
  <c r="R1326" i="1"/>
  <c r="Q1326" i="1"/>
  <c r="P1326" i="1"/>
  <c r="O1326" i="1"/>
  <c r="U1325" i="1"/>
  <c r="U1325" i="1" a="1"/>
  <c r="T1325" i="1"/>
  <c r="S1325" i="1"/>
  <c r="R1325" i="1"/>
  <c r="Q1325" i="1"/>
  <c r="P1325" i="1"/>
  <c r="O1325" i="1"/>
  <c r="U1324" i="1"/>
  <c r="U1324" i="1" a="1"/>
  <c r="T1324" i="1"/>
  <c r="S1324" i="1"/>
  <c r="R1324" i="1"/>
  <c r="Q1324" i="1"/>
  <c r="P1324" i="1"/>
  <c r="O1324" i="1"/>
  <c r="U1323" i="1"/>
  <c r="U1323" i="1" a="1"/>
  <c r="T1323" i="1"/>
  <c r="S1323" i="1"/>
  <c r="R1323" i="1"/>
  <c r="Q1323" i="1"/>
  <c r="P1323" i="1"/>
  <c r="O1323" i="1"/>
  <c r="U1322" i="1"/>
  <c r="U1322" i="1" a="1"/>
  <c r="T1322" i="1"/>
  <c r="S1322" i="1"/>
  <c r="R1322" i="1"/>
  <c r="Q1322" i="1"/>
  <c r="P1322" i="1"/>
  <c r="O1322" i="1"/>
  <c r="U1321" i="1"/>
  <c r="U1321" i="1" a="1"/>
  <c r="T1321" i="1"/>
  <c r="S1321" i="1"/>
  <c r="R1321" i="1"/>
  <c r="Q1321" i="1"/>
  <c r="P1321" i="1"/>
  <c r="O1321" i="1"/>
  <c r="U1320" i="1"/>
  <c r="U1320" i="1" a="1"/>
  <c r="T1320" i="1"/>
  <c r="S1320" i="1"/>
  <c r="R1320" i="1"/>
  <c r="Q1320" i="1"/>
  <c r="P1320" i="1"/>
  <c r="O1320" i="1"/>
  <c r="U1319" i="1"/>
  <c r="U1319" i="1" a="1"/>
  <c r="T1319" i="1"/>
  <c r="S1319" i="1"/>
  <c r="R1319" i="1"/>
  <c r="Q1319" i="1"/>
  <c r="P1319" i="1"/>
  <c r="O1319" i="1"/>
  <c r="U1318" i="1"/>
  <c r="U1318" i="1" a="1"/>
  <c r="T1318" i="1"/>
  <c r="S1318" i="1"/>
  <c r="R1318" i="1"/>
  <c r="Q1318" i="1"/>
  <c r="P1318" i="1"/>
  <c r="O1318" i="1"/>
  <c r="U1317" i="1"/>
  <c r="U1317" i="1" a="1"/>
  <c r="T1317" i="1"/>
  <c r="S1317" i="1"/>
  <c r="R1317" i="1"/>
  <c r="Q1317" i="1"/>
  <c r="P1317" i="1"/>
  <c r="O1317" i="1"/>
  <c r="U1316" i="1"/>
  <c r="U1316" i="1" a="1"/>
  <c r="T1316" i="1"/>
  <c r="S1316" i="1"/>
  <c r="R1316" i="1"/>
  <c r="Q1316" i="1"/>
  <c r="P1316" i="1"/>
  <c r="O1316" i="1"/>
  <c r="U1315" i="1"/>
  <c r="U1315" i="1" a="1"/>
  <c r="T1315" i="1"/>
  <c r="S1315" i="1"/>
  <c r="R1315" i="1"/>
  <c r="Q1315" i="1"/>
  <c r="P1315" i="1"/>
  <c r="O1315" i="1"/>
  <c r="U1314" i="1"/>
  <c r="U1314" i="1" a="1"/>
  <c r="T1314" i="1"/>
  <c r="S1314" i="1"/>
  <c r="R1314" i="1"/>
  <c r="Q1314" i="1"/>
  <c r="P1314" i="1"/>
  <c r="O1314" i="1"/>
  <c r="U1313" i="1"/>
  <c r="U1313" i="1" a="1"/>
  <c r="T1313" i="1"/>
  <c r="S1313" i="1"/>
  <c r="R1313" i="1"/>
  <c r="Q1313" i="1"/>
  <c r="P1313" i="1"/>
  <c r="O1313" i="1"/>
  <c r="U1312" i="1"/>
  <c r="U1312" i="1" a="1"/>
  <c r="T1312" i="1"/>
  <c r="S1312" i="1"/>
  <c r="R1312" i="1"/>
  <c r="Q1312" i="1"/>
  <c r="P1312" i="1"/>
  <c r="O1312" i="1"/>
  <c r="U1311" i="1"/>
  <c r="U1311" i="1" a="1"/>
  <c r="T1311" i="1"/>
  <c r="S1311" i="1"/>
  <c r="R1311" i="1"/>
  <c r="Q1311" i="1"/>
  <c r="P1311" i="1"/>
  <c r="O1311" i="1"/>
  <c r="U1310" i="1"/>
  <c r="U1310" i="1" a="1"/>
  <c r="T1310" i="1"/>
  <c r="S1310" i="1"/>
  <c r="R1310" i="1"/>
  <c r="Q1310" i="1"/>
  <c r="P1310" i="1"/>
  <c r="O1310" i="1"/>
  <c r="U1309" i="1"/>
  <c r="U1309" i="1" a="1"/>
  <c r="T1309" i="1"/>
  <c r="S1309" i="1"/>
  <c r="R1309" i="1"/>
  <c r="Q1309" i="1"/>
  <c r="P1309" i="1"/>
  <c r="O1309" i="1"/>
  <c r="U1308" i="1"/>
  <c r="U1308" i="1" a="1"/>
  <c r="T1308" i="1"/>
  <c r="S1308" i="1"/>
  <c r="R1308" i="1"/>
  <c r="Q1308" i="1"/>
  <c r="P1308" i="1"/>
  <c r="O1308" i="1"/>
  <c r="U1307" i="1"/>
  <c r="U1307" i="1" a="1"/>
  <c r="T1307" i="1"/>
  <c r="S1307" i="1"/>
  <c r="R1307" i="1"/>
  <c r="Q1307" i="1"/>
  <c r="P1307" i="1"/>
  <c r="O1307" i="1"/>
  <c r="U1306" i="1"/>
  <c r="U1306" i="1" a="1"/>
  <c r="T1306" i="1"/>
  <c r="S1306" i="1"/>
  <c r="R1306" i="1"/>
  <c r="Q1306" i="1"/>
  <c r="P1306" i="1"/>
  <c r="O1306" i="1"/>
  <c r="U1305" i="1"/>
  <c r="U1305" i="1" a="1"/>
  <c r="T1305" i="1"/>
  <c r="S1305" i="1"/>
  <c r="R1305" i="1"/>
  <c r="Q1305" i="1"/>
  <c r="P1305" i="1"/>
  <c r="O1305" i="1"/>
  <c r="U1304" i="1"/>
  <c r="U1304" i="1" a="1"/>
  <c r="T1304" i="1"/>
  <c r="S1304" i="1"/>
  <c r="R1304" i="1"/>
  <c r="Q1304" i="1"/>
  <c r="P1304" i="1"/>
  <c r="O1304" i="1"/>
  <c r="U1303" i="1"/>
  <c r="U1303" i="1" a="1"/>
  <c r="T1303" i="1"/>
  <c r="S1303" i="1"/>
  <c r="R1303" i="1"/>
  <c r="Q1303" i="1"/>
  <c r="P1303" i="1"/>
  <c r="O1303" i="1"/>
  <c r="U1302" i="1"/>
  <c r="U1302" i="1" a="1"/>
  <c r="T1302" i="1"/>
  <c r="S1302" i="1"/>
  <c r="R1302" i="1"/>
  <c r="Q1302" i="1"/>
  <c r="P1302" i="1"/>
  <c r="O1302" i="1"/>
  <c r="U1301" i="1"/>
  <c r="U1301" i="1" a="1"/>
  <c r="T1301" i="1"/>
  <c r="S1301" i="1"/>
  <c r="R1301" i="1"/>
  <c r="Q1301" i="1"/>
  <c r="P1301" i="1"/>
  <c r="O1301" i="1"/>
  <c r="U1300" i="1"/>
  <c r="U1300" i="1" a="1"/>
  <c r="T1300" i="1"/>
  <c r="S1300" i="1"/>
  <c r="R1300" i="1"/>
  <c r="Q1300" i="1"/>
  <c r="P1300" i="1"/>
  <c r="O1300" i="1"/>
  <c r="U1299" i="1"/>
  <c r="U1299" i="1" a="1"/>
  <c r="T1299" i="1"/>
  <c r="S1299" i="1"/>
  <c r="R1299" i="1"/>
  <c r="Q1299" i="1"/>
  <c r="P1299" i="1"/>
  <c r="O1299" i="1"/>
  <c r="U1298" i="1"/>
  <c r="U1298" i="1" a="1"/>
  <c r="T1298" i="1"/>
  <c r="S1298" i="1"/>
  <c r="R1298" i="1"/>
  <c r="Q1298" i="1"/>
  <c r="P1298" i="1"/>
  <c r="O1298" i="1"/>
  <c r="U1297" i="1"/>
  <c r="U1297" i="1" a="1"/>
  <c r="T1297" i="1"/>
  <c r="S1297" i="1"/>
  <c r="R1297" i="1"/>
  <c r="Q1297" i="1"/>
  <c r="P1297" i="1"/>
  <c r="O1297" i="1"/>
  <c r="U1296" i="1"/>
  <c r="U1296" i="1" a="1"/>
  <c r="T1296" i="1"/>
  <c r="S1296" i="1"/>
  <c r="R1296" i="1"/>
  <c r="Q1296" i="1"/>
  <c r="P1296" i="1"/>
  <c r="O1296" i="1"/>
  <c r="U1295" i="1"/>
  <c r="U1295" i="1" a="1"/>
  <c r="T1295" i="1"/>
  <c r="S1295" i="1"/>
  <c r="R1295" i="1"/>
  <c r="Q1295" i="1"/>
  <c r="P1295" i="1"/>
  <c r="O1295" i="1"/>
  <c r="U1294" i="1"/>
  <c r="U1294" i="1" a="1"/>
  <c r="T1294" i="1"/>
  <c r="S1294" i="1"/>
  <c r="R1294" i="1"/>
  <c r="Q1294" i="1"/>
  <c r="P1294" i="1"/>
  <c r="O1294" i="1"/>
  <c r="U1293" i="1"/>
  <c r="U1293" i="1" a="1"/>
  <c r="T1293" i="1"/>
  <c r="S1293" i="1"/>
  <c r="R1293" i="1"/>
  <c r="Q1293" i="1"/>
  <c r="P1293" i="1"/>
  <c r="O1293" i="1"/>
  <c r="U1292" i="1"/>
  <c r="U1292" i="1" a="1"/>
  <c r="T1292" i="1"/>
  <c r="S1292" i="1"/>
  <c r="R1292" i="1"/>
  <c r="Q1292" i="1"/>
  <c r="P1292" i="1"/>
  <c r="O1292" i="1"/>
  <c r="U1291" i="1"/>
  <c r="U1291" i="1" a="1"/>
  <c r="T1291" i="1"/>
  <c r="S1291" i="1"/>
  <c r="R1291" i="1"/>
  <c r="Q1291" i="1"/>
  <c r="P1291" i="1"/>
  <c r="O1291" i="1"/>
  <c r="U1290" i="1"/>
  <c r="U1290" i="1" a="1"/>
  <c r="T1290" i="1"/>
  <c r="S1290" i="1"/>
  <c r="R1290" i="1"/>
  <c r="Q1290" i="1"/>
  <c r="P1290" i="1"/>
  <c r="O1290" i="1"/>
  <c r="U1289" i="1"/>
  <c r="U1289" i="1" a="1"/>
  <c r="T1289" i="1"/>
  <c r="S1289" i="1"/>
  <c r="R1289" i="1"/>
  <c r="Q1289" i="1"/>
  <c r="P1289" i="1"/>
  <c r="O1289" i="1"/>
  <c r="U1288" i="1"/>
  <c r="U1288" i="1" a="1"/>
  <c r="T1288" i="1"/>
  <c r="S1288" i="1"/>
  <c r="R1288" i="1"/>
  <c r="Q1288" i="1"/>
  <c r="P1288" i="1"/>
  <c r="O1288" i="1"/>
  <c r="U1287" i="1"/>
  <c r="U1287" i="1" a="1"/>
  <c r="T1287" i="1"/>
  <c r="S1287" i="1"/>
  <c r="R1287" i="1"/>
  <c r="Q1287" i="1"/>
  <c r="P1287" i="1"/>
  <c r="O1287" i="1"/>
  <c r="U1286" i="1"/>
  <c r="U1286" i="1" a="1"/>
  <c r="T1286" i="1"/>
  <c r="S1286" i="1"/>
  <c r="R1286" i="1"/>
  <c r="Q1286" i="1"/>
  <c r="P1286" i="1"/>
  <c r="O1286" i="1"/>
  <c r="U1285" i="1"/>
  <c r="U1285" i="1" a="1"/>
  <c r="T1285" i="1"/>
  <c r="S1285" i="1"/>
  <c r="R1285" i="1"/>
  <c r="Q1285" i="1"/>
  <c r="P1285" i="1"/>
  <c r="O1285" i="1"/>
  <c r="U1284" i="1"/>
  <c r="U1284" i="1" a="1"/>
  <c r="T1284" i="1"/>
  <c r="S1284" i="1"/>
  <c r="R1284" i="1"/>
  <c r="Q1284" i="1"/>
  <c r="P1284" i="1"/>
  <c r="O1284" i="1"/>
  <c r="U1283" i="1"/>
  <c r="U1283" i="1" a="1"/>
  <c r="T1283" i="1"/>
  <c r="S1283" i="1"/>
  <c r="R1283" i="1"/>
  <c r="Q1283" i="1"/>
  <c r="P1283" i="1"/>
  <c r="O1283" i="1"/>
  <c r="U1282" i="1"/>
  <c r="U1282" i="1" a="1"/>
  <c r="T1282" i="1"/>
  <c r="S1282" i="1"/>
  <c r="R1282" i="1"/>
  <c r="Q1282" i="1"/>
  <c r="P1282" i="1"/>
  <c r="O1282" i="1"/>
  <c r="U1281" i="1"/>
  <c r="U1281" i="1" a="1"/>
  <c r="T1281" i="1"/>
  <c r="S1281" i="1"/>
  <c r="R1281" i="1"/>
  <c r="Q1281" i="1"/>
  <c r="P1281" i="1"/>
  <c r="O1281" i="1"/>
  <c r="U1280" i="1"/>
  <c r="U1280" i="1" a="1"/>
  <c r="T1280" i="1"/>
  <c r="S1280" i="1"/>
  <c r="R1280" i="1"/>
  <c r="Q1280" i="1"/>
  <c r="P1280" i="1"/>
  <c r="O1280" i="1"/>
  <c r="U1279" i="1"/>
  <c r="U1279" i="1" a="1"/>
  <c r="T1279" i="1"/>
  <c r="S1279" i="1"/>
  <c r="R1279" i="1"/>
  <c r="Q1279" i="1"/>
  <c r="P1279" i="1"/>
  <c r="O1279" i="1"/>
  <c r="U1278" i="1"/>
  <c r="U1278" i="1" a="1"/>
  <c r="T1278" i="1"/>
  <c r="S1278" i="1"/>
  <c r="R1278" i="1"/>
  <c r="Q1278" i="1"/>
  <c r="P1278" i="1"/>
  <c r="O1278" i="1"/>
  <c r="U1277" i="1"/>
  <c r="U1277" i="1" a="1"/>
  <c r="T1277" i="1"/>
  <c r="S1277" i="1"/>
  <c r="R1277" i="1"/>
  <c r="Q1277" i="1"/>
  <c r="P1277" i="1"/>
  <c r="O1277" i="1"/>
  <c r="U1276" i="1"/>
  <c r="U1276" i="1" a="1"/>
  <c r="T1276" i="1"/>
  <c r="S1276" i="1"/>
  <c r="R1276" i="1"/>
  <c r="Q1276" i="1"/>
  <c r="P1276" i="1"/>
  <c r="O1276" i="1"/>
  <c r="U1275" i="1"/>
  <c r="U1275" i="1" a="1"/>
  <c r="T1275" i="1"/>
  <c r="S1275" i="1"/>
  <c r="R1275" i="1"/>
  <c r="Q1275" i="1"/>
  <c r="P1275" i="1"/>
  <c r="O1275" i="1"/>
  <c r="U1274" i="1"/>
  <c r="U1274" i="1" a="1"/>
  <c r="T1274" i="1"/>
  <c r="S1274" i="1"/>
  <c r="R1274" i="1"/>
  <c r="Q1274" i="1"/>
  <c r="P1274" i="1"/>
  <c r="O1274" i="1"/>
  <c r="U1273" i="1"/>
  <c r="U1273" i="1" a="1"/>
  <c r="T1273" i="1"/>
  <c r="S1273" i="1"/>
  <c r="R1273" i="1"/>
  <c r="Q1273" i="1"/>
  <c r="P1273" i="1"/>
  <c r="O1273" i="1"/>
  <c r="U1272" i="1"/>
  <c r="U1272" i="1" a="1"/>
  <c r="T1272" i="1"/>
  <c r="S1272" i="1"/>
  <c r="R1272" i="1"/>
  <c r="Q1272" i="1"/>
  <c r="P1272" i="1"/>
  <c r="O1272" i="1"/>
  <c r="U1271" i="1"/>
  <c r="U1271" i="1" a="1"/>
  <c r="T1271" i="1"/>
  <c r="S1271" i="1"/>
  <c r="R1271" i="1"/>
  <c r="Q1271" i="1"/>
  <c r="P1271" i="1"/>
  <c r="O1271" i="1"/>
  <c r="U1270" i="1"/>
  <c r="U1270" i="1" a="1"/>
  <c r="T1270" i="1"/>
  <c r="S1270" i="1"/>
  <c r="R1270" i="1"/>
  <c r="Q1270" i="1"/>
  <c r="P1270" i="1"/>
  <c r="O1270" i="1"/>
  <c r="U1269" i="1"/>
  <c r="U1269" i="1" a="1"/>
  <c r="T1269" i="1"/>
  <c r="S1269" i="1"/>
  <c r="R1269" i="1"/>
  <c r="Q1269" i="1"/>
  <c r="P1269" i="1"/>
  <c r="O1269" i="1"/>
  <c r="U1268" i="1"/>
  <c r="U1268" i="1" a="1"/>
  <c r="T1268" i="1"/>
  <c r="S1268" i="1"/>
  <c r="R1268" i="1"/>
  <c r="Q1268" i="1"/>
  <c r="P1268" i="1"/>
  <c r="O1268" i="1"/>
  <c r="U1267" i="1"/>
  <c r="U1267" i="1" a="1"/>
  <c r="T1267" i="1"/>
  <c r="S1267" i="1"/>
  <c r="R1267" i="1"/>
  <c r="Q1267" i="1"/>
  <c r="P1267" i="1"/>
  <c r="O1267" i="1"/>
  <c r="U1266" i="1"/>
  <c r="U1266" i="1" a="1"/>
  <c r="T1266" i="1"/>
  <c r="S1266" i="1"/>
  <c r="R1266" i="1"/>
  <c r="Q1266" i="1"/>
  <c r="P1266" i="1"/>
  <c r="O1266" i="1"/>
  <c r="U1265" i="1"/>
  <c r="U1265" i="1" a="1"/>
  <c r="T1265" i="1"/>
  <c r="S1265" i="1"/>
  <c r="R1265" i="1"/>
  <c r="Q1265" i="1"/>
  <c r="P1265" i="1"/>
  <c r="O1265" i="1"/>
  <c r="U1264" i="1"/>
  <c r="U1264" i="1" a="1"/>
  <c r="T1264" i="1"/>
  <c r="S1264" i="1"/>
  <c r="R1264" i="1"/>
  <c r="Q1264" i="1"/>
  <c r="P1264" i="1"/>
  <c r="O1264" i="1"/>
  <c r="U1263" i="1"/>
  <c r="U1263" i="1" a="1"/>
  <c r="T1263" i="1"/>
  <c r="S1263" i="1"/>
  <c r="R1263" i="1"/>
  <c r="Q1263" i="1"/>
  <c r="P1263" i="1"/>
  <c r="O1263" i="1"/>
  <c r="U1262" i="1"/>
  <c r="U1262" i="1" a="1"/>
  <c r="T1262" i="1"/>
  <c r="S1262" i="1"/>
  <c r="R1262" i="1"/>
  <c r="Q1262" i="1"/>
  <c r="P1262" i="1"/>
  <c r="O1262" i="1"/>
  <c r="U1261" i="1"/>
  <c r="U1261" i="1" a="1"/>
  <c r="T1261" i="1"/>
  <c r="S1261" i="1"/>
  <c r="R1261" i="1"/>
  <c r="Q1261" i="1"/>
  <c r="P1261" i="1"/>
  <c r="O1261" i="1"/>
  <c r="U1260" i="1"/>
  <c r="U1260" i="1" a="1"/>
  <c r="T1260" i="1"/>
  <c r="S1260" i="1"/>
  <c r="R1260" i="1"/>
  <c r="Q1260" i="1"/>
  <c r="P1260" i="1"/>
  <c r="O1260" i="1"/>
  <c r="U1259" i="1"/>
  <c r="U1259" i="1" a="1"/>
  <c r="T1259" i="1"/>
  <c r="S1259" i="1"/>
  <c r="R1259" i="1"/>
  <c r="Q1259" i="1"/>
  <c r="P1259" i="1"/>
  <c r="O1259" i="1"/>
  <c r="U1258" i="1"/>
  <c r="U1258" i="1" a="1"/>
  <c r="T1258" i="1"/>
  <c r="S1258" i="1"/>
  <c r="R1258" i="1"/>
  <c r="Q1258" i="1"/>
  <c r="P1258" i="1"/>
  <c r="O1258" i="1"/>
  <c r="U1257" i="1"/>
  <c r="U1257" i="1" a="1"/>
  <c r="T1257" i="1"/>
  <c r="S1257" i="1"/>
  <c r="R1257" i="1"/>
  <c r="Q1257" i="1"/>
  <c r="P1257" i="1"/>
  <c r="O1257" i="1"/>
  <c r="U1256" i="1"/>
  <c r="U1256" i="1" a="1"/>
  <c r="T1256" i="1"/>
  <c r="S1256" i="1"/>
  <c r="R1256" i="1"/>
  <c r="Q1256" i="1"/>
  <c r="P1256" i="1"/>
  <c r="O1256" i="1"/>
  <c r="U1255" i="1"/>
  <c r="U1255" i="1" a="1"/>
  <c r="T1255" i="1"/>
  <c r="S1255" i="1"/>
  <c r="R1255" i="1"/>
  <c r="Q1255" i="1"/>
  <c r="P1255" i="1"/>
  <c r="O1255" i="1"/>
  <c r="U1254" i="1"/>
  <c r="U1254" i="1" a="1"/>
  <c r="T1254" i="1"/>
  <c r="S1254" i="1"/>
  <c r="R1254" i="1"/>
  <c r="Q1254" i="1"/>
  <c r="P1254" i="1"/>
  <c r="O1254" i="1"/>
  <c r="U1253" i="1"/>
  <c r="U1253" i="1" a="1"/>
  <c r="T1253" i="1"/>
  <c r="S1253" i="1"/>
  <c r="R1253" i="1"/>
  <c r="Q1253" i="1"/>
  <c r="P1253" i="1"/>
  <c r="O1253" i="1"/>
  <c r="U1252" i="1"/>
  <c r="U1252" i="1" a="1"/>
  <c r="T1252" i="1"/>
  <c r="S1252" i="1"/>
  <c r="R1252" i="1"/>
  <c r="Q1252" i="1"/>
  <c r="P1252" i="1"/>
  <c r="O1252" i="1"/>
  <c r="U1251" i="1"/>
  <c r="U1251" i="1" a="1"/>
  <c r="T1251" i="1"/>
  <c r="S1251" i="1"/>
  <c r="R1251" i="1"/>
  <c r="Q1251" i="1"/>
  <c r="P1251" i="1"/>
  <c r="O1251" i="1"/>
  <c r="U1250" i="1"/>
  <c r="U1250" i="1" a="1"/>
  <c r="T1250" i="1"/>
  <c r="S1250" i="1"/>
  <c r="R1250" i="1"/>
  <c r="Q1250" i="1"/>
  <c r="P1250" i="1"/>
  <c r="O1250" i="1"/>
  <c r="U1249" i="1"/>
  <c r="U1249" i="1" a="1"/>
  <c r="T1249" i="1"/>
  <c r="S1249" i="1"/>
  <c r="R1249" i="1"/>
  <c r="Q1249" i="1"/>
  <c r="P1249" i="1"/>
  <c r="O1249" i="1"/>
  <c r="U1248" i="1"/>
  <c r="U1248" i="1" a="1"/>
  <c r="T1248" i="1"/>
  <c r="S1248" i="1"/>
  <c r="R1248" i="1"/>
  <c r="Q1248" i="1"/>
  <c r="P1248" i="1"/>
  <c r="O1248" i="1"/>
  <c r="U1247" i="1"/>
  <c r="U1247" i="1" a="1"/>
  <c r="T1247" i="1"/>
  <c r="S1247" i="1"/>
  <c r="R1247" i="1"/>
  <c r="Q1247" i="1"/>
  <c r="P1247" i="1"/>
  <c r="O1247" i="1"/>
  <c r="U1246" i="1"/>
  <c r="U1246" i="1" a="1"/>
  <c r="T1246" i="1"/>
  <c r="S1246" i="1"/>
  <c r="R1246" i="1"/>
  <c r="Q1246" i="1"/>
  <c r="P1246" i="1"/>
  <c r="O1246" i="1"/>
  <c r="U1245" i="1"/>
  <c r="U1245" i="1" a="1"/>
  <c r="T1245" i="1"/>
  <c r="S1245" i="1"/>
  <c r="R1245" i="1"/>
  <c r="Q1245" i="1"/>
  <c r="P1245" i="1"/>
  <c r="O1245" i="1"/>
  <c r="U1244" i="1"/>
  <c r="U1244" i="1" a="1"/>
  <c r="T1244" i="1"/>
  <c r="S1244" i="1"/>
  <c r="R1244" i="1"/>
  <c r="Q1244" i="1"/>
  <c r="P1244" i="1"/>
  <c r="O1244" i="1"/>
  <c r="U1243" i="1"/>
  <c r="U1243" i="1" a="1"/>
  <c r="T1243" i="1"/>
  <c r="S1243" i="1"/>
  <c r="R1243" i="1"/>
  <c r="Q1243" i="1"/>
  <c r="P1243" i="1"/>
  <c r="O1243" i="1"/>
  <c r="U1242" i="1"/>
  <c r="U1242" i="1" a="1"/>
  <c r="T1242" i="1"/>
  <c r="S1242" i="1"/>
  <c r="R1242" i="1"/>
  <c r="Q1242" i="1"/>
  <c r="P1242" i="1"/>
  <c r="O1242" i="1"/>
  <c r="U1241" i="1"/>
  <c r="U1241" i="1" a="1"/>
  <c r="T1241" i="1"/>
  <c r="S1241" i="1"/>
  <c r="R1241" i="1"/>
  <c r="Q1241" i="1"/>
  <c r="P1241" i="1"/>
  <c r="O1241" i="1"/>
  <c r="U1240" i="1"/>
  <c r="U1240" i="1" a="1"/>
  <c r="T1240" i="1"/>
  <c r="S1240" i="1"/>
  <c r="R1240" i="1"/>
  <c r="Q1240" i="1"/>
  <c r="P1240" i="1"/>
  <c r="O1240" i="1"/>
  <c r="U1239" i="1"/>
  <c r="U1239" i="1" a="1"/>
  <c r="T1239" i="1"/>
  <c r="S1239" i="1"/>
  <c r="R1239" i="1"/>
  <c r="Q1239" i="1"/>
  <c r="P1239" i="1"/>
  <c r="O1239" i="1"/>
  <c r="U1238" i="1"/>
  <c r="U1238" i="1" a="1"/>
  <c r="T1238" i="1"/>
  <c r="S1238" i="1"/>
  <c r="R1238" i="1"/>
  <c r="Q1238" i="1"/>
  <c r="P1238" i="1"/>
  <c r="O1238" i="1"/>
  <c r="U1237" i="1"/>
  <c r="U1237" i="1" a="1"/>
  <c r="T1237" i="1"/>
  <c r="S1237" i="1"/>
  <c r="R1237" i="1"/>
  <c r="Q1237" i="1"/>
  <c r="P1237" i="1"/>
  <c r="O1237" i="1"/>
  <c r="U1236" i="1"/>
  <c r="U1236" i="1" a="1"/>
  <c r="T1236" i="1"/>
  <c r="S1236" i="1"/>
  <c r="R1236" i="1"/>
  <c r="Q1236" i="1"/>
  <c r="P1236" i="1"/>
  <c r="O1236" i="1"/>
  <c r="U1235" i="1"/>
  <c r="U1235" i="1" a="1"/>
  <c r="T1235" i="1"/>
  <c r="S1235" i="1"/>
  <c r="R1235" i="1"/>
  <c r="Q1235" i="1"/>
  <c r="P1235" i="1"/>
  <c r="O1235" i="1"/>
  <c r="U1234" i="1"/>
  <c r="U1234" i="1" a="1"/>
  <c r="T1234" i="1"/>
  <c r="S1234" i="1"/>
  <c r="R1234" i="1"/>
  <c r="Q1234" i="1"/>
  <c r="P1234" i="1"/>
  <c r="O1234" i="1"/>
  <c r="U1233" i="1"/>
  <c r="U1233" i="1" a="1"/>
  <c r="T1233" i="1"/>
  <c r="S1233" i="1"/>
  <c r="R1233" i="1"/>
  <c r="Q1233" i="1"/>
  <c r="P1233" i="1"/>
  <c r="O1233" i="1"/>
  <c r="U1232" i="1"/>
  <c r="U1232" i="1" a="1"/>
  <c r="T1232" i="1"/>
  <c r="S1232" i="1"/>
  <c r="R1232" i="1"/>
  <c r="Q1232" i="1"/>
  <c r="P1232" i="1"/>
  <c r="O1232" i="1"/>
  <c r="U1231" i="1"/>
  <c r="U1231" i="1" a="1"/>
  <c r="T1231" i="1"/>
  <c r="S1231" i="1"/>
  <c r="R1231" i="1"/>
  <c r="Q1231" i="1"/>
  <c r="P1231" i="1"/>
  <c r="O1231" i="1"/>
  <c r="U1230" i="1"/>
  <c r="U1230" i="1" a="1"/>
  <c r="T1230" i="1"/>
  <c r="S1230" i="1"/>
  <c r="R1230" i="1"/>
  <c r="Q1230" i="1"/>
  <c r="P1230" i="1"/>
  <c r="O1230" i="1"/>
  <c r="U1229" i="1"/>
  <c r="U1229" i="1" a="1"/>
  <c r="T1229" i="1"/>
  <c r="S1229" i="1"/>
  <c r="R1229" i="1"/>
  <c r="Q1229" i="1"/>
  <c r="P1229" i="1"/>
  <c r="O1229" i="1"/>
  <c r="U1228" i="1"/>
  <c r="U1228" i="1" a="1"/>
  <c r="T1228" i="1"/>
  <c r="S1228" i="1"/>
  <c r="R1228" i="1"/>
  <c r="Q1228" i="1"/>
  <c r="P1228" i="1"/>
  <c r="O1228" i="1"/>
  <c r="U1227" i="1"/>
  <c r="U1227" i="1" a="1"/>
  <c r="T1227" i="1"/>
  <c r="S1227" i="1"/>
  <c r="R1227" i="1"/>
  <c r="Q1227" i="1"/>
  <c r="P1227" i="1"/>
  <c r="O1227" i="1"/>
  <c r="U1226" i="1"/>
  <c r="U1226" i="1" a="1"/>
  <c r="T1226" i="1"/>
  <c r="S1226" i="1"/>
  <c r="R1226" i="1"/>
  <c r="Q1226" i="1"/>
  <c r="P1226" i="1"/>
  <c r="O1226" i="1"/>
  <c r="U1225" i="1"/>
  <c r="U1225" i="1" a="1"/>
  <c r="T1225" i="1"/>
  <c r="S1225" i="1"/>
  <c r="R1225" i="1"/>
  <c r="Q1225" i="1"/>
  <c r="P1225" i="1"/>
  <c r="O1225" i="1"/>
  <c r="U1224" i="1"/>
  <c r="U1224" i="1" a="1"/>
  <c r="T1224" i="1"/>
  <c r="S1224" i="1"/>
  <c r="R1224" i="1"/>
  <c r="Q1224" i="1"/>
  <c r="P1224" i="1"/>
  <c r="O1224" i="1"/>
  <c r="U1223" i="1"/>
  <c r="U1223" i="1" a="1"/>
  <c r="T1223" i="1"/>
  <c r="S1223" i="1"/>
  <c r="R1223" i="1"/>
  <c r="Q1223" i="1"/>
  <c r="P1223" i="1"/>
  <c r="O1223" i="1"/>
  <c r="U1222" i="1"/>
  <c r="U1222" i="1" a="1"/>
  <c r="T1222" i="1"/>
  <c r="S1222" i="1"/>
  <c r="R1222" i="1"/>
  <c r="Q1222" i="1"/>
  <c r="P1222" i="1"/>
  <c r="O1222" i="1"/>
  <c r="U1221" i="1"/>
  <c r="U1221" i="1" a="1"/>
  <c r="T1221" i="1"/>
  <c r="S1221" i="1"/>
  <c r="R1221" i="1"/>
  <c r="Q1221" i="1"/>
  <c r="P1221" i="1"/>
  <c r="O1221" i="1"/>
  <c r="U1220" i="1"/>
  <c r="U1220" i="1" a="1"/>
  <c r="T1220" i="1"/>
  <c r="S1220" i="1"/>
  <c r="R1220" i="1"/>
  <c r="Q1220" i="1"/>
  <c r="P1220" i="1"/>
  <c r="O1220" i="1"/>
  <c r="U1219" i="1"/>
  <c r="U1219" i="1" a="1"/>
  <c r="T1219" i="1"/>
  <c r="S1219" i="1"/>
  <c r="R1219" i="1"/>
  <c r="Q1219" i="1"/>
  <c r="P1219" i="1"/>
  <c r="O1219" i="1"/>
  <c r="U1218" i="1"/>
  <c r="U1218" i="1" a="1"/>
  <c r="T1218" i="1"/>
  <c r="S1218" i="1"/>
  <c r="R1218" i="1"/>
  <c r="Q1218" i="1"/>
  <c r="P1218" i="1"/>
  <c r="O1218" i="1"/>
  <c r="U1217" i="1"/>
  <c r="U1217" i="1" a="1"/>
  <c r="T1217" i="1"/>
  <c r="S1217" i="1"/>
  <c r="R1217" i="1"/>
  <c r="Q1217" i="1"/>
  <c r="P1217" i="1"/>
  <c r="O1217" i="1"/>
  <c r="U1216" i="1"/>
  <c r="U1216" i="1" a="1"/>
  <c r="T1216" i="1"/>
  <c r="S1216" i="1"/>
  <c r="R1216" i="1"/>
  <c r="Q1216" i="1"/>
  <c r="P1216" i="1"/>
  <c r="O1216" i="1"/>
  <c r="U1215" i="1"/>
  <c r="U1215" i="1" a="1"/>
  <c r="T1215" i="1"/>
  <c r="S1215" i="1"/>
  <c r="R1215" i="1"/>
  <c r="Q1215" i="1"/>
  <c r="P1215" i="1"/>
  <c r="O1215" i="1"/>
  <c r="U1214" i="1"/>
  <c r="U1214" i="1" a="1"/>
  <c r="T1214" i="1"/>
  <c r="S1214" i="1"/>
  <c r="R1214" i="1"/>
  <c r="Q1214" i="1"/>
  <c r="P1214" i="1"/>
  <c r="O1214" i="1"/>
  <c r="U1213" i="1"/>
  <c r="U1213" i="1" a="1"/>
  <c r="T1213" i="1"/>
  <c r="S1213" i="1"/>
  <c r="R1213" i="1"/>
  <c r="Q1213" i="1"/>
  <c r="P1213" i="1"/>
  <c r="O1213" i="1"/>
  <c r="U1212" i="1"/>
  <c r="U1212" i="1" a="1"/>
  <c r="T1212" i="1"/>
  <c r="S1212" i="1"/>
  <c r="R1212" i="1"/>
  <c r="Q1212" i="1"/>
  <c r="P1212" i="1"/>
  <c r="O1212" i="1"/>
  <c r="U1211" i="1"/>
  <c r="U1211" i="1" a="1"/>
  <c r="T1211" i="1"/>
  <c r="S1211" i="1"/>
  <c r="R1211" i="1"/>
  <c r="Q1211" i="1"/>
  <c r="P1211" i="1"/>
  <c r="O1211" i="1"/>
  <c r="U1210" i="1"/>
  <c r="U1210" i="1" a="1"/>
  <c r="T1210" i="1"/>
  <c r="S1210" i="1"/>
  <c r="R1210" i="1"/>
  <c r="Q1210" i="1"/>
  <c r="P1210" i="1"/>
  <c r="O1210" i="1"/>
  <c r="U1209" i="1"/>
  <c r="U1209" i="1" a="1"/>
  <c r="T1209" i="1"/>
  <c r="S1209" i="1"/>
  <c r="R1209" i="1"/>
  <c r="Q1209" i="1"/>
  <c r="P1209" i="1"/>
  <c r="O1209" i="1"/>
  <c r="U1208" i="1"/>
  <c r="U1208" i="1" a="1"/>
  <c r="T1208" i="1"/>
  <c r="S1208" i="1"/>
  <c r="R1208" i="1"/>
  <c r="Q1208" i="1"/>
  <c r="P1208" i="1"/>
  <c r="O1208" i="1"/>
  <c r="U1207" i="1"/>
  <c r="U1207" i="1" a="1"/>
  <c r="T1207" i="1"/>
  <c r="S1207" i="1"/>
  <c r="R1207" i="1"/>
  <c r="Q1207" i="1"/>
  <c r="P1207" i="1"/>
  <c r="O1207" i="1"/>
  <c r="U1206" i="1"/>
  <c r="U1206" i="1" a="1"/>
  <c r="T1206" i="1"/>
  <c r="S1206" i="1"/>
  <c r="R1206" i="1"/>
  <c r="Q1206" i="1"/>
  <c r="P1206" i="1"/>
  <c r="O1206" i="1"/>
  <c r="U1205" i="1"/>
  <c r="U1205" i="1" a="1"/>
  <c r="T1205" i="1"/>
  <c r="S1205" i="1"/>
  <c r="R1205" i="1"/>
  <c r="Q1205" i="1"/>
  <c r="P1205" i="1"/>
  <c r="O1205" i="1"/>
  <c r="U1204" i="1"/>
  <c r="U1204" i="1" a="1"/>
  <c r="T1204" i="1"/>
  <c r="S1204" i="1"/>
  <c r="R1204" i="1"/>
  <c r="Q1204" i="1"/>
  <c r="P1204" i="1"/>
  <c r="O1204" i="1"/>
  <c r="U1203" i="1"/>
  <c r="U1203" i="1" a="1"/>
  <c r="T1203" i="1"/>
  <c r="S1203" i="1"/>
  <c r="R1203" i="1"/>
  <c r="Q1203" i="1"/>
  <c r="P1203" i="1"/>
  <c r="O1203" i="1"/>
  <c r="U1202" i="1"/>
  <c r="U1202" i="1" a="1"/>
  <c r="T1202" i="1"/>
  <c r="S1202" i="1"/>
  <c r="R1202" i="1"/>
  <c r="Q1202" i="1"/>
  <c r="P1202" i="1"/>
  <c r="O1202" i="1"/>
  <c r="U1201" i="1"/>
  <c r="U1201" i="1" a="1"/>
  <c r="T1201" i="1"/>
  <c r="S1201" i="1"/>
  <c r="R1201" i="1"/>
  <c r="Q1201" i="1"/>
  <c r="P1201" i="1"/>
  <c r="O1201" i="1"/>
  <c r="U1200" i="1"/>
  <c r="U1200" i="1" a="1"/>
  <c r="T1200" i="1"/>
  <c r="S1200" i="1"/>
  <c r="R1200" i="1"/>
  <c r="Q1200" i="1"/>
  <c r="P1200" i="1"/>
  <c r="O1200" i="1"/>
  <c r="U1199" i="1"/>
  <c r="U1199" i="1" a="1"/>
  <c r="T1199" i="1"/>
  <c r="S1199" i="1"/>
  <c r="R1199" i="1"/>
  <c r="Q1199" i="1"/>
  <c r="P1199" i="1"/>
  <c r="O1199" i="1"/>
  <c r="U1198" i="1"/>
  <c r="U1198" i="1" a="1"/>
  <c r="T1198" i="1"/>
  <c r="S1198" i="1"/>
  <c r="R1198" i="1"/>
  <c r="Q1198" i="1"/>
  <c r="P1198" i="1"/>
  <c r="O1198" i="1"/>
  <c r="U1197" i="1"/>
  <c r="U1197" i="1" a="1"/>
  <c r="T1197" i="1"/>
  <c r="S1197" i="1"/>
  <c r="R1197" i="1"/>
  <c r="Q1197" i="1"/>
  <c r="P1197" i="1"/>
  <c r="O1197" i="1"/>
  <c r="U1196" i="1"/>
  <c r="U1196" i="1" a="1"/>
  <c r="T1196" i="1"/>
  <c r="S1196" i="1"/>
  <c r="R1196" i="1"/>
  <c r="Q1196" i="1"/>
  <c r="P1196" i="1"/>
  <c r="O1196" i="1"/>
  <c r="U1195" i="1"/>
  <c r="U1195" i="1" a="1"/>
  <c r="T1195" i="1"/>
  <c r="S1195" i="1"/>
  <c r="R1195" i="1"/>
  <c r="Q1195" i="1"/>
  <c r="P1195" i="1"/>
  <c r="O1195" i="1"/>
  <c r="U1194" i="1"/>
  <c r="U1194" i="1" a="1"/>
  <c r="T1194" i="1"/>
  <c r="S1194" i="1"/>
  <c r="R1194" i="1"/>
  <c r="Q1194" i="1"/>
  <c r="P1194" i="1"/>
  <c r="O1194" i="1"/>
  <c r="U1193" i="1"/>
  <c r="U1193" i="1" a="1"/>
  <c r="T1193" i="1"/>
  <c r="S1193" i="1"/>
  <c r="R1193" i="1"/>
  <c r="Q1193" i="1"/>
  <c r="P1193" i="1"/>
  <c r="O1193" i="1"/>
  <c r="U1192" i="1"/>
  <c r="U1192" i="1" a="1"/>
  <c r="T1192" i="1"/>
  <c r="S1192" i="1"/>
  <c r="R1192" i="1"/>
  <c r="Q1192" i="1"/>
  <c r="P1192" i="1"/>
  <c r="O1192" i="1"/>
  <c r="U1191" i="1"/>
  <c r="U1191" i="1" a="1"/>
  <c r="T1191" i="1"/>
  <c r="S1191" i="1"/>
  <c r="R1191" i="1"/>
  <c r="Q1191" i="1"/>
  <c r="P1191" i="1"/>
  <c r="O1191" i="1"/>
  <c r="U1190" i="1"/>
  <c r="U1190" i="1" a="1"/>
  <c r="T1190" i="1"/>
  <c r="S1190" i="1"/>
  <c r="R1190" i="1"/>
  <c r="Q1190" i="1"/>
  <c r="P1190" i="1"/>
  <c r="O1190" i="1"/>
  <c r="U1189" i="1"/>
  <c r="U1189" i="1" a="1"/>
  <c r="T1189" i="1"/>
  <c r="S1189" i="1"/>
  <c r="R1189" i="1"/>
  <c r="Q1189" i="1"/>
  <c r="P1189" i="1"/>
  <c r="O1189" i="1"/>
  <c r="U1188" i="1"/>
  <c r="U1188" i="1" a="1"/>
  <c r="T1188" i="1"/>
  <c r="S1188" i="1"/>
  <c r="R1188" i="1"/>
  <c r="Q1188" i="1"/>
  <c r="P1188" i="1"/>
  <c r="O1188" i="1"/>
  <c r="U1187" i="1"/>
  <c r="U1187" i="1" a="1"/>
  <c r="T1187" i="1"/>
  <c r="S1187" i="1"/>
  <c r="R1187" i="1"/>
  <c r="Q1187" i="1"/>
  <c r="P1187" i="1"/>
  <c r="O1187" i="1"/>
  <c r="U1186" i="1"/>
  <c r="U1186" i="1" a="1"/>
  <c r="T1186" i="1"/>
  <c r="S1186" i="1"/>
  <c r="R1186" i="1"/>
  <c r="Q1186" i="1"/>
  <c r="P1186" i="1"/>
  <c r="O1186" i="1"/>
  <c r="U1185" i="1"/>
  <c r="U1185" i="1" a="1"/>
  <c r="T1185" i="1"/>
  <c r="S1185" i="1"/>
  <c r="R1185" i="1"/>
  <c r="Q1185" i="1"/>
  <c r="P1185" i="1"/>
  <c r="O1185" i="1"/>
  <c r="U1184" i="1"/>
  <c r="U1184" i="1" a="1"/>
  <c r="T1184" i="1"/>
  <c r="S1184" i="1"/>
  <c r="R1184" i="1"/>
  <c r="Q1184" i="1"/>
  <c r="P1184" i="1"/>
  <c r="O1184" i="1"/>
  <c r="U1183" i="1"/>
  <c r="U1183" i="1" a="1"/>
  <c r="T1183" i="1"/>
  <c r="S1183" i="1"/>
  <c r="R1183" i="1"/>
  <c r="Q1183" i="1"/>
  <c r="P1183" i="1"/>
  <c r="O1183" i="1"/>
  <c r="U1182" i="1"/>
  <c r="U1182" i="1" a="1"/>
  <c r="T1182" i="1"/>
  <c r="S1182" i="1"/>
  <c r="R1182" i="1"/>
  <c r="Q1182" i="1"/>
  <c r="P1182" i="1"/>
  <c r="O1182" i="1"/>
  <c r="U1181" i="1"/>
  <c r="U1181" i="1" a="1"/>
  <c r="T1181" i="1"/>
  <c r="S1181" i="1"/>
  <c r="R1181" i="1"/>
  <c r="Q1181" i="1"/>
  <c r="P1181" i="1"/>
  <c r="O1181" i="1"/>
  <c r="U1180" i="1"/>
  <c r="U1180" i="1" a="1"/>
  <c r="T1180" i="1"/>
  <c r="S1180" i="1"/>
  <c r="R1180" i="1"/>
  <c r="Q1180" i="1"/>
  <c r="P1180" i="1"/>
  <c r="O1180" i="1"/>
  <c r="U1179" i="1"/>
  <c r="U1179" i="1" a="1"/>
  <c r="T1179" i="1"/>
  <c r="S1179" i="1"/>
  <c r="R1179" i="1"/>
  <c r="Q1179" i="1"/>
  <c r="P1179" i="1"/>
  <c r="O1179" i="1"/>
  <c r="U1178" i="1"/>
  <c r="U1178" i="1" a="1"/>
  <c r="T1178" i="1"/>
  <c r="S1178" i="1"/>
  <c r="R1178" i="1"/>
  <c r="Q1178" i="1"/>
  <c r="P1178" i="1"/>
  <c r="O1178" i="1"/>
  <c r="U1177" i="1"/>
  <c r="U1177" i="1" a="1"/>
  <c r="T1177" i="1"/>
  <c r="S1177" i="1"/>
  <c r="R1177" i="1"/>
  <c r="Q1177" i="1"/>
  <c r="P1177" i="1"/>
  <c r="O1177" i="1"/>
  <c r="U1176" i="1"/>
  <c r="U1176" i="1" a="1"/>
  <c r="T1176" i="1"/>
  <c r="S1176" i="1"/>
  <c r="R1176" i="1"/>
  <c r="Q1176" i="1"/>
  <c r="P1176" i="1"/>
  <c r="O1176" i="1"/>
  <c r="U1175" i="1"/>
  <c r="U1175" i="1" a="1"/>
  <c r="T1175" i="1"/>
  <c r="S1175" i="1"/>
  <c r="R1175" i="1"/>
  <c r="Q1175" i="1"/>
  <c r="P1175" i="1"/>
  <c r="O1175" i="1"/>
  <c r="U1174" i="1"/>
  <c r="U1174" i="1" a="1"/>
  <c r="T1174" i="1"/>
  <c r="S1174" i="1"/>
  <c r="R1174" i="1"/>
  <c r="Q1174" i="1"/>
  <c r="P1174" i="1"/>
  <c r="O1174" i="1"/>
  <c r="U1173" i="1"/>
  <c r="U1173" i="1" a="1"/>
  <c r="T1173" i="1"/>
  <c r="S1173" i="1"/>
  <c r="R1173" i="1"/>
  <c r="Q1173" i="1"/>
  <c r="P1173" i="1"/>
  <c r="O1173" i="1"/>
  <c r="U1172" i="1"/>
  <c r="U1172" i="1" a="1"/>
  <c r="T1172" i="1"/>
  <c r="S1172" i="1"/>
  <c r="R1172" i="1"/>
  <c r="Q1172" i="1"/>
  <c r="P1172" i="1"/>
  <c r="O1172" i="1"/>
  <c r="U1171" i="1"/>
  <c r="U1171" i="1" a="1"/>
  <c r="T1171" i="1"/>
  <c r="S1171" i="1"/>
  <c r="R1171" i="1"/>
  <c r="Q1171" i="1"/>
  <c r="P1171" i="1"/>
  <c r="O1171" i="1"/>
  <c r="U1170" i="1"/>
  <c r="U1170" i="1" a="1"/>
  <c r="T1170" i="1"/>
  <c r="S1170" i="1"/>
  <c r="R1170" i="1"/>
  <c r="Q1170" i="1"/>
  <c r="P1170" i="1"/>
  <c r="O1170" i="1"/>
  <c r="U1169" i="1"/>
  <c r="U1169" i="1" a="1"/>
  <c r="T1169" i="1"/>
  <c r="S1169" i="1"/>
  <c r="R1169" i="1"/>
  <c r="Q1169" i="1"/>
  <c r="P1169" i="1"/>
  <c r="O1169" i="1"/>
  <c r="U1168" i="1"/>
  <c r="U1168" i="1" a="1"/>
  <c r="T1168" i="1"/>
  <c r="S1168" i="1"/>
  <c r="R1168" i="1"/>
  <c r="Q1168" i="1"/>
  <c r="P1168" i="1"/>
  <c r="O1168" i="1"/>
  <c r="U1167" i="1"/>
  <c r="U1167" i="1" a="1"/>
  <c r="T1167" i="1"/>
  <c r="S1167" i="1"/>
  <c r="R1167" i="1"/>
  <c r="Q1167" i="1"/>
  <c r="P1167" i="1"/>
  <c r="O1167" i="1"/>
  <c r="U1166" i="1"/>
  <c r="U1166" i="1" a="1"/>
  <c r="T1166" i="1"/>
  <c r="S1166" i="1"/>
  <c r="R1166" i="1"/>
  <c r="Q1166" i="1"/>
  <c r="P1166" i="1"/>
  <c r="O1166" i="1"/>
  <c r="U1165" i="1"/>
  <c r="U1165" i="1" a="1"/>
  <c r="T1165" i="1"/>
  <c r="S1165" i="1"/>
  <c r="R1165" i="1"/>
  <c r="Q1165" i="1"/>
  <c r="P1165" i="1"/>
  <c r="O1165" i="1"/>
  <c r="U1164" i="1"/>
  <c r="U1164" i="1" a="1"/>
  <c r="T1164" i="1"/>
  <c r="S1164" i="1"/>
  <c r="R1164" i="1"/>
  <c r="Q1164" i="1"/>
  <c r="P1164" i="1"/>
  <c r="O1164" i="1"/>
  <c r="U1163" i="1"/>
  <c r="U1163" i="1" a="1"/>
  <c r="T1163" i="1"/>
  <c r="S1163" i="1"/>
  <c r="R1163" i="1"/>
  <c r="Q1163" i="1"/>
  <c r="P1163" i="1"/>
  <c r="O1163" i="1"/>
  <c r="U1162" i="1"/>
  <c r="U1162" i="1" a="1"/>
  <c r="T1162" i="1"/>
  <c r="S1162" i="1"/>
  <c r="R1162" i="1"/>
  <c r="Q1162" i="1"/>
  <c r="P1162" i="1"/>
  <c r="O1162" i="1"/>
  <c r="U1161" i="1"/>
  <c r="U1161" i="1" a="1"/>
  <c r="T1161" i="1"/>
  <c r="S1161" i="1"/>
  <c r="R1161" i="1"/>
  <c r="Q1161" i="1"/>
  <c r="P1161" i="1"/>
  <c r="O1161" i="1"/>
  <c r="U1160" i="1"/>
  <c r="U1160" i="1" a="1"/>
  <c r="T1160" i="1"/>
  <c r="S1160" i="1"/>
  <c r="R1160" i="1"/>
  <c r="Q1160" i="1"/>
  <c r="P1160" i="1"/>
  <c r="O1160" i="1"/>
  <c r="U1159" i="1"/>
  <c r="U1159" i="1" a="1"/>
  <c r="T1159" i="1"/>
  <c r="S1159" i="1"/>
  <c r="R1159" i="1"/>
  <c r="Q1159" i="1"/>
  <c r="P1159" i="1"/>
  <c r="O1159" i="1"/>
  <c r="U1158" i="1"/>
  <c r="U1158" i="1" a="1"/>
  <c r="T1158" i="1"/>
  <c r="S1158" i="1"/>
  <c r="R1158" i="1"/>
  <c r="Q1158" i="1"/>
  <c r="P1158" i="1"/>
  <c r="O1158" i="1"/>
  <c r="U1157" i="1"/>
  <c r="U1157" i="1" a="1"/>
  <c r="T1157" i="1"/>
  <c r="S1157" i="1"/>
  <c r="R1157" i="1"/>
  <c r="Q1157" i="1"/>
  <c r="P1157" i="1"/>
  <c r="O1157" i="1"/>
  <c r="U1156" i="1"/>
  <c r="U1156" i="1" a="1"/>
  <c r="T1156" i="1"/>
  <c r="S1156" i="1"/>
  <c r="R1156" i="1"/>
  <c r="Q1156" i="1"/>
  <c r="P1156" i="1"/>
  <c r="O1156" i="1"/>
  <c r="U1155" i="1"/>
  <c r="U1155" i="1" a="1"/>
  <c r="T1155" i="1"/>
  <c r="S1155" i="1"/>
  <c r="R1155" i="1"/>
  <c r="Q1155" i="1"/>
  <c r="P1155" i="1"/>
  <c r="O1155" i="1"/>
  <c r="U1154" i="1"/>
  <c r="U1154" i="1" a="1"/>
  <c r="T1154" i="1"/>
  <c r="S1154" i="1"/>
  <c r="R1154" i="1"/>
  <c r="Q1154" i="1"/>
  <c r="P1154" i="1"/>
  <c r="O1154" i="1"/>
  <c r="U1153" i="1"/>
  <c r="U1153" i="1" a="1"/>
  <c r="T1153" i="1"/>
  <c r="S1153" i="1"/>
  <c r="R1153" i="1"/>
  <c r="Q1153" i="1"/>
  <c r="P1153" i="1"/>
  <c r="O1153" i="1"/>
  <c r="U1152" i="1"/>
  <c r="U1152" i="1" a="1"/>
  <c r="T1152" i="1"/>
  <c r="S1152" i="1"/>
  <c r="R1152" i="1"/>
  <c r="Q1152" i="1"/>
  <c r="P1152" i="1"/>
  <c r="O1152" i="1"/>
  <c r="U1151" i="1"/>
  <c r="U1151" i="1" a="1"/>
  <c r="T1151" i="1"/>
  <c r="S1151" i="1"/>
  <c r="R1151" i="1"/>
  <c r="Q1151" i="1"/>
  <c r="P1151" i="1"/>
  <c r="O1151" i="1"/>
  <c r="U1150" i="1"/>
  <c r="U1150" i="1" a="1"/>
  <c r="T1150" i="1"/>
  <c r="S1150" i="1"/>
  <c r="R1150" i="1"/>
  <c r="Q1150" i="1"/>
  <c r="P1150" i="1"/>
  <c r="O1150" i="1"/>
  <c r="U1149" i="1"/>
  <c r="U1149" i="1" a="1"/>
  <c r="T1149" i="1"/>
  <c r="S1149" i="1"/>
  <c r="R1149" i="1"/>
  <c r="Q1149" i="1"/>
  <c r="P1149" i="1"/>
  <c r="O1149" i="1"/>
  <c r="U1148" i="1"/>
  <c r="U1148" i="1" a="1"/>
  <c r="T1148" i="1"/>
  <c r="S1148" i="1"/>
  <c r="R1148" i="1"/>
  <c r="Q1148" i="1"/>
  <c r="P1148" i="1"/>
  <c r="O1148" i="1"/>
  <c r="U1147" i="1"/>
  <c r="U1147" i="1" a="1"/>
  <c r="T1147" i="1"/>
  <c r="S1147" i="1"/>
  <c r="R1147" i="1"/>
  <c r="Q1147" i="1"/>
  <c r="P1147" i="1"/>
  <c r="O1147" i="1"/>
  <c r="U1146" i="1"/>
  <c r="U1146" i="1" a="1"/>
  <c r="T1146" i="1"/>
  <c r="S1146" i="1"/>
  <c r="R1146" i="1"/>
  <c r="Q1146" i="1"/>
  <c r="P1146" i="1"/>
  <c r="O1146" i="1"/>
  <c r="U1145" i="1"/>
  <c r="U1145" i="1" a="1"/>
  <c r="T1145" i="1"/>
  <c r="S1145" i="1"/>
  <c r="R1145" i="1"/>
  <c r="Q1145" i="1"/>
  <c r="P1145" i="1"/>
  <c r="O1145" i="1"/>
  <c r="U1144" i="1"/>
  <c r="U1144" i="1" a="1"/>
  <c r="T1144" i="1"/>
  <c r="S1144" i="1"/>
  <c r="R1144" i="1"/>
  <c r="Q1144" i="1"/>
  <c r="P1144" i="1"/>
  <c r="O1144" i="1"/>
  <c r="U1143" i="1"/>
  <c r="U1143" i="1" a="1"/>
  <c r="T1143" i="1"/>
  <c r="S1143" i="1"/>
  <c r="R1143" i="1"/>
  <c r="Q1143" i="1"/>
  <c r="P1143" i="1"/>
  <c r="O1143" i="1"/>
  <c r="U1142" i="1"/>
  <c r="U1142" i="1" a="1"/>
  <c r="T1142" i="1"/>
  <c r="S1142" i="1"/>
  <c r="R1142" i="1"/>
  <c r="Q1142" i="1"/>
  <c r="P1142" i="1"/>
  <c r="O1142" i="1"/>
  <c r="U1141" i="1"/>
  <c r="U1141" i="1" a="1"/>
  <c r="T1141" i="1"/>
  <c r="S1141" i="1"/>
  <c r="R1141" i="1"/>
  <c r="Q1141" i="1"/>
  <c r="P1141" i="1"/>
  <c r="O1141" i="1"/>
  <c r="U1140" i="1"/>
  <c r="U1140" i="1" a="1"/>
  <c r="T1140" i="1"/>
  <c r="S1140" i="1"/>
  <c r="R1140" i="1"/>
  <c r="Q1140" i="1"/>
  <c r="P1140" i="1"/>
  <c r="O1140" i="1"/>
  <c r="U1139" i="1"/>
  <c r="U1139" i="1" a="1"/>
  <c r="T1139" i="1"/>
  <c r="S1139" i="1"/>
  <c r="R1139" i="1"/>
  <c r="Q1139" i="1"/>
  <c r="P1139" i="1"/>
  <c r="O1139" i="1"/>
  <c r="U1138" i="1"/>
  <c r="U1138" i="1" a="1"/>
  <c r="T1138" i="1"/>
  <c r="S1138" i="1"/>
  <c r="R1138" i="1"/>
  <c r="Q1138" i="1"/>
  <c r="P1138" i="1"/>
  <c r="O1138" i="1"/>
  <c r="U1137" i="1"/>
  <c r="U1137" i="1" a="1"/>
  <c r="T1137" i="1"/>
  <c r="S1137" i="1"/>
  <c r="R1137" i="1"/>
  <c r="Q1137" i="1"/>
  <c r="P1137" i="1"/>
  <c r="O1137" i="1"/>
  <c r="U1136" i="1"/>
  <c r="U1136" i="1" a="1"/>
  <c r="T1136" i="1"/>
  <c r="S1136" i="1"/>
  <c r="R1136" i="1"/>
  <c r="Q1136" i="1"/>
  <c r="P1136" i="1"/>
  <c r="O1136" i="1"/>
  <c r="U1135" i="1"/>
  <c r="U1135" i="1" a="1"/>
  <c r="T1135" i="1"/>
  <c r="S1135" i="1"/>
  <c r="R1135" i="1"/>
  <c r="Q1135" i="1"/>
  <c r="P1135" i="1"/>
  <c r="O1135" i="1"/>
  <c r="U1134" i="1"/>
  <c r="U1134" i="1" a="1"/>
  <c r="T1134" i="1"/>
  <c r="S1134" i="1"/>
  <c r="R1134" i="1"/>
  <c r="Q1134" i="1"/>
  <c r="P1134" i="1"/>
  <c r="O1134" i="1"/>
  <c r="U1133" i="1"/>
  <c r="U1133" i="1" a="1"/>
  <c r="T1133" i="1"/>
  <c r="S1133" i="1"/>
  <c r="R1133" i="1"/>
  <c r="Q1133" i="1"/>
  <c r="P1133" i="1"/>
  <c r="O1133" i="1"/>
  <c r="U1132" i="1"/>
  <c r="U1132" i="1" a="1"/>
  <c r="T1132" i="1"/>
  <c r="S1132" i="1"/>
  <c r="R1132" i="1"/>
  <c r="Q1132" i="1"/>
  <c r="P1132" i="1"/>
  <c r="O1132" i="1"/>
  <c r="U1131" i="1"/>
  <c r="U1131" i="1" a="1"/>
  <c r="T1131" i="1"/>
  <c r="S1131" i="1"/>
  <c r="R1131" i="1"/>
  <c r="Q1131" i="1"/>
  <c r="P1131" i="1"/>
  <c r="O1131" i="1"/>
  <c r="U1130" i="1"/>
  <c r="U1130" i="1" a="1"/>
  <c r="T1130" i="1"/>
  <c r="S1130" i="1"/>
  <c r="R1130" i="1"/>
  <c r="Q1130" i="1"/>
  <c r="P1130" i="1"/>
  <c r="O1130" i="1"/>
  <c r="U1129" i="1"/>
  <c r="U1129" i="1" a="1"/>
  <c r="T1129" i="1"/>
  <c r="S1129" i="1"/>
  <c r="R1129" i="1"/>
  <c r="Q1129" i="1"/>
  <c r="P1129" i="1"/>
  <c r="O1129" i="1"/>
  <c r="U1128" i="1"/>
  <c r="U1128" i="1" a="1"/>
  <c r="T1128" i="1"/>
  <c r="S1128" i="1"/>
  <c r="R1128" i="1"/>
  <c r="Q1128" i="1"/>
  <c r="P1128" i="1"/>
  <c r="O1128" i="1"/>
  <c r="U1127" i="1"/>
  <c r="U1127" i="1" a="1"/>
  <c r="T1127" i="1"/>
  <c r="S1127" i="1"/>
  <c r="R1127" i="1"/>
  <c r="Q1127" i="1"/>
  <c r="P1127" i="1"/>
  <c r="O1127" i="1"/>
  <c r="U1126" i="1"/>
  <c r="U1126" i="1" a="1"/>
  <c r="T1126" i="1"/>
  <c r="S1126" i="1"/>
  <c r="R1126" i="1"/>
  <c r="Q1126" i="1"/>
  <c r="P1126" i="1"/>
  <c r="O1126" i="1"/>
  <c r="U1125" i="1"/>
  <c r="U1125" i="1" a="1"/>
  <c r="T1125" i="1"/>
  <c r="S1125" i="1"/>
  <c r="R1125" i="1"/>
  <c r="Q1125" i="1"/>
  <c r="P1125" i="1"/>
  <c r="O1125" i="1"/>
  <c r="U1124" i="1"/>
  <c r="U1124" i="1" a="1"/>
  <c r="T1124" i="1"/>
  <c r="S1124" i="1"/>
  <c r="R1124" i="1"/>
  <c r="Q1124" i="1"/>
  <c r="P1124" i="1"/>
  <c r="O1124" i="1"/>
  <c r="U1123" i="1"/>
  <c r="U1123" i="1" a="1"/>
  <c r="T1123" i="1"/>
  <c r="S1123" i="1"/>
  <c r="R1123" i="1"/>
  <c r="Q1123" i="1"/>
  <c r="P1123" i="1"/>
  <c r="O1123" i="1"/>
  <c r="U1122" i="1"/>
  <c r="U1122" i="1" a="1"/>
  <c r="T1122" i="1"/>
  <c r="S1122" i="1"/>
  <c r="R1122" i="1"/>
  <c r="Q1122" i="1"/>
  <c r="P1122" i="1"/>
  <c r="O1122" i="1"/>
  <c r="U1121" i="1"/>
  <c r="U1121" i="1" a="1"/>
  <c r="T1121" i="1"/>
  <c r="S1121" i="1"/>
  <c r="R1121" i="1"/>
  <c r="Q1121" i="1"/>
  <c r="P1121" i="1"/>
  <c r="O1121" i="1"/>
  <c r="U1120" i="1"/>
  <c r="U1120" i="1" a="1"/>
  <c r="T1120" i="1"/>
  <c r="S1120" i="1"/>
  <c r="R1120" i="1"/>
  <c r="Q1120" i="1"/>
  <c r="P1120" i="1"/>
  <c r="O1120" i="1"/>
  <c r="U1119" i="1"/>
  <c r="U1119" i="1" a="1"/>
  <c r="T1119" i="1"/>
  <c r="S1119" i="1"/>
  <c r="R1119" i="1"/>
  <c r="Q1119" i="1"/>
  <c r="P1119" i="1"/>
  <c r="O1119" i="1"/>
  <c r="U1118" i="1"/>
  <c r="U1118" i="1" a="1"/>
  <c r="T1118" i="1"/>
  <c r="S1118" i="1"/>
  <c r="R1118" i="1"/>
  <c r="Q1118" i="1"/>
  <c r="P1118" i="1"/>
  <c r="O1118" i="1"/>
  <c r="U1117" i="1"/>
  <c r="U1117" i="1" a="1"/>
  <c r="T1117" i="1"/>
  <c r="S1117" i="1"/>
  <c r="R1117" i="1"/>
  <c r="Q1117" i="1"/>
  <c r="P1117" i="1"/>
  <c r="O1117" i="1"/>
  <c r="U1116" i="1"/>
  <c r="U1116" i="1" a="1"/>
  <c r="T1116" i="1"/>
  <c r="S1116" i="1"/>
  <c r="R1116" i="1"/>
  <c r="Q1116" i="1"/>
  <c r="P1116" i="1"/>
  <c r="O1116" i="1"/>
  <c r="U1115" i="1"/>
  <c r="U1115" i="1" a="1"/>
  <c r="T1115" i="1"/>
  <c r="S1115" i="1"/>
  <c r="R1115" i="1"/>
  <c r="Q1115" i="1"/>
  <c r="P1115" i="1"/>
  <c r="O1115" i="1"/>
  <c r="U1114" i="1"/>
  <c r="U1114" i="1" a="1"/>
  <c r="T1114" i="1"/>
  <c r="S1114" i="1"/>
  <c r="R1114" i="1"/>
  <c r="Q1114" i="1"/>
  <c r="P1114" i="1"/>
  <c r="O1114" i="1"/>
  <c r="U1113" i="1"/>
  <c r="U1113" i="1" a="1"/>
  <c r="T1113" i="1"/>
  <c r="S1113" i="1"/>
  <c r="R1113" i="1"/>
  <c r="Q1113" i="1"/>
  <c r="P1113" i="1"/>
  <c r="O1113" i="1"/>
  <c r="U1112" i="1"/>
  <c r="U1112" i="1" a="1"/>
  <c r="T1112" i="1"/>
  <c r="S1112" i="1"/>
  <c r="R1112" i="1"/>
  <c r="Q1112" i="1"/>
  <c r="P1112" i="1"/>
  <c r="O1112" i="1"/>
  <c r="U1111" i="1"/>
  <c r="U1111" i="1" a="1"/>
  <c r="T1111" i="1"/>
  <c r="S1111" i="1"/>
  <c r="R1111" i="1"/>
  <c r="Q1111" i="1"/>
  <c r="P1111" i="1"/>
  <c r="O1111" i="1"/>
  <c r="U1110" i="1"/>
  <c r="U1110" i="1" a="1"/>
  <c r="T1110" i="1"/>
  <c r="S1110" i="1"/>
  <c r="R1110" i="1"/>
  <c r="Q1110" i="1"/>
  <c r="P1110" i="1"/>
  <c r="O1110" i="1"/>
  <c r="U1109" i="1"/>
  <c r="U1109" i="1" a="1"/>
  <c r="T1109" i="1"/>
  <c r="S1109" i="1"/>
  <c r="R1109" i="1"/>
  <c r="Q1109" i="1"/>
  <c r="P1109" i="1"/>
  <c r="O1109" i="1"/>
  <c r="U1108" i="1"/>
  <c r="U1108" i="1" a="1"/>
  <c r="T1108" i="1"/>
  <c r="S1108" i="1"/>
  <c r="R1108" i="1"/>
  <c r="Q1108" i="1"/>
  <c r="P1108" i="1"/>
  <c r="O1108" i="1"/>
  <c r="U1107" i="1"/>
  <c r="U1107" i="1" a="1"/>
  <c r="T1107" i="1"/>
  <c r="S1107" i="1"/>
  <c r="R1107" i="1"/>
  <c r="Q1107" i="1"/>
  <c r="P1107" i="1"/>
  <c r="O1107" i="1"/>
  <c r="U1106" i="1"/>
  <c r="U1106" i="1" a="1"/>
  <c r="T1106" i="1"/>
  <c r="S1106" i="1"/>
  <c r="R1106" i="1"/>
  <c r="Q1106" i="1"/>
  <c r="P1106" i="1"/>
  <c r="O1106" i="1"/>
  <c r="U1105" i="1"/>
  <c r="U1105" i="1" a="1"/>
  <c r="T1105" i="1"/>
  <c r="S1105" i="1"/>
  <c r="R1105" i="1"/>
  <c r="Q1105" i="1"/>
  <c r="P1105" i="1"/>
  <c r="O1105" i="1"/>
  <c r="U1104" i="1"/>
  <c r="U1104" i="1" a="1"/>
  <c r="T1104" i="1"/>
  <c r="S1104" i="1"/>
  <c r="R1104" i="1"/>
  <c r="Q1104" i="1"/>
  <c r="P1104" i="1"/>
  <c r="O1104" i="1"/>
  <c r="U1103" i="1"/>
  <c r="U1103" i="1" a="1"/>
  <c r="T1103" i="1"/>
  <c r="S1103" i="1"/>
  <c r="R1103" i="1"/>
  <c r="Q1103" i="1"/>
  <c r="P1103" i="1"/>
  <c r="O1103" i="1"/>
  <c r="U1102" i="1"/>
  <c r="U1102" i="1" a="1"/>
  <c r="T1102" i="1"/>
  <c r="S1102" i="1"/>
  <c r="R1102" i="1"/>
  <c r="Q1102" i="1"/>
  <c r="P1102" i="1"/>
  <c r="O1102" i="1"/>
  <c r="U1101" i="1"/>
  <c r="U1101" i="1" a="1"/>
  <c r="T1101" i="1"/>
  <c r="S1101" i="1"/>
  <c r="R1101" i="1"/>
  <c r="Q1101" i="1"/>
  <c r="P1101" i="1"/>
  <c r="O1101" i="1"/>
  <c r="U1100" i="1"/>
  <c r="U1100" i="1" a="1"/>
  <c r="T1100" i="1"/>
  <c r="S1100" i="1"/>
  <c r="R1100" i="1"/>
  <c r="Q1100" i="1"/>
  <c r="P1100" i="1"/>
  <c r="O1100" i="1"/>
  <c r="U1099" i="1"/>
  <c r="U1099" i="1" a="1"/>
  <c r="T1099" i="1"/>
  <c r="S1099" i="1"/>
  <c r="R1099" i="1"/>
  <c r="Q1099" i="1"/>
  <c r="P1099" i="1"/>
  <c r="O1099" i="1"/>
  <c r="U1098" i="1"/>
  <c r="U1098" i="1" a="1"/>
  <c r="T1098" i="1"/>
  <c r="S1098" i="1"/>
  <c r="R1098" i="1"/>
  <c r="Q1098" i="1"/>
  <c r="P1098" i="1"/>
  <c r="O1098" i="1"/>
  <c r="U1097" i="1"/>
  <c r="U1097" i="1" a="1"/>
  <c r="T1097" i="1"/>
  <c r="S1097" i="1"/>
  <c r="R1097" i="1"/>
  <c r="Q1097" i="1"/>
  <c r="P1097" i="1"/>
  <c r="O1097" i="1"/>
  <c r="U1096" i="1"/>
  <c r="U1096" i="1" a="1"/>
  <c r="T1096" i="1"/>
  <c r="S1096" i="1"/>
  <c r="R1096" i="1"/>
  <c r="Q1096" i="1"/>
  <c r="P1096" i="1"/>
  <c r="O1096" i="1"/>
  <c r="U1095" i="1"/>
  <c r="U1095" i="1" a="1"/>
  <c r="T1095" i="1"/>
  <c r="S1095" i="1"/>
  <c r="R1095" i="1"/>
  <c r="Q1095" i="1"/>
  <c r="P1095" i="1"/>
  <c r="O1095" i="1"/>
  <c r="U1094" i="1"/>
  <c r="U1094" i="1" a="1"/>
  <c r="T1094" i="1"/>
  <c r="S1094" i="1"/>
  <c r="R1094" i="1"/>
  <c r="Q1094" i="1"/>
  <c r="P1094" i="1"/>
  <c r="O1094" i="1"/>
  <c r="U1093" i="1"/>
  <c r="U1093" i="1" a="1"/>
  <c r="T1093" i="1"/>
  <c r="S1093" i="1"/>
  <c r="R1093" i="1"/>
  <c r="Q1093" i="1"/>
  <c r="P1093" i="1"/>
  <c r="O1093" i="1"/>
  <c r="U1092" i="1"/>
  <c r="U1092" i="1" a="1"/>
  <c r="T1092" i="1"/>
  <c r="S1092" i="1"/>
  <c r="R1092" i="1"/>
  <c r="Q1092" i="1"/>
  <c r="P1092" i="1"/>
  <c r="O1092" i="1"/>
  <c r="U1091" i="1"/>
  <c r="U1091" i="1" a="1"/>
  <c r="T1091" i="1"/>
  <c r="S1091" i="1"/>
  <c r="R1091" i="1"/>
  <c r="Q1091" i="1"/>
  <c r="P1091" i="1"/>
  <c r="O1091" i="1"/>
  <c r="U1090" i="1"/>
  <c r="U1090" i="1" a="1"/>
  <c r="T1090" i="1"/>
  <c r="S1090" i="1"/>
  <c r="R1090" i="1"/>
  <c r="Q1090" i="1"/>
  <c r="P1090" i="1"/>
  <c r="O1090" i="1"/>
  <c r="U1089" i="1"/>
  <c r="U1089" i="1" a="1"/>
  <c r="T1089" i="1"/>
  <c r="S1089" i="1"/>
  <c r="R1089" i="1"/>
  <c r="Q1089" i="1"/>
  <c r="P1089" i="1"/>
  <c r="O1089" i="1"/>
  <c r="U1088" i="1"/>
  <c r="U1088" i="1" a="1"/>
  <c r="T1088" i="1"/>
  <c r="S1088" i="1"/>
  <c r="R1088" i="1"/>
  <c r="Q1088" i="1"/>
  <c r="P1088" i="1"/>
  <c r="O1088" i="1"/>
  <c r="U1087" i="1"/>
  <c r="U1087" i="1" a="1"/>
  <c r="T1087" i="1"/>
  <c r="S1087" i="1"/>
  <c r="R1087" i="1"/>
  <c r="Q1087" i="1"/>
  <c r="P1087" i="1"/>
  <c r="O1087" i="1"/>
  <c r="U1086" i="1"/>
  <c r="U1086" i="1" a="1"/>
  <c r="T1086" i="1"/>
  <c r="S1086" i="1"/>
  <c r="R1086" i="1"/>
  <c r="Q1086" i="1"/>
  <c r="P1086" i="1"/>
  <c r="O1086" i="1"/>
  <c r="U1085" i="1"/>
  <c r="U1085" i="1" a="1"/>
  <c r="T1085" i="1"/>
  <c r="S1085" i="1"/>
  <c r="R1085" i="1"/>
  <c r="Q1085" i="1"/>
  <c r="P1085" i="1"/>
  <c r="O1085" i="1"/>
  <c r="U1084" i="1"/>
  <c r="U1084" i="1" a="1"/>
  <c r="T1084" i="1"/>
  <c r="S1084" i="1"/>
  <c r="R1084" i="1"/>
  <c r="Q1084" i="1"/>
  <c r="P1084" i="1"/>
  <c r="O1084" i="1"/>
  <c r="U1083" i="1"/>
  <c r="U1083" i="1" a="1"/>
  <c r="T1083" i="1"/>
  <c r="S1083" i="1"/>
  <c r="R1083" i="1"/>
  <c r="Q1083" i="1"/>
  <c r="P1083" i="1"/>
  <c r="O1083" i="1"/>
  <c r="U1082" i="1"/>
  <c r="U1082" i="1" a="1"/>
  <c r="T1082" i="1"/>
  <c r="S1082" i="1"/>
  <c r="R1082" i="1"/>
  <c r="Q1082" i="1"/>
  <c r="P1082" i="1"/>
  <c r="O1082" i="1"/>
  <c r="U1081" i="1"/>
  <c r="U1081" i="1" a="1"/>
  <c r="T1081" i="1"/>
  <c r="S1081" i="1"/>
  <c r="R1081" i="1"/>
  <c r="Q1081" i="1"/>
  <c r="P1081" i="1"/>
  <c r="O1081" i="1"/>
  <c r="U1080" i="1"/>
  <c r="U1080" i="1" a="1"/>
  <c r="T1080" i="1"/>
  <c r="S1080" i="1"/>
  <c r="R1080" i="1"/>
  <c r="Q1080" i="1"/>
  <c r="P1080" i="1"/>
  <c r="O1080" i="1"/>
  <c r="U1079" i="1"/>
  <c r="U1079" i="1" a="1"/>
  <c r="T1079" i="1"/>
  <c r="S1079" i="1"/>
  <c r="R1079" i="1"/>
  <c r="Q1079" i="1"/>
  <c r="P1079" i="1"/>
  <c r="O1079" i="1"/>
  <c r="U1078" i="1"/>
  <c r="U1078" i="1" a="1"/>
  <c r="T1078" i="1"/>
  <c r="S1078" i="1"/>
  <c r="R1078" i="1"/>
  <c r="Q1078" i="1"/>
  <c r="P1078" i="1"/>
  <c r="O1078" i="1"/>
  <c r="U1077" i="1"/>
  <c r="U1077" i="1" a="1"/>
  <c r="T1077" i="1"/>
  <c r="S1077" i="1"/>
  <c r="R1077" i="1"/>
  <c r="Q1077" i="1"/>
  <c r="P1077" i="1"/>
  <c r="O1077" i="1"/>
  <c r="U1076" i="1"/>
  <c r="U1076" i="1" a="1"/>
  <c r="T1076" i="1"/>
  <c r="S1076" i="1"/>
  <c r="R1076" i="1"/>
  <c r="Q1076" i="1"/>
  <c r="P1076" i="1"/>
  <c r="O1076" i="1"/>
  <c r="U1075" i="1"/>
  <c r="U1075" i="1" a="1"/>
  <c r="T1075" i="1"/>
  <c r="S1075" i="1"/>
  <c r="R1075" i="1"/>
  <c r="Q1075" i="1"/>
  <c r="P1075" i="1"/>
  <c r="O1075" i="1"/>
  <c r="U1074" i="1"/>
  <c r="U1074" i="1" a="1"/>
  <c r="T1074" i="1"/>
  <c r="S1074" i="1"/>
  <c r="R1074" i="1"/>
  <c r="Q1074" i="1"/>
  <c r="P1074" i="1"/>
  <c r="O1074" i="1"/>
  <c r="U1073" i="1"/>
  <c r="U1073" i="1" a="1"/>
  <c r="T1073" i="1"/>
  <c r="S1073" i="1"/>
  <c r="R1073" i="1"/>
  <c r="Q1073" i="1"/>
  <c r="P1073" i="1"/>
  <c r="O1073" i="1"/>
  <c r="U1072" i="1"/>
  <c r="U1072" i="1" a="1"/>
  <c r="T1072" i="1"/>
  <c r="S1072" i="1"/>
  <c r="R1072" i="1"/>
  <c r="Q1072" i="1"/>
  <c r="P1072" i="1"/>
  <c r="O1072" i="1"/>
  <c r="U1071" i="1"/>
  <c r="U1071" i="1" a="1"/>
  <c r="T1071" i="1"/>
  <c r="S1071" i="1"/>
  <c r="R1071" i="1"/>
  <c r="Q1071" i="1"/>
  <c r="P1071" i="1"/>
  <c r="O1071" i="1"/>
  <c r="U1070" i="1"/>
  <c r="U1070" i="1" a="1"/>
  <c r="T1070" i="1"/>
  <c r="S1070" i="1"/>
  <c r="R1070" i="1"/>
  <c r="Q1070" i="1"/>
  <c r="P1070" i="1"/>
  <c r="O1070" i="1"/>
  <c r="U1069" i="1"/>
  <c r="U1069" i="1" a="1"/>
  <c r="T1069" i="1"/>
  <c r="S1069" i="1"/>
  <c r="R1069" i="1"/>
  <c r="Q1069" i="1"/>
  <c r="P1069" i="1"/>
  <c r="O1069" i="1"/>
  <c r="U1068" i="1"/>
  <c r="U1068" i="1" a="1"/>
  <c r="T1068" i="1"/>
  <c r="S1068" i="1"/>
  <c r="R1068" i="1"/>
  <c r="Q1068" i="1"/>
  <c r="P1068" i="1"/>
  <c r="O1068" i="1"/>
  <c r="U1067" i="1"/>
  <c r="U1067" i="1" a="1"/>
  <c r="T1067" i="1"/>
  <c r="S1067" i="1"/>
  <c r="R1067" i="1"/>
  <c r="Q1067" i="1"/>
  <c r="P1067" i="1"/>
  <c r="O1067" i="1"/>
  <c r="U1066" i="1"/>
  <c r="U1066" i="1" a="1"/>
  <c r="T1066" i="1"/>
  <c r="S1066" i="1"/>
  <c r="R1066" i="1"/>
  <c r="Q1066" i="1"/>
  <c r="P1066" i="1"/>
  <c r="O1066" i="1"/>
  <c r="U1065" i="1"/>
  <c r="U1065" i="1" a="1"/>
  <c r="T1065" i="1"/>
  <c r="S1065" i="1"/>
  <c r="R1065" i="1"/>
  <c r="Q1065" i="1"/>
  <c r="P1065" i="1"/>
  <c r="O1065" i="1"/>
  <c r="U1064" i="1"/>
  <c r="U1064" i="1" a="1"/>
  <c r="T1064" i="1"/>
  <c r="S1064" i="1"/>
  <c r="R1064" i="1"/>
  <c r="Q1064" i="1"/>
  <c r="P1064" i="1"/>
  <c r="O1064" i="1"/>
  <c r="U1063" i="1"/>
  <c r="U1063" i="1" a="1"/>
  <c r="T1063" i="1"/>
  <c r="S1063" i="1"/>
  <c r="R1063" i="1"/>
  <c r="Q1063" i="1"/>
  <c r="P1063" i="1"/>
  <c r="O1063" i="1"/>
  <c r="U1062" i="1"/>
  <c r="U1062" i="1" a="1"/>
  <c r="T1062" i="1"/>
  <c r="S1062" i="1"/>
  <c r="R1062" i="1"/>
  <c r="Q1062" i="1"/>
  <c r="P1062" i="1"/>
  <c r="O1062" i="1"/>
  <c r="U1061" i="1"/>
  <c r="U1061" i="1" a="1"/>
  <c r="T1061" i="1"/>
  <c r="S1061" i="1"/>
  <c r="R1061" i="1"/>
  <c r="Q1061" i="1"/>
  <c r="P1061" i="1"/>
  <c r="O1061" i="1"/>
  <c r="U1060" i="1"/>
  <c r="U1060" i="1" a="1"/>
  <c r="T1060" i="1"/>
  <c r="S1060" i="1"/>
  <c r="R1060" i="1"/>
  <c r="Q1060" i="1"/>
  <c r="P1060" i="1"/>
  <c r="O1060" i="1"/>
  <c r="U1059" i="1"/>
  <c r="U1059" i="1" a="1"/>
  <c r="T1059" i="1"/>
  <c r="S1059" i="1"/>
  <c r="R1059" i="1"/>
  <c r="Q1059" i="1"/>
  <c r="P1059" i="1"/>
  <c r="O1059" i="1"/>
  <c r="U1058" i="1"/>
  <c r="U1058" i="1" a="1"/>
  <c r="T1058" i="1"/>
  <c r="S1058" i="1"/>
  <c r="R1058" i="1"/>
  <c r="Q1058" i="1"/>
  <c r="P1058" i="1"/>
  <c r="O1058" i="1"/>
  <c r="U1057" i="1"/>
  <c r="U1057" i="1" a="1"/>
  <c r="T1057" i="1"/>
  <c r="S1057" i="1"/>
  <c r="R1057" i="1"/>
  <c r="Q1057" i="1"/>
  <c r="P1057" i="1"/>
  <c r="O1057" i="1"/>
  <c r="U1056" i="1"/>
  <c r="U1056" i="1" a="1"/>
  <c r="T1056" i="1"/>
  <c r="S1056" i="1"/>
  <c r="R1056" i="1"/>
  <c r="Q1056" i="1"/>
  <c r="P1056" i="1"/>
  <c r="O1056" i="1"/>
  <c r="U1055" i="1"/>
  <c r="U1055" i="1" a="1"/>
  <c r="T1055" i="1"/>
  <c r="S1055" i="1"/>
  <c r="R1055" i="1"/>
  <c r="Q1055" i="1"/>
  <c r="P1055" i="1"/>
  <c r="O1055" i="1"/>
  <c r="U1054" i="1"/>
  <c r="U1054" i="1" a="1"/>
  <c r="T1054" i="1"/>
  <c r="S1054" i="1"/>
  <c r="R1054" i="1"/>
  <c r="Q1054" i="1"/>
  <c r="P1054" i="1"/>
  <c r="O1054" i="1"/>
  <c r="U1053" i="1"/>
  <c r="U1053" i="1" a="1"/>
  <c r="T1053" i="1"/>
  <c r="S1053" i="1"/>
  <c r="R1053" i="1"/>
  <c r="Q1053" i="1"/>
  <c r="P1053" i="1"/>
  <c r="O1053" i="1"/>
  <c r="U1052" i="1"/>
  <c r="U1052" i="1" a="1"/>
  <c r="T1052" i="1"/>
  <c r="S1052" i="1"/>
  <c r="R1052" i="1"/>
  <c r="Q1052" i="1"/>
  <c r="P1052" i="1"/>
  <c r="O1052" i="1"/>
  <c r="U1051" i="1"/>
  <c r="U1051" i="1" a="1"/>
  <c r="T1051" i="1"/>
  <c r="S1051" i="1"/>
  <c r="R1051" i="1"/>
  <c r="Q1051" i="1"/>
  <c r="P1051" i="1"/>
  <c r="O1051" i="1"/>
  <c r="U1050" i="1"/>
  <c r="U1050" i="1" a="1"/>
  <c r="T1050" i="1"/>
  <c r="S1050" i="1"/>
  <c r="R1050" i="1"/>
  <c r="Q1050" i="1"/>
  <c r="P1050" i="1"/>
  <c r="O1050" i="1"/>
  <c r="U1049" i="1"/>
  <c r="U1049" i="1" a="1"/>
  <c r="T1049" i="1"/>
  <c r="S1049" i="1"/>
  <c r="R1049" i="1"/>
  <c r="Q1049" i="1"/>
  <c r="P1049" i="1"/>
  <c r="O1049" i="1"/>
  <c r="U1048" i="1"/>
  <c r="U1048" i="1" a="1"/>
  <c r="T1048" i="1"/>
  <c r="S1048" i="1"/>
  <c r="R1048" i="1"/>
  <c r="Q1048" i="1"/>
  <c r="P1048" i="1"/>
  <c r="O1048" i="1"/>
  <c r="U1047" i="1"/>
  <c r="U1047" i="1" a="1"/>
  <c r="T1047" i="1"/>
  <c r="S1047" i="1"/>
  <c r="R1047" i="1"/>
  <c r="Q1047" i="1"/>
  <c r="P1047" i="1"/>
  <c r="O1047" i="1"/>
  <c r="U1046" i="1"/>
  <c r="U1046" i="1" a="1"/>
  <c r="T1046" i="1"/>
  <c r="S1046" i="1"/>
  <c r="R1046" i="1"/>
  <c r="Q1046" i="1"/>
  <c r="P1046" i="1"/>
  <c r="O1046" i="1"/>
  <c r="U1045" i="1"/>
  <c r="U1045" i="1" a="1"/>
  <c r="T1045" i="1"/>
  <c r="S1045" i="1"/>
  <c r="R1045" i="1"/>
  <c r="Q1045" i="1"/>
  <c r="P1045" i="1"/>
  <c r="O1045" i="1"/>
  <c r="U1044" i="1"/>
  <c r="U1044" i="1" a="1"/>
  <c r="T1044" i="1"/>
  <c r="S1044" i="1"/>
  <c r="R1044" i="1"/>
  <c r="Q1044" i="1"/>
  <c r="P1044" i="1"/>
  <c r="O1044" i="1"/>
  <c r="U1043" i="1"/>
  <c r="U1043" i="1" a="1"/>
  <c r="T1043" i="1"/>
  <c r="S1043" i="1"/>
  <c r="R1043" i="1"/>
  <c r="Q1043" i="1"/>
  <c r="P1043" i="1"/>
  <c r="O1043" i="1"/>
  <c r="U1042" i="1"/>
  <c r="U1042" i="1" a="1"/>
  <c r="T1042" i="1"/>
  <c r="S1042" i="1"/>
  <c r="R1042" i="1"/>
  <c r="Q1042" i="1"/>
  <c r="P1042" i="1"/>
  <c r="O1042" i="1"/>
  <c r="U1041" i="1"/>
  <c r="U1041" i="1" a="1"/>
  <c r="T1041" i="1"/>
  <c r="S1041" i="1"/>
  <c r="R1041" i="1"/>
  <c r="Q1041" i="1"/>
  <c r="P1041" i="1"/>
  <c r="O1041" i="1"/>
  <c r="U1040" i="1"/>
  <c r="U1040" i="1" a="1"/>
  <c r="T1040" i="1"/>
  <c r="S1040" i="1"/>
  <c r="R1040" i="1"/>
  <c r="Q1040" i="1"/>
  <c r="P1040" i="1"/>
  <c r="O1040" i="1"/>
  <c r="U1039" i="1"/>
  <c r="U1039" i="1" a="1"/>
  <c r="T1039" i="1"/>
  <c r="S1039" i="1"/>
  <c r="R1039" i="1"/>
  <c r="Q1039" i="1"/>
  <c r="P1039" i="1"/>
  <c r="O1039" i="1"/>
  <c r="U1038" i="1"/>
  <c r="U1038" i="1" a="1"/>
  <c r="T1038" i="1"/>
  <c r="S1038" i="1"/>
  <c r="R1038" i="1"/>
  <c r="Q1038" i="1"/>
  <c r="P1038" i="1"/>
  <c r="O1038" i="1"/>
  <c r="U1037" i="1"/>
  <c r="U1037" i="1" a="1"/>
  <c r="T1037" i="1"/>
  <c r="S1037" i="1"/>
  <c r="R1037" i="1"/>
  <c r="Q1037" i="1"/>
  <c r="P1037" i="1"/>
  <c r="O1037" i="1"/>
  <c r="U1036" i="1"/>
  <c r="U1036" i="1" a="1"/>
  <c r="T1036" i="1"/>
  <c r="S1036" i="1"/>
  <c r="R1036" i="1"/>
  <c r="Q1036" i="1"/>
  <c r="P1036" i="1"/>
  <c r="O1036" i="1"/>
  <c r="U1035" i="1"/>
  <c r="U1035" i="1" a="1"/>
  <c r="T1035" i="1"/>
  <c r="S1035" i="1"/>
  <c r="R1035" i="1"/>
  <c r="Q1035" i="1"/>
  <c r="P1035" i="1"/>
  <c r="O1035" i="1"/>
  <c r="U1034" i="1"/>
  <c r="U1034" i="1" a="1"/>
  <c r="T1034" i="1"/>
  <c r="S1034" i="1"/>
  <c r="R1034" i="1"/>
  <c r="Q1034" i="1"/>
  <c r="P1034" i="1"/>
  <c r="O1034" i="1"/>
  <c r="U1033" i="1"/>
  <c r="U1033" i="1" a="1"/>
  <c r="T1033" i="1"/>
  <c r="S1033" i="1"/>
  <c r="R1033" i="1"/>
  <c r="Q1033" i="1"/>
  <c r="P1033" i="1"/>
  <c r="O1033" i="1"/>
  <c r="U1032" i="1"/>
  <c r="U1032" i="1" a="1"/>
  <c r="T1032" i="1"/>
  <c r="S1032" i="1"/>
  <c r="R1032" i="1"/>
  <c r="Q1032" i="1"/>
  <c r="P1032" i="1"/>
  <c r="O1032" i="1"/>
  <c r="U1031" i="1"/>
  <c r="U1031" i="1" a="1"/>
  <c r="T1031" i="1"/>
  <c r="S1031" i="1"/>
  <c r="R1031" i="1"/>
  <c r="Q1031" i="1"/>
  <c r="P1031" i="1"/>
  <c r="O1031" i="1"/>
  <c r="U1030" i="1"/>
  <c r="U1030" i="1" a="1"/>
  <c r="T1030" i="1"/>
  <c r="S1030" i="1"/>
  <c r="R1030" i="1"/>
  <c r="Q1030" i="1"/>
  <c r="P1030" i="1"/>
  <c r="O1030" i="1"/>
  <c r="U1029" i="1"/>
  <c r="U1029" i="1" a="1"/>
  <c r="T1029" i="1"/>
  <c r="S1029" i="1"/>
  <c r="R1029" i="1"/>
  <c r="Q1029" i="1"/>
  <c r="P1029" i="1"/>
  <c r="O1029" i="1"/>
  <c r="U1028" i="1"/>
  <c r="U1028" i="1" a="1"/>
  <c r="T1028" i="1"/>
  <c r="S1028" i="1"/>
  <c r="R1028" i="1"/>
  <c r="Q1028" i="1"/>
  <c r="P1028" i="1"/>
  <c r="O1028" i="1"/>
  <c r="U1027" i="1"/>
  <c r="U1027" i="1" a="1"/>
  <c r="T1027" i="1"/>
  <c r="S1027" i="1"/>
  <c r="R1027" i="1"/>
  <c r="Q1027" i="1"/>
  <c r="P1027" i="1"/>
  <c r="O1027" i="1"/>
  <c r="U1026" i="1"/>
  <c r="U1026" i="1" a="1"/>
  <c r="T1026" i="1"/>
  <c r="S1026" i="1"/>
  <c r="R1026" i="1"/>
  <c r="Q1026" i="1"/>
  <c r="P1026" i="1"/>
  <c r="O1026" i="1"/>
  <c r="U1025" i="1"/>
  <c r="U1025" i="1" a="1"/>
  <c r="T1025" i="1"/>
  <c r="S1025" i="1"/>
  <c r="R1025" i="1"/>
  <c r="Q1025" i="1"/>
  <c r="P1025" i="1"/>
  <c r="O1025" i="1"/>
  <c r="U1024" i="1"/>
  <c r="U1024" i="1" a="1"/>
  <c r="T1024" i="1"/>
  <c r="S1024" i="1"/>
  <c r="R1024" i="1"/>
  <c r="Q1024" i="1"/>
  <c r="P1024" i="1"/>
  <c r="O1024" i="1"/>
  <c r="U1023" i="1"/>
  <c r="U1023" i="1" a="1"/>
  <c r="T1023" i="1"/>
  <c r="S1023" i="1"/>
  <c r="R1023" i="1"/>
  <c r="Q1023" i="1"/>
  <c r="P1023" i="1"/>
  <c r="O1023" i="1"/>
  <c r="U1022" i="1"/>
  <c r="U1022" i="1" a="1"/>
  <c r="T1022" i="1"/>
  <c r="S1022" i="1"/>
  <c r="R1022" i="1"/>
  <c r="Q1022" i="1"/>
  <c r="P1022" i="1"/>
  <c r="O1022" i="1"/>
  <c r="U1021" i="1"/>
  <c r="U1021" i="1" a="1"/>
  <c r="T1021" i="1"/>
  <c r="S1021" i="1"/>
  <c r="R1021" i="1"/>
  <c r="Q1021" i="1"/>
  <c r="P1021" i="1"/>
  <c r="O1021" i="1"/>
  <c r="U1020" i="1"/>
  <c r="U1020" i="1" a="1"/>
  <c r="T1020" i="1"/>
  <c r="S1020" i="1"/>
  <c r="R1020" i="1"/>
  <c r="Q1020" i="1"/>
  <c r="P1020" i="1"/>
  <c r="O1020" i="1"/>
  <c r="U1019" i="1"/>
  <c r="U1019" i="1" a="1"/>
  <c r="T1019" i="1"/>
  <c r="S1019" i="1"/>
  <c r="R1019" i="1"/>
  <c r="Q1019" i="1"/>
  <c r="P1019" i="1"/>
  <c r="O1019" i="1"/>
  <c r="U1018" i="1"/>
  <c r="U1018" i="1" a="1"/>
  <c r="T1018" i="1"/>
  <c r="S1018" i="1"/>
  <c r="R1018" i="1"/>
  <c r="Q1018" i="1"/>
  <c r="P1018" i="1"/>
  <c r="O1018" i="1"/>
  <c r="U1017" i="1"/>
  <c r="U1017" i="1" a="1"/>
  <c r="T1017" i="1"/>
  <c r="S1017" i="1"/>
  <c r="R1017" i="1"/>
  <c r="Q1017" i="1"/>
  <c r="P1017" i="1"/>
  <c r="O1017" i="1"/>
  <c r="U1016" i="1"/>
  <c r="U1016" i="1" a="1"/>
  <c r="T1016" i="1"/>
  <c r="S1016" i="1"/>
  <c r="R1016" i="1"/>
  <c r="Q1016" i="1"/>
  <c r="P1016" i="1"/>
  <c r="O1016" i="1"/>
  <c r="U1015" i="1"/>
  <c r="U1015" i="1" a="1"/>
  <c r="T1015" i="1"/>
  <c r="S1015" i="1"/>
  <c r="R1015" i="1"/>
  <c r="Q1015" i="1"/>
  <c r="P1015" i="1"/>
  <c r="O1015" i="1"/>
  <c r="U1014" i="1"/>
  <c r="U1014" i="1" a="1"/>
  <c r="T1014" i="1"/>
  <c r="S1014" i="1"/>
  <c r="R1014" i="1"/>
  <c r="Q1014" i="1"/>
  <c r="P1014" i="1"/>
  <c r="O1014" i="1"/>
  <c r="U1013" i="1"/>
  <c r="U1013" i="1" a="1"/>
  <c r="T1013" i="1"/>
  <c r="S1013" i="1"/>
  <c r="R1013" i="1"/>
  <c r="Q1013" i="1"/>
  <c r="P1013" i="1"/>
  <c r="O1013" i="1"/>
  <c r="U1012" i="1"/>
  <c r="U1012" i="1" a="1"/>
  <c r="T1012" i="1"/>
  <c r="S1012" i="1"/>
  <c r="R1012" i="1"/>
  <c r="Q1012" i="1"/>
  <c r="P1012" i="1"/>
  <c r="O1012" i="1"/>
  <c r="U1011" i="1"/>
  <c r="U1011" i="1" a="1"/>
  <c r="T1011" i="1"/>
  <c r="S1011" i="1"/>
  <c r="R1011" i="1"/>
  <c r="Q1011" i="1"/>
  <c r="P1011" i="1"/>
  <c r="O1011" i="1"/>
  <c r="U1010" i="1"/>
  <c r="U1010" i="1" a="1"/>
  <c r="T1010" i="1"/>
  <c r="S1010" i="1"/>
  <c r="R1010" i="1"/>
  <c r="Q1010" i="1"/>
  <c r="P1010" i="1"/>
  <c r="O1010" i="1"/>
  <c r="U1009" i="1"/>
  <c r="U1009" i="1" a="1"/>
  <c r="T1009" i="1"/>
  <c r="S1009" i="1"/>
  <c r="R1009" i="1"/>
  <c r="Q1009" i="1"/>
  <c r="P1009" i="1"/>
  <c r="O1009" i="1"/>
  <c r="U1008" i="1"/>
  <c r="U1008" i="1" a="1"/>
  <c r="T1008" i="1"/>
  <c r="S1008" i="1"/>
  <c r="R1008" i="1"/>
  <c r="Q1008" i="1"/>
  <c r="P1008" i="1"/>
  <c r="O1008" i="1"/>
  <c r="U1007" i="1"/>
  <c r="U1007" i="1" a="1"/>
  <c r="T1007" i="1"/>
  <c r="S1007" i="1"/>
  <c r="R1007" i="1"/>
  <c r="Q1007" i="1"/>
  <c r="P1007" i="1"/>
  <c r="O1007" i="1"/>
  <c r="U1006" i="1"/>
  <c r="U1006" i="1" a="1"/>
  <c r="T1006" i="1"/>
  <c r="S1006" i="1"/>
  <c r="R1006" i="1"/>
  <c r="Q1006" i="1"/>
  <c r="P1006" i="1"/>
  <c r="O1006" i="1"/>
  <c r="U1005" i="1"/>
  <c r="U1005" i="1" a="1"/>
  <c r="T1005" i="1"/>
  <c r="S1005" i="1"/>
  <c r="R1005" i="1"/>
  <c r="Q1005" i="1"/>
  <c r="P1005" i="1"/>
  <c r="O1005" i="1"/>
  <c r="U1004" i="1"/>
  <c r="U1004" i="1" a="1"/>
  <c r="T1004" i="1"/>
  <c r="S1004" i="1"/>
  <c r="R1004" i="1"/>
  <c r="Q1004" i="1"/>
  <c r="P1004" i="1"/>
  <c r="O1004" i="1"/>
  <c r="U1003" i="1"/>
  <c r="U1003" i="1" a="1"/>
  <c r="T1003" i="1"/>
  <c r="S1003" i="1"/>
  <c r="R1003" i="1"/>
  <c r="Q1003" i="1"/>
  <c r="P1003" i="1"/>
  <c r="O1003" i="1"/>
  <c r="U1002" i="1"/>
  <c r="U1002" i="1" a="1"/>
  <c r="T1002" i="1"/>
  <c r="S1002" i="1"/>
  <c r="R1002" i="1"/>
  <c r="Q1002" i="1"/>
  <c r="P1002" i="1"/>
  <c r="O1002" i="1"/>
  <c r="U1001" i="1"/>
  <c r="U1001" i="1" a="1"/>
  <c r="T1001" i="1"/>
  <c r="S1001" i="1"/>
  <c r="R1001" i="1"/>
  <c r="Q1001" i="1"/>
  <c r="P1001" i="1"/>
  <c r="O1001" i="1"/>
  <c r="U1000" i="1"/>
  <c r="U1000" i="1" a="1"/>
  <c r="T1000" i="1"/>
  <c r="S1000" i="1"/>
  <c r="R1000" i="1"/>
  <c r="Q1000" i="1"/>
  <c r="P1000" i="1"/>
  <c r="O1000" i="1"/>
  <c r="U999" i="1"/>
  <c r="U999" i="1" a="1"/>
  <c r="T999" i="1"/>
  <c r="S999" i="1"/>
  <c r="R999" i="1"/>
  <c r="Q999" i="1"/>
  <c r="P999" i="1"/>
  <c r="O999" i="1"/>
  <c r="U998" i="1"/>
  <c r="U998" i="1" a="1"/>
  <c r="T998" i="1"/>
  <c r="S998" i="1"/>
  <c r="R998" i="1"/>
  <c r="Q998" i="1"/>
  <c r="P998" i="1"/>
  <c r="O998" i="1"/>
  <c r="U997" i="1"/>
  <c r="U997" i="1" a="1"/>
  <c r="T997" i="1"/>
  <c r="S997" i="1"/>
  <c r="R997" i="1"/>
  <c r="Q997" i="1"/>
  <c r="P997" i="1"/>
  <c r="O997" i="1"/>
  <c r="U996" i="1"/>
  <c r="U996" i="1" a="1"/>
  <c r="T996" i="1"/>
  <c r="S996" i="1"/>
  <c r="R996" i="1"/>
  <c r="Q996" i="1"/>
  <c r="P996" i="1"/>
  <c r="O996" i="1"/>
  <c r="U995" i="1"/>
  <c r="U995" i="1" a="1"/>
  <c r="T995" i="1"/>
  <c r="S995" i="1"/>
  <c r="R995" i="1"/>
  <c r="Q995" i="1"/>
  <c r="P995" i="1"/>
  <c r="O995" i="1"/>
  <c r="U994" i="1"/>
  <c r="U994" i="1" a="1"/>
  <c r="T994" i="1"/>
  <c r="S994" i="1"/>
  <c r="R994" i="1"/>
  <c r="Q994" i="1"/>
  <c r="P994" i="1"/>
  <c r="O994" i="1"/>
  <c r="U993" i="1"/>
  <c r="U993" i="1" a="1"/>
  <c r="T993" i="1"/>
  <c r="S993" i="1"/>
  <c r="R993" i="1"/>
  <c r="Q993" i="1"/>
  <c r="P993" i="1"/>
  <c r="O993" i="1"/>
  <c r="U992" i="1"/>
  <c r="U992" i="1" a="1"/>
  <c r="T992" i="1"/>
  <c r="S992" i="1"/>
  <c r="R992" i="1"/>
  <c r="Q992" i="1"/>
  <c r="P992" i="1"/>
  <c r="O992" i="1"/>
  <c r="U991" i="1"/>
  <c r="U991" i="1" a="1"/>
  <c r="T991" i="1"/>
  <c r="S991" i="1"/>
  <c r="R991" i="1"/>
  <c r="Q991" i="1"/>
  <c r="P991" i="1"/>
  <c r="O991" i="1"/>
  <c r="U990" i="1"/>
  <c r="U990" i="1" a="1"/>
  <c r="T990" i="1"/>
  <c r="S990" i="1"/>
  <c r="R990" i="1"/>
  <c r="Q990" i="1"/>
  <c r="P990" i="1"/>
  <c r="O990" i="1"/>
  <c r="U989" i="1"/>
  <c r="U989" i="1" a="1"/>
  <c r="T989" i="1"/>
  <c r="S989" i="1"/>
  <c r="R989" i="1"/>
  <c r="Q989" i="1"/>
  <c r="P989" i="1"/>
  <c r="O989" i="1"/>
  <c r="U988" i="1"/>
  <c r="U988" i="1" a="1"/>
  <c r="T988" i="1"/>
  <c r="S988" i="1"/>
  <c r="R988" i="1"/>
  <c r="Q988" i="1"/>
  <c r="P988" i="1"/>
  <c r="O988" i="1"/>
  <c r="U987" i="1"/>
  <c r="U987" i="1" a="1"/>
  <c r="T987" i="1"/>
  <c r="S987" i="1"/>
  <c r="R987" i="1"/>
  <c r="Q987" i="1"/>
  <c r="P987" i="1"/>
  <c r="O987" i="1"/>
  <c r="U986" i="1"/>
  <c r="U986" i="1" a="1"/>
  <c r="T986" i="1"/>
  <c r="S986" i="1"/>
  <c r="R986" i="1"/>
  <c r="Q986" i="1"/>
  <c r="P986" i="1"/>
  <c r="O986" i="1"/>
  <c r="U985" i="1"/>
  <c r="U985" i="1" a="1"/>
  <c r="T985" i="1"/>
  <c r="S985" i="1"/>
  <c r="R985" i="1"/>
  <c r="Q985" i="1"/>
  <c r="P985" i="1"/>
  <c r="O985" i="1"/>
  <c r="U984" i="1"/>
  <c r="U984" i="1" a="1"/>
  <c r="T984" i="1"/>
  <c r="S984" i="1"/>
  <c r="R984" i="1"/>
  <c r="Q984" i="1"/>
  <c r="P984" i="1"/>
  <c r="O984" i="1"/>
  <c r="U983" i="1"/>
  <c r="U983" i="1" a="1"/>
  <c r="T983" i="1"/>
  <c r="S983" i="1"/>
  <c r="R983" i="1"/>
  <c r="Q983" i="1"/>
  <c r="P983" i="1"/>
  <c r="O983" i="1"/>
  <c r="U982" i="1"/>
  <c r="U982" i="1" a="1"/>
  <c r="T982" i="1"/>
  <c r="S982" i="1"/>
  <c r="R982" i="1"/>
  <c r="Q982" i="1"/>
  <c r="P982" i="1"/>
  <c r="O982" i="1"/>
  <c r="U981" i="1"/>
  <c r="U981" i="1" a="1"/>
  <c r="T981" i="1"/>
  <c r="S981" i="1"/>
  <c r="R981" i="1"/>
  <c r="Q981" i="1"/>
  <c r="P981" i="1"/>
  <c r="O981" i="1"/>
  <c r="U980" i="1"/>
  <c r="U980" i="1" a="1"/>
  <c r="T980" i="1"/>
  <c r="S980" i="1"/>
  <c r="R980" i="1"/>
  <c r="Q980" i="1"/>
  <c r="P980" i="1"/>
  <c r="O980" i="1"/>
  <c r="U979" i="1"/>
  <c r="U979" i="1" a="1"/>
  <c r="T979" i="1"/>
  <c r="S979" i="1"/>
  <c r="R979" i="1"/>
  <c r="Q979" i="1"/>
  <c r="P979" i="1"/>
  <c r="O979" i="1"/>
  <c r="U978" i="1"/>
  <c r="U978" i="1" a="1"/>
  <c r="T978" i="1"/>
  <c r="S978" i="1"/>
  <c r="R978" i="1"/>
  <c r="Q978" i="1"/>
  <c r="P978" i="1"/>
  <c r="O978" i="1"/>
  <c r="U977" i="1"/>
  <c r="U977" i="1" a="1"/>
  <c r="T977" i="1"/>
  <c r="S977" i="1"/>
  <c r="R977" i="1"/>
  <c r="Q977" i="1"/>
  <c r="P977" i="1"/>
  <c r="O977" i="1"/>
  <c r="U976" i="1"/>
  <c r="U976" i="1" a="1"/>
  <c r="T976" i="1"/>
  <c r="S976" i="1"/>
  <c r="R976" i="1"/>
  <c r="Q976" i="1"/>
  <c r="P976" i="1"/>
  <c r="O976" i="1"/>
  <c r="U975" i="1"/>
  <c r="U975" i="1" a="1"/>
  <c r="T975" i="1"/>
  <c r="S975" i="1"/>
  <c r="R975" i="1"/>
  <c r="Q975" i="1"/>
  <c r="P975" i="1"/>
  <c r="O975" i="1"/>
  <c r="U974" i="1"/>
  <c r="U974" i="1" a="1"/>
  <c r="T974" i="1"/>
  <c r="S974" i="1"/>
  <c r="R974" i="1"/>
  <c r="Q974" i="1"/>
  <c r="P974" i="1"/>
  <c r="O974" i="1"/>
  <c r="U973" i="1"/>
  <c r="U973" i="1" a="1"/>
  <c r="T973" i="1"/>
  <c r="S973" i="1"/>
  <c r="R973" i="1"/>
  <c r="Q973" i="1"/>
  <c r="P973" i="1"/>
  <c r="O973" i="1"/>
  <c r="U972" i="1"/>
  <c r="U972" i="1" a="1"/>
  <c r="T972" i="1"/>
  <c r="S972" i="1"/>
  <c r="R972" i="1"/>
  <c r="Q972" i="1"/>
  <c r="P972" i="1"/>
  <c r="O972" i="1"/>
  <c r="U971" i="1"/>
  <c r="U971" i="1" a="1"/>
  <c r="T971" i="1"/>
  <c r="S971" i="1"/>
  <c r="R971" i="1"/>
  <c r="Q971" i="1"/>
  <c r="P971" i="1"/>
  <c r="O971" i="1"/>
  <c r="U970" i="1"/>
  <c r="U970" i="1" a="1"/>
  <c r="T970" i="1"/>
  <c r="S970" i="1"/>
  <c r="R970" i="1"/>
  <c r="Q970" i="1"/>
  <c r="P970" i="1"/>
  <c r="O970" i="1"/>
  <c r="U969" i="1"/>
  <c r="U969" i="1" a="1"/>
  <c r="T969" i="1"/>
  <c r="S969" i="1"/>
  <c r="R969" i="1"/>
  <c r="Q969" i="1"/>
  <c r="P969" i="1"/>
  <c r="O969" i="1"/>
  <c r="U968" i="1"/>
  <c r="U968" i="1" a="1"/>
  <c r="T968" i="1"/>
  <c r="S968" i="1"/>
  <c r="R968" i="1"/>
  <c r="Q968" i="1"/>
  <c r="P968" i="1"/>
  <c r="O968" i="1"/>
  <c r="U967" i="1"/>
  <c r="U967" i="1" a="1"/>
  <c r="T967" i="1"/>
  <c r="S967" i="1"/>
  <c r="R967" i="1"/>
  <c r="Q967" i="1"/>
  <c r="P967" i="1"/>
  <c r="O967" i="1"/>
  <c r="U966" i="1"/>
  <c r="U966" i="1" a="1"/>
  <c r="T966" i="1"/>
  <c r="S966" i="1"/>
  <c r="R966" i="1"/>
  <c r="Q966" i="1"/>
  <c r="P966" i="1"/>
  <c r="O966" i="1"/>
  <c r="U965" i="1"/>
  <c r="U965" i="1" a="1"/>
  <c r="T965" i="1"/>
  <c r="S965" i="1"/>
  <c r="R965" i="1"/>
  <c r="Q965" i="1"/>
  <c r="P965" i="1"/>
  <c r="O965" i="1"/>
  <c r="U964" i="1"/>
  <c r="U964" i="1" a="1"/>
  <c r="T964" i="1"/>
  <c r="S964" i="1"/>
  <c r="R964" i="1"/>
  <c r="Q964" i="1"/>
  <c r="P964" i="1"/>
  <c r="O964" i="1"/>
  <c r="U963" i="1"/>
  <c r="U963" i="1" a="1"/>
  <c r="T963" i="1"/>
  <c r="S963" i="1"/>
  <c r="R963" i="1"/>
  <c r="Q963" i="1"/>
  <c r="P963" i="1"/>
  <c r="O963" i="1"/>
  <c r="U962" i="1"/>
  <c r="U962" i="1" a="1"/>
  <c r="T962" i="1"/>
  <c r="S962" i="1"/>
  <c r="R962" i="1"/>
  <c r="Q962" i="1"/>
  <c r="P962" i="1"/>
  <c r="O962" i="1"/>
  <c r="U961" i="1"/>
  <c r="U961" i="1" a="1"/>
  <c r="T961" i="1"/>
  <c r="S961" i="1"/>
  <c r="R961" i="1"/>
  <c r="Q961" i="1"/>
  <c r="P961" i="1"/>
  <c r="O961" i="1"/>
  <c r="U960" i="1"/>
  <c r="U960" i="1" a="1"/>
  <c r="T960" i="1"/>
  <c r="S960" i="1"/>
  <c r="R960" i="1"/>
  <c r="Q960" i="1"/>
  <c r="P960" i="1"/>
  <c r="O960" i="1"/>
  <c r="U959" i="1"/>
  <c r="U959" i="1" a="1"/>
  <c r="T959" i="1"/>
  <c r="S959" i="1"/>
  <c r="R959" i="1"/>
  <c r="Q959" i="1"/>
  <c r="P959" i="1"/>
  <c r="O959" i="1"/>
  <c r="U958" i="1"/>
  <c r="U958" i="1" a="1"/>
  <c r="T958" i="1"/>
  <c r="S958" i="1"/>
  <c r="R958" i="1"/>
  <c r="Q958" i="1"/>
  <c r="P958" i="1"/>
  <c r="O958" i="1"/>
  <c r="U957" i="1"/>
  <c r="U957" i="1" a="1"/>
  <c r="T957" i="1"/>
  <c r="S957" i="1"/>
  <c r="R957" i="1"/>
  <c r="Q957" i="1"/>
  <c r="P957" i="1"/>
  <c r="O957" i="1"/>
  <c r="U956" i="1"/>
  <c r="U956" i="1" a="1"/>
  <c r="T956" i="1"/>
  <c r="S956" i="1"/>
  <c r="R956" i="1"/>
  <c r="Q956" i="1"/>
  <c r="P956" i="1"/>
  <c r="O956" i="1"/>
  <c r="U955" i="1"/>
  <c r="U955" i="1" a="1"/>
  <c r="T955" i="1"/>
  <c r="S955" i="1"/>
  <c r="R955" i="1"/>
  <c r="Q955" i="1"/>
  <c r="P955" i="1"/>
  <c r="O955" i="1"/>
  <c r="U954" i="1"/>
  <c r="U954" i="1" a="1"/>
  <c r="T954" i="1"/>
  <c r="S954" i="1"/>
  <c r="R954" i="1"/>
  <c r="Q954" i="1"/>
  <c r="P954" i="1"/>
  <c r="O954" i="1"/>
  <c r="U953" i="1"/>
  <c r="U953" i="1" a="1"/>
  <c r="T953" i="1"/>
  <c r="S953" i="1"/>
  <c r="R953" i="1"/>
  <c r="Q953" i="1"/>
  <c r="P953" i="1"/>
  <c r="O953" i="1"/>
  <c r="U952" i="1"/>
  <c r="U952" i="1" a="1"/>
  <c r="T952" i="1"/>
  <c r="S952" i="1"/>
  <c r="R952" i="1"/>
  <c r="Q952" i="1"/>
  <c r="P952" i="1"/>
  <c r="O952" i="1"/>
  <c r="U951" i="1"/>
  <c r="U951" i="1" a="1"/>
  <c r="T951" i="1"/>
  <c r="S951" i="1"/>
  <c r="R951" i="1"/>
  <c r="Q951" i="1"/>
  <c r="P951" i="1"/>
  <c r="O951" i="1"/>
  <c r="U950" i="1"/>
  <c r="U950" i="1" a="1"/>
  <c r="T950" i="1"/>
  <c r="S950" i="1"/>
  <c r="R950" i="1"/>
  <c r="Q950" i="1"/>
  <c r="P950" i="1"/>
  <c r="O950" i="1"/>
  <c r="U949" i="1"/>
  <c r="U949" i="1" a="1"/>
  <c r="T949" i="1"/>
  <c r="S949" i="1"/>
  <c r="R949" i="1"/>
  <c r="Q949" i="1"/>
  <c r="P949" i="1"/>
  <c r="O949" i="1"/>
  <c r="U948" i="1"/>
  <c r="U948" i="1" a="1"/>
  <c r="T948" i="1"/>
  <c r="S948" i="1"/>
  <c r="R948" i="1"/>
  <c r="Q948" i="1"/>
  <c r="P948" i="1"/>
  <c r="O948" i="1"/>
  <c r="U947" i="1"/>
  <c r="U947" i="1" a="1"/>
  <c r="T947" i="1"/>
  <c r="S947" i="1"/>
  <c r="R947" i="1"/>
  <c r="Q947" i="1"/>
  <c r="P947" i="1"/>
  <c r="O947" i="1"/>
  <c r="U946" i="1"/>
  <c r="U946" i="1" a="1"/>
  <c r="T946" i="1"/>
  <c r="S946" i="1"/>
  <c r="R946" i="1"/>
  <c r="Q946" i="1"/>
  <c r="P946" i="1"/>
  <c r="O946" i="1"/>
  <c r="U945" i="1"/>
  <c r="U945" i="1" a="1"/>
  <c r="T945" i="1"/>
  <c r="S945" i="1"/>
  <c r="R945" i="1"/>
  <c r="Q945" i="1"/>
  <c r="P945" i="1"/>
  <c r="O945" i="1"/>
  <c r="U944" i="1"/>
  <c r="U944" i="1" a="1"/>
  <c r="T944" i="1"/>
  <c r="S944" i="1"/>
  <c r="R944" i="1"/>
  <c r="Q944" i="1"/>
  <c r="P944" i="1"/>
  <c r="O944" i="1"/>
  <c r="U943" i="1"/>
  <c r="U943" i="1" a="1"/>
  <c r="T943" i="1"/>
  <c r="S943" i="1"/>
  <c r="R943" i="1"/>
  <c r="Q943" i="1"/>
  <c r="P943" i="1"/>
  <c r="O943" i="1"/>
  <c r="U942" i="1"/>
  <c r="U942" i="1" a="1"/>
  <c r="T942" i="1"/>
  <c r="S942" i="1"/>
  <c r="R942" i="1"/>
  <c r="Q942" i="1"/>
  <c r="P942" i="1"/>
  <c r="O942" i="1"/>
  <c r="U941" i="1"/>
  <c r="U941" i="1" a="1"/>
  <c r="T941" i="1"/>
  <c r="S941" i="1"/>
  <c r="R941" i="1"/>
  <c r="Q941" i="1"/>
  <c r="P941" i="1"/>
  <c r="O941" i="1"/>
  <c r="U940" i="1"/>
  <c r="U940" i="1" a="1"/>
  <c r="T940" i="1"/>
  <c r="S940" i="1"/>
  <c r="R940" i="1"/>
  <c r="Q940" i="1"/>
  <c r="P940" i="1"/>
  <c r="O940" i="1"/>
  <c r="U939" i="1"/>
  <c r="U939" i="1" a="1"/>
  <c r="T939" i="1"/>
  <c r="S939" i="1"/>
  <c r="R939" i="1"/>
  <c r="Q939" i="1"/>
  <c r="P939" i="1"/>
  <c r="O939" i="1"/>
  <c r="U938" i="1"/>
  <c r="U938" i="1" a="1"/>
  <c r="T938" i="1"/>
  <c r="S938" i="1"/>
  <c r="R938" i="1"/>
  <c r="Q938" i="1"/>
  <c r="P938" i="1"/>
  <c r="O938" i="1"/>
  <c r="U937" i="1"/>
  <c r="U937" i="1" a="1"/>
  <c r="T937" i="1"/>
  <c r="S937" i="1"/>
  <c r="R937" i="1"/>
  <c r="Q937" i="1"/>
  <c r="P937" i="1"/>
  <c r="O937" i="1"/>
  <c r="U936" i="1"/>
  <c r="U936" i="1" a="1"/>
  <c r="T936" i="1"/>
  <c r="S936" i="1"/>
  <c r="R936" i="1"/>
  <c r="Q936" i="1"/>
  <c r="P936" i="1"/>
  <c r="O936" i="1"/>
  <c r="U935" i="1"/>
  <c r="U935" i="1" a="1"/>
  <c r="T935" i="1"/>
  <c r="S935" i="1"/>
  <c r="R935" i="1"/>
  <c r="Q935" i="1"/>
  <c r="P935" i="1"/>
  <c r="O935" i="1"/>
  <c r="U934" i="1"/>
  <c r="U934" i="1" a="1"/>
  <c r="T934" i="1"/>
  <c r="S934" i="1"/>
  <c r="R934" i="1"/>
  <c r="Q934" i="1"/>
  <c r="P934" i="1"/>
  <c r="O934" i="1"/>
  <c r="U933" i="1"/>
  <c r="U933" i="1" a="1"/>
  <c r="T933" i="1"/>
  <c r="S933" i="1"/>
  <c r="R933" i="1"/>
  <c r="Q933" i="1"/>
  <c r="P933" i="1"/>
  <c r="O933" i="1"/>
  <c r="U932" i="1"/>
  <c r="U932" i="1" a="1"/>
  <c r="T932" i="1"/>
  <c r="S932" i="1"/>
  <c r="R932" i="1"/>
  <c r="Q932" i="1"/>
  <c r="P932" i="1"/>
  <c r="O932" i="1"/>
  <c r="U931" i="1"/>
  <c r="U931" i="1" a="1"/>
  <c r="T931" i="1"/>
  <c r="S931" i="1"/>
  <c r="R931" i="1"/>
  <c r="Q931" i="1"/>
  <c r="P931" i="1"/>
  <c r="O931" i="1"/>
  <c r="U930" i="1"/>
  <c r="U930" i="1" a="1"/>
  <c r="T930" i="1"/>
  <c r="S930" i="1"/>
  <c r="R930" i="1"/>
  <c r="Q930" i="1"/>
  <c r="P930" i="1"/>
  <c r="O930" i="1"/>
  <c r="U929" i="1"/>
  <c r="U929" i="1" a="1"/>
  <c r="T929" i="1"/>
  <c r="S929" i="1"/>
  <c r="R929" i="1"/>
  <c r="Q929" i="1"/>
  <c r="P929" i="1"/>
  <c r="O929" i="1"/>
  <c r="U928" i="1"/>
  <c r="U928" i="1" a="1"/>
  <c r="T928" i="1"/>
  <c r="S928" i="1"/>
  <c r="R928" i="1"/>
  <c r="Q928" i="1"/>
  <c r="P928" i="1"/>
  <c r="O928" i="1"/>
  <c r="U927" i="1"/>
  <c r="U927" i="1" a="1"/>
  <c r="T927" i="1"/>
  <c r="S927" i="1"/>
  <c r="R927" i="1"/>
  <c r="Q927" i="1"/>
  <c r="P927" i="1"/>
  <c r="O927" i="1"/>
  <c r="U926" i="1"/>
  <c r="U926" i="1" a="1"/>
  <c r="T926" i="1"/>
  <c r="S926" i="1"/>
  <c r="R926" i="1"/>
  <c r="Q926" i="1"/>
  <c r="P926" i="1"/>
  <c r="O926" i="1"/>
  <c r="U925" i="1"/>
  <c r="U925" i="1" a="1"/>
  <c r="T925" i="1"/>
  <c r="S925" i="1"/>
  <c r="R925" i="1"/>
  <c r="Q925" i="1"/>
  <c r="P925" i="1"/>
  <c r="O925" i="1"/>
  <c r="U924" i="1"/>
  <c r="U924" i="1" a="1"/>
  <c r="T924" i="1"/>
  <c r="S924" i="1"/>
  <c r="R924" i="1"/>
  <c r="Q924" i="1"/>
  <c r="P924" i="1"/>
  <c r="O924" i="1"/>
  <c r="U923" i="1"/>
  <c r="U923" i="1" a="1"/>
  <c r="T923" i="1"/>
  <c r="S923" i="1"/>
  <c r="R923" i="1"/>
  <c r="Q923" i="1"/>
  <c r="P923" i="1"/>
  <c r="O923" i="1"/>
  <c r="U922" i="1"/>
  <c r="U922" i="1" a="1"/>
  <c r="T922" i="1"/>
  <c r="S922" i="1"/>
  <c r="R922" i="1"/>
  <c r="Q922" i="1"/>
  <c r="P922" i="1"/>
  <c r="O922" i="1"/>
  <c r="U921" i="1"/>
  <c r="U921" i="1" a="1"/>
  <c r="T921" i="1"/>
  <c r="S921" i="1"/>
  <c r="R921" i="1"/>
  <c r="Q921" i="1"/>
  <c r="P921" i="1"/>
  <c r="O921" i="1"/>
  <c r="U920" i="1"/>
  <c r="U920" i="1" a="1"/>
  <c r="T920" i="1"/>
  <c r="S920" i="1"/>
  <c r="R920" i="1"/>
  <c r="Q920" i="1"/>
  <c r="P920" i="1"/>
  <c r="O920" i="1"/>
  <c r="U919" i="1"/>
  <c r="U919" i="1" a="1"/>
  <c r="T919" i="1"/>
  <c r="S919" i="1"/>
  <c r="R919" i="1"/>
  <c r="Q919" i="1"/>
  <c r="P919" i="1"/>
  <c r="O919" i="1"/>
  <c r="U918" i="1"/>
  <c r="U918" i="1" a="1"/>
  <c r="T918" i="1"/>
  <c r="S918" i="1"/>
  <c r="R918" i="1"/>
  <c r="Q918" i="1"/>
  <c r="P918" i="1"/>
  <c r="O918" i="1"/>
  <c r="U917" i="1"/>
  <c r="U917" i="1" a="1"/>
  <c r="T917" i="1"/>
  <c r="S917" i="1"/>
  <c r="R917" i="1"/>
  <c r="Q917" i="1"/>
  <c r="P917" i="1"/>
  <c r="O917" i="1"/>
  <c r="U916" i="1"/>
  <c r="U916" i="1" a="1"/>
  <c r="T916" i="1"/>
  <c r="S916" i="1"/>
  <c r="R916" i="1"/>
  <c r="Q916" i="1"/>
  <c r="P916" i="1"/>
  <c r="O916" i="1"/>
  <c r="U915" i="1"/>
  <c r="U915" i="1" a="1"/>
  <c r="T915" i="1"/>
  <c r="S915" i="1"/>
  <c r="R915" i="1"/>
  <c r="Q915" i="1"/>
  <c r="P915" i="1"/>
  <c r="O915" i="1"/>
  <c r="U914" i="1"/>
  <c r="U914" i="1" a="1"/>
  <c r="T914" i="1"/>
  <c r="S914" i="1"/>
  <c r="R914" i="1"/>
  <c r="Q914" i="1"/>
  <c r="P914" i="1"/>
  <c r="O914" i="1"/>
  <c r="U913" i="1"/>
  <c r="U913" i="1" a="1"/>
  <c r="T913" i="1"/>
  <c r="S913" i="1"/>
  <c r="R913" i="1"/>
  <c r="Q913" i="1"/>
  <c r="P913" i="1"/>
  <c r="O913" i="1"/>
  <c r="U912" i="1"/>
  <c r="U912" i="1" a="1"/>
  <c r="T912" i="1"/>
  <c r="S912" i="1"/>
  <c r="R912" i="1"/>
  <c r="Q912" i="1"/>
  <c r="P912" i="1"/>
  <c r="O912" i="1"/>
  <c r="U911" i="1"/>
  <c r="U911" i="1" a="1"/>
  <c r="T911" i="1"/>
  <c r="S911" i="1"/>
  <c r="R911" i="1"/>
  <c r="Q911" i="1"/>
  <c r="P911" i="1"/>
  <c r="O911" i="1"/>
  <c r="U910" i="1"/>
  <c r="U910" i="1" a="1"/>
  <c r="T910" i="1"/>
  <c r="S910" i="1"/>
  <c r="R910" i="1"/>
  <c r="Q910" i="1"/>
  <c r="P910" i="1"/>
  <c r="O910" i="1"/>
  <c r="U909" i="1"/>
  <c r="U909" i="1" a="1"/>
  <c r="T909" i="1"/>
  <c r="S909" i="1"/>
  <c r="R909" i="1"/>
  <c r="Q909" i="1"/>
  <c r="P909" i="1"/>
  <c r="O909" i="1"/>
  <c r="U908" i="1"/>
  <c r="U908" i="1" a="1"/>
  <c r="T908" i="1"/>
  <c r="S908" i="1"/>
  <c r="R908" i="1"/>
  <c r="Q908" i="1"/>
  <c r="P908" i="1"/>
  <c r="O908" i="1"/>
  <c r="U907" i="1"/>
  <c r="U907" i="1" a="1"/>
  <c r="T907" i="1"/>
  <c r="S907" i="1"/>
  <c r="R907" i="1"/>
  <c r="Q907" i="1"/>
  <c r="P907" i="1"/>
  <c r="O907" i="1"/>
  <c r="U906" i="1"/>
  <c r="U906" i="1" a="1"/>
  <c r="T906" i="1"/>
  <c r="S906" i="1"/>
  <c r="R906" i="1"/>
  <c r="Q906" i="1"/>
  <c r="P906" i="1"/>
  <c r="O906" i="1"/>
  <c r="U905" i="1"/>
  <c r="U905" i="1" a="1"/>
  <c r="T905" i="1"/>
  <c r="S905" i="1"/>
  <c r="R905" i="1"/>
  <c r="Q905" i="1"/>
  <c r="P905" i="1"/>
  <c r="O905" i="1"/>
  <c r="U904" i="1"/>
  <c r="U904" i="1" a="1"/>
  <c r="T904" i="1"/>
  <c r="S904" i="1"/>
  <c r="R904" i="1"/>
  <c r="Q904" i="1"/>
  <c r="P904" i="1"/>
  <c r="O904" i="1"/>
  <c r="U903" i="1"/>
  <c r="U903" i="1" a="1"/>
  <c r="T903" i="1"/>
  <c r="S903" i="1"/>
  <c r="R903" i="1"/>
  <c r="Q903" i="1"/>
  <c r="P903" i="1"/>
  <c r="O903" i="1"/>
  <c r="U902" i="1"/>
  <c r="U902" i="1" a="1"/>
  <c r="T902" i="1"/>
  <c r="S902" i="1"/>
  <c r="R902" i="1"/>
  <c r="Q902" i="1"/>
  <c r="P902" i="1"/>
  <c r="O902" i="1"/>
  <c r="U901" i="1"/>
  <c r="U901" i="1" a="1"/>
  <c r="T901" i="1"/>
  <c r="S901" i="1"/>
  <c r="R901" i="1"/>
  <c r="Q901" i="1"/>
  <c r="P901" i="1"/>
  <c r="O901" i="1"/>
  <c r="U900" i="1"/>
  <c r="U900" i="1" a="1"/>
  <c r="T900" i="1"/>
  <c r="S900" i="1"/>
  <c r="R900" i="1"/>
  <c r="Q900" i="1"/>
  <c r="P900" i="1"/>
  <c r="O900" i="1"/>
  <c r="U899" i="1"/>
  <c r="U899" i="1" a="1"/>
  <c r="T899" i="1"/>
  <c r="S899" i="1"/>
  <c r="R899" i="1"/>
  <c r="Q899" i="1"/>
  <c r="P899" i="1"/>
  <c r="O899" i="1"/>
  <c r="U898" i="1"/>
  <c r="U898" i="1" a="1"/>
  <c r="T898" i="1"/>
  <c r="S898" i="1"/>
  <c r="R898" i="1"/>
  <c r="Q898" i="1"/>
  <c r="P898" i="1"/>
  <c r="O898" i="1"/>
  <c r="U897" i="1"/>
  <c r="U897" i="1" a="1"/>
  <c r="T897" i="1"/>
  <c r="S897" i="1"/>
  <c r="R897" i="1"/>
  <c r="Q897" i="1"/>
  <c r="P897" i="1"/>
  <c r="O897" i="1"/>
  <c r="U896" i="1"/>
  <c r="U896" i="1" a="1"/>
  <c r="T896" i="1"/>
  <c r="S896" i="1"/>
  <c r="R896" i="1"/>
  <c r="Q896" i="1"/>
  <c r="P896" i="1"/>
  <c r="O896" i="1"/>
  <c r="U895" i="1"/>
  <c r="U895" i="1" a="1"/>
  <c r="T895" i="1"/>
  <c r="S895" i="1"/>
  <c r="R895" i="1"/>
  <c r="Q895" i="1"/>
  <c r="P895" i="1"/>
  <c r="O895" i="1"/>
  <c r="U894" i="1"/>
  <c r="U894" i="1" a="1"/>
  <c r="T894" i="1"/>
  <c r="S894" i="1"/>
  <c r="R894" i="1"/>
  <c r="Q894" i="1"/>
  <c r="P894" i="1"/>
  <c r="O894" i="1"/>
  <c r="U893" i="1"/>
  <c r="U893" i="1" a="1"/>
  <c r="T893" i="1"/>
  <c r="S893" i="1"/>
  <c r="R893" i="1"/>
  <c r="Q893" i="1"/>
  <c r="P893" i="1"/>
  <c r="O893" i="1"/>
  <c r="U892" i="1"/>
  <c r="U892" i="1" a="1"/>
  <c r="T892" i="1"/>
  <c r="S892" i="1"/>
  <c r="R892" i="1"/>
  <c r="Q892" i="1"/>
  <c r="P892" i="1"/>
  <c r="O892" i="1"/>
  <c r="U891" i="1"/>
  <c r="U891" i="1" a="1"/>
  <c r="T891" i="1"/>
  <c r="S891" i="1"/>
  <c r="R891" i="1"/>
  <c r="Q891" i="1"/>
  <c r="P891" i="1"/>
  <c r="O891" i="1"/>
  <c r="U890" i="1"/>
  <c r="U890" i="1" a="1"/>
  <c r="T890" i="1"/>
  <c r="S890" i="1"/>
  <c r="R890" i="1"/>
  <c r="Q890" i="1"/>
  <c r="P890" i="1"/>
  <c r="O890" i="1"/>
  <c r="U889" i="1"/>
  <c r="U889" i="1" a="1"/>
  <c r="T889" i="1"/>
  <c r="S889" i="1"/>
  <c r="R889" i="1"/>
  <c r="Q889" i="1"/>
  <c r="P889" i="1"/>
  <c r="O889" i="1"/>
  <c r="U888" i="1"/>
  <c r="U888" i="1" a="1"/>
  <c r="T888" i="1"/>
  <c r="S888" i="1"/>
  <c r="R888" i="1"/>
  <c r="Q888" i="1"/>
  <c r="P888" i="1"/>
  <c r="O888" i="1"/>
  <c r="U887" i="1"/>
  <c r="U887" i="1" a="1"/>
  <c r="T887" i="1"/>
  <c r="S887" i="1"/>
  <c r="R887" i="1"/>
  <c r="Q887" i="1"/>
  <c r="P887" i="1"/>
  <c r="O887" i="1"/>
  <c r="U886" i="1"/>
  <c r="U886" i="1" a="1"/>
  <c r="T886" i="1"/>
  <c r="S886" i="1"/>
  <c r="R886" i="1"/>
  <c r="Q886" i="1"/>
  <c r="P886" i="1"/>
  <c r="O886" i="1"/>
  <c r="U885" i="1"/>
  <c r="U885" i="1" a="1"/>
  <c r="T885" i="1"/>
  <c r="S885" i="1"/>
  <c r="R885" i="1"/>
  <c r="Q885" i="1"/>
  <c r="P885" i="1"/>
  <c r="O885" i="1"/>
  <c r="U884" i="1"/>
  <c r="U884" i="1" a="1"/>
  <c r="T884" i="1"/>
  <c r="S884" i="1"/>
  <c r="R884" i="1"/>
  <c r="Q884" i="1"/>
  <c r="P884" i="1"/>
  <c r="O884" i="1"/>
  <c r="U883" i="1"/>
  <c r="U883" i="1" a="1"/>
  <c r="T883" i="1"/>
  <c r="S883" i="1"/>
  <c r="R883" i="1"/>
  <c r="Q883" i="1"/>
  <c r="P883" i="1"/>
  <c r="O883" i="1"/>
  <c r="U882" i="1"/>
  <c r="U882" i="1" a="1"/>
  <c r="T882" i="1"/>
  <c r="S882" i="1"/>
  <c r="R882" i="1"/>
  <c r="Q882" i="1"/>
  <c r="P882" i="1"/>
  <c r="O882" i="1"/>
  <c r="U881" i="1"/>
  <c r="U881" i="1" a="1"/>
  <c r="T881" i="1"/>
  <c r="S881" i="1"/>
  <c r="R881" i="1"/>
  <c r="Q881" i="1"/>
  <c r="P881" i="1"/>
  <c r="O881" i="1"/>
  <c r="U880" i="1"/>
  <c r="U880" i="1" a="1"/>
  <c r="T880" i="1"/>
  <c r="S880" i="1"/>
  <c r="R880" i="1"/>
  <c r="Q880" i="1"/>
  <c r="P880" i="1"/>
  <c r="O880" i="1"/>
  <c r="U879" i="1"/>
  <c r="U879" i="1" a="1"/>
  <c r="T879" i="1"/>
  <c r="S879" i="1"/>
  <c r="R879" i="1"/>
  <c r="Q879" i="1"/>
  <c r="P879" i="1"/>
  <c r="O879" i="1"/>
  <c r="U878" i="1"/>
  <c r="U878" i="1" a="1"/>
  <c r="T878" i="1"/>
  <c r="S878" i="1"/>
  <c r="R878" i="1"/>
  <c r="Q878" i="1"/>
  <c r="P878" i="1"/>
  <c r="O878" i="1"/>
  <c r="U877" i="1"/>
  <c r="U877" i="1" a="1"/>
  <c r="T877" i="1"/>
  <c r="S877" i="1"/>
  <c r="R877" i="1"/>
  <c r="Q877" i="1"/>
  <c r="P877" i="1"/>
  <c r="O877" i="1"/>
  <c r="U876" i="1"/>
  <c r="U876" i="1" a="1"/>
  <c r="T876" i="1"/>
  <c r="S876" i="1"/>
  <c r="R876" i="1"/>
  <c r="Q876" i="1"/>
  <c r="P876" i="1"/>
  <c r="O876" i="1"/>
  <c r="U875" i="1"/>
  <c r="U875" i="1" a="1"/>
  <c r="T875" i="1"/>
  <c r="S875" i="1"/>
  <c r="R875" i="1"/>
  <c r="Q875" i="1"/>
  <c r="P875" i="1"/>
  <c r="O875" i="1"/>
  <c r="U874" i="1"/>
  <c r="U874" i="1" a="1"/>
  <c r="T874" i="1"/>
  <c r="S874" i="1"/>
  <c r="R874" i="1"/>
  <c r="Q874" i="1"/>
  <c r="P874" i="1"/>
  <c r="O874" i="1"/>
  <c r="U873" i="1"/>
  <c r="U873" i="1" a="1"/>
  <c r="T873" i="1"/>
  <c r="S873" i="1"/>
  <c r="R873" i="1"/>
  <c r="Q873" i="1"/>
  <c r="P873" i="1"/>
  <c r="O873" i="1"/>
  <c r="U872" i="1"/>
  <c r="U872" i="1" a="1"/>
  <c r="T872" i="1"/>
  <c r="S872" i="1"/>
  <c r="R872" i="1"/>
  <c r="Q872" i="1"/>
  <c r="P872" i="1"/>
  <c r="O872" i="1"/>
  <c r="U871" i="1"/>
  <c r="U871" i="1" a="1"/>
  <c r="T871" i="1"/>
  <c r="S871" i="1"/>
  <c r="R871" i="1"/>
  <c r="Q871" i="1"/>
  <c r="P871" i="1"/>
  <c r="O871" i="1"/>
  <c r="U870" i="1"/>
  <c r="U870" i="1" a="1"/>
  <c r="T870" i="1"/>
  <c r="S870" i="1"/>
  <c r="R870" i="1"/>
  <c r="Q870" i="1"/>
  <c r="P870" i="1"/>
  <c r="O870" i="1"/>
  <c r="U869" i="1"/>
  <c r="U869" i="1" a="1"/>
  <c r="T869" i="1"/>
  <c r="S869" i="1"/>
  <c r="R869" i="1"/>
  <c r="Q869" i="1"/>
  <c r="P869" i="1"/>
  <c r="O869" i="1"/>
  <c r="U868" i="1"/>
  <c r="U868" i="1" a="1"/>
  <c r="T868" i="1"/>
  <c r="S868" i="1"/>
  <c r="R868" i="1"/>
  <c r="Q868" i="1"/>
  <c r="P868" i="1"/>
  <c r="O868" i="1"/>
  <c r="U867" i="1"/>
  <c r="U867" i="1" a="1"/>
  <c r="T867" i="1"/>
  <c r="S867" i="1"/>
  <c r="R867" i="1"/>
  <c r="Q867" i="1"/>
  <c r="P867" i="1"/>
  <c r="O867" i="1"/>
  <c r="U866" i="1"/>
  <c r="U866" i="1" a="1"/>
  <c r="T866" i="1"/>
  <c r="S866" i="1"/>
  <c r="R866" i="1"/>
  <c r="Q866" i="1"/>
  <c r="P866" i="1"/>
  <c r="O866" i="1"/>
  <c r="U865" i="1"/>
  <c r="U865" i="1" a="1"/>
  <c r="T865" i="1"/>
  <c r="S865" i="1"/>
  <c r="R865" i="1"/>
  <c r="Q865" i="1"/>
  <c r="P865" i="1"/>
  <c r="O865" i="1"/>
  <c r="U864" i="1"/>
  <c r="U864" i="1" a="1"/>
  <c r="T864" i="1"/>
  <c r="S864" i="1"/>
  <c r="R864" i="1"/>
  <c r="Q864" i="1"/>
  <c r="P864" i="1"/>
  <c r="O864" i="1"/>
  <c r="U863" i="1"/>
  <c r="U863" i="1" a="1"/>
  <c r="T863" i="1"/>
  <c r="S863" i="1"/>
  <c r="R863" i="1"/>
  <c r="Q863" i="1"/>
  <c r="P863" i="1"/>
  <c r="O863" i="1"/>
  <c r="U862" i="1"/>
  <c r="U862" i="1" a="1"/>
  <c r="T862" i="1"/>
  <c r="S862" i="1"/>
  <c r="R862" i="1"/>
  <c r="Q862" i="1"/>
  <c r="P862" i="1"/>
  <c r="O862" i="1"/>
  <c r="U861" i="1"/>
  <c r="U861" i="1" a="1"/>
  <c r="T861" i="1"/>
  <c r="S861" i="1"/>
  <c r="R861" i="1"/>
  <c r="Q861" i="1"/>
  <c r="P861" i="1"/>
  <c r="O861" i="1"/>
  <c r="U860" i="1"/>
  <c r="U860" i="1" a="1"/>
  <c r="T860" i="1"/>
  <c r="S860" i="1"/>
  <c r="R860" i="1"/>
  <c r="Q860" i="1"/>
  <c r="P860" i="1"/>
  <c r="O860" i="1"/>
  <c r="U859" i="1"/>
  <c r="U859" i="1" a="1"/>
  <c r="T859" i="1"/>
  <c r="S859" i="1"/>
  <c r="R859" i="1"/>
  <c r="Q859" i="1"/>
  <c r="P859" i="1"/>
  <c r="O859" i="1"/>
  <c r="U858" i="1"/>
  <c r="U858" i="1" a="1"/>
  <c r="T858" i="1"/>
  <c r="S858" i="1"/>
  <c r="R858" i="1"/>
  <c r="Q858" i="1"/>
  <c r="P858" i="1"/>
  <c r="O858" i="1"/>
  <c r="U857" i="1"/>
  <c r="U857" i="1" a="1"/>
  <c r="T857" i="1"/>
  <c r="S857" i="1"/>
  <c r="R857" i="1"/>
  <c r="Q857" i="1"/>
  <c r="P857" i="1"/>
  <c r="O857" i="1"/>
  <c r="U856" i="1"/>
  <c r="U856" i="1" a="1"/>
  <c r="T856" i="1"/>
  <c r="S856" i="1"/>
  <c r="R856" i="1"/>
  <c r="Q856" i="1"/>
  <c r="P856" i="1"/>
  <c r="O856" i="1"/>
  <c r="U855" i="1"/>
  <c r="U855" i="1" a="1"/>
  <c r="T855" i="1"/>
  <c r="S855" i="1"/>
  <c r="R855" i="1"/>
  <c r="Q855" i="1"/>
  <c r="P855" i="1"/>
  <c r="O855" i="1"/>
  <c r="U854" i="1"/>
  <c r="U854" i="1" a="1"/>
  <c r="T854" i="1"/>
  <c r="S854" i="1"/>
  <c r="R854" i="1"/>
  <c r="Q854" i="1"/>
  <c r="P854" i="1"/>
  <c r="O854" i="1"/>
  <c r="U853" i="1"/>
  <c r="U853" i="1" a="1"/>
  <c r="T853" i="1"/>
  <c r="S853" i="1"/>
  <c r="R853" i="1"/>
  <c r="Q853" i="1"/>
  <c r="P853" i="1"/>
  <c r="O853" i="1"/>
  <c r="U852" i="1"/>
  <c r="U852" i="1" a="1"/>
  <c r="T852" i="1"/>
  <c r="S852" i="1"/>
  <c r="R852" i="1"/>
  <c r="Q852" i="1"/>
  <c r="P852" i="1"/>
  <c r="O852" i="1"/>
  <c r="U851" i="1"/>
  <c r="U851" i="1" a="1"/>
  <c r="T851" i="1"/>
  <c r="S851" i="1"/>
  <c r="R851" i="1"/>
  <c r="Q851" i="1"/>
  <c r="P851" i="1"/>
  <c r="O851" i="1"/>
  <c r="U850" i="1"/>
  <c r="U850" i="1" a="1"/>
  <c r="T850" i="1"/>
  <c r="S850" i="1"/>
  <c r="R850" i="1"/>
  <c r="Q850" i="1"/>
  <c r="P850" i="1"/>
  <c r="O850" i="1"/>
  <c r="U849" i="1"/>
  <c r="U849" i="1" a="1"/>
  <c r="T849" i="1"/>
  <c r="S849" i="1"/>
  <c r="R849" i="1"/>
  <c r="Q849" i="1"/>
  <c r="P849" i="1"/>
  <c r="O849" i="1"/>
  <c r="U848" i="1"/>
  <c r="U848" i="1" a="1"/>
  <c r="T848" i="1"/>
  <c r="S848" i="1"/>
  <c r="R848" i="1"/>
  <c r="Q848" i="1"/>
  <c r="P848" i="1"/>
  <c r="O848" i="1"/>
  <c r="U847" i="1"/>
  <c r="U847" i="1" a="1"/>
  <c r="T847" i="1"/>
  <c r="S847" i="1"/>
  <c r="R847" i="1"/>
  <c r="Q847" i="1"/>
  <c r="P847" i="1"/>
  <c r="O847" i="1"/>
  <c r="U846" i="1"/>
  <c r="U846" i="1" a="1"/>
  <c r="T846" i="1"/>
  <c r="S846" i="1"/>
  <c r="R846" i="1"/>
  <c r="Q846" i="1"/>
  <c r="P846" i="1"/>
  <c r="O846" i="1"/>
  <c r="U845" i="1"/>
  <c r="U845" i="1" a="1"/>
  <c r="T845" i="1"/>
  <c r="S845" i="1"/>
  <c r="R845" i="1"/>
  <c r="Q845" i="1"/>
  <c r="P845" i="1"/>
  <c r="O845" i="1"/>
  <c r="U844" i="1"/>
  <c r="U844" i="1" a="1"/>
  <c r="T844" i="1"/>
  <c r="S844" i="1"/>
  <c r="R844" i="1"/>
  <c r="Q844" i="1"/>
  <c r="P844" i="1"/>
  <c r="O844" i="1"/>
  <c r="U843" i="1"/>
  <c r="U843" i="1" a="1"/>
  <c r="T843" i="1"/>
  <c r="S843" i="1"/>
  <c r="R843" i="1"/>
  <c r="Q843" i="1"/>
  <c r="P843" i="1"/>
  <c r="O843" i="1"/>
  <c r="U842" i="1"/>
  <c r="U842" i="1" a="1"/>
  <c r="T842" i="1"/>
  <c r="S842" i="1"/>
  <c r="R842" i="1"/>
  <c r="Q842" i="1"/>
  <c r="P842" i="1"/>
  <c r="O842" i="1"/>
  <c r="U841" i="1"/>
  <c r="U841" i="1" a="1"/>
  <c r="T841" i="1"/>
  <c r="S841" i="1"/>
  <c r="R841" i="1"/>
  <c r="Q841" i="1"/>
  <c r="P841" i="1"/>
  <c r="O841" i="1"/>
  <c r="U840" i="1"/>
  <c r="U840" i="1" a="1"/>
  <c r="T840" i="1"/>
  <c r="S840" i="1"/>
  <c r="R840" i="1"/>
  <c r="Q840" i="1"/>
  <c r="P840" i="1"/>
  <c r="O840" i="1"/>
  <c r="U839" i="1"/>
  <c r="U839" i="1" a="1"/>
  <c r="T839" i="1"/>
  <c r="S839" i="1"/>
  <c r="R839" i="1"/>
  <c r="Q839" i="1"/>
  <c r="P839" i="1"/>
  <c r="O839" i="1"/>
  <c r="U838" i="1"/>
  <c r="U838" i="1" a="1"/>
  <c r="T838" i="1"/>
  <c r="S838" i="1"/>
  <c r="R838" i="1"/>
  <c r="Q838" i="1"/>
  <c r="P838" i="1"/>
  <c r="O838" i="1"/>
  <c r="U837" i="1"/>
  <c r="U837" i="1" a="1"/>
  <c r="T837" i="1"/>
  <c r="S837" i="1"/>
  <c r="R837" i="1"/>
  <c r="Q837" i="1"/>
  <c r="P837" i="1"/>
  <c r="O837" i="1"/>
  <c r="U836" i="1"/>
  <c r="U836" i="1" a="1"/>
  <c r="T836" i="1"/>
  <c r="S836" i="1"/>
  <c r="R836" i="1"/>
  <c r="Q836" i="1"/>
  <c r="P836" i="1"/>
  <c r="O836" i="1"/>
  <c r="U835" i="1"/>
  <c r="U835" i="1" a="1"/>
  <c r="T835" i="1"/>
  <c r="S835" i="1"/>
  <c r="R835" i="1"/>
  <c r="Q835" i="1"/>
  <c r="P835" i="1"/>
  <c r="O835" i="1"/>
  <c r="U834" i="1"/>
  <c r="U834" i="1" a="1"/>
  <c r="T834" i="1"/>
  <c r="S834" i="1"/>
  <c r="R834" i="1"/>
  <c r="Q834" i="1"/>
  <c r="P834" i="1"/>
  <c r="O834" i="1"/>
  <c r="U833" i="1"/>
  <c r="U833" i="1" a="1"/>
  <c r="T833" i="1"/>
  <c r="S833" i="1"/>
  <c r="R833" i="1"/>
  <c r="Q833" i="1"/>
  <c r="P833" i="1"/>
  <c r="O833" i="1"/>
  <c r="U832" i="1"/>
  <c r="U832" i="1" a="1"/>
  <c r="T832" i="1"/>
  <c r="S832" i="1"/>
  <c r="R832" i="1"/>
  <c r="Q832" i="1"/>
  <c r="P832" i="1"/>
  <c r="O832" i="1"/>
  <c r="U831" i="1"/>
  <c r="U831" i="1" a="1"/>
  <c r="T831" i="1"/>
  <c r="S831" i="1"/>
  <c r="R831" i="1"/>
  <c r="Q831" i="1"/>
  <c r="P831" i="1"/>
  <c r="O831" i="1"/>
  <c r="U830" i="1"/>
  <c r="U830" i="1" a="1"/>
  <c r="T830" i="1"/>
  <c r="S830" i="1"/>
  <c r="R830" i="1"/>
  <c r="Q830" i="1"/>
  <c r="P830" i="1"/>
  <c r="O830" i="1"/>
  <c r="U829" i="1"/>
  <c r="U829" i="1" a="1"/>
  <c r="T829" i="1"/>
  <c r="S829" i="1"/>
  <c r="R829" i="1"/>
  <c r="Q829" i="1"/>
  <c r="P829" i="1"/>
  <c r="O829" i="1"/>
  <c r="U828" i="1"/>
  <c r="U828" i="1" a="1"/>
  <c r="T828" i="1"/>
  <c r="S828" i="1"/>
  <c r="R828" i="1"/>
  <c r="Q828" i="1"/>
  <c r="P828" i="1"/>
  <c r="O828" i="1"/>
  <c r="U827" i="1"/>
  <c r="U827" i="1" a="1"/>
  <c r="T827" i="1"/>
  <c r="S827" i="1"/>
  <c r="R827" i="1"/>
  <c r="Q827" i="1"/>
  <c r="P827" i="1"/>
  <c r="O827" i="1"/>
  <c r="U826" i="1"/>
  <c r="U826" i="1" a="1"/>
  <c r="T826" i="1"/>
  <c r="S826" i="1"/>
  <c r="R826" i="1"/>
  <c r="Q826" i="1"/>
  <c r="P826" i="1"/>
  <c r="O826" i="1"/>
  <c r="U825" i="1"/>
  <c r="U825" i="1" a="1"/>
  <c r="T825" i="1"/>
  <c r="S825" i="1"/>
  <c r="R825" i="1"/>
  <c r="Q825" i="1"/>
  <c r="P825" i="1"/>
  <c r="O825" i="1"/>
  <c r="U824" i="1"/>
  <c r="U824" i="1" a="1"/>
  <c r="T824" i="1"/>
  <c r="S824" i="1"/>
  <c r="R824" i="1"/>
  <c r="Q824" i="1"/>
  <c r="P824" i="1"/>
  <c r="O824" i="1"/>
  <c r="U823" i="1"/>
  <c r="U823" i="1" a="1"/>
  <c r="T823" i="1"/>
  <c r="S823" i="1"/>
  <c r="R823" i="1"/>
  <c r="Q823" i="1"/>
  <c r="P823" i="1"/>
  <c r="O823" i="1"/>
  <c r="U822" i="1"/>
  <c r="U822" i="1" a="1"/>
  <c r="T822" i="1"/>
  <c r="S822" i="1"/>
  <c r="R822" i="1"/>
  <c r="Q822" i="1"/>
  <c r="P822" i="1"/>
  <c r="O822" i="1"/>
  <c r="U821" i="1"/>
  <c r="U821" i="1" a="1"/>
  <c r="T821" i="1"/>
  <c r="S821" i="1"/>
  <c r="R821" i="1"/>
  <c r="Q821" i="1"/>
  <c r="P821" i="1"/>
  <c r="O821" i="1"/>
  <c r="U820" i="1"/>
  <c r="U820" i="1" a="1"/>
  <c r="T820" i="1"/>
  <c r="S820" i="1"/>
  <c r="R820" i="1"/>
  <c r="Q820" i="1"/>
  <c r="P820" i="1"/>
  <c r="O820" i="1"/>
  <c r="U819" i="1"/>
  <c r="U819" i="1" a="1"/>
  <c r="T819" i="1"/>
  <c r="S819" i="1"/>
  <c r="R819" i="1"/>
  <c r="Q819" i="1"/>
  <c r="P819" i="1"/>
  <c r="O819" i="1"/>
  <c r="U818" i="1"/>
  <c r="U818" i="1" a="1"/>
  <c r="T818" i="1"/>
  <c r="S818" i="1"/>
  <c r="R818" i="1"/>
  <c r="Q818" i="1"/>
  <c r="P818" i="1"/>
  <c r="O818" i="1"/>
  <c r="U817" i="1"/>
  <c r="U817" i="1" a="1"/>
  <c r="T817" i="1"/>
  <c r="S817" i="1"/>
  <c r="R817" i="1"/>
  <c r="Q817" i="1"/>
  <c r="P817" i="1"/>
  <c r="O817" i="1"/>
  <c r="U816" i="1"/>
  <c r="U816" i="1" a="1"/>
  <c r="T816" i="1"/>
  <c r="S816" i="1"/>
  <c r="R816" i="1"/>
  <c r="Q816" i="1"/>
  <c r="P816" i="1"/>
  <c r="O816" i="1"/>
  <c r="U815" i="1"/>
  <c r="U815" i="1" a="1"/>
  <c r="T815" i="1"/>
  <c r="S815" i="1"/>
  <c r="R815" i="1"/>
  <c r="Q815" i="1"/>
  <c r="P815" i="1"/>
  <c r="O815" i="1"/>
  <c r="U814" i="1"/>
  <c r="U814" i="1" a="1"/>
  <c r="T814" i="1"/>
  <c r="S814" i="1"/>
  <c r="R814" i="1"/>
  <c r="Q814" i="1"/>
  <c r="P814" i="1"/>
  <c r="O814" i="1"/>
  <c r="U813" i="1"/>
  <c r="U813" i="1" a="1"/>
  <c r="T813" i="1"/>
  <c r="S813" i="1"/>
  <c r="R813" i="1"/>
  <c r="Q813" i="1"/>
  <c r="P813" i="1"/>
  <c r="O813" i="1"/>
  <c r="U812" i="1"/>
  <c r="U812" i="1" a="1"/>
  <c r="T812" i="1"/>
  <c r="S812" i="1"/>
  <c r="R812" i="1"/>
  <c r="Q812" i="1"/>
  <c r="P812" i="1"/>
  <c r="O812" i="1"/>
  <c r="U811" i="1"/>
  <c r="U811" i="1" a="1"/>
  <c r="T811" i="1"/>
  <c r="S811" i="1"/>
  <c r="R811" i="1"/>
  <c r="Q811" i="1"/>
  <c r="P811" i="1"/>
  <c r="O811" i="1"/>
  <c r="U810" i="1"/>
  <c r="U810" i="1" a="1"/>
  <c r="T810" i="1"/>
  <c r="S810" i="1"/>
  <c r="R810" i="1"/>
  <c r="Q810" i="1"/>
  <c r="P810" i="1"/>
  <c r="O810" i="1"/>
  <c r="U809" i="1"/>
  <c r="U809" i="1" a="1"/>
  <c r="T809" i="1"/>
  <c r="S809" i="1"/>
  <c r="R809" i="1"/>
  <c r="Q809" i="1"/>
  <c r="P809" i="1"/>
  <c r="O809" i="1"/>
  <c r="U808" i="1"/>
  <c r="U808" i="1" a="1"/>
  <c r="T808" i="1"/>
  <c r="S808" i="1"/>
  <c r="R808" i="1"/>
  <c r="Q808" i="1"/>
  <c r="P808" i="1"/>
  <c r="O808" i="1"/>
  <c r="U807" i="1"/>
  <c r="U807" i="1" a="1"/>
  <c r="T807" i="1"/>
  <c r="S807" i="1"/>
  <c r="R807" i="1"/>
  <c r="Q807" i="1"/>
  <c r="P807" i="1"/>
  <c r="O807" i="1"/>
  <c r="U806" i="1"/>
  <c r="U806" i="1" a="1"/>
  <c r="T806" i="1"/>
  <c r="S806" i="1"/>
  <c r="R806" i="1"/>
  <c r="Q806" i="1"/>
  <c r="P806" i="1"/>
  <c r="O806" i="1"/>
  <c r="U805" i="1"/>
  <c r="U805" i="1" a="1"/>
  <c r="T805" i="1"/>
  <c r="S805" i="1"/>
  <c r="R805" i="1"/>
  <c r="Q805" i="1"/>
  <c r="P805" i="1"/>
  <c r="O805" i="1"/>
  <c r="U804" i="1"/>
  <c r="U804" i="1" a="1"/>
  <c r="T804" i="1"/>
  <c r="S804" i="1"/>
  <c r="R804" i="1"/>
  <c r="Q804" i="1"/>
  <c r="P804" i="1"/>
  <c r="O804" i="1"/>
  <c r="U803" i="1"/>
  <c r="U803" i="1" a="1"/>
  <c r="T803" i="1"/>
  <c r="S803" i="1"/>
  <c r="R803" i="1"/>
  <c r="Q803" i="1"/>
  <c r="P803" i="1"/>
  <c r="O803" i="1"/>
  <c r="U802" i="1"/>
  <c r="U802" i="1" a="1"/>
  <c r="T802" i="1"/>
  <c r="S802" i="1"/>
  <c r="R802" i="1"/>
  <c r="Q802" i="1"/>
  <c r="P802" i="1"/>
  <c r="O802" i="1"/>
  <c r="U801" i="1"/>
  <c r="U801" i="1" a="1"/>
  <c r="T801" i="1"/>
  <c r="S801" i="1"/>
  <c r="R801" i="1"/>
  <c r="Q801" i="1"/>
  <c r="P801" i="1"/>
  <c r="O801" i="1"/>
  <c r="U800" i="1"/>
  <c r="U800" i="1" a="1"/>
  <c r="T800" i="1"/>
  <c r="S800" i="1"/>
  <c r="R800" i="1"/>
  <c r="Q800" i="1"/>
  <c r="P800" i="1"/>
  <c r="O800" i="1"/>
  <c r="U799" i="1"/>
  <c r="U799" i="1" a="1"/>
  <c r="T799" i="1"/>
  <c r="S799" i="1"/>
  <c r="R799" i="1"/>
  <c r="Q799" i="1"/>
  <c r="P799" i="1"/>
  <c r="O799" i="1"/>
  <c r="U798" i="1"/>
  <c r="U798" i="1" a="1"/>
  <c r="T798" i="1"/>
  <c r="S798" i="1"/>
  <c r="R798" i="1"/>
  <c r="Q798" i="1"/>
  <c r="P798" i="1"/>
  <c r="O798" i="1"/>
  <c r="U797" i="1"/>
  <c r="U797" i="1" a="1"/>
  <c r="T797" i="1"/>
  <c r="S797" i="1"/>
  <c r="R797" i="1"/>
  <c r="Q797" i="1"/>
  <c r="P797" i="1"/>
  <c r="O797" i="1"/>
  <c r="U796" i="1"/>
  <c r="U796" i="1" a="1"/>
  <c r="T796" i="1"/>
  <c r="S796" i="1"/>
  <c r="R796" i="1"/>
  <c r="Q796" i="1"/>
  <c r="P796" i="1"/>
  <c r="O796" i="1"/>
  <c r="U795" i="1"/>
  <c r="U795" i="1" a="1"/>
  <c r="T795" i="1"/>
  <c r="S795" i="1"/>
  <c r="R795" i="1"/>
  <c r="Q795" i="1"/>
  <c r="P795" i="1"/>
  <c r="O795" i="1"/>
  <c r="U794" i="1"/>
  <c r="U794" i="1" a="1"/>
  <c r="T794" i="1"/>
  <c r="S794" i="1"/>
  <c r="R794" i="1"/>
  <c r="Q794" i="1"/>
  <c r="P794" i="1"/>
  <c r="O794" i="1"/>
  <c r="U793" i="1"/>
  <c r="U793" i="1" a="1"/>
  <c r="T793" i="1"/>
  <c r="S793" i="1"/>
  <c r="R793" i="1"/>
  <c r="Q793" i="1"/>
  <c r="P793" i="1"/>
  <c r="O793" i="1"/>
  <c r="U792" i="1"/>
  <c r="U792" i="1" a="1"/>
  <c r="T792" i="1"/>
  <c r="S792" i="1"/>
  <c r="R792" i="1"/>
  <c r="Q792" i="1"/>
  <c r="P792" i="1"/>
  <c r="O792" i="1"/>
  <c r="U791" i="1"/>
  <c r="U791" i="1" a="1"/>
  <c r="T791" i="1"/>
  <c r="S791" i="1"/>
  <c r="R791" i="1"/>
  <c r="Q791" i="1"/>
  <c r="P791" i="1"/>
  <c r="O791" i="1"/>
  <c r="U790" i="1"/>
  <c r="U790" i="1" a="1"/>
  <c r="T790" i="1"/>
  <c r="S790" i="1"/>
  <c r="R790" i="1"/>
  <c r="Q790" i="1"/>
  <c r="P790" i="1"/>
  <c r="O790" i="1"/>
  <c r="U789" i="1"/>
  <c r="U789" i="1" a="1"/>
  <c r="T789" i="1"/>
  <c r="S789" i="1"/>
  <c r="R789" i="1"/>
  <c r="Q789" i="1"/>
  <c r="P789" i="1"/>
  <c r="O789" i="1"/>
  <c r="U788" i="1"/>
  <c r="U788" i="1" a="1"/>
  <c r="T788" i="1"/>
  <c r="S788" i="1"/>
  <c r="R788" i="1"/>
  <c r="Q788" i="1"/>
  <c r="P788" i="1"/>
  <c r="O788" i="1"/>
  <c r="U787" i="1"/>
  <c r="U787" i="1" a="1"/>
  <c r="T787" i="1"/>
  <c r="S787" i="1"/>
  <c r="R787" i="1"/>
  <c r="Q787" i="1"/>
  <c r="P787" i="1"/>
  <c r="O787" i="1"/>
  <c r="U786" i="1"/>
  <c r="U786" i="1" a="1"/>
  <c r="T786" i="1"/>
  <c r="S786" i="1"/>
  <c r="R786" i="1"/>
  <c r="Q786" i="1"/>
  <c r="P786" i="1"/>
  <c r="O786" i="1"/>
  <c r="U785" i="1"/>
  <c r="U785" i="1" a="1"/>
  <c r="T785" i="1"/>
  <c r="S785" i="1"/>
  <c r="R785" i="1"/>
  <c r="Q785" i="1"/>
  <c r="P785" i="1"/>
  <c r="O785" i="1"/>
  <c r="U784" i="1"/>
  <c r="U784" i="1" a="1"/>
  <c r="T784" i="1"/>
  <c r="S784" i="1"/>
  <c r="R784" i="1"/>
  <c r="Q784" i="1"/>
  <c r="P784" i="1"/>
  <c r="O784" i="1"/>
  <c r="U783" i="1"/>
  <c r="U783" i="1" a="1"/>
  <c r="T783" i="1"/>
  <c r="S783" i="1"/>
  <c r="R783" i="1"/>
  <c r="Q783" i="1"/>
  <c r="P783" i="1"/>
  <c r="O783" i="1"/>
  <c r="U782" i="1"/>
  <c r="U782" i="1" a="1"/>
  <c r="T782" i="1"/>
  <c r="S782" i="1"/>
  <c r="R782" i="1"/>
  <c r="Q782" i="1"/>
  <c r="P782" i="1"/>
  <c r="O782" i="1"/>
  <c r="U781" i="1"/>
  <c r="U781" i="1" a="1"/>
  <c r="T781" i="1"/>
  <c r="S781" i="1"/>
  <c r="R781" i="1"/>
  <c r="Q781" i="1"/>
  <c r="P781" i="1"/>
  <c r="O781" i="1"/>
  <c r="U780" i="1"/>
  <c r="U780" i="1" a="1"/>
  <c r="T780" i="1"/>
  <c r="S780" i="1"/>
  <c r="R780" i="1"/>
  <c r="Q780" i="1"/>
  <c r="P780" i="1"/>
  <c r="O780" i="1"/>
  <c r="U779" i="1"/>
  <c r="U779" i="1" a="1"/>
  <c r="T779" i="1"/>
  <c r="S779" i="1"/>
  <c r="R779" i="1"/>
  <c r="Q779" i="1"/>
  <c r="P779" i="1"/>
  <c r="O779" i="1"/>
  <c r="U778" i="1"/>
  <c r="U778" i="1" a="1"/>
  <c r="T778" i="1"/>
  <c r="S778" i="1"/>
  <c r="R778" i="1"/>
  <c r="Q778" i="1"/>
  <c r="P778" i="1"/>
  <c r="O778" i="1"/>
  <c r="U777" i="1"/>
  <c r="U777" i="1" a="1"/>
  <c r="T777" i="1"/>
  <c r="S777" i="1"/>
  <c r="R777" i="1"/>
  <c r="Q777" i="1"/>
  <c r="P777" i="1"/>
  <c r="O777" i="1"/>
  <c r="U776" i="1"/>
  <c r="U776" i="1" a="1"/>
  <c r="T776" i="1"/>
  <c r="S776" i="1"/>
  <c r="R776" i="1"/>
  <c r="Q776" i="1"/>
  <c r="P776" i="1"/>
  <c r="O776" i="1"/>
  <c r="U775" i="1"/>
  <c r="U775" i="1" a="1"/>
  <c r="T775" i="1"/>
  <c r="S775" i="1"/>
  <c r="R775" i="1"/>
  <c r="Q775" i="1"/>
  <c r="P775" i="1"/>
  <c r="O775" i="1"/>
  <c r="U774" i="1"/>
  <c r="U774" i="1" a="1"/>
  <c r="T774" i="1"/>
  <c r="S774" i="1"/>
  <c r="R774" i="1"/>
  <c r="Q774" i="1"/>
  <c r="P774" i="1"/>
  <c r="O774" i="1"/>
  <c r="U773" i="1"/>
  <c r="U773" i="1" a="1"/>
  <c r="T773" i="1"/>
  <c r="S773" i="1"/>
  <c r="R773" i="1"/>
  <c r="Q773" i="1"/>
  <c r="P773" i="1"/>
  <c r="O773" i="1"/>
  <c r="U772" i="1"/>
  <c r="U772" i="1" a="1"/>
  <c r="T772" i="1"/>
  <c r="S772" i="1"/>
  <c r="R772" i="1"/>
  <c r="Q772" i="1"/>
  <c r="P772" i="1"/>
  <c r="O772" i="1"/>
  <c r="U771" i="1"/>
  <c r="U771" i="1" a="1"/>
  <c r="T771" i="1"/>
  <c r="S771" i="1"/>
  <c r="R771" i="1"/>
  <c r="Q771" i="1"/>
  <c r="P771" i="1"/>
  <c r="O771" i="1"/>
  <c r="U770" i="1"/>
  <c r="U770" i="1" a="1"/>
  <c r="T770" i="1"/>
  <c r="S770" i="1"/>
  <c r="R770" i="1"/>
  <c r="Q770" i="1"/>
  <c r="P770" i="1"/>
  <c r="O770" i="1"/>
  <c r="U769" i="1"/>
  <c r="U769" i="1" a="1"/>
  <c r="T769" i="1"/>
  <c r="S769" i="1"/>
  <c r="R769" i="1"/>
  <c r="Q769" i="1"/>
  <c r="P769" i="1"/>
  <c r="O769" i="1"/>
  <c r="U768" i="1"/>
  <c r="U768" i="1" a="1"/>
  <c r="T768" i="1"/>
  <c r="S768" i="1"/>
  <c r="R768" i="1"/>
  <c r="Q768" i="1"/>
  <c r="P768" i="1"/>
  <c r="O768" i="1"/>
  <c r="U767" i="1"/>
  <c r="U767" i="1" a="1"/>
  <c r="T767" i="1"/>
  <c r="S767" i="1"/>
  <c r="R767" i="1"/>
  <c r="Q767" i="1"/>
  <c r="P767" i="1"/>
  <c r="O767" i="1"/>
  <c r="U766" i="1"/>
  <c r="U766" i="1" a="1"/>
  <c r="T766" i="1"/>
  <c r="S766" i="1"/>
  <c r="R766" i="1"/>
  <c r="Q766" i="1"/>
  <c r="P766" i="1"/>
  <c r="O766" i="1"/>
  <c r="U765" i="1"/>
  <c r="U765" i="1" a="1"/>
  <c r="T765" i="1"/>
  <c r="S765" i="1"/>
  <c r="R765" i="1"/>
  <c r="Q765" i="1"/>
  <c r="P765" i="1"/>
  <c r="O765" i="1"/>
  <c r="U764" i="1"/>
  <c r="U764" i="1" a="1"/>
  <c r="T764" i="1"/>
  <c r="S764" i="1"/>
  <c r="R764" i="1"/>
  <c r="Q764" i="1"/>
  <c r="P764" i="1"/>
  <c r="O764" i="1"/>
  <c r="U763" i="1"/>
  <c r="U763" i="1" a="1"/>
  <c r="T763" i="1"/>
  <c r="S763" i="1"/>
  <c r="R763" i="1"/>
  <c r="Q763" i="1"/>
  <c r="P763" i="1"/>
  <c r="O763" i="1"/>
  <c r="U762" i="1"/>
  <c r="U762" i="1" a="1"/>
  <c r="T762" i="1"/>
  <c r="S762" i="1"/>
  <c r="R762" i="1"/>
  <c r="Q762" i="1"/>
  <c r="P762" i="1"/>
  <c r="O762" i="1"/>
  <c r="U761" i="1"/>
  <c r="U761" i="1" a="1"/>
  <c r="T761" i="1"/>
  <c r="S761" i="1"/>
  <c r="R761" i="1"/>
  <c r="Q761" i="1"/>
  <c r="P761" i="1"/>
  <c r="O761" i="1"/>
  <c r="U760" i="1"/>
  <c r="U760" i="1" a="1"/>
  <c r="T760" i="1"/>
  <c r="S760" i="1"/>
  <c r="R760" i="1"/>
  <c r="Q760" i="1"/>
  <c r="P760" i="1"/>
  <c r="O760" i="1"/>
  <c r="U759" i="1"/>
  <c r="U759" i="1" a="1"/>
  <c r="T759" i="1"/>
  <c r="S759" i="1"/>
  <c r="R759" i="1"/>
  <c r="Q759" i="1"/>
  <c r="P759" i="1"/>
  <c r="O759" i="1"/>
  <c r="U758" i="1"/>
  <c r="U758" i="1" a="1"/>
  <c r="T758" i="1"/>
  <c r="S758" i="1"/>
  <c r="R758" i="1"/>
  <c r="Q758" i="1"/>
  <c r="P758" i="1"/>
  <c r="O758" i="1"/>
  <c r="U757" i="1"/>
  <c r="U757" i="1" a="1"/>
  <c r="T757" i="1"/>
  <c r="S757" i="1"/>
  <c r="R757" i="1"/>
  <c r="Q757" i="1"/>
  <c r="P757" i="1"/>
  <c r="O757" i="1"/>
  <c r="U756" i="1"/>
  <c r="U756" i="1" a="1"/>
  <c r="T756" i="1"/>
  <c r="S756" i="1"/>
  <c r="R756" i="1"/>
  <c r="Q756" i="1"/>
  <c r="P756" i="1"/>
  <c r="O756" i="1"/>
  <c r="U755" i="1"/>
  <c r="U755" i="1" a="1"/>
  <c r="T755" i="1"/>
  <c r="S755" i="1"/>
  <c r="R755" i="1"/>
  <c r="Q755" i="1"/>
  <c r="P755" i="1"/>
  <c r="O755" i="1"/>
  <c r="U754" i="1"/>
  <c r="U754" i="1" a="1"/>
  <c r="T754" i="1"/>
  <c r="S754" i="1"/>
  <c r="R754" i="1"/>
  <c r="Q754" i="1"/>
  <c r="P754" i="1"/>
  <c r="O754" i="1"/>
  <c r="U753" i="1"/>
  <c r="U753" i="1" a="1"/>
  <c r="T753" i="1"/>
  <c r="S753" i="1"/>
  <c r="R753" i="1"/>
  <c r="Q753" i="1"/>
  <c r="P753" i="1"/>
  <c r="O753" i="1"/>
  <c r="U752" i="1"/>
  <c r="U752" i="1" a="1"/>
  <c r="T752" i="1"/>
  <c r="S752" i="1"/>
  <c r="R752" i="1"/>
  <c r="Q752" i="1"/>
  <c r="P752" i="1"/>
  <c r="O752" i="1"/>
  <c r="U751" i="1"/>
  <c r="U751" i="1" a="1"/>
  <c r="T751" i="1"/>
  <c r="S751" i="1"/>
  <c r="R751" i="1"/>
  <c r="Q751" i="1"/>
  <c r="P751" i="1"/>
  <c r="O751" i="1"/>
  <c r="U750" i="1"/>
  <c r="U750" i="1" a="1"/>
  <c r="T750" i="1"/>
  <c r="S750" i="1"/>
  <c r="R750" i="1"/>
  <c r="Q750" i="1"/>
  <c r="P750" i="1"/>
  <c r="O750" i="1"/>
  <c r="U749" i="1"/>
  <c r="U749" i="1" a="1"/>
  <c r="T749" i="1"/>
  <c r="S749" i="1"/>
  <c r="R749" i="1"/>
  <c r="Q749" i="1"/>
  <c r="P749" i="1"/>
  <c r="O749" i="1"/>
  <c r="U748" i="1"/>
  <c r="U748" i="1" a="1"/>
  <c r="T748" i="1"/>
  <c r="S748" i="1"/>
  <c r="R748" i="1"/>
  <c r="Q748" i="1"/>
  <c r="P748" i="1"/>
  <c r="O748" i="1"/>
  <c r="U747" i="1"/>
  <c r="U747" i="1" a="1"/>
  <c r="T747" i="1"/>
  <c r="S747" i="1"/>
  <c r="R747" i="1"/>
  <c r="Q747" i="1"/>
  <c r="P747" i="1"/>
  <c r="O747" i="1"/>
  <c r="U746" i="1"/>
  <c r="U746" i="1" a="1"/>
  <c r="T746" i="1"/>
  <c r="S746" i="1"/>
  <c r="R746" i="1"/>
  <c r="Q746" i="1"/>
  <c r="P746" i="1"/>
  <c r="O746" i="1"/>
  <c r="U745" i="1"/>
  <c r="U745" i="1" a="1"/>
  <c r="T745" i="1"/>
  <c r="S745" i="1"/>
  <c r="R745" i="1"/>
  <c r="Q745" i="1"/>
  <c r="P745" i="1"/>
  <c r="O745" i="1"/>
  <c r="U744" i="1"/>
  <c r="U744" i="1" a="1"/>
  <c r="T744" i="1"/>
  <c r="S744" i="1"/>
  <c r="R744" i="1"/>
  <c r="Q744" i="1"/>
  <c r="P744" i="1"/>
  <c r="O744" i="1"/>
  <c r="U743" i="1"/>
  <c r="U743" i="1" a="1"/>
  <c r="T743" i="1"/>
  <c r="S743" i="1"/>
  <c r="R743" i="1"/>
  <c r="Q743" i="1"/>
  <c r="P743" i="1"/>
  <c r="O743" i="1"/>
  <c r="U742" i="1"/>
  <c r="U742" i="1" a="1"/>
  <c r="T742" i="1"/>
  <c r="S742" i="1"/>
  <c r="R742" i="1"/>
  <c r="Q742" i="1"/>
  <c r="P742" i="1"/>
  <c r="O742" i="1"/>
  <c r="U741" i="1"/>
  <c r="U741" i="1" a="1"/>
  <c r="T741" i="1"/>
  <c r="S741" i="1"/>
  <c r="R741" i="1"/>
  <c r="Q741" i="1"/>
  <c r="P741" i="1"/>
  <c r="O741" i="1"/>
  <c r="U740" i="1"/>
  <c r="U740" i="1" a="1"/>
  <c r="T740" i="1"/>
  <c r="S740" i="1"/>
  <c r="R740" i="1"/>
  <c r="Q740" i="1"/>
  <c r="P740" i="1"/>
  <c r="O740" i="1"/>
  <c r="U739" i="1"/>
  <c r="U739" i="1" a="1"/>
  <c r="T739" i="1"/>
  <c r="S739" i="1"/>
  <c r="R739" i="1"/>
  <c r="Q739" i="1"/>
  <c r="P739" i="1"/>
  <c r="O739" i="1"/>
  <c r="U738" i="1"/>
  <c r="U738" i="1" a="1"/>
  <c r="T738" i="1"/>
  <c r="S738" i="1"/>
  <c r="R738" i="1"/>
  <c r="Q738" i="1"/>
  <c r="P738" i="1"/>
  <c r="O738" i="1"/>
  <c r="U737" i="1"/>
  <c r="U737" i="1" a="1"/>
  <c r="T737" i="1"/>
  <c r="S737" i="1"/>
  <c r="R737" i="1"/>
  <c r="Q737" i="1"/>
  <c r="P737" i="1"/>
  <c r="O737" i="1"/>
  <c r="U736" i="1"/>
  <c r="U736" i="1" a="1"/>
  <c r="T736" i="1"/>
  <c r="S736" i="1"/>
  <c r="R736" i="1"/>
  <c r="Q736" i="1"/>
  <c r="P736" i="1"/>
  <c r="O736" i="1"/>
  <c r="U735" i="1"/>
  <c r="U735" i="1" a="1"/>
  <c r="T735" i="1"/>
  <c r="S735" i="1"/>
  <c r="R735" i="1"/>
  <c r="Q735" i="1"/>
  <c r="P735" i="1"/>
  <c r="O735" i="1"/>
  <c r="U734" i="1"/>
  <c r="U734" i="1" a="1"/>
  <c r="T734" i="1"/>
  <c r="S734" i="1"/>
  <c r="R734" i="1"/>
  <c r="Q734" i="1"/>
  <c r="P734" i="1"/>
  <c r="O734" i="1"/>
  <c r="U733" i="1"/>
  <c r="U733" i="1" a="1"/>
  <c r="T733" i="1"/>
  <c r="S733" i="1"/>
  <c r="R733" i="1"/>
  <c r="Q733" i="1"/>
  <c r="P733" i="1"/>
  <c r="O733" i="1"/>
  <c r="U732" i="1"/>
  <c r="U732" i="1" a="1"/>
  <c r="T732" i="1"/>
  <c r="S732" i="1"/>
  <c r="R732" i="1"/>
  <c r="Q732" i="1"/>
  <c r="P732" i="1"/>
  <c r="O732" i="1"/>
  <c r="U731" i="1"/>
  <c r="U731" i="1" a="1"/>
  <c r="T731" i="1"/>
  <c r="S731" i="1"/>
  <c r="R731" i="1"/>
  <c r="Q731" i="1"/>
  <c r="P731" i="1"/>
  <c r="O731" i="1"/>
  <c r="U730" i="1"/>
  <c r="U730" i="1" a="1"/>
  <c r="T730" i="1"/>
  <c r="S730" i="1"/>
  <c r="R730" i="1"/>
  <c r="Q730" i="1"/>
  <c r="P730" i="1"/>
  <c r="O730" i="1"/>
  <c r="U729" i="1"/>
  <c r="U729" i="1" a="1"/>
  <c r="T729" i="1"/>
  <c r="S729" i="1"/>
  <c r="R729" i="1"/>
  <c r="Q729" i="1"/>
  <c r="P729" i="1"/>
  <c r="O729" i="1"/>
  <c r="U728" i="1"/>
  <c r="U728" i="1" a="1"/>
  <c r="T728" i="1"/>
  <c r="S728" i="1"/>
  <c r="R728" i="1"/>
  <c r="Q728" i="1"/>
  <c r="P728" i="1"/>
  <c r="O728" i="1"/>
  <c r="U727" i="1"/>
  <c r="U727" i="1" a="1"/>
  <c r="T727" i="1"/>
  <c r="S727" i="1"/>
  <c r="R727" i="1"/>
  <c r="Q727" i="1"/>
  <c r="P727" i="1"/>
  <c r="O727" i="1"/>
  <c r="U726" i="1"/>
  <c r="U726" i="1" a="1"/>
  <c r="T726" i="1"/>
  <c r="S726" i="1"/>
  <c r="R726" i="1"/>
  <c r="Q726" i="1"/>
  <c r="P726" i="1"/>
  <c r="O726" i="1"/>
  <c r="U725" i="1"/>
  <c r="U725" i="1" a="1"/>
  <c r="T725" i="1"/>
  <c r="S725" i="1"/>
  <c r="R725" i="1"/>
  <c r="Q725" i="1"/>
  <c r="P725" i="1"/>
  <c r="O725" i="1"/>
  <c r="U724" i="1"/>
  <c r="U724" i="1" a="1"/>
  <c r="T724" i="1"/>
  <c r="S724" i="1"/>
  <c r="R724" i="1"/>
  <c r="Q724" i="1"/>
  <c r="P724" i="1"/>
  <c r="O724" i="1"/>
  <c r="U723" i="1"/>
  <c r="U723" i="1" a="1"/>
  <c r="T723" i="1"/>
  <c r="S723" i="1"/>
  <c r="R723" i="1"/>
  <c r="Q723" i="1"/>
  <c r="P723" i="1"/>
  <c r="O723" i="1"/>
  <c r="U722" i="1"/>
  <c r="U722" i="1" a="1"/>
  <c r="T722" i="1"/>
  <c r="S722" i="1"/>
  <c r="R722" i="1"/>
  <c r="Q722" i="1"/>
  <c r="P722" i="1"/>
  <c r="O722" i="1"/>
  <c r="U721" i="1"/>
  <c r="U721" i="1" a="1"/>
  <c r="T721" i="1"/>
  <c r="S721" i="1"/>
  <c r="R721" i="1"/>
  <c r="Q721" i="1"/>
  <c r="P721" i="1"/>
  <c r="O721" i="1"/>
  <c r="U720" i="1"/>
  <c r="U720" i="1" a="1"/>
  <c r="T720" i="1"/>
  <c r="S720" i="1"/>
  <c r="R720" i="1"/>
  <c r="Q720" i="1"/>
  <c r="P720" i="1"/>
  <c r="O720" i="1"/>
  <c r="U719" i="1"/>
  <c r="U719" i="1" a="1"/>
  <c r="T719" i="1"/>
  <c r="S719" i="1"/>
  <c r="R719" i="1"/>
  <c r="Q719" i="1"/>
  <c r="P719" i="1"/>
  <c r="O719" i="1"/>
  <c r="U718" i="1"/>
  <c r="U718" i="1" a="1"/>
  <c r="T718" i="1"/>
  <c r="S718" i="1"/>
  <c r="R718" i="1"/>
  <c r="Q718" i="1"/>
  <c r="P718" i="1"/>
  <c r="O718" i="1"/>
  <c r="U717" i="1"/>
  <c r="U717" i="1" a="1"/>
  <c r="T717" i="1"/>
  <c r="S717" i="1"/>
  <c r="R717" i="1"/>
  <c r="Q717" i="1"/>
  <c r="P717" i="1"/>
  <c r="O717" i="1"/>
  <c r="U716" i="1"/>
  <c r="U716" i="1" a="1"/>
  <c r="T716" i="1"/>
  <c r="S716" i="1"/>
  <c r="R716" i="1"/>
  <c r="Q716" i="1"/>
  <c r="P716" i="1"/>
  <c r="O716" i="1"/>
  <c r="U715" i="1"/>
  <c r="U715" i="1" a="1"/>
  <c r="T715" i="1"/>
  <c r="S715" i="1"/>
  <c r="R715" i="1"/>
  <c r="Q715" i="1"/>
  <c r="P715" i="1"/>
  <c r="O715" i="1"/>
  <c r="U714" i="1"/>
  <c r="U714" i="1" a="1"/>
  <c r="T714" i="1"/>
  <c r="S714" i="1"/>
  <c r="R714" i="1"/>
  <c r="Q714" i="1"/>
  <c r="P714" i="1"/>
  <c r="O714" i="1"/>
  <c r="U713" i="1"/>
  <c r="U713" i="1" a="1"/>
  <c r="T713" i="1"/>
  <c r="S713" i="1"/>
  <c r="R713" i="1"/>
  <c r="Q713" i="1"/>
  <c r="P713" i="1"/>
  <c r="O713" i="1"/>
  <c r="U712" i="1"/>
  <c r="U712" i="1" a="1"/>
  <c r="T712" i="1"/>
  <c r="S712" i="1"/>
  <c r="R712" i="1"/>
  <c r="Q712" i="1"/>
  <c r="P712" i="1"/>
  <c r="O712" i="1"/>
  <c r="U711" i="1"/>
  <c r="U711" i="1" a="1"/>
  <c r="T711" i="1"/>
  <c r="S711" i="1"/>
  <c r="R711" i="1"/>
  <c r="Q711" i="1"/>
  <c r="P711" i="1"/>
  <c r="O711" i="1"/>
  <c r="U710" i="1"/>
  <c r="U710" i="1" a="1"/>
  <c r="T710" i="1"/>
  <c r="S710" i="1"/>
  <c r="R710" i="1"/>
  <c r="Q710" i="1"/>
  <c r="P710" i="1"/>
  <c r="O710" i="1"/>
  <c r="U709" i="1"/>
  <c r="U709" i="1" a="1"/>
  <c r="T709" i="1"/>
  <c r="S709" i="1"/>
  <c r="R709" i="1"/>
  <c r="Q709" i="1"/>
  <c r="P709" i="1"/>
  <c r="O709" i="1"/>
  <c r="U708" i="1"/>
  <c r="U708" i="1" a="1"/>
  <c r="T708" i="1"/>
  <c r="S708" i="1"/>
  <c r="R708" i="1"/>
  <c r="Q708" i="1"/>
  <c r="P708" i="1"/>
  <c r="O708" i="1"/>
  <c r="U707" i="1"/>
  <c r="U707" i="1" a="1"/>
  <c r="T707" i="1"/>
  <c r="S707" i="1"/>
  <c r="R707" i="1"/>
  <c r="Q707" i="1"/>
  <c r="P707" i="1"/>
  <c r="O707" i="1"/>
  <c r="U706" i="1"/>
  <c r="U706" i="1" a="1"/>
  <c r="T706" i="1"/>
  <c r="S706" i="1"/>
  <c r="R706" i="1"/>
  <c r="Q706" i="1"/>
  <c r="P706" i="1"/>
  <c r="O706" i="1"/>
  <c r="U705" i="1"/>
  <c r="U705" i="1" a="1"/>
  <c r="T705" i="1"/>
  <c r="S705" i="1"/>
  <c r="R705" i="1"/>
  <c r="Q705" i="1"/>
  <c r="P705" i="1"/>
  <c r="O705" i="1"/>
  <c r="U704" i="1"/>
  <c r="U704" i="1" a="1"/>
  <c r="T704" i="1"/>
  <c r="S704" i="1"/>
  <c r="R704" i="1"/>
  <c r="Q704" i="1"/>
  <c r="P704" i="1"/>
  <c r="O704" i="1"/>
  <c r="U703" i="1"/>
  <c r="U703" i="1" a="1"/>
  <c r="T703" i="1"/>
  <c r="S703" i="1"/>
  <c r="R703" i="1"/>
  <c r="Q703" i="1"/>
  <c r="P703" i="1"/>
  <c r="O703" i="1"/>
  <c r="U702" i="1"/>
  <c r="U702" i="1" a="1"/>
  <c r="T702" i="1"/>
  <c r="S702" i="1"/>
  <c r="R702" i="1"/>
  <c r="Q702" i="1"/>
  <c r="P702" i="1"/>
  <c r="O702" i="1"/>
  <c r="U701" i="1"/>
  <c r="U701" i="1" a="1"/>
  <c r="T701" i="1"/>
  <c r="S701" i="1"/>
  <c r="R701" i="1"/>
  <c r="Q701" i="1"/>
  <c r="P701" i="1"/>
  <c r="O701" i="1"/>
  <c r="U700" i="1"/>
  <c r="U700" i="1" a="1"/>
  <c r="T700" i="1"/>
  <c r="S700" i="1"/>
  <c r="R700" i="1"/>
  <c r="Q700" i="1"/>
  <c r="P700" i="1"/>
  <c r="O700" i="1"/>
  <c r="U699" i="1"/>
  <c r="U699" i="1" a="1"/>
  <c r="T699" i="1"/>
  <c r="S699" i="1"/>
  <c r="R699" i="1"/>
  <c r="Q699" i="1"/>
  <c r="P699" i="1"/>
  <c r="O699" i="1"/>
  <c r="U698" i="1"/>
  <c r="U698" i="1" a="1"/>
  <c r="T698" i="1"/>
  <c r="S698" i="1"/>
  <c r="R698" i="1"/>
  <c r="Q698" i="1"/>
  <c r="P698" i="1"/>
  <c r="O698" i="1"/>
  <c r="U697" i="1"/>
  <c r="U697" i="1" a="1"/>
  <c r="T697" i="1"/>
  <c r="S697" i="1"/>
  <c r="R697" i="1"/>
  <c r="Q697" i="1"/>
  <c r="P697" i="1"/>
  <c r="O697" i="1"/>
  <c r="U696" i="1"/>
  <c r="U696" i="1" a="1"/>
  <c r="T696" i="1"/>
  <c r="S696" i="1"/>
  <c r="R696" i="1"/>
  <c r="Q696" i="1"/>
  <c r="P696" i="1"/>
  <c r="O696" i="1"/>
  <c r="U695" i="1"/>
  <c r="U695" i="1" a="1"/>
  <c r="T695" i="1"/>
  <c r="S695" i="1"/>
  <c r="R695" i="1"/>
  <c r="Q695" i="1"/>
  <c r="P695" i="1"/>
  <c r="O695" i="1"/>
  <c r="U694" i="1"/>
  <c r="U694" i="1" a="1"/>
  <c r="T694" i="1"/>
  <c r="S694" i="1"/>
  <c r="R694" i="1"/>
  <c r="Q694" i="1"/>
  <c r="P694" i="1"/>
  <c r="O694" i="1"/>
  <c r="U693" i="1"/>
  <c r="U693" i="1" a="1"/>
  <c r="T693" i="1"/>
  <c r="S693" i="1"/>
  <c r="R693" i="1"/>
  <c r="Q693" i="1"/>
  <c r="P693" i="1"/>
  <c r="O693" i="1"/>
  <c r="U692" i="1"/>
  <c r="U692" i="1" a="1"/>
  <c r="T692" i="1"/>
  <c r="S692" i="1"/>
  <c r="R692" i="1"/>
  <c r="Q692" i="1"/>
  <c r="P692" i="1"/>
  <c r="O692" i="1"/>
  <c r="U691" i="1"/>
  <c r="U691" i="1" a="1"/>
  <c r="T691" i="1"/>
  <c r="S691" i="1"/>
  <c r="R691" i="1"/>
  <c r="Q691" i="1"/>
  <c r="P691" i="1"/>
  <c r="O691" i="1"/>
  <c r="U690" i="1"/>
  <c r="U690" i="1" a="1"/>
  <c r="T690" i="1"/>
  <c r="S690" i="1"/>
  <c r="R690" i="1"/>
  <c r="Q690" i="1"/>
  <c r="P690" i="1"/>
  <c r="O690" i="1"/>
  <c r="U689" i="1"/>
  <c r="U689" i="1" a="1"/>
  <c r="T689" i="1"/>
  <c r="S689" i="1"/>
  <c r="R689" i="1"/>
  <c r="Q689" i="1"/>
  <c r="P689" i="1"/>
  <c r="O689" i="1"/>
  <c r="U688" i="1"/>
  <c r="U688" i="1" a="1"/>
  <c r="T688" i="1"/>
  <c r="S688" i="1"/>
  <c r="R688" i="1"/>
  <c r="Q688" i="1"/>
  <c r="P688" i="1"/>
  <c r="O688" i="1"/>
  <c r="U687" i="1"/>
  <c r="U687" i="1" a="1"/>
  <c r="T687" i="1"/>
  <c r="S687" i="1"/>
  <c r="R687" i="1"/>
  <c r="Q687" i="1"/>
  <c r="P687" i="1"/>
  <c r="O687" i="1"/>
  <c r="U686" i="1"/>
  <c r="U686" i="1" a="1"/>
  <c r="T686" i="1"/>
  <c r="S686" i="1"/>
  <c r="R686" i="1"/>
  <c r="Q686" i="1"/>
  <c r="P686" i="1"/>
  <c r="O686" i="1"/>
  <c r="U685" i="1"/>
  <c r="U685" i="1" a="1"/>
  <c r="T685" i="1"/>
  <c r="S685" i="1"/>
  <c r="R685" i="1"/>
  <c r="Q685" i="1"/>
  <c r="P685" i="1"/>
  <c r="O685" i="1"/>
  <c r="U684" i="1"/>
  <c r="U684" i="1" a="1"/>
  <c r="T684" i="1"/>
  <c r="S684" i="1"/>
  <c r="R684" i="1"/>
  <c r="Q684" i="1"/>
  <c r="P684" i="1"/>
  <c r="O684" i="1"/>
  <c r="U683" i="1"/>
  <c r="U683" i="1" a="1"/>
  <c r="T683" i="1"/>
  <c r="S683" i="1"/>
  <c r="R683" i="1"/>
  <c r="Q683" i="1"/>
  <c r="P683" i="1"/>
  <c r="O683" i="1"/>
  <c r="U682" i="1"/>
  <c r="U682" i="1" a="1"/>
  <c r="T682" i="1"/>
  <c r="S682" i="1"/>
  <c r="R682" i="1"/>
  <c r="Q682" i="1"/>
  <c r="P682" i="1"/>
  <c r="O682" i="1"/>
  <c r="U681" i="1"/>
  <c r="U681" i="1" a="1"/>
  <c r="T681" i="1"/>
  <c r="S681" i="1"/>
  <c r="R681" i="1"/>
  <c r="Q681" i="1"/>
  <c r="P681" i="1"/>
  <c r="O681" i="1"/>
  <c r="U680" i="1"/>
  <c r="U680" i="1" a="1"/>
  <c r="T680" i="1"/>
  <c r="S680" i="1"/>
  <c r="R680" i="1"/>
  <c r="Q680" i="1"/>
  <c r="P680" i="1"/>
  <c r="O680" i="1"/>
  <c r="U679" i="1"/>
  <c r="U679" i="1" a="1"/>
  <c r="T679" i="1"/>
  <c r="S679" i="1"/>
  <c r="R679" i="1"/>
  <c r="Q679" i="1"/>
  <c r="P679" i="1"/>
  <c r="O679" i="1"/>
  <c r="U678" i="1"/>
  <c r="U678" i="1" a="1"/>
  <c r="T678" i="1"/>
  <c r="S678" i="1"/>
  <c r="R678" i="1"/>
  <c r="Q678" i="1"/>
  <c r="P678" i="1"/>
  <c r="O678" i="1"/>
  <c r="U677" i="1"/>
  <c r="U677" i="1" a="1"/>
  <c r="T677" i="1"/>
  <c r="S677" i="1"/>
  <c r="R677" i="1"/>
  <c r="Q677" i="1"/>
  <c r="P677" i="1"/>
  <c r="O677" i="1"/>
  <c r="U676" i="1"/>
  <c r="U676" i="1" a="1"/>
  <c r="T676" i="1"/>
  <c r="S676" i="1"/>
  <c r="R676" i="1"/>
  <c r="Q676" i="1"/>
  <c r="P676" i="1"/>
  <c r="O676" i="1"/>
  <c r="U675" i="1"/>
  <c r="U675" i="1" a="1"/>
  <c r="T675" i="1"/>
  <c r="S675" i="1"/>
  <c r="R675" i="1"/>
  <c r="Q675" i="1"/>
  <c r="P675" i="1"/>
  <c r="O675" i="1"/>
  <c r="U674" i="1"/>
  <c r="U674" i="1" a="1"/>
  <c r="T674" i="1"/>
  <c r="S674" i="1"/>
  <c r="R674" i="1"/>
  <c r="Q674" i="1"/>
  <c r="P674" i="1"/>
  <c r="O674" i="1"/>
  <c r="U673" i="1"/>
  <c r="U673" i="1" a="1"/>
  <c r="T673" i="1"/>
  <c r="S673" i="1"/>
  <c r="R673" i="1"/>
  <c r="Q673" i="1"/>
  <c r="P673" i="1"/>
  <c r="O673" i="1"/>
  <c r="U672" i="1"/>
  <c r="U672" i="1" a="1"/>
  <c r="T672" i="1"/>
  <c r="S672" i="1"/>
  <c r="R672" i="1"/>
  <c r="Q672" i="1"/>
  <c r="P672" i="1"/>
  <c r="O672" i="1"/>
  <c r="U671" i="1"/>
  <c r="U671" i="1" a="1"/>
  <c r="T671" i="1"/>
  <c r="S671" i="1"/>
  <c r="R671" i="1"/>
  <c r="Q671" i="1"/>
  <c r="P671" i="1"/>
  <c r="O671" i="1"/>
  <c r="U670" i="1"/>
  <c r="U670" i="1" a="1"/>
  <c r="T670" i="1"/>
  <c r="S670" i="1"/>
  <c r="R670" i="1"/>
  <c r="Q670" i="1"/>
  <c r="P670" i="1"/>
  <c r="O670" i="1"/>
  <c r="U669" i="1"/>
  <c r="U669" i="1" a="1"/>
  <c r="T669" i="1"/>
  <c r="S669" i="1"/>
  <c r="R669" i="1"/>
  <c r="Q669" i="1"/>
  <c r="P669" i="1"/>
  <c r="O669" i="1"/>
  <c r="U668" i="1"/>
  <c r="U668" i="1" a="1"/>
  <c r="T668" i="1"/>
  <c r="S668" i="1"/>
  <c r="R668" i="1"/>
  <c r="Q668" i="1"/>
  <c r="P668" i="1"/>
  <c r="O668" i="1"/>
  <c r="U667" i="1"/>
  <c r="U667" i="1" a="1"/>
  <c r="T667" i="1"/>
  <c r="S667" i="1"/>
  <c r="R667" i="1"/>
  <c r="Q667" i="1"/>
  <c r="P667" i="1"/>
  <c r="O667" i="1"/>
  <c r="U666" i="1"/>
  <c r="U666" i="1" a="1"/>
  <c r="T666" i="1"/>
  <c r="S666" i="1"/>
  <c r="R666" i="1"/>
  <c r="Q666" i="1"/>
  <c r="P666" i="1"/>
  <c r="O666" i="1"/>
  <c r="U665" i="1"/>
  <c r="U665" i="1" a="1"/>
  <c r="T665" i="1"/>
  <c r="S665" i="1"/>
  <c r="R665" i="1"/>
  <c r="Q665" i="1"/>
  <c r="P665" i="1"/>
  <c r="O665" i="1"/>
  <c r="U664" i="1"/>
  <c r="U664" i="1" a="1"/>
  <c r="T664" i="1"/>
  <c r="S664" i="1"/>
  <c r="R664" i="1"/>
  <c r="Q664" i="1"/>
  <c r="P664" i="1"/>
  <c r="O664" i="1"/>
  <c r="U663" i="1"/>
  <c r="U663" i="1" a="1"/>
  <c r="T663" i="1"/>
  <c r="S663" i="1"/>
  <c r="R663" i="1"/>
  <c r="Q663" i="1"/>
  <c r="P663" i="1"/>
  <c r="O663" i="1"/>
  <c r="U662" i="1"/>
  <c r="U662" i="1" a="1"/>
  <c r="T662" i="1"/>
  <c r="S662" i="1"/>
  <c r="R662" i="1"/>
  <c r="Q662" i="1"/>
  <c r="P662" i="1"/>
  <c r="O662" i="1"/>
  <c r="U661" i="1"/>
  <c r="U661" i="1" a="1"/>
  <c r="T661" i="1"/>
  <c r="S661" i="1"/>
  <c r="R661" i="1"/>
  <c r="Q661" i="1"/>
  <c r="P661" i="1"/>
  <c r="O661" i="1"/>
  <c r="U660" i="1"/>
  <c r="U660" i="1" a="1"/>
  <c r="T660" i="1"/>
  <c r="S660" i="1"/>
  <c r="R660" i="1"/>
  <c r="Q660" i="1"/>
  <c r="P660" i="1"/>
  <c r="O660" i="1"/>
  <c r="U659" i="1"/>
  <c r="U659" i="1" a="1"/>
  <c r="T659" i="1"/>
  <c r="S659" i="1"/>
  <c r="R659" i="1"/>
  <c r="Q659" i="1"/>
  <c r="P659" i="1"/>
  <c r="O659" i="1"/>
  <c r="U658" i="1"/>
  <c r="U658" i="1" a="1"/>
  <c r="T658" i="1"/>
  <c r="S658" i="1"/>
  <c r="R658" i="1"/>
  <c r="Q658" i="1"/>
  <c r="P658" i="1"/>
  <c r="O658" i="1"/>
  <c r="U657" i="1"/>
  <c r="U657" i="1" a="1"/>
  <c r="T657" i="1"/>
  <c r="S657" i="1"/>
  <c r="R657" i="1"/>
  <c r="Q657" i="1"/>
  <c r="P657" i="1"/>
  <c r="O657" i="1"/>
  <c r="U656" i="1"/>
  <c r="U656" i="1" a="1"/>
  <c r="T656" i="1"/>
  <c r="S656" i="1"/>
  <c r="R656" i="1"/>
  <c r="Q656" i="1"/>
  <c r="P656" i="1"/>
  <c r="O656" i="1"/>
  <c r="U655" i="1"/>
  <c r="U655" i="1" a="1"/>
  <c r="T655" i="1"/>
  <c r="S655" i="1"/>
  <c r="R655" i="1"/>
  <c r="Q655" i="1"/>
  <c r="P655" i="1"/>
  <c r="O655" i="1"/>
  <c r="U654" i="1"/>
  <c r="U654" i="1" a="1"/>
  <c r="T654" i="1"/>
  <c r="S654" i="1"/>
  <c r="R654" i="1"/>
  <c r="Q654" i="1"/>
  <c r="P654" i="1"/>
  <c r="O654" i="1"/>
  <c r="U653" i="1"/>
  <c r="U653" i="1" a="1"/>
  <c r="T653" i="1"/>
  <c r="S653" i="1"/>
  <c r="R653" i="1"/>
  <c r="Q653" i="1"/>
  <c r="P653" i="1"/>
  <c r="O653" i="1"/>
  <c r="U652" i="1"/>
  <c r="U652" i="1" a="1"/>
  <c r="T652" i="1"/>
  <c r="S652" i="1"/>
  <c r="R652" i="1"/>
  <c r="Q652" i="1"/>
  <c r="P652" i="1"/>
  <c r="O652" i="1"/>
  <c r="U651" i="1"/>
  <c r="U651" i="1" a="1"/>
  <c r="T651" i="1"/>
  <c r="S651" i="1"/>
  <c r="R651" i="1"/>
  <c r="Q651" i="1"/>
  <c r="P651" i="1"/>
  <c r="O651" i="1"/>
  <c r="U650" i="1"/>
  <c r="U650" i="1" a="1"/>
  <c r="T650" i="1"/>
  <c r="S650" i="1"/>
  <c r="R650" i="1"/>
  <c r="Q650" i="1"/>
  <c r="P650" i="1"/>
  <c r="O650" i="1"/>
  <c r="U649" i="1"/>
  <c r="U649" i="1" a="1"/>
  <c r="T649" i="1"/>
  <c r="S649" i="1"/>
  <c r="R649" i="1"/>
  <c r="Q649" i="1"/>
  <c r="P649" i="1"/>
  <c r="O649" i="1"/>
  <c r="U648" i="1"/>
  <c r="U648" i="1" a="1"/>
  <c r="T648" i="1"/>
  <c r="S648" i="1"/>
  <c r="R648" i="1"/>
  <c r="Q648" i="1"/>
  <c r="P648" i="1"/>
  <c r="O648" i="1"/>
  <c r="U647" i="1"/>
  <c r="U647" i="1" a="1"/>
  <c r="T647" i="1"/>
  <c r="S647" i="1"/>
  <c r="R647" i="1"/>
  <c r="Q647" i="1"/>
  <c r="P647" i="1"/>
  <c r="O647" i="1"/>
  <c r="U646" i="1"/>
  <c r="U646" i="1" a="1"/>
  <c r="T646" i="1"/>
  <c r="S646" i="1"/>
  <c r="R646" i="1"/>
  <c r="Q646" i="1"/>
  <c r="P646" i="1"/>
  <c r="O646" i="1"/>
  <c r="U645" i="1"/>
  <c r="U645" i="1" a="1"/>
  <c r="T645" i="1"/>
  <c r="S645" i="1"/>
  <c r="R645" i="1"/>
  <c r="Q645" i="1"/>
  <c r="P645" i="1"/>
  <c r="O645" i="1"/>
  <c r="U644" i="1"/>
  <c r="U644" i="1" a="1"/>
  <c r="T644" i="1"/>
  <c r="S644" i="1"/>
  <c r="R644" i="1"/>
  <c r="Q644" i="1"/>
  <c r="P644" i="1"/>
  <c r="O644" i="1"/>
  <c r="U643" i="1"/>
  <c r="U643" i="1" a="1"/>
  <c r="T643" i="1"/>
  <c r="S643" i="1"/>
  <c r="R643" i="1"/>
  <c r="Q643" i="1"/>
  <c r="P643" i="1"/>
  <c r="O643" i="1"/>
  <c r="U642" i="1"/>
  <c r="U642" i="1" a="1"/>
  <c r="T642" i="1"/>
  <c r="S642" i="1"/>
  <c r="R642" i="1"/>
  <c r="Q642" i="1"/>
  <c r="P642" i="1"/>
  <c r="O642" i="1"/>
  <c r="U641" i="1"/>
  <c r="U641" i="1" a="1"/>
  <c r="T641" i="1"/>
  <c r="S641" i="1"/>
  <c r="R641" i="1"/>
  <c r="Q641" i="1"/>
  <c r="P641" i="1"/>
  <c r="O641" i="1"/>
  <c r="U640" i="1"/>
  <c r="U640" i="1" a="1"/>
  <c r="T640" i="1"/>
  <c r="S640" i="1"/>
  <c r="R640" i="1"/>
  <c r="Q640" i="1"/>
  <c r="P640" i="1"/>
  <c r="O640" i="1"/>
  <c r="U639" i="1"/>
  <c r="U639" i="1" a="1"/>
  <c r="T639" i="1"/>
  <c r="S639" i="1"/>
  <c r="R639" i="1"/>
  <c r="Q639" i="1"/>
  <c r="P639" i="1"/>
  <c r="O639" i="1"/>
  <c r="U638" i="1"/>
  <c r="U638" i="1" a="1"/>
  <c r="T638" i="1"/>
  <c r="S638" i="1"/>
  <c r="R638" i="1"/>
  <c r="Q638" i="1"/>
  <c r="P638" i="1"/>
  <c r="O638" i="1"/>
  <c r="U637" i="1"/>
  <c r="U637" i="1" a="1"/>
  <c r="T637" i="1"/>
  <c r="S637" i="1"/>
  <c r="R637" i="1"/>
  <c r="Q637" i="1"/>
  <c r="P637" i="1"/>
  <c r="O637" i="1"/>
  <c r="U636" i="1"/>
  <c r="U636" i="1" a="1"/>
  <c r="T636" i="1"/>
  <c r="S636" i="1"/>
  <c r="R636" i="1"/>
  <c r="Q636" i="1"/>
  <c r="P636" i="1"/>
  <c r="O636" i="1"/>
  <c r="U635" i="1"/>
  <c r="U635" i="1" a="1"/>
  <c r="T635" i="1"/>
  <c r="S635" i="1"/>
  <c r="R635" i="1"/>
  <c r="Q635" i="1"/>
  <c r="P635" i="1"/>
  <c r="O635" i="1"/>
  <c r="U634" i="1"/>
  <c r="U634" i="1" a="1"/>
  <c r="T634" i="1"/>
  <c r="S634" i="1"/>
  <c r="R634" i="1"/>
  <c r="Q634" i="1"/>
  <c r="P634" i="1"/>
  <c r="O634" i="1"/>
  <c r="U633" i="1"/>
  <c r="U633" i="1" a="1"/>
  <c r="T633" i="1"/>
  <c r="S633" i="1"/>
  <c r="R633" i="1"/>
  <c r="Q633" i="1"/>
  <c r="P633" i="1"/>
  <c r="O633" i="1"/>
  <c r="U632" i="1"/>
  <c r="U632" i="1" a="1"/>
  <c r="T632" i="1"/>
  <c r="S632" i="1"/>
  <c r="R632" i="1"/>
  <c r="Q632" i="1"/>
  <c r="P632" i="1"/>
  <c r="O632" i="1"/>
  <c r="U631" i="1"/>
  <c r="U631" i="1" a="1"/>
  <c r="T631" i="1"/>
  <c r="S631" i="1"/>
  <c r="R631" i="1"/>
  <c r="Q631" i="1"/>
  <c r="P631" i="1"/>
  <c r="O631" i="1"/>
  <c r="U630" i="1"/>
  <c r="U630" i="1" a="1"/>
  <c r="T630" i="1"/>
  <c r="S630" i="1"/>
  <c r="R630" i="1"/>
  <c r="Q630" i="1"/>
  <c r="P630" i="1"/>
  <c r="O630" i="1"/>
  <c r="U629" i="1"/>
  <c r="U629" i="1" a="1"/>
  <c r="T629" i="1"/>
  <c r="S629" i="1"/>
  <c r="R629" i="1"/>
  <c r="Q629" i="1"/>
  <c r="P629" i="1"/>
  <c r="O629" i="1"/>
  <c r="U628" i="1"/>
  <c r="U628" i="1" a="1"/>
  <c r="T628" i="1"/>
  <c r="S628" i="1"/>
  <c r="R628" i="1"/>
  <c r="Q628" i="1"/>
  <c r="P628" i="1"/>
  <c r="O628" i="1"/>
  <c r="U627" i="1"/>
  <c r="U627" i="1" a="1"/>
  <c r="T627" i="1"/>
  <c r="S627" i="1"/>
  <c r="R627" i="1"/>
  <c r="Q627" i="1"/>
  <c r="P627" i="1"/>
  <c r="O627" i="1"/>
  <c r="U626" i="1"/>
  <c r="U626" i="1" a="1"/>
  <c r="T626" i="1"/>
  <c r="S626" i="1"/>
  <c r="R626" i="1"/>
  <c r="Q626" i="1"/>
  <c r="P626" i="1"/>
  <c r="O626" i="1"/>
  <c r="U625" i="1"/>
  <c r="U625" i="1" a="1"/>
  <c r="T625" i="1"/>
  <c r="S625" i="1"/>
  <c r="R625" i="1"/>
  <c r="Q625" i="1"/>
  <c r="P625" i="1"/>
  <c r="O625" i="1"/>
  <c r="U624" i="1"/>
  <c r="U624" i="1" a="1"/>
  <c r="T624" i="1"/>
  <c r="S624" i="1"/>
  <c r="R624" i="1"/>
  <c r="Q624" i="1"/>
  <c r="P624" i="1"/>
  <c r="O624" i="1"/>
  <c r="U623" i="1"/>
  <c r="U623" i="1" a="1"/>
  <c r="T623" i="1"/>
  <c r="S623" i="1"/>
  <c r="R623" i="1"/>
  <c r="Q623" i="1"/>
  <c r="P623" i="1"/>
  <c r="O623" i="1"/>
  <c r="U622" i="1"/>
  <c r="U622" i="1" a="1"/>
  <c r="T622" i="1"/>
  <c r="S622" i="1"/>
  <c r="R622" i="1"/>
  <c r="Q622" i="1"/>
  <c r="P622" i="1"/>
  <c r="O622" i="1"/>
  <c r="U621" i="1"/>
  <c r="U621" i="1" a="1"/>
  <c r="T621" i="1"/>
  <c r="S621" i="1"/>
  <c r="R621" i="1"/>
  <c r="Q621" i="1"/>
  <c r="P621" i="1"/>
  <c r="O621" i="1"/>
  <c r="U620" i="1"/>
  <c r="U620" i="1" a="1"/>
  <c r="T620" i="1"/>
  <c r="S620" i="1"/>
  <c r="R620" i="1"/>
  <c r="Q620" i="1"/>
  <c r="P620" i="1"/>
  <c r="O620" i="1"/>
  <c r="U619" i="1"/>
  <c r="U619" i="1" a="1"/>
  <c r="T619" i="1"/>
  <c r="S619" i="1"/>
  <c r="R619" i="1"/>
  <c r="Q619" i="1"/>
  <c r="P619" i="1"/>
  <c r="O619" i="1"/>
  <c r="U618" i="1"/>
  <c r="U618" i="1" a="1"/>
  <c r="T618" i="1"/>
  <c r="S618" i="1"/>
  <c r="R618" i="1"/>
  <c r="Q618" i="1"/>
  <c r="P618" i="1"/>
  <c r="O618" i="1"/>
  <c r="U617" i="1"/>
  <c r="U617" i="1" a="1"/>
  <c r="T617" i="1"/>
  <c r="S617" i="1"/>
  <c r="R617" i="1"/>
  <c r="Q617" i="1"/>
  <c r="P617" i="1"/>
  <c r="O617" i="1"/>
  <c r="U616" i="1"/>
  <c r="U616" i="1" a="1"/>
  <c r="T616" i="1"/>
  <c r="S616" i="1"/>
  <c r="R616" i="1"/>
  <c r="Q616" i="1"/>
  <c r="P616" i="1"/>
  <c r="O616" i="1"/>
  <c r="U615" i="1"/>
  <c r="U615" i="1" a="1"/>
  <c r="T615" i="1"/>
  <c r="S615" i="1"/>
  <c r="R615" i="1"/>
  <c r="Q615" i="1"/>
  <c r="P615" i="1"/>
  <c r="O615" i="1"/>
  <c r="U614" i="1"/>
  <c r="U614" i="1" a="1"/>
  <c r="T614" i="1"/>
  <c r="S614" i="1"/>
  <c r="R614" i="1"/>
  <c r="Q614" i="1"/>
  <c r="P614" i="1"/>
  <c r="O614" i="1"/>
  <c r="U613" i="1"/>
  <c r="U613" i="1" a="1"/>
  <c r="T613" i="1"/>
  <c r="S613" i="1"/>
  <c r="R613" i="1"/>
  <c r="Q613" i="1"/>
  <c r="P613" i="1"/>
  <c r="O613" i="1"/>
  <c r="U612" i="1"/>
  <c r="U612" i="1" a="1"/>
  <c r="T612" i="1"/>
  <c r="S612" i="1"/>
  <c r="R612" i="1"/>
  <c r="Q612" i="1"/>
  <c r="P612" i="1"/>
  <c r="O612" i="1"/>
  <c r="U611" i="1"/>
  <c r="U611" i="1" a="1"/>
  <c r="T611" i="1"/>
  <c r="S611" i="1"/>
  <c r="R611" i="1"/>
  <c r="Q611" i="1"/>
  <c r="P611" i="1"/>
  <c r="O611" i="1"/>
  <c r="U610" i="1"/>
  <c r="U610" i="1" a="1"/>
  <c r="T610" i="1"/>
  <c r="S610" i="1"/>
  <c r="R610" i="1"/>
  <c r="Q610" i="1"/>
  <c r="P610" i="1"/>
  <c r="O610" i="1"/>
  <c r="U609" i="1"/>
  <c r="U609" i="1" a="1"/>
  <c r="T609" i="1"/>
  <c r="S609" i="1"/>
  <c r="R609" i="1"/>
  <c r="Q609" i="1"/>
  <c r="P609" i="1"/>
  <c r="O609" i="1"/>
  <c r="U608" i="1"/>
  <c r="U608" i="1" a="1"/>
  <c r="T608" i="1"/>
  <c r="S608" i="1"/>
  <c r="R608" i="1"/>
  <c r="Q608" i="1"/>
  <c r="P608" i="1"/>
  <c r="O608" i="1"/>
  <c r="U607" i="1"/>
  <c r="U607" i="1" a="1"/>
  <c r="T607" i="1"/>
  <c r="S607" i="1"/>
  <c r="R607" i="1"/>
  <c r="Q607" i="1"/>
  <c r="P607" i="1"/>
  <c r="O607" i="1"/>
  <c r="U606" i="1"/>
  <c r="U606" i="1" a="1"/>
  <c r="T606" i="1"/>
  <c r="S606" i="1"/>
  <c r="R606" i="1"/>
  <c r="Q606" i="1"/>
  <c r="P606" i="1"/>
  <c r="O606" i="1"/>
  <c r="U605" i="1"/>
  <c r="U605" i="1" a="1"/>
  <c r="T605" i="1"/>
  <c r="S605" i="1"/>
  <c r="R605" i="1"/>
  <c r="Q605" i="1"/>
  <c r="P605" i="1"/>
  <c r="O605" i="1"/>
  <c r="U604" i="1"/>
  <c r="U604" i="1" a="1"/>
  <c r="T604" i="1"/>
  <c r="S604" i="1"/>
  <c r="R604" i="1"/>
  <c r="Q604" i="1"/>
  <c r="P604" i="1"/>
  <c r="O604" i="1"/>
  <c r="U603" i="1"/>
  <c r="U603" i="1" a="1"/>
  <c r="T603" i="1"/>
  <c r="S603" i="1"/>
  <c r="R603" i="1"/>
  <c r="Q603" i="1"/>
  <c r="P603" i="1"/>
  <c r="O603" i="1"/>
  <c r="U602" i="1"/>
  <c r="U602" i="1" a="1"/>
  <c r="T602" i="1"/>
  <c r="S602" i="1"/>
  <c r="R602" i="1"/>
  <c r="Q602" i="1"/>
  <c r="P602" i="1"/>
  <c r="O602" i="1"/>
  <c r="U601" i="1"/>
  <c r="U601" i="1" a="1"/>
  <c r="T601" i="1"/>
  <c r="S601" i="1"/>
  <c r="R601" i="1"/>
  <c r="Q601" i="1"/>
  <c r="P601" i="1"/>
  <c r="O601" i="1"/>
  <c r="U600" i="1"/>
  <c r="U600" i="1" a="1"/>
  <c r="T600" i="1"/>
  <c r="S600" i="1"/>
  <c r="R600" i="1"/>
  <c r="Q600" i="1"/>
  <c r="P600" i="1"/>
  <c r="O600" i="1"/>
  <c r="U599" i="1"/>
  <c r="U599" i="1" a="1"/>
  <c r="T599" i="1"/>
  <c r="S599" i="1"/>
  <c r="R599" i="1"/>
  <c r="Q599" i="1"/>
  <c r="P599" i="1"/>
  <c r="O599" i="1"/>
  <c r="U598" i="1"/>
  <c r="U598" i="1" a="1"/>
  <c r="T598" i="1"/>
  <c r="S598" i="1"/>
  <c r="R598" i="1"/>
  <c r="Q598" i="1"/>
  <c r="P598" i="1"/>
  <c r="O598" i="1"/>
  <c r="U597" i="1"/>
  <c r="U597" i="1" a="1"/>
  <c r="T597" i="1"/>
  <c r="S597" i="1"/>
  <c r="R597" i="1"/>
  <c r="Q597" i="1"/>
  <c r="P597" i="1"/>
  <c r="O597" i="1"/>
  <c r="U596" i="1"/>
  <c r="U596" i="1" a="1"/>
  <c r="T596" i="1"/>
  <c r="S596" i="1"/>
  <c r="R596" i="1"/>
  <c r="Q596" i="1"/>
  <c r="P596" i="1"/>
  <c r="O596" i="1"/>
  <c r="U595" i="1"/>
  <c r="U595" i="1" a="1"/>
  <c r="T595" i="1"/>
  <c r="S595" i="1"/>
  <c r="R595" i="1"/>
  <c r="Q595" i="1"/>
  <c r="P595" i="1"/>
  <c r="O595" i="1"/>
  <c r="U594" i="1"/>
  <c r="U594" i="1" a="1"/>
  <c r="T594" i="1"/>
  <c r="S594" i="1"/>
  <c r="R594" i="1"/>
  <c r="Q594" i="1"/>
  <c r="P594" i="1"/>
  <c r="O594" i="1"/>
  <c r="U593" i="1"/>
  <c r="U593" i="1" a="1"/>
  <c r="T593" i="1"/>
  <c r="S593" i="1"/>
  <c r="R593" i="1"/>
  <c r="Q593" i="1"/>
  <c r="P593" i="1"/>
  <c r="O593" i="1"/>
  <c r="U592" i="1"/>
  <c r="U592" i="1" a="1"/>
  <c r="T592" i="1"/>
  <c r="S592" i="1"/>
  <c r="R592" i="1"/>
  <c r="Q592" i="1"/>
  <c r="P592" i="1"/>
  <c r="O592" i="1"/>
  <c r="U591" i="1"/>
  <c r="U591" i="1" a="1"/>
  <c r="T591" i="1"/>
  <c r="S591" i="1"/>
  <c r="R591" i="1"/>
  <c r="Q591" i="1"/>
  <c r="P591" i="1"/>
  <c r="O591" i="1"/>
  <c r="U590" i="1"/>
  <c r="U590" i="1" a="1"/>
  <c r="T590" i="1"/>
  <c r="S590" i="1"/>
  <c r="R590" i="1"/>
  <c r="Q590" i="1"/>
  <c r="P590" i="1"/>
  <c r="O590" i="1"/>
  <c r="U589" i="1"/>
  <c r="U589" i="1" a="1"/>
  <c r="T589" i="1"/>
  <c r="S589" i="1"/>
  <c r="R589" i="1"/>
  <c r="Q589" i="1"/>
  <c r="P589" i="1"/>
  <c r="O589" i="1"/>
  <c r="U588" i="1"/>
  <c r="U588" i="1" a="1"/>
  <c r="T588" i="1"/>
  <c r="S588" i="1"/>
  <c r="R588" i="1"/>
  <c r="Q588" i="1"/>
  <c r="P588" i="1"/>
  <c r="O588" i="1"/>
  <c r="U587" i="1"/>
  <c r="U587" i="1" a="1"/>
  <c r="T587" i="1"/>
  <c r="S587" i="1"/>
  <c r="R587" i="1"/>
  <c r="Q587" i="1"/>
  <c r="P587" i="1"/>
  <c r="O587" i="1"/>
  <c r="U586" i="1"/>
  <c r="U586" i="1" a="1"/>
  <c r="T586" i="1"/>
  <c r="S586" i="1"/>
  <c r="R586" i="1"/>
  <c r="Q586" i="1"/>
  <c r="P586" i="1"/>
  <c r="O586" i="1"/>
  <c r="U585" i="1"/>
  <c r="U585" i="1" a="1"/>
  <c r="T585" i="1"/>
  <c r="S585" i="1"/>
  <c r="R585" i="1"/>
  <c r="Q585" i="1"/>
  <c r="P585" i="1"/>
  <c r="O585" i="1"/>
  <c r="U584" i="1"/>
  <c r="U584" i="1" a="1"/>
  <c r="T584" i="1"/>
  <c r="S584" i="1"/>
  <c r="R584" i="1"/>
  <c r="Q584" i="1"/>
  <c r="P584" i="1"/>
  <c r="O584" i="1"/>
  <c r="U583" i="1"/>
  <c r="U583" i="1" a="1"/>
  <c r="T583" i="1"/>
  <c r="S583" i="1"/>
  <c r="R583" i="1"/>
  <c r="Q583" i="1"/>
  <c r="P583" i="1"/>
  <c r="O583" i="1"/>
  <c r="U582" i="1"/>
  <c r="U582" i="1" a="1"/>
  <c r="T582" i="1"/>
  <c r="S582" i="1"/>
  <c r="R582" i="1"/>
  <c r="Q582" i="1"/>
  <c r="P582" i="1"/>
  <c r="O582" i="1"/>
  <c r="U581" i="1"/>
  <c r="U581" i="1" a="1"/>
  <c r="T581" i="1"/>
  <c r="S581" i="1"/>
  <c r="R581" i="1"/>
  <c r="Q581" i="1"/>
  <c r="P581" i="1"/>
  <c r="O581" i="1"/>
  <c r="U580" i="1"/>
  <c r="U580" i="1" a="1"/>
  <c r="T580" i="1"/>
  <c r="S580" i="1"/>
  <c r="R580" i="1"/>
  <c r="Q580" i="1"/>
  <c r="P580" i="1"/>
  <c r="O580" i="1"/>
  <c r="U579" i="1"/>
  <c r="U579" i="1" a="1"/>
  <c r="T579" i="1"/>
  <c r="S579" i="1"/>
  <c r="R579" i="1"/>
  <c r="Q579" i="1"/>
  <c r="P579" i="1"/>
  <c r="O579" i="1"/>
  <c r="U578" i="1"/>
  <c r="U578" i="1" a="1"/>
  <c r="T578" i="1"/>
  <c r="S578" i="1"/>
  <c r="R578" i="1"/>
  <c r="Q578" i="1"/>
  <c r="P578" i="1"/>
  <c r="O578" i="1"/>
  <c r="U577" i="1"/>
  <c r="U577" i="1" a="1"/>
  <c r="T577" i="1"/>
  <c r="S577" i="1"/>
  <c r="R577" i="1"/>
  <c r="Q577" i="1"/>
  <c r="P577" i="1"/>
  <c r="O577" i="1"/>
  <c r="U576" i="1"/>
  <c r="U576" i="1" a="1"/>
  <c r="T576" i="1"/>
  <c r="S576" i="1"/>
  <c r="R576" i="1"/>
  <c r="Q576" i="1"/>
  <c r="P576" i="1"/>
  <c r="O576" i="1"/>
  <c r="U575" i="1"/>
  <c r="U575" i="1" a="1"/>
  <c r="T575" i="1"/>
  <c r="S575" i="1"/>
  <c r="R575" i="1"/>
  <c r="Q575" i="1"/>
  <c r="P575" i="1"/>
  <c r="O575" i="1"/>
  <c r="U574" i="1"/>
  <c r="U574" i="1" a="1"/>
  <c r="T574" i="1"/>
  <c r="S574" i="1"/>
  <c r="R574" i="1"/>
  <c r="Q574" i="1"/>
  <c r="P574" i="1"/>
  <c r="O574" i="1"/>
  <c r="U573" i="1"/>
  <c r="U573" i="1" a="1"/>
  <c r="T573" i="1"/>
  <c r="S573" i="1"/>
  <c r="R573" i="1"/>
  <c r="Q573" i="1"/>
  <c r="P573" i="1"/>
  <c r="O573" i="1"/>
  <c r="U572" i="1"/>
  <c r="U572" i="1" a="1"/>
  <c r="T572" i="1"/>
  <c r="S572" i="1"/>
  <c r="R572" i="1"/>
  <c r="Q572" i="1"/>
  <c r="P572" i="1"/>
  <c r="O572" i="1"/>
  <c r="U571" i="1"/>
  <c r="U571" i="1" a="1"/>
  <c r="T571" i="1"/>
  <c r="S571" i="1"/>
  <c r="R571" i="1"/>
  <c r="Q571" i="1"/>
  <c r="P571" i="1"/>
  <c r="O571" i="1"/>
  <c r="U570" i="1"/>
  <c r="U570" i="1" a="1"/>
  <c r="T570" i="1"/>
  <c r="S570" i="1"/>
  <c r="R570" i="1"/>
  <c r="Q570" i="1"/>
  <c r="P570" i="1"/>
  <c r="O570" i="1"/>
  <c r="U569" i="1"/>
  <c r="U569" i="1" a="1"/>
  <c r="T569" i="1"/>
  <c r="S569" i="1"/>
  <c r="R569" i="1"/>
  <c r="Q569" i="1"/>
  <c r="P569" i="1"/>
  <c r="O569" i="1"/>
  <c r="U568" i="1"/>
  <c r="U568" i="1" a="1"/>
  <c r="T568" i="1"/>
  <c r="S568" i="1"/>
  <c r="R568" i="1"/>
  <c r="Q568" i="1"/>
  <c r="P568" i="1"/>
  <c r="O568" i="1"/>
  <c r="U567" i="1"/>
  <c r="U567" i="1" a="1"/>
  <c r="T567" i="1"/>
  <c r="S567" i="1"/>
  <c r="R567" i="1"/>
  <c r="Q567" i="1"/>
  <c r="P567" i="1"/>
  <c r="O567" i="1"/>
  <c r="U566" i="1"/>
  <c r="U566" i="1" a="1"/>
  <c r="T566" i="1"/>
  <c r="S566" i="1"/>
  <c r="R566" i="1"/>
  <c r="Q566" i="1"/>
  <c r="P566" i="1"/>
  <c r="O566" i="1"/>
  <c r="U565" i="1"/>
  <c r="U565" i="1" a="1"/>
  <c r="T565" i="1"/>
  <c r="S565" i="1"/>
  <c r="R565" i="1"/>
  <c r="Q565" i="1"/>
  <c r="P565" i="1"/>
  <c r="O565" i="1"/>
  <c r="U564" i="1"/>
  <c r="U564" i="1" a="1"/>
  <c r="T564" i="1"/>
  <c r="S564" i="1"/>
  <c r="R564" i="1"/>
  <c r="Q564" i="1"/>
  <c r="P564" i="1"/>
  <c r="O564" i="1"/>
  <c r="U563" i="1"/>
  <c r="U563" i="1" a="1"/>
  <c r="T563" i="1"/>
  <c r="S563" i="1"/>
  <c r="R563" i="1"/>
  <c r="Q563" i="1"/>
  <c r="P563" i="1"/>
  <c r="O563" i="1"/>
  <c r="U562" i="1"/>
  <c r="U562" i="1" a="1"/>
  <c r="T562" i="1"/>
  <c r="S562" i="1"/>
  <c r="R562" i="1"/>
  <c r="Q562" i="1"/>
  <c r="P562" i="1"/>
  <c r="O562" i="1"/>
  <c r="U561" i="1"/>
  <c r="U561" i="1" a="1"/>
  <c r="T561" i="1"/>
  <c r="S561" i="1"/>
  <c r="R561" i="1"/>
  <c r="Q561" i="1"/>
  <c r="P561" i="1"/>
  <c r="O561" i="1"/>
  <c r="U560" i="1"/>
  <c r="U560" i="1" a="1"/>
  <c r="T560" i="1"/>
  <c r="S560" i="1"/>
  <c r="R560" i="1"/>
  <c r="Q560" i="1"/>
  <c r="P560" i="1"/>
  <c r="O560" i="1"/>
  <c r="U559" i="1"/>
  <c r="U559" i="1" a="1"/>
  <c r="T559" i="1"/>
  <c r="S559" i="1"/>
  <c r="R559" i="1"/>
  <c r="Q559" i="1"/>
  <c r="P559" i="1"/>
  <c r="O559" i="1"/>
  <c r="U558" i="1"/>
  <c r="U558" i="1" a="1"/>
  <c r="T558" i="1"/>
  <c r="S558" i="1"/>
  <c r="R558" i="1"/>
  <c r="Q558" i="1"/>
  <c r="P558" i="1"/>
  <c r="O558" i="1"/>
  <c r="U557" i="1"/>
  <c r="U557" i="1" a="1"/>
  <c r="T557" i="1"/>
  <c r="S557" i="1"/>
  <c r="R557" i="1"/>
  <c r="Q557" i="1"/>
  <c r="P557" i="1"/>
  <c r="O557" i="1"/>
  <c r="U556" i="1"/>
  <c r="U556" i="1" a="1"/>
  <c r="T556" i="1"/>
  <c r="S556" i="1"/>
  <c r="R556" i="1"/>
  <c r="Q556" i="1"/>
  <c r="P556" i="1"/>
  <c r="O556" i="1"/>
  <c r="U555" i="1"/>
  <c r="U555" i="1" a="1"/>
  <c r="T555" i="1"/>
  <c r="S555" i="1"/>
  <c r="R555" i="1"/>
  <c r="Q555" i="1"/>
  <c r="P555" i="1"/>
  <c r="O555" i="1"/>
  <c r="U554" i="1"/>
  <c r="U554" i="1" a="1"/>
  <c r="T554" i="1"/>
  <c r="S554" i="1"/>
  <c r="R554" i="1"/>
  <c r="Q554" i="1"/>
  <c r="P554" i="1"/>
  <c r="O554" i="1"/>
  <c r="U553" i="1"/>
  <c r="U553" i="1" a="1"/>
  <c r="T553" i="1"/>
  <c r="S553" i="1"/>
  <c r="R553" i="1"/>
  <c r="Q553" i="1"/>
  <c r="P553" i="1"/>
  <c r="O553" i="1"/>
  <c r="U552" i="1"/>
  <c r="U552" i="1" a="1"/>
  <c r="T552" i="1"/>
  <c r="S552" i="1"/>
  <c r="R552" i="1"/>
  <c r="Q552" i="1"/>
  <c r="P552" i="1"/>
  <c r="O552" i="1"/>
  <c r="U551" i="1"/>
  <c r="U551" i="1" a="1"/>
  <c r="T551" i="1"/>
  <c r="S551" i="1"/>
  <c r="R551" i="1"/>
  <c r="Q551" i="1"/>
  <c r="P551" i="1"/>
  <c r="O551" i="1"/>
  <c r="U550" i="1"/>
  <c r="U550" i="1" a="1"/>
  <c r="T550" i="1"/>
  <c r="S550" i="1"/>
  <c r="R550" i="1"/>
  <c r="Q550" i="1"/>
  <c r="P550" i="1"/>
  <c r="O550" i="1"/>
  <c r="U549" i="1"/>
  <c r="U549" i="1" a="1"/>
  <c r="T549" i="1"/>
  <c r="S549" i="1"/>
  <c r="R549" i="1"/>
  <c r="Q549" i="1"/>
  <c r="P549" i="1"/>
  <c r="O549" i="1"/>
  <c r="U548" i="1"/>
  <c r="U548" i="1" a="1"/>
  <c r="T548" i="1"/>
  <c r="S548" i="1"/>
  <c r="R548" i="1"/>
  <c r="Q548" i="1"/>
  <c r="P548" i="1"/>
  <c r="O548" i="1"/>
  <c r="U547" i="1"/>
  <c r="U547" i="1" a="1"/>
  <c r="T547" i="1"/>
  <c r="S547" i="1"/>
  <c r="R547" i="1"/>
  <c r="Q547" i="1"/>
  <c r="P547" i="1"/>
  <c r="O547" i="1"/>
  <c r="U546" i="1"/>
  <c r="U546" i="1" a="1"/>
  <c r="T546" i="1"/>
  <c r="S546" i="1"/>
  <c r="R546" i="1"/>
  <c r="Q546" i="1"/>
  <c r="P546" i="1"/>
  <c r="O546" i="1"/>
  <c r="U545" i="1"/>
  <c r="U545" i="1" a="1"/>
  <c r="T545" i="1"/>
  <c r="S545" i="1"/>
  <c r="R545" i="1"/>
  <c r="Q545" i="1"/>
  <c r="P545" i="1"/>
  <c r="O545" i="1"/>
  <c r="U544" i="1"/>
  <c r="U544" i="1" a="1"/>
  <c r="T544" i="1"/>
  <c r="S544" i="1"/>
  <c r="R544" i="1"/>
  <c r="Q544" i="1"/>
  <c r="P544" i="1"/>
  <c r="O544" i="1"/>
  <c r="U543" i="1"/>
  <c r="U543" i="1" a="1"/>
  <c r="T543" i="1"/>
  <c r="S543" i="1"/>
  <c r="R543" i="1"/>
  <c r="Q543" i="1"/>
  <c r="P543" i="1"/>
  <c r="O543" i="1"/>
  <c r="U542" i="1"/>
  <c r="U542" i="1" a="1"/>
  <c r="T542" i="1"/>
  <c r="S542" i="1"/>
  <c r="R542" i="1"/>
  <c r="Q542" i="1"/>
  <c r="P542" i="1"/>
  <c r="O542" i="1"/>
  <c r="U541" i="1"/>
  <c r="U541" i="1" a="1"/>
  <c r="T541" i="1"/>
  <c r="S541" i="1"/>
  <c r="R541" i="1"/>
  <c r="Q541" i="1"/>
  <c r="P541" i="1"/>
  <c r="O541" i="1"/>
  <c r="U540" i="1"/>
  <c r="U540" i="1" a="1"/>
  <c r="T540" i="1"/>
  <c r="S540" i="1"/>
  <c r="R540" i="1"/>
  <c r="Q540" i="1"/>
  <c r="P540" i="1"/>
  <c r="O540" i="1"/>
  <c r="U539" i="1"/>
  <c r="U539" i="1" a="1"/>
  <c r="T539" i="1"/>
  <c r="S539" i="1"/>
  <c r="R539" i="1"/>
  <c r="Q539" i="1"/>
  <c r="P539" i="1"/>
  <c r="O539" i="1"/>
  <c r="U538" i="1"/>
  <c r="U538" i="1" a="1"/>
  <c r="T538" i="1"/>
  <c r="S538" i="1"/>
  <c r="R538" i="1"/>
  <c r="Q538" i="1"/>
  <c r="P538" i="1"/>
  <c r="O538" i="1"/>
  <c r="U537" i="1"/>
  <c r="U537" i="1" a="1"/>
  <c r="T537" i="1"/>
  <c r="S537" i="1"/>
  <c r="R537" i="1"/>
  <c r="Q537" i="1"/>
  <c r="P537" i="1"/>
  <c r="O537" i="1"/>
  <c r="U536" i="1"/>
  <c r="U536" i="1" a="1"/>
  <c r="T536" i="1"/>
  <c r="S536" i="1"/>
  <c r="R536" i="1"/>
  <c r="Q536" i="1"/>
  <c r="P536" i="1"/>
  <c r="O536" i="1"/>
  <c r="U535" i="1"/>
  <c r="U535" i="1" a="1"/>
  <c r="T535" i="1"/>
  <c r="S535" i="1"/>
  <c r="R535" i="1"/>
  <c r="Q535" i="1"/>
  <c r="P535" i="1"/>
  <c r="O535" i="1"/>
  <c r="U534" i="1"/>
  <c r="U534" i="1" a="1"/>
  <c r="T534" i="1"/>
  <c r="S534" i="1"/>
  <c r="R534" i="1"/>
  <c r="Q534" i="1"/>
  <c r="P534" i="1"/>
  <c r="O534" i="1"/>
  <c r="U533" i="1"/>
  <c r="U533" i="1" a="1"/>
  <c r="T533" i="1"/>
  <c r="S533" i="1"/>
  <c r="R533" i="1"/>
  <c r="Q533" i="1"/>
  <c r="P533" i="1"/>
  <c r="O533" i="1"/>
  <c r="U532" i="1"/>
  <c r="U532" i="1" a="1"/>
  <c r="T532" i="1"/>
  <c r="S532" i="1"/>
  <c r="R532" i="1"/>
  <c r="Q532" i="1"/>
  <c r="P532" i="1"/>
  <c r="O532" i="1"/>
  <c r="U531" i="1"/>
  <c r="U531" i="1" a="1"/>
  <c r="T531" i="1"/>
  <c r="S531" i="1"/>
  <c r="R531" i="1"/>
  <c r="Q531" i="1"/>
  <c r="P531" i="1"/>
  <c r="O531" i="1"/>
  <c r="U530" i="1"/>
  <c r="U530" i="1" a="1"/>
  <c r="T530" i="1"/>
  <c r="S530" i="1"/>
  <c r="R530" i="1"/>
  <c r="Q530" i="1"/>
  <c r="P530" i="1"/>
  <c r="O530" i="1"/>
  <c r="U529" i="1"/>
  <c r="U529" i="1" a="1"/>
  <c r="T529" i="1"/>
  <c r="S529" i="1"/>
  <c r="R529" i="1"/>
  <c r="Q529" i="1"/>
  <c r="P529" i="1"/>
  <c r="O529" i="1"/>
  <c r="U528" i="1"/>
  <c r="U528" i="1" a="1"/>
  <c r="T528" i="1"/>
  <c r="S528" i="1"/>
  <c r="R528" i="1"/>
  <c r="Q528" i="1"/>
  <c r="P528" i="1"/>
  <c r="O528" i="1"/>
  <c r="U527" i="1"/>
  <c r="U527" i="1" a="1"/>
  <c r="T527" i="1"/>
  <c r="S527" i="1"/>
  <c r="R527" i="1"/>
  <c r="Q527" i="1"/>
  <c r="P527" i="1"/>
  <c r="O527" i="1"/>
  <c r="U526" i="1"/>
  <c r="U526" i="1" a="1"/>
  <c r="T526" i="1"/>
  <c r="S526" i="1"/>
  <c r="R526" i="1"/>
  <c r="Q526" i="1"/>
  <c r="P526" i="1"/>
  <c r="O526" i="1"/>
  <c r="U525" i="1"/>
  <c r="U525" i="1" a="1"/>
  <c r="T525" i="1"/>
  <c r="S525" i="1"/>
  <c r="R525" i="1"/>
  <c r="Q525" i="1"/>
  <c r="P525" i="1"/>
  <c r="O525" i="1"/>
  <c r="U524" i="1"/>
  <c r="U524" i="1" a="1"/>
  <c r="T524" i="1"/>
  <c r="S524" i="1"/>
  <c r="R524" i="1"/>
  <c r="Q524" i="1"/>
  <c r="P524" i="1"/>
  <c r="O524" i="1"/>
  <c r="U523" i="1"/>
  <c r="U523" i="1" a="1"/>
  <c r="T523" i="1"/>
  <c r="S523" i="1"/>
  <c r="R523" i="1"/>
  <c r="Q523" i="1"/>
  <c r="P523" i="1"/>
  <c r="O523" i="1"/>
  <c r="U522" i="1"/>
  <c r="U522" i="1" a="1"/>
  <c r="T522" i="1"/>
  <c r="S522" i="1"/>
  <c r="R522" i="1"/>
  <c r="Q522" i="1"/>
  <c r="P522" i="1"/>
  <c r="O522" i="1"/>
  <c r="U521" i="1"/>
  <c r="U521" i="1" a="1"/>
  <c r="T521" i="1"/>
  <c r="S521" i="1"/>
  <c r="R521" i="1"/>
  <c r="Q521" i="1"/>
  <c r="P521" i="1"/>
  <c r="O521" i="1"/>
  <c r="U520" i="1"/>
  <c r="U520" i="1" a="1"/>
  <c r="T520" i="1"/>
  <c r="S520" i="1"/>
  <c r="R520" i="1"/>
  <c r="Q520" i="1"/>
  <c r="P520" i="1"/>
  <c r="O520" i="1"/>
  <c r="U519" i="1"/>
  <c r="U519" i="1" a="1"/>
  <c r="T519" i="1"/>
  <c r="S519" i="1"/>
  <c r="R519" i="1"/>
  <c r="Q519" i="1"/>
  <c r="P519" i="1"/>
  <c r="O519" i="1"/>
  <c r="U518" i="1"/>
  <c r="U518" i="1" a="1"/>
  <c r="T518" i="1"/>
  <c r="S518" i="1"/>
  <c r="R518" i="1"/>
  <c r="Q518" i="1"/>
  <c r="P518" i="1"/>
  <c r="O518" i="1"/>
  <c r="U517" i="1"/>
  <c r="U517" i="1" a="1"/>
  <c r="T517" i="1"/>
  <c r="S517" i="1"/>
  <c r="R517" i="1"/>
  <c r="Q517" i="1"/>
  <c r="P517" i="1"/>
  <c r="O517" i="1"/>
  <c r="U516" i="1"/>
  <c r="U516" i="1" a="1"/>
  <c r="T516" i="1"/>
  <c r="S516" i="1"/>
  <c r="R516" i="1"/>
  <c r="Q516" i="1"/>
  <c r="P516" i="1"/>
  <c r="O516" i="1"/>
  <c r="U515" i="1"/>
  <c r="U515" i="1" a="1"/>
  <c r="T515" i="1"/>
  <c r="S515" i="1"/>
  <c r="R515" i="1"/>
  <c r="Q515" i="1"/>
  <c r="P515" i="1"/>
  <c r="O515" i="1"/>
  <c r="U514" i="1"/>
  <c r="U514" i="1" a="1"/>
  <c r="T514" i="1"/>
  <c r="S514" i="1"/>
  <c r="R514" i="1"/>
  <c r="Q514" i="1"/>
  <c r="P514" i="1"/>
  <c r="O514" i="1"/>
  <c r="U513" i="1"/>
  <c r="U513" i="1" a="1"/>
  <c r="T513" i="1"/>
  <c r="S513" i="1"/>
  <c r="R513" i="1"/>
  <c r="Q513" i="1"/>
  <c r="P513" i="1"/>
  <c r="O513" i="1"/>
  <c r="U512" i="1"/>
  <c r="U512" i="1" a="1"/>
  <c r="T512" i="1"/>
  <c r="S512" i="1"/>
  <c r="R512" i="1"/>
  <c r="Q512" i="1"/>
  <c r="P512" i="1"/>
  <c r="O512" i="1"/>
  <c r="U511" i="1"/>
  <c r="U511" i="1" a="1"/>
  <c r="T511" i="1"/>
  <c r="S511" i="1"/>
  <c r="R511" i="1"/>
  <c r="Q511" i="1"/>
  <c r="P511" i="1"/>
  <c r="O511" i="1"/>
  <c r="U510" i="1"/>
  <c r="U510" i="1" a="1"/>
  <c r="T510" i="1"/>
  <c r="S510" i="1"/>
  <c r="R510" i="1"/>
  <c r="Q510" i="1"/>
  <c r="P510" i="1"/>
  <c r="O510" i="1"/>
  <c r="U509" i="1"/>
  <c r="U509" i="1" a="1"/>
  <c r="T509" i="1"/>
  <c r="S509" i="1"/>
  <c r="R509" i="1"/>
  <c r="Q509" i="1"/>
  <c r="P509" i="1"/>
  <c r="O509" i="1"/>
  <c r="U508" i="1"/>
  <c r="U508" i="1" a="1"/>
  <c r="T508" i="1"/>
  <c r="S508" i="1"/>
  <c r="R508" i="1"/>
  <c r="Q508" i="1"/>
  <c r="P508" i="1"/>
  <c r="O508" i="1"/>
  <c r="U507" i="1"/>
  <c r="U507" i="1" a="1"/>
  <c r="T507" i="1"/>
  <c r="S507" i="1"/>
  <c r="R507" i="1"/>
  <c r="Q507" i="1"/>
  <c r="P507" i="1"/>
  <c r="O507" i="1"/>
  <c r="U506" i="1"/>
  <c r="U506" i="1" a="1"/>
  <c r="T506" i="1"/>
  <c r="S506" i="1"/>
  <c r="R506" i="1"/>
  <c r="Q506" i="1"/>
  <c r="P506" i="1"/>
  <c r="O506" i="1"/>
  <c r="U505" i="1"/>
  <c r="U505" i="1" a="1"/>
  <c r="T505" i="1"/>
  <c r="S505" i="1"/>
  <c r="R505" i="1"/>
  <c r="Q505" i="1"/>
  <c r="P505" i="1"/>
  <c r="O505" i="1"/>
  <c r="U504" i="1"/>
  <c r="U504" i="1" a="1"/>
  <c r="T504" i="1"/>
  <c r="S504" i="1"/>
  <c r="R504" i="1"/>
  <c r="Q504" i="1"/>
  <c r="P504" i="1"/>
  <c r="O504" i="1"/>
  <c r="U503" i="1"/>
  <c r="U503" i="1" a="1"/>
  <c r="T503" i="1"/>
  <c r="S503" i="1"/>
  <c r="R503" i="1"/>
  <c r="Q503" i="1"/>
  <c r="P503" i="1"/>
  <c r="O503" i="1"/>
  <c r="U502" i="1"/>
  <c r="U502" i="1" a="1"/>
  <c r="T502" i="1"/>
  <c r="S502" i="1"/>
  <c r="R502" i="1"/>
  <c r="Q502" i="1"/>
  <c r="P502" i="1"/>
  <c r="O502" i="1"/>
  <c r="U501" i="1"/>
  <c r="U501" i="1" a="1"/>
  <c r="T501" i="1"/>
  <c r="S501" i="1"/>
  <c r="R501" i="1"/>
  <c r="Q501" i="1"/>
  <c r="P501" i="1"/>
  <c r="O501" i="1"/>
  <c r="U500" i="1"/>
  <c r="U500" i="1" a="1"/>
  <c r="T500" i="1"/>
  <c r="S500" i="1"/>
  <c r="R500" i="1"/>
  <c r="Q500" i="1"/>
  <c r="P500" i="1"/>
  <c r="O500" i="1"/>
  <c r="U499" i="1"/>
  <c r="U499" i="1" a="1"/>
  <c r="T499" i="1"/>
  <c r="S499" i="1"/>
  <c r="R499" i="1"/>
  <c r="Q499" i="1"/>
  <c r="P499" i="1"/>
  <c r="O499" i="1"/>
  <c r="U498" i="1"/>
  <c r="U498" i="1" a="1"/>
  <c r="T498" i="1"/>
  <c r="S498" i="1"/>
  <c r="R498" i="1"/>
  <c r="Q498" i="1"/>
  <c r="P498" i="1"/>
  <c r="O498" i="1"/>
  <c r="U497" i="1"/>
  <c r="U497" i="1" a="1"/>
  <c r="T497" i="1"/>
  <c r="S497" i="1"/>
  <c r="R497" i="1"/>
  <c r="Q497" i="1"/>
  <c r="P497" i="1"/>
  <c r="O497" i="1"/>
  <c r="U496" i="1"/>
  <c r="U496" i="1" a="1"/>
  <c r="T496" i="1"/>
  <c r="S496" i="1"/>
  <c r="R496" i="1"/>
  <c r="Q496" i="1"/>
  <c r="P496" i="1"/>
  <c r="O496" i="1"/>
  <c r="U495" i="1"/>
  <c r="U495" i="1" a="1"/>
  <c r="T495" i="1"/>
  <c r="S495" i="1"/>
  <c r="R495" i="1"/>
  <c r="Q495" i="1"/>
  <c r="P495" i="1"/>
  <c r="O495" i="1"/>
  <c r="U494" i="1"/>
  <c r="U494" i="1" a="1"/>
  <c r="T494" i="1"/>
  <c r="S494" i="1"/>
  <c r="R494" i="1"/>
  <c r="Q494" i="1"/>
  <c r="P494" i="1"/>
  <c r="O494" i="1"/>
  <c r="U493" i="1"/>
  <c r="U493" i="1" a="1"/>
  <c r="T493" i="1"/>
  <c r="S493" i="1"/>
  <c r="R493" i="1"/>
  <c r="Q493" i="1"/>
  <c r="P493" i="1"/>
  <c r="O493" i="1"/>
  <c r="U492" i="1"/>
  <c r="U492" i="1" a="1"/>
  <c r="T492" i="1"/>
  <c r="S492" i="1"/>
  <c r="R492" i="1"/>
  <c r="Q492" i="1"/>
  <c r="P492" i="1"/>
  <c r="O492" i="1"/>
  <c r="U491" i="1"/>
  <c r="U491" i="1" a="1"/>
  <c r="T491" i="1"/>
  <c r="S491" i="1"/>
  <c r="R491" i="1"/>
  <c r="Q491" i="1"/>
  <c r="P491" i="1"/>
  <c r="O491" i="1"/>
  <c r="U490" i="1"/>
  <c r="U490" i="1" a="1"/>
  <c r="T490" i="1"/>
  <c r="S490" i="1"/>
  <c r="R490" i="1"/>
  <c r="Q490" i="1"/>
  <c r="P490" i="1"/>
  <c r="O490" i="1"/>
  <c r="U489" i="1"/>
  <c r="U489" i="1" a="1"/>
  <c r="T489" i="1"/>
  <c r="S489" i="1"/>
  <c r="R489" i="1"/>
  <c r="Q489" i="1"/>
  <c r="P489" i="1"/>
  <c r="O489" i="1"/>
  <c r="U488" i="1"/>
  <c r="U488" i="1" a="1"/>
  <c r="T488" i="1"/>
  <c r="S488" i="1"/>
  <c r="R488" i="1"/>
  <c r="Q488" i="1"/>
  <c r="P488" i="1"/>
  <c r="O488" i="1"/>
  <c r="U487" i="1"/>
  <c r="U487" i="1" a="1"/>
  <c r="T487" i="1"/>
  <c r="S487" i="1"/>
  <c r="R487" i="1"/>
  <c r="Q487" i="1"/>
  <c r="P487" i="1"/>
  <c r="O487" i="1"/>
  <c r="U486" i="1"/>
  <c r="U486" i="1" a="1"/>
  <c r="T486" i="1"/>
  <c r="S486" i="1"/>
  <c r="R486" i="1"/>
  <c r="Q486" i="1"/>
  <c r="P486" i="1"/>
  <c r="O486" i="1"/>
  <c r="U485" i="1"/>
  <c r="U485" i="1" a="1"/>
  <c r="T485" i="1"/>
  <c r="S485" i="1"/>
  <c r="R485" i="1"/>
  <c r="Q485" i="1"/>
  <c r="P485" i="1"/>
  <c r="O485" i="1"/>
  <c r="U484" i="1"/>
  <c r="U484" i="1" a="1"/>
  <c r="T484" i="1"/>
  <c r="S484" i="1"/>
  <c r="R484" i="1"/>
  <c r="Q484" i="1"/>
  <c r="P484" i="1"/>
  <c r="O484" i="1"/>
  <c r="U483" i="1"/>
  <c r="U483" i="1" a="1"/>
  <c r="T483" i="1"/>
  <c r="S483" i="1"/>
  <c r="R483" i="1"/>
  <c r="Q483" i="1"/>
  <c r="P483" i="1"/>
  <c r="O483" i="1"/>
  <c r="U482" i="1"/>
  <c r="U482" i="1" a="1"/>
  <c r="T482" i="1"/>
  <c r="S482" i="1"/>
  <c r="R482" i="1"/>
  <c r="Q482" i="1"/>
  <c r="P482" i="1"/>
  <c r="O482" i="1"/>
  <c r="U481" i="1"/>
  <c r="U481" i="1" a="1"/>
  <c r="T481" i="1"/>
  <c r="S481" i="1"/>
  <c r="R481" i="1"/>
  <c r="Q481" i="1"/>
  <c r="P481" i="1"/>
  <c r="O481" i="1"/>
  <c r="U480" i="1"/>
  <c r="U480" i="1" a="1"/>
  <c r="T480" i="1"/>
  <c r="S480" i="1"/>
  <c r="R480" i="1"/>
  <c r="Q480" i="1"/>
  <c r="P480" i="1"/>
  <c r="O480" i="1"/>
  <c r="U479" i="1"/>
  <c r="U479" i="1" a="1"/>
  <c r="T479" i="1"/>
  <c r="S479" i="1"/>
  <c r="R479" i="1"/>
  <c r="Q479" i="1"/>
  <c r="P479" i="1"/>
  <c r="O479" i="1"/>
  <c r="U478" i="1"/>
  <c r="U478" i="1" a="1"/>
  <c r="T478" i="1"/>
  <c r="S478" i="1"/>
  <c r="R478" i="1"/>
  <c r="Q478" i="1"/>
  <c r="P478" i="1"/>
  <c r="O478" i="1"/>
  <c r="U477" i="1"/>
  <c r="U477" i="1" a="1"/>
  <c r="T477" i="1"/>
  <c r="S477" i="1"/>
  <c r="R477" i="1"/>
  <c r="Q477" i="1"/>
  <c r="P477" i="1"/>
  <c r="O477" i="1"/>
  <c r="U476" i="1"/>
  <c r="U476" i="1" a="1"/>
  <c r="T476" i="1"/>
  <c r="S476" i="1"/>
  <c r="R476" i="1"/>
  <c r="Q476" i="1"/>
  <c r="P476" i="1"/>
  <c r="O476" i="1"/>
  <c r="U475" i="1"/>
  <c r="U475" i="1" a="1"/>
  <c r="T475" i="1"/>
  <c r="S475" i="1"/>
  <c r="R475" i="1"/>
  <c r="Q475" i="1"/>
  <c r="P475" i="1"/>
  <c r="O475" i="1"/>
  <c r="U474" i="1"/>
  <c r="U474" i="1" a="1"/>
  <c r="T474" i="1"/>
  <c r="S474" i="1"/>
  <c r="R474" i="1"/>
  <c r="Q474" i="1"/>
  <c r="P474" i="1"/>
  <c r="O474" i="1"/>
  <c r="U473" i="1"/>
  <c r="U473" i="1" a="1"/>
  <c r="T473" i="1"/>
  <c r="S473" i="1"/>
  <c r="R473" i="1"/>
  <c r="Q473" i="1"/>
  <c r="P473" i="1"/>
  <c r="O473" i="1"/>
  <c r="U472" i="1"/>
  <c r="U472" i="1" a="1"/>
  <c r="T472" i="1"/>
  <c r="S472" i="1"/>
  <c r="R472" i="1"/>
  <c r="Q472" i="1"/>
  <c r="P472" i="1"/>
  <c r="O472" i="1"/>
  <c r="U471" i="1"/>
  <c r="U471" i="1" a="1"/>
  <c r="T471" i="1"/>
  <c r="S471" i="1"/>
  <c r="R471" i="1"/>
  <c r="Q471" i="1"/>
  <c r="P471" i="1"/>
  <c r="O471" i="1"/>
  <c r="U470" i="1"/>
  <c r="U470" i="1" a="1"/>
  <c r="T470" i="1"/>
  <c r="S470" i="1"/>
  <c r="R470" i="1"/>
  <c r="Q470" i="1"/>
  <c r="P470" i="1"/>
  <c r="O470" i="1"/>
  <c r="U469" i="1"/>
  <c r="U469" i="1" a="1"/>
  <c r="T469" i="1"/>
  <c r="S469" i="1"/>
  <c r="R469" i="1"/>
  <c r="Q469" i="1"/>
  <c r="P469" i="1"/>
  <c r="O469" i="1"/>
  <c r="U468" i="1"/>
  <c r="U468" i="1" a="1"/>
  <c r="T468" i="1"/>
  <c r="S468" i="1"/>
  <c r="R468" i="1"/>
  <c r="Q468" i="1"/>
  <c r="P468" i="1"/>
  <c r="O468" i="1"/>
  <c r="U467" i="1"/>
  <c r="U467" i="1" a="1"/>
  <c r="T467" i="1"/>
  <c r="S467" i="1"/>
  <c r="R467" i="1"/>
  <c r="Q467" i="1"/>
  <c r="P467" i="1"/>
  <c r="O467" i="1"/>
  <c r="U466" i="1"/>
  <c r="U466" i="1" a="1"/>
  <c r="T466" i="1"/>
  <c r="S466" i="1"/>
  <c r="R466" i="1"/>
  <c r="Q466" i="1"/>
  <c r="P466" i="1"/>
  <c r="O466" i="1"/>
  <c r="U465" i="1"/>
  <c r="U465" i="1" a="1"/>
  <c r="T465" i="1"/>
  <c r="S465" i="1"/>
  <c r="R465" i="1"/>
  <c r="Q465" i="1"/>
  <c r="P465" i="1"/>
  <c r="O465" i="1"/>
  <c r="U464" i="1"/>
  <c r="U464" i="1" a="1"/>
  <c r="T464" i="1"/>
  <c r="S464" i="1"/>
  <c r="R464" i="1"/>
  <c r="Q464" i="1"/>
  <c r="P464" i="1"/>
  <c r="O464" i="1"/>
  <c r="U463" i="1"/>
  <c r="U463" i="1" a="1"/>
  <c r="T463" i="1"/>
  <c r="S463" i="1"/>
  <c r="R463" i="1"/>
  <c r="Q463" i="1"/>
  <c r="P463" i="1"/>
  <c r="O463" i="1"/>
  <c r="U462" i="1"/>
  <c r="U462" i="1" a="1"/>
  <c r="T462" i="1"/>
  <c r="S462" i="1"/>
  <c r="R462" i="1"/>
  <c r="Q462" i="1"/>
  <c r="P462" i="1"/>
  <c r="O462" i="1"/>
  <c r="U461" i="1"/>
  <c r="U461" i="1" a="1"/>
  <c r="T461" i="1"/>
  <c r="S461" i="1"/>
  <c r="R461" i="1"/>
  <c r="Q461" i="1"/>
  <c r="P461" i="1"/>
  <c r="O461" i="1"/>
  <c r="U460" i="1"/>
  <c r="U460" i="1" a="1"/>
  <c r="T460" i="1"/>
  <c r="S460" i="1"/>
  <c r="R460" i="1"/>
  <c r="Q460" i="1"/>
  <c r="P460" i="1"/>
  <c r="O460" i="1"/>
  <c r="U459" i="1"/>
  <c r="U459" i="1" a="1"/>
  <c r="T459" i="1"/>
  <c r="S459" i="1"/>
  <c r="R459" i="1"/>
  <c r="Q459" i="1"/>
  <c r="P459" i="1"/>
  <c r="O459" i="1"/>
  <c r="U458" i="1"/>
  <c r="U458" i="1" a="1"/>
  <c r="T458" i="1"/>
  <c r="S458" i="1"/>
  <c r="R458" i="1"/>
  <c r="Q458" i="1"/>
  <c r="P458" i="1"/>
  <c r="O458" i="1"/>
  <c r="U457" i="1"/>
  <c r="U457" i="1" a="1"/>
  <c r="T457" i="1"/>
  <c r="S457" i="1"/>
  <c r="R457" i="1"/>
  <c r="Q457" i="1"/>
  <c r="P457" i="1"/>
  <c r="O457" i="1"/>
  <c r="U456" i="1"/>
  <c r="U456" i="1" a="1"/>
  <c r="T456" i="1"/>
  <c r="S456" i="1"/>
  <c r="R456" i="1"/>
  <c r="Q456" i="1"/>
  <c r="P456" i="1"/>
  <c r="O456" i="1"/>
  <c r="U455" i="1"/>
  <c r="U455" i="1" a="1"/>
  <c r="T455" i="1"/>
  <c r="S455" i="1"/>
  <c r="R455" i="1"/>
  <c r="Q455" i="1"/>
  <c r="P455" i="1"/>
  <c r="O455" i="1"/>
  <c r="U454" i="1"/>
  <c r="U454" i="1" a="1"/>
  <c r="T454" i="1"/>
  <c r="S454" i="1"/>
  <c r="R454" i="1"/>
  <c r="Q454" i="1"/>
  <c r="P454" i="1"/>
  <c r="O454" i="1"/>
  <c r="U453" i="1"/>
  <c r="U453" i="1" a="1"/>
  <c r="T453" i="1"/>
  <c r="S453" i="1"/>
  <c r="R453" i="1"/>
  <c r="Q453" i="1"/>
  <c r="P453" i="1"/>
  <c r="O453" i="1"/>
  <c r="U452" i="1"/>
  <c r="U452" i="1" a="1"/>
  <c r="T452" i="1"/>
  <c r="S452" i="1"/>
  <c r="R452" i="1"/>
  <c r="Q452" i="1"/>
  <c r="P452" i="1"/>
  <c r="O452" i="1"/>
  <c r="U451" i="1"/>
  <c r="U451" i="1" a="1"/>
  <c r="T451" i="1"/>
  <c r="S451" i="1"/>
  <c r="R451" i="1"/>
  <c r="Q451" i="1"/>
  <c r="P451" i="1"/>
  <c r="O451" i="1"/>
  <c r="U450" i="1"/>
  <c r="U450" i="1" a="1"/>
  <c r="T450" i="1"/>
  <c r="S450" i="1"/>
  <c r="R450" i="1"/>
  <c r="Q450" i="1"/>
  <c r="P450" i="1"/>
  <c r="O450" i="1"/>
  <c r="U449" i="1"/>
  <c r="U449" i="1" a="1"/>
  <c r="T449" i="1"/>
  <c r="S449" i="1"/>
  <c r="R449" i="1"/>
  <c r="Q449" i="1"/>
  <c r="P449" i="1"/>
  <c r="O449" i="1"/>
  <c r="U448" i="1"/>
  <c r="U448" i="1" a="1"/>
  <c r="T448" i="1"/>
  <c r="S448" i="1"/>
  <c r="R448" i="1"/>
  <c r="Q448" i="1"/>
  <c r="P448" i="1"/>
  <c r="O448" i="1"/>
  <c r="U447" i="1"/>
  <c r="U447" i="1" a="1"/>
  <c r="T447" i="1"/>
  <c r="S447" i="1"/>
  <c r="R447" i="1"/>
  <c r="Q447" i="1"/>
  <c r="P447" i="1"/>
  <c r="O447" i="1"/>
  <c r="U446" i="1"/>
  <c r="U446" i="1" a="1"/>
  <c r="T446" i="1"/>
  <c r="S446" i="1"/>
  <c r="R446" i="1"/>
  <c r="Q446" i="1"/>
  <c r="P446" i="1"/>
  <c r="O446" i="1"/>
  <c r="U445" i="1"/>
  <c r="U445" i="1" a="1"/>
  <c r="T445" i="1"/>
  <c r="S445" i="1"/>
  <c r="R445" i="1"/>
  <c r="Q445" i="1"/>
  <c r="P445" i="1"/>
  <c r="O445" i="1"/>
  <c r="U444" i="1"/>
  <c r="U444" i="1" a="1"/>
  <c r="T444" i="1"/>
  <c r="S444" i="1"/>
  <c r="R444" i="1"/>
  <c r="Q444" i="1"/>
  <c r="P444" i="1"/>
  <c r="O444" i="1"/>
  <c r="U443" i="1"/>
  <c r="U443" i="1" a="1"/>
  <c r="T443" i="1"/>
  <c r="S443" i="1"/>
  <c r="R443" i="1"/>
  <c r="Q443" i="1"/>
  <c r="P443" i="1"/>
  <c r="O443" i="1"/>
  <c r="U442" i="1"/>
  <c r="U442" i="1" a="1"/>
  <c r="T442" i="1"/>
  <c r="S442" i="1"/>
  <c r="R442" i="1"/>
  <c r="Q442" i="1"/>
  <c r="P442" i="1"/>
  <c r="O442" i="1"/>
  <c r="U441" i="1"/>
  <c r="U441" i="1" a="1"/>
  <c r="T441" i="1"/>
  <c r="S441" i="1"/>
  <c r="R441" i="1"/>
  <c r="Q441" i="1"/>
  <c r="P441" i="1"/>
  <c r="O441" i="1"/>
  <c r="U440" i="1"/>
  <c r="U440" i="1" a="1"/>
  <c r="T440" i="1"/>
  <c r="S440" i="1"/>
  <c r="R440" i="1"/>
  <c r="Q440" i="1"/>
  <c r="P440" i="1"/>
  <c r="O440" i="1"/>
  <c r="U439" i="1"/>
  <c r="U439" i="1" a="1"/>
  <c r="T439" i="1"/>
  <c r="S439" i="1"/>
  <c r="R439" i="1"/>
  <c r="Q439" i="1"/>
  <c r="P439" i="1"/>
  <c r="O439" i="1"/>
  <c r="U438" i="1"/>
  <c r="U438" i="1" a="1"/>
  <c r="T438" i="1"/>
  <c r="S438" i="1"/>
  <c r="R438" i="1"/>
  <c r="Q438" i="1"/>
  <c r="P438" i="1"/>
  <c r="O438" i="1"/>
  <c r="U437" i="1"/>
  <c r="U437" i="1" a="1"/>
  <c r="T437" i="1"/>
  <c r="S437" i="1"/>
  <c r="R437" i="1"/>
  <c r="Q437" i="1"/>
  <c r="P437" i="1"/>
  <c r="O437" i="1"/>
  <c r="U436" i="1"/>
  <c r="U436" i="1" a="1"/>
  <c r="T436" i="1"/>
  <c r="S436" i="1"/>
  <c r="R436" i="1"/>
  <c r="Q436" i="1"/>
  <c r="P436" i="1"/>
  <c r="O436" i="1"/>
  <c r="U435" i="1"/>
  <c r="U435" i="1" a="1"/>
  <c r="T435" i="1"/>
  <c r="S435" i="1"/>
  <c r="R435" i="1"/>
  <c r="Q435" i="1"/>
  <c r="P435" i="1"/>
  <c r="O435" i="1"/>
  <c r="U434" i="1"/>
  <c r="U434" i="1" a="1"/>
  <c r="T434" i="1"/>
  <c r="S434" i="1"/>
  <c r="R434" i="1"/>
  <c r="Q434" i="1"/>
  <c r="P434" i="1"/>
  <c r="O434" i="1"/>
  <c r="U433" i="1"/>
  <c r="U433" i="1" a="1"/>
  <c r="T433" i="1"/>
  <c r="S433" i="1"/>
  <c r="R433" i="1"/>
  <c r="Q433" i="1"/>
  <c r="P433" i="1"/>
  <c r="O433" i="1"/>
  <c r="U432" i="1"/>
  <c r="U432" i="1" a="1"/>
  <c r="T432" i="1"/>
  <c r="S432" i="1"/>
  <c r="R432" i="1"/>
  <c r="Q432" i="1"/>
  <c r="P432" i="1"/>
  <c r="O432" i="1"/>
  <c r="U431" i="1"/>
  <c r="U431" i="1" a="1"/>
  <c r="T431" i="1"/>
  <c r="S431" i="1"/>
  <c r="R431" i="1"/>
  <c r="Q431" i="1"/>
  <c r="P431" i="1"/>
  <c r="O431" i="1"/>
  <c r="U430" i="1"/>
  <c r="U430" i="1" a="1"/>
  <c r="T430" i="1"/>
  <c r="S430" i="1"/>
  <c r="R430" i="1"/>
  <c r="Q430" i="1"/>
  <c r="P430" i="1"/>
  <c r="O430" i="1"/>
  <c r="U429" i="1"/>
  <c r="U429" i="1" a="1"/>
  <c r="T429" i="1"/>
  <c r="S429" i="1"/>
  <c r="R429" i="1"/>
  <c r="Q429" i="1"/>
  <c r="P429" i="1"/>
  <c r="O429" i="1"/>
  <c r="U428" i="1"/>
  <c r="U428" i="1" a="1"/>
  <c r="T428" i="1"/>
  <c r="S428" i="1"/>
  <c r="R428" i="1"/>
  <c r="Q428" i="1"/>
  <c r="P428" i="1"/>
  <c r="O428" i="1"/>
  <c r="U427" i="1"/>
  <c r="U427" i="1" a="1"/>
  <c r="T427" i="1"/>
  <c r="S427" i="1"/>
  <c r="R427" i="1"/>
  <c r="Q427" i="1"/>
  <c r="P427" i="1"/>
  <c r="O427" i="1"/>
  <c r="U426" i="1"/>
  <c r="U426" i="1" a="1"/>
  <c r="T426" i="1"/>
  <c r="S426" i="1"/>
  <c r="R426" i="1"/>
  <c r="Q426" i="1"/>
  <c r="P426" i="1"/>
  <c r="O426" i="1"/>
  <c r="U425" i="1"/>
  <c r="U425" i="1" a="1"/>
  <c r="T425" i="1"/>
  <c r="S425" i="1"/>
  <c r="R425" i="1"/>
  <c r="Q425" i="1"/>
  <c r="P425" i="1"/>
  <c r="O425" i="1"/>
  <c r="U424" i="1"/>
  <c r="U424" i="1" a="1"/>
  <c r="T424" i="1"/>
  <c r="S424" i="1"/>
  <c r="R424" i="1"/>
  <c r="Q424" i="1"/>
  <c r="P424" i="1"/>
  <c r="O424" i="1"/>
  <c r="U423" i="1"/>
  <c r="U423" i="1" a="1"/>
  <c r="T423" i="1"/>
  <c r="S423" i="1"/>
  <c r="R423" i="1"/>
  <c r="Q423" i="1"/>
  <c r="P423" i="1"/>
  <c r="O423" i="1"/>
  <c r="U422" i="1"/>
  <c r="U422" i="1" a="1"/>
  <c r="T422" i="1"/>
  <c r="S422" i="1"/>
  <c r="R422" i="1"/>
  <c r="Q422" i="1"/>
  <c r="P422" i="1"/>
  <c r="O422" i="1"/>
  <c r="U421" i="1"/>
  <c r="U421" i="1" a="1"/>
  <c r="T421" i="1"/>
  <c r="S421" i="1"/>
  <c r="R421" i="1"/>
  <c r="Q421" i="1"/>
  <c r="P421" i="1"/>
  <c r="O421" i="1"/>
  <c r="U420" i="1"/>
  <c r="U420" i="1" a="1"/>
  <c r="T420" i="1"/>
  <c r="S420" i="1"/>
  <c r="R420" i="1"/>
  <c r="Q420" i="1"/>
  <c r="P420" i="1"/>
  <c r="O420" i="1"/>
  <c r="U419" i="1"/>
  <c r="U419" i="1" a="1"/>
  <c r="T419" i="1"/>
  <c r="S419" i="1"/>
  <c r="R419" i="1"/>
  <c r="Q419" i="1"/>
  <c r="P419" i="1"/>
  <c r="O419" i="1"/>
  <c r="U418" i="1"/>
  <c r="U418" i="1" a="1"/>
  <c r="T418" i="1"/>
  <c r="S418" i="1"/>
  <c r="R418" i="1"/>
  <c r="Q418" i="1"/>
  <c r="P418" i="1"/>
  <c r="O418" i="1"/>
  <c r="U417" i="1"/>
  <c r="U417" i="1" a="1"/>
  <c r="T417" i="1"/>
  <c r="S417" i="1"/>
  <c r="R417" i="1"/>
  <c r="Q417" i="1"/>
  <c r="P417" i="1"/>
  <c r="O417" i="1"/>
  <c r="U416" i="1"/>
  <c r="U416" i="1" a="1"/>
  <c r="T416" i="1"/>
  <c r="S416" i="1"/>
  <c r="R416" i="1"/>
  <c r="Q416" i="1"/>
  <c r="P416" i="1"/>
  <c r="O416" i="1"/>
  <c r="U415" i="1"/>
  <c r="U415" i="1" a="1"/>
  <c r="T415" i="1"/>
  <c r="S415" i="1"/>
  <c r="R415" i="1"/>
  <c r="Q415" i="1"/>
  <c r="P415" i="1"/>
  <c r="O415" i="1"/>
  <c r="U414" i="1"/>
  <c r="U414" i="1" a="1"/>
  <c r="T414" i="1"/>
  <c r="S414" i="1"/>
  <c r="R414" i="1"/>
  <c r="Q414" i="1"/>
  <c r="P414" i="1"/>
  <c r="O414" i="1"/>
  <c r="U413" i="1"/>
  <c r="U413" i="1" a="1"/>
  <c r="T413" i="1"/>
  <c r="S413" i="1"/>
  <c r="R413" i="1"/>
  <c r="Q413" i="1"/>
  <c r="P413" i="1"/>
  <c r="O413" i="1"/>
  <c r="U412" i="1"/>
  <c r="U412" i="1" a="1"/>
  <c r="T412" i="1"/>
  <c r="S412" i="1"/>
  <c r="R412" i="1"/>
  <c r="Q412" i="1"/>
  <c r="P412" i="1"/>
  <c r="O412" i="1"/>
  <c r="U411" i="1"/>
  <c r="U411" i="1" a="1"/>
  <c r="T411" i="1"/>
  <c r="S411" i="1"/>
  <c r="R411" i="1"/>
  <c r="Q411" i="1"/>
  <c r="P411" i="1"/>
  <c r="O411" i="1"/>
  <c r="U410" i="1"/>
  <c r="U410" i="1" a="1"/>
  <c r="T410" i="1"/>
  <c r="S410" i="1"/>
  <c r="R410" i="1"/>
  <c r="Q410" i="1"/>
  <c r="P410" i="1"/>
  <c r="O410" i="1"/>
  <c r="U409" i="1"/>
  <c r="U409" i="1" a="1"/>
  <c r="T409" i="1"/>
  <c r="S409" i="1"/>
  <c r="R409" i="1"/>
  <c r="Q409" i="1"/>
  <c r="P409" i="1"/>
  <c r="O409" i="1"/>
  <c r="U408" i="1"/>
  <c r="U408" i="1" a="1"/>
  <c r="T408" i="1"/>
  <c r="S408" i="1"/>
  <c r="R408" i="1"/>
  <c r="Q408" i="1"/>
  <c r="P408" i="1"/>
  <c r="O408" i="1"/>
  <c r="U407" i="1"/>
  <c r="U407" i="1" a="1"/>
  <c r="T407" i="1"/>
  <c r="S407" i="1"/>
  <c r="R407" i="1"/>
  <c r="Q407" i="1"/>
  <c r="P407" i="1"/>
  <c r="O407" i="1"/>
  <c r="U406" i="1"/>
  <c r="U406" i="1" a="1"/>
  <c r="T406" i="1"/>
  <c r="S406" i="1"/>
  <c r="R406" i="1"/>
  <c r="Q406" i="1"/>
  <c r="P406" i="1"/>
  <c r="O406" i="1"/>
  <c r="U405" i="1"/>
  <c r="U405" i="1" a="1"/>
  <c r="T405" i="1"/>
  <c r="S405" i="1"/>
  <c r="R405" i="1"/>
  <c r="Q405" i="1"/>
  <c r="P405" i="1"/>
  <c r="O405" i="1"/>
  <c r="U404" i="1"/>
  <c r="U404" i="1" a="1"/>
  <c r="T404" i="1"/>
  <c r="S404" i="1"/>
  <c r="R404" i="1"/>
  <c r="Q404" i="1"/>
  <c r="P404" i="1"/>
  <c r="O404" i="1"/>
  <c r="U403" i="1"/>
  <c r="U403" i="1" a="1"/>
  <c r="T403" i="1"/>
  <c r="S403" i="1"/>
  <c r="R403" i="1"/>
  <c r="Q403" i="1"/>
  <c r="P403" i="1"/>
  <c r="O403" i="1"/>
  <c r="U402" i="1"/>
  <c r="U402" i="1" a="1"/>
  <c r="T402" i="1"/>
  <c r="S402" i="1"/>
  <c r="R402" i="1"/>
  <c r="Q402" i="1"/>
  <c r="P402" i="1"/>
  <c r="O402" i="1"/>
  <c r="U401" i="1"/>
  <c r="U401" i="1" a="1"/>
  <c r="T401" i="1"/>
  <c r="S401" i="1"/>
  <c r="R401" i="1"/>
  <c r="Q401" i="1"/>
  <c r="P401" i="1"/>
  <c r="O401" i="1"/>
  <c r="U400" i="1"/>
  <c r="U400" i="1" a="1"/>
  <c r="T400" i="1"/>
  <c r="S400" i="1"/>
  <c r="R400" i="1"/>
  <c r="Q400" i="1"/>
  <c r="P400" i="1"/>
  <c r="O400" i="1"/>
  <c r="U399" i="1"/>
  <c r="U399" i="1" a="1"/>
  <c r="T399" i="1"/>
  <c r="S399" i="1"/>
  <c r="R399" i="1"/>
  <c r="Q399" i="1"/>
  <c r="P399" i="1"/>
  <c r="O399" i="1"/>
  <c r="U398" i="1"/>
  <c r="U398" i="1" a="1"/>
  <c r="T398" i="1"/>
  <c r="S398" i="1"/>
  <c r="R398" i="1"/>
  <c r="Q398" i="1"/>
  <c r="P398" i="1"/>
  <c r="O398" i="1"/>
  <c r="U397" i="1"/>
  <c r="U397" i="1" a="1"/>
  <c r="T397" i="1"/>
  <c r="S397" i="1"/>
  <c r="R397" i="1"/>
  <c r="Q397" i="1"/>
  <c r="P397" i="1"/>
  <c r="O397" i="1"/>
  <c r="U396" i="1"/>
  <c r="U396" i="1" a="1"/>
  <c r="T396" i="1"/>
  <c r="S396" i="1"/>
  <c r="R396" i="1"/>
  <c r="Q396" i="1"/>
  <c r="P396" i="1"/>
  <c r="O396" i="1"/>
  <c r="U395" i="1"/>
  <c r="U395" i="1" a="1"/>
  <c r="T395" i="1"/>
  <c r="S395" i="1"/>
  <c r="R395" i="1"/>
  <c r="Q395" i="1"/>
  <c r="P395" i="1"/>
  <c r="O395" i="1"/>
  <c r="U394" i="1"/>
  <c r="U394" i="1" a="1"/>
  <c r="T394" i="1"/>
  <c r="S394" i="1"/>
  <c r="R394" i="1"/>
  <c r="Q394" i="1"/>
  <c r="P394" i="1"/>
  <c r="O394" i="1"/>
  <c r="U393" i="1"/>
  <c r="U393" i="1" a="1"/>
  <c r="T393" i="1"/>
  <c r="S393" i="1"/>
  <c r="R393" i="1"/>
  <c r="Q393" i="1"/>
  <c r="P393" i="1"/>
  <c r="O393" i="1"/>
  <c r="U392" i="1"/>
  <c r="U392" i="1" a="1"/>
  <c r="T392" i="1"/>
  <c r="S392" i="1"/>
  <c r="R392" i="1"/>
  <c r="Q392" i="1"/>
  <c r="P392" i="1"/>
  <c r="O392" i="1"/>
  <c r="U391" i="1"/>
  <c r="U391" i="1" a="1"/>
  <c r="T391" i="1"/>
  <c r="S391" i="1"/>
  <c r="R391" i="1"/>
  <c r="Q391" i="1"/>
  <c r="P391" i="1"/>
  <c r="O391" i="1"/>
  <c r="U390" i="1"/>
  <c r="U390" i="1" a="1"/>
  <c r="T390" i="1"/>
  <c r="S390" i="1"/>
  <c r="R390" i="1"/>
  <c r="Q390" i="1"/>
  <c r="P390" i="1"/>
  <c r="O390" i="1"/>
  <c r="U389" i="1"/>
  <c r="U389" i="1" a="1"/>
  <c r="T389" i="1"/>
  <c r="S389" i="1"/>
  <c r="R389" i="1"/>
  <c r="Q389" i="1"/>
  <c r="P389" i="1"/>
  <c r="O389" i="1"/>
  <c r="U388" i="1"/>
  <c r="U388" i="1" a="1"/>
  <c r="T388" i="1"/>
  <c r="S388" i="1"/>
  <c r="R388" i="1"/>
  <c r="Q388" i="1"/>
  <c r="P388" i="1"/>
  <c r="O388" i="1"/>
  <c r="U387" i="1"/>
  <c r="U387" i="1" a="1"/>
  <c r="T387" i="1"/>
  <c r="S387" i="1"/>
  <c r="R387" i="1"/>
  <c r="Q387" i="1"/>
  <c r="P387" i="1"/>
  <c r="O387" i="1"/>
  <c r="U386" i="1"/>
  <c r="U386" i="1" a="1"/>
  <c r="T386" i="1"/>
  <c r="S386" i="1"/>
  <c r="R386" i="1"/>
  <c r="Q386" i="1"/>
  <c r="P386" i="1"/>
  <c r="O386" i="1"/>
  <c r="U385" i="1"/>
  <c r="U385" i="1" a="1"/>
  <c r="T385" i="1"/>
  <c r="S385" i="1"/>
  <c r="R385" i="1"/>
  <c r="Q385" i="1"/>
  <c r="P385" i="1"/>
  <c r="O385" i="1"/>
  <c r="U384" i="1"/>
  <c r="U384" i="1" a="1"/>
  <c r="T384" i="1"/>
  <c r="S384" i="1"/>
  <c r="R384" i="1"/>
  <c r="Q384" i="1"/>
  <c r="P384" i="1"/>
  <c r="O384" i="1"/>
  <c r="U383" i="1"/>
  <c r="U383" i="1" a="1"/>
  <c r="T383" i="1"/>
  <c r="S383" i="1"/>
  <c r="R383" i="1"/>
  <c r="Q383" i="1"/>
  <c r="P383" i="1"/>
  <c r="O383" i="1"/>
  <c r="U382" i="1"/>
  <c r="U382" i="1" a="1"/>
  <c r="T382" i="1"/>
  <c r="S382" i="1"/>
  <c r="R382" i="1"/>
  <c r="Q382" i="1"/>
  <c r="P382" i="1"/>
  <c r="O382" i="1"/>
  <c r="U381" i="1"/>
  <c r="U381" i="1" a="1"/>
  <c r="T381" i="1"/>
  <c r="S381" i="1"/>
  <c r="R381" i="1"/>
  <c r="Q381" i="1"/>
  <c r="P381" i="1"/>
  <c r="O381" i="1"/>
  <c r="U380" i="1"/>
  <c r="U380" i="1" a="1"/>
  <c r="T380" i="1"/>
  <c r="S380" i="1"/>
  <c r="R380" i="1"/>
  <c r="Q380" i="1"/>
  <c r="P380" i="1"/>
  <c r="O380" i="1"/>
  <c r="U379" i="1"/>
  <c r="U379" i="1" a="1"/>
  <c r="T379" i="1"/>
  <c r="S379" i="1"/>
  <c r="R379" i="1"/>
  <c r="Q379" i="1"/>
  <c r="P379" i="1"/>
  <c r="O379" i="1"/>
  <c r="U378" i="1"/>
  <c r="U378" i="1" a="1"/>
  <c r="T378" i="1"/>
  <c r="S378" i="1"/>
  <c r="R378" i="1"/>
  <c r="Q378" i="1"/>
  <c r="P378" i="1"/>
  <c r="O378" i="1"/>
  <c r="U377" i="1"/>
  <c r="U377" i="1" a="1"/>
  <c r="T377" i="1"/>
  <c r="S377" i="1"/>
  <c r="R377" i="1"/>
  <c r="Q377" i="1"/>
  <c r="P377" i="1"/>
  <c r="O377" i="1"/>
  <c r="U376" i="1"/>
  <c r="U376" i="1" a="1"/>
  <c r="T376" i="1"/>
  <c r="S376" i="1"/>
  <c r="R376" i="1"/>
  <c r="Q376" i="1"/>
  <c r="P376" i="1"/>
  <c r="O376" i="1"/>
  <c r="U375" i="1"/>
  <c r="U375" i="1" a="1"/>
  <c r="T375" i="1"/>
  <c r="S375" i="1"/>
  <c r="R375" i="1"/>
  <c r="Q375" i="1"/>
  <c r="P375" i="1"/>
  <c r="O375" i="1"/>
  <c r="U374" i="1"/>
  <c r="U374" i="1" a="1"/>
  <c r="T374" i="1"/>
  <c r="S374" i="1"/>
  <c r="R374" i="1"/>
  <c r="Q374" i="1"/>
  <c r="P374" i="1"/>
  <c r="O374" i="1"/>
  <c r="U373" i="1"/>
  <c r="U373" i="1" a="1"/>
  <c r="T373" i="1"/>
  <c r="S373" i="1"/>
  <c r="R373" i="1"/>
  <c r="Q373" i="1"/>
  <c r="P373" i="1"/>
  <c r="O373" i="1"/>
  <c r="U372" i="1"/>
  <c r="U372" i="1" a="1"/>
  <c r="T372" i="1"/>
  <c r="S372" i="1"/>
  <c r="R372" i="1"/>
  <c r="Q372" i="1"/>
  <c r="P372" i="1"/>
  <c r="O372" i="1"/>
  <c r="U371" i="1"/>
  <c r="U371" i="1" a="1"/>
  <c r="T371" i="1"/>
  <c r="S371" i="1"/>
  <c r="R371" i="1"/>
  <c r="Q371" i="1"/>
  <c r="P371" i="1"/>
  <c r="O371" i="1"/>
  <c r="U370" i="1"/>
  <c r="U370" i="1" a="1"/>
  <c r="T370" i="1"/>
  <c r="S370" i="1"/>
  <c r="R370" i="1"/>
  <c r="Q370" i="1"/>
  <c r="P370" i="1"/>
  <c r="O370" i="1"/>
  <c r="U369" i="1"/>
  <c r="U369" i="1" a="1"/>
  <c r="T369" i="1"/>
  <c r="S369" i="1"/>
  <c r="R369" i="1"/>
  <c r="Q369" i="1"/>
  <c r="P369" i="1"/>
  <c r="O369" i="1"/>
  <c r="U368" i="1"/>
  <c r="U368" i="1" a="1"/>
  <c r="T368" i="1"/>
  <c r="S368" i="1"/>
  <c r="R368" i="1"/>
  <c r="Q368" i="1"/>
  <c r="P368" i="1"/>
  <c r="O368" i="1"/>
  <c r="U367" i="1"/>
  <c r="U367" i="1" a="1"/>
  <c r="T367" i="1"/>
  <c r="S367" i="1"/>
  <c r="R367" i="1"/>
  <c r="Q367" i="1"/>
  <c r="P367" i="1"/>
  <c r="O367" i="1"/>
  <c r="U366" i="1"/>
  <c r="U366" i="1" a="1"/>
  <c r="T366" i="1"/>
  <c r="S366" i="1"/>
  <c r="R366" i="1"/>
  <c r="Q366" i="1"/>
  <c r="P366" i="1"/>
  <c r="O366" i="1"/>
  <c r="U365" i="1"/>
  <c r="U365" i="1" a="1"/>
  <c r="T365" i="1"/>
  <c r="S365" i="1"/>
  <c r="R365" i="1"/>
  <c r="Q365" i="1"/>
  <c r="P365" i="1"/>
  <c r="O365" i="1"/>
  <c r="U364" i="1"/>
  <c r="U364" i="1" a="1"/>
  <c r="T364" i="1"/>
  <c r="S364" i="1"/>
  <c r="R364" i="1"/>
  <c r="Q364" i="1"/>
  <c r="P364" i="1"/>
  <c r="O364" i="1"/>
  <c r="U363" i="1"/>
  <c r="U363" i="1" a="1"/>
  <c r="T363" i="1"/>
  <c r="S363" i="1"/>
  <c r="R363" i="1"/>
  <c r="Q363" i="1"/>
  <c r="P363" i="1"/>
  <c r="O363" i="1"/>
  <c r="U362" i="1"/>
  <c r="U362" i="1" a="1"/>
  <c r="T362" i="1"/>
  <c r="S362" i="1"/>
  <c r="R362" i="1"/>
  <c r="Q362" i="1"/>
  <c r="P362" i="1"/>
  <c r="O362" i="1"/>
  <c r="U361" i="1"/>
  <c r="U361" i="1" a="1"/>
  <c r="T361" i="1"/>
  <c r="S361" i="1"/>
  <c r="R361" i="1"/>
  <c r="Q361" i="1"/>
  <c r="P361" i="1"/>
  <c r="O361" i="1"/>
  <c r="U360" i="1"/>
  <c r="U360" i="1" a="1"/>
  <c r="T360" i="1"/>
  <c r="S360" i="1"/>
  <c r="R360" i="1"/>
  <c r="Q360" i="1"/>
  <c r="P360" i="1"/>
  <c r="O360" i="1"/>
  <c r="U359" i="1"/>
  <c r="U359" i="1" a="1"/>
  <c r="T359" i="1"/>
  <c r="S359" i="1"/>
  <c r="R359" i="1"/>
  <c r="Q359" i="1"/>
  <c r="P359" i="1"/>
  <c r="O359" i="1"/>
  <c r="U358" i="1"/>
  <c r="U358" i="1" a="1"/>
  <c r="T358" i="1"/>
  <c r="S358" i="1"/>
  <c r="R358" i="1"/>
  <c r="Q358" i="1"/>
  <c r="P358" i="1"/>
  <c r="O358" i="1"/>
  <c r="U357" i="1"/>
  <c r="U357" i="1" a="1"/>
  <c r="T357" i="1"/>
  <c r="S357" i="1"/>
  <c r="R357" i="1"/>
  <c r="Q357" i="1"/>
  <c r="P357" i="1"/>
  <c r="O357" i="1"/>
  <c r="U356" i="1"/>
  <c r="U356" i="1" a="1"/>
  <c r="T356" i="1"/>
  <c r="S356" i="1"/>
  <c r="R356" i="1"/>
  <c r="Q356" i="1"/>
  <c r="P356" i="1"/>
  <c r="O356" i="1"/>
  <c r="U355" i="1"/>
  <c r="U355" i="1" a="1"/>
  <c r="T355" i="1"/>
  <c r="S355" i="1"/>
  <c r="R355" i="1"/>
  <c r="Q355" i="1"/>
  <c r="P355" i="1"/>
  <c r="O355" i="1"/>
  <c r="U354" i="1"/>
  <c r="U354" i="1" a="1"/>
  <c r="T354" i="1"/>
  <c r="S354" i="1"/>
  <c r="R354" i="1"/>
  <c r="Q354" i="1"/>
  <c r="P354" i="1"/>
  <c r="O354" i="1"/>
  <c r="U353" i="1"/>
  <c r="U353" i="1" a="1"/>
  <c r="T353" i="1"/>
  <c r="S353" i="1"/>
  <c r="R353" i="1"/>
  <c r="Q353" i="1"/>
  <c r="P353" i="1"/>
  <c r="O353" i="1"/>
  <c r="U352" i="1"/>
  <c r="U352" i="1" a="1"/>
  <c r="T352" i="1"/>
  <c r="S352" i="1"/>
  <c r="R352" i="1"/>
  <c r="Q352" i="1"/>
  <c r="P352" i="1"/>
  <c r="O352" i="1"/>
  <c r="U351" i="1"/>
  <c r="U351" i="1" a="1"/>
  <c r="T351" i="1"/>
  <c r="S351" i="1"/>
  <c r="R351" i="1"/>
  <c r="Q351" i="1"/>
  <c r="P351" i="1"/>
  <c r="O351" i="1"/>
  <c r="U350" i="1"/>
  <c r="U350" i="1" a="1"/>
  <c r="T350" i="1"/>
  <c r="S350" i="1"/>
  <c r="R350" i="1"/>
  <c r="Q350" i="1"/>
  <c r="P350" i="1"/>
  <c r="O350" i="1"/>
  <c r="U349" i="1"/>
  <c r="U349" i="1" a="1"/>
  <c r="T349" i="1"/>
  <c r="S349" i="1"/>
  <c r="R349" i="1"/>
  <c r="Q349" i="1"/>
  <c r="P349" i="1"/>
  <c r="O349" i="1"/>
  <c r="U348" i="1"/>
  <c r="U348" i="1" a="1"/>
  <c r="T348" i="1"/>
  <c r="S348" i="1"/>
  <c r="R348" i="1"/>
  <c r="Q348" i="1"/>
  <c r="P348" i="1"/>
  <c r="O348" i="1"/>
  <c r="U347" i="1"/>
  <c r="U347" i="1" a="1"/>
  <c r="T347" i="1"/>
  <c r="S347" i="1"/>
  <c r="R347" i="1"/>
  <c r="Q347" i="1"/>
  <c r="P347" i="1"/>
  <c r="O347" i="1"/>
  <c r="U346" i="1"/>
  <c r="U346" i="1" a="1"/>
  <c r="T346" i="1"/>
  <c r="S346" i="1"/>
  <c r="R346" i="1"/>
  <c r="Q346" i="1"/>
  <c r="P346" i="1"/>
  <c r="O346" i="1"/>
  <c r="U345" i="1"/>
  <c r="U345" i="1" a="1"/>
  <c r="T345" i="1"/>
  <c r="S345" i="1"/>
  <c r="R345" i="1"/>
  <c r="Q345" i="1"/>
  <c r="P345" i="1"/>
  <c r="O345" i="1"/>
  <c r="U344" i="1"/>
  <c r="U344" i="1" a="1"/>
  <c r="T344" i="1"/>
  <c r="S344" i="1"/>
  <c r="R344" i="1"/>
  <c r="Q344" i="1"/>
  <c r="P344" i="1"/>
  <c r="O344" i="1"/>
  <c r="U343" i="1"/>
  <c r="U343" i="1" a="1"/>
  <c r="T343" i="1"/>
  <c r="S343" i="1"/>
  <c r="R343" i="1"/>
  <c r="Q343" i="1"/>
  <c r="P343" i="1"/>
  <c r="O343" i="1"/>
  <c r="U342" i="1"/>
  <c r="U342" i="1" a="1"/>
  <c r="T342" i="1"/>
  <c r="S342" i="1"/>
  <c r="R342" i="1"/>
  <c r="Q342" i="1"/>
  <c r="P342" i="1"/>
  <c r="O342" i="1"/>
  <c r="U341" i="1"/>
  <c r="U341" i="1" a="1"/>
  <c r="T341" i="1"/>
  <c r="S341" i="1"/>
  <c r="R341" i="1"/>
  <c r="Q341" i="1"/>
  <c r="P341" i="1"/>
  <c r="O341" i="1"/>
  <c r="U340" i="1"/>
  <c r="U340" i="1" a="1"/>
  <c r="T340" i="1"/>
  <c r="S340" i="1"/>
  <c r="R340" i="1"/>
  <c r="Q340" i="1"/>
  <c r="P340" i="1"/>
  <c r="O340" i="1"/>
  <c r="U339" i="1"/>
  <c r="U339" i="1" a="1"/>
  <c r="T339" i="1"/>
  <c r="S339" i="1"/>
  <c r="R339" i="1"/>
  <c r="Q339" i="1"/>
  <c r="P339" i="1"/>
  <c r="O339" i="1"/>
  <c r="U338" i="1"/>
  <c r="U338" i="1" a="1"/>
  <c r="T338" i="1"/>
  <c r="S338" i="1"/>
  <c r="R338" i="1"/>
  <c r="Q338" i="1"/>
  <c r="P338" i="1"/>
  <c r="O338" i="1"/>
  <c r="U337" i="1"/>
  <c r="U337" i="1" a="1"/>
  <c r="T337" i="1"/>
  <c r="S337" i="1"/>
  <c r="R337" i="1"/>
  <c r="Q337" i="1"/>
  <c r="P337" i="1"/>
  <c r="O337" i="1"/>
  <c r="U336" i="1"/>
  <c r="U336" i="1" a="1"/>
  <c r="T336" i="1"/>
  <c r="S336" i="1"/>
  <c r="R336" i="1"/>
  <c r="Q336" i="1"/>
  <c r="P336" i="1"/>
  <c r="O336" i="1"/>
  <c r="U335" i="1"/>
  <c r="U335" i="1" a="1"/>
  <c r="T335" i="1"/>
  <c r="S335" i="1"/>
  <c r="R335" i="1"/>
  <c r="Q335" i="1"/>
  <c r="P335" i="1"/>
  <c r="O335" i="1"/>
  <c r="U334" i="1"/>
  <c r="U334" i="1" a="1"/>
  <c r="T334" i="1"/>
  <c r="S334" i="1"/>
  <c r="R334" i="1"/>
  <c r="Q334" i="1"/>
  <c r="P334" i="1"/>
  <c r="O334" i="1"/>
  <c r="U333" i="1"/>
  <c r="U333" i="1" a="1"/>
  <c r="T333" i="1"/>
  <c r="S333" i="1"/>
  <c r="R333" i="1"/>
  <c r="Q333" i="1"/>
  <c r="P333" i="1"/>
  <c r="O333" i="1"/>
  <c r="U332" i="1"/>
  <c r="U332" i="1" a="1"/>
  <c r="T332" i="1"/>
  <c r="S332" i="1"/>
  <c r="R332" i="1"/>
  <c r="Q332" i="1"/>
  <c r="P332" i="1"/>
  <c r="O332" i="1"/>
  <c r="U331" i="1"/>
  <c r="U331" i="1" a="1"/>
  <c r="T331" i="1"/>
  <c r="S331" i="1"/>
  <c r="R331" i="1"/>
  <c r="Q331" i="1"/>
  <c r="P331" i="1"/>
  <c r="O331" i="1"/>
  <c r="U330" i="1"/>
  <c r="U330" i="1" a="1"/>
  <c r="T330" i="1"/>
  <c r="S330" i="1"/>
  <c r="R330" i="1"/>
  <c r="Q330" i="1"/>
  <c r="P330" i="1"/>
  <c r="O330" i="1"/>
  <c r="U329" i="1"/>
  <c r="U329" i="1" a="1"/>
  <c r="T329" i="1"/>
  <c r="S329" i="1"/>
  <c r="R329" i="1"/>
  <c r="Q329" i="1"/>
  <c r="P329" i="1"/>
  <c r="O329" i="1"/>
  <c r="U328" i="1"/>
  <c r="U328" i="1" a="1"/>
  <c r="T328" i="1"/>
  <c r="S328" i="1"/>
  <c r="R328" i="1"/>
  <c r="Q328" i="1"/>
  <c r="P328" i="1"/>
  <c r="O328" i="1"/>
  <c r="U327" i="1"/>
  <c r="U327" i="1" a="1"/>
  <c r="T327" i="1"/>
  <c r="S327" i="1"/>
  <c r="R327" i="1"/>
  <c r="Q327" i="1"/>
  <c r="P327" i="1"/>
  <c r="O327" i="1"/>
  <c r="U326" i="1"/>
  <c r="U326" i="1" a="1"/>
  <c r="T326" i="1"/>
  <c r="S326" i="1"/>
  <c r="R326" i="1"/>
  <c r="Q326" i="1"/>
  <c r="P326" i="1"/>
  <c r="O326" i="1"/>
  <c r="U325" i="1"/>
  <c r="U325" i="1" a="1"/>
  <c r="T325" i="1"/>
  <c r="S325" i="1"/>
  <c r="R325" i="1"/>
  <c r="Q325" i="1"/>
  <c r="P325" i="1"/>
  <c r="O325" i="1"/>
  <c r="U324" i="1"/>
  <c r="U324" i="1" a="1"/>
  <c r="T324" i="1"/>
  <c r="S324" i="1"/>
  <c r="R324" i="1"/>
  <c r="Q324" i="1"/>
  <c r="P324" i="1"/>
  <c r="O324" i="1"/>
  <c r="U323" i="1"/>
  <c r="U323" i="1" a="1"/>
  <c r="T323" i="1"/>
  <c r="S323" i="1"/>
  <c r="R323" i="1"/>
  <c r="Q323" i="1"/>
  <c r="P323" i="1"/>
  <c r="O323" i="1"/>
  <c r="U322" i="1"/>
  <c r="U322" i="1" a="1"/>
  <c r="T322" i="1"/>
  <c r="S322" i="1"/>
  <c r="R322" i="1"/>
  <c r="Q322" i="1"/>
  <c r="P322" i="1"/>
  <c r="O322" i="1"/>
  <c r="U321" i="1"/>
  <c r="U321" i="1" a="1"/>
  <c r="T321" i="1"/>
  <c r="S321" i="1"/>
  <c r="R321" i="1"/>
  <c r="Q321" i="1"/>
  <c r="P321" i="1"/>
  <c r="O321" i="1"/>
  <c r="U320" i="1"/>
  <c r="U320" i="1" a="1"/>
  <c r="T320" i="1"/>
  <c r="S320" i="1"/>
  <c r="R320" i="1"/>
  <c r="Q320" i="1"/>
  <c r="P320" i="1"/>
  <c r="O320" i="1"/>
  <c r="U319" i="1"/>
  <c r="U319" i="1" a="1"/>
  <c r="T319" i="1"/>
  <c r="S319" i="1"/>
  <c r="R319" i="1"/>
  <c r="Q319" i="1"/>
  <c r="P319" i="1"/>
  <c r="O319" i="1"/>
  <c r="U318" i="1"/>
  <c r="U318" i="1" a="1"/>
  <c r="T318" i="1"/>
  <c r="S318" i="1"/>
  <c r="R318" i="1"/>
  <c r="Q318" i="1"/>
  <c r="P318" i="1"/>
  <c r="O318" i="1"/>
  <c r="U317" i="1"/>
  <c r="U317" i="1" a="1"/>
  <c r="T317" i="1"/>
  <c r="S317" i="1"/>
  <c r="R317" i="1"/>
  <c r="Q317" i="1"/>
  <c r="P317" i="1"/>
  <c r="O317" i="1"/>
  <c r="U316" i="1"/>
  <c r="U316" i="1" a="1"/>
  <c r="T316" i="1"/>
  <c r="S316" i="1"/>
  <c r="R316" i="1"/>
  <c r="Q316" i="1"/>
  <c r="P316" i="1"/>
  <c r="O316" i="1"/>
  <c r="U315" i="1"/>
  <c r="U315" i="1" a="1"/>
  <c r="T315" i="1"/>
  <c r="S315" i="1"/>
  <c r="R315" i="1"/>
  <c r="Q315" i="1"/>
  <c r="P315" i="1"/>
  <c r="O315" i="1"/>
  <c r="U314" i="1"/>
  <c r="U314" i="1" a="1"/>
  <c r="T314" i="1"/>
  <c r="S314" i="1"/>
  <c r="R314" i="1"/>
  <c r="Q314" i="1"/>
  <c r="P314" i="1"/>
  <c r="O314" i="1"/>
  <c r="U313" i="1"/>
  <c r="U313" i="1" a="1"/>
  <c r="T313" i="1"/>
  <c r="S313" i="1"/>
  <c r="R313" i="1"/>
  <c r="Q313" i="1"/>
  <c r="P313" i="1"/>
  <c r="O313" i="1"/>
  <c r="U312" i="1"/>
  <c r="U312" i="1" a="1"/>
  <c r="T312" i="1"/>
  <c r="S312" i="1"/>
  <c r="R312" i="1"/>
  <c r="Q312" i="1"/>
  <c r="P312" i="1"/>
  <c r="O312" i="1"/>
  <c r="U311" i="1"/>
  <c r="U311" i="1" a="1"/>
  <c r="T311" i="1"/>
  <c r="S311" i="1"/>
  <c r="R311" i="1"/>
  <c r="Q311" i="1"/>
  <c r="P311" i="1"/>
  <c r="O311" i="1"/>
  <c r="U310" i="1"/>
  <c r="U310" i="1" a="1"/>
  <c r="T310" i="1"/>
  <c r="S310" i="1"/>
  <c r="R310" i="1"/>
  <c r="Q310" i="1"/>
  <c r="P310" i="1"/>
  <c r="O310" i="1"/>
  <c r="U309" i="1"/>
  <c r="U309" i="1" a="1"/>
  <c r="T309" i="1"/>
  <c r="S309" i="1"/>
  <c r="R309" i="1"/>
  <c r="Q309" i="1"/>
  <c r="P309" i="1"/>
  <c r="O309" i="1"/>
  <c r="U308" i="1"/>
  <c r="U308" i="1" a="1"/>
  <c r="T308" i="1"/>
  <c r="S308" i="1"/>
  <c r="R308" i="1"/>
  <c r="Q308" i="1"/>
  <c r="P308" i="1"/>
  <c r="O308" i="1"/>
  <c r="U307" i="1"/>
  <c r="U307" i="1" a="1"/>
  <c r="T307" i="1"/>
  <c r="S307" i="1"/>
  <c r="R307" i="1"/>
  <c r="Q307" i="1"/>
  <c r="P307" i="1"/>
  <c r="O307" i="1"/>
  <c r="U306" i="1"/>
  <c r="U306" i="1" a="1"/>
  <c r="T306" i="1"/>
  <c r="S306" i="1"/>
  <c r="R306" i="1"/>
  <c r="Q306" i="1"/>
  <c r="P306" i="1"/>
  <c r="O306" i="1"/>
  <c r="U305" i="1"/>
  <c r="U305" i="1" a="1"/>
  <c r="T305" i="1"/>
  <c r="S305" i="1"/>
  <c r="R305" i="1"/>
  <c r="Q305" i="1"/>
  <c r="P305" i="1"/>
  <c r="O305" i="1"/>
  <c r="U304" i="1"/>
  <c r="U304" i="1" a="1"/>
  <c r="T304" i="1"/>
  <c r="S304" i="1"/>
  <c r="R304" i="1"/>
  <c r="Q304" i="1"/>
  <c r="P304" i="1"/>
  <c r="O304" i="1"/>
  <c r="U303" i="1"/>
  <c r="U303" i="1" a="1"/>
  <c r="T303" i="1"/>
  <c r="S303" i="1"/>
  <c r="R303" i="1"/>
  <c r="Q303" i="1"/>
  <c r="P303" i="1"/>
  <c r="O303" i="1"/>
  <c r="U302" i="1"/>
  <c r="U302" i="1" a="1"/>
  <c r="T302" i="1"/>
  <c r="S302" i="1"/>
  <c r="R302" i="1"/>
  <c r="Q302" i="1"/>
  <c r="P302" i="1"/>
  <c r="O302" i="1"/>
  <c r="U301" i="1"/>
  <c r="U301" i="1" a="1"/>
  <c r="T301" i="1"/>
  <c r="S301" i="1"/>
  <c r="R301" i="1"/>
  <c r="Q301" i="1"/>
  <c r="P301" i="1"/>
  <c r="O301" i="1"/>
  <c r="U300" i="1"/>
  <c r="U300" i="1" a="1"/>
  <c r="T300" i="1"/>
  <c r="S300" i="1"/>
  <c r="R300" i="1"/>
  <c r="Q300" i="1"/>
  <c r="P300" i="1"/>
  <c r="O300" i="1"/>
  <c r="U299" i="1"/>
  <c r="U299" i="1" a="1"/>
  <c r="T299" i="1"/>
  <c r="S299" i="1"/>
  <c r="R299" i="1"/>
  <c r="Q299" i="1"/>
  <c r="P299" i="1"/>
  <c r="O299" i="1"/>
  <c r="U298" i="1"/>
  <c r="U298" i="1" a="1"/>
  <c r="T298" i="1"/>
  <c r="S298" i="1"/>
  <c r="R298" i="1"/>
  <c r="Q298" i="1"/>
  <c r="P298" i="1"/>
  <c r="O298" i="1"/>
  <c r="U297" i="1"/>
  <c r="U297" i="1" a="1"/>
  <c r="T297" i="1"/>
  <c r="S297" i="1"/>
  <c r="R297" i="1"/>
  <c r="Q297" i="1"/>
  <c r="P297" i="1"/>
  <c r="O297" i="1"/>
  <c r="U296" i="1"/>
  <c r="U296" i="1" a="1"/>
  <c r="T296" i="1"/>
  <c r="S296" i="1"/>
  <c r="R296" i="1"/>
  <c r="Q296" i="1"/>
  <c r="P296" i="1"/>
  <c r="O296" i="1"/>
  <c r="U295" i="1"/>
  <c r="U295" i="1" a="1"/>
  <c r="T295" i="1"/>
  <c r="S295" i="1"/>
  <c r="R295" i="1"/>
  <c r="Q295" i="1"/>
  <c r="P295" i="1"/>
  <c r="O295" i="1"/>
  <c r="U294" i="1"/>
  <c r="U294" i="1" a="1"/>
  <c r="T294" i="1"/>
  <c r="S294" i="1"/>
  <c r="R294" i="1"/>
  <c r="Q294" i="1"/>
  <c r="P294" i="1"/>
  <c r="O294" i="1"/>
  <c r="U293" i="1"/>
  <c r="U293" i="1" a="1"/>
  <c r="T293" i="1"/>
  <c r="S293" i="1"/>
  <c r="R293" i="1"/>
  <c r="Q293" i="1"/>
  <c r="P293" i="1"/>
  <c r="O293" i="1"/>
  <c r="U292" i="1"/>
  <c r="U292" i="1" a="1"/>
  <c r="T292" i="1"/>
  <c r="S292" i="1"/>
  <c r="R292" i="1"/>
  <c r="Q292" i="1"/>
  <c r="P292" i="1"/>
  <c r="O292" i="1"/>
  <c r="U291" i="1"/>
  <c r="U291" i="1" a="1"/>
  <c r="T291" i="1"/>
  <c r="S291" i="1"/>
  <c r="R291" i="1"/>
  <c r="Q291" i="1"/>
  <c r="P291" i="1"/>
  <c r="O291" i="1"/>
  <c r="U290" i="1"/>
  <c r="U290" i="1" a="1"/>
  <c r="T290" i="1"/>
  <c r="S290" i="1"/>
  <c r="R290" i="1"/>
  <c r="Q290" i="1"/>
  <c r="P290" i="1"/>
  <c r="O290" i="1"/>
  <c r="U289" i="1"/>
  <c r="U289" i="1" a="1"/>
  <c r="T289" i="1"/>
  <c r="S289" i="1"/>
  <c r="R289" i="1"/>
  <c r="Q289" i="1"/>
  <c r="P289" i="1"/>
  <c r="O289" i="1"/>
  <c r="U288" i="1"/>
  <c r="U288" i="1" a="1"/>
  <c r="T288" i="1"/>
  <c r="S288" i="1"/>
  <c r="R288" i="1"/>
  <c r="Q288" i="1"/>
  <c r="P288" i="1"/>
  <c r="O288" i="1"/>
  <c r="U287" i="1"/>
  <c r="U287" i="1" a="1"/>
  <c r="T287" i="1"/>
  <c r="S287" i="1"/>
  <c r="R287" i="1"/>
  <c r="Q287" i="1"/>
  <c r="P287" i="1"/>
  <c r="O287" i="1"/>
  <c r="U286" i="1"/>
  <c r="U286" i="1" a="1"/>
  <c r="T286" i="1"/>
  <c r="S286" i="1"/>
  <c r="R286" i="1"/>
  <c r="Q286" i="1"/>
  <c r="P286" i="1"/>
  <c r="O286" i="1"/>
  <c r="U285" i="1"/>
  <c r="U285" i="1" a="1"/>
  <c r="T285" i="1"/>
  <c r="S285" i="1"/>
  <c r="R285" i="1"/>
  <c r="Q285" i="1"/>
  <c r="P285" i="1"/>
  <c r="O285" i="1"/>
  <c r="U284" i="1"/>
  <c r="U284" i="1" a="1"/>
  <c r="T284" i="1"/>
  <c r="S284" i="1"/>
  <c r="R284" i="1"/>
  <c r="Q284" i="1"/>
  <c r="P284" i="1"/>
  <c r="O284" i="1"/>
  <c r="U283" i="1"/>
  <c r="U283" i="1" a="1"/>
  <c r="T283" i="1"/>
  <c r="S283" i="1"/>
  <c r="R283" i="1"/>
  <c r="Q283" i="1"/>
  <c r="P283" i="1"/>
  <c r="O283" i="1"/>
  <c r="U282" i="1"/>
  <c r="U282" i="1" a="1"/>
  <c r="T282" i="1"/>
  <c r="S282" i="1"/>
  <c r="R282" i="1"/>
  <c r="Q282" i="1"/>
  <c r="P282" i="1"/>
  <c r="O282" i="1"/>
  <c r="U281" i="1"/>
  <c r="U281" i="1" a="1"/>
  <c r="T281" i="1"/>
  <c r="S281" i="1"/>
  <c r="R281" i="1"/>
  <c r="Q281" i="1"/>
  <c r="P281" i="1"/>
  <c r="O281" i="1"/>
  <c r="U280" i="1"/>
  <c r="U280" i="1" a="1"/>
  <c r="T280" i="1"/>
  <c r="S280" i="1"/>
  <c r="R280" i="1"/>
  <c r="Q280" i="1"/>
  <c r="P280" i="1"/>
  <c r="O280" i="1"/>
  <c r="U279" i="1"/>
  <c r="U279" i="1" a="1"/>
  <c r="T279" i="1"/>
  <c r="S279" i="1"/>
  <c r="R279" i="1"/>
  <c r="Q279" i="1"/>
  <c r="P279" i="1"/>
  <c r="O279" i="1"/>
  <c r="U278" i="1"/>
  <c r="U278" i="1" a="1"/>
  <c r="T278" i="1"/>
  <c r="S278" i="1"/>
  <c r="R278" i="1"/>
  <c r="Q278" i="1"/>
  <c r="P278" i="1"/>
  <c r="O278" i="1"/>
  <c r="U277" i="1"/>
  <c r="U277" i="1" a="1"/>
  <c r="T277" i="1"/>
  <c r="S277" i="1"/>
  <c r="R277" i="1"/>
  <c r="Q277" i="1"/>
  <c r="P277" i="1"/>
  <c r="O277" i="1"/>
  <c r="U276" i="1"/>
  <c r="U276" i="1" a="1"/>
  <c r="T276" i="1"/>
  <c r="S276" i="1"/>
  <c r="R276" i="1"/>
  <c r="Q276" i="1"/>
  <c r="P276" i="1"/>
  <c r="O276" i="1"/>
  <c r="U275" i="1"/>
  <c r="U275" i="1" a="1"/>
  <c r="T275" i="1"/>
  <c r="S275" i="1"/>
  <c r="R275" i="1"/>
  <c r="Q275" i="1"/>
  <c r="P275" i="1"/>
  <c r="O275" i="1"/>
  <c r="U274" i="1"/>
  <c r="U274" i="1" a="1"/>
  <c r="T274" i="1"/>
  <c r="S274" i="1"/>
  <c r="R274" i="1"/>
  <c r="Q274" i="1"/>
  <c r="P274" i="1"/>
  <c r="O274" i="1"/>
  <c r="U273" i="1"/>
  <c r="U273" i="1" a="1"/>
  <c r="T273" i="1"/>
  <c r="S273" i="1"/>
  <c r="R273" i="1"/>
  <c r="Q273" i="1"/>
  <c r="P273" i="1"/>
  <c r="O273" i="1"/>
  <c r="U272" i="1"/>
  <c r="U272" i="1" a="1"/>
  <c r="T272" i="1"/>
  <c r="S272" i="1"/>
  <c r="R272" i="1"/>
  <c r="Q272" i="1"/>
  <c r="P272" i="1"/>
  <c r="O272" i="1"/>
  <c r="U271" i="1"/>
  <c r="U271" i="1" a="1"/>
  <c r="T271" i="1"/>
  <c r="S271" i="1"/>
  <c r="R271" i="1"/>
  <c r="Q271" i="1"/>
  <c r="P271" i="1"/>
  <c r="O271" i="1"/>
  <c r="U270" i="1"/>
  <c r="U270" i="1" a="1"/>
  <c r="T270" i="1"/>
  <c r="S270" i="1"/>
  <c r="R270" i="1"/>
  <c r="Q270" i="1"/>
  <c r="P270" i="1"/>
  <c r="O270" i="1"/>
  <c r="U269" i="1"/>
  <c r="U269" i="1" a="1"/>
  <c r="T269" i="1"/>
  <c r="S269" i="1"/>
  <c r="R269" i="1"/>
  <c r="Q269" i="1"/>
  <c r="P269" i="1"/>
  <c r="O269" i="1"/>
  <c r="U268" i="1"/>
  <c r="U268" i="1" a="1"/>
  <c r="T268" i="1"/>
  <c r="S268" i="1"/>
  <c r="R268" i="1"/>
  <c r="Q268" i="1"/>
  <c r="P268" i="1"/>
  <c r="O268" i="1"/>
  <c r="U267" i="1"/>
  <c r="U267" i="1" a="1"/>
  <c r="T267" i="1"/>
  <c r="S267" i="1"/>
  <c r="R267" i="1"/>
  <c r="Q267" i="1"/>
  <c r="P267" i="1"/>
  <c r="O267" i="1"/>
  <c r="U266" i="1"/>
  <c r="U266" i="1" a="1"/>
  <c r="T266" i="1"/>
  <c r="S266" i="1"/>
  <c r="R266" i="1"/>
  <c r="Q266" i="1"/>
  <c r="P266" i="1"/>
  <c r="O266" i="1"/>
  <c r="U265" i="1"/>
  <c r="U265" i="1" a="1"/>
  <c r="T265" i="1"/>
  <c r="S265" i="1"/>
  <c r="R265" i="1"/>
  <c r="Q265" i="1"/>
  <c r="P265" i="1"/>
  <c r="O265" i="1"/>
  <c r="U264" i="1"/>
  <c r="U264" i="1" a="1"/>
  <c r="T264" i="1"/>
  <c r="S264" i="1"/>
  <c r="R264" i="1"/>
  <c r="Q264" i="1"/>
  <c r="P264" i="1"/>
  <c r="O264" i="1"/>
  <c r="U263" i="1"/>
  <c r="U263" i="1" a="1"/>
  <c r="T263" i="1"/>
  <c r="S263" i="1"/>
  <c r="R263" i="1"/>
  <c r="Q263" i="1"/>
  <c r="P263" i="1"/>
  <c r="O263" i="1"/>
  <c r="U262" i="1"/>
  <c r="U262" i="1" a="1"/>
  <c r="T262" i="1"/>
  <c r="S262" i="1"/>
  <c r="R262" i="1"/>
  <c r="Q262" i="1"/>
  <c r="P262" i="1"/>
  <c r="O262" i="1"/>
  <c r="U261" i="1"/>
  <c r="U261" i="1" a="1"/>
  <c r="T261" i="1"/>
  <c r="S261" i="1"/>
  <c r="R261" i="1"/>
  <c r="Q261" i="1"/>
  <c r="P261" i="1"/>
  <c r="O261" i="1"/>
  <c r="U260" i="1"/>
  <c r="U260" i="1" a="1"/>
  <c r="T260" i="1"/>
  <c r="S260" i="1"/>
  <c r="R260" i="1"/>
  <c r="Q260" i="1"/>
  <c r="P260" i="1"/>
  <c r="O260" i="1"/>
  <c r="U259" i="1"/>
  <c r="U259" i="1" a="1"/>
  <c r="T259" i="1"/>
  <c r="S259" i="1"/>
  <c r="R259" i="1"/>
  <c r="Q259" i="1"/>
  <c r="P259" i="1"/>
  <c r="O259" i="1"/>
  <c r="U258" i="1"/>
  <c r="U258" i="1" a="1"/>
  <c r="T258" i="1"/>
  <c r="S258" i="1"/>
  <c r="R258" i="1"/>
  <c r="Q258" i="1"/>
  <c r="P258" i="1"/>
  <c r="O258" i="1"/>
  <c r="U257" i="1"/>
  <c r="U257" i="1" a="1"/>
  <c r="T257" i="1"/>
  <c r="S257" i="1"/>
  <c r="R257" i="1"/>
  <c r="Q257" i="1"/>
  <c r="P257" i="1"/>
  <c r="O257" i="1"/>
  <c r="U256" i="1"/>
  <c r="U256" i="1" a="1"/>
  <c r="T256" i="1"/>
  <c r="S256" i="1"/>
  <c r="R256" i="1"/>
  <c r="Q256" i="1"/>
  <c r="P256" i="1"/>
  <c r="O256" i="1"/>
  <c r="U255" i="1"/>
  <c r="U255" i="1" a="1"/>
  <c r="T255" i="1"/>
  <c r="S255" i="1"/>
  <c r="R255" i="1"/>
  <c r="Q255" i="1"/>
  <c r="P255" i="1"/>
  <c r="O255" i="1"/>
  <c r="U254" i="1"/>
  <c r="U254" i="1" a="1"/>
  <c r="T254" i="1"/>
  <c r="S254" i="1"/>
  <c r="R254" i="1"/>
  <c r="Q254" i="1"/>
  <c r="P254" i="1"/>
  <c r="O254" i="1"/>
  <c r="U253" i="1"/>
  <c r="U253" i="1" a="1"/>
  <c r="T253" i="1"/>
  <c r="S253" i="1"/>
  <c r="R253" i="1"/>
  <c r="Q253" i="1"/>
  <c r="P253" i="1"/>
  <c r="O253" i="1"/>
  <c r="U252" i="1"/>
  <c r="U252" i="1" a="1"/>
  <c r="T252" i="1"/>
  <c r="S252" i="1"/>
  <c r="R252" i="1"/>
  <c r="Q252" i="1"/>
  <c r="P252" i="1"/>
  <c r="O252" i="1"/>
  <c r="U251" i="1"/>
  <c r="U251" i="1" a="1"/>
  <c r="T251" i="1"/>
  <c r="S251" i="1"/>
  <c r="R251" i="1"/>
  <c r="Q251" i="1"/>
  <c r="P251" i="1"/>
  <c r="O251" i="1"/>
  <c r="U250" i="1"/>
  <c r="U250" i="1" a="1"/>
  <c r="T250" i="1"/>
  <c r="S250" i="1"/>
  <c r="R250" i="1"/>
  <c r="Q250" i="1"/>
  <c r="P250" i="1"/>
  <c r="O250" i="1"/>
  <c r="U249" i="1"/>
  <c r="U249" i="1" a="1"/>
  <c r="T249" i="1"/>
  <c r="S249" i="1"/>
  <c r="R249" i="1"/>
  <c r="Q249" i="1"/>
  <c r="P249" i="1"/>
  <c r="O249" i="1"/>
  <c r="U248" i="1"/>
  <c r="U248" i="1" a="1"/>
  <c r="T248" i="1"/>
  <c r="S248" i="1"/>
  <c r="R248" i="1"/>
  <c r="Q248" i="1"/>
  <c r="P248" i="1"/>
  <c r="O248" i="1"/>
  <c r="U247" i="1"/>
  <c r="U247" i="1" a="1"/>
  <c r="T247" i="1"/>
  <c r="S247" i="1"/>
  <c r="R247" i="1"/>
  <c r="Q247" i="1"/>
  <c r="P247" i="1"/>
  <c r="O247" i="1"/>
  <c r="U246" i="1"/>
  <c r="U246" i="1" a="1"/>
  <c r="T246" i="1"/>
  <c r="S246" i="1"/>
  <c r="R246" i="1"/>
  <c r="Q246" i="1"/>
  <c r="P246" i="1"/>
  <c r="O246" i="1"/>
  <c r="U245" i="1"/>
  <c r="U245" i="1" a="1"/>
  <c r="T245" i="1"/>
  <c r="S245" i="1"/>
  <c r="R245" i="1"/>
  <c r="Q245" i="1"/>
  <c r="P245" i="1"/>
  <c r="O245" i="1"/>
  <c r="U244" i="1"/>
  <c r="U244" i="1" a="1"/>
  <c r="T244" i="1"/>
  <c r="S244" i="1"/>
  <c r="R244" i="1"/>
  <c r="Q244" i="1"/>
  <c r="P244" i="1"/>
  <c r="O244" i="1"/>
  <c r="U243" i="1"/>
  <c r="U243" i="1" a="1"/>
  <c r="T243" i="1"/>
  <c r="S243" i="1"/>
  <c r="R243" i="1"/>
  <c r="Q243" i="1"/>
  <c r="P243" i="1"/>
  <c r="O243" i="1"/>
  <c r="U242" i="1"/>
  <c r="U242" i="1" a="1"/>
  <c r="T242" i="1"/>
  <c r="S242" i="1"/>
  <c r="R242" i="1"/>
  <c r="Q242" i="1"/>
  <c r="P242" i="1"/>
  <c r="O242" i="1"/>
  <c r="U241" i="1"/>
  <c r="U241" i="1" a="1"/>
  <c r="T241" i="1"/>
  <c r="S241" i="1"/>
  <c r="R241" i="1"/>
  <c r="Q241" i="1"/>
  <c r="P241" i="1"/>
  <c r="O241" i="1"/>
  <c r="U240" i="1"/>
  <c r="U240" i="1" a="1"/>
  <c r="T240" i="1"/>
  <c r="S240" i="1"/>
  <c r="R240" i="1"/>
  <c r="Q240" i="1"/>
  <c r="P240" i="1"/>
  <c r="O240" i="1"/>
  <c r="U239" i="1"/>
  <c r="U239" i="1" a="1"/>
  <c r="T239" i="1"/>
  <c r="S239" i="1"/>
  <c r="R239" i="1"/>
  <c r="Q239" i="1"/>
  <c r="P239" i="1"/>
  <c r="O239" i="1"/>
  <c r="U238" i="1"/>
  <c r="U238" i="1" a="1"/>
  <c r="T238" i="1"/>
  <c r="S238" i="1"/>
  <c r="R238" i="1"/>
  <c r="Q238" i="1"/>
  <c r="P238" i="1"/>
  <c r="O238" i="1"/>
  <c r="U237" i="1"/>
  <c r="U237" i="1" a="1"/>
  <c r="T237" i="1"/>
  <c r="S237" i="1"/>
  <c r="R237" i="1"/>
  <c r="Q237" i="1"/>
  <c r="P237" i="1"/>
  <c r="O237" i="1"/>
  <c r="U236" i="1"/>
  <c r="U236" i="1" a="1"/>
  <c r="T236" i="1"/>
  <c r="S236" i="1"/>
  <c r="R236" i="1"/>
  <c r="Q236" i="1"/>
  <c r="P236" i="1"/>
  <c r="O236" i="1"/>
  <c r="U235" i="1"/>
  <c r="U235" i="1" a="1"/>
  <c r="T235" i="1"/>
  <c r="S235" i="1"/>
  <c r="R235" i="1"/>
  <c r="Q235" i="1"/>
  <c r="P235" i="1"/>
  <c r="O235" i="1"/>
  <c r="U234" i="1"/>
  <c r="U234" i="1" a="1"/>
  <c r="T234" i="1"/>
  <c r="S234" i="1"/>
  <c r="R234" i="1"/>
  <c r="Q234" i="1"/>
  <c r="P234" i="1"/>
  <c r="O234" i="1"/>
  <c r="U233" i="1"/>
  <c r="U233" i="1" a="1"/>
  <c r="T233" i="1"/>
  <c r="S233" i="1"/>
  <c r="R233" i="1"/>
  <c r="Q233" i="1"/>
  <c r="P233" i="1"/>
  <c r="O233" i="1"/>
  <c r="U232" i="1"/>
  <c r="U232" i="1" a="1"/>
  <c r="T232" i="1"/>
  <c r="S232" i="1"/>
  <c r="R232" i="1"/>
  <c r="Q232" i="1"/>
  <c r="P232" i="1"/>
  <c r="O232" i="1"/>
  <c r="U231" i="1"/>
  <c r="U231" i="1" a="1"/>
  <c r="T231" i="1"/>
  <c r="S231" i="1"/>
  <c r="R231" i="1"/>
  <c r="Q231" i="1"/>
  <c r="P231" i="1"/>
  <c r="O231" i="1"/>
  <c r="U230" i="1"/>
  <c r="U230" i="1" a="1"/>
  <c r="T230" i="1"/>
  <c r="S230" i="1"/>
  <c r="R230" i="1"/>
  <c r="Q230" i="1"/>
  <c r="P230" i="1"/>
  <c r="O230" i="1"/>
  <c r="U229" i="1"/>
  <c r="U229" i="1" a="1"/>
  <c r="T229" i="1"/>
  <c r="S229" i="1"/>
  <c r="R229" i="1"/>
  <c r="Q229" i="1"/>
  <c r="P229" i="1"/>
  <c r="O229" i="1"/>
  <c r="U228" i="1"/>
  <c r="U228" i="1" a="1"/>
  <c r="T228" i="1"/>
  <c r="S228" i="1"/>
  <c r="R228" i="1"/>
  <c r="Q228" i="1"/>
  <c r="P228" i="1"/>
  <c r="O228" i="1"/>
  <c r="U227" i="1"/>
  <c r="U227" i="1" a="1"/>
  <c r="T227" i="1"/>
  <c r="S227" i="1"/>
  <c r="R227" i="1"/>
  <c r="Q227" i="1"/>
  <c r="P227" i="1"/>
  <c r="O227" i="1"/>
  <c r="U226" i="1"/>
  <c r="U226" i="1" a="1"/>
  <c r="T226" i="1"/>
  <c r="S226" i="1"/>
  <c r="R226" i="1"/>
  <c r="Q226" i="1"/>
  <c r="P226" i="1"/>
  <c r="O226" i="1"/>
  <c r="U225" i="1"/>
  <c r="U225" i="1" a="1"/>
  <c r="T225" i="1"/>
  <c r="S225" i="1"/>
  <c r="R225" i="1"/>
  <c r="Q225" i="1"/>
  <c r="P225" i="1"/>
  <c r="O225" i="1"/>
  <c r="U224" i="1"/>
  <c r="U224" i="1" a="1"/>
  <c r="T224" i="1"/>
  <c r="S224" i="1"/>
  <c r="R224" i="1"/>
  <c r="Q224" i="1"/>
  <c r="P224" i="1"/>
  <c r="O224" i="1"/>
  <c r="U223" i="1"/>
  <c r="U223" i="1" a="1"/>
  <c r="T223" i="1"/>
  <c r="S223" i="1"/>
  <c r="R223" i="1"/>
  <c r="Q223" i="1"/>
  <c r="P223" i="1"/>
  <c r="O223" i="1"/>
  <c r="U222" i="1"/>
  <c r="U222" i="1" a="1"/>
  <c r="T222" i="1"/>
  <c r="S222" i="1"/>
  <c r="R222" i="1"/>
  <c r="Q222" i="1"/>
  <c r="P222" i="1"/>
  <c r="O222" i="1"/>
  <c r="U221" i="1"/>
  <c r="U221" i="1" a="1"/>
  <c r="T221" i="1"/>
  <c r="S221" i="1"/>
  <c r="R221" i="1"/>
  <c r="Q221" i="1"/>
  <c r="P221" i="1"/>
  <c r="O221" i="1"/>
  <c r="U220" i="1"/>
  <c r="U220" i="1" a="1"/>
  <c r="T220" i="1"/>
  <c r="S220" i="1"/>
  <c r="R220" i="1"/>
  <c r="Q220" i="1"/>
  <c r="P220" i="1"/>
  <c r="O220" i="1"/>
  <c r="U219" i="1"/>
  <c r="U219" i="1" a="1"/>
  <c r="T219" i="1"/>
  <c r="S219" i="1"/>
  <c r="R219" i="1"/>
  <c r="Q219" i="1"/>
  <c r="P219" i="1"/>
  <c r="O219" i="1"/>
  <c r="U218" i="1"/>
  <c r="U218" i="1" a="1"/>
  <c r="T218" i="1"/>
  <c r="S218" i="1"/>
  <c r="R218" i="1"/>
  <c r="Q218" i="1"/>
  <c r="P218" i="1"/>
  <c r="O218" i="1"/>
  <c r="U217" i="1"/>
  <c r="U217" i="1" a="1"/>
  <c r="T217" i="1"/>
  <c r="S217" i="1"/>
  <c r="R217" i="1"/>
  <c r="Q217" i="1"/>
  <c r="P217" i="1"/>
  <c r="O217" i="1"/>
  <c r="U216" i="1"/>
  <c r="U216" i="1" a="1"/>
  <c r="T216" i="1"/>
  <c r="S216" i="1"/>
  <c r="R216" i="1"/>
  <c r="Q216" i="1"/>
  <c r="P216" i="1"/>
  <c r="O216" i="1"/>
  <c r="U215" i="1"/>
  <c r="U215" i="1" a="1"/>
  <c r="T215" i="1"/>
  <c r="S215" i="1"/>
  <c r="R215" i="1"/>
  <c r="Q215" i="1"/>
  <c r="P215" i="1"/>
  <c r="O215" i="1"/>
  <c r="U214" i="1"/>
  <c r="U214" i="1" a="1"/>
  <c r="T214" i="1"/>
  <c r="S214" i="1"/>
  <c r="R214" i="1"/>
  <c r="Q214" i="1"/>
  <c r="P214" i="1"/>
  <c r="O214" i="1"/>
  <c r="U213" i="1"/>
  <c r="U213" i="1" a="1"/>
  <c r="T213" i="1"/>
  <c r="S213" i="1"/>
  <c r="R213" i="1"/>
  <c r="Q213" i="1"/>
  <c r="P213" i="1"/>
  <c r="O213" i="1"/>
  <c r="U212" i="1"/>
  <c r="U212" i="1" a="1"/>
  <c r="T212" i="1"/>
  <c r="S212" i="1"/>
  <c r="R212" i="1"/>
  <c r="Q212" i="1"/>
  <c r="P212" i="1"/>
  <c r="O212" i="1"/>
  <c r="U211" i="1"/>
  <c r="U211" i="1" a="1"/>
  <c r="T211" i="1"/>
  <c r="S211" i="1"/>
  <c r="R211" i="1"/>
  <c r="Q211" i="1"/>
  <c r="P211" i="1"/>
  <c r="O211" i="1"/>
  <c r="U210" i="1"/>
  <c r="U210" i="1" a="1"/>
  <c r="T210" i="1"/>
  <c r="S210" i="1"/>
  <c r="R210" i="1"/>
  <c r="Q210" i="1"/>
  <c r="P210" i="1"/>
  <c r="O210" i="1"/>
  <c r="U209" i="1"/>
  <c r="U209" i="1" a="1"/>
  <c r="T209" i="1"/>
  <c r="S209" i="1"/>
  <c r="R209" i="1"/>
  <c r="Q209" i="1"/>
  <c r="P209" i="1"/>
  <c r="O209" i="1"/>
  <c r="U208" i="1"/>
  <c r="U208" i="1" a="1"/>
  <c r="T208" i="1"/>
  <c r="S208" i="1"/>
  <c r="R208" i="1"/>
  <c r="Q208" i="1"/>
  <c r="P208" i="1"/>
  <c r="O208" i="1"/>
  <c r="U207" i="1"/>
  <c r="U207" i="1" a="1"/>
  <c r="T207" i="1"/>
  <c r="S207" i="1"/>
  <c r="R207" i="1"/>
  <c r="Q207" i="1"/>
  <c r="P207" i="1"/>
  <c r="O207" i="1"/>
  <c r="U206" i="1"/>
  <c r="U206" i="1" a="1"/>
  <c r="T206" i="1"/>
  <c r="S206" i="1"/>
  <c r="R206" i="1"/>
  <c r="Q206" i="1"/>
  <c r="P206" i="1"/>
  <c r="O206" i="1"/>
  <c r="U205" i="1"/>
  <c r="U205" i="1" a="1"/>
  <c r="T205" i="1"/>
  <c r="S205" i="1"/>
  <c r="R205" i="1"/>
  <c r="Q205" i="1"/>
  <c r="P205" i="1"/>
  <c r="O205" i="1"/>
  <c r="U204" i="1"/>
  <c r="U204" i="1" a="1"/>
  <c r="T204" i="1"/>
  <c r="S204" i="1"/>
  <c r="R204" i="1"/>
  <c r="Q204" i="1"/>
  <c r="P204" i="1"/>
  <c r="O204" i="1"/>
  <c r="U203" i="1"/>
  <c r="U203" i="1" a="1"/>
  <c r="T203" i="1"/>
  <c r="S203" i="1"/>
  <c r="R203" i="1"/>
  <c r="Q203" i="1"/>
  <c r="P203" i="1"/>
  <c r="O203" i="1"/>
  <c r="U202" i="1"/>
  <c r="U202" i="1" a="1"/>
  <c r="T202" i="1"/>
  <c r="S202" i="1"/>
  <c r="R202" i="1"/>
  <c r="Q202" i="1"/>
  <c r="P202" i="1"/>
  <c r="O202" i="1"/>
  <c r="U201" i="1"/>
  <c r="U201" i="1" a="1"/>
  <c r="T201" i="1"/>
  <c r="S201" i="1"/>
  <c r="R201" i="1"/>
  <c r="Q201" i="1"/>
  <c r="P201" i="1"/>
  <c r="O201" i="1"/>
  <c r="U200" i="1"/>
  <c r="U200" i="1" a="1"/>
  <c r="T200" i="1"/>
  <c r="S200" i="1"/>
  <c r="R200" i="1"/>
  <c r="Q200" i="1"/>
  <c r="P200" i="1"/>
  <c r="O200" i="1"/>
  <c r="U199" i="1"/>
  <c r="U199" i="1" a="1"/>
  <c r="T199" i="1"/>
  <c r="S199" i="1"/>
  <c r="R199" i="1"/>
  <c r="Q199" i="1"/>
  <c r="P199" i="1"/>
  <c r="O199" i="1"/>
  <c r="U198" i="1"/>
  <c r="U198" i="1" a="1"/>
  <c r="T198" i="1"/>
  <c r="S198" i="1"/>
  <c r="R198" i="1"/>
  <c r="Q198" i="1"/>
  <c r="P198" i="1"/>
  <c r="O198" i="1"/>
  <c r="U197" i="1"/>
  <c r="U197" i="1" a="1"/>
  <c r="T197" i="1"/>
  <c r="S197" i="1"/>
  <c r="R197" i="1"/>
  <c r="Q197" i="1"/>
  <c r="P197" i="1"/>
  <c r="O197" i="1"/>
  <c r="U196" i="1"/>
  <c r="U196" i="1" a="1"/>
  <c r="T196" i="1"/>
  <c r="S196" i="1"/>
  <c r="R196" i="1"/>
  <c r="Q196" i="1"/>
  <c r="P196" i="1"/>
  <c r="O196" i="1"/>
  <c r="U195" i="1"/>
  <c r="U195" i="1" a="1"/>
  <c r="T195" i="1"/>
  <c r="S195" i="1"/>
  <c r="R195" i="1"/>
  <c r="Q195" i="1"/>
  <c r="P195" i="1"/>
  <c r="O195" i="1"/>
  <c r="U194" i="1"/>
  <c r="U194" i="1" a="1"/>
  <c r="T194" i="1"/>
  <c r="S194" i="1"/>
  <c r="R194" i="1"/>
  <c r="Q194" i="1"/>
  <c r="P194" i="1"/>
  <c r="O194" i="1"/>
  <c r="U193" i="1"/>
  <c r="U193" i="1" a="1"/>
  <c r="T193" i="1"/>
  <c r="S193" i="1"/>
  <c r="R193" i="1"/>
  <c r="Q193" i="1"/>
  <c r="P193" i="1"/>
  <c r="O193" i="1"/>
  <c r="U192" i="1"/>
  <c r="U192" i="1" a="1"/>
  <c r="T192" i="1"/>
  <c r="S192" i="1"/>
  <c r="R192" i="1"/>
  <c r="Q192" i="1"/>
  <c r="P192" i="1"/>
  <c r="O192" i="1"/>
  <c r="U191" i="1"/>
  <c r="U191" i="1" a="1"/>
  <c r="T191" i="1"/>
  <c r="S191" i="1"/>
  <c r="R191" i="1"/>
  <c r="Q191" i="1"/>
  <c r="P191" i="1"/>
  <c r="O191" i="1"/>
  <c r="U190" i="1"/>
  <c r="U190" i="1" a="1"/>
  <c r="T190" i="1"/>
  <c r="S190" i="1"/>
  <c r="R190" i="1"/>
  <c r="Q190" i="1"/>
  <c r="P190" i="1"/>
  <c r="O190" i="1"/>
  <c r="U189" i="1"/>
  <c r="U189" i="1" a="1"/>
  <c r="T189" i="1"/>
  <c r="S189" i="1"/>
  <c r="R189" i="1"/>
  <c r="Q189" i="1"/>
  <c r="P189" i="1"/>
  <c r="O189" i="1"/>
  <c r="U188" i="1"/>
  <c r="U188" i="1" a="1"/>
  <c r="T188" i="1"/>
  <c r="S188" i="1"/>
  <c r="R188" i="1"/>
  <c r="Q188" i="1"/>
  <c r="P188" i="1"/>
  <c r="O188" i="1"/>
  <c r="U187" i="1"/>
  <c r="U187" i="1" a="1"/>
  <c r="T187" i="1"/>
  <c r="S187" i="1"/>
  <c r="R187" i="1"/>
  <c r="Q187" i="1"/>
  <c r="P187" i="1"/>
  <c r="O187" i="1"/>
  <c r="U186" i="1"/>
  <c r="U186" i="1" a="1"/>
  <c r="T186" i="1"/>
  <c r="S186" i="1"/>
  <c r="R186" i="1"/>
  <c r="Q186" i="1"/>
  <c r="P186" i="1"/>
  <c r="O186" i="1"/>
  <c r="U185" i="1"/>
  <c r="U185" i="1" a="1"/>
  <c r="T185" i="1"/>
  <c r="S185" i="1"/>
  <c r="R185" i="1"/>
  <c r="Q185" i="1"/>
  <c r="P185" i="1"/>
  <c r="O185" i="1"/>
  <c r="U184" i="1"/>
  <c r="U184" i="1" a="1"/>
  <c r="T184" i="1"/>
  <c r="S184" i="1"/>
  <c r="R184" i="1"/>
  <c r="Q184" i="1"/>
  <c r="P184" i="1"/>
  <c r="O184" i="1"/>
  <c r="U183" i="1"/>
  <c r="U183" i="1" a="1"/>
  <c r="T183" i="1"/>
  <c r="S183" i="1"/>
  <c r="R183" i="1"/>
  <c r="Q183" i="1"/>
  <c r="P183" i="1"/>
  <c r="O183" i="1"/>
  <c r="U182" i="1"/>
  <c r="U182" i="1" a="1"/>
  <c r="T182" i="1"/>
  <c r="S182" i="1"/>
  <c r="R182" i="1"/>
  <c r="Q182" i="1"/>
  <c r="P182" i="1"/>
  <c r="O182" i="1"/>
  <c r="U181" i="1"/>
  <c r="U181" i="1" a="1"/>
  <c r="T181" i="1"/>
  <c r="S181" i="1"/>
  <c r="R181" i="1"/>
  <c r="Q181" i="1"/>
  <c r="P181" i="1"/>
  <c r="O181" i="1"/>
  <c r="U180" i="1"/>
  <c r="U180" i="1" a="1"/>
  <c r="T180" i="1"/>
  <c r="S180" i="1"/>
  <c r="R180" i="1"/>
  <c r="Q180" i="1"/>
  <c r="P180" i="1"/>
  <c r="O180" i="1"/>
  <c r="U179" i="1"/>
  <c r="U179" i="1" a="1"/>
  <c r="T179" i="1"/>
  <c r="S179" i="1"/>
  <c r="R179" i="1"/>
  <c r="Q179" i="1"/>
  <c r="P179" i="1"/>
  <c r="O179" i="1"/>
  <c r="U178" i="1"/>
  <c r="U178" i="1" a="1"/>
  <c r="T178" i="1"/>
  <c r="S178" i="1"/>
  <c r="R178" i="1"/>
  <c r="Q178" i="1"/>
  <c r="P178" i="1"/>
  <c r="O178" i="1"/>
  <c r="U177" i="1"/>
  <c r="U177" i="1" a="1"/>
  <c r="T177" i="1"/>
  <c r="S177" i="1"/>
  <c r="R177" i="1"/>
  <c r="Q177" i="1"/>
  <c r="P177" i="1"/>
  <c r="O177" i="1"/>
  <c r="U176" i="1"/>
  <c r="U176" i="1" a="1"/>
  <c r="T176" i="1"/>
  <c r="S176" i="1"/>
  <c r="R176" i="1"/>
  <c r="Q176" i="1"/>
  <c r="P176" i="1"/>
  <c r="O176" i="1"/>
  <c r="U175" i="1"/>
  <c r="U175" i="1" a="1"/>
  <c r="T175" i="1"/>
  <c r="S175" i="1"/>
  <c r="R175" i="1"/>
  <c r="Q175" i="1"/>
  <c r="P175" i="1"/>
  <c r="O175" i="1"/>
  <c r="U174" i="1"/>
  <c r="U174" i="1" a="1"/>
  <c r="T174" i="1"/>
  <c r="S174" i="1"/>
  <c r="R174" i="1"/>
  <c r="Q174" i="1"/>
  <c r="P174" i="1"/>
  <c r="O174" i="1"/>
  <c r="U173" i="1"/>
  <c r="U173" i="1" a="1"/>
  <c r="T173" i="1"/>
  <c r="S173" i="1"/>
  <c r="R173" i="1"/>
  <c r="Q173" i="1"/>
  <c r="P173" i="1"/>
  <c r="O173" i="1"/>
  <c r="U172" i="1"/>
  <c r="U172" i="1" a="1"/>
  <c r="T172" i="1"/>
  <c r="S172" i="1"/>
  <c r="R172" i="1"/>
  <c r="Q172" i="1"/>
  <c r="P172" i="1"/>
  <c r="O172" i="1"/>
  <c r="U171" i="1"/>
  <c r="U171" i="1" a="1"/>
  <c r="T171" i="1"/>
  <c r="S171" i="1"/>
  <c r="R171" i="1"/>
  <c r="Q171" i="1"/>
  <c r="P171" i="1"/>
  <c r="O171" i="1"/>
  <c r="U170" i="1"/>
  <c r="U170" i="1" a="1"/>
  <c r="T170" i="1"/>
  <c r="S170" i="1"/>
  <c r="R170" i="1"/>
  <c r="Q170" i="1"/>
  <c r="P170" i="1"/>
  <c r="O170" i="1"/>
  <c r="U169" i="1"/>
  <c r="U169" i="1" a="1"/>
  <c r="T169" i="1"/>
  <c r="S169" i="1"/>
  <c r="R169" i="1"/>
  <c r="Q169" i="1"/>
  <c r="P169" i="1"/>
  <c r="O169" i="1"/>
  <c r="U168" i="1"/>
  <c r="U168" i="1" a="1"/>
  <c r="T168" i="1"/>
  <c r="S168" i="1"/>
  <c r="R168" i="1"/>
  <c r="Q168" i="1"/>
  <c r="P168" i="1"/>
  <c r="O168" i="1"/>
  <c r="U167" i="1"/>
  <c r="U167" i="1" a="1"/>
  <c r="T167" i="1"/>
  <c r="S167" i="1"/>
  <c r="R167" i="1"/>
  <c r="Q167" i="1"/>
  <c r="P167" i="1"/>
  <c r="O167" i="1"/>
  <c r="U166" i="1"/>
  <c r="U166" i="1" a="1"/>
  <c r="T166" i="1"/>
  <c r="S166" i="1"/>
  <c r="R166" i="1"/>
  <c r="Q166" i="1"/>
  <c r="P166" i="1"/>
  <c r="O166" i="1"/>
  <c r="U165" i="1"/>
  <c r="U165" i="1" a="1"/>
  <c r="T165" i="1"/>
  <c r="S165" i="1"/>
  <c r="R165" i="1"/>
  <c r="Q165" i="1"/>
  <c r="P165" i="1"/>
  <c r="O165" i="1"/>
  <c r="U164" i="1"/>
  <c r="U164" i="1" a="1"/>
  <c r="T164" i="1"/>
  <c r="S164" i="1"/>
  <c r="R164" i="1"/>
  <c r="Q164" i="1"/>
  <c r="P164" i="1"/>
  <c r="O164" i="1"/>
  <c r="U163" i="1"/>
  <c r="U163" i="1" a="1"/>
  <c r="T163" i="1"/>
  <c r="S163" i="1"/>
  <c r="R163" i="1"/>
  <c r="Q163" i="1"/>
  <c r="P163" i="1"/>
  <c r="O163" i="1"/>
  <c r="U162" i="1"/>
  <c r="U162" i="1" a="1"/>
  <c r="T162" i="1"/>
  <c r="S162" i="1"/>
  <c r="R162" i="1"/>
  <c r="Q162" i="1"/>
  <c r="P162" i="1"/>
  <c r="O162" i="1"/>
  <c r="U161" i="1"/>
  <c r="U161" i="1" a="1"/>
  <c r="T161" i="1"/>
  <c r="S161" i="1"/>
  <c r="R161" i="1"/>
  <c r="Q161" i="1"/>
  <c r="P161" i="1"/>
  <c r="O161" i="1"/>
  <c r="U160" i="1"/>
  <c r="U160" i="1" a="1"/>
  <c r="T160" i="1"/>
  <c r="S160" i="1"/>
  <c r="R160" i="1"/>
  <c r="Q160" i="1"/>
  <c r="P160" i="1"/>
  <c r="O160" i="1"/>
  <c r="U159" i="1"/>
  <c r="U159" i="1" a="1"/>
  <c r="T159" i="1"/>
  <c r="S159" i="1"/>
  <c r="R159" i="1"/>
  <c r="Q159" i="1"/>
  <c r="P159" i="1"/>
  <c r="O159" i="1"/>
  <c r="U158" i="1"/>
  <c r="U158" i="1" a="1"/>
  <c r="T158" i="1"/>
  <c r="S158" i="1"/>
  <c r="R158" i="1"/>
  <c r="Q158" i="1"/>
  <c r="P158" i="1"/>
  <c r="O158" i="1"/>
  <c r="U157" i="1"/>
  <c r="U157" i="1" a="1"/>
  <c r="T157" i="1"/>
  <c r="S157" i="1"/>
  <c r="R157" i="1"/>
  <c r="Q157" i="1"/>
  <c r="P157" i="1"/>
  <c r="O157" i="1"/>
  <c r="U156" i="1"/>
  <c r="U156" i="1" a="1"/>
  <c r="T156" i="1"/>
  <c r="S156" i="1"/>
  <c r="R156" i="1"/>
  <c r="Q156" i="1"/>
  <c r="P156" i="1"/>
  <c r="O156" i="1"/>
  <c r="U155" i="1"/>
  <c r="U155" i="1" a="1"/>
  <c r="T155" i="1"/>
  <c r="S155" i="1"/>
  <c r="R155" i="1"/>
  <c r="Q155" i="1"/>
  <c r="P155" i="1"/>
  <c r="O155" i="1"/>
  <c r="U154" i="1"/>
  <c r="U154" i="1" a="1"/>
  <c r="T154" i="1"/>
  <c r="S154" i="1"/>
  <c r="R154" i="1"/>
  <c r="Q154" i="1"/>
  <c r="P154" i="1"/>
  <c r="O154" i="1"/>
  <c r="U153" i="1"/>
  <c r="U153" i="1" a="1"/>
  <c r="T153" i="1"/>
  <c r="S153" i="1"/>
  <c r="R153" i="1"/>
  <c r="Q153" i="1"/>
  <c r="P153" i="1"/>
  <c r="O153" i="1"/>
  <c r="U152" i="1"/>
  <c r="U152" i="1" a="1"/>
  <c r="T152" i="1"/>
  <c r="S152" i="1"/>
  <c r="R152" i="1"/>
  <c r="Q152" i="1"/>
  <c r="P152" i="1"/>
  <c r="O152" i="1"/>
  <c r="U151" i="1"/>
  <c r="U151" i="1" a="1"/>
  <c r="T151" i="1"/>
  <c r="S151" i="1"/>
  <c r="R151" i="1"/>
  <c r="Q151" i="1"/>
  <c r="P151" i="1"/>
  <c r="O151" i="1"/>
  <c r="U150" i="1"/>
  <c r="U150" i="1" a="1"/>
  <c r="T150" i="1"/>
  <c r="S150" i="1"/>
  <c r="R150" i="1"/>
  <c r="Q150" i="1"/>
  <c r="P150" i="1"/>
  <c r="O150" i="1"/>
  <c r="U149" i="1"/>
  <c r="U149" i="1" a="1"/>
  <c r="T149" i="1"/>
  <c r="S149" i="1"/>
  <c r="R149" i="1"/>
  <c r="Q149" i="1"/>
  <c r="P149" i="1"/>
  <c r="O149" i="1"/>
  <c r="U148" i="1"/>
  <c r="U148" i="1" a="1"/>
  <c r="T148" i="1"/>
  <c r="S148" i="1"/>
  <c r="R148" i="1"/>
  <c r="Q148" i="1"/>
  <c r="P148" i="1"/>
  <c r="O148" i="1"/>
  <c r="U147" i="1"/>
  <c r="U147" i="1" a="1"/>
  <c r="T147" i="1"/>
  <c r="S147" i="1"/>
  <c r="R147" i="1"/>
  <c r="Q147" i="1"/>
  <c r="P147" i="1"/>
  <c r="O147" i="1"/>
  <c r="U146" i="1"/>
  <c r="U146" i="1" a="1"/>
  <c r="T146" i="1"/>
  <c r="S146" i="1"/>
  <c r="R146" i="1"/>
  <c r="Q146" i="1"/>
  <c r="P146" i="1"/>
  <c r="O146" i="1"/>
  <c r="U145" i="1"/>
  <c r="U145" i="1" a="1"/>
  <c r="T145" i="1"/>
  <c r="S145" i="1"/>
  <c r="R145" i="1"/>
  <c r="Q145" i="1"/>
  <c r="P145" i="1"/>
  <c r="O145" i="1"/>
  <c r="U144" i="1"/>
  <c r="U144" i="1" a="1"/>
  <c r="T144" i="1"/>
  <c r="S144" i="1"/>
  <c r="R144" i="1"/>
  <c r="Q144" i="1"/>
  <c r="P144" i="1"/>
  <c r="O144" i="1"/>
  <c r="U143" i="1"/>
  <c r="U143" i="1" a="1"/>
  <c r="T143" i="1"/>
  <c r="S143" i="1"/>
  <c r="R143" i="1"/>
  <c r="Q143" i="1"/>
  <c r="P143" i="1"/>
  <c r="O143" i="1"/>
  <c r="U142" i="1"/>
  <c r="U142" i="1" a="1"/>
  <c r="T142" i="1"/>
  <c r="S142" i="1"/>
  <c r="R142" i="1"/>
  <c r="Q142" i="1"/>
  <c r="P142" i="1"/>
  <c r="O142" i="1"/>
  <c r="U141" i="1"/>
  <c r="U141" i="1" a="1"/>
  <c r="T141" i="1"/>
  <c r="S141" i="1"/>
  <c r="R141" i="1"/>
  <c r="Q141" i="1"/>
  <c r="P141" i="1"/>
  <c r="O141" i="1"/>
  <c r="U140" i="1"/>
  <c r="U140" i="1" a="1"/>
  <c r="T140" i="1"/>
  <c r="S140" i="1"/>
  <c r="R140" i="1"/>
  <c r="Q140" i="1"/>
  <c r="P140" i="1"/>
  <c r="O140" i="1"/>
  <c r="U139" i="1"/>
  <c r="U139" i="1" a="1"/>
  <c r="T139" i="1"/>
  <c r="S139" i="1"/>
  <c r="R139" i="1"/>
  <c r="Q139" i="1"/>
  <c r="P139" i="1"/>
  <c r="O139" i="1"/>
  <c r="U138" i="1"/>
  <c r="U138" i="1" a="1"/>
  <c r="T138" i="1"/>
  <c r="S138" i="1"/>
  <c r="R138" i="1"/>
  <c r="Q138" i="1"/>
  <c r="P138" i="1"/>
  <c r="O138" i="1"/>
  <c r="U137" i="1"/>
  <c r="U137" i="1" a="1"/>
  <c r="T137" i="1"/>
  <c r="S137" i="1"/>
  <c r="R137" i="1"/>
  <c r="Q137" i="1"/>
  <c r="P137" i="1"/>
  <c r="O137" i="1"/>
  <c r="U136" i="1"/>
  <c r="U136" i="1" a="1"/>
  <c r="T136" i="1"/>
  <c r="S136" i="1"/>
  <c r="R136" i="1"/>
  <c r="Q136" i="1"/>
  <c r="P136" i="1"/>
  <c r="O136" i="1"/>
  <c r="U135" i="1"/>
  <c r="U135" i="1" a="1"/>
  <c r="T135" i="1"/>
  <c r="S135" i="1"/>
  <c r="R135" i="1"/>
  <c r="Q135" i="1"/>
  <c r="P135" i="1"/>
  <c r="O135" i="1"/>
  <c r="U134" i="1"/>
  <c r="U134" i="1" a="1"/>
  <c r="T134" i="1"/>
  <c r="S134" i="1"/>
  <c r="R134" i="1"/>
  <c r="Q134" i="1"/>
  <c r="P134" i="1"/>
  <c r="O134" i="1"/>
  <c r="U133" i="1"/>
  <c r="U133" i="1" a="1"/>
  <c r="T133" i="1"/>
  <c r="S133" i="1"/>
  <c r="R133" i="1"/>
  <c r="Q133" i="1"/>
  <c r="P133" i="1"/>
  <c r="O133" i="1"/>
  <c r="U132" i="1"/>
  <c r="U132" i="1" a="1"/>
  <c r="T132" i="1"/>
  <c r="S132" i="1"/>
  <c r="R132" i="1"/>
  <c r="Q132" i="1"/>
  <c r="P132" i="1"/>
  <c r="O132" i="1"/>
  <c r="U131" i="1"/>
  <c r="U131" i="1" a="1"/>
  <c r="T131" i="1"/>
  <c r="S131" i="1"/>
  <c r="R131" i="1"/>
  <c r="Q131" i="1"/>
  <c r="P131" i="1"/>
  <c r="O131" i="1"/>
  <c r="U130" i="1"/>
  <c r="U130" i="1" a="1"/>
  <c r="T130" i="1"/>
  <c r="S130" i="1"/>
  <c r="R130" i="1"/>
  <c r="Q130" i="1"/>
  <c r="P130" i="1"/>
  <c r="O130" i="1"/>
  <c r="U129" i="1"/>
  <c r="U129" i="1" a="1"/>
  <c r="T129" i="1"/>
  <c r="S129" i="1"/>
  <c r="R129" i="1"/>
  <c r="Q129" i="1"/>
  <c r="P129" i="1"/>
  <c r="O129" i="1"/>
  <c r="U128" i="1"/>
  <c r="U128" i="1" a="1"/>
  <c r="T128" i="1"/>
  <c r="S128" i="1"/>
  <c r="R128" i="1"/>
  <c r="Q128" i="1"/>
  <c r="P128" i="1"/>
  <c r="O128" i="1"/>
  <c r="U127" i="1"/>
  <c r="U127" i="1" a="1"/>
  <c r="T127" i="1"/>
  <c r="S127" i="1"/>
  <c r="R127" i="1"/>
  <c r="Q127" i="1"/>
  <c r="P127" i="1"/>
  <c r="O127" i="1"/>
  <c r="U126" i="1"/>
  <c r="U126" i="1" a="1"/>
  <c r="T126" i="1"/>
  <c r="S126" i="1"/>
  <c r="R126" i="1"/>
  <c r="Q126" i="1"/>
  <c r="P126" i="1"/>
  <c r="O126" i="1"/>
  <c r="U125" i="1"/>
  <c r="U125" i="1" a="1"/>
  <c r="T125" i="1"/>
  <c r="S125" i="1"/>
  <c r="R125" i="1"/>
  <c r="Q125" i="1"/>
  <c r="P125" i="1"/>
  <c r="O125" i="1"/>
  <c r="U124" i="1"/>
  <c r="U124" i="1" a="1"/>
  <c r="T124" i="1"/>
  <c r="S124" i="1"/>
  <c r="R124" i="1"/>
  <c r="Q124" i="1"/>
  <c r="P124" i="1"/>
  <c r="O124" i="1"/>
  <c r="U123" i="1"/>
  <c r="U123" i="1" a="1"/>
  <c r="T123" i="1"/>
  <c r="S123" i="1"/>
  <c r="R123" i="1"/>
  <c r="Q123" i="1"/>
  <c r="P123" i="1"/>
  <c r="O123" i="1"/>
  <c r="U122" i="1"/>
  <c r="U122" i="1" a="1"/>
  <c r="T122" i="1"/>
  <c r="S122" i="1"/>
  <c r="R122" i="1"/>
  <c r="Q122" i="1"/>
  <c r="P122" i="1"/>
  <c r="O122" i="1"/>
  <c r="U121" i="1"/>
  <c r="U121" i="1" a="1"/>
  <c r="T121" i="1"/>
  <c r="S121" i="1"/>
  <c r="R121" i="1"/>
  <c r="Q121" i="1"/>
  <c r="P121" i="1"/>
  <c r="O121" i="1"/>
  <c r="U120" i="1"/>
  <c r="U120" i="1" a="1"/>
  <c r="T120" i="1"/>
  <c r="S120" i="1"/>
  <c r="R120" i="1"/>
  <c r="Q120" i="1"/>
  <c r="P120" i="1"/>
  <c r="O120" i="1"/>
  <c r="U119" i="1"/>
  <c r="U119" i="1" a="1"/>
  <c r="T119" i="1"/>
  <c r="S119" i="1"/>
  <c r="R119" i="1"/>
  <c r="Q119" i="1"/>
  <c r="P119" i="1"/>
  <c r="O119" i="1"/>
  <c r="U118" i="1"/>
  <c r="U118" i="1" a="1"/>
  <c r="T118" i="1"/>
  <c r="S118" i="1"/>
  <c r="R118" i="1"/>
  <c r="Q118" i="1"/>
  <c r="P118" i="1"/>
  <c r="O118" i="1"/>
  <c r="U117" i="1"/>
  <c r="U117" i="1" a="1"/>
  <c r="T117" i="1"/>
  <c r="S117" i="1"/>
  <c r="R117" i="1"/>
  <c r="Q117" i="1"/>
  <c r="P117" i="1"/>
  <c r="O117" i="1"/>
  <c r="U116" i="1"/>
  <c r="U116" i="1" a="1"/>
  <c r="T116" i="1"/>
  <c r="S116" i="1"/>
  <c r="R116" i="1"/>
  <c r="Q116" i="1"/>
  <c r="P116" i="1"/>
  <c r="O116" i="1"/>
  <c r="U115" i="1"/>
  <c r="U115" i="1" a="1"/>
  <c r="T115" i="1"/>
  <c r="S115" i="1"/>
  <c r="R115" i="1"/>
  <c r="Q115" i="1"/>
  <c r="P115" i="1"/>
  <c r="O115" i="1"/>
  <c r="U114" i="1"/>
  <c r="U114" i="1" a="1"/>
  <c r="T114" i="1"/>
  <c r="S114" i="1"/>
  <c r="R114" i="1"/>
  <c r="Q114" i="1"/>
  <c r="P114" i="1"/>
  <c r="O114" i="1"/>
  <c r="U113" i="1"/>
  <c r="U113" i="1" a="1"/>
  <c r="T113" i="1"/>
  <c r="S113" i="1"/>
  <c r="R113" i="1"/>
  <c r="Q113" i="1"/>
  <c r="P113" i="1"/>
  <c r="O113" i="1"/>
  <c r="U112" i="1"/>
  <c r="U112" i="1" a="1"/>
  <c r="T112" i="1"/>
  <c r="S112" i="1"/>
  <c r="R112" i="1"/>
  <c r="Q112" i="1"/>
  <c r="P112" i="1"/>
  <c r="O112" i="1"/>
  <c r="U111" i="1"/>
  <c r="U111" i="1" a="1"/>
  <c r="T111" i="1"/>
  <c r="S111" i="1"/>
  <c r="R111" i="1"/>
  <c r="Q111" i="1"/>
  <c r="P111" i="1"/>
  <c r="O111" i="1"/>
  <c r="U110" i="1"/>
  <c r="U110" i="1" a="1"/>
  <c r="T110" i="1"/>
  <c r="S110" i="1"/>
  <c r="R110" i="1"/>
  <c r="Q110" i="1"/>
  <c r="P110" i="1"/>
  <c r="O110" i="1"/>
  <c r="U109" i="1"/>
  <c r="U109" i="1" a="1"/>
  <c r="T109" i="1"/>
  <c r="S109" i="1"/>
  <c r="R109" i="1"/>
  <c r="Q109" i="1"/>
  <c r="P109" i="1"/>
  <c r="O109" i="1"/>
  <c r="U108" i="1"/>
  <c r="U108" i="1" a="1"/>
  <c r="T108" i="1"/>
  <c r="S108" i="1"/>
  <c r="R108" i="1"/>
  <c r="Q108" i="1"/>
  <c r="P108" i="1"/>
  <c r="O108" i="1"/>
  <c r="U107" i="1"/>
  <c r="U107" i="1" a="1"/>
  <c r="T107" i="1"/>
  <c r="S107" i="1"/>
  <c r="R107" i="1"/>
  <c r="Q107" i="1"/>
  <c r="P107" i="1"/>
  <c r="O107" i="1"/>
  <c r="U106" i="1"/>
  <c r="U106" i="1" a="1"/>
  <c r="T106" i="1"/>
  <c r="S106" i="1"/>
  <c r="R106" i="1"/>
  <c r="Q106" i="1"/>
  <c r="P106" i="1"/>
  <c r="O106" i="1"/>
  <c r="U105" i="1"/>
  <c r="U105" i="1" a="1"/>
  <c r="T105" i="1"/>
  <c r="S105" i="1"/>
  <c r="R105" i="1"/>
  <c r="Q105" i="1"/>
  <c r="P105" i="1"/>
  <c r="O105" i="1"/>
  <c r="U104" i="1"/>
  <c r="U104" i="1" a="1"/>
  <c r="T104" i="1"/>
  <c r="S104" i="1"/>
  <c r="R104" i="1"/>
  <c r="Q104" i="1"/>
  <c r="P104" i="1"/>
  <c r="O104" i="1"/>
  <c r="U103" i="1"/>
  <c r="U103" i="1" a="1"/>
  <c r="T103" i="1"/>
  <c r="S103" i="1"/>
  <c r="R103" i="1"/>
  <c r="Q103" i="1"/>
  <c r="P103" i="1"/>
  <c r="O103" i="1"/>
  <c r="U102" i="1"/>
  <c r="U102" i="1" a="1"/>
  <c r="T102" i="1"/>
  <c r="S102" i="1"/>
  <c r="R102" i="1"/>
  <c r="Q102" i="1"/>
  <c r="P102" i="1"/>
  <c r="O102" i="1"/>
  <c r="U101" i="1"/>
  <c r="U101" i="1" a="1"/>
  <c r="T101" i="1"/>
  <c r="S101" i="1"/>
  <c r="R101" i="1"/>
  <c r="Q101" i="1"/>
  <c r="P101" i="1"/>
  <c r="O101" i="1"/>
  <c r="U100" i="1"/>
  <c r="U100" i="1" a="1"/>
  <c r="T100" i="1"/>
  <c r="S100" i="1"/>
  <c r="R100" i="1"/>
  <c r="Q100" i="1"/>
  <c r="P100" i="1"/>
  <c r="O100" i="1"/>
  <c r="U99" i="1"/>
  <c r="U99" i="1" a="1"/>
  <c r="T99" i="1"/>
  <c r="S99" i="1"/>
  <c r="R99" i="1"/>
  <c r="Q99" i="1"/>
  <c r="P99" i="1"/>
  <c r="O99" i="1"/>
  <c r="U98" i="1"/>
  <c r="U98" i="1" a="1"/>
  <c r="T98" i="1"/>
  <c r="S98" i="1"/>
  <c r="R98" i="1"/>
  <c r="Q98" i="1"/>
  <c r="P98" i="1"/>
  <c r="O98" i="1"/>
  <c r="U97" i="1"/>
  <c r="U97" i="1" a="1"/>
  <c r="T97" i="1"/>
  <c r="S97" i="1"/>
  <c r="R97" i="1"/>
  <c r="Q97" i="1"/>
  <c r="P97" i="1"/>
  <c r="O97" i="1"/>
  <c r="U96" i="1"/>
  <c r="U96" i="1" a="1"/>
  <c r="T96" i="1"/>
  <c r="S96" i="1"/>
  <c r="R96" i="1"/>
  <c r="Q96" i="1"/>
  <c r="P96" i="1"/>
  <c r="O96" i="1"/>
  <c r="U95" i="1"/>
  <c r="U95" i="1" a="1"/>
  <c r="T95" i="1"/>
  <c r="S95" i="1"/>
  <c r="R95" i="1"/>
  <c r="Q95" i="1"/>
  <c r="P95" i="1"/>
  <c r="O95" i="1"/>
  <c r="U94" i="1"/>
  <c r="U94" i="1" a="1"/>
  <c r="T94" i="1"/>
  <c r="S94" i="1"/>
  <c r="R94" i="1"/>
  <c r="Q94" i="1"/>
  <c r="P94" i="1"/>
  <c r="O94" i="1"/>
  <c r="U93" i="1"/>
  <c r="U93" i="1" a="1"/>
  <c r="T93" i="1"/>
  <c r="S93" i="1"/>
  <c r="R93" i="1"/>
  <c r="Q93" i="1"/>
  <c r="P93" i="1"/>
  <c r="O93" i="1"/>
  <c r="U92" i="1"/>
  <c r="U92" i="1" a="1"/>
  <c r="T92" i="1"/>
  <c r="S92" i="1"/>
  <c r="R92" i="1"/>
  <c r="Q92" i="1"/>
  <c r="P92" i="1"/>
  <c r="O92" i="1"/>
  <c r="U91" i="1"/>
  <c r="U91" i="1" a="1"/>
  <c r="T91" i="1"/>
  <c r="S91" i="1"/>
  <c r="R91" i="1"/>
  <c r="Q91" i="1"/>
  <c r="P91" i="1"/>
  <c r="O91" i="1"/>
  <c r="U90" i="1"/>
  <c r="U90" i="1" a="1"/>
  <c r="T90" i="1"/>
  <c r="S90" i="1"/>
  <c r="R90" i="1"/>
  <c r="Q90" i="1"/>
  <c r="P90" i="1"/>
  <c r="O90" i="1"/>
  <c r="U89" i="1"/>
  <c r="U89" i="1" a="1"/>
  <c r="T89" i="1"/>
  <c r="S89" i="1"/>
  <c r="R89" i="1"/>
  <c r="Q89" i="1"/>
  <c r="P89" i="1"/>
  <c r="O89" i="1"/>
  <c r="U88" i="1"/>
  <c r="U88" i="1" a="1"/>
  <c r="T88" i="1"/>
  <c r="S88" i="1"/>
  <c r="R88" i="1"/>
  <c r="Q88" i="1"/>
  <c r="P88" i="1"/>
  <c r="O88" i="1"/>
  <c r="U87" i="1"/>
  <c r="U87" i="1" a="1"/>
  <c r="T87" i="1"/>
  <c r="S87" i="1"/>
  <c r="R87" i="1"/>
  <c r="Q87" i="1"/>
  <c r="P87" i="1"/>
  <c r="O87" i="1"/>
  <c r="U86" i="1"/>
  <c r="U86" i="1" a="1"/>
  <c r="T86" i="1"/>
  <c r="S86" i="1"/>
  <c r="R86" i="1"/>
  <c r="Q86" i="1"/>
  <c r="P86" i="1"/>
  <c r="O86" i="1"/>
  <c r="U85" i="1"/>
  <c r="U85" i="1" a="1"/>
  <c r="T85" i="1"/>
  <c r="S85" i="1"/>
  <c r="R85" i="1"/>
  <c r="Q85" i="1"/>
  <c r="P85" i="1"/>
  <c r="O85" i="1"/>
  <c r="U84" i="1"/>
  <c r="U84" i="1" a="1"/>
  <c r="T84" i="1"/>
  <c r="S84" i="1"/>
  <c r="R84" i="1"/>
  <c r="Q84" i="1"/>
  <c r="P84" i="1"/>
  <c r="O84" i="1"/>
  <c r="U83" i="1"/>
  <c r="U83" i="1" a="1"/>
  <c r="T83" i="1"/>
  <c r="S83" i="1"/>
  <c r="R83" i="1"/>
  <c r="Q83" i="1"/>
  <c r="P83" i="1"/>
  <c r="O83" i="1"/>
  <c r="U82" i="1"/>
  <c r="U82" i="1" a="1"/>
  <c r="T82" i="1"/>
  <c r="S82" i="1"/>
  <c r="R82" i="1"/>
  <c r="Q82" i="1"/>
  <c r="P82" i="1"/>
  <c r="O82" i="1"/>
  <c r="U81" i="1"/>
  <c r="U81" i="1" a="1"/>
  <c r="T81" i="1"/>
  <c r="S81" i="1"/>
  <c r="R81" i="1"/>
  <c r="Q81" i="1"/>
  <c r="P81" i="1"/>
  <c r="O81" i="1"/>
  <c r="U80" i="1"/>
  <c r="U80" i="1" a="1"/>
  <c r="T80" i="1"/>
  <c r="S80" i="1"/>
  <c r="R80" i="1"/>
  <c r="Q80" i="1"/>
  <c r="P80" i="1"/>
  <c r="O80" i="1"/>
  <c r="U79" i="1"/>
  <c r="U79" i="1" a="1"/>
  <c r="T79" i="1"/>
  <c r="S79" i="1"/>
  <c r="R79" i="1"/>
  <c r="Q79" i="1"/>
  <c r="P79" i="1"/>
  <c r="O79" i="1"/>
  <c r="U78" i="1"/>
  <c r="U78" i="1" a="1"/>
  <c r="T78" i="1"/>
  <c r="S78" i="1"/>
  <c r="R78" i="1"/>
  <c r="Q78" i="1"/>
  <c r="P78" i="1"/>
  <c r="O78" i="1"/>
  <c r="U77" i="1"/>
  <c r="U77" i="1" a="1"/>
  <c r="T77" i="1"/>
  <c r="S77" i="1"/>
  <c r="R77" i="1"/>
  <c r="Q77" i="1"/>
  <c r="P77" i="1"/>
  <c r="O77" i="1"/>
  <c r="U76" i="1"/>
  <c r="U76" i="1" a="1"/>
  <c r="T76" i="1"/>
  <c r="S76" i="1"/>
  <c r="R76" i="1"/>
  <c r="Q76" i="1"/>
  <c r="P76" i="1"/>
  <c r="O76" i="1"/>
  <c r="U75" i="1"/>
  <c r="U75" i="1" a="1"/>
  <c r="T75" i="1"/>
  <c r="S75" i="1"/>
  <c r="R75" i="1"/>
  <c r="Q75" i="1"/>
  <c r="P75" i="1"/>
  <c r="O75" i="1"/>
  <c r="U74" i="1"/>
  <c r="U74" i="1" a="1"/>
  <c r="T74" i="1"/>
  <c r="S74" i="1"/>
  <c r="R74" i="1"/>
  <c r="Q74" i="1"/>
  <c r="P74" i="1"/>
  <c r="O74" i="1"/>
  <c r="U73" i="1"/>
  <c r="U73" i="1" a="1"/>
  <c r="T73" i="1"/>
  <c r="S73" i="1"/>
  <c r="R73" i="1"/>
  <c r="Q73" i="1"/>
  <c r="P73" i="1"/>
  <c r="O73" i="1"/>
  <c r="U72" i="1"/>
  <c r="U72" i="1" a="1"/>
  <c r="T72" i="1"/>
  <c r="S72" i="1"/>
  <c r="R72" i="1"/>
  <c r="Q72" i="1"/>
  <c r="P72" i="1"/>
  <c r="O72" i="1"/>
  <c r="U71" i="1"/>
  <c r="U71" i="1" a="1"/>
  <c r="T71" i="1"/>
  <c r="S71" i="1"/>
  <c r="R71" i="1"/>
  <c r="Q71" i="1"/>
  <c r="P71" i="1"/>
  <c r="O71" i="1"/>
  <c r="U70" i="1"/>
  <c r="U70" i="1" a="1"/>
  <c r="T70" i="1"/>
  <c r="S70" i="1"/>
  <c r="R70" i="1"/>
  <c r="Q70" i="1"/>
  <c r="P70" i="1"/>
  <c r="O70" i="1"/>
  <c r="U69" i="1"/>
  <c r="U69" i="1" a="1"/>
  <c r="T69" i="1"/>
  <c r="S69" i="1"/>
  <c r="R69" i="1"/>
  <c r="Q69" i="1"/>
  <c r="P69" i="1"/>
  <c r="O69" i="1"/>
  <c r="U68" i="1"/>
  <c r="U68" i="1" a="1"/>
  <c r="T68" i="1"/>
  <c r="S68" i="1"/>
  <c r="R68" i="1"/>
  <c r="Q68" i="1"/>
  <c r="P68" i="1"/>
  <c r="O68" i="1"/>
  <c r="U67" i="1"/>
  <c r="U67" i="1" a="1"/>
  <c r="T67" i="1"/>
  <c r="S67" i="1"/>
  <c r="R67" i="1"/>
  <c r="Q67" i="1"/>
  <c r="P67" i="1"/>
  <c r="O67" i="1"/>
  <c r="U66" i="1"/>
  <c r="U66" i="1" a="1"/>
  <c r="T66" i="1"/>
  <c r="S66" i="1"/>
  <c r="R66" i="1"/>
  <c r="Q66" i="1"/>
  <c r="P66" i="1"/>
  <c r="O66" i="1"/>
  <c r="U65" i="1"/>
  <c r="U65" i="1" a="1"/>
  <c r="T65" i="1"/>
  <c r="S65" i="1"/>
  <c r="R65" i="1"/>
  <c r="Q65" i="1"/>
  <c r="P65" i="1"/>
  <c r="O65" i="1"/>
  <c r="U64" i="1"/>
  <c r="U64" i="1" a="1"/>
  <c r="T64" i="1"/>
  <c r="S64" i="1"/>
  <c r="R64" i="1"/>
  <c r="Q64" i="1"/>
  <c r="P64" i="1"/>
  <c r="O64" i="1"/>
  <c r="U63" i="1"/>
  <c r="U63" i="1" a="1"/>
  <c r="T63" i="1"/>
  <c r="S63" i="1"/>
  <c r="R63" i="1"/>
  <c r="Q63" i="1"/>
  <c r="P63" i="1"/>
  <c r="O63" i="1"/>
  <c r="U62" i="1"/>
  <c r="U62" i="1" a="1"/>
  <c r="T62" i="1"/>
  <c r="S62" i="1"/>
  <c r="R62" i="1"/>
  <c r="Q62" i="1"/>
  <c r="P62" i="1"/>
  <c r="O62" i="1"/>
  <c r="U61" i="1"/>
  <c r="U61" i="1" a="1"/>
  <c r="T61" i="1"/>
  <c r="S61" i="1"/>
  <c r="R61" i="1"/>
  <c r="Q61" i="1"/>
  <c r="P61" i="1"/>
  <c r="O61" i="1"/>
  <c r="U60" i="1"/>
  <c r="U60" i="1" a="1"/>
  <c r="T60" i="1"/>
  <c r="S60" i="1"/>
  <c r="R60" i="1"/>
  <c r="Q60" i="1"/>
  <c r="P60" i="1"/>
  <c r="O60" i="1"/>
  <c r="U59" i="1"/>
  <c r="U59" i="1" a="1"/>
  <c r="T59" i="1"/>
  <c r="S59" i="1"/>
  <c r="R59" i="1"/>
  <c r="Q59" i="1"/>
  <c r="P59" i="1"/>
  <c r="O59" i="1"/>
  <c r="U58" i="1"/>
  <c r="U58" i="1" a="1"/>
  <c r="T58" i="1"/>
  <c r="S58" i="1"/>
  <c r="R58" i="1"/>
  <c r="Q58" i="1"/>
  <c r="P58" i="1"/>
  <c r="O58" i="1"/>
  <c r="U57" i="1"/>
  <c r="U57" i="1" a="1"/>
  <c r="T57" i="1"/>
  <c r="S57" i="1"/>
  <c r="R57" i="1"/>
  <c r="Q57" i="1"/>
  <c r="P57" i="1"/>
  <c r="O57" i="1"/>
  <c r="U56" i="1"/>
  <c r="U56" i="1" a="1"/>
  <c r="T56" i="1"/>
  <c r="S56" i="1"/>
  <c r="R56" i="1"/>
  <c r="Q56" i="1"/>
  <c r="P56" i="1"/>
  <c r="O56" i="1"/>
  <c r="U55" i="1"/>
  <c r="U55" i="1" a="1"/>
  <c r="T55" i="1"/>
  <c r="S55" i="1"/>
  <c r="R55" i="1"/>
  <c r="Q55" i="1"/>
  <c r="P55" i="1"/>
  <c r="O55" i="1"/>
  <c r="U54" i="1"/>
  <c r="U54" i="1" a="1"/>
  <c r="T54" i="1"/>
  <c r="S54" i="1"/>
  <c r="R54" i="1"/>
  <c r="Q54" i="1"/>
  <c r="P54" i="1"/>
  <c r="O54" i="1"/>
  <c r="U53" i="1"/>
  <c r="U53" i="1" a="1"/>
  <c r="T53" i="1"/>
  <c r="S53" i="1"/>
  <c r="R53" i="1"/>
  <c r="Q53" i="1"/>
  <c r="P53" i="1"/>
  <c r="O53" i="1"/>
  <c r="U52" i="1"/>
  <c r="U52" i="1" a="1"/>
  <c r="T52" i="1"/>
  <c r="S52" i="1"/>
  <c r="R52" i="1"/>
  <c r="Q52" i="1"/>
  <c r="P52" i="1"/>
  <c r="O52" i="1"/>
  <c r="U51" i="1"/>
  <c r="U51" i="1" a="1"/>
  <c r="T51" i="1"/>
  <c r="S51" i="1"/>
  <c r="R51" i="1"/>
  <c r="Q51" i="1"/>
  <c r="P51" i="1"/>
  <c r="O51" i="1"/>
  <c r="U50" i="1"/>
  <c r="U50" i="1" a="1"/>
  <c r="T50" i="1"/>
  <c r="S50" i="1"/>
  <c r="R50" i="1"/>
  <c r="Q50" i="1"/>
  <c r="P50" i="1"/>
  <c r="O50" i="1"/>
  <c r="U49" i="1"/>
  <c r="U49" i="1" a="1"/>
  <c r="T49" i="1"/>
  <c r="S49" i="1"/>
  <c r="R49" i="1"/>
  <c r="Q49" i="1"/>
  <c r="P49" i="1"/>
  <c r="O49" i="1"/>
  <c r="U48" i="1"/>
  <c r="U48" i="1" a="1"/>
  <c r="T48" i="1"/>
  <c r="S48" i="1"/>
  <c r="R48" i="1"/>
  <c r="Q48" i="1"/>
  <c r="P48" i="1"/>
  <c r="O48" i="1"/>
  <c r="U47" i="1"/>
  <c r="U47" i="1" a="1"/>
  <c r="T47" i="1"/>
  <c r="S47" i="1"/>
  <c r="R47" i="1"/>
  <c r="Q47" i="1"/>
  <c r="P47" i="1"/>
  <c r="O47" i="1"/>
  <c r="U46" i="1"/>
  <c r="U46" i="1" a="1"/>
  <c r="T46" i="1"/>
  <c r="S46" i="1"/>
  <c r="R46" i="1"/>
  <c r="Q46" i="1"/>
  <c r="P46" i="1"/>
  <c r="O46" i="1"/>
  <c r="U45" i="1"/>
  <c r="U45" i="1" a="1"/>
  <c r="T45" i="1"/>
  <c r="S45" i="1"/>
  <c r="R45" i="1"/>
  <c r="Q45" i="1"/>
  <c r="P45" i="1"/>
  <c r="O45" i="1"/>
  <c r="U44" i="1"/>
  <c r="U44" i="1" a="1"/>
  <c r="T44" i="1"/>
  <c r="S44" i="1"/>
  <c r="R44" i="1"/>
  <c r="Q44" i="1"/>
  <c r="P44" i="1"/>
  <c r="O44" i="1"/>
  <c r="U43" i="1"/>
  <c r="U43" i="1" a="1"/>
  <c r="T43" i="1"/>
  <c r="S43" i="1"/>
  <c r="R43" i="1"/>
  <c r="Q43" i="1"/>
  <c r="P43" i="1"/>
  <c r="O43" i="1"/>
  <c r="U42" i="1"/>
  <c r="U42" i="1" a="1"/>
  <c r="T42" i="1"/>
  <c r="S42" i="1"/>
  <c r="R42" i="1"/>
  <c r="Q42" i="1"/>
  <c r="P42" i="1"/>
  <c r="O42" i="1"/>
  <c r="U41" i="1"/>
  <c r="U41" i="1" a="1"/>
  <c r="T41" i="1"/>
  <c r="S41" i="1"/>
  <c r="R41" i="1"/>
  <c r="Q41" i="1"/>
  <c r="P41" i="1"/>
  <c r="O41" i="1"/>
  <c r="U40" i="1"/>
  <c r="U40" i="1" a="1"/>
  <c r="T40" i="1"/>
  <c r="S40" i="1"/>
  <c r="R40" i="1"/>
  <c r="Q40" i="1"/>
  <c r="P40" i="1"/>
  <c r="O40" i="1"/>
  <c r="U39" i="1"/>
  <c r="U39" i="1" a="1"/>
  <c r="T39" i="1"/>
  <c r="S39" i="1"/>
  <c r="R39" i="1"/>
  <c r="Q39" i="1"/>
  <c r="P39" i="1"/>
  <c r="O39" i="1"/>
  <c r="U38" i="1"/>
  <c r="U38" i="1" a="1"/>
  <c r="T38" i="1"/>
  <c r="S38" i="1"/>
  <c r="R38" i="1"/>
  <c r="Q38" i="1"/>
  <c r="P38" i="1"/>
  <c r="O38" i="1"/>
  <c r="U37" i="1"/>
  <c r="U37" i="1" a="1"/>
  <c r="T37" i="1"/>
  <c r="S37" i="1"/>
  <c r="R37" i="1"/>
  <c r="Q37" i="1"/>
  <c r="P37" i="1"/>
  <c r="O37" i="1"/>
  <c r="U36" i="1"/>
  <c r="U36" i="1" a="1"/>
  <c r="T36" i="1"/>
  <c r="S36" i="1"/>
  <c r="R36" i="1"/>
  <c r="Q36" i="1"/>
  <c r="P36" i="1"/>
  <c r="O36" i="1"/>
  <c r="U35" i="1"/>
  <c r="U35" i="1" a="1"/>
  <c r="T35" i="1"/>
  <c r="S35" i="1"/>
  <c r="R35" i="1"/>
  <c r="Q35" i="1"/>
  <c r="P35" i="1"/>
  <c r="O35" i="1"/>
  <c r="U34" i="1"/>
  <c r="U34" i="1" a="1"/>
  <c r="T34" i="1"/>
  <c r="S34" i="1"/>
  <c r="R34" i="1"/>
  <c r="Q34" i="1"/>
  <c r="P34" i="1"/>
  <c r="O34" i="1"/>
  <c r="U33" i="1"/>
  <c r="U33" i="1" a="1"/>
  <c r="T33" i="1"/>
  <c r="S33" i="1"/>
  <c r="R33" i="1"/>
  <c r="Q33" i="1"/>
  <c r="P33" i="1"/>
  <c r="O33" i="1"/>
  <c r="U32" i="1"/>
  <c r="U32" i="1" a="1"/>
  <c r="T32" i="1"/>
  <c r="S32" i="1"/>
  <c r="R32" i="1"/>
  <c r="Q32" i="1"/>
  <c r="P32" i="1"/>
  <c r="O32" i="1"/>
  <c r="U31" i="1"/>
  <c r="U31" i="1" a="1"/>
  <c r="T31" i="1"/>
  <c r="S31" i="1"/>
  <c r="R31" i="1"/>
  <c r="Q31" i="1"/>
  <c r="P31" i="1"/>
  <c r="O31" i="1"/>
  <c r="U30" i="1"/>
  <c r="U30" i="1" a="1"/>
  <c r="T30" i="1"/>
  <c r="S30" i="1"/>
  <c r="R30" i="1"/>
  <c r="Q30" i="1"/>
  <c r="P30" i="1"/>
  <c r="O30" i="1"/>
  <c r="U29" i="1"/>
  <c r="U29" i="1" a="1"/>
  <c r="T29" i="1"/>
  <c r="S29" i="1"/>
  <c r="R29" i="1"/>
  <c r="Q29" i="1"/>
  <c r="P29" i="1"/>
  <c r="O29" i="1"/>
  <c r="U28" i="1"/>
  <c r="U28" i="1" a="1"/>
  <c r="T28" i="1"/>
  <c r="S28" i="1"/>
  <c r="R28" i="1"/>
  <c r="Q28" i="1"/>
  <c r="P28" i="1"/>
  <c r="O28" i="1"/>
  <c r="U27" i="1"/>
  <c r="U27" i="1" a="1"/>
  <c r="T27" i="1"/>
  <c r="S27" i="1"/>
  <c r="R27" i="1"/>
  <c r="Q27" i="1"/>
  <c r="P27" i="1"/>
  <c r="O27" i="1"/>
  <c r="U26" i="1"/>
  <c r="U26" i="1" a="1"/>
  <c r="T26" i="1"/>
  <c r="S26" i="1"/>
  <c r="R26" i="1"/>
  <c r="Q26" i="1"/>
  <c r="P26" i="1"/>
  <c r="O26" i="1"/>
  <c r="U25" i="1"/>
  <c r="U25" i="1" a="1"/>
  <c r="T25" i="1"/>
  <c r="S25" i="1"/>
  <c r="R25" i="1"/>
  <c r="Q25" i="1"/>
  <c r="P25" i="1"/>
  <c r="O25" i="1"/>
  <c r="U24" i="1"/>
  <c r="U24" i="1" a="1"/>
  <c r="T24" i="1"/>
  <c r="S24" i="1"/>
  <c r="R24" i="1"/>
  <c r="Q24" i="1"/>
  <c r="P24" i="1"/>
  <c r="O24" i="1"/>
  <c r="U23" i="1"/>
  <c r="U23" i="1" a="1"/>
  <c r="T23" i="1"/>
  <c r="S23" i="1"/>
  <c r="R23" i="1"/>
  <c r="Q23" i="1"/>
  <c r="P23" i="1"/>
  <c r="O23" i="1"/>
  <c r="U22" i="1"/>
  <c r="U22" i="1" a="1"/>
  <c r="T22" i="1"/>
  <c r="S22" i="1"/>
  <c r="R22" i="1"/>
  <c r="Q22" i="1"/>
  <c r="P22" i="1"/>
  <c r="O22" i="1"/>
  <c r="U21" i="1"/>
  <c r="U21" i="1" a="1"/>
  <c r="T21" i="1"/>
  <c r="S21" i="1"/>
  <c r="R21" i="1"/>
  <c r="Q21" i="1"/>
  <c r="P21" i="1"/>
  <c r="O21" i="1"/>
  <c r="U20" i="1"/>
  <c r="U20" i="1" a="1"/>
  <c r="T20" i="1"/>
  <c r="S20" i="1"/>
  <c r="R20" i="1"/>
  <c r="Q20" i="1"/>
  <c r="P20" i="1"/>
  <c r="O20" i="1"/>
  <c r="U19" i="1"/>
  <c r="U19" i="1" a="1"/>
  <c r="T19" i="1"/>
  <c r="S19" i="1"/>
  <c r="R19" i="1"/>
  <c r="Q19" i="1"/>
  <c r="P19" i="1"/>
  <c r="O19" i="1"/>
  <c r="U18" i="1"/>
  <c r="U18" i="1" a="1"/>
  <c r="T18" i="1"/>
  <c r="S18" i="1"/>
  <c r="R18" i="1"/>
  <c r="Q18" i="1"/>
  <c r="P18" i="1"/>
  <c r="O18" i="1"/>
  <c r="U17" i="1"/>
  <c r="U17" i="1" a="1"/>
  <c r="T17" i="1"/>
  <c r="S17" i="1"/>
  <c r="R17" i="1"/>
  <c r="Q17" i="1"/>
  <c r="P17" i="1"/>
  <c r="O17" i="1"/>
  <c r="U16" i="1"/>
  <c r="U16" i="1" a="1"/>
  <c r="T16" i="1"/>
  <c r="S16" i="1"/>
  <c r="R16" i="1"/>
  <c r="Q16" i="1"/>
  <c r="P16" i="1"/>
  <c r="O16" i="1"/>
  <c r="U15" i="1"/>
  <c r="U15" i="1" a="1"/>
  <c r="T15" i="1"/>
  <c r="S15" i="1"/>
  <c r="R15" i="1"/>
  <c r="Q15" i="1"/>
  <c r="P15" i="1"/>
  <c r="O15" i="1"/>
  <c r="U14" i="1"/>
  <c r="U14" i="1" a="1"/>
  <c r="T14" i="1"/>
  <c r="S14" i="1"/>
  <c r="R14" i="1"/>
  <c r="Q14" i="1"/>
  <c r="P14" i="1"/>
  <c r="O14" i="1"/>
  <c r="U13" i="1"/>
  <c r="U13" i="1" a="1"/>
  <c r="T13" i="1"/>
  <c r="S13" i="1"/>
  <c r="R13" i="1"/>
  <c r="Q13" i="1"/>
  <c r="P13" i="1"/>
  <c r="O13" i="1"/>
  <c r="U12" i="1"/>
  <c r="U12" i="1" a="1"/>
  <c r="T12" i="1"/>
  <c r="S12" i="1"/>
  <c r="R12" i="1"/>
  <c r="Q12" i="1"/>
  <c r="P12" i="1"/>
  <c r="O12" i="1"/>
  <c r="U11" i="1"/>
  <c r="U11" i="1" a="1"/>
  <c r="T11" i="1"/>
  <c r="S11" i="1"/>
  <c r="R11" i="1"/>
  <c r="Q11" i="1"/>
  <c r="P11" i="1"/>
  <c r="O11" i="1"/>
  <c r="U10" i="1"/>
  <c r="U10" i="1" a="1"/>
  <c r="T10" i="1"/>
  <c r="S10" i="1"/>
  <c r="R10" i="1"/>
  <c r="Q10" i="1"/>
  <c r="P10" i="1"/>
  <c r="O10" i="1"/>
  <c r="U9" i="1"/>
  <c r="U9" i="1" a="1"/>
  <c r="T9" i="1"/>
  <c r="S9" i="1"/>
  <c r="R9" i="1"/>
  <c r="Q9" i="1"/>
  <c r="P9" i="1"/>
  <c r="O9" i="1"/>
  <c r="U8" i="1"/>
  <c r="U8" i="1" a="1"/>
  <c r="T8" i="1"/>
  <c r="S8" i="1"/>
  <c r="R8" i="1"/>
  <c r="Q8" i="1"/>
  <c r="P8" i="1"/>
  <c r="O8" i="1"/>
  <c r="U7" i="1"/>
  <c r="U7" i="1" a="1"/>
  <c r="T7" i="1"/>
  <c r="S7" i="1"/>
  <c r="R7" i="1"/>
  <c r="Q7" i="1"/>
  <c r="P7" i="1"/>
  <c r="O7" i="1"/>
  <c r="U6" i="1"/>
  <c r="U6" i="1" a="1"/>
  <c r="T6" i="1"/>
  <c r="S6" i="1"/>
  <c r="R6" i="1"/>
  <c r="Q6" i="1"/>
  <c r="P6" i="1"/>
  <c r="O6" i="1"/>
  <c r="U5" i="1"/>
  <c r="U5" i="1" a="1"/>
  <c r="T5" i="1"/>
  <c r="S5" i="1"/>
  <c r="R5" i="1"/>
  <c r="Q5" i="1"/>
  <c r="P5" i="1"/>
  <c r="O5" i="1"/>
  <c r="U4" i="1"/>
  <c r="U4" i="1" a="1"/>
  <c r="T4" i="1"/>
  <c r="S4" i="1"/>
  <c r="R4" i="1"/>
  <c r="Q4" i="1"/>
  <c r="P4" i="1"/>
  <c r="O4" i="1"/>
  <c r="U3" i="1"/>
  <c r="U3" i="1" a="1"/>
  <c r="T3" i="1"/>
  <c r="S3" i="1"/>
  <c r="R3" i="1"/>
  <c r="Q3" i="1"/>
  <c r="P3" i="1"/>
  <c r="O3" i="1"/>
  <c r="U2" i="1"/>
  <c r="U2" i="1" a="1"/>
  <c r="T2" i="1"/>
  <c r="S2" i="1"/>
  <c r="R2" i="1"/>
  <c r="Q2" i="1"/>
  <c r="P2" i="1"/>
  <c r="O2" i="1"/>
  <c r="K2" i="2" a="1"/>
  <c r="K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c r="K173" i="2" a="1"/>
  <c r="K173" i="2" s="1"/>
  <c r="K174" i="2" a="1"/>
  <c r="K174" i="2"/>
  <c r="K175" i="2" a="1"/>
  <c r="K175" i="2" s="1"/>
  <c r="K176" i="2" a="1"/>
  <c r="K176" i="2"/>
  <c r="K177" i="2" a="1"/>
  <c r="K177" i="2" s="1"/>
  <c r="K178" i="2" a="1"/>
  <c r="K178" i="2"/>
  <c r="K179" i="2" a="1"/>
  <c r="K179" i="2" s="1"/>
  <c r="K180" i="2" a="1"/>
  <c r="K180" i="2"/>
  <c r="K181" i="2" a="1"/>
  <c r="K181" i="2" s="1"/>
  <c r="K182" i="2" a="1"/>
  <c r="K182" i="2"/>
  <c r="K183" i="2" a="1"/>
  <c r="K183" i="2" s="1"/>
  <c r="K184" i="2" a="1"/>
  <c r="K184" i="2"/>
  <c r="K185" i="2" a="1"/>
  <c r="K185" i="2" s="1"/>
  <c r="K186" i="2" a="1"/>
  <c r="K186" i="2"/>
  <c r="K187" i="2" a="1"/>
  <c r="K187" i="2" s="1"/>
  <c r="K188" i="2" a="1"/>
  <c r="K188" i="2"/>
  <c r="K189" i="2" a="1"/>
  <c r="K189" i="2" s="1"/>
  <c r="K190" i="2" a="1"/>
  <c r="K190" i="2"/>
  <c r="K191" i="2" a="1"/>
  <c r="K191" i="2" s="1"/>
  <c r="K192" i="2" a="1"/>
  <c r="K192" i="2"/>
  <c r="K193" i="2" a="1"/>
  <c r="K193" i="2" s="1"/>
  <c r="K194" i="2" a="1"/>
  <c r="K194" i="2"/>
  <c r="K195" i="2" a="1"/>
  <c r="K195" i="2" s="1"/>
  <c r="K196" i="2" a="1"/>
  <c r="K196" i="2"/>
  <c r="K197" i="2" a="1"/>
  <c r="K197" i="2" s="1"/>
  <c r="K198" i="2" a="1"/>
  <c r="K198" i="2"/>
  <c r="K199" i="2" a="1"/>
  <c r="K199" i="2" s="1"/>
  <c r="K200" i="2" a="1"/>
  <c r="K200" i="2"/>
  <c r="K201" i="2" a="1"/>
  <c r="K201" i="2" s="1"/>
  <c r="K202" i="2" a="1"/>
  <c r="K202" i="2" s="1"/>
  <c r="K203" i="2" a="1"/>
  <c r="K203" i="2" s="1"/>
  <c r="K204" i="2" a="1"/>
  <c r="K204" i="2"/>
  <c r="K205" i="2" a="1"/>
  <c r="K205" i="2" s="1"/>
  <c r="K206" i="2" a="1"/>
  <c r="K206" i="2"/>
  <c r="K207" i="2" a="1"/>
  <c r="K207" i="2" s="1"/>
  <c r="K208" i="2" a="1"/>
  <c r="K208" i="2"/>
  <c r="K209" i="2" a="1"/>
  <c r="K209" i="2" s="1"/>
  <c r="K210" i="2" a="1"/>
  <c r="K210" i="2" s="1"/>
  <c r="K211" i="2" a="1"/>
  <c r="K211" i="2" s="1"/>
  <c r="K212" i="2" a="1"/>
  <c r="K212" i="2"/>
  <c r="K213" i="2" a="1"/>
  <c r="K213" i="2" s="1"/>
  <c r="K214" i="2" a="1"/>
  <c r="K214" i="2"/>
  <c r="K215" i="2" a="1"/>
  <c r="K215" i="2" s="1"/>
  <c r="K216" i="2" a="1"/>
  <c r="K216" i="2"/>
  <c r="K217" i="2" a="1"/>
  <c r="K217" i="2" s="1"/>
  <c r="K218" i="2" a="1"/>
  <c r="K218" i="2" s="1"/>
  <c r="K219" i="2" a="1"/>
  <c r="K219" i="2" s="1"/>
  <c r="K220" i="2" a="1"/>
  <c r="K220" i="2"/>
  <c r="K221" i="2" a="1"/>
  <c r="K221" i="2" s="1"/>
  <c r="K222" i="2" a="1"/>
  <c r="K222" i="2"/>
  <c r="K223" i="2" a="1"/>
  <c r="K223" i="2" s="1"/>
  <c r="K224" i="2" a="1"/>
  <c r="K224" i="2"/>
  <c r="K225" i="2" a="1"/>
  <c r="K225" i="2" s="1"/>
  <c r="K226" i="2" a="1"/>
  <c r="K226" i="2" s="1"/>
  <c r="K227" i="2" a="1"/>
  <c r="K227" i="2" s="1"/>
  <c r="K228" i="2" a="1"/>
  <c r="K228" i="2"/>
  <c r="K229" i="2" a="1"/>
  <c r="K229" i="2" s="1"/>
  <c r="K230" i="2" a="1"/>
  <c r="K230" i="2"/>
  <c r="K231" i="2" a="1"/>
  <c r="K231" i="2" s="1"/>
  <c r="K232" i="2" a="1"/>
  <c r="K232" i="2" s="1"/>
  <c r="K233" i="2" a="1"/>
  <c r="K233" i="2" s="1"/>
  <c r="K234" i="2" a="1"/>
  <c r="K234" i="2" s="1"/>
  <c r="K235" i="2" a="1"/>
  <c r="K235" i="2" s="1"/>
  <c r="K236" i="2" a="1"/>
  <c r="K236" i="2"/>
  <c r="K237" i="2" a="1"/>
  <c r="K237" i="2" s="1"/>
  <c r="K238" i="2" a="1"/>
  <c r="K238" i="2"/>
  <c r="K239" i="2" a="1"/>
  <c r="K239" i="2" s="1"/>
  <c r="K240" i="2" a="1"/>
  <c r="K240" i="2" s="1"/>
  <c r="K241" i="2" a="1"/>
  <c r="K241" i="2" s="1"/>
  <c r="K242" i="2" a="1"/>
  <c r="K242" i="2" s="1"/>
  <c r="K243" i="2" a="1"/>
  <c r="K243" i="2" s="1"/>
  <c r="K244" i="2" a="1"/>
  <c r="K244" i="2"/>
  <c r="K245" i="2" a="1"/>
  <c r="K245" i="2" s="1"/>
  <c r="K246" i="2" a="1"/>
  <c r="K246" i="2"/>
  <c r="K247" i="2" a="1"/>
  <c r="K247" i="2" s="1"/>
  <c r="K248" i="2" a="1"/>
  <c r="K248" i="2" s="1"/>
  <c r="K249" i="2" a="1"/>
  <c r="K249" i="2" s="1"/>
  <c r="K250" i="2" a="1"/>
  <c r="K250" i="2" s="1"/>
  <c r="K251" i="2" a="1"/>
  <c r="K251" i="2" s="1"/>
  <c r="K252" i="2" a="1"/>
  <c r="K252" i="2"/>
  <c r="K253" i="2" a="1"/>
  <c r="K253" i="2" s="1"/>
  <c r="K254" i="2" a="1"/>
  <c r="K254" i="2"/>
  <c r="K255" i="2" a="1"/>
  <c r="K255" i="2" s="1"/>
  <c r="K256" i="2" a="1"/>
  <c r="K256" i="2" s="1"/>
  <c r="K257" i="2" a="1"/>
  <c r="K257" i="2" s="1"/>
  <c r="K258" i="2" a="1"/>
  <c r="K258" i="2" s="1"/>
  <c r="K259" i="2" a="1"/>
  <c r="K259" i="2" s="1"/>
  <c r="K260" i="2" a="1"/>
  <c r="K260" i="2"/>
  <c r="K261" i="2" a="1"/>
  <c r="K261" i="2" s="1"/>
  <c r="K262" i="2" a="1"/>
  <c r="K262" i="2"/>
  <c r="K263" i="2" a="1"/>
  <c r="K263" i="2" s="1"/>
  <c r="K264" i="2" a="1"/>
  <c r="K264" i="2" s="1"/>
  <c r="K265" i="2" a="1"/>
  <c r="K265" i="2" s="1"/>
  <c r="K266" i="2" a="1"/>
  <c r="K266" i="2" s="1"/>
  <c r="K267" i="2" a="1"/>
  <c r="K267" i="2" s="1"/>
  <c r="K268" i="2" a="1"/>
  <c r="K268" i="2"/>
  <c r="K269" i="2" a="1"/>
  <c r="K269" i="2" s="1"/>
  <c r="K270" i="2" a="1"/>
  <c r="K270" i="2"/>
  <c r="K271" i="2" a="1"/>
  <c r="K271" i="2" s="1"/>
  <c r="K272" i="2" a="1"/>
  <c r="K272" i="2" s="1"/>
  <c r="K273" i="2" a="1"/>
  <c r="K273" i="2" s="1"/>
  <c r="K274" i="2" a="1"/>
  <c r="K274" i="2" s="1"/>
  <c r="K275" i="2" a="1"/>
  <c r="K275" i="2" s="1"/>
  <c r="K276" i="2" a="1"/>
  <c r="K276" i="2"/>
  <c r="K277" i="2" a="1"/>
  <c r="K277" i="2" s="1"/>
  <c r="K278" i="2" a="1"/>
  <c r="K278" i="2"/>
  <c r="K279" i="2" a="1"/>
  <c r="K279" i="2" s="1"/>
  <c r="K280" i="2" a="1"/>
  <c r="K280" i="2" s="1"/>
  <c r="K281" i="2" a="1"/>
  <c r="K281" i="2" s="1"/>
  <c r="K282" i="2" a="1"/>
  <c r="K282" i="2" s="1"/>
  <c r="K283" i="2" a="1"/>
  <c r="K283" i="2" s="1"/>
  <c r="K284" i="2" a="1"/>
  <c r="K284" i="2"/>
  <c r="K285" i="2" a="1"/>
  <c r="K285" i="2" s="1"/>
  <c r="K286" i="2" a="1"/>
  <c r="K286" i="2"/>
  <c r="K287" i="2" a="1"/>
  <c r="K287" i="2" s="1"/>
  <c r="K288" i="2" a="1"/>
  <c r="K288" i="2" s="1"/>
  <c r="K289" i="2" a="1"/>
  <c r="K289" i="2" s="1"/>
  <c r="K290" i="2" a="1"/>
  <c r="K290" i="2" s="1"/>
  <c r="K291" i="2" a="1"/>
  <c r="K291" i="2" s="1"/>
  <c r="K292" i="2" a="1"/>
  <c r="K292" i="2"/>
  <c r="K293" i="2" a="1"/>
  <c r="K293" i="2" s="1"/>
  <c r="K294" i="2" a="1"/>
  <c r="K294" i="2"/>
  <c r="K295" i="2" a="1"/>
  <c r="K295" i="2" s="1"/>
  <c r="K296" i="2" a="1"/>
  <c r="K296" i="2" s="1"/>
  <c r="K297" i="2" a="1"/>
  <c r="K297" i="2" s="1"/>
  <c r="K298" i="2" a="1"/>
  <c r="K298" i="2" s="1"/>
  <c r="K299" i="2" a="1"/>
  <c r="K299" i="2" s="1"/>
  <c r="K300" i="2" a="1"/>
  <c r="K300" i="2"/>
  <c r="K301" i="2" a="1"/>
  <c r="K301" i="2" s="1"/>
  <c r="K302" i="2" a="1"/>
  <c r="K302" i="2"/>
  <c r="K303" i="2" a="1"/>
  <c r="K303" i="2" s="1"/>
  <c r="K304" i="2" a="1"/>
  <c r="K304" i="2" s="1"/>
  <c r="K305" i="2" a="1"/>
  <c r="K305" i="2" s="1"/>
  <c r="K306" i="2" a="1"/>
  <c r="K306" i="2" s="1"/>
  <c r="K307" i="2" a="1"/>
  <c r="K307" i="2" s="1"/>
  <c r="K308" i="2" a="1"/>
  <c r="K308" i="2"/>
  <c r="K309" i="2" a="1"/>
  <c r="K309" i="2" s="1"/>
  <c r="K310" i="2" a="1"/>
  <c r="K310" i="2"/>
  <c r="K311" i="2" a="1"/>
  <c r="K311" i="2" s="1"/>
  <c r="K312" i="2" a="1"/>
  <c r="K312" i="2" s="1"/>
  <c r="K313" i="2" a="1"/>
  <c r="K313" i="2" s="1"/>
  <c r="K314" i="2" a="1"/>
  <c r="K314" i="2" s="1"/>
  <c r="K315" i="2" a="1"/>
  <c r="K315" i="2" s="1"/>
  <c r="K316" i="2" a="1"/>
  <c r="K316" i="2"/>
  <c r="K317" i="2" a="1"/>
  <c r="K317" i="2" s="1"/>
  <c r="K318" i="2" a="1"/>
  <c r="K318" i="2"/>
  <c r="K319" i="2" a="1"/>
  <c r="K319" i="2" s="1"/>
  <c r="K320" i="2" a="1"/>
  <c r="K320" i="2" s="1"/>
  <c r="K321" i="2" a="1"/>
  <c r="K321" i="2" s="1"/>
  <c r="K322" i="2" a="1"/>
  <c r="K322" i="2" s="1"/>
  <c r="K323" i="2" a="1"/>
  <c r="K323" i="2" s="1"/>
  <c r="K324" i="2" a="1"/>
  <c r="K324" i="2"/>
  <c r="K325" i="2" a="1"/>
  <c r="K325" i="2" s="1"/>
  <c r="K326" i="2" a="1"/>
  <c r="K326" i="2"/>
  <c r="K327" i="2" a="1"/>
  <c r="K327" i="2" s="1"/>
  <c r="K328" i="2" a="1"/>
  <c r="K328" i="2" s="1"/>
  <c r="K329" i="2" a="1"/>
  <c r="K329" i="2" s="1"/>
  <c r="K330" i="2" a="1"/>
  <c r="K330" i="2" s="1"/>
  <c r="K331" i="2" a="1"/>
  <c r="K331" i="2" s="1"/>
  <c r="K332" i="2" a="1"/>
  <c r="K332" i="2"/>
  <c r="K333" i="2" a="1"/>
  <c r="K333" i="2" s="1"/>
  <c r="K334" i="2" a="1"/>
  <c r="K334" i="2"/>
  <c r="K335" i="2" a="1"/>
  <c r="K335" i="2" s="1"/>
  <c r="K336" i="2" a="1"/>
  <c r="K336" i="2" s="1"/>
  <c r="K337" i="2" a="1"/>
  <c r="K337" i="2" s="1"/>
  <c r="K338" i="2" a="1"/>
  <c r="K338" i="2" s="1"/>
  <c r="K339" i="2" a="1"/>
  <c r="K339" i="2" s="1"/>
  <c r="K340" i="2" a="1"/>
  <c r="K340" i="2"/>
  <c r="K341" i="2" a="1"/>
  <c r="K341" i="2" s="1"/>
  <c r="K342" i="2" a="1"/>
  <c r="K342" i="2"/>
  <c r="K343" i="2" a="1"/>
  <c r="K343" i="2" s="1"/>
  <c r="K344" i="2" a="1"/>
  <c r="K344" i="2" s="1"/>
  <c r="K345" i="2" a="1"/>
  <c r="K345" i="2" s="1"/>
  <c r="K346" i="2" a="1"/>
  <c r="K346" i="2" s="1"/>
  <c r="K347" i="2" a="1"/>
  <c r="K347" i="2" s="1"/>
  <c r="K348" i="2" a="1"/>
  <c r="K348" i="2"/>
  <c r="K349" i="2" a="1"/>
  <c r="K349" i="2" s="1"/>
  <c r="K350" i="2" a="1"/>
  <c r="K350" i="2"/>
  <c r="K351" i="2" a="1"/>
  <c r="K351" i="2" s="1"/>
  <c r="K352" i="2" a="1"/>
  <c r="K352" i="2" s="1"/>
  <c r="K353" i="2" a="1"/>
  <c r="K353" i="2" s="1"/>
  <c r="K354" i="2" a="1"/>
  <c r="K354" i="2" s="1"/>
  <c r="K355" i="2" a="1"/>
  <c r="K355" i="2" s="1"/>
  <c r="K356" i="2" a="1"/>
  <c r="K356" i="2"/>
  <c r="K357" i="2" a="1"/>
  <c r="K357" i="2" s="1"/>
  <c r="K358" i="2" a="1"/>
  <c r="K358" i="2"/>
  <c r="K359" i="2" a="1"/>
  <c r="K359" i="2" s="1"/>
  <c r="K360" i="2" a="1"/>
  <c r="K360" i="2" s="1"/>
  <c r="K361" i="2" a="1"/>
  <c r="K361" i="2" s="1"/>
  <c r="K362" i="2" a="1"/>
  <c r="K362" i="2" s="1"/>
  <c r="K363" i="2" a="1"/>
  <c r="K363" i="2" s="1"/>
  <c r="K364" i="2" a="1"/>
  <c r="K364" i="2"/>
  <c r="K365" i="2" a="1"/>
  <c r="K365" i="2" s="1"/>
  <c r="K366" i="2" a="1"/>
  <c r="K366" i="2"/>
  <c r="K367" i="2" a="1"/>
  <c r="K367" i="2" s="1"/>
  <c r="K368" i="2" a="1"/>
  <c r="K368" i="2" s="1"/>
  <c r="K369" i="2" a="1"/>
  <c r="K369" i="2" s="1"/>
  <c r="K370" i="2" a="1"/>
  <c r="K370" i="2" s="1"/>
  <c r="K371" i="2" a="1"/>
  <c r="K371" i="2" s="1"/>
  <c r="K372" i="2" a="1"/>
  <c r="K372" i="2"/>
  <c r="K373" i="2" a="1"/>
  <c r="K373" i="2" s="1"/>
  <c r="K374" i="2" a="1"/>
  <c r="K374" i="2" s="1"/>
  <c r="K375" i="2" a="1"/>
  <c r="K375" i="2" s="1"/>
  <c r="K376" i="2" a="1"/>
  <c r="K376" i="2" s="1"/>
  <c r="K377" i="2" a="1"/>
  <c r="K377" i="2" s="1"/>
  <c r="K378" i="2" a="1"/>
  <c r="K378" i="2" s="1"/>
  <c r="K379" i="2" a="1"/>
  <c r="K379" i="2" s="1"/>
  <c r="K380" i="2" a="1"/>
  <c r="K380" i="2"/>
  <c r="K381" i="2" a="1"/>
  <c r="K381" i="2" s="1"/>
  <c r="K382" i="2" a="1"/>
  <c r="K382" i="2" s="1"/>
  <c r="K383" i="2" a="1"/>
  <c r="K383" i="2" s="1"/>
  <c r="K384" i="2" a="1"/>
  <c r="K384" i="2" s="1"/>
  <c r="K385" i="2" a="1"/>
  <c r="K385" i="2" s="1"/>
  <c r="K386" i="2" a="1"/>
  <c r="K386" i="2" s="1"/>
  <c r="K387" i="2" a="1"/>
  <c r="K387" i="2" s="1"/>
  <c r="K388" i="2" a="1"/>
  <c r="K388" i="2"/>
  <c r="K389" i="2" a="1"/>
  <c r="K389" i="2" s="1"/>
  <c r="K390" i="2" a="1"/>
  <c r="K390" i="2" s="1"/>
  <c r="K391" i="2" a="1"/>
  <c r="K391" i="2" s="1"/>
  <c r="K392" i="2" a="1"/>
  <c r="K392" i="2" s="1"/>
  <c r="K393" i="2" a="1"/>
  <c r="K393" i="2" s="1"/>
  <c r="K394" i="2" a="1"/>
  <c r="K394" i="2" s="1"/>
  <c r="K395" i="2" a="1"/>
  <c r="K395" i="2" s="1"/>
  <c r="K396" i="2" a="1"/>
  <c r="K396" i="2"/>
  <c r="K397" i="2" a="1"/>
  <c r="K397" i="2" s="1"/>
  <c r="K398" i="2" a="1"/>
  <c r="K398" i="2" s="1"/>
  <c r="K399" i="2" a="1"/>
  <c r="K399" i="2" s="1"/>
  <c r="K400" i="2" a="1"/>
  <c r="K400" i="2" s="1"/>
  <c r="K401" i="2" a="1"/>
  <c r="K401" i="2" s="1"/>
  <c r="K402" i="2" a="1"/>
  <c r="K402" i="2" s="1"/>
  <c r="K403" i="2" a="1"/>
  <c r="K403" i="2" s="1"/>
  <c r="K404" i="2" a="1"/>
  <c r="K404" i="2"/>
  <c r="K405" i="2" a="1"/>
  <c r="K405" i="2" s="1"/>
  <c r="K406" i="2" a="1"/>
  <c r="K406" i="2"/>
  <c r="K407" i="2" a="1"/>
  <c r="K407" i="2" s="1"/>
  <c r="K408" i="2" a="1"/>
  <c r="K408" i="2" s="1"/>
  <c r="K409" i="2" a="1"/>
  <c r="K409" i="2" s="1"/>
  <c r="K410" i="2" a="1"/>
  <c r="K410" i="2" s="1"/>
  <c r="K411" i="2" a="1"/>
  <c r="K411" i="2" s="1"/>
  <c r="K412" i="2" a="1"/>
  <c r="K412" i="2"/>
  <c r="K413" i="2" a="1"/>
  <c r="K413" i="2" s="1"/>
  <c r="K414" i="2" a="1"/>
  <c r="K414" i="2" s="1"/>
  <c r="K415" i="2" a="1"/>
  <c r="K415" i="2" s="1"/>
  <c r="K416" i="2" a="1"/>
  <c r="K416" i="2" s="1"/>
  <c r="K417" i="2" a="1"/>
  <c r="K417" i="2" s="1"/>
  <c r="K418" i="2" a="1"/>
  <c r="K418" i="2" s="1"/>
  <c r="K419" i="2" a="1"/>
  <c r="K419" i="2" s="1"/>
  <c r="K420" i="2" a="1"/>
  <c r="K420" i="2"/>
  <c r="K421" i="2" a="1"/>
  <c r="K421" i="2" s="1"/>
  <c r="K422" i="2" a="1"/>
  <c r="K422" i="2" s="1"/>
  <c r="K423" i="2" a="1"/>
  <c r="K423" i="2" s="1"/>
  <c r="K424" i="2" a="1"/>
  <c r="K424" i="2" s="1"/>
  <c r="K425" i="2" a="1"/>
  <c r="K425" i="2" s="1"/>
  <c r="K426" i="2" a="1"/>
  <c r="K426" i="2" s="1"/>
  <c r="K427" i="2" a="1"/>
  <c r="K427" i="2" s="1"/>
  <c r="K428" i="2" a="1"/>
  <c r="K428" i="2"/>
  <c r="K429" i="2" a="1"/>
  <c r="K429" i="2" s="1"/>
  <c r="K430" i="2" a="1"/>
  <c r="K430" i="2"/>
  <c r="K431" i="2" a="1"/>
  <c r="K431" i="2" s="1"/>
  <c r="K432" i="2" a="1"/>
  <c r="K432" i="2" s="1"/>
  <c r="K433" i="2" a="1"/>
  <c r="K433" i="2" s="1"/>
  <c r="K434" i="2" a="1"/>
  <c r="K434" i="2" s="1"/>
  <c r="K435" i="2" a="1"/>
  <c r="K435" i="2" s="1"/>
  <c r="K436" i="2" a="1"/>
  <c r="K436" i="2"/>
  <c r="K437" i="2" a="1"/>
  <c r="K437" i="2" s="1"/>
  <c r="K438" i="2" a="1"/>
  <c r="K438" i="2"/>
  <c r="K439" i="2" a="1"/>
  <c r="K439" i="2" s="1"/>
  <c r="K440" i="2" a="1"/>
  <c r="K440" i="2" s="1"/>
  <c r="K441" i="2" a="1"/>
  <c r="K441" i="2" s="1"/>
  <c r="K442" i="2" a="1"/>
  <c r="K442" i="2" s="1"/>
  <c r="K443" i="2" a="1"/>
  <c r="K443" i="2" s="1"/>
  <c r="K444" i="2" a="1"/>
  <c r="K444" i="2"/>
  <c r="K445" i="2" a="1"/>
  <c r="K445" i="2" s="1"/>
  <c r="K446" i="2" a="1"/>
  <c r="K446" i="2" s="1"/>
  <c r="K447" i="2" a="1"/>
  <c r="K447" i="2" s="1"/>
  <c r="K448" i="2" a="1"/>
  <c r="K448" i="2" s="1"/>
  <c r="K449" i="2" a="1"/>
  <c r="K449" i="2" s="1"/>
  <c r="K450" i="2" a="1"/>
  <c r="K450" i="2" s="1"/>
  <c r="K451" i="2" a="1"/>
  <c r="K451" i="2" s="1"/>
  <c r="K452" i="2" a="1"/>
  <c r="K452" i="2"/>
  <c r="K453" i="2" a="1"/>
  <c r="K453" i="2" s="1"/>
  <c r="K454" i="2" a="1"/>
  <c r="K454" i="2"/>
  <c r="K455" i="2" a="1"/>
  <c r="K455" i="2" s="1"/>
  <c r="K456" i="2" a="1"/>
  <c r="K456" i="2" s="1"/>
  <c r="K457" i="2" a="1"/>
  <c r="K457" i="2" s="1"/>
  <c r="K458" i="2" a="1"/>
  <c r="K458" i="2" s="1"/>
  <c r="K459" i="2" a="1"/>
  <c r="K459" i="2" s="1"/>
  <c r="K460" i="2" a="1"/>
  <c r="K460" i="2"/>
  <c r="K461" i="2" a="1"/>
  <c r="K461" i="2" s="1"/>
  <c r="K462" i="2" a="1"/>
  <c r="K462" i="2" s="1"/>
  <c r="K463" i="2" a="1"/>
  <c r="K463" i="2" s="1"/>
  <c r="K464" i="2" a="1"/>
  <c r="K464" i="2" s="1"/>
  <c r="K465" i="2" a="1"/>
  <c r="K465" i="2" s="1"/>
  <c r="K466" i="2" a="1"/>
  <c r="K466" i="2" s="1"/>
  <c r="K467" i="2" a="1"/>
  <c r="K467" i="2" s="1"/>
  <c r="K468" i="2" a="1"/>
  <c r="K468" i="2"/>
  <c r="K469" i="2" a="1"/>
  <c r="K469" i="2" s="1"/>
  <c r="K470" i="2" a="1"/>
  <c r="K470" i="2"/>
  <c r="K471" i="2" a="1"/>
  <c r="K471" i="2" s="1"/>
  <c r="K472" i="2" a="1"/>
  <c r="K472" i="2" s="1"/>
  <c r="K473" i="2" a="1"/>
  <c r="K473" i="2" s="1"/>
  <c r="K474" i="2" a="1"/>
  <c r="K474" i="2" s="1"/>
  <c r="K475" i="2" a="1"/>
  <c r="K475" i="2" s="1"/>
  <c r="K476" i="2" a="1"/>
  <c r="K476" i="2"/>
  <c r="K477" i="2" a="1"/>
  <c r="K477" i="2" s="1"/>
  <c r="K478" i="2" a="1"/>
  <c r="K478" i="2" s="1"/>
  <c r="K479" i="2" a="1"/>
  <c r="K479" i="2" s="1"/>
  <c r="K480" i="2" a="1"/>
  <c r="K480" i="2" s="1"/>
  <c r="K481" i="2" a="1"/>
  <c r="K481" i="2" s="1"/>
  <c r="K482" i="2" a="1"/>
  <c r="K482" i="2" s="1"/>
  <c r="K483" i="2" a="1"/>
  <c r="K483" i="2" s="1"/>
  <c r="K484" i="2" a="1"/>
  <c r="K484" i="2"/>
  <c r="K485" i="2" a="1"/>
  <c r="K485" i="2" s="1"/>
  <c r="K486" i="2" a="1"/>
  <c r="K486" i="2" s="1"/>
  <c r="K487" i="2" a="1"/>
  <c r="K487" i="2" s="1"/>
  <c r="K488" i="2" a="1"/>
  <c r="K488" i="2" s="1"/>
  <c r="K489" i="2" a="1"/>
  <c r="K489" i="2" s="1"/>
  <c r="K490" i="2" a="1"/>
  <c r="K490" i="2"/>
  <c r="K491" i="2" a="1"/>
  <c r="K491" i="2" s="1"/>
  <c r="K492" i="2" a="1"/>
  <c r="K492" i="2"/>
  <c r="K493" i="2" a="1"/>
  <c r="K493" i="2" s="1"/>
  <c r="K494" i="2" a="1"/>
  <c r="K494" i="2"/>
  <c r="K495" i="2" a="1"/>
  <c r="K495" i="2" s="1"/>
  <c r="K496" i="2" a="1"/>
  <c r="K496" i="2" s="1"/>
  <c r="K497" i="2" a="1"/>
  <c r="K497" i="2" s="1"/>
  <c r="K498" i="2" a="1"/>
  <c r="K498" i="2" s="1"/>
  <c r="K499" i="2" a="1"/>
  <c r="K499" i="2" s="1"/>
  <c r="K500" i="2" a="1"/>
  <c r="K500" i="2"/>
  <c r="K501" i="2" a="1"/>
  <c r="K501" i="2" s="1"/>
  <c r="K502" i="2" a="1"/>
  <c r="K502" i="2" s="1"/>
  <c r="K503" i="2" a="1"/>
  <c r="K503" i="2" s="1"/>
  <c r="K504" i="2" a="1"/>
  <c r="K504" i="2" s="1"/>
  <c r="K505" i="2" a="1"/>
  <c r="K505" i="2" s="1"/>
  <c r="K506" i="2" a="1"/>
  <c r="K506" i="2" s="1"/>
  <c r="K507" i="2" a="1"/>
  <c r="K507" i="2" s="1"/>
  <c r="K508" i="2" a="1"/>
  <c r="K508" i="2"/>
  <c r="K509" i="2" a="1"/>
  <c r="K509" i="2" s="1"/>
  <c r="K510" i="2" a="1"/>
  <c r="K510" i="2" s="1"/>
  <c r="K511" i="2" a="1"/>
  <c r="K511" i="2" s="1"/>
  <c r="K512" i="2" a="1"/>
  <c r="K512" i="2" s="1"/>
  <c r="K513" i="2" a="1"/>
  <c r="K513" i="2"/>
  <c r="K514" i="2" a="1"/>
  <c r="K514" i="2" s="1"/>
  <c r="K515" i="2" a="1"/>
  <c r="K515" i="2"/>
  <c r="K516" i="2" a="1"/>
  <c r="K516" i="2" s="1"/>
  <c r="K517" i="2" a="1"/>
  <c r="K517" i="2"/>
  <c r="K518" i="2" a="1"/>
  <c r="K518" i="2" s="1"/>
  <c r="K519" i="2" a="1"/>
  <c r="K519" i="2"/>
  <c r="K520" i="2" a="1"/>
  <c r="K520" i="2" s="1"/>
  <c r="K521" i="2" a="1"/>
  <c r="K521" i="2"/>
  <c r="K522" i="2" a="1"/>
  <c r="K522" i="2" s="1"/>
  <c r="K523" i="2" a="1"/>
  <c r="K523" i="2"/>
  <c r="K524" i="2" a="1"/>
  <c r="K524" i="2" s="1"/>
  <c r="K525" i="2" a="1"/>
  <c r="K525" i="2"/>
  <c r="K526" i="2" a="1"/>
  <c r="K526" i="2" s="1"/>
  <c r="K527" i="2" a="1"/>
  <c r="K527" i="2"/>
  <c r="K528" i="2" a="1"/>
  <c r="K528" i="2" s="1"/>
  <c r="K529" i="2" a="1"/>
  <c r="K529" i="2"/>
  <c r="K530" i="2" a="1"/>
  <c r="K530" i="2" s="1"/>
  <c r="K531" i="2" a="1"/>
  <c r="K531" i="2"/>
  <c r="K532" i="2" a="1"/>
  <c r="K532" i="2" s="1"/>
  <c r="K533" i="2" a="1"/>
  <c r="K533" i="2"/>
  <c r="K534" i="2" a="1"/>
  <c r="K534" i="2" s="1"/>
  <c r="K535" i="2" a="1"/>
  <c r="K535" i="2"/>
  <c r="K536" i="2" a="1"/>
  <c r="K536" i="2" s="1"/>
  <c r="K537" i="2" a="1"/>
  <c r="K537" i="2"/>
  <c r="K538" i="2" a="1"/>
  <c r="K538" i="2" s="1"/>
  <c r="K539" i="2" a="1"/>
  <c r="K539" i="2"/>
  <c r="K540" i="2" a="1"/>
  <c r="K540" i="2" s="1"/>
  <c r="K541" i="2" a="1"/>
  <c r="K541" i="2"/>
  <c r="K542" i="2" a="1"/>
  <c r="K542" i="2" s="1"/>
  <c r="K543" i="2" a="1"/>
  <c r="K543" i="2"/>
  <c r="K544" i="2" a="1"/>
  <c r="K544" i="2" s="1"/>
  <c r="K545" i="2" a="1"/>
  <c r="K545" i="2"/>
  <c r="K546" i="2" a="1"/>
  <c r="K546" i="2" s="1"/>
  <c r="K547" i="2" a="1"/>
  <c r="K547" i="2"/>
  <c r="K548" i="2" a="1"/>
  <c r="K548" i="2" s="1"/>
  <c r="K549" i="2" a="1"/>
  <c r="K549" i="2"/>
  <c r="K550" i="2" a="1"/>
  <c r="K550" i="2" s="1"/>
  <c r="K551" i="2" a="1"/>
  <c r="K551" i="2"/>
  <c r="K552" i="2" a="1"/>
  <c r="K552" i="2" s="1"/>
  <c r="K553" i="2" a="1"/>
  <c r="K553" i="2"/>
  <c r="K554" i="2" a="1"/>
  <c r="K554" i="2" s="1"/>
  <c r="K555" i="2" a="1"/>
  <c r="K555" i="2"/>
  <c r="K556" i="2" a="1"/>
  <c r="K556" i="2" s="1"/>
  <c r="K557" i="2" a="1"/>
  <c r="K557" i="2"/>
  <c r="K558" i="2" a="1"/>
  <c r="K558" i="2" s="1"/>
  <c r="K559" i="2" a="1"/>
  <c r="K559" i="2"/>
  <c r="K560" i="2" a="1"/>
  <c r="K560" i="2" s="1"/>
  <c r="K561" i="2" a="1"/>
  <c r="K561" i="2"/>
  <c r="K562" i="2" a="1"/>
  <c r="K562" i="2" s="1"/>
  <c r="K563" i="2" a="1"/>
  <c r="K563" i="2" s="1"/>
  <c r="K564" i="2" a="1"/>
  <c r="K564" i="2" s="1"/>
  <c r="K565" i="2" a="1"/>
  <c r="K565" i="2"/>
  <c r="K566" i="2" a="1"/>
  <c r="K566" i="2" s="1"/>
  <c r="K567" i="2" a="1"/>
  <c r="K567" i="2" s="1"/>
  <c r="K568" i="2" a="1"/>
  <c r="K568" i="2" s="1"/>
  <c r="K569" i="2" a="1"/>
  <c r="K569" i="2"/>
  <c r="K570" i="2" a="1"/>
  <c r="K570" i="2" s="1"/>
  <c r="K571" i="2" a="1"/>
  <c r="K571" i="2" s="1"/>
  <c r="K572" i="2" a="1"/>
  <c r="K572" i="2" s="1"/>
  <c r="K573" i="2" a="1"/>
  <c r="K573" i="2"/>
  <c r="K574" i="2" a="1"/>
  <c r="K574" i="2" s="1"/>
  <c r="K575" i="2" a="1"/>
  <c r="K575" i="2" s="1"/>
  <c r="K576" i="2" a="1"/>
  <c r="K576" i="2" s="1"/>
  <c r="K577" i="2" a="1"/>
  <c r="K577" i="2"/>
  <c r="K578" i="2" a="1"/>
  <c r="K578" i="2" s="1"/>
  <c r="K579" i="2" a="1"/>
  <c r="K579" i="2" s="1"/>
  <c r="K580" i="2" a="1"/>
  <c r="K580" i="2" s="1"/>
  <c r="K581" i="2" a="1"/>
  <c r="K581" i="2"/>
  <c r="K582" i="2" a="1"/>
  <c r="K582" i="2" s="1"/>
  <c r="K583" i="2" a="1"/>
  <c r="K583" i="2" s="1"/>
  <c r="K584" i="2" a="1"/>
  <c r="K584" i="2" s="1"/>
  <c r="K585" i="2" a="1"/>
  <c r="K585" i="2"/>
  <c r="K586" i="2" a="1"/>
  <c r="K586" i="2" s="1"/>
  <c r="K587" i="2" a="1"/>
  <c r="K587" i="2" s="1"/>
  <c r="K588" i="2" a="1"/>
  <c r="K588" i="2" s="1"/>
  <c r="K589" i="2" a="1"/>
  <c r="K589" i="2"/>
  <c r="K590" i="2" a="1"/>
  <c r="K590" i="2" s="1"/>
  <c r="K591" i="2" a="1"/>
  <c r="K591" i="2" s="1"/>
  <c r="K592" i="2" a="1"/>
  <c r="K592" i="2" s="1"/>
  <c r="K593" i="2" a="1"/>
  <c r="K593" i="2"/>
  <c r="K594" i="2" a="1"/>
  <c r="K594" i="2" s="1"/>
  <c r="K595" i="2" a="1"/>
  <c r="K595" i="2" s="1"/>
  <c r="K596" i="2" a="1"/>
  <c r="K596" i="2" s="1"/>
  <c r="K597" i="2" a="1"/>
  <c r="K597" i="2"/>
  <c r="K598" i="2" a="1"/>
  <c r="K598" i="2" s="1"/>
  <c r="K599" i="2" a="1"/>
  <c r="K599" i="2" s="1"/>
  <c r="K600" i="2" a="1"/>
  <c r="K600" i="2" s="1"/>
  <c r="K601" i="2" a="1"/>
  <c r="K601" i="2"/>
  <c r="K602" i="2" a="1"/>
  <c r="K602" i="2" s="1"/>
  <c r="K603" i="2" a="1"/>
  <c r="K603" i="2" s="1"/>
  <c r="K604" i="2" a="1"/>
  <c r="K604" i="2" s="1"/>
  <c r="K605" i="2" a="1"/>
  <c r="K605" i="2"/>
  <c r="K606" i="2" a="1"/>
  <c r="K606" i="2" s="1"/>
  <c r="K607" i="2" a="1"/>
  <c r="K607" i="2" s="1"/>
  <c r="K608" i="2" a="1"/>
  <c r="K608" i="2" s="1"/>
  <c r="K609" i="2" a="1"/>
  <c r="K609" i="2"/>
  <c r="K610" i="2" a="1"/>
  <c r="K610" i="2" s="1"/>
  <c r="K611" i="2" a="1"/>
  <c r="K611" i="2" s="1"/>
  <c r="K612" i="2" a="1"/>
  <c r="K612" i="2" s="1"/>
  <c r="K613" i="2" a="1"/>
  <c r="K613" i="2"/>
  <c r="K614" i="2" a="1"/>
  <c r="K614" i="2" s="1"/>
  <c r="K615" i="2" a="1"/>
  <c r="K615" i="2" s="1"/>
  <c r="K616" i="2" a="1"/>
  <c r="K616" i="2" s="1"/>
  <c r="K617" i="2" a="1"/>
  <c r="K617" i="2"/>
  <c r="K618" i="2" a="1"/>
  <c r="K618" i="2" s="1"/>
  <c r="K619" i="2" a="1"/>
  <c r="K619" i="2" s="1"/>
  <c r="K620" i="2" a="1"/>
  <c r="K620" i="2" s="1"/>
  <c r="K621" i="2" a="1"/>
  <c r="K621" i="2"/>
  <c r="K622" i="2" a="1"/>
  <c r="K622" i="2" s="1"/>
  <c r="K623" i="2" a="1"/>
  <c r="K623" i="2" s="1"/>
  <c r="K624" i="2" a="1"/>
  <c r="K624" i="2" s="1"/>
  <c r="K625" i="2" a="1"/>
  <c r="K625" i="2"/>
  <c r="K626" i="2" a="1"/>
  <c r="K626" i="2" s="1"/>
  <c r="K627" i="2" a="1"/>
  <c r="K627" i="2" s="1"/>
  <c r="K628" i="2" a="1"/>
  <c r="K628" i="2" s="1"/>
  <c r="K629" i="2" a="1"/>
  <c r="K629" i="2"/>
  <c r="K630" i="2" a="1"/>
  <c r="K630" i="2" s="1"/>
  <c r="K631" i="2" a="1"/>
  <c r="K631" i="2" s="1"/>
  <c r="K632" i="2" a="1"/>
  <c r="K632" i="2" s="1"/>
  <c r="K633" i="2" a="1"/>
  <c r="K633" i="2"/>
  <c r="K634" i="2" a="1"/>
  <c r="K634" i="2" s="1"/>
  <c r="K635" i="2" a="1"/>
  <c r="K635" i="2" s="1"/>
  <c r="K636" i="2" a="1"/>
  <c r="K636" i="2" s="1"/>
  <c r="K637" i="2" a="1"/>
  <c r="K637" i="2"/>
  <c r="K638" i="2" a="1"/>
  <c r="K638" i="2" s="1"/>
  <c r="K639" i="2" a="1"/>
  <c r="K639" i="2" s="1"/>
  <c r="K640" i="2" a="1"/>
  <c r="K640" i="2" s="1"/>
  <c r="K641" i="2" a="1"/>
  <c r="K641" i="2"/>
  <c r="K642" i="2" a="1"/>
  <c r="K642" i="2" s="1"/>
  <c r="K643" i="2" a="1"/>
  <c r="K643" i="2" s="1"/>
  <c r="K644" i="2" a="1"/>
  <c r="K644" i="2" s="1"/>
  <c r="K645" i="2" a="1"/>
  <c r="K645" i="2"/>
  <c r="K646" i="2" a="1"/>
  <c r="K646" i="2" s="1"/>
  <c r="K647" i="2" a="1"/>
  <c r="K647" i="2" s="1"/>
  <c r="K648" i="2" a="1"/>
  <c r="K648" i="2" s="1"/>
  <c r="K649" i="2" a="1"/>
  <c r="K649" i="2"/>
  <c r="K650" i="2" a="1"/>
  <c r="K650" i="2" s="1"/>
  <c r="K651" i="2" a="1"/>
  <c r="K651" i="2" s="1"/>
  <c r="K652" i="2" a="1"/>
  <c r="K652" i="2" s="1"/>
  <c r="K653" i="2" a="1"/>
  <c r="K653" i="2"/>
  <c r="K654" i="2" a="1"/>
  <c r="K654" i="2" s="1"/>
  <c r="K655" i="2" a="1"/>
  <c r="K655" i="2" s="1"/>
  <c r="K656" i="2" a="1"/>
  <c r="K656" i="2" s="1"/>
  <c r="K657" i="2" a="1"/>
  <c r="K657" i="2"/>
  <c r="K658" i="2" a="1"/>
  <c r="K658" i="2" s="1"/>
  <c r="K659" i="2" a="1"/>
  <c r="K659" i="2" s="1"/>
  <c r="K660" i="2" a="1"/>
  <c r="K660" i="2" s="1"/>
  <c r="K661" i="2" a="1"/>
  <c r="K661" i="2"/>
  <c r="K662" i="2" a="1"/>
  <c r="K662" i="2" s="1"/>
  <c r="K663" i="2" a="1"/>
  <c r="K663" i="2" s="1"/>
  <c r="K664" i="2" a="1"/>
  <c r="K664" i="2" s="1"/>
  <c r="K665" i="2" a="1"/>
  <c r="K665" i="2"/>
  <c r="K666" i="2" a="1"/>
  <c r="K666" i="2" s="1"/>
  <c r="K667" i="2" a="1"/>
  <c r="K667" i="2" s="1"/>
  <c r="K668" i="2" a="1"/>
  <c r="K668" i="2" s="1"/>
  <c r="K669" i="2" a="1"/>
  <c r="K669" i="2"/>
  <c r="K670" i="2" a="1"/>
  <c r="K670" i="2" s="1"/>
  <c r="K671" i="2" a="1"/>
  <c r="K671" i="2" s="1"/>
  <c r="K672" i="2" a="1"/>
  <c r="K672" i="2" s="1"/>
  <c r="K673" i="2" a="1"/>
  <c r="K673" i="2"/>
  <c r="K674" i="2" a="1"/>
  <c r="K674" i="2" s="1"/>
  <c r="K675" i="2" a="1"/>
  <c r="K675" i="2" s="1"/>
  <c r="K676" i="2" a="1"/>
  <c r="K676" i="2" s="1"/>
  <c r="K677" i="2" a="1"/>
  <c r="K677" i="2"/>
  <c r="K678" i="2" a="1"/>
  <c r="K678" i="2" s="1"/>
  <c r="K679" i="2" a="1"/>
  <c r="K679" i="2" s="1"/>
  <c r="K680" i="2" a="1"/>
  <c r="K680" i="2" s="1"/>
  <c r="K681" i="2" a="1"/>
  <c r="K681" i="2"/>
  <c r="K682" i="2" a="1"/>
  <c r="K682" i="2" s="1"/>
  <c r="K683" i="2" a="1"/>
  <c r="K683" i="2" s="1"/>
  <c r="K684" i="2" a="1"/>
  <c r="K684" i="2" s="1"/>
  <c r="K685" i="2" a="1"/>
  <c r="K685" i="2"/>
  <c r="K686" i="2" a="1"/>
  <c r="K686" i="2" s="1"/>
  <c r="K687" i="2" a="1"/>
  <c r="K687" i="2" s="1"/>
  <c r="K688" i="2" a="1"/>
  <c r="K688" i="2" s="1"/>
  <c r="K689" i="2" a="1"/>
  <c r="K689" i="2"/>
  <c r="K690" i="2" a="1"/>
  <c r="K690" i="2" s="1"/>
  <c r="K691" i="2" a="1"/>
  <c r="K691" i="2" s="1"/>
  <c r="K692" i="2" a="1"/>
  <c r="K692" i="2" s="1"/>
  <c r="K693" i="2" a="1"/>
  <c r="K693" i="2"/>
  <c r="K694" i="2" a="1"/>
  <c r="K694" i="2" s="1"/>
  <c r="K695" i="2" a="1"/>
  <c r="K695" i="2" s="1"/>
  <c r="K696" i="2" a="1"/>
  <c r="K696" i="2" s="1"/>
  <c r="K697" i="2" a="1"/>
  <c r="K697" i="2"/>
  <c r="K698" i="2" a="1"/>
  <c r="K698" i="2" s="1"/>
  <c r="K699" i="2" a="1"/>
  <c r="K699" i="2" s="1"/>
  <c r="K700" i="2" a="1"/>
  <c r="K700" i="2" s="1"/>
  <c r="K701" i="2" a="1"/>
  <c r="K701" i="2"/>
  <c r="K702" i="2" a="1"/>
  <c r="K702" i="2" s="1"/>
  <c r="K703" i="2" a="1"/>
  <c r="K703" i="2" s="1"/>
  <c r="K704" i="2" a="1"/>
  <c r="K704" i="2" s="1"/>
  <c r="K705" i="2" a="1"/>
  <c r="K705" i="2"/>
  <c r="K706" i="2" a="1"/>
  <c r="K706" i="2" s="1"/>
  <c r="K707" i="2" a="1"/>
  <c r="K707" i="2" s="1"/>
  <c r="K708" i="2" a="1"/>
  <c r="K708" i="2" s="1"/>
  <c r="K709" i="2" a="1"/>
  <c r="K709" i="2"/>
  <c r="K710" i="2" a="1"/>
  <c r="K710" i="2" s="1"/>
  <c r="K711" i="2" a="1"/>
  <c r="K711" i="2" s="1"/>
  <c r="K712" i="2" a="1"/>
  <c r="K712" i="2" s="1"/>
  <c r="K713" i="2" a="1"/>
  <c r="K713" i="2"/>
  <c r="K714" i="2" a="1"/>
  <c r="K714" i="2" s="1"/>
  <c r="K715" i="2" a="1"/>
  <c r="K715" i="2" s="1"/>
  <c r="K716" i="2" a="1"/>
  <c r="K716" i="2" s="1"/>
  <c r="K717" i="2" a="1"/>
  <c r="K717" i="2"/>
  <c r="K718" i="2" a="1"/>
  <c r="K718" i="2" s="1"/>
  <c r="K719" i="2" a="1"/>
  <c r="K719" i="2" s="1"/>
  <c r="K720" i="2" a="1"/>
  <c r="K720" i="2" s="1"/>
  <c r="K721" i="2" a="1"/>
  <c r="K721" i="2"/>
  <c r="K722" i="2" a="1"/>
  <c r="K722" i="2" s="1"/>
  <c r="K723" i="2" a="1"/>
  <c r="K723" i="2" s="1"/>
  <c r="K724" i="2" a="1"/>
  <c r="K724" i="2" s="1"/>
  <c r="K725" i="2" a="1"/>
  <c r="K725" i="2"/>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c r="K738" i="2" a="1"/>
  <c r="K738" i="2" s="1"/>
  <c r="K739" i="2" a="1"/>
  <c r="K739" i="2" s="1"/>
  <c r="K740" i="2" a="1"/>
  <c r="K740" i="2" s="1"/>
  <c r="K741" i="2" a="1"/>
  <c r="K741" i="2"/>
  <c r="K742" i="2" a="1"/>
  <c r="K742" i="2" s="1"/>
  <c r="K743" i="2" a="1"/>
  <c r="K743" i="2" s="1"/>
  <c r="K744" i="2" a="1"/>
  <c r="K744" i="2" s="1"/>
  <c r="K745" i="2" a="1"/>
  <c r="K745" i="2"/>
  <c r="K746" i="2" a="1"/>
  <c r="K746" i="2" s="1"/>
  <c r="K747" i="2" a="1"/>
  <c r="K747" i="2" s="1"/>
  <c r="K748" i="2" a="1"/>
  <c r="K748" i="2" s="1"/>
  <c r="K749" i="2" a="1"/>
  <c r="K749" i="2"/>
  <c r="K750" i="2" a="1"/>
  <c r="K750" i="2" s="1"/>
  <c r="K751" i="2" a="1"/>
  <c r="K751" i="2" s="1"/>
  <c r="K752" i="2" a="1"/>
  <c r="K752" i="2" s="1"/>
  <c r="K753" i="2" a="1"/>
  <c r="K753" i="2"/>
  <c r="K754" i="2" a="1"/>
  <c r="K754" i="2" s="1"/>
  <c r="K755" i="2" a="1"/>
  <c r="K755" i="2" s="1"/>
  <c r="K756" i="2" a="1"/>
  <c r="K756" i="2" s="1"/>
  <c r="K757" i="2" a="1"/>
  <c r="K757" i="2"/>
  <c r="K758" i="2" a="1"/>
  <c r="K758" i="2" s="1"/>
  <c r="K759" i="2" a="1"/>
  <c r="K759" i="2" s="1"/>
  <c r="K760" i="2" a="1"/>
  <c r="K760" i="2" s="1"/>
  <c r="K761" i="2" a="1"/>
  <c r="K761" i="2"/>
  <c r="K762" i="2" a="1"/>
  <c r="K762" i="2" s="1"/>
  <c r="K763" i="2" a="1"/>
  <c r="K763" i="2" s="1"/>
  <c r="K764" i="2" a="1"/>
  <c r="K764" i="2" s="1"/>
  <c r="K765" i="2" a="1"/>
  <c r="K765" i="2"/>
  <c r="K766" i="2" a="1"/>
  <c r="K766" i="2" s="1"/>
  <c r="K767" i="2" a="1"/>
  <c r="K767" i="2" s="1"/>
  <c r="K768" i="2" a="1"/>
  <c r="K768" i="2" s="1"/>
  <c r="K769" i="2" a="1"/>
  <c r="K769" i="2"/>
  <c r="K770" i="2" a="1"/>
  <c r="K770" i="2" s="1"/>
  <c r="K771" i="2" a="1"/>
  <c r="K771" i="2" s="1"/>
  <c r="K772" i="2" a="1"/>
  <c r="K772" i="2" s="1"/>
  <c r="K773" i="2" a="1"/>
  <c r="K773" i="2"/>
  <c r="K774" i="2" a="1"/>
  <c r="K774" i="2" s="1"/>
  <c r="K775" i="2" a="1"/>
  <c r="K775" i="2" s="1"/>
  <c r="K776" i="2" a="1"/>
  <c r="K776" i="2" s="1"/>
  <c r="K777" i="2" a="1"/>
  <c r="K777" i="2"/>
  <c r="K778" i="2" a="1"/>
  <c r="K778" i="2" s="1"/>
  <c r="K779" i="2" a="1"/>
  <c r="K779" i="2" s="1"/>
  <c r="K780" i="2" a="1"/>
  <c r="K780" i="2" s="1"/>
  <c r="K781" i="2" a="1"/>
  <c r="K781" i="2"/>
  <c r="K782" i="2" a="1"/>
  <c r="K782" i="2" s="1"/>
  <c r="K783" i="2" a="1"/>
  <c r="K783" i="2" s="1"/>
  <c r="K784" i="2" a="1"/>
  <c r="K784" i="2" s="1"/>
  <c r="K785" i="2" a="1"/>
  <c r="K785" i="2"/>
  <c r="K786" i="2" a="1"/>
  <c r="K786" i="2" s="1"/>
  <c r="K787" i="2" a="1"/>
  <c r="K787" i="2" s="1"/>
  <c r="K788" i="2" a="1"/>
  <c r="K788" i="2" s="1"/>
  <c r="K789" i="2" a="1"/>
  <c r="K789" i="2"/>
  <c r="K790" i="2" a="1"/>
  <c r="K790" i="2" s="1"/>
  <c r="K791" i="2" a="1"/>
  <c r="K791" i="2" s="1"/>
  <c r="K792" i="2" a="1"/>
  <c r="K792" i="2" s="1"/>
  <c r="K793" i="2" a="1"/>
  <c r="K793" i="2"/>
  <c r="K794" i="2" a="1"/>
  <c r="K794" i="2" s="1"/>
  <c r="K795" i="2" a="1"/>
  <c r="K795" i="2" s="1"/>
  <c r="K796" i="2" a="1"/>
  <c r="K796" i="2" s="1"/>
  <c r="K797" i="2" a="1"/>
  <c r="K797" i="2"/>
  <c r="K798" i="2" a="1"/>
  <c r="K798" i="2" s="1"/>
  <c r="K799" i="2" a="1"/>
  <c r="K799" i="2" s="1"/>
  <c r="K800" i="2" a="1"/>
  <c r="K800" i="2" s="1"/>
  <c r="K801" i="2" a="1"/>
  <c r="K801" i="2"/>
  <c r="K802" i="2" a="1"/>
  <c r="K802" i="2" s="1"/>
  <c r="K803" i="2" a="1"/>
  <c r="K803" i="2" s="1"/>
  <c r="K804" i="2" a="1"/>
  <c r="K804" i="2" s="1"/>
  <c r="K805" i="2" a="1"/>
  <c r="K805" i="2"/>
  <c r="K806" i="2" a="1"/>
  <c r="K806" i="2" s="1"/>
  <c r="K807" i="2" a="1"/>
  <c r="K807" i="2" s="1"/>
  <c r="K808" i="2" a="1"/>
  <c r="K808" i="2" s="1"/>
  <c r="K809" i="2" a="1"/>
  <c r="K809" i="2"/>
  <c r="K810" i="2" a="1"/>
  <c r="K810" i="2" s="1"/>
  <c r="K811" i="2" a="1"/>
  <c r="K811" i="2" s="1"/>
  <c r="K812" i="2" a="1"/>
  <c r="K812" i="2" s="1"/>
  <c r="K813" i="2" a="1"/>
  <c r="K813" i="2"/>
  <c r="K814" i="2" a="1"/>
  <c r="K814" i="2" s="1"/>
  <c r="K815" i="2" a="1"/>
  <c r="K815" i="2" s="1"/>
  <c r="K816" i="2" a="1"/>
  <c r="K816" i="2" s="1"/>
  <c r="K817" i="2" a="1"/>
  <c r="K817" i="2"/>
  <c r="K818" i="2" a="1"/>
  <c r="K818" i="2" s="1"/>
  <c r="K819" i="2" a="1"/>
  <c r="K819" i="2" s="1"/>
  <c r="K820" i="2" a="1"/>
  <c r="K820" i="2" s="1"/>
  <c r="K821" i="2" a="1"/>
  <c r="K821" i="2"/>
  <c r="K822" i="2" a="1"/>
  <c r="K822" i="2" s="1"/>
  <c r="K823" i="2" a="1"/>
  <c r="K823" i="2" s="1"/>
  <c r="K824" i="2" a="1"/>
  <c r="K824" i="2" s="1"/>
  <c r="K825" i="2" a="1"/>
  <c r="K825" i="2"/>
  <c r="K826" i="2" a="1"/>
  <c r="K826" i="2" s="1"/>
  <c r="K827" i="2" a="1"/>
  <c r="K827" i="2" s="1"/>
  <c r="K828" i="2" a="1"/>
  <c r="K828" i="2" s="1"/>
  <c r="K829" i="2" a="1"/>
  <c r="K829" i="2"/>
  <c r="K830" i="2" a="1"/>
  <c r="K830" i="2" s="1"/>
  <c r="K831" i="2" a="1"/>
  <c r="K831" i="2" s="1"/>
  <c r="K832" i="2" a="1"/>
  <c r="K832" i="2" s="1"/>
  <c r="K833" i="2" a="1"/>
  <c r="K833" i="2"/>
  <c r="K834" i="2" a="1"/>
  <c r="K834" i="2" s="1"/>
  <c r="K835" i="2" a="1"/>
  <c r="K835" i="2" s="1"/>
  <c r="K836" i="2" a="1"/>
  <c r="K836" i="2" s="1"/>
  <c r="K837" i="2" a="1"/>
  <c r="K837" i="2"/>
  <c r="K838" i="2" a="1"/>
  <c r="K838" i="2" s="1"/>
  <c r="K839" i="2" a="1"/>
  <c r="K839" i="2" s="1"/>
  <c r="K840" i="2" a="1"/>
  <c r="K840" i="2" s="1"/>
  <c r="K841" i="2" a="1"/>
  <c r="K841" i="2"/>
  <c r="K842" i="2" a="1"/>
  <c r="K842" i="2" s="1"/>
  <c r="K843" i="2" a="1"/>
  <c r="K843" i="2" s="1"/>
  <c r="K844" i="2" a="1"/>
  <c r="K844" i="2" s="1"/>
  <c r="K845" i="2" a="1"/>
  <c r="K845" i="2"/>
  <c r="K846" i="2" a="1"/>
  <c r="K846" i="2" s="1"/>
  <c r="K847" i="2" a="1"/>
  <c r="K847" i="2" s="1"/>
  <c r="K848" i="2" a="1"/>
  <c r="K848" i="2" s="1"/>
  <c r="K849" i="2" a="1"/>
  <c r="K849" i="2"/>
  <c r="K850" i="2" a="1"/>
  <c r="K850" i="2" s="1"/>
  <c r="K851" i="2" a="1"/>
  <c r="K851" i="2" s="1"/>
  <c r="K852" i="2" a="1"/>
  <c r="K852" i="2" s="1"/>
  <c r="K853" i="2" a="1"/>
  <c r="K853" i="2"/>
  <c r="K854" i="2" a="1"/>
  <c r="K854" i="2" s="1"/>
  <c r="K855" i="2" a="1"/>
  <c r="K855" i="2" s="1"/>
  <c r="K856" i="2" a="1"/>
  <c r="K856" i="2" s="1"/>
  <c r="K857" i="2" a="1"/>
  <c r="K857" i="2"/>
  <c r="K858" i="2" a="1"/>
  <c r="K858" i="2" s="1"/>
  <c r="K859" i="2" a="1"/>
  <c r="K859" i="2" s="1"/>
  <c r="K860" i="2" a="1"/>
  <c r="K860" i="2" s="1"/>
  <c r="K861" i="2" a="1"/>
  <c r="K861" i="2"/>
  <c r="K862" i="2" a="1"/>
  <c r="K862" i="2" s="1"/>
  <c r="K863" i="2" a="1"/>
  <c r="K863" i="2" s="1"/>
  <c r="K864" i="2" a="1"/>
  <c r="K864" i="2" s="1"/>
  <c r="K865" i="2" a="1"/>
  <c r="K865" i="2"/>
  <c r="K866" i="2" a="1"/>
  <c r="K866" i="2" s="1"/>
  <c r="K867" i="2" a="1"/>
  <c r="K867" i="2" s="1"/>
  <c r="K868" i="2" a="1"/>
  <c r="K868" i="2" s="1"/>
  <c r="K869" i="2" a="1"/>
  <c r="K869" i="2"/>
  <c r="K870" i="2" a="1"/>
  <c r="K870" i="2" s="1"/>
  <c r="K871" i="2" a="1"/>
  <c r="K871" i="2" s="1"/>
  <c r="K872" i="2" a="1"/>
  <c r="K872" i="2" s="1"/>
  <c r="K873" i="2" a="1"/>
  <c r="K873" i="2"/>
  <c r="K874" i="2" a="1"/>
  <c r="K874" i="2" s="1"/>
  <c r="K875" i="2" a="1"/>
  <c r="K875" i="2" s="1"/>
  <c r="K876" i="2" a="1"/>
  <c r="K876" i="2" s="1"/>
  <c r="K877" i="2" a="1"/>
  <c r="K877" i="2"/>
  <c r="K878" i="2" a="1"/>
  <c r="K878" i="2" s="1"/>
  <c r="K879" i="2" a="1"/>
  <c r="K879" i="2" s="1"/>
  <c r="K880" i="2" a="1"/>
  <c r="K880" i="2" s="1"/>
  <c r="K881" i="2" a="1"/>
  <c r="K881" i="2"/>
  <c r="K882" i="2" a="1"/>
  <c r="K882" i="2" s="1"/>
  <c r="K883" i="2" a="1"/>
  <c r="K883" i="2" s="1"/>
  <c r="K884" i="2" a="1"/>
  <c r="K884" i="2" s="1"/>
  <c r="K885" i="2" a="1"/>
  <c r="K885" i="2"/>
  <c r="K886" i="2" a="1"/>
  <c r="K886" i="2" s="1"/>
  <c r="K887" i="2" a="1"/>
  <c r="K887" i="2" s="1"/>
  <c r="K888" i="2" a="1"/>
  <c r="K888" i="2" s="1"/>
  <c r="K889" i="2" a="1"/>
  <c r="K889" i="2"/>
  <c r="K890" i="2" a="1"/>
  <c r="K890" i="2" s="1"/>
  <c r="K891" i="2" a="1"/>
  <c r="K891" i="2" s="1"/>
  <c r="K892" i="2" a="1"/>
  <c r="K892" i="2" s="1"/>
  <c r="K893" i="2" a="1"/>
  <c r="K893" i="2"/>
  <c r="K894" i="2" a="1"/>
  <c r="K894" i="2" s="1"/>
  <c r="K895" i="2" a="1"/>
  <c r="K895" i="2" s="1"/>
  <c r="K896" i="2" a="1"/>
  <c r="K896" i="2" s="1"/>
  <c r="K897" i="2" a="1"/>
  <c r="K897" i="2"/>
  <c r="K898" i="2" a="1"/>
  <c r="K898" i="2" s="1"/>
  <c r="K899" i="2" a="1"/>
  <c r="K899" i="2" s="1"/>
  <c r="K900" i="2" a="1"/>
  <c r="K900" i="2" s="1"/>
  <c r="K901" i="2" a="1"/>
  <c r="K901" i="2"/>
  <c r="K902" i="2" a="1"/>
  <c r="K902" i="2" s="1"/>
  <c r="K903" i="2" a="1"/>
  <c r="K903" i="2" s="1"/>
  <c r="K904" i="2" a="1"/>
  <c r="K904" i="2" s="1"/>
  <c r="K905" i="2" a="1"/>
  <c r="K905" i="2"/>
  <c r="K906" i="2" a="1"/>
  <c r="K906" i="2" s="1"/>
  <c r="K907" i="2" a="1"/>
  <c r="K907" i="2" s="1"/>
  <c r="K908" i="2" a="1"/>
  <c r="K908" i="2" s="1"/>
  <c r="K909" i="2" a="1"/>
  <c r="K909" i="2"/>
  <c r="K910" i="2" a="1"/>
  <c r="K910" i="2" s="1"/>
  <c r="K911" i="2" a="1"/>
  <c r="K911" i="2" s="1"/>
  <c r="K912" i="2" a="1"/>
  <c r="K912" i="2" s="1"/>
  <c r="K913" i="2" a="1"/>
  <c r="K913" i="2"/>
  <c r="K914" i="2" a="1"/>
  <c r="K914" i="2" s="1"/>
  <c r="K915" i="2" a="1"/>
  <c r="K915" i="2" s="1"/>
  <c r="K916" i="2" a="1"/>
  <c r="K916" i="2" s="1"/>
  <c r="K917" i="2" a="1"/>
  <c r="K917" i="2"/>
  <c r="K918" i="2" a="1"/>
  <c r="K918" i="2" s="1"/>
  <c r="K919" i="2" a="1"/>
  <c r="K919" i="2" s="1"/>
  <c r="K920" i="2" a="1"/>
  <c r="K920" i="2" s="1"/>
  <c r="K921" i="2" a="1"/>
  <c r="K921" i="2"/>
  <c r="K922" i="2" a="1"/>
  <c r="K922" i="2" s="1"/>
  <c r="K923" i="2" a="1"/>
  <c r="K923" i="2" s="1"/>
  <c r="K924" i="2" a="1"/>
  <c r="K924" i="2" s="1"/>
  <c r="K925" i="2" a="1"/>
  <c r="K925" i="2"/>
  <c r="K926" i="2" a="1"/>
  <c r="K926" i="2" s="1"/>
  <c r="K927" i="2" a="1"/>
  <c r="K927" i="2" s="1"/>
  <c r="K928" i="2" a="1"/>
  <c r="K928" i="2" s="1"/>
  <c r="K929" i="2" a="1"/>
  <c r="K929" i="2"/>
  <c r="K930" i="2" a="1"/>
  <c r="K930" i="2" s="1"/>
  <c r="K931" i="2" a="1"/>
  <c r="K931" i="2" s="1"/>
  <c r="K932" i="2" a="1"/>
  <c r="K932" i="2" s="1"/>
  <c r="K933" i="2" a="1"/>
  <c r="K933" i="2"/>
  <c r="K934" i="2" a="1"/>
  <c r="K934" i="2" s="1"/>
  <c r="K935" i="2" a="1"/>
  <c r="K935" i="2" s="1"/>
  <c r="K936" i="2" a="1"/>
  <c r="K936" i="2" s="1"/>
  <c r="K937" i="2" a="1"/>
  <c r="K937" i="2"/>
  <c r="K938" i="2" a="1"/>
  <c r="K938" i="2" s="1"/>
  <c r="K939" i="2" a="1"/>
  <c r="K939" i="2" s="1"/>
  <c r="K940" i="2" a="1"/>
  <c r="K940" i="2" s="1"/>
  <c r="K941" i="2" a="1"/>
  <c r="K941" i="2"/>
  <c r="K942" i="2" a="1"/>
  <c r="K942" i="2" s="1"/>
  <c r="K943" i="2" a="1"/>
  <c r="K943" i="2" s="1"/>
  <c r="K944" i="2" a="1"/>
  <c r="K944" i="2" s="1"/>
  <c r="K945" i="2" a="1"/>
  <c r="K945" i="2"/>
  <c r="K946" i="2" a="1"/>
  <c r="K946" i="2" s="1"/>
  <c r="K947" i="2" a="1"/>
  <c r="K947" i="2" s="1"/>
  <c r="K948" i="2" a="1"/>
  <c r="K948" i="2" s="1"/>
  <c r="K949" i="2" a="1"/>
  <c r="K949" i="2"/>
  <c r="K950" i="2" a="1"/>
  <c r="K950" i="2" s="1"/>
  <c r="K951" i="2" a="1"/>
  <c r="K951" i="2" s="1"/>
  <c r="K952" i="2" a="1"/>
  <c r="K952" i="2" s="1"/>
  <c r="K953" i="2" a="1"/>
  <c r="K953" i="2"/>
  <c r="K954" i="2" a="1"/>
  <c r="K954" i="2" s="1"/>
  <c r="K955" i="2" a="1"/>
  <c r="K955" i="2" s="1"/>
  <c r="K956" i="2" a="1"/>
  <c r="K956" i="2" s="1"/>
  <c r="K957" i="2" a="1"/>
  <c r="K957" i="2"/>
  <c r="K958" i="2" a="1"/>
  <c r="K958" i="2" s="1"/>
  <c r="K959" i="2" a="1"/>
  <c r="K959" i="2" s="1"/>
  <c r="K960" i="2" a="1"/>
  <c r="K960" i="2" s="1"/>
  <c r="K961" i="2" a="1"/>
  <c r="K961" i="2"/>
  <c r="K962" i="2" a="1"/>
  <c r="K962" i="2" s="1"/>
  <c r="K963" i="2" a="1"/>
  <c r="K963" i="2" s="1"/>
  <c r="K964" i="2" a="1"/>
  <c r="K964" i="2" s="1"/>
  <c r="K965" i="2" a="1"/>
  <c r="K965" i="2"/>
  <c r="K966" i="2" a="1"/>
  <c r="K966" i="2" s="1"/>
  <c r="K967" i="2" a="1"/>
  <c r="K967" i="2" s="1"/>
  <c r="K968" i="2" a="1"/>
  <c r="K968" i="2" s="1"/>
  <c r="K969" i="2" a="1"/>
  <c r="K969" i="2"/>
  <c r="K970" i="2" a="1"/>
  <c r="K970" i="2" s="1"/>
  <c r="K971" i="2" a="1"/>
  <c r="K971" i="2" s="1"/>
  <c r="K972" i="2" a="1"/>
  <c r="K972" i="2" s="1"/>
  <c r="K973" i="2" a="1"/>
  <c r="K973" i="2"/>
  <c r="K974" i="2" a="1"/>
  <c r="K974" i="2" s="1"/>
  <c r="K975" i="2" a="1"/>
  <c r="K975" i="2" s="1"/>
  <c r="K976" i="2" a="1"/>
  <c r="K976" i="2" s="1"/>
  <c r="K977" i="2" a="1"/>
  <c r="K977" i="2"/>
  <c r="K978" i="2" a="1"/>
  <c r="K978" i="2" s="1"/>
  <c r="K979" i="2" a="1"/>
  <c r="K979" i="2" s="1"/>
  <c r="K980" i="2" a="1"/>
  <c r="K980" i="2" s="1"/>
  <c r="K981" i="2" a="1"/>
  <c r="K981" i="2"/>
  <c r="K982" i="2" a="1"/>
  <c r="K982" i="2" s="1"/>
  <c r="K983" i="2" a="1"/>
  <c r="K983" i="2" s="1"/>
  <c r="K984" i="2" a="1"/>
  <c r="K984" i="2" s="1"/>
  <c r="K985" i="2" a="1"/>
  <c r="K985" i="2"/>
  <c r="K986" i="2" a="1"/>
  <c r="K986" i="2" s="1"/>
  <c r="K987" i="2" a="1"/>
  <c r="K987" i="2" s="1"/>
  <c r="K988" i="2" a="1"/>
  <c r="K988" i="2" s="1"/>
  <c r="K989" i="2" a="1"/>
  <c r="K989" i="2"/>
  <c r="K990" i="2" a="1"/>
  <c r="K990" i="2" s="1"/>
  <c r="K991" i="2" a="1"/>
  <c r="K991" i="2" s="1"/>
  <c r="K992" i="2" a="1"/>
  <c r="K992" i="2" s="1"/>
  <c r="K993" i="2" a="1"/>
  <c r="K993" i="2"/>
  <c r="K994" i="2" a="1"/>
  <c r="K994" i="2" s="1"/>
  <c r="K995" i="2" a="1"/>
  <c r="K995" i="2" s="1"/>
  <c r="K996" i="2" a="1"/>
  <c r="K996" i="2" s="1"/>
  <c r="K997" i="2" a="1"/>
  <c r="K997" i="2"/>
  <c r="K998" i="2" a="1"/>
  <c r="K998" i="2" s="1"/>
  <c r="K999" i="2" a="1"/>
  <c r="K999" i="2" s="1"/>
  <c r="K1000" i="2" a="1"/>
  <c r="K1000" i="2" s="1"/>
  <c r="K1001" i="2" a="1"/>
  <c r="K1001" i="2"/>
  <c r="K1002" i="2" a="1"/>
  <c r="K1002" i="2" s="1"/>
  <c r="K1003" i="2" a="1"/>
  <c r="K1003" i="2" s="1"/>
  <c r="K1004" i="2" a="1"/>
  <c r="K1004" i="2" s="1"/>
  <c r="K1005" i="2" a="1"/>
  <c r="K1005" i="2"/>
  <c r="K1006" i="2" a="1"/>
  <c r="K1006" i="2" s="1"/>
  <c r="K1007" i="2" a="1"/>
  <c r="K1007" i="2" s="1"/>
  <c r="K1008" i="2" a="1"/>
  <c r="K1008" i="2" s="1"/>
  <c r="K1009" i="2" a="1"/>
  <c r="K1009" i="2"/>
  <c r="K1010" i="2" a="1"/>
  <c r="K1010" i="2" s="1"/>
  <c r="K1011" i="2" a="1"/>
  <c r="K1011" i="2" s="1"/>
  <c r="K1012" i="2" a="1"/>
  <c r="K1012" i="2" s="1"/>
  <c r="K1013" i="2" a="1"/>
  <c r="K1013" i="2"/>
  <c r="K1014" i="2" a="1"/>
  <c r="K1014" i="2" s="1"/>
  <c r="K1015" i="2" a="1"/>
  <c r="K1015" i="2" s="1"/>
  <c r="K1016" i="2" a="1"/>
  <c r="K1016" i="2" s="1"/>
  <c r="K1017" i="2" a="1"/>
  <c r="K1017" i="2"/>
  <c r="K1018" i="2" a="1"/>
  <c r="K1018" i="2" s="1"/>
  <c r="K1019" i="2" a="1"/>
  <c r="K1019" i="2" s="1"/>
  <c r="K1020" i="2" a="1"/>
  <c r="K1020" i="2" s="1"/>
  <c r="K1021" i="2" a="1"/>
  <c r="K1021" i="2"/>
  <c r="K1022" i="2" a="1"/>
  <c r="K1022" i="2" s="1"/>
  <c r="K1023" i="2" a="1"/>
  <c r="K1023" i="2" s="1"/>
  <c r="K1024" i="2" a="1"/>
  <c r="K1024" i="2" s="1"/>
  <c r="K1025" i="2" a="1"/>
  <c r="K1025" i="2"/>
  <c r="K1026" i="2" a="1"/>
  <c r="K1026" i="2" s="1"/>
  <c r="K1027" i="2" a="1"/>
  <c r="K1027" i="2" s="1"/>
  <c r="K1028" i="2" a="1"/>
  <c r="K1028" i="2" s="1"/>
  <c r="K1029" i="2" a="1"/>
  <c r="K1029" i="2"/>
  <c r="K1030" i="2" a="1"/>
  <c r="K1030" i="2" s="1"/>
  <c r="K1031" i="2" a="1"/>
  <c r="K1031" i="2" s="1"/>
  <c r="K1032" i="2" a="1"/>
  <c r="K1032" i="2" s="1"/>
  <c r="K1033" i="2" a="1"/>
  <c r="K1033" i="2"/>
  <c r="K1034" i="2" a="1"/>
  <c r="K1034" i="2" s="1"/>
  <c r="K1035" i="2" a="1"/>
  <c r="K1035" i="2" s="1"/>
  <c r="K1036" i="2" a="1"/>
  <c r="K1036" i="2" s="1"/>
  <c r="K1037" i="2" a="1"/>
  <c r="K1037" i="2"/>
  <c r="K1038" i="2" a="1"/>
  <c r="K1038" i="2" s="1"/>
  <c r="K1039" i="2" a="1"/>
  <c r="K1039" i="2" s="1"/>
  <c r="K1040" i="2" a="1"/>
  <c r="K1040" i="2" s="1"/>
  <c r="K1041" i="2" a="1"/>
  <c r="K1041" i="2"/>
  <c r="K1042" i="2" a="1"/>
  <c r="K1042" i="2" s="1"/>
  <c r="K1043" i="2" a="1"/>
  <c r="K1043" i="2" s="1"/>
  <c r="K1044" i="2" a="1"/>
  <c r="K1044" i="2" s="1"/>
  <c r="K1045" i="2" a="1"/>
  <c r="K1045" i="2"/>
  <c r="K1046" i="2" a="1"/>
  <c r="K1046" i="2" s="1"/>
  <c r="K1047" i="2" a="1"/>
  <c r="K1047" i="2" s="1"/>
  <c r="K1048" i="2" a="1"/>
  <c r="K1048" i="2" s="1"/>
  <c r="K1049" i="2" a="1"/>
  <c r="K1049" i="2"/>
  <c r="K1050" i="2" a="1"/>
  <c r="K1050" i="2" s="1"/>
  <c r="K1051" i="2" a="1"/>
  <c r="K1051" i="2" s="1"/>
  <c r="K1052" i="2" a="1"/>
  <c r="K1052" i="2" s="1"/>
  <c r="K1053" i="2" a="1"/>
  <c r="K1053" i="2"/>
  <c r="K1054" i="2" a="1"/>
  <c r="K1054" i="2" s="1"/>
  <c r="K1055" i="2" a="1"/>
  <c r="K1055" i="2" s="1"/>
  <c r="K1056" i="2" a="1"/>
  <c r="K1056" i="2" s="1"/>
  <c r="K1057" i="2" a="1"/>
  <c r="K1057" i="2"/>
  <c r="K1058" i="2" a="1"/>
  <c r="K1058" i="2" s="1"/>
  <c r="K1059" i="2" a="1"/>
  <c r="K1059" i="2" s="1"/>
  <c r="K1060" i="2" a="1"/>
  <c r="K1060" i="2" s="1"/>
  <c r="K1061" i="2" a="1"/>
  <c r="K1061" i="2"/>
  <c r="K1062" i="2" a="1"/>
  <c r="K1062" i="2" s="1"/>
  <c r="K1063" i="2" a="1"/>
  <c r="K1063" i="2" s="1"/>
  <c r="K1064" i="2" a="1"/>
  <c r="K1064" i="2" s="1"/>
  <c r="K1065" i="2" a="1"/>
  <c r="K1065" i="2"/>
  <c r="K1066" i="2" a="1"/>
  <c r="K1066" i="2" s="1"/>
  <c r="K1067" i="2" a="1"/>
  <c r="K1067" i="2" s="1"/>
  <c r="K1068" i="2" a="1"/>
  <c r="K1068" i="2" s="1"/>
  <c r="K1069" i="2" a="1"/>
  <c r="K1069" i="2"/>
  <c r="K1070" i="2" a="1"/>
  <c r="K1070" i="2" s="1"/>
  <c r="K1071" i="2" a="1"/>
  <c r="K1071" i="2" s="1"/>
  <c r="K1072" i="2" a="1"/>
  <c r="K1072" i="2" s="1"/>
  <c r="K1073" i="2" a="1"/>
  <c r="K1073" i="2"/>
  <c r="K1074" i="2" a="1"/>
  <c r="K1074" i="2" s="1"/>
  <c r="K1075" i="2" a="1"/>
  <c r="K1075" i="2" s="1"/>
  <c r="K1076" i="2" a="1"/>
  <c r="K1076" i="2" s="1"/>
  <c r="K1077" i="2" a="1"/>
  <c r="K1077" i="2"/>
  <c r="K1078" i="2" a="1"/>
  <c r="K1078" i="2" s="1"/>
  <c r="K1079" i="2" a="1"/>
  <c r="K1079" i="2" s="1"/>
  <c r="K1080" i="2" a="1"/>
  <c r="K1080" i="2" s="1"/>
  <c r="K1081" i="2" a="1"/>
  <c r="K1081" i="2"/>
  <c r="K1082" i="2" a="1"/>
  <c r="K1082" i="2" s="1"/>
  <c r="K1083" i="2" a="1"/>
  <c r="K1083" i="2" s="1"/>
  <c r="K1084" i="2" a="1"/>
  <c r="K1084" i="2" s="1"/>
  <c r="K1085" i="2" a="1"/>
  <c r="K1085" i="2"/>
  <c r="K1086" i="2" a="1"/>
  <c r="K1086" i="2" s="1"/>
  <c r="K1087" i="2" a="1"/>
  <c r="K1087" i="2" s="1"/>
  <c r="K1088" i="2" a="1"/>
  <c r="K1088" i="2" s="1"/>
  <c r="K1089" i="2" a="1"/>
  <c r="K1089" i="2"/>
  <c r="K1090" i="2" a="1"/>
  <c r="K1090" i="2" s="1"/>
  <c r="K1091" i="2" a="1"/>
  <c r="K1091" i="2" s="1"/>
  <c r="K1092" i="2" a="1"/>
  <c r="K1092" i="2" s="1"/>
  <c r="K1093" i="2" a="1"/>
  <c r="K1093" i="2"/>
  <c r="K1094" i="2" a="1"/>
  <c r="K1094" i="2" s="1"/>
  <c r="K1095" i="2" a="1"/>
  <c r="K1095" i="2" s="1"/>
  <c r="K1096" i="2" a="1"/>
  <c r="K1096" i="2" s="1"/>
  <c r="K1097" i="2" a="1"/>
  <c r="K1097" i="2"/>
  <c r="K1098" i="2" a="1"/>
  <c r="K1098" i="2" s="1"/>
  <c r="K1099" i="2" a="1"/>
  <c r="K1099" i="2" s="1"/>
  <c r="K1100" i="2" a="1"/>
  <c r="K1100" i="2" s="1"/>
  <c r="K1101" i="2" a="1"/>
  <c r="K1101" i="2"/>
  <c r="K1102" i="2" a="1"/>
  <c r="K1102" i="2" s="1"/>
  <c r="K1103" i="2" a="1"/>
  <c r="K1103" i="2" s="1"/>
  <c r="K1104" i="2" a="1"/>
  <c r="K1104" i="2" s="1"/>
  <c r="K1105" i="2" a="1"/>
  <c r="K1105" i="2"/>
  <c r="K1106" i="2" a="1"/>
  <c r="K1106" i="2" s="1"/>
  <c r="K1107" i="2" a="1"/>
  <c r="K1107" i="2" s="1"/>
  <c r="K1108" i="2" a="1"/>
  <c r="K1108" i="2" s="1"/>
  <c r="K1109" i="2" a="1"/>
  <c r="K1109" i="2"/>
  <c r="K1110" i="2" a="1"/>
  <c r="K1110" i="2" s="1"/>
  <c r="K1111" i="2" a="1"/>
  <c r="K1111" i="2" s="1"/>
  <c r="K1112" i="2" a="1"/>
  <c r="K1112" i="2" s="1"/>
  <c r="K1113" i="2" a="1"/>
  <c r="K1113" i="2"/>
  <c r="K1114" i="2" a="1"/>
  <c r="K1114" i="2" s="1"/>
  <c r="K1115" i="2" a="1"/>
  <c r="K1115" i="2" s="1"/>
  <c r="K1116" i="2" a="1"/>
  <c r="K1116" i="2" s="1"/>
  <c r="K1117" i="2" a="1"/>
  <c r="K1117" i="2"/>
  <c r="K1118" i="2" a="1"/>
  <c r="K1118" i="2" s="1"/>
  <c r="K1119" i="2" a="1"/>
  <c r="K1119" i="2" s="1"/>
  <c r="K1120" i="2" a="1"/>
  <c r="K1120" i="2" s="1"/>
  <c r="K1121" i="2" a="1"/>
  <c r="K1121" i="2"/>
  <c r="K1122" i="2" a="1"/>
  <c r="K1122" i="2" s="1"/>
  <c r="K1123" i="2" a="1"/>
  <c r="K1123" i="2" s="1"/>
  <c r="K1124" i="2" a="1"/>
  <c r="K1124" i="2" s="1"/>
  <c r="K1125" i="2" a="1"/>
  <c r="K1125" i="2" s="1"/>
  <c r="K1126" i="2" a="1"/>
  <c r="K1126" i="2" s="1"/>
  <c r="K1127" i="2" a="1"/>
  <c r="K1127" i="2" s="1"/>
  <c r="K1128" i="2" a="1"/>
  <c r="K1128" i="2" s="1"/>
  <c r="K1129" i="2" a="1"/>
  <c r="K1129" i="2" s="1"/>
  <c r="K1130" i="2" a="1"/>
  <c r="K1130" i="2" s="1"/>
  <c r="K1131" i="2" a="1"/>
  <c r="K1131" i="2" s="1"/>
  <c r="K1132" i="2" a="1"/>
  <c r="K1132" i="2" s="1"/>
  <c r="K1133" i="2" a="1"/>
  <c r="K1133" i="2" s="1"/>
  <c r="K1134" i="2" a="1"/>
  <c r="K1134" i="2" s="1"/>
  <c r="K1135" i="2" a="1"/>
  <c r="K1135" i="2" s="1"/>
  <c r="K1136" i="2" a="1"/>
  <c r="K1136" i="2" s="1"/>
  <c r="K1137" i="2" a="1"/>
  <c r="K1137" i="2" s="1"/>
  <c r="K1138" i="2" a="1"/>
  <c r="K1138" i="2" s="1"/>
  <c r="K1139" i="2" a="1"/>
  <c r="K1139" i="2" s="1"/>
  <c r="K1140" i="2" a="1"/>
  <c r="K1140" i="2" s="1"/>
  <c r="K1141" i="2" a="1"/>
  <c r="K1141" i="2" s="1"/>
  <c r="K1142" i="2" a="1"/>
  <c r="K1142" i="2" s="1"/>
  <c r="K1143" i="2" a="1"/>
  <c r="K1143" i="2" s="1"/>
  <c r="K1144" i="2" a="1"/>
  <c r="K1144" i="2" s="1"/>
  <c r="K1145" i="2" a="1"/>
  <c r="K1145" i="2" s="1"/>
  <c r="K1146" i="2" a="1"/>
  <c r="K1146" i="2" s="1"/>
  <c r="K1147" i="2" a="1"/>
  <c r="K1147" i="2" s="1"/>
  <c r="K1148" i="2" a="1"/>
  <c r="K1148" i="2" s="1"/>
  <c r="K1149" i="2" a="1"/>
  <c r="K1149" i="2" s="1"/>
  <c r="K1150" i="2" a="1"/>
  <c r="K1150" i="2" s="1"/>
  <c r="K1151" i="2" a="1"/>
  <c r="K1151" i="2" s="1"/>
  <c r="K1152" i="2" a="1"/>
  <c r="K1152" i="2" s="1"/>
  <c r="K1153" i="2" a="1"/>
  <c r="K1153" i="2" s="1"/>
  <c r="K1154" i="2" a="1"/>
  <c r="K1154" i="2" s="1"/>
  <c r="K1155" i="2" a="1"/>
  <c r="K1155" i="2" s="1"/>
  <c r="K1156" i="2" a="1"/>
  <c r="K1156" i="2" s="1"/>
  <c r="K1157" i="2" a="1"/>
  <c r="K1157" i="2" s="1"/>
  <c r="K1158" i="2" a="1"/>
  <c r="K1158" i="2" s="1"/>
  <c r="K1159" i="2" a="1"/>
  <c r="K1159" i="2" s="1"/>
  <c r="K1160" i="2" a="1"/>
  <c r="K1160" i="2" s="1"/>
  <c r="K1161" i="2" a="1"/>
  <c r="K1161" i="2" s="1"/>
  <c r="K1162" i="2" a="1"/>
  <c r="K1162" i="2" s="1"/>
  <c r="K1163" i="2" a="1"/>
  <c r="K1163" i="2" s="1"/>
  <c r="K1164" i="2" a="1"/>
  <c r="K1164" i="2" s="1"/>
  <c r="K1165" i="2" a="1"/>
  <c r="K1165" i="2" s="1"/>
  <c r="K1166" i="2" a="1"/>
  <c r="K1166" i="2" s="1"/>
  <c r="K1167" i="2" a="1"/>
  <c r="K1167" i="2" s="1"/>
  <c r="K1168" i="2" a="1"/>
  <c r="K1168" i="2" s="1"/>
  <c r="K1169" i="2" a="1"/>
  <c r="K1169" i="2" s="1"/>
  <c r="K1170" i="2" a="1"/>
  <c r="K1170" i="2" s="1"/>
  <c r="K1171" i="2" a="1"/>
  <c r="K1171" i="2" s="1"/>
  <c r="K1172" i="2" a="1"/>
  <c r="K1172" i="2" s="1"/>
  <c r="K1173" i="2" a="1"/>
  <c r="K1173" i="2" s="1"/>
  <c r="K1174" i="2" a="1"/>
  <c r="K1174" i="2" s="1"/>
  <c r="K1175" i="2" a="1"/>
  <c r="K1175" i="2" s="1"/>
  <c r="K1176" i="2" a="1"/>
  <c r="K1176" i="2" s="1"/>
  <c r="K1177" i="2" a="1"/>
  <c r="K1177" i="2" s="1"/>
  <c r="K1178" i="2" a="1"/>
  <c r="K1178" i="2" s="1"/>
  <c r="K1179" i="2" a="1"/>
  <c r="K1179" i="2" s="1"/>
  <c r="K1180" i="2" a="1"/>
  <c r="K1180" i="2" s="1"/>
  <c r="K1181" i="2" a="1"/>
  <c r="K1181" i="2" s="1"/>
  <c r="K1182" i="2" a="1"/>
  <c r="K1182" i="2" s="1"/>
  <c r="K1183" i="2" a="1"/>
  <c r="K1183" i="2" s="1"/>
  <c r="K1184" i="2" a="1"/>
  <c r="K1184" i="2" s="1"/>
  <c r="K1185" i="2" a="1"/>
  <c r="K1185" i="2" s="1"/>
  <c r="K1186" i="2" a="1"/>
  <c r="K1186" i="2" s="1"/>
  <c r="K1187" i="2" a="1"/>
  <c r="K1187" i="2" s="1"/>
  <c r="K1188" i="2" a="1"/>
  <c r="K1188" i="2" s="1"/>
  <c r="K1189" i="2" a="1"/>
  <c r="K1189" i="2" s="1"/>
  <c r="K1190" i="2" a="1"/>
  <c r="K1190" i="2" s="1"/>
  <c r="K1191" i="2" a="1"/>
  <c r="K1191" i="2" s="1"/>
  <c r="K1192" i="2" a="1"/>
  <c r="K1192" i="2" s="1"/>
  <c r="K1193" i="2" a="1"/>
  <c r="K1193" i="2" s="1"/>
  <c r="K1194" i="2" a="1"/>
  <c r="K1194" i="2" s="1"/>
  <c r="K1195" i="2" a="1"/>
  <c r="K1195" i="2" s="1"/>
  <c r="K1196" i="2" a="1"/>
  <c r="K1196" i="2" s="1"/>
  <c r="K1197" i="2" a="1"/>
  <c r="K1197" i="2" s="1"/>
  <c r="K1198" i="2" a="1"/>
  <c r="K1198" i="2" s="1"/>
  <c r="K1199" i="2" a="1"/>
  <c r="K1199" i="2" s="1"/>
  <c r="K1200" i="2" a="1"/>
  <c r="K1200" i="2" s="1"/>
  <c r="K1201" i="2" a="1"/>
  <c r="K1201" i="2" s="1"/>
  <c r="K1202" i="2" a="1"/>
  <c r="K1202" i="2" s="1"/>
  <c r="K1203" i="2" a="1"/>
  <c r="K1203" i="2" s="1"/>
  <c r="K1204" i="2" a="1"/>
  <c r="K1204" i="2" s="1"/>
  <c r="K1205" i="2" a="1"/>
  <c r="K1205" i="2" s="1"/>
  <c r="K1206" i="2" a="1"/>
  <c r="K1206" i="2" s="1"/>
  <c r="K1207" i="2" a="1"/>
  <c r="K1207" i="2" s="1"/>
  <c r="K1208" i="2" a="1"/>
  <c r="K1208" i="2" s="1"/>
  <c r="K1209" i="2" a="1"/>
  <c r="K1209" i="2" s="1"/>
  <c r="K1210" i="2" a="1"/>
  <c r="K1210" i="2" s="1"/>
  <c r="K1211" i="2" a="1"/>
  <c r="K1211" i="2" s="1"/>
  <c r="K1212" i="2" a="1"/>
  <c r="K1212" i="2" s="1"/>
  <c r="K1213" i="2" a="1"/>
  <c r="K1213" i="2" s="1"/>
  <c r="K1214" i="2" a="1"/>
  <c r="K1214" i="2" s="1"/>
  <c r="K1215" i="2" a="1"/>
  <c r="K1215" i="2" s="1"/>
  <c r="K1216" i="2" a="1"/>
  <c r="K1216" i="2" s="1"/>
  <c r="K1217" i="2" a="1"/>
  <c r="K1217" i="2" s="1"/>
  <c r="K1218" i="2" a="1"/>
  <c r="K1218" i="2" s="1"/>
  <c r="K1219" i="2" a="1"/>
  <c r="K1219" i="2" s="1"/>
  <c r="K1220" i="2" a="1"/>
  <c r="K1220" i="2" s="1"/>
  <c r="K1221" i="2" a="1"/>
  <c r="K1221" i="2" s="1"/>
  <c r="K1222" i="2" a="1"/>
  <c r="K1222" i="2" s="1"/>
  <c r="K1223" i="2" a="1"/>
  <c r="K1223" i="2" s="1"/>
  <c r="K1224" i="2" a="1"/>
  <c r="K1224" i="2" s="1"/>
  <c r="K1225" i="2" a="1"/>
  <c r="K1225" i="2" s="1"/>
  <c r="K1226" i="2" a="1"/>
  <c r="K1226" i="2" s="1"/>
  <c r="K1227" i="2" a="1"/>
  <c r="K1227" i="2" s="1"/>
  <c r="K1228" i="2" a="1"/>
  <c r="K1228" i="2" s="1"/>
  <c r="K1229" i="2" a="1"/>
  <c r="K1229" i="2" s="1"/>
  <c r="K1230" i="2" a="1"/>
  <c r="K1230" i="2" s="1"/>
  <c r="K1231" i="2" a="1"/>
  <c r="K1231" i="2" s="1"/>
  <c r="K1232" i="2" a="1"/>
  <c r="K1232" i="2" s="1"/>
  <c r="K1233" i="2" a="1"/>
  <c r="K1233" i="2" s="1"/>
  <c r="K1234" i="2" a="1"/>
  <c r="K1234" i="2" s="1"/>
  <c r="K1235" i="2" a="1"/>
  <c r="K1235" i="2" s="1"/>
  <c r="K1236" i="2" a="1"/>
  <c r="K1236" i="2" s="1"/>
  <c r="K1237" i="2" a="1"/>
  <c r="K1237" i="2" s="1"/>
  <c r="K1238" i="2" a="1"/>
  <c r="K1238" i="2" s="1"/>
  <c r="K1239" i="2" a="1"/>
  <c r="K1239" i="2" s="1"/>
  <c r="K1240" i="2" a="1"/>
  <c r="K1240" i="2" s="1"/>
  <c r="K1241" i="2" a="1"/>
  <c r="K1241" i="2" s="1"/>
  <c r="K1242" i="2" a="1"/>
  <c r="K1242" i="2" s="1"/>
  <c r="K1243" i="2" a="1"/>
  <c r="K1243" i="2" s="1"/>
  <c r="K1244" i="2" a="1"/>
  <c r="K1244" i="2" s="1"/>
  <c r="K1245" i="2" a="1"/>
  <c r="K1245" i="2" s="1"/>
  <c r="K1246" i="2" a="1"/>
  <c r="K1246" i="2" s="1"/>
  <c r="K1247" i="2" a="1"/>
  <c r="K1247" i="2" s="1"/>
  <c r="K1248" i="2" a="1"/>
  <c r="K1248" i="2" s="1"/>
  <c r="K1249" i="2" a="1"/>
  <c r="K1249" i="2" s="1"/>
  <c r="K1250" i="2" a="1"/>
  <c r="K1250" i="2" s="1"/>
  <c r="K1251" i="2" a="1"/>
  <c r="K1251" i="2" s="1"/>
  <c r="K1252" i="2" a="1"/>
  <c r="K1252" i="2" s="1"/>
  <c r="K1253" i="2" a="1"/>
  <c r="K1253" i="2" s="1"/>
  <c r="K1254" i="2" a="1"/>
  <c r="K1254" i="2" s="1"/>
  <c r="K1255" i="2" a="1"/>
  <c r="K1255" i="2" s="1"/>
  <c r="K1256" i="2" a="1"/>
  <c r="K1256" i="2" s="1"/>
  <c r="K1257" i="2" a="1"/>
  <c r="K1257" i="2" s="1"/>
  <c r="K1258" i="2" a="1"/>
  <c r="K1258" i="2" s="1"/>
  <c r="K1259" i="2" a="1"/>
  <c r="K1259" i="2" s="1"/>
  <c r="K1260" i="2" a="1"/>
  <c r="K1260" i="2" s="1"/>
  <c r="K1261" i="2" a="1"/>
  <c r="K1261" i="2" s="1"/>
  <c r="K1262" i="2" a="1"/>
  <c r="K1262" i="2" s="1"/>
  <c r="K1263" i="2" a="1"/>
  <c r="K1263" i="2" s="1"/>
  <c r="K1264" i="2" a="1"/>
  <c r="K1264" i="2" s="1"/>
  <c r="K1265" i="2" a="1"/>
  <c r="K1265" i="2" s="1"/>
  <c r="K1266" i="2" a="1"/>
  <c r="K1266" i="2" s="1"/>
  <c r="K1267" i="2" a="1"/>
  <c r="K1267" i="2" s="1"/>
  <c r="K1268" i="2" a="1"/>
  <c r="K1268" i="2" s="1"/>
  <c r="K1269" i="2" a="1"/>
  <c r="K1269" i="2" s="1"/>
  <c r="K1270" i="2" a="1"/>
  <c r="K1270" i="2" s="1"/>
  <c r="K1271" i="2" a="1"/>
  <c r="K1271" i="2" s="1"/>
  <c r="K1272" i="2" a="1"/>
  <c r="K1272" i="2" s="1"/>
  <c r="K1273" i="2" a="1"/>
  <c r="K1273" i="2" s="1"/>
  <c r="K1274" i="2" a="1"/>
  <c r="K1274" i="2" s="1"/>
  <c r="K1275" i="2" a="1"/>
  <c r="K1275" i="2" s="1"/>
  <c r="K1276" i="2" a="1"/>
  <c r="K1276" i="2" s="1"/>
  <c r="K1277" i="2" a="1"/>
  <c r="K1277" i="2" s="1"/>
  <c r="K1278" i="2" a="1"/>
  <c r="K1278" i="2" s="1"/>
  <c r="K1279" i="2" a="1"/>
  <c r="K1279" i="2" s="1"/>
  <c r="K1280" i="2" a="1"/>
  <c r="K1280" i="2" s="1"/>
  <c r="K1281" i="2" a="1"/>
  <c r="K1281" i="2" s="1"/>
  <c r="K1282" i="2" a="1"/>
  <c r="K1282" i="2" s="1"/>
  <c r="K1283" i="2" a="1"/>
  <c r="K1283" i="2" s="1"/>
  <c r="K1284" i="2" a="1"/>
  <c r="K1284" i="2" s="1"/>
  <c r="K1285" i="2" a="1"/>
  <c r="K1285" i="2" s="1"/>
  <c r="K1286" i="2" a="1"/>
  <c r="K1286" i="2" s="1"/>
  <c r="K1287" i="2" a="1"/>
  <c r="K1287" i="2" s="1"/>
  <c r="K1288" i="2" a="1"/>
  <c r="K1288" i="2" s="1"/>
  <c r="K1289" i="2" a="1"/>
  <c r="K1289" i="2" s="1"/>
  <c r="K1290" i="2" a="1"/>
  <c r="K1290" i="2" s="1"/>
  <c r="K1291" i="2" a="1"/>
  <c r="K1291" i="2" s="1"/>
  <c r="K1292" i="2" a="1"/>
  <c r="K1292" i="2" s="1"/>
  <c r="K1293" i="2" a="1"/>
  <c r="K1293" i="2" s="1"/>
  <c r="K1294" i="2" a="1"/>
  <c r="K1294" i="2" s="1"/>
  <c r="K1295" i="2" a="1"/>
  <c r="K1295" i="2" s="1"/>
  <c r="K1296" i="2" a="1"/>
  <c r="K1296" i="2" s="1"/>
  <c r="K1297" i="2" a="1"/>
  <c r="K1297" i="2" s="1"/>
  <c r="K1298" i="2" a="1"/>
  <c r="K1298" i="2" s="1"/>
  <c r="K1299" i="2" a="1"/>
  <c r="K1299" i="2" s="1"/>
  <c r="K1300" i="2" a="1"/>
  <c r="K1300" i="2" s="1"/>
  <c r="K1301" i="2" a="1"/>
  <c r="K1301" i="2" s="1"/>
  <c r="K1302" i="2" a="1"/>
  <c r="K1302" i="2" s="1"/>
  <c r="K1303" i="2" a="1"/>
  <c r="K1303" i="2" s="1"/>
  <c r="K1304" i="2" a="1"/>
  <c r="K1304" i="2" s="1"/>
  <c r="K1305" i="2" a="1"/>
  <c r="K1305" i="2" s="1"/>
  <c r="K1306" i="2" a="1"/>
  <c r="K1306" i="2" s="1"/>
  <c r="K1307" i="2" a="1"/>
  <c r="K1307" i="2" s="1"/>
  <c r="K1308" i="2" a="1"/>
  <c r="K1308" i="2" s="1"/>
  <c r="K1309" i="2" a="1"/>
  <c r="K1309" i="2" s="1"/>
  <c r="K1310" i="2" a="1"/>
  <c r="K1310" i="2" s="1"/>
  <c r="K1311" i="2" a="1"/>
  <c r="K1311" i="2" s="1"/>
  <c r="K1312" i="2" a="1"/>
  <c r="K1312" i="2" s="1"/>
  <c r="K1313" i="2" a="1"/>
  <c r="K1313" i="2" s="1"/>
  <c r="K1314" i="2" a="1"/>
  <c r="K1314" i="2" s="1"/>
  <c r="K1315" i="2" a="1"/>
  <c r="K1315" i="2" s="1"/>
  <c r="K1316" i="2" a="1"/>
  <c r="K1316" i="2" s="1"/>
  <c r="K1317" i="2" a="1"/>
  <c r="K1317" i="2" s="1"/>
  <c r="K1318" i="2" a="1"/>
  <c r="K1318" i="2" s="1"/>
  <c r="K1319" i="2" a="1"/>
  <c r="K1319" i="2" s="1"/>
  <c r="K1320" i="2" a="1"/>
  <c r="K1320" i="2" s="1"/>
  <c r="K1321" i="2" a="1"/>
  <c r="K1321" i="2" s="1"/>
  <c r="K1322" i="2" a="1"/>
  <c r="K1322" i="2" s="1"/>
  <c r="K1323" i="2" a="1"/>
  <c r="K1323" i="2" s="1"/>
  <c r="K1324" i="2" a="1"/>
  <c r="K1324" i="2" s="1"/>
  <c r="K1325" i="2" a="1"/>
  <c r="K1325" i="2" s="1"/>
  <c r="K1326" i="2" a="1"/>
  <c r="K1326" i="2" s="1"/>
  <c r="K1327" i="2" a="1"/>
  <c r="K1327" i="2" s="1"/>
  <c r="K1328" i="2" a="1"/>
  <c r="K1328" i="2" s="1"/>
  <c r="K1329" i="2" a="1"/>
  <c r="K1329" i="2" s="1"/>
  <c r="K1330" i="2" a="1"/>
  <c r="K1330" i="2" s="1"/>
  <c r="K1331" i="2" a="1"/>
  <c r="K1331" i="2" s="1"/>
  <c r="K1332" i="2" a="1"/>
  <c r="K1332" i="2" s="1"/>
  <c r="K1333" i="2" a="1"/>
  <c r="K1333" i="2" s="1"/>
  <c r="K1334" i="2" a="1"/>
  <c r="K1334" i="2" s="1"/>
  <c r="K1335" i="2" a="1"/>
  <c r="K1335" i="2" s="1"/>
  <c r="K1336" i="2" a="1"/>
  <c r="K1336" i="2" s="1"/>
  <c r="K1337" i="2" a="1"/>
  <c r="K1337" i="2" s="1"/>
  <c r="K1338" i="2" a="1"/>
  <c r="K1338" i="2" s="1"/>
  <c r="K1339" i="2" a="1"/>
  <c r="K1339" i="2" s="1"/>
  <c r="K1340" i="2" a="1"/>
  <c r="K1340" i="2" s="1"/>
  <c r="K1341" i="2" a="1"/>
  <c r="K1341" i="2" s="1"/>
  <c r="K1342" i="2" a="1"/>
  <c r="K1342" i="2" s="1"/>
  <c r="K1343" i="2" a="1"/>
  <c r="K1343" i="2" s="1"/>
  <c r="K1344" i="2" a="1"/>
  <c r="K1344" i="2" s="1"/>
  <c r="K1345" i="2" a="1"/>
  <c r="K1345" i="2" s="1"/>
  <c r="K1346" i="2" a="1"/>
  <c r="K1346" i="2" s="1"/>
  <c r="K1347" i="2" a="1"/>
  <c r="K1347" i="2" s="1"/>
  <c r="K1348" i="2" a="1"/>
  <c r="K1348" i="2" s="1"/>
  <c r="K1349" i="2" a="1"/>
  <c r="K1349" i="2" s="1"/>
  <c r="K1350" i="2" a="1"/>
  <c r="K1350" i="2" s="1"/>
  <c r="K1351" i="2" a="1"/>
  <c r="K1351" i="2" s="1"/>
  <c r="K1352" i="2" a="1"/>
  <c r="K1352" i="2" s="1"/>
  <c r="K1353" i="2" a="1"/>
  <c r="K1353" i="2" s="1"/>
  <c r="K1354" i="2" a="1"/>
  <c r="K1354" i="2" s="1"/>
  <c r="K1355" i="2" a="1"/>
  <c r="K1355" i="2" s="1"/>
  <c r="K1356" i="2" a="1"/>
  <c r="K1356" i="2" s="1"/>
  <c r="K1357" i="2" a="1"/>
  <c r="K1357" i="2" s="1"/>
  <c r="K1358" i="2" a="1"/>
  <c r="K1358" i="2" s="1"/>
  <c r="K1359" i="2" a="1"/>
  <c r="K1359" i="2" s="1"/>
  <c r="K1360" i="2" a="1"/>
  <c r="K1360" i="2" s="1"/>
  <c r="K1361" i="2" a="1"/>
  <c r="K1361" i="2" s="1"/>
  <c r="K1362" i="2" a="1"/>
  <c r="K1362" i="2" s="1"/>
  <c r="K1363" i="2" a="1"/>
  <c r="K1363" i="2" s="1"/>
  <c r="K1364" i="2" a="1"/>
  <c r="K1364" i="2" s="1"/>
  <c r="K1365" i="2" a="1"/>
  <c r="K1365" i="2" s="1"/>
  <c r="K1366" i="2" a="1"/>
  <c r="K1366" i="2" s="1"/>
  <c r="K1367" i="2" a="1"/>
  <c r="K1367" i="2" s="1"/>
  <c r="K1368" i="2" a="1"/>
  <c r="K1368" i="2" s="1"/>
  <c r="K1369" i="2" a="1"/>
  <c r="K1369" i="2" s="1"/>
  <c r="K1370" i="2" a="1"/>
  <c r="K1370" i="2" s="1"/>
  <c r="K1371" i="2" a="1"/>
  <c r="K1371" i="2" s="1"/>
  <c r="K1372" i="2" a="1"/>
  <c r="K1372" i="2" s="1"/>
  <c r="K1373" i="2" a="1"/>
  <c r="K1373" i="2" s="1"/>
  <c r="K1374" i="2" a="1"/>
  <c r="K1374" i="2" s="1"/>
  <c r="K1375" i="2" a="1"/>
  <c r="K1375" i="2" s="1"/>
  <c r="K1376" i="2" a="1"/>
  <c r="K1376" i="2" s="1"/>
  <c r="K1377" i="2" a="1"/>
  <c r="K1377" i="2" s="1"/>
  <c r="K1378" i="2" a="1"/>
  <c r="K1378" i="2" s="1"/>
  <c r="K1379" i="2" a="1"/>
  <c r="K1379" i="2" s="1"/>
  <c r="K1380" i="2" a="1"/>
  <c r="K1380" i="2" s="1"/>
  <c r="K1381" i="2" a="1"/>
  <c r="K1381" i="2" s="1"/>
  <c r="K1382" i="2" a="1"/>
  <c r="K1382" i="2" s="1"/>
  <c r="K1383" i="2" a="1"/>
  <c r="K1383" i="2" s="1"/>
  <c r="K1384" i="2" a="1"/>
  <c r="K1384" i="2" s="1"/>
  <c r="K1385" i="2" a="1"/>
  <c r="K1385" i="2" s="1"/>
  <c r="K1386" i="2" a="1"/>
  <c r="K1386" i="2" s="1"/>
  <c r="K1387" i="2" a="1"/>
  <c r="K1387" i="2" s="1"/>
  <c r="K1388" i="2" a="1"/>
  <c r="K1388" i="2" s="1"/>
  <c r="K1389" i="2" a="1"/>
  <c r="K1389" i="2" s="1"/>
  <c r="K1390" i="2" a="1"/>
  <c r="K1390" i="2" s="1"/>
  <c r="K1391" i="2" a="1"/>
  <c r="K1391" i="2" s="1"/>
  <c r="K1392" i="2" a="1"/>
  <c r="K1392" i="2" s="1"/>
  <c r="K1393" i="2" a="1"/>
  <c r="K1393" i="2" s="1"/>
  <c r="K1394" i="2" a="1"/>
  <c r="K1394" i="2" s="1"/>
  <c r="K1395" i="2" a="1"/>
  <c r="K1395" i="2" s="1"/>
  <c r="K1396" i="2" a="1"/>
  <c r="K1396" i="2" s="1"/>
  <c r="K1397" i="2" a="1"/>
  <c r="K1397" i="2" s="1"/>
  <c r="K1398" i="2" a="1"/>
  <c r="K1398" i="2" s="1"/>
  <c r="K1399" i="2" a="1"/>
  <c r="K1399" i="2" s="1"/>
  <c r="K1400" i="2" a="1"/>
  <c r="K1400" i="2" s="1"/>
  <c r="K1401" i="2" a="1"/>
  <c r="K1401" i="2" s="1"/>
  <c r="K1402" i="2" a="1"/>
  <c r="K1402" i="2" s="1"/>
  <c r="K1403" i="2" a="1"/>
  <c r="K1403" i="2" s="1"/>
  <c r="K1404" i="2" a="1"/>
  <c r="K1404" i="2" s="1"/>
  <c r="K1405" i="2" a="1"/>
  <c r="K1405" i="2" s="1"/>
  <c r="K1406" i="2" a="1"/>
  <c r="K1406" i="2" s="1"/>
  <c r="K1407" i="2" a="1"/>
  <c r="K1407" i="2" s="1"/>
  <c r="K1408" i="2" a="1"/>
  <c r="K1408" i="2" s="1"/>
  <c r="K1409" i="2" a="1"/>
  <c r="K1409" i="2" s="1"/>
  <c r="K1410" i="2" a="1"/>
  <c r="K1410" i="2" s="1"/>
  <c r="K1411" i="2" a="1"/>
  <c r="K1411" i="2" s="1"/>
  <c r="K1412" i="2" a="1"/>
  <c r="K1412" i="2" s="1"/>
  <c r="K1413" i="2" a="1"/>
  <c r="K1413" i="2" s="1"/>
  <c r="K1414" i="2" a="1"/>
  <c r="K1414" i="2" s="1"/>
  <c r="K1415" i="2" a="1"/>
  <c r="K1415" i="2" s="1"/>
  <c r="K1416" i="2" a="1"/>
  <c r="K1416" i="2" s="1"/>
  <c r="K1417" i="2" a="1"/>
  <c r="K1417" i="2" s="1"/>
  <c r="K1418" i="2" a="1"/>
  <c r="K1418" i="2" s="1"/>
  <c r="K1419" i="2" a="1"/>
  <c r="K1419" i="2" s="1"/>
  <c r="K1420" i="2" a="1"/>
  <c r="K1420" i="2" s="1"/>
  <c r="K1421" i="2" a="1"/>
  <c r="K1421" i="2" s="1"/>
  <c r="K1422" i="2" a="1"/>
  <c r="K1422" i="2" s="1"/>
  <c r="K1423" i="2" a="1"/>
  <c r="K1423" i="2" s="1"/>
  <c r="K1424" i="2" a="1"/>
  <c r="K1424" i="2" s="1"/>
  <c r="K1425" i="2" a="1"/>
  <c r="K1425" i="2" s="1"/>
  <c r="K1426" i="2" a="1"/>
  <c r="K1426" i="2" s="1"/>
  <c r="K1427" i="2" a="1"/>
  <c r="K1427" i="2" s="1"/>
  <c r="K1428" i="2" a="1"/>
  <c r="K1428" i="2" s="1"/>
  <c r="K1429" i="2" a="1"/>
  <c r="K1429" i="2" s="1"/>
  <c r="K1430" i="2" a="1"/>
  <c r="K1430" i="2" s="1"/>
  <c r="K1431" i="2" a="1"/>
  <c r="K1431" i="2" s="1"/>
  <c r="K1432" i="2" a="1"/>
  <c r="K1432" i="2" s="1"/>
  <c r="K1433" i="2" a="1"/>
  <c r="K1433" i="2" s="1"/>
  <c r="K1434" i="2" a="1"/>
  <c r="K1434" i="2" s="1"/>
  <c r="K1435" i="2" a="1"/>
  <c r="K1435" i="2" s="1"/>
  <c r="K1436" i="2" a="1"/>
  <c r="K1436" i="2" s="1"/>
  <c r="K1437" i="2" a="1"/>
  <c r="K1437" i="2" s="1"/>
  <c r="K1438" i="2" a="1"/>
  <c r="K1438" i="2" s="1"/>
  <c r="K1439" i="2" a="1"/>
  <c r="K1439" i="2" s="1"/>
  <c r="K1440" i="2" a="1"/>
  <c r="K1440" i="2" s="1"/>
  <c r="K1441" i="2" a="1"/>
  <c r="K1441" i="2" s="1"/>
  <c r="K1442" i="2" a="1"/>
  <c r="K1442" i="2" s="1"/>
  <c r="K1443" i="2" a="1"/>
  <c r="K1443" i="2" s="1"/>
  <c r="K1444" i="2" a="1"/>
  <c r="K1444" i="2" s="1"/>
  <c r="K1445" i="2" a="1"/>
  <c r="K1445" i="2" s="1"/>
  <c r="K1446" i="2" a="1"/>
  <c r="K1446" i="2" s="1"/>
  <c r="K1447" i="2" a="1"/>
  <c r="K1447" i="2" s="1"/>
  <c r="K1448" i="2" a="1"/>
  <c r="K1448" i="2" s="1"/>
  <c r="K1449" i="2" a="1"/>
  <c r="K1449" i="2" s="1"/>
  <c r="K1450" i="2" a="1"/>
  <c r="K1450" i="2" s="1"/>
  <c r="K1451" i="2" a="1"/>
  <c r="K1451" i="2" s="1"/>
  <c r="K1452" i="2" a="1"/>
  <c r="K1452" i="2" s="1"/>
  <c r="K1453" i="2" a="1"/>
  <c r="K1453" i="2" s="1"/>
  <c r="K1454" i="2" a="1"/>
  <c r="K1454" i="2" s="1"/>
  <c r="K1455" i="2" a="1"/>
  <c r="K1455" i="2" s="1"/>
  <c r="K1456" i="2" a="1"/>
  <c r="K1456" i="2" s="1"/>
  <c r="K1457" i="2" a="1"/>
  <c r="K1457" i="2" s="1"/>
  <c r="K1458" i="2" a="1"/>
  <c r="K1458" i="2" s="1"/>
  <c r="K1459" i="2" a="1"/>
  <c r="K1459" i="2" s="1"/>
  <c r="K1460" i="2" a="1"/>
  <c r="K1460" i="2" s="1"/>
  <c r="K1461" i="2" a="1"/>
  <c r="K1461" i="2" s="1"/>
  <c r="K1462" i="2" a="1"/>
  <c r="K1462" i="2" s="1"/>
  <c r="K1463" i="2" a="1"/>
  <c r="K1463" i="2" s="1"/>
  <c r="K1464" i="2" a="1"/>
  <c r="K1464" i="2" s="1"/>
  <c r="K1465" i="2" a="1"/>
  <c r="K1465" i="2" s="1"/>
  <c r="K1466" i="2" a="1"/>
  <c r="K1466" i="2" s="1"/>
  <c r="K1467" i="2" a="1"/>
  <c r="K1467" i="2" s="1"/>
  <c r="K1468" i="2" a="1"/>
  <c r="K1468" i="2" s="1"/>
  <c r="K1469" i="2" a="1"/>
  <c r="K1469" i="2" s="1"/>
  <c r="K1470" i="2" a="1"/>
  <c r="K1470" i="2" s="1"/>
  <c r="K1471" i="2" a="1"/>
  <c r="K1471" i="2" s="1"/>
  <c r="K1472" i="2" a="1"/>
  <c r="K1472" i="2" s="1"/>
  <c r="K1473" i="2" a="1"/>
  <c r="K1473" i="2" s="1"/>
  <c r="K1474" i="2" a="1"/>
  <c r="K1474" i="2" s="1"/>
  <c r="K1475" i="2" a="1"/>
  <c r="K1475" i="2" s="1"/>
  <c r="K1476" i="2" a="1"/>
  <c r="K1476" i="2" s="1"/>
  <c r="K1477" i="2" a="1"/>
  <c r="K1477" i="2" s="1"/>
  <c r="K1478" i="2" a="1"/>
  <c r="K1478" i="2" s="1"/>
  <c r="K1479" i="2" a="1"/>
  <c r="K1479" i="2" s="1"/>
  <c r="K1480" i="2" a="1"/>
  <c r="K1480" i="2" s="1"/>
  <c r="K1481" i="2" a="1"/>
  <c r="K1481" i="2" s="1"/>
  <c r="K1482" i="2" a="1"/>
  <c r="K1482" i="2" s="1"/>
  <c r="K1483" i="2" a="1"/>
  <c r="K1483" i="2" s="1"/>
  <c r="K1484" i="2" a="1"/>
  <c r="K1484" i="2" s="1"/>
  <c r="K1485" i="2" a="1"/>
  <c r="K1485" i="2" s="1"/>
  <c r="K1486" i="2" a="1"/>
  <c r="K1486" i="2" s="1"/>
  <c r="K1487" i="2" a="1"/>
  <c r="K1487" i="2" s="1"/>
  <c r="K1488" i="2" a="1"/>
  <c r="K1488" i="2" s="1"/>
  <c r="K1489" i="2" a="1"/>
  <c r="K1489" i="2" s="1"/>
  <c r="K1490" i="2" a="1"/>
  <c r="K1490" i="2" s="1"/>
  <c r="K1491" i="2" a="1"/>
  <c r="K1491" i="2" s="1"/>
  <c r="K1492" i="2" a="1"/>
  <c r="K1492" i="2" s="1"/>
  <c r="K1493" i="2" a="1"/>
  <c r="K1493" i="2" s="1"/>
  <c r="K1494" i="2" a="1"/>
  <c r="K1494" i="2" s="1"/>
  <c r="K1495" i="2" a="1"/>
  <c r="K1495" i="2" s="1"/>
  <c r="K1496" i="2" a="1"/>
  <c r="K1496" i="2" s="1"/>
  <c r="K1497" i="2" a="1"/>
  <c r="K1497" i="2" s="1"/>
  <c r="K1498" i="2" a="1"/>
  <c r="K1498" i="2" s="1"/>
  <c r="K1499" i="2" a="1"/>
  <c r="K1499" i="2" s="1"/>
  <c r="K1500" i="2" a="1"/>
  <c r="K1500" i="2" s="1"/>
  <c r="K1501" i="2" a="1"/>
  <c r="K1501" i="2" s="1"/>
  <c r="K1502" i="2" a="1"/>
  <c r="K1502" i="2" s="1"/>
  <c r="K1503" i="2" a="1"/>
  <c r="K1503" i="2" s="1"/>
  <c r="K1504" i="2" a="1"/>
  <c r="K1504" i="2" s="1"/>
  <c r="K1505" i="2" a="1"/>
  <c r="K1505" i="2" s="1"/>
  <c r="K1506" i="2" a="1"/>
  <c r="K1506" i="2" s="1"/>
  <c r="K1507" i="2" a="1"/>
  <c r="K1507" i="2" s="1"/>
  <c r="K1508" i="2" a="1"/>
  <c r="K1508" i="2" s="1"/>
  <c r="K1509" i="2" a="1"/>
  <c r="K1509" i="2" s="1"/>
  <c r="K1510" i="2" a="1"/>
  <c r="K1510" i="2" s="1"/>
  <c r="K1511" i="2" a="1"/>
  <c r="K1511" i="2" s="1"/>
  <c r="K1512" i="2" a="1"/>
  <c r="K1512" i="2" s="1"/>
  <c r="K1513" i="2" a="1"/>
  <c r="K1513" i="2" s="1"/>
  <c r="K1514" i="2" a="1"/>
  <c r="K1514" i="2" s="1"/>
  <c r="K1515" i="2" a="1"/>
  <c r="K1515" i="2" s="1"/>
  <c r="K1516" i="2" a="1"/>
  <c r="K1516" i="2" s="1"/>
  <c r="K1517" i="2" a="1"/>
  <c r="K1517" i="2" s="1"/>
  <c r="K1518" i="2" a="1"/>
  <c r="K1518" i="2" s="1"/>
  <c r="K1519" i="2" a="1"/>
  <c r="K1519" i="2" s="1"/>
  <c r="K1520" i="2" a="1"/>
  <c r="K1520" i="2" s="1"/>
  <c r="K1521" i="2" a="1"/>
  <c r="K1521" i="2" s="1"/>
  <c r="K1522" i="2" a="1"/>
  <c r="K1522" i="2" s="1"/>
  <c r="K1523" i="2" a="1"/>
  <c r="K1523" i="2" s="1"/>
  <c r="K1524" i="2" a="1"/>
  <c r="K1524" i="2" s="1"/>
  <c r="K1525" i="2" a="1"/>
  <c r="K1525" i="2" s="1"/>
  <c r="K1526" i="2" a="1"/>
  <c r="K1526" i="2" s="1"/>
  <c r="K1527" i="2" a="1"/>
  <c r="K1527" i="2" s="1"/>
  <c r="K1528" i="2" a="1"/>
  <c r="K1528" i="2" s="1"/>
  <c r="K1529" i="2" a="1"/>
  <c r="K1529" i="2" s="1"/>
  <c r="K1530" i="2" a="1"/>
  <c r="K1530" i="2" s="1"/>
  <c r="K1531" i="2" a="1"/>
  <c r="K1531" i="2" s="1"/>
  <c r="K1532" i="2" a="1"/>
  <c r="K1532" i="2" s="1"/>
  <c r="K1533" i="2" a="1"/>
  <c r="K1533" i="2" s="1"/>
  <c r="K1534" i="2" a="1"/>
  <c r="K1534" i="2" s="1"/>
  <c r="K1535" i="2" a="1"/>
  <c r="K1535" i="2" s="1"/>
  <c r="K1536" i="2" a="1"/>
  <c r="K1536" i="2" s="1"/>
  <c r="K1537" i="2" a="1"/>
  <c r="K1537" i="2" s="1"/>
  <c r="K1538" i="2" a="1"/>
  <c r="K1538" i="2" s="1"/>
  <c r="K1539" i="2" a="1"/>
  <c r="K1539" i="2" s="1"/>
  <c r="K1540" i="2" a="1"/>
  <c r="K1540" i="2" s="1"/>
  <c r="K1541" i="2" a="1"/>
  <c r="K1541" i="2" s="1"/>
  <c r="K1542" i="2" a="1"/>
  <c r="K1542" i="2" s="1"/>
  <c r="K1543" i="2" a="1"/>
  <c r="K1543" i="2" s="1"/>
  <c r="K1544" i="2" a="1"/>
  <c r="K1544" i="2" s="1"/>
  <c r="K1545" i="2" a="1"/>
  <c r="K1545" i="2" s="1"/>
  <c r="K1546" i="2" a="1"/>
  <c r="K1546" i="2" s="1"/>
  <c r="K1547" i="2" a="1"/>
  <c r="K1547" i="2" s="1"/>
  <c r="K1548" i="2" a="1"/>
  <c r="K1548" i="2" s="1"/>
  <c r="K1549" i="2" a="1"/>
  <c r="K1549" i="2" s="1"/>
  <c r="K1550" i="2" a="1"/>
  <c r="K1550" i="2" s="1"/>
  <c r="K1551" i="2" a="1"/>
  <c r="K1551" i="2" s="1"/>
  <c r="K1552" i="2" a="1"/>
  <c r="K1552" i="2" s="1"/>
  <c r="K1553" i="2" a="1"/>
  <c r="K1553" i="2" s="1"/>
  <c r="K1554" i="2" a="1"/>
  <c r="K1554" i="2" s="1"/>
  <c r="K1555" i="2" a="1"/>
  <c r="K1555" i="2" s="1"/>
  <c r="K1556" i="2" a="1"/>
  <c r="K1556" i="2" s="1"/>
  <c r="K1557" i="2" a="1"/>
  <c r="K1557" i="2" s="1"/>
  <c r="K1558" i="2" a="1"/>
  <c r="K1558" i="2" s="1"/>
  <c r="K1559" i="2" a="1"/>
  <c r="K1559" i="2" s="1"/>
  <c r="K1560" i="2" a="1"/>
  <c r="K1560" i="2" s="1"/>
  <c r="K1561" i="2" a="1"/>
  <c r="K1561" i="2" s="1"/>
  <c r="K1562" i="2" a="1"/>
  <c r="K1562" i="2" s="1"/>
  <c r="K1563" i="2" a="1"/>
  <c r="K1563" i="2" s="1"/>
  <c r="K1564" i="2" a="1"/>
  <c r="K1564" i="2" s="1"/>
  <c r="K1565" i="2" a="1"/>
  <c r="K1565" i="2" s="1"/>
  <c r="K1566" i="2" a="1"/>
  <c r="K1566" i="2" s="1"/>
  <c r="K1567" i="2" a="1"/>
  <c r="K1567" i="2" s="1"/>
  <c r="K1568" i="2" a="1"/>
  <c r="K1568" i="2" s="1"/>
  <c r="K1569" i="2" a="1"/>
  <c r="K1569" i="2" s="1"/>
  <c r="K1570" i="2" a="1"/>
  <c r="K1570" i="2" s="1"/>
  <c r="K1571" i="2" a="1"/>
  <c r="K1571" i="2" s="1"/>
  <c r="K1572" i="2" a="1"/>
  <c r="K1572" i="2" s="1"/>
  <c r="K1573" i="2" a="1"/>
  <c r="K1573" i="2" s="1"/>
  <c r="K1574" i="2" a="1"/>
  <c r="K1574" i="2" s="1"/>
  <c r="K1575" i="2" a="1"/>
  <c r="K1575" i="2" s="1"/>
  <c r="K1576" i="2" a="1"/>
  <c r="K1576" i="2" s="1"/>
  <c r="K1577" i="2" a="1"/>
  <c r="K1577" i="2" s="1"/>
  <c r="K1578" i="2" a="1"/>
  <c r="K1578" i="2" s="1"/>
  <c r="K1579" i="2" a="1"/>
  <c r="K1579" i="2" s="1"/>
  <c r="K1580" i="2" a="1"/>
  <c r="K1580" i="2" s="1"/>
  <c r="K1581" i="2" a="1"/>
  <c r="K1581" i="2" s="1"/>
  <c r="K1582" i="2" a="1"/>
  <c r="K1582" i="2" s="1"/>
  <c r="K1583" i="2" a="1"/>
  <c r="K1583" i="2" s="1"/>
  <c r="K1584" i="2" a="1"/>
  <c r="K1584" i="2" s="1"/>
  <c r="K1585" i="2" a="1"/>
  <c r="K1585" i="2" s="1"/>
  <c r="K1586" i="2" a="1"/>
  <c r="K1586" i="2" s="1"/>
  <c r="K1587" i="2" a="1"/>
  <c r="K1587" i="2" s="1"/>
  <c r="K1588" i="2" a="1"/>
  <c r="K1588" i="2" s="1"/>
  <c r="K1589" i="2" a="1"/>
  <c r="K1589" i="2" s="1"/>
  <c r="K1590" i="2" a="1"/>
  <c r="K1590" i="2" s="1"/>
  <c r="K1591" i="2" a="1"/>
  <c r="K1591" i="2" s="1"/>
  <c r="K1592" i="2" a="1"/>
  <c r="K1592" i="2" s="1"/>
  <c r="K1593" i="2" a="1"/>
  <c r="K1593" i="2" s="1"/>
  <c r="K1594" i="2" a="1"/>
  <c r="K1594" i="2" s="1"/>
  <c r="K1595" i="2" a="1"/>
  <c r="K1595" i="2" s="1"/>
  <c r="K1596" i="2" a="1"/>
  <c r="K1596" i="2" s="1"/>
  <c r="K1597" i="2" a="1"/>
  <c r="K1597" i="2" s="1"/>
  <c r="K1598" i="2" a="1"/>
  <c r="K1598" i="2" s="1"/>
  <c r="K1599" i="2" a="1"/>
  <c r="K1599" i="2" s="1"/>
  <c r="K1600" i="2" a="1"/>
  <c r="K1600" i="2" s="1"/>
  <c r="K1601" i="2" a="1"/>
  <c r="K1601" i="2" s="1"/>
  <c r="K1602" i="2" a="1"/>
  <c r="K1602" i="2" s="1"/>
  <c r="K1603" i="2" a="1"/>
  <c r="K1603" i="2" s="1"/>
  <c r="K1604" i="2" a="1"/>
  <c r="K1604" i="2" s="1"/>
  <c r="K1605" i="2" a="1"/>
  <c r="K1605" i="2" s="1"/>
  <c r="K1606" i="2" a="1"/>
  <c r="K1606" i="2" s="1"/>
  <c r="K1607" i="2" a="1"/>
  <c r="K1607" i="2" s="1"/>
  <c r="K1608" i="2" a="1"/>
  <c r="K1608" i="2" s="1"/>
  <c r="K1609" i="2" a="1"/>
  <c r="K1609" i="2" s="1"/>
  <c r="K1610" i="2" a="1"/>
  <c r="K1610" i="2" s="1"/>
  <c r="K1611" i="2" a="1"/>
  <c r="K1611" i="2" s="1"/>
  <c r="K1612" i="2" a="1"/>
  <c r="K1612" i="2" s="1"/>
  <c r="K1613" i="2" a="1"/>
  <c r="K1613" i="2" s="1"/>
  <c r="K1614" i="2" a="1"/>
  <c r="K1614" i="2" s="1"/>
  <c r="K1615" i="2" a="1"/>
  <c r="K1615" i="2" s="1"/>
  <c r="K1616" i="2" a="1"/>
  <c r="K1616" i="2" s="1"/>
  <c r="K1617" i="2" a="1"/>
  <c r="K1617" i="2" s="1"/>
  <c r="K1618" i="2" a="1"/>
  <c r="K1618" i="2" s="1"/>
  <c r="K1619" i="2" a="1"/>
  <c r="K1619" i="2" s="1"/>
  <c r="K1620" i="2" a="1"/>
  <c r="K1620" i="2" s="1"/>
  <c r="K1621" i="2" a="1"/>
  <c r="K1621" i="2" s="1"/>
  <c r="K1622" i="2" a="1"/>
  <c r="K1622" i="2" s="1"/>
  <c r="K1623" i="2" a="1"/>
  <c r="K1623" i="2" s="1"/>
  <c r="K1624" i="2" a="1"/>
  <c r="K1624" i="2" s="1"/>
  <c r="K1625" i="2" a="1"/>
  <c r="K1625" i="2" s="1"/>
  <c r="K1626" i="2" a="1"/>
  <c r="K1626" i="2" s="1"/>
  <c r="K1627" i="2" a="1"/>
  <c r="K1627" i="2" s="1"/>
  <c r="K1628" i="2" a="1"/>
  <c r="K1628" i="2" s="1"/>
  <c r="K1629" i="2" a="1"/>
  <c r="K1629" i="2" s="1"/>
  <c r="K1630" i="2" a="1"/>
  <c r="K1630" i="2" s="1"/>
  <c r="K1631" i="2" a="1"/>
  <c r="K1631" i="2" s="1"/>
  <c r="K1632" i="2" a="1"/>
  <c r="K1632" i="2" s="1"/>
  <c r="K1633" i="2" a="1"/>
  <c r="K1633" i="2" s="1"/>
  <c r="K1634" i="2" a="1"/>
  <c r="K1634" i="2" s="1"/>
  <c r="K1635" i="2" a="1"/>
  <c r="K1635" i="2" s="1"/>
  <c r="K1636" i="2" a="1"/>
  <c r="K1636" i="2" s="1"/>
  <c r="K1637" i="2" a="1"/>
  <c r="K1637" i="2" s="1"/>
  <c r="K1638" i="2" a="1"/>
  <c r="K1638" i="2" s="1"/>
  <c r="K1639" i="2" a="1"/>
  <c r="K1639" i="2" s="1"/>
  <c r="K1640" i="2" a="1"/>
  <c r="K1640" i="2" s="1"/>
  <c r="K1641" i="2" a="1"/>
  <c r="K1641" i="2" s="1"/>
  <c r="K1642" i="2" a="1"/>
  <c r="K1642" i="2" s="1"/>
  <c r="K1643" i="2" a="1"/>
  <c r="K1643" i="2" s="1"/>
  <c r="K1644" i="2" a="1"/>
  <c r="K1644" i="2" s="1"/>
  <c r="K1645" i="2" a="1"/>
  <c r="K1645" i="2" s="1"/>
  <c r="K1646" i="2" a="1"/>
  <c r="K1646" i="2" s="1"/>
  <c r="K1647" i="2" a="1"/>
  <c r="K1647" i="2" s="1"/>
  <c r="K1648" i="2" a="1"/>
  <c r="K1648" i="2" s="1"/>
  <c r="K1649" i="2" a="1"/>
  <c r="K1649" i="2" s="1"/>
  <c r="K1650" i="2" a="1"/>
  <c r="K1650" i="2" s="1"/>
  <c r="K1651" i="2" a="1"/>
  <c r="K1651" i="2" s="1"/>
  <c r="K1652" i="2" a="1"/>
  <c r="K1652" i="2" s="1"/>
  <c r="K1653" i="2" a="1"/>
  <c r="K1653" i="2" s="1"/>
  <c r="K1654" i="2" a="1"/>
  <c r="K1654" i="2" s="1"/>
  <c r="K1655" i="2" a="1"/>
  <c r="K1655" i="2" s="1"/>
  <c r="K1656" i="2" a="1"/>
  <c r="K1656" i="2" s="1"/>
  <c r="K1657" i="2" a="1"/>
  <c r="K1657" i="2" s="1"/>
  <c r="K1658" i="2" a="1"/>
  <c r="K1658" i="2" s="1"/>
  <c r="K1659" i="2" a="1"/>
  <c r="K1659" i="2" s="1"/>
  <c r="K1660" i="2" a="1"/>
  <c r="K1660" i="2" s="1"/>
  <c r="K1661" i="2" a="1"/>
  <c r="K1661" i="2" s="1"/>
  <c r="K1662" i="2" a="1"/>
  <c r="K1662" i="2" s="1"/>
  <c r="K1663" i="2" a="1"/>
  <c r="K1663" i="2" s="1"/>
  <c r="K1664" i="2" a="1"/>
  <c r="K1664" i="2" s="1"/>
  <c r="K1665" i="2" a="1"/>
  <c r="K1665" i="2" s="1"/>
  <c r="K1666" i="2" a="1"/>
  <c r="K1666" i="2" s="1"/>
  <c r="K1667" i="2" a="1"/>
  <c r="K1667" i="2" s="1"/>
  <c r="K1668" i="2" a="1"/>
  <c r="K1668" i="2" s="1"/>
  <c r="K1669" i="2" a="1"/>
  <c r="K1669" i="2" s="1"/>
  <c r="K1670" i="2" a="1"/>
  <c r="K1670" i="2" s="1"/>
  <c r="K1671" i="2" a="1"/>
  <c r="K1671" i="2" s="1"/>
  <c r="K1672" i="2" a="1"/>
  <c r="K1672" i="2" s="1"/>
  <c r="K1673" i="2" a="1"/>
  <c r="K1673" i="2" s="1"/>
  <c r="K1674" i="2" a="1"/>
  <c r="K1674" i="2" s="1"/>
  <c r="K1675" i="2" a="1"/>
  <c r="K1675" i="2" s="1"/>
  <c r="K1676" i="2" a="1"/>
  <c r="K1676" i="2" s="1"/>
  <c r="K1677" i="2" a="1"/>
  <c r="K1677" i="2" s="1"/>
  <c r="K1678" i="2" a="1"/>
  <c r="K1678" i="2" s="1"/>
  <c r="K1679" i="2" a="1"/>
  <c r="K1679" i="2" s="1"/>
  <c r="K1680" i="2" a="1"/>
  <c r="K1680" i="2" s="1"/>
  <c r="K1681" i="2" a="1"/>
  <c r="K1681" i="2" s="1"/>
  <c r="K1682" i="2" a="1"/>
  <c r="K1682" i="2" s="1"/>
  <c r="K1683" i="2" a="1"/>
  <c r="K1683" i="2" s="1"/>
  <c r="K1684" i="2" a="1"/>
  <c r="K1684" i="2" s="1"/>
  <c r="K1685" i="2" a="1"/>
  <c r="K1685" i="2" s="1"/>
  <c r="K1686" i="2" a="1"/>
  <c r="K1686" i="2" s="1"/>
  <c r="K1687" i="2" a="1"/>
  <c r="K1687" i="2" s="1"/>
  <c r="K1688" i="2" a="1"/>
  <c r="K1688" i="2" s="1"/>
  <c r="K1689" i="2" a="1"/>
  <c r="K1689" i="2" s="1"/>
  <c r="K1690" i="2" a="1"/>
  <c r="K1690" i="2" s="1"/>
  <c r="K1691" i="2" a="1"/>
  <c r="K1691" i="2" s="1"/>
  <c r="K1692" i="2" a="1"/>
  <c r="K1692" i="2" s="1"/>
  <c r="K1693" i="2" a="1"/>
  <c r="K1693" i="2" s="1"/>
  <c r="K1694" i="2" a="1"/>
  <c r="K1694" i="2" s="1"/>
  <c r="K1695" i="2" a="1"/>
  <c r="K1695" i="2" s="1"/>
  <c r="K1696" i="2" a="1"/>
  <c r="K1696" i="2" s="1"/>
  <c r="K1697" i="2" a="1"/>
  <c r="K1697" i="2" s="1"/>
  <c r="K1698" i="2" a="1"/>
  <c r="K1698" i="2" s="1"/>
  <c r="K1699" i="2" a="1"/>
  <c r="K1699" i="2" s="1"/>
  <c r="K1700" i="2" a="1"/>
  <c r="K1700" i="2" s="1"/>
  <c r="K1701" i="2" a="1"/>
  <c r="K1701" i="2" s="1"/>
  <c r="K1702" i="2" a="1"/>
  <c r="K1702" i="2" s="1"/>
  <c r="K1703" i="2" a="1"/>
  <c r="K1703" i="2" s="1"/>
  <c r="K1704" i="2" a="1"/>
  <c r="K1704" i="2" s="1"/>
  <c r="K1705" i="2" a="1"/>
  <c r="K1705" i="2" s="1"/>
  <c r="K1706" i="2" a="1"/>
  <c r="K1706" i="2" s="1"/>
  <c r="K1707" i="2" a="1"/>
  <c r="K1707" i="2" s="1"/>
  <c r="K1708" i="2" a="1"/>
  <c r="K1708" i="2" s="1"/>
  <c r="K1709" i="2" a="1"/>
  <c r="K1709" i="2" s="1"/>
  <c r="K1710" i="2" a="1"/>
  <c r="K1710" i="2" s="1"/>
  <c r="K1711" i="2" a="1"/>
  <c r="K1711" i="2" s="1"/>
  <c r="K1712" i="2" a="1"/>
  <c r="K1712" i="2" s="1"/>
  <c r="K1713" i="2" a="1"/>
  <c r="K1713" i="2" s="1"/>
  <c r="K1714" i="2" a="1"/>
  <c r="K1714" i="2" s="1"/>
  <c r="K1715" i="2" a="1"/>
  <c r="K1715" i="2" s="1"/>
  <c r="K1716" i="2" a="1"/>
  <c r="K1716" i="2" s="1"/>
  <c r="K1717" i="2" a="1"/>
  <c r="K1717" i="2" s="1"/>
  <c r="K1718" i="2" a="1"/>
  <c r="K1718" i="2" s="1"/>
  <c r="K1719" i="2" a="1"/>
  <c r="K1719" i="2" s="1"/>
  <c r="K1720" i="2" a="1"/>
  <c r="K1720" i="2" s="1"/>
  <c r="K1721" i="2" a="1"/>
  <c r="K1721" i="2" s="1"/>
  <c r="K1722" i="2" a="1"/>
  <c r="K1722" i="2" s="1"/>
  <c r="K1723" i="2" a="1"/>
  <c r="K1723" i="2" s="1"/>
  <c r="K1724" i="2" a="1"/>
  <c r="K1724" i="2" s="1"/>
  <c r="K1725" i="2" a="1"/>
  <c r="K1725" i="2" s="1"/>
  <c r="K1726" i="2" a="1"/>
  <c r="K1726" i="2" s="1"/>
  <c r="K1727" i="2" a="1"/>
  <c r="K1727" i="2" s="1"/>
  <c r="K1728" i="2" a="1"/>
  <c r="K1728" i="2" s="1"/>
  <c r="K1729" i="2" a="1"/>
  <c r="K1729" i="2" s="1"/>
  <c r="K1730" i="2" a="1"/>
  <c r="K1730" i="2" s="1"/>
  <c r="K1731" i="2" a="1"/>
  <c r="K1731" i="2" s="1"/>
  <c r="K1732" i="2" a="1"/>
  <c r="K1732" i="2" s="1"/>
  <c r="K1733" i="2" a="1"/>
  <c r="K1733" i="2" s="1"/>
  <c r="K1734" i="2" a="1"/>
  <c r="K1734" i="2" s="1"/>
  <c r="K1735" i="2" a="1"/>
  <c r="K1735" i="2" s="1"/>
  <c r="K1736" i="2" a="1"/>
  <c r="K1736" i="2" s="1"/>
  <c r="K1737" i="2" a="1"/>
  <c r="K1737" i="2" s="1"/>
  <c r="K1738" i="2" a="1"/>
  <c r="K1738" i="2" s="1"/>
  <c r="K1739" i="2" a="1"/>
  <c r="K1739" i="2" s="1"/>
  <c r="K1740" i="2" a="1"/>
  <c r="K1740" i="2" s="1"/>
  <c r="K1741" i="2" a="1"/>
  <c r="K1741" i="2" s="1"/>
  <c r="K1742" i="2" a="1"/>
  <c r="K1742" i="2" s="1"/>
  <c r="K1743" i="2" a="1"/>
  <c r="K1743" i="2" s="1"/>
  <c r="K1744" i="2" a="1"/>
  <c r="K1744" i="2" s="1"/>
  <c r="K1745" i="2" a="1"/>
  <c r="K1745" i="2" s="1"/>
  <c r="K1746" i="2" a="1"/>
  <c r="K1746" i="2" s="1"/>
  <c r="K1747" i="2" a="1"/>
  <c r="K1747" i="2" s="1"/>
  <c r="K1748" i="2" a="1"/>
  <c r="K1748" i="2" s="1"/>
  <c r="K1749" i="2" a="1"/>
  <c r="K1749" i="2" s="1"/>
  <c r="K1750" i="2" a="1"/>
  <c r="K1750" i="2" s="1"/>
  <c r="K1751" i="2" a="1"/>
  <c r="K1751" i="2" s="1"/>
  <c r="K1752" i="2" a="1"/>
  <c r="K1752" i="2" s="1"/>
  <c r="K1753" i="2" a="1"/>
  <c r="K1753" i="2" s="1"/>
  <c r="K1754" i="2" a="1"/>
  <c r="K1754" i="2" s="1"/>
  <c r="K1755" i="2" a="1"/>
  <c r="K1755" i="2" s="1"/>
  <c r="K1756" i="2" a="1"/>
  <c r="K1756" i="2" s="1"/>
  <c r="K1757" i="2" a="1"/>
  <c r="K1757" i="2" s="1"/>
  <c r="K1758" i="2" a="1"/>
  <c r="K1758" i="2" s="1"/>
  <c r="K1759" i="2" a="1"/>
  <c r="K1759" i="2" s="1"/>
  <c r="K1760" i="2" a="1"/>
  <c r="K1760" i="2" s="1"/>
  <c r="K1761" i="2" a="1"/>
  <c r="K1761" i="2" s="1"/>
  <c r="K1762" i="2" a="1"/>
  <c r="K1762" i="2" s="1"/>
  <c r="K1763" i="2" a="1"/>
  <c r="K1763" i="2" s="1"/>
  <c r="K1764" i="2" a="1"/>
  <c r="K1764" i="2" s="1"/>
  <c r="K1765" i="2" a="1"/>
  <c r="K1765" i="2" s="1"/>
  <c r="K1766" i="2" a="1"/>
  <c r="K1766" i="2" s="1"/>
  <c r="K1767" i="2" a="1"/>
  <c r="K1767" i="2" s="1"/>
  <c r="K1768" i="2" a="1"/>
  <c r="K1768" i="2" s="1"/>
  <c r="K1769" i="2" a="1"/>
  <c r="K1769" i="2" s="1"/>
  <c r="K1770" i="2" a="1"/>
  <c r="K1770" i="2" s="1"/>
  <c r="K1771" i="2" a="1"/>
  <c r="K1771" i="2" s="1"/>
  <c r="K1772" i="2" a="1"/>
  <c r="K1772" i="2" s="1"/>
  <c r="K1773" i="2" a="1"/>
  <c r="K1773" i="2" s="1"/>
  <c r="K1774" i="2" a="1"/>
  <c r="K1774" i="2" s="1"/>
  <c r="K1775" i="2" a="1"/>
  <c r="K1775" i="2" s="1"/>
  <c r="K1776" i="2" a="1"/>
  <c r="K1776" i="2" s="1"/>
  <c r="K1777" i="2" a="1"/>
  <c r="K1777" i="2" s="1"/>
  <c r="K1778" i="2" a="1"/>
  <c r="K1778" i="2" s="1"/>
  <c r="K1779" i="2" a="1"/>
  <c r="K1779" i="2" s="1"/>
  <c r="K1780" i="2" a="1"/>
  <c r="K1780" i="2" s="1"/>
  <c r="K1781" i="2" a="1"/>
  <c r="K1781" i="2" s="1"/>
  <c r="K1782" i="2" a="1"/>
  <c r="K1782" i="2" s="1"/>
  <c r="K1783" i="2" a="1"/>
  <c r="K1783" i="2" s="1"/>
  <c r="K1784" i="2" a="1"/>
  <c r="K1784" i="2" s="1"/>
  <c r="K1785" i="2" a="1"/>
  <c r="K1785" i="2" s="1"/>
  <c r="K1786" i="2" a="1"/>
  <c r="K1786" i="2" s="1"/>
  <c r="K1787" i="2" a="1"/>
  <c r="K1787" i="2" s="1"/>
  <c r="K1788" i="2" a="1"/>
  <c r="K1788" i="2" s="1"/>
  <c r="K1789" i="2" a="1"/>
  <c r="K1789" i="2" s="1"/>
  <c r="K1790" i="2" a="1"/>
  <c r="K1790" i="2" s="1"/>
  <c r="K1791" i="2" a="1"/>
  <c r="K1791" i="2" s="1"/>
  <c r="K1792" i="2" a="1"/>
  <c r="K1792" i="2" s="1"/>
  <c r="K1793" i="2" a="1"/>
  <c r="K1793" i="2" s="1"/>
  <c r="K1794" i="2" a="1"/>
  <c r="K1794" i="2" s="1"/>
  <c r="K1795" i="2" a="1"/>
  <c r="K1795" i="2" s="1"/>
  <c r="K1796" i="2" a="1"/>
  <c r="K1796" i="2" s="1"/>
  <c r="K1797" i="2" a="1"/>
  <c r="K1797" i="2" s="1"/>
  <c r="K1798" i="2" a="1"/>
  <c r="K1798" i="2" s="1"/>
  <c r="K1799" i="2" a="1"/>
  <c r="K1799" i="2" s="1"/>
  <c r="K1800" i="2" a="1"/>
  <c r="K1800" i="2" s="1"/>
  <c r="K1801" i="2" a="1"/>
  <c r="K1801" i="2" s="1"/>
  <c r="K1802" i="2" a="1"/>
  <c r="K1802" i="2" s="1"/>
  <c r="K1803" i="2" a="1"/>
  <c r="K1803" i="2" s="1"/>
  <c r="K1804" i="2" a="1"/>
  <c r="K1804" i="2" s="1"/>
  <c r="K1805" i="2" a="1"/>
  <c r="K1805" i="2" s="1"/>
  <c r="K1806" i="2" a="1"/>
  <c r="K1806" i="2" s="1"/>
  <c r="K1807" i="2" a="1"/>
  <c r="K1807" i="2" s="1"/>
  <c r="K1808" i="2" a="1"/>
  <c r="K1808" i="2" s="1"/>
  <c r="K1809" i="2" a="1"/>
  <c r="K1809" i="2" s="1"/>
  <c r="K1810" i="2" a="1"/>
  <c r="K1810" i="2" s="1"/>
  <c r="K1811" i="2" a="1"/>
  <c r="K1811" i="2" s="1"/>
  <c r="K1812" i="2" a="1"/>
  <c r="K1812" i="2" s="1"/>
  <c r="K1813" i="2" a="1"/>
  <c r="K1813" i="2" s="1"/>
  <c r="K1814" i="2" a="1"/>
  <c r="K1814" i="2" s="1"/>
  <c r="K1815" i="2" a="1"/>
  <c r="K1815" i="2" s="1"/>
  <c r="K1816" i="2" a="1"/>
  <c r="K1816" i="2" s="1"/>
  <c r="K1817" i="2" a="1"/>
  <c r="K1817" i="2" s="1"/>
  <c r="K1818" i="2" a="1"/>
  <c r="K1818" i="2" s="1"/>
  <c r="K1819" i="2" a="1"/>
  <c r="K1819" i="2" s="1"/>
  <c r="K1820" i="2" a="1"/>
  <c r="K1820" i="2" s="1"/>
  <c r="K1821" i="2" a="1"/>
  <c r="K1821" i="2" s="1"/>
  <c r="K1822" i="2" a="1"/>
  <c r="K1822" i="2" s="1"/>
  <c r="K1823" i="2" a="1"/>
  <c r="K1823" i="2" s="1"/>
  <c r="K1824" i="2" a="1"/>
  <c r="K1824" i="2" s="1"/>
  <c r="K1825" i="2" a="1"/>
  <c r="K1825" i="2" s="1"/>
  <c r="K1826" i="2" a="1"/>
  <c r="K1826" i="2" s="1"/>
  <c r="K1827" i="2" a="1"/>
  <c r="K1827" i="2" s="1"/>
  <c r="K1828" i="2" a="1"/>
  <c r="K1828" i="2" s="1"/>
  <c r="K1829" i="2" a="1"/>
  <c r="K1829" i="2" s="1"/>
  <c r="K1830" i="2" a="1"/>
  <c r="K1830" i="2" s="1"/>
  <c r="K1831" i="2" a="1"/>
  <c r="K1831" i="2" s="1"/>
  <c r="K1832" i="2" a="1"/>
  <c r="K1832" i="2"/>
  <c r="K1833" i="2" a="1"/>
  <c r="K1833" i="2"/>
  <c r="K1834" i="2" a="1"/>
  <c r="K1834" i="2"/>
  <c r="K1835" i="2" a="1"/>
  <c r="K1835" i="2"/>
  <c r="K1836" i="2" a="1"/>
  <c r="K1836" i="2"/>
  <c r="K1837" i="2" a="1"/>
  <c r="K1837" i="2"/>
  <c r="K1838" i="2" a="1"/>
  <c r="K1838" i="2"/>
  <c r="K1839" i="2" a="1"/>
  <c r="K1839" i="2"/>
  <c r="K1840" i="2" a="1"/>
  <c r="K1840" i="2"/>
  <c r="K1841" i="2" a="1"/>
  <c r="K1841" i="2"/>
  <c r="K1842" i="2" a="1"/>
  <c r="K1842" i="2"/>
  <c r="K1843" i="2" a="1"/>
  <c r="K1843" i="2"/>
  <c r="K1844" i="2" a="1"/>
  <c r="K1844" i="2"/>
  <c r="K1845" i="2" a="1"/>
  <c r="K1845" i="2"/>
  <c r="K1846" i="2" a="1"/>
  <c r="K1846" i="2"/>
  <c r="K1847" i="2" a="1"/>
  <c r="K1847" i="2"/>
  <c r="K1848" i="2" a="1"/>
  <c r="K1848" i="2"/>
  <c r="K1849" i="2" a="1"/>
  <c r="K1849" i="2"/>
  <c r="K1850" i="2" a="1"/>
  <c r="K1850" i="2"/>
  <c r="K1851" i="2" a="1"/>
  <c r="K1851" i="2"/>
  <c r="K1852" i="2" a="1"/>
  <c r="K1852" i="2"/>
  <c r="K1853" i="2" a="1"/>
  <c r="K1853" i="2"/>
  <c r="K1854" i="2" a="1"/>
  <c r="K1854" i="2"/>
  <c r="K1855" i="2" a="1"/>
  <c r="K1855" i="2"/>
  <c r="K1856" i="2" a="1"/>
  <c r="K1856" i="2"/>
  <c r="K1857" i="2" a="1"/>
  <c r="K1857" i="2"/>
  <c r="K1858" i="2" a="1"/>
  <c r="K1858" i="2"/>
  <c r="K1859" i="2" a="1"/>
  <c r="K1859" i="2"/>
  <c r="K1860" i="2" a="1"/>
  <c r="K1860" i="2"/>
  <c r="K1861" i="2" a="1"/>
  <c r="K1861" i="2"/>
  <c r="K1862" i="2" a="1"/>
  <c r="K1862" i="2"/>
  <c r="K1863" i="2" a="1"/>
  <c r="K1863" i="2"/>
  <c r="K1864" i="2" a="1"/>
  <c r="K1864" i="2"/>
  <c r="K1865" i="2" a="1"/>
  <c r="K1865" i="2"/>
  <c r="K1866" i="2" a="1"/>
  <c r="K1866" i="2"/>
  <c r="K1867" i="2" a="1"/>
  <c r="K1867" i="2"/>
  <c r="K1868" i="2" a="1"/>
  <c r="K1868" i="2"/>
  <c r="K1869" i="2" a="1"/>
  <c r="K1869" i="2"/>
  <c r="K1870" i="2" a="1"/>
  <c r="K1870" i="2"/>
  <c r="K1871" i="2" a="1"/>
  <c r="K1871" i="2"/>
  <c r="K1872" i="2" a="1"/>
  <c r="K1872" i="2"/>
  <c r="K1873" i="2" a="1"/>
  <c r="K1873" i="2"/>
  <c r="K1874" i="2" a="1"/>
  <c r="K1874" i="2"/>
  <c r="K1875" i="2" a="1"/>
  <c r="K1875" i="2"/>
  <c r="K1876" i="2" a="1"/>
  <c r="K1876" i="2"/>
  <c r="K1877" i="2" a="1"/>
  <c r="K1877" i="2"/>
  <c r="K1878" i="2" a="1"/>
  <c r="K1878" i="2"/>
  <c r="K1879" i="2" a="1"/>
  <c r="K1879" i="2"/>
  <c r="K1880" i="2" a="1"/>
  <c r="K1880" i="2"/>
  <c r="K1881" i="2" a="1"/>
  <c r="K1881" i="2"/>
  <c r="K1882" i="2" a="1"/>
  <c r="K1882" i="2"/>
  <c r="K1883" i="2" a="1"/>
  <c r="K1883" i="2"/>
  <c r="K1884" i="2" a="1"/>
  <c r="K1884" i="2"/>
  <c r="K1885" i="2" a="1"/>
  <c r="K1885" i="2"/>
  <c r="K1886" i="2" a="1"/>
  <c r="K1886" i="2"/>
  <c r="K1887" i="2" a="1"/>
  <c r="K1887" i="2"/>
  <c r="K1888" i="2" a="1"/>
  <c r="K1888" i="2"/>
  <c r="K1889" i="2" a="1"/>
  <c r="K1889" i="2"/>
  <c r="K1890" i="2" a="1"/>
  <c r="K1890" i="2"/>
  <c r="K1891" i="2" a="1"/>
  <c r="K1891" i="2"/>
  <c r="K1892" i="2" a="1"/>
  <c r="K1892" i="2"/>
  <c r="K1893" i="2" a="1"/>
  <c r="K1893" i="2"/>
  <c r="K1894" i="2" a="1"/>
  <c r="K1894" i="2"/>
  <c r="K1895" i="2" a="1"/>
  <c r="K1895" i="2"/>
  <c r="K1896" i="2" a="1"/>
  <c r="K1896" i="2"/>
  <c r="K1897" i="2" a="1"/>
  <c r="K1897" i="2"/>
  <c r="K1898" i="2" a="1"/>
  <c r="K1898" i="2"/>
  <c r="K1899" i="2" a="1"/>
  <c r="K1899" i="2"/>
  <c r="K1900" i="2" a="1"/>
  <c r="K1900" i="2"/>
  <c r="K1901" i="2" a="1"/>
  <c r="K1901" i="2"/>
  <c r="K1902" i="2" a="1"/>
  <c r="K1902" i="2"/>
  <c r="K1903" i="2" a="1"/>
  <c r="K1903" i="2"/>
  <c r="K1904" i="2" a="1"/>
  <c r="K1904" i="2" s="1"/>
  <c r="K1905" i="2" a="1"/>
  <c r="K1905" i="2"/>
  <c r="K1906" i="2" a="1"/>
  <c r="K1906" i="2" s="1"/>
  <c r="K1907" i="2" a="1"/>
  <c r="K1907" i="2"/>
  <c r="K1908" i="2" a="1"/>
  <c r="K1908" i="2" s="1"/>
  <c r="K1909" i="2" a="1"/>
  <c r="K1909" i="2"/>
  <c r="K1910" i="2" a="1"/>
  <c r="K1910" i="2" s="1"/>
  <c r="K1911" i="2" a="1"/>
  <c r="K1911" i="2"/>
  <c r="K1912" i="2" a="1"/>
  <c r="K1912" i="2" s="1"/>
  <c r="K1913" i="2" a="1"/>
  <c r="K1913" i="2"/>
  <c r="K1914" i="2" a="1"/>
  <c r="K1914" i="2" s="1"/>
  <c r="K1915" i="2" a="1"/>
  <c r="K1915" i="2"/>
  <c r="K1916" i="2" a="1"/>
  <c r="K1916" i="2" s="1"/>
  <c r="K1917" i="2" a="1"/>
  <c r="K1917" i="2"/>
  <c r="K1918" i="2" a="1"/>
  <c r="K1918" i="2" s="1"/>
  <c r="K1919" i="2" a="1"/>
  <c r="K1919" i="2"/>
  <c r="K1920" i="2" a="1"/>
  <c r="K1920" i="2" s="1"/>
  <c r="K1921" i="2" a="1"/>
  <c r="K1921" i="2"/>
  <c r="K1922" i="2" a="1"/>
  <c r="K1922" i="2" s="1"/>
  <c r="K1923" i="2" a="1"/>
  <c r="K1923" i="2"/>
  <c r="K1924" i="2" a="1"/>
  <c r="K1924" i="2" s="1"/>
  <c r="K1925" i="2" a="1"/>
  <c r="K1925" i="2"/>
  <c r="K1926" i="2" a="1"/>
  <c r="K1926" i="2" s="1"/>
  <c r="K1927" i="2" a="1"/>
  <c r="K1927" i="2"/>
  <c r="K1928" i="2" a="1"/>
  <c r="K1928" i="2" s="1"/>
  <c r="K1929" i="2" a="1"/>
  <c r="K1929" i="2"/>
  <c r="K1930" i="2" a="1"/>
  <c r="K1930" i="2" s="1"/>
  <c r="K1931" i="2" a="1"/>
  <c r="K1931" i="2"/>
  <c r="K1932" i="2" a="1"/>
  <c r="K1932" i="2" s="1"/>
  <c r="K1933" i="2" a="1"/>
  <c r="K1933" i="2"/>
  <c r="K1934" i="2" a="1"/>
  <c r="K1934" i="2" s="1"/>
  <c r="K1935" i="2" a="1"/>
  <c r="K1935" i="2"/>
  <c r="K1936" i="2" a="1"/>
  <c r="K1936" i="2" s="1"/>
  <c r="K1937" i="2" a="1"/>
  <c r="K1937" i="2"/>
  <c r="K1938" i="2" a="1"/>
  <c r="K1938" i="2" s="1"/>
  <c r="K1939" i="2" a="1"/>
  <c r="K1939" i="2"/>
  <c r="K1940" i="2" a="1"/>
  <c r="K1940" i="2" s="1"/>
  <c r="K1941" i="2" a="1"/>
  <c r="K1941" i="2"/>
  <c r="K1942" i="2" a="1"/>
  <c r="K1942" i="2" s="1"/>
  <c r="K1943" i="2" a="1"/>
  <c r="K1943" i="2"/>
  <c r="K1944" i="2" a="1"/>
  <c r="K1944" i="2" s="1"/>
  <c r="K1945" i="2" a="1"/>
  <c r="K1945" i="2"/>
  <c r="K1946" i="2" a="1"/>
  <c r="K1946" i="2" s="1"/>
  <c r="K1947" i="2" a="1"/>
  <c r="K1947" i="2"/>
  <c r="K1948" i="2" a="1"/>
  <c r="K1948" i="2" s="1"/>
  <c r="K1949" i="2" a="1"/>
  <c r="K1949" i="2"/>
  <c r="K1950" i="2" a="1"/>
  <c r="K1950" i="2" s="1"/>
  <c r="K1951" i="2" a="1"/>
  <c r="K1951" i="2"/>
  <c r="K1952" i="2" a="1"/>
  <c r="K1952" i="2" s="1"/>
  <c r="K1953" i="2" a="1"/>
  <c r="K1953" i="2"/>
  <c r="K1954" i="2" a="1"/>
  <c r="K1954" i="2" s="1"/>
  <c r="K1955" i="2" a="1"/>
  <c r="K1955" i="2"/>
  <c r="K1956" i="2" a="1"/>
  <c r="K1956" i="2" s="1"/>
  <c r="K1957" i="2" a="1"/>
  <c r="K1957" i="2"/>
  <c r="K1958" i="2" a="1"/>
  <c r="K1958" i="2" s="1"/>
  <c r="K1959" i="2" a="1"/>
  <c r="K1959" i="2"/>
  <c r="K1960" i="2" a="1"/>
  <c r="K1960" i="2" s="1"/>
  <c r="K1961" i="2" a="1"/>
  <c r="K1961" i="2"/>
  <c r="K1962" i="2" a="1"/>
  <c r="K1962" i="2" s="1"/>
  <c r="K1963" i="2" a="1"/>
  <c r="K1963" i="2"/>
  <c r="K1964" i="2" a="1"/>
  <c r="K1964" i="2" s="1"/>
  <c r="K1965" i="2" a="1"/>
  <c r="K1965" i="2"/>
  <c r="K1966" i="2" a="1"/>
  <c r="K1966" i="2" s="1"/>
  <c r="K1967" i="2" a="1"/>
  <c r="K1967" i="2"/>
  <c r="K1968" i="2" a="1"/>
  <c r="K1968" i="2" s="1"/>
  <c r="K1969" i="2" a="1"/>
  <c r="K1969" i="2"/>
  <c r="K1970" i="2" a="1"/>
  <c r="K1970" i="2" s="1"/>
  <c r="K1971" i="2" a="1"/>
  <c r="K1971" i="2"/>
  <c r="K1972" i="2" a="1"/>
  <c r="K1972" i="2" s="1"/>
  <c r="K1973" i="2" a="1"/>
  <c r="K1973" i="2"/>
  <c r="K1974" i="2" a="1"/>
  <c r="K1974" i="2" s="1"/>
  <c r="K1975" i="2" a="1"/>
  <c r="K1975" i="2"/>
  <c r="K1976" i="2" a="1"/>
  <c r="K1976" i="2" s="1"/>
  <c r="K1977" i="2" a="1"/>
  <c r="K1977" i="2"/>
  <c r="K1978" i="2" a="1"/>
  <c r="K1978" i="2" s="1"/>
  <c r="K1979" i="2" a="1"/>
  <c r="K1979" i="2"/>
  <c r="K1980" i="2" a="1"/>
  <c r="K1980" i="2" s="1"/>
  <c r="K1981" i="2" a="1"/>
  <c r="K1981" i="2"/>
  <c r="K1982" i="2" a="1"/>
  <c r="K1982" i="2" s="1"/>
  <c r="K1983" i="2" a="1"/>
  <c r="K1983" i="2"/>
  <c r="K1984" i="2" a="1"/>
  <c r="K1984" i="2" s="1"/>
  <c r="K1985" i="2" a="1"/>
  <c r="K1985" i="2"/>
  <c r="K1986" i="2" a="1"/>
  <c r="K1986" i="2" s="1"/>
  <c r="K1987" i="2" a="1"/>
  <c r="K1987" i="2"/>
  <c r="K1988" i="2" a="1"/>
  <c r="K1988" i="2" s="1"/>
  <c r="K1989" i="2" a="1"/>
  <c r="K1989" i="2"/>
  <c r="K1990" i="2" a="1"/>
  <c r="K1990" i="2" s="1"/>
  <c r="K1991" i="2" a="1"/>
  <c r="K1991" i="2"/>
  <c r="K1992" i="2" a="1"/>
  <c r="K1992" i="2" s="1"/>
  <c r="K1993" i="2" a="1"/>
  <c r="K1993" i="2"/>
  <c r="K1994" i="2" a="1"/>
  <c r="K1994" i="2" s="1"/>
  <c r="K1995" i="2" a="1"/>
  <c r="K1995" i="2"/>
  <c r="K1996" i="2" a="1"/>
  <c r="K1996" i="2" s="1"/>
  <c r="K1997" i="2" a="1"/>
  <c r="K1997" i="2"/>
  <c r="K1998" i="2" a="1"/>
  <c r="K1998" i="2" s="1"/>
  <c r="K1999" i="2" a="1"/>
  <c r="K1999" i="2"/>
  <c r="K2000" i="2" a="1"/>
  <c r="K2000" i="2" s="1"/>
  <c r="K2001" i="2" a="1"/>
  <c r="K2001" i="2"/>
  <c r="K2002" i="2" a="1"/>
  <c r="K2002" i="2" s="1"/>
  <c r="K2003" i="2" a="1"/>
  <c r="K2003" i="2"/>
  <c r="K2004" i="2" a="1"/>
  <c r="K2004" i="2" s="1"/>
  <c r="K2005" i="2" a="1"/>
  <c r="K2005" i="2"/>
  <c r="K2006" i="2" a="1"/>
  <c r="K2006" i="2" s="1"/>
  <c r="K2007" i="2" a="1"/>
  <c r="K2007" i="2"/>
  <c r="K2008" i="2" a="1"/>
  <c r="K2008" i="2" s="1"/>
  <c r="K2009" i="2" a="1"/>
  <c r="K2009" i="2"/>
  <c r="K2010" i="2" a="1"/>
  <c r="K2010" i="2" s="1"/>
  <c r="K2011" i="2" a="1"/>
  <c r="K2011" i="2"/>
  <c r="K2012" i="2" a="1"/>
  <c r="K2012" i="2" s="1"/>
  <c r="K2013" i="2" a="1"/>
  <c r="K2013" i="2"/>
  <c r="K2014" i="2" a="1"/>
  <c r="K2014" i="2" s="1"/>
  <c r="K2015" i="2" a="1"/>
  <c r="K2015" i="2"/>
  <c r="K2016" i="2" a="1"/>
  <c r="K2016" i="2" s="1"/>
  <c r="K2017" i="2" a="1"/>
  <c r="K2017" i="2"/>
  <c r="K2018" i="2" a="1"/>
  <c r="K2018" i="2" s="1"/>
  <c r="K2019" i="2" a="1"/>
  <c r="K2019" i="2"/>
  <c r="K2020" i="2" a="1"/>
  <c r="K2020" i="2" s="1"/>
  <c r="K2021" i="2" a="1"/>
  <c r="K2021" i="2"/>
  <c r="K2022" i="2" a="1"/>
  <c r="K2022" i="2" s="1"/>
  <c r="K2023" i="2" a="1"/>
  <c r="K2023" i="2"/>
  <c r="K2024" i="2" a="1"/>
  <c r="K2024" i="2" s="1"/>
  <c r="K2025" i="2" a="1"/>
  <c r="K2025" i="2"/>
  <c r="K2026" i="2" a="1"/>
  <c r="K2026" i="2" s="1"/>
  <c r="K2027" i="2" a="1"/>
  <c r="K2027" i="2"/>
  <c r="K2028" i="2" a="1"/>
  <c r="K2028" i="2" s="1"/>
  <c r="K2029" i="2" a="1"/>
  <c r="K2029" i="2" s="1"/>
  <c r="K2030" i="2" a="1"/>
  <c r="K2030" i="2" s="1"/>
  <c r="K2031" i="2" a="1"/>
  <c r="K2031" i="2"/>
  <c r="K2032" i="2" a="1"/>
  <c r="K2032" i="2" s="1"/>
  <c r="K2033" i="2" a="1"/>
  <c r="K2033" i="2"/>
  <c r="K2034" i="2" a="1"/>
  <c r="K2034" i="2" s="1"/>
  <c r="K2035" i="2" a="1"/>
  <c r="K2035" i="2"/>
  <c r="K2036" i="2" a="1"/>
  <c r="K2036" i="2" s="1"/>
  <c r="K2037" i="2" a="1"/>
  <c r="K2037" i="2" s="1"/>
  <c r="K2038" i="2" a="1"/>
  <c r="K2038" i="2" s="1"/>
  <c r="K2039" i="2" a="1"/>
  <c r="K2039" i="2"/>
  <c r="K2040" i="2" a="1"/>
  <c r="K2040" i="2" s="1"/>
  <c r="K2041" i="2" a="1"/>
  <c r="K2041" i="2"/>
  <c r="K2042" i="2" a="1"/>
  <c r="K2042" i="2" s="1"/>
  <c r="K2043" i="2" a="1"/>
  <c r="K2043" i="2"/>
  <c r="K2044" i="2" a="1"/>
  <c r="K2044" i="2" s="1"/>
  <c r="K2045" i="2" a="1"/>
  <c r="K2045" i="2" s="1"/>
  <c r="K2046" i="2" a="1"/>
  <c r="K2046" i="2" s="1"/>
  <c r="K2047" i="2" a="1"/>
  <c r="K2047" i="2"/>
  <c r="K2048" i="2" a="1"/>
  <c r="K2048" i="2" s="1"/>
  <c r="K2049" i="2" a="1"/>
  <c r="K2049" i="2"/>
  <c r="K2050" i="2" a="1"/>
  <c r="K2050" i="2" s="1"/>
  <c r="K2051" i="2" a="1"/>
  <c r="K2051" i="2"/>
  <c r="K2052" i="2" a="1"/>
  <c r="K2052" i="2" s="1"/>
  <c r="K2053" i="2" a="1"/>
  <c r="K2053" i="2" s="1"/>
  <c r="K2054" i="2" a="1"/>
  <c r="K2054" i="2" s="1"/>
  <c r="K2055" i="2" a="1"/>
  <c r="K2055" i="2"/>
  <c r="K2056" i="2" a="1"/>
  <c r="K2056" i="2" s="1"/>
  <c r="K2057" i="2" a="1"/>
  <c r="K2057" i="2"/>
  <c r="K2058" i="2" a="1"/>
  <c r="K2058" i="2" s="1"/>
  <c r="K2059" i="2" a="1"/>
  <c r="K2059" i="2"/>
  <c r="K2060" i="2" a="1"/>
  <c r="K2060" i="2" s="1"/>
  <c r="K2061" i="2" a="1"/>
  <c r="K2061" i="2" s="1"/>
  <c r="K2062" i="2" a="1"/>
  <c r="K2062" i="2" s="1"/>
  <c r="K2063" i="2" a="1"/>
  <c r="K2063" i="2"/>
  <c r="K2064" i="2" a="1"/>
  <c r="K2064" i="2" s="1"/>
  <c r="K2065" i="2" a="1"/>
  <c r="K2065" i="2"/>
  <c r="K2066" i="2" a="1"/>
  <c r="K2066" i="2" s="1"/>
  <c r="K2067" i="2" a="1"/>
  <c r="K2067" i="2"/>
  <c r="K2068" i="2" a="1"/>
  <c r="K2068" i="2" s="1"/>
  <c r="K2069" i="2" a="1"/>
  <c r="K2069" i="2" s="1"/>
  <c r="K2070" i="2" a="1"/>
  <c r="K2070" i="2" s="1"/>
  <c r="K2071" i="2" a="1"/>
  <c r="K2071" i="2"/>
  <c r="K2072" i="2" a="1"/>
  <c r="K2072" i="2" s="1"/>
  <c r="K2073" i="2" a="1"/>
  <c r="K2073" i="2"/>
  <c r="K2074" i="2" a="1"/>
  <c r="K2074" i="2" s="1"/>
  <c r="K2075" i="2" a="1"/>
  <c r="K2075" i="2"/>
  <c r="K2076" i="2" a="1"/>
  <c r="K2076" i="2" s="1"/>
  <c r="K2077" i="2" a="1"/>
  <c r="K2077" i="2" s="1"/>
  <c r="K2078" i="2" a="1"/>
  <c r="K2078" i="2" s="1"/>
  <c r="K2079" i="2" a="1"/>
  <c r="K2079" i="2"/>
  <c r="K2080" i="2" a="1"/>
  <c r="K2080" i="2" s="1"/>
  <c r="K2081" i="2" a="1"/>
  <c r="K2081" i="2"/>
  <c r="K2082" i="2" a="1"/>
  <c r="K2082" i="2" s="1"/>
  <c r="K2083" i="2" a="1"/>
  <c r="K2083" i="2"/>
  <c r="K2084" i="2" a="1"/>
  <c r="K2084" i="2" s="1"/>
  <c r="K2085" i="2" a="1"/>
  <c r="K2085" i="2" s="1"/>
  <c r="K2086" i="2" a="1"/>
  <c r="K2086" i="2" s="1"/>
  <c r="K2087" i="2" a="1"/>
  <c r="K2087" i="2"/>
  <c r="K2088" i="2" a="1"/>
  <c r="K2088" i="2" s="1"/>
  <c r="K2089" i="2" a="1"/>
  <c r="K2089" i="2"/>
  <c r="K2090" i="2" a="1"/>
  <c r="K2090" i="2" s="1"/>
  <c r="K2091" i="2" a="1"/>
  <c r="K2091" i="2"/>
  <c r="K2092" i="2" a="1"/>
  <c r="K2092" i="2" s="1"/>
  <c r="K2093" i="2" a="1"/>
  <c r="K2093" i="2" s="1"/>
  <c r="K2094" i="2" a="1"/>
  <c r="K2094" i="2" s="1"/>
  <c r="K2095" i="2" a="1"/>
  <c r="K2095" i="2"/>
  <c r="K2096" i="2" a="1"/>
  <c r="K2096" i="2" s="1"/>
  <c r="K2097" i="2" a="1"/>
  <c r="K2097" i="2"/>
  <c r="K2098" i="2" a="1"/>
  <c r="K2098" i="2" s="1"/>
  <c r="K2099" i="2" a="1"/>
  <c r="K2099" i="2"/>
  <c r="K2100" i="2" a="1"/>
  <c r="K2100" i="2" s="1"/>
  <c r="K2101" i="2" a="1"/>
  <c r="K2101" i="2" s="1"/>
  <c r="K2102" i="2" a="1"/>
  <c r="K2102" i="2" s="1"/>
  <c r="K2103" i="2" a="1"/>
  <c r="K2103" i="2"/>
  <c r="K2104" i="2" a="1"/>
  <c r="K2104" i="2" s="1"/>
  <c r="K2105" i="2" a="1"/>
  <c r="K2105" i="2"/>
  <c r="K2106" i="2" a="1"/>
  <c r="K2106" i="2" s="1"/>
  <c r="K2107" i="2" a="1"/>
  <c r="K2107" i="2"/>
  <c r="K2108" i="2" a="1"/>
  <c r="K2108" i="2" s="1"/>
  <c r="K2109" i="2" a="1"/>
  <c r="K2109" i="2" s="1"/>
  <c r="K2110" i="2" a="1"/>
  <c r="K2110" i="2" s="1"/>
  <c r="K2111" i="2" a="1"/>
  <c r="K2111" i="2"/>
  <c r="K2112" i="2" a="1"/>
  <c r="K2112" i="2" s="1"/>
  <c r="K2113" i="2" a="1"/>
  <c r="K2113" i="2"/>
  <c r="K2114" i="2" a="1"/>
  <c r="K2114" i="2" s="1"/>
  <c r="K2115" i="2" a="1"/>
  <c r="K2115" i="2"/>
  <c r="K2116" i="2" a="1"/>
  <c r="K2116" i="2" s="1"/>
  <c r="K2117" i="2" a="1"/>
  <c r="K2117" i="2" s="1"/>
  <c r="K2118" i="2" a="1"/>
  <c r="K2118" i="2" s="1"/>
  <c r="K2119" i="2" a="1"/>
  <c r="K2119" i="2"/>
  <c r="K2120" i="2" a="1"/>
  <c r="K2120" i="2" s="1"/>
  <c r="K2121" i="2" a="1"/>
  <c r="K2121" i="2"/>
  <c r="K2122" i="2" a="1"/>
  <c r="K2122" i="2" s="1"/>
  <c r="K2123" i="2" a="1"/>
  <c r="K2123" i="2"/>
  <c r="K2124" i="2" a="1"/>
  <c r="K2124" i="2" s="1"/>
  <c r="K2125" i="2" a="1"/>
  <c r="K2125" i="2" s="1"/>
  <c r="K2126" i="2" a="1"/>
  <c r="K2126" i="2" s="1"/>
  <c r="K2127" i="2" a="1"/>
  <c r="K2127" i="2"/>
  <c r="K2128" i="2" a="1"/>
  <c r="K2128" i="2" s="1"/>
  <c r="K2129" i="2" a="1"/>
  <c r="K2129" i="2"/>
  <c r="K2130" i="2" a="1"/>
  <c r="K2130" i="2" s="1"/>
  <c r="K2131" i="2" a="1"/>
  <c r="K2131" i="2"/>
  <c r="K2132" i="2" a="1"/>
  <c r="K2132" i="2" s="1"/>
  <c r="K2133" i="2" a="1"/>
  <c r="K2133" i="2" s="1"/>
  <c r="K2134" i="2" a="1"/>
  <c r="K2134" i="2" s="1"/>
  <c r="K2135" i="2" a="1"/>
  <c r="K2135" i="2"/>
  <c r="K2136" i="2" a="1"/>
  <c r="K2136" i="2" s="1"/>
  <c r="K2137" i="2" a="1"/>
  <c r="K2137" i="2"/>
  <c r="K2138" i="2" a="1"/>
  <c r="K2138" i="2" s="1"/>
  <c r="K2139" i="2" a="1"/>
  <c r="K2139" i="2"/>
  <c r="K2140" i="2" a="1"/>
  <c r="K2140" i="2" s="1"/>
  <c r="K2141" i="2" a="1"/>
  <c r="K2141" i="2" s="1"/>
  <c r="K2142" i="2" a="1"/>
  <c r="K2142" i="2" s="1"/>
  <c r="K2143" i="2" a="1"/>
  <c r="K2143" i="2"/>
  <c r="K2144" i="2" a="1"/>
  <c r="K2144" i="2" s="1"/>
  <c r="K2145" i="2" a="1"/>
  <c r="K2145" i="2"/>
  <c r="K2146" i="2" a="1"/>
  <c r="K2146" i="2" s="1"/>
  <c r="K2147" i="2" a="1"/>
  <c r="K2147" i="2"/>
  <c r="K2148" i="2" a="1"/>
  <c r="K2148" i="2" s="1"/>
  <c r="K2149" i="2" a="1"/>
  <c r="K2149" i="2" s="1"/>
  <c r="K2150" i="2" a="1"/>
  <c r="K2150" i="2" s="1"/>
  <c r="K2151" i="2" a="1"/>
  <c r="K2151" i="2"/>
  <c r="K2152" i="2" a="1"/>
  <c r="K2152" i="2" s="1"/>
  <c r="K2153" i="2" a="1"/>
  <c r="K2153" i="2"/>
  <c r="K2154" i="2" a="1"/>
  <c r="K2154" i="2" s="1"/>
  <c r="K2155" i="2" a="1"/>
  <c r="K2155" i="2"/>
  <c r="K2156" i="2" a="1"/>
  <c r="K2156" i="2" s="1"/>
  <c r="K2157" i="2" a="1"/>
  <c r="K2157" i="2" s="1"/>
  <c r="K2158" i="2" a="1"/>
  <c r="K2158" i="2" s="1"/>
  <c r="K2159" i="2" a="1"/>
  <c r="K2159" i="2"/>
  <c r="K2160" i="2" a="1"/>
  <c r="K2160" i="2" s="1"/>
  <c r="K2161" i="2" a="1"/>
  <c r="K2161" i="2"/>
  <c r="K2162" i="2" a="1"/>
  <c r="K2162" i="2" s="1"/>
  <c r="K2163" i="2" a="1"/>
  <c r="K2163" i="2"/>
  <c r="K2164" i="2" a="1"/>
  <c r="K2164" i="2" s="1"/>
  <c r="K2165" i="2" a="1"/>
  <c r="K2165" i="2" s="1"/>
  <c r="K2166" i="2" a="1"/>
  <c r="K2166" i="2" s="1"/>
  <c r="K2167" i="2" a="1"/>
  <c r="K2167" i="2"/>
  <c r="K2168" i="2" a="1"/>
  <c r="K2168" i="2" s="1"/>
  <c r="K2169" i="2" a="1"/>
  <c r="K2169" i="2"/>
  <c r="K2170" i="2" a="1"/>
  <c r="K2170" i="2" s="1"/>
  <c r="K2171" i="2" a="1"/>
  <c r="K2171" i="2"/>
  <c r="K2172" i="2" a="1"/>
  <c r="K2172" i="2" s="1"/>
  <c r="K2173" i="2" a="1"/>
  <c r="K2173" i="2" s="1"/>
  <c r="K2174" i="2" a="1"/>
  <c r="K2174" i="2" s="1"/>
  <c r="K2175" i="2" a="1"/>
  <c r="K2175" i="2"/>
  <c r="K2176" i="2" a="1"/>
  <c r="K2176" i="2" s="1"/>
  <c r="K2177" i="2" a="1"/>
  <c r="K2177" i="2"/>
  <c r="K2178" i="2" a="1"/>
  <c r="K2178" i="2" s="1"/>
  <c r="K2179" i="2" a="1"/>
  <c r="K2179" i="2"/>
  <c r="K2180" i="2" a="1"/>
  <c r="K2180" i="2" s="1"/>
  <c r="K2181" i="2" a="1"/>
  <c r="K2181" i="2" s="1"/>
  <c r="K2182" i="2" a="1"/>
  <c r="K2182" i="2" s="1"/>
  <c r="K2183" i="2" a="1"/>
  <c r="K2183" i="2"/>
  <c r="K2184" i="2" a="1"/>
  <c r="K2184" i="2" s="1"/>
  <c r="K2185" i="2" a="1"/>
  <c r="K2185" i="2"/>
  <c r="K2186" i="2" a="1"/>
  <c r="K2186" i="2" s="1"/>
  <c r="K2187" i="2" a="1"/>
  <c r="K2187" i="2"/>
  <c r="K2188" i="2" a="1"/>
  <c r="K2188" i="2" s="1"/>
  <c r="K2189" i="2" a="1"/>
  <c r="K2189" i="2" s="1"/>
  <c r="K2190" i="2" a="1"/>
  <c r="K2190" i="2" s="1"/>
  <c r="K2191" i="2" a="1"/>
  <c r="K2191" i="2"/>
  <c r="K2192" i="2" a="1"/>
  <c r="K2192" i="2" s="1"/>
  <c r="K2193" i="2" a="1"/>
  <c r="K2193" i="2"/>
  <c r="K2194" i="2" a="1"/>
  <c r="K2194" i="2" s="1"/>
  <c r="K2195" i="2" a="1"/>
  <c r="K2195" i="2"/>
  <c r="K2196" i="2" a="1"/>
  <c r="K2196" i="2" s="1"/>
  <c r="K2197" i="2" a="1"/>
  <c r="K2197" i="2" s="1"/>
  <c r="K2198" i="2" a="1"/>
  <c r="K2198" i="2" s="1"/>
  <c r="K2199" i="2" a="1"/>
  <c r="K2199" i="2"/>
  <c r="K2200" i="2" a="1"/>
  <c r="K2200" i="2" s="1"/>
  <c r="K2201" i="2" a="1"/>
  <c r="K2201" i="2"/>
  <c r="K2202" i="2" a="1"/>
  <c r="K2202" i="2" s="1"/>
  <c r="K2203" i="2" a="1"/>
  <c r="K2203" i="2"/>
  <c r="K2204" i="2" a="1"/>
  <c r="K2204" i="2" s="1"/>
  <c r="K2205" i="2" a="1"/>
  <c r="K2205" i="2" s="1"/>
  <c r="K2206" i="2" a="1"/>
  <c r="K2206" i="2" s="1"/>
  <c r="K2207" i="2" a="1"/>
  <c r="K2207" i="2"/>
  <c r="K2208" i="2" a="1"/>
  <c r="K2208" i="2" s="1"/>
  <c r="K2209" i="2" a="1"/>
  <c r="K2209" i="2"/>
  <c r="K2210" i="2" a="1"/>
  <c r="K2210" i="2" s="1"/>
  <c r="K2211" i="2" a="1"/>
  <c r="K2211" i="2"/>
  <c r="K2212" i="2" a="1"/>
  <c r="K2212" i="2" s="1"/>
  <c r="K2213" i="2" a="1"/>
  <c r="K2213" i="2" s="1"/>
  <c r="K2214" i="2" a="1"/>
  <c r="K2214" i="2" s="1"/>
  <c r="K2215" i="2" a="1"/>
  <c r="K2215" i="2"/>
  <c r="K2216" i="2" a="1"/>
  <c r="K2216" i="2" s="1"/>
  <c r="K2217" i="2" a="1"/>
  <c r="K2217" i="2"/>
  <c r="K2218" i="2" a="1"/>
  <c r="K2218" i="2" s="1"/>
  <c r="K2219" i="2" a="1"/>
  <c r="K2219" i="2"/>
  <c r="K2220" i="2" a="1"/>
  <c r="K2220" i="2" s="1"/>
  <c r="K2221" i="2" a="1"/>
  <c r="K2221" i="2" s="1"/>
  <c r="K2222" i="2" a="1"/>
  <c r="K2222" i="2" s="1"/>
  <c r="K2223" i="2" a="1"/>
  <c r="K2223" i="2"/>
  <c r="K2224" i="2" a="1"/>
  <c r="K2224" i="2" s="1"/>
  <c r="K2225" i="2" a="1"/>
  <c r="K2225" i="2"/>
  <c r="K2226" i="2" a="1"/>
  <c r="K2226" i="2" s="1"/>
  <c r="K2227" i="2" a="1"/>
  <c r="K2227" i="2"/>
  <c r="K2228" i="2" a="1"/>
  <c r="K2228" i="2" s="1"/>
  <c r="K2229" i="2" a="1"/>
  <c r="K2229" i="2" s="1"/>
  <c r="K2230" i="2" a="1"/>
  <c r="K2230" i="2" s="1"/>
  <c r="K2231" i="2" a="1"/>
  <c r="K2231" i="2"/>
  <c r="K2232" i="2" a="1"/>
  <c r="K2232" i="2" s="1"/>
  <c r="K2233" i="2" a="1"/>
  <c r="K2233" i="2"/>
  <c r="K2234" i="2" a="1"/>
  <c r="K2234" i="2" s="1"/>
  <c r="K2235" i="2" a="1"/>
  <c r="K2235" i="2"/>
  <c r="K2236" i="2" a="1"/>
  <c r="K2236" i="2" s="1"/>
  <c r="K2237" i="2" a="1"/>
  <c r="K2237" i="2" s="1"/>
  <c r="K2238" i="2" a="1"/>
  <c r="K2238" i="2" s="1"/>
  <c r="K2239" i="2" a="1"/>
  <c r="K2239" i="2"/>
  <c r="K2240" i="2" a="1"/>
  <c r="K2240" i="2" s="1"/>
  <c r="K2241" i="2" a="1"/>
  <c r="K2241" i="2"/>
  <c r="K2242" i="2" a="1"/>
  <c r="K2242" i="2" s="1"/>
  <c r="K2243" i="2" a="1"/>
  <c r="K2243" i="2"/>
  <c r="K2244" i="2" a="1"/>
  <c r="K2244" i="2" s="1"/>
  <c r="K2245" i="2" a="1"/>
  <c r="K2245" i="2" s="1"/>
  <c r="K2246" i="2" a="1"/>
  <c r="K2246" i="2" s="1"/>
  <c r="K2247" i="2" a="1"/>
  <c r="K2247" i="2"/>
  <c r="K2248" i="2" a="1"/>
  <c r="K2248" i="2" s="1"/>
  <c r="K2249" i="2" a="1"/>
  <c r="K2249" i="2"/>
  <c r="K2250" i="2" a="1"/>
  <c r="K2250" i="2" s="1"/>
  <c r="K2251" i="2" a="1"/>
  <c r="K2251" i="2"/>
  <c r="K2252" i="2" a="1"/>
  <c r="K2252" i="2" s="1"/>
  <c r="K2253" i="2" a="1"/>
  <c r="K2253" i="2" s="1"/>
  <c r="K2254" i="2" a="1"/>
  <c r="K2254" i="2" s="1"/>
  <c r="K2255" i="2" a="1"/>
  <c r="K2255" i="2"/>
  <c r="K2256" i="2" a="1"/>
  <c r="K2256" i="2" s="1"/>
  <c r="K2257" i="2" a="1"/>
  <c r="K2257" i="2"/>
  <c r="K2258" i="2" a="1"/>
  <c r="K2258" i="2" s="1"/>
  <c r="K2259" i="2" a="1"/>
  <c r="K2259" i="2"/>
  <c r="K2260" i="2" a="1"/>
  <c r="K2260" i="2" s="1"/>
  <c r="K2261" i="2" a="1"/>
  <c r="K2261" i="2" s="1"/>
  <c r="K2262" i="2" a="1"/>
  <c r="K2262" i="2" s="1"/>
  <c r="K2263" i="2" a="1"/>
  <c r="K2263" i="2"/>
  <c r="K2264" i="2" a="1"/>
  <c r="K2264" i="2" s="1"/>
  <c r="K2265" i="2" a="1"/>
  <c r="K2265" i="2"/>
  <c r="K2266" i="2" a="1"/>
  <c r="K2266" i="2" s="1"/>
  <c r="K2267" i="2" a="1"/>
  <c r="K2267" i="2"/>
  <c r="K2268" i="2" a="1"/>
  <c r="K2268" i="2" s="1"/>
  <c r="K2269" i="2" a="1"/>
  <c r="K2269" i="2" s="1"/>
  <c r="K2270" i="2" a="1"/>
  <c r="K2270" i="2" s="1"/>
  <c r="K2271" i="2" a="1"/>
  <c r="K2271" i="2"/>
  <c r="K2272" i="2" a="1"/>
  <c r="K2272" i="2" s="1"/>
  <c r="K2273" i="2" a="1"/>
  <c r="K2273" i="2"/>
  <c r="K2274" i="2" a="1"/>
  <c r="K2274" i="2" s="1"/>
  <c r="K2275" i="2" a="1"/>
  <c r="K2275" i="2"/>
  <c r="K2276" i="2" a="1"/>
  <c r="K2276" i="2" s="1"/>
  <c r="K2277" i="2" a="1"/>
  <c r="K2277" i="2" s="1"/>
  <c r="K2278" i="2" a="1"/>
  <c r="K2278" i="2" s="1"/>
  <c r="K2279" i="2" a="1"/>
  <c r="K2279" i="2"/>
  <c r="K2280" i="2" a="1"/>
  <c r="K2280" i="2" s="1"/>
  <c r="K2281" i="2" a="1"/>
  <c r="K2281" i="2"/>
  <c r="K2282" i="2" a="1"/>
  <c r="K2282" i="2" s="1"/>
  <c r="K2283" i="2" a="1"/>
  <c r="K2283" i="2"/>
  <c r="K2284" i="2" a="1"/>
  <c r="K2284" i="2" s="1"/>
  <c r="K2285" i="2" a="1"/>
  <c r="K2285" i="2" s="1"/>
  <c r="K2286" i="2" a="1"/>
  <c r="K2286" i="2" s="1"/>
  <c r="K2287" i="2" a="1"/>
  <c r="K2287" i="2"/>
  <c r="K2288" i="2" a="1"/>
  <c r="K2288" i="2" s="1"/>
  <c r="K2289" i="2" a="1"/>
  <c r="K2289" i="2"/>
  <c r="K2290" i="2" a="1"/>
  <c r="K2290" i="2" s="1"/>
  <c r="K2291" i="2" a="1"/>
  <c r="K2291" i="2"/>
  <c r="K2292" i="2" a="1"/>
  <c r="K2292" i="2" s="1"/>
  <c r="K2293" i="2" a="1"/>
  <c r="K2293" i="2" s="1"/>
  <c r="K2294" i="2" a="1"/>
  <c r="K2294" i="2" s="1"/>
  <c r="K2295" i="2" a="1"/>
  <c r="K2295" i="2"/>
  <c r="K2296" i="2" a="1"/>
  <c r="K2296" i="2" s="1"/>
  <c r="K2297" i="2" a="1"/>
  <c r="K2297" i="2"/>
  <c r="K2298" i="2" a="1"/>
  <c r="K2298" i="2" s="1"/>
  <c r="K2299" i="2" a="1"/>
  <c r="K2299" i="2"/>
  <c r="K2300" i="2" a="1"/>
  <c r="K2300" i="2" s="1"/>
  <c r="K2301" i="2" a="1"/>
  <c r="K2301" i="2" s="1"/>
  <c r="K2302" i="2" a="1"/>
  <c r="K2302" i="2" s="1"/>
  <c r="K2303" i="2" a="1"/>
  <c r="K2303" i="2"/>
  <c r="K2304" i="2" a="1"/>
  <c r="K2304" i="2" s="1"/>
  <c r="K2305" i="2" a="1"/>
  <c r="K2305" i="2"/>
  <c r="K2306" i="2" a="1"/>
  <c r="K2306" i="2" s="1"/>
  <c r="K2307" i="2" a="1"/>
  <c r="K2307" i="2"/>
  <c r="K2308" i="2" a="1"/>
  <c r="K2308" i="2" s="1"/>
  <c r="K2309" i="2" a="1"/>
  <c r="K2309" i="2" s="1"/>
  <c r="K2310" i="2" a="1"/>
  <c r="K2310" i="2" s="1"/>
  <c r="K2311" i="2" a="1"/>
  <c r="K2311" i="2"/>
  <c r="K2312" i="2" a="1"/>
  <c r="K2312" i="2" s="1"/>
  <c r="K2313" i="2" a="1"/>
  <c r="K2313" i="2"/>
  <c r="K2314" i="2" a="1"/>
  <c r="K2314" i="2" s="1"/>
  <c r="K2315" i="2" a="1"/>
  <c r="K2315" i="2"/>
  <c r="K2316" i="2" a="1"/>
  <c r="K2316" i="2" s="1"/>
  <c r="K2317" i="2" a="1"/>
  <c r="K2317" i="2" s="1"/>
  <c r="K2318" i="2" a="1"/>
  <c r="K2318" i="2" s="1"/>
  <c r="K2319" i="2" a="1"/>
  <c r="K2319" i="2"/>
  <c r="K2320" i="2" a="1"/>
  <c r="K2320" i="2" s="1"/>
  <c r="K2321" i="2" a="1"/>
  <c r="K2321" i="2"/>
  <c r="K2322" i="2" a="1"/>
  <c r="K2322" i="2" s="1"/>
  <c r="K2323" i="2" a="1"/>
  <c r="K2323" i="2"/>
  <c r="K2324" i="2" a="1"/>
  <c r="K2324" i="2" s="1"/>
  <c r="K2325" i="2" a="1"/>
  <c r="K2325" i="2" s="1"/>
  <c r="K2326" i="2" a="1"/>
  <c r="K2326" i="2" s="1"/>
  <c r="K2327" i="2" a="1"/>
  <c r="K2327" i="2"/>
  <c r="K2328" i="2" a="1"/>
  <c r="K2328" i="2" s="1"/>
  <c r="K2329" i="2" a="1"/>
  <c r="K2329" i="2"/>
  <c r="K2330" i="2" a="1"/>
  <c r="K2330" i="2" s="1"/>
  <c r="K2331" i="2" a="1"/>
  <c r="K2331" i="2"/>
  <c r="K2332" i="2" a="1"/>
  <c r="K2332" i="2" s="1"/>
  <c r="K2333" i="2" a="1"/>
  <c r="K2333" i="2" s="1"/>
  <c r="K2334" i="2" a="1"/>
  <c r="K2334" i="2" s="1"/>
  <c r="K2335" i="2" a="1"/>
  <c r="K2335" i="2"/>
  <c r="K2336" i="2" a="1"/>
  <c r="K2336" i="2" s="1"/>
  <c r="K2337" i="2" a="1"/>
  <c r="K2337" i="2"/>
  <c r="K2338" i="2" a="1"/>
  <c r="K2338" i="2" s="1"/>
  <c r="K2339" i="2" a="1"/>
  <c r="K2339" i="2"/>
  <c r="K2340" i="2" a="1"/>
  <c r="K2340" i="2" s="1"/>
  <c r="K2341" i="2" a="1"/>
  <c r="K2341" i="2" s="1"/>
  <c r="K2342" i="2" a="1"/>
  <c r="K2342" i="2" s="1"/>
  <c r="K2343" i="2" a="1"/>
  <c r="K2343" i="2"/>
  <c r="K2344" i="2" a="1"/>
  <c r="K2344" i="2" s="1"/>
  <c r="K2345" i="2" a="1"/>
  <c r="K2345" i="2"/>
  <c r="K2346" i="2" a="1"/>
  <c r="K2346" i="2" s="1"/>
  <c r="K2347" i="2" a="1"/>
  <c r="K2347" i="2"/>
  <c r="K2348" i="2" a="1"/>
  <c r="K2348" i="2" s="1"/>
  <c r="K2349" i="2" a="1"/>
  <c r="K2349" i="2" s="1"/>
  <c r="K2350" i="2" a="1"/>
  <c r="K2350" i="2" s="1"/>
  <c r="K2351" i="2" a="1"/>
  <c r="K2351" i="2"/>
  <c r="K2352" i="2" a="1"/>
  <c r="K2352" i="2" s="1"/>
  <c r="K2353" i="2" a="1"/>
  <c r="K2353" i="2"/>
  <c r="K2354" i="2" a="1"/>
  <c r="K2354" i="2" s="1"/>
  <c r="K2355" i="2" a="1"/>
  <c r="K2355" i="2"/>
  <c r="K2356" i="2" a="1"/>
  <c r="K2356" i="2" s="1"/>
  <c r="K2357" i="2" a="1"/>
  <c r="K2357" i="2" s="1"/>
  <c r="K2358" i="2" a="1"/>
  <c r="K2358" i="2" s="1"/>
  <c r="K2359" i="2" a="1"/>
  <c r="K2359" i="2"/>
  <c r="K2360" i="2" a="1"/>
  <c r="K2360" i="2" s="1"/>
  <c r="K2361" i="2" a="1"/>
  <c r="K2361" i="2"/>
  <c r="K2362" i="2" a="1"/>
  <c r="K2362" i="2" s="1"/>
  <c r="K2363" i="2" a="1"/>
  <c r="K2363" i="2"/>
  <c r="K2364" i="2" a="1"/>
  <c r="K2364" i="2" s="1"/>
  <c r="K2365" i="2" a="1"/>
  <c r="K2365" i="2" s="1"/>
  <c r="K2366" i="2" a="1"/>
  <c r="K2366" i="2" s="1"/>
  <c r="K2367" i="2" a="1"/>
  <c r="K2367" i="2"/>
  <c r="K2368" i="2" a="1"/>
  <c r="K2368" i="2" s="1"/>
  <c r="K2369" i="2" a="1"/>
  <c r="K2369" i="2"/>
  <c r="K2370" i="2" a="1"/>
  <c r="K2370" i="2" s="1"/>
  <c r="K2371" i="2" a="1"/>
  <c r="K2371" i="2"/>
  <c r="K2372" i="2" a="1"/>
  <c r="K2372" i="2" s="1"/>
  <c r="K2373" i="2" a="1"/>
  <c r="K2373" i="2" s="1"/>
  <c r="K2374" i="2" a="1"/>
  <c r="K2374" i="2" s="1"/>
  <c r="K2375" i="2" a="1"/>
  <c r="K2375" i="2"/>
  <c r="K2376" i="2" a="1"/>
  <c r="K2376" i="2" s="1"/>
  <c r="K2377" i="2" a="1"/>
  <c r="K2377" i="2"/>
  <c r="K2378" i="2" a="1"/>
  <c r="K2378" i="2" s="1"/>
  <c r="K2379" i="2" a="1"/>
  <c r="K2379" i="2"/>
  <c r="K2380" i="2" a="1"/>
  <c r="K2380" i="2" s="1"/>
  <c r="K2381" i="2" a="1"/>
  <c r="K2381" i="2" s="1"/>
  <c r="K2382" i="2" a="1"/>
  <c r="K2382" i="2" s="1"/>
  <c r="K2383" i="2" a="1"/>
  <c r="K2383" i="2"/>
  <c r="K2384" i="2" a="1"/>
  <c r="K2384" i="2" s="1"/>
  <c r="K2385" i="2" a="1"/>
  <c r="K2385" i="2"/>
  <c r="K2386" i="2" a="1"/>
  <c r="K2386" i="2" s="1"/>
  <c r="K2387" i="2" a="1"/>
  <c r="K2387" i="2"/>
  <c r="K2388" i="2" a="1"/>
  <c r="K2388" i="2" s="1"/>
  <c r="K2389" i="2" a="1"/>
  <c r="K2389" i="2" s="1"/>
  <c r="K2390" i="2" a="1"/>
  <c r="K2390" i="2" s="1"/>
  <c r="K2391" i="2" a="1"/>
  <c r="K2391" i="2"/>
  <c r="K2392" i="2" a="1"/>
  <c r="K2392" i="2" s="1"/>
  <c r="K2393" i="2" a="1"/>
  <c r="K2393" i="2"/>
  <c r="K2394" i="2" a="1"/>
  <c r="K2394" i="2" s="1"/>
  <c r="K2395" i="2" a="1"/>
  <c r="K2395" i="2"/>
  <c r="K2396" i="2" a="1"/>
  <c r="K2396" i="2" s="1"/>
  <c r="K2397" i="2" a="1"/>
  <c r="K2397" i="2" s="1"/>
  <c r="K2398" i="2" a="1"/>
  <c r="K2398" i="2" s="1"/>
  <c r="K2399" i="2" a="1"/>
  <c r="K2399" i="2"/>
  <c r="K2400" i="2" a="1"/>
  <c r="K2400" i="2" s="1"/>
  <c r="K2401" i="2" a="1"/>
  <c r="K2401" i="2"/>
  <c r="K2402" i="2" a="1"/>
  <c r="K2402" i="2" s="1"/>
  <c r="K2403" i="2" a="1"/>
  <c r="K2403" i="2"/>
  <c r="K2404" i="2" a="1"/>
  <c r="K2404" i="2" s="1"/>
  <c r="K2405" i="2" a="1"/>
  <c r="K2405" i="2" s="1"/>
  <c r="K2406" i="2" a="1"/>
  <c r="K2406" i="2" s="1"/>
  <c r="K2407" i="2" a="1"/>
  <c r="K2407" i="2"/>
  <c r="K2408" i="2" a="1"/>
  <c r="K2408" i="2" s="1"/>
  <c r="K2409" i="2" a="1"/>
  <c r="K2409" i="2"/>
  <c r="K2410" i="2" a="1"/>
  <c r="K2410" i="2" s="1"/>
  <c r="K2411" i="2" a="1"/>
  <c r="K2411" i="2"/>
  <c r="K2412" i="2" a="1"/>
  <c r="K2412" i="2" s="1"/>
  <c r="K2413" i="2" a="1"/>
  <c r="K2413" i="2" s="1"/>
  <c r="K2414" i="2" a="1"/>
  <c r="K2414" i="2" s="1"/>
  <c r="K2415" i="2" a="1"/>
  <c r="K2415" i="2"/>
  <c r="K2416" i="2" a="1"/>
  <c r="K2416" i="2" s="1"/>
  <c r="K2417" i="2" a="1"/>
  <c r="K2417" i="2"/>
  <c r="K2418" i="2" a="1"/>
  <c r="K2418" i="2" s="1"/>
  <c r="K2419" i="2" a="1"/>
  <c r="K2419" i="2"/>
  <c r="K2420" i="2" a="1"/>
  <c r="K2420" i="2" s="1"/>
  <c r="K2421" i="2" a="1"/>
  <c r="K2421" i="2" s="1"/>
  <c r="K2422" i="2" a="1"/>
  <c r="K2422" i="2" s="1"/>
  <c r="K2423" i="2" a="1"/>
  <c r="K2423" i="2"/>
  <c r="K2424" i="2" a="1"/>
  <c r="K2424" i="2" s="1"/>
  <c r="K2425" i="2" a="1"/>
  <c r="K2425" i="2"/>
  <c r="K2426" i="2" a="1"/>
  <c r="K2426" i="2" s="1"/>
  <c r="K2427" i="2" a="1"/>
  <c r="K2427" i="2"/>
  <c r="K2428" i="2" a="1"/>
  <c r="K2428" i="2" s="1"/>
  <c r="K2429" i="2" a="1"/>
  <c r="K2429" i="2" s="1"/>
  <c r="K2430" i="2" a="1"/>
  <c r="K2430" i="2" s="1"/>
  <c r="K2431" i="2" a="1"/>
  <c r="K2431" i="2"/>
  <c r="K2432" i="2" a="1"/>
  <c r="K2432" i="2" s="1"/>
  <c r="K2433" i="2" a="1"/>
  <c r="K2433" i="2"/>
  <c r="K2434" i="2" a="1"/>
  <c r="K2434" i="2" s="1"/>
  <c r="K2435" i="2" a="1"/>
  <c r="K2435" i="2"/>
  <c r="K2436" i="2" a="1"/>
  <c r="K2436" i="2" s="1"/>
  <c r="K2437" i="2" a="1"/>
  <c r="K2437" i="2" s="1"/>
  <c r="K2438" i="2" a="1"/>
  <c r="K2438" i="2" s="1"/>
  <c r="K2439" i="2" a="1"/>
  <c r="K2439" i="2"/>
  <c r="K2440" i="2" a="1"/>
  <c r="K2440" i="2" s="1"/>
  <c r="K2441" i="2" a="1"/>
  <c r="K2441" i="2"/>
  <c r="K2442" i="2" a="1"/>
  <c r="K2442" i="2" s="1"/>
  <c r="K2443" i="2" a="1"/>
  <c r="K2443" i="2"/>
  <c r="K2444" i="2" a="1"/>
  <c r="K2444" i="2" s="1"/>
  <c r="K2445" i="2" a="1"/>
  <c r="K2445" i="2" s="1"/>
  <c r="K2446" i="2" a="1"/>
  <c r="K2446" i="2" s="1"/>
  <c r="K2447" i="2" a="1"/>
  <c r="K2447" i="2"/>
  <c r="K2448" i="2" a="1"/>
  <c r="K2448" i="2" s="1"/>
  <c r="K2449" i="2" a="1"/>
  <c r="K2449" i="2"/>
  <c r="K2450" i="2" a="1"/>
  <c r="K2450" i="2" s="1"/>
  <c r="K2451" i="2" a="1"/>
  <c r="K2451" i="2"/>
  <c r="K2452" i="2" a="1"/>
  <c r="K2452" i="2" s="1"/>
  <c r="K2453" i="2" a="1"/>
  <c r="K2453" i="2" s="1"/>
  <c r="K2454" i="2" a="1"/>
  <c r="K2454" i="2" s="1"/>
  <c r="K2455" i="2" a="1"/>
  <c r="K2455" i="2"/>
  <c r="K2456" i="2" a="1"/>
  <c r="K2456" i="2" s="1"/>
  <c r="K2457" i="2" a="1"/>
  <c r="K2457" i="2"/>
  <c r="K2458" i="2" a="1"/>
  <c r="K2458" i="2" s="1"/>
  <c r="K2459" i="2" a="1"/>
  <c r="K2459" i="2"/>
  <c r="K2460" i="2" a="1"/>
  <c r="K2460" i="2" s="1"/>
  <c r="K2461" i="2" a="1"/>
  <c r="K2461" i="2" s="1"/>
  <c r="K2462" i="2" a="1"/>
  <c r="K2462" i="2" s="1"/>
  <c r="K2463" i="2" a="1"/>
  <c r="K2463" i="2"/>
  <c r="K2464" i="2" a="1"/>
  <c r="K2464" i="2" s="1"/>
  <c r="K2465" i="2" a="1"/>
  <c r="K2465" i="2"/>
  <c r="K2466" i="2" a="1"/>
  <c r="K2466" i="2" s="1"/>
  <c r="K2467" i="2" a="1"/>
  <c r="K2467" i="2"/>
  <c r="K2468" i="2" a="1"/>
  <c r="K2468" i="2" s="1"/>
  <c r="K2469" i="2" a="1"/>
  <c r="K2469" i="2" s="1"/>
  <c r="K2470" i="2" a="1"/>
  <c r="K2470" i="2" s="1"/>
  <c r="K2471" i="2" a="1"/>
  <c r="K2471" i="2"/>
  <c r="K2472" i="2" a="1"/>
  <c r="K2472" i="2" s="1"/>
  <c r="K2473" i="2" a="1"/>
  <c r="K2473" i="2"/>
  <c r="K2474" i="2" a="1"/>
  <c r="K2474" i="2" s="1"/>
  <c r="K2475" i="2" a="1"/>
  <c r="K2475" i="2"/>
  <c r="K2476" i="2" a="1"/>
  <c r="K2476" i="2" s="1"/>
  <c r="K2477" i="2" a="1"/>
  <c r="K2477" i="2" s="1"/>
  <c r="K2478" i="2" a="1"/>
  <c r="K2478" i="2" s="1"/>
  <c r="K2479" i="2" a="1"/>
  <c r="K2479" i="2"/>
  <c r="K2480" i="2" a="1"/>
  <c r="K2480" i="2" s="1"/>
  <c r="K2481" i="2" a="1"/>
  <c r="K2481" i="2"/>
  <c r="K2482" i="2" a="1"/>
  <c r="K2482" i="2" s="1"/>
  <c r="K2483" i="2" a="1"/>
  <c r="K2483" i="2"/>
  <c r="K2484" i="2" a="1"/>
  <c r="K2484" i="2" s="1"/>
  <c r="K2485" i="2" a="1"/>
  <c r="K2485" i="2" s="1"/>
  <c r="K2486" i="2" a="1"/>
  <c r="K2486" i="2" s="1"/>
  <c r="K2487" i="2" a="1"/>
  <c r="K2487" i="2"/>
  <c r="K2488" i="2" a="1"/>
  <c r="K2488" i="2" s="1"/>
  <c r="K2489" i="2" a="1"/>
  <c r="K2489" i="2"/>
  <c r="K2490" i="2" a="1"/>
  <c r="K2490" i="2" s="1"/>
  <c r="K2491" i="2" a="1"/>
  <c r="K2491" i="2"/>
  <c r="K2492" i="2" a="1"/>
  <c r="K2492" i="2" s="1"/>
  <c r="K2493" i="2" a="1"/>
  <c r="K2493" i="2" s="1"/>
  <c r="K2494" i="2" a="1"/>
  <c r="K2494" i="2" s="1"/>
  <c r="K2495" i="2" a="1"/>
  <c r="K2495" i="2"/>
  <c r="K2496" i="2" a="1"/>
  <c r="K2496" i="2" s="1"/>
  <c r="K2497" i="2" a="1"/>
  <c r="K2497" i="2"/>
  <c r="K2498" i="2" a="1"/>
  <c r="K2498" i="2" s="1"/>
  <c r="K2499" i="2" a="1"/>
  <c r="K2499" i="2"/>
  <c r="K2500" i="2" a="1"/>
  <c r="K2500" i="2" s="1"/>
  <c r="K2501" i="2" a="1"/>
  <c r="K2501" i="2" s="1"/>
  <c r="K2502" i="2" a="1"/>
  <c r="K2502" i="2" s="1"/>
  <c r="K2503" i="2" a="1"/>
  <c r="K2503" i="2"/>
  <c r="K2504" i="2" a="1"/>
  <c r="K2504" i="2" s="1"/>
  <c r="K2505" i="2" a="1"/>
  <c r="K2505" i="2"/>
  <c r="K2506" i="2" a="1"/>
  <c r="K2506" i="2" s="1"/>
  <c r="K2507" i="2" a="1"/>
  <c r="K2507" i="2"/>
  <c r="K2508" i="2" a="1"/>
  <c r="K2508" i="2" s="1"/>
  <c r="K2509" i="2" a="1"/>
  <c r="K2509" i="2" s="1"/>
  <c r="K2510" i="2" a="1"/>
  <c r="K2510" i="2" s="1"/>
  <c r="K2511" i="2" a="1"/>
  <c r="K2511" i="2"/>
  <c r="K2512" i="2" a="1"/>
  <c r="K2512" i="2" s="1"/>
  <c r="K2513" i="2" a="1"/>
  <c r="K2513" i="2"/>
  <c r="K2514" i="2" a="1"/>
  <c r="K2514" i="2" s="1"/>
  <c r="K2515" i="2" a="1"/>
  <c r="K2515" i="2"/>
  <c r="K2516" i="2" a="1"/>
  <c r="K2516" i="2" s="1"/>
  <c r="K2517" i="2" a="1"/>
  <c r="K2517" i="2" s="1"/>
  <c r="K2518" i="2" a="1"/>
  <c r="K2518" i="2" s="1"/>
  <c r="K2519" i="2" a="1"/>
  <c r="K2519" i="2"/>
  <c r="K2520" i="2" a="1"/>
  <c r="K2520" i="2" s="1"/>
  <c r="K2521" i="2" a="1"/>
  <c r="K2521" i="2"/>
  <c r="K2522" i="2" a="1"/>
  <c r="K2522" i="2" s="1"/>
  <c r="K2523" i="2" a="1"/>
  <c r="K2523" i="2"/>
  <c r="K2524" i="2" a="1"/>
  <c r="K2524" i="2" s="1"/>
  <c r="K2525" i="2" a="1"/>
  <c r="K2525" i="2" s="1"/>
  <c r="K2526" i="2" a="1"/>
  <c r="K2526" i="2" s="1"/>
  <c r="K2527" i="2" a="1"/>
  <c r="K2527" i="2"/>
  <c r="K2528" i="2" a="1"/>
  <c r="K2528" i="2" s="1"/>
  <c r="K2529" i="2" a="1"/>
  <c r="K2529" i="2"/>
  <c r="K2530" i="2" a="1"/>
  <c r="K2530" i="2" s="1"/>
  <c r="K2531" i="2" a="1"/>
  <c r="K2531" i="2"/>
  <c r="K2532" i="2" a="1"/>
  <c r="K2532" i="2" s="1"/>
  <c r="K2533" i="2" a="1"/>
  <c r="K2533" i="2" s="1"/>
  <c r="K2534" i="2" a="1"/>
  <c r="K2534" i="2" s="1"/>
  <c r="K2535" i="2" a="1"/>
  <c r="K2535" i="2"/>
  <c r="K2536" i="2" a="1"/>
  <c r="K2536" i="2" s="1"/>
  <c r="K2537" i="2" a="1"/>
  <c r="K2537" i="2"/>
  <c r="K2538" i="2" a="1"/>
  <c r="K2538" i="2" s="1"/>
  <c r="K2539" i="2" a="1"/>
  <c r="K2539" i="2"/>
  <c r="K2540" i="2" a="1"/>
  <c r="K2540" i="2" s="1"/>
  <c r="K2541" i="2" a="1"/>
  <c r="K2541" i="2" s="1"/>
  <c r="K2542" i="2" a="1"/>
  <c r="K2542" i="2" s="1"/>
  <c r="K2543" i="2" a="1"/>
  <c r="K2543" i="2"/>
  <c r="K2544" i="2" a="1"/>
  <c r="K2544" i="2" s="1"/>
  <c r="K2545" i="2" a="1"/>
  <c r="K2545" i="2"/>
  <c r="K2546" i="2" a="1"/>
  <c r="K2546" i="2" s="1"/>
  <c r="K2547" i="2" a="1"/>
  <c r="K2547" i="2"/>
  <c r="K2548" i="2" a="1"/>
  <c r="K2548" i="2" s="1"/>
  <c r="K2549" i="2" a="1"/>
  <c r="K2549" i="2" s="1"/>
  <c r="K2550" i="2" a="1"/>
  <c r="K2550" i="2" s="1"/>
  <c r="K2551" i="2" a="1"/>
  <c r="K2551" i="2"/>
  <c r="K2552" i="2" a="1"/>
  <c r="K2552" i="2" s="1"/>
  <c r="K2553" i="2" a="1"/>
  <c r="K2553" i="2"/>
  <c r="K2554" i="2" a="1"/>
  <c r="K2554" i="2" s="1"/>
  <c r="K2555" i="2" a="1"/>
  <c r="K2555" i="2"/>
  <c r="K2556" i="2" a="1"/>
  <c r="K2556" i="2" s="1"/>
  <c r="K2557" i="2" a="1"/>
  <c r="K2557" i="2" s="1"/>
  <c r="K2558" i="2" a="1"/>
  <c r="K2558" i="2" s="1"/>
  <c r="K2559" i="2" a="1"/>
  <c r="K2559" i="2"/>
  <c r="K2560" i="2" a="1"/>
  <c r="K2560" i="2" s="1"/>
  <c r="K2561" i="2" a="1"/>
  <c r="K2561" i="2"/>
  <c r="K2562" i="2" a="1"/>
  <c r="K2562" i="2" s="1"/>
  <c r="K2563" i="2" a="1"/>
  <c r="K2563" i="2"/>
  <c r="K2564" i="2" a="1"/>
  <c r="K2564" i="2" s="1"/>
  <c r="K2565" i="2" a="1"/>
  <c r="K2565" i="2" s="1"/>
  <c r="K2566" i="2" a="1"/>
  <c r="K2566" i="2" s="1"/>
  <c r="K2567" i="2" a="1"/>
  <c r="K2567" i="2"/>
  <c r="K2568" i="2" a="1"/>
  <c r="K2568" i="2" s="1"/>
  <c r="K2569" i="2" a="1"/>
  <c r="K2569" i="2"/>
  <c r="K2570" i="2" a="1"/>
  <c r="K2570" i="2" s="1"/>
  <c r="K2571" i="2" a="1"/>
  <c r="K2571" i="2"/>
  <c r="K2572" i="2" a="1"/>
  <c r="K2572" i="2" s="1"/>
  <c r="K2573" i="2" a="1"/>
  <c r="K2573" i="2" s="1"/>
  <c r="K2574" i="2" a="1"/>
  <c r="K2574" i="2" s="1"/>
  <c r="K2575" i="2" a="1"/>
  <c r="K2575" i="2"/>
  <c r="K2576" i="2" a="1"/>
  <c r="K2576" i="2" s="1"/>
  <c r="K2577" i="2" a="1"/>
  <c r="K2577" i="2"/>
  <c r="K2578" i="2" a="1"/>
  <c r="K2578" i="2" s="1"/>
  <c r="K2579" i="2" a="1"/>
  <c r="K2579" i="2"/>
  <c r="K2580" i="2" a="1"/>
  <c r="K2580" i="2" s="1"/>
  <c r="K2581" i="2" a="1"/>
  <c r="K2581" i="2" s="1"/>
  <c r="K2582" i="2" a="1"/>
  <c r="K2582" i="2" s="1"/>
  <c r="K2583" i="2" a="1"/>
  <c r="K2583" i="2"/>
  <c r="K2584" i="2" a="1"/>
  <c r="K2584" i="2" s="1"/>
  <c r="K2585" i="2" a="1"/>
  <c r="K2585" i="2"/>
  <c r="K2586" i="2" a="1"/>
  <c r="K2586" i="2" s="1"/>
  <c r="K2587" i="2" a="1"/>
  <c r="K2587" i="2"/>
  <c r="K2588" i="2" a="1"/>
  <c r="K2588" i="2" s="1"/>
  <c r="K2589" i="2" a="1"/>
  <c r="K2589" i="2" s="1"/>
  <c r="K2590" i="2" a="1"/>
  <c r="K2590" i="2" s="1"/>
  <c r="K2591" i="2" a="1"/>
  <c r="K2591" i="2"/>
  <c r="K2592" i="2" a="1"/>
  <c r="K2592" i="2" s="1"/>
  <c r="K2593" i="2" a="1"/>
  <c r="K2593" i="2"/>
  <c r="K2594" i="2" a="1"/>
  <c r="K2594" i="2" s="1"/>
  <c r="K2595" i="2" a="1"/>
  <c r="K2595" i="2"/>
  <c r="K2596" i="2" a="1"/>
  <c r="K2596" i="2" s="1"/>
  <c r="K2597" i="2" a="1"/>
  <c r="K2597" i="2" s="1"/>
  <c r="K2598" i="2" a="1"/>
  <c r="K2598" i="2" s="1"/>
  <c r="K2599" i="2" a="1"/>
  <c r="K2599" i="2"/>
  <c r="K2600" i="2" a="1"/>
  <c r="K2600" i="2" s="1"/>
  <c r="K2601" i="2" a="1"/>
  <c r="K2601" i="2" s="1"/>
  <c r="K2602" i="2" a="1"/>
  <c r="K2602" i="2" s="1"/>
  <c r="K2603" i="2" a="1"/>
  <c r="K2603" i="2"/>
  <c r="K2604" i="2" a="1"/>
  <c r="K2604" i="2" s="1"/>
  <c r="K2605" i="2" a="1"/>
  <c r="K2605" i="2" s="1"/>
  <c r="K2606" i="2" a="1"/>
  <c r="K2606" i="2" s="1"/>
  <c r="K2607" i="2" a="1"/>
  <c r="K2607" i="2"/>
  <c r="K2608" i="2" a="1"/>
  <c r="K2608" i="2" s="1"/>
  <c r="K2609" i="2" a="1"/>
  <c r="K2609" i="2" s="1"/>
  <c r="K2610" i="2" a="1"/>
  <c r="K2610" i="2" s="1"/>
  <c r="K2611" i="2" a="1"/>
  <c r="K2611" i="2"/>
  <c r="K2612" i="2" a="1"/>
  <c r="K2612" i="2" s="1"/>
  <c r="K2613" i="2" a="1"/>
  <c r="K2613" i="2" s="1"/>
  <c r="K2614" i="2" a="1"/>
  <c r="K2614" i="2" s="1"/>
  <c r="K2615" i="2" a="1"/>
  <c r="K2615" i="2"/>
  <c r="K2616" i="2" a="1"/>
  <c r="K2616" i="2" s="1"/>
  <c r="K2617" i="2" a="1"/>
  <c r="K2617" i="2"/>
  <c r="K2618" i="2" a="1"/>
  <c r="K2618" i="2" s="1"/>
  <c r="K2619" i="2" a="1"/>
  <c r="K2619" i="2"/>
  <c r="K2620" i="2" a="1"/>
  <c r="K2620" i="2" s="1"/>
  <c r="K2621" i="2" a="1"/>
  <c r="K2621" i="2" s="1"/>
  <c r="K2622" i="2" a="1"/>
  <c r="K2622" i="2" s="1"/>
  <c r="K2623" i="2" a="1"/>
  <c r="K2623" i="2"/>
  <c r="K2624" i="2" a="1"/>
  <c r="K2624" i="2" s="1"/>
  <c r="K2625" i="2" a="1"/>
  <c r="K2625" i="2"/>
  <c r="K2626" i="2" a="1"/>
  <c r="K2626" i="2" s="1"/>
  <c r="K2627" i="2" a="1"/>
  <c r="K2627" i="2"/>
  <c r="K2628" i="2" a="1"/>
  <c r="K2628" i="2" s="1"/>
  <c r="K2629" i="2" a="1"/>
  <c r="K2629" i="2" s="1"/>
  <c r="K2630" i="2" a="1"/>
  <c r="K2630" i="2" s="1"/>
  <c r="K2631" i="2" a="1"/>
  <c r="K2631" i="2"/>
  <c r="K2632" i="2" a="1"/>
  <c r="K2632" i="2" s="1"/>
  <c r="K2633" i="2" a="1"/>
  <c r="K2633" i="2" s="1"/>
  <c r="K2634" i="2" a="1"/>
  <c r="K2634" i="2" s="1"/>
  <c r="K2635" i="2" a="1"/>
  <c r="K2635" i="2"/>
  <c r="K2636" i="2" a="1"/>
  <c r="K2636" i="2" s="1"/>
  <c r="K2637" i="2" a="1"/>
  <c r="K2637" i="2" s="1"/>
  <c r="K2638" i="2" a="1"/>
  <c r="K2638" i="2" s="1"/>
  <c r="K2639" i="2" a="1"/>
  <c r="K2639" i="2"/>
  <c r="K2640" i="2" a="1"/>
  <c r="K2640" i="2" s="1"/>
  <c r="K2641" i="2" a="1"/>
  <c r="K2641" i="2"/>
  <c r="K2642" i="2" a="1"/>
  <c r="K2642" i="2" s="1"/>
  <c r="K2643" i="2" a="1"/>
  <c r="K2643" i="2"/>
  <c r="K2644" i="2" a="1"/>
  <c r="K2644" i="2" s="1"/>
  <c r="K2645" i="2" a="1"/>
  <c r="K2645" i="2" s="1"/>
  <c r="K2646" i="2" a="1"/>
  <c r="K2646" i="2" s="1"/>
  <c r="K2647" i="2" a="1"/>
  <c r="K2647" i="2"/>
  <c r="K2648" i="2" a="1"/>
  <c r="K2648" i="2" s="1"/>
  <c r="K2649" i="2" a="1"/>
  <c r="K2649" i="2" s="1"/>
  <c r="K2650" i="2" a="1"/>
  <c r="K2650" i="2" s="1"/>
  <c r="K2651" i="2" a="1"/>
  <c r="K2651" i="2"/>
  <c r="K2652" i="2" a="1"/>
  <c r="K2652" i="2" s="1"/>
  <c r="K2653" i="2" a="1"/>
  <c r="K2653" i="2" s="1"/>
  <c r="K2654" i="2" a="1"/>
  <c r="K2654" i="2" s="1"/>
  <c r="K2655" i="2" a="1"/>
  <c r="K2655" i="2"/>
  <c r="K2656" i="2" a="1"/>
  <c r="K2656" i="2" s="1"/>
  <c r="K2657" i="2" a="1"/>
  <c r="K2657" i="2" s="1"/>
  <c r="K2658" i="2" a="1"/>
  <c r="K2658" i="2" s="1"/>
  <c r="K2659" i="2" a="1"/>
  <c r="K2659" i="2"/>
  <c r="K2660" i="2" a="1"/>
  <c r="K2660" i="2" s="1"/>
  <c r="K2661" i="2" a="1"/>
  <c r="K2661" i="2" s="1"/>
  <c r="K2662" i="2" a="1"/>
  <c r="K2662" i="2" s="1"/>
  <c r="K2663" i="2" a="1"/>
  <c r="K2663" i="2"/>
  <c r="K2664" i="2" a="1"/>
  <c r="K2664" i="2" s="1"/>
  <c r="K2665" i="2" a="1"/>
  <c r="K2665" i="2"/>
  <c r="K2666" i="2" a="1"/>
  <c r="K2666" i="2" s="1"/>
  <c r="K2667" i="2" a="1"/>
  <c r="K2667" i="2"/>
  <c r="K2668" i="2" a="1"/>
  <c r="K2668" i="2" s="1"/>
  <c r="K2669" i="2" a="1"/>
  <c r="K2669" i="2" s="1"/>
  <c r="K2670" i="2" a="1"/>
  <c r="K2670" i="2" s="1"/>
  <c r="K2671" i="2" a="1"/>
  <c r="K2671" i="2"/>
  <c r="K2672" i="2" a="1"/>
  <c r="K2672" i="2" s="1"/>
  <c r="K2673" i="2" a="1"/>
  <c r="K2673" i="2"/>
  <c r="K2674" i="2" a="1"/>
  <c r="K2674" i="2" s="1"/>
  <c r="K2675" i="2" a="1"/>
  <c r="K2675" i="2"/>
  <c r="K2676" i="2" a="1"/>
  <c r="K2676" i="2" s="1"/>
  <c r="K2677" i="2" a="1"/>
  <c r="K2677" i="2" s="1"/>
  <c r="K2678" i="2" a="1"/>
  <c r="K2678" i="2" s="1"/>
  <c r="K2679" i="2" a="1"/>
  <c r="K2679" i="2"/>
  <c r="K2680" i="2" a="1"/>
  <c r="K2680" i="2" s="1"/>
  <c r="K2681" i="2" a="1"/>
  <c r="K2681" i="2"/>
  <c r="K2682" i="2" a="1"/>
  <c r="K2682" i="2" s="1"/>
  <c r="K2683" i="2" a="1"/>
  <c r="K2683" i="2"/>
  <c r="K2684" i="2" a="1"/>
  <c r="K2684" i="2" s="1"/>
  <c r="K2685" i="2" a="1"/>
  <c r="K2685" i="2" s="1"/>
  <c r="K2686" i="2" a="1"/>
  <c r="K2686" i="2" s="1"/>
  <c r="K2687" i="2" a="1"/>
  <c r="K2687" i="2"/>
  <c r="K2688" i="2" a="1"/>
  <c r="K2688" i="2" s="1"/>
  <c r="K2689" i="2" a="1"/>
  <c r="K2689" i="2" s="1"/>
  <c r="K2690" i="2" a="1"/>
  <c r="K2690" i="2" s="1"/>
  <c r="K2691" i="2" a="1"/>
  <c r="K2691" i="2"/>
  <c r="K2692" i="2" a="1"/>
  <c r="K2692" i="2" s="1"/>
  <c r="K2693" i="2" a="1"/>
  <c r="K2693" i="2" s="1"/>
  <c r="K2694" i="2" a="1"/>
  <c r="K2694" i="2" s="1"/>
  <c r="K2695" i="2" a="1"/>
  <c r="K2695" i="2"/>
  <c r="K2696" i="2" a="1"/>
  <c r="K2696" i="2" s="1"/>
  <c r="K2697" i="2" a="1"/>
  <c r="K2697" i="2"/>
  <c r="K2698" i="2" a="1"/>
  <c r="K2698" i="2" s="1"/>
  <c r="K2699" i="2" a="1"/>
  <c r="K2699" i="2"/>
  <c r="K2700" i="2" a="1"/>
  <c r="K2700" i="2" s="1"/>
  <c r="K2701" i="2" a="1"/>
  <c r="K2701" i="2" s="1"/>
  <c r="K2702" i="2" a="1"/>
  <c r="K2702" i="2" s="1"/>
  <c r="K2703" i="2" a="1"/>
  <c r="K2703" i="2"/>
  <c r="K2704" i="2" a="1"/>
  <c r="K2704" i="2" s="1"/>
  <c r="K2705" i="2" a="1"/>
  <c r="K2705" i="2"/>
  <c r="K2706" i="2" a="1"/>
  <c r="K2706" i="2" s="1"/>
  <c r="K2707" i="2" a="1"/>
  <c r="K2707" i="2"/>
  <c r="K2708" i="2" a="1"/>
  <c r="K2708" i="2" s="1"/>
  <c r="K2709" i="2" a="1"/>
  <c r="K2709" i="2" s="1"/>
  <c r="K2710" i="2" a="1"/>
  <c r="K2710" i="2" s="1"/>
  <c r="K2711" i="2" a="1"/>
  <c r="K2711" i="2"/>
  <c r="K2712" i="2" a="1"/>
  <c r="K2712" i="2" s="1"/>
  <c r="K2713" i="2" a="1"/>
  <c r="K2713" i="2" s="1"/>
  <c r="K2714" i="2" a="1"/>
  <c r="K2714" i="2" s="1"/>
  <c r="K2715" i="2" a="1"/>
  <c r="K2715" i="2"/>
  <c r="K2716" i="2" a="1"/>
  <c r="K2716" i="2" s="1"/>
  <c r="K2717" i="2" a="1"/>
  <c r="K2717" i="2" s="1"/>
  <c r="K2718" i="2" a="1"/>
  <c r="K2718" i="2" s="1"/>
  <c r="K2719" i="2" a="1"/>
  <c r="K2719" i="2"/>
  <c r="K2720" i="2" a="1"/>
  <c r="K2720" i="2" s="1"/>
  <c r="K2721" i="2" a="1"/>
  <c r="K2721" i="2" s="1"/>
  <c r="K2722" i="2" a="1"/>
  <c r="K2722" i="2" s="1"/>
  <c r="K2723" i="2" a="1"/>
  <c r="K2723" i="2"/>
  <c r="K2724" i="2" a="1"/>
  <c r="K2724" i="2" s="1"/>
  <c r="K2725" i="2" a="1"/>
  <c r="K2725" i="2" s="1"/>
  <c r="K2726" i="2" a="1"/>
  <c r="K2726" i="2" s="1"/>
  <c r="K2727" i="2" a="1"/>
  <c r="K2727" i="2"/>
  <c r="K2728" i="2" a="1"/>
  <c r="K2728" i="2" s="1"/>
  <c r="K2729" i="2" a="1"/>
  <c r="K2729" i="2"/>
  <c r="K2730" i="2" a="1"/>
  <c r="K2730" i="2" s="1"/>
  <c r="K2731" i="2" a="1"/>
  <c r="K2731" i="2"/>
  <c r="K2732" i="2" a="1"/>
  <c r="K2732" i="2" s="1"/>
  <c r="K2733" i="2" a="1"/>
  <c r="K2733" i="2" s="1"/>
  <c r="K2734" i="2" a="1"/>
  <c r="K2734" i="2" s="1"/>
  <c r="K2735" i="2" a="1"/>
  <c r="K2735" i="2"/>
  <c r="K2736" i="2" a="1"/>
  <c r="K2736" i="2" s="1"/>
  <c r="K2737" i="2" a="1"/>
  <c r="K2737" i="2" s="1"/>
  <c r="K2738" i="2" a="1"/>
  <c r="K2738" i="2" s="1"/>
  <c r="K2739" i="2" a="1"/>
  <c r="K2739" i="2"/>
  <c r="K2740" i="2" a="1"/>
  <c r="K2740" i="2" s="1"/>
  <c r="K2741" i="2" a="1"/>
  <c r="K2741" i="2" s="1"/>
  <c r="K2742" i="2" a="1"/>
  <c r="K2742" i="2" s="1"/>
  <c r="K2743" i="2" a="1"/>
  <c r="K2743" i="2"/>
  <c r="K2744" i="2" a="1"/>
  <c r="K2744" i="2" s="1"/>
  <c r="K2745" i="2" a="1"/>
  <c r="K2745" i="2"/>
  <c r="K2746" i="2" a="1"/>
  <c r="K2746" i="2" s="1"/>
  <c r="K2747" i="2" a="1"/>
  <c r="K2747" i="2"/>
  <c r="K2748" i="2" a="1"/>
  <c r="K2748" i="2" s="1"/>
  <c r="K2749" i="2" a="1"/>
  <c r="K2749" i="2" s="1"/>
  <c r="K2750" i="2" a="1"/>
  <c r="K2750" i="2" s="1"/>
  <c r="K2751" i="2" a="1"/>
  <c r="K2751" i="2"/>
  <c r="K2752" i="2" a="1"/>
  <c r="K2752" i="2" s="1"/>
  <c r="K2753" i="2" a="1"/>
  <c r="K2753" i="2" s="1"/>
  <c r="K2754" i="2" a="1"/>
  <c r="K2754" i="2" s="1"/>
  <c r="K2755" i="2" a="1"/>
  <c r="K2755" i="2"/>
  <c r="K2756" i="2" a="1"/>
  <c r="K2756" i="2" s="1"/>
  <c r="K2757" i="2" a="1"/>
  <c r="K2757" i="2" s="1"/>
  <c r="K2758" i="2" a="1"/>
  <c r="K2758" i="2" s="1"/>
  <c r="K2759" i="2" a="1"/>
  <c r="K2759" i="2"/>
  <c r="K2760" i="2" a="1"/>
  <c r="K2760" i="2" s="1"/>
  <c r="K2761" i="2" a="1"/>
  <c r="K2761" i="2" s="1"/>
  <c r="K2762" i="2" a="1"/>
  <c r="K2762" i="2" s="1"/>
  <c r="K2763" i="2" a="1"/>
  <c r="K2763" i="2"/>
  <c r="K2764" i="2" a="1"/>
  <c r="K2764" i="2" s="1"/>
  <c r="K2765" i="2" a="1"/>
  <c r="K2765" i="2" s="1"/>
  <c r="K2766" i="2" a="1"/>
  <c r="K2766" i="2" s="1"/>
  <c r="K2767" i="2" a="1"/>
  <c r="K2767" i="2"/>
  <c r="K2768" i="2" a="1"/>
  <c r="K2768" i="2" s="1"/>
  <c r="K2769" i="2" a="1"/>
  <c r="K2769" i="2"/>
  <c r="K2770" i="2" a="1"/>
  <c r="K2770" i="2" s="1"/>
  <c r="K2771" i="2" a="1"/>
  <c r="K2771" i="2"/>
  <c r="K2772" i="2" a="1"/>
  <c r="K2772" i="2" s="1"/>
  <c r="K2773" i="2" a="1"/>
  <c r="K2773" i="2" s="1"/>
  <c r="K2774" i="2" a="1"/>
  <c r="K2774" i="2" s="1"/>
  <c r="K2775" i="2" a="1"/>
  <c r="K2775" i="2"/>
  <c r="K2776" i="2" a="1"/>
  <c r="K2776" i="2" s="1"/>
  <c r="K2777" i="2" a="1"/>
  <c r="K2777" i="2" s="1"/>
  <c r="K2778" i="2" a="1"/>
  <c r="K2778" i="2" s="1"/>
  <c r="K2779" i="2" a="1"/>
  <c r="K2779" i="2"/>
  <c r="K2780" i="2" a="1"/>
  <c r="K2780" i="2" s="1"/>
  <c r="K2781" i="2" a="1"/>
  <c r="K2781" i="2" s="1"/>
  <c r="K2782" i="2" a="1"/>
  <c r="K2782" i="2" s="1"/>
  <c r="K2783" i="2" a="1"/>
  <c r="K2783" i="2"/>
  <c r="K2784" i="2" a="1"/>
  <c r="K2784" i="2" s="1"/>
  <c r="K2785" i="2" a="1"/>
  <c r="K2785" i="2" s="1"/>
  <c r="K2786" i="2" a="1"/>
  <c r="K2786" i="2" s="1"/>
  <c r="K2787" i="2" a="1"/>
  <c r="K2787" i="2"/>
  <c r="K2788" i="2" a="1"/>
  <c r="K2788" i="2" s="1"/>
  <c r="K2789" i="2" a="1"/>
  <c r="K2789" i="2" s="1"/>
  <c r="K2790" i="2" a="1"/>
  <c r="K2790" i="2" s="1"/>
  <c r="K2791" i="2" a="1"/>
  <c r="K2791" i="2"/>
  <c r="K2792" i="2" a="1"/>
  <c r="K2792" i="2" s="1"/>
  <c r="K2793" i="2" a="1"/>
  <c r="K2793" i="2" s="1"/>
  <c r="K2794" i="2" a="1"/>
  <c r="K2794" i="2" s="1"/>
  <c r="K2795" i="2" a="1"/>
  <c r="K2795" i="2"/>
  <c r="K2796" i="2" a="1"/>
  <c r="K2796" i="2" s="1"/>
  <c r="K2797" i="2" a="1"/>
  <c r="K2797" i="2" s="1"/>
  <c r="K2798" i="2" a="1"/>
  <c r="K2798" i="2" s="1"/>
  <c r="K2799" i="2" a="1"/>
  <c r="K2799" i="2"/>
  <c r="K2800" i="2" a="1"/>
  <c r="K2800" i="2" s="1"/>
  <c r="K2801" i="2" a="1"/>
  <c r="K2801" i="2"/>
  <c r="K2802" i="2" a="1"/>
  <c r="K2802" i="2" s="1"/>
  <c r="K2803" i="2" a="1"/>
  <c r="K2803" i="2"/>
  <c r="K2804" i="2" a="1"/>
  <c r="K2804" i="2" s="1"/>
  <c r="K2805" i="2" a="1"/>
  <c r="K2805" i="2" s="1"/>
  <c r="K2806" i="2" a="1"/>
  <c r="K2806" i="2" s="1"/>
  <c r="K2807" i="2" a="1"/>
  <c r="K2807" i="2"/>
  <c r="K2808" i="2" a="1"/>
  <c r="K2808" i="2" s="1"/>
  <c r="K2809" i="2" a="1"/>
  <c r="K2809" i="2"/>
  <c r="K2810" i="2" a="1"/>
  <c r="K2810" i="2" s="1"/>
  <c r="K2811" i="2" a="1"/>
  <c r="K2811" i="2"/>
  <c r="K2812" i="2" a="1"/>
  <c r="K2812" i="2" s="1"/>
  <c r="K2813" i="2" a="1"/>
  <c r="K2813" i="2" s="1"/>
  <c r="K2814" i="2" a="1"/>
  <c r="K2814" i="2" s="1"/>
  <c r="K2815" i="2" a="1"/>
  <c r="K2815" i="2"/>
  <c r="K2816" i="2" a="1"/>
  <c r="K2816" i="2" s="1"/>
  <c r="K2817" i="2" a="1"/>
  <c r="K2817" i="2" s="1"/>
  <c r="K2818" i="2" a="1"/>
  <c r="K2818" i="2" s="1"/>
  <c r="K2819" i="2" a="1"/>
  <c r="K2819" i="2"/>
  <c r="K2820" i="2" a="1"/>
  <c r="K2820" i="2" s="1"/>
  <c r="K2821" i="2" a="1"/>
  <c r="K2821" i="2" s="1"/>
  <c r="K2822" i="2" a="1"/>
  <c r="K2822" i="2" s="1"/>
  <c r="K2823" i="2" a="1"/>
  <c r="K2823" i="2"/>
  <c r="K2824" i="2" a="1"/>
  <c r="K2824" i="2" s="1"/>
  <c r="K2825" i="2" a="1"/>
  <c r="K2825" i="2"/>
  <c r="K2826" i="2" a="1"/>
  <c r="K2826" i="2" s="1"/>
  <c r="K2827" i="2" a="1"/>
  <c r="K2827" i="2"/>
  <c r="K2828" i="2" a="1"/>
  <c r="K2828" i="2" s="1"/>
  <c r="K2829" i="2" a="1"/>
  <c r="K2829" i="2" s="1"/>
  <c r="K2830" i="2" a="1"/>
  <c r="K2830" i="2" s="1"/>
  <c r="K2831" i="2" a="1"/>
  <c r="K2831" i="2"/>
  <c r="K2832" i="2" a="1"/>
  <c r="K2832" i="2" s="1"/>
  <c r="K2833" i="2" a="1"/>
  <c r="K2833" i="2"/>
  <c r="K2834" i="2" a="1"/>
  <c r="K2834" i="2" s="1"/>
  <c r="K2835" i="2" a="1"/>
  <c r="K2835" i="2"/>
  <c r="K2836" i="2" a="1"/>
  <c r="K2836" i="2" s="1"/>
  <c r="K2837" i="2" a="1"/>
  <c r="K2837" i="2" s="1"/>
  <c r="K2838" i="2" a="1"/>
  <c r="K2838" i="2" s="1"/>
  <c r="K2839" i="2" a="1"/>
  <c r="K2839" i="2"/>
  <c r="K2840" i="2" a="1"/>
  <c r="K2840" i="2" s="1"/>
  <c r="K2841" i="2" a="1"/>
  <c r="K2841" i="2" s="1"/>
  <c r="K2842" i="2" a="1"/>
  <c r="K2842" i="2" s="1"/>
  <c r="K2843" i="2" a="1"/>
  <c r="K2843" i="2"/>
  <c r="K2844" i="2" a="1"/>
  <c r="K2844" i="2" s="1"/>
  <c r="K2845" i="2" a="1"/>
  <c r="K2845" i="2" s="1"/>
  <c r="K2846" i="2" a="1"/>
  <c r="K2846" i="2" s="1"/>
  <c r="K2847" i="2" a="1"/>
  <c r="K2847" i="2"/>
  <c r="K2848" i="2" a="1"/>
  <c r="K2848" i="2" s="1"/>
  <c r="K2849" i="2" a="1"/>
  <c r="K2849" i="2" s="1"/>
  <c r="K2850" i="2" a="1"/>
  <c r="K2850" i="2" s="1"/>
  <c r="K2851" i="2" a="1"/>
  <c r="K2851" i="2"/>
  <c r="K2852" i="2" a="1"/>
  <c r="K2852" i="2" s="1"/>
  <c r="K2853" i="2" a="1"/>
  <c r="K2853" i="2" s="1"/>
  <c r="K2854" i="2" a="1"/>
  <c r="K2854" i="2" s="1"/>
  <c r="K2855" i="2" a="1"/>
  <c r="K2855" i="2"/>
  <c r="K2856" i="2" a="1"/>
  <c r="K2856" i="2" s="1"/>
  <c r="K2857" i="2" a="1"/>
  <c r="K2857" i="2"/>
  <c r="K2858" i="2" a="1"/>
  <c r="K2858" i="2" s="1"/>
  <c r="K2859" i="2" a="1"/>
  <c r="K2859" i="2"/>
  <c r="K2860" i="2" a="1"/>
  <c r="K2860" i="2" s="1"/>
  <c r="K2861" i="2" a="1"/>
  <c r="K2861" i="2" s="1"/>
  <c r="K2862" i="2" a="1"/>
  <c r="K2862" i="2" s="1"/>
  <c r="K2863" i="2" a="1"/>
  <c r="K2863" i="2"/>
  <c r="K2864" i="2" a="1"/>
  <c r="K2864" i="2" s="1"/>
  <c r="K2865" i="2" a="1"/>
  <c r="K2865" i="2" s="1"/>
  <c r="K2866" i="2" a="1"/>
  <c r="K2866" i="2" s="1"/>
  <c r="K2867" i="2" a="1"/>
  <c r="K2867" i="2"/>
  <c r="K2868" i="2" a="1"/>
  <c r="K2868" i="2" s="1"/>
  <c r="K2869" i="2" a="1"/>
  <c r="K2869" i="2" s="1"/>
  <c r="K2870" i="2" a="1"/>
  <c r="K2870" i="2" s="1"/>
  <c r="K2871" i="2" a="1"/>
  <c r="K2871" i="2"/>
  <c r="K2872" i="2" a="1"/>
  <c r="K2872" i="2" s="1"/>
  <c r="K2873" i="2" a="1"/>
  <c r="K2873" i="2" s="1"/>
  <c r="K2874" i="2" a="1"/>
  <c r="K2874" i="2" s="1"/>
  <c r="K2875" i="2" a="1"/>
  <c r="K2875" i="2"/>
  <c r="K2876" i="2" a="1"/>
  <c r="K2876" i="2" s="1"/>
  <c r="K2877" i="2" a="1"/>
  <c r="K2877" i="2" s="1"/>
  <c r="K2878" i="2" a="1"/>
  <c r="K2878" i="2" s="1"/>
  <c r="K2879" i="2" a="1"/>
  <c r="K2879" i="2"/>
  <c r="K2880" i="2" a="1"/>
  <c r="K2880" i="2" s="1"/>
  <c r="K2881" i="2" a="1"/>
  <c r="K2881" i="2" s="1"/>
  <c r="K2882" i="2" a="1"/>
  <c r="K2882" i="2" s="1"/>
  <c r="K2883" i="2" a="1"/>
  <c r="K2883" i="2"/>
  <c r="K2884" i="2" a="1"/>
  <c r="K2884" i="2" s="1"/>
  <c r="K2885" i="2" a="1"/>
  <c r="K2885" i="2" s="1"/>
  <c r="K2886" i="2" a="1"/>
  <c r="K2886" i="2" s="1"/>
  <c r="K2887" i="2" a="1"/>
  <c r="K2887" i="2"/>
  <c r="K2888" i="2" a="1"/>
  <c r="K2888" i="2" s="1"/>
  <c r="K2889" i="2" a="1"/>
  <c r="K2889" i="2"/>
  <c r="K2890" i="2" a="1"/>
  <c r="K2890" i="2" s="1"/>
  <c r="K2891" i="2" a="1"/>
  <c r="K2891" i="2"/>
  <c r="K2892" i="2" a="1"/>
  <c r="K2892" i="2" s="1"/>
  <c r="K2893" i="2" a="1"/>
  <c r="K2893" i="2" s="1"/>
  <c r="K2894" i="2" a="1"/>
  <c r="K2894" i="2" s="1"/>
  <c r="K2895" i="2" a="1"/>
  <c r="K2895" i="2"/>
  <c r="K2896" i="2" a="1"/>
  <c r="K2896" i="2" s="1"/>
  <c r="K2897" i="2" a="1"/>
  <c r="K2897" i="2"/>
  <c r="K2898" i="2" a="1"/>
  <c r="K2898" i="2" s="1"/>
  <c r="K2899" i="2" a="1"/>
  <c r="K2899" i="2"/>
  <c r="K2900" i="2" a="1"/>
  <c r="K2900" i="2" s="1"/>
  <c r="K2901" i="2" a="1"/>
  <c r="K2901" i="2" s="1"/>
  <c r="K2902" i="2" a="1"/>
  <c r="K2902" i="2" s="1"/>
  <c r="K2903" i="2" a="1"/>
  <c r="K2903" i="2"/>
  <c r="K2904" i="2" a="1"/>
  <c r="K2904" i="2" s="1"/>
  <c r="K2905" i="2" a="1"/>
  <c r="K2905" i="2" s="1"/>
  <c r="K2906" i="2" a="1"/>
  <c r="K2906" i="2" s="1"/>
  <c r="K2907" i="2" a="1"/>
  <c r="K2907" i="2"/>
  <c r="K2908" i="2" a="1"/>
  <c r="K2908" i="2" s="1"/>
  <c r="K2909" i="2" a="1"/>
  <c r="K2909" i="2" s="1"/>
  <c r="K2910" i="2" a="1"/>
  <c r="K2910" i="2" s="1"/>
  <c r="K2911" i="2" a="1"/>
  <c r="K2911" i="2"/>
  <c r="K2912" i="2" a="1"/>
  <c r="K2912" i="2" s="1"/>
  <c r="K2913" i="2" a="1"/>
  <c r="K2913" i="2" s="1"/>
  <c r="K2914" i="2" a="1"/>
  <c r="K2914" i="2" s="1"/>
  <c r="K2915" i="2" a="1"/>
  <c r="K2915" i="2"/>
  <c r="K2916" i="2" a="1"/>
  <c r="K2916" i="2" s="1"/>
  <c r="K2917" i="2" a="1"/>
  <c r="K2917" i="2" s="1"/>
  <c r="K2918" i="2" a="1"/>
  <c r="K2918" i="2" s="1"/>
  <c r="K2919" i="2" a="1"/>
  <c r="K2919" i="2"/>
  <c r="K2920" i="2" a="1"/>
  <c r="K2920" i="2" s="1"/>
  <c r="K2921" i="2" a="1"/>
  <c r="K2921" i="2" s="1"/>
  <c r="K2922" i="2" a="1"/>
  <c r="K2922" i="2" s="1"/>
  <c r="K2923" i="2" a="1"/>
  <c r="K2923" i="2"/>
  <c r="K2924" i="2" a="1"/>
  <c r="K2924" i="2" s="1"/>
  <c r="K2925" i="2" a="1"/>
  <c r="K2925" i="2" s="1"/>
  <c r="K2926" i="2" a="1"/>
  <c r="K2926" i="2" s="1"/>
  <c r="K2927" i="2" a="1"/>
  <c r="K2927" i="2"/>
  <c r="K2928" i="2" a="1"/>
  <c r="K2928" i="2" s="1"/>
  <c r="K2929" i="2" a="1"/>
  <c r="K2929" i="2" s="1"/>
  <c r="K2930" i="2" a="1"/>
  <c r="K2930" i="2" s="1"/>
  <c r="K2931" i="2" a="1"/>
  <c r="K2931" i="2"/>
  <c r="K2932" i="2" a="1"/>
  <c r="K2932" i="2" s="1"/>
  <c r="K2933" i="2" a="1"/>
  <c r="K2933" i="2" s="1"/>
  <c r="K2934" i="2" a="1"/>
  <c r="K2934" i="2" s="1"/>
  <c r="K2935" i="2" a="1"/>
  <c r="K2935" i="2"/>
  <c r="K2936" i="2" a="1"/>
  <c r="K2936" i="2" s="1"/>
  <c r="K2937" i="2" a="1"/>
  <c r="K2937" i="2" s="1"/>
  <c r="K2938" i="2" a="1"/>
  <c r="K2938" i="2" s="1"/>
  <c r="K2939" i="2" a="1"/>
  <c r="K2939" i="2"/>
  <c r="K2940" i="2" a="1"/>
  <c r="K2940" i="2" s="1"/>
  <c r="K2941" i="2" a="1"/>
  <c r="K2941" i="2" s="1"/>
  <c r="K2942" i="2" a="1"/>
  <c r="K2942" i="2" s="1"/>
  <c r="K2943" i="2" a="1"/>
  <c r="K2943" i="2"/>
  <c r="K2944" i="2" a="1"/>
  <c r="K2944" i="2" s="1"/>
  <c r="K2945" i="2" a="1"/>
  <c r="K2945" i="2"/>
  <c r="K2946" i="2" a="1"/>
  <c r="K2946" i="2" s="1"/>
  <c r="K2947" i="2" a="1"/>
  <c r="K2947" i="2"/>
  <c r="K2948" i="2" a="1"/>
  <c r="K2948" i="2" s="1"/>
  <c r="K2949" i="2" a="1"/>
  <c r="K2949" i="2" s="1"/>
  <c r="K2950" i="2" a="1"/>
  <c r="K2950" i="2" s="1"/>
  <c r="K2951" i="2" a="1"/>
  <c r="K2951" i="2"/>
  <c r="K2952" i="2" a="1"/>
  <c r="K2952" i="2" s="1"/>
  <c r="K2953" i="2" a="1"/>
  <c r="K2953" i="2" s="1"/>
  <c r="K2954" i="2" a="1"/>
  <c r="K2954" i="2" s="1"/>
  <c r="K2955" i="2" a="1"/>
  <c r="K2955" i="2"/>
  <c r="K2956" i="2" a="1"/>
  <c r="K2956" i="2" s="1"/>
  <c r="K2957" i="2" a="1"/>
  <c r="K2957" i="2" s="1"/>
  <c r="K2958" i="2" a="1"/>
  <c r="K2958" i="2" s="1"/>
  <c r="K2959" i="2" a="1"/>
  <c r="K2959" i="2"/>
  <c r="K2960" i="2" a="1"/>
  <c r="K2960" i="2" s="1"/>
  <c r="K2961" i="2" a="1"/>
  <c r="K2961" i="2" s="1"/>
  <c r="K2962" i="2" a="1"/>
  <c r="K2962" i="2" s="1"/>
  <c r="K2963" i="2" a="1"/>
  <c r="K2963" i="2"/>
  <c r="K2964" i="2" a="1"/>
  <c r="K2964" i="2" s="1"/>
  <c r="K2965" i="2" a="1"/>
  <c r="K2965" i="2" s="1"/>
  <c r="K2966" i="2" a="1"/>
  <c r="K2966" i="2" s="1"/>
  <c r="K2967" i="2" a="1"/>
  <c r="K2967" i="2"/>
  <c r="K2968" i="2" a="1"/>
  <c r="K2968" i="2" s="1"/>
  <c r="K2969" i="2" a="1"/>
  <c r="K2969" i="2" s="1"/>
  <c r="K2970" i="2" a="1"/>
  <c r="K2970" i="2" s="1"/>
  <c r="K2971" i="2" a="1"/>
  <c r="K2971" i="2"/>
  <c r="K2972" i="2" a="1"/>
  <c r="K2972" i="2" s="1"/>
  <c r="K2973" i="2" a="1"/>
  <c r="K2973" i="2" s="1"/>
  <c r="K2974" i="2" a="1"/>
  <c r="K2974" i="2" s="1"/>
  <c r="K2975" i="2" a="1"/>
  <c r="K2975" i="2"/>
  <c r="K2976" i="2" a="1"/>
  <c r="K2976" i="2" s="1"/>
  <c r="K2977" i="2" a="1"/>
  <c r="K2977" i="2" s="1"/>
  <c r="K2978" i="2" a="1"/>
  <c r="K2978" i="2" s="1"/>
  <c r="K2979" i="2" a="1"/>
  <c r="K2979" i="2"/>
  <c r="K2980" i="2" a="1"/>
  <c r="K2980" i="2" s="1"/>
  <c r="K2981" i="2" a="1"/>
  <c r="K2981" i="2" s="1"/>
  <c r="K2982" i="2" a="1"/>
  <c r="K2982" i="2" s="1"/>
  <c r="K2983" i="2" a="1"/>
  <c r="K2983" i="2"/>
  <c r="K2984" i="2" a="1"/>
  <c r="K2984" i="2" s="1"/>
  <c r="K2985" i="2" a="1"/>
  <c r="K2985" i="2" s="1"/>
  <c r="K2986" i="2" a="1"/>
  <c r="K2986" i="2" s="1"/>
  <c r="K2987" i="2" a="1"/>
  <c r="K2987" i="2"/>
  <c r="K2988" i="2" a="1"/>
  <c r="K2988" i="2" s="1"/>
  <c r="K2989" i="2" a="1"/>
  <c r="K2989" i="2" s="1"/>
  <c r="K2990" i="2" a="1"/>
  <c r="K2990" i="2" s="1"/>
  <c r="K2991" i="2" a="1"/>
  <c r="K2991" i="2"/>
  <c r="K2992" i="2" a="1"/>
  <c r="K2992" i="2" s="1"/>
  <c r="K2993" i="2" a="1"/>
  <c r="K2993" i="2" s="1"/>
  <c r="K2994" i="2" a="1"/>
  <c r="K2994" i="2" s="1"/>
  <c r="K2995" i="2" a="1"/>
  <c r="K2995" i="2" s="1"/>
  <c r="K2996" i="2" a="1"/>
  <c r="K2996" i="2" s="1"/>
  <c r="K2997" i="2" a="1"/>
  <c r="K2997" i="2" s="1"/>
  <c r="K2998" i="2" a="1"/>
  <c r="K2998" i="2" s="1"/>
  <c r="K2999" i="2" a="1"/>
  <c r="K2999" i="2"/>
  <c r="K3000" i="2" a="1"/>
  <c r="K3000" i="2" s="1"/>
  <c r="K3001" i="2" a="1"/>
  <c r="K3001" i="2" s="1"/>
  <c r="K3002" i="2" a="1"/>
  <c r="K3002" i="2" s="1"/>
  <c r="K3003" i="2" a="1"/>
  <c r="K3003" i="2" s="1"/>
  <c r="K3004" i="2" a="1"/>
  <c r="K3004" i="2" s="1"/>
  <c r="K3005" i="2" a="1"/>
  <c r="K3005" i="2" s="1"/>
  <c r="K3006" i="2" a="1"/>
  <c r="K3006" i="2" s="1"/>
  <c r="K3007" i="2" a="1"/>
  <c r="K3007" i="2"/>
  <c r="K3008" i="2" a="1"/>
  <c r="K3008" i="2" s="1"/>
  <c r="K3009" i="2" a="1"/>
  <c r="K3009" i="2" s="1"/>
  <c r="K3010" i="2" a="1"/>
  <c r="K3010" i="2" s="1"/>
  <c r="K3011" i="2" a="1"/>
  <c r="K3011" i="2" s="1"/>
  <c r="K3012" i="2" a="1"/>
  <c r="K3012" i="2" s="1"/>
  <c r="K3013" i="2" a="1"/>
  <c r="K3013" i="2" s="1"/>
  <c r="K3014" i="2" a="1"/>
  <c r="K3014" i="2" s="1"/>
  <c r="K3015" i="2" a="1"/>
  <c r="K3015" i="2"/>
  <c r="K3016" i="2" a="1"/>
  <c r="K3016" i="2" s="1"/>
  <c r="K3017" i="2" a="1"/>
  <c r="K3017" i="2"/>
  <c r="K3018" i="2" a="1"/>
  <c r="K3018" i="2" s="1"/>
  <c r="K3019" i="2" a="1"/>
  <c r="K3019" i="2" s="1"/>
  <c r="K3020" i="2" a="1"/>
  <c r="K3020" i="2" s="1"/>
  <c r="K3021" i="2" a="1"/>
  <c r="K3021" i="2" s="1"/>
  <c r="K3022" i="2" a="1"/>
  <c r="K3022" i="2" s="1"/>
  <c r="K3023" i="2" a="1"/>
  <c r="K3023" i="2"/>
  <c r="K3024" i="2" a="1"/>
  <c r="K3024" i="2" s="1"/>
  <c r="K3025" i="2" a="1"/>
  <c r="K3025" i="2" s="1"/>
  <c r="K3026" i="2" a="1"/>
  <c r="K3026" i="2" s="1"/>
  <c r="K3027" i="2" a="1"/>
  <c r="K3027" i="2" s="1"/>
  <c r="K3028" i="2" a="1"/>
  <c r="K3028" i="2" s="1"/>
  <c r="K3029" i="2" a="1"/>
  <c r="K3029" i="2" s="1"/>
  <c r="K3030" i="2" a="1"/>
  <c r="K3030" i="2" s="1"/>
  <c r="K3031" i="2" a="1"/>
  <c r="K3031" i="2"/>
  <c r="K3032" i="2" a="1"/>
  <c r="K3032" i="2" s="1"/>
  <c r="K3033" i="2" a="1"/>
  <c r="K3033" i="2" s="1"/>
  <c r="K3034" i="2" a="1"/>
  <c r="K3034" i="2" s="1"/>
  <c r="K3035" i="2" a="1"/>
  <c r="K3035" i="2" s="1"/>
  <c r="K3036" i="2" a="1"/>
  <c r="K3036" i="2" s="1"/>
  <c r="K3037" i="2" a="1"/>
  <c r="K3037" i="2" s="1"/>
  <c r="K3038" i="2" a="1"/>
  <c r="K3038" i="2" s="1"/>
  <c r="K3039" i="2" a="1"/>
  <c r="K3039" i="2"/>
  <c r="K3040" i="2" a="1"/>
  <c r="K3040" i="2" s="1"/>
  <c r="K3041" i="2" a="1"/>
  <c r="K3041" i="2" s="1"/>
  <c r="K3042" i="2" a="1"/>
  <c r="K3042" i="2" s="1"/>
  <c r="K3043" i="2" a="1"/>
  <c r="K3043" i="2" s="1"/>
  <c r="K3044" i="2" a="1"/>
  <c r="K3044" i="2" s="1"/>
  <c r="K3045" i="2" a="1"/>
  <c r="K3045" i="2" s="1"/>
  <c r="K3046" i="2" a="1"/>
  <c r="K3046" i="2" s="1"/>
  <c r="K3047" i="2" a="1"/>
  <c r="K3047" i="2"/>
  <c r="K3048" i="2" a="1"/>
  <c r="K3048" i="2" s="1"/>
  <c r="K3049" i="2" a="1"/>
  <c r="K3049" i="2" s="1"/>
  <c r="K3050" i="2" a="1"/>
  <c r="K3050" i="2" s="1"/>
  <c r="K3051" i="2" a="1"/>
  <c r="K3051" i="2" s="1"/>
  <c r="K3052" i="2" a="1"/>
  <c r="K3052" i="2" s="1"/>
  <c r="K3053" i="2" a="1"/>
  <c r="K3053" i="2" s="1"/>
  <c r="K3054" i="2" a="1"/>
  <c r="K3054" i="2" s="1"/>
  <c r="K3055" i="2" a="1"/>
  <c r="K3055" i="2"/>
  <c r="K3056" i="2" a="1"/>
  <c r="K3056" i="2" s="1"/>
  <c r="K3057" i="2" a="1"/>
  <c r="K3057" i="2" s="1"/>
  <c r="K3058" i="2" a="1"/>
  <c r="K3058" i="2" s="1"/>
  <c r="K3059" i="2" a="1"/>
  <c r="K3059" i="2" s="1"/>
  <c r="K3060" i="2" a="1"/>
  <c r="K3060" i="2" s="1"/>
  <c r="K3061" i="2" a="1"/>
  <c r="K3061" i="2" s="1"/>
  <c r="K3062" i="2" a="1"/>
  <c r="K3062" i="2" s="1"/>
  <c r="K3063" i="2" a="1"/>
  <c r="K3063" i="2"/>
  <c r="K3064" i="2" a="1"/>
  <c r="K3064" i="2" s="1"/>
  <c r="K3065" i="2" a="1"/>
  <c r="K3065" i="2" s="1"/>
  <c r="K3066" i="2" a="1"/>
  <c r="K3066" i="2" s="1"/>
  <c r="K3067" i="2" a="1"/>
  <c r="K3067" i="2" s="1"/>
  <c r="K3068" i="2" a="1"/>
  <c r="K3068" i="2" s="1"/>
  <c r="K3069" i="2" a="1"/>
  <c r="K3069" i="2" s="1"/>
  <c r="K3070" i="2" a="1"/>
  <c r="K3070" i="2" s="1"/>
  <c r="K3071" i="2" a="1"/>
  <c r="K3071" i="2"/>
  <c r="K3072" i="2" a="1"/>
  <c r="K3072" i="2" s="1"/>
  <c r="K3073" i="2" a="1"/>
  <c r="K3073" i="2" s="1"/>
  <c r="K3074" i="2" a="1"/>
  <c r="K3074" i="2" s="1"/>
  <c r="K3075" i="2" a="1"/>
  <c r="K3075" i="2" s="1"/>
  <c r="K3076" i="2" a="1"/>
  <c r="K3076" i="2" s="1"/>
  <c r="K3077" i="2" a="1"/>
  <c r="K3077" i="2" s="1"/>
  <c r="K3078" i="2" a="1"/>
  <c r="K3078" i="2" s="1"/>
  <c r="K3079" i="2" a="1"/>
  <c r="K3079" i="2"/>
  <c r="K3080" i="2" a="1"/>
  <c r="K3080" i="2" s="1"/>
  <c r="K3081" i="2" a="1"/>
  <c r="K3081" i="2" s="1"/>
  <c r="K3082" i="2" a="1"/>
  <c r="K3082" i="2" s="1"/>
  <c r="K3083" i="2" a="1"/>
  <c r="K3083" i="2" s="1"/>
  <c r="K3084" i="2" a="1"/>
  <c r="K3084" i="2" s="1"/>
  <c r="K3085" i="2" a="1"/>
  <c r="K3085" i="2" s="1"/>
  <c r="K3086" i="2" a="1"/>
  <c r="K3086" i="2" s="1"/>
  <c r="K3087" i="2" a="1"/>
  <c r="K3087" i="2"/>
  <c r="K3088" i="2" a="1"/>
  <c r="K3088" i="2" s="1"/>
  <c r="K3089" i="2" a="1"/>
  <c r="K3089" i="2" s="1"/>
  <c r="K3090" i="2" a="1"/>
  <c r="K3090" i="2" s="1"/>
  <c r="K3091" i="2" a="1"/>
  <c r="K3091" i="2" s="1"/>
  <c r="K3092" i="2" a="1"/>
  <c r="K3092" i="2" s="1"/>
  <c r="K3093" i="2" a="1"/>
  <c r="K3093" i="2" s="1"/>
  <c r="K3094" i="2" a="1"/>
  <c r="K3094" i="2" s="1"/>
  <c r="K3095" i="2" a="1"/>
  <c r="K3095" i="2"/>
  <c r="K3096" i="2" a="1"/>
  <c r="K3096" i="2" s="1"/>
  <c r="K3097" i="2" a="1"/>
  <c r="K3097" i="2" s="1"/>
  <c r="K3098" i="2" a="1"/>
  <c r="K3098" i="2" s="1"/>
  <c r="K3099" i="2" a="1"/>
  <c r="K3099" i="2" s="1"/>
  <c r="K3100" i="2" a="1"/>
  <c r="K3100" i="2" s="1"/>
  <c r="K3101" i="2" a="1"/>
  <c r="K3101" i="2" s="1"/>
  <c r="K3102" i="2" a="1"/>
  <c r="K3102" i="2" s="1"/>
  <c r="K3103" i="2" a="1"/>
  <c r="K3103" i="2"/>
  <c r="K3104" i="2" a="1"/>
  <c r="K3104" i="2" s="1"/>
  <c r="K3105" i="2" a="1"/>
  <c r="K3105" i="2" s="1"/>
  <c r="K3106" i="2" a="1"/>
  <c r="K3106" i="2" s="1"/>
  <c r="K3107" i="2" a="1"/>
  <c r="K3107" i="2" s="1"/>
  <c r="K3108" i="2" a="1"/>
  <c r="K3108" i="2" s="1"/>
  <c r="K3109" i="2" a="1"/>
  <c r="K3109" i="2" s="1"/>
  <c r="K3110" i="2" a="1"/>
  <c r="K3110" i="2" s="1"/>
  <c r="K3111" i="2" a="1"/>
  <c r="K3111" i="2"/>
  <c r="K3112" i="2" a="1"/>
  <c r="K3112" i="2" s="1"/>
  <c r="K3113" i="2" a="1"/>
  <c r="K3113" i="2" s="1"/>
  <c r="K3114" i="2" a="1"/>
  <c r="K3114" i="2" s="1"/>
  <c r="K3115" i="2" a="1"/>
  <c r="K3115" i="2" s="1"/>
  <c r="K3116" i="2" a="1"/>
  <c r="K3116" i="2" s="1"/>
  <c r="K3117" i="2" a="1"/>
  <c r="K3117" i="2" s="1"/>
  <c r="K3118" i="2" a="1"/>
  <c r="K3118" i="2" s="1"/>
  <c r="K3119" i="2" a="1"/>
  <c r="K3119" i="2"/>
  <c r="K3120" i="2" a="1"/>
  <c r="K3120" i="2" s="1"/>
  <c r="K3121" i="2" a="1"/>
  <c r="K3121" i="2" s="1"/>
  <c r="K3122" i="2" a="1"/>
  <c r="K3122" i="2" s="1"/>
  <c r="K3123" i="2" a="1"/>
  <c r="K3123" i="2" s="1"/>
  <c r="K3124" i="2" a="1"/>
  <c r="K3124" i="2" s="1"/>
  <c r="K3125" i="2" a="1"/>
  <c r="K3125" i="2" s="1"/>
  <c r="K3126" i="2" a="1"/>
  <c r="K3126" i="2" s="1"/>
  <c r="K3127" i="2" a="1"/>
  <c r="K3127" i="2"/>
  <c r="K3128" i="2" a="1"/>
  <c r="K3128" i="2" s="1"/>
  <c r="K3129" i="2" a="1"/>
  <c r="K3129" i="2" s="1"/>
  <c r="K3130" i="2" a="1"/>
  <c r="K3130" i="2" s="1"/>
  <c r="K3131" i="2" a="1"/>
  <c r="K3131" i="2" s="1"/>
  <c r="K3132" i="2" a="1"/>
  <c r="K3132" i="2" s="1"/>
  <c r="K3133" i="2" a="1"/>
  <c r="K3133" i="2" s="1"/>
  <c r="K3134" i="2" a="1"/>
  <c r="K3134" i="2" s="1"/>
  <c r="K3135" i="2" a="1"/>
  <c r="K3135" i="2"/>
  <c r="K3136" i="2" a="1"/>
  <c r="K3136" i="2" s="1"/>
  <c r="K3137" i="2" a="1"/>
  <c r="K3137" i="2" s="1"/>
  <c r="K3138" i="2" a="1"/>
  <c r="K3138" i="2" s="1"/>
  <c r="K3139" i="2" a="1"/>
  <c r="K3139" i="2" s="1"/>
  <c r="K3140" i="2" a="1"/>
  <c r="K3140" i="2" s="1"/>
  <c r="K3141" i="2" a="1"/>
  <c r="K3141" i="2" s="1"/>
  <c r="K3142" i="2" a="1"/>
  <c r="K3142" i="2" s="1"/>
  <c r="K3143" i="2" a="1"/>
  <c r="K3143" i="2"/>
  <c r="K3144" i="2" a="1"/>
  <c r="K3144" i="2" s="1"/>
  <c r="K3145" i="2" a="1"/>
  <c r="K3145" i="2" s="1"/>
  <c r="K3146" i="2" a="1"/>
  <c r="K3146" i="2" s="1"/>
  <c r="K3147" i="2" a="1"/>
  <c r="K3147" i="2" s="1"/>
  <c r="K3148" i="2" a="1"/>
  <c r="K3148" i="2" s="1"/>
  <c r="K3149" i="2" a="1"/>
  <c r="K3149" i="2" s="1"/>
  <c r="K3150" i="2" a="1"/>
  <c r="K3150" i="2" s="1"/>
  <c r="K3151" i="2" a="1"/>
  <c r="K3151" i="2"/>
  <c r="K3152" i="2" a="1"/>
  <c r="K3152" i="2" s="1"/>
  <c r="K3153" i="2" a="1"/>
  <c r="K3153" i="2" s="1"/>
  <c r="K3154" i="2" a="1"/>
  <c r="K3154" i="2" s="1"/>
  <c r="K3155" i="2" a="1"/>
  <c r="K3155" i="2" s="1"/>
  <c r="K3156" i="2" a="1"/>
  <c r="K3156" i="2" s="1"/>
  <c r="K3157" i="2" a="1"/>
  <c r="K3157" i="2" s="1"/>
  <c r="K3158" i="2" a="1"/>
  <c r="K3158" i="2" s="1"/>
  <c r="K3159" i="2" a="1"/>
  <c r="K3159" i="2"/>
  <c r="K3160" i="2" a="1"/>
  <c r="K3160" i="2" s="1"/>
  <c r="K3161" i="2" a="1"/>
  <c r="K3161" i="2" s="1"/>
  <c r="K3162" i="2" a="1"/>
  <c r="K3162" i="2" s="1"/>
  <c r="K3163" i="2" a="1"/>
  <c r="K3163" i="2" s="1"/>
  <c r="K3164" i="2" a="1"/>
  <c r="K3164" i="2" s="1"/>
  <c r="K3165" i="2" a="1"/>
  <c r="K3165" i="2" s="1"/>
  <c r="K3166" i="2" a="1"/>
  <c r="K3166" i="2" s="1"/>
  <c r="K3167" i="2" a="1"/>
  <c r="K3167" i="2"/>
  <c r="K3168" i="2" a="1"/>
  <c r="K3168" i="2" s="1"/>
  <c r="K3169" i="2" a="1"/>
  <c r="K3169" i="2" s="1"/>
  <c r="K3170" i="2" a="1"/>
  <c r="K3170" i="2" s="1"/>
  <c r="K3171" i="2" a="1"/>
  <c r="K3171" i="2" s="1"/>
  <c r="K3172" i="2" a="1"/>
  <c r="K3172" i="2" s="1"/>
  <c r="K3173" i="2" a="1"/>
  <c r="K3173" i="2" s="1"/>
  <c r="K3174" i="2" a="1"/>
  <c r="K3174" i="2" s="1"/>
  <c r="K3175" i="2" a="1"/>
  <c r="K3175" i="2"/>
  <c r="K3176" i="2" a="1"/>
  <c r="K3176" i="2" s="1"/>
  <c r="K3177" i="2" a="1"/>
  <c r="K3177" i="2" s="1"/>
  <c r="K3178" i="2" a="1"/>
  <c r="K3178" i="2" s="1"/>
  <c r="K3179" i="2" a="1"/>
  <c r="K3179" i="2" s="1"/>
  <c r="K3180" i="2" a="1"/>
  <c r="K3180" i="2" s="1"/>
  <c r="K3181" i="2" a="1"/>
  <c r="K3181" i="2" s="1"/>
  <c r="K3182" i="2" a="1"/>
  <c r="K3182" i="2" s="1"/>
  <c r="K3183" i="2" a="1"/>
  <c r="K3183" i="2"/>
  <c r="K3184" i="2" a="1"/>
  <c r="K3184" i="2" s="1"/>
  <c r="K3185" i="2" a="1"/>
  <c r="K3185" i="2" s="1"/>
  <c r="K3186" i="2" a="1"/>
  <c r="K3186" i="2" s="1"/>
  <c r="K3187" i="2" a="1"/>
  <c r="K3187" i="2" s="1"/>
  <c r="K3188" i="2" a="1"/>
  <c r="K3188" i="2" s="1"/>
  <c r="K3189" i="2" a="1"/>
  <c r="K3189" i="2" s="1"/>
  <c r="K3190" i="2" a="1"/>
  <c r="K3190" i="2" s="1"/>
  <c r="K3191" i="2" a="1"/>
  <c r="K3191" i="2"/>
  <c r="K3192" i="2" a="1"/>
  <c r="K3192" i="2" s="1"/>
  <c r="K3193" i="2" a="1"/>
  <c r="K3193" i="2" s="1"/>
  <c r="K3194" i="2" a="1"/>
  <c r="K3194" i="2" s="1"/>
  <c r="K3195" i="2" a="1"/>
  <c r="K3195" i="2" s="1"/>
  <c r="K3196" i="2" a="1"/>
  <c r="K3196" i="2" s="1"/>
  <c r="K3197" i="2" a="1"/>
  <c r="K3197" i="2" s="1"/>
  <c r="K3198" i="2" a="1"/>
  <c r="K3198" i="2" s="1"/>
  <c r="K3199" i="2" a="1"/>
  <c r="K3199" i="2"/>
  <c r="K3200" i="2" a="1"/>
  <c r="K3200" i="2" s="1"/>
  <c r="K3201" i="2" a="1"/>
  <c r="K3201" i="2" s="1"/>
  <c r="K3202" i="2" a="1"/>
  <c r="K3202" i="2" s="1"/>
  <c r="K3203" i="2" a="1"/>
  <c r="K3203" i="2" s="1"/>
  <c r="K3204" i="2" a="1"/>
  <c r="K3204" i="2" s="1"/>
  <c r="K3205" i="2" a="1"/>
  <c r="K3205" i="2" s="1"/>
  <c r="K3206" i="2" a="1"/>
  <c r="K3206" i="2" s="1"/>
  <c r="K3207" i="2" a="1"/>
  <c r="K3207" i="2"/>
  <c r="K3208" i="2" a="1"/>
  <c r="K3208" i="2" s="1"/>
  <c r="K3209" i="2" a="1"/>
  <c r="K3209" i="2" s="1"/>
  <c r="K3210" i="2" a="1"/>
  <c r="K3210" i="2" s="1"/>
  <c r="K3211" i="2" a="1"/>
  <c r="K3211" i="2" s="1"/>
  <c r="K3212" i="2" a="1"/>
  <c r="K3212" i="2" s="1"/>
  <c r="K3213" i="2" a="1"/>
  <c r="K3213" i="2" s="1"/>
  <c r="K3214" i="2" a="1"/>
  <c r="K3214" i="2" s="1"/>
  <c r="K3215" i="2" a="1"/>
  <c r="K3215" i="2"/>
  <c r="K3216" i="2" a="1"/>
  <c r="K3216" i="2" s="1"/>
  <c r="K3217" i="2" a="1"/>
  <c r="K3217" i="2" s="1"/>
  <c r="K3218" i="2" a="1"/>
  <c r="K3218" i="2" s="1"/>
  <c r="K3219" i="2" a="1"/>
  <c r="K3219" i="2" s="1"/>
  <c r="K3220" i="2" a="1"/>
  <c r="K3220" i="2" s="1"/>
  <c r="K3221" i="2" a="1"/>
  <c r="K3221" i="2" s="1"/>
  <c r="K3222" i="2" a="1"/>
  <c r="K3222" i="2" s="1"/>
  <c r="K3223" i="2" a="1"/>
  <c r="K3223" i="2"/>
  <c r="K3224" i="2" a="1"/>
  <c r="K3224" i="2" s="1"/>
  <c r="K3225" i="2" a="1"/>
  <c r="K3225" i="2" s="1"/>
  <c r="K3226" i="2" a="1"/>
  <c r="K3226" i="2" s="1"/>
  <c r="K3227" i="2" a="1"/>
  <c r="K3227" i="2" s="1"/>
  <c r="K3228" i="2" a="1"/>
  <c r="K3228" i="2" s="1"/>
  <c r="K3229" i="2" a="1"/>
  <c r="K3229" i="2" s="1"/>
  <c r="K3230" i="2" a="1"/>
  <c r="K3230" i="2" s="1"/>
  <c r="K3231" i="2" a="1"/>
  <c r="K3231" i="2"/>
  <c r="K3232" i="2" a="1"/>
  <c r="K3232" i="2" s="1"/>
  <c r="K3233" i="2" a="1"/>
  <c r="K3233" i="2" s="1"/>
  <c r="K3234" i="2" a="1"/>
  <c r="K3234" i="2" s="1"/>
  <c r="K3235" i="2" a="1"/>
  <c r="K3235" i="2" s="1"/>
  <c r="K3236" i="2" a="1"/>
  <c r="K3236" i="2" s="1"/>
  <c r="K3237" i="2" a="1"/>
  <c r="K3237" i="2" s="1"/>
  <c r="K3238" i="2" a="1"/>
  <c r="K3238" i="2" s="1"/>
  <c r="K3239" i="2" a="1"/>
  <c r="K3239" i="2"/>
  <c r="K3240" i="2" a="1"/>
  <c r="K3240" i="2" s="1"/>
  <c r="K3241" i="2" a="1"/>
  <c r="K3241" i="2" s="1"/>
  <c r="K3242" i="2" a="1"/>
  <c r="K3242" i="2" s="1"/>
  <c r="K3243" i="2" a="1"/>
  <c r="K3243" i="2" s="1"/>
  <c r="K3244" i="2" a="1"/>
  <c r="K3244" i="2" s="1"/>
  <c r="K3245" i="2" a="1"/>
  <c r="K3245" i="2" s="1"/>
  <c r="K3246" i="2" a="1"/>
  <c r="K3246" i="2" s="1"/>
  <c r="K3247" i="2" a="1"/>
  <c r="K3247" i="2"/>
  <c r="K3248" i="2" a="1"/>
  <c r="K3248" i="2" s="1"/>
  <c r="K3249" i="2" a="1"/>
  <c r="K3249" i="2" s="1"/>
  <c r="K3250" i="2" a="1"/>
  <c r="K3250" i="2" s="1"/>
  <c r="K3251" i="2" a="1"/>
  <c r="K3251" i="2" s="1"/>
  <c r="K3252" i="2" a="1"/>
  <c r="K3252" i="2" s="1"/>
  <c r="K3253" i="2" a="1"/>
  <c r="K3253" i="2" s="1"/>
  <c r="K3254" i="2" a="1"/>
  <c r="K3254" i="2" s="1"/>
  <c r="K3255" i="2" a="1"/>
  <c r="K3255" i="2"/>
  <c r="K3256" i="2" a="1"/>
  <c r="K3256" i="2" s="1"/>
  <c r="K3257" i="2" a="1"/>
  <c r="K3257" i="2" s="1"/>
  <c r="K3258" i="2" a="1"/>
  <c r="K3258" i="2" s="1"/>
  <c r="K3259" i="2" a="1"/>
  <c r="K3259" i="2" s="1"/>
  <c r="K3260" i="2" a="1"/>
  <c r="K3260" i="2" s="1"/>
  <c r="K3261" i="2" a="1"/>
  <c r="K3261" i="2" s="1"/>
  <c r="K3262" i="2" a="1"/>
  <c r="K3262" i="2" s="1"/>
  <c r="K3263" i="2" a="1"/>
  <c r="K3263" i="2"/>
  <c r="K3264" i="2" a="1"/>
  <c r="K3264" i="2" s="1"/>
  <c r="K3265" i="2" a="1"/>
  <c r="K3265" i="2" s="1"/>
  <c r="K3266" i="2" a="1"/>
  <c r="K3266" i="2" s="1"/>
  <c r="K3267" i="2" a="1"/>
  <c r="K3267" i="2" s="1"/>
  <c r="K3268" i="2" a="1"/>
  <c r="K3268" i="2"/>
  <c r="K3269" i="2" a="1"/>
  <c r="K3269" i="2" s="1"/>
  <c r="K3270" i="2" a="1"/>
  <c r="K3270" i="2"/>
  <c r="K3271" i="2" a="1"/>
  <c r="K3271" i="2" s="1"/>
  <c r="K3272" i="2" a="1"/>
  <c r="K3272" i="2"/>
  <c r="K3273" i="2" a="1"/>
  <c r="K3273" i="2" s="1"/>
  <c r="K3274" i="2" a="1"/>
  <c r="K3274" i="2"/>
  <c r="K3275" i="2" a="1"/>
  <c r="K3275" i="2" s="1"/>
  <c r="K3276" i="2" a="1"/>
  <c r="K3276" i="2"/>
  <c r="K3277" i="2" a="1"/>
  <c r="K3277" i="2" s="1"/>
  <c r="K3278" i="2" a="1"/>
  <c r="K3278" i="2"/>
  <c r="K3279" i="2" a="1"/>
  <c r="K3279" i="2" s="1"/>
  <c r="K3280" i="2" a="1"/>
  <c r="K3280" i="2"/>
  <c r="K3281" i="2" a="1"/>
  <c r="K3281" i="2" s="1"/>
  <c r="K3282" i="2" a="1"/>
  <c r="K3282" i="2"/>
  <c r="K3283" i="2" a="1"/>
  <c r="K3283" i="2" s="1"/>
  <c r="K3284" i="2" a="1"/>
  <c r="K3284" i="2"/>
  <c r="K3285" i="2" a="1"/>
  <c r="K3285" i="2" s="1"/>
  <c r="K3286" i="2" a="1"/>
  <c r="K3286" i="2"/>
  <c r="K3287" i="2" a="1"/>
  <c r="K3287" i="2" s="1"/>
  <c r="K3288" i="2" a="1"/>
  <c r="K3288" i="2"/>
  <c r="K3289" i="2" a="1"/>
  <c r="K3289" i="2" s="1"/>
  <c r="K3290" i="2" a="1"/>
  <c r="K3290" i="2"/>
  <c r="K3291" i="2" a="1"/>
  <c r="K3291" i="2" s="1"/>
  <c r="K3292" i="2" a="1"/>
  <c r="K3292" i="2"/>
  <c r="K3293" i="2" a="1"/>
  <c r="K3293" i="2" s="1"/>
  <c r="K3294" i="2" a="1"/>
  <c r="K3294" i="2"/>
  <c r="K3295" i="2" a="1"/>
  <c r="K3295" i="2" s="1"/>
  <c r="K3296" i="2" a="1"/>
  <c r="K3296" i="2"/>
  <c r="K3297" i="2" a="1"/>
  <c r="K3297" i="2" s="1"/>
  <c r="K3298" i="2" a="1"/>
  <c r="K3298" i="2"/>
  <c r="K3299" i="2" a="1"/>
  <c r="K3299" i="2" s="1"/>
  <c r="K3300" i="2" a="1"/>
  <c r="K3300" i="2"/>
  <c r="K3301" i="2" a="1"/>
  <c r="K3301" i="2" s="1"/>
  <c r="K3302" i="2" a="1"/>
  <c r="K3302" i="2"/>
  <c r="K3303" i="2" a="1"/>
  <c r="K3303" i="2" s="1"/>
  <c r="K3304" i="2" a="1"/>
  <c r="K3304" i="2"/>
  <c r="K3305" i="2" a="1"/>
  <c r="K3305" i="2" s="1"/>
  <c r="K3306" i="2" a="1"/>
  <c r="K3306" i="2"/>
  <c r="K3307" i="2" a="1"/>
  <c r="K3307" i="2" s="1"/>
  <c r="K3308" i="2" a="1"/>
  <c r="K3308" i="2"/>
  <c r="K3309" i="2" a="1"/>
  <c r="K3309" i="2" s="1"/>
  <c r="K3310" i="2" a="1"/>
  <c r="K3310" i="2"/>
  <c r="K3311" i="2" a="1"/>
  <c r="K3311" i="2" s="1"/>
  <c r="K3312" i="2" a="1"/>
  <c r="K3312" i="2"/>
  <c r="K3313" i="2" a="1"/>
  <c r="K3313" i="2" s="1"/>
  <c r="K3314" i="2" a="1"/>
  <c r="K3314" i="2"/>
  <c r="K3315" i="2" a="1"/>
  <c r="K3315" i="2" s="1"/>
  <c r="K3316" i="2" a="1"/>
  <c r="K3316" i="2"/>
  <c r="K3317" i="2" a="1"/>
  <c r="K3317" i="2" s="1"/>
  <c r="K3318" i="2" a="1"/>
  <c r="K3318" i="2"/>
  <c r="K3319" i="2" a="1"/>
  <c r="K3319" i="2" s="1"/>
  <c r="K3320" i="2" a="1"/>
  <c r="K3320" i="2"/>
  <c r="K3321" i="2" a="1"/>
  <c r="K3321" i="2" s="1"/>
  <c r="K3322" i="2" a="1"/>
  <c r="K3322" i="2"/>
  <c r="K3323" i="2" a="1"/>
  <c r="K3323" i="2" s="1"/>
  <c r="K3324" i="2" a="1"/>
  <c r="K3324" i="2"/>
  <c r="K3325" i="2" a="1"/>
  <c r="K3325" i="2" s="1"/>
  <c r="K3326" i="2" a="1"/>
  <c r="K3326" i="2"/>
  <c r="K3327" i="2" a="1"/>
  <c r="K3327" i="2" s="1"/>
  <c r="K3328" i="2" a="1"/>
  <c r="K3328" i="2"/>
  <c r="K3329" i="2" a="1"/>
  <c r="K3329" i="2" s="1"/>
  <c r="K3330" i="2" a="1"/>
  <c r="K3330" i="2"/>
  <c r="K3331" i="2" a="1"/>
  <c r="K3331" i="2" s="1"/>
  <c r="K3332" i="2" a="1"/>
  <c r="K3332" i="2"/>
  <c r="K3333" i="2" a="1"/>
  <c r="K3333" i="2" s="1"/>
  <c r="K3334" i="2" a="1"/>
  <c r="K3334" i="2"/>
  <c r="K3335" i="2" a="1"/>
  <c r="K3335" i="2" s="1"/>
  <c r="K3336" i="2" a="1"/>
  <c r="K3336" i="2"/>
  <c r="K3337" i="2" a="1"/>
  <c r="K3337" i="2" s="1"/>
  <c r="K3338" i="2" a="1"/>
  <c r="K3338" i="2"/>
  <c r="K3339" i="2" a="1"/>
  <c r="K3339" i="2" s="1"/>
  <c r="K3340" i="2" a="1"/>
  <c r="K3340" i="2"/>
  <c r="K3341" i="2" a="1"/>
  <c r="K3341" i="2" s="1"/>
  <c r="K3342" i="2" a="1"/>
  <c r="K3342" i="2"/>
  <c r="K3343" i="2" a="1"/>
  <c r="K3343" i="2" s="1"/>
  <c r="K3344" i="2" a="1"/>
  <c r="K3344" i="2"/>
  <c r="K3345" i="2" a="1"/>
  <c r="K3345" i="2" s="1"/>
  <c r="K3346" i="2" a="1"/>
  <c r="K3346" i="2"/>
  <c r="K3347" i="2" a="1"/>
  <c r="K3347" i="2" s="1"/>
  <c r="K3348" i="2" a="1"/>
  <c r="K3348" i="2"/>
  <c r="K3349" i="2" a="1"/>
  <c r="K3349" i="2" s="1"/>
  <c r="K3350" i="2" a="1"/>
  <c r="K3350" i="2"/>
  <c r="K3351" i="2" a="1"/>
  <c r="K3351" i="2" s="1"/>
  <c r="K3352" i="2" a="1"/>
  <c r="K3352" i="2"/>
  <c r="K3353" i="2" a="1"/>
  <c r="K3353" i="2" s="1"/>
  <c r="K3354" i="2" a="1"/>
  <c r="K3354" i="2"/>
  <c r="K3355" i="2" a="1"/>
  <c r="K3355" i="2" s="1"/>
  <c r="K3356" i="2" a="1"/>
  <c r="K3356" i="2"/>
  <c r="K3357" i="2" a="1"/>
  <c r="K3357" i="2" s="1"/>
  <c r="K3358" i="2" a="1"/>
  <c r="K3358" i="2"/>
  <c r="K3359" i="2" a="1"/>
  <c r="K3359" i="2" s="1"/>
  <c r="K3360" i="2" a="1"/>
  <c r="K3360" i="2"/>
  <c r="K3361" i="2" a="1"/>
  <c r="K3361" i="2" s="1"/>
  <c r="K3362" i="2" a="1"/>
  <c r="K3362" i="2"/>
  <c r="K3363" i="2" a="1"/>
  <c r="K3363" i="2" s="1"/>
  <c r="K3364" i="2" a="1"/>
  <c r="K3364" i="2"/>
  <c r="K3365" i="2" a="1"/>
  <c r="K3365" i="2" s="1"/>
  <c r="K3366" i="2" a="1"/>
  <c r="K3366" i="2"/>
  <c r="K3367" i="2" a="1"/>
  <c r="K3367" i="2" s="1"/>
  <c r="K3368" i="2" a="1"/>
  <c r="K3368" i="2"/>
  <c r="K3369" i="2" a="1"/>
  <c r="K3369" i="2" s="1"/>
  <c r="K3370" i="2" a="1"/>
  <c r="K3370" i="2"/>
  <c r="K3371" i="2" a="1"/>
  <c r="K3371" i="2" s="1"/>
  <c r="K3372" i="2" a="1"/>
  <c r="K3372" i="2"/>
  <c r="K3373" i="2" a="1"/>
  <c r="K3373" i="2" s="1"/>
  <c r="K3374" i="2" a="1"/>
  <c r="K3374" i="2"/>
  <c r="K3375" i="2" a="1"/>
  <c r="K3375" i="2" s="1"/>
  <c r="K3376" i="2" a="1"/>
  <c r="K3376" i="2"/>
  <c r="K3377" i="2" a="1"/>
  <c r="K3377" i="2" s="1"/>
  <c r="K3378" i="2" a="1"/>
  <c r="K3378" i="2"/>
  <c r="K3379" i="2" a="1"/>
  <c r="K3379" i="2" s="1"/>
  <c r="K3380" i="2" a="1"/>
  <c r="K3380" i="2"/>
  <c r="K3381" i="2" a="1"/>
  <c r="K3381" i="2" s="1"/>
  <c r="K3382" i="2" a="1"/>
  <c r="K3382" i="2"/>
  <c r="K3383" i="2" a="1"/>
  <c r="K3383" i="2" s="1"/>
  <c r="K3384" i="2" a="1"/>
  <c r="K3384" i="2"/>
  <c r="K3385" i="2" a="1"/>
  <c r="K3385" i="2" s="1"/>
  <c r="K3386" i="2" a="1"/>
  <c r="K3386" i="2"/>
  <c r="K3387" i="2" a="1"/>
  <c r="K3387" i="2" s="1"/>
  <c r="K3388" i="2" a="1"/>
  <c r="K3388" i="2"/>
  <c r="K3389" i="2" a="1"/>
  <c r="K3389" i="2" s="1"/>
  <c r="K3390" i="2" a="1"/>
  <c r="K3390" i="2"/>
  <c r="K3391" i="2" a="1"/>
  <c r="K3391" i="2" s="1"/>
  <c r="K3392" i="2" a="1"/>
  <c r="K3392" i="2"/>
  <c r="K3393" i="2" a="1"/>
  <c r="K3393" i="2" s="1"/>
  <c r="K3394" i="2" a="1"/>
  <c r="K3394" i="2"/>
  <c r="K3395" i="2" a="1"/>
  <c r="K3395" i="2" s="1"/>
  <c r="K3396" i="2" a="1"/>
  <c r="K3396" i="2"/>
  <c r="K3397" i="2" a="1"/>
  <c r="K3397" i="2" s="1"/>
  <c r="K3398" i="2" a="1"/>
  <c r="K3398" i="2"/>
  <c r="K3399" i="2" a="1"/>
  <c r="K3399" i="2" s="1"/>
  <c r="K3400" i="2" a="1"/>
  <c r="K3400" i="2"/>
  <c r="K3401" i="2" a="1"/>
  <c r="K3401" i="2" s="1"/>
  <c r="K3402" i="2" a="1"/>
  <c r="K3402" i="2"/>
  <c r="K3403" i="2" a="1"/>
  <c r="K3403" i="2" s="1"/>
  <c r="K3404" i="2" a="1"/>
  <c r="K3404" i="2"/>
  <c r="K3405" i="2" a="1"/>
  <c r="K3405" i="2" s="1"/>
  <c r="K3406" i="2" a="1"/>
  <c r="K3406" i="2"/>
  <c r="K3407" i="2" a="1"/>
  <c r="K3407" i="2" s="1"/>
  <c r="K3408" i="2" a="1"/>
  <c r="K3408" i="2"/>
  <c r="K3409" i="2" a="1"/>
  <c r="K3409" i="2" s="1"/>
  <c r="K3410" i="2" a="1"/>
  <c r="K3410" i="2"/>
  <c r="K3411" i="2" a="1"/>
  <c r="K3411" i="2" s="1"/>
  <c r="K3412" i="2" a="1"/>
  <c r="K3412" i="2"/>
  <c r="K3413" i="2" a="1"/>
  <c r="K3413" i="2" s="1"/>
  <c r="K3414" i="2" a="1"/>
  <c r="K3414" i="2"/>
  <c r="K3415" i="2" a="1"/>
  <c r="K3415" i="2" s="1"/>
  <c r="K3416" i="2" a="1"/>
  <c r="K3416" i="2"/>
  <c r="K3417" i="2" a="1"/>
  <c r="K3417" i="2" s="1"/>
  <c r="K3418" i="2" a="1"/>
  <c r="K3418" i="2"/>
  <c r="K3419" i="2" a="1"/>
  <c r="K3419" i="2" s="1"/>
  <c r="K3420" i="2" a="1"/>
  <c r="K3420" i="2"/>
  <c r="K3421" i="2" a="1"/>
  <c r="K3421" i="2" s="1"/>
  <c r="K3422" i="2" a="1"/>
  <c r="K3422" i="2"/>
  <c r="K3423" i="2" a="1"/>
  <c r="K3423" i="2" s="1"/>
  <c r="K3424" i="2" a="1"/>
  <c r="K3424" i="2"/>
  <c r="K3425" i="2" a="1"/>
  <c r="K3425" i="2" s="1"/>
  <c r="K3426" i="2" a="1"/>
  <c r="K3426" i="2"/>
  <c r="K3427" i="2" a="1"/>
  <c r="K3427" i="2" s="1"/>
  <c r="K3428" i="2" a="1"/>
  <c r="K3428" i="2"/>
  <c r="K3429" i="2" a="1"/>
  <c r="K3429" i="2" s="1"/>
  <c r="K3430" i="2" a="1"/>
  <c r="K3430" i="2"/>
  <c r="K3431" i="2" a="1"/>
  <c r="K3431" i="2" s="1"/>
  <c r="K3432" i="2" a="1"/>
  <c r="K3432" i="2"/>
  <c r="K3433" i="2" a="1"/>
  <c r="K3433" i="2" s="1"/>
  <c r="K3434" i="2" a="1"/>
  <c r="K3434" i="2"/>
  <c r="K3435" i="2" a="1"/>
  <c r="K3435" i="2" s="1"/>
  <c r="K3436" i="2" a="1"/>
  <c r="K3436" i="2"/>
  <c r="K3437" i="2" a="1"/>
  <c r="K3437" i="2" s="1"/>
  <c r="K3438" i="2" a="1"/>
  <c r="K3438" i="2"/>
  <c r="K3439" i="2" a="1"/>
  <c r="K3439" i="2" s="1"/>
  <c r="K3440" i="2" a="1"/>
  <c r="K3440" i="2"/>
  <c r="K3441" i="2" a="1"/>
  <c r="K3441" i="2" s="1"/>
  <c r="K3442" i="2" a="1"/>
  <c r="K3442" i="2"/>
  <c r="K3443" i="2" a="1"/>
  <c r="K3443" i="2" s="1"/>
  <c r="K3444" i="2" a="1"/>
  <c r="K3444" i="2"/>
  <c r="K3445" i="2" a="1"/>
  <c r="K3445" i="2" s="1"/>
  <c r="K3446" i="2" a="1"/>
  <c r="K3446" i="2"/>
  <c r="K3447" i="2" a="1"/>
  <c r="K3447" i="2" s="1"/>
  <c r="K3448" i="2" a="1"/>
  <c r="K3448" i="2"/>
  <c r="K3449" i="2" a="1"/>
  <c r="K3449" i="2" s="1"/>
  <c r="K3450" i="2" a="1"/>
  <c r="K3450" i="2"/>
  <c r="K3451" i="2" a="1"/>
  <c r="K3451" i="2" s="1"/>
  <c r="K3452" i="2" a="1"/>
  <c r="K3452" i="2"/>
  <c r="K3453" i="2" a="1"/>
  <c r="K3453" i="2" s="1"/>
  <c r="K3454" i="2" a="1"/>
  <c r="K3454" i="2"/>
  <c r="K3455" i="2" a="1"/>
  <c r="K3455" i="2" s="1"/>
  <c r="K3456" i="2" a="1"/>
  <c r="K3456" i="2"/>
  <c r="K3457" i="2" a="1"/>
  <c r="K3457" i="2" s="1"/>
  <c r="K3458" i="2" a="1"/>
  <c r="K3458" i="2"/>
  <c r="K3459" i="2" a="1"/>
  <c r="K3459" i="2" s="1"/>
  <c r="K3460" i="2" a="1"/>
  <c r="K3460" i="2"/>
  <c r="K3461" i="2" a="1"/>
  <c r="K3461" i="2" s="1"/>
  <c r="K3462" i="2" a="1"/>
  <c r="K3462" i="2"/>
  <c r="K3463" i="2" a="1"/>
  <c r="K3463" i="2" s="1"/>
  <c r="K3464" i="2" a="1"/>
  <c r="K3464" i="2"/>
  <c r="K3465" i="2" a="1"/>
  <c r="K3465" i="2" s="1"/>
  <c r="K3466" i="2" a="1"/>
  <c r="K3466" i="2"/>
  <c r="K3467" i="2" a="1"/>
  <c r="K3467" i="2" s="1"/>
  <c r="K3468" i="2" a="1"/>
  <c r="K3468" i="2"/>
  <c r="K3469" i="2" a="1"/>
  <c r="K3469" i="2" s="1"/>
  <c r="K3470" i="2" a="1"/>
  <c r="K3470" i="2"/>
  <c r="K3471" i="2" a="1"/>
  <c r="K3471" i="2" s="1"/>
  <c r="K3472" i="2" a="1"/>
  <c r="K3472" i="2"/>
  <c r="K3473" i="2" a="1"/>
  <c r="K3473" i="2" s="1"/>
  <c r="K3474" i="2" a="1"/>
  <c r="K3474" i="2"/>
  <c r="K3475" i="2" a="1"/>
  <c r="K3475" i="2" s="1"/>
  <c r="K3476" i="2" a="1"/>
  <c r="K3476" i="2"/>
  <c r="K3477" i="2" a="1"/>
  <c r="K3477" i="2" s="1"/>
  <c r="K3478" i="2" a="1"/>
  <c r="K3478" i="2"/>
  <c r="K3479" i="2" a="1"/>
  <c r="K3479" i="2" s="1"/>
  <c r="K3480" i="2" a="1"/>
  <c r="K3480" i="2"/>
  <c r="K3481" i="2" a="1"/>
  <c r="K3481" i="2" s="1"/>
  <c r="K3482" i="2" a="1"/>
  <c r="K3482" i="2"/>
  <c r="K3483" i="2" a="1"/>
  <c r="K3483" i="2" s="1"/>
  <c r="K3484" i="2" a="1"/>
  <c r="K3484" i="2"/>
  <c r="K3485" i="2" a="1"/>
  <c r="K3485" i="2" s="1"/>
  <c r="K3486" i="2" a="1"/>
  <c r="K3486" i="2"/>
  <c r="K3487" i="2" a="1"/>
  <c r="K3487" i="2" s="1"/>
  <c r="K3488" i="2" a="1"/>
  <c r="K3488" i="2"/>
  <c r="K3489" i="2" a="1"/>
  <c r="K3489" i="2" s="1"/>
  <c r="K3490" i="2" a="1"/>
  <c r="K3490" i="2"/>
  <c r="K3491" i="2" a="1"/>
  <c r="K3491" i="2" s="1"/>
  <c r="K3492" i="2" a="1"/>
  <c r="K3492" i="2"/>
  <c r="K3493" i="2" a="1"/>
  <c r="K3493" i="2" s="1"/>
  <c r="K3494" i="2" a="1"/>
  <c r="K3494" i="2"/>
  <c r="K3495" i="2" a="1"/>
  <c r="K3495" i="2" s="1"/>
  <c r="K3496" i="2" a="1"/>
  <c r="K3496" i="2"/>
  <c r="K3497" i="2" a="1"/>
  <c r="K3497" i="2" s="1"/>
  <c r="K3498" i="2" a="1"/>
  <c r="K3498" i="2"/>
  <c r="K3499" i="2" a="1"/>
  <c r="K3499" i="2" s="1"/>
  <c r="K3500" i="2" a="1"/>
  <c r="K3500" i="2"/>
  <c r="K3501" i="2" a="1"/>
  <c r="K3501" i="2" s="1"/>
  <c r="K3502" i="2" a="1"/>
  <c r="K3502" i="2"/>
  <c r="K3503" i="2" a="1"/>
  <c r="K3503" i="2" s="1"/>
  <c r="K3504" i="2" a="1"/>
  <c r="K3504" i="2"/>
  <c r="K3505" i="2" a="1"/>
  <c r="K3505" i="2" s="1"/>
  <c r="K3506" i="2" a="1"/>
  <c r="K3506" i="2"/>
  <c r="K3507" i="2" a="1"/>
  <c r="K3507" i="2" s="1"/>
  <c r="K3508" i="2" a="1"/>
  <c r="K3508" i="2"/>
  <c r="K3509" i="2" a="1"/>
  <c r="K3509" i="2" s="1"/>
  <c r="K3510" i="2" a="1"/>
  <c r="K3510" i="2"/>
  <c r="K3511" i="2" a="1"/>
  <c r="K3511" i="2" s="1"/>
  <c r="K3512" i="2" a="1"/>
  <c r="K3512" i="2"/>
  <c r="K3513" i="2" a="1"/>
  <c r="K3513" i="2" s="1"/>
  <c r="K3514" i="2" a="1"/>
  <c r="K3514" i="2"/>
  <c r="K3515" i="2" a="1"/>
  <c r="K3515" i="2" s="1"/>
  <c r="K3516" i="2" a="1"/>
  <c r="K3516" i="2"/>
  <c r="K3517" i="2" a="1"/>
  <c r="K3517" i="2" s="1"/>
  <c r="K3518" i="2" a="1"/>
  <c r="K3518" i="2"/>
  <c r="K3519" i="2" a="1"/>
  <c r="K3519" i="2" s="1"/>
  <c r="K3520" i="2" a="1"/>
  <c r="K3520" i="2"/>
  <c r="K3521" i="2" a="1"/>
  <c r="K3521" i="2" s="1"/>
  <c r="K3522" i="2" a="1"/>
  <c r="K3522" i="2"/>
  <c r="K3523" i="2" a="1"/>
  <c r="K3523" i="2" s="1"/>
  <c r="K3524" i="2" a="1"/>
  <c r="K3524" i="2"/>
  <c r="K3525" i="2" a="1"/>
  <c r="K3525" i="2" s="1"/>
  <c r="K3526" i="2" a="1"/>
  <c r="K3526" i="2"/>
  <c r="K3527" i="2" a="1"/>
  <c r="K3527" i="2" s="1"/>
  <c r="K3528" i="2" a="1"/>
  <c r="K3528" i="2"/>
  <c r="K3529" i="2" a="1"/>
  <c r="K3529" i="2" s="1"/>
  <c r="K3530" i="2" a="1"/>
  <c r="K3530" i="2"/>
  <c r="K3531" i="2" a="1"/>
  <c r="K3531" i="2" s="1"/>
  <c r="K3532" i="2" a="1"/>
  <c r="K3532" i="2"/>
  <c r="K3533" i="2" a="1"/>
  <c r="K3533" i="2" s="1"/>
  <c r="K3534" i="2" a="1"/>
  <c r="K3534" i="2"/>
  <c r="K3535" i="2" a="1"/>
  <c r="K3535" i="2" s="1"/>
  <c r="K3536" i="2" a="1"/>
  <c r="K3536" i="2"/>
  <c r="K3537" i="2" a="1"/>
  <c r="K3537" i="2" s="1"/>
  <c r="K3538" i="2" a="1"/>
  <c r="K3538" i="2"/>
  <c r="K3539" i="2" a="1"/>
  <c r="K3539" i="2" s="1"/>
  <c r="K3540" i="2" a="1"/>
  <c r="K3540" i="2"/>
  <c r="K3541" i="2" a="1"/>
  <c r="K3541" i="2" s="1"/>
  <c r="K3542" i="2" a="1"/>
  <c r="K3542" i="2"/>
  <c r="K3543" i="2" a="1"/>
  <c r="K3543" i="2" s="1"/>
  <c r="K3544" i="2" a="1"/>
  <c r="K3544" i="2"/>
  <c r="K3545" i="2" a="1"/>
  <c r="K3545" i="2" s="1"/>
  <c r="K3546" i="2" a="1"/>
  <c r="K3546" i="2"/>
  <c r="K3547" i="2" a="1"/>
  <c r="K3547" i="2" s="1"/>
  <c r="K3548" i="2" a="1"/>
  <c r="K3548" i="2"/>
  <c r="K3549" i="2" a="1"/>
  <c r="K3549" i="2" s="1"/>
  <c r="K3550" i="2" a="1"/>
  <c r="K3550" i="2"/>
  <c r="K3551" i="2" a="1"/>
  <c r="K3551" i="2" s="1"/>
  <c r="K3552" i="2" a="1"/>
  <c r="K3552" i="2"/>
  <c r="K3553" i="2" a="1"/>
  <c r="K3553" i="2" s="1"/>
  <c r="K3554" i="2" a="1"/>
  <c r="K3554" i="2"/>
  <c r="K3555" i="2" a="1"/>
  <c r="K3555" i="2" s="1"/>
  <c r="K3556" i="2" a="1"/>
  <c r="K3556" i="2"/>
  <c r="K3557" i="2" a="1"/>
  <c r="K3557" i="2" s="1"/>
  <c r="K3558" i="2" a="1"/>
  <c r="K3558" i="2"/>
  <c r="K3559" i="2" a="1"/>
  <c r="K3559" i="2" s="1"/>
  <c r="K3560" i="2" a="1"/>
  <c r="K3560" i="2"/>
  <c r="K3561" i="2" a="1"/>
  <c r="K3561" i="2" s="1"/>
  <c r="K3562" i="2" a="1"/>
  <c r="K3562" i="2"/>
  <c r="K3563" i="2" a="1"/>
  <c r="K3563" i="2" s="1"/>
  <c r="K3564" i="2" a="1"/>
  <c r="K3564" i="2"/>
  <c r="K3565" i="2" a="1"/>
  <c r="K3565" i="2" s="1"/>
  <c r="K3566" i="2" a="1"/>
  <c r="K3566" i="2"/>
  <c r="K3567" i="2" a="1"/>
  <c r="K3567" i="2" s="1"/>
  <c r="K3568" i="2" a="1"/>
  <c r="K3568" i="2"/>
  <c r="K3569" i="2" a="1"/>
  <c r="K3569" i="2" s="1"/>
  <c r="K3570" i="2" a="1"/>
  <c r="K3570" i="2"/>
  <c r="K3571" i="2" a="1"/>
  <c r="K3571" i="2" s="1"/>
  <c r="K3572" i="2" a="1"/>
  <c r="K3572" i="2"/>
  <c r="K3573" i="2" a="1"/>
  <c r="K3573" i="2" s="1"/>
  <c r="K3574" i="2" a="1"/>
  <c r="K3574" i="2"/>
  <c r="K3575" i="2" a="1"/>
  <c r="K3575" i="2" s="1"/>
  <c r="K3576" i="2" a="1"/>
  <c r="K3576" i="2"/>
  <c r="K3577" i="2" a="1"/>
  <c r="K3577" i="2" s="1"/>
  <c r="K3578" i="2" a="1"/>
  <c r="K3578" i="2"/>
  <c r="K3579" i="2" a="1"/>
  <c r="K3579" i="2" s="1"/>
  <c r="K3580" i="2" a="1"/>
  <c r="K3580" i="2"/>
  <c r="K3581" i="2" a="1"/>
  <c r="K3581" i="2" s="1"/>
  <c r="K3582" i="2" a="1"/>
  <c r="K3582" i="2"/>
  <c r="K3583" i="2" a="1"/>
  <c r="K3583" i="2" s="1"/>
  <c r="K3584" i="2" a="1"/>
  <c r="K3584" i="2"/>
  <c r="K3585" i="2" a="1"/>
  <c r="K3585" i="2" s="1"/>
  <c r="K3586" i="2" a="1"/>
  <c r="K3586" i="2"/>
  <c r="K3587" i="2" a="1"/>
  <c r="K3587" i="2" s="1"/>
  <c r="K3588" i="2" a="1"/>
  <c r="K3588" i="2"/>
  <c r="K3589" i="2" a="1"/>
  <c r="K3589" i="2" s="1"/>
  <c r="K3590" i="2" a="1"/>
  <c r="K3590" i="2"/>
  <c r="K3591" i="2" a="1"/>
  <c r="K3591" i="2" s="1"/>
  <c r="K3592" i="2" a="1"/>
  <c r="K3592" i="2"/>
  <c r="K3593" i="2" a="1"/>
  <c r="K3593" i="2" s="1"/>
  <c r="K3594" i="2" a="1"/>
  <c r="K3594" i="2"/>
  <c r="K3595" i="2" a="1"/>
  <c r="K3595" i="2" s="1"/>
  <c r="K3596" i="2" a="1"/>
  <c r="K3596" i="2"/>
  <c r="K3597" i="2" a="1"/>
  <c r="K3597" i="2" s="1"/>
  <c r="K3598" i="2" a="1"/>
  <c r="K3598" i="2"/>
  <c r="K3599" i="2" a="1"/>
  <c r="K3599" i="2" s="1"/>
  <c r="K3600" i="2" a="1"/>
  <c r="K3600" i="2"/>
  <c r="K3601" i="2" a="1"/>
  <c r="K3601" i="2" s="1"/>
  <c r="K3602" i="2" a="1"/>
  <c r="K3602" i="2"/>
  <c r="K3603" i="2" a="1"/>
  <c r="K3603" i="2" s="1"/>
  <c r="K3604" i="2" a="1"/>
  <c r="K3604" i="2"/>
  <c r="K3605" i="2" a="1"/>
  <c r="K3605" i="2" s="1"/>
  <c r="K3606" i="2" a="1"/>
  <c r="K3606" i="2"/>
  <c r="K3607" i="2" a="1"/>
  <c r="K3607" i="2" s="1"/>
  <c r="K3608" i="2" a="1"/>
  <c r="K3608" i="2"/>
  <c r="K3609" i="2" a="1"/>
  <c r="K3609" i="2" s="1"/>
  <c r="K3610" i="2" a="1"/>
  <c r="K3610" i="2"/>
  <c r="K3611" i="2" a="1"/>
  <c r="K3611" i="2" s="1"/>
  <c r="K3612" i="2" a="1"/>
  <c r="K3612" i="2"/>
  <c r="K3613" i="2" a="1"/>
  <c r="K3613" i="2" s="1"/>
  <c r="K3614" i="2" a="1"/>
  <c r="K3614" i="2"/>
  <c r="K3615" i="2" a="1"/>
  <c r="K3615" i="2" s="1"/>
  <c r="K3616" i="2" a="1"/>
  <c r="K3616" i="2"/>
  <c r="K3617" i="2" a="1"/>
  <c r="K3617" i="2" s="1"/>
  <c r="K3618" i="2" a="1"/>
  <c r="K3618" i="2"/>
  <c r="K3619" i="2" a="1"/>
  <c r="K3619" i="2" s="1"/>
  <c r="K3620" i="2" a="1"/>
  <c r="K3620" i="2"/>
  <c r="K3621" i="2" a="1"/>
  <c r="K3621" i="2" s="1"/>
  <c r="K3622" i="2" a="1"/>
  <c r="K3622" i="2"/>
  <c r="K3623" i="2" a="1"/>
  <c r="K3623" i="2" s="1"/>
  <c r="K3624" i="2" a="1"/>
  <c r="K3624" i="2"/>
  <c r="K3625" i="2" a="1"/>
  <c r="K3625" i="2" s="1"/>
  <c r="K3626" i="2" a="1"/>
  <c r="K3626" i="2"/>
  <c r="K3627" i="2" a="1"/>
  <c r="K3627" i="2" s="1"/>
  <c r="K3628" i="2" a="1"/>
  <c r="K3628" i="2"/>
  <c r="K3629" i="2" a="1"/>
  <c r="K3629" i="2" s="1"/>
  <c r="K3630" i="2" a="1"/>
  <c r="K3630" i="2"/>
  <c r="K3631" i="2" a="1"/>
  <c r="K3631" i="2" s="1"/>
  <c r="K3632" i="2" a="1"/>
  <c r="K3632" i="2"/>
  <c r="K3633" i="2" a="1"/>
  <c r="K3633" i="2" s="1"/>
  <c r="K3634" i="2" a="1"/>
  <c r="K3634" i="2"/>
  <c r="K3635" i="2" a="1"/>
  <c r="K3635" i="2" s="1"/>
  <c r="K3636" i="2" a="1"/>
  <c r="K3636" i="2"/>
  <c r="K3637" i="2" a="1"/>
  <c r="K3637" i="2" s="1"/>
  <c r="K3638" i="2" a="1"/>
  <c r="K3638" i="2"/>
  <c r="K3639" i="2" a="1"/>
  <c r="K3639" i="2" s="1"/>
  <c r="K3640" i="2" a="1"/>
  <c r="K3640" i="2"/>
  <c r="K3641" i="2" a="1"/>
  <c r="K3641" i="2" s="1"/>
  <c r="K3642" i="2" a="1"/>
  <c r="K3642" i="2"/>
  <c r="K3643" i="2" a="1"/>
  <c r="K3643" i="2" s="1"/>
  <c r="K3644" i="2" a="1"/>
  <c r="K3644" i="2"/>
  <c r="K3645" i="2" a="1"/>
  <c r="K3645" i="2" s="1"/>
  <c r="K3646" i="2" a="1"/>
  <c r="K3646" i="2"/>
  <c r="K3647" i="2" a="1"/>
  <c r="K3647" i="2" s="1"/>
  <c r="K3648" i="2" a="1"/>
  <c r="K3648" i="2"/>
  <c r="K3649" i="2" a="1"/>
  <c r="K3649" i="2" s="1"/>
  <c r="K3650" i="2" a="1"/>
  <c r="K3650" i="2"/>
  <c r="K3651" i="2" a="1"/>
  <c r="K3651" i="2" s="1"/>
  <c r="K3652" i="2" a="1"/>
  <c r="K3652" i="2"/>
  <c r="K3653" i="2" a="1"/>
  <c r="K3653" i="2" s="1"/>
  <c r="K3654" i="2" a="1"/>
  <c r="K3654" i="2"/>
  <c r="K3655" i="2" a="1"/>
  <c r="K3655" i="2" s="1"/>
  <c r="K3656" i="2" a="1"/>
  <c r="K3656" i="2"/>
  <c r="K3657" i="2" a="1"/>
  <c r="K3657" i="2" s="1"/>
  <c r="K3658" i="2" a="1"/>
  <c r="K3658" i="2"/>
  <c r="K3659" i="2" a="1"/>
  <c r="K3659" i="2" s="1"/>
  <c r="K3660" i="2" a="1"/>
  <c r="K3660" i="2"/>
  <c r="K3661" i="2" a="1"/>
  <c r="K3661" i="2" s="1"/>
  <c r="K3662" i="2" a="1"/>
  <c r="K3662" i="2"/>
  <c r="K3663" i="2" a="1"/>
  <c r="K3663" i="2" s="1"/>
  <c r="K3664" i="2" a="1"/>
  <c r="K3664" i="2"/>
  <c r="K3665" i="2" a="1"/>
  <c r="K3665" i="2" s="1"/>
  <c r="K3666" i="2" a="1"/>
  <c r="K3666" i="2"/>
  <c r="K3667" i="2" a="1"/>
  <c r="K3667" i="2" s="1"/>
  <c r="K3668" i="2" a="1"/>
  <c r="K3668" i="2"/>
  <c r="K3669" i="2" a="1"/>
  <c r="K3669" i="2" s="1"/>
  <c r="K3670" i="2" a="1"/>
  <c r="K3670" i="2"/>
  <c r="K3671" i="2" a="1"/>
  <c r="K3671" i="2" s="1"/>
  <c r="K3672" i="2" a="1"/>
  <c r="K3672" i="2"/>
  <c r="K3673" i="2" a="1"/>
  <c r="K3673" i="2" s="1"/>
  <c r="K3674" i="2" a="1"/>
  <c r="K3674" i="2"/>
  <c r="K3675" i="2" a="1"/>
  <c r="K3675" i="2" s="1"/>
  <c r="K3676" i="2" a="1"/>
  <c r="K3676" i="2"/>
  <c r="K3677" i="2" a="1"/>
  <c r="K3677" i="2" s="1"/>
  <c r="K3678" i="2" a="1"/>
  <c r="K3678" i="2"/>
  <c r="K3679" i="2" a="1"/>
  <c r="K3679" i="2" s="1"/>
  <c r="K3680" i="2" a="1"/>
  <c r="K3680" i="2"/>
  <c r="K3681" i="2" a="1"/>
  <c r="K3681" i="2" s="1"/>
  <c r="K3682" i="2" a="1"/>
  <c r="K3682" i="2"/>
  <c r="K3683" i="2" a="1"/>
  <c r="K3683" i="2" s="1"/>
  <c r="K3684" i="2" a="1"/>
  <c r="K3684" i="2"/>
  <c r="K3685" i="2" a="1"/>
  <c r="K3685" i="2" s="1"/>
  <c r="K3686" i="2" a="1"/>
  <c r="K3686" i="2"/>
  <c r="K3687" i="2" a="1"/>
  <c r="K3687" i="2" s="1"/>
  <c r="K3688" i="2" a="1"/>
  <c r="K3688" i="2"/>
  <c r="K3689" i="2" a="1"/>
  <c r="K3689" i="2" s="1"/>
  <c r="K3690" i="2" a="1"/>
  <c r="K3690" i="2"/>
  <c r="K3691" i="2" a="1"/>
  <c r="K3691" i="2" s="1"/>
  <c r="K3692" i="2" a="1"/>
  <c r="K3692" i="2"/>
  <c r="K3693" i="2" a="1"/>
  <c r="K3693" i="2" s="1"/>
  <c r="K3694" i="2" a="1"/>
  <c r="K3694" i="2"/>
  <c r="K3695" i="2" a="1"/>
  <c r="K3695" i="2" s="1"/>
  <c r="K3696" i="2" a="1"/>
  <c r="K3696" i="2"/>
  <c r="K3697" i="2" a="1"/>
  <c r="K3697" i="2" s="1"/>
  <c r="K3698" i="2" a="1"/>
  <c r="K3698" i="2"/>
  <c r="K3699" i="2" a="1"/>
  <c r="K3699" i="2" s="1"/>
  <c r="K3700" i="2" a="1"/>
  <c r="K3700" i="2"/>
  <c r="K3701" i="2" a="1"/>
  <c r="K3701" i="2" s="1"/>
  <c r="K3702" i="2" a="1"/>
  <c r="K3702" i="2"/>
  <c r="K3703" i="2" a="1"/>
  <c r="K3703" i="2" s="1"/>
  <c r="K3704" i="2" a="1"/>
  <c r="K3704" i="2"/>
  <c r="K3705" i="2" a="1"/>
  <c r="K3705" i="2" s="1"/>
  <c r="K3706" i="2" a="1"/>
  <c r="K3706" i="2"/>
  <c r="K3707" i="2" a="1"/>
  <c r="K3707" i="2" s="1"/>
  <c r="K3708" i="2" a="1"/>
  <c r="K3708" i="2"/>
  <c r="K3709" i="2" a="1"/>
  <c r="K3709" i="2" s="1"/>
  <c r="K3710" i="2" a="1"/>
  <c r="K3710" i="2"/>
  <c r="K3711" i="2" a="1"/>
  <c r="K3711" i="2" s="1"/>
  <c r="K3712" i="2" a="1"/>
  <c r="K3712" i="2"/>
  <c r="K3713" i="2" a="1"/>
  <c r="K3713" i="2" s="1"/>
  <c r="K3714" i="2" a="1"/>
  <c r="K3714" i="2"/>
  <c r="K3715" i="2" a="1"/>
  <c r="K3715" i="2" s="1"/>
  <c r="K3716" i="2" a="1"/>
  <c r="K3716" i="2"/>
  <c r="K3717" i="2" a="1"/>
  <c r="K3717" i="2" s="1"/>
  <c r="K3718" i="2" a="1"/>
  <c r="K3718" i="2"/>
  <c r="K3719" i="2" a="1"/>
  <c r="K3719" i="2" s="1"/>
  <c r="K3720" i="2" a="1"/>
  <c r="K3720" i="2"/>
  <c r="K3721" i="2" a="1"/>
  <c r="K3721" i="2" s="1"/>
  <c r="K3722" i="2" a="1"/>
  <c r="K3722" i="2"/>
  <c r="K3723" i="2" a="1"/>
  <c r="K3723" i="2" s="1"/>
  <c r="K3724" i="2" a="1"/>
  <c r="K3724" i="2"/>
  <c r="K3725" i="2" a="1"/>
  <c r="K3725" i="2" s="1"/>
  <c r="K3726" i="2" a="1"/>
  <c r="K3726" i="2"/>
  <c r="K3727" i="2" a="1"/>
  <c r="K3727" i="2" s="1"/>
  <c r="K3728" i="2" a="1"/>
  <c r="K3728" i="2"/>
  <c r="K3729" i="2" a="1"/>
  <c r="K3729" i="2" s="1"/>
  <c r="K3730" i="2" a="1"/>
  <c r="K3730" i="2"/>
  <c r="K3731" i="2" a="1"/>
  <c r="K3731" i="2" s="1"/>
  <c r="K3732" i="2" a="1"/>
  <c r="K3732" i="2"/>
  <c r="K3733" i="2" a="1"/>
  <c r="K3733" i="2" s="1"/>
  <c r="K3734" i="2" a="1"/>
  <c r="K3734" i="2"/>
  <c r="K3735" i="2" a="1"/>
  <c r="K3735" i="2" s="1"/>
  <c r="K3736" i="2" a="1"/>
  <c r="K3736" i="2"/>
  <c r="K3737" i="2" a="1"/>
  <c r="K3737" i="2" s="1"/>
  <c r="K3738" i="2" a="1"/>
  <c r="K3738" i="2"/>
  <c r="K3739" i="2" a="1"/>
  <c r="K3739" i="2" s="1"/>
  <c r="K3740" i="2" a="1"/>
  <c r="K3740" i="2"/>
  <c r="K3741" i="2" a="1"/>
  <c r="K3741" i="2" s="1"/>
  <c r="K3742" i="2" a="1"/>
  <c r="K3742" i="2"/>
  <c r="K3743" i="2" a="1"/>
  <c r="K3743" i="2" s="1"/>
  <c r="K3744" i="2" a="1"/>
  <c r="K3744" i="2"/>
  <c r="K3745" i="2" a="1"/>
  <c r="K3745" i="2" s="1"/>
  <c r="K3746" i="2" a="1"/>
  <c r="K3746" i="2"/>
  <c r="K3747" i="2" a="1"/>
  <c r="K3747" i="2" s="1"/>
  <c r="K3748" i="2" a="1"/>
  <c r="K3748" i="2"/>
  <c r="K3749" i="2" a="1"/>
  <c r="K3749" i="2" s="1"/>
  <c r="K3750" i="2" a="1"/>
  <c r="K3750" i="2"/>
  <c r="K3751" i="2" a="1"/>
  <c r="K3751" i="2" s="1"/>
  <c r="K3752" i="2" a="1"/>
  <c r="K3752" i="2"/>
  <c r="K3753" i="2" a="1"/>
  <c r="K3753" i="2" s="1"/>
  <c r="K3754" i="2" a="1"/>
  <c r="K3754" i="2"/>
  <c r="K3755" i="2" a="1"/>
  <c r="K3755" i="2" s="1"/>
  <c r="K3756" i="2" a="1"/>
  <c r="K3756" i="2"/>
  <c r="K3757" i="2" a="1"/>
  <c r="K3757" i="2" s="1"/>
  <c r="K3758" i="2" a="1"/>
  <c r="K3758" i="2"/>
  <c r="K3759" i="2" a="1"/>
  <c r="K3759" i="2" s="1"/>
  <c r="K3760" i="2" a="1"/>
  <c r="K3760" i="2"/>
  <c r="K3761" i="2" a="1"/>
  <c r="K3761" i="2" s="1"/>
  <c r="K3762" i="2" a="1"/>
  <c r="K3762" i="2"/>
  <c r="K3763" i="2" a="1"/>
  <c r="K3763" i="2" s="1"/>
  <c r="K3764" i="2" a="1"/>
  <c r="K3764" i="2"/>
  <c r="K3765" i="2" a="1"/>
  <c r="K3765" i="2" s="1"/>
  <c r="K3766" i="2" a="1"/>
  <c r="K3766" i="2"/>
  <c r="K3767" i="2" a="1"/>
  <c r="K3767" i="2" s="1"/>
  <c r="K3768" i="2" a="1"/>
  <c r="K3768" i="2"/>
  <c r="K3769" i="2" a="1"/>
  <c r="K3769" i="2" s="1"/>
  <c r="K3770" i="2" a="1"/>
  <c r="K3770" i="2"/>
  <c r="K3771" i="2" a="1"/>
  <c r="K3771" i="2" s="1"/>
  <c r="K3772" i="2" a="1"/>
  <c r="K3772" i="2"/>
  <c r="K3773" i="2" a="1"/>
  <c r="K3773" i="2" s="1"/>
  <c r="K3774" i="2" a="1"/>
  <c r="K3774" i="2"/>
  <c r="K3775" i="2" a="1"/>
  <c r="K3775" i="2" s="1"/>
  <c r="K3776" i="2" a="1"/>
  <c r="K3776" i="2"/>
  <c r="K3777" i="2" a="1"/>
  <c r="K3777" i="2" s="1"/>
  <c r="K3778" i="2" a="1"/>
  <c r="K3778" i="2"/>
  <c r="K3779" i="2" a="1"/>
  <c r="K3779" i="2" s="1"/>
  <c r="K3780" i="2" a="1"/>
  <c r="K3780" i="2"/>
  <c r="K3781" i="2" a="1"/>
  <c r="K3781" i="2" s="1"/>
  <c r="K3782" i="2" a="1"/>
  <c r="K3782" i="2"/>
  <c r="K3783" i="2" a="1"/>
  <c r="K3783" i="2" s="1"/>
  <c r="K3784" i="2" a="1"/>
  <c r="K3784" i="2"/>
  <c r="K3785" i="2" a="1"/>
  <c r="K3785" i="2" s="1"/>
  <c r="K3786" i="2" a="1"/>
  <c r="K3786" i="2"/>
  <c r="K3787" i="2" a="1"/>
  <c r="K3787" i="2" s="1"/>
  <c r="K3788" i="2" a="1"/>
  <c r="K3788" i="2"/>
  <c r="K3789" i="2" a="1"/>
  <c r="K3789" i="2" s="1"/>
  <c r="K3790" i="2" a="1"/>
  <c r="K3790" i="2"/>
  <c r="K3791" i="2" a="1"/>
  <c r="K3791" i="2" s="1"/>
  <c r="K3792" i="2" a="1"/>
  <c r="K3792" i="2"/>
  <c r="K3793" i="2" a="1"/>
  <c r="K3793" i="2" s="1"/>
  <c r="K3794" i="2" a="1"/>
  <c r="K3794" i="2"/>
  <c r="K3795" i="2" a="1"/>
  <c r="K3795" i="2" s="1"/>
  <c r="K3796" i="2" a="1"/>
  <c r="K3796" i="2"/>
  <c r="K3797" i="2" a="1"/>
  <c r="K3797" i="2" s="1"/>
  <c r="K3798" i="2" a="1"/>
  <c r="K3798" i="2"/>
  <c r="K3799" i="2" a="1"/>
  <c r="K3799" i="2" s="1"/>
  <c r="K3800" i="2" a="1"/>
  <c r="K3800" i="2"/>
  <c r="K3801" i="2" a="1"/>
  <c r="K3801" i="2" s="1"/>
  <c r="K3802" i="2" a="1"/>
  <c r="K3802" i="2"/>
  <c r="K3803" i="2" a="1"/>
  <c r="K3803" i="2" s="1"/>
  <c r="K3804" i="2" a="1"/>
  <c r="K3804" i="2"/>
  <c r="K3805" i="2" a="1"/>
  <c r="K3805" i="2" s="1"/>
  <c r="K3806" i="2" a="1"/>
  <c r="K3806" i="2"/>
  <c r="K3807" i="2" a="1"/>
  <c r="K3807" i="2" s="1"/>
  <c r="K3808" i="2" a="1"/>
  <c r="K3808" i="2"/>
  <c r="K3809" i="2" a="1"/>
  <c r="K3809" i="2" s="1"/>
  <c r="K3810" i="2" a="1"/>
  <c r="K3810" i="2"/>
  <c r="K3811" i="2" a="1"/>
  <c r="K3811" i="2" s="1"/>
  <c r="K3812" i="2" a="1"/>
  <c r="K3812" i="2"/>
  <c r="K3813" i="2" a="1"/>
  <c r="K3813" i="2" s="1"/>
  <c r="K3814" i="2" a="1"/>
  <c r="K3814" i="2"/>
  <c r="K3815" i="2" a="1"/>
  <c r="K3815" i="2" s="1"/>
  <c r="K3816" i="2" a="1"/>
  <c r="K3816" i="2"/>
  <c r="K3817" i="2" a="1"/>
  <c r="K3817" i="2" s="1"/>
  <c r="K3818" i="2" a="1"/>
  <c r="K3818" i="2"/>
  <c r="K3819" i="2" a="1"/>
  <c r="K3819" i="2" s="1"/>
  <c r="K3820" i="2" a="1"/>
  <c r="K3820" i="2"/>
  <c r="K3821" i="2" a="1"/>
  <c r="K3821" i="2" s="1"/>
  <c r="K3822" i="2" a="1"/>
  <c r="K3822" i="2"/>
  <c r="K3823" i="2" a="1"/>
  <c r="K3823" i="2" s="1"/>
  <c r="K3824" i="2" a="1"/>
  <c r="K3824" i="2"/>
  <c r="K3825" i="2" a="1"/>
  <c r="K3825" i="2" s="1"/>
  <c r="K3826" i="2" a="1"/>
  <c r="K3826" i="2"/>
  <c r="K3827" i="2" a="1"/>
  <c r="K3827" i="2" s="1"/>
  <c r="K3828" i="2" a="1"/>
  <c r="K3828" i="2"/>
  <c r="K3829" i="2" a="1"/>
  <c r="K3829" i="2" s="1"/>
  <c r="K3830" i="2" a="1"/>
  <c r="K3830" i="2"/>
  <c r="K3831" i="2" a="1"/>
  <c r="K3831" i="2" s="1"/>
  <c r="K3832" i="2" a="1"/>
  <c r="K3832" i="2"/>
  <c r="K3833" i="2" a="1"/>
  <c r="K3833" i="2" s="1"/>
  <c r="K3834" i="2" a="1"/>
  <c r="K3834" i="2"/>
  <c r="K3835" i="2" a="1"/>
  <c r="K3835" i="2" s="1"/>
  <c r="K3836" i="2" a="1"/>
  <c r="K3836" i="2"/>
  <c r="K3837" i="2" a="1"/>
  <c r="K3837" i="2" s="1"/>
  <c r="K3838" i="2" a="1"/>
  <c r="K3838" i="2"/>
  <c r="K3839" i="2" a="1"/>
  <c r="K3839" i="2" s="1"/>
  <c r="K3840" i="2" a="1"/>
  <c r="K3840" i="2"/>
  <c r="K3841" i="2" a="1"/>
  <c r="K3841" i="2" s="1"/>
  <c r="K3842" i="2" a="1"/>
  <c r="K3842" i="2"/>
  <c r="K3843" i="2" a="1"/>
  <c r="K3843" i="2" s="1"/>
  <c r="K3844" i="2" a="1"/>
  <c r="K3844" i="2"/>
  <c r="K3845" i="2" a="1"/>
  <c r="K3845" i="2" s="1"/>
  <c r="K3846" i="2" a="1"/>
  <c r="K3846" i="2"/>
  <c r="K3847" i="2" a="1"/>
  <c r="K3847" i="2" s="1"/>
  <c r="K3848" i="2" a="1"/>
  <c r="K3848" i="2"/>
  <c r="K3849" i="2" a="1"/>
  <c r="K3849" i="2" s="1"/>
  <c r="K3850" i="2" a="1"/>
  <c r="K3850" i="2"/>
  <c r="K3851" i="2" a="1"/>
  <c r="K3851" i="2" s="1"/>
  <c r="K3852" i="2" a="1"/>
  <c r="K3852" i="2"/>
  <c r="K3853" i="2" a="1"/>
  <c r="K3853" i="2" s="1"/>
  <c r="K3854" i="2" a="1"/>
  <c r="K3854" i="2"/>
  <c r="K3855" i="2" a="1"/>
  <c r="K3855" i="2" s="1"/>
  <c r="K3856" i="2" a="1"/>
  <c r="K3856" i="2"/>
  <c r="K3857" i="2" a="1"/>
  <c r="K3857" i="2" s="1"/>
  <c r="K3858" i="2" a="1"/>
  <c r="K3858" i="2"/>
  <c r="K3859" i="2" a="1"/>
  <c r="K3859" i="2" s="1"/>
  <c r="K3860" i="2" a="1"/>
  <c r="K3860" i="2"/>
  <c r="K3861" i="2" a="1"/>
  <c r="K3861" i="2" s="1"/>
  <c r="K3862" i="2" a="1"/>
  <c r="K3862" i="2"/>
  <c r="K3863" i="2" a="1"/>
  <c r="K3863" i="2" s="1"/>
  <c r="K3864" i="2" a="1"/>
  <c r="K3864" i="2"/>
  <c r="K3865" i="2" a="1"/>
  <c r="K3865" i="2" s="1"/>
  <c r="K3866" i="2" a="1"/>
  <c r="K3866" i="2"/>
  <c r="K3867" i="2" a="1"/>
  <c r="K3867" i="2" s="1"/>
  <c r="K3868" i="2" a="1"/>
  <c r="K3868" i="2"/>
  <c r="K3869" i="2" a="1"/>
  <c r="K3869" i="2" s="1"/>
  <c r="K3870" i="2" a="1"/>
  <c r="K3870" i="2"/>
  <c r="K3871" i="2" a="1"/>
  <c r="K3871" i="2" s="1"/>
  <c r="K3872" i="2" a="1"/>
  <c r="K3872" i="2"/>
  <c r="K3873" i="2" a="1"/>
  <c r="K3873" i="2" s="1"/>
  <c r="K3874" i="2" a="1"/>
  <c r="K3874" i="2"/>
  <c r="K3875" i="2" a="1"/>
  <c r="K3875" i="2" s="1"/>
  <c r="K3876" i="2" a="1"/>
  <c r="K3876" i="2"/>
  <c r="K3877" i="2" a="1"/>
  <c r="K3877" i="2" s="1"/>
  <c r="K3878" i="2" a="1"/>
  <c r="K3878" i="2"/>
  <c r="K3879" i="2" a="1"/>
  <c r="K3879" i="2" s="1"/>
  <c r="K3880" i="2" a="1"/>
  <c r="K3880" i="2"/>
  <c r="K3881" i="2" a="1"/>
  <c r="K3881" i="2" s="1"/>
  <c r="K3882" i="2" a="1"/>
  <c r="K3882" i="2"/>
  <c r="K3883" i="2" a="1"/>
  <c r="K3883" i="2" s="1"/>
  <c r="K3884" i="2" a="1"/>
  <c r="K3884" i="2"/>
  <c r="K3885" i="2" a="1"/>
  <c r="K3885" i="2" s="1"/>
  <c r="K3886" i="2" a="1"/>
  <c r="K3886" i="2"/>
  <c r="K3887" i="2" a="1"/>
  <c r="K3887" i="2" s="1"/>
  <c r="K3888" i="2" a="1"/>
  <c r="K3888" i="2"/>
  <c r="K3889" i="2" a="1"/>
  <c r="K3889" i="2" s="1"/>
  <c r="K3890" i="2" a="1"/>
  <c r="K3890" i="2"/>
  <c r="K3891" i="2" a="1"/>
  <c r="K3891" i="2" s="1"/>
  <c r="K3892" i="2" a="1"/>
  <c r="K3892" i="2"/>
  <c r="K3893" i="2" a="1"/>
  <c r="K3893" i="2" s="1"/>
  <c r="K3894" i="2" a="1"/>
  <c r="K3894" i="2"/>
  <c r="K3895" i="2" a="1"/>
  <c r="K3895" i="2" s="1"/>
  <c r="K3896" i="2" a="1"/>
  <c r="K3896" i="2"/>
  <c r="K3897" i="2" a="1"/>
  <c r="K3897" i="2" s="1"/>
  <c r="K3898" i="2" a="1"/>
  <c r="K3898" i="2"/>
  <c r="K3899" i="2" a="1"/>
  <c r="K3899" i="2" s="1"/>
  <c r="K3900" i="2" a="1"/>
  <c r="K3900" i="2"/>
  <c r="K3901" i="2" a="1"/>
  <c r="K3901" i="2" s="1"/>
  <c r="K3902" i="2" a="1"/>
  <c r="K3902" i="2"/>
  <c r="K3903" i="2" a="1"/>
  <c r="K3903" i="2" s="1"/>
  <c r="K3904" i="2" a="1"/>
  <c r="K3904" i="2"/>
  <c r="K3905" i="2" a="1"/>
  <c r="K3905" i="2" s="1"/>
  <c r="K3906" i="2" a="1"/>
  <c r="K3906" i="2"/>
  <c r="K3907" i="2" a="1"/>
  <c r="K3907" i="2" s="1"/>
  <c r="K3908" i="2" a="1"/>
  <c r="K3908" i="2"/>
  <c r="K3909" i="2" a="1"/>
  <c r="K3909" i="2" s="1"/>
  <c r="K3910" i="2" a="1"/>
  <c r="K3910" i="2"/>
  <c r="K3911" i="2" a="1"/>
  <c r="K3911" i="2" s="1"/>
  <c r="K3912" i="2" a="1"/>
  <c r="K3912" i="2"/>
  <c r="K3913" i="2" a="1"/>
  <c r="K3913" i="2" s="1"/>
  <c r="K3914" i="2" a="1"/>
  <c r="K3914" i="2"/>
  <c r="K3915" i="2" a="1"/>
  <c r="K3915" i="2" s="1"/>
  <c r="K3916" i="2" a="1"/>
  <c r="K3916" i="2"/>
  <c r="K3917" i="2" a="1"/>
  <c r="K3917" i="2" s="1"/>
  <c r="K3918" i="2" a="1"/>
  <c r="K3918" i="2"/>
  <c r="K3919" i="2" a="1"/>
  <c r="K3919" i="2" s="1"/>
  <c r="K3920" i="2" a="1"/>
  <c r="K3920" i="2"/>
  <c r="K3921" i="2" a="1"/>
  <c r="K3921" i="2" s="1"/>
  <c r="K3922" i="2" a="1"/>
  <c r="K3922" i="2"/>
  <c r="K3923" i="2" a="1"/>
  <c r="K3923" i="2" s="1"/>
  <c r="K3924" i="2" a="1"/>
  <c r="K3924" i="2"/>
  <c r="K3925" i="2" a="1"/>
  <c r="K3925" i="2" s="1"/>
  <c r="K3926" i="2" a="1"/>
  <c r="K3926" i="2"/>
  <c r="K3927" i="2" a="1"/>
  <c r="K3927" i="2" s="1"/>
  <c r="K3928" i="2" a="1"/>
  <c r="K3928" i="2"/>
  <c r="K3929" i="2" a="1"/>
  <c r="K3929" i="2" s="1"/>
  <c r="K3930" i="2" a="1"/>
  <c r="K3930" i="2"/>
  <c r="K3931" i="2" a="1"/>
  <c r="K3931" i="2" s="1"/>
  <c r="K3932" i="2" a="1"/>
  <c r="K3932" i="2"/>
  <c r="K3933" i="2" a="1"/>
  <c r="K3933" i="2" s="1"/>
  <c r="K3934" i="2" a="1"/>
  <c r="K3934" i="2"/>
  <c r="K3935" i="2" a="1"/>
  <c r="K3935" i="2" s="1"/>
  <c r="K3936" i="2" a="1"/>
  <c r="K3936" i="2"/>
  <c r="K3937" i="2" a="1"/>
  <c r="K3937" i="2" s="1"/>
  <c r="K3938" i="2" a="1"/>
  <c r="K3938" i="2"/>
  <c r="K3939" i="2" a="1"/>
  <c r="K3939" i="2" s="1"/>
  <c r="K3940" i="2" a="1"/>
  <c r="K3940" i="2"/>
  <c r="K3941" i="2" a="1"/>
  <c r="K3941" i="2" s="1"/>
  <c r="K3942" i="2" a="1"/>
  <c r="K3942" i="2"/>
  <c r="K3943" i="2" a="1"/>
  <c r="K3943" i="2" s="1"/>
  <c r="K3944" i="2" a="1"/>
  <c r="K3944" i="2"/>
  <c r="K3945" i="2" a="1"/>
  <c r="K3945" i="2" s="1"/>
  <c r="K3946" i="2" a="1"/>
  <c r="K3946" i="2"/>
  <c r="K3947" i="2" a="1"/>
  <c r="K3947" i="2" s="1"/>
  <c r="K3948" i="2" a="1"/>
  <c r="K3948" i="2"/>
  <c r="K3949" i="2" a="1"/>
  <c r="K3949" i="2" s="1"/>
  <c r="K3950" i="2" a="1"/>
  <c r="K3950" i="2"/>
  <c r="K3951" i="2" a="1"/>
  <c r="K3951" i="2" s="1"/>
  <c r="K3952" i="2" a="1"/>
  <c r="K3952" i="2"/>
  <c r="K3953" i="2" a="1"/>
  <c r="K3953" i="2" s="1"/>
  <c r="K3954" i="2" a="1"/>
  <c r="K3954" i="2"/>
  <c r="K3955" i="2" a="1"/>
  <c r="K3955" i="2" s="1"/>
  <c r="K3956" i="2" a="1"/>
  <c r="K3956" i="2"/>
  <c r="K3957" i="2" a="1"/>
  <c r="K3957" i="2" s="1"/>
  <c r="K3958" i="2" a="1"/>
  <c r="K3958" i="2"/>
  <c r="K3959" i="2" a="1"/>
  <c r="K3959" i="2" s="1"/>
  <c r="K3960" i="2" a="1"/>
  <c r="K3960" i="2"/>
  <c r="K3961" i="2" a="1"/>
  <c r="K3961" i="2" s="1"/>
  <c r="K3962" i="2" a="1"/>
  <c r="K3962" i="2"/>
  <c r="K3963" i="2" a="1"/>
  <c r="K3963" i="2" s="1"/>
  <c r="K3964" i="2" a="1"/>
  <c r="K3964" i="2"/>
  <c r="K3965" i="2" a="1"/>
  <c r="K3965" i="2" s="1"/>
  <c r="K3966" i="2" a="1"/>
  <c r="K3966" i="2"/>
  <c r="K3967" i="2" a="1"/>
  <c r="K3967" i="2" s="1"/>
  <c r="K3968" i="2" a="1"/>
  <c r="K3968" i="2"/>
  <c r="K3969" i="2" a="1"/>
  <c r="K3969" i="2" s="1"/>
  <c r="K3970" i="2" a="1"/>
  <c r="K3970" i="2"/>
  <c r="K3971" i="2" a="1"/>
  <c r="K3971" i="2" s="1"/>
  <c r="K3972" i="2" a="1"/>
  <c r="K3972" i="2"/>
  <c r="K3973" i="2" a="1"/>
  <c r="K3973" i="2" s="1"/>
  <c r="K3974" i="2" a="1"/>
  <c r="K3974" i="2"/>
  <c r="K3975" i="2" a="1"/>
  <c r="K3975" i="2" s="1"/>
  <c r="K3976" i="2" a="1"/>
  <c r="K3976" i="2"/>
  <c r="K3977" i="2" a="1"/>
  <c r="K3977" i="2" s="1"/>
  <c r="K3978" i="2" a="1"/>
  <c r="K3978" i="2"/>
  <c r="K3979" i="2" a="1"/>
  <c r="K3979" i="2" s="1"/>
  <c r="K3980" i="2" a="1"/>
  <c r="K3980" i="2"/>
  <c r="K3981" i="2" a="1"/>
  <c r="K3981" i="2" s="1"/>
  <c r="K3982" i="2" a="1"/>
  <c r="K3982" i="2"/>
  <c r="K3983" i="2" a="1"/>
  <c r="K3983" i="2" s="1"/>
  <c r="K3984" i="2" a="1"/>
  <c r="K3984" i="2"/>
  <c r="K3985" i="2" a="1"/>
  <c r="K3985" i="2" s="1"/>
  <c r="K3986" i="2" a="1"/>
  <c r="K3986" i="2"/>
  <c r="K3987" i="2" a="1"/>
  <c r="K3987" i="2" s="1"/>
  <c r="K3988" i="2" a="1"/>
  <c r="K3988" i="2"/>
  <c r="K3989" i="2" a="1"/>
  <c r="K3989" i="2" s="1"/>
  <c r="K3990" i="2" a="1"/>
  <c r="K3990" i="2"/>
  <c r="K3991" i="2" a="1"/>
  <c r="K3991" i="2" s="1"/>
  <c r="K3992" i="2" a="1"/>
  <c r="K3992" i="2"/>
  <c r="K3993" i="2" a="1"/>
  <c r="K3993" i="2" s="1"/>
  <c r="K3994" i="2" a="1"/>
  <c r="K3994" i="2"/>
  <c r="K3995" i="2" a="1"/>
  <c r="K3995" i="2" s="1"/>
  <c r="K3996" i="2" a="1"/>
  <c r="K3996" i="2"/>
  <c r="K3997" i="2" a="1"/>
  <c r="K3997" i="2" s="1"/>
  <c r="K3998" i="2" a="1"/>
  <c r="K3998" i="2"/>
  <c r="K3999" i="2" a="1"/>
  <c r="K3999" i="2" s="1"/>
  <c r="K4000" i="2" a="1"/>
  <c r="K4000" i="2"/>
  <c r="K4001" i="2" a="1"/>
  <c r="K4001" i="2" s="1"/>
  <c r="K4002" i="2" a="1"/>
  <c r="K4002" i="2"/>
  <c r="K4003" i="2" a="1"/>
  <c r="K4003" i="2" s="1"/>
  <c r="K4004" i="2" a="1"/>
  <c r="K4004" i="2"/>
  <c r="K4005" i="2" a="1"/>
  <c r="K4005" i="2" s="1"/>
  <c r="K4006" i="2" a="1"/>
  <c r="K4006" i="2"/>
  <c r="K4007" i="2" a="1"/>
  <c r="K4007" i="2" s="1"/>
  <c r="K4008" i="2" a="1"/>
  <c r="K4008" i="2"/>
  <c r="K4009" i="2" a="1"/>
  <c r="K4009" i="2" s="1"/>
  <c r="K4010" i="2" a="1"/>
  <c r="K4010" i="2"/>
  <c r="K4011" i="2" a="1"/>
  <c r="K4011" i="2" s="1"/>
  <c r="K4012" i="2" a="1"/>
  <c r="K4012" i="2"/>
  <c r="K4013" i="2" a="1"/>
  <c r="K4013" i="2" s="1"/>
  <c r="K4014" i="2" a="1"/>
  <c r="K4014" i="2"/>
  <c r="K4015" i="2" a="1"/>
  <c r="K4015" i="2" s="1"/>
  <c r="K4016" i="2" a="1"/>
  <c r="K4016" i="2"/>
  <c r="K4017" i="2" a="1"/>
  <c r="K4017" i="2" s="1"/>
  <c r="K4018" i="2" a="1"/>
  <c r="K4018" i="2"/>
  <c r="K4019" i="2" a="1"/>
  <c r="K4019" i="2" s="1"/>
  <c r="K4020" i="2" a="1"/>
  <c r="K4020" i="2"/>
  <c r="K4021" i="2" a="1"/>
  <c r="K4021" i="2" s="1"/>
  <c r="K4022" i="2" a="1"/>
  <c r="K4022" i="2"/>
  <c r="K4023" i="2" a="1"/>
  <c r="K4023" i="2" s="1"/>
  <c r="K4024" i="2" a="1"/>
  <c r="K4024" i="2"/>
  <c r="K4025" i="2" a="1"/>
  <c r="K4025" i="2" s="1"/>
  <c r="K4026" i="2" a="1"/>
  <c r="K4026" i="2"/>
  <c r="K4027" i="2" a="1"/>
  <c r="K4027" i="2" s="1"/>
  <c r="K4028" i="2" a="1"/>
  <c r="K4028" i="2"/>
  <c r="K4029" i="2" a="1"/>
  <c r="K4029" i="2" s="1"/>
  <c r="K4030" i="2" a="1"/>
  <c r="K4030" i="2"/>
  <c r="K4031" i="2" a="1"/>
  <c r="K4031" i="2" s="1"/>
  <c r="K4032" i="2" a="1"/>
  <c r="K4032" i="2"/>
  <c r="K4033" i="2" a="1"/>
  <c r="K4033" i="2" s="1"/>
  <c r="K4034" i="2" a="1"/>
  <c r="K4034" i="2"/>
  <c r="K4035" i="2" a="1"/>
  <c r="K4035" i="2" s="1"/>
  <c r="K4036" i="2" a="1"/>
  <c r="K4036" i="2"/>
  <c r="K4037" i="2" a="1"/>
  <c r="K4037" i="2" s="1"/>
  <c r="K4038" i="2" a="1"/>
  <c r="K4038" i="2"/>
  <c r="K4039" i="2" a="1"/>
  <c r="K4039" i="2" s="1"/>
  <c r="K4040" i="2" a="1"/>
  <c r="K4040" i="2"/>
  <c r="K4041" i="2" a="1"/>
  <c r="K4041" i="2" s="1"/>
  <c r="K4042" i="2" a="1"/>
  <c r="K4042" i="2"/>
  <c r="K4043" i="2" a="1"/>
  <c r="K4043" i="2" s="1"/>
  <c r="K4044" i="2" a="1"/>
  <c r="K4044" i="2"/>
  <c r="K4045" i="2" a="1"/>
  <c r="K4045" i="2" s="1"/>
  <c r="K4046" i="2" a="1"/>
  <c r="K4046" i="2"/>
  <c r="K4047" i="2" a="1"/>
  <c r="K4047" i="2" s="1"/>
  <c r="K4048" i="2" a="1"/>
  <c r="K4048" i="2"/>
  <c r="K4049" i="2" a="1"/>
  <c r="K4049" i="2" s="1"/>
  <c r="K4050" i="2" a="1"/>
  <c r="K4050" i="2"/>
  <c r="K4051" i="2" a="1"/>
  <c r="K4051" i="2" s="1"/>
  <c r="K4052" i="2" a="1"/>
  <c r="K4052" i="2"/>
  <c r="K4053" i="2" a="1"/>
  <c r="K4053" i="2" s="1"/>
  <c r="K4054" i="2" a="1"/>
  <c r="K4054" i="2"/>
  <c r="K4055" i="2" a="1"/>
  <c r="K4055" i="2" s="1"/>
  <c r="K4056" i="2" a="1"/>
  <c r="K4056" i="2"/>
  <c r="K4057" i="2" a="1"/>
  <c r="K4057" i="2" s="1"/>
  <c r="K4058" i="2" a="1"/>
  <c r="K4058" i="2"/>
  <c r="K4059" i="2" a="1"/>
  <c r="K4059" i="2" s="1"/>
  <c r="K4060" i="2" a="1"/>
  <c r="K4060" i="2"/>
  <c r="K4061" i="2" a="1"/>
  <c r="K4061" i="2" s="1"/>
  <c r="K4062" i="2" a="1"/>
  <c r="K4062" i="2"/>
  <c r="K4063" i="2" a="1"/>
  <c r="K4063" i="2" s="1"/>
  <c r="K4064" i="2" a="1"/>
  <c r="K4064" i="2"/>
  <c r="K4065" i="2" a="1"/>
  <c r="K4065" i="2" s="1"/>
  <c r="K4066" i="2" a="1"/>
  <c r="K4066" i="2"/>
  <c r="K4067" i="2" a="1"/>
  <c r="K4067" i="2" s="1"/>
  <c r="K4068" i="2" a="1"/>
  <c r="K4068" i="2"/>
  <c r="K4069" i="2" a="1"/>
  <c r="K4069" i="2" s="1"/>
  <c r="K4070" i="2" a="1"/>
  <c r="K4070" i="2"/>
  <c r="K4071" i="2" a="1"/>
  <c r="K4071" i="2" s="1"/>
  <c r="K4072" i="2" a="1"/>
  <c r="K4072" i="2"/>
  <c r="K4073" i="2" a="1"/>
  <c r="K4073" i="2" s="1"/>
  <c r="K4074" i="2" a="1"/>
  <c r="K4074" i="2"/>
  <c r="K4075" i="2" a="1"/>
  <c r="K4075" i="2" s="1"/>
  <c r="K4076" i="2" a="1"/>
  <c r="K4076" i="2"/>
  <c r="K4077" i="2" a="1"/>
  <c r="K4077" i="2" s="1"/>
  <c r="K4078" i="2" a="1"/>
  <c r="K4078" i="2"/>
  <c r="K4079" i="2" a="1"/>
  <c r="K4079" i="2" s="1"/>
  <c r="K4080" i="2" a="1"/>
  <c r="K4080" i="2"/>
  <c r="K4081" i="2" a="1"/>
  <c r="K4081" i="2" s="1"/>
  <c r="K4082" i="2" a="1"/>
  <c r="K4082" i="2"/>
  <c r="K4083" i="2" a="1"/>
  <c r="K4083" i="2" s="1"/>
  <c r="K4084" i="2" a="1"/>
  <c r="K4084" i="2"/>
  <c r="K4085" i="2" a="1"/>
  <c r="K4085" i="2" s="1"/>
  <c r="K4086" i="2" a="1"/>
  <c r="K4086" i="2"/>
  <c r="K4087" i="2" a="1"/>
  <c r="K4087" i="2" s="1"/>
  <c r="K4088" i="2" a="1"/>
  <c r="K4088" i="2"/>
  <c r="K4089" i="2" a="1"/>
  <c r="K4089" i="2" s="1"/>
  <c r="K4090" i="2" a="1"/>
  <c r="K4090" i="2"/>
  <c r="K4091" i="2" a="1"/>
  <c r="K4091" i="2" s="1"/>
  <c r="K4092" i="2" a="1"/>
  <c r="K4092" i="2"/>
  <c r="K4093" i="2" a="1"/>
  <c r="K4093" i="2" s="1"/>
  <c r="K4094" i="2" a="1"/>
  <c r="K4094" i="2"/>
  <c r="K4095" i="2" a="1"/>
  <c r="K4095" i="2" s="1"/>
  <c r="K4096" i="2" a="1"/>
  <c r="K4096" i="2"/>
  <c r="K4097" i="2" a="1"/>
  <c r="K4097" i="2" s="1"/>
  <c r="K4098" i="2" a="1"/>
  <c r="K4098" i="2"/>
  <c r="K4099" i="2" a="1"/>
  <c r="K4099" i="2" s="1"/>
  <c r="K4100" i="2" a="1"/>
  <c r="K4100" i="2"/>
  <c r="K4101" i="2" a="1"/>
  <c r="K4101" i="2" s="1"/>
  <c r="K4102" i="2" a="1"/>
  <c r="K4102" i="2"/>
  <c r="K4103" i="2" a="1"/>
  <c r="K4103" i="2" s="1"/>
  <c r="K4104" i="2" a="1"/>
  <c r="K4104" i="2"/>
  <c r="K4105" i="2" a="1"/>
  <c r="K4105" i="2" s="1"/>
  <c r="K4106" i="2" a="1"/>
  <c r="K4106" i="2"/>
  <c r="K4107" i="2" a="1"/>
  <c r="K4107" i="2" s="1"/>
  <c r="K4108" i="2" a="1"/>
  <c r="K4108" i="2"/>
  <c r="K4109" i="2" a="1"/>
  <c r="K4109" i="2" s="1"/>
  <c r="K4110" i="2" a="1"/>
  <c r="K4110" i="2"/>
  <c r="K4111" i="2" a="1"/>
  <c r="K4111" i="2" s="1"/>
  <c r="K4112" i="2" a="1"/>
  <c r="K4112" i="2"/>
  <c r="K4113" i="2" a="1"/>
  <c r="K4113" i="2" s="1"/>
  <c r="K4114" i="2" a="1"/>
  <c r="K4114" i="2"/>
  <c r="K4115" i="2" a="1"/>
  <c r="K4115" i="2" s="1"/>
  <c r="K4116" i="2" a="1"/>
  <c r="K4116" i="2"/>
  <c r="K4117" i="2" a="1"/>
  <c r="K4117" i="2" s="1"/>
  <c r="K4118" i="2" a="1"/>
  <c r="K4118" i="2"/>
  <c r="K4119" i="2" a="1"/>
  <c r="K4119" i="2" s="1"/>
  <c r="K4120" i="2" a="1"/>
  <c r="K4120" i="2"/>
  <c r="K4121" i="2" a="1"/>
  <c r="K4121" i="2" s="1"/>
  <c r="K4122" i="2" a="1"/>
  <c r="K4122" i="2"/>
  <c r="K4123" i="2" a="1"/>
  <c r="K4123" i="2" s="1"/>
  <c r="K4124" i="2" a="1"/>
  <c r="K4124" i="2"/>
  <c r="K4125" i="2" a="1"/>
  <c r="K4125" i="2" s="1"/>
  <c r="K4126" i="2" a="1"/>
  <c r="K4126" i="2"/>
  <c r="K4127" i="2" a="1"/>
  <c r="K4127" i="2" s="1"/>
  <c r="K4128" i="2" a="1"/>
  <c r="K4128" i="2"/>
  <c r="K4129" i="2" a="1"/>
  <c r="K4129" i="2" s="1"/>
  <c r="K4130" i="2" a="1"/>
  <c r="K4130" i="2"/>
  <c r="K4131" i="2" a="1"/>
  <c r="K4131" i="2" s="1"/>
  <c r="K4132" i="2" a="1"/>
  <c r="K4132" i="2"/>
  <c r="K4133" i="2" a="1"/>
  <c r="K4133" i="2" s="1"/>
  <c r="K4134" i="2" a="1"/>
  <c r="K4134" i="2"/>
  <c r="K4135" i="2" a="1"/>
  <c r="K4135" i="2" s="1"/>
  <c r="K4136" i="2" a="1"/>
  <c r="K4136" i="2"/>
  <c r="K4137" i="2" a="1"/>
  <c r="K4137" i="2" s="1"/>
  <c r="K4138" i="2" a="1"/>
  <c r="K4138" i="2"/>
  <c r="K4139" i="2" a="1"/>
  <c r="K4139" i="2" s="1"/>
  <c r="K4140" i="2" a="1"/>
  <c r="K4140" i="2"/>
  <c r="K4141" i="2" a="1"/>
  <c r="K4141" i="2" s="1"/>
  <c r="K4142" i="2" a="1"/>
  <c r="K4142" i="2"/>
  <c r="K4143" i="2" a="1"/>
  <c r="K4143" i="2" s="1"/>
  <c r="K4144" i="2" a="1"/>
  <c r="K4144" i="2"/>
  <c r="K4145" i="2" a="1"/>
  <c r="K4145" i="2" s="1"/>
  <c r="K4146" i="2" a="1"/>
  <c r="K4146" i="2"/>
  <c r="K4147" i="2" a="1"/>
  <c r="K4147" i="2" s="1"/>
  <c r="K4148" i="2" a="1"/>
  <c r="K4148" i="2"/>
  <c r="K4149" i="2" a="1"/>
  <c r="K4149" i="2" s="1"/>
  <c r="K4150" i="2" a="1"/>
  <c r="K4150" i="2"/>
  <c r="K4151" i="2" a="1"/>
  <c r="K4151" i="2" s="1"/>
  <c r="K4152" i="2" a="1"/>
  <c r="K4152" i="2"/>
  <c r="K4153" i="2" a="1"/>
  <c r="K4153" i="2" s="1"/>
  <c r="K4154" i="2" a="1"/>
  <c r="K4154" i="2"/>
  <c r="K4155" i="2" a="1"/>
  <c r="K4155" i="2" s="1"/>
  <c r="K4156" i="2" a="1"/>
  <c r="K4156" i="2"/>
  <c r="K4157" i="2" a="1"/>
  <c r="K4157" i="2" s="1"/>
  <c r="K4158" i="2" a="1"/>
  <c r="K4158" i="2"/>
  <c r="K4159" i="2" a="1"/>
  <c r="K4159" i="2" s="1"/>
  <c r="K4160" i="2" a="1"/>
  <c r="K4160" i="2"/>
  <c r="K4161" i="2" a="1"/>
  <c r="K4161" i="2" s="1"/>
  <c r="K4162" i="2" a="1"/>
  <c r="K4162" i="2"/>
  <c r="K4163" i="2" a="1"/>
  <c r="K4163" i="2" s="1"/>
  <c r="K4164" i="2" a="1"/>
  <c r="K4164" i="2"/>
  <c r="K4165" i="2" a="1"/>
  <c r="K4165" i="2" s="1"/>
  <c r="K4166" i="2" a="1"/>
  <c r="K4166" i="2"/>
  <c r="K4167" i="2" a="1"/>
  <c r="K4167" i="2" s="1"/>
  <c r="K4168" i="2" a="1"/>
  <c r="K4168" i="2"/>
  <c r="K4169" i="2" a="1"/>
  <c r="K4169" i="2" s="1"/>
  <c r="K4170" i="2" a="1"/>
  <c r="K4170" i="2"/>
  <c r="K4171" i="2" a="1"/>
  <c r="K4171" i="2" s="1"/>
  <c r="K4172" i="2" a="1"/>
  <c r="K4172" i="2"/>
  <c r="K4173" i="2" a="1"/>
  <c r="K4173" i="2" s="1"/>
  <c r="K4174" i="2" a="1"/>
  <c r="K4174" i="2"/>
  <c r="K4175" i="2" a="1"/>
  <c r="K4175" i="2" s="1"/>
  <c r="K4176" i="2" a="1"/>
  <c r="K4176" i="2"/>
  <c r="K4177" i="2" a="1"/>
  <c r="K4177" i="2" s="1"/>
  <c r="K4178" i="2" a="1"/>
  <c r="K4178" i="2"/>
  <c r="K4179" i="2" a="1"/>
  <c r="K4179" i="2" s="1"/>
  <c r="K4180" i="2" a="1"/>
  <c r="K4180" i="2"/>
  <c r="K4181" i="2" a="1"/>
  <c r="K4181" i="2" s="1"/>
  <c r="K4182" i="2" a="1"/>
  <c r="K4182" i="2"/>
  <c r="K4183" i="2" a="1"/>
  <c r="K4183" i="2" s="1"/>
  <c r="K4184" i="2" a="1"/>
  <c r="K4184" i="2"/>
  <c r="K4185" i="2" a="1"/>
  <c r="K4185" i="2" s="1"/>
  <c r="K4186" i="2" a="1"/>
  <c r="K4186" i="2"/>
  <c r="K4187" i="2" a="1"/>
  <c r="K4187" i="2" s="1"/>
  <c r="K4188" i="2" a="1"/>
  <c r="K4188" i="2"/>
  <c r="K4189" i="2" a="1"/>
  <c r="K4189" i="2" s="1"/>
  <c r="K4190" i="2" a="1"/>
  <c r="K4190" i="2"/>
  <c r="K4191" i="2" a="1"/>
  <c r="K4191" i="2" s="1"/>
  <c r="K4192" i="2" a="1"/>
  <c r="K4192" i="2"/>
  <c r="K4193" i="2" a="1"/>
  <c r="K4193" i="2" s="1"/>
  <c r="K4194" i="2" a="1"/>
  <c r="K4194" i="2"/>
  <c r="K4195" i="2" a="1"/>
  <c r="K4195" i="2" s="1"/>
  <c r="K4196" i="2" a="1"/>
  <c r="K4196" i="2"/>
  <c r="K4197" i="2" a="1"/>
  <c r="K4197" i="2" s="1"/>
  <c r="K4198" i="2" a="1"/>
  <c r="K4198" i="2"/>
  <c r="K4199" i="2" a="1"/>
  <c r="K4199" i="2" s="1"/>
  <c r="K4200" i="2" a="1"/>
  <c r="K4200" i="2"/>
  <c r="K4201" i="2" a="1"/>
  <c r="K4201" i="2" s="1"/>
  <c r="K4202" i="2" a="1"/>
  <c r="K4202" i="2"/>
  <c r="K4203" i="2" a="1"/>
  <c r="K4203" i="2" s="1"/>
  <c r="K4204" i="2" a="1"/>
  <c r="K4204" i="2"/>
  <c r="K4205" i="2" a="1"/>
  <c r="K4205" i="2" s="1"/>
  <c r="K4206" i="2" a="1"/>
  <c r="K4206" i="2"/>
  <c r="K4207" i="2" a="1"/>
  <c r="K4207" i="2" s="1"/>
  <c r="K4208" i="2" a="1"/>
  <c r="K4208" i="2"/>
  <c r="K4209" i="2" a="1"/>
  <c r="K4209" i="2" s="1"/>
  <c r="K4210" i="2" a="1"/>
  <c r="K4210" i="2"/>
  <c r="K4211" i="2" a="1"/>
  <c r="K4211" i="2" s="1"/>
  <c r="K4212" i="2" a="1"/>
  <c r="K4212" i="2"/>
  <c r="K4213" i="2" a="1"/>
  <c r="K4213" i="2" s="1"/>
  <c r="K4214" i="2" a="1"/>
  <c r="K4214" i="2"/>
  <c r="K4215" i="2" a="1"/>
  <c r="K4215" i="2" s="1"/>
  <c r="K4216" i="2" a="1"/>
  <c r="K4216" i="2"/>
  <c r="K4217" i="2" a="1"/>
  <c r="K4217" i="2" s="1"/>
  <c r="K4218" i="2" a="1"/>
  <c r="K4218" i="2"/>
  <c r="K4219" i="2" a="1"/>
  <c r="K4219" i="2" s="1"/>
  <c r="K4220" i="2" a="1"/>
  <c r="K4220" i="2"/>
  <c r="K4221" i="2" a="1"/>
  <c r="K4221" i="2" s="1"/>
  <c r="K4222" i="2" a="1"/>
  <c r="K4222" i="2"/>
  <c r="K4223" i="2" a="1"/>
  <c r="K4223" i="2" s="1"/>
  <c r="K4224" i="2" a="1"/>
  <c r="K4224" i="2"/>
  <c r="K4225" i="2" a="1"/>
  <c r="K4225" i="2" s="1"/>
  <c r="K4226" i="2" a="1"/>
  <c r="K4226" i="2"/>
  <c r="K4227" i="2" a="1"/>
  <c r="K4227" i="2" s="1"/>
  <c r="K4228" i="2" a="1"/>
  <c r="K4228" i="2"/>
  <c r="K4229" i="2" a="1"/>
  <c r="K4229" i="2" s="1"/>
  <c r="K4230" i="2" a="1"/>
  <c r="K4230" i="2"/>
  <c r="K4231" i="2" a="1"/>
  <c r="K4231" i="2" s="1"/>
  <c r="K4232" i="2" a="1"/>
  <c r="K4232" i="2"/>
  <c r="K4233" i="2" a="1"/>
  <c r="K4233" i="2" s="1"/>
  <c r="K4234" i="2" a="1"/>
  <c r="K4234" i="2"/>
  <c r="K4235" i="2" a="1"/>
  <c r="K4235" i="2" s="1"/>
  <c r="K4236" i="2" a="1"/>
  <c r="K4236" i="2"/>
  <c r="K4237" i="2" a="1"/>
  <c r="K4237" i="2" s="1"/>
  <c r="K4238" i="2" a="1"/>
  <c r="K4238" i="2"/>
  <c r="K4239" i="2" a="1"/>
  <c r="K4239" i="2" s="1"/>
  <c r="K4240" i="2" a="1"/>
  <c r="K4240" i="2"/>
  <c r="K4241" i="2" a="1"/>
  <c r="K4241" i="2" s="1"/>
  <c r="K4242" i="2" a="1"/>
  <c r="K4242" i="2"/>
  <c r="K4243" i="2" a="1"/>
  <c r="K4243" i="2" s="1"/>
  <c r="K4244" i="2" a="1"/>
  <c r="K4244" i="2"/>
  <c r="K4245" i="2" a="1"/>
  <c r="K4245" i="2" s="1"/>
  <c r="K4246" i="2" a="1"/>
  <c r="K4246" i="2"/>
  <c r="K4247" i="2" a="1"/>
  <c r="K4247" i="2" s="1"/>
  <c r="K4248" i="2" a="1"/>
  <c r="K4248" i="2"/>
  <c r="K4249" i="2" a="1"/>
  <c r="K4249" i="2" s="1"/>
  <c r="K4250" i="2" a="1"/>
  <c r="K4250" i="2"/>
  <c r="K4251" i="2" a="1"/>
  <c r="K4251" i="2" s="1"/>
  <c r="K4252" i="2" a="1"/>
  <c r="K4252" i="2"/>
  <c r="K4253" i="2" a="1"/>
  <c r="K4253" i="2" s="1"/>
  <c r="K4254" i="2" a="1"/>
  <c r="K4254" i="2"/>
  <c r="K4255" i="2" a="1"/>
  <c r="K4255" i="2" s="1"/>
  <c r="K4256" i="2" a="1"/>
  <c r="K4256" i="2"/>
  <c r="K4257" i="2" a="1"/>
  <c r="K4257" i="2" s="1"/>
  <c r="K4258" i="2" a="1"/>
  <c r="K4258" i="2"/>
  <c r="K4259" i="2" a="1"/>
  <c r="K4259" i="2" s="1"/>
  <c r="K4260" i="2" a="1"/>
  <c r="K4260" i="2"/>
  <c r="K4261" i="2" a="1"/>
  <c r="K4261" i="2" s="1"/>
  <c r="K4262" i="2" a="1"/>
  <c r="K4262" i="2"/>
  <c r="K4263" i="2" a="1"/>
  <c r="K4263" i="2" s="1"/>
  <c r="K4264" i="2" a="1"/>
  <c r="K4264" i="2"/>
  <c r="K4265" i="2" a="1"/>
  <c r="K4265" i="2" s="1"/>
  <c r="K4266" i="2" a="1"/>
  <c r="K4266" i="2"/>
  <c r="K4267" i="2" a="1"/>
  <c r="K4267" i="2" s="1"/>
  <c r="K4268" i="2" a="1"/>
  <c r="K4268" i="2"/>
  <c r="K4269" i="2" a="1"/>
  <c r="K4269" i="2" s="1"/>
  <c r="K4270" i="2" a="1"/>
  <c r="K4270" i="2"/>
  <c r="K4271" i="2" a="1"/>
  <c r="K4271" i="2" s="1"/>
  <c r="K4272" i="2" a="1"/>
  <c r="K4272" i="2"/>
  <c r="K4273" i="2" a="1"/>
  <c r="K4273" i="2" s="1"/>
  <c r="K4274" i="2" a="1"/>
  <c r="K4274" i="2"/>
  <c r="K4275" i="2" a="1"/>
  <c r="K4275" i="2" s="1"/>
  <c r="K4276" i="2" a="1"/>
  <c r="K4276" i="2"/>
  <c r="K4277" i="2" a="1"/>
  <c r="K4277" i="2" s="1"/>
  <c r="K4278" i="2" a="1"/>
  <c r="K4278" i="2"/>
  <c r="K4279" i="2" a="1"/>
  <c r="K4279" i="2" s="1"/>
  <c r="K4280" i="2" a="1"/>
  <c r="K4280" i="2"/>
  <c r="K4281" i="2" a="1"/>
  <c r="K4281" i="2" s="1"/>
  <c r="K4282" i="2" a="1"/>
  <c r="K4282" i="2"/>
  <c r="K4283" i="2" a="1"/>
  <c r="K4283" i="2" s="1"/>
  <c r="K4284" i="2" a="1"/>
  <c r="K4284" i="2"/>
  <c r="K4285" i="2" a="1"/>
  <c r="K4285" i="2" s="1"/>
  <c r="K4286" i="2" a="1"/>
  <c r="K4286" i="2"/>
  <c r="K4287" i="2" a="1"/>
  <c r="K4287" i="2" s="1"/>
  <c r="K4288" i="2" a="1"/>
  <c r="K4288" i="2"/>
  <c r="K4289" i="2" a="1"/>
  <c r="K4289" i="2" s="1"/>
  <c r="K4290" i="2" a="1"/>
  <c r="K4290" i="2"/>
  <c r="K4291" i="2" a="1"/>
  <c r="K4291" i="2" s="1"/>
  <c r="K4292" i="2" a="1"/>
  <c r="K4292" i="2"/>
  <c r="K4293" i="2" a="1"/>
  <c r="K4293" i="2" s="1"/>
  <c r="K4294" i="2" a="1"/>
  <c r="K4294" i="2"/>
  <c r="K4295" i="2" a="1"/>
  <c r="K4295" i="2" s="1"/>
  <c r="K4296" i="2" a="1"/>
  <c r="K4296" i="2"/>
  <c r="K4297" i="2" a="1"/>
  <c r="K4297" i="2" s="1"/>
  <c r="K4298" i="2" a="1"/>
  <c r="K4298" i="2"/>
  <c r="K4299" i="2" a="1"/>
  <c r="K4299" i="2" s="1"/>
  <c r="K4300" i="2" a="1"/>
  <c r="K4300" i="2"/>
  <c r="K4301" i="2" a="1"/>
  <c r="K4301" i="2" s="1"/>
  <c r="K4302" i="2" a="1"/>
  <c r="K4302" i="2"/>
  <c r="K4303" i="2" a="1"/>
  <c r="K4303" i="2" s="1"/>
  <c r="K4304" i="2" a="1"/>
  <c r="K4304" i="2"/>
  <c r="K4305" i="2" a="1"/>
  <c r="K4305" i="2" s="1"/>
  <c r="K4306" i="2" a="1"/>
  <c r="K4306" i="2"/>
  <c r="K4307" i="2" a="1"/>
  <c r="K4307" i="2" s="1"/>
  <c r="K4308" i="2" a="1"/>
  <c r="K4308" i="2"/>
  <c r="K4309" i="2" a="1"/>
  <c r="K4309" i="2" s="1"/>
  <c r="K4310" i="2" a="1"/>
  <c r="K4310" i="2"/>
  <c r="K4311" i="2" a="1"/>
  <c r="K4311" i="2" s="1"/>
  <c r="K4312" i="2" a="1"/>
  <c r="K4312" i="2"/>
  <c r="K4313" i="2" a="1"/>
  <c r="K4313" i="2" s="1"/>
  <c r="K4314" i="2" a="1"/>
  <c r="K4314" i="2"/>
  <c r="K4315" i="2" a="1"/>
  <c r="K4315" i="2" s="1"/>
  <c r="K4316" i="2" a="1"/>
  <c r="K4316" i="2"/>
  <c r="K4317" i="2" a="1"/>
  <c r="K4317" i="2" s="1"/>
  <c r="K4318" i="2" a="1"/>
  <c r="K4318" i="2"/>
  <c r="K4319" i="2" a="1"/>
  <c r="K4319" i="2" s="1"/>
  <c r="K4320" i="2" a="1"/>
  <c r="K4320" i="2"/>
  <c r="K4321" i="2" a="1"/>
  <c r="K4321" i="2" s="1"/>
  <c r="K4322" i="2" a="1"/>
  <c r="K4322" i="2"/>
  <c r="K4323" i="2" a="1"/>
  <c r="K4323" i="2" s="1"/>
  <c r="K4324" i="2" a="1"/>
  <c r="K4324" i="2"/>
  <c r="K4325" i="2" a="1"/>
  <c r="K4325" i="2" s="1"/>
  <c r="K4326" i="2" a="1"/>
  <c r="K4326" i="2"/>
  <c r="K4327" i="2" a="1"/>
  <c r="K4327" i="2" s="1"/>
  <c r="K4328" i="2" a="1"/>
  <c r="K4328" i="2"/>
  <c r="K4329" i="2" a="1"/>
  <c r="K4329" i="2" s="1"/>
  <c r="K4330" i="2" a="1"/>
  <c r="K4330" i="2"/>
  <c r="K4331" i="2" a="1"/>
  <c r="K4331" i="2" s="1"/>
  <c r="K4332" i="2" a="1"/>
  <c r="K4332" i="2"/>
  <c r="K4333" i="2" a="1"/>
  <c r="K4333" i="2" s="1"/>
  <c r="K4334" i="2" a="1"/>
  <c r="K4334" i="2"/>
  <c r="K4335" i="2" a="1"/>
  <c r="K4335" i="2" s="1"/>
  <c r="K4336" i="2" a="1"/>
  <c r="K4336" i="2"/>
  <c r="K4337" i="2" a="1"/>
  <c r="K4337" i="2" s="1"/>
  <c r="K4338" i="2" a="1"/>
  <c r="K4338" i="2"/>
  <c r="K4339" i="2" a="1"/>
  <c r="K4339" i="2" s="1"/>
  <c r="K4340" i="2" a="1"/>
  <c r="K4340" i="2"/>
  <c r="K4341" i="2" a="1"/>
  <c r="K4341" i="2" s="1"/>
  <c r="K4342" i="2" a="1"/>
  <c r="K4342" i="2"/>
  <c r="K4343" i="2" a="1"/>
  <c r="K4343" i="2" s="1"/>
  <c r="K4344" i="2" a="1"/>
  <c r="K4344" i="2"/>
  <c r="K4345" i="2" a="1"/>
  <c r="K4345" i="2" s="1"/>
  <c r="K4346" i="2" a="1"/>
  <c r="K4346" i="2"/>
  <c r="K4347" i="2" a="1"/>
  <c r="K4347" i="2" s="1"/>
  <c r="K4348" i="2" a="1"/>
  <c r="K4348" i="2"/>
  <c r="K4349" i="2" a="1"/>
  <c r="K4349" i="2" s="1"/>
  <c r="K4350" i="2" a="1"/>
  <c r="K4350" i="2"/>
  <c r="K4351" i="2" a="1"/>
  <c r="K4351" i="2" s="1"/>
  <c r="K4352" i="2" a="1"/>
  <c r="K4352" i="2"/>
  <c r="K4353" i="2" a="1"/>
  <c r="K4353" i="2" s="1"/>
  <c r="K4354" i="2" a="1"/>
  <c r="K4354" i="2"/>
  <c r="K4355" i="2" a="1"/>
  <c r="K4355" i="2" s="1"/>
  <c r="K4356" i="2" a="1"/>
  <c r="K4356" i="2"/>
  <c r="K4357" i="2" a="1"/>
  <c r="K4357" i="2" s="1"/>
  <c r="K4358" i="2" a="1"/>
  <c r="K4358" i="2"/>
  <c r="K4359" i="2" a="1"/>
  <c r="K4359" i="2" s="1"/>
  <c r="K4360" i="2" a="1"/>
  <c r="K4360" i="2"/>
  <c r="K4361" i="2" a="1"/>
  <c r="K4361" i="2" s="1"/>
  <c r="K4362" i="2" a="1"/>
  <c r="K4362" i="2"/>
  <c r="K4363" i="2" a="1"/>
  <c r="K4363" i="2" s="1"/>
  <c r="K4364" i="2" a="1"/>
  <c r="K4364" i="2"/>
  <c r="K4365" i="2" a="1"/>
  <c r="K4365" i="2" s="1"/>
  <c r="K4366" i="2" a="1"/>
  <c r="K4366" i="2"/>
  <c r="K4367" i="2" a="1"/>
  <c r="K4367" i="2" s="1"/>
  <c r="K4368" i="2" a="1"/>
  <c r="K4368" i="2"/>
  <c r="K4369" i="2" a="1"/>
  <c r="K4369" i="2" s="1"/>
  <c r="K4370" i="2" a="1"/>
  <c r="K4370" i="2"/>
  <c r="K4371" i="2" a="1"/>
  <c r="K4371" i="2" s="1"/>
  <c r="K4372" i="2" a="1"/>
  <c r="K4372" i="2"/>
  <c r="K4373" i="2" a="1"/>
  <c r="K4373" i="2" s="1"/>
  <c r="K4374" i="2" a="1"/>
  <c r="K4374" i="2"/>
  <c r="K4375" i="2" a="1"/>
  <c r="K4375" i="2" s="1"/>
  <c r="K4376" i="2" a="1"/>
  <c r="K4376" i="2"/>
  <c r="K4377" i="2" a="1"/>
  <c r="K4377" i="2" s="1"/>
  <c r="K4378" i="2" a="1"/>
  <c r="K4378" i="2"/>
  <c r="K4379" i="2" a="1"/>
  <c r="K4379" i="2" s="1"/>
  <c r="K4380" i="2" a="1"/>
  <c r="K4380" i="2"/>
  <c r="K4381" i="2" a="1"/>
  <c r="K4381" i="2" s="1"/>
  <c r="K4382" i="2" a="1"/>
  <c r="K4382" i="2"/>
  <c r="K4383" i="2" a="1"/>
  <c r="K4383" i="2" s="1"/>
  <c r="K4384" i="2" a="1"/>
  <c r="K4384" i="2"/>
  <c r="K4385" i="2" a="1"/>
  <c r="K4385" i="2" s="1"/>
  <c r="K4386" i="2" a="1"/>
  <c r="K4386" i="2"/>
  <c r="K4387" i="2" a="1"/>
  <c r="K4387" i="2" s="1"/>
  <c r="K4388" i="2" a="1"/>
  <c r="K4388" i="2"/>
  <c r="K4389" i="2" a="1"/>
  <c r="K4389" i="2" s="1"/>
  <c r="K4390" i="2" a="1"/>
  <c r="K4390" i="2"/>
  <c r="K4391" i="2" a="1"/>
  <c r="K4391" i="2" s="1"/>
  <c r="K4392" i="2" a="1"/>
  <c r="K4392" i="2"/>
  <c r="K4393" i="2" a="1"/>
  <c r="K4393" i="2" s="1"/>
  <c r="K4394" i="2" a="1"/>
  <c r="K4394" i="2"/>
  <c r="K4395" i="2" a="1"/>
  <c r="K4395" i="2" s="1"/>
  <c r="K4396" i="2" a="1"/>
  <c r="K4396" i="2"/>
  <c r="K4397" i="2" a="1"/>
  <c r="K4397" i="2" s="1"/>
  <c r="K4398" i="2" a="1"/>
  <c r="K4398" i="2"/>
  <c r="K4399" i="2" a="1"/>
  <c r="K4399" i="2" s="1"/>
  <c r="K4400" i="2" a="1"/>
  <c r="K4400" i="2"/>
  <c r="K4401" i="2" a="1"/>
  <c r="K4401" i="2" s="1"/>
  <c r="K4402" i="2" a="1"/>
  <c r="K4402" i="2"/>
  <c r="K4403" i="2" a="1"/>
  <c r="K4403" i="2" s="1"/>
  <c r="K4404" i="2" a="1"/>
  <c r="K4404" i="2"/>
  <c r="K4405" i="2" a="1"/>
  <c r="K4405" i="2" s="1"/>
  <c r="K4406" i="2" a="1"/>
  <c r="K4406" i="2"/>
  <c r="K4407" i="2" a="1"/>
  <c r="K4407" i="2" s="1"/>
  <c r="K4408" i="2" a="1"/>
  <c r="K4408" i="2"/>
  <c r="K4409" i="2" a="1"/>
  <c r="K4409" i="2" s="1"/>
  <c r="K4410" i="2" a="1"/>
  <c r="K4410" i="2"/>
  <c r="K4411" i="2" a="1"/>
  <c r="K4411" i="2" s="1"/>
  <c r="K4412" i="2" a="1"/>
  <c r="K4412" i="2"/>
  <c r="K4413" i="2" a="1"/>
  <c r="K4413" i="2" s="1"/>
  <c r="K4414" i="2" a="1"/>
  <c r="K4414" i="2"/>
  <c r="K4415" i="2" a="1"/>
  <c r="K4415" i="2" s="1"/>
  <c r="K4416" i="2" a="1"/>
  <c r="K4416" i="2"/>
  <c r="K4417" i="2" a="1"/>
  <c r="K4417" i="2" s="1"/>
  <c r="K4418" i="2" a="1"/>
  <c r="K4418" i="2"/>
  <c r="K4419" i="2" a="1"/>
  <c r="K4419" i="2" s="1"/>
  <c r="K4420" i="2" a="1"/>
  <c r="K4420" i="2"/>
  <c r="K4421" i="2" a="1"/>
  <c r="K4421" i="2" s="1"/>
  <c r="K4422" i="2" a="1"/>
  <c r="K4422" i="2"/>
  <c r="K4423" i="2" a="1"/>
  <c r="K4423" i="2" s="1"/>
  <c r="K4424" i="2" a="1"/>
  <c r="K4424" i="2"/>
  <c r="K4425" i="2" a="1"/>
  <c r="K4425" i="2" s="1"/>
  <c r="K4426" i="2" a="1"/>
  <c r="K4426" i="2"/>
  <c r="K4427" i="2" a="1"/>
  <c r="K4427" i="2" s="1"/>
  <c r="K4428" i="2" a="1"/>
  <c r="K4428" i="2"/>
  <c r="K4429" i="2" a="1"/>
  <c r="K4429" i="2" s="1"/>
  <c r="K4430" i="2" a="1"/>
  <c r="K4430" i="2"/>
  <c r="K4431" i="2" a="1"/>
  <c r="K4431" i="2" s="1"/>
  <c r="K4432" i="2" a="1"/>
  <c r="K4432" i="2"/>
  <c r="K4433" i="2" a="1"/>
  <c r="K4433" i="2" s="1"/>
  <c r="K4434" i="2" a="1"/>
  <c r="K4434" i="2"/>
  <c r="K4435" i="2" a="1"/>
  <c r="K4435" i="2" s="1"/>
  <c r="K4436" i="2" a="1"/>
  <c r="K4436" i="2"/>
  <c r="K4437" i="2" a="1"/>
  <c r="K4437" i="2" s="1"/>
  <c r="K4438" i="2" a="1"/>
  <c r="K4438" i="2"/>
  <c r="K4439" i="2" a="1"/>
  <c r="K4439" i="2" s="1"/>
  <c r="K4440" i="2" a="1"/>
  <c r="K4440" i="2"/>
  <c r="K4441" i="2" a="1"/>
  <c r="K4441" i="2" s="1"/>
  <c r="K4442" i="2" a="1"/>
  <c r="K4442" i="2"/>
  <c r="K4443" i="2" a="1"/>
  <c r="K4443" i="2" s="1"/>
  <c r="K4444" i="2" a="1"/>
  <c r="K4444" i="2"/>
  <c r="K4445" i="2" a="1"/>
  <c r="K4445" i="2" s="1"/>
  <c r="K4446" i="2" a="1"/>
  <c r="K4446" i="2"/>
  <c r="K4447" i="2" a="1"/>
  <c r="K4447" i="2" s="1"/>
  <c r="K4448" i="2" a="1"/>
  <c r="K4448" i="2"/>
  <c r="K4449" i="2" a="1"/>
  <c r="K4449" i="2" s="1"/>
  <c r="K4450" i="2" a="1"/>
  <c r="K4450" i="2"/>
  <c r="K4451" i="2" a="1"/>
  <c r="K4451" i="2" s="1"/>
  <c r="K4452" i="2" a="1"/>
  <c r="K4452" i="2"/>
  <c r="K4453" i="2" a="1"/>
  <c r="K4453" i="2" s="1"/>
  <c r="K4454" i="2" a="1"/>
  <c r="K4454" i="2"/>
  <c r="K4455" i="2" a="1"/>
  <c r="K4455" i="2" s="1"/>
  <c r="K4456" i="2" a="1"/>
  <c r="K4456" i="2"/>
  <c r="K4457" i="2" a="1"/>
  <c r="K4457" i="2" s="1"/>
  <c r="K4458" i="2" a="1"/>
  <c r="K4458" i="2"/>
  <c r="K4459" i="2" a="1"/>
  <c r="K4459" i="2" s="1"/>
  <c r="K4460" i="2" a="1"/>
  <c r="K4460" i="2"/>
  <c r="K4461" i="2" a="1"/>
  <c r="K4461" i="2" s="1"/>
  <c r="K4462" i="2" a="1"/>
  <c r="K4462" i="2"/>
  <c r="K4463" i="2" a="1"/>
  <c r="K4463" i="2" s="1"/>
  <c r="K4464" i="2" a="1"/>
  <c r="K4464" i="2"/>
  <c r="K4465" i="2" a="1"/>
  <c r="K4465" i="2" s="1"/>
  <c r="K4466" i="2" a="1"/>
  <c r="K4466" i="2"/>
  <c r="K4467" i="2" a="1"/>
  <c r="K4467" i="2" s="1"/>
  <c r="K4468" i="2" a="1"/>
  <c r="K4468" i="2"/>
  <c r="K4469" i="2" a="1"/>
  <c r="K4469" i="2" s="1"/>
  <c r="K4470" i="2" a="1"/>
  <c r="K4470" i="2"/>
  <c r="K4471" i="2" a="1"/>
  <c r="K4471" i="2" s="1"/>
  <c r="K4472" i="2" a="1"/>
  <c r="K4472" i="2"/>
  <c r="K4473" i="2" a="1"/>
  <c r="K4473" i="2" s="1"/>
  <c r="K4474" i="2" a="1"/>
  <c r="K4474" i="2"/>
  <c r="K4475" i="2" a="1"/>
  <c r="K4475" i="2" s="1"/>
  <c r="K4476" i="2" a="1"/>
  <c r="K4476" i="2"/>
  <c r="K4477" i="2" a="1"/>
  <c r="K4477" i="2" s="1"/>
  <c r="K4478" i="2" a="1"/>
  <c r="K4478" i="2"/>
  <c r="K4479" i="2" a="1"/>
  <c r="K4479" i="2" s="1"/>
  <c r="K4480" i="2" a="1"/>
  <c r="K4480" i="2"/>
  <c r="K4481" i="2" a="1"/>
  <c r="K4481" i="2" s="1"/>
  <c r="K4482" i="2" a="1"/>
  <c r="K4482" i="2"/>
  <c r="K4483" i="2" a="1"/>
  <c r="K4483" i="2" s="1"/>
  <c r="K4484" i="2" a="1"/>
  <c r="K4484" i="2"/>
  <c r="K4485" i="2" a="1"/>
  <c r="K4485" i="2" s="1"/>
  <c r="K4486" i="2" a="1"/>
  <c r="K4486" i="2"/>
  <c r="K4487" i="2" a="1"/>
  <c r="K4487" i="2" s="1"/>
  <c r="K4488" i="2" a="1"/>
  <c r="K4488" i="2"/>
  <c r="K4489" i="2" a="1"/>
  <c r="K4489" i="2" s="1"/>
  <c r="K4490" i="2" a="1"/>
  <c r="K4490" i="2"/>
  <c r="K4491" i="2" a="1"/>
  <c r="K4491" i="2" s="1"/>
  <c r="K4492" i="2" a="1"/>
  <c r="K4492" i="2"/>
  <c r="K4493" i="2" a="1"/>
  <c r="K4493" i="2" s="1"/>
  <c r="K4494" i="2" a="1"/>
  <c r="K4494" i="2"/>
  <c r="K4495" i="2" a="1"/>
  <c r="K4495" i="2" s="1"/>
  <c r="K4496" i="2" a="1"/>
  <c r="K4496" i="2"/>
  <c r="K4497" i="2" a="1"/>
  <c r="K4497" i="2" s="1"/>
  <c r="K4498" i="2" a="1"/>
  <c r="K4498" i="2"/>
  <c r="K4499" i="2" a="1"/>
  <c r="K4499" i="2" s="1"/>
  <c r="K4500" i="2" a="1"/>
  <c r="K4500" i="2"/>
  <c r="K4501" i="2" a="1"/>
  <c r="K4501" i="2" s="1"/>
  <c r="K4502" i="2" a="1"/>
  <c r="K4502" i="2"/>
  <c r="K4503" i="2" a="1"/>
  <c r="K4503" i="2" s="1"/>
  <c r="K4504" i="2" a="1"/>
  <c r="K4504" i="2"/>
  <c r="K4505" i="2" a="1"/>
  <c r="K4505" i="2" s="1"/>
  <c r="K4506" i="2" a="1"/>
  <c r="K4506" i="2"/>
  <c r="K4507" i="2" a="1"/>
  <c r="K4507" i="2" s="1"/>
  <c r="K4508" i="2" a="1"/>
  <c r="K4508" i="2"/>
  <c r="K4509" i="2" a="1"/>
  <c r="K4509" i="2" s="1"/>
  <c r="K4510" i="2" a="1"/>
  <c r="K4510" i="2"/>
  <c r="K4511" i="2" a="1"/>
  <c r="K4511" i="2" s="1"/>
  <c r="K4512" i="2" a="1"/>
  <c r="K4512" i="2"/>
  <c r="K4513" i="2" a="1"/>
  <c r="K4513" i="2" s="1"/>
  <c r="K4514" i="2" a="1"/>
  <c r="K4514" i="2"/>
  <c r="K4515" i="2" a="1"/>
  <c r="K4515" i="2" s="1"/>
  <c r="K4516" i="2" a="1"/>
  <c r="K4516" i="2"/>
  <c r="K4517" i="2" a="1"/>
  <c r="K4517" i="2" s="1"/>
  <c r="K4518" i="2" a="1"/>
  <c r="K4518" i="2"/>
  <c r="K4519" i="2" a="1"/>
  <c r="K4519" i="2" s="1"/>
  <c r="K4520" i="2" a="1"/>
  <c r="K4520" i="2"/>
  <c r="K4521" i="2" a="1"/>
  <c r="K4521" i="2" s="1"/>
  <c r="K4522" i="2" a="1"/>
  <c r="K4522" i="2"/>
  <c r="K4523" i="2" a="1"/>
  <c r="K4523" i="2" s="1"/>
  <c r="K4524" i="2" a="1"/>
  <c r="K4524" i="2"/>
  <c r="K4525" i="2" a="1"/>
  <c r="K4525" i="2" s="1"/>
  <c r="K4526" i="2" a="1"/>
  <c r="K4526" i="2"/>
  <c r="K4527" i="2" a="1"/>
  <c r="K4527" i="2" s="1"/>
  <c r="K4528" i="2" a="1"/>
  <c r="K4528" i="2"/>
  <c r="K4529" i="2" a="1"/>
  <c r="K4529" i="2" s="1"/>
  <c r="K4530" i="2" a="1"/>
  <c r="K4530" i="2"/>
  <c r="K4531" i="2" a="1"/>
  <c r="K4531" i="2" s="1"/>
  <c r="K4532" i="2" a="1"/>
  <c r="K4532" i="2"/>
  <c r="K4533" i="2" a="1"/>
  <c r="K4533" i="2" s="1"/>
  <c r="K4534" i="2" a="1"/>
  <c r="K4534" i="2"/>
  <c r="K4535" i="2" a="1"/>
  <c r="K4535" i="2" s="1"/>
  <c r="K4536" i="2" a="1"/>
  <c r="K4536" i="2"/>
  <c r="K4537" i="2" a="1"/>
  <c r="K4537" i="2" s="1"/>
  <c r="K4538" i="2" a="1"/>
  <c r="K4538" i="2"/>
  <c r="K4539" i="2" a="1"/>
  <c r="K4539" i="2" s="1"/>
  <c r="K4540" i="2" a="1"/>
  <c r="K4540" i="2"/>
  <c r="K4541" i="2" a="1"/>
  <c r="K4541" i="2" s="1"/>
  <c r="K4542" i="2" a="1"/>
  <c r="K4542" i="2"/>
  <c r="K4543" i="2" a="1"/>
  <c r="K4543" i="2" s="1"/>
  <c r="K4544" i="2" a="1"/>
  <c r="K4544" i="2"/>
  <c r="K4545" i="2" a="1"/>
  <c r="K4545" i="2" s="1"/>
  <c r="K4546" i="2" a="1"/>
  <c r="K4546" i="2"/>
  <c r="K4547" i="2" a="1"/>
  <c r="K4547" i="2" s="1"/>
  <c r="K4548" i="2" a="1"/>
  <c r="K4548" i="2"/>
  <c r="K4549" i="2" a="1"/>
  <c r="K4549" i="2" s="1"/>
  <c r="K4550" i="2" a="1"/>
  <c r="K4550" i="2"/>
  <c r="K4551" i="2" a="1"/>
  <c r="K4551" i="2" s="1"/>
  <c r="K4552" i="2" a="1"/>
  <c r="K4552" i="2"/>
  <c r="K4553" i="2" a="1"/>
  <c r="K4553" i="2" s="1"/>
  <c r="K4554" i="2" a="1"/>
  <c r="K4554" i="2"/>
  <c r="K4555" i="2" a="1"/>
  <c r="K4555" i="2" s="1"/>
  <c r="K4556" i="2" a="1"/>
  <c r="K4556" i="2"/>
  <c r="K4557" i="2" a="1"/>
  <c r="K4557" i="2" s="1"/>
  <c r="K4558" i="2" a="1"/>
  <c r="K4558" i="2"/>
  <c r="K4559" i="2" a="1"/>
  <c r="K4559" i="2" s="1"/>
  <c r="K4560" i="2" a="1"/>
  <c r="K4560" i="2"/>
  <c r="K4561" i="2" a="1"/>
  <c r="K4561" i="2" s="1"/>
  <c r="K4562" i="2" a="1"/>
  <c r="K4562" i="2"/>
  <c r="K4563" i="2" a="1"/>
  <c r="K4563" i="2" s="1"/>
  <c r="K4564" i="2" a="1"/>
  <c r="K4564" i="2"/>
  <c r="K4565" i="2" a="1"/>
  <c r="K4565" i="2" s="1"/>
  <c r="K4566" i="2" a="1"/>
  <c r="K4566" i="2"/>
  <c r="K4567" i="2" a="1"/>
  <c r="K4567" i="2" s="1"/>
  <c r="K4568" i="2" a="1"/>
  <c r="K4568" i="2"/>
  <c r="K4569" i="2" a="1"/>
  <c r="K4569" i="2" s="1"/>
  <c r="K4570" i="2" a="1"/>
  <c r="K4570" i="2"/>
  <c r="K4571" i="2" a="1"/>
  <c r="K4571" i="2" s="1"/>
  <c r="K4572" i="2" a="1"/>
  <c r="K4572" i="2"/>
  <c r="K4573" i="2" a="1"/>
  <c r="K4573" i="2" s="1"/>
  <c r="K4574" i="2" a="1"/>
  <c r="K4574" i="2"/>
  <c r="K4575" i="2" a="1"/>
  <c r="K4575" i="2" s="1"/>
  <c r="K4576" i="2" a="1"/>
  <c r="K4576" i="2"/>
  <c r="K4577" i="2" a="1"/>
  <c r="K4577" i="2" s="1"/>
  <c r="K4578" i="2" a="1"/>
  <c r="K4578" i="2"/>
  <c r="K4579" i="2" a="1"/>
  <c r="K4579" i="2" s="1"/>
  <c r="K4580" i="2" a="1"/>
  <c r="K4580" i="2"/>
  <c r="K4581" i="2" a="1"/>
  <c r="K4581" i="2" s="1"/>
  <c r="K4582" i="2" a="1"/>
  <c r="K4582" i="2"/>
  <c r="K4583" i="2" a="1"/>
  <c r="K4583" i="2" s="1"/>
  <c r="K4584" i="2" a="1"/>
  <c r="K4584" i="2"/>
  <c r="K4585" i="2" a="1"/>
  <c r="K4585" i="2" s="1"/>
  <c r="K4586" i="2" a="1"/>
  <c r="K4586" i="2"/>
  <c r="K4587" i="2" a="1"/>
  <c r="K4587" i="2" s="1"/>
  <c r="K4588" i="2" a="1"/>
  <c r="K4588" i="2"/>
  <c r="K4589" i="2" a="1"/>
  <c r="K4589" i="2" s="1"/>
  <c r="K4590" i="2" a="1"/>
  <c r="K4590" i="2"/>
  <c r="K4591" i="2" a="1"/>
  <c r="K4591" i="2" s="1"/>
  <c r="K4592" i="2" a="1"/>
  <c r="K4592" i="2"/>
  <c r="K4593" i="2" a="1"/>
  <c r="K4593" i="2" s="1"/>
  <c r="K4594" i="2" a="1"/>
  <c r="K4594" i="2"/>
  <c r="K4595" i="2" a="1"/>
  <c r="K4595" i="2" s="1"/>
  <c r="K4596" i="2" a="1"/>
  <c r="K4596" i="2"/>
  <c r="K4597" i="2" a="1"/>
  <c r="K4597" i="2" s="1"/>
  <c r="K4598" i="2" a="1"/>
  <c r="K4598" i="2"/>
  <c r="K4599" i="2" a="1"/>
  <c r="K4599" i="2" s="1"/>
  <c r="K4600" i="2" a="1"/>
  <c r="K4600" i="2"/>
  <c r="K4601" i="2" a="1"/>
  <c r="K4601" i="2" s="1"/>
  <c r="K4602" i="2" a="1"/>
  <c r="K4602" i="2"/>
  <c r="K4603" i="2" a="1"/>
  <c r="K4603" i="2" s="1"/>
  <c r="K4604" i="2" a="1"/>
  <c r="K4604" i="2"/>
  <c r="K4605" i="2" a="1"/>
  <c r="K4605" i="2" s="1"/>
  <c r="K4606" i="2" a="1"/>
  <c r="K4606" i="2"/>
  <c r="K4607" i="2" a="1"/>
  <c r="K4607" i="2" s="1"/>
  <c r="K4608" i="2" a="1"/>
  <c r="K4608" i="2"/>
  <c r="K4609" i="2" a="1"/>
  <c r="K4609" i="2" s="1"/>
  <c r="K4610" i="2" a="1"/>
  <c r="K4610" i="2"/>
  <c r="K4611" i="2" a="1"/>
  <c r="K4611" i="2" s="1"/>
  <c r="K4612" i="2" a="1"/>
  <c r="K4612" i="2"/>
  <c r="K4613" i="2" a="1"/>
  <c r="K4613" i="2" s="1"/>
  <c r="K4614" i="2" a="1"/>
  <c r="K4614" i="2"/>
  <c r="K4615" i="2" a="1"/>
  <c r="K4615" i="2" s="1"/>
  <c r="K4616" i="2" a="1"/>
  <c r="K4616" i="2"/>
  <c r="K4617" i="2" a="1"/>
  <c r="K4617" i="2" s="1"/>
  <c r="K4618" i="2" a="1"/>
  <c r="K4618" i="2"/>
  <c r="K4619" i="2" a="1"/>
  <c r="K4619" i="2" s="1"/>
  <c r="K4620" i="2" a="1"/>
  <c r="K4620" i="2"/>
  <c r="K4621" i="2" a="1"/>
  <c r="K4621" i="2" s="1"/>
  <c r="K4622" i="2" a="1"/>
  <c r="K4622" i="2"/>
  <c r="K4623" i="2" a="1"/>
  <c r="K4623" i="2" s="1"/>
  <c r="K4624" i="2" a="1"/>
  <c r="K4624" i="2"/>
  <c r="K4625" i="2" a="1"/>
  <c r="K4625" i="2" s="1"/>
  <c r="K4626" i="2" a="1"/>
  <c r="K4626" i="2"/>
  <c r="K4627" i="2" a="1"/>
  <c r="K4627" i="2" s="1"/>
  <c r="K4628" i="2" a="1"/>
  <c r="K4628" i="2"/>
  <c r="K4629" i="2" a="1"/>
  <c r="K4629" i="2" s="1"/>
  <c r="K4630" i="2" a="1"/>
  <c r="K4630" i="2"/>
  <c r="K4631" i="2" a="1"/>
  <c r="K4631" i="2" s="1"/>
  <c r="K4632" i="2" a="1"/>
  <c r="K4632" i="2"/>
  <c r="K4633" i="2" a="1"/>
  <c r="K4633" i="2" s="1"/>
  <c r="K4634" i="2" a="1"/>
  <c r="K4634" i="2"/>
  <c r="K4635" i="2" a="1"/>
  <c r="K4635" i="2" s="1"/>
  <c r="K4636" i="2" a="1"/>
  <c r="K4636" i="2"/>
  <c r="K4637" i="2" a="1"/>
  <c r="K4637" i="2" s="1"/>
  <c r="K4638" i="2" a="1"/>
  <c r="K4638" i="2"/>
  <c r="K4639" i="2" a="1"/>
  <c r="K4639" i="2" s="1"/>
  <c r="K4640" i="2" a="1"/>
  <c r="K4640" i="2"/>
  <c r="K4641" i="2" a="1"/>
  <c r="K4641" i="2" s="1"/>
  <c r="K4642" i="2" a="1"/>
  <c r="K4642" i="2"/>
  <c r="K4643" i="2" a="1"/>
  <c r="K4643" i="2" s="1"/>
  <c r="K4644" i="2" a="1"/>
  <c r="K4644" i="2"/>
  <c r="K4645" i="2" a="1"/>
  <c r="K4645" i="2" s="1"/>
  <c r="K4646" i="2" a="1"/>
  <c r="K4646" i="2"/>
  <c r="K4647" i="2" a="1"/>
  <c r="K4647" i="2" s="1"/>
  <c r="K4648" i="2" a="1"/>
  <c r="K4648" i="2"/>
  <c r="K4649" i="2" a="1"/>
  <c r="K4649" i="2" s="1"/>
  <c r="K4650" i="2" a="1"/>
  <c r="K4650" i="2"/>
  <c r="K4651" i="2" a="1"/>
  <c r="K4651" i="2" s="1"/>
  <c r="K4652" i="2" a="1"/>
  <c r="K4652" i="2"/>
  <c r="K4653" i="2" a="1"/>
  <c r="K4653" i="2" s="1"/>
  <c r="K4654" i="2" a="1"/>
  <c r="K4654" i="2"/>
  <c r="K4655" i="2" a="1"/>
  <c r="K4655" i="2" s="1"/>
  <c r="K4656" i="2" a="1"/>
  <c r="K4656" i="2"/>
  <c r="K4657" i="2" a="1"/>
  <c r="K4657" i="2" s="1"/>
  <c r="K4658" i="2" a="1"/>
  <c r="K4658" i="2"/>
  <c r="K4659" i="2" a="1"/>
  <c r="K4659" i="2" s="1"/>
  <c r="K4660" i="2" a="1"/>
  <c r="K4660" i="2"/>
  <c r="K4661" i="2" a="1"/>
  <c r="K4661" i="2" s="1"/>
  <c r="K4662" i="2" a="1"/>
  <c r="K4662" i="2"/>
  <c r="K4663" i="2" a="1"/>
  <c r="K4663" i="2" s="1"/>
  <c r="K4664" i="2" a="1"/>
  <c r="K4664" i="2"/>
  <c r="K4665" i="2" a="1"/>
  <c r="K4665" i="2" s="1"/>
  <c r="K4666" i="2" a="1"/>
  <c r="K4666" i="2"/>
  <c r="K4667" i="2" a="1"/>
  <c r="K4667" i="2" s="1"/>
  <c r="K4668" i="2" a="1"/>
  <c r="K4668" i="2"/>
  <c r="K4669" i="2" a="1"/>
  <c r="K4669" i="2" s="1"/>
  <c r="K4670" i="2" a="1"/>
  <c r="K4670" i="2"/>
  <c r="K4671" i="2" a="1"/>
  <c r="K4671" i="2" s="1"/>
  <c r="K4672" i="2" a="1"/>
  <c r="K4672" i="2"/>
  <c r="K4673" i="2" a="1"/>
  <c r="K4673" i="2" s="1"/>
  <c r="K4674" i="2" a="1"/>
  <c r="K4674" i="2"/>
  <c r="K4675" i="2" a="1"/>
  <c r="K4675" i="2" s="1"/>
  <c r="K4676" i="2" a="1"/>
  <c r="K4676" i="2"/>
  <c r="K4677" i="2" a="1"/>
  <c r="K4677" i="2" s="1"/>
  <c r="K4678" i="2" a="1"/>
  <c r="K4678" i="2"/>
  <c r="K4679" i="2" a="1"/>
  <c r="K4679" i="2" s="1"/>
  <c r="K4680" i="2" a="1"/>
  <c r="K4680" i="2"/>
  <c r="K4681" i="2" a="1"/>
  <c r="K4681" i="2" s="1"/>
  <c r="K4682" i="2" a="1"/>
  <c r="K4682" i="2"/>
  <c r="K4683" i="2" a="1"/>
  <c r="K4683" i="2" s="1"/>
  <c r="K4684" i="2" a="1"/>
  <c r="K4684" i="2"/>
  <c r="K4685" i="2" a="1"/>
  <c r="K4685" i="2" s="1"/>
  <c r="K4686" i="2" a="1"/>
  <c r="K4686" i="2"/>
  <c r="K4687" i="2" a="1"/>
  <c r="K4687" i="2" s="1"/>
  <c r="K4688" i="2" a="1"/>
  <c r="K4688" i="2"/>
  <c r="K4689" i="2" a="1"/>
  <c r="K4689" i="2" s="1"/>
  <c r="K4690" i="2" a="1"/>
  <c r="K4690" i="2"/>
  <c r="K4691" i="2" a="1"/>
  <c r="K4691" i="2" s="1"/>
  <c r="K4692" i="2" a="1"/>
  <c r="K4692" i="2"/>
  <c r="K4693" i="2" a="1"/>
  <c r="K4693" i="2" s="1"/>
  <c r="K4694" i="2" a="1"/>
  <c r="K4694" i="2"/>
  <c r="K4695" i="2" a="1"/>
  <c r="K4695" i="2" s="1"/>
  <c r="K4696" i="2" a="1"/>
  <c r="K4696" i="2"/>
  <c r="K4697" i="2" a="1"/>
  <c r="K4697" i="2" s="1"/>
  <c r="K4698" i="2" a="1"/>
  <c r="K4698" i="2"/>
  <c r="K4699" i="2" a="1"/>
  <c r="K4699" i="2" s="1"/>
  <c r="K4700" i="2" a="1"/>
  <c r="K4700" i="2"/>
  <c r="K4701" i="2" a="1"/>
  <c r="K4701" i="2" s="1"/>
  <c r="K4702" i="2" a="1"/>
  <c r="K4702" i="2"/>
  <c r="K4703" i="2" a="1"/>
  <c r="K4703" i="2" s="1"/>
  <c r="K4704" i="2" a="1"/>
  <c r="K4704" i="2"/>
  <c r="K4705" i="2" a="1"/>
  <c r="K4705" i="2" s="1"/>
  <c r="K4706" i="2" a="1"/>
  <c r="K4706" i="2"/>
  <c r="K4707" i="2" a="1"/>
  <c r="K4707" i="2" s="1"/>
  <c r="K4708" i="2" a="1"/>
  <c r="K4708" i="2"/>
  <c r="K4709" i="2" a="1"/>
  <c r="K4709" i="2" s="1"/>
  <c r="K4710" i="2" a="1"/>
  <c r="K4710" i="2"/>
  <c r="K4711" i="2" a="1"/>
  <c r="K4711" i="2" s="1"/>
  <c r="K4712" i="2" a="1"/>
  <c r="K4712" i="2"/>
  <c r="K4713" i="2" a="1"/>
  <c r="K4713" i="2" s="1"/>
  <c r="K4714" i="2" a="1"/>
  <c r="K4714" i="2"/>
  <c r="K4715" i="2" a="1"/>
  <c r="K4715" i="2" s="1"/>
  <c r="K4716" i="2" a="1"/>
  <c r="K4716" i="2"/>
  <c r="K4717" i="2" a="1"/>
  <c r="K4717" i="2" s="1"/>
  <c r="K4718" i="2" a="1"/>
  <c r="K4718" i="2"/>
  <c r="K4719" i="2" a="1"/>
  <c r="K4719" i="2" s="1"/>
  <c r="K4720" i="2" a="1"/>
  <c r="K4720" i="2"/>
  <c r="K4721" i="2" a="1"/>
  <c r="K4721" i="2" s="1"/>
  <c r="K4722" i="2" a="1"/>
  <c r="K4722" i="2"/>
  <c r="K4723" i="2" a="1"/>
  <c r="K4723" i="2" s="1"/>
  <c r="K4724" i="2" a="1"/>
  <c r="K4724" i="2"/>
  <c r="K4725" i="2" a="1"/>
  <c r="K4725" i="2" s="1"/>
  <c r="K4726" i="2" a="1"/>
  <c r="K4726" i="2"/>
  <c r="K4727" i="2" a="1"/>
  <c r="K4727" i="2" s="1"/>
  <c r="K4728" i="2" a="1"/>
  <c r="K4728" i="2"/>
  <c r="K4729" i="2" a="1"/>
  <c r="K4729" i="2" s="1"/>
  <c r="K4730" i="2" a="1"/>
  <c r="K4730" i="2"/>
  <c r="K4731" i="2" a="1"/>
  <c r="K4731" i="2" s="1"/>
  <c r="K4732" i="2" a="1"/>
  <c r="K4732" i="2"/>
  <c r="K4733" i="2" a="1"/>
  <c r="K4733" i="2" s="1"/>
  <c r="K4734" i="2" a="1"/>
  <c r="K4734" i="2"/>
  <c r="K4735" i="2" a="1"/>
  <c r="K4735" i="2" s="1"/>
  <c r="K4736" i="2" a="1"/>
  <c r="K4736" i="2"/>
  <c r="K4737" i="2" a="1"/>
  <c r="K4737" i="2" s="1"/>
  <c r="K4738" i="2" a="1"/>
  <c r="K4738" i="2"/>
  <c r="K4739" i="2" a="1"/>
  <c r="K4739" i="2" s="1"/>
  <c r="K4740" i="2" a="1"/>
  <c r="K4740" i="2"/>
  <c r="K4741" i="2" a="1"/>
  <c r="K4741" i="2" s="1"/>
  <c r="K4742" i="2" a="1"/>
  <c r="K4742" i="2"/>
  <c r="K4743" i="2" a="1"/>
  <c r="K4743" i="2" s="1"/>
  <c r="K4744" i="2" a="1"/>
  <c r="K4744" i="2"/>
  <c r="K4745" i="2" a="1"/>
  <c r="K4745" i="2" s="1"/>
  <c r="K4746" i="2" a="1"/>
  <c r="K4746" i="2"/>
  <c r="K4747" i="2" a="1"/>
  <c r="K4747" i="2" s="1"/>
  <c r="K4748" i="2" a="1"/>
  <c r="K4748" i="2"/>
  <c r="K4749" i="2" a="1"/>
  <c r="K4749" i="2" s="1"/>
  <c r="K4750" i="2" a="1"/>
  <c r="K4750" i="2"/>
  <c r="K4751" i="2" a="1"/>
  <c r="K4751" i="2" s="1"/>
  <c r="K4752" i="2" a="1"/>
  <c r="K4752" i="2"/>
  <c r="K4753" i="2" a="1"/>
  <c r="K4753" i="2" s="1"/>
  <c r="K4754" i="2" a="1"/>
  <c r="K4754" i="2"/>
  <c r="K4755" i="2" a="1"/>
  <c r="K4755" i="2" s="1"/>
  <c r="K4756" i="2" a="1"/>
  <c r="K4756" i="2"/>
  <c r="K4757" i="2" a="1"/>
  <c r="K4757" i="2" s="1"/>
  <c r="K4758" i="2" a="1"/>
  <c r="K4758" i="2"/>
  <c r="K4759" i="2" a="1"/>
  <c r="K4759" i="2" s="1"/>
  <c r="K4760" i="2" a="1"/>
  <c r="K4760" i="2"/>
  <c r="K4761" i="2" a="1"/>
  <c r="K4761" i="2" s="1"/>
  <c r="K4762" i="2" a="1"/>
  <c r="K4762" i="2"/>
  <c r="K4763" i="2" a="1"/>
  <c r="K4763" i="2" s="1"/>
  <c r="K4764" i="2" a="1"/>
  <c r="K4764" i="2"/>
  <c r="K4765" i="2" a="1"/>
  <c r="K4765" i="2" s="1"/>
  <c r="K4766" i="2" a="1"/>
  <c r="K4766" i="2"/>
  <c r="K4767" i="2" a="1"/>
  <c r="K4767" i="2" s="1"/>
  <c r="K4768" i="2" a="1"/>
  <c r="K4768" i="2"/>
  <c r="K4769" i="2" a="1"/>
  <c r="K4769" i="2" s="1"/>
  <c r="K4770" i="2" a="1"/>
  <c r="K4770" i="2"/>
  <c r="K4771" i="2" a="1"/>
  <c r="K4771" i="2" s="1"/>
  <c r="K4772" i="2" a="1"/>
  <c r="K4772" i="2"/>
  <c r="K4773" i="2" a="1"/>
  <c r="K4773" i="2" s="1"/>
  <c r="K4774" i="2" a="1"/>
  <c r="K4774" i="2"/>
  <c r="K4775" i="2" a="1"/>
  <c r="K4775" i="2" s="1"/>
  <c r="K4776" i="2" a="1"/>
  <c r="K4776" i="2"/>
  <c r="K4777" i="2" a="1"/>
  <c r="K4777" i="2" s="1"/>
  <c r="K4778" i="2" a="1"/>
  <c r="K4778" i="2"/>
  <c r="K4779" i="2" a="1"/>
  <c r="K4779" i="2" s="1"/>
  <c r="K4780" i="2" a="1"/>
  <c r="K4780" i="2"/>
  <c r="K4781" i="2" a="1"/>
  <c r="K4781" i="2" s="1"/>
  <c r="K4782" i="2" a="1"/>
  <c r="K4782" i="2"/>
  <c r="K4783" i="2" a="1"/>
  <c r="K4783" i="2" s="1"/>
  <c r="K4784" i="2" a="1"/>
  <c r="K4784" i="2"/>
  <c r="K4785" i="2" a="1"/>
  <c r="K4785" i="2" s="1"/>
  <c r="K4786" i="2" a="1"/>
  <c r="K4786" i="2"/>
  <c r="K4787" i="2" a="1"/>
  <c r="K4787" i="2" s="1"/>
  <c r="K4788" i="2" a="1"/>
  <c r="K4788" i="2"/>
  <c r="K4789" i="2" a="1"/>
  <c r="K4789" i="2" s="1"/>
  <c r="K4790" i="2" a="1"/>
  <c r="K4790" i="2"/>
  <c r="K4791" i="2" a="1"/>
  <c r="K4791" i="2" s="1"/>
  <c r="K4792" i="2" a="1"/>
  <c r="K4792" i="2"/>
  <c r="K4793" i="2" a="1"/>
  <c r="K4793" i="2" s="1"/>
  <c r="K4794" i="2" a="1"/>
  <c r="K4794" i="2"/>
  <c r="K4795" i="2" a="1"/>
  <c r="K4795" i="2" s="1"/>
  <c r="K4796" i="2" a="1"/>
  <c r="K4796" i="2"/>
  <c r="K4797" i="2" a="1"/>
  <c r="K4797" i="2" s="1"/>
  <c r="K4798" i="2" a="1"/>
  <c r="K4798" i="2"/>
  <c r="K4799" i="2" a="1"/>
  <c r="K4799" i="2" s="1"/>
  <c r="K4800" i="2" a="1"/>
  <c r="K4800" i="2"/>
  <c r="K4801" i="2" a="1"/>
  <c r="K4801" i="2" s="1"/>
  <c r="K4802" i="2" a="1"/>
  <c r="K4802" i="2"/>
  <c r="K4803" i="2" a="1"/>
  <c r="K4803" i="2" s="1"/>
  <c r="K4804" i="2" a="1"/>
  <c r="K4804" i="2"/>
  <c r="K4805" i="2" a="1"/>
  <c r="K4805" i="2" s="1"/>
  <c r="K4806" i="2" a="1"/>
  <c r="K4806" i="2"/>
  <c r="K4807" i="2" a="1"/>
  <c r="K4807" i="2" s="1"/>
  <c r="K4808" i="2" a="1"/>
  <c r="K4808" i="2"/>
  <c r="K4809" i="2" a="1"/>
  <c r="K4809" i="2" s="1"/>
  <c r="K4810" i="2" a="1"/>
  <c r="K4810" i="2"/>
  <c r="K4811" i="2" a="1"/>
  <c r="K4811" i="2" s="1"/>
  <c r="K4812" i="2" a="1"/>
  <c r="K4812" i="2"/>
  <c r="K4813" i="2" a="1"/>
  <c r="K4813" i="2" s="1"/>
  <c r="K4814" i="2" a="1"/>
  <c r="K4814" i="2"/>
  <c r="K4815" i="2" a="1"/>
  <c r="K4815" i="2" s="1"/>
  <c r="K4816" i="2" a="1"/>
  <c r="K4816" i="2"/>
  <c r="K4817" i="2" a="1"/>
  <c r="K4817" i="2" s="1"/>
  <c r="K4818" i="2" a="1"/>
  <c r="K4818" i="2"/>
  <c r="K4819" i="2" a="1"/>
  <c r="K4819" i="2" s="1"/>
  <c r="K4820" i="2" a="1"/>
  <c r="K4820" i="2"/>
  <c r="K4821" i="2" a="1"/>
  <c r="K4821" i="2" s="1"/>
  <c r="K4822" i="2" a="1"/>
  <c r="K4822" i="2"/>
  <c r="K4823" i="2" a="1"/>
  <c r="K4823" i="2" s="1"/>
  <c r="K4824" i="2" a="1"/>
  <c r="K4824" i="2"/>
  <c r="K4825" i="2" a="1"/>
  <c r="K4825" i="2" s="1"/>
  <c r="K4826" i="2" a="1"/>
  <c r="K4826" i="2"/>
  <c r="K4827" i="2" a="1"/>
  <c r="K4827" i="2" s="1"/>
  <c r="K4828" i="2" a="1"/>
  <c r="K4828" i="2"/>
  <c r="K4829" i="2" a="1"/>
  <c r="K4829" i="2" s="1"/>
  <c r="K4830" i="2" a="1"/>
  <c r="K4830" i="2"/>
  <c r="K4831" i="2" a="1"/>
  <c r="K4831" i="2" s="1"/>
  <c r="K4832" i="2" a="1"/>
  <c r="K4832" i="2"/>
  <c r="K4833" i="2" a="1"/>
  <c r="K4833" i="2" s="1"/>
  <c r="K4834" i="2" a="1"/>
  <c r="K4834" i="2"/>
  <c r="K4835" i="2" a="1"/>
  <c r="K4835" i="2" s="1"/>
  <c r="K4836" i="2" a="1"/>
  <c r="K4836" i="2"/>
  <c r="K4837" i="2" a="1"/>
  <c r="K4837" i="2" s="1"/>
  <c r="K4838" i="2" a="1"/>
  <c r="K4838" i="2"/>
  <c r="K4839" i="2" a="1"/>
  <c r="K4839" i="2" s="1"/>
  <c r="K4840" i="2" a="1"/>
  <c r="K4840" i="2"/>
  <c r="K4841" i="2" a="1"/>
  <c r="K4841" i="2" s="1"/>
  <c r="K4842" i="2" a="1"/>
  <c r="K4842" i="2"/>
  <c r="K4843" i="2" a="1"/>
  <c r="K4843" i="2" s="1"/>
  <c r="K4844" i="2" a="1"/>
  <c r="K4844" i="2"/>
  <c r="K4845" i="2" a="1"/>
  <c r="K4845" i="2" s="1"/>
  <c r="K4846" i="2" a="1"/>
  <c r="K4846" i="2"/>
  <c r="K4847" i="2" a="1"/>
  <c r="K4847" i="2" s="1"/>
  <c r="K4848" i="2" a="1"/>
  <c r="K4848" i="2"/>
  <c r="K4849" i="2" a="1"/>
  <c r="K4849" i="2" s="1"/>
  <c r="K4850" i="2" a="1"/>
  <c r="K4850" i="2"/>
  <c r="K4851" i="2" a="1"/>
  <c r="K4851" i="2" s="1"/>
  <c r="K4852" i="2" a="1"/>
  <c r="K4852" i="2"/>
  <c r="K4853" i="2" a="1"/>
  <c r="K4853" i="2" s="1"/>
  <c r="K4854" i="2" a="1"/>
  <c r="K4854" i="2"/>
  <c r="K4855" i="2" a="1"/>
  <c r="K4855" i="2" s="1"/>
  <c r="K4856" i="2" a="1"/>
  <c r="K4856" i="2"/>
  <c r="K4857" i="2" a="1"/>
  <c r="K4857" i="2" s="1"/>
  <c r="K4858" i="2" a="1"/>
  <c r="K4858" i="2"/>
  <c r="K4859" i="2" a="1"/>
  <c r="K4859" i="2" s="1"/>
  <c r="K4860" i="2" a="1"/>
  <c r="K4860" i="2"/>
  <c r="K4861" i="2" a="1"/>
  <c r="K4861" i="2" s="1"/>
  <c r="K4862" i="2" a="1"/>
  <c r="K4862" i="2"/>
  <c r="K4863" i="2" a="1"/>
  <c r="K4863" i="2" s="1"/>
  <c r="K4864" i="2" a="1"/>
  <c r="K4864" i="2"/>
  <c r="K4865" i="2" a="1"/>
  <c r="K4865" i="2" s="1"/>
  <c r="K4866" i="2" a="1"/>
  <c r="K4866" i="2"/>
  <c r="K4867" i="2" a="1"/>
  <c r="K4867" i="2" s="1"/>
  <c r="K4868" i="2" a="1"/>
  <c r="K4868" i="2"/>
  <c r="K4869" i="2" a="1"/>
  <c r="K4869" i="2" s="1"/>
  <c r="K4870" i="2" a="1"/>
  <c r="K4870" i="2"/>
  <c r="K4871" i="2" a="1"/>
  <c r="K4871" i="2" s="1"/>
  <c r="K4872" i="2" a="1"/>
  <c r="K4872" i="2"/>
  <c r="K4873" i="2" a="1"/>
  <c r="K4873" i="2" s="1"/>
  <c r="K4874" i="2" a="1"/>
  <c r="K4874" i="2"/>
  <c r="K4875" i="2" a="1"/>
  <c r="K4875" i="2" s="1"/>
  <c r="K4876" i="2" a="1"/>
  <c r="K4876" i="2"/>
  <c r="K4877" i="2" a="1"/>
  <c r="K4877" i="2" s="1"/>
  <c r="K4878" i="2" a="1"/>
  <c r="K4878" i="2"/>
  <c r="K4879" i="2" a="1"/>
  <c r="K4879" i="2" s="1"/>
  <c r="K4880" i="2" a="1"/>
  <c r="K4880" i="2"/>
  <c r="K4881" i="2" a="1"/>
  <c r="K4881" i="2" s="1"/>
  <c r="K4882" i="2" a="1"/>
  <c r="K4882" i="2"/>
  <c r="K4883" i="2" a="1"/>
  <c r="K4883" i="2" s="1"/>
  <c r="K4884" i="2" a="1"/>
  <c r="K4884" i="2"/>
  <c r="K4885" i="2" a="1"/>
  <c r="K4885" i="2" s="1"/>
  <c r="K4886" i="2" a="1"/>
  <c r="K4886" i="2"/>
  <c r="K4887" i="2" a="1"/>
  <c r="K4887" i="2" s="1"/>
  <c r="K4888" i="2" a="1"/>
  <c r="K4888" i="2"/>
  <c r="K4889" i="2" a="1"/>
  <c r="K4889" i="2" s="1"/>
  <c r="K4890" i="2" a="1"/>
  <c r="K4890" i="2"/>
  <c r="K4891" i="2" a="1"/>
  <c r="K4891" i="2" s="1"/>
  <c r="K4892" i="2" a="1"/>
  <c r="K4892" i="2"/>
  <c r="K4893" i="2" a="1"/>
  <c r="K4893" i="2" s="1"/>
  <c r="K4894" i="2" a="1"/>
  <c r="K4894" i="2"/>
  <c r="K4895" i="2" a="1"/>
  <c r="K4895" i="2" s="1"/>
  <c r="K4896" i="2" a="1"/>
  <c r="K4896" i="2"/>
  <c r="K4897" i="2" a="1"/>
  <c r="K4897" i="2" s="1"/>
  <c r="K4898" i="2" a="1"/>
  <c r="K4898" i="2"/>
  <c r="K4899" i="2" a="1"/>
  <c r="K4899" i="2" s="1"/>
  <c r="K4900" i="2" a="1"/>
  <c r="K4900" i="2"/>
  <c r="K4901" i="2" a="1"/>
  <c r="K4901" i="2" s="1"/>
  <c r="K4902" i="2" a="1"/>
  <c r="K4902" i="2"/>
  <c r="K4903" i="2" a="1"/>
  <c r="K4903" i="2" s="1"/>
  <c r="K4904" i="2" a="1"/>
  <c r="K4904" i="2"/>
  <c r="K4905" i="2" a="1"/>
  <c r="K4905" i="2" s="1"/>
  <c r="K4906" i="2" a="1"/>
  <c r="K4906" i="2"/>
  <c r="K4907" i="2" a="1"/>
  <c r="K4907" i="2" s="1"/>
  <c r="K4908" i="2" a="1"/>
  <c r="K4908" i="2"/>
  <c r="K4909" i="2" a="1"/>
  <c r="K4909" i="2" s="1"/>
  <c r="K4910" i="2" a="1"/>
  <c r="K4910" i="2"/>
  <c r="K4911" i="2" a="1"/>
  <c r="K4911" i="2" s="1"/>
  <c r="K4912" i="2" a="1"/>
  <c r="K4912" i="2"/>
  <c r="K4913" i="2" a="1"/>
  <c r="K4913" i="2" s="1"/>
  <c r="K4914" i="2" a="1"/>
  <c r="K4914" i="2"/>
  <c r="K4915" i="2" a="1"/>
  <c r="K4915" i="2" s="1"/>
  <c r="K4916" i="2" a="1"/>
  <c r="K4916" i="2"/>
  <c r="K4917" i="2" a="1"/>
  <c r="K4917" i="2" s="1"/>
  <c r="K4918" i="2" a="1"/>
  <c r="K4918" i="2"/>
  <c r="K4919" i="2" a="1"/>
  <c r="K4919" i="2" s="1"/>
  <c r="K4920" i="2" a="1"/>
  <c r="K4920" i="2"/>
  <c r="K4921" i="2" a="1"/>
  <c r="K4921" i="2" s="1"/>
  <c r="K4922" i="2" a="1"/>
  <c r="K4922" i="2"/>
  <c r="K4923" i="2" a="1"/>
  <c r="K4923" i="2" s="1"/>
  <c r="K4924" i="2" a="1"/>
  <c r="K4924" i="2"/>
  <c r="K4925" i="2" a="1"/>
  <c r="K4925" i="2" s="1"/>
  <c r="K4926" i="2" a="1"/>
  <c r="K4926" i="2"/>
  <c r="K4927" i="2" a="1"/>
  <c r="K4927" i="2" s="1"/>
  <c r="K4928" i="2" a="1"/>
  <c r="K4928" i="2"/>
  <c r="K4929" i="2" a="1"/>
  <c r="K4929" i="2" s="1"/>
  <c r="K4930" i="2" a="1"/>
  <c r="K4930" i="2"/>
  <c r="K4931" i="2" a="1"/>
  <c r="K4931" i="2" s="1"/>
  <c r="K4932" i="2" a="1"/>
  <c r="K4932" i="2"/>
  <c r="K4933" i="2" a="1"/>
  <c r="K4933" i="2" s="1"/>
  <c r="K4934" i="2" a="1"/>
  <c r="K4934" i="2"/>
  <c r="K4935" i="2" a="1"/>
  <c r="K4935" i="2" s="1"/>
  <c r="K4936" i="2" a="1"/>
  <c r="K4936" i="2"/>
  <c r="K4937" i="2" a="1"/>
  <c r="K4937" i="2" s="1"/>
  <c r="K4938" i="2" a="1"/>
  <c r="K4938" i="2"/>
  <c r="K4939" i="2" a="1"/>
  <c r="K4939" i="2" s="1"/>
  <c r="K4940" i="2" a="1"/>
  <c r="K4940" i="2"/>
  <c r="K4941" i="2" a="1"/>
  <c r="K4941" i="2" s="1"/>
  <c r="K4942" i="2" a="1"/>
  <c r="K4942" i="2"/>
  <c r="K4943" i="2" a="1"/>
  <c r="K4943" i="2" s="1"/>
  <c r="K4944" i="2" a="1"/>
  <c r="K4944" i="2"/>
  <c r="K4945" i="2" a="1"/>
  <c r="K4945" i="2" s="1"/>
  <c r="K4946" i="2" a="1"/>
  <c r="K4946" i="2"/>
  <c r="K4947" i="2" a="1"/>
  <c r="K4947" i="2" s="1"/>
  <c r="K4948" i="2" a="1"/>
  <c r="K4948" i="2"/>
  <c r="K4949" i="2" a="1"/>
  <c r="K4949" i="2" s="1"/>
  <c r="K4950" i="2" a="1"/>
  <c r="K4950" i="2"/>
  <c r="K4951" i="2" a="1"/>
  <c r="K4951" i="2" s="1"/>
  <c r="K4952" i="2" a="1"/>
  <c r="K4952" i="2"/>
  <c r="K4953" i="2" a="1"/>
  <c r="K4953" i="2" s="1"/>
  <c r="K4954" i="2" a="1"/>
  <c r="K4954" i="2"/>
  <c r="K4955" i="2" a="1"/>
  <c r="K4955" i="2" s="1"/>
  <c r="K4956" i="2" a="1"/>
  <c r="K4956" i="2"/>
  <c r="K4957" i="2" a="1"/>
  <c r="K4957" i="2" s="1"/>
  <c r="K4958" i="2" a="1"/>
  <c r="K4958" i="2"/>
  <c r="K4959" i="2" a="1"/>
  <c r="K4959" i="2" s="1"/>
  <c r="K4960" i="2" a="1"/>
  <c r="K4960" i="2"/>
  <c r="K4961" i="2" a="1"/>
  <c r="K4961" i="2" s="1"/>
  <c r="K4962" i="2" a="1"/>
  <c r="K4962" i="2"/>
  <c r="K4963" i="2" a="1"/>
  <c r="K4963" i="2" s="1"/>
  <c r="K4964" i="2" a="1"/>
  <c r="K4964" i="2"/>
  <c r="K4965" i="2" a="1"/>
  <c r="K4965" i="2" s="1"/>
  <c r="K4966" i="2" a="1"/>
  <c r="K4966" i="2"/>
  <c r="K4967" i="2" a="1"/>
  <c r="K4967" i="2" s="1"/>
  <c r="K4968" i="2" a="1"/>
  <c r="K4968" i="2"/>
  <c r="K4969" i="2" a="1"/>
  <c r="K4969" i="2" s="1"/>
  <c r="K4970" i="2" a="1"/>
  <c r="K4970" i="2"/>
  <c r="K4971" i="2" a="1"/>
  <c r="K4971" i="2" s="1"/>
  <c r="K4972" i="2" a="1"/>
  <c r="K4972" i="2"/>
  <c r="K4973" i="2" a="1"/>
  <c r="K4973" i="2" s="1"/>
  <c r="K4974" i="2" a="1"/>
  <c r="K4974" i="2"/>
  <c r="K4975" i="2" a="1"/>
  <c r="K4975" i="2" s="1"/>
  <c r="K4976" i="2" a="1"/>
  <c r="K4976" i="2"/>
  <c r="K4977" i="2" a="1"/>
  <c r="K4977" i="2" s="1"/>
  <c r="K4978" i="2" a="1"/>
  <c r="K4978" i="2"/>
  <c r="K4979" i="2" a="1"/>
  <c r="K4979" i="2" s="1"/>
  <c r="K4980" i="2" a="1"/>
  <c r="K4980" i="2"/>
  <c r="K4981" i="2" a="1"/>
  <c r="K4981" i="2" s="1"/>
  <c r="K4982" i="2" a="1"/>
  <c r="K4982" i="2"/>
  <c r="K4983" i="2" a="1"/>
  <c r="K4983" i="2" s="1"/>
  <c r="K4984" i="2" a="1"/>
  <c r="K4984" i="2"/>
  <c r="K4985" i="2" a="1"/>
  <c r="K4985" i="2" s="1"/>
  <c r="K4986" i="2" a="1"/>
  <c r="K4986" i="2"/>
  <c r="K4987" i="2" a="1"/>
  <c r="K4987" i="2" s="1"/>
  <c r="K4988" i="2" a="1"/>
  <c r="K4988" i="2"/>
  <c r="K4989" i="2" a="1"/>
  <c r="K4989" i="2" s="1"/>
  <c r="K4990" i="2" a="1"/>
  <c r="K4990" i="2"/>
  <c r="K4991" i="2" a="1"/>
  <c r="K4991" i="2" s="1"/>
  <c r="K4992" i="2" a="1"/>
  <c r="K4992" i="2"/>
  <c r="K4993" i="2" a="1"/>
  <c r="K4993" i="2" s="1"/>
  <c r="K4994" i="2" a="1"/>
  <c r="K4994" i="2"/>
  <c r="K4995" i="2" a="1"/>
  <c r="K4995" i="2" s="1"/>
  <c r="K4996" i="2" a="1"/>
  <c r="K4996" i="2"/>
  <c r="K4997" i="2" a="1"/>
  <c r="K4997" i="2" s="1"/>
  <c r="K4998" i="2" a="1"/>
  <c r="K4998" i="2"/>
  <c r="K4999" i="2" a="1"/>
  <c r="K4999" i="2" s="1"/>
  <c r="K5000" i="2" a="1"/>
  <c r="K5000" i="2"/>
  <c r="K5001" i="2" a="1"/>
  <c r="K5001" i="2" s="1"/>
  <c r="B5" i="35"/>
  <c r="B3" i="35"/>
  <c r="B2" i="35"/>
  <c r="F3300" i="2"/>
  <c r="F3810" i="2"/>
  <c r="F4066" i="2"/>
  <c r="F4258" i="2"/>
  <c r="F4322" i="2"/>
  <c r="F4514" i="2"/>
  <c r="F4578" i="2"/>
  <c r="F4665" i="2"/>
  <c r="F4669" i="2"/>
  <c r="F4673" i="2"/>
  <c r="F4677" i="2"/>
  <c r="F4681" i="2"/>
  <c r="F4685" i="2"/>
  <c r="F4689" i="2"/>
  <c r="F4693" i="2"/>
  <c r="F4697" i="2"/>
  <c r="F4701" i="2"/>
  <c r="F4705" i="2"/>
  <c r="F4709" i="2"/>
  <c r="F4713" i="2"/>
  <c r="F4717" i="2"/>
  <c r="F4721" i="2"/>
  <c r="F4725" i="2"/>
  <c r="F4729" i="2"/>
  <c r="F4733" i="2"/>
  <c r="F4737" i="2"/>
  <c r="F4741" i="2"/>
  <c r="F4745" i="2"/>
  <c r="F4749" i="2"/>
  <c r="F4753" i="2"/>
  <c r="F4757" i="2"/>
  <c r="F4761" i="2"/>
  <c r="F4765" i="2"/>
  <c r="F4769" i="2"/>
  <c r="F4773" i="2"/>
  <c r="F4777" i="2"/>
  <c r="F4781" i="2"/>
  <c r="F4785" i="2"/>
  <c r="F4789" i="2"/>
  <c r="F4793" i="2"/>
  <c r="F4797" i="2"/>
  <c r="F4801" i="2"/>
  <c r="F4805" i="2"/>
  <c r="F4809" i="2"/>
  <c r="F4813" i="2"/>
  <c r="F4817" i="2"/>
  <c r="F4821" i="2"/>
  <c r="F4825" i="2"/>
  <c r="F4829" i="2"/>
  <c r="F4833" i="2"/>
  <c r="F4837" i="2"/>
  <c r="F4841" i="2"/>
  <c r="F4845" i="2"/>
  <c r="F4849" i="2"/>
  <c r="F4853" i="2"/>
  <c r="F4857" i="2"/>
  <c r="F4861" i="2"/>
  <c r="F4865" i="2"/>
  <c r="F4869" i="2"/>
  <c r="F4873" i="2"/>
  <c r="F4877" i="2"/>
  <c r="F4881" i="2"/>
  <c r="F4885" i="2"/>
  <c r="F4889" i="2"/>
  <c r="F4893" i="2"/>
  <c r="F4897" i="2"/>
  <c r="F4901" i="2"/>
  <c r="F4905" i="2"/>
  <c r="F4909" i="2"/>
  <c r="F4913" i="2"/>
  <c r="F4917" i="2"/>
  <c r="F4921" i="2"/>
  <c r="F4925" i="2"/>
  <c r="F4929" i="2"/>
  <c r="F4933" i="2"/>
  <c r="F4937" i="2"/>
  <c r="F4941" i="2"/>
  <c r="F4945" i="2"/>
  <c r="F4949" i="2"/>
  <c r="F4953" i="2"/>
  <c r="F4957" i="2"/>
  <c r="F4961" i="2"/>
  <c r="F4965" i="2"/>
  <c r="F4969" i="2"/>
  <c r="F4973" i="2"/>
  <c r="F4977" i="2"/>
  <c r="F4981" i="2"/>
  <c r="F4985" i="2"/>
  <c r="F4989" i="2"/>
  <c r="F4993" i="2"/>
  <c r="F4997" i="2"/>
  <c r="F5001"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I5001" i="2"/>
  <c r="H5001" i="2"/>
  <c r="I5000" i="2"/>
  <c r="J5000" i="2" s="1"/>
  <c r="G5000" i="2" s="1"/>
  <c r="H5000" i="2"/>
  <c r="F5000" i="2" s="1"/>
  <c r="I4999" i="2"/>
  <c r="H4999" i="2"/>
  <c r="F4999" i="2" s="1"/>
  <c r="I4998" i="2"/>
  <c r="H4998" i="2"/>
  <c r="F4998" i="2" s="1"/>
  <c r="I4997" i="2"/>
  <c r="H4997" i="2"/>
  <c r="I4996" i="2"/>
  <c r="J4996" i="2" s="1"/>
  <c r="G4996" i="2" s="1"/>
  <c r="H4996" i="2"/>
  <c r="F4996" i="2" s="1"/>
  <c r="I4995" i="2"/>
  <c r="H4995" i="2"/>
  <c r="F4995" i="2" s="1"/>
  <c r="I4994" i="2"/>
  <c r="H4994" i="2"/>
  <c r="F4994" i="2" s="1"/>
  <c r="I4993" i="2"/>
  <c r="H4993" i="2"/>
  <c r="I4992" i="2"/>
  <c r="H4992" i="2"/>
  <c r="F4992" i="2" s="1"/>
  <c r="I4991" i="2"/>
  <c r="H4991" i="2"/>
  <c r="F4991" i="2" s="1"/>
  <c r="I4990" i="2"/>
  <c r="H4990" i="2"/>
  <c r="F4990" i="2" s="1"/>
  <c r="I4989" i="2"/>
  <c r="H4989" i="2"/>
  <c r="I4988" i="2"/>
  <c r="H4988" i="2"/>
  <c r="F4988" i="2" s="1"/>
  <c r="I4987" i="2"/>
  <c r="H4987" i="2"/>
  <c r="F4987" i="2" s="1"/>
  <c r="I4986" i="2"/>
  <c r="H4986" i="2"/>
  <c r="F4986" i="2" s="1"/>
  <c r="I4985" i="2"/>
  <c r="H4985" i="2"/>
  <c r="I4984" i="2"/>
  <c r="H4984" i="2"/>
  <c r="F4984" i="2" s="1"/>
  <c r="I4983" i="2"/>
  <c r="H4983" i="2"/>
  <c r="F4983" i="2" s="1"/>
  <c r="I4982" i="2"/>
  <c r="H4982" i="2"/>
  <c r="F4982" i="2" s="1"/>
  <c r="I4981" i="2"/>
  <c r="H4981" i="2"/>
  <c r="I4980" i="2"/>
  <c r="J4980" i="2" s="1"/>
  <c r="G4980" i="2" s="1"/>
  <c r="H4980" i="2"/>
  <c r="F4980" i="2" s="1"/>
  <c r="I4979" i="2"/>
  <c r="H4979" i="2"/>
  <c r="F4979" i="2" s="1"/>
  <c r="I4978" i="2"/>
  <c r="H4978" i="2"/>
  <c r="F4978" i="2" s="1"/>
  <c r="I4977" i="2"/>
  <c r="H4977" i="2"/>
  <c r="I4976" i="2"/>
  <c r="H4976" i="2"/>
  <c r="F4976" i="2" s="1"/>
  <c r="I4975" i="2"/>
  <c r="H4975" i="2"/>
  <c r="F4975" i="2" s="1"/>
  <c r="I4974" i="2"/>
  <c r="H4974" i="2"/>
  <c r="F4974" i="2" s="1"/>
  <c r="I4973" i="2"/>
  <c r="H4973" i="2"/>
  <c r="I4972" i="2"/>
  <c r="H4972" i="2"/>
  <c r="F4972" i="2" s="1"/>
  <c r="I4971" i="2"/>
  <c r="H4971" i="2"/>
  <c r="F4971" i="2" s="1"/>
  <c r="I4970" i="2"/>
  <c r="H4970" i="2"/>
  <c r="F4970" i="2" s="1"/>
  <c r="I4969" i="2"/>
  <c r="H4969" i="2"/>
  <c r="I4968" i="2"/>
  <c r="J4968" i="2" s="1"/>
  <c r="G4968" i="2" s="1"/>
  <c r="H4968" i="2"/>
  <c r="F4968" i="2" s="1"/>
  <c r="I4967" i="2"/>
  <c r="H4967" i="2"/>
  <c r="F4967" i="2" s="1"/>
  <c r="I4966" i="2"/>
  <c r="H4966" i="2"/>
  <c r="F4966" i="2" s="1"/>
  <c r="I4965" i="2"/>
  <c r="H4965" i="2"/>
  <c r="I4964" i="2"/>
  <c r="J4964" i="2" s="1"/>
  <c r="G4964" i="2" s="1"/>
  <c r="H4964" i="2"/>
  <c r="F4964" i="2" s="1"/>
  <c r="I4963" i="2"/>
  <c r="H4963" i="2"/>
  <c r="F4963" i="2" s="1"/>
  <c r="I4962" i="2"/>
  <c r="H4962" i="2"/>
  <c r="F4962" i="2" s="1"/>
  <c r="I4961" i="2"/>
  <c r="H4961" i="2"/>
  <c r="I4960" i="2"/>
  <c r="H4960" i="2"/>
  <c r="F4960" i="2" s="1"/>
  <c r="I4959" i="2"/>
  <c r="H4959" i="2"/>
  <c r="F4959" i="2" s="1"/>
  <c r="I4958" i="2"/>
  <c r="H4958" i="2"/>
  <c r="F4958" i="2" s="1"/>
  <c r="I4957" i="2"/>
  <c r="H4957" i="2"/>
  <c r="I4956" i="2"/>
  <c r="H4956" i="2"/>
  <c r="F4956" i="2" s="1"/>
  <c r="I4955" i="2"/>
  <c r="H4955" i="2"/>
  <c r="F4955" i="2" s="1"/>
  <c r="I4954" i="2"/>
  <c r="H4954" i="2"/>
  <c r="F4954" i="2" s="1"/>
  <c r="I4953" i="2"/>
  <c r="H4953" i="2"/>
  <c r="I4952" i="2"/>
  <c r="H4952" i="2"/>
  <c r="F4952" i="2" s="1"/>
  <c r="I4951" i="2"/>
  <c r="H4951" i="2"/>
  <c r="F4951" i="2" s="1"/>
  <c r="I4950" i="2"/>
  <c r="H4950" i="2"/>
  <c r="F4950" i="2" s="1"/>
  <c r="I4949" i="2"/>
  <c r="H4949" i="2"/>
  <c r="I4948" i="2"/>
  <c r="J4948" i="2" s="1"/>
  <c r="G4948" i="2" s="1"/>
  <c r="H4948" i="2"/>
  <c r="F4948" i="2" s="1"/>
  <c r="I4947" i="2"/>
  <c r="H4947" i="2"/>
  <c r="F4947" i="2" s="1"/>
  <c r="I4946" i="2"/>
  <c r="H4946" i="2"/>
  <c r="F4946" i="2" s="1"/>
  <c r="I4945" i="2"/>
  <c r="H4945" i="2"/>
  <c r="I4944" i="2"/>
  <c r="H4944" i="2"/>
  <c r="F4944" i="2" s="1"/>
  <c r="I4943" i="2"/>
  <c r="H4943" i="2"/>
  <c r="F4943" i="2" s="1"/>
  <c r="I4942" i="2"/>
  <c r="H4942" i="2"/>
  <c r="F4942" i="2" s="1"/>
  <c r="I4941" i="2"/>
  <c r="H4941" i="2"/>
  <c r="I4940" i="2"/>
  <c r="H4940" i="2"/>
  <c r="F4940" i="2" s="1"/>
  <c r="I4939" i="2"/>
  <c r="H4939" i="2"/>
  <c r="F4939" i="2" s="1"/>
  <c r="I4938" i="2"/>
  <c r="H4938" i="2"/>
  <c r="F4938" i="2" s="1"/>
  <c r="I4937" i="2"/>
  <c r="H4937" i="2"/>
  <c r="I4936" i="2"/>
  <c r="J4936" i="2" s="1"/>
  <c r="G4936" i="2" s="1"/>
  <c r="H4936" i="2"/>
  <c r="F4936" i="2" s="1"/>
  <c r="I4935" i="2"/>
  <c r="H4935" i="2"/>
  <c r="F4935" i="2" s="1"/>
  <c r="I4934" i="2"/>
  <c r="H4934" i="2"/>
  <c r="F4934" i="2" s="1"/>
  <c r="I4933" i="2"/>
  <c r="H4933" i="2"/>
  <c r="I4932" i="2"/>
  <c r="J4932" i="2" s="1"/>
  <c r="G4932" i="2" s="1"/>
  <c r="H4932" i="2"/>
  <c r="F4932" i="2" s="1"/>
  <c r="I4931" i="2"/>
  <c r="H4931" i="2"/>
  <c r="F4931" i="2" s="1"/>
  <c r="I4930" i="2"/>
  <c r="H4930" i="2"/>
  <c r="F4930" i="2" s="1"/>
  <c r="I4929" i="2"/>
  <c r="H4929" i="2"/>
  <c r="I4928" i="2"/>
  <c r="H4928" i="2"/>
  <c r="F4928" i="2" s="1"/>
  <c r="I4927" i="2"/>
  <c r="H4927" i="2"/>
  <c r="F4927" i="2" s="1"/>
  <c r="I4926" i="2"/>
  <c r="H4926" i="2"/>
  <c r="F4926" i="2" s="1"/>
  <c r="I4925" i="2"/>
  <c r="H4925" i="2"/>
  <c r="I4924" i="2"/>
  <c r="H4924" i="2"/>
  <c r="F4924" i="2" s="1"/>
  <c r="I4923" i="2"/>
  <c r="H4923" i="2"/>
  <c r="F4923" i="2" s="1"/>
  <c r="I4922" i="2"/>
  <c r="H4922" i="2"/>
  <c r="F4922" i="2" s="1"/>
  <c r="I4921" i="2"/>
  <c r="H4921" i="2"/>
  <c r="I4920" i="2"/>
  <c r="H4920" i="2"/>
  <c r="F4920" i="2" s="1"/>
  <c r="I4919" i="2"/>
  <c r="H4919" i="2"/>
  <c r="F4919" i="2" s="1"/>
  <c r="I4918" i="2"/>
  <c r="H4918" i="2"/>
  <c r="F4918" i="2" s="1"/>
  <c r="I4917" i="2"/>
  <c r="H4917" i="2"/>
  <c r="I4916" i="2"/>
  <c r="J4916" i="2" s="1"/>
  <c r="G4916" i="2" s="1"/>
  <c r="H4916" i="2"/>
  <c r="F4916" i="2" s="1"/>
  <c r="I4915" i="2"/>
  <c r="H4915" i="2"/>
  <c r="F4915" i="2" s="1"/>
  <c r="I4914" i="2"/>
  <c r="H4914" i="2"/>
  <c r="F4914" i="2" s="1"/>
  <c r="I4913" i="2"/>
  <c r="H4913" i="2"/>
  <c r="I4912" i="2"/>
  <c r="H4912" i="2"/>
  <c r="F4912" i="2" s="1"/>
  <c r="I4911" i="2"/>
  <c r="H4911" i="2"/>
  <c r="F4911" i="2" s="1"/>
  <c r="I4910" i="2"/>
  <c r="H4910" i="2"/>
  <c r="F4910" i="2" s="1"/>
  <c r="I4909" i="2"/>
  <c r="H4909" i="2"/>
  <c r="I4908" i="2"/>
  <c r="H4908" i="2"/>
  <c r="F4908" i="2" s="1"/>
  <c r="I4907" i="2"/>
  <c r="H4907" i="2"/>
  <c r="F4907" i="2" s="1"/>
  <c r="I4906" i="2"/>
  <c r="H4906" i="2"/>
  <c r="F4906" i="2" s="1"/>
  <c r="I4905" i="2"/>
  <c r="H4905" i="2"/>
  <c r="I4904" i="2"/>
  <c r="J4904" i="2" s="1"/>
  <c r="G4904" i="2" s="1"/>
  <c r="H4904" i="2"/>
  <c r="F4904" i="2" s="1"/>
  <c r="I4903" i="2"/>
  <c r="H4903" i="2"/>
  <c r="F4903" i="2" s="1"/>
  <c r="I4902" i="2"/>
  <c r="H4902" i="2"/>
  <c r="F4902" i="2" s="1"/>
  <c r="I4901" i="2"/>
  <c r="H4901" i="2"/>
  <c r="I4900" i="2"/>
  <c r="J4900" i="2" s="1"/>
  <c r="G4900" i="2" s="1"/>
  <c r="H4900" i="2"/>
  <c r="F4900" i="2" s="1"/>
  <c r="I4899" i="2"/>
  <c r="H4899" i="2"/>
  <c r="F4899" i="2" s="1"/>
  <c r="I4898" i="2"/>
  <c r="H4898" i="2"/>
  <c r="F4898" i="2" s="1"/>
  <c r="I4897" i="2"/>
  <c r="H4897" i="2"/>
  <c r="I4896" i="2"/>
  <c r="H4896" i="2"/>
  <c r="F4896" i="2" s="1"/>
  <c r="I4895" i="2"/>
  <c r="H4895" i="2"/>
  <c r="F4895" i="2" s="1"/>
  <c r="I4894" i="2"/>
  <c r="H4894" i="2"/>
  <c r="F4894" i="2" s="1"/>
  <c r="I4893" i="2"/>
  <c r="H4893" i="2"/>
  <c r="I4892" i="2"/>
  <c r="H4892" i="2"/>
  <c r="F4892" i="2" s="1"/>
  <c r="I4891" i="2"/>
  <c r="H4891" i="2"/>
  <c r="F4891" i="2" s="1"/>
  <c r="I4890" i="2"/>
  <c r="H4890" i="2"/>
  <c r="F4890" i="2" s="1"/>
  <c r="I4889" i="2"/>
  <c r="H4889" i="2"/>
  <c r="I4888" i="2"/>
  <c r="H4888" i="2"/>
  <c r="F4888" i="2" s="1"/>
  <c r="I4887" i="2"/>
  <c r="H4887" i="2"/>
  <c r="F4887" i="2" s="1"/>
  <c r="I4886" i="2"/>
  <c r="H4886" i="2"/>
  <c r="F4886" i="2" s="1"/>
  <c r="I4885" i="2"/>
  <c r="H4885" i="2"/>
  <c r="I4884" i="2"/>
  <c r="J4884" i="2" s="1"/>
  <c r="G4884" i="2" s="1"/>
  <c r="H4884" i="2"/>
  <c r="F4884" i="2" s="1"/>
  <c r="I4883" i="2"/>
  <c r="H4883" i="2"/>
  <c r="F4883" i="2" s="1"/>
  <c r="I4882" i="2"/>
  <c r="H4882" i="2"/>
  <c r="F4882" i="2" s="1"/>
  <c r="I4881" i="2"/>
  <c r="H4881" i="2"/>
  <c r="I4880" i="2"/>
  <c r="H4880" i="2"/>
  <c r="F4880" i="2" s="1"/>
  <c r="I4879" i="2"/>
  <c r="H4879" i="2"/>
  <c r="F4879" i="2" s="1"/>
  <c r="I4878" i="2"/>
  <c r="H4878" i="2"/>
  <c r="F4878" i="2" s="1"/>
  <c r="I4877" i="2"/>
  <c r="H4877" i="2"/>
  <c r="I4876" i="2"/>
  <c r="H4876" i="2"/>
  <c r="F4876" i="2" s="1"/>
  <c r="I4875" i="2"/>
  <c r="H4875" i="2"/>
  <c r="F4875" i="2" s="1"/>
  <c r="I4874" i="2"/>
  <c r="H4874" i="2"/>
  <c r="F4874" i="2" s="1"/>
  <c r="I4873" i="2"/>
  <c r="H4873" i="2"/>
  <c r="I4872" i="2"/>
  <c r="J4872" i="2" s="1"/>
  <c r="G4872" i="2" s="1"/>
  <c r="H4872" i="2"/>
  <c r="F4872" i="2" s="1"/>
  <c r="I4871" i="2"/>
  <c r="H4871" i="2"/>
  <c r="F4871" i="2" s="1"/>
  <c r="I4870" i="2"/>
  <c r="H4870" i="2"/>
  <c r="F4870" i="2" s="1"/>
  <c r="I4869" i="2"/>
  <c r="H4869" i="2"/>
  <c r="I4868" i="2"/>
  <c r="J4868" i="2" s="1"/>
  <c r="G4868" i="2" s="1"/>
  <c r="H4868" i="2"/>
  <c r="F4868" i="2" s="1"/>
  <c r="I4867" i="2"/>
  <c r="H4867" i="2"/>
  <c r="F4867" i="2" s="1"/>
  <c r="I4866" i="2"/>
  <c r="H4866" i="2"/>
  <c r="F4866" i="2" s="1"/>
  <c r="I4865" i="2"/>
  <c r="H4865" i="2"/>
  <c r="I4864" i="2"/>
  <c r="H4864" i="2"/>
  <c r="F4864" i="2" s="1"/>
  <c r="I4863" i="2"/>
  <c r="H4863" i="2"/>
  <c r="F4863" i="2" s="1"/>
  <c r="I4862" i="2"/>
  <c r="H4862" i="2"/>
  <c r="F4862" i="2" s="1"/>
  <c r="I4861" i="2"/>
  <c r="H4861" i="2"/>
  <c r="I4860" i="2"/>
  <c r="H4860" i="2"/>
  <c r="F4860" i="2" s="1"/>
  <c r="I4859" i="2"/>
  <c r="H4859" i="2"/>
  <c r="F4859" i="2" s="1"/>
  <c r="I4858" i="2"/>
  <c r="H4858" i="2"/>
  <c r="F4858" i="2" s="1"/>
  <c r="I4857" i="2"/>
  <c r="H4857" i="2"/>
  <c r="I4856" i="2"/>
  <c r="H4856" i="2"/>
  <c r="F4856" i="2" s="1"/>
  <c r="I4855" i="2"/>
  <c r="H4855" i="2"/>
  <c r="F4855" i="2" s="1"/>
  <c r="I4854" i="2"/>
  <c r="H4854" i="2"/>
  <c r="F4854" i="2" s="1"/>
  <c r="I4853" i="2"/>
  <c r="H4853" i="2"/>
  <c r="I4852" i="2"/>
  <c r="J4852" i="2" s="1"/>
  <c r="G4852" i="2" s="1"/>
  <c r="H4852" i="2"/>
  <c r="F4852" i="2" s="1"/>
  <c r="I4851" i="2"/>
  <c r="H4851" i="2"/>
  <c r="F4851" i="2" s="1"/>
  <c r="I4850" i="2"/>
  <c r="H4850" i="2"/>
  <c r="F4850" i="2" s="1"/>
  <c r="I4849" i="2"/>
  <c r="H4849" i="2"/>
  <c r="I4848" i="2"/>
  <c r="H4848" i="2"/>
  <c r="F4848" i="2" s="1"/>
  <c r="I4847" i="2"/>
  <c r="H4847" i="2"/>
  <c r="F4847" i="2" s="1"/>
  <c r="I4846" i="2"/>
  <c r="H4846" i="2"/>
  <c r="F4846" i="2" s="1"/>
  <c r="I4845" i="2"/>
  <c r="H4845" i="2"/>
  <c r="I4844" i="2"/>
  <c r="H4844" i="2"/>
  <c r="F4844" i="2" s="1"/>
  <c r="I4843" i="2"/>
  <c r="H4843" i="2"/>
  <c r="F4843" i="2" s="1"/>
  <c r="I4842" i="2"/>
  <c r="H4842" i="2"/>
  <c r="F4842" i="2" s="1"/>
  <c r="I4841" i="2"/>
  <c r="H4841" i="2"/>
  <c r="I4840" i="2"/>
  <c r="J4840" i="2" s="1"/>
  <c r="G4840" i="2" s="1"/>
  <c r="H4840" i="2"/>
  <c r="F4840" i="2" s="1"/>
  <c r="I4839" i="2"/>
  <c r="H4839" i="2"/>
  <c r="F4839" i="2" s="1"/>
  <c r="I4838" i="2"/>
  <c r="H4838" i="2"/>
  <c r="F4838" i="2" s="1"/>
  <c r="I4837" i="2"/>
  <c r="H4837" i="2"/>
  <c r="I4836" i="2"/>
  <c r="J4836" i="2" s="1"/>
  <c r="G4836" i="2" s="1"/>
  <c r="H4836" i="2"/>
  <c r="F4836" i="2" s="1"/>
  <c r="I4835" i="2"/>
  <c r="H4835" i="2"/>
  <c r="F4835" i="2" s="1"/>
  <c r="I4834" i="2"/>
  <c r="H4834" i="2"/>
  <c r="F4834" i="2" s="1"/>
  <c r="I4833" i="2"/>
  <c r="H4833" i="2"/>
  <c r="I4832" i="2"/>
  <c r="H4832" i="2"/>
  <c r="F4832" i="2" s="1"/>
  <c r="I4831" i="2"/>
  <c r="H4831" i="2"/>
  <c r="F4831" i="2" s="1"/>
  <c r="I4830" i="2"/>
  <c r="H4830" i="2"/>
  <c r="F4830" i="2" s="1"/>
  <c r="I4829" i="2"/>
  <c r="H4829" i="2"/>
  <c r="I4828" i="2"/>
  <c r="H4828" i="2"/>
  <c r="F4828" i="2" s="1"/>
  <c r="I4827" i="2"/>
  <c r="H4827" i="2"/>
  <c r="F4827" i="2" s="1"/>
  <c r="I4826" i="2"/>
  <c r="H4826" i="2"/>
  <c r="F4826" i="2" s="1"/>
  <c r="I4825" i="2"/>
  <c r="H4825" i="2"/>
  <c r="I4824" i="2"/>
  <c r="H4824" i="2"/>
  <c r="F4824" i="2" s="1"/>
  <c r="I4823" i="2"/>
  <c r="H4823" i="2"/>
  <c r="F4823" i="2" s="1"/>
  <c r="I4822" i="2"/>
  <c r="H4822" i="2"/>
  <c r="F4822" i="2" s="1"/>
  <c r="I4821" i="2"/>
  <c r="H4821" i="2"/>
  <c r="I4820" i="2"/>
  <c r="J4820" i="2" s="1"/>
  <c r="G4820" i="2" s="1"/>
  <c r="H4820" i="2"/>
  <c r="F4820" i="2" s="1"/>
  <c r="I4819" i="2"/>
  <c r="H4819" i="2"/>
  <c r="F4819" i="2" s="1"/>
  <c r="I4818" i="2"/>
  <c r="H4818" i="2"/>
  <c r="F4818" i="2" s="1"/>
  <c r="I4817" i="2"/>
  <c r="H4817" i="2"/>
  <c r="I4816" i="2"/>
  <c r="H4816" i="2"/>
  <c r="F4816" i="2" s="1"/>
  <c r="I4815" i="2"/>
  <c r="H4815" i="2"/>
  <c r="F4815" i="2" s="1"/>
  <c r="I4814" i="2"/>
  <c r="H4814" i="2"/>
  <c r="F4814" i="2" s="1"/>
  <c r="I4813" i="2"/>
  <c r="H4813" i="2"/>
  <c r="I4812" i="2"/>
  <c r="H4812" i="2"/>
  <c r="F4812" i="2" s="1"/>
  <c r="I4811" i="2"/>
  <c r="H4811" i="2"/>
  <c r="F4811" i="2" s="1"/>
  <c r="I4810" i="2"/>
  <c r="H4810" i="2"/>
  <c r="F4810" i="2" s="1"/>
  <c r="I4809" i="2"/>
  <c r="H4809" i="2"/>
  <c r="I4808" i="2"/>
  <c r="J4808" i="2" s="1"/>
  <c r="G4808" i="2" s="1"/>
  <c r="H4808" i="2"/>
  <c r="F4808" i="2" s="1"/>
  <c r="I4807" i="2"/>
  <c r="H4807" i="2"/>
  <c r="F4807" i="2" s="1"/>
  <c r="I4806" i="2"/>
  <c r="H4806" i="2"/>
  <c r="F4806" i="2" s="1"/>
  <c r="I4805" i="2"/>
  <c r="H4805" i="2"/>
  <c r="I4804" i="2"/>
  <c r="J4804" i="2" s="1"/>
  <c r="G4804" i="2" s="1"/>
  <c r="H4804" i="2"/>
  <c r="F4804" i="2" s="1"/>
  <c r="I4803" i="2"/>
  <c r="H4803" i="2"/>
  <c r="F4803" i="2" s="1"/>
  <c r="I4802" i="2"/>
  <c r="H4802" i="2"/>
  <c r="F4802" i="2" s="1"/>
  <c r="I4801" i="2"/>
  <c r="H4801" i="2"/>
  <c r="I4800" i="2"/>
  <c r="H4800" i="2"/>
  <c r="F4800" i="2" s="1"/>
  <c r="I4799" i="2"/>
  <c r="H4799" i="2"/>
  <c r="F4799" i="2" s="1"/>
  <c r="I4798" i="2"/>
  <c r="H4798" i="2"/>
  <c r="F4798" i="2" s="1"/>
  <c r="I4797" i="2"/>
  <c r="H4797" i="2"/>
  <c r="I4796" i="2"/>
  <c r="H4796" i="2"/>
  <c r="F4796" i="2" s="1"/>
  <c r="I4795" i="2"/>
  <c r="H4795" i="2"/>
  <c r="F4795" i="2" s="1"/>
  <c r="I4794" i="2"/>
  <c r="H4794" i="2"/>
  <c r="F4794" i="2" s="1"/>
  <c r="I4793" i="2"/>
  <c r="H4793" i="2"/>
  <c r="I4792" i="2"/>
  <c r="H4792" i="2"/>
  <c r="F4792" i="2" s="1"/>
  <c r="I4791" i="2"/>
  <c r="H4791" i="2"/>
  <c r="F4791" i="2" s="1"/>
  <c r="I4790" i="2"/>
  <c r="H4790" i="2"/>
  <c r="F4790" i="2" s="1"/>
  <c r="I4789" i="2"/>
  <c r="H4789" i="2"/>
  <c r="I4788" i="2"/>
  <c r="J4788" i="2" s="1"/>
  <c r="G4788" i="2" s="1"/>
  <c r="H4788" i="2"/>
  <c r="F4788" i="2" s="1"/>
  <c r="I4787" i="2"/>
  <c r="H4787" i="2"/>
  <c r="F4787" i="2" s="1"/>
  <c r="I4786" i="2"/>
  <c r="H4786" i="2"/>
  <c r="F4786" i="2" s="1"/>
  <c r="I4785" i="2"/>
  <c r="H4785" i="2"/>
  <c r="I4784" i="2"/>
  <c r="H4784" i="2"/>
  <c r="F4784" i="2" s="1"/>
  <c r="I4783" i="2"/>
  <c r="H4783" i="2"/>
  <c r="F4783" i="2" s="1"/>
  <c r="I4782" i="2"/>
  <c r="H4782" i="2"/>
  <c r="F4782" i="2" s="1"/>
  <c r="I4781" i="2"/>
  <c r="H4781" i="2"/>
  <c r="I4780" i="2"/>
  <c r="H4780" i="2"/>
  <c r="F4780" i="2" s="1"/>
  <c r="I4779" i="2"/>
  <c r="H4779" i="2"/>
  <c r="F4779" i="2" s="1"/>
  <c r="I4778" i="2"/>
  <c r="H4778" i="2"/>
  <c r="F4778" i="2" s="1"/>
  <c r="I4777" i="2"/>
  <c r="H4777" i="2"/>
  <c r="I4776" i="2"/>
  <c r="J4776" i="2" s="1"/>
  <c r="G4776" i="2" s="1"/>
  <c r="H4776" i="2"/>
  <c r="F4776" i="2" s="1"/>
  <c r="I4775" i="2"/>
  <c r="H4775" i="2"/>
  <c r="F4775" i="2" s="1"/>
  <c r="I4774" i="2"/>
  <c r="H4774" i="2"/>
  <c r="F4774" i="2" s="1"/>
  <c r="I4773" i="2"/>
  <c r="H4773" i="2"/>
  <c r="I4772" i="2"/>
  <c r="J4772" i="2" s="1"/>
  <c r="G4772" i="2" s="1"/>
  <c r="H4772" i="2"/>
  <c r="F4772" i="2" s="1"/>
  <c r="I4771" i="2"/>
  <c r="H4771" i="2"/>
  <c r="F4771" i="2" s="1"/>
  <c r="I4770" i="2"/>
  <c r="H4770" i="2"/>
  <c r="F4770" i="2" s="1"/>
  <c r="I4769" i="2"/>
  <c r="H4769" i="2"/>
  <c r="I4768" i="2"/>
  <c r="H4768" i="2"/>
  <c r="F4768" i="2" s="1"/>
  <c r="I4767" i="2"/>
  <c r="H4767" i="2"/>
  <c r="F4767" i="2" s="1"/>
  <c r="I4766" i="2"/>
  <c r="H4766" i="2"/>
  <c r="F4766" i="2" s="1"/>
  <c r="I4765" i="2"/>
  <c r="H4765" i="2"/>
  <c r="I4764" i="2"/>
  <c r="H4764" i="2"/>
  <c r="F4764" i="2" s="1"/>
  <c r="I4763" i="2"/>
  <c r="H4763" i="2"/>
  <c r="F4763" i="2" s="1"/>
  <c r="I4762" i="2"/>
  <c r="H4762" i="2"/>
  <c r="F4762" i="2" s="1"/>
  <c r="I4761" i="2"/>
  <c r="H4761" i="2"/>
  <c r="I4760" i="2"/>
  <c r="H4760" i="2"/>
  <c r="F4760" i="2" s="1"/>
  <c r="I4759" i="2"/>
  <c r="H4759" i="2"/>
  <c r="F4759" i="2" s="1"/>
  <c r="I4758" i="2"/>
  <c r="H4758" i="2"/>
  <c r="F4758" i="2" s="1"/>
  <c r="I4757" i="2"/>
  <c r="H4757" i="2"/>
  <c r="I4756" i="2"/>
  <c r="J4756" i="2" s="1"/>
  <c r="G4756" i="2" s="1"/>
  <c r="H4756" i="2"/>
  <c r="F4756" i="2" s="1"/>
  <c r="I4755" i="2"/>
  <c r="H4755" i="2"/>
  <c r="F4755" i="2" s="1"/>
  <c r="I4754" i="2"/>
  <c r="H4754" i="2"/>
  <c r="F4754" i="2" s="1"/>
  <c r="I4753" i="2"/>
  <c r="H4753" i="2"/>
  <c r="I4752" i="2"/>
  <c r="H4752" i="2"/>
  <c r="F4752" i="2" s="1"/>
  <c r="I4751" i="2"/>
  <c r="H4751" i="2"/>
  <c r="F4751" i="2" s="1"/>
  <c r="I4750" i="2"/>
  <c r="H4750" i="2"/>
  <c r="F4750" i="2" s="1"/>
  <c r="I4749" i="2"/>
  <c r="H4749" i="2"/>
  <c r="I4748" i="2"/>
  <c r="H4748" i="2"/>
  <c r="F4748" i="2" s="1"/>
  <c r="I4747" i="2"/>
  <c r="H4747" i="2"/>
  <c r="F4747" i="2" s="1"/>
  <c r="I4746" i="2"/>
  <c r="H4746" i="2"/>
  <c r="F4746" i="2" s="1"/>
  <c r="I4745" i="2"/>
  <c r="H4745" i="2"/>
  <c r="I4744" i="2"/>
  <c r="J4744" i="2" s="1"/>
  <c r="G4744" i="2" s="1"/>
  <c r="H4744" i="2"/>
  <c r="F4744" i="2" s="1"/>
  <c r="I4743" i="2"/>
  <c r="H4743" i="2"/>
  <c r="F4743" i="2" s="1"/>
  <c r="I4742" i="2"/>
  <c r="H4742" i="2"/>
  <c r="F4742" i="2" s="1"/>
  <c r="I4741" i="2"/>
  <c r="H4741" i="2"/>
  <c r="I4740" i="2"/>
  <c r="J4740" i="2" s="1"/>
  <c r="G4740" i="2" s="1"/>
  <c r="H4740" i="2"/>
  <c r="F4740" i="2" s="1"/>
  <c r="I4739" i="2"/>
  <c r="H4739" i="2"/>
  <c r="F4739" i="2" s="1"/>
  <c r="I4738" i="2"/>
  <c r="H4738" i="2"/>
  <c r="F4738" i="2" s="1"/>
  <c r="I4737" i="2"/>
  <c r="H4737" i="2"/>
  <c r="I4736" i="2"/>
  <c r="H4736" i="2"/>
  <c r="F4736" i="2" s="1"/>
  <c r="I4735" i="2"/>
  <c r="H4735" i="2"/>
  <c r="F4735" i="2" s="1"/>
  <c r="I4734" i="2"/>
  <c r="H4734" i="2"/>
  <c r="F4734" i="2" s="1"/>
  <c r="I4733" i="2"/>
  <c r="H4733" i="2"/>
  <c r="I4732" i="2"/>
  <c r="H4732" i="2"/>
  <c r="F4732" i="2" s="1"/>
  <c r="I4731" i="2"/>
  <c r="H4731" i="2"/>
  <c r="F4731" i="2" s="1"/>
  <c r="I4730" i="2"/>
  <c r="H4730" i="2"/>
  <c r="F4730" i="2" s="1"/>
  <c r="I4729" i="2"/>
  <c r="H4729" i="2"/>
  <c r="I4728" i="2"/>
  <c r="H4728" i="2"/>
  <c r="F4728" i="2" s="1"/>
  <c r="I4727" i="2"/>
  <c r="H4727" i="2"/>
  <c r="F4727" i="2" s="1"/>
  <c r="I4726" i="2"/>
  <c r="H4726" i="2"/>
  <c r="F4726" i="2" s="1"/>
  <c r="I4725" i="2"/>
  <c r="H4725" i="2"/>
  <c r="I4724" i="2"/>
  <c r="J4724" i="2" s="1"/>
  <c r="G4724" i="2" s="1"/>
  <c r="H4724" i="2"/>
  <c r="F4724" i="2" s="1"/>
  <c r="I4723" i="2"/>
  <c r="H4723" i="2"/>
  <c r="F4723" i="2" s="1"/>
  <c r="I4722" i="2"/>
  <c r="H4722" i="2"/>
  <c r="F4722" i="2" s="1"/>
  <c r="I4721" i="2"/>
  <c r="H4721" i="2"/>
  <c r="I4720" i="2"/>
  <c r="H4720" i="2"/>
  <c r="F4720" i="2" s="1"/>
  <c r="I4719" i="2"/>
  <c r="H4719" i="2"/>
  <c r="F4719" i="2" s="1"/>
  <c r="I4718" i="2"/>
  <c r="H4718" i="2"/>
  <c r="F4718" i="2" s="1"/>
  <c r="I4717" i="2"/>
  <c r="H4717" i="2"/>
  <c r="I4716" i="2"/>
  <c r="H4716" i="2"/>
  <c r="F4716" i="2" s="1"/>
  <c r="I4715" i="2"/>
  <c r="H4715" i="2"/>
  <c r="F4715" i="2" s="1"/>
  <c r="I4714" i="2"/>
  <c r="H4714" i="2"/>
  <c r="F4714" i="2" s="1"/>
  <c r="I4713" i="2"/>
  <c r="H4713" i="2"/>
  <c r="I4712" i="2"/>
  <c r="J4712" i="2" s="1"/>
  <c r="G4712" i="2" s="1"/>
  <c r="H4712" i="2"/>
  <c r="F4712" i="2" s="1"/>
  <c r="I4711" i="2"/>
  <c r="H4711" i="2"/>
  <c r="F4711" i="2" s="1"/>
  <c r="I4710" i="2"/>
  <c r="H4710" i="2"/>
  <c r="F4710" i="2" s="1"/>
  <c r="I4709" i="2"/>
  <c r="H4709" i="2"/>
  <c r="I4708" i="2"/>
  <c r="J4708" i="2" s="1"/>
  <c r="G4708" i="2" s="1"/>
  <c r="H4708" i="2"/>
  <c r="F4708" i="2" s="1"/>
  <c r="I4707" i="2"/>
  <c r="H4707" i="2"/>
  <c r="F4707" i="2" s="1"/>
  <c r="I4706" i="2"/>
  <c r="H4706" i="2"/>
  <c r="F4706" i="2" s="1"/>
  <c r="I4705" i="2"/>
  <c r="H4705" i="2"/>
  <c r="I4704" i="2"/>
  <c r="H4704" i="2"/>
  <c r="F4704" i="2" s="1"/>
  <c r="I4703" i="2"/>
  <c r="H4703" i="2"/>
  <c r="F4703" i="2" s="1"/>
  <c r="I4702" i="2"/>
  <c r="H4702" i="2"/>
  <c r="F4702" i="2" s="1"/>
  <c r="I4701" i="2"/>
  <c r="H4701" i="2"/>
  <c r="I4700" i="2"/>
  <c r="H4700" i="2"/>
  <c r="F4700" i="2" s="1"/>
  <c r="I4699" i="2"/>
  <c r="H4699" i="2"/>
  <c r="F4699" i="2" s="1"/>
  <c r="I4698" i="2"/>
  <c r="H4698" i="2"/>
  <c r="F4698" i="2" s="1"/>
  <c r="I4697" i="2"/>
  <c r="H4697" i="2"/>
  <c r="I4696" i="2"/>
  <c r="H4696" i="2"/>
  <c r="F4696" i="2" s="1"/>
  <c r="I4695" i="2"/>
  <c r="H4695" i="2"/>
  <c r="F4695" i="2" s="1"/>
  <c r="I4694" i="2"/>
  <c r="H4694" i="2"/>
  <c r="F4694" i="2" s="1"/>
  <c r="I4693" i="2"/>
  <c r="H4693" i="2"/>
  <c r="I4692" i="2"/>
  <c r="J4692" i="2" s="1"/>
  <c r="G4692" i="2" s="1"/>
  <c r="H4692" i="2"/>
  <c r="F4692" i="2" s="1"/>
  <c r="I4691" i="2"/>
  <c r="H4691" i="2"/>
  <c r="F4691" i="2" s="1"/>
  <c r="I4690" i="2"/>
  <c r="H4690" i="2"/>
  <c r="F4690" i="2" s="1"/>
  <c r="I4689" i="2"/>
  <c r="H4689" i="2"/>
  <c r="I4688" i="2"/>
  <c r="H4688" i="2"/>
  <c r="F4688" i="2" s="1"/>
  <c r="I4687" i="2"/>
  <c r="H4687" i="2"/>
  <c r="F4687" i="2" s="1"/>
  <c r="I4686" i="2"/>
  <c r="H4686" i="2"/>
  <c r="F4686" i="2" s="1"/>
  <c r="I4685" i="2"/>
  <c r="H4685" i="2"/>
  <c r="I4684" i="2"/>
  <c r="H4684" i="2"/>
  <c r="F4684" i="2" s="1"/>
  <c r="I4683" i="2"/>
  <c r="H4683" i="2"/>
  <c r="F4683" i="2" s="1"/>
  <c r="I4682" i="2"/>
  <c r="H4682" i="2"/>
  <c r="F4682" i="2" s="1"/>
  <c r="I4681" i="2"/>
  <c r="H4681" i="2"/>
  <c r="I4680" i="2"/>
  <c r="J4680" i="2" s="1"/>
  <c r="G4680" i="2" s="1"/>
  <c r="H4680" i="2"/>
  <c r="F4680" i="2" s="1"/>
  <c r="I4679" i="2"/>
  <c r="H4679" i="2"/>
  <c r="F4679" i="2" s="1"/>
  <c r="I4678" i="2"/>
  <c r="H4678" i="2"/>
  <c r="F4678" i="2" s="1"/>
  <c r="I4677" i="2"/>
  <c r="J4677" i="2" s="1"/>
  <c r="G4677" i="2" s="1"/>
  <c r="H4677" i="2"/>
  <c r="I4676" i="2"/>
  <c r="J4676" i="2" s="1"/>
  <c r="G4676" i="2" s="1"/>
  <c r="H4676" i="2"/>
  <c r="F4676" i="2" s="1"/>
  <c r="I4675" i="2"/>
  <c r="H4675" i="2"/>
  <c r="F4675" i="2" s="1"/>
  <c r="I4674" i="2"/>
  <c r="H4674" i="2"/>
  <c r="F4674" i="2" s="1"/>
  <c r="I4673" i="2"/>
  <c r="J4673" i="2" s="1"/>
  <c r="G4673" i="2" s="1"/>
  <c r="H4673" i="2"/>
  <c r="I4672" i="2"/>
  <c r="H4672" i="2"/>
  <c r="F4672" i="2" s="1"/>
  <c r="I4671" i="2"/>
  <c r="H4671" i="2"/>
  <c r="F4671" i="2" s="1"/>
  <c r="I4670" i="2"/>
  <c r="H4670" i="2"/>
  <c r="F4670" i="2" s="1"/>
  <c r="I4669" i="2"/>
  <c r="J4669" i="2" s="1"/>
  <c r="G4669" i="2" s="1"/>
  <c r="H4669" i="2"/>
  <c r="I4668" i="2"/>
  <c r="J4668" i="2" s="1"/>
  <c r="G4668" i="2" s="1"/>
  <c r="H4668" i="2"/>
  <c r="F4668" i="2" s="1"/>
  <c r="I4667" i="2"/>
  <c r="H4667" i="2"/>
  <c r="F4667" i="2" s="1"/>
  <c r="I4666" i="2"/>
  <c r="H4666" i="2"/>
  <c r="F4666" i="2" s="1"/>
  <c r="I4665" i="2"/>
  <c r="J4665" i="2" s="1"/>
  <c r="G4665" i="2" s="1"/>
  <c r="H4665" i="2"/>
  <c r="I4664" i="2"/>
  <c r="H4664" i="2"/>
  <c r="F4664" i="2" s="1"/>
  <c r="I4663" i="2"/>
  <c r="H4663" i="2"/>
  <c r="F4663" i="2" s="1"/>
  <c r="I4662" i="2"/>
  <c r="H4662" i="2"/>
  <c r="F4662" i="2" s="1"/>
  <c r="I4661" i="2"/>
  <c r="J4661" i="2" s="1"/>
  <c r="G4661" i="2" s="1"/>
  <c r="H4661" i="2"/>
  <c r="F4661" i="2" s="1"/>
  <c r="I4660" i="2"/>
  <c r="J4660" i="2" s="1"/>
  <c r="G4660" i="2" s="1"/>
  <c r="H4660" i="2"/>
  <c r="F4660" i="2" s="1"/>
  <c r="I4659" i="2"/>
  <c r="J4659" i="2" s="1"/>
  <c r="H4659" i="2"/>
  <c r="F4659" i="2" s="1"/>
  <c r="G4659" i="2"/>
  <c r="I4658" i="2"/>
  <c r="H4658" i="2"/>
  <c r="F4658" i="2" s="1"/>
  <c r="I4657" i="2"/>
  <c r="H4657" i="2"/>
  <c r="F4657" i="2" s="1"/>
  <c r="I4656" i="2"/>
  <c r="H4656" i="2"/>
  <c r="F4656" i="2" s="1"/>
  <c r="I4655" i="2"/>
  <c r="J4655" i="2" s="1"/>
  <c r="H4655" i="2"/>
  <c r="F4655" i="2" s="1"/>
  <c r="G4655" i="2"/>
  <c r="I4654" i="2"/>
  <c r="J4654" i="2" s="1"/>
  <c r="G4654" i="2" s="1"/>
  <c r="H4654" i="2"/>
  <c r="F4654" i="2" s="1"/>
  <c r="I4653" i="2"/>
  <c r="H4653" i="2"/>
  <c r="F4653" i="2" s="1"/>
  <c r="I4652" i="2"/>
  <c r="H4652" i="2"/>
  <c r="F4652" i="2" s="1"/>
  <c r="I4651" i="2"/>
  <c r="J4651" i="2" s="1"/>
  <c r="G4651" i="2" s="1"/>
  <c r="H4651" i="2"/>
  <c r="F4651" i="2" s="1"/>
  <c r="I4650" i="2"/>
  <c r="H4650" i="2"/>
  <c r="F4650" i="2" s="1"/>
  <c r="I4649" i="2"/>
  <c r="H4649" i="2"/>
  <c r="F4649" i="2" s="1"/>
  <c r="I4648" i="2"/>
  <c r="H4648" i="2"/>
  <c r="F4648" i="2" s="1"/>
  <c r="I4647" i="2"/>
  <c r="J4647" i="2" s="1"/>
  <c r="G4647" i="2" s="1"/>
  <c r="H4647" i="2"/>
  <c r="F4647" i="2" s="1"/>
  <c r="I4646" i="2"/>
  <c r="H4646" i="2"/>
  <c r="F4646" i="2" s="1"/>
  <c r="I4645" i="2"/>
  <c r="J4645" i="2" s="1"/>
  <c r="G4645" i="2" s="1"/>
  <c r="H4645" i="2"/>
  <c r="F4645" i="2" s="1"/>
  <c r="I4644" i="2"/>
  <c r="H4644" i="2"/>
  <c r="F4644" i="2" s="1"/>
  <c r="I4643" i="2"/>
  <c r="J4643" i="2" s="1"/>
  <c r="H4643" i="2"/>
  <c r="F4643" i="2" s="1"/>
  <c r="G4643" i="2"/>
  <c r="I4642" i="2"/>
  <c r="H4642" i="2"/>
  <c r="F4642" i="2" s="1"/>
  <c r="I4641" i="2"/>
  <c r="H4641" i="2"/>
  <c r="F4641" i="2" s="1"/>
  <c r="I4640" i="2"/>
  <c r="H4640" i="2"/>
  <c r="F4640" i="2" s="1"/>
  <c r="I4639" i="2"/>
  <c r="J4639" i="2" s="1"/>
  <c r="H4639" i="2"/>
  <c r="F4639" i="2" s="1"/>
  <c r="G4639" i="2"/>
  <c r="I4638" i="2"/>
  <c r="J4638" i="2" s="1"/>
  <c r="G4638" i="2" s="1"/>
  <c r="H4638" i="2"/>
  <c r="F4638" i="2" s="1"/>
  <c r="I4637" i="2"/>
  <c r="H4637" i="2"/>
  <c r="F4637" i="2" s="1"/>
  <c r="I4636" i="2"/>
  <c r="H4636" i="2"/>
  <c r="F4636" i="2" s="1"/>
  <c r="I4635" i="2"/>
  <c r="J4635" i="2" s="1"/>
  <c r="G4635" i="2" s="1"/>
  <c r="H4635" i="2"/>
  <c r="F4635" i="2" s="1"/>
  <c r="I4634" i="2"/>
  <c r="H4634" i="2"/>
  <c r="F4634" i="2" s="1"/>
  <c r="I4633" i="2"/>
  <c r="H4633" i="2"/>
  <c r="F4633" i="2" s="1"/>
  <c r="I4632" i="2"/>
  <c r="H4632" i="2"/>
  <c r="F4632" i="2" s="1"/>
  <c r="I4631" i="2"/>
  <c r="J4631" i="2" s="1"/>
  <c r="G4631" i="2" s="1"/>
  <c r="H4631" i="2"/>
  <c r="F4631" i="2" s="1"/>
  <c r="I4630" i="2"/>
  <c r="H4630" i="2"/>
  <c r="F4630" i="2" s="1"/>
  <c r="I4629" i="2"/>
  <c r="J4629" i="2" s="1"/>
  <c r="G4629" i="2" s="1"/>
  <c r="H4629" i="2"/>
  <c r="F4629" i="2" s="1"/>
  <c r="I4628" i="2"/>
  <c r="H4628" i="2"/>
  <c r="F4628" i="2" s="1"/>
  <c r="I4627" i="2"/>
  <c r="J4627" i="2" s="1"/>
  <c r="H4627" i="2"/>
  <c r="F4627" i="2" s="1"/>
  <c r="G4627" i="2"/>
  <c r="I4626" i="2"/>
  <c r="H4626" i="2"/>
  <c r="F4626" i="2" s="1"/>
  <c r="I4625" i="2"/>
  <c r="H4625" i="2"/>
  <c r="F4625" i="2" s="1"/>
  <c r="I4624" i="2"/>
  <c r="H4624" i="2"/>
  <c r="F4624" i="2" s="1"/>
  <c r="I4623" i="2"/>
  <c r="J4623" i="2" s="1"/>
  <c r="H4623" i="2"/>
  <c r="F4623" i="2" s="1"/>
  <c r="G4623" i="2"/>
  <c r="I4622" i="2"/>
  <c r="J4622" i="2" s="1"/>
  <c r="G4622" i="2" s="1"/>
  <c r="H4622" i="2"/>
  <c r="F4622" i="2" s="1"/>
  <c r="I4621" i="2"/>
  <c r="H4621" i="2"/>
  <c r="F4621" i="2" s="1"/>
  <c r="I4620" i="2"/>
  <c r="H4620" i="2"/>
  <c r="F4620" i="2" s="1"/>
  <c r="I4619" i="2"/>
  <c r="J4619" i="2" s="1"/>
  <c r="G4619" i="2" s="1"/>
  <c r="H4619" i="2"/>
  <c r="F4619" i="2" s="1"/>
  <c r="I4618" i="2"/>
  <c r="H4618" i="2"/>
  <c r="F4618" i="2" s="1"/>
  <c r="I4617" i="2"/>
  <c r="H4617" i="2"/>
  <c r="F4617" i="2" s="1"/>
  <c r="I4616" i="2"/>
  <c r="H4616" i="2"/>
  <c r="F4616" i="2" s="1"/>
  <c r="I4615" i="2"/>
  <c r="J4615" i="2" s="1"/>
  <c r="G4615" i="2" s="1"/>
  <c r="H4615" i="2"/>
  <c r="F4615" i="2" s="1"/>
  <c r="I4614" i="2"/>
  <c r="H4614" i="2"/>
  <c r="F4614" i="2" s="1"/>
  <c r="I4613" i="2"/>
  <c r="J4613" i="2" s="1"/>
  <c r="G4613" i="2" s="1"/>
  <c r="H4613" i="2"/>
  <c r="F4613" i="2" s="1"/>
  <c r="I4612" i="2"/>
  <c r="H4612" i="2"/>
  <c r="F4612" i="2" s="1"/>
  <c r="I4611" i="2"/>
  <c r="J4611" i="2" s="1"/>
  <c r="H4611" i="2"/>
  <c r="F4611" i="2" s="1"/>
  <c r="G4611" i="2"/>
  <c r="I4610" i="2"/>
  <c r="H4610" i="2"/>
  <c r="F4610" i="2" s="1"/>
  <c r="I4609" i="2"/>
  <c r="H4609" i="2"/>
  <c r="F4609" i="2" s="1"/>
  <c r="I4608" i="2"/>
  <c r="H4608" i="2"/>
  <c r="F4608" i="2" s="1"/>
  <c r="I4607" i="2"/>
  <c r="J4607" i="2" s="1"/>
  <c r="H4607" i="2"/>
  <c r="F4607" i="2" s="1"/>
  <c r="G4607" i="2"/>
  <c r="I4606" i="2"/>
  <c r="J4606" i="2" s="1"/>
  <c r="G4606" i="2" s="1"/>
  <c r="H4606" i="2"/>
  <c r="F4606" i="2" s="1"/>
  <c r="I4605" i="2"/>
  <c r="H4605" i="2"/>
  <c r="F4605" i="2" s="1"/>
  <c r="I4604" i="2"/>
  <c r="H4604" i="2"/>
  <c r="F4604" i="2" s="1"/>
  <c r="I4603" i="2"/>
  <c r="J4603" i="2" s="1"/>
  <c r="G4603" i="2" s="1"/>
  <c r="H4603" i="2"/>
  <c r="F4603" i="2" s="1"/>
  <c r="I4602" i="2"/>
  <c r="H4602" i="2"/>
  <c r="F4602" i="2" s="1"/>
  <c r="I4601" i="2"/>
  <c r="H4601" i="2"/>
  <c r="F4601" i="2" s="1"/>
  <c r="I4600" i="2"/>
  <c r="H4600" i="2"/>
  <c r="F4600" i="2" s="1"/>
  <c r="I4599" i="2"/>
  <c r="J4599" i="2" s="1"/>
  <c r="G4599" i="2" s="1"/>
  <c r="H4599" i="2"/>
  <c r="F4599" i="2" s="1"/>
  <c r="I4598" i="2"/>
  <c r="H4598" i="2"/>
  <c r="F4598" i="2" s="1"/>
  <c r="I4597" i="2"/>
  <c r="J4597" i="2" s="1"/>
  <c r="G4597" i="2" s="1"/>
  <c r="H4597" i="2"/>
  <c r="F4597" i="2" s="1"/>
  <c r="I4596" i="2"/>
  <c r="H4596" i="2"/>
  <c r="F4596" i="2" s="1"/>
  <c r="I4595" i="2"/>
  <c r="J4595" i="2" s="1"/>
  <c r="H4595" i="2"/>
  <c r="F4595" i="2" s="1"/>
  <c r="G4595" i="2"/>
  <c r="I4594" i="2"/>
  <c r="H4594" i="2"/>
  <c r="F4594" i="2" s="1"/>
  <c r="I4593" i="2"/>
  <c r="H4593" i="2"/>
  <c r="F4593" i="2" s="1"/>
  <c r="I4592" i="2"/>
  <c r="H4592" i="2"/>
  <c r="F4592" i="2" s="1"/>
  <c r="I4591" i="2"/>
  <c r="J4591" i="2" s="1"/>
  <c r="H4591" i="2"/>
  <c r="F4591" i="2" s="1"/>
  <c r="G4591" i="2"/>
  <c r="I4590" i="2"/>
  <c r="J4590" i="2" s="1"/>
  <c r="G4590" i="2" s="1"/>
  <c r="H4590" i="2"/>
  <c r="F4590" i="2" s="1"/>
  <c r="I4589" i="2"/>
  <c r="H4589" i="2"/>
  <c r="F4589" i="2" s="1"/>
  <c r="I4588" i="2"/>
  <c r="H4588" i="2"/>
  <c r="F4588" i="2" s="1"/>
  <c r="I4587" i="2"/>
  <c r="J4587" i="2" s="1"/>
  <c r="G4587" i="2" s="1"/>
  <c r="H4587" i="2"/>
  <c r="F4587" i="2" s="1"/>
  <c r="I4586" i="2"/>
  <c r="H4586" i="2"/>
  <c r="F4586" i="2" s="1"/>
  <c r="I4585" i="2"/>
  <c r="H4585" i="2"/>
  <c r="F4585" i="2" s="1"/>
  <c r="I4584" i="2"/>
  <c r="H4584" i="2"/>
  <c r="F4584" i="2" s="1"/>
  <c r="I4583" i="2"/>
  <c r="J4583" i="2" s="1"/>
  <c r="G4583" i="2" s="1"/>
  <c r="H4583" i="2"/>
  <c r="F4583" i="2" s="1"/>
  <c r="I4582" i="2"/>
  <c r="H4582" i="2"/>
  <c r="F4582" i="2" s="1"/>
  <c r="I4581" i="2"/>
  <c r="J4581" i="2" s="1"/>
  <c r="G4581" i="2" s="1"/>
  <c r="H4581" i="2"/>
  <c r="F4581" i="2" s="1"/>
  <c r="I4580" i="2"/>
  <c r="H4580" i="2"/>
  <c r="F4580" i="2" s="1"/>
  <c r="I4579" i="2"/>
  <c r="J4579" i="2" s="1"/>
  <c r="H4579" i="2"/>
  <c r="F4579" i="2" s="1"/>
  <c r="G4579" i="2"/>
  <c r="I4578" i="2"/>
  <c r="H4578" i="2"/>
  <c r="I4577" i="2"/>
  <c r="H4577" i="2"/>
  <c r="F4577" i="2" s="1"/>
  <c r="I4576" i="2"/>
  <c r="H4576" i="2"/>
  <c r="F4576" i="2" s="1"/>
  <c r="I4575" i="2"/>
  <c r="J4575" i="2" s="1"/>
  <c r="H4575" i="2"/>
  <c r="F4575" i="2" s="1"/>
  <c r="G4575" i="2"/>
  <c r="I4574" i="2"/>
  <c r="J4574" i="2" s="1"/>
  <c r="G4574" i="2" s="1"/>
  <c r="H4574" i="2"/>
  <c r="F4574" i="2" s="1"/>
  <c r="I4573" i="2"/>
  <c r="H4573" i="2"/>
  <c r="F4573" i="2" s="1"/>
  <c r="I4572" i="2"/>
  <c r="H4572" i="2"/>
  <c r="F4572" i="2" s="1"/>
  <c r="I4571" i="2"/>
  <c r="J4571" i="2" s="1"/>
  <c r="G4571" i="2" s="1"/>
  <c r="H4571" i="2"/>
  <c r="F4571" i="2" s="1"/>
  <c r="I4570" i="2"/>
  <c r="H4570" i="2"/>
  <c r="F4570" i="2" s="1"/>
  <c r="I4569" i="2"/>
  <c r="H4569" i="2"/>
  <c r="F4569" i="2" s="1"/>
  <c r="I4568" i="2"/>
  <c r="H4568" i="2"/>
  <c r="F4568" i="2" s="1"/>
  <c r="I4567" i="2"/>
  <c r="J4567" i="2" s="1"/>
  <c r="G4567" i="2" s="1"/>
  <c r="H4567" i="2"/>
  <c r="F4567" i="2" s="1"/>
  <c r="I4566" i="2"/>
  <c r="H4566" i="2"/>
  <c r="F4566" i="2" s="1"/>
  <c r="I4565" i="2"/>
  <c r="J4565" i="2" s="1"/>
  <c r="G4565" i="2" s="1"/>
  <c r="H4565" i="2"/>
  <c r="F4565" i="2" s="1"/>
  <c r="I4564" i="2"/>
  <c r="H4564" i="2"/>
  <c r="F4564" i="2" s="1"/>
  <c r="I4563" i="2"/>
  <c r="J4563" i="2" s="1"/>
  <c r="H4563" i="2"/>
  <c r="F4563" i="2" s="1"/>
  <c r="G4563" i="2"/>
  <c r="I4562" i="2"/>
  <c r="H4562" i="2"/>
  <c r="F4562" i="2" s="1"/>
  <c r="I4561" i="2"/>
  <c r="H4561" i="2"/>
  <c r="F4561" i="2" s="1"/>
  <c r="I4560" i="2"/>
  <c r="H4560" i="2"/>
  <c r="F4560" i="2" s="1"/>
  <c r="I4559" i="2"/>
  <c r="J4559" i="2" s="1"/>
  <c r="H4559" i="2"/>
  <c r="F4559" i="2" s="1"/>
  <c r="G4559" i="2"/>
  <c r="I4558" i="2"/>
  <c r="J4558" i="2" s="1"/>
  <c r="G4558" i="2" s="1"/>
  <c r="H4558" i="2"/>
  <c r="F4558" i="2" s="1"/>
  <c r="I4557" i="2"/>
  <c r="H4557" i="2"/>
  <c r="F4557" i="2" s="1"/>
  <c r="I4556" i="2"/>
  <c r="H4556" i="2"/>
  <c r="F4556" i="2" s="1"/>
  <c r="I4555" i="2"/>
  <c r="J4555" i="2" s="1"/>
  <c r="G4555" i="2" s="1"/>
  <c r="H4555" i="2"/>
  <c r="F4555" i="2" s="1"/>
  <c r="I4554" i="2"/>
  <c r="H4554" i="2"/>
  <c r="F4554" i="2" s="1"/>
  <c r="I4553" i="2"/>
  <c r="H4553" i="2"/>
  <c r="F4553" i="2" s="1"/>
  <c r="I4552" i="2"/>
  <c r="H4552" i="2"/>
  <c r="F4552" i="2" s="1"/>
  <c r="I4551" i="2"/>
  <c r="J4551" i="2" s="1"/>
  <c r="G4551" i="2" s="1"/>
  <c r="H4551" i="2"/>
  <c r="F4551" i="2" s="1"/>
  <c r="I4550" i="2"/>
  <c r="H4550" i="2"/>
  <c r="F4550" i="2" s="1"/>
  <c r="I4549" i="2"/>
  <c r="J4549" i="2" s="1"/>
  <c r="G4549" i="2" s="1"/>
  <c r="H4549" i="2"/>
  <c r="F4549" i="2" s="1"/>
  <c r="I4548" i="2"/>
  <c r="H4548" i="2"/>
  <c r="F4548" i="2" s="1"/>
  <c r="I4547" i="2"/>
  <c r="J4547" i="2" s="1"/>
  <c r="H4547" i="2"/>
  <c r="F4547" i="2" s="1"/>
  <c r="G4547" i="2"/>
  <c r="I4546" i="2"/>
  <c r="H4546" i="2"/>
  <c r="F4546" i="2" s="1"/>
  <c r="I4545" i="2"/>
  <c r="H4545" i="2"/>
  <c r="F4545" i="2" s="1"/>
  <c r="I4544" i="2"/>
  <c r="H4544" i="2"/>
  <c r="F4544" i="2" s="1"/>
  <c r="I4543" i="2"/>
  <c r="J4543" i="2" s="1"/>
  <c r="H4543" i="2"/>
  <c r="F4543" i="2" s="1"/>
  <c r="G4543" i="2"/>
  <c r="I4542" i="2"/>
  <c r="J4542" i="2" s="1"/>
  <c r="G4542" i="2" s="1"/>
  <c r="H4542" i="2"/>
  <c r="F4542" i="2" s="1"/>
  <c r="I4541" i="2"/>
  <c r="H4541" i="2"/>
  <c r="F4541" i="2" s="1"/>
  <c r="I4540" i="2"/>
  <c r="H4540" i="2"/>
  <c r="F4540" i="2" s="1"/>
  <c r="I4539" i="2"/>
  <c r="J4539" i="2" s="1"/>
  <c r="G4539" i="2" s="1"/>
  <c r="H4539" i="2"/>
  <c r="F4539" i="2" s="1"/>
  <c r="I4538" i="2"/>
  <c r="H4538" i="2"/>
  <c r="F4538" i="2" s="1"/>
  <c r="I4537" i="2"/>
  <c r="H4537" i="2"/>
  <c r="F4537" i="2" s="1"/>
  <c r="I4536" i="2"/>
  <c r="H4536" i="2"/>
  <c r="F4536" i="2" s="1"/>
  <c r="I4535" i="2"/>
  <c r="J4535" i="2" s="1"/>
  <c r="G4535" i="2" s="1"/>
  <c r="H4535" i="2"/>
  <c r="F4535" i="2" s="1"/>
  <c r="I4534" i="2"/>
  <c r="H4534" i="2"/>
  <c r="F4534" i="2" s="1"/>
  <c r="I4533" i="2"/>
  <c r="J4533" i="2" s="1"/>
  <c r="G4533" i="2" s="1"/>
  <c r="H4533" i="2"/>
  <c r="F4533" i="2" s="1"/>
  <c r="I4532" i="2"/>
  <c r="H4532" i="2"/>
  <c r="F4532" i="2" s="1"/>
  <c r="I4531" i="2"/>
  <c r="J4531" i="2" s="1"/>
  <c r="H4531" i="2"/>
  <c r="F4531" i="2" s="1"/>
  <c r="G4531" i="2"/>
  <c r="I4530" i="2"/>
  <c r="H4530" i="2"/>
  <c r="F4530" i="2" s="1"/>
  <c r="I4529" i="2"/>
  <c r="H4529" i="2"/>
  <c r="F4529" i="2" s="1"/>
  <c r="I4528" i="2"/>
  <c r="H4528" i="2"/>
  <c r="F4528" i="2" s="1"/>
  <c r="I4527" i="2"/>
  <c r="J4527" i="2" s="1"/>
  <c r="H4527" i="2"/>
  <c r="F4527" i="2" s="1"/>
  <c r="G4527" i="2"/>
  <c r="I4526" i="2"/>
  <c r="J4526" i="2" s="1"/>
  <c r="G4526" i="2" s="1"/>
  <c r="H4526" i="2"/>
  <c r="F4526" i="2" s="1"/>
  <c r="I4525" i="2"/>
  <c r="H4525" i="2"/>
  <c r="F4525" i="2" s="1"/>
  <c r="I4524" i="2"/>
  <c r="H4524" i="2"/>
  <c r="F4524" i="2" s="1"/>
  <c r="I4523" i="2"/>
  <c r="J4523" i="2" s="1"/>
  <c r="G4523" i="2" s="1"/>
  <c r="H4523" i="2"/>
  <c r="F4523" i="2" s="1"/>
  <c r="I4522" i="2"/>
  <c r="H4522" i="2"/>
  <c r="F4522" i="2" s="1"/>
  <c r="I4521" i="2"/>
  <c r="H4521" i="2"/>
  <c r="F4521" i="2" s="1"/>
  <c r="I4520" i="2"/>
  <c r="H4520" i="2"/>
  <c r="F4520" i="2" s="1"/>
  <c r="I4519" i="2"/>
  <c r="J4519" i="2" s="1"/>
  <c r="G4519" i="2" s="1"/>
  <c r="H4519" i="2"/>
  <c r="F4519" i="2" s="1"/>
  <c r="I4518" i="2"/>
  <c r="H4518" i="2"/>
  <c r="F4518" i="2" s="1"/>
  <c r="I4517" i="2"/>
  <c r="J4517" i="2" s="1"/>
  <c r="G4517" i="2" s="1"/>
  <c r="H4517" i="2"/>
  <c r="F4517" i="2" s="1"/>
  <c r="I4516" i="2"/>
  <c r="H4516" i="2"/>
  <c r="F4516" i="2" s="1"/>
  <c r="I4515" i="2"/>
  <c r="J4515" i="2" s="1"/>
  <c r="H4515" i="2"/>
  <c r="F4515" i="2" s="1"/>
  <c r="G4515" i="2"/>
  <c r="I4514" i="2"/>
  <c r="H4514" i="2"/>
  <c r="I4513" i="2"/>
  <c r="H4513" i="2"/>
  <c r="F4513" i="2" s="1"/>
  <c r="I4512" i="2"/>
  <c r="H4512" i="2"/>
  <c r="F4512" i="2" s="1"/>
  <c r="I4511" i="2"/>
  <c r="J4511" i="2" s="1"/>
  <c r="H4511" i="2"/>
  <c r="F4511" i="2" s="1"/>
  <c r="G4511" i="2"/>
  <c r="I4510" i="2"/>
  <c r="J4510" i="2" s="1"/>
  <c r="G4510" i="2" s="1"/>
  <c r="H4510" i="2"/>
  <c r="F4510" i="2" s="1"/>
  <c r="I4509" i="2"/>
  <c r="H4509" i="2"/>
  <c r="F4509" i="2" s="1"/>
  <c r="I4508" i="2"/>
  <c r="H4508" i="2"/>
  <c r="F4508" i="2" s="1"/>
  <c r="I4507" i="2"/>
  <c r="J4507" i="2" s="1"/>
  <c r="G4507" i="2" s="1"/>
  <c r="H4507" i="2"/>
  <c r="F4507" i="2" s="1"/>
  <c r="I4506" i="2"/>
  <c r="H4506" i="2"/>
  <c r="F4506" i="2" s="1"/>
  <c r="I4505" i="2"/>
  <c r="H4505" i="2"/>
  <c r="F4505" i="2" s="1"/>
  <c r="I4504" i="2"/>
  <c r="H4504" i="2"/>
  <c r="F4504" i="2" s="1"/>
  <c r="I4503" i="2"/>
  <c r="J4503" i="2" s="1"/>
  <c r="G4503" i="2" s="1"/>
  <c r="H4503" i="2"/>
  <c r="F4503" i="2" s="1"/>
  <c r="I4502" i="2"/>
  <c r="H4502" i="2"/>
  <c r="F4502" i="2" s="1"/>
  <c r="I4501" i="2"/>
  <c r="J4501" i="2" s="1"/>
  <c r="G4501" i="2" s="1"/>
  <c r="H4501" i="2"/>
  <c r="F4501" i="2" s="1"/>
  <c r="I4500" i="2"/>
  <c r="H4500" i="2"/>
  <c r="F4500" i="2" s="1"/>
  <c r="I4499" i="2"/>
  <c r="J4499" i="2" s="1"/>
  <c r="H4499" i="2"/>
  <c r="F4499" i="2" s="1"/>
  <c r="G4499" i="2"/>
  <c r="I4498" i="2"/>
  <c r="H4498" i="2"/>
  <c r="F4498" i="2" s="1"/>
  <c r="I4497" i="2"/>
  <c r="H4497" i="2"/>
  <c r="F4497" i="2" s="1"/>
  <c r="I4496" i="2"/>
  <c r="H4496" i="2"/>
  <c r="F4496" i="2" s="1"/>
  <c r="I4495" i="2"/>
  <c r="J4495" i="2" s="1"/>
  <c r="H4495" i="2"/>
  <c r="F4495" i="2" s="1"/>
  <c r="G4495" i="2"/>
  <c r="I4494" i="2"/>
  <c r="J4494" i="2" s="1"/>
  <c r="G4494" i="2" s="1"/>
  <c r="H4494" i="2"/>
  <c r="F4494" i="2" s="1"/>
  <c r="I4493" i="2"/>
  <c r="H4493" i="2"/>
  <c r="F4493" i="2" s="1"/>
  <c r="I4492" i="2"/>
  <c r="H4492" i="2"/>
  <c r="F4492" i="2" s="1"/>
  <c r="I4491" i="2"/>
  <c r="J4491" i="2" s="1"/>
  <c r="G4491" i="2" s="1"/>
  <c r="H4491" i="2"/>
  <c r="F4491" i="2" s="1"/>
  <c r="I4490" i="2"/>
  <c r="H4490" i="2"/>
  <c r="F4490" i="2" s="1"/>
  <c r="I4489" i="2"/>
  <c r="H4489" i="2"/>
  <c r="F4489" i="2" s="1"/>
  <c r="I4488" i="2"/>
  <c r="H4488" i="2"/>
  <c r="F4488" i="2" s="1"/>
  <c r="I4487" i="2"/>
  <c r="J4487" i="2" s="1"/>
  <c r="G4487" i="2" s="1"/>
  <c r="H4487" i="2"/>
  <c r="F4487" i="2" s="1"/>
  <c r="I4486" i="2"/>
  <c r="H4486" i="2"/>
  <c r="F4486" i="2" s="1"/>
  <c r="I4485" i="2"/>
  <c r="J4485" i="2" s="1"/>
  <c r="G4485" i="2" s="1"/>
  <c r="H4485" i="2"/>
  <c r="F4485" i="2" s="1"/>
  <c r="I4484" i="2"/>
  <c r="H4484" i="2"/>
  <c r="F4484" i="2" s="1"/>
  <c r="I4483" i="2"/>
  <c r="J4483" i="2" s="1"/>
  <c r="H4483" i="2"/>
  <c r="F4483" i="2" s="1"/>
  <c r="G4483" i="2"/>
  <c r="I4482" i="2"/>
  <c r="H4482" i="2"/>
  <c r="F4482" i="2" s="1"/>
  <c r="I4481" i="2"/>
  <c r="H4481" i="2"/>
  <c r="F4481" i="2" s="1"/>
  <c r="I4480" i="2"/>
  <c r="H4480" i="2"/>
  <c r="F4480" i="2" s="1"/>
  <c r="I4479" i="2"/>
  <c r="J4479" i="2" s="1"/>
  <c r="H4479" i="2"/>
  <c r="F4479" i="2" s="1"/>
  <c r="G4479" i="2"/>
  <c r="I4478" i="2"/>
  <c r="J4478" i="2" s="1"/>
  <c r="G4478" i="2" s="1"/>
  <c r="H4478" i="2"/>
  <c r="F4478" i="2" s="1"/>
  <c r="I4477" i="2"/>
  <c r="H4477" i="2"/>
  <c r="F4477" i="2" s="1"/>
  <c r="I4476" i="2"/>
  <c r="H4476" i="2"/>
  <c r="F4476" i="2" s="1"/>
  <c r="I4475" i="2"/>
  <c r="J4475" i="2" s="1"/>
  <c r="G4475" i="2" s="1"/>
  <c r="H4475" i="2"/>
  <c r="F4475" i="2" s="1"/>
  <c r="I4474" i="2"/>
  <c r="H4474" i="2"/>
  <c r="F4474" i="2" s="1"/>
  <c r="I4473" i="2"/>
  <c r="H4473" i="2"/>
  <c r="F4473" i="2" s="1"/>
  <c r="I4472" i="2"/>
  <c r="H4472" i="2"/>
  <c r="F4472" i="2" s="1"/>
  <c r="I4471" i="2"/>
  <c r="J4471" i="2" s="1"/>
  <c r="G4471" i="2" s="1"/>
  <c r="H4471" i="2"/>
  <c r="F4471" i="2" s="1"/>
  <c r="I4470" i="2"/>
  <c r="H4470" i="2"/>
  <c r="F4470" i="2" s="1"/>
  <c r="I4469" i="2"/>
  <c r="J4469" i="2" s="1"/>
  <c r="G4469" i="2" s="1"/>
  <c r="H4469" i="2"/>
  <c r="F4469" i="2" s="1"/>
  <c r="I4468" i="2"/>
  <c r="H4468" i="2"/>
  <c r="F4468" i="2" s="1"/>
  <c r="I4467" i="2"/>
  <c r="J4467" i="2" s="1"/>
  <c r="H4467" i="2"/>
  <c r="F4467" i="2" s="1"/>
  <c r="G4467" i="2"/>
  <c r="I4466" i="2"/>
  <c r="H4466" i="2"/>
  <c r="F4466" i="2" s="1"/>
  <c r="I4465" i="2"/>
  <c r="H4465" i="2"/>
  <c r="F4465" i="2" s="1"/>
  <c r="I4464" i="2"/>
  <c r="H4464" i="2"/>
  <c r="F4464" i="2" s="1"/>
  <c r="I4463" i="2"/>
  <c r="J4463" i="2" s="1"/>
  <c r="H4463" i="2"/>
  <c r="F4463" i="2" s="1"/>
  <c r="G4463" i="2"/>
  <c r="I4462" i="2"/>
  <c r="J4462" i="2" s="1"/>
  <c r="G4462" i="2" s="1"/>
  <c r="H4462" i="2"/>
  <c r="F4462" i="2" s="1"/>
  <c r="I4461" i="2"/>
  <c r="H4461" i="2"/>
  <c r="F4461" i="2" s="1"/>
  <c r="I4460" i="2"/>
  <c r="H4460" i="2"/>
  <c r="F4460" i="2" s="1"/>
  <c r="I4459" i="2"/>
  <c r="J4459" i="2" s="1"/>
  <c r="G4459" i="2" s="1"/>
  <c r="H4459" i="2"/>
  <c r="F4459" i="2" s="1"/>
  <c r="I4458" i="2"/>
  <c r="H4458" i="2"/>
  <c r="F4458" i="2" s="1"/>
  <c r="I4457" i="2"/>
  <c r="H4457" i="2"/>
  <c r="F4457" i="2" s="1"/>
  <c r="I4456" i="2"/>
  <c r="H4456" i="2"/>
  <c r="F4456" i="2" s="1"/>
  <c r="I4455" i="2"/>
  <c r="J4455" i="2" s="1"/>
  <c r="G4455" i="2" s="1"/>
  <c r="H4455" i="2"/>
  <c r="F4455" i="2" s="1"/>
  <c r="I4454" i="2"/>
  <c r="H4454" i="2"/>
  <c r="F4454" i="2" s="1"/>
  <c r="I4453" i="2"/>
  <c r="J4453" i="2" s="1"/>
  <c r="G4453" i="2" s="1"/>
  <c r="H4453" i="2"/>
  <c r="F4453" i="2" s="1"/>
  <c r="I4452" i="2"/>
  <c r="H4452" i="2"/>
  <c r="F4452" i="2" s="1"/>
  <c r="I4451" i="2"/>
  <c r="J4451" i="2" s="1"/>
  <c r="H4451" i="2"/>
  <c r="F4451" i="2" s="1"/>
  <c r="G4451" i="2"/>
  <c r="I4450" i="2"/>
  <c r="H4450" i="2"/>
  <c r="F4450" i="2" s="1"/>
  <c r="I4449" i="2"/>
  <c r="H4449" i="2"/>
  <c r="F4449" i="2" s="1"/>
  <c r="I4448" i="2"/>
  <c r="H4448" i="2"/>
  <c r="F4448" i="2" s="1"/>
  <c r="I4447" i="2"/>
  <c r="J4447" i="2" s="1"/>
  <c r="H4447" i="2"/>
  <c r="F4447" i="2" s="1"/>
  <c r="G4447" i="2"/>
  <c r="I4446" i="2"/>
  <c r="J4446" i="2" s="1"/>
  <c r="G4446" i="2" s="1"/>
  <c r="H4446" i="2"/>
  <c r="F4446" i="2" s="1"/>
  <c r="I4445" i="2"/>
  <c r="H4445" i="2"/>
  <c r="F4445" i="2" s="1"/>
  <c r="I4444" i="2"/>
  <c r="H4444" i="2"/>
  <c r="F4444" i="2" s="1"/>
  <c r="I4443" i="2"/>
  <c r="J4443" i="2" s="1"/>
  <c r="G4443" i="2" s="1"/>
  <c r="H4443" i="2"/>
  <c r="F4443" i="2" s="1"/>
  <c r="I4442" i="2"/>
  <c r="H4442" i="2"/>
  <c r="F4442" i="2" s="1"/>
  <c r="I4441" i="2"/>
  <c r="H4441" i="2"/>
  <c r="F4441" i="2" s="1"/>
  <c r="I4440" i="2"/>
  <c r="H4440" i="2"/>
  <c r="F4440" i="2" s="1"/>
  <c r="I4439" i="2"/>
  <c r="J4439" i="2" s="1"/>
  <c r="G4439" i="2" s="1"/>
  <c r="H4439" i="2"/>
  <c r="F4439" i="2" s="1"/>
  <c r="I4438" i="2"/>
  <c r="H4438" i="2"/>
  <c r="F4438" i="2" s="1"/>
  <c r="I4437" i="2"/>
  <c r="J4437" i="2" s="1"/>
  <c r="G4437" i="2" s="1"/>
  <c r="H4437" i="2"/>
  <c r="F4437" i="2" s="1"/>
  <c r="I4436" i="2"/>
  <c r="H4436" i="2"/>
  <c r="F4436" i="2" s="1"/>
  <c r="I4435" i="2"/>
  <c r="J4435" i="2" s="1"/>
  <c r="H4435" i="2"/>
  <c r="F4435" i="2" s="1"/>
  <c r="G4435" i="2"/>
  <c r="I4434" i="2"/>
  <c r="H4434" i="2"/>
  <c r="F4434" i="2" s="1"/>
  <c r="I4433" i="2"/>
  <c r="H4433" i="2"/>
  <c r="F4433" i="2" s="1"/>
  <c r="I4432" i="2"/>
  <c r="H4432" i="2"/>
  <c r="F4432" i="2" s="1"/>
  <c r="I4431" i="2"/>
  <c r="J4431" i="2" s="1"/>
  <c r="H4431" i="2"/>
  <c r="F4431" i="2" s="1"/>
  <c r="G4431" i="2"/>
  <c r="I4430" i="2"/>
  <c r="J4430" i="2" s="1"/>
  <c r="G4430" i="2" s="1"/>
  <c r="H4430" i="2"/>
  <c r="F4430" i="2" s="1"/>
  <c r="I4429" i="2"/>
  <c r="H4429" i="2"/>
  <c r="F4429" i="2" s="1"/>
  <c r="I4428" i="2"/>
  <c r="H4428" i="2"/>
  <c r="F4428" i="2" s="1"/>
  <c r="I4427" i="2"/>
  <c r="J4427" i="2" s="1"/>
  <c r="G4427" i="2" s="1"/>
  <c r="H4427" i="2"/>
  <c r="F4427" i="2" s="1"/>
  <c r="I4426" i="2"/>
  <c r="H4426" i="2"/>
  <c r="F4426" i="2" s="1"/>
  <c r="I4425" i="2"/>
  <c r="H4425" i="2"/>
  <c r="F4425" i="2" s="1"/>
  <c r="I4424" i="2"/>
  <c r="H4424" i="2"/>
  <c r="F4424" i="2" s="1"/>
  <c r="I4423" i="2"/>
  <c r="J4423" i="2" s="1"/>
  <c r="G4423" i="2" s="1"/>
  <c r="H4423" i="2"/>
  <c r="F4423" i="2" s="1"/>
  <c r="I4422" i="2"/>
  <c r="H4422" i="2"/>
  <c r="F4422" i="2" s="1"/>
  <c r="I4421" i="2"/>
  <c r="J4421" i="2" s="1"/>
  <c r="G4421" i="2" s="1"/>
  <c r="H4421" i="2"/>
  <c r="F4421" i="2" s="1"/>
  <c r="I4420" i="2"/>
  <c r="H4420" i="2"/>
  <c r="F4420" i="2" s="1"/>
  <c r="I4419" i="2"/>
  <c r="J4419" i="2" s="1"/>
  <c r="H4419" i="2"/>
  <c r="F4419" i="2" s="1"/>
  <c r="G4419" i="2"/>
  <c r="I4418" i="2"/>
  <c r="H4418" i="2"/>
  <c r="F4418" i="2" s="1"/>
  <c r="I4417" i="2"/>
  <c r="H4417" i="2"/>
  <c r="F4417" i="2" s="1"/>
  <c r="I4416" i="2"/>
  <c r="H4416" i="2"/>
  <c r="F4416" i="2" s="1"/>
  <c r="I4415" i="2"/>
  <c r="J4415" i="2" s="1"/>
  <c r="H4415" i="2"/>
  <c r="F4415" i="2" s="1"/>
  <c r="G4415" i="2"/>
  <c r="I4414" i="2"/>
  <c r="J4414" i="2" s="1"/>
  <c r="G4414" i="2" s="1"/>
  <c r="H4414" i="2"/>
  <c r="F4414" i="2" s="1"/>
  <c r="I4413" i="2"/>
  <c r="H4413" i="2"/>
  <c r="F4413" i="2" s="1"/>
  <c r="I4412" i="2"/>
  <c r="H4412" i="2"/>
  <c r="F4412" i="2" s="1"/>
  <c r="I4411" i="2"/>
  <c r="J4411" i="2" s="1"/>
  <c r="G4411" i="2" s="1"/>
  <c r="H4411" i="2"/>
  <c r="F4411" i="2" s="1"/>
  <c r="I4410" i="2"/>
  <c r="H4410" i="2"/>
  <c r="F4410" i="2" s="1"/>
  <c r="I4409" i="2"/>
  <c r="H4409" i="2"/>
  <c r="F4409" i="2" s="1"/>
  <c r="I4408" i="2"/>
  <c r="H4408" i="2"/>
  <c r="F4408" i="2" s="1"/>
  <c r="I4407" i="2"/>
  <c r="J4407" i="2" s="1"/>
  <c r="G4407" i="2" s="1"/>
  <c r="H4407" i="2"/>
  <c r="F4407" i="2" s="1"/>
  <c r="I4406" i="2"/>
  <c r="H4406" i="2"/>
  <c r="F4406" i="2" s="1"/>
  <c r="I4405" i="2"/>
  <c r="J4405" i="2" s="1"/>
  <c r="G4405" i="2" s="1"/>
  <c r="H4405" i="2"/>
  <c r="F4405" i="2" s="1"/>
  <c r="I4404" i="2"/>
  <c r="H4404" i="2"/>
  <c r="F4404" i="2" s="1"/>
  <c r="I4403" i="2"/>
  <c r="J4403" i="2" s="1"/>
  <c r="H4403" i="2"/>
  <c r="F4403" i="2" s="1"/>
  <c r="G4403" i="2"/>
  <c r="I4402" i="2"/>
  <c r="H4402" i="2"/>
  <c r="F4402" i="2" s="1"/>
  <c r="I4401" i="2"/>
  <c r="H4401" i="2"/>
  <c r="F4401" i="2" s="1"/>
  <c r="I4400" i="2"/>
  <c r="H4400" i="2"/>
  <c r="F4400" i="2" s="1"/>
  <c r="I4399" i="2"/>
  <c r="J4399" i="2" s="1"/>
  <c r="H4399" i="2"/>
  <c r="F4399" i="2" s="1"/>
  <c r="G4399" i="2"/>
  <c r="I4398" i="2"/>
  <c r="J4398" i="2" s="1"/>
  <c r="G4398" i="2" s="1"/>
  <c r="H4398" i="2"/>
  <c r="F4398" i="2" s="1"/>
  <c r="I4397" i="2"/>
  <c r="H4397" i="2"/>
  <c r="F4397" i="2" s="1"/>
  <c r="I4396" i="2"/>
  <c r="H4396" i="2"/>
  <c r="F4396" i="2" s="1"/>
  <c r="I4395" i="2"/>
  <c r="J4395" i="2" s="1"/>
  <c r="G4395" i="2" s="1"/>
  <c r="H4395" i="2"/>
  <c r="F4395" i="2" s="1"/>
  <c r="I4394" i="2"/>
  <c r="H4394" i="2"/>
  <c r="F4394" i="2" s="1"/>
  <c r="I4393" i="2"/>
  <c r="H4393" i="2"/>
  <c r="F4393" i="2" s="1"/>
  <c r="I4392" i="2"/>
  <c r="H4392" i="2"/>
  <c r="F4392" i="2" s="1"/>
  <c r="I4391" i="2"/>
  <c r="J4391" i="2" s="1"/>
  <c r="G4391" i="2" s="1"/>
  <c r="H4391" i="2"/>
  <c r="F4391" i="2" s="1"/>
  <c r="I4390" i="2"/>
  <c r="H4390" i="2"/>
  <c r="F4390" i="2" s="1"/>
  <c r="I4389" i="2"/>
  <c r="J4389" i="2" s="1"/>
  <c r="G4389" i="2" s="1"/>
  <c r="H4389" i="2"/>
  <c r="F4389" i="2" s="1"/>
  <c r="I4388" i="2"/>
  <c r="H4388" i="2"/>
  <c r="F4388" i="2" s="1"/>
  <c r="I4387" i="2"/>
  <c r="J4387" i="2" s="1"/>
  <c r="H4387" i="2"/>
  <c r="F4387" i="2" s="1"/>
  <c r="G4387" i="2"/>
  <c r="I4386" i="2"/>
  <c r="H4386" i="2"/>
  <c r="F4386" i="2" s="1"/>
  <c r="I4385" i="2"/>
  <c r="H4385" i="2"/>
  <c r="F4385" i="2" s="1"/>
  <c r="I4384" i="2"/>
  <c r="H4384" i="2"/>
  <c r="F4384" i="2" s="1"/>
  <c r="I4383" i="2"/>
  <c r="J4383" i="2" s="1"/>
  <c r="H4383" i="2"/>
  <c r="F4383" i="2" s="1"/>
  <c r="G4383" i="2"/>
  <c r="I4382" i="2"/>
  <c r="J4382" i="2" s="1"/>
  <c r="G4382" i="2" s="1"/>
  <c r="H4382" i="2"/>
  <c r="F4382" i="2" s="1"/>
  <c r="I4381" i="2"/>
  <c r="H4381" i="2"/>
  <c r="F4381" i="2" s="1"/>
  <c r="I4380" i="2"/>
  <c r="H4380" i="2"/>
  <c r="F4380" i="2" s="1"/>
  <c r="I4379" i="2"/>
  <c r="J4379" i="2" s="1"/>
  <c r="G4379" i="2" s="1"/>
  <c r="H4379" i="2"/>
  <c r="F4379" i="2" s="1"/>
  <c r="I4378" i="2"/>
  <c r="H4378" i="2"/>
  <c r="F4378" i="2" s="1"/>
  <c r="I4377" i="2"/>
  <c r="H4377" i="2"/>
  <c r="F4377" i="2" s="1"/>
  <c r="I4376" i="2"/>
  <c r="H4376" i="2"/>
  <c r="F4376" i="2" s="1"/>
  <c r="I4375" i="2"/>
  <c r="J4375" i="2" s="1"/>
  <c r="G4375" i="2" s="1"/>
  <c r="H4375" i="2"/>
  <c r="F4375" i="2" s="1"/>
  <c r="I4374" i="2"/>
  <c r="H4374" i="2"/>
  <c r="F4374" i="2" s="1"/>
  <c r="I4373" i="2"/>
  <c r="J4373" i="2" s="1"/>
  <c r="G4373" i="2" s="1"/>
  <c r="H4373" i="2"/>
  <c r="F4373" i="2" s="1"/>
  <c r="I4372" i="2"/>
  <c r="H4372" i="2"/>
  <c r="F4372" i="2" s="1"/>
  <c r="I4371" i="2"/>
  <c r="J4371" i="2" s="1"/>
  <c r="H4371" i="2"/>
  <c r="F4371" i="2" s="1"/>
  <c r="G4371" i="2"/>
  <c r="I4370" i="2"/>
  <c r="H4370" i="2"/>
  <c r="F4370" i="2" s="1"/>
  <c r="I4369" i="2"/>
  <c r="H4369" i="2"/>
  <c r="F4369" i="2" s="1"/>
  <c r="I4368" i="2"/>
  <c r="H4368" i="2"/>
  <c r="F4368" i="2" s="1"/>
  <c r="I4367" i="2"/>
  <c r="J4367" i="2" s="1"/>
  <c r="H4367" i="2"/>
  <c r="F4367" i="2" s="1"/>
  <c r="G4367" i="2"/>
  <c r="I4366" i="2"/>
  <c r="J4366" i="2" s="1"/>
  <c r="G4366" i="2" s="1"/>
  <c r="H4366" i="2"/>
  <c r="F4366" i="2" s="1"/>
  <c r="I4365" i="2"/>
  <c r="H4365" i="2"/>
  <c r="F4365" i="2" s="1"/>
  <c r="I4364" i="2"/>
  <c r="H4364" i="2"/>
  <c r="F4364" i="2" s="1"/>
  <c r="I4363" i="2"/>
  <c r="J4363" i="2" s="1"/>
  <c r="G4363" i="2" s="1"/>
  <c r="H4363" i="2"/>
  <c r="F4363" i="2" s="1"/>
  <c r="I4362" i="2"/>
  <c r="H4362" i="2"/>
  <c r="F4362" i="2" s="1"/>
  <c r="I4361" i="2"/>
  <c r="H4361" i="2"/>
  <c r="F4361" i="2" s="1"/>
  <c r="I4360" i="2"/>
  <c r="H4360" i="2"/>
  <c r="F4360" i="2" s="1"/>
  <c r="I4359" i="2"/>
  <c r="J4359" i="2" s="1"/>
  <c r="G4359" i="2" s="1"/>
  <c r="H4359" i="2"/>
  <c r="F4359" i="2" s="1"/>
  <c r="I4358" i="2"/>
  <c r="H4358" i="2"/>
  <c r="F4358" i="2" s="1"/>
  <c r="I4357" i="2"/>
  <c r="J4357" i="2" s="1"/>
  <c r="G4357" i="2" s="1"/>
  <c r="H4357" i="2"/>
  <c r="F4357" i="2" s="1"/>
  <c r="I4356" i="2"/>
  <c r="H4356" i="2"/>
  <c r="F4356" i="2" s="1"/>
  <c r="I4355" i="2"/>
  <c r="J4355" i="2" s="1"/>
  <c r="H4355" i="2"/>
  <c r="F4355" i="2" s="1"/>
  <c r="G4355" i="2"/>
  <c r="I4354" i="2"/>
  <c r="H4354" i="2"/>
  <c r="F4354" i="2" s="1"/>
  <c r="I4353" i="2"/>
  <c r="H4353" i="2"/>
  <c r="F4353" i="2" s="1"/>
  <c r="I4352" i="2"/>
  <c r="H4352" i="2"/>
  <c r="F4352" i="2" s="1"/>
  <c r="I4351" i="2"/>
  <c r="J4351" i="2" s="1"/>
  <c r="H4351" i="2"/>
  <c r="F4351" i="2" s="1"/>
  <c r="G4351" i="2"/>
  <c r="I4350" i="2"/>
  <c r="J4350" i="2" s="1"/>
  <c r="G4350" i="2" s="1"/>
  <c r="H4350" i="2"/>
  <c r="F4350" i="2" s="1"/>
  <c r="I4349" i="2"/>
  <c r="H4349" i="2"/>
  <c r="F4349" i="2" s="1"/>
  <c r="I4348" i="2"/>
  <c r="H4348" i="2"/>
  <c r="F4348" i="2" s="1"/>
  <c r="I4347" i="2"/>
  <c r="J4347" i="2" s="1"/>
  <c r="G4347" i="2" s="1"/>
  <c r="H4347" i="2"/>
  <c r="F4347" i="2" s="1"/>
  <c r="I4346" i="2"/>
  <c r="H4346" i="2"/>
  <c r="F4346" i="2" s="1"/>
  <c r="I4345" i="2"/>
  <c r="H4345" i="2"/>
  <c r="F4345" i="2" s="1"/>
  <c r="I4344" i="2"/>
  <c r="H4344" i="2"/>
  <c r="F4344" i="2" s="1"/>
  <c r="I4343" i="2"/>
  <c r="J4343" i="2" s="1"/>
  <c r="G4343" i="2" s="1"/>
  <c r="H4343" i="2"/>
  <c r="F4343" i="2" s="1"/>
  <c r="I4342" i="2"/>
  <c r="H4342" i="2"/>
  <c r="F4342" i="2" s="1"/>
  <c r="I4341" i="2"/>
  <c r="J4341" i="2" s="1"/>
  <c r="G4341" i="2" s="1"/>
  <c r="H4341" i="2"/>
  <c r="F4341" i="2" s="1"/>
  <c r="I4340" i="2"/>
  <c r="H4340" i="2"/>
  <c r="F4340" i="2" s="1"/>
  <c r="I4339" i="2"/>
  <c r="J4339" i="2" s="1"/>
  <c r="H4339" i="2"/>
  <c r="F4339" i="2" s="1"/>
  <c r="G4339" i="2"/>
  <c r="I4338" i="2"/>
  <c r="H4338" i="2"/>
  <c r="F4338" i="2" s="1"/>
  <c r="I4337" i="2"/>
  <c r="H4337" i="2"/>
  <c r="F4337" i="2" s="1"/>
  <c r="I4336" i="2"/>
  <c r="H4336" i="2"/>
  <c r="F4336" i="2" s="1"/>
  <c r="I4335" i="2"/>
  <c r="J4335" i="2" s="1"/>
  <c r="H4335" i="2"/>
  <c r="F4335" i="2" s="1"/>
  <c r="G4335" i="2"/>
  <c r="I4334" i="2"/>
  <c r="J4334" i="2" s="1"/>
  <c r="G4334" i="2" s="1"/>
  <c r="H4334" i="2"/>
  <c r="F4334" i="2" s="1"/>
  <c r="I4333" i="2"/>
  <c r="H4333" i="2"/>
  <c r="F4333" i="2" s="1"/>
  <c r="I4332" i="2"/>
  <c r="H4332" i="2"/>
  <c r="F4332" i="2" s="1"/>
  <c r="I4331" i="2"/>
  <c r="J4331" i="2" s="1"/>
  <c r="G4331" i="2" s="1"/>
  <c r="H4331" i="2"/>
  <c r="F4331" i="2" s="1"/>
  <c r="I4330" i="2"/>
  <c r="H4330" i="2"/>
  <c r="F4330" i="2" s="1"/>
  <c r="I4329" i="2"/>
  <c r="H4329" i="2"/>
  <c r="F4329" i="2" s="1"/>
  <c r="I4328" i="2"/>
  <c r="H4328" i="2"/>
  <c r="F4328" i="2" s="1"/>
  <c r="I4327" i="2"/>
  <c r="J4327" i="2" s="1"/>
  <c r="G4327" i="2" s="1"/>
  <c r="H4327" i="2"/>
  <c r="F4327" i="2" s="1"/>
  <c r="I4326" i="2"/>
  <c r="H4326" i="2"/>
  <c r="F4326" i="2" s="1"/>
  <c r="I4325" i="2"/>
  <c r="J4325" i="2" s="1"/>
  <c r="G4325" i="2" s="1"/>
  <c r="H4325" i="2"/>
  <c r="F4325" i="2" s="1"/>
  <c r="I4324" i="2"/>
  <c r="H4324" i="2"/>
  <c r="F4324" i="2" s="1"/>
  <c r="I4323" i="2"/>
  <c r="J4323" i="2" s="1"/>
  <c r="H4323" i="2"/>
  <c r="F4323" i="2" s="1"/>
  <c r="G4323" i="2"/>
  <c r="I4322" i="2"/>
  <c r="H4322" i="2"/>
  <c r="I4321" i="2"/>
  <c r="H4321" i="2"/>
  <c r="F4321" i="2" s="1"/>
  <c r="I4320" i="2"/>
  <c r="H4320" i="2"/>
  <c r="F4320" i="2" s="1"/>
  <c r="I4319" i="2"/>
  <c r="J4319" i="2" s="1"/>
  <c r="H4319" i="2"/>
  <c r="F4319" i="2" s="1"/>
  <c r="G4319" i="2"/>
  <c r="I4318" i="2"/>
  <c r="J4318" i="2" s="1"/>
  <c r="G4318" i="2" s="1"/>
  <c r="H4318" i="2"/>
  <c r="F4318" i="2" s="1"/>
  <c r="I4317" i="2"/>
  <c r="H4317" i="2"/>
  <c r="F4317" i="2" s="1"/>
  <c r="I4316" i="2"/>
  <c r="H4316" i="2"/>
  <c r="F4316" i="2" s="1"/>
  <c r="I4315" i="2"/>
  <c r="J4315" i="2" s="1"/>
  <c r="G4315" i="2" s="1"/>
  <c r="H4315" i="2"/>
  <c r="F4315" i="2" s="1"/>
  <c r="I4314" i="2"/>
  <c r="H4314" i="2"/>
  <c r="F4314" i="2" s="1"/>
  <c r="I4313" i="2"/>
  <c r="H4313" i="2"/>
  <c r="F4313" i="2" s="1"/>
  <c r="I4312" i="2"/>
  <c r="H4312" i="2"/>
  <c r="F4312" i="2" s="1"/>
  <c r="I4311" i="2"/>
  <c r="J4311" i="2" s="1"/>
  <c r="G4311" i="2" s="1"/>
  <c r="H4311" i="2"/>
  <c r="F4311" i="2" s="1"/>
  <c r="I4310" i="2"/>
  <c r="H4310" i="2"/>
  <c r="F4310" i="2" s="1"/>
  <c r="I4309" i="2"/>
  <c r="J4309" i="2" s="1"/>
  <c r="G4309" i="2" s="1"/>
  <c r="H4309" i="2"/>
  <c r="F4309" i="2" s="1"/>
  <c r="I4308" i="2"/>
  <c r="H4308" i="2"/>
  <c r="F4308" i="2" s="1"/>
  <c r="I4307" i="2"/>
  <c r="J4307" i="2" s="1"/>
  <c r="H4307" i="2"/>
  <c r="F4307" i="2" s="1"/>
  <c r="G4307" i="2"/>
  <c r="I4306" i="2"/>
  <c r="H4306" i="2"/>
  <c r="F4306" i="2" s="1"/>
  <c r="I4305" i="2"/>
  <c r="H4305" i="2"/>
  <c r="F4305" i="2" s="1"/>
  <c r="I4304" i="2"/>
  <c r="H4304" i="2"/>
  <c r="F4304" i="2" s="1"/>
  <c r="I4303" i="2"/>
  <c r="J4303" i="2" s="1"/>
  <c r="H4303" i="2"/>
  <c r="F4303" i="2" s="1"/>
  <c r="G4303" i="2"/>
  <c r="I4302" i="2"/>
  <c r="J4302" i="2" s="1"/>
  <c r="G4302" i="2" s="1"/>
  <c r="H4302" i="2"/>
  <c r="F4302" i="2" s="1"/>
  <c r="I4301" i="2"/>
  <c r="H4301" i="2"/>
  <c r="F4301" i="2" s="1"/>
  <c r="I4300" i="2"/>
  <c r="H4300" i="2"/>
  <c r="F4300" i="2" s="1"/>
  <c r="I4299" i="2"/>
  <c r="J4299" i="2" s="1"/>
  <c r="G4299" i="2" s="1"/>
  <c r="H4299" i="2"/>
  <c r="F4299" i="2" s="1"/>
  <c r="I4298" i="2"/>
  <c r="H4298" i="2"/>
  <c r="F4298" i="2" s="1"/>
  <c r="I4297" i="2"/>
  <c r="H4297" i="2"/>
  <c r="F4297" i="2" s="1"/>
  <c r="I4296" i="2"/>
  <c r="H4296" i="2"/>
  <c r="F4296" i="2" s="1"/>
  <c r="I4295" i="2"/>
  <c r="J4295" i="2" s="1"/>
  <c r="G4295" i="2" s="1"/>
  <c r="H4295" i="2"/>
  <c r="F4295" i="2" s="1"/>
  <c r="I4294" i="2"/>
  <c r="H4294" i="2"/>
  <c r="F4294" i="2" s="1"/>
  <c r="I4293" i="2"/>
  <c r="J4293" i="2" s="1"/>
  <c r="G4293" i="2" s="1"/>
  <c r="H4293" i="2"/>
  <c r="F4293" i="2" s="1"/>
  <c r="I4292" i="2"/>
  <c r="H4292" i="2"/>
  <c r="F4292" i="2" s="1"/>
  <c r="I4291" i="2"/>
  <c r="J4291" i="2" s="1"/>
  <c r="H4291" i="2"/>
  <c r="F4291" i="2" s="1"/>
  <c r="G4291" i="2"/>
  <c r="I4290" i="2"/>
  <c r="H4290" i="2"/>
  <c r="F4290" i="2" s="1"/>
  <c r="I4289" i="2"/>
  <c r="H4289" i="2"/>
  <c r="F4289" i="2" s="1"/>
  <c r="I4288" i="2"/>
  <c r="H4288" i="2"/>
  <c r="F4288" i="2" s="1"/>
  <c r="I4287" i="2"/>
  <c r="J4287" i="2" s="1"/>
  <c r="H4287" i="2"/>
  <c r="F4287" i="2" s="1"/>
  <c r="G4287" i="2"/>
  <c r="I4286" i="2"/>
  <c r="J4286" i="2" s="1"/>
  <c r="G4286" i="2" s="1"/>
  <c r="H4286" i="2"/>
  <c r="F4286" i="2" s="1"/>
  <c r="I4285" i="2"/>
  <c r="H4285" i="2"/>
  <c r="F4285" i="2" s="1"/>
  <c r="I4284" i="2"/>
  <c r="H4284" i="2"/>
  <c r="F4284" i="2" s="1"/>
  <c r="I4283" i="2"/>
  <c r="J4283" i="2" s="1"/>
  <c r="G4283" i="2" s="1"/>
  <c r="H4283" i="2"/>
  <c r="F4283" i="2" s="1"/>
  <c r="I4282" i="2"/>
  <c r="H4282" i="2"/>
  <c r="F4282" i="2" s="1"/>
  <c r="I4281" i="2"/>
  <c r="H4281" i="2"/>
  <c r="F4281" i="2" s="1"/>
  <c r="I4280" i="2"/>
  <c r="H4280" i="2"/>
  <c r="F4280" i="2" s="1"/>
  <c r="I4279" i="2"/>
  <c r="J4279" i="2" s="1"/>
  <c r="G4279" i="2" s="1"/>
  <c r="H4279" i="2"/>
  <c r="F4279" i="2" s="1"/>
  <c r="I4278" i="2"/>
  <c r="H4278" i="2"/>
  <c r="F4278" i="2" s="1"/>
  <c r="I4277" i="2"/>
  <c r="J4277" i="2" s="1"/>
  <c r="G4277" i="2" s="1"/>
  <c r="H4277" i="2"/>
  <c r="F4277" i="2" s="1"/>
  <c r="I4276" i="2"/>
  <c r="H4276" i="2"/>
  <c r="F4276" i="2" s="1"/>
  <c r="I4275" i="2"/>
  <c r="J4275" i="2" s="1"/>
  <c r="H4275" i="2"/>
  <c r="F4275" i="2" s="1"/>
  <c r="G4275" i="2"/>
  <c r="I4274" i="2"/>
  <c r="H4274" i="2"/>
  <c r="F4274" i="2" s="1"/>
  <c r="I4273" i="2"/>
  <c r="H4273" i="2"/>
  <c r="F4273" i="2" s="1"/>
  <c r="I4272" i="2"/>
  <c r="H4272" i="2"/>
  <c r="F4272" i="2" s="1"/>
  <c r="I4271" i="2"/>
  <c r="J4271" i="2" s="1"/>
  <c r="H4271" i="2"/>
  <c r="F4271" i="2" s="1"/>
  <c r="G4271" i="2"/>
  <c r="I4270" i="2"/>
  <c r="J4270" i="2" s="1"/>
  <c r="G4270" i="2" s="1"/>
  <c r="H4270" i="2"/>
  <c r="F4270" i="2" s="1"/>
  <c r="I4269" i="2"/>
  <c r="H4269" i="2"/>
  <c r="F4269" i="2" s="1"/>
  <c r="I4268" i="2"/>
  <c r="H4268" i="2"/>
  <c r="F4268" i="2" s="1"/>
  <c r="I4267" i="2"/>
  <c r="J4267" i="2" s="1"/>
  <c r="G4267" i="2" s="1"/>
  <c r="H4267" i="2"/>
  <c r="F4267" i="2" s="1"/>
  <c r="I4266" i="2"/>
  <c r="H4266" i="2"/>
  <c r="F4266" i="2" s="1"/>
  <c r="I4265" i="2"/>
  <c r="H4265" i="2"/>
  <c r="F4265" i="2" s="1"/>
  <c r="I4264" i="2"/>
  <c r="H4264" i="2"/>
  <c r="F4264" i="2" s="1"/>
  <c r="I4263" i="2"/>
  <c r="J4263" i="2" s="1"/>
  <c r="G4263" i="2" s="1"/>
  <c r="H4263" i="2"/>
  <c r="F4263" i="2" s="1"/>
  <c r="I4262" i="2"/>
  <c r="H4262" i="2"/>
  <c r="F4262" i="2" s="1"/>
  <c r="I4261" i="2"/>
  <c r="J4261" i="2" s="1"/>
  <c r="G4261" i="2" s="1"/>
  <c r="H4261" i="2"/>
  <c r="F4261" i="2" s="1"/>
  <c r="I4260" i="2"/>
  <c r="H4260" i="2"/>
  <c r="F4260" i="2" s="1"/>
  <c r="I4259" i="2"/>
  <c r="J4259" i="2" s="1"/>
  <c r="H4259" i="2"/>
  <c r="F4259" i="2" s="1"/>
  <c r="G4259" i="2"/>
  <c r="I4258" i="2"/>
  <c r="H4258" i="2"/>
  <c r="I4257" i="2"/>
  <c r="H4257" i="2"/>
  <c r="F4257" i="2" s="1"/>
  <c r="I4256" i="2"/>
  <c r="H4256" i="2"/>
  <c r="F4256" i="2" s="1"/>
  <c r="I4255" i="2"/>
  <c r="J4255" i="2" s="1"/>
  <c r="H4255" i="2"/>
  <c r="F4255" i="2" s="1"/>
  <c r="G4255" i="2"/>
  <c r="I4254" i="2"/>
  <c r="J4254" i="2" s="1"/>
  <c r="G4254" i="2" s="1"/>
  <c r="H4254" i="2"/>
  <c r="F4254" i="2" s="1"/>
  <c r="I4253" i="2"/>
  <c r="H4253" i="2"/>
  <c r="F4253" i="2" s="1"/>
  <c r="I4252" i="2"/>
  <c r="H4252" i="2"/>
  <c r="F4252" i="2" s="1"/>
  <c r="I4251" i="2"/>
  <c r="J4251" i="2" s="1"/>
  <c r="G4251" i="2" s="1"/>
  <c r="H4251" i="2"/>
  <c r="F4251" i="2" s="1"/>
  <c r="I4250" i="2"/>
  <c r="H4250" i="2"/>
  <c r="F4250" i="2" s="1"/>
  <c r="I4249" i="2"/>
  <c r="H4249" i="2"/>
  <c r="F4249" i="2" s="1"/>
  <c r="I4248" i="2"/>
  <c r="H4248" i="2"/>
  <c r="F4248" i="2" s="1"/>
  <c r="I4247" i="2"/>
  <c r="J4247" i="2" s="1"/>
  <c r="G4247" i="2" s="1"/>
  <c r="H4247" i="2"/>
  <c r="F4247" i="2" s="1"/>
  <c r="I4246" i="2"/>
  <c r="H4246" i="2"/>
  <c r="F4246" i="2" s="1"/>
  <c r="I4245" i="2"/>
  <c r="J4245" i="2" s="1"/>
  <c r="G4245" i="2" s="1"/>
  <c r="H4245" i="2"/>
  <c r="F4245" i="2" s="1"/>
  <c r="I4244" i="2"/>
  <c r="H4244" i="2"/>
  <c r="F4244" i="2" s="1"/>
  <c r="I4243" i="2"/>
  <c r="J4243" i="2" s="1"/>
  <c r="H4243" i="2"/>
  <c r="F4243" i="2" s="1"/>
  <c r="G4243" i="2"/>
  <c r="I4242" i="2"/>
  <c r="H4242" i="2"/>
  <c r="F4242" i="2" s="1"/>
  <c r="I4241" i="2"/>
  <c r="H4241" i="2"/>
  <c r="F4241" i="2" s="1"/>
  <c r="I4240" i="2"/>
  <c r="H4240" i="2"/>
  <c r="F4240" i="2" s="1"/>
  <c r="I4239" i="2"/>
  <c r="J4239" i="2" s="1"/>
  <c r="H4239" i="2"/>
  <c r="F4239" i="2" s="1"/>
  <c r="G4239" i="2"/>
  <c r="I4238" i="2"/>
  <c r="J4238" i="2" s="1"/>
  <c r="G4238" i="2" s="1"/>
  <c r="H4238" i="2"/>
  <c r="F4238" i="2" s="1"/>
  <c r="I4237" i="2"/>
  <c r="H4237" i="2"/>
  <c r="F4237" i="2" s="1"/>
  <c r="I4236" i="2"/>
  <c r="H4236" i="2"/>
  <c r="F4236" i="2" s="1"/>
  <c r="I4235" i="2"/>
  <c r="J4235" i="2" s="1"/>
  <c r="G4235" i="2" s="1"/>
  <c r="H4235" i="2"/>
  <c r="F4235" i="2" s="1"/>
  <c r="I4234" i="2"/>
  <c r="H4234" i="2"/>
  <c r="F4234" i="2" s="1"/>
  <c r="I4233" i="2"/>
  <c r="H4233" i="2"/>
  <c r="F4233" i="2" s="1"/>
  <c r="I4232" i="2"/>
  <c r="H4232" i="2"/>
  <c r="F4232" i="2" s="1"/>
  <c r="I4231" i="2"/>
  <c r="J4231" i="2" s="1"/>
  <c r="G4231" i="2" s="1"/>
  <c r="H4231" i="2"/>
  <c r="F4231" i="2" s="1"/>
  <c r="I4230" i="2"/>
  <c r="H4230" i="2"/>
  <c r="F4230" i="2" s="1"/>
  <c r="I4229" i="2"/>
  <c r="J4229" i="2" s="1"/>
  <c r="G4229" i="2" s="1"/>
  <c r="H4229" i="2"/>
  <c r="F4229" i="2" s="1"/>
  <c r="I4228" i="2"/>
  <c r="H4228" i="2"/>
  <c r="F4228" i="2" s="1"/>
  <c r="I4227" i="2"/>
  <c r="J4227" i="2" s="1"/>
  <c r="H4227" i="2"/>
  <c r="F4227" i="2" s="1"/>
  <c r="G4227" i="2"/>
  <c r="I4226" i="2"/>
  <c r="H4226" i="2"/>
  <c r="F4226" i="2" s="1"/>
  <c r="I4225" i="2"/>
  <c r="H4225" i="2"/>
  <c r="F4225" i="2" s="1"/>
  <c r="I4224" i="2"/>
  <c r="H4224" i="2"/>
  <c r="F4224" i="2" s="1"/>
  <c r="I4223" i="2"/>
  <c r="J4223" i="2" s="1"/>
  <c r="H4223" i="2"/>
  <c r="F4223" i="2" s="1"/>
  <c r="G4223" i="2"/>
  <c r="I4222" i="2"/>
  <c r="J4222" i="2" s="1"/>
  <c r="G4222" i="2" s="1"/>
  <c r="H4222" i="2"/>
  <c r="F4222" i="2" s="1"/>
  <c r="I4221" i="2"/>
  <c r="H4221" i="2"/>
  <c r="F4221" i="2" s="1"/>
  <c r="I4220" i="2"/>
  <c r="H4220" i="2"/>
  <c r="F4220" i="2" s="1"/>
  <c r="I4219" i="2"/>
  <c r="J4219" i="2" s="1"/>
  <c r="G4219" i="2" s="1"/>
  <c r="H4219" i="2"/>
  <c r="F4219" i="2" s="1"/>
  <c r="I4218" i="2"/>
  <c r="H4218" i="2"/>
  <c r="F4218" i="2" s="1"/>
  <c r="I4217" i="2"/>
  <c r="H4217" i="2"/>
  <c r="F4217" i="2" s="1"/>
  <c r="I4216" i="2"/>
  <c r="H4216" i="2"/>
  <c r="F4216" i="2" s="1"/>
  <c r="I4215" i="2"/>
  <c r="J4215" i="2" s="1"/>
  <c r="G4215" i="2" s="1"/>
  <c r="H4215" i="2"/>
  <c r="F4215" i="2" s="1"/>
  <c r="I4214" i="2"/>
  <c r="H4214" i="2"/>
  <c r="F4214" i="2" s="1"/>
  <c r="I4213" i="2"/>
  <c r="J4213" i="2" s="1"/>
  <c r="G4213" i="2" s="1"/>
  <c r="H4213" i="2"/>
  <c r="F4213" i="2" s="1"/>
  <c r="I4212" i="2"/>
  <c r="H4212" i="2"/>
  <c r="F4212" i="2" s="1"/>
  <c r="I4211" i="2"/>
  <c r="J4211" i="2" s="1"/>
  <c r="H4211" i="2"/>
  <c r="F4211" i="2" s="1"/>
  <c r="G4211" i="2"/>
  <c r="I4210" i="2"/>
  <c r="H4210" i="2"/>
  <c r="F4210" i="2" s="1"/>
  <c r="I4209" i="2"/>
  <c r="H4209" i="2"/>
  <c r="F4209" i="2" s="1"/>
  <c r="I4208" i="2"/>
  <c r="H4208" i="2"/>
  <c r="F4208" i="2" s="1"/>
  <c r="I4207" i="2"/>
  <c r="J4207" i="2" s="1"/>
  <c r="H4207" i="2"/>
  <c r="F4207" i="2" s="1"/>
  <c r="G4207" i="2"/>
  <c r="I4206" i="2"/>
  <c r="J4206" i="2" s="1"/>
  <c r="G4206" i="2" s="1"/>
  <c r="H4206" i="2"/>
  <c r="F4206" i="2" s="1"/>
  <c r="I4205" i="2"/>
  <c r="H4205" i="2"/>
  <c r="F4205" i="2" s="1"/>
  <c r="I4204" i="2"/>
  <c r="H4204" i="2"/>
  <c r="F4204" i="2" s="1"/>
  <c r="I4203" i="2"/>
  <c r="J4203" i="2" s="1"/>
  <c r="G4203" i="2" s="1"/>
  <c r="H4203" i="2"/>
  <c r="F4203" i="2" s="1"/>
  <c r="I4202" i="2"/>
  <c r="H4202" i="2"/>
  <c r="F4202" i="2" s="1"/>
  <c r="I4201" i="2"/>
  <c r="H4201" i="2"/>
  <c r="F4201" i="2" s="1"/>
  <c r="I4200" i="2"/>
  <c r="H4200" i="2"/>
  <c r="F4200" i="2" s="1"/>
  <c r="I4199" i="2"/>
  <c r="J4199" i="2" s="1"/>
  <c r="G4199" i="2" s="1"/>
  <c r="H4199" i="2"/>
  <c r="F4199" i="2" s="1"/>
  <c r="I4198" i="2"/>
  <c r="H4198" i="2"/>
  <c r="F4198" i="2" s="1"/>
  <c r="I4197" i="2"/>
  <c r="J4197" i="2" s="1"/>
  <c r="G4197" i="2" s="1"/>
  <c r="H4197" i="2"/>
  <c r="F4197" i="2" s="1"/>
  <c r="I4196" i="2"/>
  <c r="H4196" i="2"/>
  <c r="F4196" i="2" s="1"/>
  <c r="I4195" i="2"/>
  <c r="J4195" i="2" s="1"/>
  <c r="H4195" i="2"/>
  <c r="F4195" i="2" s="1"/>
  <c r="G4195" i="2"/>
  <c r="I4194" i="2"/>
  <c r="H4194" i="2"/>
  <c r="F4194" i="2" s="1"/>
  <c r="I4193" i="2"/>
  <c r="H4193" i="2"/>
  <c r="F4193" i="2" s="1"/>
  <c r="I4192" i="2"/>
  <c r="H4192" i="2"/>
  <c r="F4192" i="2" s="1"/>
  <c r="I4191" i="2"/>
  <c r="J4191" i="2" s="1"/>
  <c r="H4191" i="2"/>
  <c r="F4191" i="2" s="1"/>
  <c r="G4191" i="2"/>
  <c r="I4190" i="2"/>
  <c r="J4190" i="2" s="1"/>
  <c r="G4190" i="2" s="1"/>
  <c r="H4190" i="2"/>
  <c r="F4190" i="2" s="1"/>
  <c r="I4189" i="2"/>
  <c r="H4189" i="2"/>
  <c r="F4189" i="2" s="1"/>
  <c r="I4188" i="2"/>
  <c r="H4188" i="2"/>
  <c r="F4188" i="2" s="1"/>
  <c r="I4187" i="2"/>
  <c r="J4187" i="2" s="1"/>
  <c r="G4187" i="2" s="1"/>
  <c r="H4187" i="2"/>
  <c r="F4187" i="2" s="1"/>
  <c r="I4186" i="2"/>
  <c r="H4186" i="2"/>
  <c r="F4186" i="2" s="1"/>
  <c r="I4185" i="2"/>
  <c r="H4185" i="2"/>
  <c r="F4185" i="2" s="1"/>
  <c r="I4184" i="2"/>
  <c r="H4184" i="2"/>
  <c r="F4184" i="2" s="1"/>
  <c r="I4183" i="2"/>
  <c r="J4183" i="2" s="1"/>
  <c r="G4183" i="2" s="1"/>
  <c r="H4183" i="2"/>
  <c r="F4183" i="2" s="1"/>
  <c r="I4182" i="2"/>
  <c r="H4182" i="2"/>
  <c r="F4182" i="2" s="1"/>
  <c r="I4181" i="2"/>
  <c r="J4181" i="2" s="1"/>
  <c r="G4181" i="2" s="1"/>
  <c r="H4181" i="2"/>
  <c r="F4181" i="2" s="1"/>
  <c r="I4180" i="2"/>
  <c r="H4180" i="2"/>
  <c r="F4180" i="2" s="1"/>
  <c r="I4179" i="2"/>
  <c r="J4179" i="2" s="1"/>
  <c r="H4179" i="2"/>
  <c r="F4179" i="2" s="1"/>
  <c r="G4179" i="2"/>
  <c r="I4178" i="2"/>
  <c r="H4178" i="2"/>
  <c r="F4178" i="2" s="1"/>
  <c r="I4177" i="2"/>
  <c r="H4177" i="2"/>
  <c r="F4177" i="2" s="1"/>
  <c r="I4176" i="2"/>
  <c r="H4176" i="2"/>
  <c r="F4176" i="2" s="1"/>
  <c r="I4175" i="2"/>
  <c r="J4175" i="2" s="1"/>
  <c r="H4175" i="2"/>
  <c r="F4175" i="2" s="1"/>
  <c r="G4175" i="2"/>
  <c r="I4174" i="2"/>
  <c r="J4174" i="2" s="1"/>
  <c r="G4174" i="2" s="1"/>
  <c r="H4174" i="2"/>
  <c r="F4174" i="2" s="1"/>
  <c r="I4173" i="2"/>
  <c r="H4173" i="2"/>
  <c r="F4173" i="2" s="1"/>
  <c r="I4172" i="2"/>
  <c r="H4172" i="2"/>
  <c r="F4172" i="2" s="1"/>
  <c r="I4171" i="2"/>
  <c r="J4171" i="2" s="1"/>
  <c r="G4171" i="2" s="1"/>
  <c r="H4171" i="2"/>
  <c r="F4171" i="2" s="1"/>
  <c r="I4170" i="2"/>
  <c r="H4170" i="2"/>
  <c r="F4170" i="2" s="1"/>
  <c r="I4169" i="2"/>
  <c r="H4169" i="2"/>
  <c r="F4169" i="2" s="1"/>
  <c r="I4168" i="2"/>
  <c r="H4168" i="2"/>
  <c r="F4168" i="2" s="1"/>
  <c r="I4167" i="2"/>
  <c r="J4167" i="2" s="1"/>
  <c r="G4167" i="2" s="1"/>
  <c r="H4167" i="2"/>
  <c r="F4167" i="2" s="1"/>
  <c r="I4166" i="2"/>
  <c r="H4166" i="2"/>
  <c r="F4166" i="2" s="1"/>
  <c r="I4165" i="2"/>
  <c r="J4165" i="2" s="1"/>
  <c r="G4165" i="2" s="1"/>
  <c r="H4165" i="2"/>
  <c r="F4165" i="2" s="1"/>
  <c r="I4164" i="2"/>
  <c r="H4164" i="2"/>
  <c r="F4164" i="2" s="1"/>
  <c r="I4163" i="2"/>
  <c r="J4163" i="2" s="1"/>
  <c r="H4163" i="2"/>
  <c r="F4163" i="2" s="1"/>
  <c r="G4163" i="2"/>
  <c r="I4162" i="2"/>
  <c r="H4162" i="2"/>
  <c r="F4162" i="2" s="1"/>
  <c r="I4161" i="2"/>
  <c r="H4161" i="2"/>
  <c r="F4161" i="2" s="1"/>
  <c r="I4160" i="2"/>
  <c r="H4160" i="2"/>
  <c r="F4160" i="2" s="1"/>
  <c r="I4159" i="2"/>
  <c r="J4159" i="2" s="1"/>
  <c r="H4159" i="2"/>
  <c r="F4159" i="2" s="1"/>
  <c r="G4159" i="2"/>
  <c r="I4158" i="2"/>
  <c r="J4158" i="2" s="1"/>
  <c r="G4158" i="2" s="1"/>
  <c r="H4158" i="2"/>
  <c r="F4158" i="2" s="1"/>
  <c r="I4157" i="2"/>
  <c r="H4157" i="2"/>
  <c r="F4157" i="2" s="1"/>
  <c r="I4156" i="2"/>
  <c r="H4156" i="2"/>
  <c r="F4156" i="2" s="1"/>
  <c r="I4155" i="2"/>
  <c r="J4155" i="2" s="1"/>
  <c r="G4155" i="2" s="1"/>
  <c r="H4155" i="2"/>
  <c r="F4155" i="2" s="1"/>
  <c r="I4154" i="2"/>
  <c r="H4154" i="2"/>
  <c r="F4154" i="2" s="1"/>
  <c r="I4153" i="2"/>
  <c r="H4153" i="2"/>
  <c r="F4153" i="2" s="1"/>
  <c r="I4152" i="2"/>
  <c r="H4152" i="2"/>
  <c r="F4152" i="2" s="1"/>
  <c r="I4151" i="2"/>
  <c r="J4151" i="2" s="1"/>
  <c r="G4151" i="2" s="1"/>
  <c r="H4151" i="2"/>
  <c r="F4151" i="2" s="1"/>
  <c r="I4150" i="2"/>
  <c r="H4150" i="2"/>
  <c r="F4150" i="2" s="1"/>
  <c r="I4149" i="2"/>
  <c r="J4149" i="2" s="1"/>
  <c r="G4149" i="2" s="1"/>
  <c r="H4149" i="2"/>
  <c r="F4149" i="2" s="1"/>
  <c r="I4148" i="2"/>
  <c r="H4148" i="2"/>
  <c r="F4148" i="2" s="1"/>
  <c r="I4147" i="2"/>
  <c r="J4147" i="2" s="1"/>
  <c r="H4147" i="2"/>
  <c r="F4147" i="2" s="1"/>
  <c r="G4147" i="2"/>
  <c r="I4146" i="2"/>
  <c r="H4146" i="2"/>
  <c r="F4146" i="2" s="1"/>
  <c r="I4145" i="2"/>
  <c r="H4145" i="2"/>
  <c r="F4145" i="2" s="1"/>
  <c r="I4144" i="2"/>
  <c r="H4144" i="2"/>
  <c r="F4144" i="2" s="1"/>
  <c r="I4143" i="2"/>
  <c r="J4143" i="2" s="1"/>
  <c r="H4143" i="2"/>
  <c r="F4143" i="2" s="1"/>
  <c r="G4143" i="2"/>
  <c r="I4142" i="2"/>
  <c r="J4142" i="2" s="1"/>
  <c r="G4142" i="2" s="1"/>
  <c r="H4142" i="2"/>
  <c r="F4142" i="2" s="1"/>
  <c r="I4141" i="2"/>
  <c r="H4141" i="2"/>
  <c r="F4141" i="2" s="1"/>
  <c r="I4140" i="2"/>
  <c r="H4140" i="2"/>
  <c r="F4140" i="2" s="1"/>
  <c r="I4139" i="2"/>
  <c r="J4139" i="2" s="1"/>
  <c r="G4139" i="2" s="1"/>
  <c r="H4139" i="2"/>
  <c r="F4139" i="2" s="1"/>
  <c r="I4138" i="2"/>
  <c r="H4138" i="2"/>
  <c r="F4138" i="2" s="1"/>
  <c r="I4137" i="2"/>
  <c r="H4137" i="2"/>
  <c r="F4137" i="2" s="1"/>
  <c r="I4136" i="2"/>
  <c r="H4136" i="2"/>
  <c r="F4136" i="2" s="1"/>
  <c r="I4135" i="2"/>
  <c r="J4135" i="2" s="1"/>
  <c r="G4135" i="2" s="1"/>
  <c r="H4135" i="2"/>
  <c r="F4135" i="2" s="1"/>
  <c r="I4134" i="2"/>
  <c r="H4134" i="2"/>
  <c r="F4134" i="2" s="1"/>
  <c r="I4133" i="2"/>
  <c r="J4133" i="2" s="1"/>
  <c r="G4133" i="2" s="1"/>
  <c r="H4133" i="2"/>
  <c r="F4133" i="2" s="1"/>
  <c r="I4132" i="2"/>
  <c r="H4132" i="2"/>
  <c r="F4132" i="2" s="1"/>
  <c r="I4131" i="2"/>
  <c r="J4131" i="2" s="1"/>
  <c r="H4131" i="2"/>
  <c r="F4131" i="2" s="1"/>
  <c r="G4131" i="2"/>
  <c r="I4130" i="2"/>
  <c r="H4130" i="2"/>
  <c r="F4130" i="2" s="1"/>
  <c r="I4129" i="2"/>
  <c r="H4129" i="2"/>
  <c r="F4129" i="2" s="1"/>
  <c r="I4128" i="2"/>
  <c r="H4128" i="2"/>
  <c r="F4128" i="2" s="1"/>
  <c r="I4127" i="2"/>
  <c r="J4127" i="2" s="1"/>
  <c r="H4127" i="2"/>
  <c r="F4127" i="2" s="1"/>
  <c r="G4127" i="2"/>
  <c r="I4126" i="2"/>
  <c r="J4126" i="2" s="1"/>
  <c r="G4126" i="2" s="1"/>
  <c r="H4126" i="2"/>
  <c r="F4126" i="2" s="1"/>
  <c r="I4125" i="2"/>
  <c r="H4125" i="2"/>
  <c r="F4125" i="2" s="1"/>
  <c r="I4124" i="2"/>
  <c r="H4124" i="2"/>
  <c r="F4124" i="2" s="1"/>
  <c r="I4123" i="2"/>
  <c r="J4123" i="2" s="1"/>
  <c r="G4123" i="2" s="1"/>
  <c r="H4123" i="2"/>
  <c r="F4123" i="2" s="1"/>
  <c r="I4122" i="2"/>
  <c r="H4122" i="2"/>
  <c r="F4122" i="2" s="1"/>
  <c r="I4121" i="2"/>
  <c r="H4121" i="2"/>
  <c r="F4121" i="2" s="1"/>
  <c r="I4120" i="2"/>
  <c r="H4120" i="2"/>
  <c r="F4120" i="2" s="1"/>
  <c r="I4119" i="2"/>
  <c r="J4119" i="2" s="1"/>
  <c r="G4119" i="2" s="1"/>
  <c r="H4119" i="2"/>
  <c r="F4119" i="2" s="1"/>
  <c r="I4118" i="2"/>
  <c r="H4118" i="2"/>
  <c r="F4118" i="2" s="1"/>
  <c r="I4117" i="2"/>
  <c r="J4117" i="2" s="1"/>
  <c r="G4117" i="2" s="1"/>
  <c r="H4117" i="2"/>
  <c r="F4117" i="2" s="1"/>
  <c r="I4116" i="2"/>
  <c r="H4116" i="2"/>
  <c r="F4116" i="2" s="1"/>
  <c r="I4115" i="2"/>
  <c r="J4115" i="2" s="1"/>
  <c r="H4115" i="2"/>
  <c r="F4115" i="2" s="1"/>
  <c r="G4115" i="2"/>
  <c r="I4114" i="2"/>
  <c r="H4114" i="2"/>
  <c r="F4114" i="2" s="1"/>
  <c r="I4113" i="2"/>
  <c r="H4113" i="2"/>
  <c r="F4113" i="2" s="1"/>
  <c r="I4112" i="2"/>
  <c r="H4112" i="2"/>
  <c r="F4112" i="2" s="1"/>
  <c r="I4111" i="2"/>
  <c r="J4111" i="2" s="1"/>
  <c r="H4111" i="2"/>
  <c r="F4111" i="2" s="1"/>
  <c r="G4111" i="2"/>
  <c r="I4110" i="2"/>
  <c r="J4110" i="2" s="1"/>
  <c r="G4110" i="2" s="1"/>
  <c r="H4110" i="2"/>
  <c r="F4110" i="2" s="1"/>
  <c r="I4109" i="2"/>
  <c r="H4109" i="2"/>
  <c r="F4109" i="2" s="1"/>
  <c r="I4108" i="2"/>
  <c r="H4108" i="2"/>
  <c r="F4108" i="2" s="1"/>
  <c r="I4107" i="2"/>
  <c r="J4107" i="2" s="1"/>
  <c r="G4107" i="2" s="1"/>
  <c r="H4107" i="2"/>
  <c r="F4107" i="2" s="1"/>
  <c r="I4106" i="2"/>
  <c r="H4106" i="2"/>
  <c r="F4106" i="2" s="1"/>
  <c r="I4105" i="2"/>
  <c r="H4105" i="2"/>
  <c r="F4105" i="2" s="1"/>
  <c r="I4104" i="2"/>
  <c r="H4104" i="2"/>
  <c r="F4104" i="2" s="1"/>
  <c r="I4103" i="2"/>
  <c r="J4103" i="2" s="1"/>
  <c r="G4103" i="2" s="1"/>
  <c r="H4103" i="2"/>
  <c r="F4103" i="2" s="1"/>
  <c r="I4102" i="2"/>
  <c r="H4102" i="2"/>
  <c r="F4102" i="2" s="1"/>
  <c r="I4101" i="2"/>
  <c r="J4101" i="2" s="1"/>
  <c r="G4101" i="2" s="1"/>
  <c r="H4101" i="2"/>
  <c r="F4101" i="2" s="1"/>
  <c r="I4100" i="2"/>
  <c r="H4100" i="2"/>
  <c r="F4100" i="2" s="1"/>
  <c r="I4099" i="2"/>
  <c r="J4099" i="2" s="1"/>
  <c r="H4099" i="2"/>
  <c r="F4099" i="2" s="1"/>
  <c r="G4099" i="2"/>
  <c r="I4098" i="2"/>
  <c r="H4098" i="2"/>
  <c r="F4098" i="2" s="1"/>
  <c r="I4097" i="2"/>
  <c r="H4097" i="2"/>
  <c r="F4097" i="2" s="1"/>
  <c r="I4096" i="2"/>
  <c r="H4096" i="2"/>
  <c r="F4096" i="2" s="1"/>
  <c r="I4095" i="2"/>
  <c r="J4095" i="2" s="1"/>
  <c r="H4095" i="2"/>
  <c r="F4095" i="2" s="1"/>
  <c r="G4095" i="2"/>
  <c r="I4094" i="2"/>
  <c r="J4094" i="2" s="1"/>
  <c r="G4094" i="2" s="1"/>
  <c r="H4094" i="2"/>
  <c r="F4094" i="2" s="1"/>
  <c r="I4093" i="2"/>
  <c r="H4093" i="2"/>
  <c r="F4093" i="2" s="1"/>
  <c r="I4092" i="2"/>
  <c r="H4092" i="2"/>
  <c r="F4092" i="2" s="1"/>
  <c r="I4091" i="2"/>
  <c r="J4091" i="2" s="1"/>
  <c r="G4091" i="2" s="1"/>
  <c r="H4091" i="2"/>
  <c r="F4091" i="2" s="1"/>
  <c r="I4090" i="2"/>
  <c r="H4090" i="2"/>
  <c r="F4090" i="2" s="1"/>
  <c r="I4089" i="2"/>
  <c r="H4089" i="2"/>
  <c r="F4089" i="2" s="1"/>
  <c r="I4088" i="2"/>
  <c r="H4088" i="2"/>
  <c r="F4088" i="2" s="1"/>
  <c r="I4087" i="2"/>
  <c r="J4087" i="2" s="1"/>
  <c r="G4087" i="2" s="1"/>
  <c r="H4087" i="2"/>
  <c r="F4087" i="2" s="1"/>
  <c r="I4086" i="2"/>
  <c r="H4086" i="2"/>
  <c r="F4086" i="2" s="1"/>
  <c r="I4085" i="2"/>
  <c r="J4085" i="2" s="1"/>
  <c r="G4085" i="2" s="1"/>
  <c r="H4085" i="2"/>
  <c r="F4085" i="2" s="1"/>
  <c r="I4084" i="2"/>
  <c r="H4084" i="2"/>
  <c r="F4084" i="2" s="1"/>
  <c r="I4083" i="2"/>
  <c r="J4083" i="2" s="1"/>
  <c r="H4083" i="2"/>
  <c r="F4083" i="2" s="1"/>
  <c r="G4083" i="2"/>
  <c r="I4082" i="2"/>
  <c r="H4082" i="2"/>
  <c r="F4082" i="2" s="1"/>
  <c r="I4081" i="2"/>
  <c r="H4081" i="2"/>
  <c r="F4081" i="2" s="1"/>
  <c r="I4080" i="2"/>
  <c r="H4080" i="2"/>
  <c r="F4080" i="2" s="1"/>
  <c r="I4079" i="2"/>
  <c r="J4079" i="2" s="1"/>
  <c r="H4079" i="2"/>
  <c r="F4079" i="2" s="1"/>
  <c r="G4079" i="2"/>
  <c r="I4078" i="2"/>
  <c r="J4078" i="2" s="1"/>
  <c r="G4078" i="2" s="1"/>
  <c r="H4078" i="2"/>
  <c r="F4078" i="2" s="1"/>
  <c r="I4077" i="2"/>
  <c r="H4077" i="2"/>
  <c r="F4077" i="2" s="1"/>
  <c r="I4076" i="2"/>
  <c r="H4076" i="2"/>
  <c r="F4076" i="2" s="1"/>
  <c r="I4075" i="2"/>
  <c r="J4075" i="2" s="1"/>
  <c r="G4075" i="2" s="1"/>
  <c r="H4075" i="2"/>
  <c r="F4075" i="2" s="1"/>
  <c r="I4074" i="2"/>
  <c r="H4074" i="2"/>
  <c r="F4074" i="2" s="1"/>
  <c r="I4073" i="2"/>
  <c r="H4073" i="2"/>
  <c r="F4073" i="2" s="1"/>
  <c r="I4072" i="2"/>
  <c r="H4072" i="2"/>
  <c r="F4072" i="2" s="1"/>
  <c r="I4071" i="2"/>
  <c r="J4071" i="2" s="1"/>
  <c r="G4071" i="2" s="1"/>
  <c r="H4071" i="2"/>
  <c r="F4071" i="2" s="1"/>
  <c r="I4070" i="2"/>
  <c r="H4070" i="2"/>
  <c r="F4070" i="2" s="1"/>
  <c r="I4069" i="2"/>
  <c r="J4069" i="2" s="1"/>
  <c r="G4069" i="2" s="1"/>
  <c r="H4069" i="2"/>
  <c r="F4069" i="2" s="1"/>
  <c r="I4068" i="2"/>
  <c r="H4068" i="2"/>
  <c r="F4068" i="2" s="1"/>
  <c r="I4067" i="2"/>
  <c r="J4067" i="2" s="1"/>
  <c r="H4067" i="2"/>
  <c r="F4067" i="2" s="1"/>
  <c r="G4067" i="2"/>
  <c r="I4066" i="2"/>
  <c r="H4066" i="2"/>
  <c r="I4065" i="2"/>
  <c r="H4065" i="2"/>
  <c r="F4065" i="2" s="1"/>
  <c r="I4064" i="2"/>
  <c r="H4064" i="2"/>
  <c r="F4064" i="2" s="1"/>
  <c r="I4063" i="2"/>
  <c r="J4063" i="2" s="1"/>
  <c r="H4063" i="2"/>
  <c r="F4063" i="2" s="1"/>
  <c r="G4063" i="2"/>
  <c r="I4062" i="2"/>
  <c r="J4062" i="2" s="1"/>
  <c r="G4062" i="2" s="1"/>
  <c r="H4062" i="2"/>
  <c r="F4062" i="2" s="1"/>
  <c r="I4061" i="2"/>
  <c r="H4061" i="2"/>
  <c r="F4061" i="2" s="1"/>
  <c r="I4060" i="2"/>
  <c r="H4060" i="2"/>
  <c r="F4060" i="2" s="1"/>
  <c r="I4059" i="2"/>
  <c r="J4059" i="2" s="1"/>
  <c r="G4059" i="2" s="1"/>
  <c r="H4059" i="2"/>
  <c r="F4059" i="2" s="1"/>
  <c r="I4058" i="2"/>
  <c r="H4058" i="2"/>
  <c r="F4058" i="2" s="1"/>
  <c r="I4057" i="2"/>
  <c r="H4057" i="2"/>
  <c r="F4057" i="2" s="1"/>
  <c r="I4056" i="2"/>
  <c r="H4056" i="2"/>
  <c r="F4056" i="2" s="1"/>
  <c r="I4055" i="2"/>
  <c r="J4055" i="2" s="1"/>
  <c r="G4055" i="2" s="1"/>
  <c r="H4055" i="2"/>
  <c r="F4055" i="2" s="1"/>
  <c r="I4054" i="2"/>
  <c r="H4054" i="2"/>
  <c r="F4054" i="2" s="1"/>
  <c r="I4053" i="2"/>
  <c r="J4053" i="2" s="1"/>
  <c r="G4053" i="2" s="1"/>
  <c r="H4053" i="2"/>
  <c r="F4053" i="2" s="1"/>
  <c r="I4052" i="2"/>
  <c r="H4052" i="2"/>
  <c r="F4052" i="2" s="1"/>
  <c r="I4051" i="2"/>
  <c r="J4051" i="2" s="1"/>
  <c r="H4051" i="2"/>
  <c r="F4051" i="2" s="1"/>
  <c r="G4051" i="2"/>
  <c r="I4050" i="2"/>
  <c r="H4050" i="2"/>
  <c r="F4050" i="2" s="1"/>
  <c r="I4049" i="2"/>
  <c r="H4049" i="2"/>
  <c r="F4049" i="2" s="1"/>
  <c r="I4048" i="2"/>
  <c r="H4048" i="2"/>
  <c r="F4048" i="2" s="1"/>
  <c r="I4047" i="2"/>
  <c r="J4047" i="2" s="1"/>
  <c r="H4047" i="2"/>
  <c r="F4047" i="2" s="1"/>
  <c r="G4047" i="2"/>
  <c r="I4046" i="2"/>
  <c r="J4046" i="2" s="1"/>
  <c r="G4046" i="2" s="1"/>
  <c r="H4046" i="2"/>
  <c r="F4046" i="2" s="1"/>
  <c r="I4045" i="2"/>
  <c r="H4045" i="2"/>
  <c r="F4045" i="2" s="1"/>
  <c r="I4044" i="2"/>
  <c r="H4044" i="2"/>
  <c r="F4044" i="2" s="1"/>
  <c r="I4043" i="2"/>
  <c r="J4043" i="2" s="1"/>
  <c r="G4043" i="2" s="1"/>
  <c r="H4043" i="2"/>
  <c r="F4043" i="2" s="1"/>
  <c r="I4042" i="2"/>
  <c r="H4042" i="2"/>
  <c r="F4042" i="2" s="1"/>
  <c r="I4041" i="2"/>
  <c r="H4041" i="2"/>
  <c r="F4041" i="2" s="1"/>
  <c r="I4040" i="2"/>
  <c r="H4040" i="2"/>
  <c r="F4040" i="2" s="1"/>
  <c r="I4039" i="2"/>
  <c r="J4039" i="2" s="1"/>
  <c r="G4039" i="2" s="1"/>
  <c r="H4039" i="2"/>
  <c r="F4039" i="2" s="1"/>
  <c r="I4038" i="2"/>
  <c r="H4038" i="2"/>
  <c r="F4038" i="2" s="1"/>
  <c r="I4037" i="2"/>
  <c r="J4037" i="2" s="1"/>
  <c r="G4037" i="2" s="1"/>
  <c r="H4037" i="2"/>
  <c r="F4037" i="2" s="1"/>
  <c r="I4036" i="2"/>
  <c r="H4036" i="2"/>
  <c r="F4036" i="2" s="1"/>
  <c r="I4035" i="2"/>
  <c r="J4035" i="2" s="1"/>
  <c r="H4035" i="2"/>
  <c r="F4035" i="2" s="1"/>
  <c r="G4035" i="2"/>
  <c r="I4034" i="2"/>
  <c r="H4034" i="2"/>
  <c r="F4034" i="2" s="1"/>
  <c r="I4033" i="2"/>
  <c r="H4033" i="2"/>
  <c r="F4033" i="2" s="1"/>
  <c r="I4032" i="2"/>
  <c r="H4032" i="2"/>
  <c r="F4032" i="2" s="1"/>
  <c r="I4031" i="2"/>
  <c r="J4031" i="2" s="1"/>
  <c r="H4031" i="2"/>
  <c r="F4031" i="2" s="1"/>
  <c r="G4031" i="2"/>
  <c r="I4030" i="2"/>
  <c r="J4030" i="2" s="1"/>
  <c r="G4030" i="2" s="1"/>
  <c r="H4030" i="2"/>
  <c r="F4030" i="2" s="1"/>
  <c r="I4029" i="2"/>
  <c r="H4029" i="2"/>
  <c r="F4029" i="2" s="1"/>
  <c r="I4028" i="2"/>
  <c r="H4028" i="2"/>
  <c r="F4028" i="2" s="1"/>
  <c r="I4027" i="2"/>
  <c r="J4027" i="2" s="1"/>
  <c r="G4027" i="2" s="1"/>
  <c r="H4027" i="2"/>
  <c r="F4027" i="2" s="1"/>
  <c r="I4026" i="2"/>
  <c r="H4026" i="2"/>
  <c r="F4026" i="2" s="1"/>
  <c r="I4025" i="2"/>
  <c r="H4025" i="2"/>
  <c r="F4025" i="2" s="1"/>
  <c r="I4024" i="2"/>
  <c r="H4024" i="2"/>
  <c r="F4024" i="2" s="1"/>
  <c r="I4023" i="2"/>
  <c r="J4023" i="2" s="1"/>
  <c r="G4023" i="2" s="1"/>
  <c r="H4023" i="2"/>
  <c r="F4023" i="2" s="1"/>
  <c r="I4022" i="2"/>
  <c r="H4022" i="2"/>
  <c r="F4022" i="2" s="1"/>
  <c r="I4021" i="2"/>
  <c r="J4021" i="2" s="1"/>
  <c r="G4021" i="2" s="1"/>
  <c r="H4021" i="2"/>
  <c r="F4021" i="2" s="1"/>
  <c r="I4020" i="2"/>
  <c r="H4020" i="2"/>
  <c r="F4020" i="2" s="1"/>
  <c r="I4019" i="2"/>
  <c r="J4019" i="2" s="1"/>
  <c r="H4019" i="2"/>
  <c r="F4019" i="2" s="1"/>
  <c r="G4019" i="2"/>
  <c r="I4018" i="2"/>
  <c r="J4018" i="2" s="1"/>
  <c r="G4018" i="2" s="1"/>
  <c r="H4018" i="2"/>
  <c r="F4018" i="2" s="1"/>
  <c r="I4017" i="2"/>
  <c r="H4017" i="2"/>
  <c r="F4017" i="2" s="1"/>
  <c r="I4016" i="2"/>
  <c r="H4016" i="2"/>
  <c r="F4016" i="2" s="1"/>
  <c r="I4015" i="2"/>
  <c r="J4015" i="2" s="1"/>
  <c r="H4015" i="2"/>
  <c r="F4015" i="2" s="1"/>
  <c r="G4015" i="2"/>
  <c r="I4014" i="2"/>
  <c r="J4014" i="2" s="1"/>
  <c r="G4014" i="2" s="1"/>
  <c r="H4014" i="2"/>
  <c r="F4014" i="2" s="1"/>
  <c r="I4013" i="2"/>
  <c r="H4013" i="2"/>
  <c r="F4013" i="2" s="1"/>
  <c r="I4012" i="2"/>
  <c r="H4012" i="2"/>
  <c r="F4012" i="2" s="1"/>
  <c r="I4011" i="2"/>
  <c r="J4011" i="2" s="1"/>
  <c r="G4011" i="2" s="1"/>
  <c r="H4011" i="2"/>
  <c r="F4011" i="2" s="1"/>
  <c r="I4010" i="2"/>
  <c r="H4010" i="2"/>
  <c r="F4010" i="2" s="1"/>
  <c r="I4009" i="2"/>
  <c r="J4009" i="2" s="1"/>
  <c r="H4009" i="2"/>
  <c r="F4009" i="2" s="1"/>
  <c r="G4009" i="2"/>
  <c r="I4008" i="2"/>
  <c r="H4008" i="2"/>
  <c r="F4008" i="2" s="1"/>
  <c r="I4007" i="2"/>
  <c r="J4007" i="2" s="1"/>
  <c r="G4007" i="2" s="1"/>
  <c r="H4007" i="2"/>
  <c r="F4007" i="2" s="1"/>
  <c r="I4006" i="2"/>
  <c r="H4006" i="2"/>
  <c r="F4006" i="2" s="1"/>
  <c r="I4005" i="2"/>
  <c r="J4005" i="2" s="1"/>
  <c r="G4005" i="2" s="1"/>
  <c r="H4005" i="2"/>
  <c r="F4005" i="2" s="1"/>
  <c r="I4004" i="2"/>
  <c r="H4004" i="2"/>
  <c r="F4004" i="2" s="1"/>
  <c r="I4003" i="2"/>
  <c r="J4003" i="2" s="1"/>
  <c r="H4003" i="2"/>
  <c r="F4003" i="2" s="1"/>
  <c r="G4003" i="2"/>
  <c r="I4002" i="2"/>
  <c r="H4002" i="2"/>
  <c r="F4002" i="2" s="1"/>
  <c r="I4001" i="2"/>
  <c r="H4001" i="2"/>
  <c r="F4001" i="2" s="1"/>
  <c r="I4000" i="2"/>
  <c r="H4000" i="2"/>
  <c r="F4000" i="2" s="1"/>
  <c r="I3999" i="2"/>
  <c r="J3999" i="2" s="1"/>
  <c r="H3999" i="2"/>
  <c r="F3999" i="2" s="1"/>
  <c r="G3999" i="2"/>
  <c r="I3998" i="2"/>
  <c r="J3998" i="2" s="1"/>
  <c r="G3998" i="2" s="1"/>
  <c r="H3998" i="2"/>
  <c r="F3998" i="2" s="1"/>
  <c r="I3997" i="2"/>
  <c r="H3997" i="2"/>
  <c r="F3997" i="2" s="1"/>
  <c r="I3996" i="2"/>
  <c r="H3996" i="2"/>
  <c r="F3996" i="2" s="1"/>
  <c r="I3995" i="2"/>
  <c r="J3995" i="2" s="1"/>
  <c r="G3995" i="2" s="1"/>
  <c r="H3995" i="2"/>
  <c r="F3995" i="2" s="1"/>
  <c r="I3994" i="2"/>
  <c r="H3994" i="2"/>
  <c r="F3994" i="2" s="1"/>
  <c r="I3993" i="2"/>
  <c r="H3993" i="2"/>
  <c r="F3993" i="2" s="1"/>
  <c r="I3992" i="2"/>
  <c r="H3992" i="2"/>
  <c r="F3992" i="2" s="1"/>
  <c r="I3991" i="2"/>
  <c r="J3991" i="2" s="1"/>
  <c r="G3991" i="2" s="1"/>
  <c r="H3991" i="2"/>
  <c r="F3991" i="2" s="1"/>
  <c r="I3990" i="2"/>
  <c r="H3990" i="2"/>
  <c r="F3990" i="2" s="1"/>
  <c r="I3989" i="2"/>
  <c r="J3989" i="2" s="1"/>
  <c r="G3989" i="2" s="1"/>
  <c r="H3989" i="2"/>
  <c r="F3989" i="2" s="1"/>
  <c r="I3988" i="2"/>
  <c r="H3988" i="2"/>
  <c r="F3988" i="2" s="1"/>
  <c r="I3987" i="2"/>
  <c r="J3987" i="2" s="1"/>
  <c r="H3987" i="2"/>
  <c r="F3987" i="2" s="1"/>
  <c r="G3987" i="2"/>
  <c r="I3986" i="2"/>
  <c r="H3986" i="2"/>
  <c r="F3986" i="2" s="1"/>
  <c r="I3985" i="2"/>
  <c r="H3985" i="2"/>
  <c r="F3985" i="2" s="1"/>
  <c r="I3984" i="2"/>
  <c r="H3984" i="2"/>
  <c r="F3984" i="2" s="1"/>
  <c r="I3983" i="2"/>
  <c r="J3983" i="2" s="1"/>
  <c r="H3983" i="2"/>
  <c r="F3983" i="2" s="1"/>
  <c r="G3983" i="2"/>
  <c r="I3982" i="2"/>
  <c r="J3982" i="2" s="1"/>
  <c r="G3982" i="2" s="1"/>
  <c r="H3982" i="2"/>
  <c r="F3982" i="2" s="1"/>
  <c r="I3981" i="2"/>
  <c r="H3981" i="2"/>
  <c r="F3981" i="2" s="1"/>
  <c r="I3980" i="2"/>
  <c r="H3980" i="2"/>
  <c r="F3980" i="2" s="1"/>
  <c r="I3979" i="2"/>
  <c r="J3979" i="2" s="1"/>
  <c r="G3979" i="2" s="1"/>
  <c r="H3979" i="2"/>
  <c r="F3979" i="2" s="1"/>
  <c r="I3978" i="2"/>
  <c r="H3978" i="2"/>
  <c r="F3978" i="2" s="1"/>
  <c r="I3977" i="2"/>
  <c r="H3977" i="2"/>
  <c r="F3977" i="2" s="1"/>
  <c r="I3976" i="2"/>
  <c r="H3976" i="2"/>
  <c r="F3976" i="2" s="1"/>
  <c r="I3975" i="2"/>
  <c r="J3975" i="2" s="1"/>
  <c r="G3975" i="2" s="1"/>
  <c r="H3975" i="2"/>
  <c r="F3975" i="2" s="1"/>
  <c r="I3974" i="2"/>
  <c r="H3974" i="2"/>
  <c r="F3974" i="2" s="1"/>
  <c r="I3973" i="2"/>
  <c r="J3973" i="2" s="1"/>
  <c r="G3973" i="2" s="1"/>
  <c r="H3973" i="2"/>
  <c r="F3973" i="2" s="1"/>
  <c r="I3972" i="2"/>
  <c r="H3972" i="2"/>
  <c r="F3972" i="2" s="1"/>
  <c r="I3971" i="2"/>
  <c r="J3971" i="2" s="1"/>
  <c r="H3971" i="2"/>
  <c r="F3971" i="2" s="1"/>
  <c r="G3971" i="2"/>
  <c r="I3970" i="2"/>
  <c r="J3970" i="2" s="1"/>
  <c r="G3970" i="2" s="1"/>
  <c r="H3970" i="2"/>
  <c r="F3970" i="2" s="1"/>
  <c r="I3969" i="2"/>
  <c r="H3969" i="2"/>
  <c r="F3969" i="2" s="1"/>
  <c r="I3968" i="2"/>
  <c r="H3968" i="2"/>
  <c r="F3968" i="2" s="1"/>
  <c r="I3967" i="2"/>
  <c r="J3967" i="2" s="1"/>
  <c r="H3967" i="2"/>
  <c r="F3967" i="2" s="1"/>
  <c r="G3967" i="2"/>
  <c r="I3966" i="2"/>
  <c r="J3966" i="2" s="1"/>
  <c r="G3966" i="2" s="1"/>
  <c r="H3966" i="2"/>
  <c r="F3966" i="2" s="1"/>
  <c r="I3965" i="2"/>
  <c r="H3965" i="2"/>
  <c r="F3965" i="2" s="1"/>
  <c r="I3964" i="2"/>
  <c r="H3964" i="2"/>
  <c r="F3964" i="2" s="1"/>
  <c r="I3963" i="2"/>
  <c r="J3963" i="2" s="1"/>
  <c r="G3963" i="2" s="1"/>
  <c r="H3963" i="2"/>
  <c r="F3963" i="2" s="1"/>
  <c r="I3962" i="2"/>
  <c r="H3962" i="2"/>
  <c r="F3962" i="2" s="1"/>
  <c r="I3961" i="2"/>
  <c r="J3961" i="2" s="1"/>
  <c r="H3961" i="2"/>
  <c r="F3961" i="2" s="1"/>
  <c r="G3961" i="2"/>
  <c r="I3960" i="2"/>
  <c r="H3960" i="2"/>
  <c r="F3960" i="2" s="1"/>
  <c r="I3959" i="2"/>
  <c r="J3959" i="2" s="1"/>
  <c r="G3959" i="2" s="1"/>
  <c r="H3959" i="2"/>
  <c r="F3959" i="2" s="1"/>
  <c r="I3958" i="2"/>
  <c r="H3958" i="2"/>
  <c r="F3958" i="2" s="1"/>
  <c r="I3957" i="2"/>
  <c r="J3957" i="2" s="1"/>
  <c r="G3957" i="2" s="1"/>
  <c r="H3957" i="2"/>
  <c r="F3957" i="2" s="1"/>
  <c r="I3956" i="2"/>
  <c r="H3956" i="2"/>
  <c r="F3956" i="2" s="1"/>
  <c r="I3955" i="2"/>
  <c r="J3955" i="2" s="1"/>
  <c r="H3955" i="2"/>
  <c r="F3955" i="2" s="1"/>
  <c r="G3955" i="2"/>
  <c r="I3954" i="2"/>
  <c r="J3954" i="2" s="1"/>
  <c r="G3954" i="2" s="1"/>
  <c r="H3954" i="2"/>
  <c r="F3954" i="2" s="1"/>
  <c r="I3953" i="2"/>
  <c r="H3953" i="2"/>
  <c r="F3953" i="2" s="1"/>
  <c r="I3952" i="2"/>
  <c r="H3952" i="2"/>
  <c r="F3952" i="2" s="1"/>
  <c r="I3951" i="2"/>
  <c r="J3951" i="2" s="1"/>
  <c r="H3951" i="2"/>
  <c r="F3951" i="2" s="1"/>
  <c r="G3951" i="2"/>
  <c r="I3950" i="2"/>
  <c r="J3950" i="2" s="1"/>
  <c r="G3950" i="2" s="1"/>
  <c r="H3950" i="2"/>
  <c r="F3950" i="2" s="1"/>
  <c r="I3949" i="2"/>
  <c r="H3949" i="2"/>
  <c r="F3949" i="2" s="1"/>
  <c r="I3948" i="2"/>
  <c r="H3948" i="2"/>
  <c r="F3948" i="2" s="1"/>
  <c r="I3947" i="2"/>
  <c r="J3947" i="2" s="1"/>
  <c r="G3947" i="2" s="1"/>
  <c r="H3947" i="2"/>
  <c r="F3947" i="2" s="1"/>
  <c r="I3946" i="2"/>
  <c r="H3946" i="2"/>
  <c r="F3946" i="2" s="1"/>
  <c r="I3945" i="2"/>
  <c r="J3945" i="2" s="1"/>
  <c r="H3945" i="2"/>
  <c r="F3945" i="2" s="1"/>
  <c r="G3945" i="2"/>
  <c r="I3944" i="2"/>
  <c r="H3944" i="2"/>
  <c r="F3944" i="2" s="1"/>
  <c r="I3943" i="2"/>
  <c r="J3943" i="2" s="1"/>
  <c r="G3943" i="2" s="1"/>
  <c r="H3943" i="2"/>
  <c r="F3943" i="2" s="1"/>
  <c r="I3942" i="2"/>
  <c r="H3942" i="2"/>
  <c r="F3942" i="2" s="1"/>
  <c r="I3941" i="2"/>
  <c r="J3941" i="2" s="1"/>
  <c r="G3941" i="2" s="1"/>
  <c r="H3941" i="2"/>
  <c r="F3941" i="2" s="1"/>
  <c r="I3940" i="2"/>
  <c r="H3940" i="2"/>
  <c r="F3940" i="2" s="1"/>
  <c r="I3939" i="2"/>
  <c r="J3939" i="2" s="1"/>
  <c r="H3939" i="2"/>
  <c r="F3939" i="2" s="1"/>
  <c r="G3939" i="2"/>
  <c r="I3938" i="2"/>
  <c r="H3938" i="2"/>
  <c r="F3938" i="2" s="1"/>
  <c r="I3937" i="2"/>
  <c r="H3937" i="2"/>
  <c r="F3937" i="2" s="1"/>
  <c r="I3936" i="2"/>
  <c r="H3936" i="2"/>
  <c r="F3936" i="2" s="1"/>
  <c r="I3935" i="2"/>
  <c r="J3935" i="2" s="1"/>
  <c r="H3935" i="2"/>
  <c r="F3935" i="2" s="1"/>
  <c r="G3935" i="2"/>
  <c r="I3934" i="2"/>
  <c r="J3934" i="2" s="1"/>
  <c r="G3934" i="2" s="1"/>
  <c r="H3934" i="2"/>
  <c r="F3934" i="2" s="1"/>
  <c r="I3933" i="2"/>
  <c r="H3933" i="2"/>
  <c r="F3933" i="2" s="1"/>
  <c r="I3932" i="2"/>
  <c r="H3932" i="2"/>
  <c r="F3932" i="2" s="1"/>
  <c r="I3931" i="2"/>
  <c r="J3931" i="2" s="1"/>
  <c r="G3931" i="2" s="1"/>
  <c r="H3931" i="2"/>
  <c r="F3931" i="2" s="1"/>
  <c r="I3930" i="2"/>
  <c r="H3930" i="2"/>
  <c r="F3930" i="2" s="1"/>
  <c r="I3929" i="2"/>
  <c r="J3929" i="2" s="1"/>
  <c r="H3929" i="2"/>
  <c r="F3929" i="2" s="1"/>
  <c r="G3929" i="2"/>
  <c r="I3928" i="2"/>
  <c r="H3928" i="2"/>
  <c r="F3928" i="2" s="1"/>
  <c r="I3927" i="2"/>
  <c r="J3927" i="2" s="1"/>
  <c r="G3927" i="2" s="1"/>
  <c r="H3927" i="2"/>
  <c r="F3927" i="2" s="1"/>
  <c r="I3926" i="2"/>
  <c r="H3926" i="2"/>
  <c r="F3926" i="2" s="1"/>
  <c r="I3925" i="2"/>
  <c r="J3925" i="2" s="1"/>
  <c r="G3925" i="2" s="1"/>
  <c r="H3925" i="2"/>
  <c r="F3925" i="2" s="1"/>
  <c r="I3924" i="2"/>
  <c r="H3924" i="2"/>
  <c r="F3924" i="2" s="1"/>
  <c r="I3923" i="2"/>
  <c r="J3923" i="2" s="1"/>
  <c r="H3923" i="2"/>
  <c r="F3923" i="2" s="1"/>
  <c r="G3923" i="2"/>
  <c r="I3922" i="2"/>
  <c r="J3922" i="2" s="1"/>
  <c r="G3922" i="2" s="1"/>
  <c r="H3922" i="2"/>
  <c r="F3922" i="2" s="1"/>
  <c r="I3921" i="2"/>
  <c r="H3921" i="2"/>
  <c r="F3921" i="2" s="1"/>
  <c r="I3920" i="2"/>
  <c r="H3920" i="2"/>
  <c r="F3920" i="2" s="1"/>
  <c r="I3919" i="2"/>
  <c r="J3919" i="2" s="1"/>
  <c r="H3919" i="2"/>
  <c r="F3919" i="2" s="1"/>
  <c r="G3919" i="2"/>
  <c r="I3918" i="2"/>
  <c r="J3918" i="2" s="1"/>
  <c r="G3918" i="2" s="1"/>
  <c r="H3918" i="2"/>
  <c r="F3918" i="2" s="1"/>
  <c r="I3917" i="2"/>
  <c r="H3917" i="2"/>
  <c r="F3917" i="2" s="1"/>
  <c r="I3916" i="2"/>
  <c r="H3916" i="2"/>
  <c r="F3916" i="2" s="1"/>
  <c r="I3915" i="2"/>
  <c r="J3915" i="2" s="1"/>
  <c r="G3915" i="2" s="1"/>
  <c r="H3915" i="2"/>
  <c r="F3915" i="2" s="1"/>
  <c r="I3914" i="2"/>
  <c r="H3914" i="2"/>
  <c r="F3914" i="2" s="1"/>
  <c r="I3913" i="2"/>
  <c r="H3913" i="2"/>
  <c r="F3913" i="2" s="1"/>
  <c r="I3912" i="2"/>
  <c r="H3912" i="2"/>
  <c r="F3912" i="2" s="1"/>
  <c r="I3911" i="2"/>
  <c r="J3911" i="2" s="1"/>
  <c r="G3911" i="2" s="1"/>
  <c r="H3911" i="2"/>
  <c r="F3911" i="2" s="1"/>
  <c r="I3910" i="2"/>
  <c r="H3910" i="2"/>
  <c r="F3910" i="2" s="1"/>
  <c r="I3909" i="2"/>
  <c r="J3909" i="2" s="1"/>
  <c r="G3909" i="2" s="1"/>
  <c r="H3909" i="2"/>
  <c r="F3909" i="2" s="1"/>
  <c r="I3908" i="2"/>
  <c r="H3908" i="2"/>
  <c r="F3908" i="2" s="1"/>
  <c r="I3907" i="2"/>
  <c r="J3907" i="2" s="1"/>
  <c r="H3907" i="2"/>
  <c r="F3907" i="2" s="1"/>
  <c r="G3907" i="2"/>
  <c r="I3906" i="2"/>
  <c r="H3906" i="2"/>
  <c r="F3906" i="2" s="1"/>
  <c r="I3905" i="2"/>
  <c r="H3905" i="2"/>
  <c r="F3905" i="2" s="1"/>
  <c r="I3904" i="2"/>
  <c r="H3904" i="2"/>
  <c r="F3904" i="2" s="1"/>
  <c r="I3903" i="2"/>
  <c r="J3903" i="2" s="1"/>
  <c r="H3903" i="2"/>
  <c r="F3903" i="2" s="1"/>
  <c r="G3903" i="2"/>
  <c r="I3902" i="2"/>
  <c r="J3902" i="2" s="1"/>
  <c r="G3902" i="2" s="1"/>
  <c r="H3902" i="2"/>
  <c r="F3902" i="2" s="1"/>
  <c r="I3901" i="2"/>
  <c r="H3901" i="2"/>
  <c r="F3901" i="2" s="1"/>
  <c r="I3900" i="2"/>
  <c r="H3900" i="2"/>
  <c r="F3900" i="2" s="1"/>
  <c r="I3899" i="2"/>
  <c r="J3899" i="2" s="1"/>
  <c r="G3899" i="2" s="1"/>
  <c r="H3899" i="2"/>
  <c r="F3899" i="2" s="1"/>
  <c r="I3898" i="2"/>
  <c r="H3898" i="2"/>
  <c r="F3898" i="2" s="1"/>
  <c r="I3897" i="2"/>
  <c r="H3897" i="2"/>
  <c r="F3897" i="2" s="1"/>
  <c r="I3896" i="2"/>
  <c r="H3896" i="2"/>
  <c r="F3896" i="2" s="1"/>
  <c r="I3895" i="2"/>
  <c r="J3895" i="2" s="1"/>
  <c r="G3895" i="2" s="1"/>
  <c r="H3895" i="2"/>
  <c r="F3895" i="2" s="1"/>
  <c r="I3894" i="2"/>
  <c r="H3894" i="2"/>
  <c r="F3894" i="2" s="1"/>
  <c r="I3893" i="2"/>
  <c r="J3893" i="2" s="1"/>
  <c r="G3893" i="2" s="1"/>
  <c r="H3893" i="2"/>
  <c r="F3893" i="2" s="1"/>
  <c r="I3892" i="2"/>
  <c r="H3892" i="2"/>
  <c r="F3892" i="2" s="1"/>
  <c r="I3891" i="2"/>
  <c r="J3891" i="2" s="1"/>
  <c r="H3891" i="2"/>
  <c r="F3891" i="2" s="1"/>
  <c r="G3891" i="2"/>
  <c r="I3890" i="2"/>
  <c r="H3890" i="2"/>
  <c r="F3890" i="2" s="1"/>
  <c r="I3889" i="2"/>
  <c r="H3889" i="2"/>
  <c r="F3889" i="2" s="1"/>
  <c r="I3888" i="2"/>
  <c r="H3888" i="2"/>
  <c r="F3888" i="2" s="1"/>
  <c r="I3887" i="2"/>
  <c r="J3887" i="2" s="1"/>
  <c r="H3887" i="2"/>
  <c r="F3887" i="2" s="1"/>
  <c r="G3887" i="2"/>
  <c r="I3886" i="2"/>
  <c r="J3886" i="2" s="1"/>
  <c r="G3886" i="2" s="1"/>
  <c r="H3886" i="2"/>
  <c r="F3886" i="2" s="1"/>
  <c r="I3885" i="2"/>
  <c r="H3885" i="2"/>
  <c r="F3885" i="2" s="1"/>
  <c r="I3884" i="2"/>
  <c r="H3884" i="2"/>
  <c r="F3884" i="2" s="1"/>
  <c r="I3883" i="2"/>
  <c r="J3883" i="2" s="1"/>
  <c r="G3883" i="2" s="1"/>
  <c r="H3883" i="2"/>
  <c r="F3883" i="2" s="1"/>
  <c r="I3882" i="2"/>
  <c r="H3882" i="2"/>
  <c r="F3882" i="2" s="1"/>
  <c r="I3881" i="2"/>
  <c r="H3881" i="2"/>
  <c r="F3881" i="2" s="1"/>
  <c r="I3880" i="2"/>
  <c r="H3880" i="2"/>
  <c r="F3880" i="2" s="1"/>
  <c r="I3879" i="2"/>
  <c r="J3879" i="2" s="1"/>
  <c r="G3879" i="2" s="1"/>
  <c r="H3879" i="2"/>
  <c r="F3879" i="2" s="1"/>
  <c r="I3878" i="2"/>
  <c r="H3878" i="2"/>
  <c r="F3878" i="2" s="1"/>
  <c r="I3877" i="2"/>
  <c r="J3877" i="2" s="1"/>
  <c r="G3877" i="2" s="1"/>
  <c r="H3877" i="2"/>
  <c r="F3877" i="2" s="1"/>
  <c r="I3876" i="2"/>
  <c r="H3876" i="2"/>
  <c r="F3876" i="2" s="1"/>
  <c r="I3875" i="2"/>
  <c r="J3875" i="2" s="1"/>
  <c r="H3875" i="2"/>
  <c r="F3875" i="2" s="1"/>
  <c r="G3875" i="2"/>
  <c r="I3874" i="2"/>
  <c r="H3874" i="2"/>
  <c r="F3874" i="2" s="1"/>
  <c r="I3873" i="2"/>
  <c r="H3873" i="2"/>
  <c r="F3873" i="2" s="1"/>
  <c r="I3872" i="2"/>
  <c r="H3872" i="2"/>
  <c r="F3872" i="2" s="1"/>
  <c r="I3871" i="2"/>
  <c r="J3871" i="2" s="1"/>
  <c r="H3871" i="2"/>
  <c r="F3871" i="2" s="1"/>
  <c r="G3871" i="2"/>
  <c r="I3870" i="2"/>
  <c r="J3870" i="2" s="1"/>
  <c r="G3870" i="2" s="1"/>
  <c r="H3870" i="2"/>
  <c r="F3870" i="2" s="1"/>
  <c r="I3869" i="2"/>
  <c r="H3869" i="2"/>
  <c r="F3869" i="2" s="1"/>
  <c r="I3868" i="2"/>
  <c r="H3868" i="2"/>
  <c r="F3868" i="2" s="1"/>
  <c r="I3867" i="2"/>
  <c r="J3867" i="2" s="1"/>
  <c r="G3867" i="2" s="1"/>
  <c r="H3867" i="2"/>
  <c r="F3867" i="2" s="1"/>
  <c r="I3866" i="2"/>
  <c r="H3866" i="2"/>
  <c r="F3866" i="2" s="1"/>
  <c r="I3865" i="2"/>
  <c r="H3865" i="2"/>
  <c r="F3865" i="2" s="1"/>
  <c r="I3864" i="2"/>
  <c r="H3864" i="2"/>
  <c r="F3864" i="2" s="1"/>
  <c r="I3863" i="2"/>
  <c r="J3863" i="2" s="1"/>
  <c r="G3863" i="2" s="1"/>
  <c r="H3863" i="2"/>
  <c r="F3863" i="2" s="1"/>
  <c r="I3862" i="2"/>
  <c r="H3862" i="2"/>
  <c r="F3862" i="2" s="1"/>
  <c r="I3861" i="2"/>
  <c r="J3861" i="2" s="1"/>
  <c r="G3861" i="2" s="1"/>
  <c r="H3861" i="2"/>
  <c r="F3861" i="2" s="1"/>
  <c r="I3860" i="2"/>
  <c r="H3860" i="2"/>
  <c r="F3860" i="2" s="1"/>
  <c r="I3859" i="2"/>
  <c r="J3859" i="2" s="1"/>
  <c r="H3859" i="2"/>
  <c r="F3859" i="2" s="1"/>
  <c r="G3859" i="2"/>
  <c r="I3858" i="2"/>
  <c r="H3858" i="2"/>
  <c r="F3858" i="2" s="1"/>
  <c r="I3857" i="2"/>
  <c r="H3857" i="2"/>
  <c r="F3857" i="2" s="1"/>
  <c r="I3856" i="2"/>
  <c r="H3856" i="2"/>
  <c r="F3856" i="2" s="1"/>
  <c r="I3855" i="2"/>
  <c r="J3855" i="2" s="1"/>
  <c r="H3855" i="2"/>
  <c r="F3855" i="2" s="1"/>
  <c r="G3855" i="2"/>
  <c r="I3854" i="2"/>
  <c r="J3854" i="2" s="1"/>
  <c r="G3854" i="2" s="1"/>
  <c r="H3854" i="2"/>
  <c r="F3854" i="2" s="1"/>
  <c r="I3853" i="2"/>
  <c r="H3853" i="2"/>
  <c r="F3853" i="2" s="1"/>
  <c r="I3852" i="2"/>
  <c r="H3852" i="2"/>
  <c r="F3852" i="2" s="1"/>
  <c r="I3851" i="2"/>
  <c r="J3851" i="2" s="1"/>
  <c r="G3851" i="2" s="1"/>
  <c r="H3851" i="2"/>
  <c r="F3851" i="2" s="1"/>
  <c r="I3850" i="2"/>
  <c r="H3850" i="2"/>
  <c r="F3850" i="2" s="1"/>
  <c r="I3849" i="2"/>
  <c r="H3849" i="2"/>
  <c r="F3849" i="2" s="1"/>
  <c r="I3848" i="2"/>
  <c r="H3848" i="2"/>
  <c r="F3848" i="2" s="1"/>
  <c r="I3847" i="2"/>
  <c r="J3847" i="2" s="1"/>
  <c r="G3847" i="2" s="1"/>
  <c r="H3847" i="2"/>
  <c r="F3847" i="2" s="1"/>
  <c r="I3846" i="2"/>
  <c r="H3846" i="2"/>
  <c r="F3846" i="2" s="1"/>
  <c r="I3845" i="2"/>
  <c r="J3845" i="2" s="1"/>
  <c r="G3845" i="2" s="1"/>
  <c r="H3845" i="2"/>
  <c r="F3845" i="2" s="1"/>
  <c r="I3844" i="2"/>
  <c r="H3844" i="2"/>
  <c r="F3844" i="2" s="1"/>
  <c r="I3843" i="2"/>
  <c r="J3843" i="2" s="1"/>
  <c r="H3843" i="2"/>
  <c r="F3843" i="2" s="1"/>
  <c r="G3843" i="2"/>
  <c r="I3842" i="2"/>
  <c r="H3842" i="2"/>
  <c r="F3842" i="2" s="1"/>
  <c r="I3841" i="2"/>
  <c r="H3841" i="2"/>
  <c r="F3841" i="2" s="1"/>
  <c r="I3840" i="2"/>
  <c r="H3840" i="2"/>
  <c r="F3840" i="2" s="1"/>
  <c r="I3839" i="2"/>
  <c r="J3839" i="2" s="1"/>
  <c r="H3839" i="2"/>
  <c r="F3839" i="2" s="1"/>
  <c r="G3839" i="2"/>
  <c r="I3838" i="2"/>
  <c r="J3838" i="2" s="1"/>
  <c r="G3838" i="2" s="1"/>
  <c r="H3838" i="2"/>
  <c r="F3838" i="2" s="1"/>
  <c r="I3837" i="2"/>
  <c r="H3837" i="2"/>
  <c r="F3837" i="2" s="1"/>
  <c r="I3836" i="2"/>
  <c r="H3836" i="2"/>
  <c r="F3836" i="2" s="1"/>
  <c r="I3835" i="2"/>
  <c r="J3835" i="2" s="1"/>
  <c r="G3835" i="2" s="1"/>
  <c r="H3835" i="2"/>
  <c r="F3835" i="2" s="1"/>
  <c r="I3834" i="2"/>
  <c r="H3834" i="2"/>
  <c r="F3834" i="2" s="1"/>
  <c r="I3833" i="2"/>
  <c r="H3833" i="2"/>
  <c r="F3833" i="2" s="1"/>
  <c r="I3832" i="2"/>
  <c r="H3832" i="2"/>
  <c r="F3832" i="2" s="1"/>
  <c r="I3831" i="2"/>
  <c r="J3831" i="2" s="1"/>
  <c r="G3831" i="2" s="1"/>
  <c r="H3831" i="2"/>
  <c r="F3831" i="2" s="1"/>
  <c r="I3830" i="2"/>
  <c r="H3830" i="2"/>
  <c r="F3830" i="2" s="1"/>
  <c r="I3829" i="2"/>
  <c r="J3829" i="2" s="1"/>
  <c r="G3829" i="2" s="1"/>
  <c r="H3829" i="2"/>
  <c r="F3829" i="2" s="1"/>
  <c r="I3828" i="2"/>
  <c r="H3828" i="2"/>
  <c r="F3828" i="2" s="1"/>
  <c r="I3827" i="2"/>
  <c r="J3827" i="2" s="1"/>
  <c r="H3827" i="2"/>
  <c r="F3827" i="2" s="1"/>
  <c r="G3827" i="2"/>
  <c r="I3826" i="2"/>
  <c r="H3826" i="2"/>
  <c r="F3826" i="2" s="1"/>
  <c r="I3825" i="2"/>
  <c r="H3825" i="2"/>
  <c r="F3825" i="2" s="1"/>
  <c r="I3824" i="2"/>
  <c r="H3824" i="2"/>
  <c r="F3824" i="2" s="1"/>
  <c r="I3823" i="2"/>
  <c r="J3823" i="2" s="1"/>
  <c r="H3823" i="2"/>
  <c r="F3823" i="2" s="1"/>
  <c r="G3823" i="2"/>
  <c r="I3822" i="2"/>
  <c r="J3822" i="2" s="1"/>
  <c r="G3822" i="2" s="1"/>
  <c r="H3822" i="2"/>
  <c r="F3822" i="2" s="1"/>
  <c r="I3821" i="2"/>
  <c r="H3821" i="2"/>
  <c r="F3821" i="2" s="1"/>
  <c r="I3820" i="2"/>
  <c r="H3820" i="2"/>
  <c r="F3820" i="2" s="1"/>
  <c r="I3819" i="2"/>
  <c r="J3819" i="2" s="1"/>
  <c r="G3819" i="2" s="1"/>
  <c r="H3819" i="2"/>
  <c r="F3819" i="2" s="1"/>
  <c r="I3818" i="2"/>
  <c r="H3818" i="2"/>
  <c r="F3818" i="2" s="1"/>
  <c r="I3817" i="2"/>
  <c r="H3817" i="2"/>
  <c r="F3817" i="2" s="1"/>
  <c r="I3816" i="2"/>
  <c r="H3816" i="2"/>
  <c r="F3816" i="2" s="1"/>
  <c r="I3815" i="2"/>
  <c r="J3815" i="2" s="1"/>
  <c r="G3815" i="2" s="1"/>
  <c r="H3815" i="2"/>
  <c r="F3815" i="2" s="1"/>
  <c r="I3814" i="2"/>
  <c r="H3814" i="2"/>
  <c r="F3814" i="2" s="1"/>
  <c r="I3813" i="2"/>
  <c r="J3813" i="2" s="1"/>
  <c r="G3813" i="2" s="1"/>
  <c r="H3813" i="2"/>
  <c r="F3813" i="2" s="1"/>
  <c r="I3812" i="2"/>
  <c r="H3812" i="2"/>
  <c r="F3812" i="2" s="1"/>
  <c r="I3811" i="2"/>
  <c r="J3811" i="2" s="1"/>
  <c r="H3811" i="2"/>
  <c r="F3811" i="2" s="1"/>
  <c r="G3811" i="2"/>
  <c r="I3810" i="2"/>
  <c r="H3810" i="2"/>
  <c r="I3809" i="2"/>
  <c r="H3809" i="2"/>
  <c r="F3809" i="2" s="1"/>
  <c r="I3808" i="2"/>
  <c r="H3808" i="2"/>
  <c r="F3808" i="2" s="1"/>
  <c r="I3807" i="2"/>
  <c r="J3807" i="2" s="1"/>
  <c r="H3807" i="2"/>
  <c r="F3807" i="2" s="1"/>
  <c r="G3807" i="2"/>
  <c r="I3806" i="2"/>
  <c r="J3806" i="2" s="1"/>
  <c r="G3806" i="2" s="1"/>
  <c r="H3806" i="2"/>
  <c r="F3806" i="2" s="1"/>
  <c r="I3805" i="2"/>
  <c r="H3805" i="2"/>
  <c r="F3805" i="2" s="1"/>
  <c r="I3804" i="2"/>
  <c r="H3804" i="2"/>
  <c r="F3804" i="2" s="1"/>
  <c r="I3803" i="2"/>
  <c r="J3803" i="2" s="1"/>
  <c r="G3803" i="2" s="1"/>
  <c r="H3803" i="2"/>
  <c r="F3803" i="2" s="1"/>
  <c r="I3802" i="2"/>
  <c r="H3802" i="2"/>
  <c r="F3802" i="2" s="1"/>
  <c r="I3801" i="2"/>
  <c r="H3801" i="2"/>
  <c r="F3801" i="2" s="1"/>
  <c r="I3800" i="2"/>
  <c r="H3800" i="2"/>
  <c r="F3800" i="2" s="1"/>
  <c r="I3799" i="2"/>
  <c r="J3799" i="2" s="1"/>
  <c r="G3799" i="2" s="1"/>
  <c r="H3799" i="2"/>
  <c r="F3799" i="2" s="1"/>
  <c r="I3798" i="2"/>
  <c r="H3798" i="2"/>
  <c r="F3798" i="2" s="1"/>
  <c r="I3797" i="2"/>
  <c r="J3797" i="2" s="1"/>
  <c r="G3797" i="2" s="1"/>
  <c r="H3797" i="2"/>
  <c r="F3797" i="2" s="1"/>
  <c r="I3796" i="2"/>
  <c r="H3796" i="2"/>
  <c r="F3796" i="2" s="1"/>
  <c r="I3795" i="2"/>
  <c r="J3795" i="2" s="1"/>
  <c r="H3795" i="2"/>
  <c r="F3795" i="2" s="1"/>
  <c r="G3795" i="2"/>
  <c r="I3794" i="2"/>
  <c r="H3794" i="2"/>
  <c r="F3794" i="2" s="1"/>
  <c r="I3793" i="2"/>
  <c r="H3793" i="2"/>
  <c r="F3793" i="2" s="1"/>
  <c r="I3792" i="2"/>
  <c r="H3792" i="2"/>
  <c r="F3792" i="2" s="1"/>
  <c r="I3791" i="2"/>
  <c r="J3791" i="2" s="1"/>
  <c r="H3791" i="2"/>
  <c r="F3791" i="2" s="1"/>
  <c r="G3791" i="2"/>
  <c r="I3790" i="2"/>
  <c r="J3790" i="2" s="1"/>
  <c r="G3790" i="2" s="1"/>
  <c r="H3790" i="2"/>
  <c r="F3790" i="2" s="1"/>
  <c r="I3789" i="2"/>
  <c r="H3789" i="2"/>
  <c r="F3789" i="2" s="1"/>
  <c r="I3788" i="2"/>
  <c r="H3788" i="2"/>
  <c r="F3788" i="2" s="1"/>
  <c r="I3787" i="2"/>
  <c r="J3787" i="2" s="1"/>
  <c r="G3787" i="2" s="1"/>
  <c r="H3787" i="2"/>
  <c r="F3787" i="2" s="1"/>
  <c r="I3786" i="2"/>
  <c r="H3786" i="2"/>
  <c r="F3786" i="2" s="1"/>
  <c r="I3785" i="2"/>
  <c r="H3785" i="2"/>
  <c r="F3785" i="2" s="1"/>
  <c r="I3784" i="2"/>
  <c r="H3784" i="2"/>
  <c r="F3784" i="2" s="1"/>
  <c r="I3783" i="2"/>
  <c r="J3783" i="2" s="1"/>
  <c r="G3783" i="2" s="1"/>
  <c r="H3783" i="2"/>
  <c r="F3783" i="2" s="1"/>
  <c r="I3782" i="2"/>
  <c r="H3782" i="2"/>
  <c r="F3782" i="2" s="1"/>
  <c r="I3781" i="2"/>
  <c r="J3781" i="2" s="1"/>
  <c r="G3781" i="2" s="1"/>
  <c r="H3781" i="2"/>
  <c r="F3781" i="2" s="1"/>
  <c r="I3780" i="2"/>
  <c r="H3780" i="2"/>
  <c r="F3780" i="2" s="1"/>
  <c r="I3779" i="2"/>
  <c r="J3779" i="2" s="1"/>
  <c r="H3779" i="2"/>
  <c r="F3779" i="2" s="1"/>
  <c r="G3779" i="2"/>
  <c r="I3778" i="2"/>
  <c r="H3778" i="2"/>
  <c r="F3778" i="2" s="1"/>
  <c r="I3777" i="2"/>
  <c r="H3777" i="2"/>
  <c r="F3777" i="2" s="1"/>
  <c r="I3776" i="2"/>
  <c r="H3776" i="2"/>
  <c r="F3776" i="2" s="1"/>
  <c r="I3775" i="2"/>
  <c r="J3775" i="2" s="1"/>
  <c r="H3775" i="2"/>
  <c r="F3775" i="2" s="1"/>
  <c r="G3775" i="2"/>
  <c r="I3774" i="2"/>
  <c r="J3774" i="2" s="1"/>
  <c r="G3774" i="2" s="1"/>
  <c r="H3774" i="2"/>
  <c r="F3774" i="2" s="1"/>
  <c r="I3773" i="2"/>
  <c r="H3773" i="2"/>
  <c r="F3773" i="2" s="1"/>
  <c r="I3772" i="2"/>
  <c r="H3772" i="2"/>
  <c r="F3772" i="2" s="1"/>
  <c r="I3771" i="2"/>
  <c r="J3771" i="2" s="1"/>
  <c r="G3771" i="2" s="1"/>
  <c r="H3771" i="2"/>
  <c r="F3771" i="2" s="1"/>
  <c r="I3770" i="2"/>
  <c r="H3770" i="2"/>
  <c r="F3770" i="2" s="1"/>
  <c r="I3769" i="2"/>
  <c r="H3769" i="2"/>
  <c r="F3769" i="2" s="1"/>
  <c r="I3768" i="2"/>
  <c r="H3768" i="2"/>
  <c r="F3768" i="2" s="1"/>
  <c r="I3767" i="2"/>
  <c r="J3767" i="2" s="1"/>
  <c r="G3767" i="2" s="1"/>
  <c r="H3767" i="2"/>
  <c r="F3767" i="2" s="1"/>
  <c r="I3766" i="2"/>
  <c r="H3766" i="2"/>
  <c r="F3766" i="2" s="1"/>
  <c r="I3765" i="2"/>
  <c r="J3765" i="2" s="1"/>
  <c r="G3765" i="2" s="1"/>
  <c r="H3765" i="2"/>
  <c r="F3765" i="2" s="1"/>
  <c r="I3764" i="2"/>
  <c r="H3764" i="2"/>
  <c r="F3764" i="2" s="1"/>
  <c r="I3763" i="2"/>
  <c r="J3763" i="2" s="1"/>
  <c r="H3763" i="2"/>
  <c r="F3763" i="2" s="1"/>
  <c r="G3763" i="2"/>
  <c r="I3762" i="2"/>
  <c r="H3762" i="2"/>
  <c r="F3762" i="2" s="1"/>
  <c r="I3761" i="2"/>
  <c r="H3761" i="2"/>
  <c r="F3761" i="2" s="1"/>
  <c r="I3760" i="2"/>
  <c r="H3760" i="2"/>
  <c r="F3760" i="2" s="1"/>
  <c r="I3759" i="2"/>
  <c r="J3759" i="2" s="1"/>
  <c r="H3759" i="2"/>
  <c r="F3759" i="2" s="1"/>
  <c r="G3759" i="2"/>
  <c r="I3758" i="2"/>
  <c r="J3758" i="2" s="1"/>
  <c r="G3758" i="2" s="1"/>
  <c r="H3758" i="2"/>
  <c r="F3758" i="2" s="1"/>
  <c r="I3757" i="2"/>
  <c r="H3757" i="2"/>
  <c r="F3757" i="2" s="1"/>
  <c r="I3756" i="2"/>
  <c r="H3756" i="2"/>
  <c r="F3756" i="2" s="1"/>
  <c r="I3755" i="2"/>
  <c r="J3755" i="2" s="1"/>
  <c r="G3755" i="2" s="1"/>
  <c r="H3755" i="2"/>
  <c r="F3755" i="2" s="1"/>
  <c r="I3754" i="2"/>
  <c r="H3754" i="2"/>
  <c r="F3754" i="2" s="1"/>
  <c r="I3753" i="2"/>
  <c r="H3753" i="2"/>
  <c r="F3753" i="2" s="1"/>
  <c r="I3752" i="2"/>
  <c r="H3752" i="2"/>
  <c r="F3752" i="2" s="1"/>
  <c r="I3751" i="2"/>
  <c r="J3751" i="2" s="1"/>
  <c r="G3751" i="2" s="1"/>
  <c r="H3751" i="2"/>
  <c r="F3751" i="2" s="1"/>
  <c r="I3750" i="2"/>
  <c r="H3750" i="2"/>
  <c r="F3750" i="2" s="1"/>
  <c r="I3749" i="2"/>
  <c r="J3749" i="2" s="1"/>
  <c r="G3749" i="2" s="1"/>
  <c r="H3749" i="2"/>
  <c r="F3749" i="2" s="1"/>
  <c r="I3748" i="2"/>
  <c r="H3748" i="2"/>
  <c r="F3748" i="2" s="1"/>
  <c r="I3747" i="2"/>
  <c r="J3747" i="2" s="1"/>
  <c r="H3747" i="2"/>
  <c r="F3747" i="2" s="1"/>
  <c r="G3747" i="2"/>
  <c r="I3746" i="2"/>
  <c r="H3746" i="2"/>
  <c r="F3746" i="2" s="1"/>
  <c r="I3745" i="2"/>
  <c r="H3745" i="2"/>
  <c r="F3745" i="2" s="1"/>
  <c r="I3744" i="2"/>
  <c r="H3744" i="2"/>
  <c r="F3744" i="2" s="1"/>
  <c r="I3743" i="2"/>
  <c r="J3743" i="2" s="1"/>
  <c r="H3743" i="2"/>
  <c r="F3743" i="2" s="1"/>
  <c r="G3743" i="2"/>
  <c r="I3742" i="2"/>
  <c r="J3742" i="2" s="1"/>
  <c r="G3742" i="2" s="1"/>
  <c r="H3742" i="2"/>
  <c r="F3742" i="2" s="1"/>
  <c r="I3741" i="2"/>
  <c r="H3741" i="2"/>
  <c r="F3741" i="2" s="1"/>
  <c r="I3740" i="2"/>
  <c r="H3740" i="2"/>
  <c r="F3740" i="2" s="1"/>
  <c r="I3739" i="2"/>
  <c r="J3739" i="2" s="1"/>
  <c r="G3739" i="2" s="1"/>
  <c r="H3739" i="2"/>
  <c r="F3739" i="2" s="1"/>
  <c r="I3738" i="2"/>
  <c r="H3738" i="2"/>
  <c r="F3738" i="2" s="1"/>
  <c r="I3737" i="2"/>
  <c r="H3737" i="2"/>
  <c r="F3737" i="2" s="1"/>
  <c r="I3736" i="2"/>
  <c r="H3736" i="2"/>
  <c r="F3736" i="2" s="1"/>
  <c r="I3735" i="2"/>
  <c r="J3735" i="2" s="1"/>
  <c r="G3735" i="2" s="1"/>
  <c r="H3735" i="2"/>
  <c r="F3735" i="2" s="1"/>
  <c r="I3734" i="2"/>
  <c r="H3734" i="2"/>
  <c r="F3734" i="2" s="1"/>
  <c r="I3733" i="2"/>
  <c r="J3733" i="2" s="1"/>
  <c r="G3733" i="2" s="1"/>
  <c r="H3733" i="2"/>
  <c r="F3733" i="2" s="1"/>
  <c r="I3732" i="2"/>
  <c r="H3732" i="2"/>
  <c r="F3732" i="2" s="1"/>
  <c r="I3731" i="2"/>
  <c r="J3731" i="2" s="1"/>
  <c r="H3731" i="2"/>
  <c r="F3731" i="2" s="1"/>
  <c r="G3731" i="2"/>
  <c r="I3730" i="2"/>
  <c r="H3730" i="2"/>
  <c r="F3730" i="2" s="1"/>
  <c r="I3729" i="2"/>
  <c r="H3729" i="2"/>
  <c r="F3729" i="2" s="1"/>
  <c r="I3728" i="2"/>
  <c r="H3728" i="2"/>
  <c r="F3728" i="2" s="1"/>
  <c r="I3727" i="2"/>
  <c r="J3727" i="2" s="1"/>
  <c r="H3727" i="2"/>
  <c r="F3727" i="2" s="1"/>
  <c r="G3727" i="2"/>
  <c r="I3726" i="2"/>
  <c r="J3726" i="2" s="1"/>
  <c r="G3726" i="2" s="1"/>
  <c r="H3726" i="2"/>
  <c r="F3726" i="2" s="1"/>
  <c r="I3725" i="2"/>
  <c r="H3725" i="2"/>
  <c r="F3725" i="2" s="1"/>
  <c r="I3724" i="2"/>
  <c r="H3724" i="2"/>
  <c r="F3724" i="2" s="1"/>
  <c r="I3723" i="2"/>
  <c r="J3723" i="2" s="1"/>
  <c r="G3723" i="2" s="1"/>
  <c r="H3723" i="2"/>
  <c r="F3723" i="2" s="1"/>
  <c r="I3722" i="2"/>
  <c r="H3722" i="2"/>
  <c r="F3722" i="2" s="1"/>
  <c r="I3721" i="2"/>
  <c r="H3721" i="2"/>
  <c r="F3721" i="2" s="1"/>
  <c r="I3720" i="2"/>
  <c r="H3720" i="2"/>
  <c r="F3720" i="2" s="1"/>
  <c r="I3719" i="2"/>
  <c r="J3719" i="2" s="1"/>
  <c r="G3719" i="2" s="1"/>
  <c r="H3719" i="2"/>
  <c r="F3719" i="2" s="1"/>
  <c r="I3718" i="2"/>
  <c r="H3718" i="2"/>
  <c r="F3718" i="2" s="1"/>
  <c r="I3717" i="2"/>
  <c r="J3717" i="2" s="1"/>
  <c r="G3717" i="2" s="1"/>
  <c r="H3717" i="2"/>
  <c r="F3717" i="2" s="1"/>
  <c r="I3716" i="2"/>
  <c r="H3716" i="2"/>
  <c r="F3716" i="2" s="1"/>
  <c r="I3715" i="2"/>
  <c r="J3715" i="2" s="1"/>
  <c r="H3715" i="2"/>
  <c r="F3715" i="2" s="1"/>
  <c r="G3715" i="2"/>
  <c r="I3714" i="2"/>
  <c r="H3714" i="2"/>
  <c r="F3714" i="2" s="1"/>
  <c r="I3713" i="2"/>
  <c r="H3713" i="2"/>
  <c r="F3713" i="2" s="1"/>
  <c r="I3712" i="2"/>
  <c r="H3712" i="2"/>
  <c r="F3712" i="2" s="1"/>
  <c r="I3711" i="2"/>
  <c r="J3711" i="2" s="1"/>
  <c r="H3711" i="2"/>
  <c r="F3711" i="2" s="1"/>
  <c r="G3711" i="2"/>
  <c r="I3710" i="2"/>
  <c r="J3710" i="2" s="1"/>
  <c r="G3710" i="2" s="1"/>
  <c r="H3710" i="2"/>
  <c r="F3710" i="2" s="1"/>
  <c r="I3709" i="2"/>
  <c r="H3709" i="2"/>
  <c r="F3709" i="2" s="1"/>
  <c r="I3708" i="2"/>
  <c r="H3708" i="2"/>
  <c r="F3708" i="2" s="1"/>
  <c r="I3707" i="2"/>
  <c r="J3707" i="2" s="1"/>
  <c r="G3707" i="2" s="1"/>
  <c r="H3707" i="2"/>
  <c r="F3707" i="2" s="1"/>
  <c r="I3706" i="2"/>
  <c r="H3706" i="2"/>
  <c r="F3706" i="2" s="1"/>
  <c r="I3705" i="2"/>
  <c r="H3705" i="2"/>
  <c r="F3705" i="2" s="1"/>
  <c r="I3704" i="2"/>
  <c r="H3704" i="2"/>
  <c r="F3704" i="2" s="1"/>
  <c r="I3703" i="2"/>
  <c r="J3703" i="2" s="1"/>
  <c r="G3703" i="2" s="1"/>
  <c r="H3703" i="2"/>
  <c r="F3703" i="2" s="1"/>
  <c r="I3702" i="2"/>
  <c r="H3702" i="2"/>
  <c r="F3702" i="2" s="1"/>
  <c r="I3701" i="2"/>
  <c r="J3701" i="2" s="1"/>
  <c r="G3701" i="2" s="1"/>
  <c r="H3701" i="2"/>
  <c r="F3701" i="2" s="1"/>
  <c r="I3700" i="2"/>
  <c r="H3700" i="2"/>
  <c r="F3700" i="2" s="1"/>
  <c r="I3699" i="2"/>
  <c r="J3699" i="2" s="1"/>
  <c r="H3699" i="2"/>
  <c r="F3699" i="2" s="1"/>
  <c r="G3699" i="2"/>
  <c r="I3698" i="2"/>
  <c r="H3698" i="2"/>
  <c r="F3698" i="2" s="1"/>
  <c r="I3697" i="2"/>
  <c r="H3697" i="2"/>
  <c r="F3697" i="2" s="1"/>
  <c r="I3696" i="2"/>
  <c r="H3696" i="2"/>
  <c r="F3696" i="2" s="1"/>
  <c r="I3695" i="2"/>
  <c r="J3695" i="2" s="1"/>
  <c r="H3695" i="2"/>
  <c r="F3695" i="2" s="1"/>
  <c r="G3695" i="2"/>
  <c r="I3694" i="2"/>
  <c r="J3694" i="2" s="1"/>
  <c r="G3694" i="2" s="1"/>
  <c r="H3694" i="2"/>
  <c r="F3694" i="2" s="1"/>
  <c r="I3693" i="2"/>
  <c r="H3693" i="2"/>
  <c r="F3693" i="2" s="1"/>
  <c r="I3692" i="2"/>
  <c r="H3692" i="2"/>
  <c r="F3692" i="2" s="1"/>
  <c r="I3691" i="2"/>
  <c r="J3691" i="2" s="1"/>
  <c r="G3691" i="2" s="1"/>
  <c r="H3691" i="2"/>
  <c r="F3691" i="2" s="1"/>
  <c r="I3690" i="2"/>
  <c r="H3690" i="2"/>
  <c r="F3690" i="2" s="1"/>
  <c r="I3689" i="2"/>
  <c r="H3689" i="2"/>
  <c r="F3689" i="2" s="1"/>
  <c r="I3688" i="2"/>
  <c r="H3688" i="2"/>
  <c r="F3688" i="2" s="1"/>
  <c r="I3687" i="2"/>
  <c r="J3687" i="2" s="1"/>
  <c r="G3687" i="2" s="1"/>
  <c r="H3687" i="2"/>
  <c r="F3687" i="2" s="1"/>
  <c r="I3686" i="2"/>
  <c r="H3686" i="2"/>
  <c r="F3686" i="2" s="1"/>
  <c r="I3685" i="2"/>
  <c r="J3685" i="2" s="1"/>
  <c r="G3685" i="2" s="1"/>
  <c r="H3685" i="2"/>
  <c r="F3685" i="2" s="1"/>
  <c r="I3684" i="2"/>
  <c r="H3684" i="2"/>
  <c r="F3684" i="2" s="1"/>
  <c r="I3683" i="2"/>
  <c r="J3683" i="2" s="1"/>
  <c r="H3683" i="2"/>
  <c r="F3683" i="2" s="1"/>
  <c r="G3683" i="2"/>
  <c r="I3682" i="2"/>
  <c r="H3682" i="2"/>
  <c r="F3682" i="2" s="1"/>
  <c r="I3681" i="2"/>
  <c r="H3681" i="2"/>
  <c r="F3681" i="2" s="1"/>
  <c r="I3680" i="2"/>
  <c r="H3680" i="2"/>
  <c r="F3680" i="2" s="1"/>
  <c r="I3679" i="2"/>
  <c r="J3679" i="2" s="1"/>
  <c r="H3679" i="2"/>
  <c r="F3679" i="2" s="1"/>
  <c r="G3679" i="2"/>
  <c r="I3678" i="2"/>
  <c r="J3678" i="2" s="1"/>
  <c r="G3678" i="2" s="1"/>
  <c r="H3678" i="2"/>
  <c r="F3678" i="2" s="1"/>
  <c r="I3677" i="2"/>
  <c r="H3677" i="2"/>
  <c r="F3677" i="2" s="1"/>
  <c r="I3676" i="2"/>
  <c r="H3676" i="2"/>
  <c r="F3676" i="2" s="1"/>
  <c r="I3675" i="2"/>
  <c r="J3675" i="2" s="1"/>
  <c r="G3675" i="2" s="1"/>
  <c r="H3675" i="2"/>
  <c r="F3675" i="2" s="1"/>
  <c r="I3674" i="2"/>
  <c r="H3674" i="2"/>
  <c r="F3674" i="2" s="1"/>
  <c r="I3673" i="2"/>
  <c r="H3673" i="2"/>
  <c r="F3673" i="2" s="1"/>
  <c r="I3672" i="2"/>
  <c r="H3672" i="2"/>
  <c r="F3672" i="2" s="1"/>
  <c r="I3671" i="2"/>
  <c r="J3671" i="2" s="1"/>
  <c r="G3671" i="2" s="1"/>
  <c r="H3671" i="2"/>
  <c r="F3671" i="2" s="1"/>
  <c r="I3670" i="2"/>
  <c r="H3670" i="2"/>
  <c r="F3670" i="2" s="1"/>
  <c r="I3669" i="2"/>
  <c r="J3669" i="2" s="1"/>
  <c r="G3669" i="2" s="1"/>
  <c r="H3669" i="2"/>
  <c r="F3669" i="2" s="1"/>
  <c r="I3668" i="2"/>
  <c r="H3668" i="2"/>
  <c r="F3668" i="2" s="1"/>
  <c r="I3667" i="2"/>
  <c r="J3667" i="2" s="1"/>
  <c r="H3667" i="2"/>
  <c r="F3667" i="2" s="1"/>
  <c r="G3667" i="2"/>
  <c r="I3666" i="2"/>
  <c r="H3666" i="2"/>
  <c r="F3666" i="2" s="1"/>
  <c r="I3665" i="2"/>
  <c r="H3665" i="2"/>
  <c r="F3665" i="2" s="1"/>
  <c r="I3664" i="2"/>
  <c r="H3664" i="2"/>
  <c r="F3664" i="2" s="1"/>
  <c r="I3663" i="2"/>
  <c r="J3663" i="2" s="1"/>
  <c r="H3663" i="2"/>
  <c r="F3663" i="2" s="1"/>
  <c r="G3663" i="2"/>
  <c r="I3662" i="2"/>
  <c r="J3662" i="2" s="1"/>
  <c r="G3662" i="2" s="1"/>
  <c r="H3662" i="2"/>
  <c r="F3662" i="2" s="1"/>
  <c r="I3661" i="2"/>
  <c r="H3661" i="2"/>
  <c r="F3661" i="2" s="1"/>
  <c r="I3660" i="2"/>
  <c r="H3660" i="2"/>
  <c r="F3660" i="2" s="1"/>
  <c r="I3659" i="2"/>
  <c r="J3659" i="2" s="1"/>
  <c r="G3659" i="2" s="1"/>
  <c r="H3659" i="2"/>
  <c r="F3659" i="2" s="1"/>
  <c r="I3658" i="2"/>
  <c r="H3658" i="2"/>
  <c r="F3658" i="2" s="1"/>
  <c r="I3657" i="2"/>
  <c r="H3657" i="2"/>
  <c r="F3657" i="2" s="1"/>
  <c r="I3656" i="2"/>
  <c r="H3656" i="2"/>
  <c r="F3656" i="2" s="1"/>
  <c r="I3655" i="2"/>
  <c r="J3655" i="2" s="1"/>
  <c r="G3655" i="2" s="1"/>
  <c r="H3655" i="2"/>
  <c r="F3655" i="2" s="1"/>
  <c r="I3654" i="2"/>
  <c r="H3654" i="2"/>
  <c r="F3654" i="2" s="1"/>
  <c r="I3653" i="2"/>
  <c r="J3653" i="2" s="1"/>
  <c r="G3653" i="2" s="1"/>
  <c r="H3653" i="2"/>
  <c r="F3653" i="2" s="1"/>
  <c r="I3652" i="2"/>
  <c r="H3652" i="2"/>
  <c r="F3652" i="2" s="1"/>
  <c r="I3651" i="2"/>
  <c r="J3651" i="2" s="1"/>
  <c r="H3651" i="2"/>
  <c r="F3651" i="2" s="1"/>
  <c r="G3651" i="2"/>
  <c r="I3650" i="2"/>
  <c r="H3650" i="2"/>
  <c r="F3650" i="2" s="1"/>
  <c r="I3649" i="2"/>
  <c r="H3649" i="2"/>
  <c r="F3649" i="2" s="1"/>
  <c r="I3648" i="2"/>
  <c r="H3648" i="2"/>
  <c r="F3648" i="2" s="1"/>
  <c r="I3647" i="2"/>
  <c r="J3647" i="2" s="1"/>
  <c r="H3647" i="2"/>
  <c r="F3647" i="2" s="1"/>
  <c r="G3647" i="2"/>
  <c r="I3646" i="2"/>
  <c r="J3646" i="2" s="1"/>
  <c r="G3646" i="2" s="1"/>
  <c r="H3646" i="2"/>
  <c r="F3646" i="2" s="1"/>
  <c r="I3645" i="2"/>
  <c r="H3645" i="2"/>
  <c r="F3645" i="2" s="1"/>
  <c r="I3644" i="2"/>
  <c r="H3644" i="2"/>
  <c r="F3644" i="2" s="1"/>
  <c r="I3643" i="2"/>
  <c r="J3643" i="2" s="1"/>
  <c r="G3643" i="2" s="1"/>
  <c r="H3643" i="2"/>
  <c r="F3643" i="2" s="1"/>
  <c r="I3642" i="2"/>
  <c r="H3642" i="2"/>
  <c r="F3642" i="2" s="1"/>
  <c r="I3641" i="2"/>
  <c r="H3641" i="2"/>
  <c r="F3641" i="2" s="1"/>
  <c r="I3640" i="2"/>
  <c r="H3640" i="2"/>
  <c r="F3640" i="2" s="1"/>
  <c r="I3639" i="2"/>
  <c r="J3639" i="2" s="1"/>
  <c r="G3639" i="2" s="1"/>
  <c r="H3639" i="2"/>
  <c r="F3639" i="2" s="1"/>
  <c r="I3638" i="2"/>
  <c r="H3638" i="2"/>
  <c r="F3638" i="2" s="1"/>
  <c r="I3637" i="2"/>
  <c r="J3637" i="2" s="1"/>
  <c r="G3637" i="2" s="1"/>
  <c r="H3637" i="2"/>
  <c r="F3637" i="2" s="1"/>
  <c r="I3636" i="2"/>
  <c r="H3636" i="2"/>
  <c r="F3636" i="2" s="1"/>
  <c r="I3635" i="2"/>
  <c r="J3635" i="2" s="1"/>
  <c r="H3635" i="2"/>
  <c r="F3635" i="2" s="1"/>
  <c r="G3635" i="2"/>
  <c r="I3634" i="2"/>
  <c r="H3634" i="2"/>
  <c r="F3634" i="2" s="1"/>
  <c r="I3633" i="2"/>
  <c r="H3633" i="2"/>
  <c r="F3633" i="2" s="1"/>
  <c r="I3632" i="2"/>
  <c r="H3632" i="2"/>
  <c r="F3632" i="2" s="1"/>
  <c r="I3631" i="2"/>
  <c r="J3631" i="2" s="1"/>
  <c r="H3631" i="2"/>
  <c r="F3631" i="2" s="1"/>
  <c r="G3631" i="2"/>
  <c r="I3630" i="2"/>
  <c r="J3630" i="2" s="1"/>
  <c r="G3630" i="2" s="1"/>
  <c r="H3630" i="2"/>
  <c r="F3630" i="2" s="1"/>
  <c r="I3629" i="2"/>
  <c r="H3629" i="2"/>
  <c r="F3629" i="2" s="1"/>
  <c r="I3628" i="2"/>
  <c r="H3628" i="2"/>
  <c r="F3628" i="2" s="1"/>
  <c r="I3627" i="2"/>
  <c r="J3627" i="2" s="1"/>
  <c r="G3627" i="2" s="1"/>
  <c r="H3627" i="2"/>
  <c r="F3627" i="2" s="1"/>
  <c r="I3626" i="2"/>
  <c r="H3626" i="2"/>
  <c r="F3626" i="2" s="1"/>
  <c r="I3625" i="2"/>
  <c r="H3625" i="2"/>
  <c r="F3625" i="2" s="1"/>
  <c r="I3624" i="2"/>
  <c r="H3624" i="2"/>
  <c r="F3624" i="2" s="1"/>
  <c r="I3623" i="2"/>
  <c r="J3623" i="2" s="1"/>
  <c r="G3623" i="2" s="1"/>
  <c r="H3623" i="2"/>
  <c r="F3623" i="2" s="1"/>
  <c r="I3622" i="2"/>
  <c r="H3622" i="2"/>
  <c r="F3622" i="2" s="1"/>
  <c r="I3621" i="2"/>
  <c r="J3621" i="2" s="1"/>
  <c r="G3621" i="2" s="1"/>
  <c r="H3621" i="2"/>
  <c r="F3621" i="2" s="1"/>
  <c r="I3620" i="2"/>
  <c r="H3620" i="2"/>
  <c r="F3620" i="2" s="1"/>
  <c r="I3619" i="2"/>
  <c r="J3619" i="2" s="1"/>
  <c r="H3619" i="2"/>
  <c r="F3619" i="2" s="1"/>
  <c r="G3619" i="2"/>
  <c r="I3618" i="2"/>
  <c r="H3618" i="2"/>
  <c r="F3618" i="2" s="1"/>
  <c r="I3617" i="2"/>
  <c r="H3617" i="2"/>
  <c r="F3617" i="2" s="1"/>
  <c r="I3616" i="2"/>
  <c r="H3616" i="2"/>
  <c r="F3616" i="2" s="1"/>
  <c r="I3615" i="2"/>
  <c r="J3615" i="2" s="1"/>
  <c r="H3615" i="2"/>
  <c r="F3615" i="2" s="1"/>
  <c r="G3615" i="2"/>
  <c r="I3614" i="2"/>
  <c r="J3614" i="2" s="1"/>
  <c r="G3614" i="2" s="1"/>
  <c r="H3614" i="2"/>
  <c r="F3614" i="2" s="1"/>
  <c r="I3613" i="2"/>
  <c r="H3613" i="2"/>
  <c r="F3613" i="2" s="1"/>
  <c r="I3612" i="2"/>
  <c r="H3612" i="2"/>
  <c r="F3612" i="2" s="1"/>
  <c r="I3611" i="2"/>
  <c r="J3611" i="2" s="1"/>
  <c r="G3611" i="2" s="1"/>
  <c r="H3611" i="2"/>
  <c r="F3611" i="2" s="1"/>
  <c r="I3610" i="2"/>
  <c r="H3610" i="2"/>
  <c r="F3610" i="2" s="1"/>
  <c r="I3609" i="2"/>
  <c r="H3609" i="2"/>
  <c r="F3609" i="2" s="1"/>
  <c r="I3608" i="2"/>
  <c r="H3608" i="2"/>
  <c r="F3608" i="2" s="1"/>
  <c r="I3607" i="2"/>
  <c r="J3607" i="2" s="1"/>
  <c r="G3607" i="2" s="1"/>
  <c r="H3607" i="2"/>
  <c r="F3607" i="2" s="1"/>
  <c r="I3606" i="2"/>
  <c r="H3606" i="2"/>
  <c r="F3606" i="2" s="1"/>
  <c r="I3605" i="2"/>
  <c r="J3605" i="2" s="1"/>
  <c r="G3605" i="2" s="1"/>
  <c r="H3605" i="2"/>
  <c r="F3605" i="2" s="1"/>
  <c r="I3604" i="2"/>
  <c r="H3604" i="2"/>
  <c r="F3604" i="2" s="1"/>
  <c r="I3603" i="2"/>
  <c r="J3603" i="2" s="1"/>
  <c r="H3603" i="2"/>
  <c r="F3603" i="2" s="1"/>
  <c r="G3603" i="2"/>
  <c r="I3602" i="2"/>
  <c r="H3602" i="2"/>
  <c r="F3602" i="2" s="1"/>
  <c r="I3601" i="2"/>
  <c r="H3601" i="2"/>
  <c r="F3601" i="2" s="1"/>
  <c r="I3600" i="2"/>
  <c r="H3600" i="2"/>
  <c r="F3600" i="2" s="1"/>
  <c r="I3599" i="2"/>
  <c r="J3599" i="2" s="1"/>
  <c r="H3599" i="2"/>
  <c r="F3599" i="2" s="1"/>
  <c r="G3599" i="2"/>
  <c r="I3598" i="2"/>
  <c r="J3598" i="2" s="1"/>
  <c r="G3598" i="2" s="1"/>
  <c r="H3598" i="2"/>
  <c r="F3598" i="2" s="1"/>
  <c r="I3597" i="2"/>
  <c r="H3597" i="2"/>
  <c r="F3597" i="2" s="1"/>
  <c r="I3596" i="2"/>
  <c r="H3596" i="2"/>
  <c r="F3596" i="2" s="1"/>
  <c r="I3595" i="2"/>
  <c r="J3595" i="2" s="1"/>
  <c r="G3595" i="2" s="1"/>
  <c r="H3595" i="2"/>
  <c r="F3595" i="2" s="1"/>
  <c r="I3594" i="2"/>
  <c r="H3594" i="2"/>
  <c r="F3594" i="2" s="1"/>
  <c r="I3593" i="2"/>
  <c r="H3593" i="2"/>
  <c r="F3593" i="2" s="1"/>
  <c r="I3592" i="2"/>
  <c r="H3592" i="2"/>
  <c r="F3592" i="2" s="1"/>
  <c r="I3591" i="2"/>
  <c r="J3591" i="2" s="1"/>
  <c r="G3591" i="2" s="1"/>
  <c r="H3591" i="2"/>
  <c r="F3591" i="2" s="1"/>
  <c r="I3590" i="2"/>
  <c r="H3590" i="2"/>
  <c r="F3590" i="2" s="1"/>
  <c r="I3589" i="2"/>
  <c r="J3589" i="2" s="1"/>
  <c r="G3589" i="2" s="1"/>
  <c r="H3589" i="2"/>
  <c r="F3589" i="2" s="1"/>
  <c r="I3588" i="2"/>
  <c r="H3588" i="2"/>
  <c r="F3588" i="2" s="1"/>
  <c r="I3587" i="2"/>
  <c r="J3587" i="2" s="1"/>
  <c r="H3587" i="2"/>
  <c r="F3587" i="2" s="1"/>
  <c r="G3587" i="2"/>
  <c r="I3586" i="2"/>
  <c r="H3586" i="2"/>
  <c r="F3586" i="2" s="1"/>
  <c r="I3585" i="2"/>
  <c r="H3585" i="2"/>
  <c r="F3585" i="2" s="1"/>
  <c r="I3584" i="2"/>
  <c r="H3584" i="2"/>
  <c r="F3584" i="2" s="1"/>
  <c r="I3583" i="2"/>
  <c r="J3583" i="2" s="1"/>
  <c r="H3583" i="2"/>
  <c r="F3583" i="2" s="1"/>
  <c r="G3583" i="2"/>
  <c r="I3582" i="2"/>
  <c r="J3582" i="2" s="1"/>
  <c r="G3582" i="2" s="1"/>
  <c r="H3582" i="2"/>
  <c r="F3582" i="2" s="1"/>
  <c r="I3581" i="2"/>
  <c r="H3581" i="2"/>
  <c r="F3581" i="2" s="1"/>
  <c r="I3580" i="2"/>
  <c r="H3580" i="2"/>
  <c r="F3580" i="2" s="1"/>
  <c r="I3579" i="2"/>
  <c r="J3579" i="2" s="1"/>
  <c r="G3579" i="2" s="1"/>
  <c r="H3579" i="2"/>
  <c r="F3579" i="2" s="1"/>
  <c r="I3578" i="2"/>
  <c r="H3578" i="2"/>
  <c r="F3578" i="2" s="1"/>
  <c r="I3577" i="2"/>
  <c r="H3577" i="2"/>
  <c r="F3577" i="2" s="1"/>
  <c r="I3576" i="2"/>
  <c r="H3576" i="2"/>
  <c r="F3576" i="2" s="1"/>
  <c r="I3575" i="2"/>
  <c r="J3575" i="2" s="1"/>
  <c r="G3575" i="2" s="1"/>
  <c r="H3575" i="2"/>
  <c r="F3575" i="2" s="1"/>
  <c r="I3574" i="2"/>
  <c r="H3574" i="2"/>
  <c r="F3574" i="2" s="1"/>
  <c r="I3573" i="2"/>
  <c r="J3573" i="2" s="1"/>
  <c r="G3573" i="2" s="1"/>
  <c r="H3573" i="2"/>
  <c r="F3573" i="2" s="1"/>
  <c r="I3572" i="2"/>
  <c r="H3572" i="2"/>
  <c r="F3572" i="2" s="1"/>
  <c r="I3571" i="2"/>
  <c r="J3571" i="2" s="1"/>
  <c r="H3571" i="2"/>
  <c r="F3571" i="2" s="1"/>
  <c r="G3571" i="2"/>
  <c r="I3570" i="2"/>
  <c r="H3570" i="2"/>
  <c r="F3570" i="2" s="1"/>
  <c r="I3569" i="2"/>
  <c r="H3569" i="2"/>
  <c r="F3569" i="2" s="1"/>
  <c r="I3568" i="2"/>
  <c r="H3568" i="2"/>
  <c r="F3568" i="2" s="1"/>
  <c r="I3567" i="2"/>
  <c r="J3567" i="2" s="1"/>
  <c r="H3567" i="2"/>
  <c r="F3567" i="2" s="1"/>
  <c r="G3567" i="2"/>
  <c r="I3566" i="2"/>
  <c r="J3566" i="2" s="1"/>
  <c r="G3566" i="2" s="1"/>
  <c r="H3566" i="2"/>
  <c r="F3566" i="2" s="1"/>
  <c r="I3565" i="2"/>
  <c r="H3565" i="2"/>
  <c r="F3565" i="2" s="1"/>
  <c r="I3564" i="2"/>
  <c r="H3564" i="2"/>
  <c r="F3564" i="2" s="1"/>
  <c r="I3563" i="2"/>
  <c r="J3563" i="2" s="1"/>
  <c r="G3563" i="2" s="1"/>
  <c r="H3563" i="2"/>
  <c r="F3563" i="2" s="1"/>
  <c r="I3562" i="2"/>
  <c r="H3562" i="2"/>
  <c r="F3562" i="2" s="1"/>
  <c r="I3561" i="2"/>
  <c r="H3561" i="2"/>
  <c r="F3561" i="2" s="1"/>
  <c r="I3560" i="2"/>
  <c r="H3560" i="2"/>
  <c r="F3560" i="2" s="1"/>
  <c r="I3559" i="2"/>
  <c r="J3559" i="2" s="1"/>
  <c r="G3559" i="2" s="1"/>
  <c r="H3559" i="2"/>
  <c r="F3559" i="2" s="1"/>
  <c r="I3558" i="2"/>
  <c r="H3558" i="2"/>
  <c r="F3558" i="2" s="1"/>
  <c r="I3557" i="2"/>
  <c r="J3557" i="2" s="1"/>
  <c r="G3557" i="2" s="1"/>
  <c r="H3557" i="2"/>
  <c r="F3557" i="2" s="1"/>
  <c r="I3556" i="2"/>
  <c r="H3556" i="2"/>
  <c r="F3556" i="2" s="1"/>
  <c r="I3555" i="2"/>
  <c r="J3555" i="2" s="1"/>
  <c r="H3555" i="2"/>
  <c r="F3555" i="2" s="1"/>
  <c r="G3555" i="2"/>
  <c r="I3554" i="2"/>
  <c r="H3554" i="2"/>
  <c r="F3554" i="2" s="1"/>
  <c r="I3553" i="2"/>
  <c r="H3553" i="2"/>
  <c r="F3553" i="2" s="1"/>
  <c r="I3552" i="2"/>
  <c r="H3552" i="2"/>
  <c r="F3552" i="2" s="1"/>
  <c r="I3551" i="2"/>
  <c r="J3551" i="2" s="1"/>
  <c r="H3551" i="2"/>
  <c r="F3551" i="2" s="1"/>
  <c r="G3551" i="2"/>
  <c r="I3550" i="2"/>
  <c r="J3550" i="2" s="1"/>
  <c r="G3550" i="2" s="1"/>
  <c r="H3550" i="2"/>
  <c r="F3550" i="2" s="1"/>
  <c r="I3549" i="2"/>
  <c r="H3549" i="2"/>
  <c r="F3549" i="2" s="1"/>
  <c r="I3548" i="2"/>
  <c r="H3548" i="2"/>
  <c r="F3548" i="2" s="1"/>
  <c r="I3547" i="2"/>
  <c r="J3547" i="2" s="1"/>
  <c r="G3547" i="2" s="1"/>
  <c r="H3547" i="2"/>
  <c r="F3547" i="2" s="1"/>
  <c r="I3546" i="2"/>
  <c r="H3546" i="2"/>
  <c r="F3546" i="2" s="1"/>
  <c r="I3545" i="2"/>
  <c r="H3545" i="2"/>
  <c r="F3545" i="2" s="1"/>
  <c r="I3544" i="2"/>
  <c r="H3544" i="2"/>
  <c r="F3544" i="2" s="1"/>
  <c r="I3543" i="2"/>
  <c r="J3543" i="2" s="1"/>
  <c r="G3543" i="2" s="1"/>
  <c r="H3543" i="2"/>
  <c r="F3543" i="2" s="1"/>
  <c r="I3542" i="2"/>
  <c r="H3542" i="2"/>
  <c r="F3542" i="2" s="1"/>
  <c r="I3541" i="2"/>
  <c r="J3541" i="2" s="1"/>
  <c r="G3541" i="2" s="1"/>
  <c r="H3541" i="2"/>
  <c r="F3541" i="2" s="1"/>
  <c r="I3540" i="2"/>
  <c r="H3540" i="2"/>
  <c r="F3540" i="2" s="1"/>
  <c r="I3539" i="2"/>
  <c r="J3539" i="2" s="1"/>
  <c r="H3539" i="2"/>
  <c r="F3539" i="2" s="1"/>
  <c r="G3539" i="2"/>
  <c r="I3538" i="2"/>
  <c r="H3538" i="2"/>
  <c r="F3538" i="2" s="1"/>
  <c r="I3537" i="2"/>
  <c r="H3537" i="2"/>
  <c r="F3537" i="2" s="1"/>
  <c r="I3536" i="2"/>
  <c r="H3536" i="2"/>
  <c r="F3536" i="2" s="1"/>
  <c r="I3535" i="2"/>
  <c r="J3535" i="2" s="1"/>
  <c r="H3535" i="2"/>
  <c r="F3535" i="2" s="1"/>
  <c r="G3535" i="2"/>
  <c r="I3534" i="2"/>
  <c r="J3534" i="2" s="1"/>
  <c r="G3534" i="2" s="1"/>
  <c r="H3534" i="2"/>
  <c r="F3534" i="2" s="1"/>
  <c r="I3533" i="2"/>
  <c r="H3533" i="2"/>
  <c r="F3533" i="2" s="1"/>
  <c r="I3532" i="2"/>
  <c r="H3532" i="2"/>
  <c r="F3532" i="2" s="1"/>
  <c r="I3531" i="2"/>
  <c r="J3531" i="2" s="1"/>
  <c r="G3531" i="2" s="1"/>
  <c r="H3531" i="2"/>
  <c r="F3531" i="2" s="1"/>
  <c r="I3530" i="2"/>
  <c r="H3530" i="2"/>
  <c r="F3530" i="2" s="1"/>
  <c r="I3529" i="2"/>
  <c r="H3529" i="2"/>
  <c r="F3529" i="2" s="1"/>
  <c r="I3528" i="2"/>
  <c r="H3528" i="2"/>
  <c r="F3528" i="2" s="1"/>
  <c r="I3527" i="2"/>
  <c r="J3527" i="2" s="1"/>
  <c r="G3527" i="2" s="1"/>
  <c r="H3527" i="2"/>
  <c r="F3527" i="2" s="1"/>
  <c r="I3526" i="2"/>
  <c r="H3526" i="2"/>
  <c r="F3526" i="2" s="1"/>
  <c r="I3525" i="2"/>
  <c r="J3525" i="2" s="1"/>
  <c r="G3525" i="2" s="1"/>
  <c r="H3525" i="2"/>
  <c r="F3525" i="2" s="1"/>
  <c r="I3524" i="2"/>
  <c r="H3524" i="2"/>
  <c r="F3524" i="2" s="1"/>
  <c r="I3523" i="2"/>
  <c r="J3523" i="2" s="1"/>
  <c r="H3523" i="2"/>
  <c r="F3523" i="2" s="1"/>
  <c r="G3523" i="2"/>
  <c r="I3522" i="2"/>
  <c r="H3522" i="2"/>
  <c r="F3522" i="2" s="1"/>
  <c r="I3521" i="2"/>
  <c r="H3521" i="2"/>
  <c r="F3521" i="2" s="1"/>
  <c r="I3520" i="2"/>
  <c r="H3520" i="2"/>
  <c r="F3520" i="2" s="1"/>
  <c r="I3519" i="2"/>
  <c r="J3519" i="2" s="1"/>
  <c r="H3519" i="2"/>
  <c r="F3519" i="2" s="1"/>
  <c r="G3519" i="2"/>
  <c r="I3518" i="2"/>
  <c r="J3518" i="2" s="1"/>
  <c r="G3518" i="2" s="1"/>
  <c r="H3518" i="2"/>
  <c r="F3518" i="2" s="1"/>
  <c r="I3517" i="2"/>
  <c r="H3517" i="2"/>
  <c r="F3517" i="2" s="1"/>
  <c r="I3516" i="2"/>
  <c r="H3516" i="2"/>
  <c r="F3516" i="2" s="1"/>
  <c r="I3515" i="2"/>
  <c r="J3515" i="2" s="1"/>
  <c r="G3515" i="2" s="1"/>
  <c r="H3515" i="2"/>
  <c r="F3515" i="2" s="1"/>
  <c r="I3514" i="2"/>
  <c r="H3514" i="2"/>
  <c r="F3514" i="2" s="1"/>
  <c r="I3513" i="2"/>
  <c r="H3513" i="2"/>
  <c r="F3513" i="2" s="1"/>
  <c r="I3512" i="2"/>
  <c r="H3512" i="2"/>
  <c r="F3512" i="2" s="1"/>
  <c r="I3511" i="2"/>
  <c r="J3511" i="2" s="1"/>
  <c r="G3511" i="2" s="1"/>
  <c r="H3511" i="2"/>
  <c r="F3511" i="2" s="1"/>
  <c r="I3510" i="2"/>
  <c r="H3510" i="2"/>
  <c r="F3510" i="2" s="1"/>
  <c r="I3509" i="2"/>
  <c r="J3509" i="2" s="1"/>
  <c r="G3509" i="2" s="1"/>
  <c r="H3509" i="2"/>
  <c r="F3509" i="2" s="1"/>
  <c r="I3508" i="2"/>
  <c r="H3508" i="2"/>
  <c r="F3508" i="2" s="1"/>
  <c r="I3507" i="2"/>
  <c r="J3507" i="2" s="1"/>
  <c r="H3507" i="2"/>
  <c r="F3507" i="2" s="1"/>
  <c r="G3507" i="2"/>
  <c r="I3506" i="2"/>
  <c r="H3506" i="2"/>
  <c r="F3506" i="2" s="1"/>
  <c r="I3505" i="2"/>
  <c r="H3505" i="2"/>
  <c r="F3505" i="2" s="1"/>
  <c r="I3504" i="2"/>
  <c r="H3504" i="2"/>
  <c r="F3504" i="2" s="1"/>
  <c r="I3503" i="2"/>
  <c r="J3503" i="2" s="1"/>
  <c r="H3503" i="2"/>
  <c r="F3503" i="2" s="1"/>
  <c r="G3503" i="2"/>
  <c r="I3502" i="2"/>
  <c r="J3502" i="2" s="1"/>
  <c r="G3502" i="2" s="1"/>
  <c r="H3502" i="2"/>
  <c r="F3502" i="2" s="1"/>
  <c r="I3501" i="2"/>
  <c r="H3501" i="2"/>
  <c r="F3501" i="2" s="1"/>
  <c r="I3500" i="2"/>
  <c r="H3500" i="2"/>
  <c r="F3500" i="2" s="1"/>
  <c r="I3499" i="2"/>
  <c r="J3499" i="2" s="1"/>
  <c r="G3499" i="2" s="1"/>
  <c r="H3499" i="2"/>
  <c r="F3499" i="2" s="1"/>
  <c r="I3498" i="2"/>
  <c r="H3498" i="2"/>
  <c r="F3498" i="2" s="1"/>
  <c r="I3497" i="2"/>
  <c r="H3497" i="2"/>
  <c r="F3497" i="2" s="1"/>
  <c r="I3496" i="2"/>
  <c r="H3496" i="2"/>
  <c r="F3496" i="2" s="1"/>
  <c r="I3495" i="2"/>
  <c r="J3495" i="2" s="1"/>
  <c r="G3495" i="2" s="1"/>
  <c r="H3495" i="2"/>
  <c r="F3495" i="2" s="1"/>
  <c r="I3494" i="2"/>
  <c r="H3494" i="2"/>
  <c r="F3494" i="2" s="1"/>
  <c r="I3493" i="2"/>
  <c r="J3493" i="2" s="1"/>
  <c r="G3493" i="2" s="1"/>
  <c r="H3493" i="2"/>
  <c r="F3493" i="2" s="1"/>
  <c r="I3492" i="2"/>
  <c r="H3492" i="2"/>
  <c r="F3492" i="2" s="1"/>
  <c r="I3491" i="2"/>
  <c r="J3491" i="2" s="1"/>
  <c r="H3491" i="2"/>
  <c r="F3491" i="2" s="1"/>
  <c r="G3491" i="2"/>
  <c r="I3490" i="2"/>
  <c r="H3490" i="2"/>
  <c r="F3490" i="2" s="1"/>
  <c r="I3489" i="2"/>
  <c r="H3489" i="2"/>
  <c r="F3489" i="2" s="1"/>
  <c r="I3488" i="2"/>
  <c r="H3488" i="2"/>
  <c r="F3488" i="2" s="1"/>
  <c r="I3487" i="2"/>
  <c r="J3487" i="2" s="1"/>
  <c r="H3487" i="2"/>
  <c r="F3487" i="2" s="1"/>
  <c r="G3487" i="2"/>
  <c r="I3486" i="2"/>
  <c r="J3486" i="2" s="1"/>
  <c r="G3486" i="2" s="1"/>
  <c r="H3486" i="2"/>
  <c r="F3486" i="2" s="1"/>
  <c r="I3485" i="2"/>
  <c r="H3485" i="2"/>
  <c r="F3485" i="2" s="1"/>
  <c r="I3484" i="2"/>
  <c r="H3484" i="2"/>
  <c r="F3484" i="2" s="1"/>
  <c r="I3483" i="2"/>
  <c r="J3483" i="2" s="1"/>
  <c r="G3483" i="2" s="1"/>
  <c r="H3483" i="2"/>
  <c r="F3483" i="2" s="1"/>
  <c r="I3482" i="2"/>
  <c r="H3482" i="2"/>
  <c r="F3482" i="2" s="1"/>
  <c r="I3481" i="2"/>
  <c r="H3481" i="2"/>
  <c r="F3481" i="2" s="1"/>
  <c r="I3480" i="2"/>
  <c r="H3480" i="2"/>
  <c r="F3480" i="2" s="1"/>
  <c r="I3479" i="2"/>
  <c r="J3479" i="2" s="1"/>
  <c r="G3479" i="2" s="1"/>
  <c r="H3479" i="2"/>
  <c r="F3479" i="2" s="1"/>
  <c r="I3478" i="2"/>
  <c r="H3478" i="2"/>
  <c r="F3478" i="2" s="1"/>
  <c r="I3477" i="2"/>
  <c r="J3477" i="2" s="1"/>
  <c r="G3477" i="2" s="1"/>
  <c r="H3477" i="2"/>
  <c r="F3477" i="2" s="1"/>
  <c r="I3476" i="2"/>
  <c r="H3476" i="2"/>
  <c r="F3476" i="2" s="1"/>
  <c r="I3475" i="2"/>
  <c r="J3475" i="2" s="1"/>
  <c r="H3475" i="2"/>
  <c r="F3475" i="2" s="1"/>
  <c r="G3475" i="2"/>
  <c r="I3474" i="2"/>
  <c r="H3474" i="2"/>
  <c r="F3474" i="2" s="1"/>
  <c r="I3473" i="2"/>
  <c r="H3473" i="2"/>
  <c r="F3473" i="2" s="1"/>
  <c r="I3472" i="2"/>
  <c r="H3472" i="2"/>
  <c r="F3472" i="2" s="1"/>
  <c r="I3471" i="2"/>
  <c r="J3471" i="2" s="1"/>
  <c r="H3471" i="2"/>
  <c r="F3471" i="2" s="1"/>
  <c r="G3471" i="2"/>
  <c r="I3470" i="2"/>
  <c r="J3470" i="2" s="1"/>
  <c r="G3470" i="2" s="1"/>
  <c r="H3470" i="2"/>
  <c r="F3470" i="2" s="1"/>
  <c r="I3469" i="2"/>
  <c r="H3469" i="2"/>
  <c r="F3469" i="2" s="1"/>
  <c r="I3468" i="2"/>
  <c r="H3468" i="2"/>
  <c r="F3468" i="2" s="1"/>
  <c r="I3467" i="2"/>
  <c r="J3467" i="2" s="1"/>
  <c r="G3467" i="2" s="1"/>
  <c r="H3467" i="2"/>
  <c r="F3467" i="2" s="1"/>
  <c r="I3466" i="2"/>
  <c r="H3466" i="2"/>
  <c r="F3466" i="2" s="1"/>
  <c r="I3465" i="2"/>
  <c r="H3465" i="2"/>
  <c r="F3465" i="2" s="1"/>
  <c r="I3464" i="2"/>
  <c r="H3464" i="2"/>
  <c r="F3464" i="2" s="1"/>
  <c r="I3463" i="2"/>
  <c r="J3463" i="2" s="1"/>
  <c r="G3463" i="2" s="1"/>
  <c r="H3463" i="2"/>
  <c r="F3463" i="2" s="1"/>
  <c r="I3462" i="2"/>
  <c r="H3462" i="2"/>
  <c r="F3462" i="2" s="1"/>
  <c r="I3461" i="2"/>
  <c r="J3461" i="2" s="1"/>
  <c r="G3461" i="2" s="1"/>
  <c r="H3461" i="2"/>
  <c r="F3461" i="2" s="1"/>
  <c r="I3460" i="2"/>
  <c r="H3460" i="2"/>
  <c r="F3460" i="2" s="1"/>
  <c r="I3459" i="2"/>
  <c r="J3459" i="2" s="1"/>
  <c r="H3459" i="2"/>
  <c r="F3459" i="2" s="1"/>
  <c r="G3459" i="2"/>
  <c r="I3458" i="2"/>
  <c r="H3458" i="2"/>
  <c r="F3458" i="2" s="1"/>
  <c r="I3457" i="2"/>
  <c r="H3457" i="2"/>
  <c r="F3457" i="2" s="1"/>
  <c r="I3456" i="2"/>
  <c r="H3456" i="2"/>
  <c r="F3456" i="2" s="1"/>
  <c r="I3455" i="2"/>
  <c r="J3455" i="2" s="1"/>
  <c r="H3455" i="2"/>
  <c r="F3455" i="2" s="1"/>
  <c r="G3455" i="2"/>
  <c r="I3454" i="2"/>
  <c r="J3454" i="2" s="1"/>
  <c r="G3454" i="2" s="1"/>
  <c r="H3454" i="2"/>
  <c r="F3454" i="2" s="1"/>
  <c r="I3453" i="2"/>
  <c r="H3453" i="2"/>
  <c r="F3453" i="2" s="1"/>
  <c r="I3452" i="2"/>
  <c r="H3452" i="2"/>
  <c r="F3452" i="2" s="1"/>
  <c r="I3451" i="2"/>
  <c r="J3451" i="2" s="1"/>
  <c r="G3451" i="2" s="1"/>
  <c r="H3451" i="2"/>
  <c r="F3451" i="2" s="1"/>
  <c r="I3450" i="2"/>
  <c r="H3450" i="2"/>
  <c r="F3450" i="2" s="1"/>
  <c r="I3449" i="2"/>
  <c r="H3449" i="2"/>
  <c r="F3449" i="2" s="1"/>
  <c r="I3448" i="2"/>
  <c r="H3448" i="2"/>
  <c r="F3448" i="2" s="1"/>
  <c r="I3447" i="2"/>
  <c r="J3447" i="2" s="1"/>
  <c r="G3447" i="2" s="1"/>
  <c r="H3447" i="2"/>
  <c r="F3447" i="2" s="1"/>
  <c r="I3446" i="2"/>
  <c r="H3446" i="2"/>
  <c r="F3446" i="2" s="1"/>
  <c r="I3445" i="2"/>
  <c r="J3445" i="2" s="1"/>
  <c r="G3445" i="2" s="1"/>
  <c r="H3445" i="2"/>
  <c r="F3445" i="2" s="1"/>
  <c r="I3444" i="2"/>
  <c r="H3444" i="2"/>
  <c r="F3444" i="2" s="1"/>
  <c r="I3443" i="2"/>
  <c r="J3443" i="2" s="1"/>
  <c r="H3443" i="2"/>
  <c r="F3443" i="2" s="1"/>
  <c r="G3443" i="2"/>
  <c r="I3442" i="2"/>
  <c r="H3442" i="2"/>
  <c r="F3442" i="2" s="1"/>
  <c r="I3441" i="2"/>
  <c r="H3441" i="2"/>
  <c r="F3441" i="2" s="1"/>
  <c r="I3440" i="2"/>
  <c r="H3440" i="2"/>
  <c r="F3440" i="2" s="1"/>
  <c r="I3439" i="2"/>
  <c r="J3439" i="2" s="1"/>
  <c r="H3439" i="2"/>
  <c r="F3439" i="2" s="1"/>
  <c r="G3439" i="2"/>
  <c r="I3438" i="2"/>
  <c r="J3438" i="2" s="1"/>
  <c r="G3438" i="2" s="1"/>
  <c r="H3438" i="2"/>
  <c r="F3438" i="2" s="1"/>
  <c r="I3437" i="2"/>
  <c r="H3437" i="2"/>
  <c r="F3437" i="2" s="1"/>
  <c r="I3436" i="2"/>
  <c r="H3436" i="2"/>
  <c r="F3436" i="2" s="1"/>
  <c r="I3435" i="2"/>
  <c r="J3435" i="2" s="1"/>
  <c r="G3435" i="2" s="1"/>
  <c r="H3435" i="2"/>
  <c r="F3435" i="2" s="1"/>
  <c r="I3434" i="2"/>
  <c r="H3434" i="2"/>
  <c r="F3434" i="2" s="1"/>
  <c r="I3433" i="2"/>
  <c r="H3433" i="2"/>
  <c r="F3433" i="2" s="1"/>
  <c r="I3432" i="2"/>
  <c r="H3432" i="2"/>
  <c r="F3432" i="2" s="1"/>
  <c r="I3431" i="2"/>
  <c r="J3431" i="2" s="1"/>
  <c r="G3431" i="2" s="1"/>
  <c r="H3431" i="2"/>
  <c r="F3431" i="2" s="1"/>
  <c r="I3430" i="2"/>
  <c r="H3430" i="2"/>
  <c r="F3430" i="2" s="1"/>
  <c r="I3429" i="2"/>
  <c r="J3429" i="2" s="1"/>
  <c r="G3429" i="2" s="1"/>
  <c r="H3429" i="2"/>
  <c r="F3429" i="2" s="1"/>
  <c r="I3428" i="2"/>
  <c r="H3428" i="2"/>
  <c r="F3428" i="2" s="1"/>
  <c r="I3427" i="2"/>
  <c r="J3427" i="2" s="1"/>
  <c r="H3427" i="2"/>
  <c r="F3427" i="2" s="1"/>
  <c r="G3427" i="2"/>
  <c r="I3426" i="2"/>
  <c r="H3426" i="2"/>
  <c r="F3426" i="2" s="1"/>
  <c r="I3425" i="2"/>
  <c r="H3425" i="2"/>
  <c r="F3425" i="2" s="1"/>
  <c r="I3424" i="2"/>
  <c r="H3424" i="2"/>
  <c r="F3424" i="2" s="1"/>
  <c r="I3423" i="2"/>
  <c r="H3423" i="2"/>
  <c r="F3423" i="2" s="1"/>
  <c r="I3422" i="2"/>
  <c r="J3422" i="2" s="1"/>
  <c r="G3422" i="2" s="1"/>
  <c r="H3422" i="2"/>
  <c r="F3422" i="2" s="1"/>
  <c r="I3421" i="2"/>
  <c r="H3421" i="2"/>
  <c r="F3421" i="2" s="1"/>
  <c r="I3420" i="2"/>
  <c r="H3420" i="2"/>
  <c r="F3420" i="2" s="1"/>
  <c r="I3419" i="2"/>
  <c r="H3419" i="2"/>
  <c r="F3419" i="2" s="1"/>
  <c r="I3418" i="2"/>
  <c r="J3418" i="2" s="1"/>
  <c r="G3418" i="2" s="1"/>
  <c r="H3418" i="2"/>
  <c r="F3418" i="2" s="1"/>
  <c r="I3417" i="2"/>
  <c r="H3417" i="2"/>
  <c r="F3417" i="2" s="1"/>
  <c r="I3416" i="2"/>
  <c r="H3416" i="2"/>
  <c r="F3416" i="2" s="1"/>
  <c r="I3415" i="2"/>
  <c r="H3415" i="2"/>
  <c r="F3415" i="2" s="1"/>
  <c r="I3414" i="2"/>
  <c r="J3414" i="2" s="1"/>
  <c r="G3414" i="2" s="1"/>
  <c r="H3414" i="2"/>
  <c r="F3414" i="2" s="1"/>
  <c r="I3413" i="2"/>
  <c r="H3413" i="2"/>
  <c r="F3413" i="2" s="1"/>
  <c r="I3412" i="2"/>
  <c r="H3412" i="2"/>
  <c r="F3412" i="2" s="1"/>
  <c r="I3411" i="2"/>
  <c r="J3411" i="2" s="1"/>
  <c r="H3411" i="2"/>
  <c r="F3411" i="2" s="1"/>
  <c r="G3411" i="2"/>
  <c r="I3410" i="2"/>
  <c r="J3410" i="2" s="1"/>
  <c r="G3410" i="2" s="1"/>
  <c r="H3410" i="2"/>
  <c r="F3410" i="2" s="1"/>
  <c r="I3409" i="2"/>
  <c r="H3409" i="2"/>
  <c r="F3409" i="2" s="1"/>
  <c r="I3408" i="2"/>
  <c r="H3408" i="2"/>
  <c r="F3408" i="2" s="1"/>
  <c r="I3407" i="2"/>
  <c r="J3407" i="2" s="1"/>
  <c r="H3407" i="2"/>
  <c r="F3407" i="2" s="1"/>
  <c r="G3407" i="2"/>
  <c r="I3406" i="2"/>
  <c r="J3406" i="2" s="1"/>
  <c r="G3406" i="2" s="1"/>
  <c r="H3406" i="2"/>
  <c r="F3406" i="2" s="1"/>
  <c r="I3405" i="2"/>
  <c r="H3405" i="2"/>
  <c r="F3405" i="2" s="1"/>
  <c r="I3404" i="2"/>
  <c r="H3404" i="2"/>
  <c r="F3404" i="2" s="1"/>
  <c r="I3403" i="2"/>
  <c r="H3403" i="2"/>
  <c r="F3403" i="2" s="1"/>
  <c r="I3402" i="2"/>
  <c r="J3402" i="2" s="1"/>
  <c r="G3402" i="2" s="1"/>
  <c r="H3402" i="2"/>
  <c r="F3402" i="2" s="1"/>
  <c r="I3401" i="2"/>
  <c r="H3401" i="2"/>
  <c r="F3401" i="2" s="1"/>
  <c r="I3400" i="2"/>
  <c r="H3400" i="2"/>
  <c r="F3400" i="2" s="1"/>
  <c r="I3399" i="2"/>
  <c r="H3399" i="2"/>
  <c r="F3399" i="2" s="1"/>
  <c r="I3398" i="2"/>
  <c r="J3398" i="2" s="1"/>
  <c r="G3398" i="2" s="1"/>
  <c r="H3398" i="2"/>
  <c r="F3398" i="2" s="1"/>
  <c r="I3397" i="2"/>
  <c r="H3397" i="2"/>
  <c r="F3397" i="2" s="1"/>
  <c r="I3396" i="2"/>
  <c r="H3396" i="2"/>
  <c r="F3396" i="2" s="1"/>
  <c r="I3395" i="2"/>
  <c r="H3395" i="2"/>
  <c r="F3395" i="2" s="1"/>
  <c r="I3394" i="2"/>
  <c r="J3394" i="2" s="1"/>
  <c r="G3394" i="2" s="1"/>
  <c r="H3394" i="2"/>
  <c r="F3394" i="2" s="1"/>
  <c r="I3393" i="2"/>
  <c r="H3393" i="2"/>
  <c r="F3393" i="2" s="1"/>
  <c r="I3392" i="2"/>
  <c r="H3392" i="2"/>
  <c r="F3392" i="2" s="1"/>
  <c r="I3391" i="2"/>
  <c r="H3391" i="2"/>
  <c r="F3391" i="2" s="1"/>
  <c r="I3390" i="2"/>
  <c r="J3390" i="2" s="1"/>
  <c r="G3390" i="2" s="1"/>
  <c r="H3390" i="2"/>
  <c r="F3390" i="2" s="1"/>
  <c r="I3389" i="2"/>
  <c r="H3389" i="2"/>
  <c r="F3389" i="2" s="1"/>
  <c r="I3388" i="2"/>
  <c r="H3388" i="2"/>
  <c r="F3388" i="2" s="1"/>
  <c r="I3387" i="2"/>
  <c r="H3387" i="2"/>
  <c r="F3387" i="2" s="1"/>
  <c r="I3386" i="2"/>
  <c r="J3386" i="2" s="1"/>
  <c r="G3386" i="2" s="1"/>
  <c r="H3386" i="2"/>
  <c r="F3386" i="2" s="1"/>
  <c r="I3385" i="2"/>
  <c r="H3385" i="2"/>
  <c r="F3385" i="2" s="1"/>
  <c r="I3384" i="2"/>
  <c r="H3384" i="2"/>
  <c r="F3384" i="2" s="1"/>
  <c r="I3383" i="2"/>
  <c r="H3383" i="2"/>
  <c r="F3383" i="2" s="1"/>
  <c r="I3382" i="2"/>
  <c r="J3382" i="2" s="1"/>
  <c r="G3382" i="2" s="1"/>
  <c r="H3382" i="2"/>
  <c r="F3382" i="2" s="1"/>
  <c r="I3381" i="2"/>
  <c r="H3381" i="2"/>
  <c r="F3381" i="2" s="1"/>
  <c r="I3380" i="2"/>
  <c r="H3380" i="2"/>
  <c r="F3380" i="2" s="1"/>
  <c r="I3379" i="2"/>
  <c r="H3379" i="2"/>
  <c r="F3379" i="2" s="1"/>
  <c r="I3378" i="2"/>
  <c r="J3378" i="2" s="1"/>
  <c r="G3378" i="2" s="1"/>
  <c r="H3378" i="2"/>
  <c r="F3378" i="2" s="1"/>
  <c r="I3377" i="2"/>
  <c r="H3377" i="2"/>
  <c r="F3377" i="2" s="1"/>
  <c r="I3376" i="2"/>
  <c r="H3376" i="2"/>
  <c r="F3376" i="2" s="1"/>
  <c r="I3375" i="2"/>
  <c r="H3375" i="2"/>
  <c r="F3375" i="2" s="1"/>
  <c r="I3374" i="2"/>
  <c r="J3374" i="2" s="1"/>
  <c r="G3374" i="2" s="1"/>
  <c r="H3374" i="2"/>
  <c r="F3374" i="2" s="1"/>
  <c r="I3373" i="2"/>
  <c r="H3373" i="2"/>
  <c r="F3373" i="2" s="1"/>
  <c r="I3372" i="2"/>
  <c r="H3372" i="2"/>
  <c r="F3372" i="2" s="1"/>
  <c r="I3371" i="2"/>
  <c r="H3371" i="2"/>
  <c r="F3371" i="2" s="1"/>
  <c r="I3370" i="2"/>
  <c r="J3370" i="2" s="1"/>
  <c r="G3370" i="2" s="1"/>
  <c r="H3370" i="2"/>
  <c r="F3370" i="2" s="1"/>
  <c r="I3369" i="2"/>
  <c r="H3369" i="2"/>
  <c r="F3369" i="2" s="1"/>
  <c r="I3368" i="2"/>
  <c r="H3368" i="2"/>
  <c r="F3368" i="2" s="1"/>
  <c r="I3367" i="2"/>
  <c r="H3367" i="2"/>
  <c r="F3367" i="2" s="1"/>
  <c r="I3366" i="2"/>
  <c r="J3366" i="2" s="1"/>
  <c r="G3366" i="2" s="1"/>
  <c r="H3366" i="2"/>
  <c r="F3366" i="2" s="1"/>
  <c r="I3365" i="2"/>
  <c r="H3365" i="2"/>
  <c r="F3365" i="2" s="1"/>
  <c r="I3364" i="2"/>
  <c r="H3364" i="2"/>
  <c r="F3364" i="2" s="1"/>
  <c r="I3363" i="2"/>
  <c r="H3363" i="2"/>
  <c r="F3363" i="2" s="1"/>
  <c r="I3362" i="2"/>
  <c r="J3362" i="2" s="1"/>
  <c r="G3362" i="2" s="1"/>
  <c r="H3362" i="2"/>
  <c r="F3362" i="2" s="1"/>
  <c r="I3361" i="2"/>
  <c r="H3361" i="2"/>
  <c r="F3361" i="2" s="1"/>
  <c r="I3360" i="2"/>
  <c r="H3360" i="2"/>
  <c r="F3360" i="2" s="1"/>
  <c r="I3359" i="2"/>
  <c r="H3359" i="2"/>
  <c r="F3359" i="2" s="1"/>
  <c r="I3358" i="2"/>
  <c r="J3358" i="2" s="1"/>
  <c r="G3358" i="2" s="1"/>
  <c r="H3358" i="2"/>
  <c r="F3358" i="2" s="1"/>
  <c r="I3357" i="2"/>
  <c r="H3357" i="2"/>
  <c r="F3357" i="2" s="1"/>
  <c r="I3356" i="2"/>
  <c r="H3356" i="2"/>
  <c r="F3356" i="2" s="1"/>
  <c r="I3355" i="2"/>
  <c r="H3355" i="2"/>
  <c r="F3355" i="2" s="1"/>
  <c r="I3354" i="2"/>
  <c r="J3354" i="2" s="1"/>
  <c r="G3354" i="2" s="1"/>
  <c r="H3354" i="2"/>
  <c r="F3354" i="2" s="1"/>
  <c r="I3353" i="2"/>
  <c r="H3353" i="2"/>
  <c r="F3353" i="2" s="1"/>
  <c r="I3352" i="2"/>
  <c r="H3352" i="2"/>
  <c r="F3352" i="2" s="1"/>
  <c r="I3351" i="2"/>
  <c r="H3351" i="2"/>
  <c r="F3351" i="2" s="1"/>
  <c r="I3350" i="2"/>
  <c r="J3350" i="2" s="1"/>
  <c r="G3350" i="2" s="1"/>
  <c r="H3350" i="2"/>
  <c r="F3350" i="2" s="1"/>
  <c r="I3349" i="2"/>
  <c r="H3349" i="2"/>
  <c r="F3349" i="2" s="1"/>
  <c r="I3348" i="2"/>
  <c r="H3348" i="2"/>
  <c r="F3348" i="2" s="1"/>
  <c r="I3347" i="2"/>
  <c r="H3347" i="2"/>
  <c r="F3347" i="2" s="1"/>
  <c r="I3346" i="2"/>
  <c r="J3346" i="2" s="1"/>
  <c r="G3346" i="2" s="1"/>
  <c r="H3346" i="2"/>
  <c r="F3346" i="2" s="1"/>
  <c r="I3345" i="2"/>
  <c r="H3345" i="2"/>
  <c r="F3345" i="2" s="1"/>
  <c r="I3344" i="2"/>
  <c r="H3344" i="2"/>
  <c r="F3344" i="2" s="1"/>
  <c r="I3343" i="2"/>
  <c r="H3343" i="2"/>
  <c r="F3343" i="2" s="1"/>
  <c r="I3342" i="2"/>
  <c r="J3342" i="2" s="1"/>
  <c r="G3342" i="2" s="1"/>
  <c r="H3342" i="2"/>
  <c r="F3342" i="2" s="1"/>
  <c r="I3341" i="2"/>
  <c r="H3341" i="2"/>
  <c r="F3341" i="2" s="1"/>
  <c r="I3340" i="2"/>
  <c r="H3340" i="2"/>
  <c r="F3340" i="2" s="1"/>
  <c r="I3339" i="2"/>
  <c r="H3339" i="2"/>
  <c r="F3339" i="2" s="1"/>
  <c r="I3338" i="2"/>
  <c r="J3338" i="2" s="1"/>
  <c r="G3338" i="2" s="1"/>
  <c r="H3338" i="2"/>
  <c r="F3338" i="2" s="1"/>
  <c r="I3337" i="2"/>
  <c r="H3337" i="2"/>
  <c r="F3337" i="2" s="1"/>
  <c r="I3336" i="2"/>
  <c r="H3336" i="2"/>
  <c r="F3336" i="2" s="1"/>
  <c r="I3335" i="2"/>
  <c r="H3335" i="2"/>
  <c r="F3335" i="2" s="1"/>
  <c r="I3334" i="2"/>
  <c r="J3334" i="2" s="1"/>
  <c r="G3334" i="2" s="1"/>
  <c r="H3334" i="2"/>
  <c r="F3334" i="2" s="1"/>
  <c r="I3333" i="2"/>
  <c r="H3333" i="2"/>
  <c r="F3333" i="2" s="1"/>
  <c r="I3332" i="2"/>
  <c r="H3332" i="2"/>
  <c r="F3332" i="2" s="1"/>
  <c r="I3331" i="2"/>
  <c r="H3331" i="2"/>
  <c r="F3331" i="2" s="1"/>
  <c r="I3330" i="2"/>
  <c r="J3330" i="2" s="1"/>
  <c r="G3330" i="2" s="1"/>
  <c r="H3330" i="2"/>
  <c r="F3330" i="2" s="1"/>
  <c r="I3329" i="2"/>
  <c r="H3329" i="2"/>
  <c r="F3329" i="2" s="1"/>
  <c r="I3328" i="2"/>
  <c r="H3328" i="2"/>
  <c r="F3328" i="2" s="1"/>
  <c r="I3327" i="2"/>
  <c r="H3327" i="2"/>
  <c r="F3327" i="2" s="1"/>
  <c r="I3326" i="2"/>
  <c r="J3326" i="2" s="1"/>
  <c r="G3326" i="2" s="1"/>
  <c r="H3326" i="2"/>
  <c r="F3326" i="2" s="1"/>
  <c r="I3325" i="2"/>
  <c r="H3325" i="2"/>
  <c r="F3325" i="2" s="1"/>
  <c r="I3324" i="2"/>
  <c r="H3324" i="2"/>
  <c r="F3324" i="2" s="1"/>
  <c r="I3323" i="2"/>
  <c r="J3323" i="2" s="1"/>
  <c r="H3323" i="2"/>
  <c r="F3323" i="2" s="1"/>
  <c r="G3323" i="2"/>
  <c r="I3322" i="2"/>
  <c r="J3322" i="2" s="1"/>
  <c r="G3322" i="2" s="1"/>
  <c r="H3322" i="2"/>
  <c r="F3322" i="2" s="1"/>
  <c r="I3321" i="2"/>
  <c r="H3321" i="2"/>
  <c r="F3321" i="2" s="1"/>
  <c r="I3320" i="2"/>
  <c r="H3320" i="2"/>
  <c r="F3320" i="2" s="1"/>
  <c r="I3319" i="2"/>
  <c r="J3319" i="2" s="1"/>
  <c r="H3319" i="2"/>
  <c r="F3319" i="2" s="1"/>
  <c r="G3319" i="2"/>
  <c r="I3318" i="2"/>
  <c r="J3318" i="2" s="1"/>
  <c r="G3318" i="2" s="1"/>
  <c r="H3318" i="2"/>
  <c r="F3318" i="2" s="1"/>
  <c r="I3317" i="2"/>
  <c r="H3317" i="2"/>
  <c r="F3317" i="2" s="1"/>
  <c r="I3316" i="2"/>
  <c r="H3316" i="2"/>
  <c r="F3316" i="2" s="1"/>
  <c r="I3315" i="2"/>
  <c r="J3315" i="2" s="1"/>
  <c r="H3315" i="2"/>
  <c r="F3315" i="2" s="1"/>
  <c r="G3315" i="2"/>
  <c r="I3314" i="2"/>
  <c r="J3314" i="2" s="1"/>
  <c r="G3314" i="2" s="1"/>
  <c r="H3314" i="2"/>
  <c r="F3314" i="2" s="1"/>
  <c r="I3313" i="2"/>
  <c r="H3313" i="2"/>
  <c r="F3313" i="2" s="1"/>
  <c r="I3312" i="2"/>
  <c r="H3312" i="2"/>
  <c r="F3312" i="2" s="1"/>
  <c r="I3311" i="2"/>
  <c r="J3311" i="2" s="1"/>
  <c r="H3311" i="2"/>
  <c r="F3311" i="2" s="1"/>
  <c r="G3311" i="2"/>
  <c r="I3310" i="2"/>
  <c r="J3310" i="2" s="1"/>
  <c r="G3310" i="2" s="1"/>
  <c r="H3310" i="2"/>
  <c r="F3310" i="2" s="1"/>
  <c r="I3309" i="2"/>
  <c r="H3309" i="2"/>
  <c r="F3309" i="2" s="1"/>
  <c r="I3308" i="2"/>
  <c r="H3308" i="2"/>
  <c r="F3308" i="2" s="1"/>
  <c r="I3307" i="2"/>
  <c r="J3307" i="2" s="1"/>
  <c r="H3307" i="2"/>
  <c r="F3307" i="2" s="1"/>
  <c r="G3307" i="2"/>
  <c r="I3306" i="2"/>
  <c r="J3306" i="2" s="1"/>
  <c r="G3306" i="2" s="1"/>
  <c r="H3306" i="2"/>
  <c r="F3306" i="2" s="1"/>
  <c r="I3305" i="2"/>
  <c r="H3305" i="2"/>
  <c r="F3305" i="2" s="1"/>
  <c r="I3304" i="2"/>
  <c r="H3304" i="2"/>
  <c r="F3304" i="2" s="1"/>
  <c r="I3303" i="2"/>
  <c r="J3303" i="2" s="1"/>
  <c r="H3303" i="2"/>
  <c r="F3303" i="2" s="1"/>
  <c r="G3303" i="2"/>
  <c r="I3302" i="2"/>
  <c r="J3302" i="2" s="1"/>
  <c r="G3302" i="2" s="1"/>
  <c r="H3302" i="2"/>
  <c r="F3302" i="2" s="1"/>
  <c r="I3301" i="2"/>
  <c r="H3301" i="2"/>
  <c r="F3301" i="2" s="1"/>
  <c r="I3300" i="2"/>
  <c r="H3300" i="2"/>
  <c r="I3299" i="2"/>
  <c r="J3299" i="2" s="1"/>
  <c r="H3299" i="2"/>
  <c r="F3299" i="2" s="1"/>
  <c r="G3299" i="2"/>
  <c r="I3298" i="2"/>
  <c r="J3298" i="2" s="1"/>
  <c r="G3298" i="2" s="1"/>
  <c r="H3298" i="2"/>
  <c r="F3298" i="2" s="1"/>
  <c r="I3297" i="2"/>
  <c r="H3297" i="2"/>
  <c r="F3297" i="2" s="1"/>
  <c r="I3296" i="2"/>
  <c r="H3296" i="2"/>
  <c r="F3296" i="2" s="1"/>
  <c r="I3295" i="2"/>
  <c r="J3295" i="2" s="1"/>
  <c r="H3295" i="2"/>
  <c r="F3295" i="2" s="1"/>
  <c r="G3295" i="2"/>
  <c r="I3294" i="2"/>
  <c r="J3294" i="2" s="1"/>
  <c r="G3294" i="2" s="1"/>
  <c r="H3294" i="2"/>
  <c r="F3294" i="2" s="1"/>
  <c r="I3293" i="2"/>
  <c r="H3293" i="2"/>
  <c r="F3293" i="2" s="1"/>
  <c r="I3292" i="2"/>
  <c r="H3292" i="2"/>
  <c r="F3292" i="2" s="1"/>
  <c r="I3291" i="2"/>
  <c r="J3291" i="2" s="1"/>
  <c r="H3291" i="2"/>
  <c r="F3291" i="2" s="1"/>
  <c r="G3291" i="2"/>
  <c r="I3290" i="2"/>
  <c r="J3290" i="2" s="1"/>
  <c r="G3290" i="2" s="1"/>
  <c r="H3290" i="2"/>
  <c r="F3290" i="2" s="1"/>
  <c r="I3289" i="2"/>
  <c r="H3289" i="2"/>
  <c r="F3289" i="2" s="1"/>
  <c r="I3288" i="2"/>
  <c r="H3288" i="2"/>
  <c r="F3288" i="2" s="1"/>
  <c r="I3287" i="2"/>
  <c r="J3287" i="2" s="1"/>
  <c r="H3287" i="2"/>
  <c r="F3287" i="2" s="1"/>
  <c r="G3287" i="2"/>
  <c r="I3286" i="2"/>
  <c r="J3286" i="2" s="1"/>
  <c r="G3286" i="2" s="1"/>
  <c r="H3286" i="2"/>
  <c r="F3286" i="2" s="1"/>
  <c r="I3285" i="2"/>
  <c r="H3285" i="2"/>
  <c r="F3285" i="2" s="1"/>
  <c r="I3284" i="2"/>
  <c r="H3284" i="2"/>
  <c r="F3284" i="2" s="1"/>
  <c r="I3283" i="2"/>
  <c r="J3283" i="2" s="1"/>
  <c r="H3283" i="2"/>
  <c r="F3283" i="2" s="1"/>
  <c r="G3283" i="2"/>
  <c r="I3282" i="2"/>
  <c r="J3282" i="2" s="1"/>
  <c r="G3282" i="2" s="1"/>
  <c r="H3282" i="2"/>
  <c r="F3282" i="2" s="1"/>
  <c r="I3281" i="2"/>
  <c r="H3281" i="2"/>
  <c r="F3281" i="2" s="1"/>
  <c r="I3280" i="2"/>
  <c r="H3280" i="2"/>
  <c r="F3280" i="2" s="1"/>
  <c r="I3279" i="2"/>
  <c r="J3279" i="2" s="1"/>
  <c r="H3279" i="2"/>
  <c r="F3279" i="2" s="1"/>
  <c r="G3279" i="2"/>
  <c r="I3278" i="2"/>
  <c r="J3278" i="2" s="1"/>
  <c r="G3278" i="2" s="1"/>
  <c r="H3278" i="2"/>
  <c r="F3278" i="2" s="1"/>
  <c r="I3277" i="2"/>
  <c r="H3277" i="2"/>
  <c r="F3277" i="2" s="1"/>
  <c r="I3276" i="2"/>
  <c r="H3276" i="2"/>
  <c r="F3276" i="2" s="1"/>
  <c r="I3275" i="2"/>
  <c r="J3275" i="2" s="1"/>
  <c r="H3275" i="2"/>
  <c r="F3275" i="2" s="1"/>
  <c r="G3275" i="2"/>
  <c r="I3274" i="2"/>
  <c r="J3274" i="2" s="1"/>
  <c r="G3274" i="2" s="1"/>
  <c r="H3274" i="2"/>
  <c r="F3274" i="2" s="1"/>
  <c r="I3273" i="2"/>
  <c r="H3273" i="2"/>
  <c r="F3273" i="2" s="1"/>
  <c r="I3272" i="2"/>
  <c r="H3272" i="2"/>
  <c r="F3272" i="2" s="1"/>
  <c r="I3271" i="2"/>
  <c r="J3271" i="2" s="1"/>
  <c r="H3271" i="2"/>
  <c r="F3271" i="2" s="1"/>
  <c r="G3271" i="2"/>
  <c r="I3270" i="2"/>
  <c r="J3270" i="2" s="1"/>
  <c r="G3270" i="2" s="1"/>
  <c r="H3270" i="2"/>
  <c r="F3270" i="2" s="1"/>
  <c r="I3269" i="2"/>
  <c r="H3269" i="2"/>
  <c r="F3269" i="2" s="1"/>
  <c r="I3268" i="2"/>
  <c r="H3268" i="2"/>
  <c r="F3268" i="2" s="1"/>
  <c r="I3267" i="2"/>
  <c r="J3267" i="2" s="1"/>
  <c r="H3267" i="2"/>
  <c r="F3267" i="2" s="1"/>
  <c r="G3267" i="2"/>
  <c r="I3266" i="2"/>
  <c r="J3266" i="2" s="1"/>
  <c r="G3266" i="2" s="1"/>
  <c r="H3266" i="2"/>
  <c r="F3266" i="2" s="1"/>
  <c r="I3265" i="2"/>
  <c r="H3265" i="2"/>
  <c r="F3265" i="2" s="1"/>
  <c r="I3264" i="2"/>
  <c r="H3264" i="2"/>
  <c r="F3264" i="2" s="1"/>
  <c r="I3263" i="2"/>
  <c r="J3263" i="2" s="1"/>
  <c r="H3263" i="2"/>
  <c r="F3263" i="2" s="1"/>
  <c r="G3263" i="2"/>
  <c r="I3262" i="2"/>
  <c r="J3262" i="2" s="1"/>
  <c r="G3262" i="2" s="1"/>
  <c r="H3262" i="2"/>
  <c r="F3262" i="2" s="1"/>
  <c r="I3261" i="2"/>
  <c r="H3261" i="2"/>
  <c r="F3261" i="2" s="1"/>
  <c r="I3260" i="2"/>
  <c r="H3260" i="2"/>
  <c r="F3260" i="2" s="1"/>
  <c r="I3259" i="2"/>
  <c r="J3259" i="2" s="1"/>
  <c r="H3259" i="2"/>
  <c r="F3259" i="2" s="1"/>
  <c r="G3259" i="2"/>
  <c r="I3258" i="2"/>
  <c r="J3258" i="2" s="1"/>
  <c r="G3258" i="2" s="1"/>
  <c r="H3258" i="2"/>
  <c r="F3258" i="2" s="1"/>
  <c r="I3257" i="2"/>
  <c r="H3257" i="2"/>
  <c r="F3257" i="2" s="1"/>
  <c r="I3256" i="2"/>
  <c r="H3256" i="2"/>
  <c r="F3256" i="2" s="1"/>
  <c r="I3255" i="2"/>
  <c r="J3255" i="2" s="1"/>
  <c r="H3255" i="2"/>
  <c r="F3255" i="2" s="1"/>
  <c r="G3255" i="2"/>
  <c r="I3254" i="2"/>
  <c r="J3254" i="2" s="1"/>
  <c r="G3254" i="2" s="1"/>
  <c r="H3254" i="2"/>
  <c r="F3254" i="2" s="1"/>
  <c r="I3253" i="2"/>
  <c r="H3253" i="2"/>
  <c r="F3253" i="2" s="1"/>
  <c r="I3252" i="2"/>
  <c r="H3252" i="2"/>
  <c r="F3252" i="2" s="1"/>
  <c r="I3251" i="2"/>
  <c r="J3251" i="2" s="1"/>
  <c r="H3251" i="2"/>
  <c r="F3251" i="2" s="1"/>
  <c r="G3251" i="2"/>
  <c r="I3250" i="2"/>
  <c r="J3250" i="2" s="1"/>
  <c r="G3250" i="2" s="1"/>
  <c r="H3250" i="2"/>
  <c r="F3250" i="2" s="1"/>
  <c r="I3249" i="2"/>
  <c r="H3249" i="2"/>
  <c r="F3249" i="2" s="1"/>
  <c r="I3248" i="2"/>
  <c r="H3248" i="2"/>
  <c r="F3248" i="2" s="1"/>
  <c r="I3247" i="2"/>
  <c r="J3247" i="2" s="1"/>
  <c r="H3247" i="2"/>
  <c r="F3247" i="2" s="1"/>
  <c r="G3247" i="2"/>
  <c r="I3246" i="2"/>
  <c r="J3246" i="2" s="1"/>
  <c r="G3246" i="2" s="1"/>
  <c r="H3246" i="2"/>
  <c r="F3246" i="2" s="1"/>
  <c r="I3245" i="2"/>
  <c r="H3245" i="2"/>
  <c r="F3245" i="2" s="1"/>
  <c r="I3244" i="2"/>
  <c r="H3244" i="2"/>
  <c r="F3244" i="2" s="1"/>
  <c r="I3243" i="2"/>
  <c r="J3243" i="2" s="1"/>
  <c r="H3243" i="2"/>
  <c r="F3243" i="2" s="1"/>
  <c r="G3243" i="2"/>
  <c r="I3242" i="2"/>
  <c r="J3242" i="2" s="1"/>
  <c r="G3242" i="2" s="1"/>
  <c r="H3242" i="2"/>
  <c r="F3242" i="2" s="1"/>
  <c r="I3241" i="2"/>
  <c r="H3241" i="2"/>
  <c r="F3241" i="2" s="1"/>
  <c r="I3240" i="2"/>
  <c r="H3240" i="2"/>
  <c r="F3240" i="2" s="1"/>
  <c r="I3239" i="2"/>
  <c r="J3239" i="2" s="1"/>
  <c r="H3239" i="2"/>
  <c r="F3239" i="2" s="1"/>
  <c r="G3239" i="2"/>
  <c r="I3238" i="2"/>
  <c r="J3238" i="2" s="1"/>
  <c r="G3238" i="2" s="1"/>
  <c r="H3238" i="2"/>
  <c r="F3238" i="2" s="1"/>
  <c r="I3237" i="2"/>
  <c r="H3237" i="2"/>
  <c r="F3237" i="2" s="1"/>
  <c r="I3236" i="2"/>
  <c r="H3236" i="2"/>
  <c r="F3236" i="2" s="1"/>
  <c r="I3235" i="2"/>
  <c r="J3235" i="2" s="1"/>
  <c r="H3235" i="2"/>
  <c r="F3235" i="2" s="1"/>
  <c r="G3235" i="2"/>
  <c r="I3234" i="2"/>
  <c r="J3234" i="2" s="1"/>
  <c r="G3234" i="2" s="1"/>
  <c r="H3234" i="2"/>
  <c r="F3234" i="2" s="1"/>
  <c r="I3233" i="2"/>
  <c r="H3233" i="2"/>
  <c r="F3233" i="2" s="1"/>
  <c r="I3232" i="2"/>
  <c r="H3232" i="2"/>
  <c r="F3232" i="2" s="1"/>
  <c r="I3231" i="2"/>
  <c r="J3231" i="2" s="1"/>
  <c r="H3231" i="2"/>
  <c r="F3231" i="2" s="1"/>
  <c r="G3231" i="2"/>
  <c r="I3230" i="2"/>
  <c r="J3230" i="2" s="1"/>
  <c r="G3230" i="2" s="1"/>
  <c r="H3230" i="2"/>
  <c r="F3230" i="2" s="1"/>
  <c r="I3229" i="2"/>
  <c r="H3229" i="2"/>
  <c r="F3229" i="2" s="1"/>
  <c r="I3228" i="2"/>
  <c r="H3228" i="2"/>
  <c r="F3228" i="2" s="1"/>
  <c r="I3227" i="2"/>
  <c r="J3227" i="2" s="1"/>
  <c r="H3227" i="2"/>
  <c r="F3227" i="2" s="1"/>
  <c r="G3227" i="2"/>
  <c r="I3226" i="2"/>
  <c r="J3226" i="2" s="1"/>
  <c r="G3226" i="2" s="1"/>
  <c r="H3226" i="2"/>
  <c r="F3226" i="2" s="1"/>
  <c r="I3225" i="2"/>
  <c r="H3225" i="2"/>
  <c r="F3225" i="2" s="1"/>
  <c r="I3224" i="2"/>
  <c r="H3224" i="2"/>
  <c r="F3224" i="2" s="1"/>
  <c r="I3223" i="2"/>
  <c r="J3223" i="2" s="1"/>
  <c r="H3223" i="2"/>
  <c r="F3223" i="2" s="1"/>
  <c r="G3223" i="2"/>
  <c r="I3222" i="2"/>
  <c r="J3222" i="2" s="1"/>
  <c r="G3222" i="2" s="1"/>
  <c r="H3222" i="2"/>
  <c r="F3222" i="2" s="1"/>
  <c r="I3221" i="2"/>
  <c r="H3221" i="2"/>
  <c r="F3221" i="2" s="1"/>
  <c r="I3220" i="2"/>
  <c r="H3220" i="2"/>
  <c r="F3220" i="2" s="1"/>
  <c r="I3219" i="2"/>
  <c r="J3219" i="2" s="1"/>
  <c r="H3219" i="2"/>
  <c r="F3219" i="2" s="1"/>
  <c r="G3219" i="2"/>
  <c r="I3218" i="2"/>
  <c r="J3218" i="2" s="1"/>
  <c r="G3218" i="2" s="1"/>
  <c r="H3218" i="2"/>
  <c r="F3218" i="2" s="1"/>
  <c r="I3217" i="2"/>
  <c r="H3217" i="2"/>
  <c r="F3217" i="2" s="1"/>
  <c r="I3216" i="2"/>
  <c r="H3216" i="2"/>
  <c r="F3216" i="2" s="1"/>
  <c r="I3215" i="2"/>
  <c r="J3215" i="2" s="1"/>
  <c r="H3215" i="2"/>
  <c r="F3215" i="2" s="1"/>
  <c r="G3215" i="2"/>
  <c r="I3214" i="2"/>
  <c r="J3214" i="2" s="1"/>
  <c r="G3214" i="2" s="1"/>
  <c r="H3214" i="2"/>
  <c r="F3214" i="2" s="1"/>
  <c r="I3213" i="2"/>
  <c r="H3213" i="2"/>
  <c r="F3213" i="2" s="1"/>
  <c r="I3212" i="2"/>
  <c r="H3212" i="2"/>
  <c r="F3212" i="2" s="1"/>
  <c r="I3211" i="2"/>
  <c r="J3211" i="2" s="1"/>
  <c r="H3211" i="2"/>
  <c r="F3211" i="2" s="1"/>
  <c r="G3211" i="2"/>
  <c r="I3210" i="2"/>
  <c r="J3210" i="2" s="1"/>
  <c r="G3210" i="2" s="1"/>
  <c r="H3210" i="2"/>
  <c r="F3210" i="2" s="1"/>
  <c r="I3209" i="2"/>
  <c r="H3209" i="2"/>
  <c r="F3209" i="2" s="1"/>
  <c r="I3208" i="2"/>
  <c r="H3208" i="2"/>
  <c r="F3208" i="2" s="1"/>
  <c r="I3207" i="2"/>
  <c r="J3207" i="2" s="1"/>
  <c r="H3207" i="2"/>
  <c r="F3207" i="2" s="1"/>
  <c r="G3207" i="2"/>
  <c r="I3206" i="2"/>
  <c r="J3206" i="2" s="1"/>
  <c r="G3206" i="2" s="1"/>
  <c r="H3206" i="2"/>
  <c r="F3206" i="2" s="1"/>
  <c r="I3205" i="2"/>
  <c r="H3205" i="2"/>
  <c r="F3205" i="2" s="1"/>
  <c r="I3204" i="2"/>
  <c r="H3204" i="2"/>
  <c r="F3204" i="2" s="1"/>
  <c r="I3203" i="2"/>
  <c r="J3203" i="2" s="1"/>
  <c r="H3203" i="2"/>
  <c r="F3203" i="2" s="1"/>
  <c r="G3203" i="2"/>
  <c r="I3202" i="2"/>
  <c r="J3202" i="2" s="1"/>
  <c r="G3202" i="2" s="1"/>
  <c r="H3202" i="2"/>
  <c r="F3202" i="2" s="1"/>
  <c r="I3201" i="2"/>
  <c r="H3201" i="2"/>
  <c r="F3201" i="2" s="1"/>
  <c r="I3200" i="2"/>
  <c r="H3200" i="2"/>
  <c r="F3200" i="2" s="1"/>
  <c r="I3199" i="2"/>
  <c r="J3199" i="2" s="1"/>
  <c r="H3199" i="2"/>
  <c r="F3199" i="2" s="1"/>
  <c r="G3199" i="2"/>
  <c r="I3198" i="2"/>
  <c r="J3198" i="2" s="1"/>
  <c r="G3198" i="2" s="1"/>
  <c r="H3198" i="2"/>
  <c r="F3198" i="2" s="1"/>
  <c r="I3197" i="2"/>
  <c r="H3197" i="2"/>
  <c r="F3197" i="2" s="1"/>
  <c r="I3196" i="2"/>
  <c r="H3196" i="2"/>
  <c r="F3196" i="2" s="1"/>
  <c r="I3195" i="2"/>
  <c r="H3195" i="2"/>
  <c r="F3195" i="2" s="1"/>
  <c r="I3194" i="2"/>
  <c r="J3194" i="2" s="1"/>
  <c r="G3194" i="2" s="1"/>
  <c r="H3194" i="2"/>
  <c r="F3194" i="2" s="1"/>
  <c r="I3193" i="2"/>
  <c r="H3193" i="2"/>
  <c r="F3193" i="2" s="1"/>
  <c r="I3192" i="2"/>
  <c r="H3192" i="2"/>
  <c r="F3192" i="2" s="1"/>
  <c r="I3191" i="2"/>
  <c r="H3191" i="2"/>
  <c r="F3191" i="2" s="1"/>
  <c r="I3190" i="2"/>
  <c r="J3190" i="2" s="1"/>
  <c r="G3190" i="2" s="1"/>
  <c r="H3190" i="2"/>
  <c r="F3190" i="2" s="1"/>
  <c r="I3189" i="2"/>
  <c r="H3189" i="2"/>
  <c r="F3189" i="2" s="1"/>
  <c r="I3188" i="2"/>
  <c r="H3188" i="2"/>
  <c r="F3188" i="2" s="1"/>
  <c r="I3187" i="2"/>
  <c r="J3187" i="2" s="1"/>
  <c r="H3187" i="2"/>
  <c r="F3187" i="2" s="1"/>
  <c r="G3187" i="2"/>
  <c r="I3186" i="2"/>
  <c r="J3186" i="2" s="1"/>
  <c r="G3186" i="2" s="1"/>
  <c r="H3186" i="2"/>
  <c r="F3186" i="2" s="1"/>
  <c r="I3185" i="2"/>
  <c r="H3185" i="2"/>
  <c r="F3185" i="2" s="1"/>
  <c r="I3184" i="2"/>
  <c r="H3184" i="2"/>
  <c r="F3184" i="2" s="1"/>
  <c r="I3183" i="2"/>
  <c r="H3183" i="2"/>
  <c r="F3183" i="2" s="1"/>
  <c r="I3182" i="2"/>
  <c r="J3182" i="2" s="1"/>
  <c r="G3182" i="2" s="1"/>
  <c r="H3182" i="2"/>
  <c r="F3182" i="2" s="1"/>
  <c r="I3181" i="2"/>
  <c r="H3181" i="2"/>
  <c r="F3181" i="2" s="1"/>
  <c r="I3180" i="2"/>
  <c r="H3180" i="2"/>
  <c r="F3180" i="2" s="1"/>
  <c r="I3179" i="2"/>
  <c r="J3179" i="2" s="1"/>
  <c r="H3179" i="2"/>
  <c r="F3179" i="2" s="1"/>
  <c r="G3179" i="2"/>
  <c r="I3178" i="2"/>
  <c r="J3178" i="2" s="1"/>
  <c r="G3178" i="2" s="1"/>
  <c r="H3178" i="2"/>
  <c r="F3178" i="2" s="1"/>
  <c r="I3177" i="2"/>
  <c r="H3177" i="2"/>
  <c r="F3177" i="2" s="1"/>
  <c r="I3176" i="2"/>
  <c r="H3176" i="2"/>
  <c r="F3176" i="2" s="1"/>
  <c r="I3175" i="2"/>
  <c r="H3175" i="2"/>
  <c r="F3175" i="2" s="1"/>
  <c r="I3174" i="2"/>
  <c r="J3174" i="2" s="1"/>
  <c r="G3174" i="2" s="1"/>
  <c r="H3174" i="2"/>
  <c r="F3174" i="2" s="1"/>
  <c r="I3173" i="2"/>
  <c r="H3173" i="2"/>
  <c r="F3173" i="2" s="1"/>
  <c r="I3172" i="2"/>
  <c r="H3172" i="2"/>
  <c r="F3172" i="2" s="1"/>
  <c r="I3171" i="2"/>
  <c r="H3171" i="2"/>
  <c r="F3171" i="2" s="1"/>
  <c r="I3170" i="2"/>
  <c r="J3170" i="2" s="1"/>
  <c r="G3170" i="2" s="1"/>
  <c r="H3170" i="2"/>
  <c r="F3170" i="2" s="1"/>
  <c r="I3169" i="2"/>
  <c r="H3169" i="2"/>
  <c r="F3169" i="2" s="1"/>
  <c r="I3168" i="2"/>
  <c r="H3168" i="2"/>
  <c r="F3168" i="2" s="1"/>
  <c r="I3167" i="2"/>
  <c r="H3167" i="2"/>
  <c r="F3167" i="2" s="1"/>
  <c r="I3166" i="2"/>
  <c r="J3166" i="2" s="1"/>
  <c r="G3166" i="2" s="1"/>
  <c r="H3166" i="2"/>
  <c r="F3166" i="2" s="1"/>
  <c r="I3165" i="2"/>
  <c r="H3165" i="2"/>
  <c r="F3165" i="2" s="1"/>
  <c r="I3164" i="2"/>
  <c r="H3164" i="2"/>
  <c r="F3164" i="2" s="1"/>
  <c r="I3163" i="2"/>
  <c r="H3163" i="2"/>
  <c r="F3163" i="2" s="1"/>
  <c r="I3162" i="2"/>
  <c r="J3162" i="2" s="1"/>
  <c r="G3162" i="2" s="1"/>
  <c r="H3162" i="2"/>
  <c r="F3162" i="2" s="1"/>
  <c r="I3161" i="2"/>
  <c r="H3161" i="2"/>
  <c r="F3161" i="2" s="1"/>
  <c r="I3160" i="2"/>
  <c r="H3160" i="2"/>
  <c r="F3160" i="2" s="1"/>
  <c r="I3159" i="2"/>
  <c r="H3159" i="2"/>
  <c r="F3159" i="2" s="1"/>
  <c r="I3158" i="2"/>
  <c r="J3158" i="2" s="1"/>
  <c r="G3158" i="2" s="1"/>
  <c r="H3158" i="2"/>
  <c r="F3158" i="2" s="1"/>
  <c r="I3157" i="2"/>
  <c r="H3157" i="2"/>
  <c r="F3157" i="2" s="1"/>
  <c r="I3156" i="2"/>
  <c r="H3156" i="2"/>
  <c r="F3156" i="2" s="1"/>
  <c r="I3155" i="2"/>
  <c r="H3155" i="2"/>
  <c r="F3155" i="2" s="1"/>
  <c r="I3154" i="2"/>
  <c r="J3154" i="2" s="1"/>
  <c r="G3154" i="2" s="1"/>
  <c r="H3154" i="2"/>
  <c r="F3154" i="2" s="1"/>
  <c r="I3153" i="2"/>
  <c r="H3153" i="2"/>
  <c r="F3153" i="2" s="1"/>
  <c r="I3152" i="2"/>
  <c r="H3152" i="2"/>
  <c r="F3152" i="2" s="1"/>
  <c r="I3151" i="2"/>
  <c r="H3151" i="2"/>
  <c r="F3151" i="2" s="1"/>
  <c r="I3150" i="2"/>
  <c r="J3150" i="2" s="1"/>
  <c r="G3150" i="2" s="1"/>
  <c r="H3150" i="2"/>
  <c r="F3150" i="2" s="1"/>
  <c r="I3149" i="2"/>
  <c r="H3149" i="2"/>
  <c r="F3149" i="2" s="1"/>
  <c r="I3148" i="2"/>
  <c r="H3148" i="2"/>
  <c r="F3148" i="2" s="1"/>
  <c r="I3147" i="2"/>
  <c r="H3147" i="2"/>
  <c r="F3147" i="2" s="1"/>
  <c r="I3146" i="2"/>
  <c r="J3146" i="2" s="1"/>
  <c r="G3146" i="2" s="1"/>
  <c r="H3146" i="2"/>
  <c r="F3146" i="2" s="1"/>
  <c r="I3145" i="2"/>
  <c r="H3145" i="2"/>
  <c r="F3145" i="2" s="1"/>
  <c r="I3144" i="2"/>
  <c r="H3144" i="2"/>
  <c r="F3144" i="2" s="1"/>
  <c r="I3143" i="2"/>
  <c r="H3143" i="2"/>
  <c r="F3143" i="2" s="1"/>
  <c r="I3142" i="2"/>
  <c r="J3142" i="2" s="1"/>
  <c r="G3142" i="2" s="1"/>
  <c r="H3142" i="2"/>
  <c r="F3142" i="2" s="1"/>
  <c r="I3141" i="2"/>
  <c r="H3141" i="2"/>
  <c r="F3141" i="2" s="1"/>
  <c r="I3140" i="2"/>
  <c r="H3140" i="2"/>
  <c r="F3140" i="2" s="1"/>
  <c r="I3139" i="2"/>
  <c r="J3139" i="2" s="1"/>
  <c r="H3139" i="2"/>
  <c r="F3139" i="2" s="1"/>
  <c r="G3139" i="2"/>
  <c r="I3138" i="2"/>
  <c r="J3138" i="2" s="1"/>
  <c r="G3138" i="2" s="1"/>
  <c r="H3138" i="2"/>
  <c r="F3138" i="2" s="1"/>
  <c r="I3137" i="2"/>
  <c r="H3137" i="2"/>
  <c r="F3137" i="2" s="1"/>
  <c r="I3136" i="2"/>
  <c r="H3136" i="2"/>
  <c r="F3136" i="2" s="1"/>
  <c r="I3135" i="2"/>
  <c r="J3135" i="2" s="1"/>
  <c r="H3135" i="2"/>
  <c r="F3135" i="2" s="1"/>
  <c r="G3135" i="2"/>
  <c r="I3134" i="2"/>
  <c r="J3134" i="2" s="1"/>
  <c r="G3134" i="2" s="1"/>
  <c r="H3134" i="2"/>
  <c r="F3134" i="2" s="1"/>
  <c r="I3133" i="2"/>
  <c r="H3133" i="2"/>
  <c r="F3133" i="2" s="1"/>
  <c r="I3132" i="2"/>
  <c r="H3132" i="2"/>
  <c r="F3132" i="2" s="1"/>
  <c r="I3131" i="2"/>
  <c r="J3131" i="2" s="1"/>
  <c r="H3131" i="2"/>
  <c r="F3131" i="2" s="1"/>
  <c r="G3131" i="2"/>
  <c r="I3130" i="2"/>
  <c r="J3130" i="2" s="1"/>
  <c r="G3130" i="2" s="1"/>
  <c r="H3130" i="2"/>
  <c r="F3130" i="2" s="1"/>
  <c r="I3129" i="2"/>
  <c r="H3129" i="2"/>
  <c r="F3129" i="2" s="1"/>
  <c r="I3128" i="2"/>
  <c r="H3128" i="2"/>
  <c r="F3128" i="2" s="1"/>
  <c r="I3127" i="2"/>
  <c r="J3127" i="2" s="1"/>
  <c r="H3127" i="2"/>
  <c r="F3127" i="2" s="1"/>
  <c r="G3127" i="2"/>
  <c r="I3126" i="2"/>
  <c r="J3126" i="2" s="1"/>
  <c r="G3126" i="2" s="1"/>
  <c r="H3126" i="2"/>
  <c r="F3126" i="2" s="1"/>
  <c r="I3125" i="2"/>
  <c r="H3125" i="2"/>
  <c r="F3125" i="2" s="1"/>
  <c r="I3124" i="2"/>
  <c r="H3124" i="2"/>
  <c r="F3124" i="2" s="1"/>
  <c r="I3123" i="2"/>
  <c r="J3123" i="2" s="1"/>
  <c r="H3123" i="2"/>
  <c r="F3123" i="2" s="1"/>
  <c r="G3123" i="2"/>
  <c r="I3122" i="2"/>
  <c r="J3122" i="2" s="1"/>
  <c r="G3122" i="2" s="1"/>
  <c r="H3122" i="2"/>
  <c r="F3122" i="2" s="1"/>
  <c r="I3121" i="2"/>
  <c r="H3121" i="2"/>
  <c r="F3121" i="2" s="1"/>
  <c r="I3120" i="2"/>
  <c r="H3120" i="2"/>
  <c r="F3120" i="2" s="1"/>
  <c r="I3119" i="2"/>
  <c r="J3119" i="2" s="1"/>
  <c r="H3119" i="2"/>
  <c r="F3119" i="2" s="1"/>
  <c r="G3119" i="2"/>
  <c r="I3118" i="2"/>
  <c r="J3118" i="2" s="1"/>
  <c r="G3118" i="2" s="1"/>
  <c r="H3118" i="2"/>
  <c r="F3118" i="2" s="1"/>
  <c r="I3117" i="2"/>
  <c r="H3117" i="2"/>
  <c r="F3117" i="2" s="1"/>
  <c r="I3116" i="2"/>
  <c r="H3116" i="2"/>
  <c r="F3116" i="2" s="1"/>
  <c r="I3115" i="2"/>
  <c r="J3115" i="2" s="1"/>
  <c r="H3115" i="2"/>
  <c r="F3115" i="2" s="1"/>
  <c r="G3115" i="2"/>
  <c r="I3114" i="2"/>
  <c r="J3114" i="2" s="1"/>
  <c r="G3114" i="2" s="1"/>
  <c r="H3114" i="2"/>
  <c r="F3114" i="2" s="1"/>
  <c r="I3113" i="2"/>
  <c r="H3113" i="2"/>
  <c r="F3113" i="2" s="1"/>
  <c r="I3112" i="2"/>
  <c r="H3112" i="2"/>
  <c r="F3112" i="2" s="1"/>
  <c r="I3111" i="2"/>
  <c r="J3111" i="2" s="1"/>
  <c r="H3111" i="2"/>
  <c r="F3111" i="2" s="1"/>
  <c r="G3111" i="2"/>
  <c r="I3110" i="2"/>
  <c r="J3110" i="2" s="1"/>
  <c r="G3110" i="2" s="1"/>
  <c r="H3110" i="2"/>
  <c r="F3110" i="2" s="1"/>
  <c r="I3109" i="2"/>
  <c r="H3109" i="2"/>
  <c r="F3109" i="2" s="1"/>
  <c r="I3108" i="2"/>
  <c r="H3108" i="2"/>
  <c r="F3108" i="2" s="1"/>
  <c r="I3107" i="2"/>
  <c r="J3107" i="2" s="1"/>
  <c r="H3107" i="2"/>
  <c r="F3107" i="2" s="1"/>
  <c r="G3107" i="2"/>
  <c r="I3106" i="2"/>
  <c r="J3106" i="2" s="1"/>
  <c r="G3106" i="2" s="1"/>
  <c r="H3106" i="2"/>
  <c r="F3106" i="2" s="1"/>
  <c r="I3105" i="2"/>
  <c r="H3105" i="2"/>
  <c r="F3105" i="2" s="1"/>
  <c r="I3104" i="2"/>
  <c r="H3104" i="2"/>
  <c r="F3104" i="2" s="1"/>
  <c r="I3103" i="2"/>
  <c r="J3103" i="2" s="1"/>
  <c r="H3103" i="2"/>
  <c r="F3103" i="2" s="1"/>
  <c r="G3103" i="2"/>
  <c r="I3102" i="2"/>
  <c r="J3102" i="2" s="1"/>
  <c r="G3102" i="2" s="1"/>
  <c r="H3102" i="2"/>
  <c r="F3102" i="2" s="1"/>
  <c r="I3101" i="2"/>
  <c r="H3101" i="2"/>
  <c r="F3101" i="2" s="1"/>
  <c r="I3100" i="2"/>
  <c r="H3100" i="2"/>
  <c r="F3100" i="2" s="1"/>
  <c r="I3099" i="2"/>
  <c r="J3099" i="2" s="1"/>
  <c r="H3099" i="2"/>
  <c r="F3099" i="2" s="1"/>
  <c r="G3099" i="2"/>
  <c r="I3098" i="2"/>
  <c r="J3098" i="2" s="1"/>
  <c r="G3098" i="2" s="1"/>
  <c r="H3098" i="2"/>
  <c r="F3098" i="2" s="1"/>
  <c r="I3097" i="2"/>
  <c r="H3097" i="2"/>
  <c r="F3097" i="2" s="1"/>
  <c r="I3096" i="2"/>
  <c r="H3096" i="2"/>
  <c r="F3096" i="2" s="1"/>
  <c r="I3095" i="2"/>
  <c r="J3095" i="2" s="1"/>
  <c r="H3095" i="2"/>
  <c r="F3095" i="2" s="1"/>
  <c r="G3095" i="2"/>
  <c r="I3094" i="2"/>
  <c r="J3094" i="2" s="1"/>
  <c r="G3094" i="2" s="1"/>
  <c r="H3094" i="2"/>
  <c r="F3094" i="2" s="1"/>
  <c r="I3093" i="2"/>
  <c r="H3093" i="2"/>
  <c r="F3093" i="2" s="1"/>
  <c r="I3092" i="2"/>
  <c r="H3092" i="2"/>
  <c r="F3092" i="2" s="1"/>
  <c r="I3091" i="2"/>
  <c r="J3091" i="2" s="1"/>
  <c r="H3091" i="2"/>
  <c r="F3091" i="2" s="1"/>
  <c r="G3091" i="2"/>
  <c r="I3090" i="2"/>
  <c r="J3090" i="2" s="1"/>
  <c r="G3090" i="2" s="1"/>
  <c r="H3090" i="2"/>
  <c r="F3090" i="2" s="1"/>
  <c r="I3089" i="2"/>
  <c r="H3089" i="2"/>
  <c r="F3089" i="2" s="1"/>
  <c r="I3088" i="2"/>
  <c r="H3088" i="2"/>
  <c r="F3088" i="2" s="1"/>
  <c r="I3087" i="2"/>
  <c r="J3087" i="2" s="1"/>
  <c r="H3087" i="2"/>
  <c r="F3087" i="2" s="1"/>
  <c r="G3087" i="2"/>
  <c r="I3086" i="2"/>
  <c r="J3086" i="2" s="1"/>
  <c r="G3086" i="2" s="1"/>
  <c r="H3086" i="2"/>
  <c r="F3086" i="2" s="1"/>
  <c r="I3085" i="2"/>
  <c r="H3085" i="2"/>
  <c r="F3085" i="2" s="1"/>
  <c r="I3084" i="2"/>
  <c r="H3084" i="2"/>
  <c r="F3084" i="2" s="1"/>
  <c r="I3083" i="2"/>
  <c r="J3083" i="2" s="1"/>
  <c r="H3083" i="2"/>
  <c r="F3083" i="2" s="1"/>
  <c r="G3083" i="2"/>
  <c r="I3082" i="2"/>
  <c r="J3082" i="2" s="1"/>
  <c r="G3082" i="2" s="1"/>
  <c r="H3082" i="2"/>
  <c r="F3082" i="2" s="1"/>
  <c r="I3081" i="2"/>
  <c r="H3081" i="2"/>
  <c r="F3081" i="2" s="1"/>
  <c r="I3080" i="2"/>
  <c r="H3080" i="2"/>
  <c r="F3080" i="2" s="1"/>
  <c r="I3079" i="2"/>
  <c r="J3079" i="2" s="1"/>
  <c r="H3079" i="2"/>
  <c r="F3079" i="2" s="1"/>
  <c r="G3079" i="2"/>
  <c r="I3078" i="2"/>
  <c r="J3078" i="2" s="1"/>
  <c r="G3078" i="2" s="1"/>
  <c r="H3078" i="2"/>
  <c r="F3078" i="2" s="1"/>
  <c r="I3077" i="2"/>
  <c r="H3077" i="2"/>
  <c r="F3077" i="2" s="1"/>
  <c r="I3076" i="2"/>
  <c r="H3076" i="2"/>
  <c r="F3076" i="2" s="1"/>
  <c r="I3075" i="2"/>
  <c r="J3075" i="2" s="1"/>
  <c r="H3075" i="2"/>
  <c r="F3075" i="2" s="1"/>
  <c r="G3075" i="2"/>
  <c r="I3074" i="2"/>
  <c r="J3074" i="2" s="1"/>
  <c r="G3074" i="2" s="1"/>
  <c r="H3074" i="2"/>
  <c r="F3074" i="2" s="1"/>
  <c r="I3073" i="2"/>
  <c r="H3073" i="2"/>
  <c r="F3073" i="2" s="1"/>
  <c r="I3072" i="2"/>
  <c r="H3072" i="2"/>
  <c r="F3072" i="2" s="1"/>
  <c r="I3071" i="2"/>
  <c r="J3071" i="2" s="1"/>
  <c r="H3071" i="2"/>
  <c r="F3071" i="2" s="1"/>
  <c r="G3071" i="2"/>
  <c r="I3070" i="2"/>
  <c r="J3070" i="2" s="1"/>
  <c r="G3070" i="2" s="1"/>
  <c r="H3070" i="2"/>
  <c r="F3070" i="2" s="1"/>
  <c r="I3069" i="2"/>
  <c r="H3069" i="2"/>
  <c r="F3069" i="2" s="1"/>
  <c r="I3068" i="2"/>
  <c r="H3068" i="2"/>
  <c r="F3068" i="2" s="1"/>
  <c r="I3067" i="2"/>
  <c r="J3067" i="2" s="1"/>
  <c r="H3067" i="2"/>
  <c r="F3067" i="2" s="1"/>
  <c r="G3067" i="2"/>
  <c r="I3066" i="2"/>
  <c r="J3066" i="2" s="1"/>
  <c r="G3066" i="2" s="1"/>
  <c r="H3066" i="2"/>
  <c r="F3066" i="2" s="1"/>
  <c r="I3065" i="2"/>
  <c r="H3065" i="2"/>
  <c r="F3065" i="2" s="1"/>
  <c r="I3064" i="2"/>
  <c r="H3064" i="2"/>
  <c r="F3064" i="2" s="1"/>
  <c r="I3063" i="2"/>
  <c r="J3063" i="2" s="1"/>
  <c r="H3063" i="2"/>
  <c r="F3063" i="2" s="1"/>
  <c r="G3063" i="2"/>
  <c r="I3062" i="2"/>
  <c r="J3062" i="2" s="1"/>
  <c r="G3062" i="2" s="1"/>
  <c r="H3062" i="2"/>
  <c r="F3062" i="2" s="1"/>
  <c r="I3061" i="2"/>
  <c r="H3061" i="2"/>
  <c r="F3061" i="2" s="1"/>
  <c r="I3060" i="2"/>
  <c r="H3060" i="2"/>
  <c r="F3060" i="2" s="1"/>
  <c r="I3059" i="2"/>
  <c r="J3059" i="2" s="1"/>
  <c r="H3059" i="2"/>
  <c r="F3059" i="2" s="1"/>
  <c r="G3059" i="2"/>
  <c r="I3058" i="2"/>
  <c r="J3058" i="2" s="1"/>
  <c r="G3058" i="2" s="1"/>
  <c r="H3058" i="2"/>
  <c r="F3058" i="2" s="1"/>
  <c r="I3057" i="2"/>
  <c r="H3057" i="2"/>
  <c r="F3057" i="2" s="1"/>
  <c r="I3056" i="2"/>
  <c r="H3056" i="2"/>
  <c r="F3056" i="2" s="1"/>
  <c r="I3055" i="2"/>
  <c r="J3055" i="2" s="1"/>
  <c r="H3055" i="2"/>
  <c r="F3055" i="2" s="1"/>
  <c r="G3055" i="2"/>
  <c r="I3054" i="2"/>
  <c r="J3054" i="2" s="1"/>
  <c r="G3054" i="2" s="1"/>
  <c r="H3054" i="2"/>
  <c r="F3054" i="2" s="1"/>
  <c r="I3053" i="2"/>
  <c r="H3053" i="2"/>
  <c r="F3053" i="2" s="1"/>
  <c r="I3052" i="2"/>
  <c r="H3052" i="2"/>
  <c r="F3052" i="2" s="1"/>
  <c r="I3051" i="2"/>
  <c r="J3051" i="2" s="1"/>
  <c r="H3051" i="2"/>
  <c r="F3051" i="2" s="1"/>
  <c r="G3051" i="2"/>
  <c r="I3050" i="2"/>
  <c r="J3050" i="2" s="1"/>
  <c r="G3050" i="2" s="1"/>
  <c r="H3050" i="2"/>
  <c r="F3050" i="2" s="1"/>
  <c r="I3049" i="2"/>
  <c r="H3049" i="2"/>
  <c r="F3049" i="2" s="1"/>
  <c r="I3048" i="2"/>
  <c r="H3048" i="2"/>
  <c r="F3048" i="2" s="1"/>
  <c r="I3047" i="2"/>
  <c r="J3047" i="2" s="1"/>
  <c r="H3047" i="2"/>
  <c r="F3047" i="2" s="1"/>
  <c r="G3047" i="2"/>
  <c r="I3046" i="2"/>
  <c r="J3046" i="2" s="1"/>
  <c r="G3046" i="2" s="1"/>
  <c r="H3046" i="2"/>
  <c r="F3046" i="2" s="1"/>
  <c r="I3045" i="2"/>
  <c r="H3045" i="2"/>
  <c r="F3045" i="2" s="1"/>
  <c r="I3044" i="2"/>
  <c r="H3044" i="2"/>
  <c r="F3044" i="2" s="1"/>
  <c r="I3043" i="2"/>
  <c r="J3043" i="2" s="1"/>
  <c r="H3043" i="2"/>
  <c r="F3043" i="2" s="1"/>
  <c r="G3043" i="2"/>
  <c r="I3042" i="2"/>
  <c r="J3042" i="2" s="1"/>
  <c r="G3042" i="2" s="1"/>
  <c r="H3042" i="2"/>
  <c r="F3042" i="2" s="1"/>
  <c r="I3041" i="2"/>
  <c r="H3041" i="2"/>
  <c r="F3041" i="2" s="1"/>
  <c r="I3040" i="2"/>
  <c r="H3040" i="2"/>
  <c r="F3040" i="2" s="1"/>
  <c r="I3039" i="2"/>
  <c r="J3039" i="2" s="1"/>
  <c r="H3039" i="2"/>
  <c r="F3039" i="2" s="1"/>
  <c r="G3039" i="2"/>
  <c r="I3038" i="2"/>
  <c r="J3038" i="2" s="1"/>
  <c r="G3038" i="2" s="1"/>
  <c r="H3038" i="2"/>
  <c r="F3038" i="2" s="1"/>
  <c r="I3037" i="2"/>
  <c r="H3037" i="2"/>
  <c r="F3037" i="2" s="1"/>
  <c r="I3036" i="2"/>
  <c r="H3036" i="2"/>
  <c r="F3036" i="2" s="1"/>
  <c r="I3035" i="2"/>
  <c r="J3035" i="2" s="1"/>
  <c r="H3035" i="2"/>
  <c r="F3035" i="2" s="1"/>
  <c r="G3035" i="2"/>
  <c r="I3034" i="2"/>
  <c r="J3034" i="2" s="1"/>
  <c r="G3034" i="2" s="1"/>
  <c r="H3034" i="2"/>
  <c r="F3034" i="2" s="1"/>
  <c r="I3033" i="2"/>
  <c r="H3033" i="2"/>
  <c r="F3033" i="2" s="1"/>
  <c r="I3032" i="2"/>
  <c r="H3032" i="2"/>
  <c r="F3032" i="2" s="1"/>
  <c r="I3031" i="2"/>
  <c r="J3031" i="2" s="1"/>
  <c r="H3031" i="2"/>
  <c r="F3031" i="2" s="1"/>
  <c r="G3031" i="2"/>
  <c r="I3030" i="2"/>
  <c r="J3030" i="2" s="1"/>
  <c r="G3030" i="2" s="1"/>
  <c r="H3030" i="2"/>
  <c r="F3030" i="2" s="1"/>
  <c r="I3029" i="2"/>
  <c r="H3029" i="2"/>
  <c r="F3029" i="2" s="1"/>
  <c r="I3028" i="2"/>
  <c r="H3028" i="2"/>
  <c r="F3028" i="2" s="1"/>
  <c r="I3027" i="2"/>
  <c r="J3027" i="2" s="1"/>
  <c r="H3027" i="2"/>
  <c r="F3027" i="2" s="1"/>
  <c r="G3027" i="2"/>
  <c r="I3026" i="2"/>
  <c r="J3026" i="2" s="1"/>
  <c r="G3026" i="2" s="1"/>
  <c r="H3026" i="2"/>
  <c r="F3026" i="2" s="1"/>
  <c r="I3025" i="2"/>
  <c r="H3025" i="2"/>
  <c r="F3025" i="2" s="1"/>
  <c r="I3024" i="2"/>
  <c r="H3024" i="2"/>
  <c r="F3024" i="2" s="1"/>
  <c r="I3023" i="2"/>
  <c r="J3023" i="2" s="1"/>
  <c r="H3023" i="2"/>
  <c r="F3023" i="2" s="1"/>
  <c r="G3023" i="2"/>
  <c r="I3022" i="2"/>
  <c r="J3022" i="2" s="1"/>
  <c r="G3022" i="2" s="1"/>
  <c r="H3022" i="2"/>
  <c r="F3022" i="2" s="1"/>
  <c r="I3021" i="2"/>
  <c r="H3021" i="2"/>
  <c r="F3021" i="2" s="1"/>
  <c r="I3020" i="2"/>
  <c r="H3020" i="2"/>
  <c r="F3020" i="2" s="1"/>
  <c r="I3019" i="2"/>
  <c r="J3019" i="2" s="1"/>
  <c r="H3019" i="2"/>
  <c r="F3019" i="2" s="1"/>
  <c r="G3019" i="2"/>
  <c r="I3018" i="2"/>
  <c r="J3018" i="2" s="1"/>
  <c r="G3018" i="2" s="1"/>
  <c r="H3018" i="2"/>
  <c r="F3018" i="2" s="1"/>
  <c r="I3017" i="2"/>
  <c r="H3017" i="2"/>
  <c r="F3017" i="2" s="1"/>
  <c r="I3016" i="2"/>
  <c r="H3016" i="2"/>
  <c r="F3016" i="2" s="1"/>
  <c r="I3015" i="2"/>
  <c r="J3015" i="2" s="1"/>
  <c r="H3015" i="2"/>
  <c r="F3015" i="2" s="1"/>
  <c r="G3015" i="2"/>
  <c r="I3014" i="2"/>
  <c r="J3014" i="2" s="1"/>
  <c r="G3014" i="2" s="1"/>
  <c r="H3014" i="2"/>
  <c r="F3014" i="2" s="1"/>
  <c r="I3013" i="2"/>
  <c r="H3013" i="2"/>
  <c r="F3013" i="2" s="1"/>
  <c r="I3012" i="2"/>
  <c r="H3012" i="2"/>
  <c r="F3012" i="2" s="1"/>
  <c r="I3011" i="2"/>
  <c r="J3011" i="2" s="1"/>
  <c r="H3011" i="2"/>
  <c r="F3011" i="2" s="1"/>
  <c r="G3011" i="2"/>
  <c r="I3010" i="2"/>
  <c r="J3010" i="2" s="1"/>
  <c r="G3010" i="2" s="1"/>
  <c r="H3010" i="2"/>
  <c r="F3010" i="2" s="1"/>
  <c r="I3009" i="2"/>
  <c r="H3009" i="2"/>
  <c r="F3009" i="2" s="1"/>
  <c r="I3008" i="2"/>
  <c r="H3008" i="2"/>
  <c r="F3008" i="2" s="1"/>
  <c r="I3007" i="2"/>
  <c r="J3007" i="2" s="1"/>
  <c r="H3007" i="2"/>
  <c r="F3007" i="2" s="1"/>
  <c r="G3007" i="2"/>
  <c r="I3006" i="2"/>
  <c r="J3006" i="2" s="1"/>
  <c r="G3006" i="2" s="1"/>
  <c r="H3006" i="2"/>
  <c r="F3006" i="2" s="1"/>
  <c r="I3005" i="2"/>
  <c r="H3005" i="2"/>
  <c r="F3005" i="2" s="1"/>
  <c r="I3004" i="2"/>
  <c r="H3004" i="2"/>
  <c r="F3004" i="2" s="1"/>
  <c r="I3003" i="2"/>
  <c r="J3003" i="2" s="1"/>
  <c r="H3003" i="2"/>
  <c r="F3003" i="2" s="1"/>
  <c r="G3003" i="2"/>
  <c r="I3002" i="2"/>
  <c r="J3002" i="2" s="1"/>
  <c r="G3002" i="2" s="1"/>
  <c r="H3002" i="2"/>
  <c r="F3002" i="2" s="1"/>
  <c r="I3001" i="2"/>
  <c r="H3001" i="2"/>
  <c r="F3001" i="2" s="1"/>
  <c r="I3000" i="2"/>
  <c r="H3000" i="2"/>
  <c r="F3000" i="2" s="1"/>
  <c r="I2999" i="2"/>
  <c r="J2999" i="2" s="1"/>
  <c r="H2999" i="2"/>
  <c r="F2999" i="2" s="1"/>
  <c r="G2999" i="2"/>
  <c r="I2998" i="2"/>
  <c r="J2998" i="2" s="1"/>
  <c r="G2998" i="2" s="1"/>
  <c r="H2998" i="2"/>
  <c r="F2998" i="2" s="1"/>
  <c r="I2997" i="2"/>
  <c r="H2997" i="2"/>
  <c r="F2997" i="2" s="1"/>
  <c r="I2996" i="2"/>
  <c r="H2996" i="2"/>
  <c r="F2996" i="2" s="1"/>
  <c r="I2995" i="2"/>
  <c r="J2995" i="2" s="1"/>
  <c r="H2995" i="2"/>
  <c r="F2995" i="2" s="1"/>
  <c r="G2995" i="2"/>
  <c r="I2994" i="2"/>
  <c r="J2994" i="2" s="1"/>
  <c r="G2994" i="2" s="1"/>
  <c r="H2994" i="2"/>
  <c r="F2994" i="2" s="1"/>
  <c r="I2993" i="2"/>
  <c r="H2993" i="2"/>
  <c r="F2993" i="2" s="1"/>
  <c r="I2992" i="2"/>
  <c r="H2992" i="2"/>
  <c r="F2992" i="2" s="1"/>
  <c r="I2991" i="2"/>
  <c r="J2991" i="2" s="1"/>
  <c r="H2991" i="2"/>
  <c r="F2991" i="2" s="1"/>
  <c r="G2991" i="2"/>
  <c r="I2990" i="2"/>
  <c r="J2990" i="2" s="1"/>
  <c r="G2990" i="2" s="1"/>
  <c r="H2990" i="2"/>
  <c r="F2990" i="2" s="1"/>
  <c r="I2989" i="2"/>
  <c r="H2989" i="2"/>
  <c r="F2989" i="2" s="1"/>
  <c r="I2988" i="2"/>
  <c r="H2988" i="2"/>
  <c r="F2988" i="2" s="1"/>
  <c r="I2987" i="2"/>
  <c r="J2987" i="2" s="1"/>
  <c r="H2987" i="2"/>
  <c r="F2987" i="2" s="1"/>
  <c r="G2987" i="2"/>
  <c r="I2986" i="2"/>
  <c r="J2986" i="2" s="1"/>
  <c r="G2986" i="2" s="1"/>
  <c r="H2986" i="2"/>
  <c r="F2986" i="2" s="1"/>
  <c r="I2985" i="2"/>
  <c r="H2985" i="2"/>
  <c r="F2985" i="2" s="1"/>
  <c r="I2984" i="2"/>
  <c r="H2984" i="2"/>
  <c r="F2984" i="2" s="1"/>
  <c r="I2983" i="2"/>
  <c r="J2983" i="2" s="1"/>
  <c r="H2983" i="2"/>
  <c r="F2983" i="2" s="1"/>
  <c r="G2983" i="2"/>
  <c r="I2982" i="2"/>
  <c r="J2982" i="2" s="1"/>
  <c r="G2982" i="2" s="1"/>
  <c r="H2982" i="2"/>
  <c r="F2982" i="2" s="1"/>
  <c r="I2981" i="2"/>
  <c r="H2981" i="2"/>
  <c r="F2981" i="2" s="1"/>
  <c r="I2980" i="2"/>
  <c r="H2980" i="2"/>
  <c r="F2980" i="2" s="1"/>
  <c r="I2979" i="2"/>
  <c r="J2979" i="2" s="1"/>
  <c r="H2979" i="2"/>
  <c r="F2979" i="2" s="1"/>
  <c r="G2979" i="2"/>
  <c r="I2978" i="2"/>
  <c r="J2978" i="2" s="1"/>
  <c r="G2978" i="2" s="1"/>
  <c r="H2978" i="2"/>
  <c r="F2978" i="2" s="1"/>
  <c r="I2977" i="2"/>
  <c r="H2977" i="2"/>
  <c r="F2977" i="2" s="1"/>
  <c r="I2976" i="2"/>
  <c r="H2976" i="2"/>
  <c r="F2976" i="2" s="1"/>
  <c r="I2975" i="2"/>
  <c r="J2975" i="2" s="1"/>
  <c r="H2975" i="2"/>
  <c r="F2975" i="2" s="1"/>
  <c r="G2975" i="2"/>
  <c r="I2974" i="2"/>
  <c r="J2974" i="2" s="1"/>
  <c r="G2974" i="2" s="1"/>
  <c r="H2974" i="2"/>
  <c r="F2974" i="2" s="1"/>
  <c r="I2973" i="2"/>
  <c r="H2973" i="2"/>
  <c r="F2973" i="2" s="1"/>
  <c r="I2972" i="2"/>
  <c r="H2972" i="2"/>
  <c r="F2972" i="2" s="1"/>
  <c r="I2971" i="2"/>
  <c r="J2971" i="2" s="1"/>
  <c r="H2971" i="2"/>
  <c r="F2971" i="2" s="1"/>
  <c r="G2971" i="2"/>
  <c r="I2970" i="2"/>
  <c r="J2970" i="2" s="1"/>
  <c r="G2970" i="2" s="1"/>
  <c r="H2970" i="2"/>
  <c r="F2970" i="2" s="1"/>
  <c r="I2969" i="2"/>
  <c r="H2969" i="2"/>
  <c r="F2969" i="2" s="1"/>
  <c r="I2968" i="2"/>
  <c r="H2968" i="2"/>
  <c r="F2968" i="2" s="1"/>
  <c r="I2967" i="2"/>
  <c r="J2967" i="2" s="1"/>
  <c r="H2967" i="2"/>
  <c r="F2967" i="2" s="1"/>
  <c r="G2967" i="2"/>
  <c r="I2966" i="2"/>
  <c r="J2966" i="2" s="1"/>
  <c r="G2966" i="2" s="1"/>
  <c r="H2966" i="2"/>
  <c r="F2966" i="2" s="1"/>
  <c r="I2965" i="2"/>
  <c r="H2965" i="2"/>
  <c r="F2965" i="2" s="1"/>
  <c r="I2964" i="2"/>
  <c r="H2964" i="2"/>
  <c r="F2964" i="2" s="1"/>
  <c r="I2963" i="2"/>
  <c r="J2963" i="2" s="1"/>
  <c r="H2963" i="2"/>
  <c r="F2963" i="2" s="1"/>
  <c r="G2963" i="2"/>
  <c r="I2962" i="2"/>
  <c r="J2962" i="2" s="1"/>
  <c r="G2962" i="2" s="1"/>
  <c r="H2962" i="2"/>
  <c r="F2962" i="2" s="1"/>
  <c r="I2961" i="2"/>
  <c r="H2961" i="2"/>
  <c r="F2961" i="2" s="1"/>
  <c r="I2960" i="2"/>
  <c r="H2960" i="2"/>
  <c r="F2960" i="2" s="1"/>
  <c r="I2959" i="2"/>
  <c r="J2959" i="2" s="1"/>
  <c r="H2959" i="2"/>
  <c r="F2959" i="2" s="1"/>
  <c r="G2959" i="2"/>
  <c r="I2958" i="2"/>
  <c r="J2958" i="2" s="1"/>
  <c r="G2958" i="2" s="1"/>
  <c r="H2958" i="2"/>
  <c r="F2958" i="2" s="1"/>
  <c r="I2957" i="2"/>
  <c r="H2957" i="2"/>
  <c r="F2957" i="2" s="1"/>
  <c r="I2956" i="2"/>
  <c r="H2956" i="2"/>
  <c r="F2956" i="2" s="1"/>
  <c r="I2955" i="2"/>
  <c r="J2955" i="2" s="1"/>
  <c r="H2955" i="2"/>
  <c r="F2955" i="2" s="1"/>
  <c r="G2955" i="2"/>
  <c r="I2954" i="2"/>
  <c r="J2954" i="2" s="1"/>
  <c r="G2954" i="2" s="1"/>
  <c r="H2954" i="2"/>
  <c r="F2954" i="2" s="1"/>
  <c r="I2953" i="2"/>
  <c r="H2953" i="2"/>
  <c r="F2953" i="2" s="1"/>
  <c r="I2952" i="2"/>
  <c r="H2952" i="2"/>
  <c r="F2952" i="2" s="1"/>
  <c r="I2951" i="2"/>
  <c r="J2951" i="2" s="1"/>
  <c r="H2951" i="2"/>
  <c r="F2951" i="2" s="1"/>
  <c r="G2951" i="2"/>
  <c r="I2950" i="2"/>
  <c r="J2950" i="2" s="1"/>
  <c r="G2950" i="2" s="1"/>
  <c r="H2950" i="2"/>
  <c r="F2950" i="2" s="1"/>
  <c r="I2949" i="2"/>
  <c r="H2949" i="2"/>
  <c r="F2949" i="2" s="1"/>
  <c r="I2948" i="2"/>
  <c r="H2948" i="2"/>
  <c r="F2948" i="2" s="1"/>
  <c r="I2947" i="2"/>
  <c r="J2947" i="2" s="1"/>
  <c r="H2947" i="2"/>
  <c r="F2947" i="2" s="1"/>
  <c r="G2947" i="2"/>
  <c r="I2946" i="2"/>
  <c r="J2946" i="2" s="1"/>
  <c r="G2946" i="2" s="1"/>
  <c r="H2946" i="2"/>
  <c r="F2946" i="2" s="1"/>
  <c r="I2945" i="2"/>
  <c r="H2945" i="2"/>
  <c r="F2945" i="2" s="1"/>
  <c r="I2944" i="2"/>
  <c r="H2944" i="2"/>
  <c r="F2944" i="2" s="1"/>
  <c r="I2943" i="2"/>
  <c r="J2943" i="2" s="1"/>
  <c r="H2943" i="2"/>
  <c r="F2943" i="2" s="1"/>
  <c r="G2943" i="2"/>
  <c r="I2942" i="2"/>
  <c r="J2942" i="2" s="1"/>
  <c r="G2942" i="2" s="1"/>
  <c r="H2942" i="2"/>
  <c r="F2942" i="2" s="1"/>
  <c r="I2941" i="2"/>
  <c r="H2941" i="2"/>
  <c r="F2941" i="2" s="1"/>
  <c r="I2940" i="2"/>
  <c r="H2940" i="2"/>
  <c r="F2940" i="2" s="1"/>
  <c r="I2939" i="2"/>
  <c r="J2939" i="2" s="1"/>
  <c r="H2939" i="2"/>
  <c r="F2939" i="2" s="1"/>
  <c r="G2939" i="2"/>
  <c r="I2938" i="2"/>
  <c r="J2938" i="2" s="1"/>
  <c r="G2938" i="2" s="1"/>
  <c r="H2938" i="2"/>
  <c r="F2938" i="2" s="1"/>
  <c r="I2937" i="2"/>
  <c r="H2937" i="2"/>
  <c r="F2937" i="2" s="1"/>
  <c r="I2936" i="2"/>
  <c r="H2936" i="2"/>
  <c r="F2936" i="2" s="1"/>
  <c r="I2935" i="2"/>
  <c r="J2935" i="2" s="1"/>
  <c r="H2935" i="2"/>
  <c r="F2935" i="2" s="1"/>
  <c r="G2935" i="2"/>
  <c r="I2934" i="2"/>
  <c r="J2934" i="2" s="1"/>
  <c r="G2934" i="2" s="1"/>
  <c r="H2934" i="2"/>
  <c r="F2934" i="2" s="1"/>
  <c r="I2933" i="2"/>
  <c r="H2933" i="2"/>
  <c r="F2933" i="2" s="1"/>
  <c r="I2932" i="2"/>
  <c r="H2932" i="2"/>
  <c r="F2932" i="2" s="1"/>
  <c r="I2931" i="2"/>
  <c r="J2931" i="2" s="1"/>
  <c r="H2931" i="2"/>
  <c r="F2931" i="2" s="1"/>
  <c r="G2931" i="2"/>
  <c r="I2930" i="2"/>
  <c r="J2930" i="2" s="1"/>
  <c r="G2930" i="2" s="1"/>
  <c r="H2930" i="2"/>
  <c r="F2930" i="2" s="1"/>
  <c r="I2929" i="2"/>
  <c r="H2929" i="2"/>
  <c r="F2929" i="2" s="1"/>
  <c r="I2928" i="2"/>
  <c r="H2928" i="2"/>
  <c r="F2928" i="2" s="1"/>
  <c r="I2927" i="2"/>
  <c r="J2927" i="2" s="1"/>
  <c r="H2927" i="2"/>
  <c r="F2927" i="2" s="1"/>
  <c r="G2927" i="2"/>
  <c r="I2926" i="2"/>
  <c r="J2926" i="2" s="1"/>
  <c r="G2926" i="2" s="1"/>
  <c r="H2926" i="2"/>
  <c r="F2926" i="2" s="1"/>
  <c r="I2925" i="2"/>
  <c r="H2925" i="2"/>
  <c r="F2925" i="2" s="1"/>
  <c r="I2924" i="2"/>
  <c r="H2924" i="2"/>
  <c r="F2924" i="2" s="1"/>
  <c r="I2923" i="2"/>
  <c r="J2923" i="2" s="1"/>
  <c r="H2923" i="2"/>
  <c r="F2923" i="2" s="1"/>
  <c r="G2923" i="2"/>
  <c r="I2922" i="2"/>
  <c r="J2922" i="2" s="1"/>
  <c r="G2922" i="2" s="1"/>
  <c r="H2922" i="2"/>
  <c r="F2922" i="2" s="1"/>
  <c r="I2921" i="2"/>
  <c r="H2921" i="2"/>
  <c r="F2921" i="2" s="1"/>
  <c r="I2920" i="2"/>
  <c r="H2920" i="2"/>
  <c r="F2920" i="2" s="1"/>
  <c r="I2919" i="2"/>
  <c r="J2919" i="2" s="1"/>
  <c r="H2919" i="2"/>
  <c r="F2919" i="2" s="1"/>
  <c r="G2919" i="2"/>
  <c r="I2918" i="2"/>
  <c r="J2918" i="2" s="1"/>
  <c r="G2918" i="2" s="1"/>
  <c r="H2918" i="2"/>
  <c r="F2918" i="2" s="1"/>
  <c r="I2917" i="2"/>
  <c r="H2917" i="2"/>
  <c r="F2917" i="2" s="1"/>
  <c r="I2916" i="2"/>
  <c r="H2916" i="2"/>
  <c r="F2916" i="2" s="1"/>
  <c r="I2915" i="2"/>
  <c r="J2915" i="2" s="1"/>
  <c r="H2915" i="2"/>
  <c r="F2915" i="2" s="1"/>
  <c r="G2915" i="2"/>
  <c r="I2914" i="2"/>
  <c r="J2914" i="2" s="1"/>
  <c r="G2914" i="2" s="1"/>
  <c r="H2914" i="2"/>
  <c r="F2914" i="2" s="1"/>
  <c r="I2913" i="2"/>
  <c r="H2913" i="2"/>
  <c r="F2913" i="2" s="1"/>
  <c r="I2912" i="2"/>
  <c r="H2912" i="2"/>
  <c r="F2912" i="2" s="1"/>
  <c r="I2911" i="2"/>
  <c r="J2911" i="2" s="1"/>
  <c r="H2911" i="2"/>
  <c r="F2911" i="2" s="1"/>
  <c r="G2911" i="2"/>
  <c r="I2910" i="2"/>
  <c r="J2910" i="2" s="1"/>
  <c r="G2910" i="2" s="1"/>
  <c r="H2910" i="2"/>
  <c r="F2910" i="2" s="1"/>
  <c r="I2909" i="2"/>
  <c r="H2909" i="2"/>
  <c r="F2909" i="2" s="1"/>
  <c r="I2908" i="2"/>
  <c r="H2908" i="2"/>
  <c r="F2908" i="2" s="1"/>
  <c r="I2907" i="2"/>
  <c r="J2907" i="2" s="1"/>
  <c r="H2907" i="2"/>
  <c r="F2907" i="2" s="1"/>
  <c r="G2907" i="2"/>
  <c r="I2906" i="2"/>
  <c r="J2906" i="2" s="1"/>
  <c r="G2906" i="2" s="1"/>
  <c r="H2906" i="2"/>
  <c r="F2906" i="2" s="1"/>
  <c r="I2905" i="2"/>
  <c r="H2905" i="2"/>
  <c r="F2905" i="2" s="1"/>
  <c r="I2904" i="2"/>
  <c r="H2904" i="2"/>
  <c r="F2904" i="2" s="1"/>
  <c r="I2903" i="2"/>
  <c r="J2903" i="2" s="1"/>
  <c r="H2903" i="2"/>
  <c r="F2903" i="2" s="1"/>
  <c r="G2903" i="2"/>
  <c r="I2902" i="2"/>
  <c r="J2902" i="2" s="1"/>
  <c r="G2902" i="2" s="1"/>
  <c r="H2902" i="2"/>
  <c r="F2902" i="2" s="1"/>
  <c r="I2901" i="2"/>
  <c r="H2901" i="2"/>
  <c r="F2901" i="2" s="1"/>
  <c r="I2900" i="2"/>
  <c r="H2900" i="2"/>
  <c r="F2900" i="2" s="1"/>
  <c r="I2899" i="2"/>
  <c r="J2899" i="2" s="1"/>
  <c r="H2899" i="2"/>
  <c r="F2899" i="2" s="1"/>
  <c r="G2899" i="2"/>
  <c r="I2898" i="2"/>
  <c r="J2898" i="2" s="1"/>
  <c r="G2898" i="2" s="1"/>
  <c r="H2898" i="2"/>
  <c r="F2898" i="2" s="1"/>
  <c r="I2897" i="2"/>
  <c r="H2897" i="2"/>
  <c r="F2897" i="2" s="1"/>
  <c r="I2896" i="2"/>
  <c r="H2896" i="2"/>
  <c r="F2896" i="2" s="1"/>
  <c r="I2895" i="2"/>
  <c r="J2895" i="2" s="1"/>
  <c r="H2895" i="2"/>
  <c r="F2895" i="2" s="1"/>
  <c r="G2895" i="2"/>
  <c r="I2894" i="2"/>
  <c r="J2894" i="2" s="1"/>
  <c r="G2894" i="2" s="1"/>
  <c r="H2894" i="2"/>
  <c r="F2894" i="2" s="1"/>
  <c r="I2893" i="2"/>
  <c r="H2893" i="2"/>
  <c r="F2893" i="2" s="1"/>
  <c r="I2892" i="2"/>
  <c r="H2892" i="2"/>
  <c r="F2892" i="2" s="1"/>
  <c r="I2891" i="2"/>
  <c r="J2891" i="2" s="1"/>
  <c r="H2891" i="2"/>
  <c r="F2891" i="2" s="1"/>
  <c r="G2891" i="2"/>
  <c r="I2890" i="2"/>
  <c r="J2890" i="2" s="1"/>
  <c r="G2890" i="2" s="1"/>
  <c r="H2890" i="2"/>
  <c r="F2890" i="2" s="1"/>
  <c r="I2889" i="2"/>
  <c r="H2889" i="2"/>
  <c r="F2889" i="2" s="1"/>
  <c r="I2888" i="2"/>
  <c r="H2888" i="2"/>
  <c r="F2888" i="2" s="1"/>
  <c r="I2887" i="2"/>
  <c r="J2887" i="2" s="1"/>
  <c r="H2887" i="2"/>
  <c r="F2887" i="2" s="1"/>
  <c r="G2887" i="2"/>
  <c r="I2886" i="2"/>
  <c r="J2886" i="2" s="1"/>
  <c r="G2886" i="2" s="1"/>
  <c r="H2886" i="2"/>
  <c r="F2886" i="2" s="1"/>
  <c r="I2885" i="2"/>
  <c r="H2885" i="2"/>
  <c r="F2885" i="2" s="1"/>
  <c r="I2884" i="2"/>
  <c r="H2884" i="2"/>
  <c r="F2884" i="2" s="1"/>
  <c r="I2883" i="2"/>
  <c r="J2883" i="2" s="1"/>
  <c r="H2883" i="2"/>
  <c r="F2883" i="2" s="1"/>
  <c r="G2883" i="2"/>
  <c r="I2882" i="2"/>
  <c r="J2882" i="2" s="1"/>
  <c r="G2882" i="2" s="1"/>
  <c r="H2882" i="2"/>
  <c r="F2882" i="2" s="1"/>
  <c r="I2881" i="2"/>
  <c r="H2881" i="2"/>
  <c r="F2881" i="2" s="1"/>
  <c r="I2880" i="2"/>
  <c r="H2880" i="2"/>
  <c r="F2880" i="2" s="1"/>
  <c r="I2879" i="2"/>
  <c r="J2879" i="2" s="1"/>
  <c r="H2879" i="2"/>
  <c r="F2879" i="2" s="1"/>
  <c r="G2879" i="2"/>
  <c r="I2878" i="2"/>
  <c r="J2878" i="2" s="1"/>
  <c r="G2878" i="2" s="1"/>
  <c r="H2878" i="2"/>
  <c r="F2878" i="2" s="1"/>
  <c r="I2877" i="2"/>
  <c r="H2877" i="2"/>
  <c r="F2877" i="2" s="1"/>
  <c r="I2876" i="2"/>
  <c r="H2876" i="2"/>
  <c r="F2876" i="2" s="1"/>
  <c r="I2875" i="2"/>
  <c r="J2875" i="2" s="1"/>
  <c r="H2875" i="2"/>
  <c r="F2875" i="2" s="1"/>
  <c r="G2875" i="2"/>
  <c r="I2874" i="2"/>
  <c r="J2874" i="2" s="1"/>
  <c r="G2874" i="2" s="1"/>
  <c r="H2874" i="2"/>
  <c r="F2874" i="2" s="1"/>
  <c r="I2873" i="2"/>
  <c r="H2873" i="2"/>
  <c r="F2873" i="2" s="1"/>
  <c r="I2872" i="2"/>
  <c r="H2872" i="2"/>
  <c r="F2872" i="2" s="1"/>
  <c r="I2871" i="2"/>
  <c r="J2871" i="2" s="1"/>
  <c r="H2871" i="2"/>
  <c r="F2871" i="2" s="1"/>
  <c r="G2871" i="2"/>
  <c r="I2870" i="2"/>
  <c r="J2870" i="2" s="1"/>
  <c r="G2870" i="2" s="1"/>
  <c r="H2870" i="2"/>
  <c r="F2870" i="2" s="1"/>
  <c r="I2869" i="2"/>
  <c r="H2869" i="2"/>
  <c r="F2869" i="2" s="1"/>
  <c r="I2868" i="2"/>
  <c r="H2868" i="2"/>
  <c r="F2868" i="2" s="1"/>
  <c r="I2867" i="2"/>
  <c r="J2867" i="2" s="1"/>
  <c r="H2867" i="2"/>
  <c r="F2867" i="2" s="1"/>
  <c r="G2867" i="2"/>
  <c r="I2866" i="2"/>
  <c r="J2866" i="2" s="1"/>
  <c r="G2866" i="2" s="1"/>
  <c r="H2866" i="2"/>
  <c r="F2866" i="2" s="1"/>
  <c r="I2865" i="2"/>
  <c r="H2865" i="2"/>
  <c r="F2865" i="2" s="1"/>
  <c r="I2864" i="2"/>
  <c r="H2864" i="2"/>
  <c r="F2864" i="2" s="1"/>
  <c r="I2863" i="2"/>
  <c r="J2863" i="2" s="1"/>
  <c r="H2863" i="2"/>
  <c r="F2863" i="2" s="1"/>
  <c r="G2863" i="2"/>
  <c r="I2862" i="2"/>
  <c r="J2862" i="2" s="1"/>
  <c r="G2862" i="2" s="1"/>
  <c r="H2862" i="2"/>
  <c r="F2862" i="2" s="1"/>
  <c r="I2861" i="2"/>
  <c r="H2861" i="2"/>
  <c r="F2861" i="2" s="1"/>
  <c r="I2860" i="2"/>
  <c r="H2860" i="2"/>
  <c r="F2860" i="2" s="1"/>
  <c r="I2859" i="2"/>
  <c r="J2859" i="2" s="1"/>
  <c r="H2859" i="2"/>
  <c r="F2859" i="2" s="1"/>
  <c r="G2859" i="2"/>
  <c r="I2858" i="2"/>
  <c r="J2858" i="2" s="1"/>
  <c r="G2858" i="2" s="1"/>
  <c r="H2858" i="2"/>
  <c r="F2858" i="2" s="1"/>
  <c r="I2857" i="2"/>
  <c r="H2857" i="2"/>
  <c r="F2857" i="2" s="1"/>
  <c r="I2856" i="2"/>
  <c r="H2856" i="2"/>
  <c r="F2856" i="2" s="1"/>
  <c r="I2855" i="2"/>
  <c r="J2855" i="2" s="1"/>
  <c r="H2855" i="2"/>
  <c r="F2855" i="2" s="1"/>
  <c r="G2855" i="2"/>
  <c r="I2854" i="2"/>
  <c r="J2854" i="2" s="1"/>
  <c r="G2854" i="2" s="1"/>
  <c r="H2854" i="2"/>
  <c r="F2854" i="2" s="1"/>
  <c r="I2853" i="2"/>
  <c r="H2853" i="2"/>
  <c r="F2853" i="2" s="1"/>
  <c r="I2852" i="2"/>
  <c r="H2852" i="2"/>
  <c r="F2852" i="2" s="1"/>
  <c r="I2851" i="2"/>
  <c r="J2851" i="2" s="1"/>
  <c r="H2851" i="2"/>
  <c r="F2851" i="2" s="1"/>
  <c r="G2851" i="2"/>
  <c r="I2850" i="2"/>
  <c r="J2850" i="2" s="1"/>
  <c r="G2850" i="2" s="1"/>
  <c r="H2850" i="2"/>
  <c r="F2850" i="2" s="1"/>
  <c r="I2849" i="2"/>
  <c r="H2849" i="2"/>
  <c r="F2849" i="2" s="1"/>
  <c r="I2848" i="2"/>
  <c r="H2848" i="2"/>
  <c r="F2848" i="2" s="1"/>
  <c r="I2847" i="2"/>
  <c r="J2847" i="2" s="1"/>
  <c r="H2847" i="2"/>
  <c r="F2847" i="2" s="1"/>
  <c r="G2847" i="2"/>
  <c r="I2846" i="2"/>
  <c r="J2846" i="2" s="1"/>
  <c r="G2846" i="2" s="1"/>
  <c r="H2846" i="2"/>
  <c r="F2846" i="2" s="1"/>
  <c r="I2845" i="2"/>
  <c r="H2845" i="2"/>
  <c r="F2845" i="2" s="1"/>
  <c r="I2844" i="2"/>
  <c r="H2844" i="2"/>
  <c r="F2844" i="2" s="1"/>
  <c r="I2843" i="2"/>
  <c r="J2843" i="2" s="1"/>
  <c r="H2843" i="2"/>
  <c r="F2843" i="2" s="1"/>
  <c r="G2843" i="2"/>
  <c r="I2842" i="2"/>
  <c r="J2842" i="2" s="1"/>
  <c r="G2842" i="2" s="1"/>
  <c r="H2842" i="2"/>
  <c r="F2842" i="2" s="1"/>
  <c r="I2841" i="2"/>
  <c r="H2841" i="2"/>
  <c r="F2841" i="2" s="1"/>
  <c r="I2840" i="2"/>
  <c r="H2840" i="2"/>
  <c r="F2840" i="2" s="1"/>
  <c r="I2839" i="2"/>
  <c r="J2839" i="2" s="1"/>
  <c r="H2839" i="2"/>
  <c r="F2839" i="2" s="1"/>
  <c r="G2839" i="2"/>
  <c r="I2838" i="2"/>
  <c r="J2838" i="2" s="1"/>
  <c r="G2838" i="2" s="1"/>
  <c r="H2838" i="2"/>
  <c r="F2838" i="2" s="1"/>
  <c r="I2837" i="2"/>
  <c r="H2837" i="2"/>
  <c r="F2837" i="2" s="1"/>
  <c r="I2836" i="2"/>
  <c r="H2836" i="2"/>
  <c r="F2836" i="2" s="1"/>
  <c r="I2835" i="2"/>
  <c r="J2835" i="2" s="1"/>
  <c r="H2835" i="2"/>
  <c r="F2835" i="2" s="1"/>
  <c r="G2835" i="2"/>
  <c r="I2834" i="2"/>
  <c r="J2834" i="2" s="1"/>
  <c r="G2834" i="2" s="1"/>
  <c r="H2834" i="2"/>
  <c r="F2834" i="2" s="1"/>
  <c r="I2833" i="2"/>
  <c r="H2833" i="2"/>
  <c r="F2833" i="2" s="1"/>
  <c r="I2832" i="2"/>
  <c r="H2832" i="2"/>
  <c r="F2832" i="2" s="1"/>
  <c r="I2831" i="2"/>
  <c r="J2831" i="2" s="1"/>
  <c r="H2831" i="2"/>
  <c r="F2831" i="2" s="1"/>
  <c r="G2831" i="2"/>
  <c r="I2830" i="2"/>
  <c r="J2830" i="2" s="1"/>
  <c r="G2830" i="2" s="1"/>
  <c r="H2830" i="2"/>
  <c r="F2830" i="2" s="1"/>
  <c r="I2829" i="2"/>
  <c r="H2829" i="2"/>
  <c r="F2829" i="2" s="1"/>
  <c r="I2828" i="2"/>
  <c r="H2828" i="2"/>
  <c r="F2828" i="2" s="1"/>
  <c r="I2827" i="2"/>
  <c r="J2827" i="2" s="1"/>
  <c r="H2827" i="2"/>
  <c r="F2827" i="2" s="1"/>
  <c r="G2827" i="2"/>
  <c r="I2826" i="2"/>
  <c r="J2826" i="2" s="1"/>
  <c r="G2826" i="2" s="1"/>
  <c r="H2826" i="2"/>
  <c r="F2826" i="2" s="1"/>
  <c r="I2825" i="2"/>
  <c r="H2825" i="2"/>
  <c r="F2825" i="2" s="1"/>
  <c r="I2824" i="2"/>
  <c r="H2824" i="2"/>
  <c r="F2824" i="2" s="1"/>
  <c r="I2823" i="2"/>
  <c r="J2823" i="2" s="1"/>
  <c r="H2823" i="2"/>
  <c r="F2823" i="2" s="1"/>
  <c r="G2823" i="2"/>
  <c r="I2822" i="2"/>
  <c r="J2822" i="2" s="1"/>
  <c r="G2822" i="2" s="1"/>
  <c r="H2822" i="2"/>
  <c r="F2822" i="2" s="1"/>
  <c r="I2821" i="2"/>
  <c r="H2821" i="2"/>
  <c r="F2821" i="2" s="1"/>
  <c r="I2820" i="2"/>
  <c r="H2820" i="2"/>
  <c r="F2820" i="2" s="1"/>
  <c r="I2819" i="2"/>
  <c r="J2819" i="2" s="1"/>
  <c r="H2819" i="2"/>
  <c r="F2819" i="2" s="1"/>
  <c r="G2819" i="2"/>
  <c r="I2818" i="2"/>
  <c r="J2818" i="2" s="1"/>
  <c r="G2818" i="2" s="1"/>
  <c r="H2818" i="2"/>
  <c r="F2818" i="2" s="1"/>
  <c r="I2817" i="2"/>
  <c r="H2817" i="2"/>
  <c r="F2817" i="2" s="1"/>
  <c r="I2816" i="2"/>
  <c r="H2816" i="2"/>
  <c r="F2816" i="2" s="1"/>
  <c r="I2815" i="2"/>
  <c r="J2815" i="2" s="1"/>
  <c r="H2815" i="2"/>
  <c r="F2815" i="2" s="1"/>
  <c r="G2815" i="2"/>
  <c r="I2814" i="2"/>
  <c r="J2814" i="2" s="1"/>
  <c r="G2814" i="2" s="1"/>
  <c r="H2814" i="2"/>
  <c r="F2814" i="2" s="1"/>
  <c r="I2813" i="2"/>
  <c r="H2813" i="2"/>
  <c r="F2813" i="2" s="1"/>
  <c r="I2812" i="2"/>
  <c r="H2812" i="2"/>
  <c r="F2812" i="2" s="1"/>
  <c r="I2811" i="2"/>
  <c r="J2811" i="2" s="1"/>
  <c r="H2811" i="2"/>
  <c r="F2811" i="2" s="1"/>
  <c r="G2811" i="2"/>
  <c r="I2810" i="2"/>
  <c r="J2810" i="2" s="1"/>
  <c r="G2810" i="2" s="1"/>
  <c r="H2810" i="2"/>
  <c r="F2810" i="2" s="1"/>
  <c r="I2809" i="2"/>
  <c r="H2809" i="2"/>
  <c r="F2809" i="2" s="1"/>
  <c r="I2808" i="2"/>
  <c r="H2808" i="2"/>
  <c r="F2808" i="2" s="1"/>
  <c r="I2807" i="2"/>
  <c r="J2807" i="2" s="1"/>
  <c r="H2807" i="2"/>
  <c r="F2807" i="2" s="1"/>
  <c r="G2807" i="2"/>
  <c r="I2806" i="2"/>
  <c r="J2806" i="2" s="1"/>
  <c r="G2806" i="2" s="1"/>
  <c r="H2806" i="2"/>
  <c r="F2806" i="2" s="1"/>
  <c r="I2805" i="2"/>
  <c r="H2805" i="2"/>
  <c r="F2805" i="2" s="1"/>
  <c r="I2804" i="2"/>
  <c r="H2804" i="2"/>
  <c r="F2804" i="2" s="1"/>
  <c r="I2803" i="2"/>
  <c r="J2803" i="2" s="1"/>
  <c r="H2803" i="2"/>
  <c r="F2803" i="2" s="1"/>
  <c r="G2803" i="2"/>
  <c r="I2802" i="2"/>
  <c r="J2802" i="2" s="1"/>
  <c r="G2802" i="2" s="1"/>
  <c r="H2802" i="2"/>
  <c r="F2802" i="2" s="1"/>
  <c r="I2801" i="2"/>
  <c r="H2801" i="2"/>
  <c r="F2801" i="2" s="1"/>
  <c r="I2800" i="2"/>
  <c r="H2800" i="2"/>
  <c r="F2800" i="2" s="1"/>
  <c r="I2799" i="2"/>
  <c r="J2799" i="2" s="1"/>
  <c r="H2799" i="2"/>
  <c r="F2799" i="2" s="1"/>
  <c r="G2799" i="2"/>
  <c r="I2798" i="2"/>
  <c r="J2798" i="2" s="1"/>
  <c r="G2798" i="2" s="1"/>
  <c r="H2798" i="2"/>
  <c r="F2798" i="2" s="1"/>
  <c r="I2797" i="2"/>
  <c r="H2797" i="2"/>
  <c r="F2797" i="2" s="1"/>
  <c r="I2796" i="2"/>
  <c r="H2796" i="2"/>
  <c r="F2796" i="2" s="1"/>
  <c r="I2795" i="2"/>
  <c r="J2795" i="2" s="1"/>
  <c r="H2795" i="2"/>
  <c r="F2795" i="2" s="1"/>
  <c r="G2795" i="2"/>
  <c r="I2794" i="2"/>
  <c r="J2794" i="2" s="1"/>
  <c r="G2794" i="2" s="1"/>
  <c r="H2794" i="2"/>
  <c r="F2794" i="2" s="1"/>
  <c r="I2793" i="2"/>
  <c r="H2793" i="2"/>
  <c r="F2793" i="2" s="1"/>
  <c r="I2792" i="2"/>
  <c r="H2792" i="2"/>
  <c r="F2792" i="2" s="1"/>
  <c r="I2791" i="2"/>
  <c r="J2791" i="2" s="1"/>
  <c r="H2791" i="2"/>
  <c r="F2791" i="2" s="1"/>
  <c r="G2791" i="2"/>
  <c r="I2790" i="2"/>
  <c r="J2790" i="2" s="1"/>
  <c r="G2790" i="2" s="1"/>
  <c r="H2790" i="2"/>
  <c r="F2790" i="2" s="1"/>
  <c r="I2789" i="2"/>
  <c r="H2789" i="2"/>
  <c r="F2789" i="2" s="1"/>
  <c r="I2788" i="2"/>
  <c r="H2788" i="2"/>
  <c r="F2788" i="2" s="1"/>
  <c r="I2787" i="2"/>
  <c r="J2787" i="2" s="1"/>
  <c r="H2787" i="2"/>
  <c r="F2787" i="2" s="1"/>
  <c r="G2787" i="2"/>
  <c r="I2786" i="2"/>
  <c r="J2786" i="2" s="1"/>
  <c r="G2786" i="2" s="1"/>
  <c r="H2786" i="2"/>
  <c r="F2786" i="2" s="1"/>
  <c r="I2785" i="2"/>
  <c r="H2785" i="2"/>
  <c r="F2785" i="2" s="1"/>
  <c r="I2784" i="2"/>
  <c r="H2784" i="2"/>
  <c r="F2784" i="2" s="1"/>
  <c r="I2783" i="2"/>
  <c r="J2783" i="2" s="1"/>
  <c r="H2783" i="2"/>
  <c r="F2783" i="2" s="1"/>
  <c r="G2783" i="2"/>
  <c r="I2782" i="2"/>
  <c r="J2782" i="2" s="1"/>
  <c r="G2782" i="2" s="1"/>
  <c r="H2782" i="2"/>
  <c r="F2782" i="2" s="1"/>
  <c r="I2781" i="2"/>
  <c r="H2781" i="2"/>
  <c r="F2781" i="2" s="1"/>
  <c r="I2780" i="2"/>
  <c r="H2780" i="2"/>
  <c r="F2780" i="2" s="1"/>
  <c r="I2779" i="2"/>
  <c r="J2779" i="2" s="1"/>
  <c r="H2779" i="2"/>
  <c r="F2779" i="2" s="1"/>
  <c r="G2779" i="2"/>
  <c r="I2778" i="2"/>
  <c r="J2778" i="2" s="1"/>
  <c r="G2778" i="2" s="1"/>
  <c r="H2778" i="2"/>
  <c r="F2778" i="2" s="1"/>
  <c r="I2777" i="2"/>
  <c r="H2777" i="2"/>
  <c r="F2777" i="2" s="1"/>
  <c r="I2776" i="2"/>
  <c r="H2776" i="2"/>
  <c r="F2776" i="2" s="1"/>
  <c r="I2775" i="2"/>
  <c r="J2775" i="2" s="1"/>
  <c r="H2775" i="2"/>
  <c r="F2775" i="2" s="1"/>
  <c r="G2775" i="2"/>
  <c r="I2774" i="2"/>
  <c r="J2774" i="2" s="1"/>
  <c r="G2774" i="2" s="1"/>
  <c r="H2774" i="2"/>
  <c r="F2774" i="2" s="1"/>
  <c r="I2773" i="2"/>
  <c r="H2773" i="2"/>
  <c r="F2773" i="2" s="1"/>
  <c r="I2772" i="2"/>
  <c r="H2772" i="2"/>
  <c r="F2772" i="2" s="1"/>
  <c r="I2771" i="2"/>
  <c r="J2771" i="2" s="1"/>
  <c r="H2771" i="2"/>
  <c r="F2771" i="2" s="1"/>
  <c r="G2771" i="2"/>
  <c r="I2770" i="2"/>
  <c r="J2770" i="2" s="1"/>
  <c r="G2770" i="2" s="1"/>
  <c r="H2770" i="2"/>
  <c r="F2770" i="2" s="1"/>
  <c r="I2769" i="2"/>
  <c r="H2769" i="2"/>
  <c r="F2769" i="2" s="1"/>
  <c r="I2768" i="2"/>
  <c r="H2768" i="2"/>
  <c r="F2768" i="2" s="1"/>
  <c r="I2767" i="2"/>
  <c r="J2767" i="2" s="1"/>
  <c r="H2767" i="2"/>
  <c r="F2767" i="2" s="1"/>
  <c r="G2767" i="2"/>
  <c r="I2766" i="2"/>
  <c r="J2766" i="2" s="1"/>
  <c r="G2766" i="2" s="1"/>
  <c r="H2766" i="2"/>
  <c r="F2766" i="2" s="1"/>
  <c r="I2765" i="2"/>
  <c r="H2765" i="2"/>
  <c r="F2765" i="2" s="1"/>
  <c r="I2764" i="2"/>
  <c r="H2764" i="2"/>
  <c r="F2764" i="2" s="1"/>
  <c r="I2763" i="2"/>
  <c r="J2763" i="2" s="1"/>
  <c r="H2763" i="2"/>
  <c r="F2763" i="2" s="1"/>
  <c r="G2763" i="2"/>
  <c r="I2762" i="2"/>
  <c r="J2762" i="2" s="1"/>
  <c r="G2762" i="2" s="1"/>
  <c r="H2762" i="2"/>
  <c r="F2762" i="2" s="1"/>
  <c r="I2761" i="2"/>
  <c r="H2761" i="2"/>
  <c r="F2761" i="2" s="1"/>
  <c r="I2760" i="2"/>
  <c r="H2760" i="2"/>
  <c r="F2760" i="2" s="1"/>
  <c r="I2759" i="2"/>
  <c r="J2759" i="2" s="1"/>
  <c r="H2759" i="2"/>
  <c r="F2759" i="2" s="1"/>
  <c r="G2759" i="2"/>
  <c r="I2758" i="2"/>
  <c r="J2758" i="2" s="1"/>
  <c r="G2758" i="2" s="1"/>
  <c r="H2758" i="2"/>
  <c r="F2758" i="2" s="1"/>
  <c r="I2757" i="2"/>
  <c r="H2757" i="2"/>
  <c r="F2757" i="2" s="1"/>
  <c r="I2756" i="2"/>
  <c r="H2756" i="2"/>
  <c r="F2756" i="2" s="1"/>
  <c r="I2755" i="2"/>
  <c r="J2755" i="2" s="1"/>
  <c r="H2755" i="2"/>
  <c r="F2755" i="2" s="1"/>
  <c r="G2755" i="2"/>
  <c r="I2754" i="2"/>
  <c r="J2754" i="2" s="1"/>
  <c r="G2754" i="2" s="1"/>
  <c r="H2754" i="2"/>
  <c r="F2754" i="2" s="1"/>
  <c r="I2753" i="2"/>
  <c r="H2753" i="2"/>
  <c r="F2753" i="2" s="1"/>
  <c r="I2752" i="2"/>
  <c r="H2752" i="2"/>
  <c r="F2752" i="2" s="1"/>
  <c r="I2751" i="2"/>
  <c r="J2751" i="2" s="1"/>
  <c r="H2751" i="2"/>
  <c r="F2751" i="2" s="1"/>
  <c r="G2751" i="2"/>
  <c r="I2750" i="2"/>
  <c r="J2750" i="2" s="1"/>
  <c r="G2750" i="2" s="1"/>
  <c r="H2750" i="2"/>
  <c r="F2750" i="2" s="1"/>
  <c r="I2749" i="2"/>
  <c r="H2749" i="2"/>
  <c r="F2749" i="2" s="1"/>
  <c r="I2748" i="2"/>
  <c r="H2748" i="2"/>
  <c r="F2748" i="2" s="1"/>
  <c r="I2747" i="2"/>
  <c r="J2747" i="2" s="1"/>
  <c r="H2747" i="2"/>
  <c r="F2747" i="2" s="1"/>
  <c r="G2747" i="2"/>
  <c r="I2746" i="2"/>
  <c r="J2746" i="2" s="1"/>
  <c r="G2746" i="2" s="1"/>
  <c r="H2746" i="2"/>
  <c r="F2746" i="2" s="1"/>
  <c r="I2745" i="2"/>
  <c r="H2745" i="2"/>
  <c r="F2745" i="2" s="1"/>
  <c r="I2744" i="2"/>
  <c r="H2744" i="2"/>
  <c r="F2744" i="2" s="1"/>
  <c r="I2743" i="2"/>
  <c r="J2743" i="2" s="1"/>
  <c r="H2743" i="2"/>
  <c r="F2743" i="2" s="1"/>
  <c r="G2743" i="2"/>
  <c r="I2742" i="2"/>
  <c r="J2742" i="2" s="1"/>
  <c r="G2742" i="2" s="1"/>
  <c r="H2742" i="2"/>
  <c r="F2742" i="2" s="1"/>
  <c r="I2741" i="2"/>
  <c r="H2741" i="2"/>
  <c r="F2741" i="2" s="1"/>
  <c r="I2740" i="2"/>
  <c r="H2740" i="2"/>
  <c r="F2740" i="2" s="1"/>
  <c r="I2739" i="2"/>
  <c r="J2739" i="2" s="1"/>
  <c r="H2739" i="2"/>
  <c r="F2739" i="2" s="1"/>
  <c r="G2739" i="2"/>
  <c r="I2738" i="2"/>
  <c r="J2738" i="2" s="1"/>
  <c r="G2738" i="2" s="1"/>
  <c r="H2738" i="2"/>
  <c r="F2738" i="2" s="1"/>
  <c r="I2737" i="2"/>
  <c r="H2737" i="2"/>
  <c r="F2737" i="2" s="1"/>
  <c r="I2736" i="2"/>
  <c r="H2736" i="2"/>
  <c r="F2736" i="2" s="1"/>
  <c r="I2735" i="2"/>
  <c r="J2735" i="2" s="1"/>
  <c r="H2735" i="2"/>
  <c r="F2735" i="2" s="1"/>
  <c r="G2735" i="2"/>
  <c r="I2734" i="2"/>
  <c r="J2734" i="2" s="1"/>
  <c r="G2734" i="2" s="1"/>
  <c r="H2734" i="2"/>
  <c r="F2734" i="2" s="1"/>
  <c r="I2733" i="2"/>
  <c r="H2733" i="2"/>
  <c r="F2733" i="2" s="1"/>
  <c r="I2732" i="2"/>
  <c r="H2732" i="2"/>
  <c r="F2732" i="2" s="1"/>
  <c r="I2731" i="2"/>
  <c r="J2731" i="2" s="1"/>
  <c r="H2731" i="2"/>
  <c r="F2731" i="2" s="1"/>
  <c r="G2731" i="2"/>
  <c r="I2730" i="2"/>
  <c r="J2730" i="2" s="1"/>
  <c r="G2730" i="2" s="1"/>
  <c r="H2730" i="2"/>
  <c r="F2730" i="2" s="1"/>
  <c r="I2729" i="2"/>
  <c r="H2729" i="2"/>
  <c r="F2729" i="2" s="1"/>
  <c r="I2728" i="2"/>
  <c r="H2728" i="2"/>
  <c r="F2728" i="2" s="1"/>
  <c r="I2727" i="2"/>
  <c r="J2727" i="2" s="1"/>
  <c r="G2727" i="2" s="1"/>
  <c r="H2727" i="2"/>
  <c r="F2727" i="2" s="1"/>
  <c r="I2726" i="2"/>
  <c r="J2726" i="2" s="1"/>
  <c r="G2726" i="2" s="1"/>
  <c r="H2726" i="2"/>
  <c r="F2726" i="2" s="1"/>
  <c r="I2725" i="2"/>
  <c r="H2725" i="2"/>
  <c r="F2725" i="2" s="1"/>
  <c r="I2724" i="2"/>
  <c r="H2724" i="2"/>
  <c r="F2724" i="2" s="1"/>
  <c r="I2723" i="2"/>
  <c r="J2723" i="2" s="1"/>
  <c r="G2723" i="2" s="1"/>
  <c r="H2723" i="2"/>
  <c r="F2723" i="2" s="1"/>
  <c r="I2722" i="2"/>
  <c r="J2722" i="2" s="1"/>
  <c r="G2722" i="2" s="1"/>
  <c r="H2722" i="2"/>
  <c r="F2722" i="2" s="1"/>
  <c r="I2721" i="2"/>
  <c r="H2721" i="2"/>
  <c r="F2721" i="2" s="1"/>
  <c r="I2720" i="2"/>
  <c r="H2720" i="2"/>
  <c r="F2720" i="2" s="1"/>
  <c r="I2719" i="2"/>
  <c r="J2719" i="2" s="1"/>
  <c r="G2719" i="2" s="1"/>
  <c r="H2719" i="2"/>
  <c r="F2719" i="2" s="1"/>
  <c r="I2718" i="2"/>
  <c r="J2718" i="2" s="1"/>
  <c r="G2718" i="2" s="1"/>
  <c r="H2718" i="2"/>
  <c r="F2718" i="2" s="1"/>
  <c r="I2717" i="2"/>
  <c r="H2717" i="2"/>
  <c r="F2717" i="2" s="1"/>
  <c r="I2716" i="2"/>
  <c r="H2716" i="2"/>
  <c r="F2716" i="2" s="1"/>
  <c r="I2715" i="2"/>
  <c r="J2715" i="2" s="1"/>
  <c r="G2715" i="2" s="1"/>
  <c r="H2715" i="2"/>
  <c r="F2715" i="2" s="1"/>
  <c r="I2714" i="2"/>
  <c r="J2714" i="2" s="1"/>
  <c r="G2714" i="2" s="1"/>
  <c r="H2714" i="2"/>
  <c r="F2714" i="2" s="1"/>
  <c r="I2713" i="2"/>
  <c r="H2713" i="2"/>
  <c r="F2713" i="2" s="1"/>
  <c r="I2712" i="2"/>
  <c r="H2712" i="2"/>
  <c r="F2712" i="2" s="1"/>
  <c r="I2711" i="2"/>
  <c r="J2711" i="2" s="1"/>
  <c r="G2711" i="2" s="1"/>
  <c r="H2711" i="2"/>
  <c r="F2711" i="2" s="1"/>
  <c r="I2710" i="2"/>
  <c r="J2710" i="2" s="1"/>
  <c r="G2710" i="2" s="1"/>
  <c r="H2710" i="2"/>
  <c r="F2710" i="2" s="1"/>
  <c r="I2709" i="2"/>
  <c r="H2709" i="2"/>
  <c r="F2709" i="2" s="1"/>
  <c r="I2708" i="2"/>
  <c r="H2708" i="2"/>
  <c r="F2708" i="2" s="1"/>
  <c r="I2707" i="2"/>
  <c r="J2707" i="2" s="1"/>
  <c r="G2707" i="2" s="1"/>
  <c r="H2707" i="2"/>
  <c r="F2707" i="2" s="1"/>
  <c r="I2706" i="2"/>
  <c r="J2706" i="2" s="1"/>
  <c r="G2706" i="2" s="1"/>
  <c r="H2706" i="2"/>
  <c r="F2706" i="2" s="1"/>
  <c r="I2705" i="2"/>
  <c r="H2705" i="2"/>
  <c r="F2705" i="2" s="1"/>
  <c r="I2704" i="2"/>
  <c r="H2704" i="2"/>
  <c r="F2704" i="2" s="1"/>
  <c r="I2703" i="2"/>
  <c r="J2703" i="2" s="1"/>
  <c r="G2703" i="2" s="1"/>
  <c r="H2703" i="2"/>
  <c r="F2703" i="2" s="1"/>
  <c r="I2702" i="2"/>
  <c r="J2702" i="2" s="1"/>
  <c r="G2702" i="2" s="1"/>
  <c r="H2702" i="2"/>
  <c r="F2702" i="2" s="1"/>
  <c r="I2701" i="2"/>
  <c r="H2701" i="2"/>
  <c r="F2701" i="2" s="1"/>
  <c r="I2700" i="2"/>
  <c r="H2700" i="2"/>
  <c r="F2700" i="2" s="1"/>
  <c r="I2699" i="2"/>
  <c r="J2699" i="2" s="1"/>
  <c r="G2699" i="2" s="1"/>
  <c r="H2699" i="2"/>
  <c r="F2699" i="2" s="1"/>
  <c r="I2698" i="2"/>
  <c r="J2698" i="2" s="1"/>
  <c r="G2698" i="2" s="1"/>
  <c r="H2698" i="2"/>
  <c r="F2698" i="2" s="1"/>
  <c r="I2697" i="2"/>
  <c r="H2697" i="2"/>
  <c r="F2697" i="2" s="1"/>
  <c r="I2696" i="2"/>
  <c r="H2696" i="2"/>
  <c r="F2696" i="2" s="1"/>
  <c r="I2695" i="2"/>
  <c r="J2695" i="2" s="1"/>
  <c r="G2695" i="2" s="1"/>
  <c r="H2695" i="2"/>
  <c r="F2695" i="2" s="1"/>
  <c r="I2694" i="2"/>
  <c r="J2694" i="2" s="1"/>
  <c r="G2694" i="2" s="1"/>
  <c r="H2694" i="2"/>
  <c r="F2694" i="2" s="1"/>
  <c r="I2693" i="2"/>
  <c r="H2693" i="2"/>
  <c r="F2693" i="2" s="1"/>
  <c r="I2692" i="2"/>
  <c r="H2692" i="2"/>
  <c r="F2692" i="2" s="1"/>
  <c r="I2691" i="2"/>
  <c r="J2691" i="2" s="1"/>
  <c r="G2691" i="2" s="1"/>
  <c r="H2691" i="2"/>
  <c r="F2691" i="2" s="1"/>
  <c r="I2690" i="2"/>
  <c r="J2690" i="2" s="1"/>
  <c r="G2690" i="2" s="1"/>
  <c r="H2690" i="2"/>
  <c r="F2690" i="2" s="1"/>
  <c r="I2689" i="2"/>
  <c r="H2689" i="2"/>
  <c r="F2689" i="2" s="1"/>
  <c r="I2688" i="2"/>
  <c r="H2688" i="2"/>
  <c r="F2688" i="2" s="1"/>
  <c r="I2687" i="2"/>
  <c r="J2687" i="2" s="1"/>
  <c r="G2687" i="2" s="1"/>
  <c r="H2687" i="2"/>
  <c r="F2687" i="2" s="1"/>
  <c r="I2686" i="2"/>
  <c r="J2686" i="2" s="1"/>
  <c r="G2686" i="2" s="1"/>
  <c r="H2686" i="2"/>
  <c r="F2686" i="2" s="1"/>
  <c r="I2685" i="2"/>
  <c r="H2685" i="2"/>
  <c r="F2685" i="2" s="1"/>
  <c r="I2684" i="2"/>
  <c r="H2684" i="2"/>
  <c r="F2684" i="2" s="1"/>
  <c r="I2683" i="2"/>
  <c r="J2683" i="2" s="1"/>
  <c r="G2683" i="2" s="1"/>
  <c r="H2683" i="2"/>
  <c r="F2683" i="2" s="1"/>
  <c r="I2682" i="2"/>
  <c r="J2682" i="2" s="1"/>
  <c r="G2682" i="2" s="1"/>
  <c r="H2682" i="2"/>
  <c r="F2682" i="2" s="1"/>
  <c r="I2681" i="2"/>
  <c r="H2681" i="2"/>
  <c r="F2681" i="2" s="1"/>
  <c r="I2680" i="2"/>
  <c r="H2680" i="2"/>
  <c r="F2680" i="2" s="1"/>
  <c r="I2679" i="2"/>
  <c r="J2679" i="2" s="1"/>
  <c r="G2679" i="2" s="1"/>
  <c r="H2679" i="2"/>
  <c r="F2679" i="2" s="1"/>
  <c r="I2678" i="2"/>
  <c r="J2678" i="2" s="1"/>
  <c r="G2678" i="2" s="1"/>
  <c r="H2678" i="2"/>
  <c r="F2678" i="2" s="1"/>
  <c r="I2677" i="2"/>
  <c r="H2677" i="2"/>
  <c r="F2677" i="2" s="1"/>
  <c r="I2676" i="2"/>
  <c r="H2676" i="2"/>
  <c r="F2676" i="2" s="1"/>
  <c r="I2675" i="2"/>
  <c r="J2675" i="2" s="1"/>
  <c r="G2675" i="2" s="1"/>
  <c r="H2675" i="2"/>
  <c r="F2675" i="2" s="1"/>
  <c r="I2674" i="2"/>
  <c r="J2674" i="2" s="1"/>
  <c r="G2674" i="2" s="1"/>
  <c r="H2674" i="2"/>
  <c r="F2674" i="2" s="1"/>
  <c r="I2673" i="2"/>
  <c r="H2673" i="2"/>
  <c r="F2673" i="2" s="1"/>
  <c r="I2672" i="2"/>
  <c r="H2672" i="2"/>
  <c r="F2672" i="2" s="1"/>
  <c r="I2671" i="2"/>
  <c r="J2671" i="2" s="1"/>
  <c r="G2671" i="2" s="1"/>
  <c r="H2671" i="2"/>
  <c r="F2671" i="2" s="1"/>
  <c r="I2670" i="2"/>
  <c r="J2670" i="2" s="1"/>
  <c r="G2670" i="2" s="1"/>
  <c r="H2670" i="2"/>
  <c r="F2670" i="2" s="1"/>
  <c r="I2669" i="2"/>
  <c r="H2669" i="2"/>
  <c r="F2669" i="2" s="1"/>
  <c r="I2668" i="2"/>
  <c r="H2668" i="2"/>
  <c r="F2668" i="2" s="1"/>
  <c r="I2667" i="2"/>
  <c r="J2667" i="2" s="1"/>
  <c r="G2667" i="2" s="1"/>
  <c r="H2667" i="2"/>
  <c r="F2667" i="2" s="1"/>
  <c r="I2666" i="2"/>
  <c r="J2666" i="2" s="1"/>
  <c r="G2666" i="2" s="1"/>
  <c r="H2666" i="2"/>
  <c r="F2666" i="2" s="1"/>
  <c r="I2665" i="2"/>
  <c r="H2665" i="2"/>
  <c r="F2665" i="2" s="1"/>
  <c r="I2664" i="2"/>
  <c r="H2664" i="2"/>
  <c r="F2664" i="2" s="1"/>
  <c r="I2663" i="2"/>
  <c r="J2663" i="2" s="1"/>
  <c r="G2663" i="2" s="1"/>
  <c r="H2663" i="2"/>
  <c r="F2663" i="2" s="1"/>
  <c r="I2662" i="2"/>
  <c r="J2662" i="2" s="1"/>
  <c r="G2662" i="2" s="1"/>
  <c r="H2662" i="2"/>
  <c r="F2662" i="2" s="1"/>
  <c r="I2661" i="2"/>
  <c r="H2661" i="2"/>
  <c r="F2661" i="2" s="1"/>
  <c r="I2660" i="2"/>
  <c r="H2660" i="2"/>
  <c r="F2660" i="2" s="1"/>
  <c r="I2659" i="2"/>
  <c r="J2659" i="2" s="1"/>
  <c r="G2659" i="2" s="1"/>
  <c r="H2659" i="2"/>
  <c r="F2659" i="2" s="1"/>
  <c r="I2658" i="2"/>
  <c r="J2658" i="2" s="1"/>
  <c r="G2658" i="2" s="1"/>
  <c r="H2658" i="2"/>
  <c r="F2658" i="2" s="1"/>
  <c r="I2657" i="2"/>
  <c r="H2657" i="2"/>
  <c r="F2657" i="2" s="1"/>
  <c r="I2656" i="2"/>
  <c r="H2656" i="2"/>
  <c r="F2656" i="2" s="1"/>
  <c r="I2655" i="2"/>
  <c r="J2655" i="2" s="1"/>
  <c r="G2655" i="2" s="1"/>
  <c r="H2655" i="2"/>
  <c r="F2655" i="2" s="1"/>
  <c r="I2654" i="2"/>
  <c r="J2654" i="2" s="1"/>
  <c r="G2654" i="2" s="1"/>
  <c r="H2654" i="2"/>
  <c r="F2654" i="2" s="1"/>
  <c r="I2653" i="2"/>
  <c r="H2653" i="2"/>
  <c r="F2653" i="2" s="1"/>
  <c r="I2652" i="2"/>
  <c r="H2652" i="2"/>
  <c r="F2652" i="2" s="1"/>
  <c r="I2651" i="2"/>
  <c r="J2651" i="2" s="1"/>
  <c r="G2651" i="2" s="1"/>
  <c r="H2651" i="2"/>
  <c r="F2651" i="2" s="1"/>
  <c r="I2650" i="2"/>
  <c r="J2650" i="2" s="1"/>
  <c r="G2650" i="2" s="1"/>
  <c r="H2650" i="2"/>
  <c r="F2650" i="2" s="1"/>
  <c r="I2649" i="2"/>
  <c r="H2649" i="2"/>
  <c r="F2649" i="2" s="1"/>
  <c r="I2648" i="2"/>
  <c r="H2648" i="2"/>
  <c r="F2648" i="2" s="1"/>
  <c r="I2647" i="2"/>
  <c r="J2647" i="2" s="1"/>
  <c r="G2647" i="2" s="1"/>
  <c r="H2647" i="2"/>
  <c r="F2647" i="2" s="1"/>
  <c r="I2646" i="2"/>
  <c r="J2646" i="2" s="1"/>
  <c r="G2646" i="2" s="1"/>
  <c r="H2646" i="2"/>
  <c r="F2646" i="2" s="1"/>
  <c r="I2645" i="2"/>
  <c r="H2645" i="2"/>
  <c r="F2645" i="2" s="1"/>
  <c r="I2644" i="2"/>
  <c r="H2644" i="2"/>
  <c r="F2644" i="2" s="1"/>
  <c r="I2643" i="2"/>
  <c r="J2643" i="2" s="1"/>
  <c r="G2643" i="2" s="1"/>
  <c r="H2643" i="2"/>
  <c r="F2643" i="2" s="1"/>
  <c r="I2642" i="2"/>
  <c r="J2642" i="2" s="1"/>
  <c r="G2642" i="2" s="1"/>
  <c r="H2642" i="2"/>
  <c r="F2642" i="2" s="1"/>
  <c r="I2641" i="2"/>
  <c r="H2641" i="2"/>
  <c r="F2641" i="2" s="1"/>
  <c r="I2640" i="2"/>
  <c r="H2640" i="2"/>
  <c r="F2640" i="2" s="1"/>
  <c r="I2639" i="2"/>
  <c r="J2639" i="2" s="1"/>
  <c r="G2639" i="2" s="1"/>
  <c r="H2639" i="2"/>
  <c r="F2639" i="2" s="1"/>
  <c r="I2638" i="2"/>
  <c r="J2638" i="2" s="1"/>
  <c r="G2638" i="2" s="1"/>
  <c r="H2638" i="2"/>
  <c r="F2638" i="2" s="1"/>
  <c r="I2637" i="2"/>
  <c r="H2637" i="2"/>
  <c r="F2637" i="2" s="1"/>
  <c r="I2636" i="2"/>
  <c r="H2636" i="2"/>
  <c r="F2636" i="2" s="1"/>
  <c r="I2635" i="2"/>
  <c r="J2635" i="2" s="1"/>
  <c r="G2635" i="2" s="1"/>
  <c r="H2635" i="2"/>
  <c r="F2635" i="2" s="1"/>
  <c r="I2634" i="2"/>
  <c r="J2634" i="2" s="1"/>
  <c r="G2634" i="2" s="1"/>
  <c r="H2634" i="2"/>
  <c r="F2634" i="2" s="1"/>
  <c r="I2633" i="2"/>
  <c r="H2633" i="2"/>
  <c r="F2633" i="2" s="1"/>
  <c r="I2632" i="2"/>
  <c r="H2632" i="2"/>
  <c r="F2632" i="2" s="1"/>
  <c r="I2631" i="2"/>
  <c r="J2631" i="2" s="1"/>
  <c r="G2631" i="2" s="1"/>
  <c r="H2631" i="2"/>
  <c r="F2631" i="2" s="1"/>
  <c r="I2630" i="2"/>
  <c r="J2630" i="2" s="1"/>
  <c r="G2630" i="2" s="1"/>
  <c r="H2630" i="2"/>
  <c r="F2630" i="2" s="1"/>
  <c r="I2629" i="2"/>
  <c r="H2629" i="2"/>
  <c r="F2629" i="2" s="1"/>
  <c r="I2628" i="2"/>
  <c r="H2628" i="2"/>
  <c r="F2628" i="2" s="1"/>
  <c r="I2627" i="2"/>
  <c r="J2627" i="2" s="1"/>
  <c r="G2627" i="2" s="1"/>
  <c r="H2627" i="2"/>
  <c r="F2627" i="2" s="1"/>
  <c r="I2626" i="2"/>
  <c r="J2626" i="2" s="1"/>
  <c r="G2626" i="2" s="1"/>
  <c r="H2626" i="2"/>
  <c r="F2626" i="2" s="1"/>
  <c r="I2625" i="2"/>
  <c r="H2625" i="2"/>
  <c r="F2625" i="2" s="1"/>
  <c r="I2624" i="2"/>
  <c r="H2624" i="2"/>
  <c r="F2624" i="2" s="1"/>
  <c r="I2623" i="2"/>
  <c r="J2623" i="2" s="1"/>
  <c r="G2623" i="2" s="1"/>
  <c r="H2623" i="2"/>
  <c r="F2623" i="2" s="1"/>
  <c r="I2622" i="2"/>
  <c r="J2622" i="2" s="1"/>
  <c r="G2622" i="2" s="1"/>
  <c r="H2622" i="2"/>
  <c r="F2622" i="2" s="1"/>
  <c r="I2621" i="2"/>
  <c r="H2621" i="2"/>
  <c r="F2621" i="2" s="1"/>
  <c r="I2620" i="2"/>
  <c r="H2620" i="2"/>
  <c r="F2620" i="2" s="1"/>
  <c r="I2619" i="2"/>
  <c r="J2619" i="2" s="1"/>
  <c r="G2619" i="2" s="1"/>
  <c r="H2619" i="2"/>
  <c r="F2619" i="2" s="1"/>
  <c r="I2618" i="2"/>
  <c r="J2618" i="2" s="1"/>
  <c r="G2618" i="2" s="1"/>
  <c r="H2618" i="2"/>
  <c r="F2618" i="2" s="1"/>
  <c r="I2617" i="2"/>
  <c r="H2617" i="2"/>
  <c r="F2617" i="2" s="1"/>
  <c r="I2616" i="2"/>
  <c r="H2616" i="2"/>
  <c r="F2616" i="2" s="1"/>
  <c r="I2615" i="2"/>
  <c r="J2615" i="2" s="1"/>
  <c r="G2615" i="2" s="1"/>
  <c r="H2615" i="2"/>
  <c r="F2615" i="2" s="1"/>
  <c r="I2614" i="2"/>
  <c r="J2614" i="2" s="1"/>
  <c r="G2614" i="2" s="1"/>
  <c r="H2614" i="2"/>
  <c r="F2614" i="2" s="1"/>
  <c r="I2613" i="2"/>
  <c r="H2613" i="2"/>
  <c r="F2613" i="2" s="1"/>
  <c r="I2612" i="2"/>
  <c r="H2612" i="2"/>
  <c r="F2612" i="2" s="1"/>
  <c r="I2611" i="2"/>
  <c r="J2611" i="2" s="1"/>
  <c r="G2611" i="2" s="1"/>
  <c r="H2611" i="2"/>
  <c r="F2611" i="2" s="1"/>
  <c r="I2610" i="2"/>
  <c r="J2610" i="2" s="1"/>
  <c r="G2610" i="2" s="1"/>
  <c r="H2610" i="2"/>
  <c r="F2610" i="2" s="1"/>
  <c r="I2609" i="2"/>
  <c r="H2609" i="2"/>
  <c r="F2609" i="2" s="1"/>
  <c r="I2608" i="2"/>
  <c r="H2608" i="2"/>
  <c r="F2608" i="2" s="1"/>
  <c r="I2607" i="2"/>
  <c r="J2607" i="2" s="1"/>
  <c r="G2607" i="2" s="1"/>
  <c r="H2607" i="2"/>
  <c r="F2607" i="2" s="1"/>
  <c r="I2606" i="2"/>
  <c r="J2606" i="2" s="1"/>
  <c r="G2606" i="2" s="1"/>
  <c r="H2606" i="2"/>
  <c r="F2606" i="2" s="1"/>
  <c r="I2605" i="2"/>
  <c r="H2605" i="2"/>
  <c r="F2605" i="2" s="1"/>
  <c r="I2604" i="2"/>
  <c r="H2604" i="2"/>
  <c r="F2604" i="2" s="1"/>
  <c r="I2603" i="2"/>
  <c r="J2603" i="2" s="1"/>
  <c r="G2603" i="2" s="1"/>
  <c r="H2603" i="2"/>
  <c r="F2603" i="2" s="1"/>
  <c r="I2602" i="2"/>
  <c r="J2602" i="2" s="1"/>
  <c r="G2602" i="2" s="1"/>
  <c r="H2602" i="2"/>
  <c r="F2602" i="2" s="1"/>
  <c r="I2601" i="2"/>
  <c r="H2601" i="2"/>
  <c r="F2601" i="2" s="1"/>
  <c r="I2600" i="2"/>
  <c r="H2600" i="2"/>
  <c r="F2600" i="2" s="1"/>
  <c r="I2599" i="2"/>
  <c r="J2599" i="2" s="1"/>
  <c r="G2599" i="2" s="1"/>
  <c r="H2599" i="2"/>
  <c r="F2599" i="2" s="1"/>
  <c r="I2598" i="2"/>
  <c r="J2598" i="2" s="1"/>
  <c r="G2598" i="2" s="1"/>
  <c r="H2598" i="2"/>
  <c r="F2598" i="2" s="1"/>
  <c r="I2597" i="2"/>
  <c r="H2597" i="2"/>
  <c r="F2597" i="2" s="1"/>
  <c r="I2596" i="2"/>
  <c r="H2596" i="2"/>
  <c r="F2596" i="2" s="1"/>
  <c r="I2595" i="2"/>
  <c r="J2595" i="2" s="1"/>
  <c r="G2595" i="2" s="1"/>
  <c r="H2595" i="2"/>
  <c r="F2595" i="2" s="1"/>
  <c r="I2594" i="2"/>
  <c r="J2594" i="2" s="1"/>
  <c r="G2594" i="2" s="1"/>
  <c r="H2594" i="2"/>
  <c r="F2594" i="2" s="1"/>
  <c r="I2593" i="2"/>
  <c r="H2593" i="2"/>
  <c r="F2593" i="2" s="1"/>
  <c r="I2592" i="2"/>
  <c r="H2592" i="2"/>
  <c r="F2592" i="2" s="1"/>
  <c r="I2591" i="2"/>
  <c r="J2591" i="2" s="1"/>
  <c r="G2591" i="2" s="1"/>
  <c r="H2591" i="2"/>
  <c r="F2591" i="2" s="1"/>
  <c r="I2590" i="2"/>
  <c r="J2590" i="2" s="1"/>
  <c r="G2590" i="2" s="1"/>
  <c r="H2590" i="2"/>
  <c r="F2590" i="2" s="1"/>
  <c r="I2589" i="2"/>
  <c r="H2589" i="2"/>
  <c r="F2589" i="2" s="1"/>
  <c r="I2588" i="2"/>
  <c r="H2588" i="2"/>
  <c r="F2588" i="2" s="1"/>
  <c r="I2587" i="2"/>
  <c r="J2587" i="2" s="1"/>
  <c r="G2587" i="2" s="1"/>
  <c r="H2587" i="2"/>
  <c r="F2587" i="2" s="1"/>
  <c r="I2586" i="2"/>
  <c r="J2586" i="2" s="1"/>
  <c r="G2586" i="2" s="1"/>
  <c r="H2586" i="2"/>
  <c r="F2586" i="2" s="1"/>
  <c r="I2585" i="2"/>
  <c r="H2585" i="2"/>
  <c r="F2585" i="2" s="1"/>
  <c r="I2584" i="2"/>
  <c r="H2584" i="2"/>
  <c r="F2584" i="2" s="1"/>
  <c r="I2583" i="2"/>
  <c r="J2583" i="2" s="1"/>
  <c r="G2583" i="2" s="1"/>
  <c r="H2583" i="2"/>
  <c r="F2583" i="2" s="1"/>
  <c r="I2582" i="2"/>
  <c r="J2582" i="2" s="1"/>
  <c r="G2582" i="2" s="1"/>
  <c r="H2582" i="2"/>
  <c r="F2582" i="2" s="1"/>
  <c r="I2581" i="2"/>
  <c r="H2581" i="2"/>
  <c r="F2581" i="2" s="1"/>
  <c r="I2580" i="2"/>
  <c r="H2580" i="2"/>
  <c r="F2580" i="2" s="1"/>
  <c r="I2579" i="2"/>
  <c r="J2579" i="2" s="1"/>
  <c r="G2579" i="2" s="1"/>
  <c r="H2579" i="2"/>
  <c r="F2579" i="2" s="1"/>
  <c r="I2578" i="2"/>
  <c r="J2578" i="2" s="1"/>
  <c r="G2578" i="2" s="1"/>
  <c r="H2578" i="2"/>
  <c r="F2578" i="2" s="1"/>
  <c r="I2577" i="2"/>
  <c r="H2577" i="2"/>
  <c r="F2577" i="2" s="1"/>
  <c r="I2576" i="2"/>
  <c r="H2576" i="2"/>
  <c r="F2576" i="2" s="1"/>
  <c r="I2575" i="2"/>
  <c r="J2575" i="2" s="1"/>
  <c r="G2575" i="2" s="1"/>
  <c r="H2575" i="2"/>
  <c r="F2575" i="2" s="1"/>
  <c r="I2574" i="2"/>
  <c r="J2574" i="2" s="1"/>
  <c r="G2574" i="2" s="1"/>
  <c r="H2574" i="2"/>
  <c r="F2574" i="2" s="1"/>
  <c r="I2573" i="2"/>
  <c r="H2573" i="2"/>
  <c r="F2573" i="2" s="1"/>
  <c r="I2572" i="2"/>
  <c r="H2572" i="2"/>
  <c r="F2572" i="2" s="1"/>
  <c r="I2571" i="2"/>
  <c r="J2571" i="2" s="1"/>
  <c r="G2571" i="2" s="1"/>
  <c r="H2571" i="2"/>
  <c r="F2571" i="2" s="1"/>
  <c r="I2570" i="2"/>
  <c r="J2570" i="2" s="1"/>
  <c r="G2570" i="2" s="1"/>
  <c r="H2570" i="2"/>
  <c r="F2570" i="2" s="1"/>
  <c r="I2569" i="2"/>
  <c r="H2569" i="2"/>
  <c r="F2569" i="2" s="1"/>
  <c r="I2568" i="2"/>
  <c r="H2568" i="2"/>
  <c r="F2568" i="2" s="1"/>
  <c r="I2567" i="2"/>
  <c r="J2567" i="2" s="1"/>
  <c r="G2567" i="2" s="1"/>
  <c r="H2567" i="2"/>
  <c r="F2567" i="2" s="1"/>
  <c r="I2566" i="2"/>
  <c r="J2566" i="2" s="1"/>
  <c r="G2566" i="2" s="1"/>
  <c r="H2566" i="2"/>
  <c r="F2566" i="2" s="1"/>
  <c r="I2565" i="2"/>
  <c r="H2565" i="2"/>
  <c r="F2565" i="2" s="1"/>
  <c r="I2564" i="2"/>
  <c r="H2564" i="2"/>
  <c r="F2564" i="2" s="1"/>
  <c r="I2563" i="2"/>
  <c r="J2563" i="2" s="1"/>
  <c r="G2563" i="2" s="1"/>
  <c r="H2563" i="2"/>
  <c r="F2563" i="2" s="1"/>
  <c r="I2562" i="2"/>
  <c r="J2562" i="2" s="1"/>
  <c r="G2562" i="2" s="1"/>
  <c r="H2562" i="2"/>
  <c r="F2562" i="2" s="1"/>
  <c r="I2561" i="2"/>
  <c r="H2561" i="2"/>
  <c r="F2561" i="2" s="1"/>
  <c r="I2560" i="2"/>
  <c r="H2560" i="2"/>
  <c r="F2560" i="2" s="1"/>
  <c r="I2559" i="2"/>
  <c r="J2559" i="2" s="1"/>
  <c r="G2559" i="2" s="1"/>
  <c r="H2559" i="2"/>
  <c r="F2559" i="2" s="1"/>
  <c r="I2558" i="2"/>
  <c r="J2558" i="2" s="1"/>
  <c r="G2558" i="2" s="1"/>
  <c r="H2558" i="2"/>
  <c r="F2558" i="2" s="1"/>
  <c r="I2557" i="2"/>
  <c r="H2557" i="2"/>
  <c r="F2557" i="2" s="1"/>
  <c r="I2556" i="2"/>
  <c r="H2556" i="2"/>
  <c r="F2556" i="2" s="1"/>
  <c r="I2555" i="2"/>
  <c r="J2555" i="2" s="1"/>
  <c r="G2555" i="2" s="1"/>
  <c r="H2555" i="2"/>
  <c r="F2555" i="2" s="1"/>
  <c r="I2554" i="2"/>
  <c r="J2554" i="2" s="1"/>
  <c r="G2554" i="2" s="1"/>
  <c r="H2554" i="2"/>
  <c r="F2554" i="2" s="1"/>
  <c r="I2553" i="2"/>
  <c r="H2553" i="2"/>
  <c r="F2553" i="2" s="1"/>
  <c r="I2552" i="2"/>
  <c r="H2552" i="2"/>
  <c r="F2552" i="2" s="1"/>
  <c r="I2551" i="2"/>
  <c r="J2551" i="2" s="1"/>
  <c r="G2551" i="2" s="1"/>
  <c r="H2551" i="2"/>
  <c r="F2551" i="2" s="1"/>
  <c r="I2550" i="2"/>
  <c r="J2550" i="2" s="1"/>
  <c r="G2550" i="2" s="1"/>
  <c r="H2550" i="2"/>
  <c r="F2550" i="2" s="1"/>
  <c r="I2549" i="2"/>
  <c r="H2549" i="2"/>
  <c r="F2549" i="2" s="1"/>
  <c r="I2548" i="2"/>
  <c r="H2548" i="2"/>
  <c r="F2548" i="2" s="1"/>
  <c r="I2547" i="2"/>
  <c r="J2547" i="2" s="1"/>
  <c r="G2547" i="2" s="1"/>
  <c r="H2547" i="2"/>
  <c r="F2547" i="2" s="1"/>
  <c r="I2546" i="2"/>
  <c r="J2546" i="2" s="1"/>
  <c r="G2546" i="2" s="1"/>
  <c r="H2546" i="2"/>
  <c r="F2546" i="2" s="1"/>
  <c r="I2545" i="2"/>
  <c r="H2545" i="2"/>
  <c r="F2545" i="2" s="1"/>
  <c r="I2544" i="2"/>
  <c r="H2544" i="2"/>
  <c r="F2544" i="2" s="1"/>
  <c r="I2543" i="2"/>
  <c r="J2543" i="2" s="1"/>
  <c r="G2543" i="2" s="1"/>
  <c r="H2543" i="2"/>
  <c r="F2543" i="2" s="1"/>
  <c r="I2542" i="2"/>
  <c r="J2542" i="2" s="1"/>
  <c r="G2542" i="2" s="1"/>
  <c r="H2542" i="2"/>
  <c r="F2542" i="2" s="1"/>
  <c r="I2541" i="2"/>
  <c r="H2541" i="2"/>
  <c r="F2541" i="2" s="1"/>
  <c r="I2540" i="2"/>
  <c r="H2540" i="2"/>
  <c r="F2540" i="2" s="1"/>
  <c r="I2539" i="2"/>
  <c r="J2539" i="2" s="1"/>
  <c r="G2539" i="2" s="1"/>
  <c r="H2539" i="2"/>
  <c r="F2539" i="2" s="1"/>
  <c r="I2538" i="2"/>
  <c r="J2538" i="2" s="1"/>
  <c r="G2538" i="2" s="1"/>
  <c r="H2538" i="2"/>
  <c r="F2538" i="2" s="1"/>
  <c r="I2537" i="2"/>
  <c r="H2537" i="2"/>
  <c r="F2537" i="2" s="1"/>
  <c r="I2536" i="2"/>
  <c r="H2536" i="2"/>
  <c r="F2536" i="2" s="1"/>
  <c r="I2535" i="2"/>
  <c r="J2535" i="2" s="1"/>
  <c r="G2535" i="2" s="1"/>
  <c r="H2535" i="2"/>
  <c r="F2535" i="2" s="1"/>
  <c r="I2534" i="2"/>
  <c r="J2534" i="2" s="1"/>
  <c r="G2534" i="2" s="1"/>
  <c r="H2534" i="2"/>
  <c r="F2534" i="2" s="1"/>
  <c r="I2533" i="2"/>
  <c r="H2533" i="2"/>
  <c r="F2533" i="2" s="1"/>
  <c r="I2532" i="2"/>
  <c r="H2532" i="2"/>
  <c r="F2532" i="2" s="1"/>
  <c r="I2531" i="2"/>
  <c r="J2531" i="2" s="1"/>
  <c r="G2531" i="2" s="1"/>
  <c r="H2531" i="2"/>
  <c r="F2531" i="2" s="1"/>
  <c r="I2530" i="2"/>
  <c r="J2530" i="2" s="1"/>
  <c r="G2530" i="2" s="1"/>
  <c r="H2530" i="2"/>
  <c r="F2530" i="2" s="1"/>
  <c r="I2529" i="2"/>
  <c r="H2529" i="2"/>
  <c r="F2529" i="2" s="1"/>
  <c r="I2528" i="2"/>
  <c r="J2528" i="2" s="1"/>
  <c r="H2528" i="2"/>
  <c r="F2528" i="2" s="1"/>
  <c r="G2528" i="2"/>
  <c r="I2527" i="2"/>
  <c r="J2527" i="2" s="1"/>
  <c r="G2527" i="2" s="1"/>
  <c r="H2527" i="2"/>
  <c r="F2527" i="2" s="1"/>
  <c r="I2526" i="2"/>
  <c r="J2526" i="2" s="1"/>
  <c r="G2526" i="2" s="1"/>
  <c r="H2526" i="2"/>
  <c r="F2526" i="2" s="1"/>
  <c r="I2525" i="2"/>
  <c r="H2525" i="2"/>
  <c r="F2525" i="2" s="1"/>
  <c r="I2524" i="2"/>
  <c r="J2524" i="2" s="1"/>
  <c r="H2524" i="2"/>
  <c r="F2524" i="2" s="1"/>
  <c r="G2524" i="2"/>
  <c r="I2523" i="2"/>
  <c r="J2523" i="2" s="1"/>
  <c r="G2523" i="2" s="1"/>
  <c r="H2523" i="2"/>
  <c r="F2523" i="2" s="1"/>
  <c r="I2522" i="2"/>
  <c r="J2522" i="2" s="1"/>
  <c r="G2522" i="2" s="1"/>
  <c r="H2522" i="2"/>
  <c r="F2522" i="2" s="1"/>
  <c r="I2521" i="2"/>
  <c r="H2521" i="2"/>
  <c r="F2521" i="2" s="1"/>
  <c r="I2520" i="2"/>
  <c r="J2520" i="2" s="1"/>
  <c r="H2520" i="2"/>
  <c r="F2520" i="2" s="1"/>
  <c r="G2520" i="2"/>
  <c r="I2519" i="2"/>
  <c r="J2519" i="2" s="1"/>
  <c r="G2519" i="2" s="1"/>
  <c r="H2519" i="2"/>
  <c r="F2519" i="2" s="1"/>
  <c r="I2518" i="2"/>
  <c r="J2518" i="2" s="1"/>
  <c r="G2518" i="2" s="1"/>
  <c r="H2518" i="2"/>
  <c r="F2518" i="2" s="1"/>
  <c r="I2517" i="2"/>
  <c r="H2517" i="2"/>
  <c r="F2517" i="2" s="1"/>
  <c r="I2516" i="2"/>
  <c r="J2516" i="2" s="1"/>
  <c r="H2516" i="2"/>
  <c r="F2516" i="2" s="1"/>
  <c r="G2516" i="2"/>
  <c r="I2515" i="2"/>
  <c r="J2515" i="2" s="1"/>
  <c r="G2515" i="2" s="1"/>
  <c r="H2515" i="2"/>
  <c r="F2515" i="2" s="1"/>
  <c r="I2514" i="2"/>
  <c r="J2514" i="2" s="1"/>
  <c r="G2514" i="2" s="1"/>
  <c r="H2514" i="2"/>
  <c r="F2514" i="2" s="1"/>
  <c r="I2513" i="2"/>
  <c r="H2513" i="2"/>
  <c r="F2513" i="2" s="1"/>
  <c r="I2512" i="2"/>
  <c r="J2512" i="2" s="1"/>
  <c r="H2512" i="2"/>
  <c r="F2512" i="2" s="1"/>
  <c r="G2512" i="2"/>
  <c r="I2511" i="2"/>
  <c r="J2511" i="2" s="1"/>
  <c r="G2511" i="2" s="1"/>
  <c r="H2511" i="2"/>
  <c r="F2511" i="2" s="1"/>
  <c r="I2510" i="2"/>
  <c r="J2510" i="2" s="1"/>
  <c r="G2510" i="2" s="1"/>
  <c r="H2510" i="2"/>
  <c r="F2510" i="2" s="1"/>
  <c r="I2509" i="2"/>
  <c r="H2509" i="2"/>
  <c r="F2509" i="2" s="1"/>
  <c r="I2508" i="2"/>
  <c r="J2508" i="2" s="1"/>
  <c r="H2508" i="2"/>
  <c r="F2508" i="2" s="1"/>
  <c r="G2508" i="2"/>
  <c r="I2507" i="2"/>
  <c r="J2507" i="2" s="1"/>
  <c r="G2507" i="2" s="1"/>
  <c r="H2507" i="2"/>
  <c r="F2507" i="2" s="1"/>
  <c r="I2506" i="2"/>
  <c r="J2506" i="2" s="1"/>
  <c r="G2506" i="2" s="1"/>
  <c r="H2506" i="2"/>
  <c r="F2506" i="2" s="1"/>
  <c r="I2505" i="2"/>
  <c r="H2505" i="2"/>
  <c r="F2505" i="2" s="1"/>
  <c r="I2504" i="2"/>
  <c r="J2504" i="2" s="1"/>
  <c r="H2504" i="2"/>
  <c r="F2504" i="2" s="1"/>
  <c r="G2504" i="2"/>
  <c r="I2503" i="2"/>
  <c r="J2503" i="2" s="1"/>
  <c r="G2503" i="2" s="1"/>
  <c r="H2503" i="2"/>
  <c r="F2503" i="2" s="1"/>
  <c r="I2502" i="2"/>
  <c r="J2502" i="2" s="1"/>
  <c r="G2502" i="2" s="1"/>
  <c r="H2502" i="2"/>
  <c r="F2502" i="2" s="1"/>
  <c r="I2501" i="2"/>
  <c r="H2501" i="2"/>
  <c r="F2501" i="2" s="1"/>
  <c r="I2500" i="2"/>
  <c r="J2500" i="2" s="1"/>
  <c r="H2500" i="2"/>
  <c r="F2500" i="2" s="1"/>
  <c r="G2500" i="2"/>
  <c r="I2499" i="2"/>
  <c r="J2499" i="2" s="1"/>
  <c r="G2499" i="2" s="1"/>
  <c r="H2499" i="2"/>
  <c r="F2499" i="2" s="1"/>
  <c r="I2498" i="2"/>
  <c r="J2498" i="2" s="1"/>
  <c r="G2498" i="2" s="1"/>
  <c r="H2498" i="2"/>
  <c r="F2498" i="2" s="1"/>
  <c r="I2497" i="2"/>
  <c r="H2497" i="2"/>
  <c r="F2497" i="2" s="1"/>
  <c r="I2496" i="2"/>
  <c r="J2496" i="2" s="1"/>
  <c r="H2496" i="2"/>
  <c r="F2496" i="2" s="1"/>
  <c r="G2496" i="2"/>
  <c r="I2495" i="2"/>
  <c r="J2495" i="2" s="1"/>
  <c r="G2495" i="2" s="1"/>
  <c r="H2495" i="2"/>
  <c r="F2495" i="2" s="1"/>
  <c r="I2494" i="2"/>
  <c r="J2494" i="2" s="1"/>
  <c r="G2494" i="2" s="1"/>
  <c r="H2494" i="2"/>
  <c r="F2494" i="2" s="1"/>
  <c r="I2493" i="2"/>
  <c r="H2493" i="2"/>
  <c r="F2493" i="2" s="1"/>
  <c r="I2492" i="2"/>
  <c r="J2492" i="2" s="1"/>
  <c r="H2492" i="2"/>
  <c r="F2492" i="2" s="1"/>
  <c r="G2492" i="2"/>
  <c r="I2491" i="2"/>
  <c r="J2491" i="2" s="1"/>
  <c r="G2491" i="2" s="1"/>
  <c r="H2491" i="2"/>
  <c r="F2491" i="2" s="1"/>
  <c r="I2490" i="2"/>
  <c r="J2490" i="2" s="1"/>
  <c r="G2490" i="2" s="1"/>
  <c r="H2490" i="2"/>
  <c r="F2490" i="2" s="1"/>
  <c r="I2489" i="2"/>
  <c r="H2489" i="2"/>
  <c r="F2489" i="2" s="1"/>
  <c r="I2488" i="2"/>
  <c r="J2488" i="2" s="1"/>
  <c r="H2488" i="2"/>
  <c r="F2488" i="2" s="1"/>
  <c r="G2488" i="2"/>
  <c r="I2487" i="2"/>
  <c r="J2487" i="2" s="1"/>
  <c r="G2487" i="2" s="1"/>
  <c r="H2487" i="2"/>
  <c r="F2487" i="2" s="1"/>
  <c r="I2486" i="2"/>
  <c r="J2486" i="2" s="1"/>
  <c r="G2486" i="2" s="1"/>
  <c r="H2486" i="2"/>
  <c r="F2486" i="2" s="1"/>
  <c r="I2485" i="2"/>
  <c r="H2485" i="2"/>
  <c r="F2485" i="2" s="1"/>
  <c r="I2484" i="2"/>
  <c r="J2484" i="2" s="1"/>
  <c r="H2484" i="2"/>
  <c r="F2484" i="2" s="1"/>
  <c r="G2484" i="2"/>
  <c r="I2483" i="2"/>
  <c r="J2483" i="2" s="1"/>
  <c r="G2483" i="2" s="1"/>
  <c r="H2483" i="2"/>
  <c r="F2483" i="2" s="1"/>
  <c r="I2482" i="2"/>
  <c r="J2482" i="2" s="1"/>
  <c r="G2482" i="2" s="1"/>
  <c r="H2482" i="2"/>
  <c r="F2482" i="2" s="1"/>
  <c r="I2481" i="2"/>
  <c r="H2481" i="2"/>
  <c r="F2481" i="2" s="1"/>
  <c r="I2480" i="2"/>
  <c r="J2480" i="2" s="1"/>
  <c r="H2480" i="2"/>
  <c r="F2480" i="2" s="1"/>
  <c r="G2480" i="2"/>
  <c r="I2479" i="2"/>
  <c r="J2479" i="2" s="1"/>
  <c r="G2479" i="2" s="1"/>
  <c r="H2479" i="2"/>
  <c r="F2479" i="2" s="1"/>
  <c r="I2478" i="2"/>
  <c r="H2478" i="2"/>
  <c r="F2478" i="2" s="1"/>
  <c r="I2477" i="2"/>
  <c r="H2477" i="2"/>
  <c r="F2477" i="2" s="1"/>
  <c r="I2476" i="2"/>
  <c r="J2476" i="2" s="1"/>
  <c r="H2476" i="2"/>
  <c r="F2476" i="2" s="1"/>
  <c r="G2476" i="2"/>
  <c r="I2475" i="2"/>
  <c r="J2475" i="2" s="1"/>
  <c r="G2475" i="2" s="1"/>
  <c r="H2475" i="2"/>
  <c r="F2475" i="2" s="1"/>
  <c r="I2474" i="2"/>
  <c r="J2474" i="2" s="1"/>
  <c r="G2474" i="2" s="1"/>
  <c r="H2474" i="2"/>
  <c r="F2474" i="2" s="1"/>
  <c r="I2473" i="2"/>
  <c r="H2473" i="2"/>
  <c r="F2473" i="2" s="1"/>
  <c r="I2472" i="2"/>
  <c r="J2472" i="2" s="1"/>
  <c r="H2472" i="2"/>
  <c r="F2472" i="2" s="1"/>
  <c r="G2472" i="2"/>
  <c r="I2471" i="2"/>
  <c r="J2471" i="2" s="1"/>
  <c r="G2471" i="2" s="1"/>
  <c r="H2471" i="2"/>
  <c r="F2471" i="2" s="1"/>
  <c r="I2470" i="2"/>
  <c r="H2470" i="2"/>
  <c r="F2470" i="2" s="1"/>
  <c r="I2469" i="2"/>
  <c r="H2469" i="2"/>
  <c r="F2469" i="2" s="1"/>
  <c r="I2468" i="2"/>
  <c r="J2468" i="2" s="1"/>
  <c r="H2468" i="2"/>
  <c r="F2468" i="2" s="1"/>
  <c r="G2468" i="2"/>
  <c r="I2467" i="2"/>
  <c r="J2467" i="2" s="1"/>
  <c r="G2467" i="2" s="1"/>
  <c r="H2467" i="2"/>
  <c r="F2467" i="2" s="1"/>
  <c r="I2466" i="2"/>
  <c r="J2466" i="2" s="1"/>
  <c r="G2466" i="2" s="1"/>
  <c r="H2466" i="2"/>
  <c r="F2466" i="2" s="1"/>
  <c r="I2465" i="2"/>
  <c r="H2465" i="2"/>
  <c r="F2465" i="2" s="1"/>
  <c r="I2464" i="2"/>
  <c r="J2464" i="2" s="1"/>
  <c r="H2464" i="2"/>
  <c r="F2464" i="2" s="1"/>
  <c r="G2464" i="2"/>
  <c r="I2463" i="2"/>
  <c r="J2463" i="2" s="1"/>
  <c r="G2463" i="2" s="1"/>
  <c r="H2463" i="2"/>
  <c r="F2463" i="2" s="1"/>
  <c r="I2462" i="2"/>
  <c r="H2462" i="2"/>
  <c r="F2462" i="2" s="1"/>
  <c r="I2461" i="2"/>
  <c r="H2461" i="2"/>
  <c r="F2461" i="2" s="1"/>
  <c r="I2460" i="2"/>
  <c r="J2460" i="2" s="1"/>
  <c r="H2460" i="2"/>
  <c r="F2460" i="2" s="1"/>
  <c r="G2460" i="2"/>
  <c r="I2459" i="2"/>
  <c r="J2459" i="2" s="1"/>
  <c r="G2459" i="2" s="1"/>
  <c r="H2459" i="2"/>
  <c r="F2459" i="2" s="1"/>
  <c r="I2458" i="2"/>
  <c r="J2458" i="2" s="1"/>
  <c r="G2458" i="2" s="1"/>
  <c r="H2458" i="2"/>
  <c r="F2458" i="2" s="1"/>
  <c r="I2457" i="2"/>
  <c r="H2457" i="2"/>
  <c r="F2457" i="2" s="1"/>
  <c r="I2456" i="2"/>
  <c r="J2456" i="2" s="1"/>
  <c r="H2456" i="2"/>
  <c r="F2456" i="2" s="1"/>
  <c r="G2456" i="2"/>
  <c r="I2455" i="2"/>
  <c r="J2455" i="2" s="1"/>
  <c r="G2455" i="2" s="1"/>
  <c r="H2455" i="2"/>
  <c r="F2455" i="2" s="1"/>
  <c r="I2454" i="2"/>
  <c r="H2454" i="2"/>
  <c r="F2454" i="2" s="1"/>
  <c r="I2453" i="2"/>
  <c r="H2453" i="2"/>
  <c r="F2453" i="2" s="1"/>
  <c r="I2452" i="2"/>
  <c r="J2452" i="2" s="1"/>
  <c r="H2452" i="2"/>
  <c r="F2452" i="2" s="1"/>
  <c r="G2452" i="2"/>
  <c r="I2451" i="2"/>
  <c r="J2451" i="2" s="1"/>
  <c r="G2451" i="2" s="1"/>
  <c r="H2451" i="2"/>
  <c r="F2451" i="2" s="1"/>
  <c r="I2450" i="2"/>
  <c r="J2450" i="2" s="1"/>
  <c r="G2450" i="2" s="1"/>
  <c r="H2450" i="2"/>
  <c r="F2450" i="2" s="1"/>
  <c r="I2449" i="2"/>
  <c r="H2449" i="2"/>
  <c r="F2449" i="2" s="1"/>
  <c r="I2448" i="2"/>
  <c r="J2448" i="2" s="1"/>
  <c r="H2448" i="2"/>
  <c r="F2448" i="2" s="1"/>
  <c r="G2448" i="2"/>
  <c r="I2447" i="2"/>
  <c r="J2447" i="2" s="1"/>
  <c r="G2447" i="2" s="1"/>
  <c r="H2447" i="2"/>
  <c r="F2447" i="2" s="1"/>
  <c r="I2446" i="2"/>
  <c r="H2446" i="2"/>
  <c r="F2446" i="2" s="1"/>
  <c r="I2445" i="2"/>
  <c r="H2445" i="2"/>
  <c r="F2445" i="2" s="1"/>
  <c r="I2444" i="2"/>
  <c r="J2444" i="2" s="1"/>
  <c r="H2444" i="2"/>
  <c r="F2444" i="2" s="1"/>
  <c r="G2444" i="2"/>
  <c r="I2443" i="2"/>
  <c r="J2443" i="2" s="1"/>
  <c r="G2443" i="2" s="1"/>
  <c r="H2443" i="2"/>
  <c r="F2443" i="2" s="1"/>
  <c r="I2442" i="2"/>
  <c r="J2442" i="2" s="1"/>
  <c r="G2442" i="2" s="1"/>
  <c r="H2442" i="2"/>
  <c r="F2442" i="2" s="1"/>
  <c r="I2441" i="2"/>
  <c r="H2441" i="2"/>
  <c r="F2441" i="2" s="1"/>
  <c r="I2440" i="2"/>
  <c r="J2440" i="2" s="1"/>
  <c r="H2440" i="2"/>
  <c r="F2440" i="2" s="1"/>
  <c r="G2440" i="2"/>
  <c r="I2439" i="2"/>
  <c r="J2439" i="2" s="1"/>
  <c r="G2439" i="2" s="1"/>
  <c r="H2439" i="2"/>
  <c r="F2439" i="2" s="1"/>
  <c r="I2438" i="2"/>
  <c r="H2438" i="2"/>
  <c r="F2438" i="2" s="1"/>
  <c r="I2437" i="2"/>
  <c r="H2437" i="2"/>
  <c r="F2437" i="2" s="1"/>
  <c r="I2436" i="2"/>
  <c r="J2436" i="2" s="1"/>
  <c r="G2436" i="2" s="1"/>
  <c r="H2436" i="2"/>
  <c r="F2436" i="2" s="1"/>
  <c r="I2435" i="2"/>
  <c r="H2435" i="2"/>
  <c r="F2435" i="2" s="1"/>
  <c r="I2434" i="2"/>
  <c r="H2434" i="2"/>
  <c r="F2434" i="2" s="1"/>
  <c r="I2433" i="2"/>
  <c r="H2433" i="2"/>
  <c r="F2433" i="2" s="1"/>
  <c r="I2432" i="2"/>
  <c r="J2432" i="2" s="1"/>
  <c r="G2432" i="2" s="1"/>
  <c r="H2432" i="2"/>
  <c r="F2432" i="2" s="1"/>
  <c r="I2431" i="2"/>
  <c r="H2431" i="2"/>
  <c r="F2431" i="2" s="1"/>
  <c r="I2430" i="2"/>
  <c r="J2430" i="2" s="1"/>
  <c r="G2430" i="2" s="1"/>
  <c r="H2430" i="2"/>
  <c r="F2430" i="2" s="1"/>
  <c r="I2429" i="2"/>
  <c r="H2429" i="2"/>
  <c r="F2429" i="2" s="1"/>
  <c r="I2428" i="2"/>
  <c r="J2428" i="2" s="1"/>
  <c r="H2428" i="2"/>
  <c r="F2428" i="2" s="1"/>
  <c r="G2428" i="2"/>
  <c r="I2427" i="2"/>
  <c r="H2427" i="2"/>
  <c r="F2427" i="2" s="1"/>
  <c r="I2426" i="2"/>
  <c r="H2426" i="2"/>
  <c r="F2426" i="2" s="1"/>
  <c r="I2425" i="2"/>
  <c r="H2425" i="2"/>
  <c r="F2425" i="2" s="1"/>
  <c r="I2424" i="2"/>
  <c r="J2424" i="2" s="1"/>
  <c r="H2424" i="2"/>
  <c r="F2424" i="2" s="1"/>
  <c r="G2424" i="2"/>
  <c r="I2423" i="2"/>
  <c r="J2423" i="2" s="1"/>
  <c r="G2423" i="2" s="1"/>
  <c r="H2423" i="2"/>
  <c r="F2423" i="2" s="1"/>
  <c r="I2422" i="2"/>
  <c r="H2422" i="2"/>
  <c r="F2422" i="2" s="1"/>
  <c r="I2421" i="2"/>
  <c r="H2421" i="2"/>
  <c r="F2421" i="2" s="1"/>
  <c r="I2420" i="2"/>
  <c r="J2420" i="2" s="1"/>
  <c r="G2420" i="2" s="1"/>
  <c r="H2420" i="2"/>
  <c r="F2420" i="2" s="1"/>
  <c r="I2419" i="2"/>
  <c r="H2419" i="2"/>
  <c r="F2419" i="2" s="1"/>
  <c r="I2418" i="2"/>
  <c r="H2418" i="2"/>
  <c r="F2418" i="2" s="1"/>
  <c r="I2417" i="2"/>
  <c r="H2417" i="2"/>
  <c r="F2417" i="2" s="1"/>
  <c r="I2416" i="2"/>
  <c r="J2416" i="2" s="1"/>
  <c r="G2416" i="2" s="1"/>
  <c r="H2416" i="2"/>
  <c r="F2416" i="2" s="1"/>
  <c r="I2415" i="2"/>
  <c r="H2415" i="2"/>
  <c r="F2415" i="2" s="1"/>
  <c r="I2414" i="2"/>
  <c r="H2414" i="2"/>
  <c r="F2414" i="2" s="1"/>
  <c r="I2413" i="2"/>
  <c r="H2413" i="2"/>
  <c r="F2413" i="2" s="1"/>
  <c r="I2412" i="2"/>
  <c r="J2412" i="2" s="1"/>
  <c r="G2412" i="2" s="1"/>
  <c r="H2412" i="2"/>
  <c r="F2412" i="2" s="1"/>
  <c r="I2411" i="2"/>
  <c r="H2411" i="2"/>
  <c r="F2411" i="2" s="1"/>
  <c r="I2410" i="2"/>
  <c r="H2410" i="2"/>
  <c r="F2410" i="2" s="1"/>
  <c r="I2409" i="2"/>
  <c r="H2409" i="2"/>
  <c r="F2409" i="2" s="1"/>
  <c r="I2408" i="2"/>
  <c r="J2408" i="2" s="1"/>
  <c r="G2408" i="2" s="1"/>
  <c r="H2408" i="2"/>
  <c r="F2408" i="2" s="1"/>
  <c r="I2407" i="2"/>
  <c r="H2407" i="2"/>
  <c r="F2407" i="2" s="1"/>
  <c r="I2406" i="2"/>
  <c r="H2406" i="2"/>
  <c r="F2406" i="2" s="1"/>
  <c r="I2405" i="2"/>
  <c r="H2405" i="2"/>
  <c r="F2405" i="2" s="1"/>
  <c r="I2404" i="2"/>
  <c r="J2404" i="2" s="1"/>
  <c r="G2404" i="2" s="1"/>
  <c r="H2404" i="2"/>
  <c r="F2404" i="2" s="1"/>
  <c r="I2403" i="2"/>
  <c r="H2403" i="2"/>
  <c r="F2403" i="2" s="1"/>
  <c r="I2402" i="2"/>
  <c r="H2402" i="2"/>
  <c r="F2402" i="2" s="1"/>
  <c r="I2401" i="2"/>
  <c r="H2401" i="2"/>
  <c r="F2401" i="2" s="1"/>
  <c r="I2400" i="2"/>
  <c r="J2400" i="2" s="1"/>
  <c r="G2400" i="2" s="1"/>
  <c r="H2400" i="2"/>
  <c r="F2400" i="2" s="1"/>
  <c r="I2399" i="2"/>
  <c r="H2399" i="2"/>
  <c r="F2399" i="2" s="1"/>
  <c r="I2398" i="2"/>
  <c r="H2398" i="2"/>
  <c r="F2398" i="2" s="1"/>
  <c r="I2397" i="2"/>
  <c r="H2397" i="2"/>
  <c r="F2397" i="2" s="1"/>
  <c r="I2396" i="2"/>
  <c r="J2396" i="2" s="1"/>
  <c r="G2396" i="2" s="1"/>
  <c r="H2396" i="2"/>
  <c r="F2396" i="2" s="1"/>
  <c r="I2395" i="2"/>
  <c r="H2395" i="2"/>
  <c r="F2395" i="2" s="1"/>
  <c r="I2394" i="2"/>
  <c r="H2394" i="2"/>
  <c r="F2394" i="2" s="1"/>
  <c r="I2393" i="2"/>
  <c r="H2393" i="2"/>
  <c r="F2393" i="2" s="1"/>
  <c r="I2392" i="2"/>
  <c r="J2392" i="2" s="1"/>
  <c r="G2392" i="2" s="1"/>
  <c r="H2392" i="2"/>
  <c r="F2392" i="2" s="1"/>
  <c r="I2391" i="2"/>
  <c r="H2391" i="2"/>
  <c r="F2391" i="2" s="1"/>
  <c r="I2390" i="2"/>
  <c r="H2390" i="2"/>
  <c r="F2390" i="2" s="1"/>
  <c r="I2389" i="2"/>
  <c r="H2389" i="2"/>
  <c r="F2389" i="2" s="1"/>
  <c r="I2388" i="2"/>
  <c r="J2388" i="2" s="1"/>
  <c r="G2388" i="2" s="1"/>
  <c r="H2388" i="2"/>
  <c r="F2388" i="2" s="1"/>
  <c r="I2387" i="2"/>
  <c r="H2387" i="2"/>
  <c r="F2387" i="2" s="1"/>
  <c r="I2386" i="2"/>
  <c r="H2386" i="2"/>
  <c r="F2386" i="2" s="1"/>
  <c r="I2385" i="2"/>
  <c r="H2385" i="2"/>
  <c r="F2385" i="2" s="1"/>
  <c r="I2384" i="2"/>
  <c r="J2384" i="2" s="1"/>
  <c r="G2384" i="2" s="1"/>
  <c r="H2384" i="2"/>
  <c r="F2384" i="2" s="1"/>
  <c r="I2383" i="2"/>
  <c r="H2383" i="2"/>
  <c r="F2383" i="2" s="1"/>
  <c r="I2382" i="2"/>
  <c r="H2382" i="2"/>
  <c r="F2382" i="2" s="1"/>
  <c r="I2381" i="2"/>
  <c r="H2381" i="2"/>
  <c r="F2381" i="2" s="1"/>
  <c r="I2380" i="2"/>
  <c r="J2380" i="2" s="1"/>
  <c r="G2380" i="2" s="1"/>
  <c r="H2380" i="2"/>
  <c r="F2380" i="2" s="1"/>
  <c r="I2379" i="2"/>
  <c r="H2379" i="2"/>
  <c r="F2379" i="2" s="1"/>
  <c r="I2378" i="2"/>
  <c r="H2378" i="2"/>
  <c r="F2378" i="2" s="1"/>
  <c r="I2377" i="2"/>
  <c r="H2377" i="2"/>
  <c r="F2377" i="2" s="1"/>
  <c r="I2376" i="2"/>
  <c r="J2376" i="2" s="1"/>
  <c r="G2376" i="2" s="1"/>
  <c r="H2376" i="2"/>
  <c r="F2376" i="2" s="1"/>
  <c r="I2375" i="2"/>
  <c r="H2375" i="2"/>
  <c r="F2375" i="2" s="1"/>
  <c r="I2374" i="2"/>
  <c r="H2374" i="2"/>
  <c r="F2374" i="2" s="1"/>
  <c r="I2373" i="2"/>
  <c r="H2373" i="2"/>
  <c r="F2373" i="2" s="1"/>
  <c r="I2372" i="2"/>
  <c r="J2372" i="2" s="1"/>
  <c r="G2372" i="2" s="1"/>
  <c r="H2372" i="2"/>
  <c r="F2372" i="2" s="1"/>
  <c r="I2371" i="2"/>
  <c r="H2371" i="2"/>
  <c r="F2371" i="2" s="1"/>
  <c r="I2370" i="2"/>
  <c r="H2370" i="2"/>
  <c r="F2370" i="2" s="1"/>
  <c r="I2369" i="2"/>
  <c r="H2369" i="2"/>
  <c r="F2369" i="2" s="1"/>
  <c r="I2368" i="2"/>
  <c r="J2368" i="2" s="1"/>
  <c r="G2368" i="2" s="1"/>
  <c r="H2368" i="2"/>
  <c r="F2368" i="2" s="1"/>
  <c r="I2367" i="2"/>
  <c r="H2367" i="2"/>
  <c r="F2367" i="2" s="1"/>
  <c r="I2366" i="2"/>
  <c r="H2366" i="2"/>
  <c r="F2366" i="2" s="1"/>
  <c r="I2365" i="2"/>
  <c r="H2365" i="2"/>
  <c r="F2365" i="2" s="1"/>
  <c r="I2364" i="2"/>
  <c r="J2364" i="2" s="1"/>
  <c r="G2364" i="2" s="1"/>
  <c r="H2364" i="2"/>
  <c r="F2364" i="2" s="1"/>
  <c r="I2363" i="2"/>
  <c r="H2363" i="2"/>
  <c r="F2363" i="2" s="1"/>
  <c r="I2362" i="2"/>
  <c r="H2362" i="2"/>
  <c r="F2362" i="2" s="1"/>
  <c r="I2361" i="2"/>
  <c r="H2361" i="2"/>
  <c r="F2361" i="2" s="1"/>
  <c r="I2360" i="2"/>
  <c r="J2360" i="2" s="1"/>
  <c r="G2360" i="2" s="1"/>
  <c r="H2360" i="2"/>
  <c r="F2360" i="2" s="1"/>
  <c r="I2359" i="2"/>
  <c r="H2359" i="2"/>
  <c r="F2359" i="2" s="1"/>
  <c r="I2358" i="2"/>
  <c r="H2358" i="2"/>
  <c r="F2358" i="2" s="1"/>
  <c r="I2357" i="2"/>
  <c r="H2357" i="2"/>
  <c r="F2357" i="2" s="1"/>
  <c r="I2356" i="2"/>
  <c r="J2356" i="2" s="1"/>
  <c r="G2356" i="2" s="1"/>
  <c r="H2356" i="2"/>
  <c r="F2356" i="2" s="1"/>
  <c r="I2355" i="2"/>
  <c r="H2355" i="2"/>
  <c r="F2355" i="2" s="1"/>
  <c r="I2354" i="2"/>
  <c r="H2354" i="2"/>
  <c r="F2354" i="2" s="1"/>
  <c r="I2353" i="2"/>
  <c r="H2353" i="2"/>
  <c r="F2353" i="2" s="1"/>
  <c r="I2352" i="2"/>
  <c r="J2352" i="2" s="1"/>
  <c r="G2352" i="2" s="1"/>
  <c r="H2352" i="2"/>
  <c r="F2352" i="2" s="1"/>
  <c r="I2351" i="2"/>
  <c r="H2351" i="2"/>
  <c r="F2351" i="2" s="1"/>
  <c r="I2350" i="2"/>
  <c r="H2350" i="2"/>
  <c r="F2350" i="2" s="1"/>
  <c r="I2349" i="2"/>
  <c r="H2349" i="2"/>
  <c r="F2349" i="2" s="1"/>
  <c r="I2348" i="2"/>
  <c r="J2348" i="2" s="1"/>
  <c r="G2348" i="2" s="1"/>
  <c r="H2348" i="2"/>
  <c r="F2348" i="2" s="1"/>
  <c r="I2347" i="2"/>
  <c r="H2347" i="2"/>
  <c r="F2347" i="2" s="1"/>
  <c r="I2346" i="2"/>
  <c r="H2346" i="2"/>
  <c r="F2346" i="2" s="1"/>
  <c r="I2345" i="2"/>
  <c r="H2345" i="2"/>
  <c r="F2345" i="2" s="1"/>
  <c r="I2344" i="2"/>
  <c r="J2344" i="2" s="1"/>
  <c r="G2344" i="2" s="1"/>
  <c r="H2344" i="2"/>
  <c r="F2344" i="2" s="1"/>
  <c r="I2343" i="2"/>
  <c r="H2343" i="2"/>
  <c r="F2343" i="2" s="1"/>
  <c r="I2342" i="2"/>
  <c r="H2342" i="2"/>
  <c r="F2342" i="2" s="1"/>
  <c r="I2341" i="2"/>
  <c r="H2341" i="2"/>
  <c r="F2341" i="2" s="1"/>
  <c r="I2340" i="2"/>
  <c r="J2340" i="2" s="1"/>
  <c r="G2340" i="2" s="1"/>
  <c r="H2340" i="2"/>
  <c r="F2340" i="2" s="1"/>
  <c r="I2339" i="2"/>
  <c r="H2339" i="2"/>
  <c r="F2339" i="2" s="1"/>
  <c r="I2338" i="2"/>
  <c r="H2338" i="2"/>
  <c r="F2338" i="2" s="1"/>
  <c r="I2337" i="2"/>
  <c r="H2337" i="2"/>
  <c r="F2337" i="2" s="1"/>
  <c r="I2336" i="2"/>
  <c r="J2336" i="2" s="1"/>
  <c r="G2336" i="2" s="1"/>
  <c r="H2336" i="2"/>
  <c r="F2336" i="2" s="1"/>
  <c r="I2335" i="2"/>
  <c r="H2335" i="2"/>
  <c r="F2335" i="2" s="1"/>
  <c r="I2334" i="2"/>
  <c r="H2334" i="2"/>
  <c r="F2334" i="2" s="1"/>
  <c r="I2333" i="2"/>
  <c r="H2333" i="2"/>
  <c r="F2333" i="2" s="1"/>
  <c r="I2332" i="2"/>
  <c r="J2332" i="2" s="1"/>
  <c r="G2332" i="2" s="1"/>
  <c r="H2332" i="2"/>
  <c r="F2332" i="2" s="1"/>
  <c r="I2331" i="2"/>
  <c r="H2331" i="2"/>
  <c r="F2331" i="2" s="1"/>
  <c r="I2330" i="2"/>
  <c r="H2330" i="2"/>
  <c r="F2330" i="2" s="1"/>
  <c r="I2329" i="2"/>
  <c r="H2329" i="2"/>
  <c r="F2329" i="2" s="1"/>
  <c r="I2328" i="2"/>
  <c r="J2328" i="2" s="1"/>
  <c r="G2328" i="2" s="1"/>
  <c r="H2328" i="2"/>
  <c r="F2328" i="2" s="1"/>
  <c r="I2327" i="2"/>
  <c r="H2327" i="2"/>
  <c r="F2327" i="2" s="1"/>
  <c r="I2326" i="2"/>
  <c r="H2326" i="2"/>
  <c r="F2326" i="2" s="1"/>
  <c r="I2325" i="2"/>
  <c r="H2325" i="2"/>
  <c r="F2325" i="2" s="1"/>
  <c r="I2324" i="2"/>
  <c r="J2324" i="2" s="1"/>
  <c r="G2324" i="2" s="1"/>
  <c r="H2324" i="2"/>
  <c r="F2324" i="2" s="1"/>
  <c r="I2323" i="2"/>
  <c r="H2323" i="2"/>
  <c r="F2323" i="2" s="1"/>
  <c r="I2322" i="2"/>
  <c r="H2322" i="2"/>
  <c r="F2322" i="2" s="1"/>
  <c r="I2321" i="2"/>
  <c r="H2321" i="2"/>
  <c r="F2321" i="2" s="1"/>
  <c r="I2320" i="2"/>
  <c r="J2320" i="2" s="1"/>
  <c r="G2320" i="2" s="1"/>
  <c r="H2320" i="2"/>
  <c r="F2320" i="2" s="1"/>
  <c r="I2319" i="2"/>
  <c r="H2319" i="2"/>
  <c r="F2319" i="2" s="1"/>
  <c r="I2318" i="2"/>
  <c r="H2318" i="2"/>
  <c r="F2318" i="2" s="1"/>
  <c r="I2317" i="2"/>
  <c r="H2317" i="2"/>
  <c r="F2317" i="2" s="1"/>
  <c r="I2316" i="2"/>
  <c r="J2316" i="2" s="1"/>
  <c r="G2316" i="2" s="1"/>
  <c r="H2316" i="2"/>
  <c r="F2316" i="2" s="1"/>
  <c r="I2315" i="2"/>
  <c r="H2315" i="2"/>
  <c r="F2315" i="2" s="1"/>
  <c r="I2314" i="2"/>
  <c r="H2314" i="2"/>
  <c r="F2314" i="2" s="1"/>
  <c r="I2313" i="2"/>
  <c r="H2313" i="2"/>
  <c r="F2313" i="2" s="1"/>
  <c r="I2312" i="2"/>
  <c r="J2312" i="2" s="1"/>
  <c r="G2312" i="2" s="1"/>
  <c r="H2312" i="2"/>
  <c r="F2312" i="2" s="1"/>
  <c r="I2311" i="2"/>
  <c r="H2311" i="2"/>
  <c r="F2311" i="2" s="1"/>
  <c r="I2310" i="2"/>
  <c r="H2310" i="2"/>
  <c r="F2310" i="2" s="1"/>
  <c r="I2309" i="2"/>
  <c r="H2309" i="2"/>
  <c r="F2309" i="2" s="1"/>
  <c r="I2308" i="2"/>
  <c r="J2308" i="2" s="1"/>
  <c r="G2308" i="2" s="1"/>
  <c r="H2308" i="2"/>
  <c r="F2308" i="2" s="1"/>
  <c r="I2307" i="2"/>
  <c r="H2307" i="2"/>
  <c r="F2307" i="2" s="1"/>
  <c r="I2306" i="2"/>
  <c r="H2306" i="2"/>
  <c r="F2306" i="2" s="1"/>
  <c r="I2305" i="2"/>
  <c r="H2305" i="2"/>
  <c r="F2305" i="2" s="1"/>
  <c r="I2304" i="2"/>
  <c r="J2304" i="2" s="1"/>
  <c r="G2304" i="2" s="1"/>
  <c r="H2304" i="2"/>
  <c r="F2304" i="2" s="1"/>
  <c r="I2303" i="2"/>
  <c r="H2303" i="2"/>
  <c r="F2303" i="2" s="1"/>
  <c r="I2302" i="2"/>
  <c r="H2302" i="2"/>
  <c r="F2302" i="2" s="1"/>
  <c r="I2301" i="2"/>
  <c r="H2301" i="2"/>
  <c r="F2301" i="2" s="1"/>
  <c r="I2300" i="2"/>
  <c r="J2300" i="2" s="1"/>
  <c r="G2300" i="2" s="1"/>
  <c r="H2300" i="2"/>
  <c r="F2300" i="2" s="1"/>
  <c r="I2299" i="2"/>
  <c r="H2299" i="2"/>
  <c r="F2299" i="2" s="1"/>
  <c r="I2298" i="2"/>
  <c r="H2298" i="2"/>
  <c r="F2298" i="2" s="1"/>
  <c r="I2297" i="2"/>
  <c r="H2297" i="2"/>
  <c r="F2297" i="2" s="1"/>
  <c r="I2296" i="2"/>
  <c r="J2296" i="2" s="1"/>
  <c r="G2296" i="2" s="1"/>
  <c r="H2296" i="2"/>
  <c r="F2296" i="2" s="1"/>
  <c r="I2295" i="2"/>
  <c r="H2295" i="2"/>
  <c r="F2295" i="2" s="1"/>
  <c r="I2294" i="2"/>
  <c r="H2294" i="2"/>
  <c r="F2294" i="2" s="1"/>
  <c r="I2293" i="2"/>
  <c r="H2293" i="2"/>
  <c r="F2293" i="2" s="1"/>
  <c r="I2292" i="2"/>
  <c r="J2292" i="2" s="1"/>
  <c r="G2292" i="2" s="1"/>
  <c r="H2292" i="2"/>
  <c r="F2292" i="2" s="1"/>
  <c r="I2291" i="2"/>
  <c r="H2291" i="2"/>
  <c r="F2291" i="2" s="1"/>
  <c r="I2290" i="2"/>
  <c r="H2290" i="2"/>
  <c r="F2290" i="2" s="1"/>
  <c r="I2289" i="2"/>
  <c r="H2289" i="2"/>
  <c r="F2289" i="2" s="1"/>
  <c r="I2288" i="2"/>
  <c r="J2288" i="2" s="1"/>
  <c r="G2288" i="2" s="1"/>
  <c r="H2288" i="2"/>
  <c r="F2288" i="2" s="1"/>
  <c r="I2287" i="2"/>
  <c r="H2287" i="2"/>
  <c r="F2287" i="2" s="1"/>
  <c r="I2286" i="2"/>
  <c r="H2286" i="2"/>
  <c r="F2286" i="2" s="1"/>
  <c r="I2285" i="2"/>
  <c r="H2285" i="2"/>
  <c r="F2285" i="2" s="1"/>
  <c r="I2284" i="2"/>
  <c r="J2284" i="2" s="1"/>
  <c r="G2284" i="2" s="1"/>
  <c r="H2284" i="2"/>
  <c r="F2284" i="2" s="1"/>
  <c r="I2283" i="2"/>
  <c r="H2283" i="2"/>
  <c r="F2283" i="2" s="1"/>
  <c r="I2282" i="2"/>
  <c r="H2282" i="2"/>
  <c r="F2282" i="2" s="1"/>
  <c r="I2281" i="2"/>
  <c r="H2281" i="2"/>
  <c r="F2281" i="2" s="1"/>
  <c r="I2280" i="2"/>
  <c r="J2280" i="2" s="1"/>
  <c r="G2280" i="2" s="1"/>
  <c r="H2280" i="2"/>
  <c r="F2280" i="2" s="1"/>
  <c r="I2279" i="2"/>
  <c r="H2279" i="2"/>
  <c r="F2279" i="2" s="1"/>
  <c r="I2278" i="2"/>
  <c r="H2278" i="2"/>
  <c r="F2278" i="2" s="1"/>
  <c r="I2277" i="2"/>
  <c r="H2277" i="2"/>
  <c r="F2277" i="2" s="1"/>
  <c r="I2276" i="2"/>
  <c r="J2276" i="2" s="1"/>
  <c r="G2276" i="2" s="1"/>
  <c r="H2276" i="2"/>
  <c r="F2276" i="2" s="1"/>
  <c r="I2275" i="2"/>
  <c r="H2275" i="2"/>
  <c r="F2275" i="2" s="1"/>
  <c r="I2274" i="2"/>
  <c r="H2274" i="2"/>
  <c r="F2274" i="2" s="1"/>
  <c r="I2273" i="2"/>
  <c r="H2273" i="2"/>
  <c r="F2273" i="2" s="1"/>
  <c r="I2272" i="2"/>
  <c r="J2272" i="2" s="1"/>
  <c r="G2272" i="2" s="1"/>
  <c r="H2272" i="2"/>
  <c r="F2272" i="2" s="1"/>
  <c r="I2271" i="2"/>
  <c r="H2271" i="2"/>
  <c r="F2271" i="2" s="1"/>
  <c r="I2270" i="2"/>
  <c r="H2270" i="2"/>
  <c r="F2270" i="2" s="1"/>
  <c r="I2269" i="2"/>
  <c r="H2269" i="2"/>
  <c r="F2269" i="2" s="1"/>
  <c r="I2268" i="2"/>
  <c r="J2268" i="2" s="1"/>
  <c r="G2268" i="2" s="1"/>
  <c r="H2268" i="2"/>
  <c r="F2268" i="2" s="1"/>
  <c r="I2267" i="2"/>
  <c r="H2267" i="2"/>
  <c r="F2267" i="2" s="1"/>
  <c r="I2266" i="2"/>
  <c r="H2266" i="2"/>
  <c r="F2266" i="2" s="1"/>
  <c r="I2265" i="2"/>
  <c r="H2265" i="2"/>
  <c r="F2265" i="2" s="1"/>
  <c r="I2264" i="2"/>
  <c r="J2264" i="2" s="1"/>
  <c r="G2264" i="2" s="1"/>
  <c r="H2264" i="2"/>
  <c r="F2264" i="2" s="1"/>
  <c r="I2263" i="2"/>
  <c r="H2263" i="2"/>
  <c r="F2263" i="2" s="1"/>
  <c r="I2262" i="2"/>
  <c r="H2262" i="2"/>
  <c r="F2262" i="2" s="1"/>
  <c r="I2261" i="2"/>
  <c r="H2261" i="2"/>
  <c r="F2261" i="2" s="1"/>
  <c r="I2260" i="2"/>
  <c r="J2260" i="2" s="1"/>
  <c r="G2260" i="2" s="1"/>
  <c r="H2260" i="2"/>
  <c r="F2260" i="2" s="1"/>
  <c r="I2259" i="2"/>
  <c r="H2259" i="2"/>
  <c r="F2259" i="2" s="1"/>
  <c r="I2258" i="2"/>
  <c r="H2258" i="2"/>
  <c r="F2258" i="2" s="1"/>
  <c r="I2257" i="2"/>
  <c r="H2257" i="2"/>
  <c r="F2257" i="2" s="1"/>
  <c r="I2256" i="2"/>
  <c r="J2256" i="2" s="1"/>
  <c r="G2256" i="2" s="1"/>
  <c r="H2256" i="2"/>
  <c r="F2256" i="2" s="1"/>
  <c r="I2255" i="2"/>
  <c r="H2255" i="2"/>
  <c r="F2255" i="2" s="1"/>
  <c r="I2254" i="2"/>
  <c r="H2254" i="2"/>
  <c r="F2254" i="2" s="1"/>
  <c r="I2253" i="2"/>
  <c r="H2253" i="2"/>
  <c r="F2253" i="2" s="1"/>
  <c r="I2252" i="2"/>
  <c r="J2252" i="2" s="1"/>
  <c r="G2252" i="2" s="1"/>
  <c r="H2252" i="2"/>
  <c r="F2252" i="2" s="1"/>
  <c r="I2251" i="2"/>
  <c r="H2251" i="2"/>
  <c r="F2251" i="2" s="1"/>
  <c r="I2250" i="2"/>
  <c r="H2250" i="2"/>
  <c r="F2250" i="2" s="1"/>
  <c r="I2249" i="2"/>
  <c r="H2249" i="2"/>
  <c r="F2249" i="2" s="1"/>
  <c r="I2248" i="2"/>
  <c r="J2248" i="2" s="1"/>
  <c r="G2248" i="2" s="1"/>
  <c r="H2248" i="2"/>
  <c r="F2248" i="2" s="1"/>
  <c r="I2247" i="2"/>
  <c r="H2247" i="2"/>
  <c r="F2247" i="2" s="1"/>
  <c r="I2246" i="2"/>
  <c r="H2246" i="2"/>
  <c r="F2246" i="2" s="1"/>
  <c r="I2245" i="2"/>
  <c r="H2245" i="2"/>
  <c r="F2245" i="2" s="1"/>
  <c r="I2244" i="2"/>
  <c r="J2244" i="2" s="1"/>
  <c r="G2244" i="2" s="1"/>
  <c r="H2244" i="2"/>
  <c r="F2244" i="2" s="1"/>
  <c r="I2243" i="2"/>
  <c r="H2243" i="2"/>
  <c r="F2243" i="2" s="1"/>
  <c r="I2242" i="2"/>
  <c r="H2242" i="2"/>
  <c r="F2242" i="2" s="1"/>
  <c r="I2241" i="2"/>
  <c r="H2241" i="2"/>
  <c r="F2241" i="2" s="1"/>
  <c r="I2240" i="2"/>
  <c r="J2240" i="2" s="1"/>
  <c r="G2240" i="2" s="1"/>
  <c r="H2240" i="2"/>
  <c r="F2240" i="2" s="1"/>
  <c r="I2239" i="2"/>
  <c r="H2239" i="2"/>
  <c r="F2239" i="2" s="1"/>
  <c r="I2238" i="2"/>
  <c r="H2238" i="2"/>
  <c r="F2238" i="2" s="1"/>
  <c r="I2237" i="2"/>
  <c r="H2237" i="2"/>
  <c r="F2237" i="2" s="1"/>
  <c r="I2236" i="2"/>
  <c r="J2236" i="2" s="1"/>
  <c r="G2236" i="2" s="1"/>
  <c r="H2236" i="2"/>
  <c r="F2236" i="2" s="1"/>
  <c r="I2235" i="2"/>
  <c r="H2235" i="2"/>
  <c r="F2235" i="2" s="1"/>
  <c r="I2234" i="2"/>
  <c r="H2234" i="2"/>
  <c r="F2234" i="2" s="1"/>
  <c r="I2233" i="2"/>
  <c r="H2233" i="2"/>
  <c r="F2233" i="2" s="1"/>
  <c r="I2232" i="2"/>
  <c r="J2232" i="2" s="1"/>
  <c r="G2232" i="2" s="1"/>
  <c r="H2232" i="2"/>
  <c r="F2232" i="2" s="1"/>
  <c r="I2231" i="2"/>
  <c r="H2231" i="2"/>
  <c r="F2231" i="2" s="1"/>
  <c r="I2230" i="2"/>
  <c r="H2230" i="2"/>
  <c r="F2230" i="2" s="1"/>
  <c r="I2229" i="2"/>
  <c r="H2229" i="2"/>
  <c r="F2229" i="2" s="1"/>
  <c r="I2228" i="2"/>
  <c r="J2228" i="2" s="1"/>
  <c r="G2228" i="2" s="1"/>
  <c r="H2228" i="2"/>
  <c r="F2228" i="2" s="1"/>
  <c r="I2227" i="2"/>
  <c r="H2227" i="2"/>
  <c r="F2227" i="2" s="1"/>
  <c r="I2226" i="2"/>
  <c r="H2226" i="2"/>
  <c r="F2226" i="2" s="1"/>
  <c r="I2225" i="2"/>
  <c r="H2225" i="2"/>
  <c r="F2225" i="2" s="1"/>
  <c r="I2224" i="2"/>
  <c r="J2224" i="2" s="1"/>
  <c r="G2224" i="2" s="1"/>
  <c r="H2224" i="2"/>
  <c r="F2224" i="2" s="1"/>
  <c r="I2223" i="2"/>
  <c r="H2223" i="2"/>
  <c r="F2223" i="2" s="1"/>
  <c r="I2222" i="2"/>
  <c r="H2222" i="2"/>
  <c r="F2222" i="2" s="1"/>
  <c r="I2221" i="2"/>
  <c r="H2221" i="2"/>
  <c r="F2221" i="2" s="1"/>
  <c r="I2220" i="2"/>
  <c r="J2220" i="2" s="1"/>
  <c r="G2220" i="2" s="1"/>
  <c r="H2220" i="2"/>
  <c r="F2220" i="2" s="1"/>
  <c r="I2219" i="2"/>
  <c r="H2219" i="2"/>
  <c r="F2219" i="2" s="1"/>
  <c r="I2218" i="2"/>
  <c r="H2218" i="2"/>
  <c r="F2218" i="2" s="1"/>
  <c r="I2217" i="2"/>
  <c r="H2217" i="2"/>
  <c r="F2217" i="2" s="1"/>
  <c r="I2216" i="2"/>
  <c r="J2216" i="2" s="1"/>
  <c r="G2216" i="2" s="1"/>
  <c r="H2216" i="2"/>
  <c r="F2216" i="2" s="1"/>
  <c r="I2215" i="2"/>
  <c r="H2215" i="2"/>
  <c r="F2215" i="2" s="1"/>
  <c r="I2214" i="2"/>
  <c r="H2214" i="2"/>
  <c r="F2214" i="2" s="1"/>
  <c r="I2213" i="2"/>
  <c r="H2213" i="2"/>
  <c r="F2213" i="2" s="1"/>
  <c r="I2212" i="2"/>
  <c r="J2212" i="2" s="1"/>
  <c r="G2212" i="2" s="1"/>
  <c r="H2212" i="2"/>
  <c r="F2212" i="2" s="1"/>
  <c r="I2211" i="2"/>
  <c r="H2211" i="2"/>
  <c r="F2211" i="2" s="1"/>
  <c r="I2210" i="2"/>
  <c r="H2210" i="2"/>
  <c r="F2210" i="2" s="1"/>
  <c r="I2209" i="2"/>
  <c r="H2209" i="2"/>
  <c r="F2209" i="2" s="1"/>
  <c r="I2208" i="2"/>
  <c r="J2208" i="2" s="1"/>
  <c r="G2208" i="2" s="1"/>
  <c r="H2208" i="2"/>
  <c r="F2208" i="2" s="1"/>
  <c r="I2207" i="2"/>
  <c r="H2207" i="2"/>
  <c r="F2207" i="2" s="1"/>
  <c r="I2206" i="2"/>
  <c r="H2206" i="2"/>
  <c r="F2206" i="2" s="1"/>
  <c r="I2205" i="2"/>
  <c r="H2205" i="2"/>
  <c r="F2205" i="2" s="1"/>
  <c r="I2204" i="2"/>
  <c r="J2204" i="2" s="1"/>
  <c r="G2204" i="2" s="1"/>
  <c r="H2204" i="2"/>
  <c r="F2204" i="2" s="1"/>
  <c r="I2203" i="2"/>
  <c r="H2203" i="2"/>
  <c r="F2203" i="2" s="1"/>
  <c r="I2202" i="2"/>
  <c r="H2202" i="2"/>
  <c r="F2202" i="2" s="1"/>
  <c r="I2201" i="2"/>
  <c r="H2201" i="2"/>
  <c r="F2201" i="2" s="1"/>
  <c r="I2200" i="2"/>
  <c r="J2200" i="2" s="1"/>
  <c r="G2200" i="2" s="1"/>
  <c r="H2200" i="2"/>
  <c r="F2200" i="2" s="1"/>
  <c r="I2199" i="2"/>
  <c r="H2199" i="2"/>
  <c r="F2199" i="2" s="1"/>
  <c r="I2198" i="2"/>
  <c r="H2198" i="2"/>
  <c r="F2198" i="2" s="1"/>
  <c r="I2197" i="2"/>
  <c r="H2197" i="2"/>
  <c r="F2197" i="2" s="1"/>
  <c r="I2196" i="2"/>
  <c r="J2196" i="2" s="1"/>
  <c r="G2196" i="2" s="1"/>
  <c r="H2196" i="2"/>
  <c r="F2196" i="2" s="1"/>
  <c r="I2195" i="2"/>
  <c r="H2195" i="2"/>
  <c r="F2195" i="2" s="1"/>
  <c r="I2194" i="2"/>
  <c r="H2194" i="2"/>
  <c r="F2194" i="2" s="1"/>
  <c r="I2193" i="2"/>
  <c r="H2193" i="2"/>
  <c r="F2193" i="2" s="1"/>
  <c r="I2192" i="2"/>
  <c r="J2192" i="2" s="1"/>
  <c r="G2192" i="2" s="1"/>
  <c r="H2192" i="2"/>
  <c r="F2192" i="2" s="1"/>
  <c r="I2191" i="2"/>
  <c r="H2191" i="2"/>
  <c r="F2191" i="2" s="1"/>
  <c r="I2190" i="2"/>
  <c r="H2190" i="2"/>
  <c r="F2190" i="2" s="1"/>
  <c r="I2189" i="2"/>
  <c r="H2189" i="2"/>
  <c r="F2189" i="2" s="1"/>
  <c r="I2188" i="2"/>
  <c r="J2188" i="2" s="1"/>
  <c r="G2188" i="2" s="1"/>
  <c r="H2188" i="2"/>
  <c r="F2188" i="2" s="1"/>
  <c r="I2187" i="2"/>
  <c r="H2187" i="2"/>
  <c r="F2187" i="2" s="1"/>
  <c r="I2186" i="2"/>
  <c r="H2186" i="2"/>
  <c r="F2186" i="2" s="1"/>
  <c r="I2185" i="2"/>
  <c r="H2185" i="2"/>
  <c r="F2185" i="2" s="1"/>
  <c r="I2184" i="2"/>
  <c r="J2184" i="2" s="1"/>
  <c r="G2184" i="2" s="1"/>
  <c r="H2184" i="2"/>
  <c r="F2184" i="2" s="1"/>
  <c r="I2183" i="2"/>
  <c r="H2183" i="2"/>
  <c r="F2183" i="2" s="1"/>
  <c r="I2182" i="2"/>
  <c r="H2182" i="2"/>
  <c r="F2182" i="2" s="1"/>
  <c r="I2181" i="2"/>
  <c r="H2181" i="2"/>
  <c r="F2181" i="2" s="1"/>
  <c r="I2180" i="2"/>
  <c r="J2180" i="2" s="1"/>
  <c r="G2180" i="2" s="1"/>
  <c r="H2180" i="2"/>
  <c r="F2180" i="2" s="1"/>
  <c r="I2179" i="2"/>
  <c r="H2179" i="2"/>
  <c r="F2179" i="2" s="1"/>
  <c r="I2178" i="2"/>
  <c r="H2178" i="2"/>
  <c r="F2178" i="2" s="1"/>
  <c r="I2177" i="2"/>
  <c r="H2177" i="2"/>
  <c r="F2177" i="2" s="1"/>
  <c r="I2176" i="2"/>
  <c r="J2176" i="2" s="1"/>
  <c r="G2176" i="2" s="1"/>
  <c r="H2176" i="2"/>
  <c r="F2176" i="2" s="1"/>
  <c r="I2175" i="2"/>
  <c r="H2175" i="2"/>
  <c r="F2175" i="2" s="1"/>
  <c r="I2174" i="2"/>
  <c r="H2174" i="2"/>
  <c r="F2174" i="2" s="1"/>
  <c r="I2173" i="2"/>
  <c r="H2173" i="2"/>
  <c r="F2173" i="2" s="1"/>
  <c r="I2172" i="2"/>
  <c r="J2172" i="2" s="1"/>
  <c r="G2172" i="2" s="1"/>
  <c r="H2172" i="2"/>
  <c r="F2172" i="2" s="1"/>
  <c r="I2171" i="2"/>
  <c r="H2171" i="2"/>
  <c r="F2171" i="2" s="1"/>
  <c r="I2170" i="2"/>
  <c r="H2170" i="2"/>
  <c r="F2170" i="2" s="1"/>
  <c r="I2169" i="2"/>
  <c r="H2169" i="2"/>
  <c r="F2169" i="2" s="1"/>
  <c r="I2168" i="2"/>
  <c r="J2168" i="2" s="1"/>
  <c r="G2168" i="2" s="1"/>
  <c r="H2168" i="2"/>
  <c r="F2168" i="2" s="1"/>
  <c r="I2167" i="2"/>
  <c r="H2167" i="2"/>
  <c r="F2167" i="2" s="1"/>
  <c r="I2166" i="2"/>
  <c r="H2166" i="2"/>
  <c r="F2166" i="2" s="1"/>
  <c r="I2165" i="2"/>
  <c r="H2165" i="2"/>
  <c r="F2165" i="2" s="1"/>
  <c r="I2164" i="2"/>
  <c r="J2164" i="2" s="1"/>
  <c r="G2164" i="2" s="1"/>
  <c r="H2164" i="2"/>
  <c r="F2164" i="2" s="1"/>
  <c r="I2163" i="2"/>
  <c r="H2163" i="2"/>
  <c r="F2163" i="2" s="1"/>
  <c r="I2162" i="2"/>
  <c r="H2162" i="2"/>
  <c r="F2162" i="2" s="1"/>
  <c r="I2161" i="2"/>
  <c r="H2161" i="2"/>
  <c r="F2161" i="2" s="1"/>
  <c r="I2160" i="2"/>
  <c r="J2160" i="2" s="1"/>
  <c r="G2160" i="2" s="1"/>
  <c r="H2160" i="2"/>
  <c r="F2160" i="2" s="1"/>
  <c r="I2159" i="2"/>
  <c r="H2159" i="2"/>
  <c r="F2159" i="2" s="1"/>
  <c r="I2158" i="2"/>
  <c r="H2158" i="2"/>
  <c r="F2158" i="2" s="1"/>
  <c r="I2157" i="2"/>
  <c r="H2157" i="2"/>
  <c r="F2157" i="2" s="1"/>
  <c r="I2156" i="2"/>
  <c r="J2156" i="2" s="1"/>
  <c r="G2156" i="2" s="1"/>
  <c r="H2156" i="2"/>
  <c r="F2156" i="2" s="1"/>
  <c r="I2155" i="2"/>
  <c r="H2155" i="2"/>
  <c r="F2155" i="2" s="1"/>
  <c r="I2154" i="2"/>
  <c r="H2154" i="2"/>
  <c r="F2154" i="2" s="1"/>
  <c r="I2153" i="2"/>
  <c r="H2153" i="2"/>
  <c r="F2153" i="2" s="1"/>
  <c r="I2152" i="2"/>
  <c r="J2152" i="2" s="1"/>
  <c r="G2152" i="2" s="1"/>
  <c r="H2152" i="2"/>
  <c r="F2152" i="2" s="1"/>
  <c r="I2151" i="2"/>
  <c r="H2151" i="2"/>
  <c r="F2151" i="2" s="1"/>
  <c r="I2150" i="2"/>
  <c r="H2150" i="2"/>
  <c r="F2150" i="2" s="1"/>
  <c r="I2149" i="2"/>
  <c r="H2149" i="2"/>
  <c r="F2149" i="2" s="1"/>
  <c r="I2148" i="2"/>
  <c r="J2148" i="2" s="1"/>
  <c r="G2148" i="2" s="1"/>
  <c r="H2148" i="2"/>
  <c r="F2148" i="2" s="1"/>
  <c r="I2147" i="2"/>
  <c r="H2147" i="2"/>
  <c r="F2147" i="2" s="1"/>
  <c r="I2146" i="2"/>
  <c r="H2146" i="2"/>
  <c r="F2146" i="2" s="1"/>
  <c r="I2145" i="2"/>
  <c r="H2145" i="2"/>
  <c r="F2145" i="2" s="1"/>
  <c r="I2144" i="2"/>
  <c r="J2144" i="2" s="1"/>
  <c r="G2144" i="2" s="1"/>
  <c r="H2144" i="2"/>
  <c r="F2144" i="2" s="1"/>
  <c r="I2143" i="2"/>
  <c r="H2143" i="2"/>
  <c r="F2143" i="2" s="1"/>
  <c r="I2142" i="2"/>
  <c r="H2142" i="2"/>
  <c r="F2142" i="2" s="1"/>
  <c r="I2141" i="2"/>
  <c r="H2141" i="2"/>
  <c r="F2141" i="2" s="1"/>
  <c r="I2140" i="2"/>
  <c r="J2140" i="2" s="1"/>
  <c r="G2140" i="2" s="1"/>
  <c r="H2140" i="2"/>
  <c r="F2140" i="2" s="1"/>
  <c r="I2139" i="2"/>
  <c r="H2139" i="2"/>
  <c r="F2139" i="2" s="1"/>
  <c r="I2138" i="2"/>
  <c r="H2138" i="2"/>
  <c r="F2138" i="2" s="1"/>
  <c r="I2137" i="2"/>
  <c r="H2137" i="2"/>
  <c r="F2137" i="2" s="1"/>
  <c r="I2136" i="2"/>
  <c r="J2136" i="2" s="1"/>
  <c r="G2136" i="2" s="1"/>
  <c r="H2136" i="2"/>
  <c r="F2136" i="2" s="1"/>
  <c r="I2135" i="2"/>
  <c r="H2135" i="2"/>
  <c r="F2135" i="2" s="1"/>
  <c r="I2134" i="2"/>
  <c r="H2134" i="2"/>
  <c r="F2134" i="2" s="1"/>
  <c r="I2133" i="2"/>
  <c r="H2133" i="2"/>
  <c r="F2133" i="2" s="1"/>
  <c r="I2132" i="2"/>
  <c r="J2132" i="2" s="1"/>
  <c r="G2132" i="2" s="1"/>
  <c r="H2132" i="2"/>
  <c r="F2132" i="2" s="1"/>
  <c r="I2131" i="2"/>
  <c r="H2131" i="2"/>
  <c r="F2131" i="2" s="1"/>
  <c r="I2130" i="2"/>
  <c r="H2130" i="2"/>
  <c r="F2130" i="2" s="1"/>
  <c r="I2129" i="2"/>
  <c r="H2129" i="2"/>
  <c r="F2129" i="2" s="1"/>
  <c r="I2128" i="2"/>
  <c r="J2128" i="2" s="1"/>
  <c r="G2128" i="2" s="1"/>
  <c r="H2128" i="2"/>
  <c r="F2128" i="2" s="1"/>
  <c r="I2127" i="2"/>
  <c r="H2127" i="2"/>
  <c r="F2127" i="2" s="1"/>
  <c r="I2126" i="2"/>
  <c r="H2126" i="2"/>
  <c r="F2126" i="2" s="1"/>
  <c r="I2125" i="2"/>
  <c r="H2125" i="2"/>
  <c r="F2125" i="2" s="1"/>
  <c r="I2124" i="2"/>
  <c r="J2124" i="2" s="1"/>
  <c r="G2124" i="2" s="1"/>
  <c r="H2124" i="2"/>
  <c r="F2124" i="2" s="1"/>
  <c r="I2123" i="2"/>
  <c r="H2123" i="2"/>
  <c r="F2123" i="2" s="1"/>
  <c r="I2122" i="2"/>
  <c r="H2122" i="2"/>
  <c r="F2122" i="2" s="1"/>
  <c r="I2121" i="2"/>
  <c r="H2121" i="2"/>
  <c r="F2121" i="2" s="1"/>
  <c r="I2120" i="2"/>
  <c r="J2120" i="2" s="1"/>
  <c r="G2120" i="2" s="1"/>
  <c r="H2120" i="2"/>
  <c r="F2120" i="2" s="1"/>
  <c r="I2119" i="2"/>
  <c r="H2119" i="2"/>
  <c r="F2119" i="2" s="1"/>
  <c r="I2118" i="2"/>
  <c r="H2118" i="2"/>
  <c r="F2118" i="2" s="1"/>
  <c r="I2117" i="2"/>
  <c r="H2117" i="2"/>
  <c r="F2117" i="2" s="1"/>
  <c r="I2116" i="2"/>
  <c r="J2116" i="2" s="1"/>
  <c r="G2116" i="2" s="1"/>
  <c r="H2116" i="2"/>
  <c r="F2116" i="2" s="1"/>
  <c r="I2115" i="2"/>
  <c r="H2115" i="2"/>
  <c r="F2115" i="2" s="1"/>
  <c r="I2114" i="2"/>
  <c r="H2114" i="2"/>
  <c r="F2114" i="2" s="1"/>
  <c r="I2113" i="2"/>
  <c r="H2113" i="2"/>
  <c r="F2113" i="2" s="1"/>
  <c r="I2112" i="2"/>
  <c r="J2112" i="2" s="1"/>
  <c r="G2112" i="2" s="1"/>
  <c r="H2112" i="2"/>
  <c r="F2112" i="2" s="1"/>
  <c r="I2111" i="2"/>
  <c r="H2111" i="2"/>
  <c r="F2111" i="2" s="1"/>
  <c r="I2110" i="2"/>
  <c r="H2110" i="2"/>
  <c r="F2110" i="2" s="1"/>
  <c r="I2109" i="2"/>
  <c r="H2109" i="2"/>
  <c r="F2109" i="2" s="1"/>
  <c r="I2108" i="2"/>
  <c r="J2108" i="2" s="1"/>
  <c r="G2108" i="2" s="1"/>
  <c r="H2108" i="2"/>
  <c r="F2108" i="2" s="1"/>
  <c r="I2107" i="2"/>
  <c r="H2107" i="2"/>
  <c r="F2107" i="2" s="1"/>
  <c r="I2106" i="2"/>
  <c r="H2106" i="2"/>
  <c r="F2106" i="2" s="1"/>
  <c r="I2105" i="2"/>
  <c r="H2105" i="2"/>
  <c r="F2105" i="2" s="1"/>
  <c r="I2104" i="2"/>
  <c r="J2104" i="2" s="1"/>
  <c r="G2104" i="2" s="1"/>
  <c r="H2104" i="2"/>
  <c r="F2104" i="2" s="1"/>
  <c r="I2103" i="2"/>
  <c r="H2103" i="2"/>
  <c r="F2103" i="2" s="1"/>
  <c r="I2102" i="2"/>
  <c r="H2102" i="2"/>
  <c r="F2102" i="2" s="1"/>
  <c r="I2101" i="2"/>
  <c r="H2101" i="2"/>
  <c r="F2101" i="2" s="1"/>
  <c r="I2100" i="2"/>
  <c r="J2100" i="2" s="1"/>
  <c r="G2100" i="2" s="1"/>
  <c r="H2100" i="2"/>
  <c r="F2100" i="2" s="1"/>
  <c r="I2099" i="2"/>
  <c r="H2099" i="2"/>
  <c r="F2099" i="2" s="1"/>
  <c r="I2098" i="2"/>
  <c r="H2098" i="2"/>
  <c r="F2098" i="2" s="1"/>
  <c r="I2097" i="2"/>
  <c r="H2097" i="2"/>
  <c r="F2097" i="2" s="1"/>
  <c r="I2096" i="2"/>
  <c r="J2096" i="2" s="1"/>
  <c r="G2096" i="2" s="1"/>
  <c r="H2096" i="2"/>
  <c r="F2096" i="2" s="1"/>
  <c r="I2095" i="2"/>
  <c r="H2095" i="2"/>
  <c r="F2095" i="2" s="1"/>
  <c r="I2094" i="2"/>
  <c r="H2094" i="2"/>
  <c r="F2094" i="2" s="1"/>
  <c r="I2093" i="2"/>
  <c r="H2093" i="2"/>
  <c r="F2093" i="2" s="1"/>
  <c r="I2092" i="2"/>
  <c r="J2092" i="2" s="1"/>
  <c r="G2092" i="2" s="1"/>
  <c r="H2092" i="2"/>
  <c r="F2092" i="2" s="1"/>
  <c r="I2091" i="2"/>
  <c r="H2091" i="2"/>
  <c r="F2091" i="2" s="1"/>
  <c r="I2090" i="2"/>
  <c r="H2090" i="2"/>
  <c r="F2090" i="2" s="1"/>
  <c r="I2089" i="2"/>
  <c r="H2089" i="2"/>
  <c r="F2089" i="2" s="1"/>
  <c r="I2088" i="2"/>
  <c r="J2088" i="2" s="1"/>
  <c r="G2088" i="2" s="1"/>
  <c r="H2088" i="2"/>
  <c r="F2088" i="2" s="1"/>
  <c r="I2087" i="2"/>
  <c r="H2087" i="2"/>
  <c r="F2087" i="2" s="1"/>
  <c r="I2086" i="2"/>
  <c r="H2086" i="2"/>
  <c r="F2086" i="2" s="1"/>
  <c r="I2085" i="2"/>
  <c r="H2085" i="2"/>
  <c r="F2085" i="2" s="1"/>
  <c r="I2084" i="2"/>
  <c r="J2084" i="2" s="1"/>
  <c r="G2084" i="2" s="1"/>
  <c r="H2084" i="2"/>
  <c r="F2084" i="2" s="1"/>
  <c r="I2083" i="2"/>
  <c r="H2083" i="2"/>
  <c r="F2083" i="2" s="1"/>
  <c r="I2082" i="2"/>
  <c r="H2082" i="2"/>
  <c r="F2082" i="2" s="1"/>
  <c r="I2081" i="2"/>
  <c r="H2081" i="2"/>
  <c r="F2081" i="2" s="1"/>
  <c r="I2080" i="2"/>
  <c r="J2080" i="2" s="1"/>
  <c r="G2080" i="2" s="1"/>
  <c r="H2080" i="2"/>
  <c r="F2080" i="2" s="1"/>
  <c r="I2079" i="2"/>
  <c r="H2079" i="2"/>
  <c r="F2079" i="2" s="1"/>
  <c r="I2078" i="2"/>
  <c r="H2078" i="2"/>
  <c r="F2078" i="2" s="1"/>
  <c r="I2077" i="2"/>
  <c r="H2077" i="2"/>
  <c r="F2077" i="2" s="1"/>
  <c r="I2076" i="2"/>
  <c r="J2076" i="2" s="1"/>
  <c r="G2076" i="2" s="1"/>
  <c r="H2076" i="2"/>
  <c r="F2076" i="2" s="1"/>
  <c r="I2075" i="2"/>
  <c r="H2075" i="2"/>
  <c r="F2075" i="2" s="1"/>
  <c r="I2074" i="2"/>
  <c r="H2074" i="2"/>
  <c r="F2074" i="2" s="1"/>
  <c r="I2073" i="2"/>
  <c r="H2073" i="2"/>
  <c r="F2073" i="2" s="1"/>
  <c r="I2072" i="2"/>
  <c r="J2072" i="2" s="1"/>
  <c r="G2072" i="2" s="1"/>
  <c r="H2072" i="2"/>
  <c r="F2072" i="2" s="1"/>
  <c r="I2071" i="2"/>
  <c r="H2071" i="2"/>
  <c r="F2071" i="2" s="1"/>
  <c r="I2070" i="2"/>
  <c r="H2070" i="2"/>
  <c r="F2070" i="2" s="1"/>
  <c r="I2069" i="2"/>
  <c r="H2069" i="2"/>
  <c r="F2069" i="2" s="1"/>
  <c r="I2068" i="2"/>
  <c r="J2068" i="2" s="1"/>
  <c r="G2068" i="2" s="1"/>
  <c r="H2068" i="2"/>
  <c r="F2068" i="2" s="1"/>
  <c r="I2067" i="2"/>
  <c r="H2067" i="2"/>
  <c r="F2067" i="2" s="1"/>
  <c r="I2066" i="2"/>
  <c r="H2066" i="2"/>
  <c r="F2066" i="2" s="1"/>
  <c r="I2065" i="2"/>
  <c r="H2065" i="2"/>
  <c r="F2065" i="2" s="1"/>
  <c r="I2064" i="2"/>
  <c r="J2064" i="2" s="1"/>
  <c r="G2064" i="2" s="1"/>
  <c r="H2064" i="2"/>
  <c r="F2064" i="2" s="1"/>
  <c r="I2063" i="2"/>
  <c r="H2063" i="2"/>
  <c r="F2063" i="2" s="1"/>
  <c r="I2062" i="2"/>
  <c r="H2062" i="2"/>
  <c r="F2062" i="2" s="1"/>
  <c r="I2061" i="2"/>
  <c r="H2061" i="2"/>
  <c r="F2061" i="2" s="1"/>
  <c r="I2060" i="2"/>
  <c r="J2060" i="2" s="1"/>
  <c r="G2060" i="2" s="1"/>
  <c r="H2060" i="2"/>
  <c r="F2060" i="2" s="1"/>
  <c r="I2059" i="2"/>
  <c r="H2059" i="2"/>
  <c r="F2059" i="2" s="1"/>
  <c r="I2058" i="2"/>
  <c r="H2058" i="2"/>
  <c r="F2058" i="2" s="1"/>
  <c r="I2057" i="2"/>
  <c r="H2057" i="2"/>
  <c r="F2057" i="2" s="1"/>
  <c r="I2056" i="2"/>
  <c r="J2056" i="2" s="1"/>
  <c r="G2056" i="2" s="1"/>
  <c r="H2056" i="2"/>
  <c r="F2056" i="2" s="1"/>
  <c r="I2055" i="2"/>
  <c r="H2055" i="2"/>
  <c r="F2055" i="2" s="1"/>
  <c r="I2054" i="2"/>
  <c r="H2054" i="2"/>
  <c r="F2054" i="2" s="1"/>
  <c r="I2053" i="2"/>
  <c r="H2053" i="2"/>
  <c r="F2053" i="2" s="1"/>
  <c r="I2052" i="2"/>
  <c r="J2052" i="2" s="1"/>
  <c r="G2052" i="2" s="1"/>
  <c r="H2052" i="2"/>
  <c r="F2052" i="2" s="1"/>
  <c r="I2051" i="2"/>
  <c r="H2051" i="2"/>
  <c r="F2051" i="2" s="1"/>
  <c r="I2050" i="2"/>
  <c r="H2050" i="2"/>
  <c r="F2050" i="2" s="1"/>
  <c r="I2049" i="2"/>
  <c r="H2049" i="2"/>
  <c r="F2049" i="2" s="1"/>
  <c r="I2048" i="2"/>
  <c r="J2048" i="2" s="1"/>
  <c r="G2048" i="2" s="1"/>
  <c r="H2048" i="2"/>
  <c r="F2048" i="2" s="1"/>
  <c r="I2047" i="2"/>
  <c r="H2047" i="2"/>
  <c r="F2047" i="2" s="1"/>
  <c r="I2046" i="2"/>
  <c r="H2046" i="2"/>
  <c r="F2046" i="2" s="1"/>
  <c r="I2045" i="2"/>
  <c r="H2045" i="2"/>
  <c r="F2045" i="2" s="1"/>
  <c r="I2044" i="2"/>
  <c r="J2044" i="2" s="1"/>
  <c r="G2044" i="2" s="1"/>
  <c r="H2044" i="2"/>
  <c r="F2044" i="2" s="1"/>
  <c r="I2043" i="2"/>
  <c r="H2043" i="2"/>
  <c r="F2043" i="2" s="1"/>
  <c r="I2042" i="2"/>
  <c r="H2042" i="2"/>
  <c r="F2042" i="2" s="1"/>
  <c r="I2041" i="2"/>
  <c r="H2041" i="2"/>
  <c r="F2041" i="2" s="1"/>
  <c r="I2040" i="2"/>
  <c r="J2040" i="2" s="1"/>
  <c r="G2040" i="2" s="1"/>
  <c r="H2040" i="2"/>
  <c r="F2040" i="2" s="1"/>
  <c r="I2039" i="2"/>
  <c r="H2039" i="2"/>
  <c r="F2039" i="2" s="1"/>
  <c r="I2038" i="2"/>
  <c r="H2038" i="2"/>
  <c r="F2038" i="2" s="1"/>
  <c r="I2037" i="2"/>
  <c r="H2037" i="2"/>
  <c r="F2037" i="2" s="1"/>
  <c r="I2036" i="2"/>
  <c r="J2036" i="2" s="1"/>
  <c r="G2036" i="2" s="1"/>
  <c r="H2036" i="2"/>
  <c r="F2036" i="2" s="1"/>
  <c r="I2035" i="2"/>
  <c r="H2035" i="2"/>
  <c r="F2035" i="2" s="1"/>
  <c r="I2034" i="2"/>
  <c r="H2034" i="2"/>
  <c r="F2034" i="2" s="1"/>
  <c r="I2033" i="2"/>
  <c r="H2033" i="2"/>
  <c r="F2033" i="2" s="1"/>
  <c r="I2032" i="2"/>
  <c r="J2032" i="2" s="1"/>
  <c r="G2032" i="2" s="1"/>
  <c r="H2032" i="2"/>
  <c r="F2032" i="2" s="1"/>
  <c r="I2031" i="2"/>
  <c r="H2031" i="2"/>
  <c r="F2031" i="2" s="1"/>
  <c r="I2030" i="2"/>
  <c r="H2030" i="2"/>
  <c r="F2030" i="2" s="1"/>
  <c r="I2029" i="2"/>
  <c r="H2029" i="2"/>
  <c r="F2029" i="2" s="1"/>
  <c r="I2028" i="2"/>
  <c r="J2028" i="2" s="1"/>
  <c r="G2028" i="2" s="1"/>
  <c r="H2028" i="2"/>
  <c r="F2028" i="2" s="1"/>
  <c r="I2027" i="2"/>
  <c r="H2027" i="2"/>
  <c r="F2027" i="2" s="1"/>
  <c r="I2026" i="2"/>
  <c r="H2026" i="2"/>
  <c r="F2026" i="2" s="1"/>
  <c r="I2025" i="2"/>
  <c r="H2025" i="2"/>
  <c r="F2025" i="2" s="1"/>
  <c r="I2024" i="2"/>
  <c r="J2024" i="2" s="1"/>
  <c r="G2024" i="2" s="1"/>
  <c r="H2024" i="2"/>
  <c r="F2024" i="2" s="1"/>
  <c r="I2023" i="2"/>
  <c r="H2023" i="2"/>
  <c r="F2023" i="2" s="1"/>
  <c r="I2022" i="2"/>
  <c r="H2022" i="2"/>
  <c r="F2022" i="2" s="1"/>
  <c r="I2021" i="2"/>
  <c r="H2021" i="2"/>
  <c r="F2021" i="2" s="1"/>
  <c r="I2020" i="2"/>
  <c r="J2020" i="2" s="1"/>
  <c r="G2020" i="2" s="1"/>
  <c r="H2020" i="2"/>
  <c r="F2020" i="2" s="1"/>
  <c r="I2019" i="2"/>
  <c r="H2019" i="2"/>
  <c r="F2019" i="2" s="1"/>
  <c r="I2018" i="2"/>
  <c r="H2018" i="2"/>
  <c r="F2018" i="2" s="1"/>
  <c r="I2017" i="2"/>
  <c r="H2017" i="2"/>
  <c r="F2017" i="2" s="1"/>
  <c r="I2016" i="2"/>
  <c r="J2016" i="2" s="1"/>
  <c r="G2016" i="2" s="1"/>
  <c r="H2016" i="2"/>
  <c r="F2016" i="2" s="1"/>
  <c r="I2015" i="2"/>
  <c r="H2015" i="2"/>
  <c r="F2015" i="2" s="1"/>
  <c r="I2014" i="2"/>
  <c r="H2014" i="2"/>
  <c r="F2014" i="2" s="1"/>
  <c r="I2013" i="2"/>
  <c r="H2013" i="2"/>
  <c r="F2013" i="2" s="1"/>
  <c r="I2012" i="2"/>
  <c r="J2012" i="2" s="1"/>
  <c r="G2012" i="2" s="1"/>
  <c r="H2012" i="2"/>
  <c r="F2012" i="2" s="1"/>
  <c r="I2011" i="2"/>
  <c r="H2011" i="2"/>
  <c r="F2011" i="2" s="1"/>
  <c r="I2010" i="2"/>
  <c r="H2010" i="2"/>
  <c r="F2010" i="2" s="1"/>
  <c r="I2009" i="2"/>
  <c r="H2009" i="2"/>
  <c r="F2009" i="2" s="1"/>
  <c r="I2008" i="2"/>
  <c r="J2008" i="2" s="1"/>
  <c r="G2008" i="2" s="1"/>
  <c r="H2008" i="2"/>
  <c r="F2008" i="2" s="1"/>
  <c r="I2007" i="2"/>
  <c r="H2007" i="2"/>
  <c r="F2007" i="2" s="1"/>
  <c r="I2006" i="2"/>
  <c r="H2006" i="2"/>
  <c r="F2006" i="2" s="1"/>
  <c r="I2005" i="2"/>
  <c r="H2005" i="2"/>
  <c r="F2005" i="2" s="1"/>
  <c r="I2004" i="2"/>
  <c r="J2004" i="2" s="1"/>
  <c r="G2004" i="2" s="1"/>
  <c r="H2004" i="2"/>
  <c r="F2004" i="2" s="1"/>
  <c r="I2003" i="2"/>
  <c r="H2003" i="2"/>
  <c r="F2003" i="2" s="1"/>
  <c r="I2002" i="2"/>
  <c r="H2002" i="2"/>
  <c r="F2002" i="2" s="1"/>
  <c r="I2001" i="2"/>
  <c r="H2001" i="2"/>
  <c r="F2001" i="2" s="1"/>
  <c r="I2000" i="2"/>
  <c r="J2000" i="2" s="1"/>
  <c r="G2000" i="2" s="1"/>
  <c r="H2000" i="2"/>
  <c r="F2000" i="2" s="1"/>
  <c r="I1999" i="2"/>
  <c r="H1999" i="2"/>
  <c r="F1999" i="2" s="1"/>
  <c r="I1998" i="2"/>
  <c r="H1998" i="2"/>
  <c r="F1998" i="2" s="1"/>
  <c r="I1997" i="2"/>
  <c r="H1997" i="2"/>
  <c r="F1997" i="2" s="1"/>
  <c r="I1996" i="2"/>
  <c r="J1996" i="2" s="1"/>
  <c r="G1996" i="2" s="1"/>
  <c r="H1996" i="2"/>
  <c r="F1996" i="2" s="1"/>
  <c r="I1995" i="2"/>
  <c r="H1995" i="2"/>
  <c r="F1995" i="2" s="1"/>
  <c r="I1994" i="2"/>
  <c r="H1994" i="2"/>
  <c r="F1994" i="2" s="1"/>
  <c r="I1993" i="2"/>
  <c r="H1993" i="2"/>
  <c r="F1993" i="2" s="1"/>
  <c r="I1992" i="2"/>
  <c r="J1992" i="2" s="1"/>
  <c r="G1992" i="2" s="1"/>
  <c r="H1992" i="2"/>
  <c r="F1992" i="2" s="1"/>
  <c r="I1991" i="2"/>
  <c r="H1991" i="2"/>
  <c r="F1991" i="2" s="1"/>
  <c r="I1990" i="2"/>
  <c r="H1990" i="2"/>
  <c r="F1990" i="2" s="1"/>
  <c r="I1989" i="2"/>
  <c r="H1989" i="2"/>
  <c r="F1989" i="2" s="1"/>
  <c r="I1988" i="2"/>
  <c r="J1988" i="2" s="1"/>
  <c r="G1988" i="2" s="1"/>
  <c r="H1988" i="2"/>
  <c r="F1988" i="2" s="1"/>
  <c r="I1987" i="2"/>
  <c r="H1987" i="2"/>
  <c r="F1987" i="2" s="1"/>
  <c r="I1986" i="2"/>
  <c r="H1986" i="2"/>
  <c r="F1986" i="2" s="1"/>
  <c r="I1985" i="2"/>
  <c r="H1985" i="2"/>
  <c r="F1985" i="2" s="1"/>
  <c r="I1984" i="2"/>
  <c r="J1984" i="2" s="1"/>
  <c r="G1984" i="2" s="1"/>
  <c r="H1984" i="2"/>
  <c r="F1984" i="2" s="1"/>
  <c r="I1983" i="2"/>
  <c r="H1983" i="2"/>
  <c r="F1983" i="2" s="1"/>
  <c r="I1982" i="2"/>
  <c r="H1982" i="2"/>
  <c r="F1982" i="2" s="1"/>
  <c r="I1981" i="2"/>
  <c r="H1981" i="2"/>
  <c r="F1981" i="2" s="1"/>
  <c r="I1980" i="2"/>
  <c r="J1980" i="2" s="1"/>
  <c r="G1980" i="2" s="1"/>
  <c r="H1980" i="2"/>
  <c r="F1980" i="2" s="1"/>
  <c r="I1979" i="2"/>
  <c r="H1979" i="2"/>
  <c r="F1979" i="2" s="1"/>
  <c r="I1978" i="2"/>
  <c r="H1978" i="2"/>
  <c r="F1978" i="2" s="1"/>
  <c r="I1977" i="2"/>
  <c r="H1977" i="2"/>
  <c r="F1977" i="2" s="1"/>
  <c r="I1976" i="2"/>
  <c r="J1976" i="2" s="1"/>
  <c r="G1976" i="2" s="1"/>
  <c r="H1976" i="2"/>
  <c r="F1976" i="2" s="1"/>
  <c r="I1975" i="2"/>
  <c r="H1975" i="2"/>
  <c r="F1975" i="2" s="1"/>
  <c r="I1974" i="2"/>
  <c r="H1974" i="2"/>
  <c r="F1974" i="2" s="1"/>
  <c r="I1973" i="2"/>
  <c r="H1973" i="2"/>
  <c r="F1973" i="2" s="1"/>
  <c r="I1972" i="2"/>
  <c r="J1972" i="2" s="1"/>
  <c r="G1972" i="2" s="1"/>
  <c r="H1972" i="2"/>
  <c r="F1972" i="2" s="1"/>
  <c r="I1971" i="2"/>
  <c r="H1971" i="2"/>
  <c r="F1971" i="2" s="1"/>
  <c r="I1970" i="2"/>
  <c r="H1970" i="2"/>
  <c r="F1970" i="2" s="1"/>
  <c r="I1969" i="2"/>
  <c r="H1969" i="2"/>
  <c r="F1969" i="2" s="1"/>
  <c r="I1968" i="2"/>
  <c r="J1968" i="2" s="1"/>
  <c r="G1968" i="2" s="1"/>
  <c r="H1968" i="2"/>
  <c r="F1968" i="2" s="1"/>
  <c r="I1967" i="2"/>
  <c r="H1967" i="2"/>
  <c r="F1967" i="2" s="1"/>
  <c r="I1966" i="2"/>
  <c r="H1966" i="2"/>
  <c r="F1966" i="2" s="1"/>
  <c r="I1965" i="2"/>
  <c r="H1965" i="2"/>
  <c r="F1965" i="2" s="1"/>
  <c r="I1964" i="2"/>
  <c r="J1964" i="2" s="1"/>
  <c r="G1964" i="2" s="1"/>
  <c r="H1964" i="2"/>
  <c r="F1964" i="2" s="1"/>
  <c r="I1963" i="2"/>
  <c r="H1963" i="2"/>
  <c r="F1963" i="2" s="1"/>
  <c r="I1962" i="2"/>
  <c r="H1962" i="2"/>
  <c r="F1962" i="2" s="1"/>
  <c r="I1961" i="2"/>
  <c r="H1961" i="2"/>
  <c r="F1961" i="2" s="1"/>
  <c r="I1960" i="2"/>
  <c r="J1960" i="2" s="1"/>
  <c r="G1960" i="2" s="1"/>
  <c r="H1960" i="2"/>
  <c r="F1960" i="2" s="1"/>
  <c r="I1959" i="2"/>
  <c r="H1959" i="2"/>
  <c r="F1959" i="2" s="1"/>
  <c r="I1958" i="2"/>
  <c r="H1958" i="2"/>
  <c r="F1958" i="2" s="1"/>
  <c r="I1957" i="2"/>
  <c r="H1957" i="2"/>
  <c r="F1957" i="2" s="1"/>
  <c r="I1956" i="2"/>
  <c r="J1956" i="2" s="1"/>
  <c r="G1956" i="2" s="1"/>
  <c r="H1956" i="2"/>
  <c r="F1956" i="2" s="1"/>
  <c r="I1955" i="2"/>
  <c r="H1955" i="2"/>
  <c r="F1955" i="2" s="1"/>
  <c r="I1954" i="2"/>
  <c r="H1954" i="2"/>
  <c r="F1954" i="2" s="1"/>
  <c r="I1953" i="2"/>
  <c r="H1953" i="2"/>
  <c r="F1953" i="2" s="1"/>
  <c r="I1952" i="2"/>
  <c r="J1952" i="2" s="1"/>
  <c r="G1952" i="2" s="1"/>
  <c r="H1952" i="2"/>
  <c r="F1952" i="2" s="1"/>
  <c r="I1951" i="2"/>
  <c r="H1951" i="2"/>
  <c r="F1951" i="2" s="1"/>
  <c r="I1950" i="2"/>
  <c r="H1950" i="2"/>
  <c r="F1950" i="2" s="1"/>
  <c r="I1949" i="2"/>
  <c r="H1949" i="2"/>
  <c r="F1949" i="2" s="1"/>
  <c r="I1948" i="2"/>
  <c r="J1948" i="2" s="1"/>
  <c r="G1948" i="2" s="1"/>
  <c r="H1948" i="2"/>
  <c r="F1948" i="2" s="1"/>
  <c r="I1947" i="2"/>
  <c r="H1947" i="2"/>
  <c r="F1947" i="2" s="1"/>
  <c r="I1946" i="2"/>
  <c r="H1946" i="2"/>
  <c r="F1946" i="2" s="1"/>
  <c r="I1945" i="2"/>
  <c r="H1945" i="2"/>
  <c r="F1945" i="2" s="1"/>
  <c r="I1944" i="2"/>
  <c r="J1944" i="2" s="1"/>
  <c r="G1944" i="2" s="1"/>
  <c r="H1944" i="2"/>
  <c r="F1944" i="2" s="1"/>
  <c r="I1943" i="2"/>
  <c r="H1943" i="2"/>
  <c r="F1943" i="2" s="1"/>
  <c r="I1942" i="2"/>
  <c r="H1942" i="2"/>
  <c r="F1942" i="2" s="1"/>
  <c r="I1941" i="2"/>
  <c r="H1941" i="2"/>
  <c r="F1941" i="2" s="1"/>
  <c r="I1940" i="2"/>
  <c r="J1940" i="2" s="1"/>
  <c r="G1940" i="2" s="1"/>
  <c r="H1940" i="2"/>
  <c r="F1940" i="2" s="1"/>
  <c r="I1939" i="2"/>
  <c r="H1939" i="2"/>
  <c r="F1939" i="2" s="1"/>
  <c r="I1938" i="2"/>
  <c r="H1938" i="2"/>
  <c r="F1938" i="2" s="1"/>
  <c r="I1937" i="2"/>
  <c r="H1937" i="2"/>
  <c r="F1937" i="2" s="1"/>
  <c r="I1936" i="2"/>
  <c r="J1936" i="2" s="1"/>
  <c r="G1936" i="2" s="1"/>
  <c r="H1936" i="2"/>
  <c r="F1936" i="2" s="1"/>
  <c r="I1935" i="2"/>
  <c r="H1935" i="2"/>
  <c r="F1935" i="2" s="1"/>
  <c r="I1934" i="2"/>
  <c r="H1934" i="2"/>
  <c r="F1934" i="2" s="1"/>
  <c r="I1933" i="2"/>
  <c r="H1933" i="2"/>
  <c r="F1933" i="2" s="1"/>
  <c r="I1932" i="2"/>
  <c r="J1932" i="2" s="1"/>
  <c r="G1932" i="2" s="1"/>
  <c r="H1932" i="2"/>
  <c r="F1932" i="2" s="1"/>
  <c r="I1931" i="2"/>
  <c r="H1931" i="2"/>
  <c r="F1931" i="2" s="1"/>
  <c r="I1930" i="2"/>
  <c r="H1930" i="2"/>
  <c r="F1930" i="2" s="1"/>
  <c r="I1929" i="2"/>
  <c r="H1929" i="2"/>
  <c r="F1929" i="2" s="1"/>
  <c r="I1928" i="2"/>
  <c r="J1928" i="2" s="1"/>
  <c r="G1928" i="2" s="1"/>
  <c r="H1928" i="2"/>
  <c r="F1928" i="2" s="1"/>
  <c r="I1927" i="2"/>
  <c r="H1927" i="2"/>
  <c r="F1927" i="2" s="1"/>
  <c r="I1926" i="2"/>
  <c r="H1926" i="2"/>
  <c r="F1926" i="2" s="1"/>
  <c r="I1925" i="2"/>
  <c r="H1925" i="2"/>
  <c r="F1925" i="2" s="1"/>
  <c r="I1924" i="2"/>
  <c r="J1924" i="2" s="1"/>
  <c r="G1924" i="2" s="1"/>
  <c r="H1924" i="2"/>
  <c r="F1924" i="2" s="1"/>
  <c r="I1923" i="2"/>
  <c r="H1923" i="2"/>
  <c r="F1923" i="2" s="1"/>
  <c r="I1922" i="2"/>
  <c r="H1922" i="2"/>
  <c r="F1922" i="2" s="1"/>
  <c r="I1921" i="2"/>
  <c r="H1921" i="2"/>
  <c r="F1921" i="2" s="1"/>
  <c r="I1920" i="2"/>
  <c r="J1920" i="2" s="1"/>
  <c r="G1920" i="2" s="1"/>
  <c r="H1920" i="2"/>
  <c r="F1920" i="2" s="1"/>
  <c r="I1919" i="2"/>
  <c r="H1919" i="2"/>
  <c r="F1919" i="2" s="1"/>
  <c r="I1918" i="2"/>
  <c r="H1918" i="2"/>
  <c r="F1918" i="2" s="1"/>
  <c r="I1917" i="2"/>
  <c r="H1917" i="2"/>
  <c r="F1917" i="2" s="1"/>
  <c r="I1916" i="2"/>
  <c r="J1916" i="2" s="1"/>
  <c r="G1916" i="2" s="1"/>
  <c r="H1916" i="2"/>
  <c r="F1916" i="2" s="1"/>
  <c r="I1915" i="2"/>
  <c r="H1915" i="2"/>
  <c r="F1915" i="2" s="1"/>
  <c r="I1914" i="2"/>
  <c r="H1914" i="2"/>
  <c r="F1914" i="2" s="1"/>
  <c r="I1913" i="2"/>
  <c r="H1913" i="2"/>
  <c r="F1913" i="2" s="1"/>
  <c r="I1912" i="2"/>
  <c r="J1912" i="2" s="1"/>
  <c r="G1912" i="2" s="1"/>
  <c r="H1912" i="2"/>
  <c r="F1912" i="2" s="1"/>
  <c r="I1911" i="2"/>
  <c r="H1911" i="2"/>
  <c r="F1911" i="2" s="1"/>
  <c r="I1910" i="2"/>
  <c r="H1910" i="2"/>
  <c r="F1910" i="2" s="1"/>
  <c r="I1909" i="2"/>
  <c r="H1909" i="2"/>
  <c r="F1909" i="2" s="1"/>
  <c r="I1908" i="2"/>
  <c r="J1908" i="2" s="1"/>
  <c r="G1908" i="2" s="1"/>
  <c r="H1908" i="2"/>
  <c r="F1908" i="2" s="1"/>
  <c r="I1907" i="2"/>
  <c r="H1907" i="2"/>
  <c r="F1907" i="2" s="1"/>
  <c r="I1906" i="2"/>
  <c r="H1906" i="2"/>
  <c r="F1906" i="2" s="1"/>
  <c r="I1905" i="2"/>
  <c r="H1905" i="2"/>
  <c r="F1905" i="2" s="1"/>
  <c r="I1904" i="2"/>
  <c r="J1904" i="2" s="1"/>
  <c r="G1904" i="2" s="1"/>
  <c r="H1904" i="2"/>
  <c r="F1904" i="2" s="1"/>
  <c r="I1903" i="2"/>
  <c r="H1903" i="2"/>
  <c r="F1903" i="2" s="1"/>
  <c r="I1902" i="2"/>
  <c r="H1902" i="2"/>
  <c r="F1902" i="2" s="1"/>
  <c r="I1901" i="2"/>
  <c r="H1901" i="2"/>
  <c r="F1901" i="2" s="1"/>
  <c r="I1900" i="2"/>
  <c r="J1900" i="2" s="1"/>
  <c r="G1900" i="2" s="1"/>
  <c r="H1900" i="2"/>
  <c r="F1900" i="2" s="1"/>
  <c r="I1899" i="2"/>
  <c r="H1899" i="2"/>
  <c r="F1899" i="2" s="1"/>
  <c r="I1898" i="2"/>
  <c r="H1898" i="2"/>
  <c r="F1898" i="2" s="1"/>
  <c r="I1897" i="2"/>
  <c r="H1897" i="2"/>
  <c r="F1897" i="2" s="1"/>
  <c r="I1896" i="2"/>
  <c r="J1896" i="2" s="1"/>
  <c r="G1896" i="2" s="1"/>
  <c r="H1896" i="2"/>
  <c r="F1896" i="2" s="1"/>
  <c r="I1895" i="2"/>
  <c r="H1895" i="2"/>
  <c r="F1895" i="2" s="1"/>
  <c r="I1894" i="2"/>
  <c r="H1894" i="2"/>
  <c r="F1894" i="2" s="1"/>
  <c r="I1893" i="2"/>
  <c r="H1893" i="2"/>
  <c r="F1893" i="2" s="1"/>
  <c r="I1892" i="2"/>
  <c r="J1892" i="2" s="1"/>
  <c r="G1892" i="2" s="1"/>
  <c r="H1892" i="2"/>
  <c r="F1892" i="2" s="1"/>
  <c r="I1891" i="2"/>
  <c r="H1891" i="2"/>
  <c r="F1891" i="2" s="1"/>
  <c r="I1890" i="2"/>
  <c r="H1890" i="2"/>
  <c r="F1890" i="2" s="1"/>
  <c r="I1889" i="2"/>
  <c r="H1889" i="2"/>
  <c r="F1889" i="2" s="1"/>
  <c r="I1888" i="2"/>
  <c r="J1888" i="2" s="1"/>
  <c r="G1888" i="2" s="1"/>
  <c r="H1888" i="2"/>
  <c r="F1888" i="2" s="1"/>
  <c r="I1887" i="2"/>
  <c r="H1887" i="2"/>
  <c r="F1887" i="2" s="1"/>
  <c r="I1886" i="2"/>
  <c r="H1886" i="2"/>
  <c r="F1886" i="2" s="1"/>
  <c r="I1885" i="2"/>
  <c r="H1885" i="2"/>
  <c r="F1885" i="2" s="1"/>
  <c r="I1884" i="2"/>
  <c r="J1884" i="2" s="1"/>
  <c r="G1884" i="2" s="1"/>
  <c r="H1884" i="2"/>
  <c r="F1884" i="2" s="1"/>
  <c r="I1883" i="2"/>
  <c r="H1883" i="2"/>
  <c r="F1883" i="2" s="1"/>
  <c r="I1882" i="2"/>
  <c r="H1882" i="2"/>
  <c r="F1882" i="2" s="1"/>
  <c r="I1881" i="2"/>
  <c r="H1881" i="2"/>
  <c r="F1881" i="2" s="1"/>
  <c r="I1880" i="2"/>
  <c r="J1880" i="2" s="1"/>
  <c r="G1880" i="2" s="1"/>
  <c r="H1880" i="2"/>
  <c r="F1880" i="2" s="1"/>
  <c r="I1879" i="2"/>
  <c r="H1879" i="2"/>
  <c r="F1879" i="2" s="1"/>
  <c r="I1878" i="2"/>
  <c r="H1878" i="2"/>
  <c r="F1878" i="2" s="1"/>
  <c r="I1877" i="2"/>
  <c r="H1877" i="2"/>
  <c r="F1877" i="2" s="1"/>
  <c r="I1876" i="2"/>
  <c r="J1876" i="2" s="1"/>
  <c r="G1876" i="2" s="1"/>
  <c r="H1876" i="2"/>
  <c r="F1876" i="2" s="1"/>
  <c r="I1875" i="2"/>
  <c r="H1875" i="2"/>
  <c r="F1875" i="2" s="1"/>
  <c r="I1874" i="2"/>
  <c r="H1874" i="2"/>
  <c r="F1874" i="2" s="1"/>
  <c r="I1873" i="2"/>
  <c r="H1873" i="2"/>
  <c r="F1873" i="2" s="1"/>
  <c r="I1872" i="2"/>
  <c r="J1872" i="2" s="1"/>
  <c r="G1872" i="2" s="1"/>
  <c r="H1872" i="2"/>
  <c r="F1872" i="2" s="1"/>
  <c r="I1871" i="2"/>
  <c r="H1871" i="2"/>
  <c r="F1871" i="2" s="1"/>
  <c r="I1870" i="2"/>
  <c r="H1870" i="2"/>
  <c r="F1870" i="2" s="1"/>
  <c r="I1869" i="2"/>
  <c r="H1869" i="2"/>
  <c r="F1869" i="2" s="1"/>
  <c r="I1868" i="2"/>
  <c r="J1868" i="2" s="1"/>
  <c r="G1868" i="2" s="1"/>
  <c r="H1868" i="2"/>
  <c r="F1868" i="2" s="1"/>
  <c r="I1867" i="2"/>
  <c r="H1867" i="2"/>
  <c r="F1867" i="2" s="1"/>
  <c r="I1866" i="2"/>
  <c r="H1866" i="2"/>
  <c r="F1866" i="2" s="1"/>
  <c r="I1865" i="2"/>
  <c r="H1865" i="2"/>
  <c r="F1865" i="2" s="1"/>
  <c r="I1864" i="2"/>
  <c r="J1864" i="2" s="1"/>
  <c r="G1864" i="2" s="1"/>
  <c r="H1864" i="2"/>
  <c r="F1864" i="2" s="1"/>
  <c r="I1863" i="2"/>
  <c r="H1863" i="2"/>
  <c r="F1863" i="2" s="1"/>
  <c r="I1862" i="2"/>
  <c r="H1862" i="2"/>
  <c r="F1862" i="2" s="1"/>
  <c r="I1861" i="2"/>
  <c r="H1861" i="2"/>
  <c r="F1861" i="2" s="1"/>
  <c r="I1860" i="2"/>
  <c r="J1860" i="2" s="1"/>
  <c r="G1860" i="2" s="1"/>
  <c r="H1860" i="2"/>
  <c r="F1860" i="2" s="1"/>
  <c r="I1859" i="2"/>
  <c r="H1859" i="2"/>
  <c r="F1859" i="2" s="1"/>
  <c r="I1858" i="2"/>
  <c r="H1858" i="2"/>
  <c r="F1858" i="2" s="1"/>
  <c r="I1857" i="2"/>
  <c r="H1857" i="2"/>
  <c r="F1857" i="2" s="1"/>
  <c r="I1856" i="2"/>
  <c r="J1856" i="2" s="1"/>
  <c r="G1856" i="2" s="1"/>
  <c r="H1856" i="2"/>
  <c r="F1856" i="2" s="1"/>
  <c r="I1855" i="2"/>
  <c r="H1855" i="2"/>
  <c r="F1855" i="2" s="1"/>
  <c r="I1854" i="2"/>
  <c r="H1854" i="2"/>
  <c r="F1854" i="2" s="1"/>
  <c r="I1853" i="2"/>
  <c r="H1853" i="2"/>
  <c r="F1853" i="2" s="1"/>
  <c r="I1852" i="2"/>
  <c r="J1852" i="2" s="1"/>
  <c r="G1852" i="2" s="1"/>
  <c r="H1852" i="2"/>
  <c r="F1852" i="2" s="1"/>
  <c r="I1851" i="2"/>
  <c r="H1851" i="2"/>
  <c r="F1851" i="2" s="1"/>
  <c r="I1850" i="2"/>
  <c r="H1850" i="2"/>
  <c r="F1850" i="2" s="1"/>
  <c r="I1849" i="2"/>
  <c r="H1849" i="2"/>
  <c r="F1849" i="2" s="1"/>
  <c r="I1848" i="2"/>
  <c r="J1848" i="2" s="1"/>
  <c r="G1848" i="2" s="1"/>
  <c r="H1848" i="2"/>
  <c r="F1848" i="2" s="1"/>
  <c r="I1847" i="2"/>
  <c r="H1847" i="2"/>
  <c r="F1847" i="2" s="1"/>
  <c r="I1846" i="2"/>
  <c r="J1846" i="2" s="1"/>
  <c r="H1846" i="2"/>
  <c r="F1846" i="2" s="1"/>
  <c r="G1846" i="2"/>
  <c r="I1845" i="2"/>
  <c r="H1845" i="2"/>
  <c r="F1845" i="2" s="1"/>
  <c r="I1844" i="2"/>
  <c r="J1844" i="2" s="1"/>
  <c r="G1844" i="2" s="1"/>
  <c r="H1844" i="2"/>
  <c r="F1844" i="2" s="1"/>
  <c r="I1843" i="2"/>
  <c r="H1843" i="2"/>
  <c r="F1843" i="2" s="1"/>
  <c r="I1842" i="2"/>
  <c r="J1842" i="2" s="1"/>
  <c r="H1842" i="2"/>
  <c r="F1842" i="2" s="1"/>
  <c r="G1842" i="2"/>
  <c r="I1841" i="2"/>
  <c r="H1841" i="2"/>
  <c r="F1841" i="2" s="1"/>
  <c r="I1840" i="2"/>
  <c r="J1840" i="2" s="1"/>
  <c r="G1840" i="2" s="1"/>
  <c r="H1840" i="2"/>
  <c r="F1840" i="2" s="1"/>
  <c r="I1839" i="2"/>
  <c r="H1839" i="2"/>
  <c r="F1839" i="2" s="1"/>
  <c r="I1838" i="2"/>
  <c r="J1838" i="2" s="1"/>
  <c r="H1838" i="2"/>
  <c r="F1838" i="2" s="1"/>
  <c r="G1838" i="2"/>
  <c r="I1837" i="2"/>
  <c r="H1837" i="2"/>
  <c r="F1837" i="2" s="1"/>
  <c r="I1836" i="2"/>
  <c r="J1836" i="2" s="1"/>
  <c r="G1836" i="2" s="1"/>
  <c r="H1836" i="2"/>
  <c r="F1836" i="2" s="1"/>
  <c r="I1835" i="2"/>
  <c r="H1835" i="2"/>
  <c r="F1835" i="2" s="1"/>
  <c r="I1834" i="2"/>
  <c r="J1834" i="2" s="1"/>
  <c r="H1834" i="2"/>
  <c r="F1834" i="2" s="1"/>
  <c r="G1834" i="2"/>
  <c r="I1833" i="2"/>
  <c r="H1833" i="2"/>
  <c r="F1833" i="2" s="1"/>
  <c r="I1832" i="2"/>
  <c r="J1832" i="2" s="1"/>
  <c r="G1832" i="2" s="1"/>
  <c r="H1832" i="2"/>
  <c r="F1832" i="2" s="1"/>
  <c r="I1831" i="2"/>
  <c r="H1831" i="2"/>
  <c r="F1831" i="2" s="1"/>
  <c r="I1830" i="2"/>
  <c r="J1830" i="2" s="1"/>
  <c r="H1830" i="2"/>
  <c r="F1830" i="2" s="1"/>
  <c r="G1830" i="2"/>
  <c r="I1829" i="2"/>
  <c r="H1829" i="2"/>
  <c r="F1829" i="2" s="1"/>
  <c r="I1828" i="2"/>
  <c r="J1828" i="2" s="1"/>
  <c r="G1828" i="2" s="1"/>
  <c r="H1828" i="2"/>
  <c r="F1828" i="2" s="1"/>
  <c r="I1827" i="2"/>
  <c r="H1827" i="2"/>
  <c r="F1827" i="2" s="1"/>
  <c r="I1826" i="2"/>
  <c r="J1826" i="2" s="1"/>
  <c r="H1826" i="2"/>
  <c r="F1826" i="2" s="1"/>
  <c r="G1826" i="2"/>
  <c r="I1825" i="2"/>
  <c r="H1825" i="2"/>
  <c r="F1825" i="2" s="1"/>
  <c r="I1824" i="2"/>
  <c r="J1824" i="2" s="1"/>
  <c r="G1824" i="2" s="1"/>
  <c r="H1824" i="2"/>
  <c r="F1824" i="2" s="1"/>
  <c r="I1823" i="2"/>
  <c r="H1823" i="2"/>
  <c r="F1823" i="2" s="1"/>
  <c r="I1822" i="2"/>
  <c r="J1822" i="2" s="1"/>
  <c r="H1822" i="2"/>
  <c r="F1822" i="2" s="1"/>
  <c r="G1822" i="2"/>
  <c r="I1821" i="2"/>
  <c r="H1821" i="2"/>
  <c r="F1821" i="2" s="1"/>
  <c r="I1820" i="2"/>
  <c r="J1820" i="2" s="1"/>
  <c r="G1820" i="2" s="1"/>
  <c r="H1820" i="2"/>
  <c r="F1820" i="2" s="1"/>
  <c r="I1819" i="2"/>
  <c r="H1819" i="2"/>
  <c r="F1819" i="2" s="1"/>
  <c r="I1818" i="2"/>
  <c r="J1818" i="2" s="1"/>
  <c r="H1818" i="2"/>
  <c r="F1818" i="2" s="1"/>
  <c r="G1818" i="2"/>
  <c r="I1817" i="2"/>
  <c r="H1817" i="2"/>
  <c r="F1817" i="2" s="1"/>
  <c r="I1816" i="2"/>
  <c r="J1816" i="2" s="1"/>
  <c r="G1816" i="2" s="1"/>
  <c r="H1816" i="2"/>
  <c r="F1816" i="2" s="1"/>
  <c r="I1815" i="2"/>
  <c r="H1815" i="2"/>
  <c r="F1815" i="2" s="1"/>
  <c r="I1814" i="2"/>
  <c r="J1814" i="2" s="1"/>
  <c r="H1814" i="2"/>
  <c r="F1814" i="2" s="1"/>
  <c r="G1814" i="2"/>
  <c r="I1813" i="2"/>
  <c r="H1813" i="2"/>
  <c r="F1813" i="2" s="1"/>
  <c r="I1812" i="2"/>
  <c r="J1812" i="2" s="1"/>
  <c r="G1812" i="2" s="1"/>
  <c r="H1812" i="2"/>
  <c r="F1812" i="2" s="1"/>
  <c r="I1811" i="2"/>
  <c r="H1811" i="2"/>
  <c r="F1811" i="2" s="1"/>
  <c r="I1810" i="2"/>
  <c r="J1810" i="2" s="1"/>
  <c r="H1810" i="2"/>
  <c r="F1810" i="2" s="1"/>
  <c r="G1810" i="2"/>
  <c r="I1809" i="2"/>
  <c r="H1809" i="2"/>
  <c r="F1809" i="2" s="1"/>
  <c r="I1808" i="2"/>
  <c r="J1808" i="2" s="1"/>
  <c r="G1808" i="2" s="1"/>
  <c r="H1808" i="2"/>
  <c r="F1808" i="2" s="1"/>
  <c r="I1807" i="2"/>
  <c r="H1807" i="2"/>
  <c r="F1807" i="2" s="1"/>
  <c r="I1806" i="2"/>
  <c r="J1806" i="2" s="1"/>
  <c r="H1806" i="2"/>
  <c r="F1806" i="2" s="1"/>
  <c r="G1806" i="2"/>
  <c r="I1805" i="2"/>
  <c r="H1805" i="2"/>
  <c r="F1805" i="2" s="1"/>
  <c r="I1804" i="2"/>
  <c r="J1804" i="2" s="1"/>
  <c r="G1804" i="2" s="1"/>
  <c r="H1804" i="2"/>
  <c r="F1804" i="2" s="1"/>
  <c r="I1803" i="2"/>
  <c r="H1803" i="2"/>
  <c r="F1803" i="2" s="1"/>
  <c r="I1802" i="2"/>
  <c r="J1802" i="2" s="1"/>
  <c r="H1802" i="2"/>
  <c r="F1802" i="2" s="1"/>
  <c r="G1802" i="2"/>
  <c r="I1801" i="2"/>
  <c r="H1801" i="2"/>
  <c r="F1801" i="2" s="1"/>
  <c r="I1800" i="2"/>
  <c r="J1800" i="2" s="1"/>
  <c r="G1800" i="2" s="1"/>
  <c r="H1800" i="2"/>
  <c r="F1800" i="2" s="1"/>
  <c r="I1799" i="2"/>
  <c r="H1799" i="2"/>
  <c r="F1799" i="2" s="1"/>
  <c r="I1798" i="2"/>
  <c r="J1798" i="2" s="1"/>
  <c r="H1798" i="2"/>
  <c r="F1798" i="2" s="1"/>
  <c r="G1798" i="2"/>
  <c r="I1797" i="2"/>
  <c r="H1797" i="2"/>
  <c r="F1797" i="2" s="1"/>
  <c r="I1796" i="2"/>
  <c r="J1796" i="2" s="1"/>
  <c r="G1796" i="2" s="1"/>
  <c r="H1796" i="2"/>
  <c r="F1796" i="2" s="1"/>
  <c r="I1795" i="2"/>
  <c r="H1795" i="2"/>
  <c r="F1795" i="2" s="1"/>
  <c r="I1794" i="2"/>
  <c r="J1794" i="2" s="1"/>
  <c r="H1794" i="2"/>
  <c r="F1794" i="2" s="1"/>
  <c r="G1794" i="2"/>
  <c r="I1793" i="2"/>
  <c r="H1793" i="2"/>
  <c r="F1793" i="2" s="1"/>
  <c r="I1792" i="2"/>
  <c r="J1792" i="2" s="1"/>
  <c r="G1792" i="2" s="1"/>
  <c r="H1792" i="2"/>
  <c r="F1792" i="2" s="1"/>
  <c r="I1791" i="2"/>
  <c r="H1791" i="2"/>
  <c r="F1791" i="2" s="1"/>
  <c r="I1790" i="2"/>
  <c r="J1790" i="2" s="1"/>
  <c r="H1790" i="2"/>
  <c r="F1790" i="2" s="1"/>
  <c r="G1790" i="2"/>
  <c r="I1789" i="2"/>
  <c r="H1789" i="2"/>
  <c r="F1789" i="2" s="1"/>
  <c r="I1788" i="2"/>
  <c r="J1788" i="2" s="1"/>
  <c r="G1788" i="2" s="1"/>
  <c r="H1788" i="2"/>
  <c r="F1788" i="2" s="1"/>
  <c r="I1787" i="2"/>
  <c r="H1787" i="2"/>
  <c r="F1787" i="2" s="1"/>
  <c r="I1786" i="2"/>
  <c r="J1786" i="2" s="1"/>
  <c r="H1786" i="2"/>
  <c r="F1786" i="2" s="1"/>
  <c r="G1786" i="2"/>
  <c r="I1785" i="2"/>
  <c r="H1785" i="2"/>
  <c r="F1785" i="2" s="1"/>
  <c r="I1784" i="2"/>
  <c r="J1784" i="2" s="1"/>
  <c r="G1784" i="2" s="1"/>
  <c r="H1784" i="2"/>
  <c r="F1784" i="2" s="1"/>
  <c r="I1783" i="2"/>
  <c r="H1783" i="2"/>
  <c r="F1783" i="2" s="1"/>
  <c r="I1782" i="2"/>
  <c r="J1782" i="2" s="1"/>
  <c r="H1782" i="2"/>
  <c r="F1782" i="2" s="1"/>
  <c r="G1782" i="2"/>
  <c r="I1781" i="2"/>
  <c r="H1781" i="2"/>
  <c r="F1781" i="2" s="1"/>
  <c r="I1780" i="2"/>
  <c r="J1780" i="2" s="1"/>
  <c r="G1780" i="2" s="1"/>
  <c r="H1780" i="2"/>
  <c r="F1780" i="2" s="1"/>
  <c r="I1779" i="2"/>
  <c r="H1779" i="2"/>
  <c r="F1779" i="2" s="1"/>
  <c r="I1778" i="2"/>
  <c r="J1778" i="2" s="1"/>
  <c r="H1778" i="2"/>
  <c r="F1778" i="2" s="1"/>
  <c r="G1778" i="2"/>
  <c r="I1777" i="2"/>
  <c r="H1777" i="2"/>
  <c r="F1777" i="2" s="1"/>
  <c r="I1776" i="2"/>
  <c r="J1776" i="2" s="1"/>
  <c r="G1776" i="2" s="1"/>
  <c r="H1776" i="2"/>
  <c r="F1776" i="2" s="1"/>
  <c r="I1775" i="2"/>
  <c r="H1775" i="2"/>
  <c r="F1775" i="2" s="1"/>
  <c r="I1774" i="2"/>
  <c r="J1774" i="2" s="1"/>
  <c r="H1774" i="2"/>
  <c r="F1774" i="2" s="1"/>
  <c r="G1774" i="2"/>
  <c r="I1773" i="2"/>
  <c r="H1773" i="2"/>
  <c r="F1773" i="2" s="1"/>
  <c r="I1772" i="2"/>
  <c r="J1772" i="2" s="1"/>
  <c r="G1772" i="2" s="1"/>
  <c r="H1772" i="2"/>
  <c r="F1772" i="2" s="1"/>
  <c r="I1771" i="2"/>
  <c r="H1771" i="2"/>
  <c r="F1771" i="2" s="1"/>
  <c r="I1770" i="2"/>
  <c r="J1770" i="2" s="1"/>
  <c r="H1770" i="2"/>
  <c r="F1770" i="2" s="1"/>
  <c r="G1770" i="2"/>
  <c r="I1769" i="2"/>
  <c r="H1769" i="2"/>
  <c r="F1769" i="2" s="1"/>
  <c r="I1768" i="2"/>
  <c r="J1768" i="2" s="1"/>
  <c r="G1768" i="2" s="1"/>
  <c r="H1768" i="2"/>
  <c r="F1768" i="2" s="1"/>
  <c r="I1767" i="2"/>
  <c r="H1767" i="2"/>
  <c r="F1767" i="2" s="1"/>
  <c r="I1766" i="2"/>
  <c r="J1766" i="2" s="1"/>
  <c r="H1766" i="2"/>
  <c r="F1766" i="2" s="1"/>
  <c r="G1766" i="2"/>
  <c r="I1765" i="2"/>
  <c r="H1765" i="2"/>
  <c r="F1765" i="2" s="1"/>
  <c r="I1764" i="2"/>
  <c r="J1764" i="2" s="1"/>
  <c r="G1764" i="2" s="1"/>
  <c r="H1764" i="2"/>
  <c r="F1764" i="2" s="1"/>
  <c r="I1763" i="2"/>
  <c r="H1763" i="2"/>
  <c r="F1763" i="2" s="1"/>
  <c r="I1762" i="2"/>
  <c r="J1762" i="2" s="1"/>
  <c r="H1762" i="2"/>
  <c r="F1762" i="2" s="1"/>
  <c r="G1762" i="2"/>
  <c r="I1761" i="2"/>
  <c r="H1761" i="2"/>
  <c r="F1761" i="2" s="1"/>
  <c r="I1760" i="2"/>
  <c r="J1760" i="2" s="1"/>
  <c r="G1760" i="2" s="1"/>
  <c r="H1760" i="2"/>
  <c r="F1760" i="2" s="1"/>
  <c r="I1759" i="2"/>
  <c r="H1759" i="2"/>
  <c r="F1759" i="2" s="1"/>
  <c r="I1758" i="2"/>
  <c r="J1758" i="2" s="1"/>
  <c r="H1758" i="2"/>
  <c r="F1758" i="2" s="1"/>
  <c r="G1758" i="2"/>
  <c r="I1757" i="2"/>
  <c r="H1757" i="2"/>
  <c r="F1757" i="2" s="1"/>
  <c r="I1756" i="2"/>
  <c r="J1756" i="2" s="1"/>
  <c r="G1756" i="2" s="1"/>
  <c r="H1756" i="2"/>
  <c r="F1756" i="2" s="1"/>
  <c r="I1755" i="2"/>
  <c r="H1755" i="2"/>
  <c r="F1755" i="2" s="1"/>
  <c r="I1754" i="2"/>
  <c r="J1754" i="2" s="1"/>
  <c r="H1754" i="2"/>
  <c r="F1754" i="2" s="1"/>
  <c r="G1754" i="2"/>
  <c r="I1753" i="2"/>
  <c r="H1753" i="2"/>
  <c r="F1753" i="2" s="1"/>
  <c r="I1752" i="2"/>
  <c r="J1752" i="2" s="1"/>
  <c r="G1752" i="2" s="1"/>
  <c r="H1752" i="2"/>
  <c r="F1752" i="2" s="1"/>
  <c r="I1751" i="2"/>
  <c r="H1751" i="2"/>
  <c r="F1751" i="2" s="1"/>
  <c r="I1750" i="2"/>
  <c r="J1750" i="2" s="1"/>
  <c r="H1750" i="2"/>
  <c r="F1750" i="2" s="1"/>
  <c r="G1750" i="2"/>
  <c r="I1749" i="2"/>
  <c r="H1749" i="2"/>
  <c r="F1749" i="2" s="1"/>
  <c r="I1748" i="2"/>
  <c r="J1748" i="2" s="1"/>
  <c r="G1748" i="2" s="1"/>
  <c r="H1748" i="2"/>
  <c r="F1748" i="2" s="1"/>
  <c r="I1747" i="2"/>
  <c r="H1747" i="2"/>
  <c r="F1747" i="2" s="1"/>
  <c r="I1746" i="2"/>
  <c r="J1746" i="2" s="1"/>
  <c r="H1746" i="2"/>
  <c r="F1746" i="2" s="1"/>
  <c r="G1746" i="2"/>
  <c r="I1745" i="2"/>
  <c r="H1745" i="2"/>
  <c r="F1745" i="2" s="1"/>
  <c r="I1744" i="2"/>
  <c r="J1744" i="2" s="1"/>
  <c r="G1744" i="2" s="1"/>
  <c r="H1744" i="2"/>
  <c r="F1744" i="2" s="1"/>
  <c r="I1743" i="2"/>
  <c r="H1743" i="2"/>
  <c r="F1743" i="2" s="1"/>
  <c r="I1742" i="2"/>
  <c r="J1742" i="2" s="1"/>
  <c r="H1742" i="2"/>
  <c r="F1742" i="2" s="1"/>
  <c r="G1742" i="2"/>
  <c r="I1741" i="2"/>
  <c r="H1741" i="2"/>
  <c r="F1741" i="2" s="1"/>
  <c r="I1740" i="2"/>
  <c r="J1740" i="2" s="1"/>
  <c r="G1740" i="2" s="1"/>
  <c r="H1740" i="2"/>
  <c r="F1740" i="2" s="1"/>
  <c r="I1739" i="2"/>
  <c r="H1739" i="2"/>
  <c r="F1739" i="2" s="1"/>
  <c r="I1738" i="2"/>
  <c r="J1738" i="2" s="1"/>
  <c r="H1738" i="2"/>
  <c r="F1738" i="2" s="1"/>
  <c r="G1738" i="2"/>
  <c r="I1737" i="2"/>
  <c r="H1737" i="2"/>
  <c r="F1737" i="2" s="1"/>
  <c r="I1736" i="2"/>
  <c r="J1736" i="2" s="1"/>
  <c r="G1736" i="2" s="1"/>
  <c r="H1736" i="2"/>
  <c r="F1736" i="2" s="1"/>
  <c r="I1735" i="2"/>
  <c r="H1735" i="2"/>
  <c r="F1735" i="2" s="1"/>
  <c r="I1734" i="2"/>
  <c r="J1734" i="2" s="1"/>
  <c r="H1734" i="2"/>
  <c r="F1734" i="2" s="1"/>
  <c r="G1734" i="2"/>
  <c r="I1733" i="2"/>
  <c r="H1733" i="2"/>
  <c r="F1733" i="2" s="1"/>
  <c r="I1732" i="2"/>
  <c r="J1732" i="2" s="1"/>
  <c r="G1732" i="2" s="1"/>
  <c r="H1732" i="2"/>
  <c r="F1732" i="2" s="1"/>
  <c r="I1731" i="2"/>
  <c r="H1731" i="2"/>
  <c r="F1731" i="2" s="1"/>
  <c r="I1730" i="2"/>
  <c r="J1730" i="2" s="1"/>
  <c r="H1730" i="2"/>
  <c r="F1730" i="2" s="1"/>
  <c r="G1730" i="2"/>
  <c r="I1729" i="2"/>
  <c r="H1729" i="2"/>
  <c r="F1729" i="2" s="1"/>
  <c r="I1728" i="2"/>
  <c r="J1728" i="2" s="1"/>
  <c r="G1728" i="2" s="1"/>
  <c r="H1728" i="2"/>
  <c r="F1728" i="2" s="1"/>
  <c r="I1727" i="2"/>
  <c r="H1727" i="2"/>
  <c r="F1727" i="2" s="1"/>
  <c r="I1726" i="2"/>
  <c r="J1726" i="2" s="1"/>
  <c r="H1726" i="2"/>
  <c r="F1726" i="2" s="1"/>
  <c r="G1726" i="2"/>
  <c r="I1725" i="2"/>
  <c r="H1725" i="2"/>
  <c r="F1725" i="2" s="1"/>
  <c r="I1724" i="2"/>
  <c r="J1724" i="2" s="1"/>
  <c r="G1724" i="2" s="1"/>
  <c r="H1724" i="2"/>
  <c r="F1724" i="2" s="1"/>
  <c r="I1723" i="2"/>
  <c r="H1723" i="2"/>
  <c r="F1723" i="2" s="1"/>
  <c r="I1722" i="2"/>
  <c r="J1722" i="2" s="1"/>
  <c r="H1722" i="2"/>
  <c r="F1722" i="2" s="1"/>
  <c r="G1722" i="2"/>
  <c r="I1721" i="2"/>
  <c r="H1721" i="2"/>
  <c r="F1721" i="2" s="1"/>
  <c r="I1720" i="2"/>
  <c r="J1720" i="2" s="1"/>
  <c r="G1720" i="2" s="1"/>
  <c r="H1720" i="2"/>
  <c r="F1720" i="2" s="1"/>
  <c r="I1719" i="2"/>
  <c r="H1719" i="2"/>
  <c r="F1719" i="2" s="1"/>
  <c r="I1718" i="2"/>
  <c r="J1718" i="2" s="1"/>
  <c r="H1718" i="2"/>
  <c r="F1718" i="2" s="1"/>
  <c r="G1718" i="2"/>
  <c r="I1717" i="2"/>
  <c r="H1717" i="2"/>
  <c r="F1717" i="2" s="1"/>
  <c r="I1716" i="2"/>
  <c r="J1716" i="2" s="1"/>
  <c r="G1716" i="2" s="1"/>
  <c r="H1716" i="2"/>
  <c r="F1716" i="2" s="1"/>
  <c r="I1715" i="2"/>
  <c r="H1715" i="2"/>
  <c r="F1715" i="2" s="1"/>
  <c r="I1714" i="2"/>
  <c r="J1714" i="2" s="1"/>
  <c r="H1714" i="2"/>
  <c r="F1714" i="2" s="1"/>
  <c r="G1714" i="2"/>
  <c r="I1713" i="2"/>
  <c r="H1713" i="2"/>
  <c r="F1713" i="2" s="1"/>
  <c r="I1712" i="2"/>
  <c r="J1712" i="2" s="1"/>
  <c r="G1712" i="2" s="1"/>
  <c r="H1712" i="2"/>
  <c r="F1712" i="2" s="1"/>
  <c r="I1711" i="2"/>
  <c r="H1711" i="2"/>
  <c r="F1711" i="2" s="1"/>
  <c r="I1710" i="2"/>
  <c r="J1710" i="2" s="1"/>
  <c r="H1710" i="2"/>
  <c r="F1710" i="2" s="1"/>
  <c r="G1710" i="2"/>
  <c r="I1709" i="2"/>
  <c r="H1709" i="2"/>
  <c r="F1709" i="2" s="1"/>
  <c r="I1708" i="2"/>
  <c r="J1708" i="2" s="1"/>
  <c r="G1708" i="2" s="1"/>
  <c r="H1708" i="2"/>
  <c r="F1708" i="2" s="1"/>
  <c r="I1707" i="2"/>
  <c r="H1707" i="2"/>
  <c r="F1707" i="2" s="1"/>
  <c r="I1706" i="2"/>
  <c r="J1706" i="2" s="1"/>
  <c r="H1706" i="2"/>
  <c r="F1706" i="2" s="1"/>
  <c r="G1706" i="2"/>
  <c r="I1705" i="2"/>
  <c r="H1705" i="2"/>
  <c r="F1705" i="2" s="1"/>
  <c r="I1704" i="2"/>
  <c r="J1704" i="2" s="1"/>
  <c r="G1704" i="2" s="1"/>
  <c r="H1704" i="2"/>
  <c r="F1704" i="2" s="1"/>
  <c r="I1703" i="2"/>
  <c r="H1703" i="2"/>
  <c r="F1703" i="2" s="1"/>
  <c r="I1702" i="2"/>
  <c r="J1702" i="2" s="1"/>
  <c r="H1702" i="2"/>
  <c r="F1702" i="2" s="1"/>
  <c r="G1702" i="2"/>
  <c r="I1701" i="2"/>
  <c r="H1701" i="2"/>
  <c r="F1701" i="2" s="1"/>
  <c r="I1700" i="2"/>
  <c r="J1700" i="2" s="1"/>
  <c r="G1700" i="2" s="1"/>
  <c r="H1700" i="2"/>
  <c r="F1700" i="2" s="1"/>
  <c r="I1699" i="2"/>
  <c r="H1699" i="2"/>
  <c r="F1699" i="2" s="1"/>
  <c r="I1698" i="2"/>
  <c r="J1698" i="2" s="1"/>
  <c r="H1698" i="2"/>
  <c r="F1698" i="2" s="1"/>
  <c r="G1698" i="2"/>
  <c r="I1697" i="2"/>
  <c r="H1697" i="2"/>
  <c r="F1697" i="2" s="1"/>
  <c r="I1696" i="2"/>
  <c r="J1696" i="2" s="1"/>
  <c r="G1696" i="2" s="1"/>
  <c r="H1696" i="2"/>
  <c r="F1696" i="2" s="1"/>
  <c r="I1695" i="2"/>
  <c r="H1695" i="2"/>
  <c r="F1695" i="2" s="1"/>
  <c r="I1694" i="2"/>
  <c r="J1694" i="2" s="1"/>
  <c r="H1694" i="2"/>
  <c r="F1694" i="2" s="1"/>
  <c r="G1694" i="2"/>
  <c r="I1693" i="2"/>
  <c r="H1693" i="2"/>
  <c r="F1693" i="2" s="1"/>
  <c r="I1692" i="2"/>
  <c r="J1692" i="2" s="1"/>
  <c r="G1692" i="2" s="1"/>
  <c r="H1692" i="2"/>
  <c r="F1692" i="2" s="1"/>
  <c r="I1691" i="2"/>
  <c r="H1691" i="2"/>
  <c r="F1691" i="2" s="1"/>
  <c r="I1690" i="2"/>
  <c r="J1690" i="2" s="1"/>
  <c r="H1690" i="2"/>
  <c r="F1690" i="2" s="1"/>
  <c r="G1690" i="2"/>
  <c r="I1689" i="2"/>
  <c r="H1689" i="2"/>
  <c r="F1689" i="2" s="1"/>
  <c r="I1688" i="2"/>
  <c r="J1688" i="2" s="1"/>
  <c r="G1688" i="2" s="1"/>
  <c r="H1688" i="2"/>
  <c r="F1688" i="2" s="1"/>
  <c r="I1687" i="2"/>
  <c r="H1687" i="2"/>
  <c r="F1687" i="2" s="1"/>
  <c r="I1686" i="2"/>
  <c r="J1686" i="2" s="1"/>
  <c r="H1686" i="2"/>
  <c r="F1686" i="2" s="1"/>
  <c r="G1686" i="2"/>
  <c r="I1685" i="2"/>
  <c r="H1685" i="2"/>
  <c r="F1685" i="2" s="1"/>
  <c r="I1684" i="2"/>
  <c r="J1684" i="2" s="1"/>
  <c r="G1684" i="2" s="1"/>
  <c r="H1684" i="2"/>
  <c r="F1684" i="2" s="1"/>
  <c r="I1683" i="2"/>
  <c r="H1683" i="2"/>
  <c r="F1683" i="2" s="1"/>
  <c r="I1682" i="2"/>
  <c r="J1682" i="2" s="1"/>
  <c r="H1682" i="2"/>
  <c r="F1682" i="2" s="1"/>
  <c r="G1682" i="2"/>
  <c r="I1681" i="2"/>
  <c r="H1681" i="2"/>
  <c r="F1681" i="2" s="1"/>
  <c r="I1680" i="2"/>
  <c r="J1680" i="2" s="1"/>
  <c r="G1680" i="2" s="1"/>
  <c r="H1680" i="2"/>
  <c r="F1680" i="2" s="1"/>
  <c r="I1679" i="2"/>
  <c r="H1679" i="2"/>
  <c r="F1679" i="2" s="1"/>
  <c r="I1678" i="2"/>
  <c r="J1678" i="2" s="1"/>
  <c r="H1678" i="2"/>
  <c r="F1678" i="2" s="1"/>
  <c r="G1678" i="2"/>
  <c r="I1677" i="2"/>
  <c r="H1677" i="2"/>
  <c r="F1677" i="2" s="1"/>
  <c r="I1676" i="2"/>
  <c r="J1676" i="2" s="1"/>
  <c r="G1676" i="2" s="1"/>
  <c r="H1676" i="2"/>
  <c r="F1676" i="2" s="1"/>
  <c r="I1675" i="2"/>
  <c r="H1675" i="2"/>
  <c r="F1675" i="2" s="1"/>
  <c r="I1674" i="2"/>
  <c r="J1674" i="2" s="1"/>
  <c r="H1674" i="2"/>
  <c r="F1674" i="2" s="1"/>
  <c r="G1674" i="2"/>
  <c r="I1673" i="2"/>
  <c r="H1673" i="2"/>
  <c r="F1673" i="2" s="1"/>
  <c r="I1672" i="2"/>
  <c r="J1672" i="2" s="1"/>
  <c r="G1672" i="2" s="1"/>
  <c r="H1672" i="2"/>
  <c r="F1672" i="2" s="1"/>
  <c r="I1671" i="2"/>
  <c r="H1671" i="2"/>
  <c r="F1671" i="2" s="1"/>
  <c r="I1670" i="2"/>
  <c r="J1670" i="2" s="1"/>
  <c r="H1670" i="2"/>
  <c r="F1670" i="2" s="1"/>
  <c r="G1670" i="2"/>
  <c r="I1669" i="2"/>
  <c r="H1669" i="2"/>
  <c r="F1669" i="2" s="1"/>
  <c r="I1668" i="2"/>
  <c r="J1668" i="2" s="1"/>
  <c r="G1668" i="2" s="1"/>
  <c r="H1668" i="2"/>
  <c r="F1668" i="2" s="1"/>
  <c r="I1667" i="2"/>
  <c r="H1667" i="2"/>
  <c r="F1667" i="2" s="1"/>
  <c r="I1666" i="2"/>
  <c r="J1666" i="2" s="1"/>
  <c r="H1666" i="2"/>
  <c r="F1666" i="2" s="1"/>
  <c r="G1666" i="2"/>
  <c r="I1665" i="2"/>
  <c r="H1665" i="2"/>
  <c r="F1665" i="2" s="1"/>
  <c r="I1664" i="2"/>
  <c r="J1664" i="2" s="1"/>
  <c r="G1664" i="2" s="1"/>
  <c r="H1664" i="2"/>
  <c r="F1664" i="2" s="1"/>
  <c r="I1663" i="2"/>
  <c r="H1663" i="2"/>
  <c r="F1663" i="2" s="1"/>
  <c r="I1662" i="2"/>
  <c r="J1662" i="2" s="1"/>
  <c r="H1662" i="2"/>
  <c r="F1662" i="2" s="1"/>
  <c r="G1662" i="2"/>
  <c r="I1661" i="2"/>
  <c r="H1661" i="2"/>
  <c r="F1661" i="2" s="1"/>
  <c r="I1660" i="2"/>
  <c r="J1660" i="2" s="1"/>
  <c r="G1660" i="2" s="1"/>
  <c r="H1660" i="2"/>
  <c r="F1660" i="2" s="1"/>
  <c r="I1659" i="2"/>
  <c r="H1659" i="2"/>
  <c r="F1659" i="2" s="1"/>
  <c r="I1658" i="2"/>
  <c r="J1658" i="2" s="1"/>
  <c r="H1658" i="2"/>
  <c r="F1658" i="2" s="1"/>
  <c r="G1658" i="2"/>
  <c r="I1657" i="2"/>
  <c r="H1657" i="2"/>
  <c r="F1657" i="2" s="1"/>
  <c r="I1656" i="2"/>
  <c r="J1656" i="2" s="1"/>
  <c r="G1656" i="2" s="1"/>
  <c r="H1656" i="2"/>
  <c r="F1656" i="2" s="1"/>
  <c r="I1655" i="2"/>
  <c r="H1655" i="2"/>
  <c r="F1655" i="2" s="1"/>
  <c r="I1654" i="2"/>
  <c r="J1654" i="2" s="1"/>
  <c r="H1654" i="2"/>
  <c r="F1654" i="2" s="1"/>
  <c r="G1654" i="2"/>
  <c r="I1653" i="2"/>
  <c r="H1653" i="2"/>
  <c r="F1653" i="2" s="1"/>
  <c r="I1652" i="2"/>
  <c r="J1652" i="2" s="1"/>
  <c r="G1652" i="2" s="1"/>
  <c r="H1652" i="2"/>
  <c r="F1652" i="2" s="1"/>
  <c r="I1651" i="2"/>
  <c r="H1651" i="2"/>
  <c r="F1651" i="2" s="1"/>
  <c r="I1650" i="2"/>
  <c r="J1650" i="2" s="1"/>
  <c r="H1650" i="2"/>
  <c r="F1650" i="2" s="1"/>
  <c r="G1650" i="2"/>
  <c r="I1649" i="2"/>
  <c r="H1649" i="2"/>
  <c r="F1649" i="2" s="1"/>
  <c r="I1648" i="2"/>
  <c r="J1648" i="2" s="1"/>
  <c r="G1648" i="2" s="1"/>
  <c r="H1648" i="2"/>
  <c r="F1648" i="2" s="1"/>
  <c r="I1647" i="2"/>
  <c r="H1647" i="2"/>
  <c r="F1647" i="2" s="1"/>
  <c r="I1646" i="2"/>
  <c r="J1646" i="2" s="1"/>
  <c r="H1646" i="2"/>
  <c r="F1646" i="2" s="1"/>
  <c r="G1646" i="2"/>
  <c r="I1645" i="2"/>
  <c r="H1645" i="2"/>
  <c r="F1645" i="2" s="1"/>
  <c r="I1644" i="2"/>
  <c r="J1644" i="2" s="1"/>
  <c r="G1644" i="2" s="1"/>
  <c r="H1644" i="2"/>
  <c r="F1644" i="2" s="1"/>
  <c r="I1643" i="2"/>
  <c r="H1643" i="2"/>
  <c r="F1643" i="2" s="1"/>
  <c r="I1642" i="2"/>
  <c r="J1642" i="2" s="1"/>
  <c r="H1642" i="2"/>
  <c r="F1642" i="2" s="1"/>
  <c r="G1642" i="2"/>
  <c r="I1641" i="2"/>
  <c r="H1641" i="2"/>
  <c r="F1641" i="2" s="1"/>
  <c r="I1640" i="2"/>
  <c r="J1640" i="2" s="1"/>
  <c r="G1640" i="2" s="1"/>
  <c r="H1640" i="2"/>
  <c r="F1640" i="2" s="1"/>
  <c r="I1639" i="2"/>
  <c r="H1639" i="2"/>
  <c r="F1639" i="2" s="1"/>
  <c r="I1638" i="2"/>
  <c r="J1638" i="2" s="1"/>
  <c r="H1638" i="2"/>
  <c r="F1638" i="2" s="1"/>
  <c r="G1638" i="2"/>
  <c r="I1637" i="2"/>
  <c r="H1637" i="2"/>
  <c r="F1637" i="2" s="1"/>
  <c r="I1636" i="2"/>
  <c r="J1636" i="2" s="1"/>
  <c r="G1636" i="2" s="1"/>
  <c r="H1636" i="2"/>
  <c r="F1636" i="2" s="1"/>
  <c r="I1635" i="2"/>
  <c r="H1635" i="2"/>
  <c r="F1635" i="2" s="1"/>
  <c r="I1634" i="2"/>
  <c r="J1634" i="2" s="1"/>
  <c r="H1634" i="2"/>
  <c r="F1634" i="2" s="1"/>
  <c r="G1634" i="2"/>
  <c r="I1633" i="2"/>
  <c r="H1633" i="2"/>
  <c r="F1633" i="2" s="1"/>
  <c r="I1632" i="2"/>
  <c r="J1632" i="2" s="1"/>
  <c r="G1632" i="2" s="1"/>
  <c r="H1632" i="2"/>
  <c r="F1632" i="2" s="1"/>
  <c r="I1631" i="2"/>
  <c r="H1631" i="2"/>
  <c r="F1631" i="2" s="1"/>
  <c r="I1630" i="2"/>
  <c r="J1630" i="2" s="1"/>
  <c r="H1630" i="2"/>
  <c r="F1630" i="2" s="1"/>
  <c r="G1630" i="2"/>
  <c r="I1629" i="2"/>
  <c r="H1629" i="2"/>
  <c r="F1629" i="2" s="1"/>
  <c r="I1628" i="2"/>
  <c r="J1628" i="2" s="1"/>
  <c r="G1628" i="2" s="1"/>
  <c r="H1628" i="2"/>
  <c r="F1628" i="2" s="1"/>
  <c r="I1627" i="2"/>
  <c r="H1627" i="2"/>
  <c r="F1627" i="2" s="1"/>
  <c r="I1626" i="2"/>
  <c r="J1626" i="2" s="1"/>
  <c r="H1626" i="2"/>
  <c r="F1626" i="2" s="1"/>
  <c r="G1626" i="2"/>
  <c r="I1625" i="2"/>
  <c r="H1625" i="2"/>
  <c r="F1625" i="2" s="1"/>
  <c r="I1624" i="2"/>
  <c r="J1624" i="2" s="1"/>
  <c r="G1624" i="2" s="1"/>
  <c r="H1624" i="2"/>
  <c r="F1624" i="2" s="1"/>
  <c r="I1623" i="2"/>
  <c r="H1623" i="2"/>
  <c r="F1623" i="2" s="1"/>
  <c r="I1622" i="2"/>
  <c r="J1622" i="2" s="1"/>
  <c r="H1622" i="2"/>
  <c r="F1622" i="2" s="1"/>
  <c r="G1622" i="2"/>
  <c r="I1621" i="2"/>
  <c r="H1621" i="2"/>
  <c r="F1621" i="2" s="1"/>
  <c r="I1620" i="2"/>
  <c r="J1620" i="2" s="1"/>
  <c r="G1620" i="2" s="1"/>
  <c r="H1620" i="2"/>
  <c r="F1620" i="2" s="1"/>
  <c r="I1619" i="2"/>
  <c r="H1619" i="2"/>
  <c r="F1619" i="2" s="1"/>
  <c r="I1618" i="2"/>
  <c r="J1618" i="2" s="1"/>
  <c r="H1618" i="2"/>
  <c r="F1618" i="2" s="1"/>
  <c r="G1618" i="2"/>
  <c r="I1617" i="2"/>
  <c r="H1617" i="2"/>
  <c r="F1617" i="2" s="1"/>
  <c r="I1616" i="2"/>
  <c r="J1616" i="2" s="1"/>
  <c r="G1616" i="2" s="1"/>
  <c r="H1616" i="2"/>
  <c r="F1616" i="2" s="1"/>
  <c r="I1615" i="2"/>
  <c r="H1615" i="2"/>
  <c r="F1615" i="2" s="1"/>
  <c r="I1614" i="2"/>
  <c r="J1614" i="2" s="1"/>
  <c r="H1614" i="2"/>
  <c r="F1614" i="2" s="1"/>
  <c r="G1614" i="2"/>
  <c r="I1613" i="2"/>
  <c r="H1613" i="2"/>
  <c r="F1613" i="2" s="1"/>
  <c r="I1612" i="2"/>
  <c r="J1612" i="2" s="1"/>
  <c r="G1612" i="2" s="1"/>
  <c r="H1612" i="2"/>
  <c r="F1612" i="2" s="1"/>
  <c r="I1611" i="2"/>
  <c r="H1611" i="2"/>
  <c r="F1611" i="2" s="1"/>
  <c r="I1610" i="2"/>
  <c r="J1610" i="2" s="1"/>
  <c r="H1610" i="2"/>
  <c r="F1610" i="2" s="1"/>
  <c r="G1610" i="2"/>
  <c r="I1609" i="2"/>
  <c r="H1609" i="2"/>
  <c r="F1609" i="2" s="1"/>
  <c r="I1608" i="2"/>
  <c r="J1608" i="2" s="1"/>
  <c r="G1608" i="2" s="1"/>
  <c r="H1608" i="2"/>
  <c r="F1608" i="2" s="1"/>
  <c r="I1607" i="2"/>
  <c r="H1607" i="2"/>
  <c r="F1607" i="2" s="1"/>
  <c r="I1606" i="2"/>
  <c r="J1606" i="2" s="1"/>
  <c r="H1606" i="2"/>
  <c r="F1606" i="2" s="1"/>
  <c r="G1606" i="2"/>
  <c r="I1605" i="2"/>
  <c r="H1605" i="2"/>
  <c r="F1605" i="2" s="1"/>
  <c r="I1604" i="2"/>
  <c r="J1604" i="2" s="1"/>
  <c r="G1604" i="2" s="1"/>
  <c r="H1604" i="2"/>
  <c r="F1604" i="2" s="1"/>
  <c r="I1603" i="2"/>
  <c r="H1603" i="2"/>
  <c r="F1603" i="2" s="1"/>
  <c r="I1602" i="2"/>
  <c r="J1602" i="2" s="1"/>
  <c r="H1602" i="2"/>
  <c r="F1602" i="2" s="1"/>
  <c r="G1602" i="2"/>
  <c r="I1601" i="2"/>
  <c r="H1601" i="2"/>
  <c r="F1601" i="2" s="1"/>
  <c r="I1600" i="2"/>
  <c r="J1600" i="2" s="1"/>
  <c r="G1600" i="2" s="1"/>
  <c r="H1600" i="2"/>
  <c r="F1600" i="2" s="1"/>
  <c r="I1599" i="2"/>
  <c r="H1599" i="2"/>
  <c r="F1599" i="2" s="1"/>
  <c r="I1598" i="2"/>
  <c r="J1598" i="2" s="1"/>
  <c r="H1598" i="2"/>
  <c r="F1598" i="2" s="1"/>
  <c r="G1598" i="2"/>
  <c r="I1597" i="2"/>
  <c r="H1597" i="2"/>
  <c r="F1597" i="2" s="1"/>
  <c r="I1596" i="2"/>
  <c r="J1596" i="2" s="1"/>
  <c r="G1596" i="2" s="1"/>
  <c r="H1596" i="2"/>
  <c r="F1596" i="2" s="1"/>
  <c r="I1595" i="2"/>
  <c r="H1595" i="2"/>
  <c r="F1595" i="2" s="1"/>
  <c r="I1594" i="2"/>
  <c r="J1594" i="2" s="1"/>
  <c r="H1594" i="2"/>
  <c r="F1594" i="2" s="1"/>
  <c r="G1594" i="2"/>
  <c r="I1593" i="2"/>
  <c r="H1593" i="2"/>
  <c r="F1593" i="2" s="1"/>
  <c r="I1592" i="2"/>
  <c r="J1592" i="2" s="1"/>
  <c r="G1592" i="2" s="1"/>
  <c r="H1592" i="2"/>
  <c r="F1592" i="2" s="1"/>
  <c r="I1591" i="2"/>
  <c r="H1591" i="2"/>
  <c r="F1591" i="2" s="1"/>
  <c r="I1590" i="2"/>
  <c r="J1590" i="2" s="1"/>
  <c r="H1590" i="2"/>
  <c r="F1590" i="2" s="1"/>
  <c r="G1590" i="2"/>
  <c r="I1589" i="2"/>
  <c r="H1589" i="2"/>
  <c r="F1589" i="2" s="1"/>
  <c r="I1588" i="2"/>
  <c r="J1588" i="2" s="1"/>
  <c r="G1588" i="2" s="1"/>
  <c r="H1588" i="2"/>
  <c r="F1588" i="2" s="1"/>
  <c r="I1587" i="2"/>
  <c r="H1587" i="2"/>
  <c r="F1587" i="2" s="1"/>
  <c r="I1586" i="2"/>
  <c r="J1586" i="2" s="1"/>
  <c r="H1586" i="2"/>
  <c r="F1586" i="2" s="1"/>
  <c r="G1586" i="2"/>
  <c r="I1585" i="2"/>
  <c r="H1585" i="2"/>
  <c r="F1585" i="2" s="1"/>
  <c r="I1584" i="2"/>
  <c r="J1584" i="2" s="1"/>
  <c r="G1584" i="2" s="1"/>
  <c r="H1584" i="2"/>
  <c r="F1584" i="2" s="1"/>
  <c r="I1583" i="2"/>
  <c r="H1583" i="2"/>
  <c r="F1583" i="2" s="1"/>
  <c r="I1582" i="2"/>
  <c r="J1582" i="2" s="1"/>
  <c r="H1582" i="2"/>
  <c r="F1582" i="2" s="1"/>
  <c r="G1582" i="2"/>
  <c r="I1581" i="2"/>
  <c r="H1581" i="2"/>
  <c r="F1581" i="2" s="1"/>
  <c r="I1580" i="2"/>
  <c r="J1580" i="2" s="1"/>
  <c r="G1580" i="2" s="1"/>
  <c r="H1580" i="2"/>
  <c r="F1580" i="2" s="1"/>
  <c r="I1579" i="2"/>
  <c r="H1579" i="2"/>
  <c r="F1579" i="2" s="1"/>
  <c r="I1578" i="2"/>
  <c r="J1578" i="2" s="1"/>
  <c r="H1578" i="2"/>
  <c r="F1578" i="2" s="1"/>
  <c r="G1578" i="2"/>
  <c r="I1577" i="2"/>
  <c r="H1577" i="2"/>
  <c r="F1577" i="2" s="1"/>
  <c r="I1576" i="2"/>
  <c r="J1576" i="2" s="1"/>
  <c r="G1576" i="2" s="1"/>
  <c r="H1576" i="2"/>
  <c r="F1576" i="2" s="1"/>
  <c r="I1575" i="2"/>
  <c r="H1575" i="2"/>
  <c r="F1575" i="2" s="1"/>
  <c r="I1574" i="2"/>
  <c r="J1574" i="2" s="1"/>
  <c r="H1574" i="2"/>
  <c r="F1574" i="2" s="1"/>
  <c r="G1574" i="2"/>
  <c r="I1573" i="2"/>
  <c r="H1573" i="2"/>
  <c r="F1573" i="2" s="1"/>
  <c r="I1572" i="2"/>
  <c r="J1572" i="2" s="1"/>
  <c r="G1572" i="2" s="1"/>
  <c r="H1572" i="2"/>
  <c r="F1572" i="2" s="1"/>
  <c r="I1571" i="2"/>
  <c r="H1571" i="2"/>
  <c r="F1571" i="2" s="1"/>
  <c r="I1570" i="2"/>
  <c r="J1570" i="2" s="1"/>
  <c r="H1570" i="2"/>
  <c r="F1570" i="2" s="1"/>
  <c r="G1570" i="2"/>
  <c r="I1569" i="2"/>
  <c r="H1569" i="2"/>
  <c r="F1569" i="2" s="1"/>
  <c r="I1568" i="2"/>
  <c r="J1568" i="2" s="1"/>
  <c r="G1568" i="2" s="1"/>
  <c r="H1568" i="2"/>
  <c r="F1568" i="2" s="1"/>
  <c r="I1567" i="2"/>
  <c r="H1567" i="2"/>
  <c r="F1567" i="2" s="1"/>
  <c r="I1566" i="2"/>
  <c r="J1566" i="2" s="1"/>
  <c r="H1566" i="2"/>
  <c r="F1566" i="2" s="1"/>
  <c r="G1566" i="2"/>
  <c r="I1565" i="2"/>
  <c r="H1565" i="2"/>
  <c r="F1565" i="2" s="1"/>
  <c r="I1564" i="2"/>
  <c r="J1564" i="2" s="1"/>
  <c r="G1564" i="2" s="1"/>
  <c r="H1564" i="2"/>
  <c r="F1564" i="2" s="1"/>
  <c r="I1563" i="2"/>
  <c r="H1563" i="2"/>
  <c r="F1563" i="2" s="1"/>
  <c r="I1562" i="2"/>
  <c r="J1562" i="2" s="1"/>
  <c r="H1562" i="2"/>
  <c r="F1562" i="2" s="1"/>
  <c r="G1562" i="2"/>
  <c r="I1561" i="2"/>
  <c r="H1561" i="2"/>
  <c r="F1561" i="2" s="1"/>
  <c r="I1560" i="2"/>
  <c r="J1560" i="2" s="1"/>
  <c r="G1560" i="2" s="1"/>
  <c r="H1560" i="2"/>
  <c r="F1560" i="2" s="1"/>
  <c r="I1559" i="2"/>
  <c r="H1559" i="2"/>
  <c r="F1559" i="2" s="1"/>
  <c r="I1558" i="2"/>
  <c r="J1558" i="2" s="1"/>
  <c r="H1558" i="2"/>
  <c r="F1558" i="2" s="1"/>
  <c r="G1558" i="2"/>
  <c r="I1557" i="2"/>
  <c r="H1557" i="2"/>
  <c r="F1557" i="2" s="1"/>
  <c r="I1556" i="2"/>
  <c r="J1556" i="2" s="1"/>
  <c r="G1556" i="2" s="1"/>
  <c r="H1556" i="2"/>
  <c r="F1556" i="2" s="1"/>
  <c r="I1555" i="2"/>
  <c r="H1555" i="2"/>
  <c r="F1555" i="2" s="1"/>
  <c r="I1554" i="2"/>
  <c r="H1554" i="2"/>
  <c r="F1554" i="2" s="1"/>
  <c r="I1553" i="2"/>
  <c r="H1553" i="2"/>
  <c r="F1553" i="2" s="1"/>
  <c r="I1552" i="2"/>
  <c r="J1552" i="2" s="1"/>
  <c r="G1552" i="2" s="1"/>
  <c r="H1552" i="2"/>
  <c r="F1552" i="2" s="1"/>
  <c r="I1551" i="2"/>
  <c r="H1551" i="2"/>
  <c r="F1551" i="2" s="1"/>
  <c r="I1550" i="2"/>
  <c r="H1550" i="2"/>
  <c r="F1550" i="2" s="1"/>
  <c r="I1549" i="2"/>
  <c r="H1549" i="2"/>
  <c r="F1549" i="2" s="1"/>
  <c r="I1548" i="2"/>
  <c r="J1548" i="2" s="1"/>
  <c r="G1548" i="2" s="1"/>
  <c r="H1548" i="2"/>
  <c r="F1548" i="2" s="1"/>
  <c r="I1547" i="2"/>
  <c r="H1547" i="2"/>
  <c r="F1547" i="2" s="1"/>
  <c r="I1546" i="2"/>
  <c r="H1546" i="2"/>
  <c r="F1546" i="2" s="1"/>
  <c r="I1545" i="2"/>
  <c r="H1545" i="2"/>
  <c r="F1545" i="2" s="1"/>
  <c r="I1544" i="2"/>
  <c r="J1544" i="2" s="1"/>
  <c r="G1544" i="2" s="1"/>
  <c r="H1544" i="2"/>
  <c r="F1544" i="2" s="1"/>
  <c r="I1543" i="2"/>
  <c r="H1543" i="2"/>
  <c r="F1543" i="2" s="1"/>
  <c r="I1542" i="2"/>
  <c r="H1542" i="2"/>
  <c r="F1542" i="2" s="1"/>
  <c r="I1541" i="2"/>
  <c r="H1541" i="2"/>
  <c r="F1541" i="2" s="1"/>
  <c r="I1540" i="2"/>
  <c r="J1540" i="2" s="1"/>
  <c r="G1540" i="2" s="1"/>
  <c r="H1540" i="2"/>
  <c r="F1540" i="2" s="1"/>
  <c r="I1539" i="2"/>
  <c r="H1539" i="2"/>
  <c r="F1539" i="2" s="1"/>
  <c r="I1538" i="2"/>
  <c r="H1538" i="2"/>
  <c r="F1538" i="2" s="1"/>
  <c r="I1537" i="2"/>
  <c r="H1537" i="2"/>
  <c r="F1537" i="2" s="1"/>
  <c r="I1536" i="2"/>
  <c r="J1536" i="2" s="1"/>
  <c r="G1536" i="2" s="1"/>
  <c r="H1536" i="2"/>
  <c r="F1536" i="2" s="1"/>
  <c r="I1535" i="2"/>
  <c r="H1535" i="2"/>
  <c r="F1535" i="2" s="1"/>
  <c r="I1534" i="2"/>
  <c r="H1534" i="2"/>
  <c r="F1534" i="2" s="1"/>
  <c r="I1533" i="2"/>
  <c r="H1533" i="2"/>
  <c r="F1533" i="2" s="1"/>
  <c r="I1532" i="2"/>
  <c r="J1532" i="2" s="1"/>
  <c r="G1532" i="2" s="1"/>
  <c r="H1532" i="2"/>
  <c r="F1532" i="2" s="1"/>
  <c r="I1531" i="2"/>
  <c r="H1531" i="2"/>
  <c r="F1531" i="2" s="1"/>
  <c r="I1530" i="2"/>
  <c r="H1530" i="2"/>
  <c r="F1530" i="2" s="1"/>
  <c r="I1529" i="2"/>
  <c r="H1529" i="2"/>
  <c r="F1529" i="2" s="1"/>
  <c r="I1528" i="2"/>
  <c r="J1528" i="2" s="1"/>
  <c r="G1528" i="2" s="1"/>
  <c r="H1528" i="2"/>
  <c r="F1528" i="2" s="1"/>
  <c r="I1527" i="2"/>
  <c r="H1527" i="2"/>
  <c r="F1527" i="2" s="1"/>
  <c r="I1526" i="2"/>
  <c r="H1526" i="2"/>
  <c r="F1526" i="2" s="1"/>
  <c r="I1525" i="2"/>
  <c r="H1525" i="2"/>
  <c r="F1525" i="2" s="1"/>
  <c r="I1524" i="2"/>
  <c r="J1524" i="2" s="1"/>
  <c r="G1524" i="2" s="1"/>
  <c r="H1524" i="2"/>
  <c r="F1524" i="2" s="1"/>
  <c r="I1523" i="2"/>
  <c r="H1523" i="2"/>
  <c r="F1523" i="2" s="1"/>
  <c r="I1522" i="2"/>
  <c r="J1522" i="2" s="1"/>
  <c r="H1522" i="2"/>
  <c r="F1522" i="2" s="1"/>
  <c r="G1522" i="2"/>
  <c r="I1521" i="2"/>
  <c r="H1521" i="2"/>
  <c r="F1521" i="2" s="1"/>
  <c r="I1520" i="2"/>
  <c r="J1520" i="2" s="1"/>
  <c r="G1520" i="2" s="1"/>
  <c r="H1520" i="2"/>
  <c r="F1520" i="2" s="1"/>
  <c r="I1519" i="2"/>
  <c r="H1519" i="2"/>
  <c r="F1519" i="2" s="1"/>
  <c r="I1518" i="2"/>
  <c r="J1518" i="2" s="1"/>
  <c r="H1518" i="2"/>
  <c r="F1518" i="2" s="1"/>
  <c r="G1518" i="2"/>
  <c r="I1517" i="2"/>
  <c r="H1517" i="2"/>
  <c r="F1517" i="2" s="1"/>
  <c r="I1516" i="2"/>
  <c r="J1516" i="2" s="1"/>
  <c r="G1516" i="2" s="1"/>
  <c r="H1516" i="2"/>
  <c r="F1516" i="2" s="1"/>
  <c r="I1515" i="2"/>
  <c r="H1515" i="2"/>
  <c r="F1515" i="2" s="1"/>
  <c r="I1514" i="2"/>
  <c r="J1514" i="2" s="1"/>
  <c r="H1514" i="2"/>
  <c r="F1514" i="2" s="1"/>
  <c r="G1514" i="2"/>
  <c r="I1513" i="2"/>
  <c r="H1513" i="2"/>
  <c r="F1513" i="2" s="1"/>
  <c r="I1512" i="2"/>
  <c r="J1512" i="2" s="1"/>
  <c r="G1512" i="2" s="1"/>
  <c r="H1512" i="2"/>
  <c r="F1512" i="2" s="1"/>
  <c r="I1511" i="2"/>
  <c r="H1511" i="2"/>
  <c r="F1511" i="2" s="1"/>
  <c r="I1510" i="2"/>
  <c r="J1510" i="2" s="1"/>
  <c r="H1510" i="2"/>
  <c r="F1510" i="2" s="1"/>
  <c r="G1510" i="2"/>
  <c r="I1509" i="2"/>
  <c r="H1509" i="2"/>
  <c r="F1509" i="2" s="1"/>
  <c r="I1508" i="2"/>
  <c r="J1508" i="2" s="1"/>
  <c r="G1508" i="2" s="1"/>
  <c r="H1508" i="2"/>
  <c r="F1508" i="2" s="1"/>
  <c r="I1507" i="2"/>
  <c r="H1507" i="2"/>
  <c r="F1507" i="2" s="1"/>
  <c r="I1506" i="2"/>
  <c r="J1506" i="2" s="1"/>
  <c r="H1506" i="2"/>
  <c r="F1506" i="2" s="1"/>
  <c r="G1506" i="2"/>
  <c r="I1505" i="2"/>
  <c r="H1505" i="2"/>
  <c r="F1505" i="2" s="1"/>
  <c r="I1504" i="2"/>
  <c r="J1504" i="2" s="1"/>
  <c r="G1504" i="2" s="1"/>
  <c r="H1504" i="2"/>
  <c r="F1504" i="2" s="1"/>
  <c r="I1503" i="2"/>
  <c r="H1503" i="2"/>
  <c r="F1503" i="2" s="1"/>
  <c r="I1502" i="2"/>
  <c r="J1502" i="2" s="1"/>
  <c r="H1502" i="2"/>
  <c r="F1502" i="2" s="1"/>
  <c r="G1502" i="2"/>
  <c r="I1501" i="2"/>
  <c r="H1501" i="2"/>
  <c r="F1501" i="2" s="1"/>
  <c r="I1500" i="2"/>
  <c r="J1500" i="2" s="1"/>
  <c r="G1500" i="2" s="1"/>
  <c r="H1500" i="2"/>
  <c r="F1500" i="2" s="1"/>
  <c r="I1499" i="2"/>
  <c r="H1499" i="2"/>
  <c r="F1499" i="2" s="1"/>
  <c r="I1498" i="2"/>
  <c r="J1498" i="2" s="1"/>
  <c r="H1498" i="2"/>
  <c r="F1498" i="2" s="1"/>
  <c r="G1498" i="2"/>
  <c r="I1497" i="2"/>
  <c r="H1497" i="2"/>
  <c r="F1497" i="2" s="1"/>
  <c r="I1496" i="2"/>
  <c r="J1496" i="2" s="1"/>
  <c r="G1496" i="2" s="1"/>
  <c r="H1496" i="2"/>
  <c r="F1496" i="2" s="1"/>
  <c r="I1495" i="2"/>
  <c r="H1495" i="2"/>
  <c r="F1495" i="2" s="1"/>
  <c r="I1494" i="2"/>
  <c r="J1494" i="2" s="1"/>
  <c r="H1494" i="2"/>
  <c r="F1494" i="2" s="1"/>
  <c r="G1494" i="2"/>
  <c r="I1493" i="2"/>
  <c r="H1493" i="2"/>
  <c r="F1493" i="2" s="1"/>
  <c r="I1492" i="2"/>
  <c r="J1492" i="2" s="1"/>
  <c r="G1492" i="2" s="1"/>
  <c r="H1492" i="2"/>
  <c r="F1492" i="2" s="1"/>
  <c r="I1491" i="2"/>
  <c r="H1491" i="2"/>
  <c r="F1491" i="2" s="1"/>
  <c r="I1490" i="2"/>
  <c r="H1490" i="2"/>
  <c r="F1490" i="2" s="1"/>
  <c r="I1489" i="2"/>
  <c r="H1489" i="2"/>
  <c r="F1489" i="2" s="1"/>
  <c r="I1488" i="2"/>
  <c r="J1488" i="2" s="1"/>
  <c r="G1488" i="2" s="1"/>
  <c r="H1488" i="2"/>
  <c r="F1488" i="2" s="1"/>
  <c r="I1487" i="2"/>
  <c r="H1487" i="2"/>
  <c r="F1487" i="2" s="1"/>
  <c r="I1486" i="2"/>
  <c r="H1486" i="2"/>
  <c r="F1486" i="2" s="1"/>
  <c r="I1485" i="2"/>
  <c r="H1485" i="2"/>
  <c r="F1485" i="2" s="1"/>
  <c r="I1484" i="2"/>
  <c r="J1484" i="2" s="1"/>
  <c r="G1484" i="2" s="1"/>
  <c r="H1484" i="2"/>
  <c r="F1484" i="2" s="1"/>
  <c r="I1483" i="2"/>
  <c r="H1483" i="2"/>
  <c r="F1483" i="2" s="1"/>
  <c r="I1482" i="2"/>
  <c r="H1482" i="2"/>
  <c r="F1482" i="2" s="1"/>
  <c r="I1481" i="2"/>
  <c r="H1481" i="2"/>
  <c r="F1481" i="2" s="1"/>
  <c r="I1480" i="2"/>
  <c r="J1480" i="2" s="1"/>
  <c r="G1480" i="2" s="1"/>
  <c r="H1480" i="2"/>
  <c r="F1480" i="2" s="1"/>
  <c r="I1479" i="2"/>
  <c r="H1479" i="2"/>
  <c r="F1479" i="2" s="1"/>
  <c r="I1478" i="2"/>
  <c r="H1478" i="2"/>
  <c r="F1478" i="2" s="1"/>
  <c r="I1477" i="2"/>
  <c r="H1477" i="2"/>
  <c r="F1477" i="2" s="1"/>
  <c r="I1476" i="2"/>
  <c r="J1476" i="2" s="1"/>
  <c r="G1476" i="2" s="1"/>
  <c r="H1476" i="2"/>
  <c r="F1476" i="2" s="1"/>
  <c r="I1475" i="2"/>
  <c r="H1475" i="2"/>
  <c r="F1475" i="2" s="1"/>
  <c r="I1474" i="2"/>
  <c r="H1474" i="2"/>
  <c r="F1474" i="2" s="1"/>
  <c r="I1473" i="2"/>
  <c r="H1473" i="2"/>
  <c r="F1473" i="2" s="1"/>
  <c r="I1472" i="2"/>
  <c r="J1472" i="2" s="1"/>
  <c r="G1472" i="2" s="1"/>
  <c r="H1472" i="2"/>
  <c r="F1472" i="2" s="1"/>
  <c r="I1471" i="2"/>
  <c r="H1471" i="2"/>
  <c r="F1471" i="2" s="1"/>
  <c r="I1470" i="2"/>
  <c r="H1470" i="2"/>
  <c r="F1470" i="2" s="1"/>
  <c r="I1469" i="2"/>
  <c r="H1469" i="2"/>
  <c r="F1469" i="2" s="1"/>
  <c r="I1468" i="2"/>
  <c r="J1468" i="2" s="1"/>
  <c r="G1468" i="2" s="1"/>
  <c r="H1468" i="2"/>
  <c r="F1468" i="2" s="1"/>
  <c r="I1467" i="2"/>
  <c r="H1467" i="2"/>
  <c r="F1467" i="2" s="1"/>
  <c r="I1466" i="2"/>
  <c r="H1466" i="2"/>
  <c r="F1466" i="2" s="1"/>
  <c r="I1465" i="2"/>
  <c r="H1465" i="2"/>
  <c r="F1465" i="2" s="1"/>
  <c r="I1464" i="2"/>
  <c r="J1464" i="2" s="1"/>
  <c r="G1464" i="2" s="1"/>
  <c r="H1464" i="2"/>
  <c r="F1464" i="2" s="1"/>
  <c r="I1463" i="2"/>
  <c r="H1463" i="2"/>
  <c r="F1463" i="2" s="1"/>
  <c r="I1462" i="2"/>
  <c r="H1462" i="2"/>
  <c r="F1462" i="2" s="1"/>
  <c r="I1461" i="2"/>
  <c r="H1461" i="2"/>
  <c r="F1461" i="2" s="1"/>
  <c r="I1460" i="2"/>
  <c r="J1460" i="2" s="1"/>
  <c r="G1460" i="2" s="1"/>
  <c r="H1460" i="2"/>
  <c r="F1460" i="2" s="1"/>
  <c r="I1459" i="2"/>
  <c r="H1459" i="2"/>
  <c r="F1459" i="2" s="1"/>
  <c r="I1458" i="2"/>
  <c r="J1458" i="2" s="1"/>
  <c r="H1458" i="2"/>
  <c r="F1458" i="2" s="1"/>
  <c r="G1458" i="2"/>
  <c r="I1457" i="2"/>
  <c r="H1457" i="2"/>
  <c r="F1457" i="2" s="1"/>
  <c r="I1456" i="2"/>
  <c r="J1456" i="2" s="1"/>
  <c r="G1456" i="2" s="1"/>
  <c r="H1456" i="2"/>
  <c r="F1456" i="2" s="1"/>
  <c r="I1455" i="2"/>
  <c r="H1455" i="2"/>
  <c r="F1455" i="2" s="1"/>
  <c r="I1454" i="2"/>
  <c r="J1454" i="2" s="1"/>
  <c r="H1454" i="2"/>
  <c r="F1454" i="2" s="1"/>
  <c r="G1454" i="2"/>
  <c r="I1453" i="2"/>
  <c r="H1453" i="2"/>
  <c r="F1453" i="2" s="1"/>
  <c r="I1452" i="2"/>
  <c r="J1452" i="2" s="1"/>
  <c r="G1452" i="2" s="1"/>
  <c r="H1452" i="2"/>
  <c r="F1452" i="2" s="1"/>
  <c r="I1451" i="2"/>
  <c r="H1451" i="2"/>
  <c r="F1451" i="2" s="1"/>
  <c r="I1450" i="2"/>
  <c r="J1450" i="2" s="1"/>
  <c r="H1450" i="2"/>
  <c r="F1450" i="2" s="1"/>
  <c r="G1450" i="2"/>
  <c r="I1449" i="2"/>
  <c r="H1449" i="2"/>
  <c r="F1449" i="2" s="1"/>
  <c r="I1448" i="2"/>
  <c r="J1448" i="2" s="1"/>
  <c r="G1448" i="2" s="1"/>
  <c r="H1448" i="2"/>
  <c r="F1448" i="2" s="1"/>
  <c r="I1447" i="2"/>
  <c r="H1447" i="2"/>
  <c r="F1447" i="2" s="1"/>
  <c r="I1446" i="2"/>
  <c r="H1446" i="2"/>
  <c r="F1446" i="2" s="1"/>
  <c r="I1445" i="2"/>
  <c r="H1445" i="2"/>
  <c r="F1445" i="2" s="1"/>
  <c r="I1444" i="2"/>
  <c r="J1444" i="2" s="1"/>
  <c r="G1444" i="2" s="1"/>
  <c r="H1444" i="2"/>
  <c r="F1444" i="2" s="1"/>
  <c r="I1443" i="2"/>
  <c r="H1443" i="2"/>
  <c r="F1443" i="2" s="1"/>
  <c r="I1442" i="2"/>
  <c r="H1442" i="2"/>
  <c r="F1442" i="2" s="1"/>
  <c r="I1441" i="2"/>
  <c r="H1441" i="2"/>
  <c r="F1441" i="2" s="1"/>
  <c r="I1440" i="2"/>
  <c r="J1440" i="2" s="1"/>
  <c r="G1440" i="2" s="1"/>
  <c r="H1440" i="2"/>
  <c r="F1440" i="2" s="1"/>
  <c r="I1439" i="2"/>
  <c r="H1439" i="2"/>
  <c r="F1439" i="2" s="1"/>
  <c r="I1438" i="2"/>
  <c r="H1438" i="2"/>
  <c r="F1438" i="2" s="1"/>
  <c r="I1437" i="2"/>
  <c r="H1437" i="2"/>
  <c r="F1437" i="2" s="1"/>
  <c r="I1436" i="2"/>
  <c r="J1436" i="2" s="1"/>
  <c r="G1436" i="2" s="1"/>
  <c r="H1436" i="2"/>
  <c r="F1436" i="2" s="1"/>
  <c r="I1435" i="2"/>
  <c r="H1435" i="2"/>
  <c r="F1435" i="2" s="1"/>
  <c r="I1434" i="2"/>
  <c r="H1434" i="2"/>
  <c r="F1434" i="2" s="1"/>
  <c r="I1433" i="2"/>
  <c r="H1433" i="2"/>
  <c r="F1433" i="2" s="1"/>
  <c r="I1432" i="2"/>
  <c r="J1432" i="2" s="1"/>
  <c r="G1432" i="2" s="1"/>
  <c r="H1432" i="2"/>
  <c r="F1432" i="2" s="1"/>
  <c r="I1431" i="2"/>
  <c r="H1431" i="2"/>
  <c r="F1431" i="2" s="1"/>
  <c r="I1430" i="2"/>
  <c r="J1430" i="2" s="1"/>
  <c r="H1430" i="2"/>
  <c r="F1430" i="2" s="1"/>
  <c r="G1430" i="2"/>
  <c r="I1429" i="2"/>
  <c r="H1429" i="2"/>
  <c r="F1429" i="2" s="1"/>
  <c r="I1428" i="2"/>
  <c r="J1428" i="2" s="1"/>
  <c r="G1428" i="2" s="1"/>
  <c r="H1428" i="2"/>
  <c r="F1428" i="2" s="1"/>
  <c r="I1427" i="2"/>
  <c r="H1427" i="2"/>
  <c r="F1427" i="2" s="1"/>
  <c r="I1426" i="2"/>
  <c r="J1426" i="2" s="1"/>
  <c r="H1426" i="2"/>
  <c r="F1426" i="2" s="1"/>
  <c r="G1426" i="2"/>
  <c r="I1425" i="2"/>
  <c r="H1425" i="2"/>
  <c r="F1425" i="2" s="1"/>
  <c r="I1424" i="2"/>
  <c r="J1424" i="2" s="1"/>
  <c r="G1424" i="2" s="1"/>
  <c r="H1424" i="2"/>
  <c r="F1424" i="2" s="1"/>
  <c r="I1423" i="2"/>
  <c r="H1423" i="2"/>
  <c r="F1423" i="2" s="1"/>
  <c r="I1422" i="2"/>
  <c r="J1422" i="2" s="1"/>
  <c r="H1422" i="2"/>
  <c r="F1422" i="2" s="1"/>
  <c r="G1422" i="2"/>
  <c r="I1421" i="2"/>
  <c r="H1421" i="2"/>
  <c r="F1421" i="2" s="1"/>
  <c r="I1420" i="2"/>
  <c r="J1420" i="2" s="1"/>
  <c r="G1420" i="2" s="1"/>
  <c r="H1420" i="2"/>
  <c r="F1420" i="2" s="1"/>
  <c r="I1419" i="2"/>
  <c r="H1419" i="2"/>
  <c r="F1419" i="2" s="1"/>
  <c r="I1418" i="2"/>
  <c r="H1418" i="2"/>
  <c r="F1418" i="2" s="1"/>
  <c r="I1417" i="2"/>
  <c r="H1417" i="2"/>
  <c r="F1417" i="2" s="1"/>
  <c r="I1416" i="2"/>
  <c r="J1416" i="2" s="1"/>
  <c r="G1416" i="2" s="1"/>
  <c r="H1416" i="2"/>
  <c r="F1416" i="2" s="1"/>
  <c r="I1415" i="2"/>
  <c r="H1415" i="2"/>
  <c r="F1415" i="2" s="1"/>
  <c r="I1414" i="2"/>
  <c r="H1414" i="2"/>
  <c r="F1414" i="2" s="1"/>
  <c r="I1413" i="2"/>
  <c r="H1413" i="2"/>
  <c r="F1413" i="2" s="1"/>
  <c r="I1412" i="2"/>
  <c r="J1412" i="2" s="1"/>
  <c r="G1412" i="2" s="1"/>
  <c r="H1412" i="2"/>
  <c r="F1412" i="2" s="1"/>
  <c r="I1411" i="2"/>
  <c r="H1411" i="2"/>
  <c r="F1411" i="2" s="1"/>
  <c r="I1410" i="2"/>
  <c r="H1410" i="2"/>
  <c r="F1410" i="2" s="1"/>
  <c r="I1409" i="2"/>
  <c r="H1409" i="2"/>
  <c r="F1409" i="2" s="1"/>
  <c r="I1408" i="2"/>
  <c r="J1408" i="2" s="1"/>
  <c r="G1408" i="2" s="1"/>
  <c r="H1408" i="2"/>
  <c r="F1408" i="2" s="1"/>
  <c r="I1407" i="2"/>
  <c r="H1407" i="2"/>
  <c r="F1407" i="2" s="1"/>
  <c r="I1406" i="2"/>
  <c r="H1406" i="2"/>
  <c r="F1406" i="2" s="1"/>
  <c r="I1405" i="2"/>
  <c r="H1405" i="2"/>
  <c r="F1405" i="2" s="1"/>
  <c r="I1404" i="2"/>
  <c r="J1404" i="2" s="1"/>
  <c r="G1404" i="2" s="1"/>
  <c r="H1404" i="2"/>
  <c r="F1404" i="2" s="1"/>
  <c r="I1403" i="2"/>
  <c r="H1403" i="2"/>
  <c r="F1403" i="2" s="1"/>
  <c r="I1402" i="2"/>
  <c r="H1402" i="2"/>
  <c r="F1402" i="2" s="1"/>
  <c r="I1401" i="2"/>
  <c r="H1401" i="2"/>
  <c r="F1401" i="2" s="1"/>
  <c r="I1400" i="2"/>
  <c r="J1400" i="2" s="1"/>
  <c r="G1400" i="2" s="1"/>
  <c r="H1400" i="2"/>
  <c r="F1400" i="2" s="1"/>
  <c r="I1399" i="2"/>
  <c r="H1399" i="2"/>
  <c r="F1399" i="2" s="1"/>
  <c r="I1398" i="2"/>
  <c r="J1398" i="2" s="1"/>
  <c r="H1398" i="2"/>
  <c r="F1398" i="2" s="1"/>
  <c r="G1398" i="2"/>
  <c r="I1397" i="2"/>
  <c r="H1397" i="2"/>
  <c r="F1397" i="2" s="1"/>
  <c r="I1396" i="2"/>
  <c r="J1396" i="2" s="1"/>
  <c r="G1396" i="2" s="1"/>
  <c r="H1396" i="2"/>
  <c r="F1396" i="2" s="1"/>
  <c r="I1395" i="2"/>
  <c r="H1395" i="2"/>
  <c r="F1395" i="2" s="1"/>
  <c r="I1394" i="2"/>
  <c r="J1394" i="2" s="1"/>
  <c r="H1394" i="2"/>
  <c r="F1394" i="2" s="1"/>
  <c r="G1394" i="2"/>
  <c r="I1393" i="2"/>
  <c r="H1393" i="2"/>
  <c r="F1393" i="2" s="1"/>
  <c r="I1392" i="2"/>
  <c r="J1392" i="2" s="1"/>
  <c r="G1392" i="2" s="1"/>
  <c r="H1392" i="2"/>
  <c r="F1392" i="2" s="1"/>
  <c r="I1391" i="2"/>
  <c r="H1391" i="2"/>
  <c r="F1391" i="2" s="1"/>
  <c r="I1390" i="2"/>
  <c r="J1390" i="2" s="1"/>
  <c r="H1390" i="2"/>
  <c r="F1390" i="2" s="1"/>
  <c r="G1390" i="2"/>
  <c r="I1389" i="2"/>
  <c r="H1389" i="2"/>
  <c r="F1389" i="2" s="1"/>
  <c r="I1388" i="2"/>
  <c r="J1388" i="2" s="1"/>
  <c r="G1388" i="2" s="1"/>
  <c r="H1388" i="2"/>
  <c r="F1388" i="2" s="1"/>
  <c r="I1387" i="2"/>
  <c r="H1387" i="2"/>
  <c r="F1387" i="2" s="1"/>
  <c r="I1386" i="2"/>
  <c r="H1386" i="2"/>
  <c r="F1386" i="2" s="1"/>
  <c r="I1385" i="2"/>
  <c r="H1385" i="2"/>
  <c r="F1385" i="2" s="1"/>
  <c r="I1384" i="2"/>
  <c r="J1384" i="2" s="1"/>
  <c r="G1384" i="2" s="1"/>
  <c r="H1384" i="2"/>
  <c r="F1384" i="2" s="1"/>
  <c r="I1383" i="2"/>
  <c r="H1383" i="2"/>
  <c r="F1383" i="2" s="1"/>
  <c r="I1382" i="2"/>
  <c r="J1382" i="2" s="1"/>
  <c r="H1382" i="2"/>
  <c r="F1382" i="2" s="1"/>
  <c r="G1382" i="2"/>
  <c r="I1381" i="2"/>
  <c r="H1381" i="2"/>
  <c r="F1381" i="2" s="1"/>
  <c r="I1380" i="2"/>
  <c r="J1380" i="2" s="1"/>
  <c r="G1380" i="2" s="1"/>
  <c r="H1380" i="2"/>
  <c r="F1380" i="2" s="1"/>
  <c r="I1379" i="2"/>
  <c r="H1379" i="2"/>
  <c r="F1379" i="2" s="1"/>
  <c r="I1378" i="2"/>
  <c r="J1378" i="2" s="1"/>
  <c r="H1378" i="2"/>
  <c r="F1378" i="2" s="1"/>
  <c r="G1378" i="2"/>
  <c r="I1377" i="2"/>
  <c r="H1377" i="2"/>
  <c r="F1377" i="2" s="1"/>
  <c r="I1376" i="2"/>
  <c r="J1376" i="2" s="1"/>
  <c r="G1376" i="2" s="1"/>
  <c r="H1376" i="2"/>
  <c r="F1376" i="2" s="1"/>
  <c r="I1375" i="2"/>
  <c r="H1375" i="2"/>
  <c r="F1375" i="2" s="1"/>
  <c r="I1374" i="2"/>
  <c r="J1374" i="2" s="1"/>
  <c r="H1374" i="2"/>
  <c r="F1374" i="2" s="1"/>
  <c r="G1374" i="2"/>
  <c r="I1373" i="2"/>
  <c r="H1373" i="2"/>
  <c r="F1373" i="2" s="1"/>
  <c r="I1372" i="2"/>
  <c r="J1372" i="2" s="1"/>
  <c r="G1372" i="2" s="1"/>
  <c r="H1372" i="2"/>
  <c r="F1372" i="2" s="1"/>
  <c r="I1371" i="2"/>
  <c r="H1371" i="2"/>
  <c r="F1371" i="2" s="1"/>
  <c r="I1370" i="2"/>
  <c r="J1370" i="2" s="1"/>
  <c r="H1370" i="2"/>
  <c r="F1370" i="2" s="1"/>
  <c r="G1370" i="2"/>
  <c r="I1369" i="2"/>
  <c r="H1369" i="2"/>
  <c r="F1369" i="2" s="1"/>
  <c r="I1368" i="2"/>
  <c r="J1368" i="2" s="1"/>
  <c r="G1368" i="2" s="1"/>
  <c r="H1368" i="2"/>
  <c r="F1368" i="2" s="1"/>
  <c r="I1367" i="2"/>
  <c r="H1367" i="2"/>
  <c r="F1367" i="2" s="1"/>
  <c r="I1366" i="2"/>
  <c r="H1366" i="2"/>
  <c r="F1366" i="2" s="1"/>
  <c r="I1365" i="2"/>
  <c r="J1365" i="2" s="1"/>
  <c r="G1365" i="2" s="1"/>
  <c r="H1365" i="2"/>
  <c r="F1365" i="2" s="1"/>
  <c r="I1364" i="2"/>
  <c r="J1364" i="2" s="1"/>
  <c r="G1364" i="2" s="1"/>
  <c r="H1364" i="2"/>
  <c r="F1364" i="2" s="1"/>
  <c r="I1363" i="2"/>
  <c r="H1363" i="2"/>
  <c r="F1363" i="2" s="1"/>
  <c r="I1362" i="2"/>
  <c r="H1362" i="2"/>
  <c r="F1362" i="2" s="1"/>
  <c r="I1361" i="2"/>
  <c r="J1361" i="2" s="1"/>
  <c r="G1361" i="2" s="1"/>
  <c r="H1361" i="2"/>
  <c r="F1361" i="2" s="1"/>
  <c r="I1360" i="2"/>
  <c r="J1360" i="2" s="1"/>
  <c r="G1360" i="2" s="1"/>
  <c r="H1360" i="2"/>
  <c r="F1360" i="2" s="1"/>
  <c r="I1359" i="2"/>
  <c r="H1359" i="2"/>
  <c r="F1359" i="2" s="1"/>
  <c r="I1358" i="2"/>
  <c r="H1358" i="2"/>
  <c r="F1358" i="2" s="1"/>
  <c r="I1357" i="2"/>
  <c r="J1357" i="2" s="1"/>
  <c r="G1357" i="2" s="1"/>
  <c r="H1357" i="2"/>
  <c r="F1357" i="2" s="1"/>
  <c r="I1356" i="2"/>
  <c r="J1356" i="2" s="1"/>
  <c r="G1356" i="2" s="1"/>
  <c r="H1356" i="2"/>
  <c r="F1356" i="2" s="1"/>
  <c r="I1355" i="2"/>
  <c r="H1355" i="2"/>
  <c r="F1355" i="2" s="1"/>
  <c r="I1354" i="2"/>
  <c r="H1354" i="2"/>
  <c r="F1354" i="2" s="1"/>
  <c r="I1353" i="2"/>
  <c r="H1353" i="2"/>
  <c r="F1353" i="2" s="1"/>
  <c r="I1352" i="2"/>
  <c r="J1352" i="2" s="1"/>
  <c r="G1352" i="2" s="1"/>
  <c r="H1352" i="2"/>
  <c r="F1352" i="2" s="1"/>
  <c r="I1351" i="2"/>
  <c r="H1351" i="2"/>
  <c r="F1351" i="2" s="1"/>
  <c r="I1350" i="2"/>
  <c r="H1350" i="2"/>
  <c r="F1350" i="2" s="1"/>
  <c r="I1349" i="2"/>
  <c r="H1349" i="2"/>
  <c r="F1349" i="2" s="1"/>
  <c r="I1348" i="2"/>
  <c r="J1348" i="2" s="1"/>
  <c r="G1348" i="2" s="1"/>
  <c r="H1348" i="2"/>
  <c r="F1348" i="2" s="1"/>
  <c r="I1347" i="2"/>
  <c r="H1347" i="2"/>
  <c r="F1347" i="2" s="1"/>
  <c r="I1346" i="2"/>
  <c r="H1346" i="2"/>
  <c r="F1346" i="2" s="1"/>
  <c r="I1345" i="2"/>
  <c r="H1345" i="2"/>
  <c r="F1345" i="2" s="1"/>
  <c r="I1344" i="2"/>
  <c r="J1344" i="2" s="1"/>
  <c r="G1344" i="2" s="1"/>
  <c r="H1344" i="2"/>
  <c r="F1344" i="2" s="1"/>
  <c r="I1343" i="2"/>
  <c r="H1343" i="2"/>
  <c r="F1343" i="2" s="1"/>
  <c r="I1342" i="2"/>
  <c r="H1342" i="2"/>
  <c r="F1342" i="2" s="1"/>
  <c r="I1341" i="2"/>
  <c r="H1341" i="2"/>
  <c r="F1341" i="2" s="1"/>
  <c r="I1340" i="2"/>
  <c r="J1340" i="2" s="1"/>
  <c r="G1340" i="2" s="1"/>
  <c r="H1340" i="2"/>
  <c r="F1340" i="2" s="1"/>
  <c r="I1339" i="2"/>
  <c r="H1339" i="2"/>
  <c r="F1339" i="2" s="1"/>
  <c r="I1338" i="2"/>
  <c r="H1338" i="2"/>
  <c r="F1338" i="2" s="1"/>
  <c r="I1337" i="2"/>
  <c r="H1337" i="2"/>
  <c r="F1337" i="2" s="1"/>
  <c r="I1336" i="2"/>
  <c r="J1336" i="2" s="1"/>
  <c r="G1336" i="2" s="1"/>
  <c r="H1336" i="2"/>
  <c r="F1336" i="2" s="1"/>
  <c r="I1335" i="2"/>
  <c r="H1335" i="2"/>
  <c r="F1335" i="2" s="1"/>
  <c r="I1334" i="2"/>
  <c r="H1334" i="2"/>
  <c r="F1334" i="2" s="1"/>
  <c r="I1333" i="2"/>
  <c r="H1333" i="2"/>
  <c r="F1333" i="2" s="1"/>
  <c r="I1332" i="2"/>
  <c r="J1332" i="2" s="1"/>
  <c r="G1332" i="2" s="1"/>
  <c r="H1332" i="2"/>
  <c r="F1332" i="2" s="1"/>
  <c r="I1331" i="2"/>
  <c r="H1331" i="2"/>
  <c r="F1331" i="2" s="1"/>
  <c r="I1330" i="2"/>
  <c r="H1330" i="2"/>
  <c r="F1330" i="2" s="1"/>
  <c r="I1329" i="2"/>
  <c r="H1329" i="2"/>
  <c r="F1329" i="2" s="1"/>
  <c r="I1328" i="2"/>
  <c r="J1328" i="2" s="1"/>
  <c r="G1328" i="2" s="1"/>
  <c r="H1328" i="2"/>
  <c r="F1328" i="2" s="1"/>
  <c r="I1327" i="2"/>
  <c r="H1327" i="2"/>
  <c r="F1327" i="2" s="1"/>
  <c r="I1326" i="2"/>
  <c r="H1326" i="2"/>
  <c r="F1326" i="2" s="1"/>
  <c r="I1325" i="2"/>
  <c r="H1325" i="2"/>
  <c r="F1325" i="2" s="1"/>
  <c r="I1324" i="2"/>
  <c r="J1324" i="2" s="1"/>
  <c r="G1324" i="2" s="1"/>
  <c r="H1324" i="2"/>
  <c r="F1324" i="2" s="1"/>
  <c r="I1323" i="2"/>
  <c r="H1323" i="2"/>
  <c r="F1323" i="2" s="1"/>
  <c r="I1322" i="2"/>
  <c r="H1322" i="2"/>
  <c r="F1322" i="2" s="1"/>
  <c r="I1321" i="2"/>
  <c r="H1321" i="2"/>
  <c r="F1321" i="2" s="1"/>
  <c r="I1320" i="2"/>
  <c r="J1320" i="2" s="1"/>
  <c r="G1320" i="2" s="1"/>
  <c r="H1320" i="2"/>
  <c r="F1320" i="2" s="1"/>
  <c r="I1319" i="2"/>
  <c r="H1319" i="2"/>
  <c r="F1319" i="2" s="1"/>
  <c r="I1318" i="2"/>
  <c r="H1318" i="2"/>
  <c r="F1318" i="2" s="1"/>
  <c r="I1317" i="2"/>
  <c r="H1317" i="2"/>
  <c r="F1317" i="2" s="1"/>
  <c r="I1316" i="2"/>
  <c r="J1316" i="2" s="1"/>
  <c r="G1316" i="2" s="1"/>
  <c r="H1316" i="2"/>
  <c r="F1316" i="2" s="1"/>
  <c r="I1315" i="2"/>
  <c r="H1315" i="2"/>
  <c r="F1315" i="2" s="1"/>
  <c r="I1314" i="2"/>
  <c r="H1314" i="2"/>
  <c r="F1314" i="2" s="1"/>
  <c r="I1313" i="2"/>
  <c r="H1313" i="2"/>
  <c r="F1313" i="2" s="1"/>
  <c r="I1312" i="2"/>
  <c r="J1312" i="2" s="1"/>
  <c r="G1312" i="2" s="1"/>
  <c r="H1312" i="2"/>
  <c r="F1312" i="2" s="1"/>
  <c r="I1311" i="2"/>
  <c r="H1311" i="2"/>
  <c r="F1311" i="2" s="1"/>
  <c r="I1310" i="2"/>
  <c r="H1310" i="2"/>
  <c r="F1310" i="2" s="1"/>
  <c r="I1309" i="2"/>
  <c r="H1309" i="2"/>
  <c r="F1309" i="2" s="1"/>
  <c r="I1308" i="2"/>
  <c r="J1308" i="2" s="1"/>
  <c r="G1308" i="2" s="1"/>
  <c r="H1308" i="2"/>
  <c r="F1308" i="2" s="1"/>
  <c r="I1307" i="2"/>
  <c r="H1307" i="2"/>
  <c r="F1307" i="2" s="1"/>
  <c r="I1306" i="2"/>
  <c r="H1306" i="2"/>
  <c r="F1306" i="2" s="1"/>
  <c r="I1305" i="2"/>
  <c r="H1305" i="2"/>
  <c r="F1305" i="2" s="1"/>
  <c r="I1304" i="2"/>
  <c r="J1304" i="2" s="1"/>
  <c r="G1304" i="2" s="1"/>
  <c r="H1304" i="2"/>
  <c r="F1304" i="2" s="1"/>
  <c r="I1303" i="2"/>
  <c r="H1303" i="2"/>
  <c r="F1303" i="2" s="1"/>
  <c r="I1302" i="2"/>
  <c r="H1302" i="2"/>
  <c r="F1302" i="2" s="1"/>
  <c r="I1301" i="2"/>
  <c r="H1301" i="2"/>
  <c r="F1301" i="2" s="1"/>
  <c r="I1300" i="2"/>
  <c r="J1300" i="2" s="1"/>
  <c r="G1300" i="2" s="1"/>
  <c r="H1300" i="2"/>
  <c r="F1300" i="2" s="1"/>
  <c r="I1299" i="2"/>
  <c r="H1299" i="2"/>
  <c r="F1299" i="2" s="1"/>
  <c r="I1298" i="2"/>
  <c r="H1298" i="2"/>
  <c r="F1298" i="2" s="1"/>
  <c r="I1297" i="2"/>
  <c r="H1297" i="2"/>
  <c r="F1297" i="2" s="1"/>
  <c r="I1296" i="2"/>
  <c r="J1296" i="2" s="1"/>
  <c r="G1296" i="2" s="1"/>
  <c r="H1296" i="2"/>
  <c r="F1296" i="2" s="1"/>
  <c r="I1295" i="2"/>
  <c r="H1295" i="2"/>
  <c r="F1295" i="2" s="1"/>
  <c r="I1294" i="2"/>
  <c r="H1294" i="2"/>
  <c r="F1294" i="2" s="1"/>
  <c r="I1293" i="2"/>
  <c r="H1293" i="2"/>
  <c r="F1293" i="2" s="1"/>
  <c r="I1292" i="2"/>
  <c r="J1292" i="2" s="1"/>
  <c r="G1292" i="2" s="1"/>
  <c r="H1292" i="2"/>
  <c r="F1292" i="2" s="1"/>
  <c r="I1291" i="2"/>
  <c r="H1291" i="2"/>
  <c r="F1291" i="2" s="1"/>
  <c r="I1290" i="2"/>
  <c r="H1290" i="2"/>
  <c r="F1290" i="2" s="1"/>
  <c r="I1289" i="2"/>
  <c r="H1289" i="2"/>
  <c r="F1289" i="2" s="1"/>
  <c r="I1288" i="2"/>
  <c r="J1288" i="2" s="1"/>
  <c r="G1288" i="2" s="1"/>
  <c r="H1288" i="2"/>
  <c r="F1288" i="2" s="1"/>
  <c r="I1287" i="2"/>
  <c r="H1287" i="2"/>
  <c r="F1287" i="2" s="1"/>
  <c r="I1286" i="2"/>
  <c r="H1286" i="2"/>
  <c r="F1286" i="2" s="1"/>
  <c r="I1285" i="2"/>
  <c r="H1285" i="2"/>
  <c r="F1285" i="2" s="1"/>
  <c r="I1284" i="2"/>
  <c r="J1284" i="2" s="1"/>
  <c r="G1284" i="2" s="1"/>
  <c r="H1284" i="2"/>
  <c r="F1284" i="2" s="1"/>
  <c r="I1283" i="2"/>
  <c r="H1283" i="2"/>
  <c r="F1283" i="2" s="1"/>
  <c r="I1282" i="2"/>
  <c r="H1282" i="2"/>
  <c r="F1282" i="2" s="1"/>
  <c r="I1281" i="2"/>
  <c r="H1281" i="2"/>
  <c r="F1281" i="2" s="1"/>
  <c r="I1280" i="2"/>
  <c r="J1280" i="2" s="1"/>
  <c r="G1280" i="2" s="1"/>
  <c r="H1280" i="2"/>
  <c r="F1280" i="2" s="1"/>
  <c r="I1279" i="2"/>
  <c r="H1279" i="2"/>
  <c r="F1279" i="2" s="1"/>
  <c r="I1278" i="2"/>
  <c r="H1278" i="2"/>
  <c r="F1278" i="2" s="1"/>
  <c r="I1277" i="2"/>
  <c r="H1277" i="2"/>
  <c r="F1277" i="2" s="1"/>
  <c r="I1276" i="2"/>
  <c r="J1276" i="2" s="1"/>
  <c r="G1276" i="2" s="1"/>
  <c r="H1276" i="2"/>
  <c r="F1276" i="2" s="1"/>
  <c r="I1275" i="2"/>
  <c r="H1275" i="2"/>
  <c r="F1275" i="2" s="1"/>
  <c r="I1274" i="2"/>
  <c r="H1274" i="2"/>
  <c r="F1274" i="2" s="1"/>
  <c r="I1273" i="2"/>
  <c r="H1273" i="2"/>
  <c r="F1273" i="2" s="1"/>
  <c r="I1272" i="2"/>
  <c r="J1272" i="2" s="1"/>
  <c r="G1272" i="2" s="1"/>
  <c r="H1272" i="2"/>
  <c r="F1272" i="2" s="1"/>
  <c r="I1271" i="2"/>
  <c r="H1271" i="2"/>
  <c r="F1271" i="2" s="1"/>
  <c r="I1270" i="2"/>
  <c r="H1270" i="2"/>
  <c r="F1270" i="2" s="1"/>
  <c r="I1269" i="2"/>
  <c r="H1269" i="2"/>
  <c r="F1269" i="2" s="1"/>
  <c r="I1268" i="2"/>
  <c r="J1268" i="2" s="1"/>
  <c r="G1268" i="2" s="1"/>
  <c r="H1268" i="2"/>
  <c r="F1268" i="2" s="1"/>
  <c r="I1267" i="2"/>
  <c r="H1267" i="2"/>
  <c r="F1267" i="2" s="1"/>
  <c r="I1266" i="2"/>
  <c r="H1266" i="2"/>
  <c r="F1266" i="2" s="1"/>
  <c r="I1265" i="2"/>
  <c r="J1265" i="2" s="1"/>
  <c r="G1265" i="2" s="1"/>
  <c r="H1265" i="2"/>
  <c r="F1265" i="2" s="1"/>
  <c r="I1264" i="2"/>
  <c r="J1264" i="2" s="1"/>
  <c r="G1264" i="2" s="1"/>
  <c r="H1264" i="2"/>
  <c r="F1264" i="2" s="1"/>
  <c r="I1263" i="2"/>
  <c r="H1263" i="2"/>
  <c r="F1263" i="2" s="1"/>
  <c r="I1262" i="2"/>
  <c r="H1262" i="2"/>
  <c r="F1262" i="2" s="1"/>
  <c r="I1261" i="2"/>
  <c r="J1261" i="2" s="1"/>
  <c r="G1261" i="2" s="1"/>
  <c r="H1261" i="2"/>
  <c r="F1261" i="2" s="1"/>
  <c r="I1260" i="2"/>
  <c r="J1260" i="2" s="1"/>
  <c r="G1260" i="2" s="1"/>
  <c r="H1260" i="2"/>
  <c r="F1260" i="2" s="1"/>
  <c r="I1259" i="2"/>
  <c r="H1259" i="2"/>
  <c r="F1259" i="2" s="1"/>
  <c r="I1258" i="2"/>
  <c r="H1258" i="2"/>
  <c r="F1258" i="2" s="1"/>
  <c r="I1257" i="2"/>
  <c r="J1257" i="2" s="1"/>
  <c r="G1257" i="2" s="1"/>
  <c r="H1257" i="2"/>
  <c r="F1257" i="2" s="1"/>
  <c r="I1256" i="2"/>
  <c r="J1256" i="2" s="1"/>
  <c r="G1256" i="2" s="1"/>
  <c r="H1256" i="2"/>
  <c r="F1256" i="2" s="1"/>
  <c r="I1255" i="2"/>
  <c r="H1255" i="2"/>
  <c r="F1255" i="2" s="1"/>
  <c r="I1254" i="2"/>
  <c r="H1254" i="2"/>
  <c r="F1254" i="2" s="1"/>
  <c r="I1253" i="2"/>
  <c r="J1253" i="2" s="1"/>
  <c r="G1253" i="2" s="1"/>
  <c r="H1253" i="2"/>
  <c r="F1253" i="2" s="1"/>
  <c r="I1252" i="2"/>
  <c r="H1252" i="2"/>
  <c r="F1252" i="2" s="1"/>
  <c r="I1251" i="2"/>
  <c r="J1251" i="2" s="1"/>
  <c r="G1251" i="2" s="1"/>
  <c r="H1251" i="2"/>
  <c r="F1251" i="2" s="1"/>
  <c r="I1250" i="2"/>
  <c r="J1250" i="2" s="1"/>
  <c r="G1250" i="2" s="1"/>
  <c r="H1250" i="2"/>
  <c r="F1250" i="2" s="1"/>
  <c r="I1249" i="2"/>
  <c r="H1249" i="2"/>
  <c r="F1249" i="2" s="1"/>
  <c r="I1248" i="2"/>
  <c r="H1248" i="2"/>
  <c r="F1248" i="2" s="1"/>
  <c r="I1247" i="2"/>
  <c r="J1247" i="2" s="1"/>
  <c r="G1247" i="2" s="1"/>
  <c r="H1247" i="2"/>
  <c r="F1247" i="2" s="1"/>
  <c r="I1246" i="2"/>
  <c r="J1246" i="2" s="1"/>
  <c r="G1246" i="2" s="1"/>
  <c r="H1246" i="2"/>
  <c r="F1246" i="2" s="1"/>
  <c r="I1245" i="2"/>
  <c r="H1245" i="2"/>
  <c r="F1245" i="2" s="1"/>
  <c r="I1244" i="2"/>
  <c r="H1244" i="2"/>
  <c r="F1244" i="2" s="1"/>
  <c r="I1243" i="2"/>
  <c r="J1243" i="2" s="1"/>
  <c r="G1243" i="2" s="1"/>
  <c r="H1243" i="2"/>
  <c r="F1243" i="2" s="1"/>
  <c r="I1242" i="2"/>
  <c r="J1242" i="2" s="1"/>
  <c r="G1242" i="2" s="1"/>
  <c r="H1242" i="2"/>
  <c r="F1242" i="2" s="1"/>
  <c r="I1241" i="2"/>
  <c r="H1241" i="2"/>
  <c r="F1241" i="2" s="1"/>
  <c r="I1240" i="2"/>
  <c r="H1240" i="2"/>
  <c r="F1240" i="2" s="1"/>
  <c r="I1239" i="2"/>
  <c r="J1239" i="2" s="1"/>
  <c r="G1239" i="2" s="1"/>
  <c r="H1239" i="2"/>
  <c r="F1239" i="2" s="1"/>
  <c r="I1238" i="2"/>
  <c r="J1238" i="2" s="1"/>
  <c r="G1238" i="2" s="1"/>
  <c r="H1238" i="2"/>
  <c r="F1238" i="2" s="1"/>
  <c r="I1237" i="2"/>
  <c r="H1237" i="2"/>
  <c r="F1237" i="2" s="1"/>
  <c r="I1236" i="2"/>
  <c r="H1236" i="2"/>
  <c r="F1236" i="2" s="1"/>
  <c r="I1235" i="2"/>
  <c r="J1235" i="2" s="1"/>
  <c r="G1235" i="2" s="1"/>
  <c r="H1235" i="2"/>
  <c r="F1235" i="2" s="1"/>
  <c r="I1234" i="2"/>
  <c r="J1234" i="2" s="1"/>
  <c r="G1234" i="2" s="1"/>
  <c r="H1234" i="2"/>
  <c r="F1234" i="2" s="1"/>
  <c r="I1233" i="2"/>
  <c r="H1233" i="2"/>
  <c r="F1233" i="2" s="1"/>
  <c r="I1232" i="2"/>
  <c r="H1232" i="2"/>
  <c r="F1232" i="2" s="1"/>
  <c r="I1231" i="2"/>
  <c r="J1231" i="2" s="1"/>
  <c r="G1231" i="2" s="1"/>
  <c r="H1231" i="2"/>
  <c r="F1231" i="2" s="1"/>
  <c r="I1230" i="2"/>
  <c r="J1230" i="2" s="1"/>
  <c r="G1230" i="2" s="1"/>
  <c r="H1230" i="2"/>
  <c r="F1230" i="2" s="1"/>
  <c r="I1229" i="2"/>
  <c r="H1229" i="2"/>
  <c r="F1229" i="2" s="1"/>
  <c r="I1228" i="2"/>
  <c r="H1228" i="2"/>
  <c r="F1228" i="2" s="1"/>
  <c r="I1227" i="2"/>
  <c r="J1227" i="2" s="1"/>
  <c r="G1227" i="2" s="1"/>
  <c r="H1227" i="2"/>
  <c r="F1227" i="2" s="1"/>
  <c r="I1226" i="2"/>
  <c r="J1226" i="2" s="1"/>
  <c r="G1226" i="2" s="1"/>
  <c r="H1226" i="2"/>
  <c r="F1226" i="2" s="1"/>
  <c r="I1225" i="2"/>
  <c r="H1225" i="2"/>
  <c r="F1225" i="2" s="1"/>
  <c r="I1224" i="2"/>
  <c r="H1224" i="2"/>
  <c r="F1224" i="2" s="1"/>
  <c r="I1223" i="2"/>
  <c r="J1223" i="2" s="1"/>
  <c r="G1223" i="2" s="1"/>
  <c r="H1223" i="2"/>
  <c r="F1223" i="2" s="1"/>
  <c r="I1222" i="2"/>
  <c r="J1222" i="2" s="1"/>
  <c r="G1222" i="2" s="1"/>
  <c r="H1222" i="2"/>
  <c r="F1222" i="2" s="1"/>
  <c r="I1221" i="2"/>
  <c r="H1221" i="2"/>
  <c r="F1221" i="2" s="1"/>
  <c r="I1220" i="2"/>
  <c r="H1220" i="2"/>
  <c r="F1220" i="2" s="1"/>
  <c r="I1219" i="2"/>
  <c r="J1219" i="2" s="1"/>
  <c r="G1219" i="2" s="1"/>
  <c r="H1219" i="2"/>
  <c r="F1219" i="2" s="1"/>
  <c r="I1218" i="2"/>
  <c r="J1218" i="2" s="1"/>
  <c r="G1218" i="2" s="1"/>
  <c r="H1218" i="2"/>
  <c r="F1218" i="2" s="1"/>
  <c r="I1217" i="2"/>
  <c r="H1217" i="2"/>
  <c r="F1217" i="2" s="1"/>
  <c r="I1216" i="2"/>
  <c r="H1216" i="2"/>
  <c r="F1216" i="2" s="1"/>
  <c r="I1215" i="2"/>
  <c r="J1215" i="2" s="1"/>
  <c r="G1215" i="2" s="1"/>
  <c r="H1215" i="2"/>
  <c r="F1215" i="2" s="1"/>
  <c r="I1214" i="2"/>
  <c r="J1214" i="2" s="1"/>
  <c r="G1214" i="2" s="1"/>
  <c r="H1214" i="2"/>
  <c r="F1214" i="2" s="1"/>
  <c r="I1213" i="2"/>
  <c r="H1213" i="2"/>
  <c r="F1213" i="2" s="1"/>
  <c r="I1212" i="2"/>
  <c r="H1212" i="2"/>
  <c r="F1212" i="2" s="1"/>
  <c r="I1211" i="2"/>
  <c r="J1211" i="2" s="1"/>
  <c r="G1211" i="2" s="1"/>
  <c r="H1211" i="2"/>
  <c r="F1211" i="2" s="1"/>
  <c r="I1210" i="2"/>
  <c r="J1210" i="2" s="1"/>
  <c r="G1210" i="2" s="1"/>
  <c r="H1210" i="2"/>
  <c r="F1210" i="2" s="1"/>
  <c r="I1209" i="2"/>
  <c r="H1209" i="2"/>
  <c r="F1209" i="2" s="1"/>
  <c r="I1208" i="2"/>
  <c r="H1208" i="2"/>
  <c r="F1208" i="2" s="1"/>
  <c r="I1207" i="2"/>
  <c r="J1207" i="2" s="1"/>
  <c r="G1207" i="2" s="1"/>
  <c r="H1207" i="2"/>
  <c r="F1207" i="2" s="1"/>
  <c r="I1206" i="2"/>
  <c r="J1206" i="2" s="1"/>
  <c r="G1206" i="2" s="1"/>
  <c r="H1206" i="2"/>
  <c r="F1206" i="2" s="1"/>
  <c r="I1205" i="2"/>
  <c r="H1205" i="2"/>
  <c r="F1205" i="2" s="1"/>
  <c r="I1204" i="2"/>
  <c r="H1204" i="2"/>
  <c r="F1204" i="2" s="1"/>
  <c r="I1203" i="2"/>
  <c r="J1203" i="2" s="1"/>
  <c r="G1203" i="2" s="1"/>
  <c r="H1203" i="2"/>
  <c r="F1203" i="2" s="1"/>
  <c r="I1202" i="2"/>
  <c r="J1202" i="2" s="1"/>
  <c r="G1202" i="2" s="1"/>
  <c r="H1202" i="2"/>
  <c r="F1202" i="2" s="1"/>
  <c r="I1201" i="2"/>
  <c r="H1201" i="2"/>
  <c r="F1201" i="2" s="1"/>
  <c r="I1200" i="2"/>
  <c r="H1200" i="2"/>
  <c r="F1200" i="2" s="1"/>
  <c r="I1199" i="2"/>
  <c r="J1199" i="2" s="1"/>
  <c r="G1199" i="2" s="1"/>
  <c r="H1199" i="2"/>
  <c r="F1199" i="2" s="1"/>
  <c r="I1198" i="2"/>
  <c r="J1198" i="2" s="1"/>
  <c r="G1198" i="2" s="1"/>
  <c r="H1198" i="2"/>
  <c r="F1198" i="2" s="1"/>
  <c r="I1197" i="2"/>
  <c r="H1197" i="2"/>
  <c r="F1197" i="2" s="1"/>
  <c r="I1196" i="2"/>
  <c r="H1196" i="2"/>
  <c r="F1196" i="2" s="1"/>
  <c r="I1195" i="2"/>
  <c r="J1195" i="2" s="1"/>
  <c r="G1195" i="2" s="1"/>
  <c r="H1195" i="2"/>
  <c r="F1195" i="2" s="1"/>
  <c r="I1194" i="2"/>
  <c r="J1194" i="2" s="1"/>
  <c r="G1194" i="2" s="1"/>
  <c r="H1194" i="2"/>
  <c r="F1194" i="2" s="1"/>
  <c r="I1193" i="2"/>
  <c r="H1193" i="2"/>
  <c r="F1193" i="2" s="1"/>
  <c r="I1192" i="2"/>
  <c r="H1192" i="2"/>
  <c r="F1192" i="2" s="1"/>
  <c r="I1191" i="2"/>
  <c r="J1191" i="2" s="1"/>
  <c r="G1191" i="2" s="1"/>
  <c r="H1191" i="2"/>
  <c r="F1191" i="2" s="1"/>
  <c r="I1190" i="2"/>
  <c r="J1190" i="2" s="1"/>
  <c r="G1190" i="2" s="1"/>
  <c r="H1190" i="2"/>
  <c r="F1190" i="2" s="1"/>
  <c r="I1189" i="2"/>
  <c r="H1189" i="2"/>
  <c r="F1189" i="2" s="1"/>
  <c r="I1188" i="2"/>
  <c r="H1188" i="2"/>
  <c r="F1188" i="2" s="1"/>
  <c r="I1187" i="2"/>
  <c r="J1187" i="2" s="1"/>
  <c r="G1187" i="2" s="1"/>
  <c r="H1187" i="2"/>
  <c r="F1187" i="2" s="1"/>
  <c r="I1186" i="2"/>
  <c r="J1186" i="2" s="1"/>
  <c r="G1186" i="2" s="1"/>
  <c r="H1186" i="2"/>
  <c r="F1186" i="2" s="1"/>
  <c r="I1185" i="2"/>
  <c r="H1185" i="2"/>
  <c r="F1185" i="2" s="1"/>
  <c r="I1184" i="2"/>
  <c r="H1184" i="2"/>
  <c r="F1184" i="2" s="1"/>
  <c r="I1183" i="2"/>
  <c r="J1183" i="2" s="1"/>
  <c r="G1183" i="2" s="1"/>
  <c r="H1183" i="2"/>
  <c r="F1183" i="2" s="1"/>
  <c r="I1182" i="2"/>
  <c r="J1182" i="2" s="1"/>
  <c r="G1182" i="2" s="1"/>
  <c r="H1182" i="2"/>
  <c r="F1182" i="2" s="1"/>
  <c r="I1181" i="2"/>
  <c r="H1181" i="2"/>
  <c r="F1181" i="2" s="1"/>
  <c r="I1180" i="2"/>
  <c r="H1180" i="2"/>
  <c r="F1180" i="2" s="1"/>
  <c r="I1179" i="2"/>
  <c r="J1179" i="2" s="1"/>
  <c r="G1179" i="2" s="1"/>
  <c r="H1179" i="2"/>
  <c r="F1179" i="2" s="1"/>
  <c r="I1178" i="2"/>
  <c r="J1178" i="2" s="1"/>
  <c r="G1178" i="2" s="1"/>
  <c r="H1178" i="2"/>
  <c r="F1178" i="2" s="1"/>
  <c r="I1177" i="2"/>
  <c r="H1177" i="2"/>
  <c r="F1177" i="2" s="1"/>
  <c r="I1176" i="2"/>
  <c r="H1176" i="2"/>
  <c r="F1176" i="2" s="1"/>
  <c r="I1175" i="2"/>
  <c r="J1175" i="2" s="1"/>
  <c r="G1175" i="2" s="1"/>
  <c r="H1175" i="2"/>
  <c r="F1175" i="2" s="1"/>
  <c r="I1174" i="2"/>
  <c r="J1174" i="2" s="1"/>
  <c r="G1174" i="2" s="1"/>
  <c r="H1174" i="2"/>
  <c r="F1174" i="2" s="1"/>
  <c r="I1173" i="2"/>
  <c r="H1173" i="2"/>
  <c r="F1173" i="2" s="1"/>
  <c r="I1172" i="2"/>
  <c r="H1172" i="2"/>
  <c r="F1172" i="2" s="1"/>
  <c r="I1171" i="2"/>
  <c r="J1171" i="2" s="1"/>
  <c r="G1171" i="2" s="1"/>
  <c r="H1171" i="2"/>
  <c r="F1171" i="2" s="1"/>
  <c r="I1170" i="2"/>
  <c r="J1170" i="2" s="1"/>
  <c r="G1170" i="2" s="1"/>
  <c r="H1170" i="2"/>
  <c r="F1170" i="2" s="1"/>
  <c r="I1169" i="2"/>
  <c r="H1169" i="2"/>
  <c r="F1169" i="2" s="1"/>
  <c r="I1168" i="2"/>
  <c r="H1168" i="2"/>
  <c r="F1168" i="2" s="1"/>
  <c r="I1167" i="2"/>
  <c r="J1167" i="2" s="1"/>
  <c r="G1167" i="2" s="1"/>
  <c r="H1167" i="2"/>
  <c r="F1167" i="2" s="1"/>
  <c r="I1166" i="2"/>
  <c r="J1166" i="2" s="1"/>
  <c r="G1166" i="2" s="1"/>
  <c r="H1166" i="2"/>
  <c r="F1166" i="2" s="1"/>
  <c r="I1165" i="2"/>
  <c r="H1165" i="2"/>
  <c r="F1165" i="2" s="1"/>
  <c r="I1164" i="2"/>
  <c r="H1164" i="2"/>
  <c r="F1164" i="2" s="1"/>
  <c r="I1163" i="2"/>
  <c r="J1163" i="2" s="1"/>
  <c r="G1163" i="2" s="1"/>
  <c r="H1163" i="2"/>
  <c r="F1163" i="2" s="1"/>
  <c r="I1162" i="2"/>
  <c r="J1162" i="2" s="1"/>
  <c r="G1162" i="2" s="1"/>
  <c r="H1162" i="2"/>
  <c r="F1162" i="2" s="1"/>
  <c r="I1161" i="2"/>
  <c r="H1161" i="2"/>
  <c r="F1161" i="2" s="1"/>
  <c r="I1160" i="2"/>
  <c r="H1160" i="2"/>
  <c r="F1160" i="2" s="1"/>
  <c r="I1159" i="2"/>
  <c r="J1159" i="2" s="1"/>
  <c r="G1159" i="2" s="1"/>
  <c r="H1159" i="2"/>
  <c r="F1159" i="2" s="1"/>
  <c r="I1158" i="2"/>
  <c r="J1158" i="2" s="1"/>
  <c r="G1158" i="2" s="1"/>
  <c r="H1158" i="2"/>
  <c r="F1158" i="2" s="1"/>
  <c r="I1157" i="2"/>
  <c r="H1157" i="2"/>
  <c r="F1157" i="2" s="1"/>
  <c r="I1156" i="2"/>
  <c r="H1156" i="2"/>
  <c r="F1156" i="2" s="1"/>
  <c r="I1155" i="2"/>
  <c r="J1155" i="2" s="1"/>
  <c r="G1155" i="2" s="1"/>
  <c r="H1155" i="2"/>
  <c r="F1155" i="2" s="1"/>
  <c r="I1154" i="2"/>
  <c r="J1154" i="2" s="1"/>
  <c r="G1154" i="2" s="1"/>
  <c r="H1154" i="2"/>
  <c r="F1154" i="2" s="1"/>
  <c r="I1153" i="2"/>
  <c r="H1153" i="2"/>
  <c r="F1153" i="2" s="1"/>
  <c r="I1152" i="2"/>
  <c r="H1152" i="2"/>
  <c r="F1152" i="2" s="1"/>
  <c r="I1151" i="2"/>
  <c r="J1151" i="2" s="1"/>
  <c r="G1151" i="2" s="1"/>
  <c r="H1151" i="2"/>
  <c r="F1151" i="2" s="1"/>
  <c r="I1150" i="2"/>
  <c r="J1150" i="2" s="1"/>
  <c r="G1150" i="2" s="1"/>
  <c r="H1150" i="2"/>
  <c r="F1150" i="2" s="1"/>
  <c r="I1149" i="2"/>
  <c r="H1149" i="2"/>
  <c r="F1149" i="2" s="1"/>
  <c r="I1148" i="2"/>
  <c r="H1148" i="2"/>
  <c r="F1148" i="2" s="1"/>
  <c r="I1147" i="2"/>
  <c r="J1147" i="2" s="1"/>
  <c r="G1147" i="2" s="1"/>
  <c r="H1147" i="2"/>
  <c r="F1147" i="2" s="1"/>
  <c r="I1146" i="2"/>
  <c r="J1146" i="2" s="1"/>
  <c r="G1146" i="2" s="1"/>
  <c r="H1146" i="2"/>
  <c r="F1146" i="2" s="1"/>
  <c r="I1145" i="2"/>
  <c r="H1145" i="2"/>
  <c r="F1145" i="2" s="1"/>
  <c r="I1144" i="2"/>
  <c r="H1144" i="2"/>
  <c r="F1144" i="2" s="1"/>
  <c r="I1143" i="2"/>
  <c r="J1143" i="2" s="1"/>
  <c r="G1143" i="2" s="1"/>
  <c r="H1143" i="2"/>
  <c r="F1143" i="2" s="1"/>
  <c r="I1142" i="2"/>
  <c r="J1142" i="2" s="1"/>
  <c r="G1142" i="2" s="1"/>
  <c r="H1142" i="2"/>
  <c r="F1142" i="2" s="1"/>
  <c r="I1141" i="2"/>
  <c r="H1141" i="2"/>
  <c r="F1141" i="2" s="1"/>
  <c r="I1140" i="2"/>
  <c r="H1140" i="2"/>
  <c r="F1140" i="2" s="1"/>
  <c r="I1139" i="2"/>
  <c r="J1139" i="2" s="1"/>
  <c r="G1139" i="2" s="1"/>
  <c r="H1139" i="2"/>
  <c r="F1139" i="2" s="1"/>
  <c r="I1138" i="2"/>
  <c r="J1138" i="2" s="1"/>
  <c r="G1138" i="2" s="1"/>
  <c r="H1138" i="2"/>
  <c r="F1138" i="2" s="1"/>
  <c r="I1137" i="2"/>
  <c r="H1137" i="2"/>
  <c r="F1137" i="2" s="1"/>
  <c r="I1136" i="2"/>
  <c r="H1136" i="2"/>
  <c r="F1136" i="2" s="1"/>
  <c r="I1135" i="2"/>
  <c r="J1135" i="2" s="1"/>
  <c r="G1135" i="2" s="1"/>
  <c r="H1135" i="2"/>
  <c r="F1135" i="2" s="1"/>
  <c r="I1134" i="2"/>
  <c r="J1134" i="2" s="1"/>
  <c r="G1134" i="2" s="1"/>
  <c r="H1134" i="2"/>
  <c r="F1134" i="2" s="1"/>
  <c r="I1133" i="2"/>
  <c r="H1133" i="2"/>
  <c r="F1133" i="2" s="1"/>
  <c r="I1132" i="2"/>
  <c r="H1132" i="2"/>
  <c r="F1132" i="2" s="1"/>
  <c r="I1131" i="2"/>
  <c r="J1131" i="2" s="1"/>
  <c r="G1131" i="2" s="1"/>
  <c r="H1131" i="2"/>
  <c r="F1131" i="2" s="1"/>
  <c r="I1130" i="2"/>
  <c r="J1130" i="2" s="1"/>
  <c r="G1130" i="2" s="1"/>
  <c r="H1130" i="2"/>
  <c r="F1130" i="2" s="1"/>
  <c r="I1129" i="2"/>
  <c r="H1129" i="2"/>
  <c r="F1129" i="2" s="1"/>
  <c r="I1128" i="2"/>
  <c r="H1128" i="2"/>
  <c r="F1128" i="2" s="1"/>
  <c r="I1127" i="2"/>
  <c r="J1127" i="2" s="1"/>
  <c r="G1127" i="2" s="1"/>
  <c r="H1127" i="2"/>
  <c r="F1127" i="2" s="1"/>
  <c r="I1126" i="2"/>
  <c r="J1126" i="2" s="1"/>
  <c r="G1126" i="2" s="1"/>
  <c r="H1126" i="2"/>
  <c r="F1126" i="2" s="1"/>
  <c r="I1125" i="2"/>
  <c r="H1125" i="2"/>
  <c r="F1125" i="2" s="1"/>
  <c r="I1124" i="2"/>
  <c r="H1124" i="2"/>
  <c r="F1124" i="2" s="1"/>
  <c r="I1123" i="2"/>
  <c r="J1123" i="2" s="1"/>
  <c r="G1123" i="2" s="1"/>
  <c r="H1123" i="2"/>
  <c r="F1123" i="2" s="1"/>
  <c r="I1122" i="2"/>
  <c r="J1122" i="2" s="1"/>
  <c r="G1122" i="2" s="1"/>
  <c r="H1122" i="2"/>
  <c r="F1122" i="2" s="1"/>
  <c r="I1121" i="2"/>
  <c r="H1121" i="2"/>
  <c r="F1121" i="2" s="1"/>
  <c r="I1120" i="2"/>
  <c r="H1120" i="2"/>
  <c r="F1120" i="2" s="1"/>
  <c r="I1119" i="2"/>
  <c r="J1119" i="2" s="1"/>
  <c r="G1119" i="2" s="1"/>
  <c r="H1119" i="2"/>
  <c r="F1119" i="2" s="1"/>
  <c r="I1118" i="2"/>
  <c r="J1118" i="2" s="1"/>
  <c r="G1118" i="2" s="1"/>
  <c r="H1118" i="2"/>
  <c r="F1118" i="2" s="1"/>
  <c r="I1117" i="2"/>
  <c r="H1117" i="2"/>
  <c r="F1117" i="2" s="1"/>
  <c r="I1116" i="2"/>
  <c r="H1116" i="2"/>
  <c r="F1116" i="2" s="1"/>
  <c r="I1115" i="2"/>
  <c r="J1115" i="2" s="1"/>
  <c r="G1115" i="2" s="1"/>
  <c r="H1115" i="2"/>
  <c r="F1115" i="2" s="1"/>
  <c r="I1114" i="2"/>
  <c r="J1114" i="2" s="1"/>
  <c r="G1114" i="2" s="1"/>
  <c r="H1114" i="2"/>
  <c r="F1114" i="2" s="1"/>
  <c r="I1113" i="2"/>
  <c r="H1113" i="2"/>
  <c r="F1113" i="2" s="1"/>
  <c r="I1112" i="2"/>
  <c r="H1112" i="2"/>
  <c r="F1112" i="2" s="1"/>
  <c r="I1111" i="2"/>
  <c r="J1111" i="2" s="1"/>
  <c r="G1111" i="2" s="1"/>
  <c r="H1111" i="2"/>
  <c r="F1111" i="2" s="1"/>
  <c r="I1110" i="2"/>
  <c r="J1110" i="2" s="1"/>
  <c r="G1110" i="2" s="1"/>
  <c r="H1110" i="2"/>
  <c r="F1110" i="2" s="1"/>
  <c r="I1109" i="2"/>
  <c r="H1109" i="2"/>
  <c r="F1109" i="2" s="1"/>
  <c r="I1108" i="2"/>
  <c r="H1108" i="2"/>
  <c r="F1108" i="2" s="1"/>
  <c r="I1107" i="2"/>
  <c r="J1107" i="2" s="1"/>
  <c r="G1107" i="2" s="1"/>
  <c r="H1107" i="2"/>
  <c r="F1107" i="2" s="1"/>
  <c r="I1106" i="2"/>
  <c r="J1106" i="2" s="1"/>
  <c r="G1106" i="2" s="1"/>
  <c r="H1106" i="2"/>
  <c r="F1106" i="2" s="1"/>
  <c r="I1105" i="2"/>
  <c r="H1105" i="2"/>
  <c r="F1105" i="2" s="1"/>
  <c r="I1104" i="2"/>
  <c r="H1104" i="2"/>
  <c r="F1104" i="2" s="1"/>
  <c r="I1103" i="2"/>
  <c r="J1103" i="2" s="1"/>
  <c r="G1103" i="2" s="1"/>
  <c r="H1103" i="2"/>
  <c r="F1103" i="2" s="1"/>
  <c r="I1102" i="2"/>
  <c r="J1102" i="2" s="1"/>
  <c r="G1102" i="2" s="1"/>
  <c r="H1102" i="2"/>
  <c r="F1102" i="2" s="1"/>
  <c r="I1101" i="2"/>
  <c r="H1101" i="2"/>
  <c r="F1101" i="2" s="1"/>
  <c r="I1100" i="2"/>
  <c r="H1100" i="2"/>
  <c r="F1100" i="2" s="1"/>
  <c r="I1099" i="2"/>
  <c r="J1099" i="2" s="1"/>
  <c r="G1099" i="2" s="1"/>
  <c r="H1099" i="2"/>
  <c r="F1099" i="2" s="1"/>
  <c r="I1098" i="2"/>
  <c r="J1098" i="2" s="1"/>
  <c r="G1098" i="2" s="1"/>
  <c r="H1098" i="2"/>
  <c r="F1098" i="2" s="1"/>
  <c r="I1097" i="2"/>
  <c r="H1097" i="2"/>
  <c r="F1097" i="2" s="1"/>
  <c r="I1096" i="2"/>
  <c r="H1096" i="2"/>
  <c r="F1096" i="2" s="1"/>
  <c r="I1095" i="2"/>
  <c r="J1095" i="2" s="1"/>
  <c r="G1095" i="2" s="1"/>
  <c r="H1095" i="2"/>
  <c r="F1095" i="2" s="1"/>
  <c r="I1094" i="2"/>
  <c r="J1094" i="2" s="1"/>
  <c r="G1094" i="2" s="1"/>
  <c r="H1094" i="2"/>
  <c r="F1094" i="2" s="1"/>
  <c r="I1093" i="2"/>
  <c r="H1093" i="2"/>
  <c r="F1093" i="2" s="1"/>
  <c r="I1092" i="2"/>
  <c r="H1092" i="2"/>
  <c r="F1092" i="2" s="1"/>
  <c r="I1091" i="2"/>
  <c r="J1091" i="2" s="1"/>
  <c r="G1091" i="2" s="1"/>
  <c r="H1091" i="2"/>
  <c r="F1091" i="2" s="1"/>
  <c r="I1090" i="2"/>
  <c r="J1090" i="2" s="1"/>
  <c r="G1090" i="2" s="1"/>
  <c r="H1090" i="2"/>
  <c r="F1090" i="2" s="1"/>
  <c r="I1089" i="2"/>
  <c r="H1089" i="2"/>
  <c r="F1089" i="2" s="1"/>
  <c r="I1088" i="2"/>
  <c r="H1088" i="2"/>
  <c r="F1088" i="2" s="1"/>
  <c r="I1087" i="2"/>
  <c r="J1087" i="2" s="1"/>
  <c r="G1087" i="2" s="1"/>
  <c r="H1087" i="2"/>
  <c r="F1087" i="2" s="1"/>
  <c r="I1086" i="2"/>
  <c r="J1086" i="2" s="1"/>
  <c r="G1086" i="2" s="1"/>
  <c r="H1086" i="2"/>
  <c r="F1086" i="2" s="1"/>
  <c r="I1085" i="2"/>
  <c r="H1085" i="2"/>
  <c r="F1085" i="2" s="1"/>
  <c r="I1084" i="2"/>
  <c r="H1084" i="2"/>
  <c r="F1084" i="2" s="1"/>
  <c r="I1083" i="2"/>
  <c r="J1083" i="2" s="1"/>
  <c r="G1083" i="2" s="1"/>
  <c r="H1083" i="2"/>
  <c r="F1083" i="2" s="1"/>
  <c r="I1082" i="2"/>
  <c r="J1082" i="2" s="1"/>
  <c r="G1082" i="2" s="1"/>
  <c r="H1082" i="2"/>
  <c r="F1082" i="2" s="1"/>
  <c r="I1081" i="2"/>
  <c r="H1081" i="2"/>
  <c r="F1081" i="2" s="1"/>
  <c r="I1080" i="2"/>
  <c r="H1080" i="2"/>
  <c r="F1080" i="2" s="1"/>
  <c r="I1079" i="2"/>
  <c r="J1079" i="2" s="1"/>
  <c r="G1079" i="2" s="1"/>
  <c r="H1079" i="2"/>
  <c r="F1079" i="2" s="1"/>
  <c r="I1078" i="2"/>
  <c r="J1078" i="2" s="1"/>
  <c r="G1078" i="2" s="1"/>
  <c r="H1078" i="2"/>
  <c r="F1078" i="2" s="1"/>
  <c r="I1077" i="2"/>
  <c r="H1077" i="2"/>
  <c r="F1077" i="2" s="1"/>
  <c r="I1076" i="2"/>
  <c r="H1076" i="2"/>
  <c r="F1076" i="2" s="1"/>
  <c r="I1075" i="2"/>
  <c r="J1075" i="2" s="1"/>
  <c r="G1075" i="2" s="1"/>
  <c r="H1075" i="2"/>
  <c r="F1075" i="2" s="1"/>
  <c r="I1074" i="2"/>
  <c r="J1074" i="2" s="1"/>
  <c r="G1074" i="2" s="1"/>
  <c r="H1074" i="2"/>
  <c r="F1074" i="2" s="1"/>
  <c r="I1073" i="2"/>
  <c r="H1073" i="2"/>
  <c r="F1073" i="2" s="1"/>
  <c r="I1072" i="2"/>
  <c r="H1072" i="2"/>
  <c r="F1072" i="2" s="1"/>
  <c r="I1071" i="2"/>
  <c r="J1071" i="2" s="1"/>
  <c r="G1071" i="2" s="1"/>
  <c r="H1071" i="2"/>
  <c r="F1071" i="2" s="1"/>
  <c r="I1070" i="2"/>
  <c r="J1070" i="2" s="1"/>
  <c r="G1070" i="2" s="1"/>
  <c r="H1070" i="2"/>
  <c r="F1070" i="2" s="1"/>
  <c r="I1069" i="2"/>
  <c r="H1069" i="2"/>
  <c r="F1069" i="2" s="1"/>
  <c r="I1068" i="2"/>
  <c r="H1068" i="2"/>
  <c r="F1068" i="2" s="1"/>
  <c r="I1067" i="2"/>
  <c r="J1067" i="2" s="1"/>
  <c r="G1067" i="2" s="1"/>
  <c r="H1067" i="2"/>
  <c r="F1067" i="2" s="1"/>
  <c r="I1066" i="2"/>
  <c r="J1066" i="2" s="1"/>
  <c r="G1066" i="2" s="1"/>
  <c r="H1066" i="2"/>
  <c r="F1066" i="2" s="1"/>
  <c r="I1065" i="2"/>
  <c r="H1065" i="2"/>
  <c r="F1065" i="2" s="1"/>
  <c r="I1064" i="2"/>
  <c r="H1064" i="2"/>
  <c r="F1064" i="2" s="1"/>
  <c r="I1063" i="2"/>
  <c r="J1063" i="2" s="1"/>
  <c r="G1063" i="2" s="1"/>
  <c r="H1063" i="2"/>
  <c r="F1063" i="2" s="1"/>
  <c r="I1062" i="2"/>
  <c r="J1062" i="2" s="1"/>
  <c r="G1062" i="2" s="1"/>
  <c r="H1062" i="2"/>
  <c r="F1062" i="2" s="1"/>
  <c r="I1061" i="2"/>
  <c r="H1061" i="2"/>
  <c r="F1061" i="2" s="1"/>
  <c r="I1060" i="2"/>
  <c r="H1060" i="2"/>
  <c r="F1060" i="2" s="1"/>
  <c r="I1059" i="2"/>
  <c r="J1059" i="2" s="1"/>
  <c r="G1059" i="2" s="1"/>
  <c r="H1059" i="2"/>
  <c r="F1059" i="2" s="1"/>
  <c r="I1058" i="2"/>
  <c r="J1058" i="2" s="1"/>
  <c r="G1058" i="2" s="1"/>
  <c r="H1058" i="2"/>
  <c r="F1058" i="2" s="1"/>
  <c r="I1057" i="2"/>
  <c r="H1057" i="2"/>
  <c r="F1057" i="2" s="1"/>
  <c r="I1056" i="2"/>
  <c r="H1056" i="2"/>
  <c r="F1056" i="2" s="1"/>
  <c r="I1055" i="2"/>
  <c r="J1055" i="2" s="1"/>
  <c r="G1055" i="2" s="1"/>
  <c r="H1055" i="2"/>
  <c r="F1055" i="2" s="1"/>
  <c r="I1054" i="2"/>
  <c r="J1054" i="2" s="1"/>
  <c r="G1054" i="2" s="1"/>
  <c r="H1054" i="2"/>
  <c r="F1054" i="2" s="1"/>
  <c r="I1053" i="2"/>
  <c r="H1053" i="2"/>
  <c r="F1053" i="2" s="1"/>
  <c r="I1052" i="2"/>
  <c r="H1052" i="2"/>
  <c r="F1052" i="2" s="1"/>
  <c r="I1051" i="2"/>
  <c r="J1051" i="2" s="1"/>
  <c r="G1051" i="2" s="1"/>
  <c r="H1051" i="2"/>
  <c r="F1051" i="2" s="1"/>
  <c r="I1050" i="2"/>
  <c r="J1050" i="2" s="1"/>
  <c r="G1050" i="2" s="1"/>
  <c r="H1050" i="2"/>
  <c r="F1050" i="2" s="1"/>
  <c r="I1049" i="2"/>
  <c r="H1049" i="2"/>
  <c r="F1049" i="2" s="1"/>
  <c r="I1048" i="2"/>
  <c r="H1048" i="2"/>
  <c r="F1048" i="2" s="1"/>
  <c r="I1047" i="2"/>
  <c r="J1047" i="2" s="1"/>
  <c r="G1047" i="2" s="1"/>
  <c r="H1047" i="2"/>
  <c r="F1047" i="2" s="1"/>
  <c r="I1046" i="2"/>
  <c r="J1046" i="2" s="1"/>
  <c r="G1046" i="2" s="1"/>
  <c r="H1046" i="2"/>
  <c r="F1046" i="2" s="1"/>
  <c r="I1045" i="2"/>
  <c r="H1045" i="2"/>
  <c r="F1045" i="2" s="1"/>
  <c r="I1044" i="2"/>
  <c r="H1044" i="2"/>
  <c r="F1044" i="2" s="1"/>
  <c r="I1043" i="2"/>
  <c r="J1043" i="2" s="1"/>
  <c r="G1043" i="2" s="1"/>
  <c r="H1043" i="2"/>
  <c r="F1043" i="2" s="1"/>
  <c r="I1042" i="2"/>
  <c r="J1042" i="2" s="1"/>
  <c r="G1042" i="2" s="1"/>
  <c r="H1042" i="2"/>
  <c r="F1042" i="2" s="1"/>
  <c r="I1041" i="2"/>
  <c r="H1041" i="2"/>
  <c r="F1041" i="2" s="1"/>
  <c r="I1040" i="2"/>
  <c r="H1040" i="2"/>
  <c r="F1040" i="2" s="1"/>
  <c r="I1039" i="2"/>
  <c r="J1039" i="2" s="1"/>
  <c r="G1039" i="2" s="1"/>
  <c r="H1039" i="2"/>
  <c r="F1039" i="2" s="1"/>
  <c r="I1038" i="2"/>
  <c r="J1038" i="2" s="1"/>
  <c r="G1038" i="2" s="1"/>
  <c r="H1038" i="2"/>
  <c r="F1038" i="2" s="1"/>
  <c r="I1037" i="2"/>
  <c r="H1037" i="2"/>
  <c r="F1037" i="2" s="1"/>
  <c r="I1036" i="2"/>
  <c r="H1036" i="2"/>
  <c r="F1036" i="2" s="1"/>
  <c r="I1035" i="2"/>
  <c r="J1035" i="2" s="1"/>
  <c r="G1035" i="2" s="1"/>
  <c r="H1035" i="2"/>
  <c r="F1035" i="2" s="1"/>
  <c r="I1034" i="2"/>
  <c r="J1034" i="2" s="1"/>
  <c r="G1034" i="2" s="1"/>
  <c r="H1034" i="2"/>
  <c r="F1034" i="2" s="1"/>
  <c r="I1033" i="2"/>
  <c r="H1033" i="2"/>
  <c r="F1033" i="2" s="1"/>
  <c r="I1032" i="2"/>
  <c r="H1032" i="2"/>
  <c r="F1032" i="2" s="1"/>
  <c r="I1031" i="2"/>
  <c r="J1031" i="2" s="1"/>
  <c r="G1031" i="2" s="1"/>
  <c r="H1031" i="2"/>
  <c r="F1031" i="2" s="1"/>
  <c r="I1030" i="2"/>
  <c r="J1030" i="2" s="1"/>
  <c r="G1030" i="2" s="1"/>
  <c r="H1030" i="2"/>
  <c r="F1030" i="2" s="1"/>
  <c r="I1029" i="2"/>
  <c r="H1029" i="2"/>
  <c r="F1029" i="2" s="1"/>
  <c r="I1028" i="2"/>
  <c r="H1028" i="2"/>
  <c r="F1028" i="2" s="1"/>
  <c r="I1027" i="2"/>
  <c r="J1027" i="2" s="1"/>
  <c r="G1027" i="2" s="1"/>
  <c r="H1027" i="2"/>
  <c r="F1027" i="2" s="1"/>
  <c r="I1026" i="2"/>
  <c r="J1026" i="2" s="1"/>
  <c r="G1026" i="2" s="1"/>
  <c r="H1026" i="2"/>
  <c r="F1026" i="2" s="1"/>
  <c r="I1025" i="2"/>
  <c r="H1025" i="2"/>
  <c r="F1025" i="2" s="1"/>
  <c r="I1024" i="2"/>
  <c r="H1024" i="2"/>
  <c r="F1024" i="2" s="1"/>
  <c r="I1023" i="2"/>
  <c r="J1023" i="2" s="1"/>
  <c r="G1023" i="2" s="1"/>
  <c r="H1023" i="2"/>
  <c r="F1023" i="2" s="1"/>
  <c r="I1022" i="2"/>
  <c r="J1022" i="2" s="1"/>
  <c r="G1022" i="2" s="1"/>
  <c r="H1022" i="2"/>
  <c r="F1022" i="2" s="1"/>
  <c r="I1021" i="2"/>
  <c r="H1021" i="2"/>
  <c r="F1021" i="2" s="1"/>
  <c r="I1020" i="2"/>
  <c r="H1020" i="2"/>
  <c r="F1020" i="2" s="1"/>
  <c r="I1019" i="2"/>
  <c r="J1019" i="2" s="1"/>
  <c r="G1019" i="2" s="1"/>
  <c r="H1019" i="2"/>
  <c r="F1019" i="2" s="1"/>
  <c r="I1018" i="2"/>
  <c r="J1018" i="2" s="1"/>
  <c r="G1018" i="2" s="1"/>
  <c r="H1018" i="2"/>
  <c r="F1018" i="2" s="1"/>
  <c r="I1017" i="2"/>
  <c r="H1017" i="2"/>
  <c r="F1017" i="2" s="1"/>
  <c r="I1016" i="2"/>
  <c r="H1016" i="2"/>
  <c r="F1016" i="2" s="1"/>
  <c r="I1015" i="2"/>
  <c r="J1015" i="2" s="1"/>
  <c r="G1015" i="2" s="1"/>
  <c r="H1015" i="2"/>
  <c r="F1015" i="2" s="1"/>
  <c r="I1014" i="2"/>
  <c r="J1014" i="2" s="1"/>
  <c r="G1014" i="2" s="1"/>
  <c r="H1014" i="2"/>
  <c r="F1014" i="2" s="1"/>
  <c r="I1013" i="2"/>
  <c r="H1013" i="2"/>
  <c r="F1013" i="2" s="1"/>
  <c r="I1012" i="2"/>
  <c r="H1012" i="2"/>
  <c r="F1012" i="2" s="1"/>
  <c r="I1011" i="2"/>
  <c r="J1011" i="2" s="1"/>
  <c r="G1011" i="2" s="1"/>
  <c r="H1011" i="2"/>
  <c r="F1011" i="2" s="1"/>
  <c r="I1010" i="2"/>
  <c r="J1010" i="2" s="1"/>
  <c r="G1010" i="2" s="1"/>
  <c r="H1010" i="2"/>
  <c r="F1010" i="2" s="1"/>
  <c r="I1009" i="2"/>
  <c r="H1009" i="2"/>
  <c r="F1009" i="2" s="1"/>
  <c r="I1008" i="2"/>
  <c r="H1008" i="2"/>
  <c r="F1008" i="2" s="1"/>
  <c r="I1007" i="2"/>
  <c r="J1007" i="2" s="1"/>
  <c r="G1007" i="2" s="1"/>
  <c r="H1007" i="2"/>
  <c r="F1007" i="2" s="1"/>
  <c r="I1006" i="2"/>
  <c r="J1006" i="2" s="1"/>
  <c r="G1006" i="2" s="1"/>
  <c r="H1006" i="2"/>
  <c r="F1006" i="2" s="1"/>
  <c r="I1005" i="2"/>
  <c r="H1005" i="2"/>
  <c r="F1005" i="2" s="1"/>
  <c r="I1004" i="2"/>
  <c r="H1004" i="2"/>
  <c r="F1004" i="2" s="1"/>
  <c r="I1003" i="2"/>
  <c r="J1003" i="2" s="1"/>
  <c r="G1003" i="2" s="1"/>
  <c r="H1003" i="2"/>
  <c r="F1003" i="2" s="1"/>
  <c r="I1002" i="2"/>
  <c r="J1002" i="2" s="1"/>
  <c r="G1002" i="2" s="1"/>
  <c r="H1002" i="2"/>
  <c r="F1002" i="2" s="1"/>
  <c r="I1001" i="2"/>
  <c r="H1001" i="2"/>
  <c r="F1001" i="2" s="1"/>
  <c r="I1000" i="2"/>
  <c r="H1000" i="2"/>
  <c r="F1000" i="2" s="1"/>
  <c r="I999" i="2"/>
  <c r="J999" i="2" s="1"/>
  <c r="G999" i="2" s="1"/>
  <c r="H999" i="2"/>
  <c r="F999" i="2" s="1"/>
  <c r="I998" i="2"/>
  <c r="J998" i="2" s="1"/>
  <c r="G998" i="2" s="1"/>
  <c r="H998" i="2"/>
  <c r="F998" i="2" s="1"/>
  <c r="I997" i="2"/>
  <c r="H997" i="2"/>
  <c r="F997" i="2" s="1"/>
  <c r="I996" i="2"/>
  <c r="H996" i="2"/>
  <c r="F996" i="2" s="1"/>
  <c r="I995" i="2"/>
  <c r="J995" i="2" s="1"/>
  <c r="G995" i="2" s="1"/>
  <c r="H995" i="2"/>
  <c r="F995" i="2" s="1"/>
  <c r="I994" i="2"/>
  <c r="J994" i="2" s="1"/>
  <c r="G994" i="2" s="1"/>
  <c r="H994" i="2"/>
  <c r="F994" i="2" s="1"/>
  <c r="I993" i="2"/>
  <c r="H993" i="2"/>
  <c r="F993" i="2" s="1"/>
  <c r="I992" i="2"/>
  <c r="H992" i="2"/>
  <c r="F992" i="2" s="1"/>
  <c r="I991" i="2"/>
  <c r="J991" i="2" s="1"/>
  <c r="G991" i="2" s="1"/>
  <c r="H991" i="2"/>
  <c r="F991" i="2" s="1"/>
  <c r="I990" i="2"/>
  <c r="J990" i="2" s="1"/>
  <c r="G990" i="2" s="1"/>
  <c r="H990" i="2"/>
  <c r="F990" i="2" s="1"/>
  <c r="I989" i="2"/>
  <c r="H989" i="2"/>
  <c r="F989" i="2" s="1"/>
  <c r="I988" i="2"/>
  <c r="H988" i="2"/>
  <c r="F988" i="2" s="1"/>
  <c r="I987" i="2"/>
  <c r="J987" i="2" s="1"/>
  <c r="G987" i="2" s="1"/>
  <c r="H987" i="2"/>
  <c r="F987" i="2" s="1"/>
  <c r="I986" i="2"/>
  <c r="J986" i="2" s="1"/>
  <c r="G986" i="2" s="1"/>
  <c r="H986" i="2"/>
  <c r="F986" i="2" s="1"/>
  <c r="I985" i="2"/>
  <c r="H985" i="2"/>
  <c r="F985" i="2" s="1"/>
  <c r="I984" i="2"/>
  <c r="H984" i="2"/>
  <c r="F984" i="2" s="1"/>
  <c r="I983" i="2"/>
  <c r="J983" i="2" s="1"/>
  <c r="G983" i="2" s="1"/>
  <c r="H983" i="2"/>
  <c r="F983" i="2" s="1"/>
  <c r="I982" i="2"/>
  <c r="J982" i="2" s="1"/>
  <c r="G982" i="2" s="1"/>
  <c r="H982" i="2"/>
  <c r="F982" i="2" s="1"/>
  <c r="I981" i="2"/>
  <c r="H981" i="2"/>
  <c r="F981" i="2" s="1"/>
  <c r="I980" i="2"/>
  <c r="H980" i="2"/>
  <c r="F980" i="2" s="1"/>
  <c r="I979" i="2"/>
  <c r="J979" i="2" s="1"/>
  <c r="G979" i="2" s="1"/>
  <c r="H979" i="2"/>
  <c r="F979" i="2" s="1"/>
  <c r="I978" i="2"/>
  <c r="J978" i="2" s="1"/>
  <c r="G978" i="2" s="1"/>
  <c r="H978" i="2"/>
  <c r="F978" i="2" s="1"/>
  <c r="I977" i="2"/>
  <c r="H977" i="2"/>
  <c r="F977" i="2" s="1"/>
  <c r="I976" i="2"/>
  <c r="H976" i="2"/>
  <c r="F976" i="2" s="1"/>
  <c r="I975" i="2"/>
  <c r="J975" i="2" s="1"/>
  <c r="G975" i="2" s="1"/>
  <c r="H975" i="2"/>
  <c r="F975" i="2" s="1"/>
  <c r="I974" i="2"/>
  <c r="J974" i="2" s="1"/>
  <c r="G974" i="2" s="1"/>
  <c r="H974" i="2"/>
  <c r="F974" i="2" s="1"/>
  <c r="I973" i="2"/>
  <c r="H973" i="2"/>
  <c r="F973" i="2" s="1"/>
  <c r="I972" i="2"/>
  <c r="H972" i="2"/>
  <c r="F972" i="2" s="1"/>
  <c r="I971" i="2"/>
  <c r="J971" i="2" s="1"/>
  <c r="G971" i="2" s="1"/>
  <c r="H971" i="2"/>
  <c r="F971" i="2" s="1"/>
  <c r="I970" i="2"/>
  <c r="J970" i="2" s="1"/>
  <c r="G970" i="2" s="1"/>
  <c r="H970" i="2"/>
  <c r="F970" i="2" s="1"/>
  <c r="I969" i="2"/>
  <c r="H969" i="2"/>
  <c r="F969" i="2" s="1"/>
  <c r="I968" i="2"/>
  <c r="H968" i="2"/>
  <c r="F968" i="2" s="1"/>
  <c r="I967" i="2"/>
  <c r="J967" i="2" s="1"/>
  <c r="G967" i="2" s="1"/>
  <c r="H967" i="2"/>
  <c r="F967" i="2" s="1"/>
  <c r="I966" i="2"/>
  <c r="J966" i="2" s="1"/>
  <c r="G966" i="2" s="1"/>
  <c r="H966" i="2"/>
  <c r="F966" i="2" s="1"/>
  <c r="I965" i="2"/>
  <c r="H965" i="2"/>
  <c r="F965" i="2" s="1"/>
  <c r="I964" i="2"/>
  <c r="H964" i="2"/>
  <c r="F964" i="2" s="1"/>
  <c r="I963" i="2"/>
  <c r="J963" i="2" s="1"/>
  <c r="G963" i="2" s="1"/>
  <c r="H963" i="2"/>
  <c r="F963" i="2" s="1"/>
  <c r="I962" i="2"/>
  <c r="J962" i="2" s="1"/>
  <c r="G962" i="2" s="1"/>
  <c r="H962" i="2"/>
  <c r="F962" i="2" s="1"/>
  <c r="I961" i="2"/>
  <c r="H961" i="2"/>
  <c r="F961" i="2" s="1"/>
  <c r="I960" i="2"/>
  <c r="H960" i="2"/>
  <c r="F960" i="2" s="1"/>
  <c r="I959" i="2"/>
  <c r="J959" i="2" s="1"/>
  <c r="G959" i="2" s="1"/>
  <c r="H959" i="2"/>
  <c r="F959" i="2" s="1"/>
  <c r="I958" i="2"/>
  <c r="J958" i="2" s="1"/>
  <c r="G958" i="2" s="1"/>
  <c r="H958" i="2"/>
  <c r="F958" i="2" s="1"/>
  <c r="I957" i="2"/>
  <c r="H957" i="2"/>
  <c r="F957" i="2" s="1"/>
  <c r="I956" i="2"/>
  <c r="H956" i="2"/>
  <c r="F956" i="2" s="1"/>
  <c r="I955" i="2"/>
  <c r="J955" i="2" s="1"/>
  <c r="G955" i="2" s="1"/>
  <c r="H955" i="2"/>
  <c r="F955" i="2" s="1"/>
  <c r="I954" i="2"/>
  <c r="J954" i="2" s="1"/>
  <c r="G954" i="2" s="1"/>
  <c r="H954" i="2"/>
  <c r="F954" i="2" s="1"/>
  <c r="I953" i="2"/>
  <c r="H953" i="2"/>
  <c r="F953" i="2" s="1"/>
  <c r="I952" i="2"/>
  <c r="H952" i="2"/>
  <c r="F952" i="2" s="1"/>
  <c r="I951" i="2"/>
  <c r="J951" i="2" s="1"/>
  <c r="G951" i="2" s="1"/>
  <c r="H951" i="2"/>
  <c r="F951" i="2" s="1"/>
  <c r="I950" i="2"/>
  <c r="J950" i="2" s="1"/>
  <c r="G950" i="2" s="1"/>
  <c r="H950" i="2"/>
  <c r="F950" i="2" s="1"/>
  <c r="I949" i="2"/>
  <c r="H949" i="2"/>
  <c r="F949" i="2" s="1"/>
  <c r="I948" i="2"/>
  <c r="H948" i="2"/>
  <c r="F948" i="2" s="1"/>
  <c r="I947" i="2"/>
  <c r="J947" i="2" s="1"/>
  <c r="G947" i="2" s="1"/>
  <c r="H947" i="2"/>
  <c r="F947" i="2" s="1"/>
  <c r="I946" i="2"/>
  <c r="J946" i="2" s="1"/>
  <c r="G946" i="2" s="1"/>
  <c r="H946" i="2"/>
  <c r="F946" i="2" s="1"/>
  <c r="I945" i="2"/>
  <c r="H945" i="2"/>
  <c r="F945" i="2" s="1"/>
  <c r="I944" i="2"/>
  <c r="H944" i="2"/>
  <c r="F944" i="2" s="1"/>
  <c r="I943" i="2"/>
  <c r="J943" i="2" s="1"/>
  <c r="G943" i="2" s="1"/>
  <c r="H943" i="2"/>
  <c r="F943" i="2" s="1"/>
  <c r="I942" i="2"/>
  <c r="J942" i="2" s="1"/>
  <c r="G942" i="2" s="1"/>
  <c r="H942" i="2"/>
  <c r="F942" i="2" s="1"/>
  <c r="I941" i="2"/>
  <c r="H941" i="2"/>
  <c r="F941" i="2" s="1"/>
  <c r="I940" i="2"/>
  <c r="H940" i="2"/>
  <c r="F940" i="2" s="1"/>
  <c r="I939" i="2"/>
  <c r="J939" i="2" s="1"/>
  <c r="G939" i="2" s="1"/>
  <c r="H939" i="2"/>
  <c r="F939" i="2" s="1"/>
  <c r="I938" i="2"/>
  <c r="J938" i="2" s="1"/>
  <c r="G938" i="2" s="1"/>
  <c r="H938" i="2"/>
  <c r="F938" i="2" s="1"/>
  <c r="I937" i="2"/>
  <c r="H937" i="2"/>
  <c r="F937" i="2" s="1"/>
  <c r="I936" i="2"/>
  <c r="H936" i="2"/>
  <c r="F936" i="2" s="1"/>
  <c r="I935" i="2"/>
  <c r="J935" i="2" s="1"/>
  <c r="G935" i="2" s="1"/>
  <c r="H935" i="2"/>
  <c r="F935" i="2" s="1"/>
  <c r="I934" i="2"/>
  <c r="J934" i="2" s="1"/>
  <c r="G934" i="2" s="1"/>
  <c r="H934" i="2"/>
  <c r="F934" i="2" s="1"/>
  <c r="I933" i="2"/>
  <c r="H933" i="2"/>
  <c r="F933" i="2" s="1"/>
  <c r="I932" i="2"/>
  <c r="H932" i="2"/>
  <c r="F932" i="2" s="1"/>
  <c r="I931" i="2"/>
  <c r="J931" i="2" s="1"/>
  <c r="G931" i="2" s="1"/>
  <c r="H931" i="2"/>
  <c r="F931" i="2" s="1"/>
  <c r="I930" i="2"/>
  <c r="J930" i="2" s="1"/>
  <c r="G930" i="2" s="1"/>
  <c r="H930" i="2"/>
  <c r="F930" i="2" s="1"/>
  <c r="I929" i="2"/>
  <c r="H929" i="2"/>
  <c r="F929" i="2" s="1"/>
  <c r="I928" i="2"/>
  <c r="H928" i="2"/>
  <c r="F928" i="2" s="1"/>
  <c r="I927" i="2"/>
  <c r="J927" i="2" s="1"/>
  <c r="G927" i="2" s="1"/>
  <c r="H927" i="2"/>
  <c r="F927" i="2" s="1"/>
  <c r="I926" i="2"/>
  <c r="J926" i="2" s="1"/>
  <c r="G926" i="2" s="1"/>
  <c r="H926" i="2"/>
  <c r="F926" i="2" s="1"/>
  <c r="I925" i="2"/>
  <c r="H925" i="2"/>
  <c r="F925" i="2" s="1"/>
  <c r="I924" i="2"/>
  <c r="H924" i="2"/>
  <c r="F924" i="2" s="1"/>
  <c r="I923" i="2"/>
  <c r="J923" i="2" s="1"/>
  <c r="G923" i="2" s="1"/>
  <c r="H923" i="2"/>
  <c r="F923" i="2" s="1"/>
  <c r="I922" i="2"/>
  <c r="J922" i="2" s="1"/>
  <c r="G922" i="2" s="1"/>
  <c r="H922" i="2"/>
  <c r="F922" i="2" s="1"/>
  <c r="I921" i="2"/>
  <c r="H921" i="2"/>
  <c r="F921" i="2" s="1"/>
  <c r="I920" i="2"/>
  <c r="H920" i="2"/>
  <c r="F920" i="2" s="1"/>
  <c r="I919" i="2"/>
  <c r="J919" i="2" s="1"/>
  <c r="G919" i="2" s="1"/>
  <c r="H919" i="2"/>
  <c r="F919" i="2" s="1"/>
  <c r="I918" i="2"/>
  <c r="J918" i="2" s="1"/>
  <c r="G918" i="2" s="1"/>
  <c r="H918" i="2"/>
  <c r="F918" i="2" s="1"/>
  <c r="I917" i="2"/>
  <c r="H917" i="2"/>
  <c r="F917" i="2" s="1"/>
  <c r="I916" i="2"/>
  <c r="H916" i="2"/>
  <c r="F916" i="2" s="1"/>
  <c r="I915" i="2"/>
  <c r="J915" i="2" s="1"/>
  <c r="G915" i="2" s="1"/>
  <c r="H915" i="2"/>
  <c r="F915" i="2" s="1"/>
  <c r="I914" i="2"/>
  <c r="J914" i="2" s="1"/>
  <c r="G914" i="2" s="1"/>
  <c r="H914" i="2"/>
  <c r="F914" i="2" s="1"/>
  <c r="I913" i="2"/>
  <c r="H913" i="2"/>
  <c r="F913" i="2" s="1"/>
  <c r="I912" i="2"/>
  <c r="H912" i="2"/>
  <c r="F912" i="2" s="1"/>
  <c r="I911" i="2"/>
  <c r="J911" i="2" s="1"/>
  <c r="G911" i="2" s="1"/>
  <c r="H911" i="2"/>
  <c r="F911" i="2" s="1"/>
  <c r="I910" i="2"/>
  <c r="J910" i="2" s="1"/>
  <c r="G910" i="2" s="1"/>
  <c r="H910" i="2"/>
  <c r="F910" i="2" s="1"/>
  <c r="I909" i="2"/>
  <c r="H909" i="2"/>
  <c r="F909" i="2" s="1"/>
  <c r="I908" i="2"/>
  <c r="H908" i="2"/>
  <c r="F908" i="2" s="1"/>
  <c r="I907" i="2"/>
  <c r="J907" i="2" s="1"/>
  <c r="G907" i="2" s="1"/>
  <c r="H907" i="2"/>
  <c r="F907" i="2" s="1"/>
  <c r="I906" i="2"/>
  <c r="J906" i="2" s="1"/>
  <c r="G906" i="2" s="1"/>
  <c r="H906" i="2"/>
  <c r="F906" i="2" s="1"/>
  <c r="I905" i="2"/>
  <c r="H905" i="2"/>
  <c r="F905" i="2" s="1"/>
  <c r="I904" i="2"/>
  <c r="H904" i="2"/>
  <c r="F904" i="2" s="1"/>
  <c r="I903" i="2"/>
  <c r="J903" i="2" s="1"/>
  <c r="G903" i="2" s="1"/>
  <c r="H903" i="2"/>
  <c r="F903" i="2" s="1"/>
  <c r="I902" i="2"/>
  <c r="J902" i="2" s="1"/>
  <c r="G902" i="2" s="1"/>
  <c r="H902" i="2"/>
  <c r="F902" i="2" s="1"/>
  <c r="I901" i="2"/>
  <c r="H901" i="2"/>
  <c r="F901" i="2" s="1"/>
  <c r="I900" i="2"/>
  <c r="H900" i="2"/>
  <c r="F900" i="2" s="1"/>
  <c r="I899" i="2"/>
  <c r="J899" i="2" s="1"/>
  <c r="G899" i="2" s="1"/>
  <c r="H899" i="2"/>
  <c r="F899" i="2" s="1"/>
  <c r="I898" i="2"/>
  <c r="J898" i="2" s="1"/>
  <c r="G898" i="2" s="1"/>
  <c r="H898" i="2"/>
  <c r="F898" i="2" s="1"/>
  <c r="I897" i="2"/>
  <c r="H897" i="2"/>
  <c r="F897" i="2" s="1"/>
  <c r="I896" i="2"/>
  <c r="H896" i="2"/>
  <c r="F896" i="2" s="1"/>
  <c r="I895" i="2"/>
  <c r="J895" i="2" s="1"/>
  <c r="G895" i="2" s="1"/>
  <c r="H895" i="2"/>
  <c r="F895" i="2" s="1"/>
  <c r="I894" i="2"/>
  <c r="J894" i="2" s="1"/>
  <c r="G894" i="2" s="1"/>
  <c r="H894" i="2"/>
  <c r="F894" i="2" s="1"/>
  <c r="I893" i="2"/>
  <c r="H893" i="2"/>
  <c r="F893" i="2" s="1"/>
  <c r="I892" i="2"/>
  <c r="H892" i="2"/>
  <c r="F892" i="2" s="1"/>
  <c r="I891" i="2"/>
  <c r="J891" i="2" s="1"/>
  <c r="G891" i="2" s="1"/>
  <c r="H891" i="2"/>
  <c r="F891" i="2" s="1"/>
  <c r="I890" i="2"/>
  <c r="J890" i="2" s="1"/>
  <c r="G890" i="2" s="1"/>
  <c r="H890" i="2"/>
  <c r="F890" i="2" s="1"/>
  <c r="I889" i="2"/>
  <c r="H889" i="2"/>
  <c r="F889" i="2" s="1"/>
  <c r="I888" i="2"/>
  <c r="H888" i="2"/>
  <c r="F888" i="2" s="1"/>
  <c r="I887" i="2"/>
  <c r="J887" i="2" s="1"/>
  <c r="G887" i="2" s="1"/>
  <c r="H887" i="2"/>
  <c r="F887" i="2" s="1"/>
  <c r="I886" i="2"/>
  <c r="J886" i="2" s="1"/>
  <c r="G886" i="2" s="1"/>
  <c r="H886" i="2"/>
  <c r="F886" i="2" s="1"/>
  <c r="I885" i="2"/>
  <c r="H885" i="2"/>
  <c r="F885" i="2" s="1"/>
  <c r="I884" i="2"/>
  <c r="H884" i="2"/>
  <c r="F884" i="2" s="1"/>
  <c r="I883" i="2"/>
  <c r="J883" i="2" s="1"/>
  <c r="G883" i="2" s="1"/>
  <c r="H883" i="2"/>
  <c r="F883" i="2" s="1"/>
  <c r="I882" i="2"/>
  <c r="J882" i="2" s="1"/>
  <c r="G882" i="2" s="1"/>
  <c r="H882" i="2"/>
  <c r="F882" i="2" s="1"/>
  <c r="I881" i="2"/>
  <c r="H881" i="2"/>
  <c r="F881" i="2" s="1"/>
  <c r="I880" i="2"/>
  <c r="H880" i="2"/>
  <c r="F880" i="2" s="1"/>
  <c r="I879" i="2"/>
  <c r="J879" i="2" s="1"/>
  <c r="G879" i="2" s="1"/>
  <c r="H879" i="2"/>
  <c r="F879" i="2" s="1"/>
  <c r="I878" i="2"/>
  <c r="J878" i="2" s="1"/>
  <c r="G878" i="2" s="1"/>
  <c r="H878" i="2"/>
  <c r="F878" i="2" s="1"/>
  <c r="I877" i="2"/>
  <c r="H877" i="2"/>
  <c r="F877" i="2" s="1"/>
  <c r="I876" i="2"/>
  <c r="H876" i="2"/>
  <c r="F876" i="2" s="1"/>
  <c r="I875" i="2"/>
  <c r="J875" i="2" s="1"/>
  <c r="G875" i="2" s="1"/>
  <c r="H875" i="2"/>
  <c r="F875" i="2" s="1"/>
  <c r="I874" i="2"/>
  <c r="J874" i="2" s="1"/>
  <c r="G874" i="2" s="1"/>
  <c r="H874" i="2"/>
  <c r="F874" i="2" s="1"/>
  <c r="I873" i="2"/>
  <c r="H873" i="2"/>
  <c r="F873" i="2" s="1"/>
  <c r="I872" i="2"/>
  <c r="H872" i="2"/>
  <c r="F872" i="2" s="1"/>
  <c r="I871" i="2"/>
  <c r="J871" i="2" s="1"/>
  <c r="G871" i="2" s="1"/>
  <c r="H871" i="2"/>
  <c r="F871" i="2" s="1"/>
  <c r="I870" i="2"/>
  <c r="J870" i="2" s="1"/>
  <c r="G870" i="2" s="1"/>
  <c r="H870" i="2"/>
  <c r="F870" i="2" s="1"/>
  <c r="I869" i="2"/>
  <c r="H869" i="2"/>
  <c r="F869" i="2" s="1"/>
  <c r="I868" i="2"/>
  <c r="H868" i="2"/>
  <c r="F868" i="2" s="1"/>
  <c r="I867" i="2"/>
  <c r="J867" i="2" s="1"/>
  <c r="G867" i="2" s="1"/>
  <c r="H867" i="2"/>
  <c r="F867" i="2" s="1"/>
  <c r="I866" i="2"/>
  <c r="J866" i="2" s="1"/>
  <c r="G866" i="2" s="1"/>
  <c r="H866" i="2"/>
  <c r="F866" i="2" s="1"/>
  <c r="I865" i="2"/>
  <c r="H865" i="2"/>
  <c r="F865" i="2" s="1"/>
  <c r="I864" i="2"/>
  <c r="H864" i="2"/>
  <c r="F864" i="2" s="1"/>
  <c r="I863" i="2"/>
  <c r="J863" i="2" s="1"/>
  <c r="G863" i="2" s="1"/>
  <c r="H863" i="2"/>
  <c r="F863" i="2" s="1"/>
  <c r="I862" i="2"/>
  <c r="J862" i="2" s="1"/>
  <c r="G862" i="2" s="1"/>
  <c r="H862" i="2"/>
  <c r="F862" i="2" s="1"/>
  <c r="I861" i="2"/>
  <c r="H861" i="2"/>
  <c r="F861" i="2" s="1"/>
  <c r="I860" i="2"/>
  <c r="H860" i="2"/>
  <c r="F860" i="2" s="1"/>
  <c r="I859" i="2"/>
  <c r="J859" i="2" s="1"/>
  <c r="G859" i="2" s="1"/>
  <c r="H859" i="2"/>
  <c r="F859" i="2" s="1"/>
  <c r="I858" i="2"/>
  <c r="J858" i="2" s="1"/>
  <c r="G858" i="2" s="1"/>
  <c r="H858" i="2"/>
  <c r="F858" i="2" s="1"/>
  <c r="I857" i="2"/>
  <c r="H857" i="2"/>
  <c r="F857" i="2" s="1"/>
  <c r="I856" i="2"/>
  <c r="H856" i="2"/>
  <c r="F856" i="2" s="1"/>
  <c r="I855" i="2"/>
  <c r="J855" i="2" s="1"/>
  <c r="G855" i="2" s="1"/>
  <c r="H855" i="2"/>
  <c r="F855" i="2" s="1"/>
  <c r="I854" i="2"/>
  <c r="J854" i="2" s="1"/>
  <c r="G854" i="2" s="1"/>
  <c r="H854" i="2"/>
  <c r="F854" i="2" s="1"/>
  <c r="I853" i="2"/>
  <c r="H853" i="2"/>
  <c r="F853" i="2" s="1"/>
  <c r="I852" i="2"/>
  <c r="H852" i="2"/>
  <c r="F852" i="2" s="1"/>
  <c r="I851" i="2"/>
  <c r="J851" i="2" s="1"/>
  <c r="G851" i="2" s="1"/>
  <c r="H851" i="2"/>
  <c r="F851" i="2" s="1"/>
  <c r="I850" i="2"/>
  <c r="J850" i="2" s="1"/>
  <c r="G850" i="2" s="1"/>
  <c r="H850" i="2"/>
  <c r="F850" i="2" s="1"/>
  <c r="I849" i="2"/>
  <c r="H849" i="2"/>
  <c r="F849" i="2" s="1"/>
  <c r="I848" i="2"/>
  <c r="H848" i="2"/>
  <c r="F848" i="2" s="1"/>
  <c r="I847" i="2"/>
  <c r="J847" i="2" s="1"/>
  <c r="G847" i="2" s="1"/>
  <c r="H847" i="2"/>
  <c r="F847" i="2" s="1"/>
  <c r="I846" i="2"/>
  <c r="J846" i="2" s="1"/>
  <c r="G846" i="2" s="1"/>
  <c r="H846" i="2"/>
  <c r="F846" i="2" s="1"/>
  <c r="I845" i="2"/>
  <c r="H845" i="2"/>
  <c r="F845" i="2" s="1"/>
  <c r="I844" i="2"/>
  <c r="H844" i="2"/>
  <c r="F844" i="2" s="1"/>
  <c r="I843" i="2"/>
  <c r="J843" i="2" s="1"/>
  <c r="G843" i="2" s="1"/>
  <c r="H843" i="2"/>
  <c r="F843" i="2" s="1"/>
  <c r="I842" i="2"/>
  <c r="J842" i="2" s="1"/>
  <c r="G842" i="2" s="1"/>
  <c r="H842" i="2"/>
  <c r="F842" i="2" s="1"/>
  <c r="I841" i="2"/>
  <c r="H841" i="2"/>
  <c r="F841" i="2" s="1"/>
  <c r="I840" i="2"/>
  <c r="H840" i="2"/>
  <c r="F840" i="2" s="1"/>
  <c r="I839" i="2"/>
  <c r="J839" i="2" s="1"/>
  <c r="G839" i="2" s="1"/>
  <c r="H839" i="2"/>
  <c r="F839" i="2" s="1"/>
  <c r="I838" i="2"/>
  <c r="J838" i="2" s="1"/>
  <c r="G838" i="2" s="1"/>
  <c r="H838" i="2"/>
  <c r="F838" i="2" s="1"/>
  <c r="I837" i="2"/>
  <c r="H837" i="2"/>
  <c r="F837" i="2" s="1"/>
  <c r="I836" i="2"/>
  <c r="H836" i="2"/>
  <c r="F836" i="2" s="1"/>
  <c r="I835" i="2"/>
  <c r="J835" i="2" s="1"/>
  <c r="G835" i="2" s="1"/>
  <c r="H835" i="2"/>
  <c r="F835" i="2" s="1"/>
  <c r="I834" i="2"/>
  <c r="J834" i="2" s="1"/>
  <c r="G834" i="2" s="1"/>
  <c r="H834" i="2"/>
  <c r="F834" i="2" s="1"/>
  <c r="I833" i="2"/>
  <c r="H833" i="2"/>
  <c r="F833" i="2" s="1"/>
  <c r="I832" i="2"/>
  <c r="H832" i="2"/>
  <c r="F832" i="2" s="1"/>
  <c r="I831" i="2"/>
  <c r="J831" i="2" s="1"/>
  <c r="G831" i="2" s="1"/>
  <c r="H831" i="2"/>
  <c r="F831" i="2" s="1"/>
  <c r="I830" i="2"/>
  <c r="J830" i="2" s="1"/>
  <c r="G830" i="2" s="1"/>
  <c r="H830" i="2"/>
  <c r="F830" i="2" s="1"/>
  <c r="I829" i="2"/>
  <c r="H829" i="2"/>
  <c r="F829" i="2" s="1"/>
  <c r="I828" i="2"/>
  <c r="H828" i="2"/>
  <c r="F828" i="2" s="1"/>
  <c r="I827" i="2"/>
  <c r="J827" i="2" s="1"/>
  <c r="G827" i="2" s="1"/>
  <c r="H827" i="2"/>
  <c r="F827" i="2" s="1"/>
  <c r="I826" i="2"/>
  <c r="J826" i="2" s="1"/>
  <c r="G826" i="2" s="1"/>
  <c r="H826" i="2"/>
  <c r="F826" i="2" s="1"/>
  <c r="I825" i="2"/>
  <c r="H825" i="2"/>
  <c r="F825" i="2" s="1"/>
  <c r="I824" i="2"/>
  <c r="H824" i="2"/>
  <c r="F824" i="2" s="1"/>
  <c r="I823" i="2"/>
  <c r="J823" i="2" s="1"/>
  <c r="G823" i="2" s="1"/>
  <c r="H823" i="2"/>
  <c r="F823" i="2" s="1"/>
  <c r="I822" i="2"/>
  <c r="J822" i="2" s="1"/>
  <c r="G822" i="2" s="1"/>
  <c r="H822" i="2"/>
  <c r="F822" i="2" s="1"/>
  <c r="I821" i="2"/>
  <c r="H821" i="2"/>
  <c r="F821" i="2" s="1"/>
  <c r="I820" i="2"/>
  <c r="H820" i="2"/>
  <c r="F820" i="2" s="1"/>
  <c r="I819" i="2"/>
  <c r="J819" i="2" s="1"/>
  <c r="G819" i="2" s="1"/>
  <c r="H819" i="2"/>
  <c r="F819" i="2" s="1"/>
  <c r="I818" i="2"/>
  <c r="J818" i="2" s="1"/>
  <c r="G818" i="2" s="1"/>
  <c r="H818" i="2"/>
  <c r="F818" i="2" s="1"/>
  <c r="I817" i="2"/>
  <c r="H817" i="2"/>
  <c r="F817" i="2" s="1"/>
  <c r="I816" i="2"/>
  <c r="H816" i="2"/>
  <c r="F816" i="2" s="1"/>
  <c r="I815" i="2"/>
  <c r="J815" i="2" s="1"/>
  <c r="G815" i="2" s="1"/>
  <c r="H815" i="2"/>
  <c r="F815" i="2" s="1"/>
  <c r="I814" i="2"/>
  <c r="J814" i="2" s="1"/>
  <c r="G814" i="2" s="1"/>
  <c r="H814" i="2"/>
  <c r="F814" i="2" s="1"/>
  <c r="I813" i="2"/>
  <c r="H813" i="2"/>
  <c r="F813" i="2" s="1"/>
  <c r="I812" i="2"/>
  <c r="H812" i="2"/>
  <c r="F812" i="2" s="1"/>
  <c r="I811" i="2"/>
  <c r="J811" i="2" s="1"/>
  <c r="G811" i="2" s="1"/>
  <c r="H811" i="2"/>
  <c r="F811" i="2" s="1"/>
  <c r="I810" i="2"/>
  <c r="J810" i="2" s="1"/>
  <c r="G810" i="2" s="1"/>
  <c r="H810" i="2"/>
  <c r="F810" i="2" s="1"/>
  <c r="I809" i="2"/>
  <c r="H809" i="2"/>
  <c r="F809" i="2" s="1"/>
  <c r="I808" i="2"/>
  <c r="H808" i="2"/>
  <c r="F808" i="2" s="1"/>
  <c r="I807" i="2"/>
  <c r="J807" i="2" s="1"/>
  <c r="G807" i="2" s="1"/>
  <c r="H807" i="2"/>
  <c r="F807" i="2" s="1"/>
  <c r="I806" i="2"/>
  <c r="J806" i="2" s="1"/>
  <c r="G806" i="2" s="1"/>
  <c r="H806" i="2"/>
  <c r="F806" i="2" s="1"/>
  <c r="I805" i="2"/>
  <c r="H805" i="2"/>
  <c r="F805" i="2" s="1"/>
  <c r="I804" i="2"/>
  <c r="H804" i="2"/>
  <c r="F804" i="2" s="1"/>
  <c r="I803" i="2"/>
  <c r="J803" i="2" s="1"/>
  <c r="G803" i="2" s="1"/>
  <c r="H803" i="2"/>
  <c r="F803" i="2" s="1"/>
  <c r="I802" i="2"/>
  <c r="J802" i="2" s="1"/>
  <c r="G802" i="2" s="1"/>
  <c r="H802" i="2"/>
  <c r="F802" i="2" s="1"/>
  <c r="I801" i="2"/>
  <c r="H801" i="2"/>
  <c r="F801" i="2" s="1"/>
  <c r="I800" i="2"/>
  <c r="H800" i="2"/>
  <c r="F800" i="2" s="1"/>
  <c r="I799" i="2"/>
  <c r="J799" i="2" s="1"/>
  <c r="G799" i="2" s="1"/>
  <c r="H799" i="2"/>
  <c r="F799" i="2" s="1"/>
  <c r="I798" i="2"/>
  <c r="J798" i="2" s="1"/>
  <c r="G798" i="2" s="1"/>
  <c r="H798" i="2"/>
  <c r="F798" i="2" s="1"/>
  <c r="I797" i="2"/>
  <c r="H797" i="2"/>
  <c r="F797" i="2" s="1"/>
  <c r="I796" i="2"/>
  <c r="H796" i="2"/>
  <c r="F796" i="2" s="1"/>
  <c r="I795" i="2"/>
  <c r="J795" i="2" s="1"/>
  <c r="G795" i="2" s="1"/>
  <c r="H795" i="2"/>
  <c r="F795" i="2" s="1"/>
  <c r="I794" i="2"/>
  <c r="J794" i="2" s="1"/>
  <c r="G794" i="2" s="1"/>
  <c r="H794" i="2"/>
  <c r="F794" i="2" s="1"/>
  <c r="I793" i="2"/>
  <c r="H793" i="2"/>
  <c r="F793" i="2" s="1"/>
  <c r="I792" i="2"/>
  <c r="H792" i="2"/>
  <c r="F792" i="2" s="1"/>
  <c r="I791" i="2"/>
  <c r="J791" i="2" s="1"/>
  <c r="G791" i="2" s="1"/>
  <c r="H791" i="2"/>
  <c r="F791" i="2" s="1"/>
  <c r="I790" i="2"/>
  <c r="J790" i="2" s="1"/>
  <c r="G790" i="2" s="1"/>
  <c r="H790" i="2"/>
  <c r="F790" i="2" s="1"/>
  <c r="I789" i="2"/>
  <c r="H789" i="2"/>
  <c r="F789" i="2" s="1"/>
  <c r="I788" i="2"/>
  <c r="H788" i="2"/>
  <c r="F788" i="2" s="1"/>
  <c r="I787" i="2"/>
  <c r="J787" i="2" s="1"/>
  <c r="G787" i="2" s="1"/>
  <c r="H787" i="2"/>
  <c r="F787" i="2" s="1"/>
  <c r="I786" i="2"/>
  <c r="J786" i="2" s="1"/>
  <c r="G786" i="2" s="1"/>
  <c r="H786" i="2"/>
  <c r="F786" i="2" s="1"/>
  <c r="I785" i="2"/>
  <c r="H785" i="2"/>
  <c r="F785" i="2" s="1"/>
  <c r="I784" i="2"/>
  <c r="H784" i="2"/>
  <c r="F784" i="2" s="1"/>
  <c r="I783" i="2"/>
  <c r="J783" i="2" s="1"/>
  <c r="G783" i="2" s="1"/>
  <c r="H783" i="2"/>
  <c r="F783" i="2" s="1"/>
  <c r="I782" i="2"/>
  <c r="J782" i="2" s="1"/>
  <c r="G782" i="2" s="1"/>
  <c r="H782" i="2"/>
  <c r="F782" i="2" s="1"/>
  <c r="I781" i="2"/>
  <c r="H781" i="2"/>
  <c r="F781" i="2" s="1"/>
  <c r="I780" i="2"/>
  <c r="H780" i="2"/>
  <c r="F780" i="2" s="1"/>
  <c r="I779" i="2"/>
  <c r="J779" i="2" s="1"/>
  <c r="G779" i="2" s="1"/>
  <c r="H779" i="2"/>
  <c r="F779" i="2" s="1"/>
  <c r="I778" i="2"/>
  <c r="J778" i="2" s="1"/>
  <c r="G778" i="2" s="1"/>
  <c r="H778" i="2"/>
  <c r="F778" i="2" s="1"/>
  <c r="I777" i="2"/>
  <c r="H777" i="2"/>
  <c r="F777" i="2" s="1"/>
  <c r="I776" i="2"/>
  <c r="H776" i="2"/>
  <c r="F776" i="2" s="1"/>
  <c r="I775" i="2"/>
  <c r="J775" i="2" s="1"/>
  <c r="G775" i="2" s="1"/>
  <c r="H775" i="2"/>
  <c r="F775" i="2" s="1"/>
  <c r="I774" i="2"/>
  <c r="J774" i="2" s="1"/>
  <c r="G774" i="2" s="1"/>
  <c r="H774" i="2"/>
  <c r="F774" i="2" s="1"/>
  <c r="I773" i="2"/>
  <c r="H773" i="2"/>
  <c r="F773" i="2" s="1"/>
  <c r="I772" i="2"/>
  <c r="H772" i="2"/>
  <c r="F772" i="2" s="1"/>
  <c r="I771" i="2"/>
  <c r="J771" i="2" s="1"/>
  <c r="G771" i="2" s="1"/>
  <c r="H771" i="2"/>
  <c r="F771" i="2" s="1"/>
  <c r="I770" i="2"/>
  <c r="J770" i="2" s="1"/>
  <c r="G770" i="2" s="1"/>
  <c r="H770" i="2"/>
  <c r="F770" i="2" s="1"/>
  <c r="I769" i="2"/>
  <c r="H769" i="2"/>
  <c r="F769" i="2" s="1"/>
  <c r="I768" i="2"/>
  <c r="H768" i="2"/>
  <c r="F768" i="2" s="1"/>
  <c r="I767" i="2"/>
  <c r="J767" i="2" s="1"/>
  <c r="G767" i="2" s="1"/>
  <c r="H767" i="2"/>
  <c r="F767" i="2" s="1"/>
  <c r="I766" i="2"/>
  <c r="J766" i="2" s="1"/>
  <c r="G766" i="2" s="1"/>
  <c r="H766" i="2"/>
  <c r="F766" i="2" s="1"/>
  <c r="I765" i="2"/>
  <c r="H765" i="2"/>
  <c r="F765" i="2" s="1"/>
  <c r="I764" i="2"/>
  <c r="H764" i="2"/>
  <c r="F764" i="2" s="1"/>
  <c r="I763" i="2"/>
  <c r="J763" i="2" s="1"/>
  <c r="G763" i="2" s="1"/>
  <c r="H763" i="2"/>
  <c r="F763" i="2" s="1"/>
  <c r="I762" i="2"/>
  <c r="J762" i="2" s="1"/>
  <c r="G762" i="2" s="1"/>
  <c r="H762" i="2"/>
  <c r="F762" i="2" s="1"/>
  <c r="I761" i="2"/>
  <c r="H761" i="2"/>
  <c r="F761" i="2" s="1"/>
  <c r="I760" i="2"/>
  <c r="H760" i="2"/>
  <c r="F760" i="2" s="1"/>
  <c r="I759" i="2"/>
  <c r="J759" i="2" s="1"/>
  <c r="G759" i="2" s="1"/>
  <c r="H759" i="2"/>
  <c r="F759" i="2" s="1"/>
  <c r="I758" i="2"/>
  <c r="J758" i="2" s="1"/>
  <c r="G758" i="2" s="1"/>
  <c r="H758" i="2"/>
  <c r="F758" i="2" s="1"/>
  <c r="I757" i="2"/>
  <c r="H757" i="2"/>
  <c r="F757" i="2" s="1"/>
  <c r="I756" i="2"/>
  <c r="H756" i="2"/>
  <c r="F756" i="2" s="1"/>
  <c r="I755" i="2"/>
  <c r="J755" i="2" s="1"/>
  <c r="G755" i="2" s="1"/>
  <c r="H755" i="2"/>
  <c r="F755" i="2" s="1"/>
  <c r="I754" i="2"/>
  <c r="J754" i="2" s="1"/>
  <c r="G754" i="2" s="1"/>
  <c r="H754" i="2"/>
  <c r="F754" i="2" s="1"/>
  <c r="I753" i="2"/>
  <c r="H753" i="2"/>
  <c r="F753" i="2" s="1"/>
  <c r="I752" i="2"/>
  <c r="H752" i="2"/>
  <c r="F752" i="2" s="1"/>
  <c r="I751" i="2"/>
  <c r="J751" i="2" s="1"/>
  <c r="G751" i="2" s="1"/>
  <c r="H751" i="2"/>
  <c r="F751" i="2" s="1"/>
  <c r="I750" i="2"/>
  <c r="J750" i="2" s="1"/>
  <c r="G750" i="2" s="1"/>
  <c r="H750" i="2"/>
  <c r="F750" i="2" s="1"/>
  <c r="I749" i="2"/>
  <c r="H749" i="2"/>
  <c r="F749" i="2" s="1"/>
  <c r="I748" i="2"/>
  <c r="H748" i="2"/>
  <c r="F748" i="2" s="1"/>
  <c r="I747" i="2"/>
  <c r="J747" i="2" s="1"/>
  <c r="G747" i="2" s="1"/>
  <c r="H747" i="2"/>
  <c r="F747" i="2" s="1"/>
  <c r="I746" i="2"/>
  <c r="J746" i="2" s="1"/>
  <c r="G746" i="2" s="1"/>
  <c r="H746" i="2"/>
  <c r="F746" i="2" s="1"/>
  <c r="I745" i="2"/>
  <c r="H745" i="2"/>
  <c r="F745" i="2" s="1"/>
  <c r="I744" i="2"/>
  <c r="H744" i="2"/>
  <c r="F744" i="2" s="1"/>
  <c r="I743" i="2"/>
  <c r="J743" i="2" s="1"/>
  <c r="G743" i="2" s="1"/>
  <c r="H743" i="2"/>
  <c r="F743" i="2" s="1"/>
  <c r="I742" i="2"/>
  <c r="J742" i="2" s="1"/>
  <c r="G742" i="2" s="1"/>
  <c r="H742" i="2"/>
  <c r="F742" i="2" s="1"/>
  <c r="I741" i="2"/>
  <c r="H741" i="2"/>
  <c r="F741" i="2" s="1"/>
  <c r="I740" i="2"/>
  <c r="H740" i="2"/>
  <c r="F740" i="2" s="1"/>
  <c r="I739" i="2"/>
  <c r="J739" i="2" s="1"/>
  <c r="G739" i="2" s="1"/>
  <c r="H739" i="2"/>
  <c r="F739" i="2" s="1"/>
  <c r="I738" i="2"/>
  <c r="J738" i="2" s="1"/>
  <c r="G738" i="2" s="1"/>
  <c r="H738" i="2"/>
  <c r="F738" i="2" s="1"/>
  <c r="I737" i="2"/>
  <c r="H737" i="2"/>
  <c r="F737" i="2" s="1"/>
  <c r="I736" i="2"/>
  <c r="H736" i="2"/>
  <c r="F736" i="2" s="1"/>
  <c r="I735" i="2"/>
  <c r="J735" i="2" s="1"/>
  <c r="G735" i="2" s="1"/>
  <c r="H735" i="2"/>
  <c r="F735" i="2" s="1"/>
  <c r="I734" i="2"/>
  <c r="J734" i="2" s="1"/>
  <c r="G734" i="2" s="1"/>
  <c r="H734" i="2"/>
  <c r="F734" i="2" s="1"/>
  <c r="I733" i="2"/>
  <c r="H733" i="2"/>
  <c r="F733" i="2" s="1"/>
  <c r="I732" i="2"/>
  <c r="H732" i="2"/>
  <c r="F732" i="2" s="1"/>
  <c r="I731" i="2"/>
  <c r="J731" i="2" s="1"/>
  <c r="G731" i="2" s="1"/>
  <c r="H731" i="2"/>
  <c r="F731" i="2" s="1"/>
  <c r="I730" i="2"/>
  <c r="J730" i="2" s="1"/>
  <c r="G730" i="2" s="1"/>
  <c r="H730" i="2"/>
  <c r="F730" i="2" s="1"/>
  <c r="I729" i="2"/>
  <c r="H729" i="2"/>
  <c r="F729" i="2" s="1"/>
  <c r="I728" i="2"/>
  <c r="H728" i="2"/>
  <c r="F728" i="2" s="1"/>
  <c r="I727" i="2"/>
  <c r="J727" i="2" s="1"/>
  <c r="G727" i="2" s="1"/>
  <c r="H727" i="2"/>
  <c r="F727" i="2" s="1"/>
  <c r="I726" i="2"/>
  <c r="J726" i="2" s="1"/>
  <c r="G726" i="2" s="1"/>
  <c r="H726" i="2"/>
  <c r="F726" i="2" s="1"/>
  <c r="I725" i="2"/>
  <c r="H725" i="2"/>
  <c r="F725" i="2" s="1"/>
  <c r="I724" i="2"/>
  <c r="H724" i="2"/>
  <c r="F724" i="2" s="1"/>
  <c r="I723" i="2"/>
  <c r="J723" i="2" s="1"/>
  <c r="G723" i="2" s="1"/>
  <c r="H723" i="2"/>
  <c r="F723" i="2" s="1"/>
  <c r="I722" i="2"/>
  <c r="J722" i="2" s="1"/>
  <c r="G722" i="2" s="1"/>
  <c r="H722" i="2"/>
  <c r="F722" i="2" s="1"/>
  <c r="I721" i="2"/>
  <c r="H721" i="2"/>
  <c r="F721" i="2" s="1"/>
  <c r="I720" i="2"/>
  <c r="H720" i="2"/>
  <c r="F720" i="2" s="1"/>
  <c r="I719" i="2"/>
  <c r="J719" i="2" s="1"/>
  <c r="G719" i="2" s="1"/>
  <c r="H719" i="2"/>
  <c r="F719" i="2" s="1"/>
  <c r="I718" i="2"/>
  <c r="J718" i="2" s="1"/>
  <c r="G718" i="2" s="1"/>
  <c r="H718" i="2"/>
  <c r="F718" i="2" s="1"/>
  <c r="I717" i="2"/>
  <c r="H717" i="2"/>
  <c r="F717" i="2" s="1"/>
  <c r="I716" i="2"/>
  <c r="H716" i="2"/>
  <c r="F716" i="2" s="1"/>
  <c r="I715" i="2"/>
  <c r="J715" i="2" s="1"/>
  <c r="G715" i="2" s="1"/>
  <c r="H715" i="2"/>
  <c r="F715" i="2" s="1"/>
  <c r="I714" i="2"/>
  <c r="J714" i="2" s="1"/>
  <c r="G714" i="2" s="1"/>
  <c r="H714" i="2"/>
  <c r="F714" i="2" s="1"/>
  <c r="I713" i="2"/>
  <c r="H713" i="2"/>
  <c r="F713" i="2" s="1"/>
  <c r="I712" i="2"/>
  <c r="H712" i="2"/>
  <c r="F712" i="2" s="1"/>
  <c r="I711" i="2"/>
  <c r="J711" i="2" s="1"/>
  <c r="G711" i="2" s="1"/>
  <c r="H711" i="2"/>
  <c r="F711" i="2" s="1"/>
  <c r="I710" i="2"/>
  <c r="J710" i="2" s="1"/>
  <c r="G710" i="2" s="1"/>
  <c r="H710" i="2"/>
  <c r="F710" i="2" s="1"/>
  <c r="I709" i="2"/>
  <c r="H709" i="2"/>
  <c r="F709" i="2" s="1"/>
  <c r="I708" i="2"/>
  <c r="H708" i="2"/>
  <c r="F708" i="2" s="1"/>
  <c r="I707" i="2"/>
  <c r="J707" i="2" s="1"/>
  <c r="G707" i="2" s="1"/>
  <c r="H707" i="2"/>
  <c r="F707" i="2" s="1"/>
  <c r="I706" i="2"/>
  <c r="J706" i="2" s="1"/>
  <c r="G706" i="2" s="1"/>
  <c r="H706" i="2"/>
  <c r="F706" i="2" s="1"/>
  <c r="I705" i="2"/>
  <c r="H705" i="2"/>
  <c r="F705" i="2" s="1"/>
  <c r="I704" i="2"/>
  <c r="H704" i="2"/>
  <c r="F704" i="2" s="1"/>
  <c r="I703" i="2"/>
  <c r="J703" i="2" s="1"/>
  <c r="G703" i="2" s="1"/>
  <c r="H703" i="2"/>
  <c r="F703" i="2" s="1"/>
  <c r="I702" i="2"/>
  <c r="J702" i="2" s="1"/>
  <c r="G702" i="2" s="1"/>
  <c r="H702" i="2"/>
  <c r="F702" i="2" s="1"/>
  <c r="I701" i="2"/>
  <c r="H701" i="2"/>
  <c r="F701" i="2" s="1"/>
  <c r="I700" i="2"/>
  <c r="H700" i="2"/>
  <c r="F700" i="2" s="1"/>
  <c r="I699" i="2"/>
  <c r="J699" i="2" s="1"/>
  <c r="G699" i="2" s="1"/>
  <c r="H699" i="2"/>
  <c r="F699" i="2" s="1"/>
  <c r="I698" i="2"/>
  <c r="J698" i="2" s="1"/>
  <c r="G698" i="2" s="1"/>
  <c r="H698" i="2"/>
  <c r="F698" i="2" s="1"/>
  <c r="I697" i="2"/>
  <c r="H697" i="2"/>
  <c r="F697" i="2" s="1"/>
  <c r="I696" i="2"/>
  <c r="H696" i="2"/>
  <c r="F696" i="2" s="1"/>
  <c r="I695" i="2"/>
  <c r="J695" i="2" s="1"/>
  <c r="G695" i="2" s="1"/>
  <c r="H695" i="2"/>
  <c r="F695" i="2" s="1"/>
  <c r="I694" i="2"/>
  <c r="J694" i="2" s="1"/>
  <c r="G694" i="2" s="1"/>
  <c r="H694" i="2"/>
  <c r="F694" i="2" s="1"/>
  <c r="I693" i="2"/>
  <c r="H693" i="2"/>
  <c r="F693" i="2" s="1"/>
  <c r="I692" i="2"/>
  <c r="H692" i="2"/>
  <c r="F692" i="2" s="1"/>
  <c r="I691" i="2"/>
  <c r="J691" i="2" s="1"/>
  <c r="G691" i="2" s="1"/>
  <c r="H691" i="2"/>
  <c r="F691" i="2" s="1"/>
  <c r="I690" i="2"/>
  <c r="J690" i="2" s="1"/>
  <c r="G690" i="2" s="1"/>
  <c r="H690" i="2"/>
  <c r="F690" i="2" s="1"/>
  <c r="I689" i="2"/>
  <c r="H689" i="2"/>
  <c r="F689" i="2" s="1"/>
  <c r="I688" i="2"/>
  <c r="H688" i="2"/>
  <c r="F688" i="2" s="1"/>
  <c r="I687" i="2"/>
  <c r="J687" i="2" s="1"/>
  <c r="G687" i="2" s="1"/>
  <c r="H687" i="2"/>
  <c r="F687" i="2" s="1"/>
  <c r="I686" i="2"/>
  <c r="J686" i="2" s="1"/>
  <c r="G686" i="2" s="1"/>
  <c r="H686" i="2"/>
  <c r="F686" i="2" s="1"/>
  <c r="I685" i="2"/>
  <c r="H685" i="2"/>
  <c r="F685" i="2" s="1"/>
  <c r="I684" i="2"/>
  <c r="H684" i="2"/>
  <c r="F684" i="2" s="1"/>
  <c r="I683" i="2"/>
  <c r="J683" i="2" s="1"/>
  <c r="G683" i="2" s="1"/>
  <c r="H683" i="2"/>
  <c r="F683" i="2" s="1"/>
  <c r="I682" i="2"/>
  <c r="J682" i="2" s="1"/>
  <c r="G682" i="2" s="1"/>
  <c r="H682" i="2"/>
  <c r="F682" i="2" s="1"/>
  <c r="I681" i="2"/>
  <c r="H681" i="2"/>
  <c r="F681" i="2" s="1"/>
  <c r="I680" i="2"/>
  <c r="H680" i="2"/>
  <c r="F680" i="2" s="1"/>
  <c r="I679" i="2"/>
  <c r="J679" i="2" s="1"/>
  <c r="G679" i="2" s="1"/>
  <c r="H679" i="2"/>
  <c r="F679" i="2" s="1"/>
  <c r="I678" i="2"/>
  <c r="J678" i="2" s="1"/>
  <c r="G678" i="2" s="1"/>
  <c r="H678" i="2"/>
  <c r="F678" i="2" s="1"/>
  <c r="I677" i="2"/>
  <c r="H677" i="2"/>
  <c r="F677" i="2" s="1"/>
  <c r="I676" i="2"/>
  <c r="H676" i="2"/>
  <c r="F676" i="2" s="1"/>
  <c r="I675" i="2"/>
  <c r="J675" i="2" s="1"/>
  <c r="G675" i="2" s="1"/>
  <c r="H675" i="2"/>
  <c r="F675" i="2" s="1"/>
  <c r="I674" i="2"/>
  <c r="J674" i="2" s="1"/>
  <c r="G674" i="2" s="1"/>
  <c r="H674" i="2"/>
  <c r="F674" i="2" s="1"/>
  <c r="I673" i="2"/>
  <c r="H673" i="2"/>
  <c r="F673" i="2" s="1"/>
  <c r="I672" i="2"/>
  <c r="H672" i="2"/>
  <c r="F672" i="2" s="1"/>
  <c r="I671" i="2"/>
  <c r="J671" i="2" s="1"/>
  <c r="G671" i="2" s="1"/>
  <c r="H671" i="2"/>
  <c r="F671" i="2" s="1"/>
  <c r="I670" i="2"/>
  <c r="J670" i="2" s="1"/>
  <c r="G670" i="2" s="1"/>
  <c r="H670" i="2"/>
  <c r="F670" i="2" s="1"/>
  <c r="I669" i="2"/>
  <c r="H669" i="2"/>
  <c r="F669" i="2" s="1"/>
  <c r="I668" i="2"/>
  <c r="H668" i="2"/>
  <c r="F668" i="2" s="1"/>
  <c r="I667" i="2"/>
  <c r="J667" i="2" s="1"/>
  <c r="G667" i="2" s="1"/>
  <c r="H667" i="2"/>
  <c r="F667" i="2" s="1"/>
  <c r="I666" i="2"/>
  <c r="J666" i="2" s="1"/>
  <c r="G666" i="2" s="1"/>
  <c r="H666" i="2"/>
  <c r="F666" i="2" s="1"/>
  <c r="I665" i="2"/>
  <c r="H665" i="2"/>
  <c r="F665" i="2" s="1"/>
  <c r="I664" i="2"/>
  <c r="H664" i="2"/>
  <c r="F664" i="2" s="1"/>
  <c r="I663" i="2"/>
  <c r="J663" i="2" s="1"/>
  <c r="G663" i="2" s="1"/>
  <c r="H663" i="2"/>
  <c r="F663" i="2" s="1"/>
  <c r="I662" i="2"/>
  <c r="J662" i="2" s="1"/>
  <c r="G662" i="2" s="1"/>
  <c r="H662" i="2"/>
  <c r="F662" i="2" s="1"/>
  <c r="I661" i="2"/>
  <c r="H661" i="2"/>
  <c r="F661" i="2" s="1"/>
  <c r="I660" i="2"/>
  <c r="H660" i="2"/>
  <c r="F660" i="2" s="1"/>
  <c r="I659" i="2"/>
  <c r="J659" i="2" s="1"/>
  <c r="G659" i="2" s="1"/>
  <c r="H659" i="2"/>
  <c r="F659" i="2" s="1"/>
  <c r="I658" i="2"/>
  <c r="J658" i="2" s="1"/>
  <c r="G658" i="2" s="1"/>
  <c r="H658" i="2"/>
  <c r="F658" i="2" s="1"/>
  <c r="I657" i="2"/>
  <c r="H657" i="2"/>
  <c r="F657" i="2" s="1"/>
  <c r="I656" i="2"/>
  <c r="H656" i="2"/>
  <c r="F656" i="2" s="1"/>
  <c r="I655" i="2"/>
  <c r="J655" i="2" s="1"/>
  <c r="G655" i="2" s="1"/>
  <c r="H655" i="2"/>
  <c r="F655" i="2" s="1"/>
  <c r="I654" i="2"/>
  <c r="J654" i="2" s="1"/>
  <c r="G654" i="2" s="1"/>
  <c r="H654" i="2"/>
  <c r="F654" i="2" s="1"/>
  <c r="I653" i="2"/>
  <c r="H653" i="2"/>
  <c r="F653" i="2" s="1"/>
  <c r="I652" i="2"/>
  <c r="H652" i="2"/>
  <c r="F652" i="2" s="1"/>
  <c r="I651" i="2"/>
  <c r="J651" i="2" s="1"/>
  <c r="G651" i="2" s="1"/>
  <c r="H651" i="2"/>
  <c r="F651" i="2" s="1"/>
  <c r="I650" i="2"/>
  <c r="J650" i="2" s="1"/>
  <c r="G650" i="2" s="1"/>
  <c r="H650" i="2"/>
  <c r="F650" i="2" s="1"/>
  <c r="I649" i="2"/>
  <c r="H649" i="2"/>
  <c r="F649" i="2" s="1"/>
  <c r="I648" i="2"/>
  <c r="H648" i="2"/>
  <c r="F648" i="2" s="1"/>
  <c r="I647" i="2"/>
  <c r="J647" i="2" s="1"/>
  <c r="G647" i="2" s="1"/>
  <c r="H647" i="2"/>
  <c r="F647" i="2" s="1"/>
  <c r="I646" i="2"/>
  <c r="J646" i="2" s="1"/>
  <c r="G646" i="2" s="1"/>
  <c r="H646" i="2"/>
  <c r="F646" i="2" s="1"/>
  <c r="I645" i="2"/>
  <c r="H645" i="2"/>
  <c r="F645" i="2" s="1"/>
  <c r="I644" i="2"/>
  <c r="H644" i="2"/>
  <c r="F644" i="2" s="1"/>
  <c r="I643" i="2"/>
  <c r="J643" i="2" s="1"/>
  <c r="G643" i="2" s="1"/>
  <c r="H643" i="2"/>
  <c r="F643" i="2" s="1"/>
  <c r="I642" i="2"/>
  <c r="J642" i="2" s="1"/>
  <c r="G642" i="2" s="1"/>
  <c r="H642" i="2"/>
  <c r="F642" i="2" s="1"/>
  <c r="I641" i="2"/>
  <c r="H641" i="2"/>
  <c r="F641" i="2" s="1"/>
  <c r="I640" i="2"/>
  <c r="H640" i="2"/>
  <c r="F640" i="2" s="1"/>
  <c r="I639" i="2"/>
  <c r="J639" i="2" s="1"/>
  <c r="G639" i="2" s="1"/>
  <c r="H639" i="2"/>
  <c r="F639" i="2" s="1"/>
  <c r="I638" i="2"/>
  <c r="J638" i="2" s="1"/>
  <c r="G638" i="2" s="1"/>
  <c r="H638" i="2"/>
  <c r="F638" i="2" s="1"/>
  <c r="I637" i="2"/>
  <c r="H637" i="2"/>
  <c r="F637" i="2" s="1"/>
  <c r="I636" i="2"/>
  <c r="H636" i="2"/>
  <c r="F636" i="2" s="1"/>
  <c r="I635" i="2"/>
  <c r="J635" i="2" s="1"/>
  <c r="G635" i="2" s="1"/>
  <c r="H635" i="2"/>
  <c r="F635" i="2" s="1"/>
  <c r="I634" i="2"/>
  <c r="J634" i="2" s="1"/>
  <c r="G634" i="2" s="1"/>
  <c r="H634" i="2"/>
  <c r="F634" i="2" s="1"/>
  <c r="I633" i="2"/>
  <c r="H633" i="2"/>
  <c r="F633" i="2" s="1"/>
  <c r="I632" i="2"/>
  <c r="H632" i="2"/>
  <c r="F632" i="2" s="1"/>
  <c r="I631" i="2"/>
  <c r="J631" i="2" s="1"/>
  <c r="G631" i="2" s="1"/>
  <c r="H631" i="2"/>
  <c r="F631" i="2" s="1"/>
  <c r="I630" i="2"/>
  <c r="J630" i="2" s="1"/>
  <c r="G630" i="2" s="1"/>
  <c r="H630" i="2"/>
  <c r="F630" i="2" s="1"/>
  <c r="I629" i="2"/>
  <c r="H629" i="2"/>
  <c r="F629" i="2" s="1"/>
  <c r="I628" i="2"/>
  <c r="H628" i="2"/>
  <c r="F628" i="2" s="1"/>
  <c r="I627" i="2"/>
  <c r="J627" i="2" s="1"/>
  <c r="G627" i="2" s="1"/>
  <c r="H627" i="2"/>
  <c r="F627" i="2" s="1"/>
  <c r="I626" i="2"/>
  <c r="J626" i="2" s="1"/>
  <c r="G626" i="2" s="1"/>
  <c r="H626" i="2"/>
  <c r="F626" i="2" s="1"/>
  <c r="I625" i="2"/>
  <c r="H625" i="2"/>
  <c r="F625" i="2" s="1"/>
  <c r="I624" i="2"/>
  <c r="H624" i="2"/>
  <c r="F624" i="2" s="1"/>
  <c r="I623" i="2"/>
  <c r="J623" i="2" s="1"/>
  <c r="G623" i="2" s="1"/>
  <c r="H623" i="2"/>
  <c r="F623" i="2" s="1"/>
  <c r="I622" i="2"/>
  <c r="J622" i="2" s="1"/>
  <c r="G622" i="2" s="1"/>
  <c r="H622" i="2"/>
  <c r="F622" i="2" s="1"/>
  <c r="I621" i="2"/>
  <c r="H621" i="2"/>
  <c r="F621" i="2" s="1"/>
  <c r="I620" i="2"/>
  <c r="H620" i="2"/>
  <c r="F620" i="2" s="1"/>
  <c r="I619" i="2"/>
  <c r="J619" i="2" s="1"/>
  <c r="G619" i="2" s="1"/>
  <c r="H619" i="2"/>
  <c r="F619" i="2" s="1"/>
  <c r="I618" i="2"/>
  <c r="J618" i="2" s="1"/>
  <c r="G618" i="2" s="1"/>
  <c r="H618" i="2"/>
  <c r="F618" i="2" s="1"/>
  <c r="I617" i="2"/>
  <c r="H617" i="2"/>
  <c r="F617" i="2" s="1"/>
  <c r="I616" i="2"/>
  <c r="H616" i="2"/>
  <c r="F616" i="2" s="1"/>
  <c r="I615" i="2"/>
  <c r="J615" i="2" s="1"/>
  <c r="G615" i="2" s="1"/>
  <c r="H615" i="2"/>
  <c r="F615" i="2" s="1"/>
  <c r="I614" i="2"/>
  <c r="J614" i="2" s="1"/>
  <c r="G614" i="2" s="1"/>
  <c r="H614" i="2"/>
  <c r="F614" i="2" s="1"/>
  <c r="I613" i="2"/>
  <c r="H613" i="2"/>
  <c r="F613" i="2" s="1"/>
  <c r="I612" i="2"/>
  <c r="H612" i="2"/>
  <c r="F612" i="2" s="1"/>
  <c r="I611" i="2"/>
  <c r="J611" i="2" s="1"/>
  <c r="G611" i="2" s="1"/>
  <c r="H611" i="2"/>
  <c r="F611" i="2" s="1"/>
  <c r="I610" i="2"/>
  <c r="J610" i="2" s="1"/>
  <c r="G610" i="2" s="1"/>
  <c r="H610" i="2"/>
  <c r="F610" i="2" s="1"/>
  <c r="I609" i="2"/>
  <c r="H609" i="2"/>
  <c r="F609" i="2" s="1"/>
  <c r="I608" i="2"/>
  <c r="H608" i="2"/>
  <c r="F608" i="2" s="1"/>
  <c r="I607" i="2"/>
  <c r="J607" i="2" s="1"/>
  <c r="G607" i="2" s="1"/>
  <c r="H607" i="2"/>
  <c r="F607" i="2" s="1"/>
  <c r="I606" i="2"/>
  <c r="J606" i="2" s="1"/>
  <c r="G606" i="2" s="1"/>
  <c r="H606" i="2"/>
  <c r="F606" i="2" s="1"/>
  <c r="I605" i="2"/>
  <c r="H605" i="2"/>
  <c r="F605" i="2" s="1"/>
  <c r="I604" i="2"/>
  <c r="H604" i="2"/>
  <c r="F604" i="2" s="1"/>
  <c r="I603" i="2"/>
  <c r="J603" i="2" s="1"/>
  <c r="G603" i="2" s="1"/>
  <c r="H603" i="2"/>
  <c r="F603" i="2" s="1"/>
  <c r="I602" i="2"/>
  <c r="J602" i="2" s="1"/>
  <c r="G602" i="2" s="1"/>
  <c r="H602" i="2"/>
  <c r="F602" i="2" s="1"/>
  <c r="I601" i="2"/>
  <c r="H601" i="2"/>
  <c r="F601" i="2" s="1"/>
  <c r="I600" i="2"/>
  <c r="H600" i="2"/>
  <c r="F600" i="2" s="1"/>
  <c r="I599" i="2"/>
  <c r="J599" i="2" s="1"/>
  <c r="G599" i="2" s="1"/>
  <c r="H599" i="2"/>
  <c r="F599" i="2" s="1"/>
  <c r="I598" i="2"/>
  <c r="J598" i="2" s="1"/>
  <c r="G598" i="2" s="1"/>
  <c r="H598" i="2"/>
  <c r="F598" i="2" s="1"/>
  <c r="I597" i="2"/>
  <c r="H597" i="2"/>
  <c r="F597" i="2" s="1"/>
  <c r="I596" i="2"/>
  <c r="H596" i="2"/>
  <c r="F596" i="2" s="1"/>
  <c r="I595" i="2"/>
  <c r="J595" i="2" s="1"/>
  <c r="G595" i="2" s="1"/>
  <c r="H595" i="2"/>
  <c r="F595" i="2" s="1"/>
  <c r="I594" i="2"/>
  <c r="J594" i="2" s="1"/>
  <c r="G594" i="2" s="1"/>
  <c r="H594" i="2"/>
  <c r="F594" i="2" s="1"/>
  <c r="I593" i="2"/>
  <c r="H593" i="2"/>
  <c r="F593" i="2" s="1"/>
  <c r="I592" i="2"/>
  <c r="H592" i="2"/>
  <c r="F592" i="2" s="1"/>
  <c r="I591" i="2"/>
  <c r="J591" i="2" s="1"/>
  <c r="G591" i="2" s="1"/>
  <c r="H591" i="2"/>
  <c r="F591" i="2" s="1"/>
  <c r="I590" i="2"/>
  <c r="J590" i="2" s="1"/>
  <c r="G590" i="2" s="1"/>
  <c r="H590" i="2"/>
  <c r="F590" i="2" s="1"/>
  <c r="I589" i="2"/>
  <c r="H589" i="2"/>
  <c r="F589" i="2" s="1"/>
  <c r="I588" i="2"/>
  <c r="H588" i="2"/>
  <c r="F588" i="2" s="1"/>
  <c r="I587" i="2"/>
  <c r="J587" i="2" s="1"/>
  <c r="G587" i="2" s="1"/>
  <c r="H587" i="2"/>
  <c r="F587" i="2" s="1"/>
  <c r="I586" i="2"/>
  <c r="J586" i="2" s="1"/>
  <c r="G586" i="2" s="1"/>
  <c r="H586" i="2"/>
  <c r="F586" i="2" s="1"/>
  <c r="I585" i="2"/>
  <c r="H585" i="2"/>
  <c r="F585" i="2" s="1"/>
  <c r="I584" i="2"/>
  <c r="H584" i="2"/>
  <c r="F584" i="2" s="1"/>
  <c r="I583" i="2"/>
  <c r="J583" i="2" s="1"/>
  <c r="G583" i="2" s="1"/>
  <c r="H583" i="2"/>
  <c r="F583" i="2" s="1"/>
  <c r="I582" i="2"/>
  <c r="J582" i="2" s="1"/>
  <c r="G582" i="2" s="1"/>
  <c r="H582" i="2"/>
  <c r="F582" i="2" s="1"/>
  <c r="I581" i="2"/>
  <c r="H581" i="2"/>
  <c r="F581" i="2" s="1"/>
  <c r="I580" i="2"/>
  <c r="H580" i="2"/>
  <c r="F580" i="2" s="1"/>
  <c r="I579" i="2"/>
  <c r="J579" i="2" s="1"/>
  <c r="G579" i="2" s="1"/>
  <c r="H579" i="2"/>
  <c r="F579" i="2" s="1"/>
  <c r="I578" i="2"/>
  <c r="J578" i="2" s="1"/>
  <c r="G578" i="2" s="1"/>
  <c r="H578" i="2"/>
  <c r="F578" i="2" s="1"/>
  <c r="I577" i="2"/>
  <c r="H577" i="2"/>
  <c r="F577" i="2" s="1"/>
  <c r="I576" i="2"/>
  <c r="H576" i="2"/>
  <c r="F576" i="2" s="1"/>
  <c r="I575" i="2"/>
  <c r="J575" i="2" s="1"/>
  <c r="G575" i="2" s="1"/>
  <c r="H575" i="2"/>
  <c r="F575" i="2" s="1"/>
  <c r="I574" i="2"/>
  <c r="J574" i="2" s="1"/>
  <c r="G574" i="2" s="1"/>
  <c r="H574" i="2"/>
  <c r="F574" i="2" s="1"/>
  <c r="I573" i="2"/>
  <c r="H573" i="2"/>
  <c r="F573" i="2" s="1"/>
  <c r="I572" i="2"/>
  <c r="H572" i="2"/>
  <c r="F572" i="2" s="1"/>
  <c r="I571" i="2"/>
  <c r="J571" i="2" s="1"/>
  <c r="G571" i="2" s="1"/>
  <c r="H571" i="2"/>
  <c r="F571" i="2" s="1"/>
  <c r="I570" i="2"/>
  <c r="J570" i="2" s="1"/>
  <c r="G570" i="2" s="1"/>
  <c r="H570" i="2"/>
  <c r="F570" i="2" s="1"/>
  <c r="I569" i="2"/>
  <c r="H569" i="2"/>
  <c r="F569" i="2" s="1"/>
  <c r="I568" i="2"/>
  <c r="H568" i="2"/>
  <c r="F568" i="2" s="1"/>
  <c r="I567" i="2"/>
  <c r="J567" i="2" s="1"/>
  <c r="G567" i="2" s="1"/>
  <c r="H567" i="2"/>
  <c r="F567" i="2" s="1"/>
  <c r="I566" i="2"/>
  <c r="J566" i="2" s="1"/>
  <c r="G566" i="2" s="1"/>
  <c r="H566" i="2"/>
  <c r="F566" i="2" s="1"/>
  <c r="I565" i="2"/>
  <c r="H565" i="2"/>
  <c r="F565" i="2" s="1"/>
  <c r="I564" i="2"/>
  <c r="H564" i="2"/>
  <c r="F564" i="2" s="1"/>
  <c r="I563" i="2"/>
  <c r="J563" i="2" s="1"/>
  <c r="G563" i="2" s="1"/>
  <c r="H563" i="2"/>
  <c r="F563" i="2" s="1"/>
  <c r="I562" i="2"/>
  <c r="J562" i="2" s="1"/>
  <c r="G562" i="2" s="1"/>
  <c r="H562" i="2"/>
  <c r="F562" i="2" s="1"/>
  <c r="I561" i="2"/>
  <c r="H561" i="2"/>
  <c r="F561" i="2" s="1"/>
  <c r="I560" i="2"/>
  <c r="H560" i="2"/>
  <c r="F560" i="2" s="1"/>
  <c r="I559" i="2"/>
  <c r="J559" i="2" s="1"/>
  <c r="G559" i="2" s="1"/>
  <c r="H559" i="2"/>
  <c r="F559" i="2" s="1"/>
  <c r="I558" i="2"/>
  <c r="J558" i="2" s="1"/>
  <c r="G558" i="2" s="1"/>
  <c r="H558" i="2"/>
  <c r="F558" i="2" s="1"/>
  <c r="I557" i="2"/>
  <c r="H557" i="2"/>
  <c r="F557" i="2" s="1"/>
  <c r="I556" i="2"/>
  <c r="H556" i="2"/>
  <c r="F556" i="2" s="1"/>
  <c r="I555" i="2"/>
  <c r="J555" i="2" s="1"/>
  <c r="G555" i="2" s="1"/>
  <c r="H555" i="2"/>
  <c r="F555" i="2" s="1"/>
  <c r="I554" i="2"/>
  <c r="J554" i="2" s="1"/>
  <c r="G554" i="2" s="1"/>
  <c r="H554" i="2"/>
  <c r="F554" i="2" s="1"/>
  <c r="I553" i="2"/>
  <c r="H553" i="2"/>
  <c r="F553" i="2" s="1"/>
  <c r="I552" i="2"/>
  <c r="H552" i="2"/>
  <c r="F552" i="2" s="1"/>
  <c r="I551" i="2"/>
  <c r="J551" i="2" s="1"/>
  <c r="G551" i="2" s="1"/>
  <c r="H551" i="2"/>
  <c r="F551" i="2" s="1"/>
  <c r="I550" i="2"/>
  <c r="J550" i="2" s="1"/>
  <c r="G550" i="2" s="1"/>
  <c r="H550" i="2"/>
  <c r="F550" i="2" s="1"/>
  <c r="I549" i="2"/>
  <c r="H549" i="2"/>
  <c r="F549" i="2" s="1"/>
  <c r="I548" i="2"/>
  <c r="H548" i="2"/>
  <c r="F548" i="2" s="1"/>
  <c r="I547" i="2"/>
  <c r="J547" i="2" s="1"/>
  <c r="G547" i="2" s="1"/>
  <c r="H547" i="2"/>
  <c r="F547" i="2" s="1"/>
  <c r="I546" i="2"/>
  <c r="J546" i="2" s="1"/>
  <c r="G546" i="2" s="1"/>
  <c r="H546" i="2"/>
  <c r="F546" i="2" s="1"/>
  <c r="I545" i="2"/>
  <c r="H545" i="2"/>
  <c r="F545" i="2" s="1"/>
  <c r="I544" i="2"/>
  <c r="H544" i="2"/>
  <c r="F544" i="2" s="1"/>
  <c r="I543" i="2"/>
  <c r="J543" i="2" s="1"/>
  <c r="G543" i="2" s="1"/>
  <c r="H543" i="2"/>
  <c r="F543" i="2" s="1"/>
  <c r="I542" i="2"/>
  <c r="J542" i="2" s="1"/>
  <c r="G542" i="2" s="1"/>
  <c r="H542" i="2"/>
  <c r="F542" i="2" s="1"/>
  <c r="I541" i="2"/>
  <c r="H541" i="2"/>
  <c r="F541" i="2" s="1"/>
  <c r="I540" i="2"/>
  <c r="H540" i="2"/>
  <c r="F540" i="2" s="1"/>
  <c r="I539" i="2"/>
  <c r="J539" i="2" s="1"/>
  <c r="G539" i="2" s="1"/>
  <c r="H539" i="2"/>
  <c r="F539" i="2" s="1"/>
  <c r="I538" i="2"/>
  <c r="J538" i="2" s="1"/>
  <c r="G538" i="2" s="1"/>
  <c r="H538" i="2"/>
  <c r="F538" i="2" s="1"/>
  <c r="I537" i="2"/>
  <c r="H537" i="2"/>
  <c r="F537" i="2" s="1"/>
  <c r="I536" i="2"/>
  <c r="H536" i="2"/>
  <c r="F536" i="2" s="1"/>
  <c r="I535" i="2"/>
  <c r="J535" i="2" s="1"/>
  <c r="G535" i="2" s="1"/>
  <c r="H535" i="2"/>
  <c r="F535" i="2" s="1"/>
  <c r="I534" i="2"/>
  <c r="J534" i="2" s="1"/>
  <c r="G534" i="2" s="1"/>
  <c r="H534" i="2"/>
  <c r="F534" i="2" s="1"/>
  <c r="I533" i="2"/>
  <c r="H533" i="2"/>
  <c r="F533" i="2" s="1"/>
  <c r="I532" i="2"/>
  <c r="H532" i="2"/>
  <c r="F532" i="2" s="1"/>
  <c r="I531" i="2"/>
  <c r="J531" i="2" s="1"/>
  <c r="G531" i="2" s="1"/>
  <c r="H531" i="2"/>
  <c r="F531" i="2" s="1"/>
  <c r="I530" i="2"/>
  <c r="J530" i="2" s="1"/>
  <c r="G530" i="2" s="1"/>
  <c r="H530" i="2"/>
  <c r="F530" i="2" s="1"/>
  <c r="I529" i="2"/>
  <c r="H529" i="2"/>
  <c r="F529" i="2" s="1"/>
  <c r="I528" i="2"/>
  <c r="H528" i="2"/>
  <c r="F528" i="2" s="1"/>
  <c r="I527" i="2"/>
  <c r="J527" i="2" s="1"/>
  <c r="G527" i="2" s="1"/>
  <c r="H527" i="2"/>
  <c r="F527" i="2" s="1"/>
  <c r="I526" i="2"/>
  <c r="J526" i="2" s="1"/>
  <c r="G526" i="2" s="1"/>
  <c r="H526" i="2"/>
  <c r="F526" i="2" s="1"/>
  <c r="I525" i="2"/>
  <c r="H525" i="2"/>
  <c r="F525" i="2" s="1"/>
  <c r="I524" i="2"/>
  <c r="H524" i="2"/>
  <c r="F524" i="2" s="1"/>
  <c r="I523" i="2"/>
  <c r="J523" i="2" s="1"/>
  <c r="G523" i="2" s="1"/>
  <c r="H523" i="2"/>
  <c r="F523" i="2" s="1"/>
  <c r="I522" i="2"/>
  <c r="J522" i="2" s="1"/>
  <c r="G522" i="2" s="1"/>
  <c r="H522" i="2"/>
  <c r="F522" i="2" s="1"/>
  <c r="I521" i="2"/>
  <c r="H521" i="2"/>
  <c r="F521" i="2" s="1"/>
  <c r="I520" i="2"/>
  <c r="H520" i="2"/>
  <c r="F520" i="2" s="1"/>
  <c r="I519" i="2"/>
  <c r="J519" i="2" s="1"/>
  <c r="G519" i="2" s="1"/>
  <c r="H519" i="2"/>
  <c r="F519" i="2" s="1"/>
  <c r="I518" i="2"/>
  <c r="J518" i="2" s="1"/>
  <c r="G518" i="2" s="1"/>
  <c r="H518" i="2"/>
  <c r="F518" i="2" s="1"/>
  <c r="I517" i="2"/>
  <c r="H517" i="2"/>
  <c r="F517" i="2" s="1"/>
  <c r="I516" i="2"/>
  <c r="H516" i="2"/>
  <c r="F516" i="2" s="1"/>
  <c r="I515" i="2"/>
  <c r="J515" i="2" s="1"/>
  <c r="G515" i="2" s="1"/>
  <c r="H515" i="2"/>
  <c r="F515" i="2" s="1"/>
  <c r="I514" i="2"/>
  <c r="J514" i="2" s="1"/>
  <c r="G514" i="2" s="1"/>
  <c r="H514" i="2"/>
  <c r="F514" i="2" s="1"/>
  <c r="I513" i="2"/>
  <c r="H513" i="2"/>
  <c r="F513" i="2" s="1"/>
  <c r="I512" i="2"/>
  <c r="H512" i="2"/>
  <c r="F512" i="2" s="1"/>
  <c r="I511" i="2"/>
  <c r="J511" i="2" s="1"/>
  <c r="G511" i="2" s="1"/>
  <c r="H511" i="2"/>
  <c r="F511" i="2" s="1"/>
  <c r="I510" i="2"/>
  <c r="J510" i="2" s="1"/>
  <c r="G510" i="2" s="1"/>
  <c r="H510" i="2"/>
  <c r="F510" i="2" s="1"/>
  <c r="I509" i="2"/>
  <c r="H509" i="2"/>
  <c r="F509" i="2" s="1"/>
  <c r="I508" i="2"/>
  <c r="H508" i="2"/>
  <c r="F508" i="2" s="1"/>
  <c r="I507" i="2"/>
  <c r="J507" i="2" s="1"/>
  <c r="G507" i="2" s="1"/>
  <c r="H507" i="2"/>
  <c r="F507" i="2" s="1"/>
  <c r="I506" i="2"/>
  <c r="J506" i="2" s="1"/>
  <c r="G506" i="2" s="1"/>
  <c r="H506" i="2"/>
  <c r="F506" i="2" s="1"/>
  <c r="I505" i="2"/>
  <c r="H505" i="2"/>
  <c r="F505" i="2" s="1"/>
  <c r="I504" i="2"/>
  <c r="H504" i="2"/>
  <c r="F504" i="2" s="1"/>
  <c r="I503" i="2"/>
  <c r="J503" i="2" s="1"/>
  <c r="G503" i="2" s="1"/>
  <c r="H503" i="2"/>
  <c r="F503" i="2" s="1"/>
  <c r="I502" i="2"/>
  <c r="J502" i="2" s="1"/>
  <c r="G502" i="2" s="1"/>
  <c r="H502" i="2"/>
  <c r="F502" i="2" s="1"/>
  <c r="I501" i="2"/>
  <c r="H501" i="2"/>
  <c r="F501" i="2" s="1"/>
  <c r="I500" i="2"/>
  <c r="H500" i="2"/>
  <c r="F500" i="2" s="1"/>
  <c r="I499" i="2"/>
  <c r="J499" i="2" s="1"/>
  <c r="G499" i="2" s="1"/>
  <c r="H499" i="2"/>
  <c r="F499" i="2" s="1"/>
  <c r="I498" i="2"/>
  <c r="J498" i="2" s="1"/>
  <c r="G498" i="2" s="1"/>
  <c r="H498" i="2"/>
  <c r="F498" i="2" s="1"/>
  <c r="I497" i="2"/>
  <c r="H497" i="2"/>
  <c r="F497" i="2" s="1"/>
  <c r="I496" i="2"/>
  <c r="H496" i="2"/>
  <c r="F496" i="2" s="1"/>
  <c r="I495" i="2"/>
  <c r="J495" i="2" s="1"/>
  <c r="G495" i="2" s="1"/>
  <c r="H495" i="2"/>
  <c r="F495" i="2" s="1"/>
  <c r="I494" i="2"/>
  <c r="J494" i="2" s="1"/>
  <c r="G494" i="2" s="1"/>
  <c r="H494" i="2"/>
  <c r="F494" i="2" s="1"/>
  <c r="I493" i="2"/>
  <c r="H493" i="2"/>
  <c r="F493" i="2" s="1"/>
  <c r="I492" i="2"/>
  <c r="H492" i="2"/>
  <c r="F492" i="2" s="1"/>
  <c r="I491" i="2"/>
  <c r="J491" i="2" s="1"/>
  <c r="G491" i="2" s="1"/>
  <c r="H491" i="2"/>
  <c r="F491" i="2" s="1"/>
  <c r="I490" i="2"/>
  <c r="J490" i="2" s="1"/>
  <c r="G490" i="2" s="1"/>
  <c r="H490" i="2"/>
  <c r="F490" i="2" s="1"/>
  <c r="I489" i="2"/>
  <c r="H489" i="2"/>
  <c r="F489" i="2" s="1"/>
  <c r="I488" i="2"/>
  <c r="H488" i="2"/>
  <c r="F488" i="2" s="1"/>
  <c r="I487" i="2"/>
  <c r="J487" i="2" s="1"/>
  <c r="G487" i="2" s="1"/>
  <c r="H487" i="2"/>
  <c r="F487" i="2" s="1"/>
  <c r="I486" i="2"/>
  <c r="J486" i="2" s="1"/>
  <c r="G486" i="2" s="1"/>
  <c r="H486" i="2"/>
  <c r="F486" i="2" s="1"/>
  <c r="I485" i="2"/>
  <c r="H485" i="2"/>
  <c r="F485" i="2" s="1"/>
  <c r="I484" i="2"/>
  <c r="H484" i="2"/>
  <c r="F484" i="2" s="1"/>
  <c r="I483" i="2"/>
  <c r="J483" i="2" s="1"/>
  <c r="G483" i="2" s="1"/>
  <c r="H483" i="2"/>
  <c r="F483" i="2" s="1"/>
  <c r="I482" i="2"/>
  <c r="J482" i="2" s="1"/>
  <c r="G482" i="2" s="1"/>
  <c r="H482" i="2"/>
  <c r="F482" i="2" s="1"/>
  <c r="I481" i="2"/>
  <c r="H481" i="2"/>
  <c r="F481" i="2" s="1"/>
  <c r="I480" i="2"/>
  <c r="H480" i="2"/>
  <c r="F480" i="2" s="1"/>
  <c r="I479" i="2"/>
  <c r="J479" i="2" s="1"/>
  <c r="G479" i="2" s="1"/>
  <c r="H479" i="2"/>
  <c r="F479" i="2" s="1"/>
  <c r="I478" i="2"/>
  <c r="J478" i="2" s="1"/>
  <c r="G478" i="2" s="1"/>
  <c r="H478" i="2"/>
  <c r="F478" i="2" s="1"/>
  <c r="I477" i="2"/>
  <c r="H477" i="2"/>
  <c r="F477" i="2" s="1"/>
  <c r="I476" i="2"/>
  <c r="H476" i="2"/>
  <c r="F476" i="2" s="1"/>
  <c r="I475" i="2"/>
  <c r="J475" i="2" s="1"/>
  <c r="G475" i="2" s="1"/>
  <c r="H475" i="2"/>
  <c r="F475" i="2" s="1"/>
  <c r="I474" i="2"/>
  <c r="J474" i="2" s="1"/>
  <c r="G474" i="2" s="1"/>
  <c r="H474" i="2"/>
  <c r="F474" i="2" s="1"/>
  <c r="I473" i="2"/>
  <c r="H473" i="2"/>
  <c r="F473" i="2" s="1"/>
  <c r="I472" i="2"/>
  <c r="H472" i="2"/>
  <c r="F472" i="2" s="1"/>
  <c r="I471" i="2"/>
  <c r="J471" i="2" s="1"/>
  <c r="G471" i="2" s="1"/>
  <c r="H471" i="2"/>
  <c r="F471" i="2" s="1"/>
  <c r="I470" i="2"/>
  <c r="J470" i="2" s="1"/>
  <c r="G470" i="2" s="1"/>
  <c r="H470" i="2"/>
  <c r="F470" i="2" s="1"/>
  <c r="I469" i="2"/>
  <c r="H469" i="2"/>
  <c r="F469" i="2" s="1"/>
  <c r="I468" i="2"/>
  <c r="H468" i="2"/>
  <c r="F468" i="2" s="1"/>
  <c r="J468" i="2" s="1"/>
  <c r="G468" i="2" s="1"/>
  <c r="I467" i="2"/>
  <c r="H467" i="2"/>
  <c r="F467" i="2" s="1"/>
  <c r="I466" i="2"/>
  <c r="H466" i="2"/>
  <c r="F466" i="2" s="1"/>
  <c r="J466" i="2" s="1"/>
  <c r="G466" i="2" s="1"/>
  <c r="I465" i="2"/>
  <c r="H465" i="2"/>
  <c r="F465" i="2" s="1"/>
  <c r="I464" i="2"/>
  <c r="H464" i="2"/>
  <c r="F464" i="2" s="1"/>
  <c r="J464" i="2" s="1"/>
  <c r="G464" i="2" s="1"/>
  <c r="I463" i="2"/>
  <c r="H463" i="2"/>
  <c r="F463" i="2" s="1"/>
  <c r="I462" i="2"/>
  <c r="H462" i="2"/>
  <c r="F462" i="2" s="1"/>
  <c r="J462" i="2" s="1"/>
  <c r="G462" i="2" s="1"/>
  <c r="I461" i="2"/>
  <c r="H461" i="2"/>
  <c r="F461" i="2" s="1"/>
  <c r="I460" i="2"/>
  <c r="H460" i="2"/>
  <c r="F460" i="2" s="1"/>
  <c r="J460" i="2" s="1"/>
  <c r="G460" i="2" s="1"/>
  <c r="I459" i="2"/>
  <c r="H459" i="2"/>
  <c r="F459" i="2" s="1"/>
  <c r="I458" i="2"/>
  <c r="H458" i="2"/>
  <c r="F458" i="2" s="1"/>
  <c r="J458" i="2" s="1"/>
  <c r="G458" i="2" s="1"/>
  <c r="I457" i="2"/>
  <c r="H457" i="2"/>
  <c r="F457" i="2" s="1"/>
  <c r="I456" i="2"/>
  <c r="H456" i="2"/>
  <c r="F456" i="2" s="1"/>
  <c r="J456" i="2" s="1"/>
  <c r="G456" i="2" s="1"/>
  <c r="I455" i="2"/>
  <c r="H455" i="2"/>
  <c r="F455" i="2" s="1"/>
  <c r="I454" i="2"/>
  <c r="H454" i="2"/>
  <c r="F454" i="2" s="1"/>
  <c r="J454" i="2" s="1"/>
  <c r="G454" i="2" s="1"/>
  <c r="I453" i="2"/>
  <c r="H453" i="2"/>
  <c r="F453" i="2" s="1"/>
  <c r="I452" i="2"/>
  <c r="H452" i="2"/>
  <c r="F452" i="2" s="1"/>
  <c r="J452" i="2" s="1"/>
  <c r="G452" i="2" s="1"/>
  <c r="I451" i="2"/>
  <c r="H451" i="2"/>
  <c r="F451" i="2" s="1"/>
  <c r="I450" i="2"/>
  <c r="H450" i="2"/>
  <c r="F450" i="2" s="1"/>
  <c r="J450" i="2" s="1"/>
  <c r="G450" i="2" s="1"/>
  <c r="I449" i="2"/>
  <c r="H449" i="2"/>
  <c r="F449" i="2" s="1"/>
  <c r="I448" i="2"/>
  <c r="H448" i="2"/>
  <c r="F448" i="2" s="1"/>
  <c r="J448" i="2" s="1"/>
  <c r="G448" i="2" s="1"/>
  <c r="I447" i="2"/>
  <c r="H447" i="2"/>
  <c r="F447" i="2" s="1"/>
  <c r="I446" i="2"/>
  <c r="H446" i="2"/>
  <c r="F446" i="2" s="1"/>
  <c r="J446" i="2" s="1"/>
  <c r="G446" i="2" s="1"/>
  <c r="I445" i="2"/>
  <c r="H445" i="2"/>
  <c r="F445" i="2" s="1"/>
  <c r="I444" i="2"/>
  <c r="H444" i="2"/>
  <c r="F444" i="2" s="1"/>
  <c r="J444" i="2" s="1"/>
  <c r="G444" i="2" s="1"/>
  <c r="I443" i="2"/>
  <c r="H443" i="2"/>
  <c r="F443" i="2" s="1"/>
  <c r="I442" i="2"/>
  <c r="H442" i="2"/>
  <c r="F442" i="2" s="1"/>
  <c r="J442" i="2" s="1"/>
  <c r="G442" i="2" s="1"/>
  <c r="I441" i="2"/>
  <c r="H441" i="2"/>
  <c r="F441" i="2" s="1"/>
  <c r="I440" i="2"/>
  <c r="H440" i="2"/>
  <c r="F440" i="2" s="1"/>
  <c r="J440" i="2" s="1"/>
  <c r="G440" i="2" s="1"/>
  <c r="I439" i="2"/>
  <c r="H439" i="2"/>
  <c r="F439" i="2" s="1"/>
  <c r="I438" i="2"/>
  <c r="H438" i="2"/>
  <c r="F438" i="2" s="1"/>
  <c r="J438" i="2" s="1"/>
  <c r="G438" i="2" s="1"/>
  <c r="I437" i="2"/>
  <c r="H437" i="2"/>
  <c r="F437" i="2" s="1"/>
  <c r="I436" i="2"/>
  <c r="H436" i="2"/>
  <c r="F436" i="2" s="1"/>
  <c r="J436" i="2" s="1"/>
  <c r="G436" i="2" s="1"/>
  <c r="I435" i="2"/>
  <c r="H435" i="2"/>
  <c r="F435" i="2" s="1"/>
  <c r="I434" i="2"/>
  <c r="H434" i="2"/>
  <c r="F434" i="2" s="1"/>
  <c r="J434" i="2" s="1"/>
  <c r="G434" i="2" s="1"/>
  <c r="I433" i="2"/>
  <c r="H433" i="2"/>
  <c r="F433" i="2" s="1"/>
  <c r="I432" i="2"/>
  <c r="H432" i="2"/>
  <c r="F432" i="2" s="1"/>
  <c r="J432" i="2" s="1"/>
  <c r="G432" i="2" s="1"/>
  <c r="I431" i="2"/>
  <c r="H431" i="2"/>
  <c r="F431" i="2" s="1"/>
  <c r="I430" i="2"/>
  <c r="H430" i="2"/>
  <c r="F430" i="2" s="1"/>
  <c r="J430" i="2" s="1"/>
  <c r="G430" i="2" s="1"/>
  <c r="I429" i="2"/>
  <c r="H429" i="2"/>
  <c r="F429" i="2" s="1"/>
  <c r="I428" i="2"/>
  <c r="H428" i="2"/>
  <c r="F428" i="2" s="1"/>
  <c r="J428" i="2" s="1"/>
  <c r="G428" i="2" s="1"/>
  <c r="I427" i="2"/>
  <c r="H427" i="2"/>
  <c r="F427" i="2" s="1"/>
  <c r="I426" i="2"/>
  <c r="H426" i="2"/>
  <c r="F426" i="2" s="1"/>
  <c r="J426" i="2" s="1"/>
  <c r="G426" i="2" s="1"/>
  <c r="I425" i="2"/>
  <c r="H425" i="2"/>
  <c r="F425" i="2" s="1"/>
  <c r="I424" i="2"/>
  <c r="H424" i="2"/>
  <c r="F424" i="2" s="1"/>
  <c r="J424" i="2" s="1"/>
  <c r="G424" i="2" s="1"/>
  <c r="I423" i="2"/>
  <c r="H423" i="2"/>
  <c r="F423" i="2" s="1"/>
  <c r="I422" i="2"/>
  <c r="H422" i="2"/>
  <c r="F422" i="2" s="1"/>
  <c r="J422" i="2" s="1"/>
  <c r="G422" i="2" s="1"/>
  <c r="I421" i="2"/>
  <c r="H421" i="2"/>
  <c r="F421" i="2" s="1"/>
  <c r="I420" i="2"/>
  <c r="H420" i="2"/>
  <c r="F420" i="2" s="1"/>
  <c r="J420" i="2" s="1"/>
  <c r="G420" i="2" s="1"/>
  <c r="I419" i="2"/>
  <c r="H419" i="2"/>
  <c r="F419" i="2" s="1"/>
  <c r="I418" i="2"/>
  <c r="H418" i="2"/>
  <c r="F418" i="2" s="1"/>
  <c r="J418" i="2" s="1"/>
  <c r="G418" i="2" s="1"/>
  <c r="I417" i="2"/>
  <c r="H417" i="2"/>
  <c r="F417" i="2" s="1"/>
  <c r="I416" i="2"/>
  <c r="H416" i="2"/>
  <c r="F416" i="2" s="1"/>
  <c r="J416" i="2" s="1"/>
  <c r="G416" i="2" s="1"/>
  <c r="I415" i="2"/>
  <c r="H415" i="2"/>
  <c r="F415" i="2" s="1"/>
  <c r="I414" i="2"/>
  <c r="H414" i="2"/>
  <c r="F414" i="2" s="1"/>
  <c r="J414" i="2" s="1"/>
  <c r="G414" i="2" s="1"/>
  <c r="I413" i="2"/>
  <c r="H413" i="2"/>
  <c r="F413" i="2" s="1"/>
  <c r="I412" i="2"/>
  <c r="H412" i="2"/>
  <c r="F412" i="2" s="1"/>
  <c r="J412" i="2" s="1"/>
  <c r="G412" i="2" s="1"/>
  <c r="I411" i="2"/>
  <c r="H411" i="2"/>
  <c r="F411" i="2" s="1"/>
  <c r="I410" i="2"/>
  <c r="H410" i="2"/>
  <c r="F410" i="2" s="1"/>
  <c r="J410" i="2" s="1"/>
  <c r="G410" i="2" s="1"/>
  <c r="I409" i="2"/>
  <c r="H409" i="2"/>
  <c r="F409" i="2" s="1"/>
  <c r="I408" i="2"/>
  <c r="H408" i="2"/>
  <c r="F408" i="2" s="1"/>
  <c r="J408" i="2" s="1"/>
  <c r="G408" i="2" s="1"/>
  <c r="I407" i="2"/>
  <c r="H407" i="2"/>
  <c r="F407" i="2" s="1"/>
  <c r="I406" i="2"/>
  <c r="H406" i="2"/>
  <c r="F406" i="2" s="1"/>
  <c r="J406" i="2" s="1"/>
  <c r="G406" i="2" s="1"/>
  <c r="I405" i="2"/>
  <c r="H405" i="2"/>
  <c r="F405" i="2" s="1"/>
  <c r="I404" i="2"/>
  <c r="H404" i="2"/>
  <c r="F404" i="2" s="1"/>
  <c r="J404" i="2" s="1"/>
  <c r="G404" i="2" s="1"/>
  <c r="I403" i="2"/>
  <c r="H403" i="2"/>
  <c r="F403" i="2" s="1"/>
  <c r="I402" i="2"/>
  <c r="H402" i="2"/>
  <c r="F402" i="2" s="1"/>
  <c r="J402" i="2" s="1"/>
  <c r="G402" i="2" s="1"/>
  <c r="I401" i="2"/>
  <c r="H401" i="2"/>
  <c r="F401" i="2" s="1"/>
  <c r="I400" i="2"/>
  <c r="H400" i="2"/>
  <c r="F400" i="2" s="1"/>
  <c r="J400" i="2" s="1"/>
  <c r="G400" i="2" s="1"/>
  <c r="I399" i="2"/>
  <c r="H399" i="2"/>
  <c r="F399" i="2" s="1"/>
  <c r="I398" i="2"/>
  <c r="H398" i="2"/>
  <c r="F398" i="2" s="1"/>
  <c r="J398" i="2" s="1"/>
  <c r="G398" i="2" s="1"/>
  <c r="I397" i="2"/>
  <c r="H397" i="2"/>
  <c r="F397" i="2" s="1"/>
  <c r="I396" i="2"/>
  <c r="H396" i="2"/>
  <c r="F396" i="2" s="1"/>
  <c r="J396" i="2" s="1"/>
  <c r="G396" i="2" s="1"/>
  <c r="I395" i="2"/>
  <c r="H395" i="2"/>
  <c r="F395" i="2" s="1"/>
  <c r="I394" i="2"/>
  <c r="H394" i="2"/>
  <c r="F394" i="2" s="1"/>
  <c r="J394" i="2" s="1"/>
  <c r="G394" i="2" s="1"/>
  <c r="I393" i="2"/>
  <c r="H393" i="2"/>
  <c r="F393" i="2" s="1"/>
  <c r="I392" i="2"/>
  <c r="H392" i="2"/>
  <c r="F392" i="2" s="1"/>
  <c r="J392" i="2" s="1"/>
  <c r="G392" i="2" s="1"/>
  <c r="I391" i="2"/>
  <c r="H391" i="2"/>
  <c r="F391" i="2" s="1"/>
  <c r="I390" i="2"/>
  <c r="H390" i="2"/>
  <c r="F390" i="2" s="1"/>
  <c r="J390" i="2" s="1"/>
  <c r="G390" i="2" s="1"/>
  <c r="I389" i="2"/>
  <c r="H389" i="2"/>
  <c r="F389" i="2" s="1"/>
  <c r="I388" i="2"/>
  <c r="H388" i="2"/>
  <c r="F388" i="2" s="1"/>
  <c r="J388" i="2" s="1"/>
  <c r="G388" i="2" s="1"/>
  <c r="I387" i="2"/>
  <c r="H387" i="2"/>
  <c r="F387" i="2" s="1"/>
  <c r="I386" i="2"/>
  <c r="H386" i="2"/>
  <c r="F386" i="2" s="1"/>
  <c r="J386" i="2" s="1"/>
  <c r="G386" i="2" s="1"/>
  <c r="I385" i="2"/>
  <c r="H385" i="2"/>
  <c r="F385" i="2" s="1"/>
  <c r="I384" i="2"/>
  <c r="H384" i="2"/>
  <c r="F384" i="2" s="1"/>
  <c r="J384" i="2" s="1"/>
  <c r="G384" i="2" s="1"/>
  <c r="I383" i="2"/>
  <c r="H383" i="2"/>
  <c r="F383" i="2" s="1"/>
  <c r="I382" i="2"/>
  <c r="H382" i="2"/>
  <c r="F382" i="2" s="1"/>
  <c r="J382" i="2" s="1"/>
  <c r="G382" i="2" s="1"/>
  <c r="I381" i="2"/>
  <c r="H381" i="2"/>
  <c r="F381" i="2" s="1"/>
  <c r="I380" i="2"/>
  <c r="H380" i="2"/>
  <c r="F380" i="2" s="1"/>
  <c r="J380" i="2" s="1"/>
  <c r="G380" i="2" s="1"/>
  <c r="I379" i="2"/>
  <c r="H379" i="2"/>
  <c r="F379" i="2" s="1"/>
  <c r="I378" i="2"/>
  <c r="H378" i="2"/>
  <c r="F378" i="2" s="1"/>
  <c r="J378" i="2" s="1"/>
  <c r="G378" i="2" s="1"/>
  <c r="I377" i="2"/>
  <c r="H377" i="2"/>
  <c r="F377" i="2" s="1"/>
  <c r="I376" i="2"/>
  <c r="H376" i="2"/>
  <c r="F376" i="2" s="1"/>
  <c r="J376" i="2" s="1"/>
  <c r="G376" i="2" s="1"/>
  <c r="I375" i="2"/>
  <c r="H375" i="2"/>
  <c r="F375" i="2" s="1"/>
  <c r="I374" i="2"/>
  <c r="H374" i="2"/>
  <c r="F374" i="2" s="1"/>
  <c r="J374" i="2" s="1"/>
  <c r="G374" i="2" s="1"/>
  <c r="I373" i="2"/>
  <c r="H373" i="2"/>
  <c r="F373" i="2" s="1"/>
  <c r="I372" i="2"/>
  <c r="H372" i="2"/>
  <c r="F372" i="2" s="1"/>
  <c r="J372" i="2" s="1"/>
  <c r="G372" i="2" s="1"/>
  <c r="I371" i="2"/>
  <c r="H371" i="2"/>
  <c r="F371" i="2" s="1"/>
  <c r="I370" i="2"/>
  <c r="H370" i="2"/>
  <c r="F370" i="2" s="1"/>
  <c r="J370" i="2" s="1"/>
  <c r="G370" i="2" s="1"/>
  <c r="I369" i="2"/>
  <c r="H369" i="2"/>
  <c r="F369" i="2" s="1"/>
  <c r="I368" i="2"/>
  <c r="H368" i="2"/>
  <c r="F368" i="2" s="1"/>
  <c r="J368" i="2" s="1"/>
  <c r="G368" i="2" s="1"/>
  <c r="I367" i="2"/>
  <c r="H367" i="2"/>
  <c r="F367" i="2" s="1"/>
  <c r="I366" i="2"/>
  <c r="H366" i="2"/>
  <c r="F366" i="2" s="1"/>
  <c r="J366" i="2" s="1"/>
  <c r="G366" i="2" s="1"/>
  <c r="I365" i="2"/>
  <c r="H365" i="2"/>
  <c r="F365" i="2" s="1"/>
  <c r="I364" i="2"/>
  <c r="H364" i="2"/>
  <c r="F364" i="2" s="1"/>
  <c r="J364" i="2" s="1"/>
  <c r="G364" i="2" s="1"/>
  <c r="I363" i="2"/>
  <c r="H363" i="2"/>
  <c r="F363" i="2" s="1"/>
  <c r="I362" i="2"/>
  <c r="H362" i="2"/>
  <c r="F362" i="2" s="1"/>
  <c r="J362" i="2" s="1"/>
  <c r="G362" i="2" s="1"/>
  <c r="I361" i="2"/>
  <c r="H361" i="2"/>
  <c r="F361" i="2" s="1"/>
  <c r="I360" i="2"/>
  <c r="H360" i="2"/>
  <c r="F360" i="2" s="1"/>
  <c r="J360" i="2" s="1"/>
  <c r="G360" i="2" s="1"/>
  <c r="I359" i="2"/>
  <c r="H359" i="2"/>
  <c r="F359" i="2" s="1"/>
  <c r="I358" i="2"/>
  <c r="H358" i="2"/>
  <c r="F358" i="2" s="1"/>
  <c r="J358" i="2" s="1"/>
  <c r="G358" i="2" s="1"/>
  <c r="I357" i="2"/>
  <c r="H357" i="2"/>
  <c r="F357" i="2" s="1"/>
  <c r="I356" i="2"/>
  <c r="H356" i="2"/>
  <c r="F356" i="2" s="1"/>
  <c r="J356" i="2" s="1"/>
  <c r="G356" i="2" s="1"/>
  <c r="I355" i="2"/>
  <c r="H355" i="2"/>
  <c r="F355" i="2" s="1"/>
  <c r="I354" i="2"/>
  <c r="H354" i="2"/>
  <c r="F354" i="2" s="1"/>
  <c r="J354" i="2" s="1"/>
  <c r="G354" i="2" s="1"/>
  <c r="I353" i="2"/>
  <c r="H353" i="2"/>
  <c r="F353" i="2" s="1"/>
  <c r="I352" i="2"/>
  <c r="H352" i="2"/>
  <c r="F352" i="2" s="1"/>
  <c r="J352" i="2" s="1"/>
  <c r="G352" i="2" s="1"/>
  <c r="I351" i="2"/>
  <c r="H351" i="2"/>
  <c r="F351" i="2" s="1"/>
  <c r="I350" i="2"/>
  <c r="H350" i="2"/>
  <c r="F350" i="2" s="1"/>
  <c r="J350" i="2" s="1"/>
  <c r="G350" i="2" s="1"/>
  <c r="I349" i="2"/>
  <c r="H349" i="2"/>
  <c r="F349" i="2" s="1"/>
  <c r="I348" i="2"/>
  <c r="H348" i="2"/>
  <c r="F348" i="2" s="1"/>
  <c r="J348" i="2" s="1"/>
  <c r="G348" i="2" s="1"/>
  <c r="I347" i="2"/>
  <c r="H347" i="2"/>
  <c r="F347" i="2" s="1"/>
  <c r="I346" i="2"/>
  <c r="H346" i="2"/>
  <c r="F346" i="2" s="1"/>
  <c r="J346" i="2" s="1"/>
  <c r="G346" i="2" s="1"/>
  <c r="I345" i="2"/>
  <c r="H345" i="2"/>
  <c r="F345" i="2" s="1"/>
  <c r="I344" i="2"/>
  <c r="H344" i="2"/>
  <c r="F344" i="2" s="1"/>
  <c r="J344" i="2" s="1"/>
  <c r="G344" i="2" s="1"/>
  <c r="I343" i="2"/>
  <c r="H343" i="2"/>
  <c r="F343" i="2" s="1"/>
  <c r="I342" i="2"/>
  <c r="H342" i="2"/>
  <c r="F342" i="2" s="1"/>
  <c r="J342" i="2" s="1"/>
  <c r="G342" i="2" s="1"/>
  <c r="I341" i="2"/>
  <c r="H341" i="2"/>
  <c r="F341" i="2" s="1"/>
  <c r="I340" i="2"/>
  <c r="H340" i="2"/>
  <c r="F340" i="2" s="1"/>
  <c r="J340" i="2" s="1"/>
  <c r="G340" i="2" s="1"/>
  <c r="I339" i="2"/>
  <c r="H339" i="2"/>
  <c r="F339" i="2" s="1"/>
  <c r="I338" i="2"/>
  <c r="H338" i="2"/>
  <c r="F338" i="2" s="1"/>
  <c r="J338" i="2" s="1"/>
  <c r="G338" i="2" s="1"/>
  <c r="I337" i="2"/>
  <c r="H337" i="2"/>
  <c r="F337" i="2" s="1"/>
  <c r="I336" i="2"/>
  <c r="H336" i="2"/>
  <c r="F336" i="2" s="1"/>
  <c r="J336" i="2" s="1"/>
  <c r="G336" i="2" s="1"/>
  <c r="I335" i="2"/>
  <c r="H335" i="2"/>
  <c r="F335" i="2" s="1"/>
  <c r="I334" i="2"/>
  <c r="H334" i="2"/>
  <c r="F334" i="2" s="1"/>
  <c r="J334" i="2" s="1"/>
  <c r="G334" i="2" s="1"/>
  <c r="I333" i="2"/>
  <c r="H333" i="2"/>
  <c r="F333" i="2" s="1"/>
  <c r="I332" i="2"/>
  <c r="H332" i="2"/>
  <c r="F332" i="2" s="1"/>
  <c r="J332" i="2" s="1"/>
  <c r="G332" i="2" s="1"/>
  <c r="I331" i="2"/>
  <c r="H331" i="2"/>
  <c r="F331" i="2" s="1"/>
  <c r="I330" i="2"/>
  <c r="H330" i="2"/>
  <c r="F330" i="2" s="1"/>
  <c r="J330" i="2" s="1"/>
  <c r="G330" i="2" s="1"/>
  <c r="I329" i="2"/>
  <c r="H329" i="2"/>
  <c r="F329" i="2" s="1"/>
  <c r="I328" i="2"/>
  <c r="H328" i="2"/>
  <c r="F328" i="2" s="1"/>
  <c r="J328" i="2" s="1"/>
  <c r="G328" i="2" s="1"/>
  <c r="I327" i="2"/>
  <c r="H327" i="2"/>
  <c r="F327" i="2" s="1"/>
  <c r="I326" i="2"/>
  <c r="H326" i="2"/>
  <c r="F326" i="2" s="1"/>
  <c r="J326" i="2" s="1"/>
  <c r="G326" i="2" s="1"/>
  <c r="I325" i="2"/>
  <c r="H325" i="2"/>
  <c r="F325" i="2" s="1"/>
  <c r="I324" i="2"/>
  <c r="H324" i="2"/>
  <c r="F324" i="2" s="1"/>
  <c r="J324" i="2" s="1"/>
  <c r="G324" i="2" s="1"/>
  <c r="I323" i="2"/>
  <c r="H323" i="2"/>
  <c r="F323" i="2" s="1"/>
  <c r="I322" i="2"/>
  <c r="H322" i="2"/>
  <c r="F322" i="2" s="1"/>
  <c r="J322" i="2" s="1"/>
  <c r="G322" i="2" s="1"/>
  <c r="I321" i="2"/>
  <c r="H321" i="2"/>
  <c r="F321" i="2" s="1"/>
  <c r="I320" i="2"/>
  <c r="H320" i="2"/>
  <c r="F320" i="2" s="1"/>
  <c r="J320" i="2" s="1"/>
  <c r="G320" i="2" s="1"/>
  <c r="I319" i="2"/>
  <c r="H319" i="2"/>
  <c r="F319" i="2" s="1"/>
  <c r="I318" i="2"/>
  <c r="H318" i="2"/>
  <c r="F318" i="2" s="1"/>
  <c r="J318" i="2" s="1"/>
  <c r="G318" i="2" s="1"/>
  <c r="I317" i="2"/>
  <c r="H317" i="2"/>
  <c r="F317" i="2" s="1"/>
  <c r="I316" i="2"/>
  <c r="H316" i="2"/>
  <c r="F316" i="2" s="1"/>
  <c r="J316" i="2" s="1"/>
  <c r="G316" i="2" s="1"/>
  <c r="I315" i="2"/>
  <c r="H315" i="2"/>
  <c r="F315" i="2" s="1"/>
  <c r="I314" i="2"/>
  <c r="H314" i="2"/>
  <c r="F314" i="2" s="1"/>
  <c r="J314" i="2" s="1"/>
  <c r="G314" i="2" s="1"/>
  <c r="I313" i="2"/>
  <c r="H313" i="2"/>
  <c r="F313" i="2" s="1"/>
  <c r="I312" i="2"/>
  <c r="H312" i="2"/>
  <c r="F312" i="2" s="1"/>
  <c r="J312" i="2" s="1"/>
  <c r="G312" i="2" s="1"/>
  <c r="I311" i="2"/>
  <c r="H311" i="2"/>
  <c r="F311" i="2" s="1"/>
  <c r="I310" i="2"/>
  <c r="H310" i="2"/>
  <c r="F310" i="2" s="1"/>
  <c r="J310" i="2" s="1"/>
  <c r="G310" i="2" s="1"/>
  <c r="I309" i="2"/>
  <c r="H309" i="2"/>
  <c r="F309" i="2" s="1"/>
  <c r="I308" i="2"/>
  <c r="H308" i="2"/>
  <c r="F308" i="2" s="1"/>
  <c r="J308" i="2" s="1"/>
  <c r="G308" i="2" s="1"/>
  <c r="I307" i="2"/>
  <c r="H307" i="2"/>
  <c r="F307" i="2" s="1"/>
  <c r="I306" i="2"/>
  <c r="H306" i="2"/>
  <c r="F306" i="2" s="1"/>
  <c r="J306" i="2" s="1"/>
  <c r="G306" i="2" s="1"/>
  <c r="I305" i="2"/>
  <c r="H305" i="2"/>
  <c r="F305" i="2" s="1"/>
  <c r="I304" i="2"/>
  <c r="H304" i="2"/>
  <c r="F304" i="2" s="1"/>
  <c r="J304" i="2" s="1"/>
  <c r="G304" i="2" s="1"/>
  <c r="I303" i="2"/>
  <c r="H303" i="2"/>
  <c r="F303" i="2" s="1"/>
  <c r="I302" i="2"/>
  <c r="H302" i="2"/>
  <c r="F302" i="2" s="1"/>
  <c r="J302" i="2" s="1"/>
  <c r="G302" i="2" s="1"/>
  <c r="I301" i="2"/>
  <c r="H301" i="2"/>
  <c r="F301" i="2" s="1"/>
  <c r="I300" i="2"/>
  <c r="H300" i="2"/>
  <c r="F300" i="2" s="1"/>
  <c r="J300" i="2" s="1"/>
  <c r="G300" i="2" s="1"/>
  <c r="I299" i="2"/>
  <c r="H299" i="2"/>
  <c r="F299" i="2" s="1"/>
  <c r="I298" i="2"/>
  <c r="H298" i="2"/>
  <c r="F298" i="2" s="1"/>
  <c r="J298" i="2" s="1"/>
  <c r="G298" i="2" s="1"/>
  <c r="I297" i="2"/>
  <c r="H297" i="2"/>
  <c r="F297" i="2" s="1"/>
  <c r="I296" i="2"/>
  <c r="H296" i="2"/>
  <c r="F296" i="2" s="1"/>
  <c r="J296" i="2" s="1"/>
  <c r="G296" i="2" s="1"/>
  <c r="I295" i="2"/>
  <c r="H295" i="2"/>
  <c r="F295" i="2" s="1"/>
  <c r="I294" i="2"/>
  <c r="H294" i="2"/>
  <c r="F294" i="2" s="1"/>
  <c r="J294" i="2" s="1"/>
  <c r="G294" i="2" s="1"/>
  <c r="I293" i="2"/>
  <c r="H293" i="2"/>
  <c r="F293" i="2" s="1"/>
  <c r="I292" i="2"/>
  <c r="H292" i="2"/>
  <c r="F292" i="2" s="1"/>
  <c r="J292" i="2" s="1"/>
  <c r="G292" i="2" s="1"/>
  <c r="I291" i="2"/>
  <c r="H291" i="2"/>
  <c r="F291" i="2" s="1"/>
  <c r="I290" i="2"/>
  <c r="H290" i="2"/>
  <c r="F290" i="2" s="1"/>
  <c r="J290" i="2" s="1"/>
  <c r="G290" i="2" s="1"/>
  <c r="I289" i="2"/>
  <c r="H289" i="2"/>
  <c r="F289" i="2" s="1"/>
  <c r="I288" i="2"/>
  <c r="H288" i="2"/>
  <c r="F288" i="2" s="1"/>
  <c r="J288" i="2" s="1"/>
  <c r="G288" i="2" s="1"/>
  <c r="I287" i="2"/>
  <c r="H287" i="2"/>
  <c r="F287" i="2" s="1"/>
  <c r="I286" i="2"/>
  <c r="H286" i="2"/>
  <c r="F286" i="2" s="1"/>
  <c r="J286" i="2" s="1"/>
  <c r="G286" i="2" s="1"/>
  <c r="I285" i="2"/>
  <c r="H285" i="2"/>
  <c r="F285" i="2" s="1"/>
  <c r="I284" i="2"/>
  <c r="H284" i="2"/>
  <c r="F284" i="2" s="1"/>
  <c r="J284" i="2" s="1"/>
  <c r="G284" i="2" s="1"/>
  <c r="I283" i="2"/>
  <c r="H283" i="2"/>
  <c r="F283" i="2" s="1"/>
  <c r="I282" i="2"/>
  <c r="H282" i="2"/>
  <c r="F282" i="2" s="1"/>
  <c r="J282" i="2" s="1"/>
  <c r="G282" i="2" s="1"/>
  <c r="I281" i="2"/>
  <c r="H281" i="2"/>
  <c r="F281" i="2" s="1"/>
  <c r="I280" i="2"/>
  <c r="H280" i="2"/>
  <c r="F280" i="2" s="1"/>
  <c r="J280" i="2" s="1"/>
  <c r="G280" i="2" s="1"/>
  <c r="I279" i="2"/>
  <c r="H279" i="2"/>
  <c r="F279" i="2" s="1"/>
  <c r="I278" i="2"/>
  <c r="H278" i="2"/>
  <c r="F278" i="2" s="1"/>
  <c r="J278" i="2" s="1"/>
  <c r="G278" i="2" s="1"/>
  <c r="I277" i="2"/>
  <c r="H277" i="2"/>
  <c r="F277" i="2" s="1"/>
  <c r="I276" i="2"/>
  <c r="H276" i="2"/>
  <c r="F276" i="2" s="1"/>
  <c r="J276" i="2" s="1"/>
  <c r="G276" i="2" s="1"/>
  <c r="I275" i="2"/>
  <c r="H275" i="2"/>
  <c r="F275" i="2" s="1"/>
  <c r="I274" i="2"/>
  <c r="H274" i="2"/>
  <c r="F274" i="2" s="1"/>
  <c r="J274" i="2" s="1"/>
  <c r="G274" i="2" s="1"/>
  <c r="I273" i="2"/>
  <c r="H273" i="2"/>
  <c r="F273" i="2" s="1"/>
  <c r="I272" i="2"/>
  <c r="H272" i="2"/>
  <c r="F272" i="2" s="1"/>
  <c r="J272" i="2" s="1"/>
  <c r="G272" i="2" s="1"/>
  <c r="I271" i="2"/>
  <c r="H271" i="2"/>
  <c r="F271" i="2" s="1"/>
  <c r="I270" i="2"/>
  <c r="H270" i="2"/>
  <c r="F270" i="2" s="1"/>
  <c r="J270" i="2" s="1"/>
  <c r="G270" i="2" s="1"/>
  <c r="I269" i="2"/>
  <c r="H269" i="2"/>
  <c r="F269" i="2" s="1"/>
  <c r="I268" i="2"/>
  <c r="H268" i="2"/>
  <c r="F268" i="2" s="1"/>
  <c r="J268" i="2" s="1"/>
  <c r="G268" i="2" s="1"/>
  <c r="I267" i="2"/>
  <c r="H267" i="2"/>
  <c r="F267" i="2" s="1"/>
  <c r="I266" i="2"/>
  <c r="H266" i="2"/>
  <c r="F266" i="2" s="1"/>
  <c r="J266" i="2" s="1"/>
  <c r="G266" i="2" s="1"/>
  <c r="I265" i="2"/>
  <c r="H265" i="2"/>
  <c r="F265" i="2" s="1"/>
  <c r="I264" i="2"/>
  <c r="H264" i="2"/>
  <c r="F264" i="2" s="1"/>
  <c r="J264" i="2" s="1"/>
  <c r="G264" i="2" s="1"/>
  <c r="I263" i="2"/>
  <c r="H263" i="2"/>
  <c r="F263" i="2" s="1"/>
  <c r="I262" i="2"/>
  <c r="H262" i="2"/>
  <c r="F262" i="2" s="1"/>
  <c r="J262" i="2" s="1"/>
  <c r="G262" i="2" s="1"/>
  <c r="I261" i="2"/>
  <c r="H261" i="2"/>
  <c r="F261" i="2" s="1"/>
  <c r="I260" i="2"/>
  <c r="H260" i="2"/>
  <c r="F260" i="2" s="1"/>
  <c r="J260" i="2" s="1"/>
  <c r="G260" i="2" s="1"/>
  <c r="I259" i="2"/>
  <c r="H259" i="2"/>
  <c r="F259" i="2" s="1"/>
  <c r="I258" i="2"/>
  <c r="H258" i="2"/>
  <c r="F258" i="2" s="1"/>
  <c r="J258" i="2" s="1"/>
  <c r="G258" i="2" s="1"/>
  <c r="I257" i="2"/>
  <c r="H257" i="2"/>
  <c r="F257" i="2" s="1"/>
  <c r="I256" i="2"/>
  <c r="H256" i="2"/>
  <c r="F256" i="2" s="1"/>
  <c r="J256" i="2" s="1"/>
  <c r="G256" i="2" s="1"/>
  <c r="I255" i="2"/>
  <c r="H255" i="2"/>
  <c r="F255" i="2" s="1"/>
  <c r="I254" i="2"/>
  <c r="H254" i="2"/>
  <c r="F254" i="2" s="1"/>
  <c r="J254" i="2" s="1"/>
  <c r="G254" i="2" s="1"/>
  <c r="I253" i="2"/>
  <c r="H253" i="2"/>
  <c r="F253" i="2" s="1"/>
  <c r="I252" i="2"/>
  <c r="H252" i="2"/>
  <c r="F252" i="2" s="1"/>
  <c r="J252" i="2" s="1"/>
  <c r="G252" i="2" s="1"/>
  <c r="I251" i="2"/>
  <c r="H251" i="2"/>
  <c r="F251" i="2" s="1"/>
  <c r="I250" i="2"/>
  <c r="H250" i="2"/>
  <c r="F250" i="2" s="1"/>
  <c r="J250" i="2" s="1"/>
  <c r="G250" i="2" s="1"/>
  <c r="I249" i="2"/>
  <c r="H249" i="2"/>
  <c r="F249" i="2" s="1"/>
  <c r="I248" i="2"/>
  <c r="H248" i="2"/>
  <c r="F248" i="2" s="1"/>
  <c r="J248" i="2" s="1"/>
  <c r="G248" i="2" s="1"/>
  <c r="I247" i="2"/>
  <c r="H247" i="2"/>
  <c r="F247" i="2" s="1"/>
  <c r="I246" i="2"/>
  <c r="H246" i="2"/>
  <c r="F246" i="2" s="1"/>
  <c r="J246" i="2" s="1"/>
  <c r="G246" i="2" s="1"/>
  <c r="I245" i="2"/>
  <c r="H245" i="2"/>
  <c r="F245" i="2" s="1"/>
  <c r="I244" i="2"/>
  <c r="H244" i="2"/>
  <c r="F244" i="2" s="1"/>
  <c r="J244" i="2" s="1"/>
  <c r="G244" i="2" s="1"/>
  <c r="I243" i="2"/>
  <c r="H243" i="2"/>
  <c r="F243" i="2" s="1"/>
  <c r="I242" i="2"/>
  <c r="H242" i="2"/>
  <c r="F242" i="2" s="1"/>
  <c r="J242" i="2" s="1"/>
  <c r="G242" i="2" s="1"/>
  <c r="I241" i="2"/>
  <c r="H241" i="2"/>
  <c r="F241" i="2" s="1"/>
  <c r="I240" i="2"/>
  <c r="H240" i="2"/>
  <c r="F240" i="2" s="1"/>
  <c r="J240" i="2" s="1"/>
  <c r="G240" i="2" s="1"/>
  <c r="I239" i="2"/>
  <c r="H239" i="2"/>
  <c r="F239" i="2" s="1"/>
  <c r="I238" i="2"/>
  <c r="H238" i="2"/>
  <c r="F238" i="2" s="1"/>
  <c r="J238" i="2" s="1"/>
  <c r="G238" i="2" s="1"/>
  <c r="I237" i="2"/>
  <c r="H237" i="2"/>
  <c r="F237" i="2" s="1"/>
  <c r="I236" i="2"/>
  <c r="H236" i="2"/>
  <c r="F236" i="2" s="1"/>
  <c r="J236" i="2" s="1"/>
  <c r="G236" i="2" s="1"/>
  <c r="I235" i="2"/>
  <c r="H235" i="2"/>
  <c r="F235" i="2" s="1"/>
  <c r="I234" i="2"/>
  <c r="H234" i="2"/>
  <c r="F234" i="2" s="1"/>
  <c r="J234" i="2" s="1"/>
  <c r="G234" i="2" s="1"/>
  <c r="I233" i="2"/>
  <c r="H233" i="2"/>
  <c r="F233" i="2" s="1"/>
  <c r="I232" i="2"/>
  <c r="H232" i="2"/>
  <c r="F232" i="2" s="1"/>
  <c r="J232" i="2" s="1"/>
  <c r="G232" i="2" s="1"/>
  <c r="I231" i="2"/>
  <c r="H231" i="2"/>
  <c r="F231" i="2" s="1"/>
  <c r="I230" i="2"/>
  <c r="H230" i="2"/>
  <c r="F230" i="2" s="1"/>
  <c r="J230" i="2" s="1"/>
  <c r="G230" i="2" s="1"/>
  <c r="I229" i="2"/>
  <c r="H229" i="2"/>
  <c r="F229" i="2" s="1"/>
  <c r="I228" i="2"/>
  <c r="H228" i="2"/>
  <c r="F228" i="2" s="1"/>
  <c r="J228" i="2" s="1"/>
  <c r="G228" i="2" s="1"/>
  <c r="I227" i="2"/>
  <c r="H227" i="2"/>
  <c r="F227" i="2" s="1"/>
  <c r="I226" i="2"/>
  <c r="H226" i="2"/>
  <c r="F226" i="2" s="1"/>
  <c r="J226" i="2" s="1"/>
  <c r="G226" i="2" s="1"/>
  <c r="I225" i="2"/>
  <c r="H225" i="2"/>
  <c r="F225" i="2" s="1"/>
  <c r="I224" i="2"/>
  <c r="H224" i="2"/>
  <c r="F224" i="2" s="1"/>
  <c r="J224" i="2" s="1"/>
  <c r="G224" i="2" s="1"/>
  <c r="I223" i="2"/>
  <c r="H223" i="2"/>
  <c r="F223" i="2" s="1"/>
  <c r="I222" i="2"/>
  <c r="H222" i="2"/>
  <c r="F222" i="2" s="1"/>
  <c r="J222" i="2" s="1"/>
  <c r="G222" i="2" s="1"/>
  <c r="I221" i="2"/>
  <c r="H221" i="2"/>
  <c r="F221" i="2" s="1"/>
  <c r="I220" i="2"/>
  <c r="H220" i="2"/>
  <c r="F220" i="2" s="1"/>
  <c r="J220" i="2" s="1"/>
  <c r="G220" i="2" s="1"/>
  <c r="I219" i="2"/>
  <c r="H219" i="2"/>
  <c r="F219" i="2" s="1"/>
  <c r="I218" i="2"/>
  <c r="H218" i="2"/>
  <c r="F218" i="2" s="1"/>
  <c r="J218" i="2" s="1"/>
  <c r="G218" i="2" s="1"/>
  <c r="I217" i="2"/>
  <c r="H217" i="2"/>
  <c r="F217" i="2" s="1"/>
  <c r="I216" i="2"/>
  <c r="H216" i="2"/>
  <c r="F216" i="2" s="1"/>
  <c r="J216" i="2" s="1"/>
  <c r="G216" i="2" s="1"/>
  <c r="I215" i="2"/>
  <c r="H215" i="2"/>
  <c r="F215" i="2" s="1"/>
  <c r="I214" i="2"/>
  <c r="H214" i="2"/>
  <c r="F214" i="2" s="1"/>
  <c r="J214" i="2" s="1"/>
  <c r="G214" i="2" s="1"/>
  <c r="I213" i="2"/>
  <c r="H213" i="2"/>
  <c r="F213" i="2" s="1"/>
  <c r="I212" i="2"/>
  <c r="H212" i="2"/>
  <c r="F212" i="2" s="1"/>
  <c r="J212" i="2" s="1"/>
  <c r="G212" i="2" s="1"/>
  <c r="I211" i="2"/>
  <c r="H211" i="2"/>
  <c r="F211" i="2" s="1"/>
  <c r="I210" i="2"/>
  <c r="H210" i="2"/>
  <c r="F210" i="2" s="1"/>
  <c r="J210" i="2" s="1"/>
  <c r="G210" i="2" s="1"/>
  <c r="I209" i="2"/>
  <c r="H209" i="2"/>
  <c r="F209" i="2" s="1"/>
  <c r="I208" i="2"/>
  <c r="H208" i="2"/>
  <c r="F208" i="2" s="1"/>
  <c r="J208" i="2" s="1"/>
  <c r="G208" i="2" s="1"/>
  <c r="I207" i="2"/>
  <c r="H207" i="2"/>
  <c r="F207" i="2" s="1"/>
  <c r="I206" i="2"/>
  <c r="H206" i="2"/>
  <c r="F206" i="2" s="1"/>
  <c r="J206" i="2" s="1"/>
  <c r="G206" i="2" s="1"/>
  <c r="I205" i="2"/>
  <c r="H205" i="2"/>
  <c r="F205" i="2" s="1"/>
  <c r="I204" i="2"/>
  <c r="H204" i="2"/>
  <c r="F204" i="2" s="1"/>
  <c r="J204" i="2" s="1"/>
  <c r="G204" i="2" s="1"/>
  <c r="I203" i="2"/>
  <c r="H203" i="2"/>
  <c r="F203" i="2" s="1"/>
  <c r="I202" i="2"/>
  <c r="H202" i="2"/>
  <c r="F202" i="2" s="1"/>
  <c r="J202" i="2" s="1"/>
  <c r="G202" i="2" s="1"/>
  <c r="I201" i="2"/>
  <c r="H201" i="2"/>
  <c r="F201" i="2" s="1"/>
  <c r="I200" i="2"/>
  <c r="H200" i="2"/>
  <c r="F200" i="2" s="1"/>
  <c r="J200" i="2" s="1"/>
  <c r="G200" i="2" s="1"/>
  <c r="I199" i="2"/>
  <c r="H199" i="2"/>
  <c r="F199" i="2" s="1"/>
  <c r="I198" i="2"/>
  <c r="H198" i="2"/>
  <c r="F198" i="2" s="1"/>
  <c r="J198" i="2" s="1"/>
  <c r="G198" i="2" s="1"/>
  <c r="I197" i="2"/>
  <c r="H197" i="2"/>
  <c r="F197" i="2" s="1"/>
  <c r="I196" i="2"/>
  <c r="H196" i="2"/>
  <c r="F196" i="2" s="1"/>
  <c r="J196" i="2" s="1"/>
  <c r="G196" i="2" s="1"/>
  <c r="I195" i="2"/>
  <c r="H195" i="2"/>
  <c r="F195" i="2" s="1"/>
  <c r="I194" i="2"/>
  <c r="H194" i="2"/>
  <c r="F194" i="2" s="1"/>
  <c r="J194" i="2" s="1"/>
  <c r="G194" i="2" s="1"/>
  <c r="I193" i="2"/>
  <c r="H193" i="2"/>
  <c r="F193" i="2" s="1"/>
  <c r="I192" i="2"/>
  <c r="H192" i="2"/>
  <c r="F192" i="2" s="1"/>
  <c r="J192" i="2" s="1"/>
  <c r="G192" i="2" s="1"/>
  <c r="I191" i="2"/>
  <c r="H191" i="2"/>
  <c r="F191" i="2" s="1"/>
  <c r="I190" i="2"/>
  <c r="H190" i="2"/>
  <c r="F190" i="2" s="1"/>
  <c r="J190" i="2" s="1"/>
  <c r="G190" i="2" s="1"/>
  <c r="I189" i="2"/>
  <c r="H189" i="2"/>
  <c r="F189" i="2" s="1"/>
  <c r="I188" i="2"/>
  <c r="H188" i="2"/>
  <c r="F188" i="2" s="1"/>
  <c r="J188" i="2" s="1"/>
  <c r="G188" i="2" s="1"/>
  <c r="I187" i="2"/>
  <c r="H187" i="2"/>
  <c r="F187" i="2" s="1"/>
  <c r="I186" i="2"/>
  <c r="H186" i="2"/>
  <c r="F186" i="2" s="1"/>
  <c r="J186" i="2" s="1"/>
  <c r="G186" i="2" s="1"/>
  <c r="I185" i="2"/>
  <c r="H185" i="2"/>
  <c r="F185" i="2" s="1"/>
  <c r="I184" i="2"/>
  <c r="H184" i="2"/>
  <c r="F184" i="2" s="1"/>
  <c r="J184" i="2" s="1"/>
  <c r="G184" i="2" s="1"/>
  <c r="I183" i="2"/>
  <c r="H183" i="2"/>
  <c r="F183" i="2" s="1"/>
  <c r="I182" i="2"/>
  <c r="H182" i="2"/>
  <c r="F182" i="2" s="1"/>
  <c r="J182" i="2" s="1"/>
  <c r="G182" i="2" s="1"/>
  <c r="I181" i="2"/>
  <c r="H181" i="2"/>
  <c r="F181" i="2" s="1"/>
  <c r="I180" i="2"/>
  <c r="H180" i="2"/>
  <c r="F180" i="2" s="1"/>
  <c r="J180" i="2" s="1"/>
  <c r="G180" i="2" s="1"/>
  <c r="I179" i="2"/>
  <c r="H179" i="2"/>
  <c r="F179" i="2" s="1"/>
  <c r="I178" i="2"/>
  <c r="H178" i="2"/>
  <c r="F178" i="2" s="1"/>
  <c r="J178" i="2" s="1"/>
  <c r="G178" i="2" s="1"/>
  <c r="I177" i="2"/>
  <c r="H177" i="2"/>
  <c r="F177" i="2" s="1"/>
  <c r="I176" i="2"/>
  <c r="H176" i="2"/>
  <c r="F176" i="2" s="1"/>
  <c r="J176" i="2" s="1"/>
  <c r="G176" i="2" s="1"/>
  <c r="I175" i="2"/>
  <c r="H175" i="2"/>
  <c r="F175" i="2" s="1"/>
  <c r="I174" i="2"/>
  <c r="H174" i="2"/>
  <c r="F174" i="2" s="1"/>
  <c r="J174" i="2" s="1"/>
  <c r="G174" i="2" s="1"/>
  <c r="I173" i="2"/>
  <c r="H173" i="2"/>
  <c r="F173" i="2" s="1"/>
  <c r="I172" i="2"/>
  <c r="H172" i="2"/>
  <c r="F172" i="2" s="1"/>
  <c r="J172" i="2" s="1"/>
  <c r="G172" i="2" s="1"/>
  <c r="I171" i="2"/>
  <c r="H171" i="2"/>
  <c r="F171" i="2" s="1"/>
  <c r="I170" i="2"/>
  <c r="H170" i="2"/>
  <c r="F170" i="2" s="1"/>
  <c r="J170" i="2" s="1"/>
  <c r="G170" i="2" s="1"/>
  <c r="I169" i="2"/>
  <c r="H169" i="2"/>
  <c r="F169" i="2" s="1"/>
  <c r="I168" i="2"/>
  <c r="H168" i="2"/>
  <c r="F168" i="2" s="1"/>
  <c r="J168" i="2" s="1"/>
  <c r="G168" i="2" s="1"/>
  <c r="I167" i="2"/>
  <c r="H167" i="2"/>
  <c r="F167" i="2" s="1"/>
  <c r="I166" i="2"/>
  <c r="H166" i="2"/>
  <c r="F166" i="2" s="1"/>
  <c r="J166" i="2" s="1"/>
  <c r="G166" i="2" s="1"/>
  <c r="I165" i="2"/>
  <c r="H165" i="2"/>
  <c r="F165" i="2" s="1"/>
  <c r="I164" i="2"/>
  <c r="H164" i="2"/>
  <c r="F164" i="2" s="1"/>
  <c r="J164" i="2" s="1"/>
  <c r="G164" i="2" s="1"/>
  <c r="I163" i="2"/>
  <c r="H163" i="2"/>
  <c r="F163" i="2" s="1"/>
  <c r="I162" i="2"/>
  <c r="H162" i="2"/>
  <c r="F162" i="2" s="1"/>
  <c r="J162" i="2" s="1"/>
  <c r="G162" i="2" s="1"/>
  <c r="I161" i="2"/>
  <c r="H161" i="2"/>
  <c r="F161" i="2" s="1"/>
  <c r="I160" i="2"/>
  <c r="H160" i="2"/>
  <c r="F160" i="2" s="1"/>
  <c r="J160" i="2" s="1"/>
  <c r="G160" i="2" s="1"/>
  <c r="I159" i="2"/>
  <c r="H159" i="2"/>
  <c r="F159" i="2" s="1"/>
  <c r="I158" i="2"/>
  <c r="H158" i="2"/>
  <c r="F158" i="2" s="1"/>
  <c r="J158" i="2" s="1"/>
  <c r="G158" i="2" s="1"/>
  <c r="I157" i="2"/>
  <c r="H157" i="2"/>
  <c r="F157" i="2" s="1"/>
  <c r="I156" i="2"/>
  <c r="H156" i="2"/>
  <c r="F156" i="2" s="1"/>
  <c r="J156" i="2" s="1"/>
  <c r="G156" i="2" s="1"/>
  <c r="I155" i="2"/>
  <c r="H155" i="2"/>
  <c r="F155" i="2" s="1"/>
  <c r="I154" i="2"/>
  <c r="H154" i="2"/>
  <c r="F154" i="2" s="1"/>
  <c r="J154" i="2" s="1"/>
  <c r="G154" i="2" s="1"/>
  <c r="I153" i="2"/>
  <c r="H153" i="2"/>
  <c r="F153" i="2" s="1"/>
  <c r="I152" i="2"/>
  <c r="H152" i="2"/>
  <c r="F152" i="2" s="1"/>
  <c r="J152" i="2" s="1"/>
  <c r="G152" i="2" s="1"/>
  <c r="I151" i="2"/>
  <c r="H151" i="2"/>
  <c r="F151" i="2" s="1"/>
  <c r="I150" i="2"/>
  <c r="H150" i="2"/>
  <c r="F150" i="2" s="1"/>
  <c r="J150" i="2" s="1"/>
  <c r="G150" i="2" s="1"/>
  <c r="I149" i="2"/>
  <c r="H149" i="2"/>
  <c r="F149" i="2" s="1"/>
  <c r="I148" i="2"/>
  <c r="H148" i="2"/>
  <c r="F148" i="2" s="1"/>
  <c r="J148" i="2" s="1"/>
  <c r="G148" i="2" s="1"/>
  <c r="I147" i="2"/>
  <c r="H147" i="2"/>
  <c r="F147" i="2" s="1"/>
  <c r="I146" i="2"/>
  <c r="H146" i="2"/>
  <c r="F146" i="2" s="1"/>
  <c r="J146" i="2" s="1"/>
  <c r="G146" i="2" s="1"/>
  <c r="I145" i="2"/>
  <c r="H145" i="2"/>
  <c r="F145" i="2" s="1"/>
  <c r="I144" i="2"/>
  <c r="H144" i="2"/>
  <c r="F144" i="2" s="1"/>
  <c r="J144" i="2" s="1"/>
  <c r="G144" i="2" s="1"/>
  <c r="I143" i="2"/>
  <c r="H143" i="2"/>
  <c r="F143" i="2" s="1"/>
  <c r="I142" i="2"/>
  <c r="H142" i="2"/>
  <c r="F142" i="2" s="1"/>
  <c r="J142" i="2" s="1"/>
  <c r="G142" i="2" s="1"/>
  <c r="I141" i="2"/>
  <c r="H141" i="2"/>
  <c r="F141" i="2" s="1"/>
  <c r="I140" i="2"/>
  <c r="H140" i="2"/>
  <c r="F140" i="2" s="1"/>
  <c r="J140" i="2" s="1"/>
  <c r="G140" i="2" s="1"/>
  <c r="I139" i="2"/>
  <c r="H139" i="2"/>
  <c r="F139" i="2" s="1"/>
  <c r="I138" i="2"/>
  <c r="H138" i="2"/>
  <c r="F138" i="2" s="1"/>
  <c r="J138" i="2" s="1"/>
  <c r="G138" i="2" s="1"/>
  <c r="I137" i="2"/>
  <c r="H137" i="2"/>
  <c r="F137" i="2" s="1"/>
  <c r="I136" i="2"/>
  <c r="H136" i="2"/>
  <c r="F136" i="2" s="1"/>
  <c r="J136" i="2" s="1"/>
  <c r="G136" i="2" s="1"/>
  <c r="I135" i="2"/>
  <c r="H135" i="2"/>
  <c r="F135" i="2" s="1"/>
  <c r="I134" i="2"/>
  <c r="H134" i="2"/>
  <c r="F134" i="2" s="1"/>
  <c r="J134" i="2" s="1"/>
  <c r="G134" i="2" s="1"/>
  <c r="I133" i="2"/>
  <c r="H133" i="2"/>
  <c r="F133" i="2" s="1"/>
  <c r="I132" i="2"/>
  <c r="H132" i="2"/>
  <c r="F132" i="2" s="1"/>
  <c r="J132" i="2" s="1"/>
  <c r="G132" i="2" s="1"/>
  <c r="I131" i="2"/>
  <c r="H131" i="2"/>
  <c r="F131" i="2" s="1"/>
  <c r="I130" i="2"/>
  <c r="H130" i="2"/>
  <c r="F130" i="2" s="1"/>
  <c r="J130" i="2" s="1"/>
  <c r="G130" i="2" s="1"/>
  <c r="I129" i="2"/>
  <c r="H129" i="2"/>
  <c r="F129" i="2" s="1"/>
  <c r="I128" i="2"/>
  <c r="H128" i="2"/>
  <c r="F128" i="2" s="1"/>
  <c r="J128" i="2" s="1"/>
  <c r="G128" i="2" s="1"/>
  <c r="I127" i="2"/>
  <c r="H127" i="2"/>
  <c r="F127" i="2" s="1"/>
  <c r="I126" i="2"/>
  <c r="H126" i="2"/>
  <c r="F126" i="2" s="1"/>
  <c r="J126" i="2" s="1"/>
  <c r="G126" i="2" s="1"/>
  <c r="I125" i="2"/>
  <c r="H125" i="2"/>
  <c r="F125" i="2" s="1"/>
  <c r="I124" i="2"/>
  <c r="H124" i="2"/>
  <c r="F124" i="2" s="1"/>
  <c r="J124" i="2" s="1"/>
  <c r="G124" i="2" s="1"/>
  <c r="I123" i="2"/>
  <c r="H123" i="2"/>
  <c r="F123" i="2" s="1"/>
  <c r="I122" i="2"/>
  <c r="H122" i="2"/>
  <c r="F122" i="2" s="1"/>
  <c r="J122" i="2" s="1"/>
  <c r="G122" i="2" s="1"/>
  <c r="I121" i="2"/>
  <c r="H121" i="2"/>
  <c r="F121" i="2" s="1"/>
  <c r="I120" i="2"/>
  <c r="H120" i="2"/>
  <c r="F120" i="2" s="1"/>
  <c r="J120" i="2" s="1"/>
  <c r="G120" i="2" s="1"/>
  <c r="I119" i="2"/>
  <c r="H119" i="2"/>
  <c r="F119" i="2" s="1"/>
  <c r="I118" i="2"/>
  <c r="H118" i="2"/>
  <c r="F118" i="2" s="1"/>
  <c r="J118" i="2" s="1"/>
  <c r="G118" i="2" s="1"/>
  <c r="I117" i="2"/>
  <c r="H117" i="2"/>
  <c r="F117" i="2" s="1"/>
  <c r="I116" i="2"/>
  <c r="H116" i="2"/>
  <c r="F116" i="2" s="1"/>
  <c r="J116" i="2" s="1"/>
  <c r="G116" i="2" s="1"/>
  <c r="I115" i="2"/>
  <c r="H115" i="2"/>
  <c r="F115" i="2" s="1"/>
  <c r="I114" i="2"/>
  <c r="H114" i="2"/>
  <c r="F114" i="2" s="1"/>
  <c r="J114" i="2" s="1"/>
  <c r="G114" i="2" s="1"/>
  <c r="I113" i="2"/>
  <c r="H113" i="2"/>
  <c r="F113" i="2" s="1"/>
  <c r="I112" i="2"/>
  <c r="H112" i="2"/>
  <c r="F112" i="2" s="1"/>
  <c r="J112" i="2" s="1"/>
  <c r="G112" i="2" s="1"/>
  <c r="I111" i="2"/>
  <c r="H111" i="2"/>
  <c r="F111" i="2" s="1"/>
  <c r="I110" i="2"/>
  <c r="H110" i="2"/>
  <c r="F110" i="2" s="1"/>
  <c r="J110" i="2" s="1"/>
  <c r="G110" i="2" s="1"/>
  <c r="I109" i="2"/>
  <c r="H109" i="2"/>
  <c r="F109" i="2" s="1"/>
  <c r="I108" i="2"/>
  <c r="H108" i="2"/>
  <c r="F108" i="2" s="1"/>
  <c r="J108" i="2" s="1"/>
  <c r="G108" i="2" s="1"/>
  <c r="I107" i="2"/>
  <c r="H107" i="2"/>
  <c r="F107" i="2" s="1"/>
  <c r="I106" i="2"/>
  <c r="H106" i="2"/>
  <c r="F106" i="2" s="1"/>
  <c r="J106" i="2" s="1"/>
  <c r="G106" i="2" s="1"/>
  <c r="I105" i="2"/>
  <c r="H105" i="2"/>
  <c r="F105" i="2" s="1"/>
  <c r="I104" i="2"/>
  <c r="H104" i="2"/>
  <c r="F104" i="2" s="1"/>
  <c r="J104" i="2" s="1"/>
  <c r="G104" i="2" s="1"/>
  <c r="I103" i="2"/>
  <c r="H103" i="2"/>
  <c r="F103" i="2" s="1"/>
  <c r="I102" i="2"/>
  <c r="H102" i="2"/>
  <c r="F102" i="2" s="1"/>
  <c r="J102" i="2" s="1"/>
  <c r="G102" i="2" s="1"/>
  <c r="I101" i="2"/>
  <c r="H101" i="2"/>
  <c r="F101" i="2" s="1"/>
  <c r="I100" i="2"/>
  <c r="H100" i="2"/>
  <c r="F100" i="2" s="1"/>
  <c r="J100" i="2" s="1"/>
  <c r="G100" i="2" s="1"/>
  <c r="I99" i="2"/>
  <c r="H99" i="2"/>
  <c r="F99" i="2" s="1"/>
  <c r="I98" i="2"/>
  <c r="H98" i="2"/>
  <c r="F98" i="2" s="1"/>
  <c r="J98" i="2" s="1"/>
  <c r="G98" i="2" s="1"/>
  <c r="I97" i="2"/>
  <c r="H97" i="2"/>
  <c r="F97" i="2" s="1"/>
  <c r="I96" i="2"/>
  <c r="H96" i="2"/>
  <c r="F96" i="2" s="1"/>
  <c r="J96" i="2" s="1"/>
  <c r="G96" i="2" s="1"/>
  <c r="I95" i="2"/>
  <c r="H95" i="2"/>
  <c r="F95" i="2" s="1"/>
  <c r="I94" i="2"/>
  <c r="H94" i="2"/>
  <c r="F94" i="2" s="1"/>
  <c r="J94" i="2" s="1"/>
  <c r="G94" i="2" s="1"/>
  <c r="I93" i="2"/>
  <c r="H93" i="2"/>
  <c r="F93" i="2" s="1"/>
  <c r="I92" i="2"/>
  <c r="H92" i="2"/>
  <c r="F92" i="2" s="1"/>
  <c r="J92" i="2" s="1"/>
  <c r="G92" i="2" s="1"/>
  <c r="I91" i="2"/>
  <c r="H91" i="2"/>
  <c r="F91" i="2" s="1"/>
  <c r="I90" i="2"/>
  <c r="H90" i="2"/>
  <c r="F90" i="2" s="1"/>
  <c r="J90" i="2" s="1"/>
  <c r="G90" i="2" s="1"/>
  <c r="I89" i="2"/>
  <c r="H89" i="2"/>
  <c r="F89" i="2" s="1"/>
  <c r="I88" i="2"/>
  <c r="H88" i="2"/>
  <c r="F88" i="2" s="1"/>
  <c r="J88" i="2" s="1"/>
  <c r="G88" i="2" s="1"/>
  <c r="I87" i="2"/>
  <c r="H87" i="2"/>
  <c r="F87" i="2" s="1"/>
  <c r="I86" i="2"/>
  <c r="H86" i="2"/>
  <c r="F86" i="2" s="1"/>
  <c r="J86" i="2" s="1"/>
  <c r="G86" i="2" s="1"/>
  <c r="I85" i="2"/>
  <c r="H85" i="2"/>
  <c r="F85" i="2" s="1"/>
  <c r="I84" i="2"/>
  <c r="H84" i="2"/>
  <c r="F84" i="2" s="1"/>
  <c r="J84" i="2" s="1"/>
  <c r="G84" i="2" s="1"/>
  <c r="I83" i="2"/>
  <c r="H83" i="2"/>
  <c r="F83" i="2" s="1"/>
  <c r="I82" i="2"/>
  <c r="H82" i="2"/>
  <c r="F82" i="2" s="1"/>
  <c r="J82" i="2" s="1"/>
  <c r="G82" i="2" s="1"/>
  <c r="I81" i="2"/>
  <c r="H81" i="2"/>
  <c r="F81" i="2" s="1"/>
  <c r="I80" i="2"/>
  <c r="H80" i="2"/>
  <c r="F80" i="2" s="1"/>
  <c r="J80" i="2" s="1"/>
  <c r="G80" i="2" s="1"/>
  <c r="I79" i="2"/>
  <c r="H79" i="2"/>
  <c r="F79" i="2" s="1"/>
  <c r="I78" i="2"/>
  <c r="H78" i="2"/>
  <c r="F78" i="2" s="1"/>
  <c r="J78" i="2" s="1"/>
  <c r="G78" i="2" s="1"/>
  <c r="I77" i="2"/>
  <c r="H77" i="2"/>
  <c r="F77" i="2" s="1"/>
  <c r="I76" i="2"/>
  <c r="H76" i="2"/>
  <c r="F76" i="2" s="1"/>
  <c r="J76" i="2" s="1"/>
  <c r="G76" i="2" s="1"/>
  <c r="I75" i="2"/>
  <c r="H75" i="2"/>
  <c r="F75" i="2" s="1"/>
  <c r="I74" i="2"/>
  <c r="H74" i="2"/>
  <c r="F74" i="2" s="1"/>
  <c r="J74" i="2" s="1"/>
  <c r="G74" i="2" s="1"/>
  <c r="I73" i="2"/>
  <c r="H73" i="2"/>
  <c r="F73" i="2" s="1"/>
  <c r="I72" i="2"/>
  <c r="H72" i="2"/>
  <c r="F72" i="2" s="1"/>
  <c r="J72" i="2" s="1"/>
  <c r="G72" i="2" s="1"/>
  <c r="I71" i="2"/>
  <c r="H71" i="2"/>
  <c r="F71" i="2" s="1"/>
  <c r="I70" i="2"/>
  <c r="H70" i="2"/>
  <c r="F70" i="2" s="1"/>
  <c r="J70" i="2" s="1"/>
  <c r="G70" i="2" s="1"/>
  <c r="I69" i="2"/>
  <c r="H69" i="2"/>
  <c r="F69" i="2" s="1"/>
  <c r="I68" i="2"/>
  <c r="H68" i="2"/>
  <c r="F68" i="2" s="1"/>
  <c r="J68" i="2" s="1"/>
  <c r="G68" i="2" s="1"/>
  <c r="I67" i="2"/>
  <c r="H67" i="2"/>
  <c r="F67" i="2" s="1"/>
  <c r="I66" i="2"/>
  <c r="H66" i="2"/>
  <c r="F66" i="2" s="1"/>
  <c r="J66" i="2" s="1"/>
  <c r="G66" i="2" s="1"/>
  <c r="I65" i="2"/>
  <c r="H65" i="2"/>
  <c r="F65" i="2" s="1"/>
  <c r="I64" i="2"/>
  <c r="H64" i="2"/>
  <c r="F64" i="2" s="1"/>
  <c r="J64" i="2" s="1"/>
  <c r="G64" i="2" s="1"/>
  <c r="I63" i="2"/>
  <c r="H63" i="2"/>
  <c r="F63" i="2" s="1"/>
  <c r="I62" i="2"/>
  <c r="H62" i="2"/>
  <c r="F62" i="2" s="1"/>
  <c r="J62" i="2" s="1"/>
  <c r="G62" i="2" s="1"/>
  <c r="I61" i="2"/>
  <c r="H61" i="2"/>
  <c r="F61" i="2" s="1"/>
  <c r="I60" i="2"/>
  <c r="H60" i="2"/>
  <c r="F60" i="2" s="1"/>
  <c r="J60" i="2" s="1"/>
  <c r="G60" i="2" s="1"/>
  <c r="I59" i="2"/>
  <c r="H59" i="2"/>
  <c r="F59" i="2" s="1"/>
  <c r="I58" i="2"/>
  <c r="H58" i="2"/>
  <c r="F58" i="2" s="1"/>
  <c r="J58" i="2" s="1"/>
  <c r="G58" i="2" s="1"/>
  <c r="I57" i="2"/>
  <c r="H57" i="2"/>
  <c r="F57" i="2" s="1"/>
  <c r="I56" i="2"/>
  <c r="H56" i="2"/>
  <c r="F56" i="2" s="1"/>
  <c r="J56" i="2" s="1"/>
  <c r="G56" i="2" s="1"/>
  <c r="I55" i="2"/>
  <c r="H55" i="2"/>
  <c r="F55" i="2" s="1"/>
  <c r="I54" i="2"/>
  <c r="H54" i="2"/>
  <c r="F54" i="2" s="1"/>
  <c r="J54" i="2" s="1"/>
  <c r="G54" i="2" s="1"/>
  <c r="I53" i="2"/>
  <c r="H53" i="2"/>
  <c r="F53" i="2" s="1"/>
  <c r="I52" i="2"/>
  <c r="H52" i="2"/>
  <c r="F52" i="2" s="1"/>
  <c r="J52" i="2" s="1"/>
  <c r="G52" i="2" s="1"/>
  <c r="I51" i="2"/>
  <c r="H51" i="2"/>
  <c r="F51" i="2" s="1"/>
  <c r="I50" i="2"/>
  <c r="H50" i="2"/>
  <c r="F50" i="2" s="1"/>
  <c r="J50" i="2" s="1"/>
  <c r="G50" i="2" s="1"/>
  <c r="I49" i="2"/>
  <c r="H49" i="2"/>
  <c r="F49" i="2" s="1"/>
  <c r="I48" i="2"/>
  <c r="H48" i="2"/>
  <c r="F48" i="2" s="1"/>
  <c r="J48" i="2" s="1"/>
  <c r="G48" i="2" s="1"/>
  <c r="I47" i="2"/>
  <c r="H47" i="2"/>
  <c r="F47" i="2" s="1"/>
  <c r="I46" i="2"/>
  <c r="H46" i="2"/>
  <c r="F46" i="2" s="1"/>
  <c r="J46" i="2" s="1"/>
  <c r="G46" i="2" s="1"/>
  <c r="I45" i="2"/>
  <c r="H45" i="2"/>
  <c r="F45" i="2" s="1"/>
  <c r="I44" i="2"/>
  <c r="H44" i="2"/>
  <c r="F44" i="2" s="1"/>
  <c r="J44" i="2" s="1"/>
  <c r="G44" i="2" s="1"/>
  <c r="I43" i="2"/>
  <c r="H43" i="2"/>
  <c r="F43" i="2" s="1"/>
  <c r="I42" i="2"/>
  <c r="H42" i="2"/>
  <c r="F42" i="2" s="1"/>
  <c r="J42" i="2" s="1"/>
  <c r="G42" i="2" s="1"/>
  <c r="I41" i="2"/>
  <c r="H41" i="2"/>
  <c r="F41" i="2" s="1"/>
  <c r="I40" i="2"/>
  <c r="H40" i="2"/>
  <c r="F40" i="2" s="1"/>
  <c r="J40" i="2" s="1"/>
  <c r="G40" i="2" s="1"/>
  <c r="I39" i="2"/>
  <c r="H39" i="2"/>
  <c r="F39" i="2" s="1"/>
  <c r="I38" i="2"/>
  <c r="H38" i="2"/>
  <c r="F38" i="2" s="1"/>
  <c r="J38" i="2" s="1"/>
  <c r="G38" i="2" s="1"/>
  <c r="I37" i="2"/>
  <c r="H37" i="2"/>
  <c r="F37" i="2" s="1"/>
  <c r="I36" i="2"/>
  <c r="H36" i="2"/>
  <c r="F36" i="2" s="1"/>
  <c r="J36" i="2" s="1"/>
  <c r="G36" i="2" s="1"/>
  <c r="I35" i="2"/>
  <c r="H35" i="2"/>
  <c r="F35" i="2" s="1"/>
  <c r="I34" i="2"/>
  <c r="H34" i="2"/>
  <c r="F34" i="2" s="1"/>
  <c r="J34" i="2" s="1"/>
  <c r="G34" i="2" s="1"/>
  <c r="I33" i="2"/>
  <c r="H33" i="2"/>
  <c r="F33" i="2" s="1"/>
  <c r="I32" i="2"/>
  <c r="H32" i="2"/>
  <c r="F32" i="2" s="1"/>
  <c r="J32" i="2" s="1"/>
  <c r="G32" i="2" s="1"/>
  <c r="I31" i="2"/>
  <c r="H31" i="2"/>
  <c r="F31" i="2" s="1"/>
  <c r="I30" i="2"/>
  <c r="H30" i="2"/>
  <c r="F30" i="2" s="1"/>
  <c r="J30" i="2" s="1"/>
  <c r="G30" i="2" s="1"/>
  <c r="I29" i="2"/>
  <c r="H29" i="2"/>
  <c r="F29" i="2" s="1"/>
  <c r="I28" i="2"/>
  <c r="H28" i="2"/>
  <c r="F28" i="2" s="1"/>
  <c r="J28" i="2" s="1"/>
  <c r="G28" i="2" s="1"/>
  <c r="I27" i="2"/>
  <c r="H27" i="2"/>
  <c r="F27" i="2" s="1"/>
  <c r="I26" i="2"/>
  <c r="H26" i="2"/>
  <c r="F26" i="2" s="1"/>
  <c r="J26" i="2" s="1"/>
  <c r="G26" i="2" s="1"/>
  <c r="I25" i="2"/>
  <c r="H25" i="2"/>
  <c r="F25" i="2" s="1"/>
  <c r="I24" i="2"/>
  <c r="H24" i="2"/>
  <c r="F24" i="2" s="1"/>
  <c r="J24" i="2" s="1"/>
  <c r="G24" i="2" s="1"/>
  <c r="I23" i="2"/>
  <c r="H23" i="2"/>
  <c r="F23" i="2" s="1"/>
  <c r="I22" i="2"/>
  <c r="H22" i="2"/>
  <c r="F22" i="2" s="1"/>
  <c r="J22" i="2" s="1"/>
  <c r="G22" i="2" s="1"/>
  <c r="I21" i="2"/>
  <c r="H21" i="2"/>
  <c r="F21" i="2" s="1"/>
  <c r="I20" i="2"/>
  <c r="H20" i="2"/>
  <c r="F20" i="2" s="1"/>
  <c r="J20" i="2" s="1"/>
  <c r="G20" i="2" s="1"/>
  <c r="I19" i="2"/>
  <c r="H19" i="2"/>
  <c r="F19" i="2" s="1"/>
  <c r="I18" i="2"/>
  <c r="H18" i="2"/>
  <c r="F18" i="2" s="1"/>
  <c r="J18" i="2" s="1"/>
  <c r="G18" i="2" s="1"/>
  <c r="I17" i="2"/>
  <c r="H17" i="2"/>
  <c r="F17" i="2" s="1"/>
  <c r="I16" i="2"/>
  <c r="H16" i="2"/>
  <c r="F16" i="2" s="1"/>
  <c r="J16" i="2" s="1"/>
  <c r="G16" i="2" s="1"/>
  <c r="I15" i="2"/>
  <c r="H15" i="2"/>
  <c r="F15" i="2" s="1"/>
  <c r="I14" i="2"/>
  <c r="H14" i="2"/>
  <c r="F14" i="2" s="1"/>
  <c r="J14" i="2" s="1"/>
  <c r="G14" i="2" s="1"/>
  <c r="I13" i="2"/>
  <c r="H13" i="2"/>
  <c r="F13" i="2" s="1"/>
  <c r="I12" i="2"/>
  <c r="H12" i="2"/>
  <c r="F12" i="2" s="1"/>
  <c r="J12" i="2" s="1"/>
  <c r="G12" i="2" s="1"/>
  <c r="I11" i="2"/>
  <c r="H11" i="2"/>
  <c r="F11" i="2" s="1"/>
  <c r="I10" i="2"/>
  <c r="H10" i="2"/>
  <c r="F10" i="2" s="1"/>
  <c r="J10" i="2" s="1"/>
  <c r="G10" i="2" s="1"/>
  <c r="I9" i="2"/>
  <c r="H9" i="2"/>
  <c r="F9" i="2" s="1"/>
  <c r="I8" i="2"/>
  <c r="H8" i="2"/>
  <c r="F8" i="2" s="1"/>
  <c r="J8" i="2" s="1"/>
  <c r="G8" i="2" s="1"/>
  <c r="I7" i="2"/>
  <c r="H7" i="2"/>
  <c r="F7" i="2" s="1"/>
  <c r="I6" i="2"/>
  <c r="H6" i="2"/>
  <c r="F6" i="2" s="1"/>
  <c r="J6" i="2" s="1"/>
  <c r="G6" i="2" s="1"/>
  <c r="I5" i="2"/>
  <c r="H5" i="2"/>
  <c r="F5" i="2" s="1"/>
  <c r="I4" i="2"/>
  <c r="H4" i="2"/>
  <c r="F4" i="2" s="1"/>
  <c r="J4" i="2" s="1"/>
  <c r="G4" i="2" s="1"/>
  <c r="I3" i="2"/>
  <c r="H3" i="2"/>
  <c r="F3" i="2" s="1"/>
  <c r="I2" i="2"/>
  <c r="J2" i="2" s="1"/>
  <c r="G2" i="2" s="1"/>
  <c r="H2" i="2"/>
  <c r="F2" i="2" s="1"/>
  <c r="E2" i="2"/>
  <c r="J3" i="2" l="1"/>
  <c r="G3" i="2" s="1"/>
  <c r="J5" i="2"/>
  <c r="G5" i="2" s="1"/>
  <c r="J7" i="2"/>
  <c r="G7" i="2" s="1"/>
  <c r="J9" i="2"/>
  <c r="G9" i="2" s="1"/>
  <c r="J11" i="2"/>
  <c r="G11" i="2" s="1"/>
  <c r="J13" i="2"/>
  <c r="G13" i="2" s="1"/>
  <c r="J15" i="2"/>
  <c r="G15" i="2" s="1"/>
  <c r="J17" i="2"/>
  <c r="G17" i="2" s="1"/>
  <c r="J19" i="2"/>
  <c r="G19" i="2" s="1"/>
  <c r="J21" i="2"/>
  <c r="G21" i="2" s="1"/>
  <c r="J23" i="2"/>
  <c r="G23" i="2" s="1"/>
  <c r="J25" i="2"/>
  <c r="G25" i="2" s="1"/>
  <c r="J27" i="2"/>
  <c r="G27" i="2" s="1"/>
  <c r="J29" i="2"/>
  <c r="G29" i="2" s="1"/>
  <c r="J31" i="2"/>
  <c r="G31" i="2" s="1"/>
  <c r="J33" i="2"/>
  <c r="G33" i="2" s="1"/>
  <c r="J35" i="2"/>
  <c r="G35" i="2" s="1"/>
  <c r="J37" i="2"/>
  <c r="G37" i="2" s="1"/>
  <c r="J39" i="2"/>
  <c r="G39" i="2" s="1"/>
  <c r="J41" i="2"/>
  <c r="G41" i="2" s="1"/>
  <c r="J43" i="2"/>
  <c r="G43" i="2" s="1"/>
  <c r="J45" i="2"/>
  <c r="G45" i="2" s="1"/>
  <c r="J47" i="2"/>
  <c r="G47" i="2" s="1"/>
  <c r="J49" i="2"/>
  <c r="G49" i="2" s="1"/>
  <c r="J51" i="2"/>
  <c r="G51" i="2" s="1"/>
  <c r="J53" i="2"/>
  <c r="G53" i="2" s="1"/>
  <c r="J55" i="2"/>
  <c r="G55" i="2" s="1"/>
  <c r="J57" i="2"/>
  <c r="G57" i="2" s="1"/>
  <c r="J59" i="2"/>
  <c r="G59" i="2" s="1"/>
  <c r="J61" i="2"/>
  <c r="G61" i="2" s="1"/>
  <c r="J63" i="2"/>
  <c r="G63" i="2" s="1"/>
  <c r="J65" i="2"/>
  <c r="G65" i="2" s="1"/>
  <c r="J67" i="2"/>
  <c r="G67" i="2" s="1"/>
  <c r="J69" i="2"/>
  <c r="G69" i="2" s="1"/>
  <c r="J71" i="2"/>
  <c r="G71" i="2" s="1"/>
  <c r="J73" i="2"/>
  <c r="G73" i="2" s="1"/>
  <c r="J75" i="2"/>
  <c r="G75" i="2" s="1"/>
  <c r="J77" i="2"/>
  <c r="G77" i="2" s="1"/>
  <c r="J79" i="2"/>
  <c r="G79" i="2" s="1"/>
  <c r="J81" i="2"/>
  <c r="G81" i="2" s="1"/>
  <c r="J83" i="2"/>
  <c r="G83" i="2" s="1"/>
  <c r="J85" i="2"/>
  <c r="G85" i="2" s="1"/>
  <c r="J87" i="2"/>
  <c r="G87" i="2" s="1"/>
  <c r="J89" i="2"/>
  <c r="G89" i="2" s="1"/>
  <c r="J91" i="2"/>
  <c r="G91" i="2" s="1"/>
  <c r="J93" i="2"/>
  <c r="G93" i="2" s="1"/>
  <c r="J95" i="2"/>
  <c r="G95" i="2" s="1"/>
  <c r="J97" i="2"/>
  <c r="G97" i="2" s="1"/>
  <c r="J99" i="2"/>
  <c r="G99" i="2" s="1"/>
  <c r="J101" i="2"/>
  <c r="G101" i="2" s="1"/>
  <c r="J103" i="2"/>
  <c r="G103" i="2" s="1"/>
  <c r="J105" i="2"/>
  <c r="G105" i="2" s="1"/>
  <c r="J107" i="2"/>
  <c r="G107" i="2" s="1"/>
  <c r="J109" i="2"/>
  <c r="G109" i="2" s="1"/>
  <c r="J111" i="2"/>
  <c r="G111" i="2" s="1"/>
  <c r="J113" i="2"/>
  <c r="G113" i="2" s="1"/>
  <c r="J115" i="2"/>
  <c r="G115" i="2" s="1"/>
  <c r="J117" i="2"/>
  <c r="G117" i="2" s="1"/>
  <c r="J119" i="2"/>
  <c r="G119" i="2" s="1"/>
  <c r="J121" i="2"/>
  <c r="G121" i="2" s="1"/>
  <c r="J123" i="2"/>
  <c r="G123" i="2" s="1"/>
  <c r="J125" i="2"/>
  <c r="G125" i="2" s="1"/>
  <c r="J127" i="2"/>
  <c r="G127" i="2" s="1"/>
  <c r="J129" i="2"/>
  <c r="G129" i="2" s="1"/>
  <c r="J131" i="2"/>
  <c r="G131" i="2" s="1"/>
  <c r="J133" i="2"/>
  <c r="G133" i="2" s="1"/>
  <c r="J135" i="2"/>
  <c r="G135" i="2" s="1"/>
  <c r="J137" i="2"/>
  <c r="G137" i="2" s="1"/>
  <c r="J139" i="2"/>
  <c r="G139" i="2" s="1"/>
  <c r="J141" i="2"/>
  <c r="G141" i="2" s="1"/>
  <c r="J143" i="2"/>
  <c r="G143" i="2" s="1"/>
  <c r="J145" i="2"/>
  <c r="G145" i="2" s="1"/>
  <c r="J147" i="2"/>
  <c r="G147" i="2" s="1"/>
  <c r="J149" i="2"/>
  <c r="G149" i="2" s="1"/>
  <c r="J151" i="2"/>
  <c r="G151" i="2" s="1"/>
  <c r="J153" i="2"/>
  <c r="G153" i="2" s="1"/>
  <c r="J155" i="2"/>
  <c r="G155" i="2" s="1"/>
  <c r="J157" i="2"/>
  <c r="G157" i="2" s="1"/>
  <c r="J159" i="2"/>
  <c r="G159" i="2" s="1"/>
  <c r="J161" i="2"/>
  <c r="G161" i="2" s="1"/>
  <c r="J163" i="2"/>
  <c r="G163" i="2" s="1"/>
  <c r="J165" i="2"/>
  <c r="G165" i="2" s="1"/>
  <c r="J167" i="2"/>
  <c r="G167" i="2" s="1"/>
  <c r="J169" i="2"/>
  <c r="G169" i="2" s="1"/>
  <c r="J171" i="2"/>
  <c r="G171" i="2" s="1"/>
  <c r="J173" i="2"/>
  <c r="G173" i="2" s="1"/>
  <c r="J175" i="2"/>
  <c r="G175" i="2" s="1"/>
  <c r="J177" i="2"/>
  <c r="G177" i="2" s="1"/>
  <c r="J179" i="2"/>
  <c r="G179" i="2" s="1"/>
  <c r="J181" i="2"/>
  <c r="G181" i="2" s="1"/>
  <c r="J183" i="2"/>
  <c r="G183" i="2" s="1"/>
  <c r="J185" i="2"/>
  <c r="G185" i="2" s="1"/>
  <c r="J187" i="2"/>
  <c r="G187" i="2" s="1"/>
  <c r="J189" i="2"/>
  <c r="G189" i="2" s="1"/>
  <c r="J191" i="2"/>
  <c r="G191" i="2" s="1"/>
  <c r="J193" i="2"/>
  <c r="G193" i="2" s="1"/>
  <c r="J195" i="2"/>
  <c r="G195" i="2" s="1"/>
  <c r="J197" i="2"/>
  <c r="G197" i="2" s="1"/>
  <c r="J199" i="2"/>
  <c r="G199" i="2" s="1"/>
  <c r="J201" i="2"/>
  <c r="G201" i="2" s="1"/>
  <c r="J203" i="2"/>
  <c r="G203" i="2" s="1"/>
  <c r="J205" i="2"/>
  <c r="G205" i="2" s="1"/>
  <c r="J207" i="2"/>
  <c r="G207" i="2" s="1"/>
  <c r="J209" i="2"/>
  <c r="G209" i="2" s="1"/>
  <c r="J211" i="2"/>
  <c r="G211" i="2" s="1"/>
  <c r="J213" i="2"/>
  <c r="G213" i="2" s="1"/>
  <c r="J215" i="2"/>
  <c r="G215" i="2" s="1"/>
  <c r="J217" i="2"/>
  <c r="G217" i="2" s="1"/>
  <c r="J219" i="2"/>
  <c r="G219" i="2" s="1"/>
  <c r="J221" i="2"/>
  <c r="G221" i="2" s="1"/>
  <c r="J223" i="2"/>
  <c r="G223" i="2" s="1"/>
  <c r="J225" i="2"/>
  <c r="G225" i="2" s="1"/>
  <c r="J227" i="2"/>
  <c r="G227" i="2" s="1"/>
  <c r="J229" i="2"/>
  <c r="G229" i="2" s="1"/>
  <c r="J231" i="2"/>
  <c r="G231" i="2" s="1"/>
  <c r="J233" i="2"/>
  <c r="G233" i="2" s="1"/>
  <c r="J235" i="2"/>
  <c r="G235" i="2" s="1"/>
  <c r="J237" i="2"/>
  <c r="G237" i="2" s="1"/>
  <c r="J239" i="2"/>
  <c r="G239" i="2" s="1"/>
  <c r="J241" i="2"/>
  <c r="G241" i="2" s="1"/>
  <c r="J243" i="2"/>
  <c r="G243" i="2" s="1"/>
  <c r="J245" i="2"/>
  <c r="G245" i="2" s="1"/>
  <c r="J247" i="2"/>
  <c r="G247" i="2" s="1"/>
  <c r="J249" i="2"/>
  <c r="G249" i="2" s="1"/>
  <c r="J251" i="2"/>
  <c r="G251" i="2" s="1"/>
  <c r="J253" i="2"/>
  <c r="G253" i="2" s="1"/>
  <c r="J255" i="2"/>
  <c r="G255" i="2" s="1"/>
  <c r="J257" i="2"/>
  <c r="G257" i="2" s="1"/>
  <c r="J259" i="2"/>
  <c r="G259" i="2" s="1"/>
  <c r="J261" i="2"/>
  <c r="G261" i="2" s="1"/>
  <c r="J263" i="2"/>
  <c r="G263" i="2" s="1"/>
  <c r="J265" i="2"/>
  <c r="G265" i="2" s="1"/>
  <c r="J267" i="2"/>
  <c r="G267" i="2" s="1"/>
  <c r="J269" i="2"/>
  <c r="G269" i="2" s="1"/>
  <c r="J271" i="2"/>
  <c r="G271" i="2" s="1"/>
  <c r="J273" i="2"/>
  <c r="G273" i="2" s="1"/>
  <c r="J275" i="2"/>
  <c r="G275" i="2" s="1"/>
  <c r="J277" i="2"/>
  <c r="G277" i="2" s="1"/>
  <c r="J279" i="2"/>
  <c r="G279" i="2" s="1"/>
  <c r="J281" i="2"/>
  <c r="G281" i="2" s="1"/>
  <c r="J283" i="2"/>
  <c r="G283" i="2" s="1"/>
  <c r="J285" i="2"/>
  <c r="G285" i="2" s="1"/>
  <c r="J287" i="2"/>
  <c r="G287" i="2" s="1"/>
  <c r="J289" i="2"/>
  <c r="G289" i="2" s="1"/>
  <c r="J291" i="2"/>
  <c r="G291" i="2" s="1"/>
  <c r="J293" i="2"/>
  <c r="G293" i="2" s="1"/>
  <c r="J295" i="2"/>
  <c r="G295" i="2" s="1"/>
  <c r="J297" i="2"/>
  <c r="G297" i="2" s="1"/>
  <c r="J299" i="2"/>
  <c r="G299" i="2" s="1"/>
  <c r="J301" i="2"/>
  <c r="G301" i="2" s="1"/>
  <c r="J303" i="2"/>
  <c r="G303" i="2" s="1"/>
  <c r="J305" i="2"/>
  <c r="G305" i="2" s="1"/>
  <c r="J307" i="2"/>
  <c r="G307" i="2" s="1"/>
  <c r="J309" i="2"/>
  <c r="G309" i="2" s="1"/>
  <c r="J311" i="2"/>
  <c r="G311" i="2" s="1"/>
  <c r="J313" i="2"/>
  <c r="G313" i="2" s="1"/>
  <c r="J315" i="2"/>
  <c r="G315" i="2" s="1"/>
  <c r="J317" i="2"/>
  <c r="G317" i="2" s="1"/>
  <c r="J319" i="2"/>
  <c r="G319" i="2" s="1"/>
  <c r="J321" i="2"/>
  <c r="G321" i="2" s="1"/>
  <c r="J323" i="2"/>
  <c r="G323" i="2" s="1"/>
  <c r="J325" i="2"/>
  <c r="G325" i="2" s="1"/>
  <c r="J327" i="2"/>
  <c r="G327" i="2" s="1"/>
  <c r="J329" i="2"/>
  <c r="G329" i="2" s="1"/>
  <c r="J331" i="2"/>
  <c r="G331" i="2" s="1"/>
  <c r="J333" i="2"/>
  <c r="G333" i="2" s="1"/>
  <c r="J335" i="2"/>
  <c r="G335" i="2" s="1"/>
  <c r="J337" i="2"/>
  <c r="G337" i="2" s="1"/>
  <c r="J339" i="2"/>
  <c r="G339" i="2" s="1"/>
  <c r="J341" i="2"/>
  <c r="G341" i="2" s="1"/>
  <c r="J343" i="2"/>
  <c r="G343" i="2" s="1"/>
  <c r="J345" i="2"/>
  <c r="G345" i="2" s="1"/>
  <c r="J347" i="2"/>
  <c r="G347" i="2" s="1"/>
  <c r="J349" i="2"/>
  <c r="G349" i="2" s="1"/>
  <c r="J351" i="2"/>
  <c r="G351" i="2" s="1"/>
  <c r="J353" i="2"/>
  <c r="G353" i="2" s="1"/>
  <c r="J355" i="2"/>
  <c r="G355" i="2" s="1"/>
  <c r="J357" i="2"/>
  <c r="G357" i="2" s="1"/>
  <c r="J359" i="2"/>
  <c r="G359" i="2" s="1"/>
  <c r="J361" i="2"/>
  <c r="G361" i="2" s="1"/>
  <c r="J363" i="2"/>
  <c r="G363" i="2" s="1"/>
  <c r="J365" i="2"/>
  <c r="G365" i="2" s="1"/>
  <c r="J367" i="2"/>
  <c r="G367" i="2" s="1"/>
  <c r="J369" i="2"/>
  <c r="G369" i="2" s="1"/>
  <c r="J371" i="2"/>
  <c r="G371" i="2" s="1"/>
  <c r="J373" i="2"/>
  <c r="G373" i="2" s="1"/>
  <c r="J375" i="2"/>
  <c r="G375" i="2" s="1"/>
  <c r="J377" i="2"/>
  <c r="G377" i="2" s="1"/>
  <c r="J379" i="2"/>
  <c r="G379" i="2" s="1"/>
  <c r="J381" i="2"/>
  <c r="G381" i="2" s="1"/>
  <c r="J383" i="2"/>
  <c r="G383" i="2" s="1"/>
  <c r="J385" i="2"/>
  <c r="G385" i="2" s="1"/>
  <c r="J387" i="2"/>
  <c r="G387" i="2" s="1"/>
  <c r="J389" i="2"/>
  <c r="G389" i="2" s="1"/>
  <c r="J391" i="2"/>
  <c r="G391" i="2" s="1"/>
  <c r="J393" i="2"/>
  <c r="G393" i="2" s="1"/>
  <c r="J395" i="2"/>
  <c r="G395" i="2" s="1"/>
  <c r="J397" i="2"/>
  <c r="G397" i="2" s="1"/>
  <c r="J399" i="2"/>
  <c r="G399" i="2" s="1"/>
  <c r="J401" i="2"/>
  <c r="G401" i="2" s="1"/>
  <c r="J403" i="2"/>
  <c r="G403" i="2" s="1"/>
  <c r="J405" i="2"/>
  <c r="G405" i="2" s="1"/>
  <c r="J407" i="2"/>
  <c r="G407" i="2" s="1"/>
  <c r="J409" i="2"/>
  <c r="G409" i="2" s="1"/>
  <c r="J411" i="2"/>
  <c r="G411" i="2" s="1"/>
  <c r="J413" i="2"/>
  <c r="G413" i="2" s="1"/>
  <c r="J415" i="2"/>
  <c r="G415" i="2" s="1"/>
  <c r="J417" i="2"/>
  <c r="G417" i="2" s="1"/>
  <c r="J419" i="2"/>
  <c r="G419" i="2" s="1"/>
  <c r="J421" i="2"/>
  <c r="G421" i="2" s="1"/>
  <c r="J423" i="2"/>
  <c r="G423" i="2" s="1"/>
  <c r="J425" i="2"/>
  <c r="G425" i="2" s="1"/>
  <c r="J427" i="2"/>
  <c r="G427" i="2" s="1"/>
  <c r="J429" i="2"/>
  <c r="G429" i="2" s="1"/>
  <c r="J431" i="2"/>
  <c r="G431" i="2" s="1"/>
  <c r="J433" i="2"/>
  <c r="G433" i="2" s="1"/>
  <c r="J435" i="2"/>
  <c r="G435" i="2" s="1"/>
  <c r="J437" i="2"/>
  <c r="G437" i="2" s="1"/>
  <c r="J439" i="2"/>
  <c r="G439" i="2" s="1"/>
  <c r="J441" i="2"/>
  <c r="G441" i="2" s="1"/>
  <c r="J443" i="2"/>
  <c r="G443" i="2" s="1"/>
  <c r="J445" i="2"/>
  <c r="G445" i="2" s="1"/>
  <c r="J447" i="2"/>
  <c r="G447" i="2" s="1"/>
  <c r="J449" i="2"/>
  <c r="G449" i="2" s="1"/>
  <c r="J451" i="2"/>
  <c r="G451" i="2" s="1"/>
  <c r="J453" i="2"/>
  <c r="G453" i="2" s="1"/>
  <c r="J455" i="2"/>
  <c r="G455" i="2" s="1"/>
  <c r="J457" i="2"/>
  <c r="G457" i="2" s="1"/>
  <c r="J459" i="2"/>
  <c r="G459" i="2" s="1"/>
  <c r="J461" i="2"/>
  <c r="G461" i="2" s="1"/>
  <c r="J463" i="2"/>
  <c r="G463" i="2" s="1"/>
  <c r="J465" i="2"/>
  <c r="G465" i="2" s="1"/>
  <c r="J467" i="2"/>
  <c r="G467" i="2" s="1"/>
  <c r="J469" i="2"/>
  <c r="G469" i="2" s="1"/>
  <c r="J473" i="2"/>
  <c r="G473" i="2" s="1"/>
  <c r="J477" i="2"/>
  <c r="G477" i="2" s="1"/>
  <c r="J481" i="2"/>
  <c r="G481" i="2" s="1"/>
  <c r="J485" i="2"/>
  <c r="G485" i="2" s="1"/>
  <c r="J489" i="2"/>
  <c r="G489" i="2" s="1"/>
  <c r="J493" i="2"/>
  <c r="G493" i="2" s="1"/>
  <c r="J497" i="2"/>
  <c r="G497" i="2" s="1"/>
  <c r="J501" i="2"/>
  <c r="G501" i="2" s="1"/>
  <c r="J505" i="2"/>
  <c r="G505" i="2" s="1"/>
  <c r="J509" i="2"/>
  <c r="G509" i="2" s="1"/>
  <c r="J513" i="2"/>
  <c r="G513" i="2" s="1"/>
  <c r="J517" i="2"/>
  <c r="G517" i="2" s="1"/>
  <c r="J521" i="2"/>
  <c r="G521" i="2" s="1"/>
  <c r="J525" i="2"/>
  <c r="G525" i="2" s="1"/>
  <c r="J529" i="2"/>
  <c r="G529" i="2" s="1"/>
  <c r="J533" i="2"/>
  <c r="G533" i="2" s="1"/>
  <c r="J537" i="2"/>
  <c r="G537" i="2" s="1"/>
  <c r="J541" i="2"/>
  <c r="G541" i="2" s="1"/>
  <c r="J545" i="2"/>
  <c r="G545" i="2" s="1"/>
  <c r="J549" i="2"/>
  <c r="G549" i="2" s="1"/>
  <c r="J553" i="2"/>
  <c r="G553" i="2" s="1"/>
  <c r="J557" i="2"/>
  <c r="G557" i="2" s="1"/>
  <c r="J561" i="2"/>
  <c r="G561" i="2" s="1"/>
  <c r="J565" i="2"/>
  <c r="G565" i="2" s="1"/>
  <c r="J569" i="2"/>
  <c r="G569" i="2" s="1"/>
  <c r="J573" i="2"/>
  <c r="G573" i="2" s="1"/>
  <c r="J577" i="2"/>
  <c r="G577" i="2" s="1"/>
  <c r="J581" i="2"/>
  <c r="G581" i="2" s="1"/>
  <c r="J585" i="2"/>
  <c r="G585" i="2" s="1"/>
  <c r="J589" i="2"/>
  <c r="G589" i="2" s="1"/>
  <c r="J593" i="2"/>
  <c r="G593" i="2" s="1"/>
  <c r="J597" i="2"/>
  <c r="G597" i="2" s="1"/>
  <c r="J601" i="2"/>
  <c r="G601" i="2" s="1"/>
  <c r="J605" i="2"/>
  <c r="G605" i="2" s="1"/>
  <c r="J609" i="2"/>
  <c r="G609" i="2" s="1"/>
  <c r="J613" i="2"/>
  <c r="G613" i="2" s="1"/>
  <c r="J617" i="2"/>
  <c r="G617" i="2" s="1"/>
  <c r="J621" i="2"/>
  <c r="G621" i="2" s="1"/>
  <c r="J625" i="2"/>
  <c r="G625" i="2" s="1"/>
  <c r="J629" i="2"/>
  <c r="G629" i="2" s="1"/>
  <c r="J633" i="2"/>
  <c r="G633" i="2" s="1"/>
  <c r="J637" i="2"/>
  <c r="G637" i="2" s="1"/>
  <c r="J641" i="2"/>
  <c r="G641" i="2" s="1"/>
  <c r="J645" i="2"/>
  <c r="G645" i="2" s="1"/>
  <c r="J649" i="2"/>
  <c r="G649" i="2" s="1"/>
  <c r="J653" i="2"/>
  <c r="G653" i="2" s="1"/>
  <c r="J657" i="2"/>
  <c r="G657" i="2" s="1"/>
  <c r="J661" i="2"/>
  <c r="G661" i="2" s="1"/>
  <c r="J665" i="2"/>
  <c r="G665" i="2" s="1"/>
  <c r="J669" i="2"/>
  <c r="G669" i="2" s="1"/>
  <c r="J673" i="2"/>
  <c r="G673" i="2" s="1"/>
  <c r="J677" i="2"/>
  <c r="G677" i="2" s="1"/>
  <c r="J681" i="2"/>
  <c r="G681" i="2" s="1"/>
  <c r="J685" i="2"/>
  <c r="G685" i="2" s="1"/>
  <c r="J689" i="2"/>
  <c r="G689" i="2" s="1"/>
  <c r="J693" i="2"/>
  <c r="G693" i="2" s="1"/>
  <c r="J697" i="2"/>
  <c r="G697" i="2" s="1"/>
  <c r="J701" i="2"/>
  <c r="G701" i="2" s="1"/>
  <c r="J705" i="2"/>
  <c r="G705" i="2" s="1"/>
  <c r="J709" i="2"/>
  <c r="G709" i="2" s="1"/>
  <c r="J713" i="2"/>
  <c r="G713" i="2" s="1"/>
  <c r="J717" i="2"/>
  <c r="G717" i="2" s="1"/>
  <c r="J721" i="2"/>
  <c r="G721" i="2" s="1"/>
  <c r="J725" i="2"/>
  <c r="G725" i="2" s="1"/>
  <c r="J729" i="2"/>
  <c r="G729" i="2" s="1"/>
  <c r="J733" i="2"/>
  <c r="G733" i="2" s="1"/>
  <c r="J737" i="2"/>
  <c r="G737" i="2" s="1"/>
  <c r="J741" i="2"/>
  <c r="G741" i="2" s="1"/>
  <c r="J745" i="2"/>
  <c r="G745" i="2" s="1"/>
  <c r="J749" i="2"/>
  <c r="G749" i="2" s="1"/>
  <c r="J753" i="2"/>
  <c r="G753" i="2" s="1"/>
  <c r="J757" i="2"/>
  <c r="G757" i="2" s="1"/>
  <c r="J761" i="2"/>
  <c r="G761" i="2" s="1"/>
  <c r="J765" i="2"/>
  <c r="G765" i="2" s="1"/>
  <c r="J769" i="2"/>
  <c r="G769" i="2" s="1"/>
  <c r="J773" i="2"/>
  <c r="G773" i="2" s="1"/>
  <c r="J777" i="2"/>
  <c r="G777" i="2" s="1"/>
  <c r="J781" i="2"/>
  <c r="G781" i="2" s="1"/>
  <c r="J785" i="2"/>
  <c r="G785" i="2" s="1"/>
  <c r="J789" i="2"/>
  <c r="G789" i="2" s="1"/>
  <c r="J793" i="2"/>
  <c r="G793" i="2" s="1"/>
  <c r="J797" i="2"/>
  <c r="G797" i="2" s="1"/>
  <c r="J801" i="2"/>
  <c r="G801" i="2" s="1"/>
  <c r="J805" i="2"/>
  <c r="G805" i="2" s="1"/>
  <c r="J809" i="2"/>
  <c r="G809" i="2" s="1"/>
  <c r="J813" i="2"/>
  <c r="G813" i="2" s="1"/>
  <c r="J817" i="2"/>
  <c r="G817" i="2" s="1"/>
  <c r="J821" i="2"/>
  <c r="G821" i="2" s="1"/>
  <c r="J825" i="2"/>
  <c r="G825" i="2" s="1"/>
  <c r="J829" i="2"/>
  <c r="G829" i="2" s="1"/>
  <c r="J833" i="2"/>
  <c r="G833" i="2" s="1"/>
  <c r="J837" i="2"/>
  <c r="G837" i="2" s="1"/>
  <c r="J841" i="2"/>
  <c r="G841" i="2" s="1"/>
  <c r="J845" i="2"/>
  <c r="G845" i="2" s="1"/>
  <c r="J849" i="2"/>
  <c r="G849" i="2" s="1"/>
  <c r="J853" i="2"/>
  <c r="G853" i="2" s="1"/>
  <c r="J857" i="2"/>
  <c r="G857" i="2" s="1"/>
  <c r="J861" i="2"/>
  <c r="G861" i="2" s="1"/>
  <c r="J865" i="2"/>
  <c r="G865" i="2" s="1"/>
  <c r="J869" i="2"/>
  <c r="G869" i="2" s="1"/>
  <c r="J873" i="2"/>
  <c r="G873" i="2" s="1"/>
  <c r="J877" i="2"/>
  <c r="G877" i="2" s="1"/>
  <c r="J881" i="2"/>
  <c r="G881" i="2" s="1"/>
  <c r="J885" i="2"/>
  <c r="G885" i="2" s="1"/>
  <c r="J889" i="2"/>
  <c r="G889" i="2" s="1"/>
  <c r="J893" i="2"/>
  <c r="G893" i="2" s="1"/>
  <c r="J897" i="2"/>
  <c r="G897" i="2" s="1"/>
  <c r="J901" i="2"/>
  <c r="G901" i="2" s="1"/>
  <c r="J905" i="2"/>
  <c r="G905" i="2" s="1"/>
  <c r="J909" i="2"/>
  <c r="G909" i="2" s="1"/>
  <c r="J913" i="2"/>
  <c r="G913" i="2" s="1"/>
  <c r="J917" i="2"/>
  <c r="G917" i="2" s="1"/>
  <c r="J921" i="2"/>
  <c r="G921" i="2" s="1"/>
  <c r="J925" i="2"/>
  <c r="G925" i="2" s="1"/>
  <c r="J929" i="2"/>
  <c r="G929" i="2" s="1"/>
  <c r="J933" i="2"/>
  <c r="G933" i="2" s="1"/>
  <c r="J937" i="2"/>
  <c r="G937" i="2" s="1"/>
  <c r="J941" i="2"/>
  <c r="G941" i="2" s="1"/>
  <c r="J945" i="2"/>
  <c r="G945" i="2" s="1"/>
  <c r="J949" i="2"/>
  <c r="G949" i="2" s="1"/>
  <c r="J953" i="2"/>
  <c r="G953" i="2" s="1"/>
  <c r="J957" i="2"/>
  <c r="G957" i="2" s="1"/>
  <c r="J961" i="2"/>
  <c r="G961" i="2" s="1"/>
  <c r="J965" i="2"/>
  <c r="G965" i="2" s="1"/>
  <c r="J969" i="2"/>
  <c r="G969" i="2" s="1"/>
  <c r="J973" i="2"/>
  <c r="G973" i="2" s="1"/>
  <c r="J977" i="2"/>
  <c r="G977" i="2" s="1"/>
  <c r="J981" i="2"/>
  <c r="G981" i="2" s="1"/>
  <c r="J985" i="2"/>
  <c r="G985" i="2" s="1"/>
  <c r="J989" i="2"/>
  <c r="G989" i="2" s="1"/>
  <c r="J993" i="2"/>
  <c r="G993" i="2" s="1"/>
  <c r="J997" i="2"/>
  <c r="G997" i="2" s="1"/>
  <c r="J1001" i="2"/>
  <c r="G1001" i="2" s="1"/>
  <c r="J1005" i="2"/>
  <c r="G1005" i="2" s="1"/>
  <c r="J1009" i="2"/>
  <c r="G1009" i="2" s="1"/>
  <c r="J1013" i="2"/>
  <c r="G1013" i="2" s="1"/>
  <c r="J1017" i="2"/>
  <c r="G1017" i="2" s="1"/>
  <c r="J1021" i="2"/>
  <c r="G1021" i="2" s="1"/>
  <c r="J1025" i="2"/>
  <c r="G1025" i="2" s="1"/>
  <c r="J1029" i="2"/>
  <c r="G1029" i="2" s="1"/>
  <c r="J1033" i="2"/>
  <c r="G1033" i="2" s="1"/>
  <c r="J1037" i="2"/>
  <c r="G1037" i="2" s="1"/>
  <c r="J1041" i="2"/>
  <c r="G1041" i="2" s="1"/>
  <c r="J1045" i="2"/>
  <c r="G1045" i="2" s="1"/>
  <c r="J1049" i="2"/>
  <c r="G1049" i="2" s="1"/>
  <c r="J1053" i="2"/>
  <c r="G1053" i="2" s="1"/>
  <c r="J1057" i="2"/>
  <c r="G1057" i="2" s="1"/>
  <c r="J1061" i="2"/>
  <c r="G1061" i="2" s="1"/>
  <c r="J1065" i="2"/>
  <c r="G1065" i="2" s="1"/>
  <c r="J1069" i="2"/>
  <c r="G1069" i="2" s="1"/>
  <c r="J1073" i="2"/>
  <c r="G1073" i="2" s="1"/>
  <c r="J1077" i="2"/>
  <c r="G1077" i="2" s="1"/>
  <c r="J1081" i="2"/>
  <c r="G1081" i="2" s="1"/>
  <c r="J1085" i="2"/>
  <c r="G1085" i="2" s="1"/>
  <c r="J1089" i="2"/>
  <c r="G1089" i="2" s="1"/>
  <c r="J1093" i="2"/>
  <c r="G1093" i="2" s="1"/>
  <c r="J1097" i="2"/>
  <c r="G1097" i="2" s="1"/>
  <c r="J1101" i="2"/>
  <c r="G1101" i="2" s="1"/>
  <c r="J1105" i="2"/>
  <c r="G1105" i="2" s="1"/>
  <c r="J1109" i="2"/>
  <c r="G1109" i="2" s="1"/>
  <c r="J1113" i="2"/>
  <c r="G1113" i="2" s="1"/>
  <c r="J1117" i="2"/>
  <c r="G1117" i="2" s="1"/>
  <c r="J1121" i="2"/>
  <c r="G1121" i="2" s="1"/>
  <c r="J1125" i="2"/>
  <c r="G1125" i="2" s="1"/>
  <c r="J1129" i="2"/>
  <c r="G1129" i="2" s="1"/>
  <c r="J1133" i="2"/>
  <c r="G1133" i="2" s="1"/>
  <c r="J1137" i="2"/>
  <c r="G1137" i="2" s="1"/>
  <c r="J1141" i="2"/>
  <c r="G1141" i="2" s="1"/>
  <c r="J1145" i="2"/>
  <c r="G1145" i="2" s="1"/>
  <c r="J1149" i="2"/>
  <c r="G1149" i="2" s="1"/>
  <c r="J1153" i="2"/>
  <c r="G1153" i="2" s="1"/>
  <c r="J1157" i="2"/>
  <c r="G1157" i="2" s="1"/>
  <c r="J1161" i="2"/>
  <c r="G1161" i="2" s="1"/>
  <c r="J1165" i="2"/>
  <c r="G1165" i="2" s="1"/>
  <c r="J1169" i="2"/>
  <c r="G1169" i="2" s="1"/>
  <c r="J1173" i="2"/>
  <c r="G1173" i="2" s="1"/>
  <c r="J1177" i="2"/>
  <c r="G1177" i="2" s="1"/>
  <c r="J1181" i="2"/>
  <c r="G1181" i="2" s="1"/>
  <c r="J1185" i="2"/>
  <c r="G1185" i="2" s="1"/>
  <c r="J1189" i="2"/>
  <c r="G1189" i="2" s="1"/>
  <c r="J1193" i="2"/>
  <c r="G1193" i="2" s="1"/>
  <c r="J1197" i="2"/>
  <c r="G1197" i="2" s="1"/>
  <c r="J1201" i="2"/>
  <c r="G1201" i="2" s="1"/>
  <c r="J1205" i="2"/>
  <c r="G1205" i="2" s="1"/>
  <c r="J1209" i="2"/>
  <c r="G1209" i="2" s="1"/>
  <c r="J1213" i="2"/>
  <c r="G1213" i="2" s="1"/>
  <c r="J1217" i="2"/>
  <c r="G1217" i="2" s="1"/>
  <c r="J1221" i="2"/>
  <c r="G1221" i="2" s="1"/>
  <c r="J1225" i="2"/>
  <c r="G1225" i="2" s="1"/>
  <c r="J1229" i="2"/>
  <c r="G1229" i="2" s="1"/>
  <c r="J1233" i="2"/>
  <c r="G1233" i="2" s="1"/>
  <c r="J1237" i="2"/>
  <c r="G1237" i="2" s="1"/>
  <c r="J1241" i="2"/>
  <c r="G1241" i="2" s="1"/>
  <c r="J1245" i="2"/>
  <c r="G1245" i="2" s="1"/>
  <c r="J1249" i="2"/>
  <c r="G1249" i="2" s="1"/>
  <c r="J1252" i="2"/>
  <c r="G1252" i="2" s="1"/>
  <c r="J472" i="2"/>
  <c r="G472" i="2" s="1"/>
  <c r="J476" i="2"/>
  <c r="G476" i="2" s="1"/>
  <c r="J480" i="2"/>
  <c r="G480" i="2" s="1"/>
  <c r="J484" i="2"/>
  <c r="G484" i="2" s="1"/>
  <c r="J488" i="2"/>
  <c r="G488" i="2" s="1"/>
  <c r="J492" i="2"/>
  <c r="G492" i="2" s="1"/>
  <c r="J496" i="2"/>
  <c r="G496" i="2" s="1"/>
  <c r="J500" i="2"/>
  <c r="G500" i="2" s="1"/>
  <c r="J504" i="2"/>
  <c r="G504" i="2" s="1"/>
  <c r="J508" i="2"/>
  <c r="G508" i="2" s="1"/>
  <c r="J512" i="2"/>
  <c r="G512" i="2" s="1"/>
  <c r="J516" i="2"/>
  <c r="G516" i="2" s="1"/>
  <c r="J520" i="2"/>
  <c r="G520" i="2" s="1"/>
  <c r="J524" i="2"/>
  <c r="G524" i="2" s="1"/>
  <c r="J528" i="2"/>
  <c r="G528" i="2" s="1"/>
  <c r="J532" i="2"/>
  <c r="G532" i="2" s="1"/>
  <c r="J536" i="2"/>
  <c r="G536" i="2" s="1"/>
  <c r="J540" i="2"/>
  <c r="G540" i="2" s="1"/>
  <c r="J544" i="2"/>
  <c r="G544" i="2" s="1"/>
  <c r="J548" i="2"/>
  <c r="G548" i="2" s="1"/>
  <c r="J552" i="2"/>
  <c r="G552" i="2" s="1"/>
  <c r="J556" i="2"/>
  <c r="G556" i="2" s="1"/>
  <c r="J560" i="2"/>
  <c r="G560" i="2" s="1"/>
  <c r="J564" i="2"/>
  <c r="G564" i="2" s="1"/>
  <c r="J568" i="2"/>
  <c r="G568" i="2" s="1"/>
  <c r="J572" i="2"/>
  <c r="G572" i="2" s="1"/>
  <c r="J576" i="2"/>
  <c r="G576" i="2" s="1"/>
  <c r="J580" i="2"/>
  <c r="G580" i="2" s="1"/>
  <c r="J584" i="2"/>
  <c r="G584" i="2" s="1"/>
  <c r="J588" i="2"/>
  <c r="G588" i="2" s="1"/>
  <c r="J592" i="2"/>
  <c r="G592" i="2" s="1"/>
  <c r="J596" i="2"/>
  <c r="G596" i="2" s="1"/>
  <c r="J600" i="2"/>
  <c r="G600" i="2" s="1"/>
  <c r="J604" i="2"/>
  <c r="G604" i="2" s="1"/>
  <c r="J608" i="2"/>
  <c r="G608" i="2" s="1"/>
  <c r="J612" i="2"/>
  <c r="G612" i="2" s="1"/>
  <c r="J616" i="2"/>
  <c r="G616" i="2" s="1"/>
  <c r="J620" i="2"/>
  <c r="G620" i="2" s="1"/>
  <c r="J624" i="2"/>
  <c r="G624" i="2" s="1"/>
  <c r="J628" i="2"/>
  <c r="G628" i="2" s="1"/>
  <c r="J632" i="2"/>
  <c r="G632" i="2" s="1"/>
  <c r="J636" i="2"/>
  <c r="G636" i="2" s="1"/>
  <c r="J640" i="2"/>
  <c r="G640" i="2" s="1"/>
  <c r="J644" i="2"/>
  <c r="G644" i="2" s="1"/>
  <c r="J648" i="2"/>
  <c r="G648" i="2" s="1"/>
  <c r="J652" i="2"/>
  <c r="G652" i="2" s="1"/>
  <c r="J656" i="2"/>
  <c r="G656" i="2" s="1"/>
  <c r="J660" i="2"/>
  <c r="G660" i="2" s="1"/>
  <c r="J664" i="2"/>
  <c r="G664" i="2" s="1"/>
  <c r="J668" i="2"/>
  <c r="G668" i="2" s="1"/>
  <c r="J672" i="2"/>
  <c r="G672" i="2" s="1"/>
  <c r="J676" i="2"/>
  <c r="G676" i="2" s="1"/>
  <c r="J680" i="2"/>
  <c r="G680" i="2" s="1"/>
  <c r="J684" i="2"/>
  <c r="G684" i="2" s="1"/>
  <c r="J688" i="2"/>
  <c r="G688" i="2" s="1"/>
  <c r="J692" i="2"/>
  <c r="G692" i="2" s="1"/>
  <c r="J696" i="2"/>
  <c r="G696" i="2" s="1"/>
  <c r="J700" i="2"/>
  <c r="G700" i="2" s="1"/>
  <c r="J704" i="2"/>
  <c r="G704" i="2" s="1"/>
  <c r="J708" i="2"/>
  <c r="G708" i="2" s="1"/>
  <c r="J712" i="2"/>
  <c r="G712" i="2" s="1"/>
  <c r="J716" i="2"/>
  <c r="G716" i="2" s="1"/>
  <c r="J720" i="2"/>
  <c r="G720" i="2" s="1"/>
  <c r="J724" i="2"/>
  <c r="G724" i="2" s="1"/>
  <c r="J728" i="2"/>
  <c r="G728" i="2" s="1"/>
  <c r="J732" i="2"/>
  <c r="G732" i="2" s="1"/>
  <c r="J736" i="2"/>
  <c r="G736" i="2" s="1"/>
  <c r="J740" i="2"/>
  <c r="G740" i="2" s="1"/>
  <c r="J744" i="2"/>
  <c r="G744" i="2" s="1"/>
  <c r="J748" i="2"/>
  <c r="G748" i="2" s="1"/>
  <c r="J752" i="2"/>
  <c r="G752" i="2" s="1"/>
  <c r="J756" i="2"/>
  <c r="G756" i="2" s="1"/>
  <c r="J760" i="2"/>
  <c r="G760" i="2" s="1"/>
  <c r="J764" i="2"/>
  <c r="G764" i="2" s="1"/>
  <c r="J768" i="2"/>
  <c r="G768" i="2" s="1"/>
  <c r="J772" i="2"/>
  <c r="G772" i="2" s="1"/>
  <c r="J776" i="2"/>
  <c r="G776" i="2" s="1"/>
  <c r="J780" i="2"/>
  <c r="G780" i="2" s="1"/>
  <c r="J784" i="2"/>
  <c r="G784" i="2" s="1"/>
  <c r="J788" i="2"/>
  <c r="G788" i="2" s="1"/>
  <c r="J792" i="2"/>
  <c r="G792" i="2" s="1"/>
  <c r="J796" i="2"/>
  <c r="G796" i="2" s="1"/>
  <c r="J800" i="2"/>
  <c r="G800" i="2" s="1"/>
  <c r="J804" i="2"/>
  <c r="G804" i="2" s="1"/>
  <c r="J808" i="2"/>
  <c r="G808" i="2" s="1"/>
  <c r="J812" i="2"/>
  <c r="G812" i="2" s="1"/>
  <c r="J816" i="2"/>
  <c r="G816" i="2" s="1"/>
  <c r="J820" i="2"/>
  <c r="G820" i="2" s="1"/>
  <c r="J824" i="2"/>
  <c r="G824" i="2" s="1"/>
  <c r="J828" i="2"/>
  <c r="G828" i="2" s="1"/>
  <c r="J832" i="2"/>
  <c r="G832" i="2" s="1"/>
  <c r="J836" i="2"/>
  <c r="G836" i="2" s="1"/>
  <c r="J840" i="2"/>
  <c r="G840" i="2" s="1"/>
  <c r="J844" i="2"/>
  <c r="G844" i="2" s="1"/>
  <c r="J848" i="2"/>
  <c r="G848" i="2" s="1"/>
  <c r="J852" i="2"/>
  <c r="G852" i="2" s="1"/>
  <c r="J856" i="2"/>
  <c r="G856" i="2" s="1"/>
  <c r="J860" i="2"/>
  <c r="G860" i="2" s="1"/>
  <c r="J864" i="2"/>
  <c r="G864" i="2" s="1"/>
  <c r="J868" i="2"/>
  <c r="G868" i="2" s="1"/>
  <c r="J872" i="2"/>
  <c r="G872" i="2" s="1"/>
  <c r="J876" i="2"/>
  <c r="G876" i="2" s="1"/>
  <c r="J880" i="2"/>
  <c r="G880" i="2" s="1"/>
  <c r="J884" i="2"/>
  <c r="G884" i="2" s="1"/>
  <c r="J888" i="2"/>
  <c r="G888" i="2" s="1"/>
  <c r="J892" i="2"/>
  <c r="G892" i="2" s="1"/>
  <c r="J896" i="2"/>
  <c r="G896" i="2" s="1"/>
  <c r="J900" i="2"/>
  <c r="G900" i="2" s="1"/>
  <c r="J904" i="2"/>
  <c r="G904" i="2" s="1"/>
  <c r="J908" i="2"/>
  <c r="G908" i="2" s="1"/>
  <c r="J912" i="2"/>
  <c r="G912" i="2" s="1"/>
  <c r="J916" i="2"/>
  <c r="G916" i="2" s="1"/>
  <c r="J920" i="2"/>
  <c r="G920" i="2" s="1"/>
  <c r="J924" i="2"/>
  <c r="G924" i="2" s="1"/>
  <c r="J928" i="2"/>
  <c r="G928" i="2" s="1"/>
  <c r="J932" i="2"/>
  <c r="G932" i="2" s="1"/>
  <c r="J936" i="2"/>
  <c r="G936" i="2" s="1"/>
  <c r="J940" i="2"/>
  <c r="G940" i="2" s="1"/>
  <c r="J944" i="2"/>
  <c r="G944" i="2" s="1"/>
  <c r="J948" i="2"/>
  <c r="G948" i="2" s="1"/>
  <c r="J952" i="2"/>
  <c r="G952" i="2" s="1"/>
  <c r="J956" i="2"/>
  <c r="G956" i="2" s="1"/>
  <c r="J960" i="2"/>
  <c r="G960" i="2" s="1"/>
  <c r="J964" i="2"/>
  <c r="G964" i="2" s="1"/>
  <c r="J968" i="2"/>
  <c r="G968" i="2" s="1"/>
  <c r="J972" i="2"/>
  <c r="G972" i="2" s="1"/>
  <c r="J976" i="2"/>
  <c r="G976" i="2" s="1"/>
  <c r="J980" i="2"/>
  <c r="G980" i="2" s="1"/>
  <c r="J984" i="2"/>
  <c r="G984" i="2" s="1"/>
  <c r="J988" i="2"/>
  <c r="G988" i="2" s="1"/>
  <c r="J992" i="2"/>
  <c r="G992" i="2" s="1"/>
  <c r="J996" i="2"/>
  <c r="G996" i="2" s="1"/>
  <c r="J1000" i="2"/>
  <c r="G1000" i="2" s="1"/>
  <c r="J1004" i="2"/>
  <c r="G1004" i="2" s="1"/>
  <c r="J1008" i="2"/>
  <c r="G1008" i="2" s="1"/>
  <c r="J1012" i="2"/>
  <c r="G1012" i="2" s="1"/>
  <c r="J1016" i="2"/>
  <c r="G1016" i="2" s="1"/>
  <c r="J1020" i="2"/>
  <c r="G1020" i="2" s="1"/>
  <c r="J1024" i="2"/>
  <c r="G1024" i="2" s="1"/>
  <c r="J1028" i="2"/>
  <c r="G1028" i="2" s="1"/>
  <c r="J1032" i="2"/>
  <c r="G1032" i="2" s="1"/>
  <c r="J1036" i="2"/>
  <c r="G1036" i="2" s="1"/>
  <c r="J1040" i="2"/>
  <c r="G1040" i="2" s="1"/>
  <c r="J1044" i="2"/>
  <c r="G1044" i="2" s="1"/>
  <c r="J1048" i="2"/>
  <c r="G1048" i="2" s="1"/>
  <c r="J1052" i="2"/>
  <c r="G1052" i="2" s="1"/>
  <c r="J1056" i="2"/>
  <c r="G1056" i="2" s="1"/>
  <c r="J1060" i="2"/>
  <c r="G1060" i="2" s="1"/>
  <c r="J1064" i="2"/>
  <c r="G1064" i="2" s="1"/>
  <c r="J1068" i="2"/>
  <c r="G1068" i="2" s="1"/>
  <c r="J1072" i="2"/>
  <c r="G1072" i="2" s="1"/>
  <c r="J1076" i="2"/>
  <c r="G1076" i="2" s="1"/>
  <c r="J1080" i="2"/>
  <c r="G1080" i="2" s="1"/>
  <c r="J1084" i="2"/>
  <c r="G1084" i="2" s="1"/>
  <c r="J1088" i="2"/>
  <c r="G1088" i="2" s="1"/>
  <c r="J1092" i="2"/>
  <c r="G1092" i="2" s="1"/>
  <c r="J1096" i="2"/>
  <c r="G1096" i="2" s="1"/>
  <c r="J1100" i="2"/>
  <c r="G1100" i="2" s="1"/>
  <c r="J1104" i="2"/>
  <c r="G1104" i="2" s="1"/>
  <c r="J1108" i="2"/>
  <c r="G1108" i="2" s="1"/>
  <c r="J1112" i="2"/>
  <c r="G1112" i="2" s="1"/>
  <c r="J1116" i="2"/>
  <c r="G1116" i="2" s="1"/>
  <c r="J1120" i="2"/>
  <c r="G1120" i="2" s="1"/>
  <c r="J1124" i="2"/>
  <c r="G1124" i="2" s="1"/>
  <c r="J1128" i="2"/>
  <c r="G1128" i="2" s="1"/>
  <c r="J1132" i="2"/>
  <c r="G1132" i="2" s="1"/>
  <c r="J1136" i="2"/>
  <c r="G1136" i="2" s="1"/>
  <c r="J1140" i="2"/>
  <c r="G1140" i="2" s="1"/>
  <c r="J1144" i="2"/>
  <c r="G1144" i="2" s="1"/>
  <c r="J1148" i="2"/>
  <c r="G1148" i="2" s="1"/>
  <c r="J1152" i="2"/>
  <c r="G1152" i="2" s="1"/>
  <c r="J1156" i="2"/>
  <c r="G1156" i="2" s="1"/>
  <c r="J1160" i="2"/>
  <c r="G1160" i="2" s="1"/>
  <c r="J1164" i="2"/>
  <c r="G1164" i="2" s="1"/>
  <c r="J1168" i="2"/>
  <c r="G1168" i="2" s="1"/>
  <c r="J1172" i="2"/>
  <c r="G1172" i="2" s="1"/>
  <c r="J1176" i="2"/>
  <c r="G1176" i="2" s="1"/>
  <c r="J1180" i="2"/>
  <c r="G1180" i="2" s="1"/>
  <c r="J1184" i="2"/>
  <c r="G1184" i="2" s="1"/>
  <c r="J1188" i="2"/>
  <c r="G1188" i="2" s="1"/>
  <c r="J1192" i="2"/>
  <c r="G1192" i="2" s="1"/>
  <c r="J1196" i="2"/>
  <c r="G1196" i="2" s="1"/>
  <c r="J1200" i="2"/>
  <c r="G1200" i="2" s="1"/>
  <c r="J1204" i="2"/>
  <c r="G1204" i="2" s="1"/>
  <c r="J1208" i="2"/>
  <c r="G1208" i="2" s="1"/>
  <c r="J1212" i="2"/>
  <c r="G1212" i="2" s="1"/>
  <c r="J1216" i="2"/>
  <c r="G1216" i="2" s="1"/>
  <c r="J1220" i="2"/>
  <c r="G1220" i="2" s="1"/>
  <c r="J1224" i="2"/>
  <c r="G1224" i="2" s="1"/>
  <c r="J1228" i="2"/>
  <c r="G1228" i="2" s="1"/>
  <c r="J1232" i="2"/>
  <c r="G1232" i="2" s="1"/>
  <c r="J1236" i="2"/>
  <c r="G1236" i="2" s="1"/>
  <c r="J1240" i="2"/>
  <c r="G1240" i="2" s="1"/>
  <c r="J1244" i="2"/>
  <c r="G1244" i="2" s="1"/>
  <c r="J1248" i="2"/>
  <c r="G1248" i="2" s="1"/>
  <c r="J1255" i="2"/>
  <c r="G1255" i="2" s="1"/>
  <c r="J1259" i="2"/>
  <c r="G1259" i="2" s="1"/>
  <c r="J1263" i="2"/>
  <c r="G1263" i="2" s="1"/>
  <c r="J1267" i="2"/>
  <c r="G1267" i="2" s="1"/>
  <c r="J1271" i="2"/>
  <c r="G1271" i="2" s="1"/>
  <c r="J1275" i="2"/>
  <c r="G1275" i="2" s="1"/>
  <c r="J1279" i="2"/>
  <c r="G1279" i="2" s="1"/>
  <c r="J1283" i="2"/>
  <c r="G1283" i="2" s="1"/>
  <c r="J1287" i="2"/>
  <c r="G1287" i="2" s="1"/>
  <c r="J1291" i="2"/>
  <c r="G1291" i="2" s="1"/>
  <c r="J1295" i="2"/>
  <c r="G1295" i="2" s="1"/>
  <c r="J1299" i="2"/>
  <c r="G1299" i="2" s="1"/>
  <c r="J1303" i="2"/>
  <c r="G1303" i="2" s="1"/>
  <c r="J1307" i="2"/>
  <c r="G1307" i="2" s="1"/>
  <c r="J1311" i="2"/>
  <c r="G1311" i="2" s="1"/>
  <c r="J1315" i="2"/>
  <c r="G1315" i="2" s="1"/>
  <c r="J1319" i="2"/>
  <c r="G1319" i="2" s="1"/>
  <c r="J1323" i="2"/>
  <c r="G1323" i="2" s="1"/>
  <c r="J1327" i="2"/>
  <c r="G1327" i="2" s="1"/>
  <c r="J1331" i="2"/>
  <c r="G1331" i="2" s="1"/>
  <c r="J1335" i="2"/>
  <c r="G1335" i="2" s="1"/>
  <c r="J1339" i="2"/>
  <c r="G1339" i="2" s="1"/>
  <c r="J1343" i="2"/>
  <c r="G1343" i="2" s="1"/>
  <c r="J1347" i="2"/>
  <c r="G1347" i="2" s="1"/>
  <c r="J1351" i="2"/>
  <c r="G1351" i="2" s="1"/>
  <c r="J1355" i="2"/>
  <c r="G1355" i="2" s="1"/>
  <c r="J1359" i="2"/>
  <c r="G1359" i="2" s="1"/>
  <c r="J1363" i="2"/>
  <c r="G1363" i="2" s="1"/>
  <c r="J1367" i="2"/>
  <c r="G1367" i="2" s="1"/>
  <c r="J1371" i="2"/>
  <c r="G1371" i="2" s="1"/>
  <c r="J1375" i="2"/>
  <c r="G1375" i="2" s="1"/>
  <c r="J1379" i="2"/>
  <c r="G1379" i="2" s="1"/>
  <c r="J1383" i="2"/>
  <c r="G1383" i="2" s="1"/>
  <c r="J1387" i="2"/>
  <c r="G1387" i="2" s="1"/>
  <c r="J1391" i="2"/>
  <c r="G1391" i="2" s="1"/>
  <c r="J1395" i="2"/>
  <c r="G1395" i="2" s="1"/>
  <c r="J1399" i="2"/>
  <c r="G1399" i="2" s="1"/>
  <c r="J1403" i="2"/>
  <c r="G1403" i="2" s="1"/>
  <c r="J1407" i="2"/>
  <c r="G1407" i="2" s="1"/>
  <c r="J1411" i="2"/>
  <c r="G1411" i="2" s="1"/>
  <c r="J1415" i="2"/>
  <c r="G1415" i="2" s="1"/>
  <c r="J1419" i="2"/>
  <c r="G1419" i="2" s="1"/>
  <c r="J1423" i="2"/>
  <c r="G1423" i="2" s="1"/>
  <c r="J1427" i="2"/>
  <c r="G1427" i="2" s="1"/>
  <c r="J1431" i="2"/>
  <c r="G1431" i="2" s="1"/>
  <c r="J1435" i="2"/>
  <c r="G1435" i="2" s="1"/>
  <c r="J1439" i="2"/>
  <c r="G1439" i="2" s="1"/>
  <c r="J1443" i="2"/>
  <c r="G1443" i="2" s="1"/>
  <c r="J1447" i="2"/>
  <c r="G1447" i="2" s="1"/>
  <c r="J1451" i="2"/>
  <c r="G1451" i="2" s="1"/>
  <c r="J1455" i="2"/>
  <c r="G1455" i="2" s="1"/>
  <c r="J1459" i="2"/>
  <c r="G1459" i="2" s="1"/>
  <c r="J1463" i="2"/>
  <c r="G1463" i="2" s="1"/>
  <c r="J1467" i="2"/>
  <c r="G1467" i="2" s="1"/>
  <c r="J1471" i="2"/>
  <c r="G1471" i="2" s="1"/>
  <c r="J1475" i="2"/>
  <c r="G1475" i="2" s="1"/>
  <c r="J1479" i="2"/>
  <c r="G1479" i="2" s="1"/>
  <c r="J1483" i="2"/>
  <c r="G1483" i="2" s="1"/>
  <c r="J1487" i="2"/>
  <c r="G1487" i="2" s="1"/>
  <c r="J1491" i="2"/>
  <c r="G1491" i="2" s="1"/>
  <c r="J1495" i="2"/>
  <c r="G1495" i="2" s="1"/>
  <c r="J1499" i="2"/>
  <c r="G1499" i="2" s="1"/>
  <c r="J1503" i="2"/>
  <c r="G1503" i="2" s="1"/>
  <c r="J1507" i="2"/>
  <c r="G1507" i="2" s="1"/>
  <c r="J1511" i="2"/>
  <c r="G1511" i="2" s="1"/>
  <c r="J1515" i="2"/>
  <c r="G1515" i="2" s="1"/>
  <c r="J1519" i="2"/>
  <c r="G1519" i="2" s="1"/>
  <c r="J1523" i="2"/>
  <c r="G1523" i="2" s="1"/>
  <c r="J1527" i="2"/>
  <c r="G1527" i="2" s="1"/>
  <c r="J1531" i="2"/>
  <c r="G1531" i="2" s="1"/>
  <c r="J1535" i="2"/>
  <c r="G1535" i="2" s="1"/>
  <c r="J1539" i="2"/>
  <c r="G1539" i="2" s="1"/>
  <c r="J1543" i="2"/>
  <c r="G1543" i="2" s="1"/>
  <c r="J1547" i="2"/>
  <c r="G1547" i="2" s="1"/>
  <c r="J1551" i="2"/>
  <c r="G1551" i="2" s="1"/>
  <c r="J1555" i="2"/>
  <c r="G1555" i="2" s="1"/>
  <c r="J1559" i="2"/>
  <c r="G1559" i="2" s="1"/>
  <c r="J1563" i="2"/>
  <c r="G1563" i="2" s="1"/>
  <c r="J1567" i="2"/>
  <c r="G1567" i="2" s="1"/>
  <c r="J1571" i="2"/>
  <c r="G1571" i="2" s="1"/>
  <c r="J1575" i="2"/>
  <c r="G1575" i="2" s="1"/>
  <c r="J1579" i="2"/>
  <c r="G1579" i="2" s="1"/>
  <c r="J1583" i="2"/>
  <c r="G1583" i="2" s="1"/>
  <c r="J1587" i="2"/>
  <c r="G1587" i="2" s="1"/>
  <c r="J1591" i="2"/>
  <c r="G1591" i="2" s="1"/>
  <c r="J1595" i="2"/>
  <c r="G1595" i="2" s="1"/>
  <c r="J1599" i="2"/>
  <c r="G1599" i="2" s="1"/>
  <c r="J1603" i="2"/>
  <c r="G1603" i="2" s="1"/>
  <c r="J1607" i="2"/>
  <c r="G1607" i="2" s="1"/>
  <c r="J1611" i="2"/>
  <c r="G1611" i="2" s="1"/>
  <c r="J1615" i="2"/>
  <c r="G1615" i="2" s="1"/>
  <c r="J1619" i="2"/>
  <c r="G1619" i="2" s="1"/>
  <c r="J1623" i="2"/>
  <c r="G1623" i="2" s="1"/>
  <c r="J1627" i="2"/>
  <c r="G1627" i="2" s="1"/>
  <c r="J1631" i="2"/>
  <c r="G1631" i="2" s="1"/>
  <c r="J1635" i="2"/>
  <c r="G1635" i="2" s="1"/>
  <c r="J1639" i="2"/>
  <c r="G1639" i="2" s="1"/>
  <c r="J1643" i="2"/>
  <c r="G1643" i="2" s="1"/>
  <c r="J1647" i="2"/>
  <c r="G1647" i="2" s="1"/>
  <c r="J1651" i="2"/>
  <c r="G1651" i="2" s="1"/>
  <c r="J1655" i="2"/>
  <c r="G1655" i="2" s="1"/>
  <c r="J1659" i="2"/>
  <c r="G1659" i="2" s="1"/>
  <c r="J1663" i="2"/>
  <c r="G1663" i="2" s="1"/>
  <c r="J1667" i="2"/>
  <c r="G1667" i="2" s="1"/>
  <c r="J1671" i="2"/>
  <c r="G1671" i="2" s="1"/>
  <c r="J1675" i="2"/>
  <c r="G1675" i="2" s="1"/>
  <c r="J1679" i="2"/>
  <c r="G1679" i="2" s="1"/>
  <c r="J1683" i="2"/>
  <c r="G1683" i="2" s="1"/>
  <c r="J1687" i="2"/>
  <c r="G1687" i="2" s="1"/>
  <c r="J1691" i="2"/>
  <c r="G1691" i="2" s="1"/>
  <c r="J1695" i="2"/>
  <c r="G1695" i="2" s="1"/>
  <c r="J1699" i="2"/>
  <c r="G1699" i="2" s="1"/>
  <c r="J1703" i="2"/>
  <c r="G1703" i="2" s="1"/>
  <c r="J1707" i="2"/>
  <c r="G1707" i="2" s="1"/>
  <c r="J1711" i="2"/>
  <c r="G1711" i="2" s="1"/>
  <c r="J1715" i="2"/>
  <c r="G1715" i="2" s="1"/>
  <c r="J1719" i="2"/>
  <c r="G1719" i="2" s="1"/>
  <c r="J1723" i="2"/>
  <c r="G1723" i="2" s="1"/>
  <c r="J1727" i="2"/>
  <c r="G1727" i="2" s="1"/>
  <c r="J1731" i="2"/>
  <c r="G1731" i="2" s="1"/>
  <c r="J1735" i="2"/>
  <c r="G1735" i="2" s="1"/>
  <c r="J1739" i="2"/>
  <c r="G1739" i="2" s="1"/>
  <c r="J1743" i="2"/>
  <c r="G1743" i="2" s="1"/>
  <c r="J1747" i="2"/>
  <c r="G1747" i="2" s="1"/>
  <c r="J1751" i="2"/>
  <c r="G1751" i="2" s="1"/>
  <c r="J1755" i="2"/>
  <c r="G1755" i="2" s="1"/>
  <c r="J1759" i="2"/>
  <c r="G1759" i="2" s="1"/>
  <c r="J1763" i="2"/>
  <c r="G1763" i="2" s="1"/>
  <c r="J1767" i="2"/>
  <c r="G1767" i="2" s="1"/>
  <c r="J1771" i="2"/>
  <c r="G1771" i="2" s="1"/>
  <c r="J1775" i="2"/>
  <c r="G1775" i="2" s="1"/>
  <c r="J1779" i="2"/>
  <c r="G1779" i="2" s="1"/>
  <c r="J1783" i="2"/>
  <c r="G1783" i="2" s="1"/>
  <c r="J1787" i="2"/>
  <c r="G1787" i="2" s="1"/>
  <c r="J1791" i="2"/>
  <c r="G1791" i="2" s="1"/>
  <c r="J1795" i="2"/>
  <c r="G1795" i="2" s="1"/>
  <c r="J1799" i="2"/>
  <c r="G1799" i="2" s="1"/>
  <c r="J1803" i="2"/>
  <c r="G1803" i="2" s="1"/>
  <c r="J1807" i="2"/>
  <c r="G1807" i="2" s="1"/>
  <c r="J1811" i="2"/>
  <c r="G1811" i="2" s="1"/>
  <c r="J1815" i="2"/>
  <c r="G1815" i="2" s="1"/>
  <c r="J1819" i="2"/>
  <c r="G1819" i="2" s="1"/>
  <c r="J1823" i="2"/>
  <c r="G1823" i="2" s="1"/>
  <c r="J1827" i="2"/>
  <c r="G1827" i="2" s="1"/>
  <c r="J1831" i="2"/>
  <c r="G1831" i="2" s="1"/>
  <c r="J1835" i="2"/>
  <c r="G1835" i="2" s="1"/>
  <c r="J1839" i="2"/>
  <c r="G1839" i="2" s="1"/>
  <c r="J1843" i="2"/>
  <c r="G1843" i="2" s="1"/>
  <c r="J1847" i="2"/>
  <c r="G1847" i="2" s="1"/>
  <c r="J1851" i="2"/>
  <c r="G1851" i="2" s="1"/>
  <c r="J1855" i="2"/>
  <c r="G1855" i="2" s="1"/>
  <c r="J1859" i="2"/>
  <c r="G1859" i="2" s="1"/>
  <c r="J1863" i="2"/>
  <c r="G1863" i="2" s="1"/>
  <c r="J1867" i="2"/>
  <c r="G1867" i="2" s="1"/>
  <c r="J1871" i="2"/>
  <c r="G1871" i="2" s="1"/>
  <c r="J1875" i="2"/>
  <c r="G1875" i="2" s="1"/>
  <c r="J1879" i="2"/>
  <c r="G1879" i="2" s="1"/>
  <c r="J1883" i="2"/>
  <c r="G1883" i="2" s="1"/>
  <c r="J1887" i="2"/>
  <c r="G1887" i="2" s="1"/>
  <c r="J1891" i="2"/>
  <c r="G1891" i="2" s="1"/>
  <c r="J1895" i="2"/>
  <c r="G1895" i="2" s="1"/>
  <c r="J1899" i="2"/>
  <c r="G1899" i="2" s="1"/>
  <c r="J1903" i="2"/>
  <c r="G1903" i="2" s="1"/>
  <c r="J1907" i="2"/>
  <c r="G1907" i="2" s="1"/>
  <c r="J1911" i="2"/>
  <c r="G1911" i="2" s="1"/>
  <c r="J1915" i="2"/>
  <c r="G1915" i="2" s="1"/>
  <c r="J1919" i="2"/>
  <c r="G1919" i="2" s="1"/>
  <c r="J1923" i="2"/>
  <c r="G1923" i="2" s="1"/>
  <c r="J1927" i="2"/>
  <c r="G1927" i="2" s="1"/>
  <c r="J1931" i="2"/>
  <c r="G1931" i="2" s="1"/>
  <c r="J1935" i="2"/>
  <c r="G1935" i="2" s="1"/>
  <c r="J1939" i="2"/>
  <c r="G1939" i="2" s="1"/>
  <c r="J1943" i="2"/>
  <c r="G1943" i="2" s="1"/>
  <c r="J1947" i="2"/>
  <c r="G1947" i="2" s="1"/>
  <c r="J1951" i="2"/>
  <c r="G1951" i="2" s="1"/>
  <c r="J1955" i="2"/>
  <c r="G1955" i="2" s="1"/>
  <c r="J1959" i="2"/>
  <c r="G1959" i="2" s="1"/>
  <c r="J1963" i="2"/>
  <c r="G1963" i="2" s="1"/>
  <c r="J1967" i="2"/>
  <c r="G1967" i="2" s="1"/>
  <c r="J1971" i="2"/>
  <c r="G1971" i="2" s="1"/>
  <c r="J1975" i="2"/>
  <c r="G1975" i="2" s="1"/>
  <c r="J1979" i="2"/>
  <c r="G1979" i="2" s="1"/>
  <c r="J1983" i="2"/>
  <c r="G1983" i="2" s="1"/>
  <c r="J1987" i="2"/>
  <c r="G1987" i="2" s="1"/>
  <c r="J1991" i="2"/>
  <c r="G1991" i="2" s="1"/>
  <c r="J1995" i="2"/>
  <c r="G1995" i="2" s="1"/>
  <c r="J1999" i="2"/>
  <c r="G1999" i="2" s="1"/>
  <c r="J2003" i="2"/>
  <c r="G2003" i="2" s="1"/>
  <c r="J2007" i="2"/>
  <c r="G2007" i="2" s="1"/>
  <c r="J2011" i="2"/>
  <c r="G2011" i="2" s="1"/>
  <c r="J2015" i="2"/>
  <c r="G2015" i="2" s="1"/>
  <c r="J2019" i="2"/>
  <c r="G2019" i="2" s="1"/>
  <c r="J2023" i="2"/>
  <c r="G2023" i="2" s="1"/>
  <c r="J2027" i="2"/>
  <c r="G2027" i="2" s="1"/>
  <c r="J2031" i="2"/>
  <c r="G2031" i="2" s="1"/>
  <c r="J2035" i="2"/>
  <c r="G2035" i="2" s="1"/>
  <c r="J2039" i="2"/>
  <c r="G2039" i="2" s="1"/>
  <c r="J2043" i="2"/>
  <c r="G2043" i="2" s="1"/>
  <c r="J2047" i="2"/>
  <c r="G2047" i="2" s="1"/>
  <c r="J2051" i="2"/>
  <c r="G2051" i="2" s="1"/>
  <c r="J2055" i="2"/>
  <c r="G2055" i="2" s="1"/>
  <c r="J2059" i="2"/>
  <c r="G2059" i="2" s="1"/>
  <c r="J2063" i="2"/>
  <c r="G2063" i="2" s="1"/>
  <c r="J2067" i="2"/>
  <c r="G2067" i="2" s="1"/>
  <c r="J2071" i="2"/>
  <c r="G2071" i="2" s="1"/>
  <c r="J2075" i="2"/>
  <c r="G2075" i="2" s="1"/>
  <c r="J2079" i="2"/>
  <c r="G2079" i="2" s="1"/>
  <c r="J2083" i="2"/>
  <c r="G2083" i="2" s="1"/>
  <c r="J2087" i="2"/>
  <c r="G2087" i="2" s="1"/>
  <c r="J2091" i="2"/>
  <c r="G2091" i="2" s="1"/>
  <c r="J2095" i="2"/>
  <c r="G2095" i="2" s="1"/>
  <c r="J2099" i="2"/>
  <c r="G2099" i="2" s="1"/>
  <c r="J2103" i="2"/>
  <c r="G2103" i="2" s="1"/>
  <c r="J2107" i="2"/>
  <c r="G2107" i="2" s="1"/>
  <c r="J2111" i="2"/>
  <c r="G2111" i="2" s="1"/>
  <c r="J2115" i="2"/>
  <c r="G2115" i="2" s="1"/>
  <c r="J2119" i="2"/>
  <c r="G2119" i="2" s="1"/>
  <c r="J2123" i="2"/>
  <c r="G2123" i="2" s="1"/>
  <c r="J2127" i="2"/>
  <c r="G2127" i="2" s="1"/>
  <c r="J2131" i="2"/>
  <c r="G2131" i="2" s="1"/>
  <c r="J2135" i="2"/>
  <c r="G2135" i="2" s="1"/>
  <c r="J2139" i="2"/>
  <c r="G2139" i="2" s="1"/>
  <c r="J2143" i="2"/>
  <c r="G2143" i="2" s="1"/>
  <c r="J2147" i="2"/>
  <c r="G2147" i="2" s="1"/>
  <c r="J2151" i="2"/>
  <c r="G2151" i="2" s="1"/>
  <c r="J2155" i="2"/>
  <c r="G2155" i="2" s="1"/>
  <c r="J2159" i="2"/>
  <c r="G2159" i="2" s="1"/>
  <c r="J2163" i="2"/>
  <c r="G2163" i="2" s="1"/>
  <c r="J2167" i="2"/>
  <c r="G2167" i="2" s="1"/>
  <c r="J2171" i="2"/>
  <c r="G2171" i="2" s="1"/>
  <c r="J2175" i="2"/>
  <c r="G2175" i="2" s="1"/>
  <c r="J2179" i="2"/>
  <c r="G2179" i="2" s="1"/>
  <c r="J2183" i="2"/>
  <c r="G2183" i="2" s="1"/>
  <c r="J2187" i="2"/>
  <c r="G2187" i="2" s="1"/>
  <c r="J2191" i="2"/>
  <c r="G2191" i="2" s="1"/>
  <c r="J2195" i="2"/>
  <c r="G2195" i="2" s="1"/>
  <c r="J2199" i="2"/>
  <c r="G2199" i="2" s="1"/>
  <c r="J2203" i="2"/>
  <c r="G2203" i="2" s="1"/>
  <c r="J2207" i="2"/>
  <c r="G2207" i="2" s="1"/>
  <c r="J2211" i="2"/>
  <c r="G2211" i="2" s="1"/>
  <c r="J2215" i="2"/>
  <c r="G2215" i="2" s="1"/>
  <c r="J2219" i="2"/>
  <c r="G2219" i="2" s="1"/>
  <c r="J2223" i="2"/>
  <c r="G2223" i="2" s="1"/>
  <c r="J2227" i="2"/>
  <c r="G2227" i="2" s="1"/>
  <c r="J2231" i="2"/>
  <c r="G2231" i="2" s="1"/>
  <c r="J2235" i="2"/>
  <c r="G2235" i="2" s="1"/>
  <c r="J2239" i="2"/>
  <c r="G2239" i="2" s="1"/>
  <c r="J2243" i="2"/>
  <c r="G2243" i="2" s="1"/>
  <c r="J2247" i="2"/>
  <c r="G2247" i="2" s="1"/>
  <c r="J2251" i="2"/>
  <c r="G2251" i="2" s="1"/>
  <c r="J2255" i="2"/>
  <c r="G2255" i="2" s="1"/>
  <c r="J2259" i="2"/>
  <c r="G2259" i="2" s="1"/>
  <c r="J2263" i="2"/>
  <c r="G2263" i="2" s="1"/>
  <c r="J2267" i="2"/>
  <c r="G2267" i="2" s="1"/>
  <c r="J2271" i="2"/>
  <c r="G2271" i="2" s="1"/>
  <c r="J2275" i="2"/>
  <c r="G2275" i="2" s="1"/>
  <c r="J2279" i="2"/>
  <c r="G2279" i="2" s="1"/>
  <c r="J2283" i="2"/>
  <c r="G2283" i="2" s="1"/>
  <c r="J2287" i="2"/>
  <c r="G2287" i="2" s="1"/>
  <c r="J2291" i="2"/>
  <c r="G2291" i="2" s="1"/>
  <c r="J2295" i="2"/>
  <c r="G2295" i="2" s="1"/>
  <c r="J2299" i="2"/>
  <c r="G2299" i="2" s="1"/>
  <c r="J2303" i="2"/>
  <c r="G2303" i="2" s="1"/>
  <c r="J2307" i="2"/>
  <c r="G2307" i="2" s="1"/>
  <c r="J2311" i="2"/>
  <c r="G2311" i="2" s="1"/>
  <c r="J2315" i="2"/>
  <c r="G2315" i="2" s="1"/>
  <c r="J2319" i="2"/>
  <c r="G2319" i="2" s="1"/>
  <c r="J2323" i="2"/>
  <c r="G2323" i="2" s="1"/>
  <c r="J2327" i="2"/>
  <c r="G2327" i="2" s="1"/>
  <c r="J2331" i="2"/>
  <c r="G2331" i="2" s="1"/>
  <c r="J2335" i="2"/>
  <c r="G2335" i="2" s="1"/>
  <c r="J2339" i="2"/>
  <c r="G2339" i="2" s="1"/>
  <c r="J2343" i="2"/>
  <c r="G2343" i="2" s="1"/>
  <c r="J2347" i="2"/>
  <c r="G2347" i="2" s="1"/>
  <c r="J2351" i="2"/>
  <c r="G2351" i="2" s="1"/>
  <c r="J2355" i="2"/>
  <c r="G2355" i="2" s="1"/>
  <c r="J2359" i="2"/>
  <c r="G2359" i="2" s="1"/>
  <c r="J2363" i="2"/>
  <c r="G2363" i="2" s="1"/>
  <c r="J2367" i="2"/>
  <c r="G2367" i="2" s="1"/>
  <c r="J2371" i="2"/>
  <c r="G2371" i="2" s="1"/>
  <c r="J2375" i="2"/>
  <c r="G2375" i="2" s="1"/>
  <c r="J2379" i="2"/>
  <c r="G2379" i="2" s="1"/>
  <c r="J2383" i="2"/>
  <c r="G2383" i="2" s="1"/>
  <c r="J2387" i="2"/>
  <c r="G2387" i="2" s="1"/>
  <c r="J2391" i="2"/>
  <c r="G2391" i="2" s="1"/>
  <c r="J2395" i="2"/>
  <c r="G2395" i="2" s="1"/>
  <c r="J2399" i="2"/>
  <c r="G2399" i="2" s="1"/>
  <c r="J2403" i="2"/>
  <c r="G2403" i="2" s="1"/>
  <c r="J2407" i="2"/>
  <c r="G2407" i="2" s="1"/>
  <c r="J2411" i="2"/>
  <c r="G2411" i="2" s="1"/>
  <c r="J2415" i="2"/>
  <c r="G2415" i="2" s="1"/>
  <c r="J2419" i="2"/>
  <c r="G2419" i="2" s="1"/>
  <c r="J2426" i="2"/>
  <c r="G2426" i="2" s="1"/>
  <c r="J2435" i="2"/>
  <c r="G2435" i="2" s="1"/>
  <c r="J1254" i="2"/>
  <c r="G1254" i="2" s="1"/>
  <c r="J1258" i="2"/>
  <c r="G1258" i="2" s="1"/>
  <c r="J1262" i="2"/>
  <c r="G1262" i="2" s="1"/>
  <c r="J1266" i="2"/>
  <c r="G1266" i="2" s="1"/>
  <c r="J1270" i="2"/>
  <c r="G1270" i="2" s="1"/>
  <c r="J1274" i="2"/>
  <c r="G1274" i="2" s="1"/>
  <c r="J1278" i="2"/>
  <c r="G1278" i="2" s="1"/>
  <c r="J1282" i="2"/>
  <c r="G1282" i="2" s="1"/>
  <c r="J1286" i="2"/>
  <c r="G1286" i="2" s="1"/>
  <c r="J1290" i="2"/>
  <c r="G1290" i="2" s="1"/>
  <c r="J1294" i="2"/>
  <c r="G1294" i="2" s="1"/>
  <c r="J1298" i="2"/>
  <c r="G1298" i="2" s="1"/>
  <c r="J1302" i="2"/>
  <c r="G1302" i="2" s="1"/>
  <c r="J1306" i="2"/>
  <c r="G1306" i="2" s="1"/>
  <c r="J1310" i="2"/>
  <c r="G1310" i="2" s="1"/>
  <c r="J1314" i="2"/>
  <c r="G1314" i="2" s="1"/>
  <c r="J1318" i="2"/>
  <c r="G1318" i="2" s="1"/>
  <c r="J1322" i="2"/>
  <c r="G1322" i="2" s="1"/>
  <c r="J1326" i="2"/>
  <c r="G1326" i="2" s="1"/>
  <c r="J1330" i="2"/>
  <c r="G1330" i="2" s="1"/>
  <c r="J1334" i="2"/>
  <c r="G1334" i="2" s="1"/>
  <c r="J1338" i="2"/>
  <c r="G1338" i="2" s="1"/>
  <c r="J1342" i="2"/>
  <c r="G1342" i="2" s="1"/>
  <c r="J1346" i="2"/>
  <c r="G1346" i="2" s="1"/>
  <c r="J1350" i="2"/>
  <c r="G1350" i="2" s="1"/>
  <c r="J1354" i="2"/>
  <c r="G1354" i="2" s="1"/>
  <c r="J1358" i="2"/>
  <c r="G1358" i="2" s="1"/>
  <c r="J1362" i="2"/>
  <c r="G1362" i="2" s="1"/>
  <c r="J1366" i="2"/>
  <c r="G1366" i="2" s="1"/>
  <c r="J1386" i="2"/>
  <c r="G1386" i="2" s="1"/>
  <c r="J1402" i="2"/>
  <c r="G1402" i="2" s="1"/>
  <c r="J1406" i="2"/>
  <c r="G1406" i="2" s="1"/>
  <c r="J1410" i="2"/>
  <c r="G1410" i="2" s="1"/>
  <c r="J1414" i="2"/>
  <c r="G1414" i="2" s="1"/>
  <c r="J1418" i="2"/>
  <c r="G1418" i="2" s="1"/>
  <c r="J1434" i="2"/>
  <c r="G1434" i="2" s="1"/>
  <c r="J1438" i="2"/>
  <c r="G1438" i="2" s="1"/>
  <c r="J1442" i="2"/>
  <c r="G1442" i="2" s="1"/>
  <c r="J1446" i="2"/>
  <c r="G1446" i="2" s="1"/>
  <c r="J1462" i="2"/>
  <c r="G1462" i="2" s="1"/>
  <c r="J1466" i="2"/>
  <c r="G1466" i="2" s="1"/>
  <c r="J1470" i="2"/>
  <c r="G1470" i="2" s="1"/>
  <c r="J1474" i="2"/>
  <c r="G1474" i="2" s="1"/>
  <c r="J1478" i="2"/>
  <c r="G1478" i="2" s="1"/>
  <c r="J1482" i="2"/>
  <c r="G1482" i="2" s="1"/>
  <c r="J1486" i="2"/>
  <c r="G1486" i="2" s="1"/>
  <c r="J1490" i="2"/>
  <c r="G1490" i="2" s="1"/>
  <c r="J1526" i="2"/>
  <c r="G1526" i="2" s="1"/>
  <c r="J1530" i="2"/>
  <c r="G1530" i="2" s="1"/>
  <c r="J1534" i="2"/>
  <c r="G1534" i="2" s="1"/>
  <c r="J1538" i="2"/>
  <c r="G1538" i="2" s="1"/>
  <c r="J1542" i="2"/>
  <c r="G1542" i="2" s="1"/>
  <c r="J1546" i="2"/>
  <c r="G1546" i="2" s="1"/>
  <c r="J1550" i="2"/>
  <c r="G1550" i="2" s="1"/>
  <c r="J1554" i="2"/>
  <c r="G1554" i="2" s="1"/>
  <c r="J1850" i="2"/>
  <c r="G1850" i="2" s="1"/>
  <c r="J1854" i="2"/>
  <c r="G1854" i="2" s="1"/>
  <c r="J1858" i="2"/>
  <c r="G1858" i="2" s="1"/>
  <c r="J1862" i="2"/>
  <c r="G1862" i="2" s="1"/>
  <c r="J1866" i="2"/>
  <c r="G1866" i="2" s="1"/>
  <c r="J1870" i="2"/>
  <c r="G1870" i="2" s="1"/>
  <c r="J1874" i="2"/>
  <c r="G1874" i="2" s="1"/>
  <c r="J1878" i="2"/>
  <c r="G1878" i="2" s="1"/>
  <c r="J1882" i="2"/>
  <c r="G1882" i="2" s="1"/>
  <c r="J1886" i="2"/>
  <c r="G1886" i="2" s="1"/>
  <c r="J1890" i="2"/>
  <c r="G1890" i="2" s="1"/>
  <c r="J1894" i="2"/>
  <c r="G1894" i="2" s="1"/>
  <c r="J1898" i="2"/>
  <c r="G1898" i="2" s="1"/>
  <c r="J1902" i="2"/>
  <c r="G1902" i="2" s="1"/>
  <c r="J1906" i="2"/>
  <c r="G1906" i="2" s="1"/>
  <c r="J1910" i="2"/>
  <c r="G1910" i="2" s="1"/>
  <c r="J1914" i="2"/>
  <c r="G1914" i="2" s="1"/>
  <c r="J1918" i="2"/>
  <c r="G1918" i="2" s="1"/>
  <c r="J1922" i="2"/>
  <c r="G1922" i="2" s="1"/>
  <c r="J1926" i="2"/>
  <c r="G1926" i="2" s="1"/>
  <c r="J1930" i="2"/>
  <c r="G1930" i="2" s="1"/>
  <c r="J1934" i="2"/>
  <c r="G1934" i="2" s="1"/>
  <c r="J1938" i="2"/>
  <c r="G1938" i="2" s="1"/>
  <c r="J1942" i="2"/>
  <c r="G1942" i="2" s="1"/>
  <c r="J1946" i="2"/>
  <c r="G1946" i="2" s="1"/>
  <c r="J1950" i="2"/>
  <c r="G1950" i="2" s="1"/>
  <c r="J1954" i="2"/>
  <c r="G1954" i="2" s="1"/>
  <c r="J1958" i="2"/>
  <c r="G1958" i="2" s="1"/>
  <c r="J1962" i="2"/>
  <c r="G1962" i="2" s="1"/>
  <c r="J1966" i="2"/>
  <c r="G1966" i="2" s="1"/>
  <c r="J1970" i="2"/>
  <c r="G1970" i="2" s="1"/>
  <c r="J1974" i="2"/>
  <c r="G1974" i="2" s="1"/>
  <c r="J1978" i="2"/>
  <c r="G1978" i="2" s="1"/>
  <c r="J1982" i="2"/>
  <c r="G1982" i="2" s="1"/>
  <c r="J1986" i="2"/>
  <c r="G1986" i="2" s="1"/>
  <c r="J1990" i="2"/>
  <c r="G1990" i="2" s="1"/>
  <c r="J1994" i="2"/>
  <c r="G1994" i="2" s="1"/>
  <c r="J1998" i="2"/>
  <c r="G1998" i="2" s="1"/>
  <c r="J2002" i="2"/>
  <c r="G2002" i="2" s="1"/>
  <c r="J2006" i="2"/>
  <c r="G2006" i="2" s="1"/>
  <c r="J2010" i="2"/>
  <c r="G2010" i="2" s="1"/>
  <c r="J2014" i="2"/>
  <c r="G2014" i="2" s="1"/>
  <c r="J2018" i="2"/>
  <c r="G2018" i="2" s="1"/>
  <c r="J2022" i="2"/>
  <c r="G2022" i="2" s="1"/>
  <c r="J2026" i="2"/>
  <c r="G2026" i="2" s="1"/>
  <c r="J2030" i="2"/>
  <c r="G2030" i="2" s="1"/>
  <c r="J2034" i="2"/>
  <c r="G2034" i="2" s="1"/>
  <c r="J2038" i="2"/>
  <c r="G2038" i="2" s="1"/>
  <c r="J2042" i="2"/>
  <c r="G2042" i="2" s="1"/>
  <c r="J2046" i="2"/>
  <c r="G2046" i="2" s="1"/>
  <c r="J2050" i="2"/>
  <c r="G2050" i="2" s="1"/>
  <c r="J2054" i="2"/>
  <c r="G2054" i="2" s="1"/>
  <c r="J2058" i="2"/>
  <c r="G2058" i="2" s="1"/>
  <c r="J2062" i="2"/>
  <c r="G2062" i="2" s="1"/>
  <c r="J2066" i="2"/>
  <c r="G2066" i="2" s="1"/>
  <c r="J2070" i="2"/>
  <c r="G2070" i="2" s="1"/>
  <c r="J2074" i="2"/>
  <c r="G2074" i="2" s="1"/>
  <c r="J2078" i="2"/>
  <c r="G2078" i="2" s="1"/>
  <c r="J2082" i="2"/>
  <c r="G2082" i="2" s="1"/>
  <c r="J2086" i="2"/>
  <c r="G2086" i="2" s="1"/>
  <c r="J2090" i="2"/>
  <c r="G2090" i="2" s="1"/>
  <c r="J2094" i="2"/>
  <c r="G2094" i="2" s="1"/>
  <c r="J2098" i="2"/>
  <c r="G2098" i="2" s="1"/>
  <c r="J2102" i="2"/>
  <c r="G2102" i="2" s="1"/>
  <c r="J2106" i="2"/>
  <c r="G2106" i="2" s="1"/>
  <c r="J2110" i="2"/>
  <c r="G2110" i="2" s="1"/>
  <c r="J2114" i="2"/>
  <c r="G2114" i="2" s="1"/>
  <c r="J2118" i="2"/>
  <c r="G2118" i="2" s="1"/>
  <c r="J2122" i="2"/>
  <c r="G2122" i="2" s="1"/>
  <c r="J2126" i="2"/>
  <c r="G2126" i="2" s="1"/>
  <c r="J2130" i="2"/>
  <c r="G2130" i="2" s="1"/>
  <c r="J2134" i="2"/>
  <c r="G2134" i="2" s="1"/>
  <c r="J2138" i="2"/>
  <c r="G2138" i="2" s="1"/>
  <c r="J2142" i="2"/>
  <c r="G2142" i="2" s="1"/>
  <c r="J2146" i="2"/>
  <c r="G2146" i="2" s="1"/>
  <c r="J2150" i="2"/>
  <c r="G2150" i="2" s="1"/>
  <c r="J2154" i="2"/>
  <c r="G2154" i="2" s="1"/>
  <c r="J2158" i="2"/>
  <c r="G2158" i="2" s="1"/>
  <c r="J2162" i="2"/>
  <c r="G2162" i="2" s="1"/>
  <c r="J2166" i="2"/>
  <c r="G2166" i="2" s="1"/>
  <c r="J2170" i="2"/>
  <c r="G2170" i="2" s="1"/>
  <c r="J2174" i="2"/>
  <c r="G2174" i="2" s="1"/>
  <c r="J2178" i="2"/>
  <c r="G2178" i="2" s="1"/>
  <c r="J2182" i="2"/>
  <c r="G2182" i="2" s="1"/>
  <c r="J2186" i="2"/>
  <c r="G2186" i="2" s="1"/>
  <c r="J2190" i="2"/>
  <c r="G2190" i="2" s="1"/>
  <c r="J2194" i="2"/>
  <c r="G2194" i="2" s="1"/>
  <c r="J2198" i="2"/>
  <c r="G2198" i="2" s="1"/>
  <c r="J2202" i="2"/>
  <c r="G2202" i="2" s="1"/>
  <c r="J2206" i="2"/>
  <c r="G2206" i="2" s="1"/>
  <c r="J2210" i="2"/>
  <c r="G2210" i="2" s="1"/>
  <c r="J2214" i="2"/>
  <c r="G2214" i="2" s="1"/>
  <c r="J2218" i="2"/>
  <c r="G2218" i="2" s="1"/>
  <c r="J2222" i="2"/>
  <c r="G2222" i="2" s="1"/>
  <c r="J2226" i="2"/>
  <c r="G2226" i="2" s="1"/>
  <c r="J2230" i="2"/>
  <c r="G2230" i="2" s="1"/>
  <c r="J2234" i="2"/>
  <c r="G2234" i="2" s="1"/>
  <c r="J2238" i="2"/>
  <c r="G2238" i="2" s="1"/>
  <c r="J2242" i="2"/>
  <c r="G2242" i="2" s="1"/>
  <c r="J2246" i="2"/>
  <c r="G2246" i="2" s="1"/>
  <c r="J2250" i="2"/>
  <c r="G2250" i="2" s="1"/>
  <c r="J2254" i="2"/>
  <c r="G2254" i="2" s="1"/>
  <c r="J2258" i="2"/>
  <c r="G2258" i="2" s="1"/>
  <c r="J2262" i="2"/>
  <c r="G2262" i="2" s="1"/>
  <c r="J2266" i="2"/>
  <c r="G2266" i="2" s="1"/>
  <c r="J2270" i="2"/>
  <c r="G2270" i="2" s="1"/>
  <c r="J2274" i="2"/>
  <c r="G2274" i="2" s="1"/>
  <c r="J2278" i="2"/>
  <c r="G2278" i="2" s="1"/>
  <c r="J2282" i="2"/>
  <c r="G2282" i="2" s="1"/>
  <c r="J2286" i="2"/>
  <c r="G2286" i="2" s="1"/>
  <c r="J2290" i="2"/>
  <c r="G2290" i="2" s="1"/>
  <c r="J2294" i="2"/>
  <c r="G2294" i="2" s="1"/>
  <c r="J2298" i="2"/>
  <c r="G2298" i="2" s="1"/>
  <c r="J2302" i="2"/>
  <c r="G2302" i="2" s="1"/>
  <c r="J2306" i="2"/>
  <c r="G2306" i="2" s="1"/>
  <c r="J2310" i="2"/>
  <c r="G2310" i="2" s="1"/>
  <c r="J2314" i="2"/>
  <c r="G2314" i="2" s="1"/>
  <c r="J2318" i="2"/>
  <c r="G2318" i="2" s="1"/>
  <c r="J2322" i="2"/>
  <c r="G2322" i="2" s="1"/>
  <c r="J2326" i="2"/>
  <c r="G2326" i="2" s="1"/>
  <c r="J2330" i="2"/>
  <c r="G2330" i="2" s="1"/>
  <c r="J2334" i="2"/>
  <c r="G2334" i="2" s="1"/>
  <c r="J2338" i="2"/>
  <c r="G2338" i="2" s="1"/>
  <c r="J2342" i="2"/>
  <c r="G2342" i="2" s="1"/>
  <c r="J2346" i="2"/>
  <c r="G2346" i="2" s="1"/>
  <c r="J2350" i="2"/>
  <c r="G2350" i="2" s="1"/>
  <c r="J2354" i="2"/>
  <c r="G2354" i="2" s="1"/>
  <c r="J2358" i="2"/>
  <c r="G2358" i="2" s="1"/>
  <c r="J2362" i="2"/>
  <c r="G2362" i="2" s="1"/>
  <c r="J2366" i="2"/>
  <c r="G2366" i="2" s="1"/>
  <c r="J2370" i="2"/>
  <c r="G2370" i="2" s="1"/>
  <c r="J2374" i="2"/>
  <c r="G2374" i="2" s="1"/>
  <c r="J2378" i="2"/>
  <c r="G2378" i="2" s="1"/>
  <c r="J2382" i="2"/>
  <c r="G2382" i="2" s="1"/>
  <c r="J2386" i="2"/>
  <c r="G2386" i="2" s="1"/>
  <c r="J2390" i="2"/>
  <c r="G2390" i="2" s="1"/>
  <c r="J2394" i="2"/>
  <c r="G2394" i="2" s="1"/>
  <c r="J2398" i="2"/>
  <c r="G2398" i="2" s="1"/>
  <c r="J2402" i="2"/>
  <c r="G2402" i="2" s="1"/>
  <c r="J2406" i="2"/>
  <c r="G2406" i="2" s="1"/>
  <c r="J2410" i="2"/>
  <c r="G2410" i="2" s="1"/>
  <c r="J2414" i="2"/>
  <c r="G2414" i="2" s="1"/>
  <c r="J2418" i="2"/>
  <c r="G2418" i="2" s="1"/>
  <c r="J2422" i="2"/>
  <c r="G2422" i="2" s="1"/>
  <c r="J2431" i="2"/>
  <c r="G2431" i="2" s="1"/>
  <c r="J2438" i="2"/>
  <c r="G2438" i="2" s="1"/>
  <c r="J2446" i="2"/>
  <c r="G2446" i="2" s="1"/>
  <c r="J2454" i="2"/>
  <c r="G2454" i="2" s="1"/>
  <c r="J2462" i="2"/>
  <c r="G2462" i="2" s="1"/>
  <c r="J2470" i="2"/>
  <c r="G2470" i="2" s="1"/>
  <c r="J2478" i="2"/>
  <c r="G2478" i="2" s="1"/>
  <c r="J1269" i="2"/>
  <c r="G1269" i="2" s="1"/>
  <c r="J1273" i="2"/>
  <c r="G1273" i="2" s="1"/>
  <c r="J1277" i="2"/>
  <c r="G1277" i="2" s="1"/>
  <c r="J1281" i="2"/>
  <c r="G1281" i="2" s="1"/>
  <c r="J1285" i="2"/>
  <c r="G1285" i="2" s="1"/>
  <c r="J1289" i="2"/>
  <c r="G1289" i="2" s="1"/>
  <c r="J1293" i="2"/>
  <c r="G1293" i="2" s="1"/>
  <c r="J1297" i="2"/>
  <c r="G1297" i="2" s="1"/>
  <c r="J1301" i="2"/>
  <c r="G1301" i="2" s="1"/>
  <c r="J1305" i="2"/>
  <c r="G1305" i="2" s="1"/>
  <c r="J1309" i="2"/>
  <c r="G1309" i="2" s="1"/>
  <c r="J1313" i="2"/>
  <c r="G1313" i="2" s="1"/>
  <c r="J1317" i="2"/>
  <c r="G1317" i="2" s="1"/>
  <c r="J1321" i="2"/>
  <c r="G1321" i="2" s="1"/>
  <c r="J1325" i="2"/>
  <c r="G1325" i="2" s="1"/>
  <c r="J1329" i="2"/>
  <c r="G1329" i="2" s="1"/>
  <c r="J1333" i="2"/>
  <c r="G1333" i="2" s="1"/>
  <c r="J1337" i="2"/>
  <c r="G1337" i="2" s="1"/>
  <c r="J1341" i="2"/>
  <c r="G1341" i="2" s="1"/>
  <c r="J1345" i="2"/>
  <c r="G1345" i="2" s="1"/>
  <c r="J1349" i="2"/>
  <c r="G1349" i="2" s="1"/>
  <c r="J1353" i="2"/>
  <c r="G1353" i="2" s="1"/>
  <c r="J1369" i="2"/>
  <c r="G1369" i="2" s="1"/>
  <c r="J1373" i="2"/>
  <c r="G1373" i="2" s="1"/>
  <c r="J1377" i="2"/>
  <c r="G1377" i="2" s="1"/>
  <c r="J1381" i="2"/>
  <c r="G1381" i="2" s="1"/>
  <c r="J1385" i="2"/>
  <c r="G1385" i="2" s="1"/>
  <c r="J1389" i="2"/>
  <c r="G1389" i="2" s="1"/>
  <c r="J1393" i="2"/>
  <c r="G1393" i="2" s="1"/>
  <c r="J1397" i="2"/>
  <c r="G1397" i="2" s="1"/>
  <c r="J1401" i="2"/>
  <c r="G1401" i="2" s="1"/>
  <c r="J1405" i="2"/>
  <c r="G1405" i="2" s="1"/>
  <c r="J1409" i="2"/>
  <c r="G1409" i="2" s="1"/>
  <c r="J1413" i="2"/>
  <c r="G1413" i="2" s="1"/>
  <c r="J1417" i="2"/>
  <c r="G1417" i="2" s="1"/>
  <c r="J1421" i="2"/>
  <c r="G1421" i="2" s="1"/>
  <c r="J1425" i="2"/>
  <c r="G1425" i="2" s="1"/>
  <c r="J1429" i="2"/>
  <c r="G1429" i="2" s="1"/>
  <c r="J1433" i="2"/>
  <c r="G1433" i="2" s="1"/>
  <c r="J1437" i="2"/>
  <c r="G1437" i="2" s="1"/>
  <c r="J1441" i="2"/>
  <c r="G1441" i="2" s="1"/>
  <c r="J1445" i="2"/>
  <c r="G1445" i="2" s="1"/>
  <c r="J1449" i="2"/>
  <c r="G1449" i="2" s="1"/>
  <c r="J1453" i="2"/>
  <c r="G1453" i="2" s="1"/>
  <c r="J1457" i="2"/>
  <c r="G1457" i="2" s="1"/>
  <c r="J1461" i="2"/>
  <c r="G1461" i="2" s="1"/>
  <c r="J1465" i="2"/>
  <c r="G1465" i="2" s="1"/>
  <c r="J1469" i="2"/>
  <c r="G1469" i="2" s="1"/>
  <c r="J1473" i="2"/>
  <c r="G1473" i="2" s="1"/>
  <c r="J1477" i="2"/>
  <c r="G1477" i="2" s="1"/>
  <c r="J1481" i="2"/>
  <c r="G1481" i="2" s="1"/>
  <c r="J1485" i="2"/>
  <c r="G1485" i="2" s="1"/>
  <c r="J1489" i="2"/>
  <c r="G1489" i="2" s="1"/>
  <c r="J1493" i="2"/>
  <c r="G1493" i="2" s="1"/>
  <c r="J1497" i="2"/>
  <c r="G1497" i="2" s="1"/>
  <c r="J1501" i="2"/>
  <c r="G1501" i="2" s="1"/>
  <c r="J1505" i="2"/>
  <c r="G1505" i="2" s="1"/>
  <c r="J1509" i="2"/>
  <c r="G1509" i="2" s="1"/>
  <c r="J1513" i="2"/>
  <c r="G1513" i="2" s="1"/>
  <c r="J1517" i="2"/>
  <c r="G1517" i="2" s="1"/>
  <c r="J1521" i="2"/>
  <c r="G1521" i="2" s="1"/>
  <c r="J1525" i="2"/>
  <c r="G1525" i="2" s="1"/>
  <c r="J1529" i="2"/>
  <c r="G1529" i="2" s="1"/>
  <c r="J1533" i="2"/>
  <c r="G1533" i="2" s="1"/>
  <c r="J1537" i="2"/>
  <c r="G1537" i="2" s="1"/>
  <c r="J1541" i="2"/>
  <c r="G1541" i="2" s="1"/>
  <c r="J1545" i="2"/>
  <c r="G1545" i="2" s="1"/>
  <c r="J1549" i="2"/>
  <c r="G1549" i="2" s="1"/>
  <c r="J1553" i="2"/>
  <c r="G1553" i="2" s="1"/>
  <c r="J1557" i="2"/>
  <c r="G1557" i="2" s="1"/>
  <c r="J1561" i="2"/>
  <c r="G1561" i="2" s="1"/>
  <c r="J1565" i="2"/>
  <c r="G1565" i="2" s="1"/>
  <c r="J1569" i="2"/>
  <c r="G1569" i="2" s="1"/>
  <c r="J1573" i="2"/>
  <c r="G1573" i="2" s="1"/>
  <c r="J1577" i="2"/>
  <c r="G1577" i="2" s="1"/>
  <c r="J1581" i="2"/>
  <c r="G1581" i="2" s="1"/>
  <c r="J1585" i="2"/>
  <c r="G1585" i="2" s="1"/>
  <c r="J1589" i="2"/>
  <c r="G1589" i="2" s="1"/>
  <c r="J1593" i="2"/>
  <c r="G1593" i="2" s="1"/>
  <c r="J1597" i="2"/>
  <c r="G1597" i="2" s="1"/>
  <c r="J1601" i="2"/>
  <c r="G1601" i="2" s="1"/>
  <c r="J1605" i="2"/>
  <c r="G1605" i="2" s="1"/>
  <c r="J1609" i="2"/>
  <c r="G1609" i="2" s="1"/>
  <c r="J1613" i="2"/>
  <c r="G1613" i="2" s="1"/>
  <c r="J1617" i="2"/>
  <c r="G1617" i="2" s="1"/>
  <c r="J1621" i="2"/>
  <c r="G1621" i="2" s="1"/>
  <c r="J1625" i="2"/>
  <c r="G1625" i="2" s="1"/>
  <c r="J1629" i="2"/>
  <c r="G1629" i="2" s="1"/>
  <c r="J1633" i="2"/>
  <c r="G1633" i="2" s="1"/>
  <c r="J1637" i="2"/>
  <c r="G1637" i="2" s="1"/>
  <c r="J1641" i="2"/>
  <c r="G1641" i="2" s="1"/>
  <c r="J1645" i="2"/>
  <c r="G1645" i="2" s="1"/>
  <c r="J1649" i="2"/>
  <c r="G1649" i="2" s="1"/>
  <c r="J1653" i="2"/>
  <c r="G1653" i="2" s="1"/>
  <c r="J1657" i="2"/>
  <c r="G1657" i="2" s="1"/>
  <c r="J1661" i="2"/>
  <c r="G1661" i="2" s="1"/>
  <c r="J1665" i="2"/>
  <c r="G1665" i="2" s="1"/>
  <c r="J1669" i="2"/>
  <c r="G1669" i="2" s="1"/>
  <c r="J1673" i="2"/>
  <c r="G1673" i="2" s="1"/>
  <c r="J1677" i="2"/>
  <c r="G1677" i="2" s="1"/>
  <c r="J1681" i="2"/>
  <c r="G1681" i="2" s="1"/>
  <c r="J1685" i="2"/>
  <c r="G1685" i="2" s="1"/>
  <c r="J1689" i="2"/>
  <c r="G1689" i="2" s="1"/>
  <c r="J1693" i="2"/>
  <c r="G1693" i="2" s="1"/>
  <c r="J1697" i="2"/>
  <c r="G1697" i="2" s="1"/>
  <c r="J1701" i="2"/>
  <c r="G1701" i="2" s="1"/>
  <c r="J1705" i="2"/>
  <c r="G1705" i="2" s="1"/>
  <c r="J1709" i="2"/>
  <c r="G1709" i="2" s="1"/>
  <c r="J1713" i="2"/>
  <c r="G1713" i="2" s="1"/>
  <c r="J1717" i="2"/>
  <c r="G1717" i="2" s="1"/>
  <c r="J1721" i="2"/>
  <c r="G1721" i="2" s="1"/>
  <c r="J1725" i="2"/>
  <c r="G1725" i="2" s="1"/>
  <c r="J1729" i="2"/>
  <c r="G1729" i="2" s="1"/>
  <c r="J1733" i="2"/>
  <c r="G1733" i="2" s="1"/>
  <c r="J1737" i="2"/>
  <c r="G1737" i="2" s="1"/>
  <c r="J1741" i="2"/>
  <c r="G1741" i="2" s="1"/>
  <c r="J1745" i="2"/>
  <c r="G1745" i="2" s="1"/>
  <c r="J1749" i="2"/>
  <c r="G1749" i="2" s="1"/>
  <c r="J1753" i="2"/>
  <c r="G1753" i="2" s="1"/>
  <c r="J1757" i="2"/>
  <c r="G1757" i="2" s="1"/>
  <c r="J1761" i="2"/>
  <c r="G1761" i="2" s="1"/>
  <c r="J1765" i="2"/>
  <c r="G1765" i="2" s="1"/>
  <c r="J1769" i="2"/>
  <c r="G1769" i="2" s="1"/>
  <c r="J1773" i="2"/>
  <c r="G1773" i="2" s="1"/>
  <c r="J1777" i="2"/>
  <c r="G1777" i="2" s="1"/>
  <c r="J1781" i="2"/>
  <c r="G1781" i="2" s="1"/>
  <c r="J1785" i="2"/>
  <c r="G1785" i="2" s="1"/>
  <c r="J1789" i="2"/>
  <c r="G1789" i="2" s="1"/>
  <c r="J1793" i="2"/>
  <c r="G1793" i="2" s="1"/>
  <c r="J1797" i="2"/>
  <c r="G1797" i="2" s="1"/>
  <c r="J1801" i="2"/>
  <c r="G1801" i="2" s="1"/>
  <c r="J1805" i="2"/>
  <c r="G1805" i="2" s="1"/>
  <c r="J1809" i="2"/>
  <c r="G1809" i="2" s="1"/>
  <c r="J1813" i="2"/>
  <c r="G1813" i="2" s="1"/>
  <c r="J1817" i="2"/>
  <c r="G1817" i="2" s="1"/>
  <c r="J1821" i="2"/>
  <c r="G1821" i="2" s="1"/>
  <c r="J1825" i="2"/>
  <c r="G1825" i="2" s="1"/>
  <c r="J1829" i="2"/>
  <c r="G1829" i="2" s="1"/>
  <c r="J1833" i="2"/>
  <c r="G1833" i="2" s="1"/>
  <c r="J1837" i="2"/>
  <c r="G1837" i="2" s="1"/>
  <c r="J1841" i="2"/>
  <c r="G1841" i="2" s="1"/>
  <c r="J1845" i="2"/>
  <c r="G1845" i="2" s="1"/>
  <c r="J1849" i="2"/>
  <c r="G1849" i="2" s="1"/>
  <c r="J1853" i="2"/>
  <c r="G1853" i="2" s="1"/>
  <c r="J1857" i="2"/>
  <c r="G1857" i="2" s="1"/>
  <c r="J1861" i="2"/>
  <c r="G1861" i="2" s="1"/>
  <c r="J1865" i="2"/>
  <c r="G1865" i="2" s="1"/>
  <c r="J1869" i="2"/>
  <c r="G1869" i="2" s="1"/>
  <c r="J1873" i="2"/>
  <c r="G1873" i="2" s="1"/>
  <c r="J1877" i="2"/>
  <c r="G1877" i="2" s="1"/>
  <c r="J1881" i="2"/>
  <c r="G1881" i="2" s="1"/>
  <c r="J1885" i="2"/>
  <c r="G1885" i="2" s="1"/>
  <c r="J1889" i="2"/>
  <c r="G1889" i="2" s="1"/>
  <c r="J1893" i="2"/>
  <c r="G1893" i="2" s="1"/>
  <c r="J1897" i="2"/>
  <c r="G1897" i="2" s="1"/>
  <c r="J1901" i="2"/>
  <c r="G1901" i="2" s="1"/>
  <c r="J1905" i="2"/>
  <c r="G1905" i="2" s="1"/>
  <c r="J1909" i="2"/>
  <c r="G1909" i="2" s="1"/>
  <c r="J1913" i="2"/>
  <c r="G1913" i="2" s="1"/>
  <c r="J1917" i="2"/>
  <c r="G1917" i="2" s="1"/>
  <c r="J1921" i="2"/>
  <c r="G1921" i="2" s="1"/>
  <c r="J1925" i="2"/>
  <c r="G1925" i="2" s="1"/>
  <c r="J1929" i="2"/>
  <c r="G1929" i="2" s="1"/>
  <c r="J1933" i="2"/>
  <c r="G1933" i="2" s="1"/>
  <c r="J1937" i="2"/>
  <c r="G1937" i="2" s="1"/>
  <c r="J1941" i="2"/>
  <c r="G1941" i="2" s="1"/>
  <c r="J1945" i="2"/>
  <c r="G1945" i="2" s="1"/>
  <c r="J1949" i="2"/>
  <c r="G1949" i="2" s="1"/>
  <c r="J1953" i="2"/>
  <c r="G1953" i="2" s="1"/>
  <c r="J1957" i="2"/>
  <c r="G1957" i="2" s="1"/>
  <c r="J1961" i="2"/>
  <c r="G1961" i="2" s="1"/>
  <c r="J1965" i="2"/>
  <c r="G1965" i="2" s="1"/>
  <c r="J1969" i="2"/>
  <c r="G1969" i="2" s="1"/>
  <c r="J1973" i="2"/>
  <c r="G1973" i="2" s="1"/>
  <c r="J1977" i="2"/>
  <c r="G1977" i="2" s="1"/>
  <c r="J1981" i="2"/>
  <c r="G1981" i="2" s="1"/>
  <c r="J1985" i="2"/>
  <c r="G1985" i="2" s="1"/>
  <c r="J1989" i="2"/>
  <c r="G1989" i="2" s="1"/>
  <c r="J1993" i="2"/>
  <c r="G1993" i="2" s="1"/>
  <c r="J1997" i="2"/>
  <c r="G1997" i="2" s="1"/>
  <c r="J2001" i="2"/>
  <c r="G2001" i="2" s="1"/>
  <c r="J2005" i="2"/>
  <c r="G2005" i="2" s="1"/>
  <c r="J2009" i="2"/>
  <c r="G2009" i="2" s="1"/>
  <c r="J2013" i="2"/>
  <c r="G2013" i="2" s="1"/>
  <c r="J2017" i="2"/>
  <c r="G2017" i="2" s="1"/>
  <c r="J2021" i="2"/>
  <c r="G2021" i="2" s="1"/>
  <c r="J2025" i="2"/>
  <c r="G2025" i="2" s="1"/>
  <c r="J2029" i="2"/>
  <c r="G2029" i="2" s="1"/>
  <c r="J2033" i="2"/>
  <c r="G2033" i="2" s="1"/>
  <c r="J2037" i="2"/>
  <c r="G2037" i="2" s="1"/>
  <c r="J2041" i="2"/>
  <c r="G2041" i="2" s="1"/>
  <c r="J2045" i="2"/>
  <c r="G2045" i="2" s="1"/>
  <c r="J2049" i="2"/>
  <c r="G2049" i="2" s="1"/>
  <c r="J2053" i="2"/>
  <c r="G2053" i="2" s="1"/>
  <c r="J2057" i="2"/>
  <c r="G2057" i="2" s="1"/>
  <c r="J2061" i="2"/>
  <c r="G2061" i="2" s="1"/>
  <c r="J2065" i="2"/>
  <c r="G2065" i="2" s="1"/>
  <c r="J2069" i="2"/>
  <c r="G2069" i="2" s="1"/>
  <c r="J2073" i="2"/>
  <c r="G2073" i="2" s="1"/>
  <c r="J2077" i="2"/>
  <c r="G2077" i="2" s="1"/>
  <c r="J2081" i="2"/>
  <c r="G2081" i="2" s="1"/>
  <c r="J2085" i="2"/>
  <c r="G2085" i="2" s="1"/>
  <c r="J2089" i="2"/>
  <c r="G2089" i="2" s="1"/>
  <c r="J2093" i="2"/>
  <c r="G2093" i="2" s="1"/>
  <c r="J2097" i="2"/>
  <c r="G2097" i="2" s="1"/>
  <c r="J2101" i="2"/>
  <c r="G2101" i="2" s="1"/>
  <c r="J2105" i="2"/>
  <c r="G2105" i="2" s="1"/>
  <c r="J2109" i="2"/>
  <c r="G2109" i="2" s="1"/>
  <c r="J2113" i="2"/>
  <c r="G2113" i="2" s="1"/>
  <c r="J2117" i="2"/>
  <c r="G2117" i="2" s="1"/>
  <c r="J2121" i="2"/>
  <c r="G2121" i="2" s="1"/>
  <c r="J2125" i="2"/>
  <c r="G2125" i="2" s="1"/>
  <c r="J2129" i="2"/>
  <c r="G2129" i="2" s="1"/>
  <c r="J2133" i="2"/>
  <c r="G2133" i="2" s="1"/>
  <c r="J2137" i="2"/>
  <c r="G2137" i="2" s="1"/>
  <c r="J2141" i="2"/>
  <c r="G2141" i="2" s="1"/>
  <c r="J2145" i="2"/>
  <c r="G2145" i="2" s="1"/>
  <c r="J2149" i="2"/>
  <c r="G2149" i="2" s="1"/>
  <c r="J2153" i="2"/>
  <c r="G2153" i="2" s="1"/>
  <c r="J2157" i="2"/>
  <c r="G2157" i="2" s="1"/>
  <c r="J2161" i="2"/>
  <c r="G2161" i="2" s="1"/>
  <c r="J2165" i="2"/>
  <c r="G2165" i="2" s="1"/>
  <c r="J2169" i="2"/>
  <c r="G2169" i="2" s="1"/>
  <c r="J2173" i="2"/>
  <c r="G2173" i="2" s="1"/>
  <c r="J2177" i="2"/>
  <c r="G2177" i="2" s="1"/>
  <c r="J2181" i="2"/>
  <c r="G2181" i="2" s="1"/>
  <c r="J2185" i="2"/>
  <c r="G2185" i="2" s="1"/>
  <c r="J2189" i="2"/>
  <c r="G2189" i="2" s="1"/>
  <c r="J2193" i="2"/>
  <c r="G2193" i="2" s="1"/>
  <c r="J2197" i="2"/>
  <c r="G2197" i="2" s="1"/>
  <c r="J2201" i="2"/>
  <c r="G2201" i="2" s="1"/>
  <c r="J2205" i="2"/>
  <c r="G2205" i="2" s="1"/>
  <c r="J2209" i="2"/>
  <c r="G2209" i="2" s="1"/>
  <c r="J2213" i="2"/>
  <c r="G2213" i="2" s="1"/>
  <c r="J2217" i="2"/>
  <c r="G2217" i="2" s="1"/>
  <c r="J2221" i="2"/>
  <c r="G2221" i="2" s="1"/>
  <c r="J2225" i="2"/>
  <c r="G2225" i="2" s="1"/>
  <c r="J2229" i="2"/>
  <c r="G2229" i="2" s="1"/>
  <c r="J2233" i="2"/>
  <c r="G2233" i="2" s="1"/>
  <c r="J2237" i="2"/>
  <c r="G2237" i="2" s="1"/>
  <c r="J2241" i="2"/>
  <c r="G2241" i="2" s="1"/>
  <c r="J2245" i="2"/>
  <c r="G2245" i="2" s="1"/>
  <c r="J2249" i="2"/>
  <c r="G2249" i="2" s="1"/>
  <c r="J2253" i="2"/>
  <c r="G2253" i="2" s="1"/>
  <c r="J2257" i="2"/>
  <c r="G2257" i="2" s="1"/>
  <c r="J2261" i="2"/>
  <c r="G2261" i="2" s="1"/>
  <c r="J2265" i="2"/>
  <c r="G2265" i="2" s="1"/>
  <c r="J2269" i="2"/>
  <c r="G2269" i="2" s="1"/>
  <c r="J2273" i="2"/>
  <c r="G2273" i="2" s="1"/>
  <c r="J2277" i="2"/>
  <c r="G2277" i="2" s="1"/>
  <c r="J2281" i="2"/>
  <c r="G2281" i="2" s="1"/>
  <c r="J2285" i="2"/>
  <c r="G2285" i="2" s="1"/>
  <c r="J2289" i="2"/>
  <c r="G2289" i="2" s="1"/>
  <c r="J2293" i="2"/>
  <c r="G2293" i="2" s="1"/>
  <c r="J2297" i="2"/>
  <c r="G2297" i="2" s="1"/>
  <c r="J2301" i="2"/>
  <c r="G2301" i="2" s="1"/>
  <c r="J2305" i="2"/>
  <c r="G2305" i="2" s="1"/>
  <c r="J2309" i="2"/>
  <c r="G2309" i="2" s="1"/>
  <c r="J2313" i="2"/>
  <c r="G2313" i="2" s="1"/>
  <c r="J2317" i="2"/>
  <c r="G2317" i="2" s="1"/>
  <c r="J2321" i="2"/>
  <c r="G2321" i="2" s="1"/>
  <c r="J2325" i="2"/>
  <c r="G2325" i="2" s="1"/>
  <c r="J2329" i="2"/>
  <c r="G2329" i="2" s="1"/>
  <c r="J2333" i="2"/>
  <c r="G2333" i="2" s="1"/>
  <c r="J2337" i="2"/>
  <c r="G2337" i="2" s="1"/>
  <c r="J2341" i="2"/>
  <c r="G2341" i="2" s="1"/>
  <c r="J2345" i="2"/>
  <c r="G2345" i="2" s="1"/>
  <c r="J2349" i="2"/>
  <c r="G2349" i="2" s="1"/>
  <c r="J2353" i="2"/>
  <c r="G2353" i="2" s="1"/>
  <c r="J2357" i="2"/>
  <c r="G2357" i="2" s="1"/>
  <c r="J2361" i="2"/>
  <c r="G2361" i="2" s="1"/>
  <c r="J2365" i="2"/>
  <c r="G2365" i="2" s="1"/>
  <c r="J2369" i="2"/>
  <c r="G2369" i="2" s="1"/>
  <c r="J2373" i="2"/>
  <c r="G2373" i="2" s="1"/>
  <c r="J2377" i="2"/>
  <c r="G2377" i="2" s="1"/>
  <c r="J2381" i="2"/>
  <c r="G2381" i="2" s="1"/>
  <c r="J2385" i="2"/>
  <c r="G2385" i="2" s="1"/>
  <c r="J2389" i="2"/>
  <c r="G2389" i="2" s="1"/>
  <c r="J2393" i="2"/>
  <c r="G2393" i="2" s="1"/>
  <c r="J2397" i="2"/>
  <c r="G2397" i="2" s="1"/>
  <c r="J2401" i="2"/>
  <c r="G2401" i="2" s="1"/>
  <c r="J2405" i="2"/>
  <c r="G2405" i="2" s="1"/>
  <c r="J2409" i="2"/>
  <c r="G2409" i="2" s="1"/>
  <c r="J2413" i="2"/>
  <c r="G2413" i="2" s="1"/>
  <c r="J2417" i="2"/>
  <c r="G2417" i="2" s="1"/>
  <c r="J2421" i="2"/>
  <c r="G2421" i="2" s="1"/>
  <c r="J2427" i="2"/>
  <c r="G2427" i="2" s="1"/>
  <c r="J2434" i="2"/>
  <c r="G2434" i="2" s="1"/>
  <c r="J2425" i="2"/>
  <c r="G2425" i="2" s="1"/>
  <c r="J2429" i="2"/>
  <c r="G2429" i="2" s="1"/>
  <c r="J2433" i="2"/>
  <c r="G2433" i="2" s="1"/>
  <c r="J2437" i="2"/>
  <c r="G2437" i="2" s="1"/>
  <c r="J2441" i="2"/>
  <c r="G2441" i="2" s="1"/>
  <c r="J2445" i="2"/>
  <c r="G2445" i="2" s="1"/>
  <c r="J2449" i="2"/>
  <c r="G2449" i="2" s="1"/>
  <c r="J2453" i="2"/>
  <c r="G2453" i="2" s="1"/>
  <c r="J2457" i="2"/>
  <c r="G2457" i="2" s="1"/>
  <c r="J2461" i="2"/>
  <c r="G2461" i="2" s="1"/>
  <c r="J2465" i="2"/>
  <c r="G2465" i="2" s="1"/>
  <c r="J2469" i="2"/>
  <c r="G2469" i="2" s="1"/>
  <c r="J2473" i="2"/>
  <c r="G2473" i="2" s="1"/>
  <c r="J2477" i="2"/>
  <c r="G2477" i="2" s="1"/>
  <c r="J2481" i="2"/>
  <c r="G2481" i="2" s="1"/>
  <c r="J2485" i="2"/>
  <c r="G2485" i="2" s="1"/>
  <c r="J2489" i="2"/>
  <c r="G2489" i="2" s="1"/>
  <c r="J2493" i="2"/>
  <c r="G2493" i="2" s="1"/>
  <c r="J2497" i="2"/>
  <c r="G2497" i="2" s="1"/>
  <c r="J2501" i="2"/>
  <c r="G2501" i="2" s="1"/>
  <c r="J2505" i="2"/>
  <c r="G2505" i="2" s="1"/>
  <c r="J2509" i="2"/>
  <c r="G2509" i="2" s="1"/>
  <c r="J2513" i="2"/>
  <c r="G2513" i="2" s="1"/>
  <c r="J2517" i="2"/>
  <c r="G2517" i="2" s="1"/>
  <c r="J2521" i="2"/>
  <c r="G2521" i="2" s="1"/>
  <c r="J2525" i="2"/>
  <c r="G2525" i="2" s="1"/>
  <c r="J2529" i="2"/>
  <c r="G2529" i="2" s="1"/>
  <c r="J2533" i="2"/>
  <c r="G2533" i="2" s="1"/>
  <c r="J2537" i="2"/>
  <c r="G2537" i="2" s="1"/>
  <c r="J2541" i="2"/>
  <c r="G2541" i="2" s="1"/>
  <c r="J2545" i="2"/>
  <c r="G2545" i="2" s="1"/>
  <c r="J2549" i="2"/>
  <c r="G2549" i="2" s="1"/>
  <c r="J2553" i="2"/>
  <c r="G2553" i="2" s="1"/>
  <c r="J2557" i="2"/>
  <c r="G2557" i="2" s="1"/>
  <c r="J2561" i="2"/>
  <c r="G2561" i="2" s="1"/>
  <c r="J2565" i="2"/>
  <c r="G2565" i="2" s="1"/>
  <c r="J2569" i="2"/>
  <c r="G2569" i="2" s="1"/>
  <c r="J2573" i="2"/>
  <c r="G2573" i="2" s="1"/>
  <c r="J2577" i="2"/>
  <c r="G2577" i="2" s="1"/>
  <c r="J2581" i="2"/>
  <c r="G2581" i="2" s="1"/>
  <c r="J2585" i="2"/>
  <c r="G2585" i="2" s="1"/>
  <c r="J2589" i="2"/>
  <c r="G2589" i="2" s="1"/>
  <c r="J2593" i="2"/>
  <c r="G2593" i="2" s="1"/>
  <c r="J2597" i="2"/>
  <c r="G2597" i="2" s="1"/>
  <c r="J2601" i="2"/>
  <c r="G2601" i="2" s="1"/>
  <c r="J2605" i="2"/>
  <c r="G2605" i="2" s="1"/>
  <c r="J2609" i="2"/>
  <c r="G2609" i="2" s="1"/>
  <c r="J2613" i="2"/>
  <c r="G2613" i="2" s="1"/>
  <c r="J2617" i="2"/>
  <c r="G2617" i="2" s="1"/>
  <c r="J2621" i="2"/>
  <c r="G2621" i="2" s="1"/>
  <c r="J2625" i="2"/>
  <c r="G2625" i="2" s="1"/>
  <c r="J2629" i="2"/>
  <c r="G2629" i="2" s="1"/>
  <c r="J2633" i="2"/>
  <c r="G2633" i="2" s="1"/>
  <c r="J2637" i="2"/>
  <c r="G2637" i="2" s="1"/>
  <c r="J2641" i="2"/>
  <c r="G2641" i="2" s="1"/>
  <c r="J2645" i="2"/>
  <c r="G2645" i="2" s="1"/>
  <c r="J2649" i="2"/>
  <c r="G2649" i="2" s="1"/>
  <c r="J2653" i="2"/>
  <c r="G2653" i="2" s="1"/>
  <c r="J2657" i="2"/>
  <c r="G2657" i="2" s="1"/>
  <c r="J2661" i="2"/>
  <c r="G2661" i="2" s="1"/>
  <c r="J2665" i="2"/>
  <c r="G2665" i="2" s="1"/>
  <c r="J2669" i="2"/>
  <c r="G2669" i="2" s="1"/>
  <c r="J2673" i="2"/>
  <c r="G2673" i="2" s="1"/>
  <c r="J2677" i="2"/>
  <c r="G2677" i="2" s="1"/>
  <c r="J2681" i="2"/>
  <c r="G2681" i="2" s="1"/>
  <c r="J2685" i="2"/>
  <c r="G2685" i="2" s="1"/>
  <c r="J2689" i="2"/>
  <c r="G2689" i="2" s="1"/>
  <c r="J2693" i="2"/>
  <c r="G2693" i="2" s="1"/>
  <c r="J2697" i="2"/>
  <c r="G2697" i="2" s="1"/>
  <c r="J2701" i="2"/>
  <c r="G2701" i="2" s="1"/>
  <c r="J2705" i="2"/>
  <c r="G2705" i="2" s="1"/>
  <c r="J2709" i="2"/>
  <c r="G2709" i="2" s="1"/>
  <c r="J2713" i="2"/>
  <c r="G2713" i="2" s="1"/>
  <c r="J2717" i="2"/>
  <c r="G2717" i="2" s="1"/>
  <c r="J2721" i="2"/>
  <c r="G2721" i="2" s="1"/>
  <c r="J2725" i="2"/>
  <c r="G2725" i="2" s="1"/>
  <c r="J2729" i="2"/>
  <c r="G2729" i="2" s="1"/>
  <c r="J2733" i="2"/>
  <c r="G2733" i="2" s="1"/>
  <c r="J2737" i="2"/>
  <c r="G2737" i="2" s="1"/>
  <c r="J2741" i="2"/>
  <c r="G2741" i="2" s="1"/>
  <c r="J2745" i="2"/>
  <c r="G2745" i="2" s="1"/>
  <c r="J2749" i="2"/>
  <c r="G2749" i="2" s="1"/>
  <c r="J2753" i="2"/>
  <c r="G2753" i="2" s="1"/>
  <c r="J2757" i="2"/>
  <c r="G2757" i="2" s="1"/>
  <c r="J2761" i="2"/>
  <c r="G2761" i="2" s="1"/>
  <c r="J2765" i="2"/>
  <c r="G2765" i="2" s="1"/>
  <c r="J2769" i="2"/>
  <c r="G2769" i="2" s="1"/>
  <c r="J2773" i="2"/>
  <c r="G2773" i="2" s="1"/>
  <c r="J2777" i="2"/>
  <c r="G2777" i="2" s="1"/>
  <c r="J2781" i="2"/>
  <c r="G2781" i="2" s="1"/>
  <c r="J2785" i="2"/>
  <c r="G2785" i="2" s="1"/>
  <c r="J2789" i="2"/>
  <c r="G2789" i="2" s="1"/>
  <c r="J2793" i="2"/>
  <c r="G2793" i="2" s="1"/>
  <c r="J2797" i="2"/>
  <c r="G2797" i="2" s="1"/>
  <c r="J2801" i="2"/>
  <c r="G2801" i="2" s="1"/>
  <c r="J2805" i="2"/>
  <c r="G2805" i="2" s="1"/>
  <c r="J2809" i="2"/>
  <c r="G2809" i="2" s="1"/>
  <c r="J2813" i="2"/>
  <c r="G2813" i="2" s="1"/>
  <c r="J2817" i="2"/>
  <c r="G2817" i="2" s="1"/>
  <c r="J2821" i="2"/>
  <c r="G2821" i="2" s="1"/>
  <c r="J2825" i="2"/>
  <c r="G2825" i="2" s="1"/>
  <c r="J2829" i="2"/>
  <c r="G2829" i="2" s="1"/>
  <c r="J2833" i="2"/>
  <c r="G2833" i="2" s="1"/>
  <c r="J2837" i="2"/>
  <c r="G2837" i="2" s="1"/>
  <c r="J2841" i="2"/>
  <c r="G2841" i="2" s="1"/>
  <c r="J2845" i="2"/>
  <c r="G2845" i="2" s="1"/>
  <c r="J2849" i="2"/>
  <c r="G2849" i="2" s="1"/>
  <c r="J2853" i="2"/>
  <c r="G2853" i="2" s="1"/>
  <c r="J2857" i="2"/>
  <c r="G2857" i="2" s="1"/>
  <c r="J2861" i="2"/>
  <c r="G2861" i="2" s="1"/>
  <c r="J2865" i="2"/>
  <c r="G2865" i="2" s="1"/>
  <c r="J2869" i="2"/>
  <c r="G2869" i="2" s="1"/>
  <c r="J2873" i="2"/>
  <c r="G2873" i="2" s="1"/>
  <c r="J2877" i="2"/>
  <c r="G2877" i="2" s="1"/>
  <c r="J2881" i="2"/>
  <c r="G2881" i="2" s="1"/>
  <c r="J2885" i="2"/>
  <c r="G2885" i="2" s="1"/>
  <c r="J2889" i="2"/>
  <c r="G2889" i="2" s="1"/>
  <c r="J2893" i="2"/>
  <c r="G2893" i="2" s="1"/>
  <c r="J2897" i="2"/>
  <c r="G2897" i="2" s="1"/>
  <c r="J2901" i="2"/>
  <c r="G2901" i="2" s="1"/>
  <c r="J2905" i="2"/>
  <c r="G2905" i="2" s="1"/>
  <c r="J2909" i="2"/>
  <c r="G2909" i="2" s="1"/>
  <c r="J2913" i="2"/>
  <c r="G2913" i="2" s="1"/>
  <c r="J2917" i="2"/>
  <c r="G2917" i="2" s="1"/>
  <c r="J2921" i="2"/>
  <c r="G2921" i="2" s="1"/>
  <c r="J2925" i="2"/>
  <c r="G2925" i="2" s="1"/>
  <c r="J2929" i="2"/>
  <c r="G2929" i="2" s="1"/>
  <c r="J2933" i="2"/>
  <c r="G2933" i="2" s="1"/>
  <c r="J2937" i="2"/>
  <c r="G2937" i="2" s="1"/>
  <c r="J2941" i="2"/>
  <c r="G2941" i="2" s="1"/>
  <c r="J2945" i="2"/>
  <c r="G2945" i="2" s="1"/>
  <c r="J2949" i="2"/>
  <c r="G2949" i="2" s="1"/>
  <c r="J2953" i="2"/>
  <c r="G2953" i="2" s="1"/>
  <c r="J2957" i="2"/>
  <c r="G2957" i="2" s="1"/>
  <c r="J2961" i="2"/>
  <c r="G2961" i="2" s="1"/>
  <c r="J2965" i="2"/>
  <c r="G2965" i="2" s="1"/>
  <c r="J2969" i="2"/>
  <c r="G2969" i="2" s="1"/>
  <c r="J2973" i="2"/>
  <c r="G2973" i="2" s="1"/>
  <c r="J2977" i="2"/>
  <c r="G2977" i="2" s="1"/>
  <c r="J2981" i="2"/>
  <c r="G2981" i="2" s="1"/>
  <c r="J2985" i="2"/>
  <c r="G2985" i="2" s="1"/>
  <c r="J2989" i="2"/>
  <c r="G2989" i="2" s="1"/>
  <c r="J2993" i="2"/>
  <c r="G2993" i="2" s="1"/>
  <c r="J2997" i="2"/>
  <c r="G2997" i="2" s="1"/>
  <c r="J3001" i="2"/>
  <c r="G3001" i="2" s="1"/>
  <c r="J3005" i="2"/>
  <c r="G3005" i="2" s="1"/>
  <c r="J3009" i="2"/>
  <c r="G3009" i="2" s="1"/>
  <c r="J3013" i="2"/>
  <c r="G3013" i="2" s="1"/>
  <c r="J3017" i="2"/>
  <c r="G3017" i="2" s="1"/>
  <c r="J3021" i="2"/>
  <c r="G3021" i="2" s="1"/>
  <c r="J3025" i="2"/>
  <c r="G3025" i="2" s="1"/>
  <c r="J3029" i="2"/>
  <c r="G3029" i="2" s="1"/>
  <c r="J3033" i="2"/>
  <c r="G3033" i="2" s="1"/>
  <c r="J3037" i="2"/>
  <c r="G3037" i="2" s="1"/>
  <c r="J3041" i="2"/>
  <c r="G3041" i="2" s="1"/>
  <c r="J3045" i="2"/>
  <c r="G3045" i="2" s="1"/>
  <c r="J3049" i="2"/>
  <c r="G3049" i="2" s="1"/>
  <c r="J3053" i="2"/>
  <c r="G3053" i="2" s="1"/>
  <c r="J3057" i="2"/>
  <c r="G3057" i="2" s="1"/>
  <c r="J3061" i="2"/>
  <c r="G3061" i="2" s="1"/>
  <c r="J3065" i="2"/>
  <c r="G3065" i="2" s="1"/>
  <c r="J3069" i="2"/>
  <c r="G3069" i="2" s="1"/>
  <c r="J3073" i="2"/>
  <c r="G3073" i="2" s="1"/>
  <c r="J3077" i="2"/>
  <c r="G3077" i="2" s="1"/>
  <c r="J3081" i="2"/>
  <c r="G3081" i="2" s="1"/>
  <c r="J3085" i="2"/>
  <c r="G3085" i="2" s="1"/>
  <c r="J3089" i="2"/>
  <c r="G3089" i="2" s="1"/>
  <c r="J3093" i="2"/>
  <c r="G3093" i="2" s="1"/>
  <c r="J3097" i="2"/>
  <c r="G3097" i="2" s="1"/>
  <c r="J3101" i="2"/>
  <c r="G3101" i="2" s="1"/>
  <c r="J3105" i="2"/>
  <c r="G3105" i="2" s="1"/>
  <c r="J3109" i="2"/>
  <c r="G3109" i="2" s="1"/>
  <c r="J3113" i="2"/>
  <c r="G3113" i="2" s="1"/>
  <c r="J3117" i="2"/>
  <c r="G3117" i="2" s="1"/>
  <c r="J3121" i="2"/>
  <c r="G3121" i="2" s="1"/>
  <c r="J3125" i="2"/>
  <c r="G3125" i="2" s="1"/>
  <c r="J3129" i="2"/>
  <c r="G3129" i="2" s="1"/>
  <c r="J3133" i="2"/>
  <c r="G3133" i="2" s="1"/>
  <c r="J3137" i="2"/>
  <c r="G3137" i="2" s="1"/>
  <c r="J3141" i="2"/>
  <c r="G3141" i="2" s="1"/>
  <c r="J3145" i="2"/>
  <c r="G3145" i="2" s="1"/>
  <c r="J3149" i="2"/>
  <c r="G3149" i="2" s="1"/>
  <c r="J3153" i="2"/>
  <c r="G3153" i="2" s="1"/>
  <c r="J3157" i="2"/>
  <c r="G3157" i="2" s="1"/>
  <c r="J3161" i="2"/>
  <c r="G3161" i="2" s="1"/>
  <c r="J3165" i="2"/>
  <c r="G3165" i="2" s="1"/>
  <c r="J3169" i="2"/>
  <c r="G3169" i="2" s="1"/>
  <c r="J3173" i="2"/>
  <c r="G3173" i="2" s="1"/>
  <c r="J3177" i="2"/>
  <c r="G3177" i="2" s="1"/>
  <c r="J3181" i="2"/>
  <c r="G3181" i="2" s="1"/>
  <c r="J3185" i="2"/>
  <c r="G3185" i="2" s="1"/>
  <c r="J3189" i="2"/>
  <c r="G3189" i="2" s="1"/>
  <c r="J3193" i="2"/>
  <c r="G3193" i="2" s="1"/>
  <c r="J3197" i="2"/>
  <c r="G3197" i="2" s="1"/>
  <c r="J3201" i="2"/>
  <c r="G3201" i="2" s="1"/>
  <c r="J3205" i="2"/>
  <c r="G3205" i="2" s="1"/>
  <c r="J3209" i="2"/>
  <c r="G3209" i="2" s="1"/>
  <c r="J3213" i="2"/>
  <c r="G3213" i="2" s="1"/>
  <c r="J3217" i="2"/>
  <c r="G3217" i="2" s="1"/>
  <c r="J3221" i="2"/>
  <c r="G3221" i="2" s="1"/>
  <c r="J3225" i="2"/>
  <c r="G3225" i="2" s="1"/>
  <c r="J3229" i="2"/>
  <c r="G3229" i="2" s="1"/>
  <c r="J3233" i="2"/>
  <c r="G3233" i="2" s="1"/>
  <c r="J3237" i="2"/>
  <c r="G3237" i="2" s="1"/>
  <c r="J3241" i="2"/>
  <c r="G3241" i="2" s="1"/>
  <c r="J3245" i="2"/>
  <c r="G3245" i="2" s="1"/>
  <c r="J3249" i="2"/>
  <c r="G3249" i="2" s="1"/>
  <c r="J3253" i="2"/>
  <c r="G3253" i="2" s="1"/>
  <c r="J3257" i="2"/>
  <c r="G3257" i="2" s="1"/>
  <c r="J3261" i="2"/>
  <c r="G3261" i="2" s="1"/>
  <c r="J3265" i="2"/>
  <c r="G3265" i="2" s="1"/>
  <c r="J3269" i="2"/>
  <c r="G3269" i="2" s="1"/>
  <c r="J3273" i="2"/>
  <c r="G3273" i="2" s="1"/>
  <c r="J3277" i="2"/>
  <c r="G3277" i="2" s="1"/>
  <c r="J3281" i="2"/>
  <c r="G3281" i="2" s="1"/>
  <c r="J3285" i="2"/>
  <c r="G3285" i="2" s="1"/>
  <c r="J3289" i="2"/>
  <c r="G3289" i="2" s="1"/>
  <c r="J3293" i="2"/>
  <c r="G3293" i="2" s="1"/>
  <c r="J3297" i="2"/>
  <c r="G3297" i="2" s="1"/>
  <c r="J3301" i="2"/>
  <c r="G3301" i="2" s="1"/>
  <c r="J3305" i="2"/>
  <c r="G3305" i="2" s="1"/>
  <c r="J3309" i="2"/>
  <c r="G3309" i="2" s="1"/>
  <c r="J3313" i="2"/>
  <c r="G3313" i="2" s="1"/>
  <c r="J3317" i="2"/>
  <c r="G3317" i="2" s="1"/>
  <c r="J3321" i="2"/>
  <c r="G3321" i="2" s="1"/>
  <c r="J3325" i="2"/>
  <c r="G3325" i="2" s="1"/>
  <c r="J3329" i="2"/>
  <c r="G3329" i="2" s="1"/>
  <c r="J3333" i="2"/>
  <c r="G3333" i="2" s="1"/>
  <c r="J3337" i="2"/>
  <c r="G3337" i="2" s="1"/>
  <c r="J3341" i="2"/>
  <c r="G3341" i="2" s="1"/>
  <c r="J3345" i="2"/>
  <c r="G3345" i="2" s="1"/>
  <c r="J3349" i="2"/>
  <c r="G3349" i="2" s="1"/>
  <c r="J3353" i="2"/>
  <c r="G3353" i="2" s="1"/>
  <c r="J3357" i="2"/>
  <c r="G3357" i="2" s="1"/>
  <c r="J3361" i="2"/>
  <c r="G3361" i="2" s="1"/>
  <c r="J3365" i="2"/>
  <c r="G3365" i="2" s="1"/>
  <c r="J3369" i="2"/>
  <c r="G3369" i="2" s="1"/>
  <c r="J3373" i="2"/>
  <c r="G3373" i="2" s="1"/>
  <c r="J3377" i="2"/>
  <c r="G3377" i="2" s="1"/>
  <c r="J3381" i="2"/>
  <c r="G3381" i="2" s="1"/>
  <c r="J3385" i="2"/>
  <c r="G3385" i="2" s="1"/>
  <c r="J3389" i="2"/>
  <c r="G3389" i="2" s="1"/>
  <c r="J3393" i="2"/>
  <c r="G3393" i="2" s="1"/>
  <c r="J3397" i="2"/>
  <c r="G3397" i="2" s="1"/>
  <c r="J3401" i="2"/>
  <c r="G3401" i="2" s="1"/>
  <c r="J3405" i="2"/>
  <c r="G3405" i="2" s="1"/>
  <c r="J3409" i="2"/>
  <c r="G3409" i="2" s="1"/>
  <c r="J3413" i="2"/>
  <c r="G3413" i="2" s="1"/>
  <c r="J3417" i="2"/>
  <c r="G3417" i="2" s="1"/>
  <c r="J3421" i="2"/>
  <c r="G3421" i="2" s="1"/>
  <c r="J3425" i="2"/>
  <c r="G3425" i="2" s="1"/>
  <c r="J3434" i="2"/>
  <c r="G3434" i="2" s="1"/>
  <c r="J3441" i="2"/>
  <c r="G3441" i="2" s="1"/>
  <c r="J3450" i="2"/>
  <c r="G3450" i="2" s="1"/>
  <c r="J3457" i="2"/>
  <c r="G3457" i="2" s="1"/>
  <c r="J3466" i="2"/>
  <c r="G3466" i="2" s="1"/>
  <c r="J3473" i="2"/>
  <c r="G3473" i="2" s="1"/>
  <c r="J3482" i="2"/>
  <c r="G3482" i="2" s="1"/>
  <c r="J3489" i="2"/>
  <c r="G3489" i="2" s="1"/>
  <c r="J3498" i="2"/>
  <c r="G3498" i="2" s="1"/>
  <c r="J3505" i="2"/>
  <c r="G3505" i="2" s="1"/>
  <c r="J3514" i="2"/>
  <c r="G3514" i="2" s="1"/>
  <c r="J3521" i="2"/>
  <c r="G3521" i="2" s="1"/>
  <c r="J3530" i="2"/>
  <c r="G3530" i="2" s="1"/>
  <c r="J3537" i="2"/>
  <c r="G3537" i="2" s="1"/>
  <c r="J3546" i="2"/>
  <c r="G3546" i="2" s="1"/>
  <c r="J3553" i="2"/>
  <c r="G3553" i="2" s="1"/>
  <c r="J3562" i="2"/>
  <c r="G3562" i="2" s="1"/>
  <c r="J3569" i="2"/>
  <c r="G3569" i="2" s="1"/>
  <c r="J3578" i="2"/>
  <c r="G3578" i="2" s="1"/>
  <c r="J3585" i="2"/>
  <c r="G3585" i="2" s="1"/>
  <c r="J3594" i="2"/>
  <c r="G3594" i="2" s="1"/>
  <c r="J3601" i="2"/>
  <c r="G3601" i="2" s="1"/>
  <c r="J3610" i="2"/>
  <c r="G3610" i="2" s="1"/>
  <c r="J3617" i="2"/>
  <c r="G3617" i="2" s="1"/>
  <c r="J3626" i="2"/>
  <c r="G3626" i="2" s="1"/>
  <c r="J3633" i="2"/>
  <c r="G3633" i="2" s="1"/>
  <c r="J3642" i="2"/>
  <c r="G3642" i="2" s="1"/>
  <c r="J3649" i="2"/>
  <c r="G3649" i="2" s="1"/>
  <c r="J3658" i="2"/>
  <c r="G3658" i="2" s="1"/>
  <c r="J3665" i="2"/>
  <c r="G3665" i="2" s="1"/>
  <c r="J3674" i="2"/>
  <c r="G3674" i="2" s="1"/>
  <c r="J3681" i="2"/>
  <c r="G3681" i="2" s="1"/>
  <c r="J3690" i="2"/>
  <c r="G3690" i="2" s="1"/>
  <c r="J3697" i="2"/>
  <c r="G3697" i="2" s="1"/>
  <c r="J3706" i="2"/>
  <c r="G3706" i="2" s="1"/>
  <c r="J3713" i="2"/>
  <c r="G3713" i="2" s="1"/>
  <c r="J3722" i="2"/>
  <c r="G3722" i="2" s="1"/>
  <c r="J3729" i="2"/>
  <c r="G3729" i="2" s="1"/>
  <c r="J3738" i="2"/>
  <c r="G3738" i="2" s="1"/>
  <c r="J3745" i="2"/>
  <c r="G3745" i="2" s="1"/>
  <c r="J3754" i="2"/>
  <c r="G3754" i="2" s="1"/>
  <c r="J3761" i="2"/>
  <c r="G3761" i="2" s="1"/>
  <c r="J3770" i="2"/>
  <c r="G3770" i="2" s="1"/>
  <c r="J3777" i="2"/>
  <c r="G3777" i="2" s="1"/>
  <c r="J3786" i="2"/>
  <c r="G3786" i="2" s="1"/>
  <c r="J3793" i="2"/>
  <c r="G3793" i="2" s="1"/>
  <c r="J3802" i="2"/>
  <c r="G3802" i="2" s="1"/>
  <c r="J3809" i="2"/>
  <c r="G3809" i="2" s="1"/>
  <c r="J3818" i="2"/>
  <c r="G3818" i="2" s="1"/>
  <c r="J3825" i="2"/>
  <c r="G3825" i="2" s="1"/>
  <c r="J3834" i="2"/>
  <c r="G3834" i="2" s="1"/>
  <c r="J3841" i="2"/>
  <c r="G3841" i="2" s="1"/>
  <c r="J3850" i="2"/>
  <c r="G3850" i="2" s="1"/>
  <c r="J3857" i="2"/>
  <c r="G3857" i="2" s="1"/>
  <c r="J3866" i="2"/>
  <c r="G3866" i="2" s="1"/>
  <c r="J3873" i="2"/>
  <c r="G3873" i="2" s="1"/>
  <c r="J3882" i="2"/>
  <c r="G3882" i="2" s="1"/>
  <c r="J3889" i="2"/>
  <c r="G3889" i="2" s="1"/>
  <c r="J3898" i="2"/>
  <c r="G3898" i="2" s="1"/>
  <c r="J3905" i="2"/>
  <c r="G3905" i="2" s="1"/>
  <c r="J3914" i="2"/>
  <c r="G3914" i="2" s="1"/>
  <c r="J3921" i="2"/>
  <c r="G3921" i="2" s="1"/>
  <c r="J3930" i="2"/>
  <c r="G3930" i="2" s="1"/>
  <c r="J3937" i="2"/>
  <c r="G3937" i="2" s="1"/>
  <c r="J3946" i="2"/>
  <c r="G3946" i="2" s="1"/>
  <c r="J3953" i="2"/>
  <c r="G3953" i="2" s="1"/>
  <c r="J3962" i="2"/>
  <c r="G3962" i="2" s="1"/>
  <c r="J3969" i="2"/>
  <c r="G3969" i="2" s="1"/>
  <c r="J3978" i="2"/>
  <c r="G3978" i="2" s="1"/>
  <c r="J3985" i="2"/>
  <c r="G3985" i="2" s="1"/>
  <c r="J3994" i="2"/>
  <c r="G3994" i="2" s="1"/>
  <c r="J4001" i="2"/>
  <c r="G4001" i="2" s="1"/>
  <c r="J4010" i="2"/>
  <c r="G4010" i="2" s="1"/>
  <c r="J4017" i="2"/>
  <c r="G4017" i="2" s="1"/>
  <c r="J4026" i="2"/>
  <c r="G4026" i="2" s="1"/>
  <c r="J4033" i="2"/>
  <c r="G4033" i="2" s="1"/>
  <c r="J4042" i="2"/>
  <c r="G4042" i="2" s="1"/>
  <c r="J4049" i="2"/>
  <c r="G4049" i="2" s="1"/>
  <c r="J4058" i="2"/>
  <c r="G4058" i="2" s="1"/>
  <c r="J4065" i="2"/>
  <c r="G4065" i="2" s="1"/>
  <c r="J4074" i="2"/>
  <c r="G4074" i="2" s="1"/>
  <c r="J4081" i="2"/>
  <c r="G4081" i="2" s="1"/>
  <c r="J4090" i="2"/>
  <c r="G4090" i="2" s="1"/>
  <c r="J4097" i="2"/>
  <c r="G4097" i="2" s="1"/>
  <c r="J4106" i="2"/>
  <c r="G4106" i="2" s="1"/>
  <c r="J4113" i="2"/>
  <c r="G4113" i="2" s="1"/>
  <c r="J4122" i="2"/>
  <c r="G4122" i="2" s="1"/>
  <c r="J4129" i="2"/>
  <c r="G4129" i="2" s="1"/>
  <c r="J4138" i="2"/>
  <c r="G4138" i="2" s="1"/>
  <c r="J4145" i="2"/>
  <c r="G4145" i="2" s="1"/>
  <c r="J4154" i="2"/>
  <c r="G4154" i="2" s="1"/>
  <c r="J4161" i="2"/>
  <c r="G4161" i="2" s="1"/>
  <c r="J4170" i="2"/>
  <c r="G4170" i="2" s="1"/>
  <c r="J4177" i="2"/>
  <c r="G4177" i="2" s="1"/>
  <c r="J4186" i="2"/>
  <c r="G4186" i="2" s="1"/>
  <c r="J4193" i="2"/>
  <c r="G4193" i="2" s="1"/>
  <c r="J4202" i="2"/>
  <c r="G4202" i="2" s="1"/>
  <c r="J4209" i="2"/>
  <c r="G4209" i="2" s="1"/>
  <c r="J4218" i="2"/>
  <c r="G4218" i="2" s="1"/>
  <c r="J4225" i="2"/>
  <c r="G4225" i="2" s="1"/>
  <c r="J4234" i="2"/>
  <c r="G4234" i="2" s="1"/>
  <c r="J4241" i="2"/>
  <c r="G4241" i="2" s="1"/>
  <c r="J4250" i="2"/>
  <c r="G4250" i="2" s="1"/>
  <c r="J4257" i="2"/>
  <c r="G4257" i="2" s="1"/>
  <c r="J4266" i="2"/>
  <c r="G4266" i="2" s="1"/>
  <c r="J4273" i="2"/>
  <c r="G4273" i="2" s="1"/>
  <c r="J4282" i="2"/>
  <c r="G4282" i="2" s="1"/>
  <c r="J4289" i="2"/>
  <c r="G4289" i="2" s="1"/>
  <c r="J4298" i="2"/>
  <c r="G4298" i="2" s="1"/>
  <c r="J4305" i="2"/>
  <c r="G4305" i="2" s="1"/>
  <c r="J4314" i="2"/>
  <c r="G4314" i="2" s="1"/>
  <c r="J4321" i="2"/>
  <c r="G4321" i="2" s="1"/>
  <c r="J4330" i="2"/>
  <c r="G4330" i="2" s="1"/>
  <c r="J4337" i="2"/>
  <c r="G4337" i="2" s="1"/>
  <c r="J4346" i="2"/>
  <c r="G4346" i="2" s="1"/>
  <c r="J4353" i="2"/>
  <c r="G4353" i="2" s="1"/>
  <c r="J4362" i="2"/>
  <c r="G4362" i="2" s="1"/>
  <c r="J4369" i="2"/>
  <c r="G4369" i="2" s="1"/>
  <c r="J4378" i="2"/>
  <c r="G4378" i="2" s="1"/>
  <c r="J4385" i="2"/>
  <c r="G4385" i="2" s="1"/>
  <c r="J4394" i="2"/>
  <c r="G4394" i="2" s="1"/>
  <c r="J4401" i="2"/>
  <c r="G4401" i="2" s="1"/>
  <c r="J4410" i="2"/>
  <c r="G4410" i="2" s="1"/>
  <c r="J4417" i="2"/>
  <c r="G4417" i="2" s="1"/>
  <c r="J4426" i="2"/>
  <c r="G4426" i="2" s="1"/>
  <c r="J4433" i="2"/>
  <c r="G4433" i="2" s="1"/>
  <c r="J4442" i="2"/>
  <c r="G4442" i="2" s="1"/>
  <c r="J4449" i="2"/>
  <c r="G4449" i="2" s="1"/>
  <c r="J4458" i="2"/>
  <c r="G4458" i="2" s="1"/>
  <c r="J4465" i="2"/>
  <c r="G4465" i="2" s="1"/>
  <c r="J4474" i="2"/>
  <c r="G4474" i="2" s="1"/>
  <c r="J4481" i="2"/>
  <c r="G4481" i="2" s="1"/>
  <c r="J4490" i="2"/>
  <c r="G4490" i="2" s="1"/>
  <c r="J4497" i="2"/>
  <c r="G4497" i="2" s="1"/>
  <c r="J4506" i="2"/>
  <c r="G4506" i="2" s="1"/>
  <c r="J4513" i="2"/>
  <c r="G4513" i="2" s="1"/>
  <c r="J4522" i="2"/>
  <c r="G4522" i="2" s="1"/>
  <c r="J4529" i="2"/>
  <c r="G4529" i="2" s="1"/>
  <c r="J4538" i="2"/>
  <c r="G4538" i="2" s="1"/>
  <c r="J4545" i="2"/>
  <c r="G4545" i="2" s="1"/>
  <c r="J4554" i="2"/>
  <c r="G4554" i="2" s="1"/>
  <c r="J4561" i="2"/>
  <c r="G4561" i="2" s="1"/>
  <c r="J4570" i="2"/>
  <c r="G4570" i="2" s="1"/>
  <c r="J4577" i="2"/>
  <c r="G4577" i="2" s="1"/>
  <c r="J4586" i="2"/>
  <c r="G4586" i="2" s="1"/>
  <c r="J4593" i="2"/>
  <c r="G4593" i="2" s="1"/>
  <c r="J4602" i="2"/>
  <c r="G4602" i="2" s="1"/>
  <c r="J4609" i="2"/>
  <c r="G4609" i="2" s="1"/>
  <c r="J4618" i="2"/>
  <c r="G4618" i="2" s="1"/>
  <c r="J4625" i="2"/>
  <c r="G4625" i="2" s="1"/>
  <c r="J4634" i="2"/>
  <c r="G4634" i="2" s="1"/>
  <c r="J4641" i="2"/>
  <c r="G4641" i="2" s="1"/>
  <c r="J4650" i="2"/>
  <c r="G4650" i="2" s="1"/>
  <c r="J4657" i="2"/>
  <c r="G4657" i="2" s="1"/>
  <c r="J2532" i="2"/>
  <c r="G2532" i="2" s="1"/>
  <c r="J2536" i="2"/>
  <c r="G2536" i="2" s="1"/>
  <c r="J2540" i="2"/>
  <c r="G2540" i="2" s="1"/>
  <c r="J2544" i="2"/>
  <c r="G2544" i="2" s="1"/>
  <c r="J2548" i="2"/>
  <c r="G2548" i="2" s="1"/>
  <c r="J2552" i="2"/>
  <c r="G2552" i="2" s="1"/>
  <c r="J2556" i="2"/>
  <c r="G2556" i="2" s="1"/>
  <c r="J2560" i="2"/>
  <c r="G2560" i="2" s="1"/>
  <c r="J2564" i="2"/>
  <c r="G2564" i="2" s="1"/>
  <c r="J2568" i="2"/>
  <c r="G2568" i="2" s="1"/>
  <c r="J2572" i="2"/>
  <c r="G2572" i="2" s="1"/>
  <c r="J2576" i="2"/>
  <c r="G2576" i="2" s="1"/>
  <c r="J2580" i="2"/>
  <c r="G2580" i="2" s="1"/>
  <c r="J2584" i="2"/>
  <c r="G2584" i="2" s="1"/>
  <c r="J2588" i="2"/>
  <c r="G2588" i="2" s="1"/>
  <c r="J2592" i="2"/>
  <c r="G2592" i="2" s="1"/>
  <c r="J2596" i="2"/>
  <c r="G2596" i="2" s="1"/>
  <c r="J2600" i="2"/>
  <c r="G2600" i="2" s="1"/>
  <c r="J2604" i="2"/>
  <c r="G2604" i="2" s="1"/>
  <c r="J2608" i="2"/>
  <c r="G2608" i="2" s="1"/>
  <c r="J2612" i="2"/>
  <c r="G2612" i="2" s="1"/>
  <c r="J2616" i="2"/>
  <c r="G2616" i="2" s="1"/>
  <c r="J2620" i="2"/>
  <c r="G2620" i="2" s="1"/>
  <c r="J2624" i="2"/>
  <c r="G2624" i="2" s="1"/>
  <c r="J2628" i="2"/>
  <c r="G2628" i="2" s="1"/>
  <c r="J2632" i="2"/>
  <c r="G2632" i="2" s="1"/>
  <c r="J2636" i="2"/>
  <c r="G2636" i="2" s="1"/>
  <c r="J2640" i="2"/>
  <c r="G2640" i="2" s="1"/>
  <c r="J2644" i="2"/>
  <c r="G2644" i="2" s="1"/>
  <c r="J2648" i="2"/>
  <c r="G2648" i="2" s="1"/>
  <c r="J2652" i="2"/>
  <c r="G2652" i="2" s="1"/>
  <c r="J2656" i="2"/>
  <c r="G2656" i="2" s="1"/>
  <c r="J2660" i="2"/>
  <c r="G2660" i="2" s="1"/>
  <c r="J2664" i="2"/>
  <c r="G2664" i="2" s="1"/>
  <c r="J2668" i="2"/>
  <c r="G2668" i="2" s="1"/>
  <c r="J2672" i="2"/>
  <c r="G2672" i="2" s="1"/>
  <c r="J2676" i="2"/>
  <c r="G2676" i="2" s="1"/>
  <c r="J2680" i="2"/>
  <c r="G2680" i="2" s="1"/>
  <c r="J2684" i="2"/>
  <c r="G2684" i="2" s="1"/>
  <c r="J2688" i="2"/>
  <c r="G2688" i="2" s="1"/>
  <c r="J2692" i="2"/>
  <c r="G2692" i="2" s="1"/>
  <c r="J2696" i="2"/>
  <c r="G2696" i="2" s="1"/>
  <c r="J2700" i="2"/>
  <c r="G2700" i="2" s="1"/>
  <c r="J2704" i="2"/>
  <c r="G2704" i="2" s="1"/>
  <c r="J2708" i="2"/>
  <c r="G2708" i="2" s="1"/>
  <c r="J2712" i="2"/>
  <c r="G2712" i="2" s="1"/>
  <c r="J2716" i="2"/>
  <c r="G2716" i="2" s="1"/>
  <c r="J2720" i="2"/>
  <c r="G2720" i="2" s="1"/>
  <c r="J2724" i="2"/>
  <c r="G2724" i="2" s="1"/>
  <c r="J2728" i="2"/>
  <c r="G2728" i="2" s="1"/>
  <c r="J2732" i="2"/>
  <c r="G2732" i="2" s="1"/>
  <c r="J2736" i="2"/>
  <c r="G2736" i="2" s="1"/>
  <c r="J2740" i="2"/>
  <c r="G2740" i="2" s="1"/>
  <c r="J2744" i="2"/>
  <c r="G2744" i="2" s="1"/>
  <c r="J2748" i="2"/>
  <c r="G2748" i="2" s="1"/>
  <c r="J2752" i="2"/>
  <c r="G2752" i="2" s="1"/>
  <c r="J2756" i="2"/>
  <c r="G2756" i="2" s="1"/>
  <c r="J2760" i="2"/>
  <c r="G2760" i="2" s="1"/>
  <c r="J2764" i="2"/>
  <c r="G2764" i="2" s="1"/>
  <c r="J2768" i="2"/>
  <c r="G2768" i="2" s="1"/>
  <c r="J2772" i="2"/>
  <c r="G2772" i="2" s="1"/>
  <c r="J2776" i="2"/>
  <c r="G2776" i="2" s="1"/>
  <c r="J2780" i="2"/>
  <c r="G2780" i="2" s="1"/>
  <c r="J2784" i="2"/>
  <c r="G2784" i="2" s="1"/>
  <c r="J2788" i="2"/>
  <c r="G2788" i="2" s="1"/>
  <c r="J2792" i="2"/>
  <c r="G2792" i="2" s="1"/>
  <c r="J2796" i="2"/>
  <c r="G2796" i="2" s="1"/>
  <c r="J2800" i="2"/>
  <c r="G2800" i="2" s="1"/>
  <c r="J2804" i="2"/>
  <c r="G2804" i="2" s="1"/>
  <c r="J2808" i="2"/>
  <c r="G2808" i="2" s="1"/>
  <c r="J2812" i="2"/>
  <c r="G2812" i="2" s="1"/>
  <c r="J2816" i="2"/>
  <c r="G2816" i="2" s="1"/>
  <c r="J2820" i="2"/>
  <c r="G2820" i="2" s="1"/>
  <c r="J2824" i="2"/>
  <c r="G2824" i="2" s="1"/>
  <c r="J2828" i="2"/>
  <c r="G2828" i="2" s="1"/>
  <c r="J2832" i="2"/>
  <c r="G2832" i="2" s="1"/>
  <c r="J2836" i="2"/>
  <c r="G2836" i="2" s="1"/>
  <c r="J2840" i="2"/>
  <c r="G2840" i="2" s="1"/>
  <c r="J2844" i="2"/>
  <c r="G2844" i="2" s="1"/>
  <c r="J2848" i="2"/>
  <c r="G2848" i="2" s="1"/>
  <c r="J2852" i="2"/>
  <c r="G2852" i="2" s="1"/>
  <c r="J2856" i="2"/>
  <c r="G2856" i="2" s="1"/>
  <c r="J2860" i="2"/>
  <c r="G2860" i="2" s="1"/>
  <c r="J2864" i="2"/>
  <c r="G2864" i="2" s="1"/>
  <c r="J2868" i="2"/>
  <c r="G2868" i="2" s="1"/>
  <c r="J2872" i="2"/>
  <c r="G2872" i="2" s="1"/>
  <c r="J2876" i="2"/>
  <c r="G2876" i="2" s="1"/>
  <c r="J2880" i="2"/>
  <c r="G2880" i="2" s="1"/>
  <c r="J2884" i="2"/>
  <c r="G2884" i="2" s="1"/>
  <c r="J2888" i="2"/>
  <c r="G2888" i="2" s="1"/>
  <c r="J2892" i="2"/>
  <c r="G2892" i="2" s="1"/>
  <c r="J2896" i="2"/>
  <c r="G2896" i="2" s="1"/>
  <c r="J2900" i="2"/>
  <c r="G2900" i="2" s="1"/>
  <c r="J2904" i="2"/>
  <c r="G2904" i="2" s="1"/>
  <c r="J2908" i="2"/>
  <c r="G2908" i="2" s="1"/>
  <c r="J2912" i="2"/>
  <c r="G2912" i="2" s="1"/>
  <c r="J2916" i="2"/>
  <c r="G2916" i="2" s="1"/>
  <c r="J2920" i="2"/>
  <c r="G2920" i="2" s="1"/>
  <c r="J2924" i="2"/>
  <c r="G2924" i="2" s="1"/>
  <c r="J2928" i="2"/>
  <c r="G2928" i="2" s="1"/>
  <c r="J2932" i="2"/>
  <c r="G2932" i="2" s="1"/>
  <c r="J2936" i="2"/>
  <c r="G2936" i="2" s="1"/>
  <c r="J2940" i="2"/>
  <c r="G2940" i="2" s="1"/>
  <c r="J2944" i="2"/>
  <c r="G2944" i="2" s="1"/>
  <c r="J2948" i="2"/>
  <c r="G2948" i="2" s="1"/>
  <c r="J2952" i="2"/>
  <c r="G2952" i="2" s="1"/>
  <c r="J2956" i="2"/>
  <c r="G2956" i="2" s="1"/>
  <c r="J2960" i="2"/>
  <c r="G2960" i="2" s="1"/>
  <c r="J2964" i="2"/>
  <c r="G2964" i="2" s="1"/>
  <c r="J2968" i="2"/>
  <c r="G2968" i="2" s="1"/>
  <c r="J2972" i="2"/>
  <c r="G2972" i="2" s="1"/>
  <c r="J2976" i="2"/>
  <c r="G2976" i="2" s="1"/>
  <c r="J2980" i="2"/>
  <c r="G2980" i="2" s="1"/>
  <c r="J2984" i="2"/>
  <c r="G2984" i="2" s="1"/>
  <c r="J2988" i="2"/>
  <c r="G2988" i="2" s="1"/>
  <c r="J2992" i="2"/>
  <c r="G2992" i="2" s="1"/>
  <c r="J2996" i="2"/>
  <c r="G2996" i="2" s="1"/>
  <c r="J3000" i="2"/>
  <c r="G3000" i="2" s="1"/>
  <c r="J3004" i="2"/>
  <c r="G3004" i="2" s="1"/>
  <c r="J3008" i="2"/>
  <c r="G3008" i="2" s="1"/>
  <c r="J3012" i="2"/>
  <c r="G3012" i="2" s="1"/>
  <c r="J3016" i="2"/>
  <c r="G3016" i="2" s="1"/>
  <c r="J3020" i="2"/>
  <c r="G3020" i="2" s="1"/>
  <c r="J3024" i="2"/>
  <c r="G3024" i="2" s="1"/>
  <c r="J3028" i="2"/>
  <c r="G3028" i="2" s="1"/>
  <c r="J3032" i="2"/>
  <c r="G3032" i="2" s="1"/>
  <c r="J3036" i="2"/>
  <c r="G3036" i="2" s="1"/>
  <c r="J3040" i="2"/>
  <c r="G3040" i="2" s="1"/>
  <c r="J3044" i="2"/>
  <c r="G3044" i="2" s="1"/>
  <c r="J3048" i="2"/>
  <c r="G3048" i="2" s="1"/>
  <c r="J3052" i="2"/>
  <c r="G3052" i="2" s="1"/>
  <c r="J3056" i="2"/>
  <c r="G3056" i="2" s="1"/>
  <c r="J3060" i="2"/>
  <c r="G3060" i="2" s="1"/>
  <c r="J3064" i="2"/>
  <c r="G3064" i="2" s="1"/>
  <c r="J3068" i="2"/>
  <c r="G3068" i="2" s="1"/>
  <c r="J3072" i="2"/>
  <c r="G3072" i="2" s="1"/>
  <c r="J3076" i="2"/>
  <c r="G3076" i="2" s="1"/>
  <c r="J3080" i="2"/>
  <c r="G3080" i="2" s="1"/>
  <c r="J3084" i="2"/>
  <c r="G3084" i="2" s="1"/>
  <c r="J3088" i="2"/>
  <c r="G3088" i="2" s="1"/>
  <c r="J3092" i="2"/>
  <c r="G3092" i="2" s="1"/>
  <c r="J3096" i="2"/>
  <c r="G3096" i="2" s="1"/>
  <c r="J3100" i="2"/>
  <c r="G3100" i="2" s="1"/>
  <c r="J3104" i="2"/>
  <c r="G3104" i="2" s="1"/>
  <c r="J3108" i="2"/>
  <c r="G3108" i="2" s="1"/>
  <c r="J3112" i="2"/>
  <c r="G3112" i="2" s="1"/>
  <c r="J3116" i="2"/>
  <c r="G3116" i="2" s="1"/>
  <c r="J3120" i="2"/>
  <c r="G3120" i="2" s="1"/>
  <c r="J3124" i="2"/>
  <c r="G3124" i="2" s="1"/>
  <c r="J3128" i="2"/>
  <c r="G3128" i="2" s="1"/>
  <c r="J3132" i="2"/>
  <c r="G3132" i="2" s="1"/>
  <c r="J3136" i="2"/>
  <c r="G3136" i="2" s="1"/>
  <c r="J3140" i="2"/>
  <c r="G3140" i="2" s="1"/>
  <c r="J3144" i="2"/>
  <c r="G3144" i="2" s="1"/>
  <c r="J3148" i="2"/>
  <c r="G3148" i="2" s="1"/>
  <c r="J3152" i="2"/>
  <c r="G3152" i="2" s="1"/>
  <c r="J3156" i="2"/>
  <c r="G3156" i="2" s="1"/>
  <c r="J3160" i="2"/>
  <c r="G3160" i="2" s="1"/>
  <c r="J3164" i="2"/>
  <c r="G3164" i="2" s="1"/>
  <c r="J3168" i="2"/>
  <c r="G3168" i="2" s="1"/>
  <c r="J3172" i="2"/>
  <c r="G3172" i="2" s="1"/>
  <c r="J3176" i="2"/>
  <c r="G3176" i="2" s="1"/>
  <c r="J3180" i="2"/>
  <c r="G3180" i="2" s="1"/>
  <c r="J3184" i="2"/>
  <c r="G3184" i="2" s="1"/>
  <c r="J3188" i="2"/>
  <c r="G3188" i="2" s="1"/>
  <c r="J3192" i="2"/>
  <c r="G3192" i="2" s="1"/>
  <c r="J3196" i="2"/>
  <c r="G3196" i="2" s="1"/>
  <c r="J3200" i="2"/>
  <c r="G3200" i="2" s="1"/>
  <c r="J3204" i="2"/>
  <c r="G3204" i="2" s="1"/>
  <c r="J3208" i="2"/>
  <c r="G3208" i="2" s="1"/>
  <c r="J3212" i="2"/>
  <c r="G3212" i="2" s="1"/>
  <c r="J3216" i="2"/>
  <c r="G3216" i="2" s="1"/>
  <c r="J3220" i="2"/>
  <c r="G3220" i="2" s="1"/>
  <c r="J3224" i="2"/>
  <c r="G3224" i="2" s="1"/>
  <c r="J3228" i="2"/>
  <c r="G3228" i="2" s="1"/>
  <c r="J3232" i="2"/>
  <c r="G3232" i="2" s="1"/>
  <c r="J3236" i="2"/>
  <c r="G3236" i="2" s="1"/>
  <c r="J3240" i="2"/>
  <c r="G3240" i="2" s="1"/>
  <c r="J3244" i="2"/>
  <c r="G3244" i="2" s="1"/>
  <c r="J3248" i="2"/>
  <c r="G3248" i="2" s="1"/>
  <c r="J3252" i="2"/>
  <c r="G3252" i="2" s="1"/>
  <c r="J3256" i="2"/>
  <c r="G3256" i="2" s="1"/>
  <c r="J3260" i="2"/>
  <c r="G3260" i="2" s="1"/>
  <c r="J3264" i="2"/>
  <c r="G3264" i="2" s="1"/>
  <c r="J3268" i="2"/>
  <c r="G3268" i="2" s="1"/>
  <c r="J3272" i="2"/>
  <c r="G3272" i="2" s="1"/>
  <c r="J3276" i="2"/>
  <c r="G3276" i="2" s="1"/>
  <c r="J3280" i="2"/>
  <c r="G3280" i="2" s="1"/>
  <c r="J3284" i="2"/>
  <c r="G3284" i="2" s="1"/>
  <c r="J3288" i="2"/>
  <c r="G3288" i="2" s="1"/>
  <c r="J3292" i="2"/>
  <c r="G3292" i="2" s="1"/>
  <c r="J3296" i="2"/>
  <c r="G3296" i="2" s="1"/>
  <c r="J3300" i="2"/>
  <c r="G3300" i="2" s="1"/>
  <c r="J3304" i="2"/>
  <c r="G3304" i="2" s="1"/>
  <c r="J3308" i="2"/>
  <c r="G3308" i="2" s="1"/>
  <c r="J3312" i="2"/>
  <c r="G3312" i="2" s="1"/>
  <c r="J3316" i="2"/>
  <c r="G3316" i="2" s="1"/>
  <c r="J3320" i="2"/>
  <c r="G3320" i="2" s="1"/>
  <c r="J3324" i="2"/>
  <c r="G3324" i="2" s="1"/>
  <c r="J3328" i="2"/>
  <c r="G3328" i="2" s="1"/>
  <c r="J3332" i="2"/>
  <c r="G3332" i="2" s="1"/>
  <c r="J3336" i="2"/>
  <c r="G3336" i="2" s="1"/>
  <c r="J3340" i="2"/>
  <c r="G3340" i="2" s="1"/>
  <c r="J3344" i="2"/>
  <c r="G3344" i="2" s="1"/>
  <c r="J3348" i="2"/>
  <c r="G3348" i="2" s="1"/>
  <c r="J3352" i="2"/>
  <c r="G3352" i="2" s="1"/>
  <c r="J3356" i="2"/>
  <c r="G3356" i="2" s="1"/>
  <c r="J3360" i="2"/>
  <c r="G3360" i="2" s="1"/>
  <c r="J3364" i="2"/>
  <c r="G3364" i="2" s="1"/>
  <c r="J3368" i="2"/>
  <c r="G3368" i="2" s="1"/>
  <c r="J3372" i="2"/>
  <c r="G3372" i="2" s="1"/>
  <c r="J3376" i="2"/>
  <c r="G3376" i="2" s="1"/>
  <c r="J3380" i="2"/>
  <c r="G3380" i="2" s="1"/>
  <c r="J3384" i="2"/>
  <c r="G3384" i="2" s="1"/>
  <c r="J3388" i="2"/>
  <c r="G3388" i="2" s="1"/>
  <c r="J3392" i="2"/>
  <c r="G3392" i="2" s="1"/>
  <c r="J3396" i="2"/>
  <c r="G3396" i="2" s="1"/>
  <c r="J3400" i="2"/>
  <c r="G3400" i="2" s="1"/>
  <c r="J3404" i="2"/>
  <c r="G3404" i="2" s="1"/>
  <c r="J3408" i="2"/>
  <c r="G3408" i="2" s="1"/>
  <c r="J3412" i="2"/>
  <c r="G3412" i="2" s="1"/>
  <c r="J3416" i="2"/>
  <c r="G3416" i="2" s="1"/>
  <c r="J3420" i="2"/>
  <c r="G3420" i="2" s="1"/>
  <c r="J3424" i="2"/>
  <c r="G3424" i="2" s="1"/>
  <c r="J3430" i="2"/>
  <c r="G3430" i="2" s="1"/>
  <c r="J3437" i="2"/>
  <c r="G3437" i="2" s="1"/>
  <c r="J3446" i="2"/>
  <c r="G3446" i="2" s="1"/>
  <c r="J3453" i="2"/>
  <c r="G3453" i="2" s="1"/>
  <c r="J3462" i="2"/>
  <c r="G3462" i="2" s="1"/>
  <c r="J3469" i="2"/>
  <c r="G3469" i="2" s="1"/>
  <c r="J3478" i="2"/>
  <c r="G3478" i="2" s="1"/>
  <c r="J3485" i="2"/>
  <c r="G3485" i="2" s="1"/>
  <c r="J3494" i="2"/>
  <c r="G3494" i="2" s="1"/>
  <c r="J3501" i="2"/>
  <c r="G3501" i="2" s="1"/>
  <c r="J3510" i="2"/>
  <c r="G3510" i="2" s="1"/>
  <c r="J3517" i="2"/>
  <c r="G3517" i="2" s="1"/>
  <c r="J3526" i="2"/>
  <c r="G3526" i="2" s="1"/>
  <c r="J3533" i="2"/>
  <c r="G3533" i="2" s="1"/>
  <c r="J3542" i="2"/>
  <c r="G3542" i="2" s="1"/>
  <c r="J3549" i="2"/>
  <c r="G3549" i="2" s="1"/>
  <c r="J3558" i="2"/>
  <c r="G3558" i="2" s="1"/>
  <c r="J3565" i="2"/>
  <c r="G3565" i="2" s="1"/>
  <c r="J3574" i="2"/>
  <c r="G3574" i="2" s="1"/>
  <c r="J3581" i="2"/>
  <c r="G3581" i="2" s="1"/>
  <c r="J3590" i="2"/>
  <c r="G3590" i="2" s="1"/>
  <c r="J3597" i="2"/>
  <c r="G3597" i="2" s="1"/>
  <c r="J3606" i="2"/>
  <c r="G3606" i="2" s="1"/>
  <c r="J3613" i="2"/>
  <c r="G3613" i="2" s="1"/>
  <c r="J3622" i="2"/>
  <c r="G3622" i="2" s="1"/>
  <c r="J3629" i="2"/>
  <c r="G3629" i="2" s="1"/>
  <c r="J3638" i="2"/>
  <c r="G3638" i="2" s="1"/>
  <c r="J3645" i="2"/>
  <c r="G3645" i="2" s="1"/>
  <c r="J3654" i="2"/>
  <c r="G3654" i="2" s="1"/>
  <c r="J3661" i="2"/>
  <c r="G3661" i="2" s="1"/>
  <c r="J3670" i="2"/>
  <c r="G3670" i="2" s="1"/>
  <c r="J3677" i="2"/>
  <c r="G3677" i="2" s="1"/>
  <c r="J3686" i="2"/>
  <c r="G3686" i="2" s="1"/>
  <c r="J3693" i="2"/>
  <c r="G3693" i="2" s="1"/>
  <c r="J3702" i="2"/>
  <c r="G3702" i="2" s="1"/>
  <c r="J3709" i="2"/>
  <c r="G3709" i="2" s="1"/>
  <c r="J3718" i="2"/>
  <c r="G3718" i="2" s="1"/>
  <c r="J3725" i="2"/>
  <c r="G3725" i="2" s="1"/>
  <c r="J3734" i="2"/>
  <c r="G3734" i="2" s="1"/>
  <c r="J3741" i="2"/>
  <c r="G3741" i="2" s="1"/>
  <c r="J3750" i="2"/>
  <c r="G3750" i="2" s="1"/>
  <c r="J3757" i="2"/>
  <c r="G3757" i="2" s="1"/>
  <c r="J3766" i="2"/>
  <c r="G3766" i="2" s="1"/>
  <c r="J3773" i="2"/>
  <c r="G3773" i="2" s="1"/>
  <c r="J3782" i="2"/>
  <c r="G3782" i="2" s="1"/>
  <c r="J3789" i="2"/>
  <c r="G3789" i="2" s="1"/>
  <c r="J3798" i="2"/>
  <c r="G3798" i="2" s="1"/>
  <c r="J3805" i="2"/>
  <c r="G3805" i="2" s="1"/>
  <c r="J3814" i="2"/>
  <c r="G3814" i="2" s="1"/>
  <c r="J3821" i="2"/>
  <c r="G3821" i="2" s="1"/>
  <c r="J3830" i="2"/>
  <c r="G3830" i="2" s="1"/>
  <c r="J3837" i="2"/>
  <c r="G3837" i="2" s="1"/>
  <c r="J3846" i="2"/>
  <c r="G3846" i="2" s="1"/>
  <c r="J3853" i="2"/>
  <c r="G3853" i="2" s="1"/>
  <c r="J3862" i="2"/>
  <c r="G3862" i="2" s="1"/>
  <c r="J3869" i="2"/>
  <c r="G3869" i="2" s="1"/>
  <c r="J3878" i="2"/>
  <c r="G3878" i="2" s="1"/>
  <c r="J3885" i="2"/>
  <c r="G3885" i="2" s="1"/>
  <c r="J3894" i="2"/>
  <c r="G3894" i="2" s="1"/>
  <c r="J3901" i="2"/>
  <c r="G3901" i="2" s="1"/>
  <c r="J3910" i="2"/>
  <c r="G3910" i="2" s="1"/>
  <c r="J3917" i="2"/>
  <c r="G3917" i="2" s="1"/>
  <c r="J3926" i="2"/>
  <c r="G3926" i="2" s="1"/>
  <c r="J3933" i="2"/>
  <c r="G3933" i="2" s="1"/>
  <c r="J3942" i="2"/>
  <c r="G3942" i="2" s="1"/>
  <c r="J3949" i="2"/>
  <c r="G3949" i="2" s="1"/>
  <c r="J3958" i="2"/>
  <c r="G3958" i="2" s="1"/>
  <c r="J3965" i="2"/>
  <c r="G3965" i="2" s="1"/>
  <c r="J3974" i="2"/>
  <c r="G3974" i="2" s="1"/>
  <c r="J3981" i="2"/>
  <c r="G3981" i="2" s="1"/>
  <c r="J3990" i="2"/>
  <c r="G3990" i="2" s="1"/>
  <c r="J3997" i="2"/>
  <c r="G3997" i="2" s="1"/>
  <c r="J4006" i="2"/>
  <c r="G4006" i="2" s="1"/>
  <c r="J4013" i="2"/>
  <c r="G4013" i="2" s="1"/>
  <c r="J4022" i="2"/>
  <c r="G4022" i="2" s="1"/>
  <c r="J4029" i="2"/>
  <c r="G4029" i="2" s="1"/>
  <c r="J4038" i="2"/>
  <c r="G4038" i="2" s="1"/>
  <c r="J4045" i="2"/>
  <c r="G4045" i="2" s="1"/>
  <c r="J4054" i="2"/>
  <c r="G4054" i="2" s="1"/>
  <c r="J4061" i="2"/>
  <c r="G4061" i="2" s="1"/>
  <c r="J4070" i="2"/>
  <c r="G4070" i="2" s="1"/>
  <c r="J4077" i="2"/>
  <c r="G4077" i="2" s="1"/>
  <c r="J4086" i="2"/>
  <c r="G4086" i="2" s="1"/>
  <c r="J4093" i="2"/>
  <c r="G4093" i="2" s="1"/>
  <c r="J4102" i="2"/>
  <c r="G4102" i="2" s="1"/>
  <c r="J4109" i="2"/>
  <c r="G4109" i="2" s="1"/>
  <c r="J4118" i="2"/>
  <c r="G4118" i="2" s="1"/>
  <c r="J4125" i="2"/>
  <c r="G4125" i="2" s="1"/>
  <c r="J4134" i="2"/>
  <c r="G4134" i="2" s="1"/>
  <c r="J4141" i="2"/>
  <c r="G4141" i="2" s="1"/>
  <c r="J4150" i="2"/>
  <c r="G4150" i="2" s="1"/>
  <c r="J4157" i="2"/>
  <c r="G4157" i="2" s="1"/>
  <c r="J4166" i="2"/>
  <c r="G4166" i="2" s="1"/>
  <c r="J4173" i="2"/>
  <c r="G4173" i="2" s="1"/>
  <c r="J4182" i="2"/>
  <c r="G4182" i="2" s="1"/>
  <c r="J4189" i="2"/>
  <c r="G4189" i="2" s="1"/>
  <c r="J4198" i="2"/>
  <c r="G4198" i="2" s="1"/>
  <c r="J4205" i="2"/>
  <c r="G4205" i="2" s="1"/>
  <c r="J4214" i="2"/>
  <c r="G4214" i="2" s="1"/>
  <c r="J4221" i="2"/>
  <c r="G4221" i="2" s="1"/>
  <c r="J4230" i="2"/>
  <c r="G4230" i="2" s="1"/>
  <c r="J4237" i="2"/>
  <c r="G4237" i="2" s="1"/>
  <c r="J4246" i="2"/>
  <c r="G4246" i="2" s="1"/>
  <c r="J4253" i="2"/>
  <c r="G4253" i="2" s="1"/>
  <c r="J4262" i="2"/>
  <c r="G4262" i="2" s="1"/>
  <c r="J4269" i="2"/>
  <c r="G4269" i="2" s="1"/>
  <c r="J4278" i="2"/>
  <c r="G4278" i="2" s="1"/>
  <c r="J4285" i="2"/>
  <c r="G4285" i="2" s="1"/>
  <c r="J4294" i="2"/>
  <c r="G4294" i="2" s="1"/>
  <c r="J4301" i="2"/>
  <c r="G4301" i="2" s="1"/>
  <c r="J4310" i="2"/>
  <c r="G4310" i="2" s="1"/>
  <c r="J4317" i="2"/>
  <c r="G4317" i="2" s="1"/>
  <c r="J4326" i="2"/>
  <c r="G4326" i="2" s="1"/>
  <c r="J4333" i="2"/>
  <c r="G4333" i="2" s="1"/>
  <c r="J4342" i="2"/>
  <c r="G4342" i="2" s="1"/>
  <c r="J4349" i="2"/>
  <c r="G4349" i="2" s="1"/>
  <c r="J4358" i="2"/>
  <c r="G4358" i="2" s="1"/>
  <c r="J4365" i="2"/>
  <c r="G4365" i="2" s="1"/>
  <c r="J4374" i="2"/>
  <c r="G4374" i="2" s="1"/>
  <c r="J4381" i="2"/>
  <c r="G4381" i="2" s="1"/>
  <c r="J4390" i="2"/>
  <c r="G4390" i="2" s="1"/>
  <c r="J4397" i="2"/>
  <c r="G4397" i="2" s="1"/>
  <c r="J4406" i="2"/>
  <c r="G4406" i="2" s="1"/>
  <c r="J4413" i="2"/>
  <c r="G4413" i="2" s="1"/>
  <c r="J4422" i="2"/>
  <c r="G4422" i="2" s="1"/>
  <c r="J4429" i="2"/>
  <c r="G4429" i="2" s="1"/>
  <c r="J4438" i="2"/>
  <c r="G4438" i="2" s="1"/>
  <c r="J4445" i="2"/>
  <c r="G4445" i="2" s="1"/>
  <c r="J4454" i="2"/>
  <c r="G4454" i="2" s="1"/>
  <c r="J4461" i="2"/>
  <c r="G4461" i="2" s="1"/>
  <c r="J4470" i="2"/>
  <c r="G4470" i="2" s="1"/>
  <c r="J4477" i="2"/>
  <c r="G4477" i="2" s="1"/>
  <c r="J4486" i="2"/>
  <c r="G4486" i="2" s="1"/>
  <c r="J4493" i="2"/>
  <c r="G4493" i="2" s="1"/>
  <c r="J4502" i="2"/>
  <c r="G4502" i="2" s="1"/>
  <c r="J4509" i="2"/>
  <c r="G4509" i="2" s="1"/>
  <c r="J4518" i="2"/>
  <c r="G4518" i="2" s="1"/>
  <c r="J4525" i="2"/>
  <c r="G4525" i="2" s="1"/>
  <c r="J4534" i="2"/>
  <c r="G4534" i="2" s="1"/>
  <c r="J4541" i="2"/>
  <c r="G4541" i="2" s="1"/>
  <c r="J4550" i="2"/>
  <c r="G4550" i="2" s="1"/>
  <c r="J4557" i="2"/>
  <c r="G4557" i="2" s="1"/>
  <c r="J4566" i="2"/>
  <c r="G4566" i="2" s="1"/>
  <c r="J4573" i="2"/>
  <c r="G4573" i="2" s="1"/>
  <c r="J4582" i="2"/>
  <c r="G4582" i="2" s="1"/>
  <c r="J4589" i="2"/>
  <c r="G4589" i="2" s="1"/>
  <c r="J4598" i="2"/>
  <c r="G4598" i="2" s="1"/>
  <c r="J4605" i="2"/>
  <c r="G4605" i="2" s="1"/>
  <c r="J4614" i="2"/>
  <c r="G4614" i="2" s="1"/>
  <c r="J4621" i="2"/>
  <c r="G4621" i="2" s="1"/>
  <c r="J4630" i="2"/>
  <c r="G4630" i="2" s="1"/>
  <c r="J4637" i="2"/>
  <c r="G4637" i="2" s="1"/>
  <c r="J4646" i="2"/>
  <c r="G4646" i="2" s="1"/>
  <c r="J4653" i="2"/>
  <c r="G4653" i="2" s="1"/>
  <c r="J4664" i="2"/>
  <c r="G4664" i="2" s="1"/>
  <c r="J4672" i="2"/>
  <c r="G4672" i="2" s="1"/>
  <c r="J4696" i="2"/>
  <c r="G4696" i="2" s="1"/>
  <c r="J4728" i="2"/>
  <c r="G4728" i="2" s="1"/>
  <c r="J4760" i="2"/>
  <c r="G4760" i="2" s="1"/>
  <c r="J4792" i="2"/>
  <c r="G4792" i="2" s="1"/>
  <c r="J4824" i="2"/>
  <c r="G4824" i="2" s="1"/>
  <c r="J4856" i="2"/>
  <c r="G4856" i="2" s="1"/>
  <c r="J4888" i="2"/>
  <c r="G4888" i="2" s="1"/>
  <c r="J4920" i="2"/>
  <c r="G4920" i="2" s="1"/>
  <c r="J4952" i="2"/>
  <c r="G4952" i="2" s="1"/>
  <c r="J4984" i="2"/>
  <c r="G4984" i="2" s="1"/>
  <c r="J3143" i="2"/>
  <c r="G3143" i="2" s="1"/>
  <c r="J3147" i="2"/>
  <c r="G3147" i="2" s="1"/>
  <c r="J3151" i="2"/>
  <c r="G3151" i="2" s="1"/>
  <c r="J3155" i="2"/>
  <c r="G3155" i="2" s="1"/>
  <c r="J3159" i="2"/>
  <c r="G3159" i="2" s="1"/>
  <c r="J3163" i="2"/>
  <c r="G3163" i="2" s="1"/>
  <c r="J3167" i="2"/>
  <c r="G3167" i="2" s="1"/>
  <c r="J3171" i="2"/>
  <c r="G3171" i="2" s="1"/>
  <c r="J3175" i="2"/>
  <c r="G3175" i="2" s="1"/>
  <c r="J3183" i="2"/>
  <c r="G3183" i="2" s="1"/>
  <c r="J3191" i="2"/>
  <c r="G3191" i="2" s="1"/>
  <c r="J3195" i="2"/>
  <c r="G3195" i="2" s="1"/>
  <c r="J3327" i="2"/>
  <c r="G3327" i="2" s="1"/>
  <c r="J3331" i="2"/>
  <c r="G3331" i="2" s="1"/>
  <c r="J3335" i="2"/>
  <c r="G3335" i="2" s="1"/>
  <c r="J3339" i="2"/>
  <c r="G3339" i="2" s="1"/>
  <c r="J3343" i="2"/>
  <c r="G3343" i="2" s="1"/>
  <c r="J3347" i="2"/>
  <c r="G3347" i="2" s="1"/>
  <c r="J3351" i="2"/>
  <c r="G3351" i="2" s="1"/>
  <c r="J3355" i="2"/>
  <c r="G3355" i="2" s="1"/>
  <c r="J3359" i="2"/>
  <c r="G3359" i="2" s="1"/>
  <c r="J3363" i="2"/>
  <c r="G3363" i="2" s="1"/>
  <c r="J3367" i="2"/>
  <c r="G3367" i="2" s="1"/>
  <c r="J3371" i="2"/>
  <c r="G3371" i="2" s="1"/>
  <c r="J3375" i="2"/>
  <c r="G3375" i="2" s="1"/>
  <c r="J3379" i="2"/>
  <c r="G3379" i="2" s="1"/>
  <c r="J3383" i="2"/>
  <c r="G3383" i="2" s="1"/>
  <c r="J3387" i="2"/>
  <c r="G3387" i="2" s="1"/>
  <c r="J3391" i="2"/>
  <c r="G3391" i="2" s="1"/>
  <c r="J3395" i="2"/>
  <c r="G3395" i="2" s="1"/>
  <c r="J3399" i="2"/>
  <c r="G3399" i="2" s="1"/>
  <c r="J3403" i="2"/>
  <c r="G3403" i="2" s="1"/>
  <c r="J3415" i="2"/>
  <c r="G3415" i="2" s="1"/>
  <c r="J3419" i="2"/>
  <c r="G3419" i="2" s="1"/>
  <c r="J3423" i="2"/>
  <c r="G3423" i="2" s="1"/>
  <c r="J3426" i="2"/>
  <c r="G3426" i="2" s="1"/>
  <c r="J3433" i="2"/>
  <c r="G3433" i="2" s="1"/>
  <c r="J3442" i="2"/>
  <c r="G3442" i="2" s="1"/>
  <c r="J3449" i="2"/>
  <c r="G3449" i="2" s="1"/>
  <c r="J3458" i="2"/>
  <c r="G3458" i="2" s="1"/>
  <c r="J3465" i="2"/>
  <c r="G3465" i="2" s="1"/>
  <c r="J3474" i="2"/>
  <c r="G3474" i="2" s="1"/>
  <c r="J3481" i="2"/>
  <c r="G3481" i="2" s="1"/>
  <c r="J3490" i="2"/>
  <c r="G3490" i="2" s="1"/>
  <c r="J3497" i="2"/>
  <c r="G3497" i="2" s="1"/>
  <c r="J3506" i="2"/>
  <c r="G3506" i="2" s="1"/>
  <c r="J3513" i="2"/>
  <c r="G3513" i="2" s="1"/>
  <c r="J3522" i="2"/>
  <c r="G3522" i="2" s="1"/>
  <c r="J3529" i="2"/>
  <c r="G3529" i="2" s="1"/>
  <c r="J3538" i="2"/>
  <c r="G3538" i="2" s="1"/>
  <c r="J3545" i="2"/>
  <c r="G3545" i="2" s="1"/>
  <c r="J3554" i="2"/>
  <c r="G3554" i="2" s="1"/>
  <c r="J3561" i="2"/>
  <c r="G3561" i="2" s="1"/>
  <c r="J3570" i="2"/>
  <c r="G3570" i="2" s="1"/>
  <c r="J3577" i="2"/>
  <c r="G3577" i="2" s="1"/>
  <c r="J3586" i="2"/>
  <c r="G3586" i="2" s="1"/>
  <c r="J3593" i="2"/>
  <c r="G3593" i="2" s="1"/>
  <c r="J3602" i="2"/>
  <c r="G3602" i="2" s="1"/>
  <c r="J3609" i="2"/>
  <c r="G3609" i="2" s="1"/>
  <c r="J3618" i="2"/>
  <c r="G3618" i="2" s="1"/>
  <c r="J3625" i="2"/>
  <c r="G3625" i="2" s="1"/>
  <c r="J3634" i="2"/>
  <c r="G3634" i="2" s="1"/>
  <c r="J3641" i="2"/>
  <c r="G3641" i="2" s="1"/>
  <c r="J3650" i="2"/>
  <c r="G3650" i="2" s="1"/>
  <c r="J3657" i="2"/>
  <c r="G3657" i="2" s="1"/>
  <c r="J3666" i="2"/>
  <c r="G3666" i="2" s="1"/>
  <c r="J3673" i="2"/>
  <c r="G3673" i="2" s="1"/>
  <c r="J3682" i="2"/>
  <c r="G3682" i="2" s="1"/>
  <c r="J3689" i="2"/>
  <c r="G3689" i="2" s="1"/>
  <c r="J3698" i="2"/>
  <c r="G3698" i="2" s="1"/>
  <c r="J3705" i="2"/>
  <c r="G3705" i="2" s="1"/>
  <c r="J3714" i="2"/>
  <c r="G3714" i="2" s="1"/>
  <c r="J3721" i="2"/>
  <c r="G3721" i="2" s="1"/>
  <c r="J3730" i="2"/>
  <c r="G3730" i="2" s="1"/>
  <c r="J3737" i="2"/>
  <c r="G3737" i="2" s="1"/>
  <c r="J3746" i="2"/>
  <c r="G3746" i="2" s="1"/>
  <c r="J3753" i="2"/>
  <c r="G3753" i="2" s="1"/>
  <c r="J3762" i="2"/>
  <c r="G3762" i="2" s="1"/>
  <c r="J3769" i="2"/>
  <c r="G3769" i="2" s="1"/>
  <c r="J3778" i="2"/>
  <c r="G3778" i="2" s="1"/>
  <c r="J3785" i="2"/>
  <c r="G3785" i="2" s="1"/>
  <c r="J3794" i="2"/>
  <c r="G3794" i="2" s="1"/>
  <c r="J3801" i="2"/>
  <c r="G3801" i="2" s="1"/>
  <c r="J3810" i="2"/>
  <c r="G3810" i="2" s="1"/>
  <c r="J3817" i="2"/>
  <c r="G3817" i="2" s="1"/>
  <c r="J3826" i="2"/>
  <c r="G3826" i="2" s="1"/>
  <c r="J3833" i="2"/>
  <c r="G3833" i="2" s="1"/>
  <c r="J3842" i="2"/>
  <c r="G3842" i="2" s="1"/>
  <c r="J3849" i="2"/>
  <c r="G3849" i="2" s="1"/>
  <c r="J3858" i="2"/>
  <c r="G3858" i="2" s="1"/>
  <c r="J3865" i="2"/>
  <c r="G3865" i="2" s="1"/>
  <c r="J3874" i="2"/>
  <c r="G3874" i="2" s="1"/>
  <c r="J3881" i="2"/>
  <c r="G3881" i="2" s="1"/>
  <c r="J3890" i="2"/>
  <c r="G3890" i="2" s="1"/>
  <c r="J3897" i="2"/>
  <c r="G3897" i="2" s="1"/>
  <c r="J3906" i="2"/>
  <c r="G3906" i="2" s="1"/>
  <c r="J3913" i="2"/>
  <c r="G3913" i="2" s="1"/>
  <c r="J3938" i="2"/>
  <c r="G3938" i="2" s="1"/>
  <c r="J3977" i="2"/>
  <c r="G3977" i="2" s="1"/>
  <c r="J3986" i="2"/>
  <c r="G3986" i="2" s="1"/>
  <c r="J3993" i="2"/>
  <c r="G3993" i="2" s="1"/>
  <c r="J4002" i="2"/>
  <c r="G4002" i="2" s="1"/>
  <c r="J4025" i="2"/>
  <c r="G4025" i="2" s="1"/>
  <c r="J4034" i="2"/>
  <c r="G4034" i="2" s="1"/>
  <c r="J4041" i="2"/>
  <c r="G4041" i="2" s="1"/>
  <c r="J4050" i="2"/>
  <c r="G4050" i="2" s="1"/>
  <c r="J4057" i="2"/>
  <c r="G4057" i="2" s="1"/>
  <c r="J4066" i="2"/>
  <c r="G4066" i="2" s="1"/>
  <c r="J4073" i="2"/>
  <c r="G4073" i="2" s="1"/>
  <c r="J4082" i="2"/>
  <c r="G4082" i="2" s="1"/>
  <c r="J4089" i="2"/>
  <c r="G4089" i="2" s="1"/>
  <c r="J4098" i="2"/>
  <c r="G4098" i="2" s="1"/>
  <c r="J4105" i="2"/>
  <c r="G4105" i="2" s="1"/>
  <c r="J4114" i="2"/>
  <c r="G4114" i="2" s="1"/>
  <c r="J4121" i="2"/>
  <c r="G4121" i="2" s="1"/>
  <c r="J4130" i="2"/>
  <c r="G4130" i="2" s="1"/>
  <c r="J4137" i="2"/>
  <c r="G4137" i="2" s="1"/>
  <c r="J4146" i="2"/>
  <c r="G4146" i="2" s="1"/>
  <c r="J4153" i="2"/>
  <c r="G4153" i="2" s="1"/>
  <c r="J4162" i="2"/>
  <c r="G4162" i="2" s="1"/>
  <c r="J4169" i="2"/>
  <c r="G4169" i="2" s="1"/>
  <c r="J4178" i="2"/>
  <c r="G4178" i="2" s="1"/>
  <c r="J4185" i="2"/>
  <c r="G4185" i="2" s="1"/>
  <c r="J4194" i="2"/>
  <c r="G4194" i="2" s="1"/>
  <c r="J4201" i="2"/>
  <c r="G4201" i="2" s="1"/>
  <c r="J4210" i="2"/>
  <c r="G4210" i="2" s="1"/>
  <c r="J4217" i="2"/>
  <c r="G4217" i="2" s="1"/>
  <c r="J4226" i="2"/>
  <c r="G4226" i="2" s="1"/>
  <c r="J4233" i="2"/>
  <c r="G4233" i="2" s="1"/>
  <c r="J4242" i="2"/>
  <c r="G4242" i="2" s="1"/>
  <c r="J4249" i="2"/>
  <c r="G4249" i="2" s="1"/>
  <c r="J4258" i="2"/>
  <c r="G4258" i="2" s="1"/>
  <c r="J4265" i="2"/>
  <c r="G4265" i="2" s="1"/>
  <c r="J4274" i="2"/>
  <c r="G4274" i="2" s="1"/>
  <c r="J4281" i="2"/>
  <c r="G4281" i="2" s="1"/>
  <c r="J4290" i="2"/>
  <c r="G4290" i="2" s="1"/>
  <c r="J4297" i="2"/>
  <c r="G4297" i="2" s="1"/>
  <c r="J4306" i="2"/>
  <c r="G4306" i="2" s="1"/>
  <c r="J4313" i="2"/>
  <c r="G4313" i="2" s="1"/>
  <c r="J4322" i="2"/>
  <c r="G4322" i="2" s="1"/>
  <c r="J4329" i="2"/>
  <c r="G4329" i="2" s="1"/>
  <c r="J4338" i="2"/>
  <c r="G4338" i="2" s="1"/>
  <c r="J4345" i="2"/>
  <c r="G4345" i="2" s="1"/>
  <c r="J4354" i="2"/>
  <c r="G4354" i="2" s="1"/>
  <c r="J4361" i="2"/>
  <c r="G4361" i="2" s="1"/>
  <c r="J4370" i="2"/>
  <c r="G4370" i="2" s="1"/>
  <c r="J4377" i="2"/>
  <c r="G4377" i="2" s="1"/>
  <c r="J4386" i="2"/>
  <c r="G4386" i="2" s="1"/>
  <c r="J4393" i="2"/>
  <c r="G4393" i="2" s="1"/>
  <c r="J4402" i="2"/>
  <c r="G4402" i="2" s="1"/>
  <c r="J4409" i="2"/>
  <c r="G4409" i="2" s="1"/>
  <c r="J4418" i="2"/>
  <c r="G4418" i="2" s="1"/>
  <c r="J4425" i="2"/>
  <c r="G4425" i="2" s="1"/>
  <c r="J4434" i="2"/>
  <c r="G4434" i="2" s="1"/>
  <c r="J4441" i="2"/>
  <c r="G4441" i="2" s="1"/>
  <c r="J4450" i="2"/>
  <c r="G4450" i="2" s="1"/>
  <c r="J4457" i="2"/>
  <c r="G4457" i="2" s="1"/>
  <c r="J4466" i="2"/>
  <c r="G4466" i="2" s="1"/>
  <c r="J4473" i="2"/>
  <c r="G4473" i="2" s="1"/>
  <c r="J4482" i="2"/>
  <c r="G4482" i="2" s="1"/>
  <c r="J4489" i="2"/>
  <c r="G4489" i="2" s="1"/>
  <c r="J4498" i="2"/>
  <c r="G4498" i="2" s="1"/>
  <c r="J4505" i="2"/>
  <c r="G4505" i="2" s="1"/>
  <c r="J4514" i="2"/>
  <c r="G4514" i="2" s="1"/>
  <c r="J4521" i="2"/>
  <c r="G4521" i="2" s="1"/>
  <c r="J4530" i="2"/>
  <c r="G4530" i="2" s="1"/>
  <c r="J4537" i="2"/>
  <c r="G4537" i="2" s="1"/>
  <c r="J4546" i="2"/>
  <c r="G4546" i="2" s="1"/>
  <c r="J4553" i="2"/>
  <c r="G4553" i="2" s="1"/>
  <c r="J4562" i="2"/>
  <c r="G4562" i="2" s="1"/>
  <c r="J4569" i="2"/>
  <c r="G4569" i="2" s="1"/>
  <c r="J4578" i="2"/>
  <c r="G4578" i="2" s="1"/>
  <c r="J4585" i="2"/>
  <c r="G4585" i="2" s="1"/>
  <c r="J4594" i="2"/>
  <c r="G4594" i="2" s="1"/>
  <c r="J4601" i="2"/>
  <c r="G4601" i="2" s="1"/>
  <c r="J4610" i="2"/>
  <c r="G4610" i="2" s="1"/>
  <c r="J4617" i="2"/>
  <c r="G4617" i="2" s="1"/>
  <c r="J4626" i="2"/>
  <c r="G4626" i="2" s="1"/>
  <c r="J4633" i="2"/>
  <c r="G4633" i="2" s="1"/>
  <c r="J4642" i="2"/>
  <c r="G4642" i="2" s="1"/>
  <c r="J4649" i="2"/>
  <c r="G4649" i="2" s="1"/>
  <c r="J4658" i="2"/>
  <c r="G4658" i="2" s="1"/>
  <c r="J4684" i="2"/>
  <c r="G4684" i="2" s="1"/>
  <c r="J4700" i="2"/>
  <c r="G4700" i="2" s="1"/>
  <c r="J4716" i="2"/>
  <c r="G4716" i="2" s="1"/>
  <c r="J4732" i="2"/>
  <c r="G4732" i="2" s="1"/>
  <c r="J4748" i="2"/>
  <c r="G4748" i="2" s="1"/>
  <c r="J4764" i="2"/>
  <c r="G4764" i="2" s="1"/>
  <c r="J4780" i="2"/>
  <c r="G4780" i="2" s="1"/>
  <c r="J4796" i="2"/>
  <c r="G4796" i="2" s="1"/>
  <c r="J4812" i="2"/>
  <c r="G4812" i="2" s="1"/>
  <c r="J4828" i="2"/>
  <c r="G4828" i="2" s="1"/>
  <c r="J4844" i="2"/>
  <c r="G4844" i="2" s="1"/>
  <c r="J4860" i="2"/>
  <c r="G4860" i="2" s="1"/>
  <c r="J4876" i="2"/>
  <c r="G4876" i="2" s="1"/>
  <c r="J4892" i="2"/>
  <c r="G4892" i="2" s="1"/>
  <c r="J4908" i="2"/>
  <c r="G4908" i="2" s="1"/>
  <c r="J4924" i="2"/>
  <c r="G4924" i="2" s="1"/>
  <c r="J4940" i="2"/>
  <c r="G4940" i="2" s="1"/>
  <c r="J4956" i="2"/>
  <c r="G4956" i="2" s="1"/>
  <c r="J4972" i="2"/>
  <c r="G4972" i="2" s="1"/>
  <c r="J4988" i="2"/>
  <c r="G4988" i="2" s="1"/>
  <c r="J3428" i="2"/>
  <c r="G3428" i="2" s="1"/>
  <c r="J3432" i="2"/>
  <c r="G3432" i="2" s="1"/>
  <c r="J3436" i="2"/>
  <c r="G3436" i="2" s="1"/>
  <c r="J3440" i="2"/>
  <c r="G3440" i="2" s="1"/>
  <c r="J3444" i="2"/>
  <c r="G3444" i="2" s="1"/>
  <c r="J3448" i="2"/>
  <c r="G3448" i="2" s="1"/>
  <c r="J3452" i="2"/>
  <c r="G3452" i="2" s="1"/>
  <c r="J3456" i="2"/>
  <c r="G3456" i="2" s="1"/>
  <c r="J3460" i="2"/>
  <c r="G3460" i="2" s="1"/>
  <c r="J3464" i="2"/>
  <c r="G3464" i="2" s="1"/>
  <c r="J3468" i="2"/>
  <c r="G3468" i="2" s="1"/>
  <c r="J3472" i="2"/>
  <c r="G3472" i="2" s="1"/>
  <c r="J3476" i="2"/>
  <c r="G3476" i="2" s="1"/>
  <c r="J3480" i="2"/>
  <c r="G3480" i="2" s="1"/>
  <c r="J3484" i="2"/>
  <c r="G3484" i="2" s="1"/>
  <c r="J3488" i="2"/>
  <c r="G3488" i="2" s="1"/>
  <c r="J3492" i="2"/>
  <c r="G3492" i="2" s="1"/>
  <c r="J3496" i="2"/>
  <c r="G3496" i="2" s="1"/>
  <c r="J3500" i="2"/>
  <c r="G3500" i="2" s="1"/>
  <c r="J3504" i="2"/>
  <c r="G3504" i="2" s="1"/>
  <c r="J3508" i="2"/>
  <c r="G3508" i="2" s="1"/>
  <c r="J3512" i="2"/>
  <c r="G3512" i="2" s="1"/>
  <c r="J3516" i="2"/>
  <c r="G3516" i="2" s="1"/>
  <c r="J3520" i="2"/>
  <c r="G3520" i="2" s="1"/>
  <c r="J3524" i="2"/>
  <c r="G3524" i="2" s="1"/>
  <c r="J3528" i="2"/>
  <c r="G3528" i="2" s="1"/>
  <c r="J3532" i="2"/>
  <c r="G3532" i="2" s="1"/>
  <c r="J3536" i="2"/>
  <c r="G3536" i="2" s="1"/>
  <c r="J3540" i="2"/>
  <c r="G3540" i="2" s="1"/>
  <c r="J3544" i="2"/>
  <c r="G3544" i="2" s="1"/>
  <c r="J3548" i="2"/>
  <c r="G3548" i="2" s="1"/>
  <c r="J3552" i="2"/>
  <c r="G3552" i="2" s="1"/>
  <c r="J3556" i="2"/>
  <c r="G3556" i="2" s="1"/>
  <c r="J3560" i="2"/>
  <c r="G3560" i="2" s="1"/>
  <c r="J3564" i="2"/>
  <c r="G3564" i="2" s="1"/>
  <c r="J3568" i="2"/>
  <c r="G3568" i="2" s="1"/>
  <c r="J3572" i="2"/>
  <c r="G3572" i="2" s="1"/>
  <c r="J3576" i="2"/>
  <c r="G3576" i="2" s="1"/>
  <c r="J3580" i="2"/>
  <c r="G3580" i="2" s="1"/>
  <c r="J3584" i="2"/>
  <c r="G3584" i="2" s="1"/>
  <c r="J3588" i="2"/>
  <c r="G3588" i="2" s="1"/>
  <c r="J3592" i="2"/>
  <c r="G3592" i="2" s="1"/>
  <c r="J3596" i="2"/>
  <c r="G3596" i="2" s="1"/>
  <c r="J3600" i="2"/>
  <c r="G3600" i="2" s="1"/>
  <c r="J3604" i="2"/>
  <c r="G3604" i="2" s="1"/>
  <c r="J3608" i="2"/>
  <c r="G3608" i="2" s="1"/>
  <c r="J3612" i="2"/>
  <c r="G3612" i="2" s="1"/>
  <c r="J3616" i="2"/>
  <c r="G3616" i="2" s="1"/>
  <c r="J3620" i="2"/>
  <c r="G3620" i="2" s="1"/>
  <c r="J3624" i="2"/>
  <c r="G3624" i="2" s="1"/>
  <c r="J3628" i="2"/>
  <c r="G3628" i="2" s="1"/>
  <c r="J3632" i="2"/>
  <c r="G3632" i="2" s="1"/>
  <c r="J3636" i="2"/>
  <c r="G3636" i="2" s="1"/>
  <c r="J3640" i="2"/>
  <c r="G3640" i="2" s="1"/>
  <c r="J3644" i="2"/>
  <c r="G3644" i="2" s="1"/>
  <c r="J3648" i="2"/>
  <c r="G3648" i="2" s="1"/>
  <c r="J3652" i="2"/>
  <c r="G3652" i="2" s="1"/>
  <c r="J3656" i="2"/>
  <c r="G3656" i="2" s="1"/>
  <c r="J3660" i="2"/>
  <c r="G3660" i="2" s="1"/>
  <c r="J3664" i="2"/>
  <c r="G3664" i="2" s="1"/>
  <c r="J3668" i="2"/>
  <c r="G3668" i="2" s="1"/>
  <c r="J3672" i="2"/>
  <c r="G3672" i="2" s="1"/>
  <c r="J3676" i="2"/>
  <c r="G3676" i="2" s="1"/>
  <c r="J3680" i="2"/>
  <c r="G3680" i="2" s="1"/>
  <c r="J3684" i="2"/>
  <c r="G3684" i="2" s="1"/>
  <c r="J3688" i="2"/>
  <c r="G3688" i="2" s="1"/>
  <c r="J3692" i="2"/>
  <c r="G3692" i="2" s="1"/>
  <c r="J3696" i="2"/>
  <c r="G3696" i="2" s="1"/>
  <c r="J3700" i="2"/>
  <c r="G3700" i="2" s="1"/>
  <c r="J3704" i="2"/>
  <c r="G3704" i="2" s="1"/>
  <c r="J3708" i="2"/>
  <c r="G3708" i="2" s="1"/>
  <c r="J3712" i="2"/>
  <c r="G3712" i="2" s="1"/>
  <c r="J3716" i="2"/>
  <c r="G3716" i="2" s="1"/>
  <c r="J3720" i="2"/>
  <c r="G3720" i="2" s="1"/>
  <c r="J3724" i="2"/>
  <c r="G3724" i="2" s="1"/>
  <c r="J3728" i="2"/>
  <c r="G3728" i="2" s="1"/>
  <c r="J3732" i="2"/>
  <c r="G3732" i="2" s="1"/>
  <c r="J3736" i="2"/>
  <c r="G3736" i="2" s="1"/>
  <c r="J3740" i="2"/>
  <c r="G3740" i="2" s="1"/>
  <c r="J3744" i="2"/>
  <c r="G3744" i="2" s="1"/>
  <c r="J3748" i="2"/>
  <c r="G3748" i="2" s="1"/>
  <c r="J3752" i="2"/>
  <c r="G3752" i="2" s="1"/>
  <c r="J3756" i="2"/>
  <c r="G3756" i="2" s="1"/>
  <c r="J3760" i="2"/>
  <c r="G3760" i="2" s="1"/>
  <c r="J3764" i="2"/>
  <c r="G3764" i="2" s="1"/>
  <c r="J3768" i="2"/>
  <c r="G3768" i="2" s="1"/>
  <c r="J3772" i="2"/>
  <c r="G3772" i="2" s="1"/>
  <c r="J3776" i="2"/>
  <c r="G3776" i="2" s="1"/>
  <c r="J3780" i="2"/>
  <c r="G3780" i="2" s="1"/>
  <c r="J3784" i="2"/>
  <c r="G3784" i="2" s="1"/>
  <c r="J3788" i="2"/>
  <c r="G3788" i="2" s="1"/>
  <c r="J3792" i="2"/>
  <c r="G3792" i="2" s="1"/>
  <c r="J3796" i="2"/>
  <c r="G3796" i="2" s="1"/>
  <c r="J3800" i="2"/>
  <c r="G3800" i="2" s="1"/>
  <c r="J3804" i="2"/>
  <c r="G3804" i="2" s="1"/>
  <c r="J3808" i="2"/>
  <c r="G3808" i="2" s="1"/>
  <c r="J3812" i="2"/>
  <c r="G3812" i="2" s="1"/>
  <c r="J3816" i="2"/>
  <c r="G3816" i="2" s="1"/>
  <c r="J3820" i="2"/>
  <c r="G3820" i="2" s="1"/>
  <c r="J3824" i="2"/>
  <c r="G3824" i="2" s="1"/>
  <c r="J3828" i="2"/>
  <c r="G3828" i="2" s="1"/>
  <c r="J3832" i="2"/>
  <c r="G3832" i="2" s="1"/>
  <c r="J3836" i="2"/>
  <c r="G3836" i="2" s="1"/>
  <c r="J3840" i="2"/>
  <c r="G3840" i="2" s="1"/>
  <c r="J3844" i="2"/>
  <c r="G3844" i="2" s="1"/>
  <c r="J3848" i="2"/>
  <c r="G3848" i="2" s="1"/>
  <c r="J3852" i="2"/>
  <c r="G3852" i="2" s="1"/>
  <c r="J3856" i="2"/>
  <c r="G3856" i="2" s="1"/>
  <c r="J3860" i="2"/>
  <c r="G3860" i="2" s="1"/>
  <c r="J3864" i="2"/>
  <c r="G3864" i="2" s="1"/>
  <c r="J3868" i="2"/>
  <c r="G3868" i="2" s="1"/>
  <c r="J3872" i="2"/>
  <c r="G3872" i="2" s="1"/>
  <c r="J3876" i="2"/>
  <c r="G3876" i="2" s="1"/>
  <c r="J3880" i="2"/>
  <c r="G3880" i="2" s="1"/>
  <c r="J3884" i="2"/>
  <c r="G3884" i="2" s="1"/>
  <c r="J3888" i="2"/>
  <c r="G3888" i="2" s="1"/>
  <c r="J3892" i="2"/>
  <c r="G3892" i="2" s="1"/>
  <c r="J3896" i="2"/>
  <c r="G3896" i="2" s="1"/>
  <c r="J3900" i="2"/>
  <c r="G3900" i="2" s="1"/>
  <c r="J3904" i="2"/>
  <c r="G3904" i="2" s="1"/>
  <c r="J3908" i="2"/>
  <c r="G3908" i="2" s="1"/>
  <c r="J3912" i="2"/>
  <c r="G3912" i="2" s="1"/>
  <c r="J3916" i="2"/>
  <c r="G3916" i="2" s="1"/>
  <c r="J3920" i="2"/>
  <c r="G3920" i="2" s="1"/>
  <c r="J3924" i="2"/>
  <c r="G3924" i="2" s="1"/>
  <c r="J3928" i="2"/>
  <c r="G3928" i="2" s="1"/>
  <c r="J3932" i="2"/>
  <c r="G3932" i="2" s="1"/>
  <c r="J3936" i="2"/>
  <c r="G3936" i="2" s="1"/>
  <c r="J3940" i="2"/>
  <c r="G3940" i="2" s="1"/>
  <c r="J3944" i="2"/>
  <c r="G3944" i="2" s="1"/>
  <c r="J3948" i="2"/>
  <c r="G3948" i="2" s="1"/>
  <c r="J3952" i="2"/>
  <c r="G3952" i="2" s="1"/>
  <c r="J3956" i="2"/>
  <c r="G3956" i="2" s="1"/>
  <c r="J3960" i="2"/>
  <c r="G3960" i="2" s="1"/>
  <c r="J3964" i="2"/>
  <c r="G3964" i="2" s="1"/>
  <c r="J3968" i="2"/>
  <c r="G3968" i="2" s="1"/>
  <c r="J3972" i="2"/>
  <c r="G3972" i="2" s="1"/>
  <c r="J3976" i="2"/>
  <c r="G3976" i="2" s="1"/>
  <c r="J3980" i="2"/>
  <c r="G3980" i="2" s="1"/>
  <c r="J3984" i="2"/>
  <c r="G3984" i="2" s="1"/>
  <c r="J3988" i="2"/>
  <c r="G3988" i="2" s="1"/>
  <c r="J3992" i="2"/>
  <c r="G3992" i="2" s="1"/>
  <c r="J3996" i="2"/>
  <c r="G3996" i="2" s="1"/>
  <c r="J4000" i="2"/>
  <c r="G4000" i="2" s="1"/>
  <c r="J4004" i="2"/>
  <c r="G4004" i="2" s="1"/>
  <c r="J4008" i="2"/>
  <c r="G4008" i="2" s="1"/>
  <c r="J4012" i="2"/>
  <c r="G4012" i="2" s="1"/>
  <c r="J4016" i="2"/>
  <c r="G4016" i="2" s="1"/>
  <c r="J4020" i="2"/>
  <c r="G4020" i="2" s="1"/>
  <c r="J4024" i="2"/>
  <c r="G4024" i="2" s="1"/>
  <c r="J4028" i="2"/>
  <c r="G4028" i="2" s="1"/>
  <c r="J4032" i="2"/>
  <c r="G4032" i="2" s="1"/>
  <c r="J4036" i="2"/>
  <c r="G4036" i="2" s="1"/>
  <c r="J4040" i="2"/>
  <c r="G4040" i="2" s="1"/>
  <c r="J4044" i="2"/>
  <c r="G4044" i="2" s="1"/>
  <c r="J4048" i="2"/>
  <c r="G4048" i="2" s="1"/>
  <c r="J4052" i="2"/>
  <c r="G4052" i="2" s="1"/>
  <c r="J4056" i="2"/>
  <c r="G4056" i="2" s="1"/>
  <c r="J4060" i="2"/>
  <c r="G4060" i="2" s="1"/>
  <c r="J4064" i="2"/>
  <c r="G4064" i="2" s="1"/>
  <c r="J4068" i="2"/>
  <c r="G4068" i="2" s="1"/>
  <c r="J4072" i="2"/>
  <c r="G4072" i="2" s="1"/>
  <c r="J4076" i="2"/>
  <c r="G4076" i="2" s="1"/>
  <c r="J4080" i="2"/>
  <c r="G4080" i="2" s="1"/>
  <c r="J4084" i="2"/>
  <c r="G4084" i="2" s="1"/>
  <c r="J4088" i="2"/>
  <c r="G4088" i="2" s="1"/>
  <c r="J4092" i="2"/>
  <c r="G4092" i="2" s="1"/>
  <c r="J4096" i="2"/>
  <c r="G4096" i="2" s="1"/>
  <c r="J4100" i="2"/>
  <c r="G4100" i="2" s="1"/>
  <c r="J4104" i="2"/>
  <c r="G4104" i="2" s="1"/>
  <c r="J4108" i="2"/>
  <c r="G4108" i="2" s="1"/>
  <c r="J4112" i="2"/>
  <c r="G4112" i="2" s="1"/>
  <c r="J4116" i="2"/>
  <c r="G4116" i="2" s="1"/>
  <c r="J4120" i="2"/>
  <c r="G4120" i="2" s="1"/>
  <c r="J4124" i="2"/>
  <c r="G4124" i="2" s="1"/>
  <c r="J4128" i="2"/>
  <c r="G4128" i="2" s="1"/>
  <c r="J4132" i="2"/>
  <c r="G4132" i="2" s="1"/>
  <c r="J4136" i="2"/>
  <c r="G4136" i="2" s="1"/>
  <c r="J4140" i="2"/>
  <c r="G4140" i="2" s="1"/>
  <c r="J4144" i="2"/>
  <c r="G4144" i="2" s="1"/>
  <c r="J4148" i="2"/>
  <c r="G4148" i="2" s="1"/>
  <c r="J4152" i="2"/>
  <c r="G4152" i="2" s="1"/>
  <c r="J4156" i="2"/>
  <c r="G4156" i="2" s="1"/>
  <c r="J4160" i="2"/>
  <c r="G4160" i="2" s="1"/>
  <c r="J4164" i="2"/>
  <c r="G4164" i="2" s="1"/>
  <c r="J4168" i="2"/>
  <c r="G4168" i="2" s="1"/>
  <c r="J4172" i="2"/>
  <c r="G4172" i="2" s="1"/>
  <c r="J4176" i="2"/>
  <c r="G4176" i="2" s="1"/>
  <c r="J4180" i="2"/>
  <c r="G4180" i="2" s="1"/>
  <c r="J4184" i="2"/>
  <c r="G4184" i="2" s="1"/>
  <c r="J4188" i="2"/>
  <c r="G4188" i="2" s="1"/>
  <c r="J4192" i="2"/>
  <c r="G4192" i="2" s="1"/>
  <c r="J4196" i="2"/>
  <c r="G4196" i="2" s="1"/>
  <c r="J4200" i="2"/>
  <c r="G4200" i="2" s="1"/>
  <c r="J4204" i="2"/>
  <c r="G4204" i="2" s="1"/>
  <c r="J4208" i="2"/>
  <c r="G4208" i="2" s="1"/>
  <c r="J4212" i="2"/>
  <c r="G4212" i="2" s="1"/>
  <c r="J4216" i="2"/>
  <c r="G4216" i="2" s="1"/>
  <c r="J4220" i="2"/>
  <c r="G4220" i="2" s="1"/>
  <c r="J4224" i="2"/>
  <c r="G4224" i="2" s="1"/>
  <c r="J4228" i="2"/>
  <c r="G4228" i="2" s="1"/>
  <c r="J4232" i="2"/>
  <c r="G4232" i="2" s="1"/>
  <c r="J4236" i="2"/>
  <c r="G4236" i="2" s="1"/>
  <c r="J4240" i="2"/>
  <c r="G4240" i="2" s="1"/>
  <c r="J4244" i="2"/>
  <c r="G4244" i="2" s="1"/>
  <c r="J4248" i="2"/>
  <c r="G4248" i="2" s="1"/>
  <c r="J4252" i="2"/>
  <c r="G4252" i="2" s="1"/>
  <c r="J4256" i="2"/>
  <c r="G4256" i="2" s="1"/>
  <c r="J4260" i="2"/>
  <c r="G4260" i="2" s="1"/>
  <c r="J4264" i="2"/>
  <c r="G4264" i="2" s="1"/>
  <c r="J4268" i="2"/>
  <c r="G4268" i="2" s="1"/>
  <c r="J4272" i="2"/>
  <c r="G4272" i="2" s="1"/>
  <c r="J4276" i="2"/>
  <c r="G4276" i="2" s="1"/>
  <c r="J4280" i="2"/>
  <c r="G4280" i="2" s="1"/>
  <c r="J4284" i="2"/>
  <c r="G4284" i="2" s="1"/>
  <c r="J4288" i="2"/>
  <c r="G4288" i="2" s="1"/>
  <c r="J4292" i="2"/>
  <c r="G4292" i="2" s="1"/>
  <c r="J4296" i="2"/>
  <c r="G4296" i="2" s="1"/>
  <c r="J4300" i="2"/>
  <c r="G4300" i="2" s="1"/>
  <c r="J4304" i="2"/>
  <c r="G4304" i="2" s="1"/>
  <c r="J4308" i="2"/>
  <c r="G4308" i="2" s="1"/>
  <c r="J4312" i="2"/>
  <c r="G4312" i="2" s="1"/>
  <c r="J4316" i="2"/>
  <c r="G4316" i="2" s="1"/>
  <c r="J4320" i="2"/>
  <c r="G4320" i="2" s="1"/>
  <c r="J4324" i="2"/>
  <c r="G4324" i="2" s="1"/>
  <c r="J4328" i="2"/>
  <c r="G4328" i="2" s="1"/>
  <c r="J4332" i="2"/>
  <c r="G4332" i="2" s="1"/>
  <c r="J4336" i="2"/>
  <c r="G4336" i="2" s="1"/>
  <c r="J4340" i="2"/>
  <c r="G4340" i="2" s="1"/>
  <c r="J4344" i="2"/>
  <c r="G4344" i="2" s="1"/>
  <c r="J4348" i="2"/>
  <c r="G4348" i="2" s="1"/>
  <c r="J4352" i="2"/>
  <c r="G4352" i="2" s="1"/>
  <c r="J4356" i="2"/>
  <c r="G4356" i="2" s="1"/>
  <c r="J4360" i="2"/>
  <c r="G4360" i="2" s="1"/>
  <c r="J4364" i="2"/>
  <c r="G4364" i="2" s="1"/>
  <c r="J4368" i="2"/>
  <c r="G4368" i="2" s="1"/>
  <c r="J4372" i="2"/>
  <c r="G4372" i="2" s="1"/>
  <c r="J4376" i="2"/>
  <c r="G4376" i="2" s="1"/>
  <c r="J4380" i="2"/>
  <c r="G4380" i="2" s="1"/>
  <c r="J4384" i="2"/>
  <c r="G4384" i="2" s="1"/>
  <c r="J4388" i="2"/>
  <c r="G4388" i="2" s="1"/>
  <c r="J4392" i="2"/>
  <c r="G4392" i="2" s="1"/>
  <c r="J4396" i="2"/>
  <c r="G4396" i="2" s="1"/>
  <c r="J4400" i="2"/>
  <c r="G4400" i="2" s="1"/>
  <c r="J4404" i="2"/>
  <c r="G4404" i="2" s="1"/>
  <c r="J4408" i="2"/>
  <c r="G4408" i="2" s="1"/>
  <c r="J4412" i="2"/>
  <c r="G4412" i="2" s="1"/>
  <c r="J4416" i="2"/>
  <c r="G4416" i="2" s="1"/>
  <c r="J4420" i="2"/>
  <c r="G4420" i="2" s="1"/>
  <c r="J4424" i="2"/>
  <c r="G4424" i="2" s="1"/>
  <c r="J4428" i="2"/>
  <c r="G4428" i="2" s="1"/>
  <c r="J4432" i="2"/>
  <c r="G4432" i="2" s="1"/>
  <c r="J4436" i="2"/>
  <c r="G4436" i="2" s="1"/>
  <c r="J4440" i="2"/>
  <c r="G4440" i="2" s="1"/>
  <c r="J4444" i="2"/>
  <c r="G4444" i="2" s="1"/>
  <c r="J4448" i="2"/>
  <c r="G4448" i="2" s="1"/>
  <c r="J4452" i="2"/>
  <c r="G4452" i="2" s="1"/>
  <c r="J4456" i="2"/>
  <c r="G4456" i="2" s="1"/>
  <c r="J4460" i="2"/>
  <c r="G4460" i="2" s="1"/>
  <c r="J4464" i="2"/>
  <c r="G4464" i="2" s="1"/>
  <c r="J4468" i="2"/>
  <c r="G4468" i="2" s="1"/>
  <c r="J4472" i="2"/>
  <c r="G4472" i="2" s="1"/>
  <c r="J4476" i="2"/>
  <c r="G4476" i="2" s="1"/>
  <c r="J4480" i="2"/>
  <c r="G4480" i="2" s="1"/>
  <c r="J4484" i="2"/>
  <c r="G4484" i="2" s="1"/>
  <c r="J4488" i="2"/>
  <c r="G4488" i="2" s="1"/>
  <c r="J4492" i="2"/>
  <c r="G4492" i="2" s="1"/>
  <c r="J4496" i="2"/>
  <c r="G4496" i="2" s="1"/>
  <c r="J4500" i="2"/>
  <c r="G4500" i="2" s="1"/>
  <c r="J4504" i="2"/>
  <c r="G4504" i="2" s="1"/>
  <c r="J4508" i="2"/>
  <c r="G4508" i="2" s="1"/>
  <c r="J4512" i="2"/>
  <c r="G4512" i="2" s="1"/>
  <c r="J4516" i="2"/>
  <c r="G4516" i="2" s="1"/>
  <c r="J4520" i="2"/>
  <c r="G4520" i="2" s="1"/>
  <c r="J4524" i="2"/>
  <c r="G4524" i="2" s="1"/>
  <c r="J4528" i="2"/>
  <c r="G4528" i="2" s="1"/>
  <c r="J4532" i="2"/>
  <c r="G4532" i="2" s="1"/>
  <c r="J4536" i="2"/>
  <c r="G4536" i="2" s="1"/>
  <c r="J4540" i="2"/>
  <c r="G4540" i="2" s="1"/>
  <c r="J4544" i="2"/>
  <c r="G4544" i="2" s="1"/>
  <c r="J4548" i="2"/>
  <c r="G4548" i="2" s="1"/>
  <c r="J4552" i="2"/>
  <c r="G4552" i="2" s="1"/>
  <c r="J4556" i="2"/>
  <c r="G4556" i="2" s="1"/>
  <c r="J4560" i="2"/>
  <c r="G4560" i="2" s="1"/>
  <c r="J4564" i="2"/>
  <c r="G4564" i="2" s="1"/>
  <c r="J4568" i="2"/>
  <c r="G4568" i="2" s="1"/>
  <c r="J4572" i="2"/>
  <c r="G4572" i="2" s="1"/>
  <c r="J4576" i="2"/>
  <c r="G4576" i="2" s="1"/>
  <c r="J4580" i="2"/>
  <c r="G4580" i="2" s="1"/>
  <c r="J4584" i="2"/>
  <c r="G4584" i="2" s="1"/>
  <c r="J4588" i="2"/>
  <c r="G4588" i="2" s="1"/>
  <c r="J4592" i="2"/>
  <c r="G4592" i="2" s="1"/>
  <c r="J4596" i="2"/>
  <c r="G4596" i="2" s="1"/>
  <c r="J4600" i="2"/>
  <c r="G4600" i="2" s="1"/>
  <c r="J4604" i="2"/>
  <c r="G4604" i="2" s="1"/>
  <c r="J4608" i="2"/>
  <c r="G4608" i="2" s="1"/>
  <c r="J4612" i="2"/>
  <c r="G4612" i="2" s="1"/>
  <c r="J4616" i="2"/>
  <c r="G4616" i="2" s="1"/>
  <c r="J4620" i="2"/>
  <c r="G4620" i="2" s="1"/>
  <c r="J4624" i="2"/>
  <c r="G4624" i="2" s="1"/>
  <c r="J4628" i="2"/>
  <c r="G4628" i="2" s="1"/>
  <c r="J4632" i="2"/>
  <c r="G4632" i="2" s="1"/>
  <c r="J4636" i="2"/>
  <c r="G4636" i="2" s="1"/>
  <c r="J4640" i="2"/>
  <c r="G4640" i="2" s="1"/>
  <c r="J4644" i="2"/>
  <c r="G4644" i="2" s="1"/>
  <c r="J4648" i="2"/>
  <c r="G4648" i="2" s="1"/>
  <c r="J4652" i="2"/>
  <c r="G4652" i="2" s="1"/>
  <c r="J4656" i="2"/>
  <c r="G4656" i="2" s="1"/>
  <c r="J4663" i="2"/>
  <c r="G4663" i="2" s="1"/>
  <c r="J4688" i="2"/>
  <c r="G4688" i="2" s="1"/>
  <c r="J4704" i="2"/>
  <c r="G4704" i="2" s="1"/>
  <c r="J4720" i="2"/>
  <c r="G4720" i="2" s="1"/>
  <c r="J4736" i="2"/>
  <c r="G4736" i="2" s="1"/>
  <c r="J4752" i="2"/>
  <c r="G4752" i="2" s="1"/>
  <c r="J4768" i="2"/>
  <c r="G4768" i="2" s="1"/>
  <c r="J4784" i="2"/>
  <c r="G4784" i="2" s="1"/>
  <c r="J4800" i="2"/>
  <c r="G4800" i="2" s="1"/>
  <c r="J4816" i="2"/>
  <c r="G4816" i="2" s="1"/>
  <c r="J4832" i="2"/>
  <c r="G4832" i="2" s="1"/>
  <c r="J4848" i="2"/>
  <c r="G4848" i="2" s="1"/>
  <c r="J4864" i="2"/>
  <c r="G4864" i="2" s="1"/>
  <c r="J4880" i="2"/>
  <c r="G4880" i="2" s="1"/>
  <c r="J4896" i="2"/>
  <c r="G4896" i="2" s="1"/>
  <c r="J4912" i="2"/>
  <c r="G4912" i="2" s="1"/>
  <c r="J4928" i="2"/>
  <c r="G4928" i="2" s="1"/>
  <c r="J4944" i="2"/>
  <c r="G4944" i="2" s="1"/>
  <c r="J4960" i="2"/>
  <c r="G4960" i="2" s="1"/>
  <c r="J4976" i="2"/>
  <c r="G4976" i="2" s="1"/>
  <c r="J4992" i="2"/>
  <c r="G4992" i="2" s="1"/>
  <c r="J4667" i="2"/>
  <c r="G4667" i="2" s="1"/>
  <c r="J4671" i="2"/>
  <c r="G4671" i="2" s="1"/>
  <c r="J4675" i="2"/>
  <c r="G4675" i="2" s="1"/>
  <c r="J4679" i="2"/>
  <c r="G4679" i="2" s="1"/>
  <c r="J4683" i="2"/>
  <c r="G4683" i="2" s="1"/>
  <c r="J4687" i="2"/>
  <c r="G4687" i="2" s="1"/>
  <c r="J4691" i="2"/>
  <c r="G4691" i="2" s="1"/>
  <c r="J4695" i="2"/>
  <c r="G4695" i="2" s="1"/>
  <c r="J4699" i="2"/>
  <c r="G4699" i="2" s="1"/>
  <c r="J4703" i="2"/>
  <c r="G4703" i="2" s="1"/>
  <c r="J4707" i="2"/>
  <c r="G4707" i="2" s="1"/>
  <c r="J4711" i="2"/>
  <c r="G4711" i="2" s="1"/>
  <c r="J4715" i="2"/>
  <c r="G4715" i="2" s="1"/>
  <c r="J4719" i="2"/>
  <c r="G4719" i="2" s="1"/>
  <c r="J4723" i="2"/>
  <c r="G4723" i="2" s="1"/>
  <c r="J4727" i="2"/>
  <c r="G4727" i="2" s="1"/>
  <c r="J4731" i="2"/>
  <c r="G4731" i="2" s="1"/>
  <c r="J4735" i="2"/>
  <c r="G4735" i="2" s="1"/>
  <c r="J4739" i="2"/>
  <c r="G4739" i="2" s="1"/>
  <c r="J4743" i="2"/>
  <c r="G4743" i="2" s="1"/>
  <c r="J4747" i="2"/>
  <c r="G4747" i="2" s="1"/>
  <c r="J4751" i="2"/>
  <c r="G4751" i="2" s="1"/>
  <c r="J4755" i="2"/>
  <c r="G4755" i="2" s="1"/>
  <c r="J4759" i="2"/>
  <c r="G4759" i="2" s="1"/>
  <c r="J4763" i="2"/>
  <c r="G4763" i="2" s="1"/>
  <c r="J4767" i="2"/>
  <c r="G4767" i="2" s="1"/>
  <c r="J4771" i="2"/>
  <c r="G4771" i="2" s="1"/>
  <c r="J4775" i="2"/>
  <c r="G4775" i="2" s="1"/>
  <c r="J4779" i="2"/>
  <c r="G4779" i="2" s="1"/>
  <c r="J4783" i="2"/>
  <c r="G4783" i="2" s="1"/>
  <c r="J4787" i="2"/>
  <c r="G4787" i="2" s="1"/>
  <c r="J4791" i="2"/>
  <c r="G4791" i="2" s="1"/>
  <c r="J4795" i="2"/>
  <c r="G4795" i="2" s="1"/>
  <c r="J4799" i="2"/>
  <c r="G4799" i="2" s="1"/>
  <c r="J4803" i="2"/>
  <c r="G4803" i="2" s="1"/>
  <c r="J4807" i="2"/>
  <c r="G4807" i="2" s="1"/>
  <c r="J4811" i="2"/>
  <c r="G4811" i="2" s="1"/>
  <c r="J4815" i="2"/>
  <c r="G4815" i="2" s="1"/>
  <c r="J4819" i="2"/>
  <c r="G4819" i="2" s="1"/>
  <c r="J4823" i="2"/>
  <c r="G4823" i="2" s="1"/>
  <c r="J4827" i="2"/>
  <c r="G4827" i="2" s="1"/>
  <c r="J4831" i="2"/>
  <c r="G4831" i="2" s="1"/>
  <c r="J4835" i="2"/>
  <c r="G4835" i="2" s="1"/>
  <c r="J4839" i="2"/>
  <c r="G4839" i="2" s="1"/>
  <c r="J4843" i="2"/>
  <c r="G4843" i="2" s="1"/>
  <c r="J4847" i="2"/>
  <c r="G4847" i="2" s="1"/>
  <c r="J4851" i="2"/>
  <c r="G4851" i="2" s="1"/>
  <c r="J4855" i="2"/>
  <c r="G4855" i="2" s="1"/>
  <c r="J4859" i="2"/>
  <c r="G4859" i="2" s="1"/>
  <c r="J4863" i="2"/>
  <c r="G4863" i="2" s="1"/>
  <c r="J4867" i="2"/>
  <c r="G4867" i="2" s="1"/>
  <c r="J4871" i="2"/>
  <c r="G4871" i="2" s="1"/>
  <c r="J4875" i="2"/>
  <c r="G4875" i="2" s="1"/>
  <c r="J4879" i="2"/>
  <c r="G4879" i="2" s="1"/>
  <c r="J4883" i="2"/>
  <c r="G4883" i="2" s="1"/>
  <c r="J4887" i="2"/>
  <c r="G4887" i="2" s="1"/>
  <c r="J4891" i="2"/>
  <c r="G4891" i="2" s="1"/>
  <c r="J4895" i="2"/>
  <c r="G4895" i="2" s="1"/>
  <c r="J4899" i="2"/>
  <c r="G4899" i="2" s="1"/>
  <c r="J4903" i="2"/>
  <c r="G4903" i="2" s="1"/>
  <c r="J4907" i="2"/>
  <c r="G4907" i="2" s="1"/>
  <c r="J4911" i="2"/>
  <c r="G4911" i="2" s="1"/>
  <c r="J4915" i="2"/>
  <c r="G4915" i="2" s="1"/>
  <c r="J4919" i="2"/>
  <c r="G4919" i="2" s="1"/>
  <c r="J4923" i="2"/>
  <c r="G4923" i="2" s="1"/>
  <c r="J4927" i="2"/>
  <c r="G4927" i="2" s="1"/>
  <c r="J4931" i="2"/>
  <c r="G4931" i="2" s="1"/>
  <c r="J4935" i="2"/>
  <c r="G4935" i="2" s="1"/>
  <c r="J4939" i="2"/>
  <c r="G4939" i="2" s="1"/>
  <c r="J4943" i="2"/>
  <c r="G4943" i="2" s="1"/>
  <c r="J4947" i="2"/>
  <c r="G4947" i="2" s="1"/>
  <c r="J4951" i="2"/>
  <c r="G4951" i="2" s="1"/>
  <c r="J4955" i="2"/>
  <c r="G4955" i="2" s="1"/>
  <c r="J4959" i="2"/>
  <c r="G4959" i="2" s="1"/>
  <c r="J4963" i="2"/>
  <c r="G4963" i="2" s="1"/>
  <c r="J4967" i="2"/>
  <c r="G4967" i="2" s="1"/>
  <c r="J4971" i="2"/>
  <c r="G4971" i="2" s="1"/>
  <c r="J4975" i="2"/>
  <c r="G4975" i="2" s="1"/>
  <c r="J4979" i="2"/>
  <c r="G4979" i="2" s="1"/>
  <c r="J4983" i="2"/>
  <c r="G4983" i="2" s="1"/>
  <c r="J4987" i="2"/>
  <c r="G4987" i="2" s="1"/>
  <c r="J4991" i="2"/>
  <c r="G4991" i="2" s="1"/>
  <c r="J4995" i="2"/>
  <c r="G4995" i="2" s="1"/>
  <c r="J4999" i="2"/>
  <c r="G4999" i="2" s="1"/>
  <c r="J4662" i="2"/>
  <c r="G4662" i="2" s="1"/>
  <c r="J4666" i="2"/>
  <c r="G4666" i="2" s="1"/>
  <c r="J4670" i="2"/>
  <c r="G4670" i="2" s="1"/>
  <c r="J4674" i="2"/>
  <c r="G4674" i="2" s="1"/>
  <c r="J4678" i="2"/>
  <c r="G4678" i="2" s="1"/>
  <c r="J4682" i="2"/>
  <c r="G4682" i="2" s="1"/>
  <c r="J4686" i="2"/>
  <c r="G4686" i="2" s="1"/>
  <c r="J4690" i="2"/>
  <c r="G4690" i="2" s="1"/>
  <c r="J4694" i="2"/>
  <c r="G4694" i="2" s="1"/>
  <c r="J4698" i="2"/>
  <c r="G4698" i="2" s="1"/>
  <c r="J4702" i="2"/>
  <c r="G4702" i="2" s="1"/>
  <c r="J4706" i="2"/>
  <c r="G4706" i="2" s="1"/>
  <c r="J4710" i="2"/>
  <c r="G4710" i="2" s="1"/>
  <c r="J4714" i="2"/>
  <c r="G4714" i="2" s="1"/>
  <c r="J4718" i="2"/>
  <c r="G4718" i="2" s="1"/>
  <c r="J4722" i="2"/>
  <c r="G4722" i="2" s="1"/>
  <c r="J4726" i="2"/>
  <c r="G4726" i="2" s="1"/>
  <c r="J4730" i="2"/>
  <c r="G4730" i="2" s="1"/>
  <c r="J4734" i="2"/>
  <c r="G4734" i="2" s="1"/>
  <c r="J4738" i="2"/>
  <c r="G4738" i="2" s="1"/>
  <c r="J4742" i="2"/>
  <c r="G4742" i="2" s="1"/>
  <c r="J4746" i="2"/>
  <c r="G4746" i="2" s="1"/>
  <c r="J4750" i="2"/>
  <c r="G4750" i="2" s="1"/>
  <c r="J4754" i="2"/>
  <c r="G4754" i="2" s="1"/>
  <c r="J4758" i="2"/>
  <c r="G4758" i="2" s="1"/>
  <c r="J4762" i="2"/>
  <c r="G4762" i="2" s="1"/>
  <c r="J4766" i="2"/>
  <c r="G4766" i="2" s="1"/>
  <c r="J4770" i="2"/>
  <c r="G4770" i="2" s="1"/>
  <c r="J4774" i="2"/>
  <c r="G4774" i="2" s="1"/>
  <c r="J4778" i="2"/>
  <c r="G4778" i="2" s="1"/>
  <c r="J4782" i="2"/>
  <c r="G4782" i="2" s="1"/>
  <c r="J4786" i="2"/>
  <c r="G4786" i="2" s="1"/>
  <c r="J4790" i="2"/>
  <c r="G4790" i="2" s="1"/>
  <c r="J4794" i="2"/>
  <c r="G4794" i="2" s="1"/>
  <c r="J4798" i="2"/>
  <c r="G4798" i="2" s="1"/>
  <c r="J4802" i="2"/>
  <c r="G4802" i="2" s="1"/>
  <c r="J4806" i="2"/>
  <c r="G4806" i="2" s="1"/>
  <c r="J4810" i="2"/>
  <c r="G4810" i="2" s="1"/>
  <c r="J4814" i="2"/>
  <c r="G4814" i="2" s="1"/>
  <c r="J4818" i="2"/>
  <c r="G4818" i="2" s="1"/>
  <c r="J4822" i="2"/>
  <c r="G4822" i="2" s="1"/>
  <c r="J4826" i="2"/>
  <c r="G4826" i="2" s="1"/>
  <c r="J4830" i="2"/>
  <c r="G4830" i="2" s="1"/>
  <c r="J4834" i="2"/>
  <c r="G4834" i="2" s="1"/>
  <c r="J4838" i="2"/>
  <c r="G4838" i="2" s="1"/>
  <c r="J4842" i="2"/>
  <c r="G4842" i="2" s="1"/>
  <c r="J4846" i="2"/>
  <c r="G4846" i="2" s="1"/>
  <c r="J4850" i="2"/>
  <c r="G4850" i="2" s="1"/>
  <c r="J4854" i="2"/>
  <c r="G4854" i="2" s="1"/>
  <c r="J4858" i="2"/>
  <c r="G4858" i="2" s="1"/>
  <c r="J4862" i="2"/>
  <c r="G4862" i="2" s="1"/>
  <c r="J4866" i="2"/>
  <c r="G4866" i="2" s="1"/>
  <c r="J4870" i="2"/>
  <c r="G4870" i="2" s="1"/>
  <c r="J4874" i="2"/>
  <c r="G4874" i="2" s="1"/>
  <c r="J4878" i="2"/>
  <c r="G4878" i="2" s="1"/>
  <c r="J4882" i="2"/>
  <c r="G4882" i="2" s="1"/>
  <c r="J4886" i="2"/>
  <c r="G4886" i="2" s="1"/>
  <c r="J4890" i="2"/>
  <c r="G4890" i="2" s="1"/>
  <c r="J4894" i="2"/>
  <c r="G4894" i="2" s="1"/>
  <c r="J4898" i="2"/>
  <c r="G4898" i="2" s="1"/>
  <c r="J4902" i="2"/>
  <c r="G4902" i="2" s="1"/>
  <c r="J4906" i="2"/>
  <c r="G4906" i="2" s="1"/>
  <c r="J4910" i="2"/>
  <c r="G4910" i="2" s="1"/>
  <c r="J4914" i="2"/>
  <c r="G4914" i="2" s="1"/>
  <c r="J4918" i="2"/>
  <c r="G4918" i="2" s="1"/>
  <c r="J4922" i="2"/>
  <c r="G4922" i="2" s="1"/>
  <c r="J4926" i="2"/>
  <c r="G4926" i="2" s="1"/>
  <c r="J4930" i="2"/>
  <c r="G4930" i="2" s="1"/>
  <c r="J4934" i="2"/>
  <c r="G4934" i="2" s="1"/>
  <c r="J4938" i="2"/>
  <c r="G4938" i="2" s="1"/>
  <c r="J4942" i="2"/>
  <c r="G4942" i="2" s="1"/>
  <c r="J4946" i="2"/>
  <c r="G4946" i="2" s="1"/>
  <c r="J4950" i="2"/>
  <c r="G4950" i="2" s="1"/>
  <c r="J4954" i="2"/>
  <c r="G4954" i="2" s="1"/>
  <c r="J4958" i="2"/>
  <c r="G4958" i="2" s="1"/>
  <c r="J4962" i="2"/>
  <c r="G4962" i="2" s="1"/>
  <c r="J4966" i="2"/>
  <c r="G4966" i="2" s="1"/>
  <c r="J4970" i="2"/>
  <c r="G4970" i="2" s="1"/>
  <c r="J4974" i="2"/>
  <c r="G4974" i="2" s="1"/>
  <c r="J4978" i="2"/>
  <c r="G4978" i="2" s="1"/>
  <c r="J4982" i="2"/>
  <c r="G4982" i="2" s="1"/>
  <c r="J4986" i="2"/>
  <c r="G4986" i="2" s="1"/>
  <c r="J4990" i="2"/>
  <c r="G4990" i="2" s="1"/>
  <c r="J4994" i="2"/>
  <c r="G4994" i="2" s="1"/>
  <c r="J4998" i="2"/>
  <c r="G4998" i="2" s="1"/>
  <c r="J4681" i="2"/>
  <c r="G4681" i="2" s="1"/>
  <c r="J4685" i="2"/>
  <c r="G4685" i="2" s="1"/>
  <c r="J4689" i="2"/>
  <c r="G4689" i="2" s="1"/>
  <c r="J4693" i="2"/>
  <c r="G4693" i="2" s="1"/>
  <c r="J4697" i="2"/>
  <c r="G4697" i="2" s="1"/>
  <c r="J4701" i="2"/>
  <c r="G4701" i="2" s="1"/>
  <c r="J4705" i="2"/>
  <c r="G4705" i="2" s="1"/>
  <c r="J4709" i="2"/>
  <c r="G4709" i="2" s="1"/>
  <c r="J4713" i="2"/>
  <c r="G4713" i="2" s="1"/>
  <c r="J4717" i="2"/>
  <c r="G4717" i="2" s="1"/>
  <c r="J4721" i="2"/>
  <c r="G4721" i="2" s="1"/>
  <c r="J4725" i="2"/>
  <c r="G4725" i="2" s="1"/>
  <c r="J4729" i="2"/>
  <c r="G4729" i="2" s="1"/>
  <c r="J4733" i="2"/>
  <c r="G4733" i="2" s="1"/>
  <c r="J4737" i="2"/>
  <c r="G4737" i="2" s="1"/>
  <c r="J4741" i="2"/>
  <c r="G4741" i="2" s="1"/>
  <c r="J4745" i="2"/>
  <c r="G4745" i="2" s="1"/>
  <c r="J4749" i="2"/>
  <c r="G4749" i="2" s="1"/>
  <c r="J4753" i="2"/>
  <c r="G4753" i="2" s="1"/>
  <c r="J4757" i="2"/>
  <c r="G4757" i="2" s="1"/>
  <c r="J4761" i="2"/>
  <c r="G4761" i="2" s="1"/>
  <c r="J4765" i="2"/>
  <c r="G4765" i="2" s="1"/>
  <c r="J4769" i="2"/>
  <c r="G4769" i="2" s="1"/>
  <c r="J4773" i="2"/>
  <c r="G4773" i="2" s="1"/>
  <c r="J4777" i="2"/>
  <c r="G4777" i="2" s="1"/>
  <c r="J4781" i="2"/>
  <c r="G4781" i="2" s="1"/>
  <c r="J4785" i="2"/>
  <c r="G4785" i="2" s="1"/>
  <c r="J4789" i="2"/>
  <c r="G4789" i="2" s="1"/>
  <c r="J4793" i="2"/>
  <c r="G4793" i="2" s="1"/>
  <c r="J4797" i="2"/>
  <c r="G4797" i="2" s="1"/>
  <c r="J4801" i="2"/>
  <c r="G4801" i="2" s="1"/>
  <c r="J4805" i="2"/>
  <c r="G4805" i="2" s="1"/>
  <c r="J4809" i="2"/>
  <c r="G4809" i="2" s="1"/>
  <c r="J4813" i="2"/>
  <c r="G4813" i="2" s="1"/>
  <c r="J4817" i="2"/>
  <c r="G4817" i="2" s="1"/>
  <c r="J4821" i="2"/>
  <c r="G4821" i="2" s="1"/>
  <c r="J4825" i="2"/>
  <c r="G4825" i="2" s="1"/>
  <c r="J4829" i="2"/>
  <c r="G4829" i="2" s="1"/>
  <c r="J4833" i="2"/>
  <c r="G4833" i="2" s="1"/>
  <c r="J4837" i="2"/>
  <c r="G4837" i="2" s="1"/>
  <c r="J4841" i="2"/>
  <c r="G4841" i="2" s="1"/>
  <c r="J4845" i="2"/>
  <c r="G4845" i="2" s="1"/>
  <c r="J4849" i="2"/>
  <c r="G4849" i="2" s="1"/>
  <c r="J4853" i="2"/>
  <c r="G4853" i="2" s="1"/>
  <c r="J4857" i="2"/>
  <c r="G4857" i="2" s="1"/>
  <c r="J4861" i="2"/>
  <c r="G4861" i="2" s="1"/>
  <c r="J4865" i="2"/>
  <c r="G4865" i="2" s="1"/>
  <c r="J4869" i="2"/>
  <c r="G4869" i="2" s="1"/>
  <c r="J4873" i="2"/>
  <c r="G4873" i="2" s="1"/>
  <c r="J4877" i="2"/>
  <c r="G4877" i="2" s="1"/>
  <c r="J4881" i="2"/>
  <c r="G4881" i="2" s="1"/>
  <c r="J4885" i="2"/>
  <c r="G4885" i="2" s="1"/>
  <c r="J4889" i="2"/>
  <c r="G4889" i="2" s="1"/>
  <c r="J4893" i="2"/>
  <c r="G4893" i="2" s="1"/>
  <c r="J4897" i="2"/>
  <c r="G4897" i="2" s="1"/>
  <c r="J4901" i="2"/>
  <c r="G4901" i="2" s="1"/>
  <c r="J4905" i="2"/>
  <c r="G4905" i="2" s="1"/>
  <c r="J4909" i="2"/>
  <c r="G4909" i="2" s="1"/>
  <c r="J4913" i="2"/>
  <c r="G4913" i="2" s="1"/>
  <c r="J4917" i="2"/>
  <c r="G4917" i="2" s="1"/>
  <c r="J4921" i="2"/>
  <c r="G4921" i="2" s="1"/>
  <c r="J4925" i="2"/>
  <c r="G4925" i="2" s="1"/>
  <c r="J4929" i="2"/>
  <c r="G4929" i="2" s="1"/>
  <c r="J4933" i="2"/>
  <c r="G4933" i="2" s="1"/>
  <c r="J4937" i="2"/>
  <c r="G4937" i="2" s="1"/>
  <c r="J4941" i="2"/>
  <c r="G4941" i="2" s="1"/>
  <c r="J4945" i="2"/>
  <c r="G4945" i="2" s="1"/>
  <c r="J4949" i="2"/>
  <c r="G4949" i="2" s="1"/>
  <c r="J4953" i="2"/>
  <c r="G4953" i="2" s="1"/>
  <c r="J4957" i="2"/>
  <c r="G4957" i="2" s="1"/>
  <c r="J4961" i="2"/>
  <c r="G4961" i="2" s="1"/>
  <c r="J4965" i="2"/>
  <c r="G4965" i="2" s="1"/>
  <c r="J4969" i="2"/>
  <c r="G4969" i="2" s="1"/>
  <c r="J4973" i="2"/>
  <c r="G4973" i="2" s="1"/>
  <c r="J4977" i="2"/>
  <c r="G4977" i="2" s="1"/>
  <c r="J4981" i="2"/>
  <c r="G4981" i="2" s="1"/>
  <c r="J4985" i="2"/>
  <c r="G4985" i="2" s="1"/>
  <c r="J4989" i="2"/>
  <c r="G4989" i="2" s="1"/>
  <c r="J4993" i="2"/>
  <c r="G4993" i="2" s="1"/>
  <c r="J4997" i="2"/>
  <c r="G4997" i="2" s="1"/>
  <c r="J5001" i="2"/>
  <c r="G500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<sst xmlns="http://schemas.openxmlformats.org/spreadsheetml/2006/main" count="45166" uniqueCount="5122">
  <si>
    <t>Accident_ID</t>
  </si>
  <si>
    <t>Accident_Type</t>
  </si>
  <si>
    <t>Location</t>
  </si>
  <si>
    <t>Weather_Condition</t>
  </si>
  <si>
    <t>Road_Condition</t>
  </si>
  <si>
    <t>Time_of_Day</t>
  </si>
  <si>
    <t>Vehicles_Involved</t>
  </si>
  <si>
    <t>Severity_Level</t>
  </si>
  <si>
    <t>Accident_Date</t>
  </si>
  <si>
    <t>Accident_Time</t>
  </si>
  <si>
    <t>A100000</t>
  </si>
  <si>
    <t>Multi-vehicle Pile-up</t>
  </si>
  <si>
    <t>Suburb B</t>
  </si>
  <si>
    <t>Clear</t>
  </si>
  <si>
    <t>Snow-covered</t>
  </si>
  <si>
    <t>Night</t>
  </si>
  <si>
    <t>Minor</t>
  </si>
  <si>
    <t>A100001</t>
  </si>
  <si>
    <t>Rear-end Collision</t>
  </si>
  <si>
    <t>Downtown</t>
  </si>
  <si>
    <t>Icy</t>
  </si>
  <si>
    <t>Midday</t>
  </si>
  <si>
    <t>A100002</t>
  </si>
  <si>
    <t>A100003</t>
  </si>
  <si>
    <t>Market Area</t>
  </si>
  <si>
    <t>Snow</t>
  </si>
  <si>
    <t>Evening Rush</t>
  </si>
  <si>
    <t>Severe</t>
  </si>
  <si>
    <t>A100004</t>
  </si>
  <si>
    <t>Head-on Collision</t>
  </si>
  <si>
    <t>Highway 2</t>
  </si>
  <si>
    <t>Fog</t>
  </si>
  <si>
    <t>Moderate</t>
  </si>
  <si>
    <t>A100005</t>
  </si>
  <si>
    <t>Side-impact Collision</t>
  </si>
  <si>
    <t>Dry</t>
  </si>
  <si>
    <t>A100006</t>
  </si>
  <si>
    <t>Rain</t>
  </si>
  <si>
    <t>Wet</t>
  </si>
  <si>
    <t>A100007</t>
  </si>
  <si>
    <t>Fatal</t>
  </si>
  <si>
    <t>A100008</t>
  </si>
  <si>
    <t>A100009</t>
  </si>
  <si>
    <t>A100010</t>
  </si>
  <si>
    <t>Suburb A</t>
  </si>
  <si>
    <t>A100011</t>
  </si>
  <si>
    <t>Highway 1</t>
  </si>
  <si>
    <t>Windy</t>
  </si>
  <si>
    <t>A100012</t>
  </si>
  <si>
    <t>Pedestrian Involved</t>
  </si>
  <si>
    <t>Uptown</t>
  </si>
  <si>
    <t>Morning Rush</t>
  </si>
  <si>
    <t>A100013</t>
  </si>
  <si>
    <t>Industrial Area</t>
  </si>
  <si>
    <t>A100014</t>
  </si>
  <si>
    <t>A100015</t>
  </si>
  <si>
    <t>Single Vehicle Accident</t>
  </si>
  <si>
    <t>Residential Street</t>
  </si>
  <si>
    <t>A100016</t>
  </si>
  <si>
    <t>A100017</t>
  </si>
  <si>
    <t>A100018</t>
  </si>
  <si>
    <t>A100019</t>
  </si>
  <si>
    <t>A100020</t>
  </si>
  <si>
    <t>A100021</t>
  </si>
  <si>
    <t>A100022</t>
  </si>
  <si>
    <t>School Zone</t>
  </si>
  <si>
    <t>A100023</t>
  </si>
  <si>
    <t>A100024</t>
  </si>
  <si>
    <t>A100025</t>
  </si>
  <si>
    <t>A100026</t>
  </si>
  <si>
    <t>A100027</t>
  </si>
  <si>
    <t>A100028</t>
  </si>
  <si>
    <t>A100029</t>
  </si>
  <si>
    <t>A100030</t>
  </si>
  <si>
    <t>A100031</t>
  </si>
  <si>
    <t>A100032</t>
  </si>
  <si>
    <t>A100033</t>
  </si>
  <si>
    <t>A100034</t>
  </si>
  <si>
    <t>A100035</t>
  </si>
  <si>
    <t>A100036</t>
  </si>
  <si>
    <t>A100037</t>
  </si>
  <si>
    <t>A100038</t>
  </si>
  <si>
    <t>A100039</t>
  </si>
  <si>
    <t>A100040</t>
  </si>
  <si>
    <t>A100041</t>
  </si>
  <si>
    <t>A100042</t>
  </si>
  <si>
    <t>A100043</t>
  </si>
  <si>
    <t>A100044</t>
  </si>
  <si>
    <t>A100045</t>
  </si>
  <si>
    <t>A100046</t>
  </si>
  <si>
    <t>A100047</t>
  </si>
  <si>
    <t>A100048</t>
  </si>
  <si>
    <t>A100049</t>
  </si>
  <si>
    <t>A100050</t>
  </si>
  <si>
    <t>A100051</t>
  </si>
  <si>
    <t>A100052</t>
  </si>
  <si>
    <t>A100053</t>
  </si>
  <si>
    <t>A100054</t>
  </si>
  <si>
    <t>A100055</t>
  </si>
  <si>
    <t>A100056</t>
  </si>
  <si>
    <t>A100057</t>
  </si>
  <si>
    <t>A100058</t>
  </si>
  <si>
    <t>A100059</t>
  </si>
  <si>
    <t>A100060</t>
  </si>
  <si>
    <t>A100061</t>
  </si>
  <si>
    <t>A100062</t>
  </si>
  <si>
    <t>A100063</t>
  </si>
  <si>
    <t>A100064</t>
  </si>
  <si>
    <t>A100065</t>
  </si>
  <si>
    <t>A100066</t>
  </si>
  <si>
    <t>A100067</t>
  </si>
  <si>
    <t>A100068</t>
  </si>
  <si>
    <t>A100069</t>
  </si>
  <si>
    <t>A100070</t>
  </si>
  <si>
    <t>A100071</t>
  </si>
  <si>
    <t>A100072</t>
  </si>
  <si>
    <t>A100073</t>
  </si>
  <si>
    <t>A100074</t>
  </si>
  <si>
    <t>A100075</t>
  </si>
  <si>
    <t>A100076</t>
  </si>
  <si>
    <t>A100077</t>
  </si>
  <si>
    <t>A100078</t>
  </si>
  <si>
    <t>A100079</t>
  </si>
  <si>
    <t>A100080</t>
  </si>
  <si>
    <t>A100081</t>
  </si>
  <si>
    <t>A100082</t>
  </si>
  <si>
    <t>A100083</t>
  </si>
  <si>
    <t>A100084</t>
  </si>
  <si>
    <t>A100085</t>
  </si>
  <si>
    <t>A100086</t>
  </si>
  <si>
    <t>A100087</t>
  </si>
  <si>
    <t>A100088</t>
  </si>
  <si>
    <t>A100089</t>
  </si>
  <si>
    <t>A100090</t>
  </si>
  <si>
    <t>A100091</t>
  </si>
  <si>
    <t>A100092</t>
  </si>
  <si>
    <t>A100093</t>
  </si>
  <si>
    <t>A100094</t>
  </si>
  <si>
    <t>A100095</t>
  </si>
  <si>
    <t>A100096</t>
  </si>
  <si>
    <t>A100097</t>
  </si>
  <si>
    <t>A100098</t>
  </si>
  <si>
    <t>A100099</t>
  </si>
  <si>
    <t>A100100</t>
  </si>
  <si>
    <t>A100101</t>
  </si>
  <si>
    <t>A100102</t>
  </si>
  <si>
    <t>A100103</t>
  </si>
  <si>
    <t>A100104</t>
  </si>
  <si>
    <t>A100105</t>
  </si>
  <si>
    <t>A100106</t>
  </si>
  <si>
    <t>A100107</t>
  </si>
  <si>
    <t>A100108</t>
  </si>
  <si>
    <t>A100109</t>
  </si>
  <si>
    <t>A100110</t>
  </si>
  <si>
    <t>A100111</t>
  </si>
  <si>
    <t>A100112</t>
  </si>
  <si>
    <t>A100113</t>
  </si>
  <si>
    <t>A100114</t>
  </si>
  <si>
    <t>A100115</t>
  </si>
  <si>
    <t>A100116</t>
  </si>
  <si>
    <t>A100117</t>
  </si>
  <si>
    <t>A100118</t>
  </si>
  <si>
    <t>A100119</t>
  </si>
  <si>
    <t>A100120</t>
  </si>
  <si>
    <t>A100121</t>
  </si>
  <si>
    <t>A100122</t>
  </si>
  <si>
    <t>A100123</t>
  </si>
  <si>
    <t>A100124</t>
  </si>
  <si>
    <t>A100125</t>
  </si>
  <si>
    <t>A100126</t>
  </si>
  <si>
    <t>A100127</t>
  </si>
  <si>
    <t>A100128</t>
  </si>
  <si>
    <t>A100129</t>
  </si>
  <si>
    <t>A100130</t>
  </si>
  <si>
    <t>A100131</t>
  </si>
  <si>
    <t>A100132</t>
  </si>
  <si>
    <t>A100133</t>
  </si>
  <si>
    <t>A100134</t>
  </si>
  <si>
    <t>A100135</t>
  </si>
  <si>
    <t>A100136</t>
  </si>
  <si>
    <t>A100137</t>
  </si>
  <si>
    <t>A100138</t>
  </si>
  <si>
    <t>A100139</t>
  </si>
  <si>
    <t>A100140</t>
  </si>
  <si>
    <t>A100141</t>
  </si>
  <si>
    <t>A100142</t>
  </si>
  <si>
    <t>A100143</t>
  </si>
  <si>
    <t>A100144</t>
  </si>
  <si>
    <t>A100145</t>
  </si>
  <si>
    <t>A100146</t>
  </si>
  <si>
    <t>A100147</t>
  </si>
  <si>
    <t>A100148</t>
  </si>
  <si>
    <t>A100149</t>
  </si>
  <si>
    <t>A100150</t>
  </si>
  <si>
    <t>A100151</t>
  </si>
  <si>
    <t>A100152</t>
  </si>
  <si>
    <t>A100153</t>
  </si>
  <si>
    <t>A100154</t>
  </si>
  <si>
    <t>A100155</t>
  </si>
  <si>
    <t>A100156</t>
  </si>
  <si>
    <t>A100157</t>
  </si>
  <si>
    <t>A100158</t>
  </si>
  <si>
    <t>A100159</t>
  </si>
  <si>
    <t>A100160</t>
  </si>
  <si>
    <t>A100161</t>
  </si>
  <si>
    <t>A100162</t>
  </si>
  <si>
    <t>A100163</t>
  </si>
  <si>
    <t>A100164</t>
  </si>
  <si>
    <t>A100165</t>
  </si>
  <si>
    <t>A100166</t>
  </si>
  <si>
    <t>A100167</t>
  </si>
  <si>
    <t>A100168</t>
  </si>
  <si>
    <t>A100169</t>
  </si>
  <si>
    <t>A100170</t>
  </si>
  <si>
    <t>A100171</t>
  </si>
  <si>
    <t>A100172</t>
  </si>
  <si>
    <t>A100173</t>
  </si>
  <si>
    <t>A100174</t>
  </si>
  <si>
    <t>A100175</t>
  </si>
  <si>
    <t>A100176</t>
  </si>
  <si>
    <t>A100177</t>
  </si>
  <si>
    <t>A100178</t>
  </si>
  <si>
    <t>A100179</t>
  </si>
  <si>
    <t>A100180</t>
  </si>
  <si>
    <t>A100181</t>
  </si>
  <si>
    <t>A100182</t>
  </si>
  <si>
    <t>A100183</t>
  </si>
  <si>
    <t>A100184</t>
  </si>
  <si>
    <t>A100185</t>
  </si>
  <si>
    <t>A100186</t>
  </si>
  <si>
    <t>A100187</t>
  </si>
  <si>
    <t>A100188</t>
  </si>
  <si>
    <t>A100189</t>
  </si>
  <si>
    <t>A100190</t>
  </si>
  <si>
    <t>A100191</t>
  </si>
  <si>
    <t>A100192</t>
  </si>
  <si>
    <t>A100193</t>
  </si>
  <si>
    <t>A100194</t>
  </si>
  <si>
    <t>A100195</t>
  </si>
  <si>
    <t>A100196</t>
  </si>
  <si>
    <t>A100197</t>
  </si>
  <si>
    <t>A100198</t>
  </si>
  <si>
    <t>A100199</t>
  </si>
  <si>
    <t>A100200</t>
  </si>
  <si>
    <t>A100201</t>
  </si>
  <si>
    <t>A100202</t>
  </si>
  <si>
    <t>A100203</t>
  </si>
  <si>
    <t>A100204</t>
  </si>
  <si>
    <t>A100205</t>
  </si>
  <si>
    <t>A100206</t>
  </si>
  <si>
    <t>A100207</t>
  </si>
  <si>
    <t>A100208</t>
  </si>
  <si>
    <t>A100209</t>
  </si>
  <si>
    <t>A100210</t>
  </si>
  <si>
    <t>A100211</t>
  </si>
  <si>
    <t>A100212</t>
  </si>
  <si>
    <t>A100213</t>
  </si>
  <si>
    <t>A100214</t>
  </si>
  <si>
    <t>A100215</t>
  </si>
  <si>
    <t>A100216</t>
  </si>
  <si>
    <t>A100217</t>
  </si>
  <si>
    <t>A100218</t>
  </si>
  <si>
    <t>A100219</t>
  </si>
  <si>
    <t>A100220</t>
  </si>
  <si>
    <t>A100221</t>
  </si>
  <si>
    <t>A100222</t>
  </si>
  <si>
    <t>A100223</t>
  </si>
  <si>
    <t>A100224</t>
  </si>
  <si>
    <t>A100225</t>
  </si>
  <si>
    <t>A100226</t>
  </si>
  <si>
    <t>A100227</t>
  </si>
  <si>
    <t>A100228</t>
  </si>
  <si>
    <t>A100229</t>
  </si>
  <si>
    <t>A100230</t>
  </si>
  <si>
    <t>A100231</t>
  </si>
  <si>
    <t>A100232</t>
  </si>
  <si>
    <t>A100233</t>
  </si>
  <si>
    <t>A100234</t>
  </si>
  <si>
    <t>A100235</t>
  </si>
  <si>
    <t>A100236</t>
  </si>
  <si>
    <t>A100237</t>
  </si>
  <si>
    <t>A100238</t>
  </si>
  <si>
    <t>A100239</t>
  </si>
  <si>
    <t>A100240</t>
  </si>
  <si>
    <t>A100241</t>
  </si>
  <si>
    <t>A100242</t>
  </si>
  <si>
    <t>A100243</t>
  </si>
  <si>
    <t>A100244</t>
  </si>
  <si>
    <t>A100245</t>
  </si>
  <si>
    <t>A100246</t>
  </si>
  <si>
    <t>A100247</t>
  </si>
  <si>
    <t>A100248</t>
  </si>
  <si>
    <t>A100249</t>
  </si>
  <si>
    <t>A100250</t>
  </si>
  <si>
    <t>A100251</t>
  </si>
  <si>
    <t>A100252</t>
  </si>
  <si>
    <t>A100253</t>
  </si>
  <si>
    <t>A100254</t>
  </si>
  <si>
    <t>A100255</t>
  </si>
  <si>
    <t>A100256</t>
  </si>
  <si>
    <t>A100257</t>
  </si>
  <si>
    <t>A100258</t>
  </si>
  <si>
    <t>A100259</t>
  </si>
  <si>
    <t>A100260</t>
  </si>
  <si>
    <t>A100261</t>
  </si>
  <si>
    <t>A100262</t>
  </si>
  <si>
    <t>A100263</t>
  </si>
  <si>
    <t>A100264</t>
  </si>
  <si>
    <t>A100265</t>
  </si>
  <si>
    <t>A100266</t>
  </si>
  <si>
    <t>A100267</t>
  </si>
  <si>
    <t>A100268</t>
  </si>
  <si>
    <t>A100269</t>
  </si>
  <si>
    <t>A100270</t>
  </si>
  <si>
    <t>A100271</t>
  </si>
  <si>
    <t>A100272</t>
  </si>
  <si>
    <t>A100273</t>
  </si>
  <si>
    <t>A100274</t>
  </si>
  <si>
    <t>A100275</t>
  </si>
  <si>
    <t>A100276</t>
  </si>
  <si>
    <t>A100277</t>
  </si>
  <si>
    <t>A100278</t>
  </si>
  <si>
    <t>A100279</t>
  </si>
  <si>
    <t>A100280</t>
  </si>
  <si>
    <t>A100281</t>
  </si>
  <si>
    <t>A100282</t>
  </si>
  <si>
    <t>A100283</t>
  </si>
  <si>
    <t>A100284</t>
  </si>
  <si>
    <t>A100285</t>
  </si>
  <si>
    <t>A100286</t>
  </si>
  <si>
    <t>A100287</t>
  </si>
  <si>
    <t>A100288</t>
  </si>
  <si>
    <t>A100289</t>
  </si>
  <si>
    <t>A100290</t>
  </si>
  <si>
    <t>A100291</t>
  </si>
  <si>
    <t>A100292</t>
  </si>
  <si>
    <t>A100293</t>
  </si>
  <si>
    <t>A100294</t>
  </si>
  <si>
    <t>A100295</t>
  </si>
  <si>
    <t>A100296</t>
  </si>
  <si>
    <t>A100297</t>
  </si>
  <si>
    <t>A100298</t>
  </si>
  <si>
    <t>A100299</t>
  </si>
  <si>
    <t>A100300</t>
  </si>
  <si>
    <t>A100301</t>
  </si>
  <si>
    <t>A100302</t>
  </si>
  <si>
    <t>A100303</t>
  </si>
  <si>
    <t>A100304</t>
  </si>
  <si>
    <t>A100305</t>
  </si>
  <si>
    <t>A100306</t>
  </si>
  <si>
    <t>A100307</t>
  </si>
  <si>
    <t>A100308</t>
  </si>
  <si>
    <t>A100309</t>
  </si>
  <si>
    <t>A100310</t>
  </si>
  <si>
    <t>A100311</t>
  </si>
  <si>
    <t>A100312</t>
  </si>
  <si>
    <t>A100313</t>
  </si>
  <si>
    <t>A100314</t>
  </si>
  <si>
    <t>A100315</t>
  </si>
  <si>
    <t>A100316</t>
  </si>
  <si>
    <t>A100317</t>
  </si>
  <si>
    <t>A100318</t>
  </si>
  <si>
    <t>A100319</t>
  </si>
  <si>
    <t>A100320</t>
  </si>
  <si>
    <t>A100321</t>
  </si>
  <si>
    <t>A100322</t>
  </si>
  <si>
    <t>A100323</t>
  </si>
  <si>
    <t>A100324</t>
  </si>
  <si>
    <t>A100325</t>
  </si>
  <si>
    <t>A100326</t>
  </si>
  <si>
    <t>A100327</t>
  </si>
  <si>
    <t>A100328</t>
  </si>
  <si>
    <t>A100329</t>
  </si>
  <si>
    <t>A100330</t>
  </si>
  <si>
    <t>A100331</t>
  </si>
  <si>
    <t>A100332</t>
  </si>
  <si>
    <t>A100333</t>
  </si>
  <si>
    <t>A100334</t>
  </si>
  <si>
    <t>A100335</t>
  </si>
  <si>
    <t>A100336</t>
  </si>
  <si>
    <t>A100337</t>
  </si>
  <si>
    <t>A100338</t>
  </si>
  <si>
    <t>A100339</t>
  </si>
  <si>
    <t>A100340</t>
  </si>
  <si>
    <t>A100341</t>
  </si>
  <si>
    <t>A100342</t>
  </si>
  <si>
    <t>A100343</t>
  </si>
  <si>
    <t>A100344</t>
  </si>
  <si>
    <t>A100345</t>
  </si>
  <si>
    <t>A100346</t>
  </si>
  <si>
    <t>A100347</t>
  </si>
  <si>
    <t>A100348</t>
  </si>
  <si>
    <t>A100349</t>
  </si>
  <si>
    <t>A100350</t>
  </si>
  <si>
    <t>A100351</t>
  </si>
  <si>
    <t>A100352</t>
  </si>
  <si>
    <t>A100353</t>
  </si>
  <si>
    <t>A100354</t>
  </si>
  <si>
    <t>A100355</t>
  </si>
  <si>
    <t>A100356</t>
  </si>
  <si>
    <t>A100357</t>
  </si>
  <si>
    <t>A100358</t>
  </si>
  <si>
    <t>A100359</t>
  </si>
  <si>
    <t>A100360</t>
  </si>
  <si>
    <t>A100361</t>
  </si>
  <si>
    <t>A100362</t>
  </si>
  <si>
    <t>A100363</t>
  </si>
  <si>
    <t>A100364</t>
  </si>
  <si>
    <t>A100365</t>
  </si>
  <si>
    <t>A100366</t>
  </si>
  <si>
    <t>A100367</t>
  </si>
  <si>
    <t>A100368</t>
  </si>
  <si>
    <t>A100369</t>
  </si>
  <si>
    <t>A100370</t>
  </si>
  <si>
    <t>A100371</t>
  </si>
  <si>
    <t>A100372</t>
  </si>
  <si>
    <t>A100373</t>
  </si>
  <si>
    <t>A100374</t>
  </si>
  <si>
    <t>A100375</t>
  </si>
  <si>
    <t>A100376</t>
  </si>
  <si>
    <t>A100377</t>
  </si>
  <si>
    <t>A100378</t>
  </si>
  <si>
    <t>A100379</t>
  </si>
  <si>
    <t>A100380</t>
  </si>
  <si>
    <t>A100381</t>
  </si>
  <si>
    <t>A100382</t>
  </si>
  <si>
    <t>A100383</t>
  </si>
  <si>
    <t>A100384</t>
  </si>
  <si>
    <t>A100385</t>
  </si>
  <si>
    <t>A100386</t>
  </si>
  <si>
    <t>A100387</t>
  </si>
  <si>
    <t>A100388</t>
  </si>
  <si>
    <t>A100389</t>
  </si>
  <si>
    <t>A100390</t>
  </si>
  <si>
    <t>A100391</t>
  </si>
  <si>
    <t>A100392</t>
  </si>
  <si>
    <t>A100393</t>
  </si>
  <si>
    <t>A100394</t>
  </si>
  <si>
    <t>A100395</t>
  </si>
  <si>
    <t>A100396</t>
  </si>
  <si>
    <t>A100397</t>
  </si>
  <si>
    <t>A100398</t>
  </si>
  <si>
    <t>A100399</t>
  </si>
  <si>
    <t>A100400</t>
  </si>
  <si>
    <t>A100401</t>
  </si>
  <si>
    <t>A100402</t>
  </si>
  <si>
    <t>A100403</t>
  </si>
  <si>
    <t>A100404</t>
  </si>
  <si>
    <t>A100405</t>
  </si>
  <si>
    <t>A100406</t>
  </si>
  <si>
    <t>A100407</t>
  </si>
  <si>
    <t>A100408</t>
  </si>
  <si>
    <t>A100409</t>
  </si>
  <si>
    <t>A100410</t>
  </si>
  <si>
    <t>A100411</t>
  </si>
  <si>
    <t>A100412</t>
  </si>
  <si>
    <t>A100413</t>
  </si>
  <si>
    <t>A100414</t>
  </si>
  <si>
    <t>A100415</t>
  </si>
  <si>
    <t>A100416</t>
  </si>
  <si>
    <t>A100417</t>
  </si>
  <si>
    <t>A100418</t>
  </si>
  <si>
    <t>A100419</t>
  </si>
  <si>
    <t>A100420</t>
  </si>
  <si>
    <t>A100421</t>
  </si>
  <si>
    <t>A100422</t>
  </si>
  <si>
    <t>A100423</t>
  </si>
  <si>
    <t>A100424</t>
  </si>
  <si>
    <t>A100425</t>
  </si>
  <si>
    <t>A100426</t>
  </si>
  <si>
    <t>A100427</t>
  </si>
  <si>
    <t>A100428</t>
  </si>
  <si>
    <t>A100429</t>
  </si>
  <si>
    <t>A100430</t>
  </si>
  <si>
    <t>A100431</t>
  </si>
  <si>
    <t>A100432</t>
  </si>
  <si>
    <t>A100433</t>
  </si>
  <si>
    <t>A100434</t>
  </si>
  <si>
    <t>A100435</t>
  </si>
  <si>
    <t>A100436</t>
  </si>
  <si>
    <t>A100437</t>
  </si>
  <si>
    <t>A100438</t>
  </si>
  <si>
    <t>A100439</t>
  </si>
  <si>
    <t>A100440</t>
  </si>
  <si>
    <t>A100441</t>
  </si>
  <si>
    <t>A100442</t>
  </si>
  <si>
    <t>A100443</t>
  </si>
  <si>
    <t>A100444</t>
  </si>
  <si>
    <t>A100445</t>
  </si>
  <si>
    <t>A100446</t>
  </si>
  <si>
    <t>A100447</t>
  </si>
  <si>
    <t>A100448</t>
  </si>
  <si>
    <t>A100449</t>
  </si>
  <si>
    <t>A100450</t>
  </si>
  <si>
    <t>A100451</t>
  </si>
  <si>
    <t>A100452</t>
  </si>
  <si>
    <t>A100453</t>
  </si>
  <si>
    <t>A100454</t>
  </si>
  <si>
    <t>A100455</t>
  </si>
  <si>
    <t>A100456</t>
  </si>
  <si>
    <t>A100457</t>
  </si>
  <si>
    <t>A100458</t>
  </si>
  <si>
    <t>A100459</t>
  </si>
  <si>
    <t>A100460</t>
  </si>
  <si>
    <t>A100461</t>
  </si>
  <si>
    <t>A100462</t>
  </si>
  <si>
    <t>A100463</t>
  </si>
  <si>
    <t>A100464</t>
  </si>
  <si>
    <t>A100465</t>
  </si>
  <si>
    <t>A100466</t>
  </si>
  <si>
    <t>A100467</t>
  </si>
  <si>
    <t>A100468</t>
  </si>
  <si>
    <t>A100469</t>
  </si>
  <si>
    <t>A100470</t>
  </si>
  <si>
    <t>A100471</t>
  </si>
  <si>
    <t>A100472</t>
  </si>
  <si>
    <t>A100473</t>
  </si>
  <si>
    <t>A100474</t>
  </si>
  <si>
    <t>A100475</t>
  </si>
  <si>
    <t>A100476</t>
  </si>
  <si>
    <t>A100477</t>
  </si>
  <si>
    <t>A100478</t>
  </si>
  <si>
    <t>A100479</t>
  </si>
  <si>
    <t>A100480</t>
  </si>
  <si>
    <t>A100481</t>
  </si>
  <si>
    <t>A100482</t>
  </si>
  <si>
    <t>A100483</t>
  </si>
  <si>
    <t>A100484</t>
  </si>
  <si>
    <t>A100485</t>
  </si>
  <si>
    <t>A100486</t>
  </si>
  <si>
    <t>A100487</t>
  </si>
  <si>
    <t>A100488</t>
  </si>
  <si>
    <t>A100489</t>
  </si>
  <si>
    <t>A100490</t>
  </si>
  <si>
    <t>A100491</t>
  </si>
  <si>
    <t>A100492</t>
  </si>
  <si>
    <t>A100493</t>
  </si>
  <si>
    <t>A100494</t>
  </si>
  <si>
    <t>A100495</t>
  </si>
  <si>
    <t>A100496</t>
  </si>
  <si>
    <t>A100497</t>
  </si>
  <si>
    <t>A100498</t>
  </si>
  <si>
    <t>A100499</t>
  </si>
  <si>
    <t>A100500</t>
  </si>
  <si>
    <t>A100501</t>
  </si>
  <si>
    <t>A100502</t>
  </si>
  <si>
    <t>A100503</t>
  </si>
  <si>
    <t>A100504</t>
  </si>
  <si>
    <t>A100505</t>
  </si>
  <si>
    <t>A100506</t>
  </si>
  <si>
    <t>A100507</t>
  </si>
  <si>
    <t>A100508</t>
  </si>
  <si>
    <t>A100509</t>
  </si>
  <si>
    <t>A100510</t>
  </si>
  <si>
    <t>A100511</t>
  </si>
  <si>
    <t>A100512</t>
  </si>
  <si>
    <t>A100513</t>
  </si>
  <si>
    <t>A100514</t>
  </si>
  <si>
    <t>A100515</t>
  </si>
  <si>
    <t>A100516</t>
  </si>
  <si>
    <t>A100517</t>
  </si>
  <si>
    <t>A100518</t>
  </si>
  <si>
    <t>A100519</t>
  </si>
  <si>
    <t>A100520</t>
  </si>
  <si>
    <t>A100521</t>
  </si>
  <si>
    <t>A100522</t>
  </si>
  <si>
    <t>A100523</t>
  </si>
  <si>
    <t>A100524</t>
  </si>
  <si>
    <t>A100525</t>
  </si>
  <si>
    <t>A100526</t>
  </si>
  <si>
    <t>A100527</t>
  </si>
  <si>
    <t>A100528</t>
  </si>
  <si>
    <t>A100529</t>
  </si>
  <si>
    <t>A100530</t>
  </si>
  <si>
    <t>A100531</t>
  </si>
  <si>
    <t>A100532</t>
  </si>
  <si>
    <t>A100533</t>
  </si>
  <si>
    <t>A100534</t>
  </si>
  <si>
    <t>A100535</t>
  </si>
  <si>
    <t>A100536</t>
  </si>
  <si>
    <t>A100537</t>
  </si>
  <si>
    <t>A100538</t>
  </si>
  <si>
    <t>A100539</t>
  </si>
  <si>
    <t>A100540</t>
  </si>
  <si>
    <t>A100541</t>
  </si>
  <si>
    <t>A100542</t>
  </si>
  <si>
    <t>A100543</t>
  </si>
  <si>
    <t>A100544</t>
  </si>
  <si>
    <t>A100545</t>
  </si>
  <si>
    <t>A100546</t>
  </si>
  <si>
    <t>A100547</t>
  </si>
  <si>
    <t>A100548</t>
  </si>
  <si>
    <t>A100549</t>
  </si>
  <si>
    <t>A100550</t>
  </si>
  <si>
    <t>A100551</t>
  </si>
  <si>
    <t>A100552</t>
  </si>
  <si>
    <t>A100553</t>
  </si>
  <si>
    <t>A100554</t>
  </si>
  <si>
    <t>A100555</t>
  </si>
  <si>
    <t>A100556</t>
  </si>
  <si>
    <t>A100557</t>
  </si>
  <si>
    <t>A100558</t>
  </si>
  <si>
    <t>A100559</t>
  </si>
  <si>
    <t>A100560</t>
  </si>
  <si>
    <t>A100561</t>
  </si>
  <si>
    <t>A100562</t>
  </si>
  <si>
    <t>A100563</t>
  </si>
  <si>
    <t>A100564</t>
  </si>
  <si>
    <t>A100565</t>
  </si>
  <si>
    <t>A100566</t>
  </si>
  <si>
    <t>A100567</t>
  </si>
  <si>
    <t>A100568</t>
  </si>
  <si>
    <t>A100569</t>
  </si>
  <si>
    <t>A100570</t>
  </si>
  <si>
    <t>A100571</t>
  </si>
  <si>
    <t>A100572</t>
  </si>
  <si>
    <t>A100573</t>
  </si>
  <si>
    <t>A100574</t>
  </si>
  <si>
    <t>A100575</t>
  </si>
  <si>
    <t>A100576</t>
  </si>
  <si>
    <t>A100577</t>
  </si>
  <si>
    <t>A100578</t>
  </si>
  <si>
    <t>A100579</t>
  </si>
  <si>
    <t>A100580</t>
  </si>
  <si>
    <t>A100581</t>
  </si>
  <si>
    <t>A100582</t>
  </si>
  <si>
    <t>A100583</t>
  </si>
  <si>
    <t>A100584</t>
  </si>
  <si>
    <t>A100585</t>
  </si>
  <si>
    <t>A100586</t>
  </si>
  <si>
    <t>A100587</t>
  </si>
  <si>
    <t>A100588</t>
  </si>
  <si>
    <t>A100589</t>
  </si>
  <si>
    <t>A100590</t>
  </si>
  <si>
    <t>A100591</t>
  </si>
  <si>
    <t>A100592</t>
  </si>
  <si>
    <t>A100593</t>
  </si>
  <si>
    <t>A100594</t>
  </si>
  <si>
    <t>A100595</t>
  </si>
  <si>
    <t>A100596</t>
  </si>
  <si>
    <t>A100597</t>
  </si>
  <si>
    <t>A100598</t>
  </si>
  <si>
    <t>A100599</t>
  </si>
  <si>
    <t>A100600</t>
  </si>
  <si>
    <t>A100601</t>
  </si>
  <si>
    <t>A100602</t>
  </si>
  <si>
    <t>A100603</t>
  </si>
  <si>
    <t>A100604</t>
  </si>
  <si>
    <t>A100605</t>
  </si>
  <si>
    <t>A100606</t>
  </si>
  <si>
    <t>A100607</t>
  </si>
  <si>
    <t>A100608</t>
  </si>
  <si>
    <t>A100609</t>
  </si>
  <si>
    <t>A100610</t>
  </si>
  <si>
    <t>A100611</t>
  </si>
  <si>
    <t>A100612</t>
  </si>
  <si>
    <t>A100613</t>
  </si>
  <si>
    <t>A100614</t>
  </si>
  <si>
    <t>A100615</t>
  </si>
  <si>
    <t>A100616</t>
  </si>
  <si>
    <t>A100617</t>
  </si>
  <si>
    <t>A100618</t>
  </si>
  <si>
    <t>A100619</t>
  </si>
  <si>
    <t>A100620</t>
  </si>
  <si>
    <t>A100621</t>
  </si>
  <si>
    <t>A100622</t>
  </si>
  <si>
    <t>A100623</t>
  </si>
  <si>
    <t>A100624</t>
  </si>
  <si>
    <t>A100625</t>
  </si>
  <si>
    <t>A100626</t>
  </si>
  <si>
    <t>A100627</t>
  </si>
  <si>
    <t>A100628</t>
  </si>
  <si>
    <t>A100629</t>
  </si>
  <si>
    <t>A100630</t>
  </si>
  <si>
    <t>A100631</t>
  </si>
  <si>
    <t>A100632</t>
  </si>
  <si>
    <t>A100633</t>
  </si>
  <si>
    <t>A100634</t>
  </si>
  <si>
    <t>A100635</t>
  </si>
  <si>
    <t>A100636</t>
  </si>
  <si>
    <t>A100637</t>
  </si>
  <si>
    <t>A100638</t>
  </si>
  <si>
    <t>A100639</t>
  </si>
  <si>
    <t>A100640</t>
  </si>
  <si>
    <t>A100641</t>
  </si>
  <si>
    <t>A100642</t>
  </si>
  <si>
    <t>A100643</t>
  </si>
  <si>
    <t>A100644</t>
  </si>
  <si>
    <t>A100645</t>
  </si>
  <si>
    <t>A100646</t>
  </si>
  <si>
    <t>A100647</t>
  </si>
  <si>
    <t>A100648</t>
  </si>
  <si>
    <t>A100649</t>
  </si>
  <si>
    <t>A100650</t>
  </si>
  <si>
    <t>A100651</t>
  </si>
  <si>
    <t>A100652</t>
  </si>
  <si>
    <t>A100653</t>
  </si>
  <si>
    <t>A100654</t>
  </si>
  <si>
    <t>A100655</t>
  </si>
  <si>
    <t>A100656</t>
  </si>
  <si>
    <t>A100657</t>
  </si>
  <si>
    <t>A100658</t>
  </si>
  <si>
    <t>A100659</t>
  </si>
  <si>
    <t>A100660</t>
  </si>
  <si>
    <t>A100661</t>
  </si>
  <si>
    <t>A100662</t>
  </si>
  <si>
    <t>A100663</t>
  </si>
  <si>
    <t>A100664</t>
  </si>
  <si>
    <t>A100665</t>
  </si>
  <si>
    <t>A100666</t>
  </si>
  <si>
    <t>A100667</t>
  </si>
  <si>
    <t>A100668</t>
  </si>
  <si>
    <t>A100669</t>
  </si>
  <si>
    <t>A100670</t>
  </si>
  <si>
    <t>A100671</t>
  </si>
  <si>
    <t>A100672</t>
  </si>
  <si>
    <t>A100673</t>
  </si>
  <si>
    <t>A100674</t>
  </si>
  <si>
    <t>A100675</t>
  </si>
  <si>
    <t>A100676</t>
  </si>
  <si>
    <t>A100677</t>
  </si>
  <si>
    <t>A100678</t>
  </si>
  <si>
    <t>A100679</t>
  </si>
  <si>
    <t>A100680</t>
  </si>
  <si>
    <t>A100681</t>
  </si>
  <si>
    <t>A100682</t>
  </si>
  <si>
    <t>A100683</t>
  </si>
  <si>
    <t>A100684</t>
  </si>
  <si>
    <t>A100685</t>
  </si>
  <si>
    <t>A100686</t>
  </si>
  <si>
    <t>A100687</t>
  </si>
  <si>
    <t>A100688</t>
  </si>
  <si>
    <t>A100689</t>
  </si>
  <si>
    <t>A100690</t>
  </si>
  <si>
    <t>A100691</t>
  </si>
  <si>
    <t>A100692</t>
  </si>
  <si>
    <t>A100693</t>
  </si>
  <si>
    <t>A100694</t>
  </si>
  <si>
    <t>A100695</t>
  </si>
  <si>
    <t>A100696</t>
  </si>
  <si>
    <t>A100697</t>
  </si>
  <si>
    <t>A100698</t>
  </si>
  <si>
    <t>A100699</t>
  </si>
  <si>
    <t>A100700</t>
  </si>
  <si>
    <t>A100701</t>
  </si>
  <si>
    <t>A100702</t>
  </si>
  <si>
    <t>A100703</t>
  </si>
  <si>
    <t>A100704</t>
  </si>
  <si>
    <t>A100705</t>
  </si>
  <si>
    <t>A100706</t>
  </si>
  <si>
    <t>A100707</t>
  </si>
  <si>
    <t>A100708</t>
  </si>
  <si>
    <t>A100709</t>
  </si>
  <si>
    <t>A100710</t>
  </si>
  <si>
    <t>A100711</t>
  </si>
  <si>
    <t>A100712</t>
  </si>
  <si>
    <t>A100713</t>
  </si>
  <si>
    <t>A100714</t>
  </si>
  <si>
    <t>A100715</t>
  </si>
  <si>
    <t>A100716</t>
  </si>
  <si>
    <t>A100717</t>
  </si>
  <si>
    <t>A100718</t>
  </si>
  <si>
    <t>A100719</t>
  </si>
  <si>
    <t>A100720</t>
  </si>
  <si>
    <t>A100721</t>
  </si>
  <si>
    <t>A100722</t>
  </si>
  <si>
    <t>A100723</t>
  </si>
  <si>
    <t>A100724</t>
  </si>
  <si>
    <t>A100725</t>
  </si>
  <si>
    <t>A100726</t>
  </si>
  <si>
    <t>A100727</t>
  </si>
  <si>
    <t>A100728</t>
  </si>
  <si>
    <t>A100729</t>
  </si>
  <si>
    <t>A100730</t>
  </si>
  <si>
    <t>A100731</t>
  </si>
  <si>
    <t>A100732</t>
  </si>
  <si>
    <t>A100733</t>
  </si>
  <si>
    <t>A100734</t>
  </si>
  <si>
    <t>A100735</t>
  </si>
  <si>
    <t>A100736</t>
  </si>
  <si>
    <t>A100737</t>
  </si>
  <si>
    <t>A100738</t>
  </si>
  <si>
    <t>A100739</t>
  </si>
  <si>
    <t>A100740</t>
  </si>
  <si>
    <t>A100741</t>
  </si>
  <si>
    <t>A100742</t>
  </si>
  <si>
    <t>A100743</t>
  </si>
  <si>
    <t>A100744</t>
  </si>
  <si>
    <t>A100745</t>
  </si>
  <si>
    <t>A100746</t>
  </si>
  <si>
    <t>A100747</t>
  </si>
  <si>
    <t>A100748</t>
  </si>
  <si>
    <t>A100749</t>
  </si>
  <si>
    <t>A100750</t>
  </si>
  <si>
    <t>A100751</t>
  </si>
  <si>
    <t>A100752</t>
  </si>
  <si>
    <t>A100753</t>
  </si>
  <si>
    <t>A100754</t>
  </si>
  <si>
    <t>A100755</t>
  </si>
  <si>
    <t>A100756</t>
  </si>
  <si>
    <t>A100757</t>
  </si>
  <si>
    <t>A100758</t>
  </si>
  <si>
    <t>A100759</t>
  </si>
  <si>
    <t>A100760</t>
  </si>
  <si>
    <t>A100761</t>
  </si>
  <si>
    <t>A100762</t>
  </si>
  <si>
    <t>A100763</t>
  </si>
  <si>
    <t>A100764</t>
  </si>
  <si>
    <t>A100765</t>
  </si>
  <si>
    <t>A100766</t>
  </si>
  <si>
    <t>A100767</t>
  </si>
  <si>
    <t>A100768</t>
  </si>
  <si>
    <t>A100769</t>
  </si>
  <si>
    <t>A100770</t>
  </si>
  <si>
    <t>A100771</t>
  </si>
  <si>
    <t>A100772</t>
  </si>
  <si>
    <t>A100773</t>
  </si>
  <si>
    <t>A100774</t>
  </si>
  <si>
    <t>A100775</t>
  </si>
  <si>
    <t>A100776</t>
  </si>
  <si>
    <t>A100777</t>
  </si>
  <si>
    <t>A100778</t>
  </si>
  <si>
    <t>A100779</t>
  </si>
  <si>
    <t>A100780</t>
  </si>
  <si>
    <t>A100781</t>
  </si>
  <si>
    <t>A100782</t>
  </si>
  <si>
    <t>A100783</t>
  </si>
  <si>
    <t>A100784</t>
  </si>
  <si>
    <t>A100785</t>
  </si>
  <si>
    <t>A100786</t>
  </si>
  <si>
    <t>A100787</t>
  </si>
  <si>
    <t>A100788</t>
  </si>
  <si>
    <t>A100789</t>
  </si>
  <si>
    <t>A100790</t>
  </si>
  <si>
    <t>A100791</t>
  </si>
  <si>
    <t>A100792</t>
  </si>
  <si>
    <t>A100793</t>
  </si>
  <si>
    <t>A100794</t>
  </si>
  <si>
    <t>A100795</t>
  </si>
  <si>
    <t>A100796</t>
  </si>
  <si>
    <t>A100797</t>
  </si>
  <si>
    <t>A100798</t>
  </si>
  <si>
    <t>A100799</t>
  </si>
  <si>
    <t>A100800</t>
  </si>
  <si>
    <t>A100801</t>
  </si>
  <si>
    <t>A100802</t>
  </si>
  <si>
    <t>A100803</t>
  </si>
  <si>
    <t>A100804</t>
  </si>
  <si>
    <t>A100805</t>
  </si>
  <si>
    <t>A100806</t>
  </si>
  <si>
    <t>A100807</t>
  </si>
  <si>
    <t>A100808</t>
  </si>
  <si>
    <t>A100809</t>
  </si>
  <si>
    <t>A100810</t>
  </si>
  <si>
    <t>A100811</t>
  </si>
  <si>
    <t>A100812</t>
  </si>
  <si>
    <t>A100813</t>
  </si>
  <si>
    <t>A100814</t>
  </si>
  <si>
    <t>A100815</t>
  </si>
  <si>
    <t>A100816</t>
  </si>
  <si>
    <t>A100817</t>
  </si>
  <si>
    <t>A100818</t>
  </si>
  <si>
    <t>A100819</t>
  </si>
  <si>
    <t>A100820</t>
  </si>
  <si>
    <t>A100821</t>
  </si>
  <si>
    <t>A100822</t>
  </si>
  <si>
    <t>A100823</t>
  </si>
  <si>
    <t>A100824</t>
  </si>
  <si>
    <t>A100825</t>
  </si>
  <si>
    <t>A100826</t>
  </si>
  <si>
    <t>A100827</t>
  </si>
  <si>
    <t>A100828</t>
  </si>
  <si>
    <t>A100829</t>
  </si>
  <si>
    <t>A100830</t>
  </si>
  <si>
    <t>A100831</t>
  </si>
  <si>
    <t>A100832</t>
  </si>
  <si>
    <t>A100833</t>
  </si>
  <si>
    <t>A100834</t>
  </si>
  <si>
    <t>A100835</t>
  </si>
  <si>
    <t>A100836</t>
  </si>
  <si>
    <t>A100837</t>
  </si>
  <si>
    <t>A100838</t>
  </si>
  <si>
    <t>A100839</t>
  </si>
  <si>
    <t>A100840</t>
  </si>
  <si>
    <t>A100841</t>
  </si>
  <si>
    <t>A100842</t>
  </si>
  <si>
    <t>A100843</t>
  </si>
  <si>
    <t>A100844</t>
  </si>
  <si>
    <t>A100845</t>
  </si>
  <si>
    <t>A100846</t>
  </si>
  <si>
    <t>A100847</t>
  </si>
  <si>
    <t>A100848</t>
  </si>
  <si>
    <t>A100849</t>
  </si>
  <si>
    <t>A100850</t>
  </si>
  <si>
    <t>A100851</t>
  </si>
  <si>
    <t>A100852</t>
  </si>
  <si>
    <t>A100853</t>
  </si>
  <si>
    <t>A100854</t>
  </si>
  <si>
    <t>A100855</t>
  </si>
  <si>
    <t>A100856</t>
  </si>
  <si>
    <t>A100857</t>
  </si>
  <si>
    <t>A100858</t>
  </si>
  <si>
    <t>A100859</t>
  </si>
  <si>
    <t>A100860</t>
  </si>
  <si>
    <t>A100861</t>
  </si>
  <si>
    <t>A100862</t>
  </si>
  <si>
    <t>A100863</t>
  </si>
  <si>
    <t>A100864</t>
  </si>
  <si>
    <t>A100865</t>
  </si>
  <si>
    <t>A100866</t>
  </si>
  <si>
    <t>A100867</t>
  </si>
  <si>
    <t>A100868</t>
  </si>
  <si>
    <t>A100869</t>
  </si>
  <si>
    <t>A100870</t>
  </si>
  <si>
    <t>A100871</t>
  </si>
  <si>
    <t>A100872</t>
  </si>
  <si>
    <t>A100873</t>
  </si>
  <si>
    <t>A100874</t>
  </si>
  <si>
    <t>A100875</t>
  </si>
  <si>
    <t>A100876</t>
  </si>
  <si>
    <t>A100877</t>
  </si>
  <si>
    <t>A100878</t>
  </si>
  <si>
    <t>A100879</t>
  </si>
  <si>
    <t>A100880</t>
  </si>
  <si>
    <t>A100881</t>
  </si>
  <si>
    <t>A100882</t>
  </si>
  <si>
    <t>A100883</t>
  </si>
  <si>
    <t>A100884</t>
  </si>
  <si>
    <t>A100885</t>
  </si>
  <si>
    <t>A100886</t>
  </si>
  <si>
    <t>A100887</t>
  </si>
  <si>
    <t>A100888</t>
  </si>
  <si>
    <t>A100889</t>
  </si>
  <si>
    <t>A100890</t>
  </si>
  <si>
    <t>A100891</t>
  </si>
  <si>
    <t>A100892</t>
  </si>
  <si>
    <t>A100893</t>
  </si>
  <si>
    <t>A100894</t>
  </si>
  <si>
    <t>A100895</t>
  </si>
  <si>
    <t>A100896</t>
  </si>
  <si>
    <t>A100897</t>
  </si>
  <si>
    <t>A100898</t>
  </si>
  <si>
    <t>A100899</t>
  </si>
  <si>
    <t>A100900</t>
  </si>
  <si>
    <t>A100901</t>
  </si>
  <si>
    <t>A100902</t>
  </si>
  <si>
    <t>A100903</t>
  </si>
  <si>
    <t>A100904</t>
  </si>
  <si>
    <t>A100905</t>
  </si>
  <si>
    <t>A100906</t>
  </si>
  <si>
    <t>A100907</t>
  </si>
  <si>
    <t>A100908</t>
  </si>
  <si>
    <t>A100909</t>
  </si>
  <si>
    <t>A100910</t>
  </si>
  <si>
    <t>A100911</t>
  </si>
  <si>
    <t>A100912</t>
  </si>
  <si>
    <t>A100913</t>
  </si>
  <si>
    <t>A100914</t>
  </si>
  <si>
    <t>A100915</t>
  </si>
  <si>
    <t>A100916</t>
  </si>
  <si>
    <t>A100917</t>
  </si>
  <si>
    <t>A100918</t>
  </si>
  <si>
    <t>A100919</t>
  </si>
  <si>
    <t>A100920</t>
  </si>
  <si>
    <t>A100921</t>
  </si>
  <si>
    <t>A100922</t>
  </si>
  <si>
    <t>A100923</t>
  </si>
  <si>
    <t>A100924</t>
  </si>
  <si>
    <t>A100925</t>
  </si>
  <si>
    <t>A100926</t>
  </si>
  <si>
    <t>A100927</t>
  </si>
  <si>
    <t>A100928</t>
  </si>
  <si>
    <t>A100929</t>
  </si>
  <si>
    <t>A100930</t>
  </si>
  <si>
    <t>A100931</t>
  </si>
  <si>
    <t>A100932</t>
  </si>
  <si>
    <t>A100933</t>
  </si>
  <si>
    <t>A100934</t>
  </si>
  <si>
    <t>A100935</t>
  </si>
  <si>
    <t>A100936</t>
  </si>
  <si>
    <t>A100937</t>
  </si>
  <si>
    <t>A100938</t>
  </si>
  <si>
    <t>A100939</t>
  </si>
  <si>
    <t>A100940</t>
  </si>
  <si>
    <t>A100941</t>
  </si>
  <si>
    <t>A100942</t>
  </si>
  <si>
    <t>A100943</t>
  </si>
  <si>
    <t>A100944</t>
  </si>
  <si>
    <t>A100945</t>
  </si>
  <si>
    <t>A100946</t>
  </si>
  <si>
    <t>A100947</t>
  </si>
  <si>
    <t>A100948</t>
  </si>
  <si>
    <t>A100949</t>
  </si>
  <si>
    <t>A100950</t>
  </si>
  <si>
    <t>A100951</t>
  </si>
  <si>
    <t>A100952</t>
  </si>
  <si>
    <t>A100953</t>
  </si>
  <si>
    <t>A100954</t>
  </si>
  <si>
    <t>A100955</t>
  </si>
  <si>
    <t>A100956</t>
  </si>
  <si>
    <t>A100957</t>
  </si>
  <si>
    <t>A100958</t>
  </si>
  <si>
    <t>A100959</t>
  </si>
  <si>
    <t>A100960</t>
  </si>
  <si>
    <t>A100961</t>
  </si>
  <si>
    <t>A100962</t>
  </si>
  <si>
    <t>A100963</t>
  </si>
  <si>
    <t>A100964</t>
  </si>
  <si>
    <t>A100965</t>
  </si>
  <si>
    <t>A100966</t>
  </si>
  <si>
    <t>A100967</t>
  </si>
  <si>
    <t>A100968</t>
  </si>
  <si>
    <t>A100969</t>
  </si>
  <si>
    <t>A100970</t>
  </si>
  <si>
    <t>A100971</t>
  </si>
  <si>
    <t>A100972</t>
  </si>
  <si>
    <t>A100973</t>
  </si>
  <si>
    <t>A100974</t>
  </si>
  <si>
    <t>A100975</t>
  </si>
  <si>
    <t>A100976</t>
  </si>
  <si>
    <t>A100977</t>
  </si>
  <si>
    <t>A100978</t>
  </si>
  <si>
    <t>A100979</t>
  </si>
  <si>
    <t>A100980</t>
  </si>
  <si>
    <t>A100981</t>
  </si>
  <si>
    <t>A100982</t>
  </si>
  <si>
    <t>A100983</t>
  </si>
  <si>
    <t>A100984</t>
  </si>
  <si>
    <t>A100985</t>
  </si>
  <si>
    <t>A100986</t>
  </si>
  <si>
    <t>A100987</t>
  </si>
  <si>
    <t>A100988</t>
  </si>
  <si>
    <t>A100989</t>
  </si>
  <si>
    <t>A100990</t>
  </si>
  <si>
    <t>A100991</t>
  </si>
  <si>
    <t>A100992</t>
  </si>
  <si>
    <t>A100993</t>
  </si>
  <si>
    <t>A100994</t>
  </si>
  <si>
    <t>A100995</t>
  </si>
  <si>
    <t>A100996</t>
  </si>
  <si>
    <t>A100997</t>
  </si>
  <si>
    <t>A100998</t>
  </si>
  <si>
    <t>A100999</t>
  </si>
  <si>
    <t>A101000</t>
  </si>
  <si>
    <t>A101001</t>
  </si>
  <si>
    <t>A101002</t>
  </si>
  <si>
    <t>A101003</t>
  </si>
  <si>
    <t>A101004</t>
  </si>
  <si>
    <t>A101005</t>
  </si>
  <si>
    <t>A101006</t>
  </si>
  <si>
    <t>A101007</t>
  </si>
  <si>
    <t>A101008</t>
  </si>
  <si>
    <t>A101009</t>
  </si>
  <si>
    <t>A101010</t>
  </si>
  <si>
    <t>A101011</t>
  </si>
  <si>
    <t>A101012</t>
  </si>
  <si>
    <t>A101013</t>
  </si>
  <si>
    <t>A101014</t>
  </si>
  <si>
    <t>A101015</t>
  </si>
  <si>
    <t>A101016</t>
  </si>
  <si>
    <t>A101017</t>
  </si>
  <si>
    <t>A101018</t>
  </si>
  <si>
    <t>A101019</t>
  </si>
  <si>
    <t>A101020</t>
  </si>
  <si>
    <t>A101021</t>
  </si>
  <si>
    <t>A101022</t>
  </si>
  <si>
    <t>A101023</t>
  </si>
  <si>
    <t>A101024</t>
  </si>
  <si>
    <t>A101025</t>
  </si>
  <si>
    <t>A101026</t>
  </si>
  <si>
    <t>A101027</t>
  </si>
  <si>
    <t>A101028</t>
  </si>
  <si>
    <t>A101029</t>
  </si>
  <si>
    <t>A101030</t>
  </si>
  <si>
    <t>A101031</t>
  </si>
  <si>
    <t>A101032</t>
  </si>
  <si>
    <t>A101033</t>
  </si>
  <si>
    <t>A101034</t>
  </si>
  <si>
    <t>A101035</t>
  </si>
  <si>
    <t>A101036</t>
  </si>
  <si>
    <t>A101037</t>
  </si>
  <si>
    <t>A101038</t>
  </si>
  <si>
    <t>A101039</t>
  </si>
  <si>
    <t>A101040</t>
  </si>
  <si>
    <t>A101041</t>
  </si>
  <si>
    <t>A101042</t>
  </si>
  <si>
    <t>A101043</t>
  </si>
  <si>
    <t>A101044</t>
  </si>
  <si>
    <t>A101045</t>
  </si>
  <si>
    <t>A101046</t>
  </si>
  <si>
    <t>A101047</t>
  </si>
  <si>
    <t>A101048</t>
  </si>
  <si>
    <t>A101049</t>
  </si>
  <si>
    <t>A101050</t>
  </si>
  <si>
    <t>A101051</t>
  </si>
  <si>
    <t>A101052</t>
  </si>
  <si>
    <t>A101053</t>
  </si>
  <si>
    <t>A101054</t>
  </si>
  <si>
    <t>A101055</t>
  </si>
  <si>
    <t>A101056</t>
  </si>
  <si>
    <t>A101057</t>
  </si>
  <si>
    <t>A101058</t>
  </si>
  <si>
    <t>A101059</t>
  </si>
  <si>
    <t>A101060</t>
  </si>
  <si>
    <t>A101061</t>
  </si>
  <si>
    <t>A101062</t>
  </si>
  <si>
    <t>A101063</t>
  </si>
  <si>
    <t>A101064</t>
  </si>
  <si>
    <t>A101065</t>
  </si>
  <si>
    <t>A101066</t>
  </si>
  <si>
    <t>A101067</t>
  </si>
  <si>
    <t>A101068</t>
  </si>
  <si>
    <t>A101069</t>
  </si>
  <si>
    <t>A101070</t>
  </si>
  <si>
    <t>A101071</t>
  </si>
  <si>
    <t>A101072</t>
  </si>
  <si>
    <t>A101073</t>
  </si>
  <si>
    <t>A101074</t>
  </si>
  <si>
    <t>A101075</t>
  </si>
  <si>
    <t>A101076</t>
  </si>
  <si>
    <t>A101077</t>
  </si>
  <si>
    <t>A101078</t>
  </si>
  <si>
    <t>A101079</t>
  </si>
  <si>
    <t>A101080</t>
  </si>
  <si>
    <t>A101081</t>
  </si>
  <si>
    <t>A101082</t>
  </si>
  <si>
    <t>A101083</t>
  </si>
  <si>
    <t>A101084</t>
  </si>
  <si>
    <t>A101085</t>
  </si>
  <si>
    <t>A101086</t>
  </si>
  <si>
    <t>A101087</t>
  </si>
  <si>
    <t>A101088</t>
  </si>
  <si>
    <t>A101089</t>
  </si>
  <si>
    <t>A101090</t>
  </si>
  <si>
    <t>A101091</t>
  </si>
  <si>
    <t>A101092</t>
  </si>
  <si>
    <t>A101093</t>
  </si>
  <si>
    <t>A101094</t>
  </si>
  <si>
    <t>A101095</t>
  </si>
  <si>
    <t>A101096</t>
  </si>
  <si>
    <t>A101097</t>
  </si>
  <si>
    <t>A101098</t>
  </si>
  <si>
    <t>A101099</t>
  </si>
  <si>
    <t>A101100</t>
  </si>
  <si>
    <t>A101101</t>
  </si>
  <si>
    <t>A101102</t>
  </si>
  <si>
    <t>A101103</t>
  </si>
  <si>
    <t>A101104</t>
  </si>
  <si>
    <t>A101105</t>
  </si>
  <si>
    <t>A101106</t>
  </si>
  <si>
    <t>A101107</t>
  </si>
  <si>
    <t>A101108</t>
  </si>
  <si>
    <t>A101109</t>
  </si>
  <si>
    <t>A101110</t>
  </si>
  <si>
    <t>A101111</t>
  </si>
  <si>
    <t>A101112</t>
  </si>
  <si>
    <t>A101113</t>
  </si>
  <si>
    <t>A101114</t>
  </si>
  <si>
    <t>A101115</t>
  </si>
  <si>
    <t>A101116</t>
  </si>
  <si>
    <t>A101117</t>
  </si>
  <si>
    <t>A101118</t>
  </si>
  <si>
    <t>A101119</t>
  </si>
  <si>
    <t>A101120</t>
  </si>
  <si>
    <t>A101121</t>
  </si>
  <si>
    <t>A101122</t>
  </si>
  <si>
    <t>A101123</t>
  </si>
  <si>
    <t>A101124</t>
  </si>
  <si>
    <t>A101125</t>
  </si>
  <si>
    <t>A101126</t>
  </si>
  <si>
    <t>A101127</t>
  </si>
  <si>
    <t>A101128</t>
  </si>
  <si>
    <t>A101129</t>
  </si>
  <si>
    <t>A101130</t>
  </si>
  <si>
    <t>A101131</t>
  </si>
  <si>
    <t>A101132</t>
  </si>
  <si>
    <t>A101133</t>
  </si>
  <si>
    <t>A101134</t>
  </si>
  <si>
    <t>A101135</t>
  </si>
  <si>
    <t>A101136</t>
  </si>
  <si>
    <t>A101137</t>
  </si>
  <si>
    <t>A101138</t>
  </si>
  <si>
    <t>A101139</t>
  </si>
  <si>
    <t>A101140</t>
  </si>
  <si>
    <t>A101141</t>
  </si>
  <si>
    <t>A101142</t>
  </si>
  <si>
    <t>A101143</t>
  </si>
  <si>
    <t>A101144</t>
  </si>
  <si>
    <t>A101145</t>
  </si>
  <si>
    <t>A101146</t>
  </si>
  <si>
    <t>A101147</t>
  </si>
  <si>
    <t>A101148</t>
  </si>
  <si>
    <t>A101149</t>
  </si>
  <si>
    <t>A101150</t>
  </si>
  <si>
    <t>A101151</t>
  </si>
  <si>
    <t>A101152</t>
  </si>
  <si>
    <t>A101153</t>
  </si>
  <si>
    <t>A101154</t>
  </si>
  <si>
    <t>A101155</t>
  </si>
  <si>
    <t>A101156</t>
  </si>
  <si>
    <t>A101157</t>
  </si>
  <si>
    <t>A101158</t>
  </si>
  <si>
    <t>A101159</t>
  </si>
  <si>
    <t>A101160</t>
  </si>
  <si>
    <t>A101161</t>
  </si>
  <si>
    <t>A101162</t>
  </si>
  <si>
    <t>A101163</t>
  </si>
  <si>
    <t>A101164</t>
  </si>
  <si>
    <t>A101165</t>
  </si>
  <si>
    <t>A101166</t>
  </si>
  <si>
    <t>A101167</t>
  </si>
  <si>
    <t>A101168</t>
  </si>
  <si>
    <t>A101169</t>
  </si>
  <si>
    <t>A101170</t>
  </si>
  <si>
    <t>A101171</t>
  </si>
  <si>
    <t>A101172</t>
  </si>
  <si>
    <t>A101173</t>
  </si>
  <si>
    <t>A101174</t>
  </si>
  <si>
    <t>A101175</t>
  </si>
  <si>
    <t>A101176</t>
  </si>
  <si>
    <t>A101177</t>
  </si>
  <si>
    <t>A101178</t>
  </si>
  <si>
    <t>A101179</t>
  </si>
  <si>
    <t>A101180</t>
  </si>
  <si>
    <t>A101181</t>
  </si>
  <si>
    <t>A101182</t>
  </si>
  <si>
    <t>A101183</t>
  </si>
  <si>
    <t>A101184</t>
  </si>
  <si>
    <t>A101185</t>
  </si>
  <si>
    <t>A101186</t>
  </si>
  <si>
    <t>A101187</t>
  </si>
  <si>
    <t>A101188</t>
  </si>
  <si>
    <t>A101189</t>
  </si>
  <si>
    <t>A101190</t>
  </si>
  <si>
    <t>A101191</t>
  </si>
  <si>
    <t>A101192</t>
  </si>
  <si>
    <t>A101193</t>
  </si>
  <si>
    <t>A101194</t>
  </si>
  <si>
    <t>A101195</t>
  </si>
  <si>
    <t>A101196</t>
  </si>
  <si>
    <t>A101197</t>
  </si>
  <si>
    <t>A101198</t>
  </si>
  <si>
    <t>A101199</t>
  </si>
  <si>
    <t>A101200</t>
  </si>
  <si>
    <t>A101201</t>
  </si>
  <si>
    <t>A101202</t>
  </si>
  <si>
    <t>A101203</t>
  </si>
  <si>
    <t>A101204</t>
  </si>
  <si>
    <t>A101205</t>
  </si>
  <si>
    <t>A101206</t>
  </si>
  <si>
    <t>A101207</t>
  </si>
  <si>
    <t>A101208</t>
  </si>
  <si>
    <t>A101209</t>
  </si>
  <si>
    <t>A101210</t>
  </si>
  <si>
    <t>A101211</t>
  </si>
  <si>
    <t>A101212</t>
  </si>
  <si>
    <t>A101213</t>
  </si>
  <si>
    <t>A101214</t>
  </si>
  <si>
    <t>A101215</t>
  </si>
  <si>
    <t>A101216</t>
  </si>
  <si>
    <t>A101217</t>
  </si>
  <si>
    <t>A101218</t>
  </si>
  <si>
    <t>A101219</t>
  </si>
  <si>
    <t>A101220</t>
  </si>
  <si>
    <t>A101221</t>
  </si>
  <si>
    <t>A101222</t>
  </si>
  <si>
    <t>A101223</t>
  </si>
  <si>
    <t>A101224</t>
  </si>
  <si>
    <t>A101225</t>
  </si>
  <si>
    <t>A101226</t>
  </si>
  <si>
    <t>A101227</t>
  </si>
  <si>
    <t>A101228</t>
  </si>
  <si>
    <t>A101229</t>
  </si>
  <si>
    <t>A101230</t>
  </si>
  <si>
    <t>A101231</t>
  </si>
  <si>
    <t>A101232</t>
  </si>
  <si>
    <t>A101233</t>
  </si>
  <si>
    <t>A101234</t>
  </si>
  <si>
    <t>A101235</t>
  </si>
  <si>
    <t>A101236</t>
  </si>
  <si>
    <t>A101237</t>
  </si>
  <si>
    <t>A101238</t>
  </si>
  <si>
    <t>A101239</t>
  </si>
  <si>
    <t>A101240</t>
  </si>
  <si>
    <t>A101241</t>
  </si>
  <si>
    <t>A101242</t>
  </si>
  <si>
    <t>A101243</t>
  </si>
  <si>
    <t>A101244</t>
  </si>
  <si>
    <t>A101245</t>
  </si>
  <si>
    <t>A101246</t>
  </si>
  <si>
    <t>A101247</t>
  </si>
  <si>
    <t>A101248</t>
  </si>
  <si>
    <t>A101249</t>
  </si>
  <si>
    <t>A101250</t>
  </si>
  <si>
    <t>A101251</t>
  </si>
  <si>
    <t>A101252</t>
  </si>
  <si>
    <t>A101253</t>
  </si>
  <si>
    <t>A101254</t>
  </si>
  <si>
    <t>A101255</t>
  </si>
  <si>
    <t>A101256</t>
  </si>
  <si>
    <t>A101257</t>
  </si>
  <si>
    <t>A101258</t>
  </si>
  <si>
    <t>A101259</t>
  </si>
  <si>
    <t>A101260</t>
  </si>
  <si>
    <t>A101261</t>
  </si>
  <si>
    <t>A101262</t>
  </si>
  <si>
    <t>A101263</t>
  </si>
  <si>
    <t>A101264</t>
  </si>
  <si>
    <t>A101265</t>
  </si>
  <si>
    <t>A101266</t>
  </si>
  <si>
    <t>A101267</t>
  </si>
  <si>
    <t>A101268</t>
  </si>
  <si>
    <t>A101269</t>
  </si>
  <si>
    <t>A101270</t>
  </si>
  <si>
    <t>A101271</t>
  </si>
  <si>
    <t>A101272</t>
  </si>
  <si>
    <t>A101273</t>
  </si>
  <si>
    <t>A101274</t>
  </si>
  <si>
    <t>A101275</t>
  </si>
  <si>
    <t>A101276</t>
  </si>
  <si>
    <t>A101277</t>
  </si>
  <si>
    <t>A101278</t>
  </si>
  <si>
    <t>A101279</t>
  </si>
  <si>
    <t>A101280</t>
  </si>
  <si>
    <t>A101281</t>
  </si>
  <si>
    <t>A101282</t>
  </si>
  <si>
    <t>A101283</t>
  </si>
  <si>
    <t>A101284</t>
  </si>
  <si>
    <t>A101285</t>
  </si>
  <si>
    <t>A101286</t>
  </si>
  <si>
    <t>A101287</t>
  </si>
  <si>
    <t>A101288</t>
  </si>
  <si>
    <t>A101289</t>
  </si>
  <si>
    <t>A101290</t>
  </si>
  <si>
    <t>A101291</t>
  </si>
  <si>
    <t>A101292</t>
  </si>
  <si>
    <t>A101293</t>
  </si>
  <si>
    <t>A101294</t>
  </si>
  <si>
    <t>A101295</t>
  </si>
  <si>
    <t>A101296</t>
  </si>
  <si>
    <t>A101297</t>
  </si>
  <si>
    <t>A101298</t>
  </si>
  <si>
    <t>A101299</t>
  </si>
  <si>
    <t>A101300</t>
  </si>
  <si>
    <t>A101301</t>
  </si>
  <si>
    <t>A101302</t>
  </si>
  <si>
    <t>A101303</t>
  </si>
  <si>
    <t>A101304</t>
  </si>
  <si>
    <t>A101305</t>
  </si>
  <si>
    <t>A101306</t>
  </si>
  <si>
    <t>A101307</t>
  </si>
  <si>
    <t>A101308</t>
  </si>
  <si>
    <t>A101309</t>
  </si>
  <si>
    <t>A101310</t>
  </si>
  <si>
    <t>A101311</t>
  </si>
  <si>
    <t>A101312</t>
  </si>
  <si>
    <t>A101313</t>
  </si>
  <si>
    <t>A101314</t>
  </si>
  <si>
    <t>A101315</t>
  </si>
  <si>
    <t>A101316</t>
  </si>
  <si>
    <t>A101317</t>
  </si>
  <si>
    <t>A101318</t>
  </si>
  <si>
    <t>A101319</t>
  </si>
  <si>
    <t>A101320</t>
  </si>
  <si>
    <t>A101321</t>
  </si>
  <si>
    <t>A101322</t>
  </si>
  <si>
    <t>A101323</t>
  </si>
  <si>
    <t>A101324</t>
  </si>
  <si>
    <t>A101325</t>
  </si>
  <si>
    <t>A101326</t>
  </si>
  <si>
    <t>A101327</t>
  </si>
  <si>
    <t>A101328</t>
  </si>
  <si>
    <t>A101329</t>
  </si>
  <si>
    <t>A101330</t>
  </si>
  <si>
    <t>A101331</t>
  </si>
  <si>
    <t>A101332</t>
  </si>
  <si>
    <t>A101333</t>
  </si>
  <si>
    <t>A101334</t>
  </si>
  <si>
    <t>A101335</t>
  </si>
  <si>
    <t>A101336</t>
  </si>
  <si>
    <t>A101337</t>
  </si>
  <si>
    <t>A101338</t>
  </si>
  <si>
    <t>A101339</t>
  </si>
  <si>
    <t>A101340</t>
  </si>
  <si>
    <t>A101341</t>
  </si>
  <si>
    <t>A101342</t>
  </si>
  <si>
    <t>A101343</t>
  </si>
  <si>
    <t>A101344</t>
  </si>
  <si>
    <t>A101345</t>
  </si>
  <si>
    <t>A101346</t>
  </si>
  <si>
    <t>A101347</t>
  </si>
  <si>
    <t>A101348</t>
  </si>
  <si>
    <t>A101349</t>
  </si>
  <si>
    <t>A101350</t>
  </si>
  <si>
    <t>A101351</t>
  </si>
  <si>
    <t>A101352</t>
  </si>
  <si>
    <t>A101353</t>
  </si>
  <si>
    <t>A101354</t>
  </si>
  <si>
    <t>A101355</t>
  </si>
  <si>
    <t>A101356</t>
  </si>
  <si>
    <t>A101357</t>
  </si>
  <si>
    <t>A101358</t>
  </si>
  <si>
    <t>A101359</t>
  </si>
  <si>
    <t>A101360</t>
  </si>
  <si>
    <t>A101361</t>
  </si>
  <si>
    <t>A101362</t>
  </si>
  <si>
    <t>A101363</t>
  </si>
  <si>
    <t>A101364</t>
  </si>
  <si>
    <t>A101365</t>
  </si>
  <si>
    <t>A101366</t>
  </si>
  <si>
    <t>A101367</t>
  </si>
  <si>
    <t>A101368</t>
  </si>
  <si>
    <t>A101369</t>
  </si>
  <si>
    <t>A101370</t>
  </si>
  <si>
    <t>A101371</t>
  </si>
  <si>
    <t>A101372</t>
  </si>
  <si>
    <t>A101373</t>
  </si>
  <si>
    <t>A101374</t>
  </si>
  <si>
    <t>A101375</t>
  </si>
  <si>
    <t>A101376</t>
  </si>
  <si>
    <t>A101377</t>
  </si>
  <si>
    <t>A101378</t>
  </si>
  <si>
    <t>A101379</t>
  </si>
  <si>
    <t>A101380</t>
  </si>
  <si>
    <t>A101381</t>
  </si>
  <si>
    <t>A101382</t>
  </si>
  <si>
    <t>A101383</t>
  </si>
  <si>
    <t>A101384</t>
  </si>
  <si>
    <t>A101385</t>
  </si>
  <si>
    <t>A101386</t>
  </si>
  <si>
    <t>A101387</t>
  </si>
  <si>
    <t>A101388</t>
  </si>
  <si>
    <t>A101389</t>
  </si>
  <si>
    <t>A101390</t>
  </si>
  <si>
    <t>A101391</t>
  </si>
  <si>
    <t>A101392</t>
  </si>
  <si>
    <t>A101393</t>
  </si>
  <si>
    <t>A101394</t>
  </si>
  <si>
    <t>A101395</t>
  </si>
  <si>
    <t>A101396</t>
  </si>
  <si>
    <t>A101397</t>
  </si>
  <si>
    <t>A101398</t>
  </si>
  <si>
    <t>A101399</t>
  </si>
  <si>
    <t>A101400</t>
  </si>
  <si>
    <t>A101401</t>
  </si>
  <si>
    <t>A101402</t>
  </si>
  <si>
    <t>A101403</t>
  </si>
  <si>
    <t>A101404</t>
  </si>
  <si>
    <t>A101405</t>
  </si>
  <si>
    <t>A101406</t>
  </si>
  <si>
    <t>A101407</t>
  </si>
  <si>
    <t>A101408</t>
  </si>
  <si>
    <t>A101409</t>
  </si>
  <si>
    <t>A101410</t>
  </si>
  <si>
    <t>A101411</t>
  </si>
  <si>
    <t>A101412</t>
  </si>
  <si>
    <t>A101413</t>
  </si>
  <si>
    <t>A101414</t>
  </si>
  <si>
    <t>A101415</t>
  </si>
  <si>
    <t>A101416</t>
  </si>
  <si>
    <t>A101417</t>
  </si>
  <si>
    <t>A101418</t>
  </si>
  <si>
    <t>A101419</t>
  </si>
  <si>
    <t>A101420</t>
  </si>
  <si>
    <t>A101421</t>
  </si>
  <si>
    <t>A101422</t>
  </si>
  <si>
    <t>A101423</t>
  </si>
  <si>
    <t>A101424</t>
  </si>
  <si>
    <t>A101425</t>
  </si>
  <si>
    <t>A101426</t>
  </si>
  <si>
    <t>A101427</t>
  </si>
  <si>
    <t>A101428</t>
  </si>
  <si>
    <t>A101429</t>
  </si>
  <si>
    <t>A101430</t>
  </si>
  <si>
    <t>A101431</t>
  </si>
  <si>
    <t>A101432</t>
  </si>
  <si>
    <t>A101433</t>
  </si>
  <si>
    <t>A101434</t>
  </si>
  <si>
    <t>A101435</t>
  </si>
  <si>
    <t>A101436</t>
  </si>
  <si>
    <t>A101437</t>
  </si>
  <si>
    <t>A101438</t>
  </si>
  <si>
    <t>A101439</t>
  </si>
  <si>
    <t>A101440</t>
  </si>
  <si>
    <t>A101441</t>
  </si>
  <si>
    <t>A101442</t>
  </si>
  <si>
    <t>A101443</t>
  </si>
  <si>
    <t>A101444</t>
  </si>
  <si>
    <t>A101445</t>
  </si>
  <si>
    <t>A101446</t>
  </si>
  <si>
    <t>A101447</t>
  </si>
  <si>
    <t>A101448</t>
  </si>
  <si>
    <t>A101449</t>
  </si>
  <si>
    <t>A101450</t>
  </si>
  <si>
    <t>A101451</t>
  </si>
  <si>
    <t>A101452</t>
  </si>
  <si>
    <t>A101453</t>
  </si>
  <si>
    <t>A101454</t>
  </si>
  <si>
    <t>A101455</t>
  </si>
  <si>
    <t>A101456</t>
  </si>
  <si>
    <t>A101457</t>
  </si>
  <si>
    <t>A101458</t>
  </si>
  <si>
    <t>A101459</t>
  </si>
  <si>
    <t>A101460</t>
  </si>
  <si>
    <t>A101461</t>
  </si>
  <si>
    <t>A101462</t>
  </si>
  <si>
    <t>A101463</t>
  </si>
  <si>
    <t>A101464</t>
  </si>
  <si>
    <t>A101465</t>
  </si>
  <si>
    <t>A101466</t>
  </si>
  <si>
    <t>A101467</t>
  </si>
  <si>
    <t>A101468</t>
  </si>
  <si>
    <t>A101469</t>
  </si>
  <si>
    <t>A101470</t>
  </si>
  <si>
    <t>A101471</t>
  </si>
  <si>
    <t>A101472</t>
  </si>
  <si>
    <t>A101473</t>
  </si>
  <si>
    <t>A101474</t>
  </si>
  <si>
    <t>A101475</t>
  </si>
  <si>
    <t>A101476</t>
  </si>
  <si>
    <t>A101477</t>
  </si>
  <si>
    <t>A101478</t>
  </si>
  <si>
    <t>A101479</t>
  </si>
  <si>
    <t>A101480</t>
  </si>
  <si>
    <t>A101481</t>
  </si>
  <si>
    <t>A101482</t>
  </si>
  <si>
    <t>A101483</t>
  </si>
  <si>
    <t>A101484</t>
  </si>
  <si>
    <t>A101485</t>
  </si>
  <si>
    <t>A101486</t>
  </si>
  <si>
    <t>A101487</t>
  </si>
  <si>
    <t>A101488</t>
  </si>
  <si>
    <t>A101489</t>
  </si>
  <si>
    <t>A101490</t>
  </si>
  <si>
    <t>A101491</t>
  </si>
  <si>
    <t>A101492</t>
  </si>
  <si>
    <t>A101493</t>
  </si>
  <si>
    <t>A101494</t>
  </si>
  <si>
    <t>A101495</t>
  </si>
  <si>
    <t>A101496</t>
  </si>
  <si>
    <t>A101497</t>
  </si>
  <si>
    <t>A101498</t>
  </si>
  <si>
    <t>A101499</t>
  </si>
  <si>
    <t>A101500</t>
  </si>
  <si>
    <t>A101501</t>
  </si>
  <si>
    <t>A101502</t>
  </si>
  <si>
    <t>A101503</t>
  </si>
  <si>
    <t>A101504</t>
  </si>
  <si>
    <t>A101505</t>
  </si>
  <si>
    <t>A101506</t>
  </si>
  <si>
    <t>A101507</t>
  </si>
  <si>
    <t>A101508</t>
  </si>
  <si>
    <t>A101509</t>
  </si>
  <si>
    <t>A101510</t>
  </si>
  <si>
    <t>A101511</t>
  </si>
  <si>
    <t>A101512</t>
  </si>
  <si>
    <t>A101513</t>
  </si>
  <si>
    <t>A101514</t>
  </si>
  <si>
    <t>A101515</t>
  </si>
  <si>
    <t>A101516</t>
  </si>
  <si>
    <t>A101517</t>
  </si>
  <si>
    <t>A101518</t>
  </si>
  <si>
    <t>A101519</t>
  </si>
  <si>
    <t>A101520</t>
  </si>
  <si>
    <t>A101521</t>
  </si>
  <si>
    <t>A101522</t>
  </si>
  <si>
    <t>A101523</t>
  </si>
  <si>
    <t>A101524</t>
  </si>
  <si>
    <t>A101525</t>
  </si>
  <si>
    <t>A101526</t>
  </si>
  <si>
    <t>A101527</t>
  </si>
  <si>
    <t>A101528</t>
  </si>
  <si>
    <t>A101529</t>
  </si>
  <si>
    <t>A101530</t>
  </si>
  <si>
    <t>A101531</t>
  </si>
  <si>
    <t>A101532</t>
  </si>
  <si>
    <t>A101533</t>
  </si>
  <si>
    <t>A101534</t>
  </si>
  <si>
    <t>A101535</t>
  </si>
  <si>
    <t>A101536</t>
  </si>
  <si>
    <t>A101537</t>
  </si>
  <si>
    <t>A101538</t>
  </si>
  <si>
    <t>A101539</t>
  </si>
  <si>
    <t>A101540</t>
  </si>
  <si>
    <t>A101541</t>
  </si>
  <si>
    <t>A101542</t>
  </si>
  <si>
    <t>A101543</t>
  </si>
  <si>
    <t>A101544</t>
  </si>
  <si>
    <t>A101545</t>
  </si>
  <si>
    <t>A101546</t>
  </si>
  <si>
    <t>A101547</t>
  </si>
  <si>
    <t>A101548</t>
  </si>
  <si>
    <t>A101549</t>
  </si>
  <si>
    <t>A101550</t>
  </si>
  <si>
    <t>A101551</t>
  </si>
  <si>
    <t>A101552</t>
  </si>
  <si>
    <t>A101553</t>
  </si>
  <si>
    <t>A101554</t>
  </si>
  <si>
    <t>A101555</t>
  </si>
  <si>
    <t>A101556</t>
  </si>
  <si>
    <t>A101557</t>
  </si>
  <si>
    <t>A101558</t>
  </si>
  <si>
    <t>A101559</t>
  </si>
  <si>
    <t>A101560</t>
  </si>
  <si>
    <t>A101561</t>
  </si>
  <si>
    <t>A101562</t>
  </si>
  <si>
    <t>A101563</t>
  </si>
  <si>
    <t>A101564</t>
  </si>
  <si>
    <t>A101565</t>
  </si>
  <si>
    <t>A101566</t>
  </si>
  <si>
    <t>A101567</t>
  </si>
  <si>
    <t>A101568</t>
  </si>
  <si>
    <t>A101569</t>
  </si>
  <si>
    <t>A101570</t>
  </si>
  <si>
    <t>A101571</t>
  </si>
  <si>
    <t>A101572</t>
  </si>
  <si>
    <t>A101573</t>
  </si>
  <si>
    <t>A101574</t>
  </si>
  <si>
    <t>A101575</t>
  </si>
  <si>
    <t>A101576</t>
  </si>
  <si>
    <t>A101577</t>
  </si>
  <si>
    <t>A101578</t>
  </si>
  <si>
    <t>A101579</t>
  </si>
  <si>
    <t>A101580</t>
  </si>
  <si>
    <t>A101581</t>
  </si>
  <si>
    <t>A101582</t>
  </si>
  <si>
    <t>A101583</t>
  </si>
  <si>
    <t>A101584</t>
  </si>
  <si>
    <t>A101585</t>
  </si>
  <si>
    <t>A101586</t>
  </si>
  <si>
    <t>A101587</t>
  </si>
  <si>
    <t>A101588</t>
  </si>
  <si>
    <t>A101589</t>
  </si>
  <si>
    <t>A101590</t>
  </si>
  <si>
    <t>A101591</t>
  </si>
  <si>
    <t>A101592</t>
  </si>
  <si>
    <t>A101593</t>
  </si>
  <si>
    <t>A101594</t>
  </si>
  <si>
    <t>A101595</t>
  </si>
  <si>
    <t>A101596</t>
  </si>
  <si>
    <t>A101597</t>
  </si>
  <si>
    <t>A101598</t>
  </si>
  <si>
    <t>A101599</t>
  </si>
  <si>
    <t>A101600</t>
  </si>
  <si>
    <t>A101601</t>
  </si>
  <si>
    <t>A101602</t>
  </si>
  <si>
    <t>A101603</t>
  </si>
  <si>
    <t>A101604</t>
  </si>
  <si>
    <t>A101605</t>
  </si>
  <si>
    <t>A101606</t>
  </si>
  <si>
    <t>A101607</t>
  </si>
  <si>
    <t>A101608</t>
  </si>
  <si>
    <t>A101609</t>
  </si>
  <si>
    <t>A101610</t>
  </si>
  <si>
    <t>A101611</t>
  </si>
  <si>
    <t>A101612</t>
  </si>
  <si>
    <t>A101613</t>
  </si>
  <si>
    <t>A101614</t>
  </si>
  <si>
    <t>A101615</t>
  </si>
  <si>
    <t>A101616</t>
  </si>
  <si>
    <t>A101617</t>
  </si>
  <si>
    <t>A101618</t>
  </si>
  <si>
    <t>A101619</t>
  </si>
  <si>
    <t>A101620</t>
  </si>
  <si>
    <t>A101621</t>
  </si>
  <si>
    <t>A101622</t>
  </si>
  <si>
    <t>A101623</t>
  </si>
  <si>
    <t>A101624</t>
  </si>
  <si>
    <t>A101625</t>
  </si>
  <si>
    <t>A101626</t>
  </si>
  <si>
    <t>A101627</t>
  </si>
  <si>
    <t>A101628</t>
  </si>
  <si>
    <t>A101629</t>
  </si>
  <si>
    <t>A101630</t>
  </si>
  <si>
    <t>A101631</t>
  </si>
  <si>
    <t>A101632</t>
  </si>
  <si>
    <t>A101633</t>
  </si>
  <si>
    <t>A101634</t>
  </si>
  <si>
    <t>A101635</t>
  </si>
  <si>
    <t>A101636</t>
  </si>
  <si>
    <t>A101637</t>
  </si>
  <si>
    <t>A101638</t>
  </si>
  <si>
    <t>A101639</t>
  </si>
  <si>
    <t>A101640</t>
  </si>
  <si>
    <t>A101641</t>
  </si>
  <si>
    <t>A101642</t>
  </si>
  <si>
    <t>A101643</t>
  </si>
  <si>
    <t>A101644</t>
  </si>
  <si>
    <t>A101645</t>
  </si>
  <si>
    <t>A101646</t>
  </si>
  <si>
    <t>A101647</t>
  </si>
  <si>
    <t>A101648</t>
  </si>
  <si>
    <t>A101649</t>
  </si>
  <si>
    <t>A101650</t>
  </si>
  <si>
    <t>A101651</t>
  </si>
  <si>
    <t>A101652</t>
  </si>
  <si>
    <t>A101653</t>
  </si>
  <si>
    <t>A101654</t>
  </si>
  <si>
    <t>A101655</t>
  </si>
  <si>
    <t>A101656</t>
  </si>
  <si>
    <t>A101657</t>
  </si>
  <si>
    <t>A101658</t>
  </si>
  <si>
    <t>A101659</t>
  </si>
  <si>
    <t>A101660</t>
  </si>
  <si>
    <t>A101661</t>
  </si>
  <si>
    <t>A101662</t>
  </si>
  <si>
    <t>A101663</t>
  </si>
  <si>
    <t>A101664</t>
  </si>
  <si>
    <t>A101665</t>
  </si>
  <si>
    <t>A101666</t>
  </si>
  <si>
    <t>A101667</t>
  </si>
  <si>
    <t>A101668</t>
  </si>
  <si>
    <t>A101669</t>
  </si>
  <si>
    <t>A101670</t>
  </si>
  <si>
    <t>A101671</t>
  </si>
  <si>
    <t>A101672</t>
  </si>
  <si>
    <t>A101673</t>
  </si>
  <si>
    <t>A101674</t>
  </si>
  <si>
    <t>A101675</t>
  </si>
  <si>
    <t>A101676</t>
  </si>
  <si>
    <t>A101677</t>
  </si>
  <si>
    <t>A101678</t>
  </si>
  <si>
    <t>A101679</t>
  </si>
  <si>
    <t>A101680</t>
  </si>
  <si>
    <t>A101681</t>
  </si>
  <si>
    <t>A101682</t>
  </si>
  <si>
    <t>A101683</t>
  </si>
  <si>
    <t>A101684</t>
  </si>
  <si>
    <t>A101685</t>
  </si>
  <si>
    <t>A101686</t>
  </si>
  <si>
    <t>A101687</t>
  </si>
  <si>
    <t>A101688</t>
  </si>
  <si>
    <t>A101689</t>
  </si>
  <si>
    <t>A101690</t>
  </si>
  <si>
    <t>A101691</t>
  </si>
  <si>
    <t>A101692</t>
  </si>
  <si>
    <t>A101693</t>
  </si>
  <si>
    <t>A101694</t>
  </si>
  <si>
    <t>A101695</t>
  </si>
  <si>
    <t>A101696</t>
  </si>
  <si>
    <t>A101697</t>
  </si>
  <si>
    <t>A101698</t>
  </si>
  <si>
    <t>A101699</t>
  </si>
  <si>
    <t>A101700</t>
  </si>
  <si>
    <t>A101701</t>
  </si>
  <si>
    <t>A101702</t>
  </si>
  <si>
    <t>A101703</t>
  </si>
  <si>
    <t>A101704</t>
  </si>
  <si>
    <t>A101705</t>
  </si>
  <si>
    <t>A101706</t>
  </si>
  <si>
    <t>A101707</t>
  </si>
  <si>
    <t>A101708</t>
  </si>
  <si>
    <t>A101709</t>
  </si>
  <si>
    <t>A101710</t>
  </si>
  <si>
    <t>A101711</t>
  </si>
  <si>
    <t>A101712</t>
  </si>
  <si>
    <t>A101713</t>
  </si>
  <si>
    <t>A101714</t>
  </si>
  <si>
    <t>A101715</t>
  </si>
  <si>
    <t>A101716</t>
  </si>
  <si>
    <t>A101717</t>
  </si>
  <si>
    <t>A101718</t>
  </si>
  <si>
    <t>A101719</t>
  </si>
  <si>
    <t>A101720</t>
  </si>
  <si>
    <t>A101721</t>
  </si>
  <si>
    <t>A101722</t>
  </si>
  <si>
    <t>A101723</t>
  </si>
  <si>
    <t>A101724</t>
  </si>
  <si>
    <t>A101725</t>
  </si>
  <si>
    <t>A101726</t>
  </si>
  <si>
    <t>A101727</t>
  </si>
  <si>
    <t>A101728</t>
  </si>
  <si>
    <t>A101729</t>
  </si>
  <si>
    <t>A101730</t>
  </si>
  <si>
    <t>A101731</t>
  </si>
  <si>
    <t>A101732</t>
  </si>
  <si>
    <t>A101733</t>
  </si>
  <si>
    <t>A101734</t>
  </si>
  <si>
    <t>A101735</t>
  </si>
  <si>
    <t>A101736</t>
  </si>
  <si>
    <t>A101737</t>
  </si>
  <si>
    <t>A101738</t>
  </si>
  <si>
    <t>A101739</t>
  </si>
  <si>
    <t>A101740</t>
  </si>
  <si>
    <t>A101741</t>
  </si>
  <si>
    <t>A101742</t>
  </si>
  <si>
    <t>A101743</t>
  </si>
  <si>
    <t>A101744</t>
  </si>
  <si>
    <t>A101745</t>
  </si>
  <si>
    <t>A101746</t>
  </si>
  <si>
    <t>A101747</t>
  </si>
  <si>
    <t>A101748</t>
  </si>
  <si>
    <t>A101749</t>
  </si>
  <si>
    <t>A101750</t>
  </si>
  <si>
    <t>A101751</t>
  </si>
  <si>
    <t>A101752</t>
  </si>
  <si>
    <t>A101753</t>
  </si>
  <si>
    <t>A101754</t>
  </si>
  <si>
    <t>A101755</t>
  </si>
  <si>
    <t>A101756</t>
  </si>
  <si>
    <t>A101757</t>
  </si>
  <si>
    <t>A101758</t>
  </si>
  <si>
    <t>A101759</t>
  </si>
  <si>
    <t>A101760</t>
  </si>
  <si>
    <t>A101761</t>
  </si>
  <si>
    <t>A101762</t>
  </si>
  <si>
    <t>A101763</t>
  </si>
  <si>
    <t>A101764</t>
  </si>
  <si>
    <t>A101765</t>
  </si>
  <si>
    <t>A101766</t>
  </si>
  <si>
    <t>A101767</t>
  </si>
  <si>
    <t>A101768</t>
  </si>
  <si>
    <t>A101769</t>
  </si>
  <si>
    <t>A101770</t>
  </si>
  <si>
    <t>A101771</t>
  </si>
  <si>
    <t>A101772</t>
  </si>
  <si>
    <t>A101773</t>
  </si>
  <si>
    <t>A101774</t>
  </si>
  <si>
    <t>A101775</t>
  </si>
  <si>
    <t>A101776</t>
  </si>
  <si>
    <t>A101777</t>
  </si>
  <si>
    <t>A101778</t>
  </si>
  <si>
    <t>A101779</t>
  </si>
  <si>
    <t>A101780</t>
  </si>
  <si>
    <t>A101781</t>
  </si>
  <si>
    <t>A101782</t>
  </si>
  <si>
    <t>A101783</t>
  </si>
  <si>
    <t>A101784</t>
  </si>
  <si>
    <t>A101785</t>
  </si>
  <si>
    <t>A101786</t>
  </si>
  <si>
    <t>A101787</t>
  </si>
  <si>
    <t>A101788</t>
  </si>
  <si>
    <t>A101789</t>
  </si>
  <si>
    <t>A101790</t>
  </si>
  <si>
    <t>A101791</t>
  </si>
  <si>
    <t>A101792</t>
  </si>
  <si>
    <t>A101793</t>
  </si>
  <si>
    <t>A101794</t>
  </si>
  <si>
    <t>A101795</t>
  </si>
  <si>
    <t>A101796</t>
  </si>
  <si>
    <t>A101797</t>
  </si>
  <si>
    <t>A101798</t>
  </si>
  <si>
    <t>A101799</t>
  </si>
  <si>
    <t>A101800</t>
  </si>
  <si>
    <t>A101801</t>
  </si>
  <si>
    <t>A101802</t>
  </si>
  <si>
    <t>A101803</t>
  </si>
  <si>
    <t>A101804</t>
  </si>
  <si>
    <t>A101805</t>
  </si>
  <si>
    <t>A101806</t>
  </si>
  <si>
    <t>A101807</t>
  </si>
  <si>
    <t>A101808</t>
  </si>
  <si>
    <t>A101809</t>
  </si>
  <si>
    <t>A101810</t>
  </si>
  <si>
    <t>A101811</t>
  </si>
  <si>
    <t>A101812</t>
  </si>
  <si>
    <t>A101813</t>
  </si>
  <si>
    <t>A101814</t>
  </si>
  <si>
    <t>A101815</t>
  </si>
  <si>
    <t>A101816</t>
  </si>
  <si>
    <t>A101817</t>
  </si>
  <si>
    <t>A101818</t>
  </si>
  <si>
    <t>A101819</t>
  </si>
  <si>
    <t>A101820</t>
  </si>
  <si>
    <t>A101821</t>
  </si>
  <si>
    <t>A101822</t>
  </si>
  <si>
    <t>A101823</t>
  </si>
  <si>
    <t>A101824</t>
  </si>
  <si>
    <t>A101825</t>
  </si>
  <si>
    <t>A101826</t>
  </si>
  <si>
    <t>A101827</t>
  </si>
  <si>
    <t>A101828</t>
  </si>
  <si>
    <t>A101829</t>
  </si>
  <si>
    <t>A101830</t>
  </si>
  <si>
    <t>A101831</t>
  </si>
  <si>
    <t>A101832</t>
  </si>
  <si>
    <t>A101833</t>
  </si>
  <si>
    <t>A101834</t>
  </si>
  <si>
    <t>A101835</t>
  </si>
  <si>
    <t>A101836</t>
  </si>
  <si>
    <t>A101837</t>
  </si>
  <si>
    <t>A101838</t>
  </si>
  <si>
    <t>A101839</t>
  </si>
  <si>
    <t>A101840</t>
  </si>
  <si>
    <t>A101841</t>
  </si>
  <si>
    <t>A101842</t>
  </si>
  <si>
    <t>A101843</t>
  </si>
  <si>
    <t>A101844</t>
  </si>
  <si>
    <t>A101845</t>
  </si>
  <si>
    <t>A101846</t>
  </si>
  <si>
    <t>A101847</t>
  </si>
  <si>
    <t>A101848</t>
  </si>
  <si>
    <t>A101849</t>
  </si>
  <si>
    <t>A101850</t>
  </si>
  <si>
    <t>A101851</t>
  </si>
  <si>
    <t>A101852</t>
  </si>
  <si>
    <t>A101853</t>
  </si>
  <si>
    <t>A101854</t>
  </si>
  <si>
    <t>A101855</t>
  </si>
  <si>
    <t>A101856</t>
  </si>
  <si>
    <t>A101857</t>
  </si>
  <si>
    <t>A101858</t>
  </si>
  <si>
    <t>A101859</t>
  </si>
  <si>
    <t>A101860</t>
  </si>
  <si>
    <t>A101861</t>
  </si>
  <si>
    <t>A101862</t>
  </si>
  <si>
    <t>A101863</t>
  </si>
  <si>
    <t>A101864</t>
  </si>
  <si>
    <t>A101865</t>
  </si>
  <si>
    <t>A101866</t>
  </si>
  <si>
    <t>A101867</t>
  </si>
  <si>
    <t>A101868</t>
  </si>
  <si>
    <t>A101869</t>
  </si>
  <si>
    <t>A101870</t>
  </si>
  <si>
    <t>A101871</t>
  </si>
  <si>
    <t>A101872</t>
  </si>
  <si>
    <t>A101873</t>
  </si>
  <si>
    <t>A101874</t>
  </si>
  <si>
    <t>A101875</t>
  </si>
  <si>
    <t>A101876</t>
  </si>
  <si>
    <t>A101877</t>
  </si>
  <si>
    <t>A101878</t>
  </si>
  <si>
    <t>A101879</t>
  </si>
  <si>
    <t>A101880</t>
  </si>
  <si>
    <t>A101881</t>
  </si>
  <si>
    <t>A101882</t>
  </si>
  <si>
    <t>A101883</t>
  </si>
  <si>
    <t>A101884</t>
  </si>
  <si>
    <t>A101885</t>
  </si>
  <si>
    <t>A101886</t>
  </si>
  <si>
    <t>A101887</t>
  </si>
  <si>
    <t>A101888</t>
  </si>
  <si>
    <t>A101889</t>
  </si>
  <si>
    <t>A101890</t>
  </si>
  <si>
    <t>A101891</t>
  </si>
  <si>
    <t>A101892</t>
  </si>
  <si>
    <t>A101893</t>
  </si>
  <si>
    <t>A101894</t>
  </si>
  <si>
    <t>A101895</t>
  </si>
  <si>
    <t>A101896</t>
  </si>
  <si>
    <t>A101897</t>
  </si>
  <si>
    <t>A101898</t>
  </si>
  <si>
    <t>A101899</t>
  </si>
  <si>
    <t>A101900</t>
  </si>
  <si>
    <t>A101901</t>
  </si>
  <si>
    <t>A101902</t>
  </si>
  <si>
    <t>A101903</t>
  </si>
  <si>
    <t>A101904</t>
  </si>
  <si>
    <t>A101905</t>
  </si>
  <si>
    <t>A101906</t>
  </si>
  <si>
    <t>A101907</t>
  </si>
  <si>
    <t>A101908</t>
  </si>
  <si>
    <t>A101909</t>
  </si>
  <si>
    <t>A101910</t>
  </si>
  <si>
    <t>A101911</t>
  </si>
  <si>
    <t>A101912</t>
  </si>
  <si>
    <t>A101913</t>
  </si>
  <si>
    <t>A101914</t>
  </si>
  <si>
    <t>A101915</t>
  </si>
  <si>
    <t>A101916</t>
  </si>
  <si>
    <t>A101917</t>
  </si>
  <si>
    <t>A101918</t>
  </si>
  <si>
    <t>A101919</t>
  </si>
  <si>
    <t>A101920</t>
  </si>
  <si>
    <t>A101921</t>
  </si>
  <si>
    <t>A101922</t>
  </si>
  <si>
    <t>A101923</t>
  </si>
  <si>
    <t>A101924</t>
  </si>
  <si>
    <t>A101925</t>
  </si>
  <si>
    <t>A101926</t>
  </si>
  <si>
    <t>A101927</t>
  </si>
  <si>
    <t>A101928</t>
  </si>
  <si>
    <t>A101929</t>
  </si>
  <si>
    <t>A101930</t>
  </si>
  <si>
    <t>A101931</t>
  </si>
  <si>
    <t>A101932</t>
  </si>
  <si>
    <t>A101933</t>
  </si>
  <si>
    <t>A101934</t>
  </si>
  <si>
    <t>A101935</t>
  </si>
  <si>
    <t>A101936</t>
  </si>
  <si>
    <t>A101937</t>
  </si>
  <si>
    <t>A101938</t>
  </si>
  <si>
    <t>A101939</t>
  </si>
  <si>
    <t>A101940</t>
  </si>
  <si>
    <t>A101941</t>
  </si>
  <si>
    <t>A101942</t>
  </si>
  <si>
    <t>A101943</t>
  </si>
  <si>
    <t>A101944</t>
  </si>
  <si>
    <t>A101945</t>
  </si>
  <si>
    <t>A101946</t>
  </si>
  <si>
    <t>A101947</t>
  </si>
  <si>
    <t>A101948</t>
  </si>
  <si>
    <t>A101949</t>
  </si>
  <si>
    <t>A101950</t>
  </si>
  <si>
    <t>A101951</t>
  </si>
  <si>
    <t>A101952</t>
  </si>
  <si>
    <t>A101953</t>
  </si>
  <si>
    <t>A101954</t>
  </si>
  <si>
    <t>A101955</t>
  </si>
  <si>
    <t>A101956</t>
  </si>
  <si>
    <t>A101957</t>
  </si>
  <si>
    <t>A101958</t>
  </si>
  <si>
    <t>A101959</t>
  </si>
  <si>
    <t>A101960</t>
  </si>
  <si>
    <t>A101961</t>
  </si>
  <si>
    <t>A101962</t>
  </si>
  <si>
    <t>A101963</t>
  </si>
  <si>
    <t>A101964</t>
  </si>
  <si>
    <t>A101965</t>
  </si>
  <si>
    <t>A101966</t>
  </si>
  <si>
    <t>A101967</t>
  </si>
  <si>
    <t>A101968</t>
  </si>
  <si>
    <t>A101969</t>
  </si>
  <si>
    <t>A101970</t>
  </si>
  <si>
    <t>A101971</t>
  </si>
  <si>
    <t>A101972</t>
  </si>
  <si>
    <t>A101973</t>
  </si>
  <si>
    <t>A101974</t>
  </si>
  <si>
    <t>A101975</t>
  </si>
  <si>
    <t>A101976</t>
  </si>
  <si>
    <t>A101977</t>
  </si>
  <si>
    <t>A101978</t>
  </si>
  <si>
    <t>A101979</t>
  </si>
  <si>
    <t>A101980</t>
  </si>
  <si>
    <t>A101981</t>
  </si>
  <si>
    <t>A101982</t>
  </si>
  <si>
    <t>A101983</t>
  </si>
  <si>
    <t>A101984</t>
  </si>
  <si>
    <t>A101985</t>
  </si>
  <si>
    <t>A101986</t>
  </si>
  <si>
    <t>A101987</t>
  </si>
  <si>
    <t>A101988</t>
  </si>
  <si>
    <t>A101989</t>
  </si>
  <si>
    <t>A101990</t>
  </si>
  <si>
    <t>A101991</t>
  </si>
  <si>
    <t>A101992</t>
  </si>
  <si>
    <t>A101993</t>
  </si>
  <si>
    <t>A101994</t>
  </si>
  <si>
    <t>A101995</t>
  </si>
  <si>
    <t>A101996</t>
  </si>
  <si>
    <t>A101997</t>
  </si>
  <si>
    <t>A101998</t>
  </si>
  <si>
    <t>A101999</t>
  </si>
  <si>
    <t>A102000</t>
  </si>
  <si>
    <t>A102001</t>
  </si>
  <si>
    <t>A102002</t>
  </si>
  <si>
    <t>A102003</t>
  </si>
  <si>
    <t>A102004</t>
  </si>
  <si>
    <t>A102005</t>
  </si>
  <si>
    <t>A102006</t>
  </si>
  <si>
    <t>A102007</t>
  </si>
  <si>
    <t>A102008</t>
  </si>
  <si>
    <t>A102009</t>
  </si>
  <si>
    <t>A102010</t>
  </si>
  <si>
    <t>A102011</t>
  </si>
  <si>
    <t>A102012</t>
  </si>
  <si>
    <t>A102013</t>
  </si>
  <si>
    <t>A102014</t>
  </si>
  <si>
    <t>A102015</t>
  </si>
  <si>
    <t>A102016</t>
  </si>
  <si>
    <t>A102017</t>
  </si>
  <si>
    <t>A102018</t>
  </si>
  <si>
    <t>A102019</t>
  </si>
  <si>
    <t>A102020</t>
  </si>
  <si>
    <t>A102021</t>
  </si>
  <si>
    <t>A102022</t>
  </si>
  <si>
    <t>A102023</t>
  </si>
  <si>
    <t>A102024</t>
  </si>
  <si>
    <t>A102025</t>
  </si>
  <si>
    <t>A102026</t>
  </si>
  <si>
    <t>A102027</t>
  </si>
  <si>
    <t>A102028</t>
  </si>
  <si>
    <t>A102029</t>
  </si>
  <si>
    <t>A102030</t>
  </si>
  <si>
    <t>A102031</t>
  </si>
  <si>
    <t>A102032</t>
  </si>
  <si>
    <t>A102033</t>
  </si>
  <si>
    <t>A102034</t>
  </si>
  <si>
    <t>A102035</t>
  </si>
  <si>
    <t>A102036</t>
  </si>
  <si>
    <t>A102037</t>
  </si>
  <si>
    <t>A102038</t>
  </si>
  <si>
    <t>A102039</t>
  </si>
  <si>
    <t>A102040</t>
  </si>
  <si>
    <t>A102041</t>
  </si>
  <si>
    <t>A102042</t>
  </si>
  <si>
    <t>A102043</t>
  </si>
  <si>
    <t>A102044</t>
  </si>
  <si>
    <t>A102045</t>
  </si>
  <si>
    <t>A102046</t>
  </si>
  <si>
    <t>A102047</t>
  </si>
  <si>
    <t>A102048</t>
  </si>
  <si>
    <t>A102049</t>
  </si>
  <si>
    <t>A102050</t>
  </si>
  <si>
    <t>A102051</t>
  </si>
  <si>
    <t>A102052</t>
  </si>
  <si>
    <t>A102053</t>
  </si>
  <si>
    <t>A102054</t>
  </si>
  <si>
    <t>A102055</t>
  </si>
  <si>
    <t>A102056</t>
  </si>
  <si>
    <t>A102057</t>
  </si>
  <si>
    <t>A102058</t>
  </si>
  <si>
    <t>A102059</t>
  </si>
  <si>
    <t>A102060</t>
  </si>
  <si>
    <t>A102061</t>
  </si>
  <si>
    <t>A102062</t>
  </si>
  <si>
    <t>A102063</t>
  </si>
  <si>
    <t>A102064</t>
  </si>
  <si>
    <t>A102065</t>
  </si>
  <si>
    <t>A102066</t>
  </si>
  <si>
    <t>A102067</t>
  </si>
  <si>
    <t>A102068</t>
  </si>
  <si>
    <t>A102069</t>
  </si>
  <si>
    <t>A102070</t>
  </si>
  <si>
    <t>A102071</t>
  </si>
  <si>
    <t>A102072</t>
  </si>
  <si>
    <t>A102073</t>
  </si>
  <si>
    <t>A102074</t>
  </si>
  <si>
    <t>A102075</t>
  </si>
  <si>
    <t>A102076</t>
  </si>
  <si>
    <t>A102077</t>
  </si>
  <si>
    <t>A102078</t>
  </si>
  <si>
    <t>A102079</t>
  </si>
  <si>
    <t>A102080</t>
  </si>
  <si>
    <t>A102081</t>
  </si>
  <si>
    <t>A102082</t>
  </si>
  <si>
    <t>A102083</t>
  </si>
  <si>
    <t>A102084</t>
  </si>
  <si>
    <t>A102085</t>
  </si>
  <si>
    <t>A102086</t>
  </si>
  <si>
    <t>A102087</t>
  </si>
  <si>
    <t>A102088</t>
  </si>
  <si>
    <t>A102089</t>
  </si>
  <si>
    <t>A102090</t>
  </si>
  <si>
    <t>A102091</t>
  </si>
  <si>
    <t>A102092</t>
  </si>
  <si>
    <t>A102093</t>
  </si>
  <si>
    <t>A102094</t>
  </si>
  <si>
    <t>A102095</t>
  </si>
  <si>
    <t>A102096</t>
  </si>
  <si>
    <t>A102097</t>
  </si>
  <si>
    <t>A102098</t>
  </si>
  <si>
    <t>A102099</t>
  </si>
  <si>
    <t>A102100</t>
  </si>
  <si>
    <t>A102101</t>
  </si>
  <si>
    <t>A102102</t>
  </si>
  <si>
    <t>A102103</t>
  </si>
  <si>
    <t>A102104</t>
  </si>
  <si>
    <t>A102105</t>
  </si>
  <si>
    <t>A102106</t>
  </si>
  <si>
    <t>A102107</t>
  </si>
  <si>
    <t>A102108</t>
  </si>
  <si>
    <t>A102109</t>
  </si>
  <si>
    <t>A102110</t>
  </si>
  <si>
    <t>A102111</t>
  </si>
  <si>
    <t>A102112</t>
  </si>
  <si>
    <t>A102113</t>
  </si>
  <si>
    <t>A102114</t>
  </si>
  <si>
    <t>A102115</t>
  </si>
  <si>
    <t>A102116</t>
  </si>
  <si>
    <t>A102117</t>
  </si>
  <si>
    <t>A102118</t>
  </si>
  <si>
    <t>A102119</t>
  </si>
  <si>
    <t>A102120</t>
  </si>
  <si>
    <t>A102121</t>
  </si>
  <si>
    <t>A102122</t>
  </si>
  <si>
    <t>A102123</t>
  </si>
  <si>
    <t>A102124</t>
  </si>
  <si>
    <t>A102125</t>
  </si>
  <si>
    <t>A102126</t>
  </si>
  <si>
    <t>A102127</t>
  </si>
  <si>
    <t>A102128</t>
  </si>
  <si>
    <t>A102129</t>
  </si>
  <si>
    <t>A102130</t>
  </si>
  <si>
    <t>A102131</t>
  </si>
  <si>
    <t>A102132</t>
  </si>
  <si>
    <t>A102133</t>
  </si>
  <si>
    <t>A102134</t>
  </si>
  <si>
    <t>A102135</t>
  </si>
  <si>
    <t>A102136</t>
  </si>
  <si>
    <t>A102137</t>
  </si>
  <si>
    <t>A102138</t>
  </si>
  <si>
    <t>A102139</t>
  </si>
  <si>
    <t>A102140</t>
  </si>
  <si>
    <t>A102141</t>
  </si>
  <si>
    <t>A102142</t>
  </si>
  <si>
    <t>A102143</t>
  </si>
  <si>
    <t>A102144</t>
  </si>
  <si>
    <t>A102145</t>
  </si>
  <si>
    <t>A102146</t>
  </si>
  <si>
    <t>A102147</t>
  </si>
  <si>
    <t>A102148</t>
  </si>
  <si>
    <t>A102149</t>
  </si>
  <si>
    <t>A102150</t>
  </si>
  <si>
    <t>A102151</t>
  </si>
  <si>
    <t>A102152</t>
  </si>
  <si>
    <t>A102153</t>
  </si>
  <si>
    <t>A102154</t>
  </si>
  <si>
    <t>A102155</t>
  </si>
  <si>
    <t>A102156</t>
  </si>
  <si>
    <t>A102157</t>
  </si>
  <si>
    <t>A102158</t>
  </si>
  <si>
    <t>A102159</t>
  </si>
  <si>
    <t>A102160</t>
  </si>
  <si>
    <t>A102161</t>
  </si>
  <si>
    <t>A102162</t>
  </si>
  <si>
    <t>A102163</t>
  </si>
  <si>
    <t>A102164</t>
  </si>
  <si>
    <t>A102165</t>
  </si>
  <si>
    <t>A102166</t>
  </si>
  <si>
    <t>A102167</t>
  </si>
  <si>
    <t>A102168</t>
  </si>
  <si>
    <t>A102169</t>
  </si>
  <si>
    <t>A102170</t>
  </si>
  <si>
    <t>A102171</t>
  </si>
  <si>
    <t>A102172</t>
  </si>
  <si>
    <t>A102173</t>
  </si>
  <si>
    <t>A102174</t>
  </si>
  <si>
    <t>A102175</t>
  </si>
  <si>
    <t>A102176</t>
  </si>
  <si>
    <t>A102177</t>
  </si>
  <si>
    <t>A102178</t>
  </si>
  <si>
    <t>A102179</t>
  </si>
  <si>
    <t>A102180</t>
  </si>
  <si>
    <t>A102181</t>
  </si>
  <si>
    <t>A102182</t>
  </si>
  <si>
    <t>A102183</t>
  </si>
  <si>
    <t>A102184</t>
  </si>
  <si>
    <t>A102185</t>
  </si>
  <si>
    <t>A102186</t>
  </si>
  <si>
    <t>A102187</t>
  </si>
  <si>
    <t>A102188</t>
  </si>
  <si>
    <t>A102189</t>
  </si>
  <si>
    <t>A102190</t>
  </si>
  <si>
    <t>A102191</t>
  </si>
  <si>
    <t>A102192</t>
  </si>
  <si>
    <t>A102193</t>
  </si>
  <si>
    <t>A102194</t>
  </si>
  <si>
    <t>A102195</t>
  </si>
  <si>
    <t>A102196</t>
  </si>
  <si>
    <t>A102197</t>
  </si>
  <si>
    <t>A102198</t>
  </si>
  <si>
    <t>A102199</t>
  </si>
  <si>
    <t>A102200</t>
  </si>
  <si>
    <t>A102201</t>
  </si>
  <si>
    <t>A102202</t>
  </si>
  <si>
    <t>A102203</t>
  </si>
  <si>
    <t>A102204</t>
  </si>
  <si>
    <t>A102205</t>
  </si>
  <si>
    <t>A102206</t>
  </si>
  <si>
    <t>A102207</t>
  </si>
  <si>
    <t>A102208</t>
  </si>
  <si>
    <t>A102209</t>
  </si>
  <si>
    <t>A102210</t>
  </si>
  <si>
    <t>A102211</t>
  </si>
  <si>
    <t>A102212</t>
  </si>
  <si>
    <t>A102213</t>
  </si>
  <si>
    <t>A102214</t>
  </si>
  <si>
    <t>A102215</t>
  </si>
  <si>
    <t>A102216</t>
  </si>
  <si>
    <t>A102217</t>
  </si>
  <si>
    <t>A102218</t>
  </si>
  <si>
    <t>A102219</t>
  </si>
  <si>
    <t>A102220</t>
  </si>
  <si>
    <t>A102221</t>
  </si>
  <si>
    <t>A102222</t>
  </si>
  <si>
    <t>A102223</t>
  </si>
  <si>
    <t>A102224</t>
  </si>
  <si>
    <t>A102225</t>
  </si>
  <si>
    <t>A102226</t>
  </si>
  <si>
    <t>A102227</t>
  </si>
  <si>
    <t>A102228</t>
  </si>
  <si>
    <t>A102229</t>
  </si>
  <si>
    <t>A102230</t>
  </si>
  <si>
    <t>A102231</t>
  </si>
  <si>
    <t>A102232</t>
  </si>
  <si>
    <t>A102233</t>
  </si>
  <si>
    <t>A102234</t>
  </si>
  <si>
    <t>A102235</t>
  </si>
  <si>
    <t>A102236</t>
  </si>
  <si>
    <t>A102237</t>
  </si>
  <si>
    <t>A102238</t>
  </si>
  <si>
    <t>A102239</t>
  </si>
  <si>
    <t>A102240</t>
  </si>
  <si>
    <t>A102241</t>
  </si>
  <si>
    <t>A102242</t>
  </si>
  <si>
    <t>A102243</t>
  </si>
  <si>
    <t>A102244</t>
  </si>
  <si>
    <t>A102245</t>
  </si>
  <si>
    <t>A102246</t>
  </si>
  <si>
    <t>A102247</t>
  </si>
  <si>
    <t>A102248</t>
  </si>
  <si>
    <t>A102249</t>
  </si>
  <si>
    <t>A102250</t>
  </si>
  <si>
    <t>A102251</t>
  </si>
  <si>
    <t>A102252</t>
  </si>
  <si>
    <t>A102253</t>
  </si>
  <si>
    <t>A102254</t>
  </si>
  <si>
    <t>A102255</t>
  </si>
  <si>
    <t>A102256</t>
  </si>
  <si>
    <t>A102257</t>
  </si>
  <si>
    <t>A102258</t>
  </si>
  <si>
    <t>A102259</t>
  </si>
  <si>
    <t>A102260</t>
  </si>
  <si>
    <t>A102261</t>
  </si>
  <si>
    <t>A102262</t>
  </si>
  <si>
    <t>A102263</t>
  </si>
  <si>
    <t>A102264</t>
  </si>
  <si>
    <t>A102265</t>
  </si>
  <si>
    <t>A102266</t>
  </si>
  <si>
    <t>A102267</t>
  </si>
  <si>
    <t>A102268</t>
  </si>
  <si>
    <t>A102269</t>
  </si>
  <si>
    <t>A102270</t>
  </si>
  <si>
    <t>A102271</t>
  </si>
  <si>
    <t>A102272</t>
  </si>
  <si>
    <t>A102273</t>
  </si>
  <si>
    <t>A102274</t>
  </si>
  <si>
    <t>A102275</t>
  </si>
  <si>
    <t>A102276</t>
  </si>
  <si>
    <t>A102277</t>
  </si>
  <si>
    <t>A102278</t>
  </si>
  <si>
    <t>A102279</t>
  </si>
  <si>
    <t>A102280</t>
  </si>
  <si>
    <t>A102281</t>
  </si>
  <si>
    <t>A102282</t>
  </si>
  <si>
    <t>A102283</t>
  </si>
  <si>
    <t>A102284</t>
  </si>
  <si>
    <t>A102285</t>
  </si>
  <si>
    <t>A102286</t>
  </si>
  <si>
    <t>A102287</t>
  </si>
  <si>
    <t>A102288</t>
  </si>
  <si>
    <t>A102289</t>
  </si>
  <si>
    <t>A102290</t>
  </si>
  <si>
    <t>A102291</t>
  </si>
  <si>
    <t>A102292</t>
  </si>
  <si>
    <t>A102293</t>
  </si>
  <si>
    <t>A102294</t>
  </si>
  <si>
    <t>A102295</t>
  </si>
  <si>
    <t>A102296</t>
  </si>
  <si>
    <t>A102297</t>
  </si>
  <si>
    <t>A102298</t>
  </si>
  <si>
    <t>A102299</t>
  </si>
  <si>
    <t>A102300</t>
  </si>
  <si>
    <t>A102301</t>
  </si>
  <si>
    <t>A102302</t>
  </si>
  <si>
    <t>A102303</t>
  </si>
  <si>
    <t>A102304</t>
  </si>
  <si>
    <t>A102305</t>
  </si>
  <si>
    <t>A102306</t>
  </si>
  <si>
    <t>A102307</t>
  </si>
  <si>
    <t>A102308</t>
  </si>
  <si>
    <t>A102309</t>
  </si>
  <si>
    <t>A102310</t>
  </si>
  <si>
    <t>A102311</t>
  </si>
  <si>
    <t>A102312</t>
  </si>
  <si>
    <t>A102313</t>
  </si>
  <si>
    <t>A102314</t>
  </si>
  <si>
    <t>A102315</t>
  </si>
  <si>
    <t>A102316</t>
  </si>
  <si>
    <t>A102317</t>
  </si>
  <si>
    <t>A102318</t>
  </si>
  <si>
    <t>A102319</t>
  </si>
  <si>
    <t>A102320</t>
  </si>
  <si>
    <t>A102321</t>
  </si>
  <si>
    <t>A102322</t>
  </si>
  <si>
    <t>A102323</t>
  </si>
  <si>
    <t>A102324</t>
  </si>
  <si>
    <t>A102325</t>
  </si>
  <si>
    <t>A102326</t>
  </si>
  <si>
    <t>A102327</t>
  </si>
  <si>
    <t>A102328</t>
  </si>
  <si>
    <t>A102329</t>
  </si>
  <si>
    <t>A102330</t>
  </si>
  <si>
    <t>A102331</t>
  </si>
  <si>
    <t>A102332</t>
  </si>
  <si>
    <t>A102333</t>
  </si>
  <si>
    <t>A102334</t>
  </si>
  <si>
    <t>A102335</t>
  </si>
  <si>
    <t>A102336</t>
  </si>
  <si>
    <t>A102337</t>
  </si>
  <si>
    <t>A102338</t>
  </si>
  <si>
    <t>A102339</t>
  </si>
  <si>
    <t>A102340</t>
  </si>
  <si>
    <t>A102341</t>
  </si>
  <si>
    <t>A102342</t>
  </si>
  <si>
    <t>A102343</t>
  </si>
  <si>
    <t>A102344</t>
  </si>
  <si>
    <t>A102345</t>
  </si>
  <si>
    <t>A102346</t>
  </si>
  <si>
    <t>A102347</t>
  </si>
  <si>
    <t>A102348</t>
  </si>
  <si>
    <t>A102349</t>
  </si>
  <si>
    <t>A102350</t>
  </si>
  <si>
    <t>A102351</t>
  </si>
  <si>
    <t>A102352</t>
  </si>
  <si>
    <t>A102353</t>
  </si>
  <si>
    <t>A102354</t>
  </si>
  <si>
    <t>A102355</t>
  </si>
  <si>
    <t>A102356</t>
  </si>
  <si>
    <t>A102357</t>
  </si>
  <si>
    <t>A102358</t>
  </si>
  <si>
    <t>A102359</t>
  </si>
  <si>
    <t>A102360</t>
  </si>
  <si>
    <t>A102361</t>
  </si>
  <si>
    <t>A102362</t>
  </si>
  <si>
    <t>A102363</t>
  </si>
  <si>
    <t>A102364</t>
  </si>
  <si>
    <t>A102365</t>
  </si>
  <si>
    <t>A102366</t>
  </si>
  <si>
    <t>A102367</t>
  </si>
  <si>
    <t>A102368</t>
  </si>
  <si>
    <t>A102369</t>
  </si>
  <si>
    <t>A102370</t>
  </si>
  <si>
    <t>A102371</t>
  </si>
  <si>
    <t>A102372</t>
  </si>
  <si>
    <t>A102373</t>
  </si>
  <si>
    <t>A102374</t>
  </si>
  <si>
    <t>A102375</t>
  </si>
  <si>
    <t>A102376</t>
  </si>
  <si>
    <t>A102377</t>
  </si>
  <si>
    <t>A102378</t>
  </si>
  <si>
    <t>A102379</t>
  </si>
  <si>
    <t>A102380</t>
  </si>
  <si>
    <t>A102381</t>
  </si>
  <si>
    <t>A102382</t>
  </si>
  <si>
    <t>A102383</t>
  </si>
  <si>
    <t>A102384</t>
  </si>
  <si>
    <t>A102385</t>
  </si>
  <si>
    <t>A102386</t>
  </si>
  <si>
    <t>A102387</t>
  </si>
  <si>
    <t>A102388</t>
  </si>
  <si>
    <t>A102389</t>
  </si>
  <si>
    <t>A102390</t>
  </si>
  <si>
    <t>A102391</t>
  </si>
  <si>
    <t>A102392</t>
  </si>
  <si>
    <t>A102393</t>
  </si>
  <si>
    <t>A102394</t>
  </si>
  <si>
    <t>A102395</t>
  </si>
  <si>
    <t>A102396</t>
  </si>
  <si>
    <t>A102397</t>
  </si>
  <si>
    <t>A102398</t>
  </si>
  <si>
    <t>A102399</t>
  </si>
  <si>
    <t>A102400</t>
  </si>
  <si>
    <t>A102401</t>
  </si>
  <si>
    <t>A102402</t>
  </si>
  <si>
    <t>A102403</t>
  </si>
  <si>
    <t>A102404</t>
  </si>
  <si>
    <t>A102405</t>
  </si>
  <si>
    <t>A102406</t>
  </si>
  <si>
    <t>A102407</t>
  </si>
  <si>
    <t>A102408</t>
  </si>
  <si>
    <t>A102409</t>
  </si>
  <si>
    <t>A102410</t>
  </si>
  <si>
    <t>A102411</t>
  </si>
  <si>
    <t>A102412</t>
  </si>
  <si>
    <t>A102413</t>
  </si>
  <si>
    <t>A102414</t>
  </si>
  <si>
    <t>A102415</t>
  </si>
  <si>
    <t>A102416</t>
  </si>
  <si>
    <t>A102417</t>
  </si>
  <si>
    <t>A102418</t>
  </si>
  <si>
    <t>A102419</t>
  </si>
  <si>
    <t>A102420</t>
  </si>
  <si>
    <t>A102421</t>
  </si>
  <si>
    <t>A102422</t>
  </si>
  <si>
    <t>A102423</t>
  </si>
  <si>
    <t>A102424</t>
  </si>
  <si>
    <t>A102425</t>
  </si>
  <si>
    <t>A102426</t>
  </si>
  <si>
    <t>A102427</t>
  </si>
  <si>
    <t>A102428</t>
  </si>
  <si>
    <t>A102429</t>
  </si>
  <si>
    <t>A102430</t>
  </si>
  <si>
    <t>A102431</t>
  </si>
  <si>
    <t>A102432</t>
  </si>
  <si>
    <t>A102433</t>
  </si>
  <si>
    <t>A102434</t>
  </si>
  <si>
    <t>A102435</t>
  </si>
  <si>
    <t>A102436</t>
  </si>
  <si>
    <t>A102437</t>
  </si>
  <si>
    <t>A102438</t>
  </si>
  <si>
    <t>A102439</t>
  </si>
  <si>
    <t>A102440</t>
  </si>
  <si>
    <t>A102441</t>
  </si>
  <si>
    <t>A102442</t>
  </si>
  <si>
    <t>A102443</t>
  </si>
  <si>
    <t>A102444</t>
  </si>
  <si>
    <t>A102445</t>
  </si>
  <si>
    <t>A102446</t>
  </si>
  <si>
    <t>A102447</t>
  </si>
  <si>
    <t>A102448</t>
  </si>
  <si>
    <t>A102449</t>
  </si>
  <si>
    <t>A102450</t>
  </si>
  <si>
    <t>A102451</t>
  </si>
  <si>
    <t>A102452</t>
  </si>
  <si>
    <t>A102453</t>
  </si>
  <si>
    <t>A102454</t>
  </si>
  <si>
    <t>A102455</t>
  </si>
  <si>
    <t>A102456</t>
  </si>
  <si>
    <t>A102457</t>
  </si>
  <si>
    <t>A102458</t>
  </si>
  <si>
    <t>A102459</t>
  </si>
  <si>
    <t>A102460</t>
  </si>
  <si>
    <t>A102461</t>
  </si>
  <si>
    <t>A102462</t>
  </si>
  <si>
    <t>A102463</t>
  </si>
  <si>
    <t>A102464</t>
  </si>
  <si>
    <t>A102465</t>
  </si>
  <si>
    <t>A102466</t>
  </si>
  <si>
    <t>A102467</t>
  </si>
  <si>
    <t>A102468</t>
  </si>
  <si>
    <t>A102469</t>
  </si>
  <si>
    <t>A102470</t>
  </si>
  <si>
    <t>A102471</t>
  </si>
  <si>
    <t>A102472</t>
  </si>
  <si>
    <t>A102473</t>
  </si>
  <si>
    <t>A102474</t>
  </si>
  <si>
    <t>A102475</t>
  </si>
  <si>
    <t>A102476</t>
  </si>
  <si>
    <t>A102477</t>
  </si>
  <si>
    <t>A102478</t>
  </si>
  <si>
    <t>A102479</t>
  </si>
  <si>
    <t>A102480</t>
  </si>
  <si>
    <t>A102481</t>
  </si>
  <si>
    <t>A102482</t>
  </si>
  <si>
    <t>A102483</t>
  </si>
  <si>
    <t>A102484</t>
  </si>
  <si>
    <t>A102485</t>
  </si>
  <si>
    <t>A102486</t>
  </si>
  <si>
    <t>A102487</t>
  </si>
  <si>
    <t>A102488</t>
  </si>
  <si>
    <t>A102489</t>
  </si>
  <si>
    <t>A102490</t>
  </si>
  <si>
    <t>A102491</t>
  </si>
  <si>
    <t>A102492</t>
  </si>
  <si>
    <t>A102493</t>
  </si>
  <si>
    <t>A102494</t>
  </si>
  <si>
    <t>A102495</t>
  </si>
  <si>
    <t>A102496</t>
  </si>
  <si>
    <t>A102497</t>
  </si>
  <si>
    <t>A102498</t>
  </si>
  <si>
    <t>A102499</t>
  </si>
  <si>
    <t>A102500</t>
  </si>
  <si>
    <t>A102501</t>
  </si>
  <si>
    <t>A102502</t>
  </si>
  <si>
    <t>A102503</t>
  </si>
  <si>
    <t>A102504</t>
  </si>
  <si>
    <t>A102505</t>
  </si>
  <si>
    <t>A102506</t>
  </si>
  <si>
    <t>A102507</t>
  </si>
  <si>
    <t>A102508</t>
  </si>
  <si>
    <t>A102509</t>
  </si>
  <si>
    <t>A102510</t>
  </si>
  <si>
    <t>A102511</t>
  </si>
  <si>
    <t>A102512</t>
  </si>
  <si>
    <t>A102513</t>
  </si>
  <si>
    <t>A102514</t>
  </si>
  <si>
    <t>A102515</t>
  </si>
  <si>
    <t>A102516</t>
  </si>
  <si>
    <t>A102517</t>
  </si>
  <si>
    <t>A102518</t>
  </si>
  <si>
    <t>A102519</t>
  </si>
  <si>
    <t>A102520</t>
  </si>
  <si>
    <t>A102521</t>
  </si>
  <si>
    <t>A102522</t>
  </si>
  <si>
    <t>A102523</t>
  </si>
  <si>
    <t>A102524</t>
  </si>
  <si>
    <t>A102525</t>
  </si>
  <si>
    <t>A102526</t>
  </si>
  <si>
    <t>A102527</t>
  </si>
  <si>
    <t>A102528</t>
  </si>
  <si>
    <t>A102529</t>
  </si>
  <si>
    <t>A102530</t>
  </si>
  <si>
    <t>A102531</t>
  </si>
  <si>
    <t>A102532</t>
  </si>
  <si>
    <t>A102533</t>
  </si>
  <si>
    <t>A102534</t>
  </si>
  <si>
    <t>A102535</t>
  </si>
  <si>
    <t>A102536</t>
  </si>
  <si>
    <t>A102537</t>
  </si>
  <si>
    <t>A102538</t>
  </si>
  <si>
    <t>A102539</t>
  </si>
  <si>
    <t>A102540</t>
  </si>
  <si>
    <t>A102541</t>
  </si>
  <si>
    <t>A102542</t>
  </si>
  <si>
    <t>A102543</t>
  </si>
  <si>
    <t>A102544</t>
  </si>
  <si>
    <t>A102545</t>
  </si>
  <si>
    <t>A102546</t>
  </si>
  <si>
    <t>A102547</t>
  </si>
  <si>
    <t>A102548</t>
  </si>
  <si>
    <t>A102549</t>
  </si>
  <si>
    <t>A102550</t>
  </si>
  <si>
    <t>A102551</t>
  </si>
  <si>
    <t>A102552</t>
  </si>
  <si>
    <t>A102553</t>
  </si>
  <si>
    <t>A102554</t>
  </si>
  <si>
    <t>A102555</t>
  </si>
  <si>
    <t>A102556</t>
  </si>
  <si>
    <t>A102557</t>
  </si>
  <si>
    <t>A102558</t>
  </si>
  <si>
    <t>A102559</t>
  </si>
  <si>
    <t>A102560</t>
  </si>
  <si>
    <t>A102561</t>
  </si>
  <si>
    <t>A102562</t>
  </si>
  <si>
    <t>A102563</t>
  </si>
  <si>
    <t>A102564</t>
  </si>
  <si>
    <t>A102565</t>
  </si>
  <si>
    <t>A102566</t>
  </si>
  <si>
    <t>A102567</t>
  </si>
  <si>
    <t>A102568</t>
  </si>
  <si>
    <t>A102569</t>
  </si>
  <si>
    <t>A102570</t>
  </si>
  <si>
    <t>A102571</t>
  </si>
  <si>
    <t>A102572</t>
  </si>
  <si>
    <t>A102573</t>
  </si>
  <si>
    <t>A102574</t>
  </si>
  <si>
    <t>A102575</t>
  </si>
  <si>
    <t>A102576</t>
  </si>
  <si>
    <t>A102577</t>
  </si>
  <si>
    <t>A102578</t>
  </si>
  <si>
    <t>A102579</t>
  </si>
  <si>
    <t>A102580</t>
  </si>
  <si>
    <t>A102581</t>
  </si>
  <si>
    <t>A102582</t>
  </si>
  <si>
    <t>A102583</t>
  </si>
  <si>
    <t>A102584</t>
  </si>
  <si>
    <t>A102585</t>
  </si>
  <si>
    <t>A102586</t>
  </si>
  <si>
    <t>A102587</t>
  </si>
  <si>
    <t>A102588</t>
  </si>
  <si>
    <t>A102589</t>
  </si>
  <si>
    <t>A102590</t>
  </si>
  <si>
    <t>A102591</t>
  </si>
  <si>
    <t>A102592</t>
  </si>
  <si>
    <t>A102593</t>
  </si>
  <si>
    <t>A102594</t>
  </si>
  <si>
    <t>A102595</t>
  </si>
  <si>
    <t>A102596</t>
  </si>
  <si>
    <t>A102597</t>
  </si>
  <si>
    <t>A102598</t>
  </si>
  <si>
    <t>A102599</t>
  </si>
  <si>
    <t>A102600</t>
  </si>
  <si>
    <t>A102601</t>
  </si>
  <si>
    <t>A102602</t>
  </si>
  <si>
    <t>A102603</t>
  </si>
  <si>
    <t>A102604</t>
  </si>
  <si>
    <t>A102605</t>
  </si>
  <si>
    <t>A102606</t>
  </si>
  <si>
    <t>A102607</t>
  </si>
  <si>
    <t>A102608</t>
  </si>
  <si>
    <t>A102609</t>
  </si>
  <si>
    <t>A102610</t>
  </si>
  <si>
    <t>A102611</t>
  </si>
  <si>
    <t>A102612</t>
  </si>
  <si>
    <t>A102613</t>
  </si>
  <si>
    <t>A102614</t>
  </si>
  <si>
    <t>A102615</t>
  </si>
  <si>
    <t>A102616</t>
  </si>
  <si>
    <t>A102617</t>
  </si>
  <si>
    <t>A102618</t>
  </si>
  <si>
    <t>A102619</t>
  </si>
  <si>
    <t>A102620</t>
  </si>
  <si>
    <t>A102621</t>
  </si>
  <si>
    <t>A102622</t>
  </si>
  <si>
    <t>A102623</t>
  </si>
  <si>
    <t>A102624</t>
  </si>
  <si>
    <t>A102625</t>
  </si>
  <si>
    <t>A102626</t>
  </si>
  <si>
    <t>A102627</t>
  </si>
  <si>
    <t>A102628</t>
  </si>
  <si>
    <t>A102629</t>
  </si>
  <si>
    <t>A102630</t>
  </si>
  <si>
    <t>A102631</t>
  </si>
  <si>
    <t>A102632</t>
  </si>
  <si>
    <t>A102633</t>
  </si>
  <si>
    <t>A102634</t>
  </si>
  <si>
    <t>A102635</t>
  </si>
  <si>
    <t>A102636</t>
  </si>
  <si>
    <t>A102637</t>
  </si>
  <si>
    <t>A102638</t>
  </si>
  <si>
    <t>A102639</t>
  </si>
  <si>
    <t>A102640</t>
  </si>
  <si>
    <t>A102641</t>
  </si>
  <si>
    <t>A102642</t>
  </si>
  <si>
    <t>A102643</t>
  </si>
  <si>
    <t>A102644</t>
  </si>
  <si>
    <t>A102645</t>
  </si>
  <si>
    <t>A102646</t>
  </si>
  <si>
    <t>A102647</t>
  </si>
  <si>
    <t>A102648</t>
  </si>
  <si>
    <t>A102649</t>
  </si>
  <si>
    <t>A102650</t>
  </si>
  <si>
    <t>A102651</t>
  </si>
  <si>
    <t>A102652</t>
  </si>
  <si>
    <t>A102653</t>
  </si>
  <si>
    <t>A102654</t>
  </si>
  <si>
    <t>A102655</t>
  </si>
  <si>
    <t>A102656</t>
  </si>
  <si>
    <t>A102657</t>
  </si>
  <si>
    <t>A102658</t>
  </si>
  <si>
    <t>A102659</t>
  </si>
  <si>
    <t>A102660</t>
  </si>
  <si>
    <t>A102661</t>
  </si>
  <si>
    <t>A102662</t>
  </si>
  <si>
    <t>A102663</t>
  </si>
  <si>
    <t>A102664</t>
  </si>
  <si>
    <t>A102665</t>
  </si>
  <si>
    <t>A102666</t>
  </si>
  <si>
    <t>A102667</t>
  </si>
  <si>
    <t>A102668</t>
  </si>
  <si>
    <t>A102669</t>
  </si>
  <si>
    <t>A102670</t>
  </si>
  <si>
    <t>A102671</t>
  </si>
  <si>
    <t>A102672</t>
  </si>
  <si>
    <t>A102673</t>
  </si>
  <si>
    <t>A102674</t>
  </si>
  <si>
    <t>A102675</t>
  </si>
  <si>
    <t>A102676</t>
  </si>
  <si>
    <t>A102677</t>
  </si>
  <si>
    <t>A102678</t>
  </si>
  <si>
    <t>A102679</t>
  </si>
  <si>
    <t>A102680</t>
  </si>
  <si>
    <t>A102681</t>
  </si>
  <si>
    <t>A102682</t>
  </si>
  <si>
    <t>A102683</t>
  </si>
  <si>
    <t>A102684</t>
  </si>
  <si>
    <t>A102685</t>
  </si>
  <si>
    <t>A102686</t>
  </si>
  <si>
    <t>A102687</t>
  </si>
  <si>
    <t>A102688</t>
  </si>
  <si>
    <t>A102689</t>
  </si>
  <si>
    <t>A102690</t>
  </si>
  <si>
    <t>A102691</t>
  </si>
  <si>
    <t>A102692</t>
  </si>
  <si>
    <t>A102693</t>
  </si>
  <si>
    <t>A102694</t>
  </si>
  <si>
    <t>A102695</t>
  </si>
  <si>
    <t>A102696</t>
  </si>
  <si>
    <t>A102697</t>
  </si>
  <si>
    <t>A102698</t>
  </si>
  <si>
    <t>A102699</t>
  </si>
  <si>
    <t>A102700</t>
  </si>
  <si>
    <t>A102701</t>
  </si>
  <si>
    <t>A102702</t>
  </si>
  <si>
    <t>A102703</t>
  </si>
  <si>
    <t>A102704</t>
  </si>
  <si>
    <t>A102705</t>
  </si>
  <si>
    <t>A102706</t>
  </si>
  <si>
    <t>A102707</t>
  </si>
  <si>
    <t>A102708</t>
  </si>
  <si>
    <t>A102709</t>
  </si>
  <si>
    <t>A102710</t>
  </si>
  <si>
    <t>A102711</t>
  </si>
  <si>
    <t>A102712</t>
  </si>
  <si>
    <t>A102713</t>
  </si>
  <si>
    <t>A102714</t>
  </si>
  <si>
    <t>A102715</t>
  </si>
  <si>
    <t>A102716</t>
  </si>
  <si>
    <t>A102717</t>
  </si>
  <si>
    <t>A102718</t>
  </si>
  <si>
    <t>A102719</t>
  </si>
  <si>
    <t>A102720</t>
  </si>
  <si>
    <t>A102721</t>
  </si>
  <si>
    <t>A102722</t>
  </si>
  <si>
    <t>A102723</t>
  </si>
  <si>
    <t>A102724</t>
  </si>
  <si>
    <t>A102725</t>
  </si>
  <si>
    <t>A102726</t>
  </si>
  <si>
    <t>A102727</t>
  </si>
  <si>
    <t>A102728</t>
  </si>
  <si>
    <t>A102729</t>
  </si>
  <si>
    <t>A102730</t>
  </si>
  <si>
    <t>A102731</t>
  </si>
  <si>
    <t>A102732</t>
  </si>
  <si>
    <t>A102733</t>
  </si>
  <si>
    <t>A102734</t>
  </si>
  <si>
    <t>A102735</t>
  </si>
  <si>
    <t>A102736</t>
  </si>
  <si>
    <t>A102737</t>
  </si>
  <si>
    <t>A102738</t>
  </si>
  <si>
    <t>A102739</t>
  </si>
  <si>
    <t>A102740</t>
  </si>
  <si>
    <t>A102741</t>
  </si>
  <si>
    <t>A102742</t>
  </si>
  <si>
    <t>A102743</t>
  </si>
  <si>
    <t>A102744</t>
  </si>
  <si>
    <t>A102745</t>
  </si>
  <si>
    <t>A102746</t>
  </si>
  <si>
    <t>A102747</t>
  </si>
  <si>
    <t>A102748</t>
  </si>
  <si>
    <t>A102749</t>
  </si>
  <si>
    <t>A102750</t>
  </si>
  <si>
    <t>A102751</t>
  </si>
  <si>
    <t>A102752</t>
  </si>
  <si>
    <t>A102753</t>
  </si>
  <si>
    <t>A102754</t>
  </si>
  <si>
    <t>A102755</t>
  </si>
  <si>
    <t>A102756</t>
  </si>
  <si>
    <t>A102757</t>
  </si>
  <si>
    <t>A102758</t>
  </si>
  <si>
    <t>A102759</t>
  </si>
  <si>
    <t>A102760</t>
  </si>
  <si>
    <t>A102761</t>
  </si>
  <si>
    <t>A102762</t>
  </si>
  <si>
    <t>A102763</t>
  </si>
  <si>
    <t>A102764</t>
  </si>
  <si>
    <t>A102765</t>
  </si>
  <si>
    <t>A102766</t>
  </si>
  <si>
    <t>A102767</t>
  </si>
  <si>
    <t>A102768</t>
  </si>
  <si>
    <t>A102769</t>
  </si>
  <si>
    <t>A102770</t>
  </si>
  <si>
    <t>A102771</t>
  </si>
  <si>
    <t>A102772</t>
  </si>
  <si>
    <t>A102773</t>
  </si>
  <si>
    <t>A102774</t>
  </si>
  <si>
    <t>A102775</t>
  </si>
  <si>
    <t>A102776</t>
  </si>
  <si>
    <t>A102777</t>
  </si>
  <si>
    <t>A102778</t>
  </si>
  <si>
    <t>A102779</t>
  </si>
  <si>
    <t>A102780</t>
  </si>
  <si>
    <t>A102781</t>
  </si>
  <si>
    <t>A102782</t>
  </si>
  <si>
    <t>A102783</t>
  </si>
  <si>
    <t>A102784</t>
  </si>
  <si>
    <t>A102785</t>
  </si>
  <si>
    <t>A102786</t>
  </si>
  <si>
    <t>A102787</t>
  </si>
  <si>
    <t>A102788</t>
  </si>
  <si>
    <t>A102789</t>
  </si>
  <si>
    <t>A102790</t>
  </si>
  <si>
    <t>A102791</t>
  </si>
  <si>
    <t>A102792</t>
  </si>
  <si>
    <t>A102793</t>
  </si>
  <si>
    <t>A102794</t>
  </si>
  <si>
    <t>A102795</t>
  </si>
  <si>
    <t>A102796</t>
  </si>
  <si>
    <t>A102797</t>
  </si>
  <si>
    <t>A102798</t>
  </si>
  <si>
    <t>A102799</t>
  </si>
  <si>
    <t>A102800</t>
  </si>
  <si>
    <t>A102801</t>
  </si>
  <si>
    <t>A102802</t>
  </si>
  <si>
    <t>A102803</t>
  </si>
  <si>
    <t>A102804</t>
  </si>
  <si>
    <t>A102805</t>
  </si>
  <si>
    <t>A102806</t>
  </si>
  <si>
    <t>A102807</t>
  </si>
  <si>
    <t>A102808</t>
  </si>
  <si>
    <t>A102809</t>
  </si>
  <si>
    <t>A102810</t>
  </si>
  <si>
    <t>A102811</t>
  </si>
  <si>
    <t>A102812</t>
  </si>
  <si>
    <t>A102813</t>
  </si>
  <si>
    <t>A102814</t>
  </si>
  <si>
    <t>A102815</t>
  </si>
  <si>
    <t>A102816</t>
  </si>
  <si>
    <t>A102817</t>
  </si>
  <si>
    <t>A102818</t>
  </si>
  <si>
    <t>A102819</t>
  </si>
  <si>
    <t>A102820</t>
  </si>
  <si>
    <t>A102821</t>
  </si>
  <si>
    <t>A102822</t>
  </si>
  <si>
    <t>A102823</t>
  </si>
  <si>
    <t>A102824</t>
  </si>
  <si>
    <t>A102825</t>
  </si>
  <si>
    <t>A102826</t>
  </si>
  <si>
    <t>A102827</t>
  </si>
  <si>
    <t>A102828</t>
  </si>
  <si>
    <t>A102829</t>
  </si>
  <si>
    <t>A102830</t>
  </si>
  <si>
    <t>A102831</t>
  </si>
  <si>
    <t>A102832</t>
  </si>
  <si>
    <t>A102833</t>
  </si>
  <si>
    <t>A102834</t>
  </si>
  <si>
    <t>A102835</t>
  </si>
  <si>
    <t>A102836</t>
  </si>
  <si>
    <t>A102837</t>
  </si>
  <si>
    <t>A102838</t>
  </si>
  <si>
    <t>A102839</t>
  </si>
  <si>
    <t>A102840</t>
  </si>
  <si>
    <t>A102841</t>
  </si>
  <si>
    <t>A102842</t>
  </si>
  <si>
    <t>A102843</t>
  </si>
  <si>
    <t>A102844</t>
  </si>
  <si>
    <t>A102845</t>
  </si>
  <si>
    <t>A102846</t>
  </si>
  <si>
    <t>A102847</t>
  </si>
  <si>
    <t>A102848</t>
  </si>
  <si>
    <t>A102849</t>
  </si>
  <si>
    <t>A102850</t>
  </si>
  <si>
    <t>A102851</t>
  </si>
  <si>
    <t>A102852</t>
  </si>
  <si>
    <t>A102853</t>
  </si>
  <si>
    <t>A102854</t>
  </si>
  <si>
    <t>A102855</t>
  </si>
  <si>
    <t>A102856</t>
  </si>
  <si>
    <t>A102857</t>
  </si>
  <si>
    <t>A102858</t>
  </si>
  <si>
    <t>A102859</t>
  </si>
  <si>
    <t>A102860</t>
  </si>
  <si>
    <t>A102861</t>
  </si>
  <si>
    <t>A102862</t>
  </si>
  <si>
    <t>A102863</t>
  </si>
  <si>
    <t>A102864</t>
  </si>
  <si>
    <t>A102865</t>
  </si>
  <si>
    <t>A102866</t>
  </si>
  <si>
    <t>A102867</t>
  </si>
  <si>
    <t>A102868</t>
  </si>
  <si>
    <t>A102869</t>
  </si>
  <si>
    <t>A102870</t>
  </si>
  <si>
    <t>A102871</t>
  </si>
  <si>
    <t>A102872</t>
  </si>
  <si>
    <t>A102873</t>
  </si>
  <si>
    <t>A102874</t>
  </si>
  <si>
    <t>A102875</t>
  </si>
  <si>
    <t>A102876</t>
  </si>
  <si>
    <t>A102877</t>
  </si>
  <si>
    <t>A102878</t>
  </si>
  <si>
    <t>A102879</t>
  </si>
  <si>
    <t>A102880</t>
  </si>
  <si>
    <t>A102881</t>
  </si>
  <si>
    <t>A102882</t>
  </si>
  <si>
    <t>A102883</t>
  </si>
  <si>
    <t>A102884</t>
  </si>
  <si>
    <t>A102885</t>
  </si>
  <si>
    <t>A102886</t>
  </si>
  <si>
    <t>A102887</t>
  </si>
  <si>
    <t>A102888</t>
  </si>
  <si>
    <t>A102889</t>
  </si>
  <si>
    <t>A102890</t>
  </si>
  <si>
    <t>A102891</t>
  </si>
  <si>
    <t>A102892</t>
  </si>
  <si>
    <t>A102893</t>
  </si>
  <si>
    <t>A102894</t>
  </si>
  <si>
    <t>A102895</t>
  </si>
  <si>
    <t>A102896</t>
  </si>
  <si>
    <t>A102897</t>
  </si>
  <si>
    <t>A102898</t>
  </si>
  <si>
    <t>A102899</t>
  </si>
  <si>
    <t>A102900</t>
  </si>
  <si>
    <t>A102901</t>
  </si>
  <si>
    <t>A102902</t>
  </si>
  <si>
    <t>A102903</t>
  </si>
  <si>
    <t>A102904</t>
  </si>
  <si>
    <t>A102905</t>
  </si>
  <si>
    <t>A102906</t>
  </si>
  <si>
    <t>A102907</t>
  </si>
  <si>
    <t>A102908</t>
  </si>
  <si>
    <t>A102909</t>
  </si>
  <si>
    <t>A102910</t>
  </si>
  <si>
    <t>A102911</t>
  </si>
  <si>
    <t>A102912</t>
  </si>
  <si>
    <t>A102913</t>
  </si>
  <si>
    <t>A102914</t>
  </si>
  <si>
    <t>A102915</t>
  </si>
  <si>
    <t>A102916</t>
  </si>
  <si>
    <t>A102917</t>
  </si>
  <si>
    <t>A102918</t>
  </si>
  <si>
    <t>A102919</t>
  </si>
  <si>
    <t>A102920</t>
  </si>
  <si>
    <t>A102921</t>
  </si>
  <si>
    <t>A102922</t>
  </si>
  <si>
    <t>A102923</t>
  </si>
  <si>
    <t>A102924</t>
  </si>
  <si>
    <t>A102925</t>
  </si>
  <si>
    <t>A102926</t>
  </si>
  <si>
    <t>A102927</t>
  </si>
  <si>
    <t>A102928</t>
  </si>
  <si>
    <t>A102929</t>
  </si>
  <si>
    <t>A102930</t>
  </si>
  <si>
    <t>A102931</t>
  </si>
  <si>
    <t>A102932</t>
  </si>
  <si>
    <t>A102933</t>
  </si>
  <si>
    <t>A102934</t>
  </si>
  <si>
    <t>A102935</t>
  </si>
  <si>
    <t>A102936</t>
  </si>
  <si>
    <t>A102937</t>
  </si>
  <si>
    <t>A102938</t>
  </si>
  <si>
    <t>A102939</t>
  </si>
  <si>
    <t>A102940</t>
  </si>
  <si>
    <t>A102941</t>
  </si>
  <si>
    <t>A102942</t>
  </si>
  <si>
    <t>A102943</t>
  </si>
  <si>
    <t>A102944</t>
  </si>
  <si>
    <t>A102945</t>
  </si>
  <si>
    <t>A102946</t>
  </si>
  <si>
    <t>A102947</t>
  </si>
  <si>
    <t>A102948</t>
  </si>
  <si>
    <t>A102949</t>
  </si>
  <si>
    <t>A102950</t>
  </si>
  <si>
    <t>A102951</t>
  </si>
  <si>
    <t>A102952</t>
  </si>
  <si>
    <t>A102953</t>
  </si>
  <si>
    <t>A102954</t>
  </si>
  <si>
    <t>A102955</t>
  </si>
  <si>
    <t>A102956</t>
  </si>
  <si>
    <t>A102957</t>
  </si>
  <si>
    <t>A102958</t>
  </si>
  <si>
    <t>A102959</t>
  </si>
  <si>
    <t>A102960</t>
  </si>
  <si>
    <t>A102961</t>
  </si>
  <si>
    <t>A102962</t>
  </si>
  <si>
    <t>A102963</t>
  </si>
  <si>
    <t>A102964</t>
  </si>
  <si>
    <t>A102965</t>
  </si>
  <si>
    <t>A102966</t>
  </si>
  <si>
    <t>A102967</t>
  </si>
  <si>
    <t>A102968</t>
  </si>
  <si>
    <t>A102969</t>
  </si>
  <si>
    <t>A102970</t>
  </si>
  <si>
    <t>A102971</t>
  </si>
  <si>
    <t>A102972</t>
  </si>
  <si>
    <t>A102973</t>
  </si>
  <si>
    <t>A102974</t>
  </si>
  <si>
    <t>A102975</t>
  </si>
  <si>
    <t>A102976</t>
  </si>
  <si>
    <t>A102977</t>
  </si>
  <si>
    <t>A102978</t>
  </si>
  <si>
    <t>A102979</t>
  </si>
  <si>
    <t>A102980</t>
  </si>
  <si>
    <t>A102981</t>
  </si>
  <si>
    <t>A102982</t>
  </si>
  <si>
    <t>A102983</t>
  </si>
  <si>
    <t>A102984</t>
  </si>
  <si>
    <t>A102985</t>
  </si>
  <si>
    <t>A102986</t>
  </si>
  <si>
    <t>A102987</t>
  </si>
  <si>
    <t>A102988</t>
  </si>
  <si>
    <t>A102989</t>
  </si>
  <si>
    <t>A102990</t>
  </si>
  <si>
    <t>A102991</t>
  </si>
  <si>
    <t>A102992</t>
  </si>
  <si>
    <t>A102993</t>
  </si>
  <si>
    <t>A102994</t>
  </si>
  <si>
    <t>A102995</t>
  </si>
  <si>
    <t>A102996</t>
  </si>
  <si>
    <t>A102997</t>
  </si>
  <si>
    <t>A102998</t>
  </si>
  <si>
    <t>A102999</t>
  </si>
  <si>
    <t>A103000</t>
  </si>
  <si>
    <t>A103001</t>
  </si>
  <si>
    <t>A103002</t>
  </si>
  <si>
    <t>A103003</t>
  </si>
  <si>
    <t>A103004</t>
  </si>
  <si>
    <t>A103005</t>
  </si>
  <si>
    <t>A103006</t>
  </si>
  <si>
    <t>A103007</t>
  </si>
  <si>
    <t>A103008</t>
  </si>
  <si>
    <t>A103009</t>
  </si>
  <si>
    <t>A103010</t>
  </si>
  <si>
    <t>A103011</t>
  </si>
  <si>
    <t>A103012</t>
  </si>
  <si>
    <t>A103013</t>
  </si>
  <si>
    <t>A103014</t>
  </si>
  <si>
    <t>A103015</t>
  </si>
  <si>
    <t>A103016</t>
  </si>
  <si>
    <t>A103017</t>
  </si>
  <si>
    <t>A103018</t>
  </si>
  <si>
    <t>A103019</t>
  </si>
  <si>
    <t>A103020</t>
  </si>
  <si>
    <t>A103021</t>
  </si>
  <si>
    <t>A103022</t>
  </si>
  <si>
    <t>A103023</t>
  </si>
  <si>
    <t>A103024</t>
  </si>
  <si>
    <t>A103025</t>
  </si>
  <si>
    <t>A103026</t>
  </si>
  <si>
    <t>A103027</t>
  </si>
  <si>
    <t>A103028</t>
  </si>
  <si>
    <t>A103029</t>
  </si>
  <si>
    <t>A103030</t>
  </si>
  <si>
    <t>A103031</t>
  </si>
  <si>
    <t>A103032</t>
  </si>
  <si>
    <t>A103033</t>
  </si>
  <si>
    <t>A103034</t>
  </si>
  <si>
    <t>A103035</t>
  </si>
  <si>
    <t>A103036</t>
  </si>
  <si>
    <t>A103037</t>
  </si>
  <si>
    <t>A103038</t>
  </si>
  <si>
    <t>A103039</t>
  </si>
  <si>
    <t>A103040</t>
  </si>
  <si>
    <t>A103041</t>
  </si>
  <si>
    <t>A103042</t>
  </si>
  <si>
    <t>A103043</t>
  </si>
  <si>
    <t>A103044</t>
  </si>
  <si>
    <t>A103045</t>
  </si>
  <si>
    <t>A103046</t>
  </si>
  <si>
    <t>A103047</t>
  </si>
  <si>
    <t>A103048</t>
  </si>
  <si>
    <t>A103049</t>
  </si>
  <si>
    <t>A103050</t>
  </si>
  <si>
    <t>A103051</t>
  </si>
  <si>
    <t>A103052</t>
  </si>
  <si>
    <t>A103053</t>
  </si>
  <si>
    <t>A103054</t>
  </si>
  <si>
    <t>A103055</t>
  </si>
  <si>
    <t>A103056</t>
  </si>
  <si>
    <t>A103057</t>
  </si>
  <si>
    <t>A103058</t>
  </si>
  <si>
    <t>A103059</t>
  </si>
  <si>
    <t>A103060</t>
  </si>
  <si>
    <t>A103061</t>
  </si>
  <si>
    <t>A103062</t>
  </si>
  <si>
    <t>A103063</t>
  </si>
  <si>
    <t>A103064</t>
  </si>
  <si>
    <t>A103065</t>
  </si>
  <si>
    <t>A103066</t>
  </si>
  <si>
    <t>A103067</t>
  </si>
  <si>
    <t>A103068</t>
  </si>
  <si>
    <t>A103069</t>
  </si>
  <si>
    <t>A103070</t>
  </si>
  <si>
    <t>A103071</t>
  </si>
  <si>
    <t>A103072</t>
  </si>
  <si>
    <t>A103073</t>
  </si>
  <si>
    <t>A103074</t>
  </si>
  <si>
    <t>A103075</t>
  </si>
  <si>
    <t>A103076</t>
  </si>
  <si>
    <t>A103077</t>
  </si>
  <si>
    <t>A103078</t>
  </si>
  <si>
    <t>A103079</t>
  </si>
  <si>
    <t>A103080</t>
  </si>
  <si>
    <t>A103081</t>
  </si>
  <si>
    <t>A103082</t>
  </si>
  <si>
    <t>A103083</t>
  </si>
  <si>
    <t>A103084</t>
  </si>
  <si>
    <t>A103085</t>
  </si>
  <si>
    <t>A103086</t>
  </si>
  <si>
    <t>A103087</t>
  </si>
  <si>
    <t>A103088</t>
  </si>
  <si>
    <t>A103089</t>
  </si>
  <si>
    <t>A103090</t>
  </si>
  <si>
    <t>A103091</t>
  </si>
  <si>
    <t>A103092</t>
  </si>
  <si>
    <t>A103093</t>
  </si>
  <si>
    <t>A103094</t>
  </si>
  <si>
    <t>A103095</t>
  </si>
  <si>
    <t>A103096</t>
  </si>
  <si>
    <t>A103097</t>
  </si>
  <si>
    <t>A103098</t>
  </si>
  <si>
    <t>A103099</t>
  </si>
  <si>
    <t>A103100</t>
  </si>
  <si>
    <t>A103101</t>
  </si>
  <si>
    <t>A103102</t>
  </si>
  <si>
    <t>A103103</t>
  </si>
  <si>
    <t>A103104</t>
  </si>
  <si>
    <t>A103105</t>
  </si>
  <si>
    <t>A103106</t>
  </si>
  <si>
    <t>A103107</t>
  </si>
  <si>
    <t>A103108</t>
  </si>
  <si>
    <t>A103109</t>
  </si>
  <si>
    <t>A103110</t>
  </si>
  <si>
    <t>A103111</t>
  </si>
  <si>
    <t>A103112</t>
  </si>
  <si>
    <t>A103113</t>
  </si>
  <si>
    <t>A103114</t>
  </si>
  <si>
    <t>A103115</t>
  </si>
  <si>
    <t>A103116</t>
  </si>
  <si>
    <t>A103117</t>
  </si>
  <si>
    <t>A103118</t>
  </si>
  <si>
    <t>A103119</t>
  </si>
  <si>
    <t>A103120</t>
  </si>
  <si>
    <t>A103121</t>
  </si>
  <si>
    <t>A103122</t>
  </si>
  <si>
    <t>A103123</t>
  </si>
  <si>
    <t>A103124</t>
  </si>
  <si>
    <t>A103125</t>
  </si>
  <si>
    <t>A103126</t>
  </si>
  <si>
    <t>A103127</t>
  </si>
  <si>
    <t>A103128</t>
  </si>
  <si>
    <t>A103129</t>
  </si>
  <si>
    <t>A103130</t>
  </si>
  <si>
    <t>A103131</t>
  </si>
  <si>
    <t>A103132</t>
  </si>
  <si>
    <t>A103133</t>
  </si>
  <si>
    <t>A103134</t>
  </si>
  <si>
    <t>A103135</t>
  </si>
  <si>
    <t>A103136</t>
  </si>
  <si>
    <t>A103137</t>
  </si>
  <si>
    <t>A103138</t>
  </si>
  <si>
    <t>A103139</t>
  </si>
  <si>
    <t>A103140</t>
  </si>
  <si>
    <t>A103141</t>
  </si>
  <si>
    <t>A103142</t>
  </si>
  <si>
    <t>A103143</t>
  </si>
  <si>
    <t>A103144</t>
  </si>
  <si>
    <t>A103145</t>
  </si>
  <si>
    <t>A103146</t>
  </si>
  <si>
    <t>A103147</t>
  </si>
  <si>
    <t>A103148</t>
  </si>
  <si>
    <t>A103149</t>
  </si>
  <si>
    <t>A103150</t>
  </si>
  <si>
    <t>A103151</t>
  </si>
  <si>
    <t>A103152</t>
  </si>
  <si>
    <t>A103153</t>
  </si>
  <si>
    <t>A103154</t>
  </si>
  <si>
    <t>A103155</t>
  </si>
  <si>
    <t>A103156</t>
  </si>
  <si>
    <t>A103157</t>
  </si>
  <si>
    <t>A103158</t>
  </si>
  <si>
    <t>A103159</t>
  </si>
  <si>
    <t>A103160</t>
  </si>
  <si>
    <t>A103161</t>
  </si>
  <si>
    <t>A103162</t>
  </si>
  <si>
    <t>A103163</t>
  </si>
  <si>
    <t>A103164</t>
  </si>
  <si>
    <t>A103165</t>
  </si>
  <si>
    <t>A103166</t>
  </si>
  <si>
    <t>A103167</t>
  </si>
  <si>
    <t>A103168</t>
  </si>
  <si>
    <t>A103169</t>
  </si>
  <si>
    <t>A103170</t>
  </si>
  <si>
    <t>A103171</t>
  </si>
  <si>
    <t>A103172</t>
  </si>
  <si>
    <t>A103173</t>
  </si>
  <si>
    <t>A103174</t>
  </si>
  <si>
    <t>A103175</t>
  </si>
  <si>
    <t>A103176</t>
  </si>
  <si>
    <t>A103177</t>
  </si>
  <si>
    <t>A103178</t>
  </si>
  <si>
    <t>A103179</t>
  </si>
  <si>
    <t>A103180</t>
  </si>
  <si>
    <t>A103181</t>
  </si>
  <si>
    <t>A103182</t>
  </si>
  <si>
    <t>A103183</t>
  </si>
  <si>
    <t>A103184</t>
  </si>
  <si>
    <t>A103185</t>
  </si>
  <si>
    <t>A103186</t>
  </si>
  <si>
    <t>A103187</t>
  </si>
  <si>
    <t>A103188</t>
  </si>
  <si>
    <t>A103189</t>
  </si>
  <si>
    <t>A103190</t>
  </si>
  <si>
    <t>A103191</t>
  </si>
  <si>
    <t>A103192</t>
  </si>
  <si>
    <t>A103193</t>
  </si>
  <si>
    <t>A103194</t>
  </si>
  <si>
    <t>A103195</t>
  </si>
  <si>
    <t>A103196</t>
  </si>
  <si>
    <t>A103197</t>
  </si>
  <si>
    <t>A103198</t>
  </si>
  <si>
    <t>A103199</t>
  </si>
  <si>
    <t>A103200</t>
  </si>
  <si>
    <t>A103201</t>
  </si>
  <si>
    <t>A103202</t>
  </si>
  <si>
    <t>A103203</t>
  </si>
  <si>
    <t>A103204</t>
  </si>
  <si>
    <t>A103205</t>
  </si>
  <si>
    <t>A103206</t>
  </si>
  <si>
    <t>A103207</t>
  </si>
  <si>
    <t>A103208</t>
  </si>
  <si>
    <t>A103209</t>
  </si>
  <si>
    <t>A103210</t>
  </si>
  <si>
    <t>A103211</t>
  </si>
  <si>
    <t>A103212</t>
  </si>
  <si>
    <t>A103213</t>
  </si>
  <si>
    <t>A103214</t>
  </si>
  <si>
    <t>A103215</t>
  </si>
  <si>
    <t>A103216</t>
  </si>
  <si>
    <t>A103217</t>
  </si>
  <si>
    <t>A103218</t>
  </si>
  <si>
    <t>A103219</t>
  </si>
  <si>
    <t>A103220</t>
  </si>
  <si>
    <t>A103221</t>
  </si>
  <si>
    <t>A103222</t>
  </si>
  <si>
    <t>A103223</t>
  </si>
  <si>
    <t>A103224</t>
  </si>
  <si>
    <t>A103225</t>
  </si>
  <si>
    <t>A103226</t>
  </si>
  <si>
    <t>A103227</t>
  </si>
  <si>
    <t>A103228</t>
  </si>
  <si>
    <t>A103229</t>
  </si>
  <si>
    <t>A103230</t>
  </si>
  <si>
    <t>A103231</t>
  </si>
  <si>
    <t>A103232</t>
  </si>
  <si>
    <t>A103233</t>
  </si>
  <si>
    <t>A103234</t>
  </si>
  <si>
    <t>A103235</t>
  </si>
  <si>
    <t>A103236</t>
  </si>
  <si>
    <t>A103237</t>
  </si>
  <si>
    <t>A103238</t>
  </si>
  <si>
    <t>A103239</t>
  </si>
  <si>
    <t>A103240</t>
  </si>
  <si>
    <t>A103241</t>
  </si>
  <si>
    <t>A103242</t>
  </si>
  <si>
    <t>A103243</t>
  </si>
  <si>
    <t>A103244</t>
  </si>
  <si>
    <t>A103245</t>
  </si>
  <si>
    <t>A103246</t>
  </si>
  <si>
    <t>A103247</t>
  </si>
  <si>
    <t>A103248</t>
  </si>
  <si>
    <t>A103249</t>
  </si>
  <si>
    <t>A103250</t>
  </si>
  <si>
    <t>A103251</t>
  </si>
  <si>
    <t>A103252</t>
  </si>
  <si>
    <t>A103253</t>
  </si>
  <si>
    <t>A103254</t>
  </si>
  <si>
    <t>A103255</t>
  </si>
  <si>
    <t>A103256</t>
  </si>
  <si>
    <t>A103257</t>
  </si>
  <si>
    <t>A103258</t>
  </si>
  <si>
    <t>A103259</t>
  </si>
  <si>
    <t>A103260</t>
  </si>
  <si>
    <t>A103261</t>
  </si>
  <si>
    <t>A103262</t>
  </si>
  <si>
    <t>A103263</t>
  </si>
  <si>
    <t>A103264</t>
  </si>
  <si>
    <t>A103265</t>
  </si>
  <si>
    <t>A103266</t>
  </si>
  <si>
    <t>A103267</t>
  </si>
  <si>
    <t>A103268</t>
  </si>
  <si>
    <t>A103269</t>
  </si>
  <si>
    <t>A103270</t>
  </si>
  <si>
    <t>A103271</t>
  </si>
  <si>
    <t>A103272</t>
  </si>
  <si>
    <t>A103273</t>
  </si>
  <si>
    <t>A103274</t>
  </si>
  <si>
    <t>A103275</t>
  </si>
  <si>
    <t>A103276</t>
  </si>
  <si>
    <t>A103277</t>
  </si>
  <si>
    <t>A103278</t>
  </si>
  <si>
    <t>A103279</t>
  </si>
  <si>
    <t>A103280</t>
  </si>
  <si>
    <t>A103281</t>
  </si>
  <si>
    <t>A103282</t>
  </si>
  <si>
    <t>A103283</t>
  </si>
  <si>
    <t>A103284</t>
  </si>
  <si>
    <t>A103285</t>
  </si>
  <si>
    <t>A103286</t>
  </si>
  <si>
    <t>A103287</t>
  </si>
  <si>
    <t>A103288</t>
  </si>
  <si>
    <t>A103289</t>
  </si>
  <si>
    <t>A103290</t>
  </si>
  <si>
    <t>A103291</t>
  </si>
  <si>
    <t>A103292</t>
  </si>
  <si>
    <t>A103293</t>
  </si>
  <si>
    <t>A103294</t>
  </si>
  <si>
    <t>A103295</t>
  </si>
  <si>
    <t>A103296</t>
  </si>
  <si>
    <t>A103297</t>
  </si>
  <si>
    <t>A103298</t>
  </si>
  <si>
    <t>A103299</t>
  </si>
  <si>
    <t>A103300</t>
  </si>
  <si>
    <t>A103301</t>
  </si>
  <si>
    <t>A103302</t>
  </si>
  <si>
    <t>A103303</t>
  </si>
  <si>
    <t>A103304</t>
  </si>
  <si>
    <t>A103305</t>
  </si>
  <si>
    <t>A103306</t>
  </si>
  <si>
    <t>A103307</t>
  </si>
  <si>
    <t>A103308</t>
  </si>
  <si>
    <t>A103309</t>
  </si>
  <si>
    <t>A103310</t>
  </si>
  <si>
    <t>A103311</t>
  </si>
  <si>
    <t>A103312</t>
  </si>
  <si>
    <t>A103313</t>
  </si>
  <si>
    <t>A103314</t>
  </si>
  <si>
    <t>A103315</t>
  </si>
  <si>
    <t>A103316</t>
  </si>
  <si>
    <t>A103317</t>
  </si>
  <si>
    <t>A103318</t>
  </si>
  <si>
    <t>A103319</t>
  </si>
  <si>
    <t>A103320</t>
  </si>
  <si>
    <t>A103321</t>
  </si>
  <si>
    <t>A103322</t>
  </si>
  <si>
    <t>A103323</t>
  </si>
  <si>
    <t>A103324</t>
  </si>
  <si>
    <t>A103325</t>
  </si>
  <si>
    <t>A103326</t>
  </si>
  <si>
    <t>A103327</t>
  </si>
  <si>
    <t>A103328</t>
  </si>
  <si>
    <t>A103329</t>
  </si>
  <si>
    <t>A103330</t>
  </si>
  <si>
    <t>A103331</t>
  </si>
  <si>
    <t>A103332</t>
  </si>
  <si>
    <t>A103333</t>
  </si>
  <si>
    <t>A103334</t>
  </si>
  <si>
    <t>A103335</t>
  </si>
  <si>
    <t>A103336</t>
  </si>
  <si>
    <t>A103337</t>
  </si>
  <si>
    <t>A103338</t>
  </si>
  <si>
    <t>A103339</t>
  </si>
  <si>
    <t>A103340</t>
  </si>
  <si>
    <t>A103341</t>
  </si>
  <si>
    <t>A103342</t>
  </si>
  <si>
    <t>A103343</t>
  </si>
  <si>
    <t>A103344</t>
  </si>
  <si>
    <t>A103345</t>
  </si>
  <si>
    <t>A103346</t>
  </si>
  <si>
    <t>A103347</t>
  </si>
  <si>
    <t>A103348</t>
  </si>
  <si>
    <t>A103349</t>
  </si>
  <si>
    <t>A103350</t>
  </si>
  <si>
    <t>A103351</t>
  </si>
  <si>
    <t>A103352</t>
  </si>
  <si>
    <t>A103353</t>
  </si>
  <si>
    <t>A103354</t>
  </si>
  <si>
    <t>A103355</t>
  </si>
  <si>
    <t>A103356</t>
  </si>
  <si>
    <t>A103357</t>
  </si>
  <si>
    <t>A103358</t>
  </si>
  <si>
    <t>A103359</t>
  </si>
  <si>
    <t>A103360</t>
  </si>
  <si>
    <t>A103361</t>
  </si>
  <si>
    <t>A103362</t>
  </si>
  <si>
    <t>A103363</t>
  </si>
  <si>
    <t>A103364</t>
  </si>
  <si>
    <t>A103365</t>
  </si>
  <si>
    <t>A103366</t>
  </si>
  <si>
    <t>A103367</t>
  </si>
  <si>
    <t>A103368</t>
  </si>
  <si>
    <t>A103369</t>
  </si>
  <si>
    <t>A103370</t>
  </si>
  <si>
    <t>A103371</t>
  </si>
  <si>
    <t>A103372</t>
  </si>
  <si>
    <t>A103373</t>
  </si>
  <si>
    <t>A103374</t>
  </si>
  <si>
    <t>A103375</t>
  </si>
  <si>
    <t>A103376</t>
  </si>
  <si>
    <t>A103377</t>
  </si>
  <si>
    <t>A103378</t>
  </si>
  <si>
    <t>A103379</t>
  </si>
  <si>
    <t>A103380</t>
  </si>
  <si>
    <t>A103381</t>
  </si>
  <si>
    <t>A103382</t>
  </si>
  <si>
    <t>A103383</t>
  </si>
  <si>
    <t>A103384</t>
  </si>
  <si>
    <t>A103385</t>
  </si>
  <si>
    <t>A103386</t>
  </si>
  <si>
    <t>A103387</t>
  </si>
  <si>
    <t>A103388</t>
  </si>
  <si>
    <t>A103389</t>
  </si>
  <si>
    <t>A103390</t>
  </si>
  <si>
    <t>A103391</t>
  </si>
  <si>
    <t>A103392</t>
  </si>
  <si>
    <t>A103393</t>
  </si>
  <si>
    <t>A103394</t>
  </si>
  <si>
    <t>A103395</t>
  </si>
  <si>
    <t>A103396</t>
  </si>
  <si>
    <t>A103397</t>
  </si>
  <si>
    <t>A103398</t>
  </si>
  <si>
    <t>A103399</t>
  </si>
  <si>
    <t>A103400</t>
  </si>
  <si>
    <t>A103401</t>
  </si>
  <si>
    <t>A103402</t>
  </si>
  <si>
    <t>A103403</t>
  </si>
  <si>
    <t>A103404</t>
  </si>
  <si>
    <t>A103405</t>
  </si>
  <si>
    <t>A103406</t>
  </si>
  <si>
    <t>A103407</t>
  </si>
  <si>
    <t>A103408</t>
  </si>
  <si>
    <t>A103409</t>
  </si>
  <si>
    <t>A103410</t>
  </si>
  <si>
    <t>A103411</t>
  </si>
  <si>
    <t>A103412</t>
  </si>
  <si>
    <t>A103413</t>
  </si>
  <si>
    <t>A103414</t>
  </si>
  <si>
    <t>A103415</t>
  </si>
  <si>
    <t>A103416</t>
  </si>
  <si>
    <t>A103417</t>
  </si>
  <si>
    <t>A103418</t>
  </si>
  <si>
    <t>A103419</t>
  </si>
  <si>
    <t>A103420</t>
  </si>
  <si>
    <t>A103421</t>
  </si>
  <si>
    <t>A103422</t>
  </si>
  <si>
    <t>A103423</t>
  </si>
  <si>
    <t>A103424</t>
  </si>
  <si>
    <t>A103425</t>
  </si>
  <si>
    <t>A103426</t>
  </si>
  <si>
    <t>A103427</t>
  </si>
  <si>
    <t>A103428</t>
  </si>
  <si>
    <t>A103429</t>
  </si>
  <si>
    <t>A103430</t>
  </si>
  <si>
    <t>A103431</t>
  </si>
  <si>
    <t>A103432</t>
  </si>
  <si>
    <t>A103433</t>
  </si>
  <si>
    <t>A103434</t>
  </si>
  <si>
    <t>A103435</t>
  </si>
  <si>
    <t>A103436</t>
  </si>
  <si>
    <t>A103437</t>
  </si>
  <si>
    <t>A103438</t>
  </si>
  <si>
    <t>A103439</t>
  </si>
  <si>
    <t>A103440</t>
  </si>
  <si>
    <t>A103441</t>
  </si>
  <si>
    <t>A103442</t>
  </si>
  <si>
    <t>A103443</t>
  </si>
  <si>
    <t>A103444</t>
  </si>
  <si>
    <t>A103445</t>
  </si>
  <si>
    <t>A103446</t>
  </si>
  <si>
    <t>A103447</t>
  </si>
  <si>
    <t>A103448</t>
  </si>
  <si>
    <t>A103449</t>
  </si>
  <si>
    <t>A103450</t>
  </si>
  <si>
    <t>A103451</t>
  </si>
  <si>
    <t>A103452</t>
  </si>
  <si>
    <t>A103453</t>
  </si>
  <si>
    <t>A103454</t>
  </si>
  <si>
    <t>A103455</t>
  </si>
  <si>
    <t>A103456</t>
  </si>
  <si>
    <t>A103457</t>
  </si>
  <si>
    <t>A103458</t>
  </si>
  <si>
    <t>A103459</t>
  </si>
  <si>
    <t>A103460</t>
  </si>
  <si>
    <t>A103461</t>
  </si>
  <si>
    <t>A103462</t>
  </si>
  <si>
    <t>A103463</t>
  </si>
  <si>
    <t>A103464</t>
  </si>
  <si>
    <t>A103465</t>
  </si>
  <si>
    <t>A103466</t>
  </si>
  <si>
    <t>A103467</t>
  </si>
  <si>
    <t>A103468</t>
  </si>
  <si>
    <t>A103469</t>
  </si>
  <si>
    <t>A103470</t>
  </si>
  <si>
    <t>A103471</t>
  </si>
  <si>
    <t>A103472</t>
  </si>
  <si>
    <t>A103473</t>
  </si>
  <si>
    <t>A103474</t>
  </si>
  <si>
    <t>A103475</t>
  </si>
  <si>
    <t>A103476</t>
  </si>
  <si>
    <t>A103477</t>
  </si>
  <si>
    <t>A103478</t>
  </si>
  <si>
    <t>A103479</t>
  </si>
  <si>
    <t>A103480</t>
  </si>
  <si>
    <t>A103481</t>
  </si>
  <si>
    <t>A103482</t>
  </si>
  <si>
    <t>A103483</t>
  </si>
  <si>
    <t>A103484</t>
  </si>
  <si>
    <t>A103485</t>
  </si>
  <si>
    <t>A103486</t>
  </si>
  <si>
    <t>A103487</t>
  </si>
  <si>
    <t>A103488</t>
  </si>
  <si>
    <t>A103489</t>
  </si>
  <si>
    <t>A103490</t>
  </si>
  <si>
    <t>A103491</t>
  </si>
  <si>
    <t>A103492</t>
  </si>
  <si>
    <t>A103493</t>
  </si>
  <si>
    <t>A103494</t>
  </si>
  <si>
    <t>A103495</t>
  </si>
  <si>
    <t>A103496</t>
  </si>
  <si>
    <t>A103497</t>
  </si>
  <si>
    <t>A103498</t>
  </si>
  <si>
    <t>A103499</t>
  </si>
  <si>
    <t>A103500</t>
  </si>
  <si>
    <t>A103501</t>
  </si>
  <si>
    <t>A103502</t>
  </si>
  <si>
    <t>A103503</t>
  </si>
  <si>
    <t>A103504</t>
  </si>
  <si>
    <t>A103505</t>
  </si>
  <si>
    <t>A103506</t>
  </si>
  <si>
    <t>A103507</t>
  </si>
  <si>
    <t>A103508</t>
  </si>
  <si>
    <t>A103509</t>
  </si>
  <si>
    <t>A103510</t>
  </si>
  <si>
    <t>A103511</t>
  </si>
  <si>
    <t>A103512</t>
  </si>
  <si>
    <t>A103513</t>
  </si>
  <si>
    <t>A103514</t>
  </si>
  <si>
    <t>A103515</t>
  </si>
  <si>
    <t>A103516</t>
  </si>
  <si>
    <t>A103517</t>
  </si>
  <si>
    <t>A103518</t>
  </si>
  <si>
    <t>A103519</t>
  </si>
  <si>
    <t>A103520</t>
  </si>
  <si>
    <t>A103521</t>
  </si>
  <si>
    <t>A103522</t>
  </si>
  <si>
    <t>A103523</t>
  </si>
  <si>
    <t>A103524</t>
  </si>
  <si>
    <t>A103525</t>
  </si>
  <si>
    <t>A103526</t>
  </si>
  <si>
    <t>A103527</t>
  </si>
  <si>
    <t>A103528</t>
  </si>
  <si>
    <t>A103529</t>
  </si>
  <si>
    <t>A103530</t>
  </si>
  <si>
    <t>A103531</t>
  </si>
  <si>
    <t>A103532</t>
  </si>
  <si>
    <t>A103533</t>
  </si>
  <si>
    <t>A103534</t>
  </si>
  <si>
    <t>A103535</t>
  </si>
  <si>
    <t>A103536</t>
  </si>
  <si>
    <t>A103537</t>
  </si>
  <si>
    <t>A103538</t>
  </si>
  <si>
    <t>A103539</t>
  </si>
  <si>
    <t>A103540</t>
  </si>
  <si>
    <t>A103541</t>
  </si>
  <si>
    <t>A103542</t>
  </si>
  <si>
    <t>A103543</t>
  </si>
  <si>
    <t>A103544</t>
  </si>
  <si>
    <t>A103545</t>
  </si>
  <si>
    <t>A103546</t>
  </si>
  <si>
    <t>A103547</t>
  </si>
  <si>
    <t>A103548</t>
  </si>
  <si>
    <t>A103549</t>
  </si>
  <si>
    <t>A103550</t>
  </si>
  <si>
    <t>A103551</t>
  </si>
  <si>
    <t>A103552</t>
  </si>
  <si>
    <t>A103553</t>
  </si>
  <si>
    <t>A103554</t>
  </si>
  <si>
    <t>A103555</t>
  </si>
  <si>
    <t>A103556</t>
  </si>
  <si>
    <t>A103557</t>
  </si>
  <si>
    <t>A103558</t>
  </si>
  <si>
    <t>A103559</t>
  </si>
  <si>
    <t>A103560</t>
  </si>
  <si>
    <t>A103561</t>
  </si>
  <si>
    <t>A103562</t>
  </si>
  <si>
    <t>A103563</t>
  </si>
  <si>
    <t>A103564</t>
  </si>
  <si>
    <t>A103565</t>
  </si>
  <si>
    <t>A103566</t>
  </si>
  <si>
    <t>A103567</t>
  </si>
  <si>
    <t>A103568</t>
  </si>
  <si>
    <t>A103569</t>
  </si>
  <si>
    <t>A103570</t>
  </si>
  <si>
    <t>A103571</t>
  </si>
  <si>
    <t>A103572</t>
  </si>
  <si>
    <t>A103573</t>
  </si>
  <si>
    <t>A103574</t>
  </si>
  <si>
    <t>A103575</t>
  </si>
  <si>
    <t>A103576</t>
  </si>
  <si>
    <t>A103577</t>
  </si>
  <si>
    <t>A103578</t>
  </si>
  <si>
    <t>A103579</t>
  </si>
  <si>
    <t>A103580</t>
  </si>
  <si>
    <t>A103581</t>
  </si>
  <si>
    <t>A103582</t>
  </si>
  <si>
    <t>A103583</t>
  </si>
  <si>
    <t>A103584</t>
  </si>
  <si>
    <t>A103585</t>
  </si>
  <si>
    <t>A103586</t>
  </si>
  <si>
    <t>A103587</t>
  </si>
  <si>
    <t>A103588</t>
  </si>
  <si>
    <t>A103589</t>
  </si>
  <si>
    <t>A103590</t>
  </si>
  <si>
    <t>A103591</t>
  </si>
  <si>
    <t>A103592</t>
  </si>
  <si>
    <t>A103593</t>
  </si>
  <si>
    <t>A103594</t>
  </si>
  <si>
    <t>A103595</t>
  </si>
  <si>
    <t>A103596</t>
  </si>
  <si>
    <t>A103597</t>
  </si>
  <si>
    <t>A103598</t>
  </si>
  <si>
    <t>A103599</t>
  </si>
  <si>
    <t>A103600</t>
  </si>
  <si>
    <t>A103601</t>
  </si>
  <si>
    <t>A103602</t>
  </si>
  <si>
    <t>A103603</t>
  </si>
  <si>
    <t>A103604</t>
  </si>
  <si>
    <t>A103605</t>
  </si>
  <si>
    <t>A103606</t>
  </si>
  <si>
    <t>A103607</t>
  </si>
  <si>
    <t>A103608</t>
  </si>
  <si>
    <t>A103609</t>
  </si>
  <si>
    <t>A103610</t>
  </si>
  <si>
    <t>A103611</t>
  </si>
  <si>
    <t>A103612</t>
  </si>
  <si>
    <t>A103613</t>
  </si>
  <si>
    <t>A103614</t>
  </si>
  <si>
    <t>A103615</t>
  </si>
  <si>
    <t>A103616</t>
  </si>
  <si>
    <t>A103617</t>
  </si>
  <si>
    <t>A103618</t>
  </si>
  <si>
    <t>A103619</t>
  </si>
  <si>
    <t>A103620</t>
  </si>
  <si>
    <t>A103621</t>
  </si>
  <si>
    <t>A103622</t>
  </si>
  <si>
    <t>A103623</t>
  </si>
  <si>
    <t>A103624</t>
  </si>
  <si>
    <t>A103625</t>
  </si>
  <si>
    <t>A103626</t>
  </si>
  <si>
    <t>A103627</t>
  </si>
  <si>
    <t>A103628</t>
  </si>
  <si>
    <t>A103629</t>
  </si>
  <si>
    <t>A103630</t>
  </si>
  <si>
    <t>A103631</t>
  </si>
  <si>
    <t>A103632</t>
  </si>
  <si>
    <t>A103633</t>
  </si>
  <si>
    <t>A103634</t>
  </si>
  <si>
    <t>A103635</t>
  </si>
  <si>
    <t>A103636</t>
  </si>
  <si>
    <t>A103637</t>
  </si>
  <si>
    <t>A103638</t>
  </si>
  <si>
    <t>A103639</t>
  </si>
  <si>
    <t>A103640</t>
  </si>
  <si>
    <t>A103641</t>
  </si>
  <si>
    <t>A103642</t>
  </si>
  <si>
    <t>A103643</t>
  </si>
  <si>
    <t>A103644</t>
  </si>
  <si>
    <t>A103645</t>
  </si>
  <si>
    <t>A103646</t>
  </si>
  <si>
    <t>A103647</t>
  </si>
  <si>
    <t>A103648</t>
  </si>
  <si>
    <t>A103649</t>
  </si>
  <si>
    <t>A103650</t>
  </si>
  <si>
    <t>A103651</t>
  </si>
  <si>
    <t>A103652</t>
  </si>
  <si>
    <t>A103653</t>
  </si>
  <si>
    <t>A103654</t>
  </si>
  <si>
    <t>A103655</t>
  </si>
  <si>
    <t>A103656</t>
  </si>
  <si>
    <t>A103657</t>
  </si>
  <si>
    <t>A103658</t>
  </si>
  <si>
    <t>A103659</t>
  </si>
  <si>
    <t>A103660</t>
  </si>
  <si>
    <t>A103661</t>
  </si>
  <si>
    <t>A103662</t>
  </si>
  <si>
    <t>A103663</t>
  </si>
  <si>
    <t>A103664</t>
  </si>
  <si>
    <t>A103665</t>
  </si>
  <si>
    <t>A103666</t>
  </si>
  <si>
    <t>A103667</t>
  </si>
  <si>
    <t>A103668</t>
  </si>
  <si>
    <t>A103669</t>
  </si>
  <si>
    <t>A103670</t>
  </si>
  <si>
    <t>A103671</t>
  </si>
  <si>
    <t>A103672</t>
  </si>
  <si>
    <t>A103673</t>
  </si>
  <si>
    <t>A103674</t>
  </si>
  <si>
    <t>A103675</t>
  </si>
  <si>
    <t>A103676</t>
  </si>
  <si>
    <t>A103677</t>
  </si>
  <si>
    <t>A103678</t>
  </si>
  <si>
    <t>A103679</t>
  </si>
  <si>
    <t>A103680</t>
  </si>
  <si>
    <t>A103681</t>
  </si>
  <si>
    <t>A103682</t>
  </si>
  <si>
    <t>A103683</t>
  </si>
  <si>
    <t>A103684</t>
  </si>
  <si>
    <t>A103685</t>
  </si>
  <si>
    <t>A103686</t>
  </si>
  <si>
    <t>A103687</t>
  </si>
  <si>
    <t>A103688</t>
  </si>
  <si>
    <t>A103689</t>
  </si>
  <si>
    <t>A103690</t>
  </si>
  <si>
    <t>A103691</t>
  </si>
  <si>
    <t>A103692</t>
  </si>
  <si>
    <t>A103693</t>
  </si>
  <si>
    <t>A103694</t>
  </si>
  <si>
    <t>A103695</t>
  </si>
  <si>
    <t>A103696</t>
  </si>
  <si>
    <t>A103697</t>
  </si>
  <si>
    <t>A103698</t>
  </si>
  <si>
    <t>A103699</t>
  </si>
  <si>
    <t>A103700</t>
  </si>
  <si>
    <t>A103701</t>
  </si>
  <si>
    <t>A103702</t>
  </si>
  <si>
    <t>A103703</t>
  </si>
  <si>
    <t>A103704</t>
  </si>
  <si>
    <t>A103705</t>
  </si>
  <si>
    <t>A103706</t>
  </si>
  <si>
    <t>A103707</t>
  </si>
  <si>
    <t>A103708</t>
  </si>
  <si>
    <t>A103709</t>
  </si>
  <si>
    <t>A103710</t>
  </si>
  <si>
    <t>A103711</t>
  </si>
  <si>
    <t>A103712</t>
  </si>
  <si>
    <t>A103713</t>
  </si>
  <si>
    <t>A103714</t>
  </si>
  <si>
    <t>A103715</t>
  </si>
  <si>
    <t>A103716</t>
  </si>
  <si>
    <t>A103717</t>
  </si>
  <si>
    <t>A103718</t>
  </si>
  <si>
    <t>A103719</t>
  </si>
  <si>
    <t>A103720</t>
  </si>
  <si>
    <t>A103721</t>
  </si>
  <si>
    <t>A103722</t>
  </si>
  <si>
    <t>A103723</t>
  </si>
  <si>
    <t>A103724</t>
  </si>
  <si>
    <t>A103725</t>
  </si>
  <si>
    <t>A103726</t>
  </si>
  <si>
    <t>A103727</t>
  </si>
  <si>
    <t>A103728</t>
  </si>
  <si>
    <t>A103729</t>
  </si>
  <si>
    <t>A103730</t>
  </si>
  <si>
    <t>A103731</t>
  </si>
  <si>
    <t>A103732</t>
  </si>
  <si>
    <t>A103733</t>
  </si>
  <si>
    <t>A103734</t>
  </si>
  <si>
    <t>A103735</t>
  </si>
  <si>
    <t>A103736</t>
  </si>
  <si>
    <t>A103737</t>
  </si>
  <si>
    <t>A103738</t>
  </si>
  <si>
    <t>A103739</t>
  </si>
  <si>
    <t>A103740</t>
  </si>
  <si>
    <t>A103741</t>
  </si>
  <si>
    <t>A103742</t>
  </si>
  <si>
    <t>A103743</t>
  </si>
  <si>
    <t>A103744</t>
  </si>
  <si>
    <t>A103745</t>
  </si>
  <si>
    <t>A103746</t>
  </si>
  <si>
    <t>A103747</t>
  </si>
  <si>
    <t>A103748</t>
  </si>
  <si>
    <t>A103749</t>
  </si>
  <si>
    <t>A103750</t>
  </si>
  <si>
    <t>A103751</t>
  </si>
  <si>
    <t>A103752</t>
  </si>
  <si>
    <t>A103753</t>
  </si>
  <si>
    <t>A103754</t>
  </si>
  <si>
    <t>A103755</t>
  </si>
  <si>
    <t>A103756</t>
  </si>
  <si>
    <t>A103757</t>
  </si>
  <si>
    <t>A103758</t>
  </si>
  <si>
    <t>A103759</t>
  </si>
  <si>
    <t>A103760</t>
  </si>
  <si>
    <t>A103761</t>
  </si>
  <si>
    <t>A103762</t>
  </si>
  <si>
    <t>A103763</t>
  </si>
  <si>
    <t>A103764</t>
  </si>
  <si>
    <t>A103765</t>
  </si>
  <si>
    <t>A103766</t>
  </si>
  <si>
    <t>A103767</t>
  </si>
  <si>
    <t>A103768</t>
  </si>
  <si>
    <t>A103769</t>
  </si>
  <si>
    <t>A103770</t>
  </si>
  <si>
    <t>A103771</t>
  </si>
  <si>
    <t>A103772</t>
  </si>
  <si>
    <t>A103773</t>
  </si>
  <si>
    <t>A103774</t>
  </si>
  <si>
    <t>A103775</t>
  </si>
  <si>
    <t>A103776</t>
  </si>
  <si>
    <t>A103777</t>
  </si>
  <si>
    <t>A103778</t>
  </si>
  <si>
    <t>A103779</t>
  </si>
  <si>
    <t>A103780</t>
  </si>
  <si>
    <t>A103781</t>
  </si>
  <si>
    <t>A103782</t>
  </si>
  <si>
    <t>A103783</t>
  </si>
  <si>
    <t>A103784</t>
  </si>
  <si>
    <t>A103785</t>
  </si>
  <si>
    <t>A103786</t>
  </si>
  <si>
    <t>A103787</t>
  </si>
  <si>
    <t>A103788</t>
  </si>
  <si>
    <t>A103789</t>
  </si>
  <si>
    <t>A103790</t>
  </si>
  <si>
    <t>A103791</t>
  </si>
  <si>
    <t>A103792</t>
  </si>
  <si>
    <t>A103793</t>
  </si>
  <si>
    <t>A103794</t>
  </si>
  <si>
    <t>A103795</t>
  </si>
  <si>
    <t>A103796</t>
  </si>
  <si>
    <t>A103797</t>
  </si>
  <si>
    <t>A103798</t>
  </si>
  <si>
    <t>A103799</t>
  </si>
  <si>
    <t>A103800</t>
  </si>
  <si>
    <t>A103801</t>
  </si>
  <si>
    <t>A103802</t>
  </si>
  <si>
    <t>A103803</t>
  </si>
  <si>
    <t>A103804</t>
  </si>
  <si>
    <t>A103805</t>
  </si>
  <si>
    <t>A103806</t>
  </si>
  <si>
    <t>A103807</t>
  </si>
  <si>
    <t>A103808</t>
  </si>
  <si>
    <t>A103809</t>
  </si>
  <si>
    <t>A103810</t>
  </si>
  <si>
    <t>A103811</t>
  </si>
  <si>
    <t>A103812</t>
  </si>
  <si>
    <t>A103813</t>
  </si>
  <si>
    <t>A103814</t>
  </si>
  <si>
    <t>A103815</t>
  </si>
  <si>
    <t>A103816</t>
  </si>
  <si>
    <t>A103817</t>
  </si>
  <si>
    <t>A103818</t>
  </si>
  <si>
    <t>A103819</t>
  </si>
  <si>
    <t>A103820</t>
  </si>
  <si>
    <t>A103821</t>
  </si>
  <si>
    <t>A103822</t>
  </si>
  <si>
    <t>A103823</t>
  </si>
  <si>
    <t>A103824</t>
  </si>
  <si>
    <t>A103825</t>
  </si>
  <si>
    <t>A103826</t>
  </si>
  <si>
    <t>A103827</t>
  </si>
  <si>
    <t>A103828</t>
  </si>
  <si>
    <t>A103829</t>
  </si>
  <si>
    <t>A103830</t>
  </si>
  <si>
    <t>A103831</t>
  </si>
  <si>
    <t>A103832</t>
  </si>
  <si>
    <t>A103833</t>
  </si>
  <si>
    <t>A103834</t>
  </si>
  <si>
    <t>A103835</t>
  </si>
  <si>
    <t>A103836</t>
  </si>
  <si>
    <t>A103837</t>
  </si>
  <si>
    <t>A103838</t>
  </si>
  <si>
    <t>A103839</t>
  </si>
  <si>
    <t>A103840</t>
  </si>
  <si>
    <t>A103841</t>
  </si>
  <si>
    <t>A103842</t>
  </si>
  <si>
    <t>A103843</t>
  </si>
  <si>
    <t>A103844</t>
  </si>
  <si>
    <t>A103845</t>
  </si>
  <si>
    <t>A103846</t>
  </si>
  <si>
    <t>A103847</t>
  </si>
  <si>
    <t>A103848</t>
  </si>
  <si>
    <t>A103849</t>
  </si>
  <si>
    <t>A103850</t>
  </si>
  <si>
    <t>A103851</t>
  </si>
  <si>
    <t>A103852</t>
  </si>
  <si>
    <t>A103853</t>
  </si>
  <si>
    <t>A103854</t>
  </si>
  <si>
    <t>A103855</t>
  </si>
  <si>
    <t>A103856</t>
  </si>
  <si>
    <t>A103857</t>
  </si>
  <si>
    <t>A103858</t>
  </si>
  <si>
    <t>A103859</t>
  </si>
  <si>
    <t>A103860</t>
  </si>
  <si>
    <t>A103861</t>
  </si>
  <si>
    <t>A103862</t>
  </si>
  <si>
    <t>A103863</t>
  </si>
  <si>
    <t>A103864</t>
  </si>
  <si>
    <t>A103865</t>
  </si>
  <si>
    <t>A103866</t>
  </si>
  <si>
    <t>A103867</t>
  </si>
  <si>
    <t>A103868</t>
  </si>
  <si>
    <t>A103869</t>
  </si>
  <si>
    <t>A103870</t>
  </si>
  <si>
    <t>A103871</t>
  </si>
  <si>
    <t>A103872</t>
  </si>
  <si>
    <t>A103873</t>
  </si>
  <si>
    <t>A103874</t>
  </si>
  <si>
    <t>A103875</t>
  </si>
  <si>
    <t>A103876</t>
  </si>
  <si>
    <t>A103877</t>
  </si>
  <si>
    <t>A103878</t>
  </si>
  <si>
    <t>A103879</t>
  </si>
  <si>
    <t>A103880</t>
  </si>
  <si>
    <t>A103881</t>
  </si>
  <si>
    <t>A103882</t>
  </si>
  <si>
    <t>A103883</t>
  </si>
  <si>
    <t>A103884</t>
  </si>
  <si>
    <t>A103885</t>
  </si>
  <si>
    <t>A103886</t>
  </si>
  <si>
    <t>A103887</t>
  </si>
  <si>
    <t>A103888</t>
  </si>
  <si>
    <t>A103889</t>
  </si>
  <si>
    <t>A103890</t>
  </si>
  <si>
    <t>A103891</t>
  </si>
  <si>
    <t>A103892</t>
  </si>
  <si>
    <t>A103893</t>
  </si>
  <si>
    <t>A103894</t>
  </si>
  <si>
    <t>A103895</t>
  </si>
  <si>
    <t>A103896</t>
  </si>
  <si>
    <t>A103897</t>
  </si>
  <si>
    <t>A103898</t>
  </si>
  <si>
    <t>A103899</t>
  </si>
  <si>
    <t>A103900</t>
  </si>
  <si>
    <t>A103901</t>
  </si>
  <si>
    <t>A103902</t>
  </si>
  <si>
    <t>A103903</t>
  </si>
  <si>
    <t>A103904</t>
  </si>
  <si>
    <t>A103905</t>
  </si>
  <si>
    <t>A103906</t>
  </si>
  <si>
    <t>A103907</t>
  </si>
  <si>
    <t>A103908</t>
  </si>
  <si>
    <t>A103909</t>
  </si>
  <si>
    <t>A103910</t>
  </si>
  <si>
    <t>A103911</t>
  </si>
  <si>
    <t>A103912</t>
  </si>
  <si>
    <t>A103913</t>
  </si>
  <si>
    <t>A103914</t>
  </si>
  <si>
    <t>A103915</t>
  </si>
  <si>
    <t>A103916</t>
  </si>
  <si>
    <t>A103917</t>
  </si>
  <si>
    <t>A103918</t>
  </si>
  <si>
    <t>A103919</t>
  </si>
  <si>
    <t>A103920</t>
  </si>
  <si>
    <t>A103921</t>
  </si>
  <si>
    <t>A103922</t>
  </si>
  <si>
    <t>A103923</t>
  </si>
  <si>
    <t>A103924</t>
  </si>
  <si>
    <t>A103925</t>
  </si>
  <si>
    <t>A103926</t>
  </si>
  <si>
    <t>A103927</t>
  </si>
  <si>
    <t>A103928</t>
  </si>
  <si>
    <t>A103929</t>
  </si>
  <si>
    <t>A103930</t>
  </si>
  <si>
    <t>A103931</t>
  </si>
  <si>
    <t>A103932</t>
  </si>
  <si>
    <t>A103933</t>
  </si>
  <si>
    <t>A103934</t>
  </si>
  <si>
    <t>A103935</t>
  </si>
  <si>
    <t>A103936</t>
  </si>
  <si>
    <t>A103937</t>
  </si>
  <si>
    <t>A103938</t>
  </si>
  <si>
    <t>A103939</t>
  </si>
  <si>
    <t>A103940</t>
  </si>
  <si>
    <t>A103941</t>
  </si>
  <si>
    <t>A103942</t>
  </si>
  <si>
    <t>A103943</t>
  </si>
  <si>
    <t>A103944</t>
  </si>
  <si>
    <t>A103945</t>
  </si>
  <si>
    <t>A103946</t>
  </si>
  <si>
    <t>A103947</t>
  </si>
  <si>
    <t>A103948</t>
  </si>
  <si>
    <t>A103949</t>
  </si>
  <si>
    <t>A103950</t>
  </si>
  <si>
    <t>A103951</t>
  </si>
  <si>
    <t>A103952</t>
  </si>
  <si>
    <t>A103953</t>
  </si>
  <si>
    <t>A103954</t>
  </si>
  <si>
    <t>A103955</t>
  </si>
  <si>
    <t>A103956</t>
  </si>
  <si>
    <t>A103957</t>
  </si>
  <si>
    <t>A103958</t>
  </si>
  <si>
    <t>A103959</t>
  </si>
  <si>
    <t>A103960</t>
  </si>
  <si>
    <t>A103961</t>
  </si>
  <si>
    <t>A103962</t>
  </si>
  <si>
    <t>A103963</t>
  </si>
  <si>
    <t>A103964</t>
  </si>
  <si>
    <t>A103965</t>
  </si>
  <si>
    <t>A103966</t>
  </si>
  <si>
    <t>A103967</t>
  </si>
  <si>
    <t>A103968</t>
  </si>
  <si>
    <t>A103969</t>
  </si>
  <si>
    <t>A103970</t>
  </si>
  <si>
    <t>A103971</t>
  </si>
  <si>
    <t>A103972</t>
  </si>
  <si>
    <t>A103973</t>
  </si>
  <si>
    <t>A103974</t>
  </si>
  <si>
    <t>A103975</t>
  </si>
  <si>
    <t>A103976</t>
  </si>
  <si>
    <t>A103977</t>
  </si>
  <si>
    <t>A103978</t>
  </si>
  <si>
    <t>A103979</t>
  </si>
  <si>
    <t>A103980</t>
  </si>
  <si>
    <t>A103981</t>
  </si>
  <si>
    <t>A103982</t>
  </si>
  <si>
    <t>A103983</t>
  </si>
  <si>
    <t>A103984</t>
  </si>
  <si>
    <t>A103985</t>
  </si>
  <si>
    <t>A103986</t>
  </si>
  <si>
    <t>A103987</t>
  </si>
  <si>
    <t>A103988</t>
  </si>
  <si>
    <t>A103989</t>
  </si>
  <si>
    <t>A103990</t>
  </si>
  <si>
    <t>A103991</t>
  </si>
  <si>
    <t>A103992</t>
  </si>
  <si>
    <t>A103993</t>
  </si>
  <si>
    <t>A103994</t>
  </si>
  <si>
    <t>A103995</t>
  </si>
  <si>
    <t>A103996</t>
  </si>
  <si>
    <t>A103997</t>
  </si>
  <si>
    <t>A103998</t>
  </si>
  <si>
    <t>A103999</t>
  </si>
  <si>
    <t>A104000</t>
  </si>
  <si>
    <t>A104001</t>
  </si>
  <si>
    <t>A104002</t>
  </si>
  <si>
    <t>A104003</t>
  </si>
  <si>
    <t>A104004</t>
  </si>
  <si>
    <t>A104005</t>
  </si>
  <si>
    <t>A104006</t>
  </si>
  <si>
    <t>A104007</t>
  </si>
  <si>
    <t>A104008</t>
  </si>
  <si>
    <t>A104009</t>
  </si>
  <si>
    <t>A104010</t>
  </si>
  <si>
    <t>A104011</t>
  </si>
  <si>
    <t>A104012</t>
  </si>
  <si>
    <t>A104013</t>
  </si>
  <si>
    <t>A104014</t>
  </si>
  <si>
    <t>A104015</t>
  </si>
  <si>
    <t>A104016</t>
  </si>
  <si>
    <t>A104017</t>
  </si>
  <si>
    <t>A104018</t>
  </si>
  <si>
    <t>A104019</t>
  </si>
  <si>
    <t>A104020</t>
  </si>
  <si>
    <t>A104021</t>
  </si>
  <si>
    <t>A104022</t>
  </si>
  <si>
    <t>A104023</t>
  </si>
  <si>
    <t>A104024</t>
  </si>
  <si>
    <t>A104025</t>
  </si>
  <si>
    <t>A104026</t>
  </si>
  <si>
    <t>A104027</t>
  </si>
  <si>
    <t>A104028</t>
  </si>
  <si>
    <t>A104029</t>
  </si>
  <si>
    <t>A104030</t>
  </si>
  <si>
    <t>A104031</t>
  </si>
  <si>
    <t>A104032</t>
  </si>
  <si>
    <t>A104033</t>
  </si>
  <si>
    <t>A104034</t>
  </si>
  <si>
    <t>A104035</t>
  </si>
  <si>
    <t>A104036</t>
  </si>
  <si>
    <t>A104037</t>
  </si>
  <si>
    <t>A104038</t>
  </si>
  <si>
    <t>A104039</t>
  </si>
  <si>
    <t>A104040</t>
  </si>
  <si>
    <t>A104041</t>
  </si>
  <si>
    <t>A104042</t>
  </si>
  <si>
    <t>A104043</t>
  </si>
  <si>
    <t>A104044</t>
  </si>
  <si>
    <t>A104045</t>
  </si>
  <si>
    <t>A104046</t>
  </si>
  <si>
    <t>A104047</t>
  </si>
  <si>
    <t>A104048</t>
  </si>
  <si>
    <t>A104049</t>
  </si>
  <si>
    <t>A104050</t>
  </si>
  <si>
    <t>A104051</t>
  </si>
  <si>
    <t>A104052</t>
  </si>
  <si>
    <t>A104053</t>
  </si>
  <si>
    <t>A104054</t>
  </si>
  <si>
    <t>A104055</t>
  </si>
  <si>
    <t>A104056</t>
  </si>
  <si>
    <t>A104057</t>
  </si>
  <si>
    <t>A104058</t>
  </si>
  <si>
    <t>A104059</t>
  </si>
  <si>
    <t>A104060</t>
  </si>
  <si>
    <t>A104061</t>
  </si>
  <si>
    <t>A104062</t>
  </si>
  <si>
    <t>A104063</t>
  </si>
  <si>
    <t>A104064</t>
  </si>
  <si>
    <t>A104065</t>
  </si>
  <si>
    <t>A104066</t>
  </si>
  <si>
    <t>A104067</t>
  </si>
  <si>
    <t>A104068</t>
  </si>
  <si>
    <t>A104069</t>
  </si>
  <si>
    <t>A104070</t>
  </si>
  <si>
    <t>A104071</t>
  </si>
  <si>
    <t>A104072</t>
  </si>
  <si>
    <t>A104073</t>
  </si>
  <si>
    <t>A104074</t>
  </si>
  <si>
    <t>A104075</t>
  </si>
  <si>
    <t>A104076</t>
  </si>
  <si>
    <t>A104077</t>
  </si>
  <si>
    <t>A104078</t>
  </si>
  <si>
    <t>A104079</t>
  </si>
  <si>
    <t>A104080</t>
  </si>
  <si>
    <t>A104081</t>
  </si>
  <si>
    <t>A104082</t>
  </si>
  <si>
    <t>A104083</t>
  </si>
  <si>
    <t>A104084</t>
  </si>
  <si>
    <t>A104085</t>
  </si>
  <si>
    <t>A104086</t>
  </si>
  <si>
    <t>A104087</t>
  </si>
  <si>
    <t>A104088</t>
  </si>
  <si>
    <t>A104089</t>
  </si>
  <si>
    <t>A104090</t>
  </si>
  <si>
    <t>A104091</t>
  </si>
  <si>
    <t>A104092</t>
  </si>
  <si>
    <t>A104093</t>
  </si>
  <si>
    <t>A104094</t>
  </si>
  <si>
    <t>A104095</t>
  </si>
  <si>
    <t>A104096</t>
  </si>
  <si>
    <t>A104097</t>
  </si>
  <si>
    <t>A104098</t>
  </si>
  <si>
    <t>A104099</t>
  </si>
  <si>
    <t>A104100</t>
  </si>
  <si>
    <t>A104101</t>
  </si>
  <si>
    <t>A104102</t>
  </si>
  <si>
    <t>A104103</t>
  </si>
  <si>
    <t>A104104</t>
  </si>
  <si>
    <t>A104105</t>
  </si>
  <si>
    <t>A104106</t>
  </si>
  <si>
    <t>A104107</t>
  </si>
  <si>
    <t>A104108</t>
  </si>
  <si>
    <t>A104109</t>
  </si>
  <si>
    <t>A104110</t>
  </si>
  <si>
    <t>A104111</t>
  </si>
  <si>
    <t>A104112</t>
  </si>
  <si>
    <t>A104113</t>
  </si>
  <si>
    <t>A104114</t>
  </si>
  <si>
    <t>A104115</t>
  </si>
  <si>
    <t>A104116</t>
  </si>
  <si>
    <t>A104117</t>
  </si>
  <si>
    <t>A104118</t>
  </si>
  <si>
    <t>A104119</t>
  </si>
  <si>
    <t>A104120</t>
  </si>
  <si>
    <t>A104121</t>
  </si>
  <si>
    <t>A104122</t>
  </si>
  <si>
    <t>A104123</t>
  </si>
  <si>
    <t>A104124</t>
  </si>
  <si>
    <t>A104125</t>
  </si>
  <si>
    <t>A104126</t>
  </si>
  <si>
    <t>A104127</t>
  </si>
  <si>
    <t>A104128</t>
  </si>
  <si>
    <t>A104129</t>
  </si>
  <si>
    <t>A104130</t>
  </si>
  <si>
    <t>A104131</t>
  </si>
  <si>
    <t>A104132</t>
  </si>
  <si>
    <t>A104133</t>
  </si>
  <si>
    <t>A104134</t>
  </si>
  <si>
    <t>A104135</t>
  </si>
  <si>
    <t>A104136</t>
  </si>
  <si>
    <t>A104137</t>
  </si>
  <si>
    <t>A104138</t>
  </si>
  <si>
    <t>A104139</t>
  </si>
  <si>
    <t>A104140</t>
  </si>
  <si>
    <t>A104141</t>
  </si>
  <si>
    <t>A104142</t>
  </si>
  <si>
    <t>A104143</t>
  </si>
  <si>
    <t>A104144</t>
  </si>
  <si>
    <t>A104145</t>
  </si>
  <si>
    <t>A104146</t>
  </si>
  <si>
    <t>A104147</t>
  </si>
  <si>
    <t>A104148</t>
  </si>
  <si>
    <t>A104149</t>
  </si>
  <si>
    <t>A104150</t>
  </si>
  <si>
    <t>A104151</t>
  </si>
  <si>
    <t>A104152</t>
  </si>
  <si>
    <t>A104153</t>
  </si>
  <si>
    <t>A104154</t>
  </si>
  <si>
    <t>A104155</t>
  </si>
  <si>
    <t>A104156</t>
  </si>
  <si>
    <t>A104157</t>
  </si>
  <si>
    <t>A104158</t>
  </si>
  <si>
    <t>A104159</t>
  </si>
  <si>
    <t>A104160</t>
  </si>
  <si>
    <t>A104161</t>
  </si>
  <si>
    <t>A104162</t>
  </si>
  <si>
    <t>A104163</t>
  </si>
  <si>
    <t>A104164</t>
  </si>
  <si>
    <t>A104165</t>
  </si>
  <si>
    <t>A104166</t>
  </si>
  <si>
    <t>A104167</t>
  </si>
  <si>
    <t>A104168</t>
  </si>
  <si>
    <t>A104169</t>
  </si>
  <si>
    <t>A104170</t>
  </si>
  <si>
    <t>A104171</t>
  </si>
  <si>
    <t>A104172</t>
  </si>
  <si>
    <t>A104173</t>
  </si>
  <si>
    <t>A104174</t>
  </si>
  <si>
    <t>A104175</t>
  </si>
  <si>
    <t>A104176</t>
  </si>
  <si>
    <t>A104177</t>
  </si>
  <si>
    <t>A104178</t>
  </si>
  <si>
    <t>A104179</t>
  </si>
  <si>
    <t>A104180</t>
  </si>
  <si>
    <t>A104181</t>
  </si>
  <si>
    <t>A104182</t>
  </si>
  <si>
    <t>A104183</t>
  </si>
  <si>
    <t>A104184</t>
  </si>
  <si>
    <t>A104185</t>
  </si>
  <si>
    <t>A104186</t>
  </si>
  <si>
    <t>A104187</t>
  </si>
  <si>
    <t>A104188</t>
  </si>
  <si>
    <t>A104189</t>
  </si>
  <si>
    <t>A104190</t>
  </si>
  <si>
    <t>A104191</t>
  </si>
  <si>
    <t>A104192</t>
  </si>
  <si>
    <t>A104193</t>
  </si>
  <si>
    <t>A104194</t>
  </si>
  <si>
    <t>A104195</t>
  </si>
  <si>
    <t>A104196</t>
  </si>
  <si>
    <t>A104197</t>
  </si>
  <si>
    <t>A104198</t>
  </si>
  <si>
    <t>A104199</t>
  </si>
  <si>
    <t>A104200</t>
  </si>
  <si>
    <t>A104201</t>
  </si>
  <si>
    <t>A104202</t>
  </si>
  <si>
    <t>A104203</t>
  </si>
  <si>
    <t>A104204</t>
  </si>
  <si>
    <t>A104205</t>
  </si>
  <si>
    <t>A104206</t>
  </si>
  <si>
    <t>A104207</t>
  </si>
  <si>
    <t>A104208</t>
  </si>
  <si>
    <t>A104209</t>
  </si>
  <si>
    <t>A104210</t>
  </si>
  <si>
    <t>A104211</t>
  </si>
  <si>
    <t>A104212</t>
  </si>
  <si>
    <t>A104213</t>
  </si>
  <si>
    <t>A104214</t>
  </si>
  <si>
    <t>A104215</t>
  </si>
  <si>
    <t>A104216</t>
  </si>
  <si>
    <t>A104217</t>
  </si>
  <si>
    <t>A104218</t>
  </si>
  <si>
    <t>A104219</t>
  </si>
  <si>
    <t>A104220</t>
  </si>
  <si>
    <t>A104221</t>
  </si>
  <si>
    <t>A104222</t>
  </si>
  <si>
    <t>A104223</t>
  </si>
  <si>
    <t>A104224</t>
  </si>
  <si>
    <t>A104225</t>
  </si>
  <si>
    <t>A104226</t>
  </si>
  <si>
    <t>A104227</t>
  </si>
  <si>
    <t>A104228</t>
  </si>
  <si>
    <t>A104229</t>
  </si>
  <si>
    <t>A104230</t>
  </si>
  <si>
    <t>A104231</t>
  </si>
  <si>
    <t>A104232</t>
  </si>
  <si>
    <t>A104233</t>
  </si>
  <si>
    <t>A104234</t>
  </si>
  <si>
    <t>A104235</t>
  </si>
  <si>
    <t>A104236</t>
  </si>
  <si>
    <t>A104237</t>
  </si>
  <si>
    <t>A104238</t>
  </si>
  <si>
    <t>A104239</t>
  </si>
  <si>
    <t>A104240</t>
  </si>
  <si>
    <t>A104241</t>
  </si>
  <si>
    <t>A104242</t>
  </si>
  <si>
    <t>A104243</t>
  </si>
  <si>
    <t>A104244</t>
  </si>
  <si>
    <t>A104245</t>
  </si>
  <si>
    <t>A104246</t>
  </si>
  <si>
    <t>A104247</t>
  </si>
  <si>
    <t>A104248</t>
  </si>
  <si>
    <t>A104249</t>
  </si>
  <si>
    <t>A104250</t>
  </si>
  <si>
    <t>A104251</t>
  </si>
  <si>
    <t>A104252</t>
  </si>
  <si>
    <t>A104253</t>
  </si>
  <si>
    <t>A104254</t>
  </si>
  <si>
    <t>A104255</t>
  </si>
  <si>
    <t>A104256</t>
  </si>
  <si>
    <t>A104257</t>
  </si>
  <si>
    <t>A104258</t>
  </si>
  <si>
    <t>A104259</t>
  </si>
  <si>
    <t>A104260</t>
  </si>
  <si>
    <t>A104261</t>
  </si>
  <si>
    <t>A104262</t>
  </si>
  <si>
    <t>A104263</t>
  </si>
  <si>
    <t>A104264</t>
  </si>
  <si>
    <t>A104265</t>
  </si>
  <si>
    <t>A104266</t>
  </si>
  <si>
    <t>A104267</t>
  </si>
  <si>
    <t>A104268</t>
  </si>
  <si>
    <t>A104269</t>
  </si>
  <si>
    <t>A104270</t>
  </si>
  <si>
    <t>A104271</t>
  </si>
  <si>
    <t>A104272</t>
  </si>
  <si>
    <t>A104273</t>
  </si>
  <si>
    <t>A104274</t>
  </si>
  <si>
    <t>A104275</t>
  </si>
  <si>
    <t>A104276</t>
  </si>
  <si>
    <t>A104277</t>
  </si>
  <si>
    <t>A104278</t>
  </si>
  <si>
    <t>A104279</t>
  </si>
  <si>
    <t>A104280</t>
  </si>
  <si>
    <t>A104281</t>
  </si>
  <si>
    <t>A104282</t>
  </si>
  <si>
    <t>A104283</t>
  </si>
  <si>
    <t>A104284</t>
  </si>
  <si>
    <t>A104285</t>
  </si>
  <si>
    <t>A104286</t>
  </si>
  <si>
    <t>A104287</t>
  </si>
  <si>
    <t>A104288</t>
  </si>
  <si>
    <t>A104289</t>
  </si>
  <si>
    <t>A104290</t>
  </si>
  <si>
    <t>A104291</t>
  </si>
  <si>
    <t>A104292</t>
  </si>
  <si>
    <t>A104293</t>
  </si>
  <si>
    <t>A104294</t>
  </si>
  <si>
    <t>A104295</t>
  </si>
  <si>
    <t>A104296</t>
  </si>
  <si>
    <t>A104297</t>
  </si>
  <si>
    <t>A104298</t>
  </si>
  <si>
    <t>A104299</t>
  </si>
  <si>
    <t>A104300</t>
  </si>
  <si>
    <t>A104301</t>
  </si>
  <si>
    <t>A104302</t>
  </si>
  <si>
    <t>A104303</t>
  </si>
  <si>
    <t>A104304</t>
  </si>
  <si>
    <t>A104305</t>
  </si>
  <si>
    <t>A104306</t>
  </si>
  <si>
    <t>A104307</t>
  </si>
  <si>
    <t>A104308</t>
  </si>
  <si>
    <t>A104309</t>
  </si>
  <si>
    <t>A104310</t>
  </si>
  <si>
    <t>A104311</t>
  </si>
  <si>
    <t>A104312</t>
  </si>
  <si>
    <t>A104313</t>
  </si>
  <si>
    <t>A104314</t>
  </si>
  <si>
    <t>A104315</t>
  </si>
  <si>
    <t>A104316</t>
  </si>
  <si>
    <t>A104317</t>
  </si>
  <si>
    <t>A104318</t>
  </si>
  <si>
    <t>A104319</t>
  </si>
  <si>
    <t>A104320</t>
  </si>
  <si>
    <t>A104321</t>
  </si>
  <si>
    <t>A104322</t>
  </si>
  <si>
    <t>A104323</t>
  </si>
  <si>
    <t>A104324</t>
  </si>
  <si>
    <t>A104325</t>
  </si>
  <si>
    <t>A104326</t>
  </si>
  <si>
    <t>A104327</t>
  </si>
  <si>
    <t>A104328</t>
  </si>
  <si>
    <t>A104329</t>
  </si>
  <si>
    <t>A104330</t>
  </si>
  <si>
    <t>A104331</t>
  </si>
  <si>
    <t>A104332</t>
  </si>
  <si>
    <t>A104333</t>
  </si>
  <si>
    <t>A104334</t>
  </si>
  <si>
    <t>A104335</t>
  </si>
  <si>
    <t>A104336</t>
  </si>
  <si>
    <t>A104337</t>
  </si>
  <si>
    <t>A104338</t>
  </si>
  <si>
    <t>A104339</t>
  </si>
  <si>
    <t>A104340</t>
  </si>
  <si>
    <t>A104341</t>
  </si>
  <si>
    <t>A104342</t>
  </si>
  <si>
    <t>A104343</t>
  </si>
  <si>
    <t>A104344</t>
  </si>
  <si>
    <t>A104345</t>
  </si>
  <si>
    <t>A104346</t>
  </si>
  <si>
    <t>A104347</t>
  </si>
  <si>
    <t>A104348</t>
  </si>
  <si>
    <t>A104349</t>
  </si>
  <si>
    <t>A104350</t>
  </si>
  <si>
    <t>A104351</t>
  </si>
  <si>
    <t>A104352</t>
  </si>
  <si>
    <t>A104353</t>
  </si>
  <si>
    <t>A104354</t>
  </si>
  <si>
    <t>A104355</t>
  </si>
  <si>
    <t>A104356</t>
  </si>
  <si>
    <t>A104357</t>
  </si>
  <si>
    <t>A104358</t>
  </si>
  <si>
    <t>A104359</t>
  </si>
  <si>
    <t>A104360</t>
  </si>
  <si>
    <t>A104361</t>
  </si>
  <si>
    <t>A104362</t>
  </si>
  <si>
    <t>A104363</t>
  </si>
  <si>
    <t>A104364</t>
  </si>
  <si>
    <t>A104365</t>
  </si>
  <si>
    <t>A104366</t>
  </si>
  <si>
    <t>A104367</t>
  </si>
  <si>
    <t>A104368</t>
  </si>
  <si>
    <t>A104369</t>
  </si>
  <si>
    <t>A104370</t>
  </si>
  <si>
    <t>A104371</t>
  </si>
  <si>
    <t>A104372</t>
  </si>
  <si>
    <t>A104373</t>
  </si>
  <si>
    <t>A104374</t>
  </si>
  <si>
    <t>A104375</t>
  </si>
  <si>
    <t>A104376</t>
  </si>
  <si>
    <t>A104377</t>
  </si>
  <si>
    <t>A104378</t>
  </si>
  <si>
    <t>A104379</t>
  </si>
  <si>
    <t>A104380</t>
  </si>
  <si>
    <t>A104381</t>
  </si>
  <si>
    <t>A104382</t>
  </si>
  <si>
    <t>A104383</t>
  </si>
  <si>
    <t>A104384</t>
  </si>
  <si>
    <t>A104385</t>
  </si>
  <si>
    <t>A104386</t>
  </si>
  <si>
    <t>A104387</t>
  </si>
  <si>
    <t>A104388</t>
  </si>
  <si>
    <t>A104389</t>
  </si>
  <si>
    <t>A104390</t>
  </si>
  <si>
    <t>A104391</t>
  </si>
  <si>
    <t>A104392</t>
  </si>
  <si>
    <t>A104393</t>
  </si>
  <si>
    <t>A104394</t>
  </si>
  <si>
    <t>A104395</t>
  </si>
  <si>
    <t>A104396</t>
  </si>
  <si>
    <t>A104397</t>
  </si>
  <si>
    <t>A104398</t>
  </si>
  <si>
    <t>A104399</t>
  </si>
  <si>
    <t>A104400</t>
  </si>
  <si>
    <t>A104401</t>
  </si>
  <si>
    <t>A104402</t>
  </si>
  <si>
    <t>A104403</t>
  </si>
  <si>
    <t>A104404</t>
  </si>
  <si>
    <t>A104405</t>
  </si>
  <si>
    <t>A104406</t>
  </si>
  <si>
    <t>A104407</t>
  </si>
  <si>
    <t>A104408</t>
  </si>
  <si>
    <t>A104409</t>
  </si>
  <si>
    <t>A104410</t>
  </si>
  <si>
    <t>A104411</t>
  </si>
  <si>
    <t>A104412</t>
  </si>
  <si>
    <t>A104413</t>
  </si>
  <si>
    <t>A104414</t>
  </si>
  <si>
    <t>A104415</t>
  </si>
  <si>
    <t>A104416</t>
  </si>
  <si>
    <t>A104417</t>
  </si>
  <si>
    <t>A104418</t>
  </si>
  <si>
    <t>A104419</t>
  </si>
  <si>
    <t>A104420</t>
  </si>
  <si>
    <t>A104421</t>
  </si>
  <si>
    <t>A104422</t>
  </si>
  <si>
    <t>A104423</t>
  </si>
  <si>
    <t>A104424</t>
  </si>
  <si>
    <t>A104425</t>
  </si>
  <si>
    <t>A104426</t>
  </si>
  <si>
    <t>A104427</t>
  </si>
  <si>
    <t>A104428</t>
  </si>
  <si>
    <t>A104429</t>
  </si>
  <si>
    <t>A104430</t>
  </si>
  <si>
    <t>A104431</t>
  </si>
  <si>
    <t>A104432</t>
  </si>
  <si>
    <t>A104433</t>
  </si>
  <si>
    <t>A104434</t>
  </si>
  <si>
    <t>A104435</t>
  </si>
  <si>
    <t>A104436</t>
  </si>
  <si>
    <t>A104437</t>
  </si>
  <si>
    <t>A104438</t>
  </si>
  <si>
    <t>A104439</t>
  </si>
  <si>
    <t>A104440</t>
  </si>
  <si>
    <t>A104441</t>
  </si>
  <si>
    <t>A104442</t>
  </si>
  <si>
    <t>A104443</t>
  </si>
  <si>
    <t>A104444</t>
  </si>
  <si>
    <t>A104445</t>
  </si>
  <si>
    <t>A104446</t>
  </si>
  <si>
    <t>A104447</t>
  </si>
  <si>
    <t>A104448</t>
  </si>
  <si>
    <t>A104449</t>
  </si>
  <si>
    <t>A104450</t>
  </si>
  <si>
    <t>A104451</t>
  </si>
  <si>
    <t>A104452</t>
  </si>
  <si>
    <t>A104453</t>
  </si>
  <si>
    <t>A104454</t>
  </si>
  <si>
    <t>A104455</t>
  </si>
  <si>
    <t>A104456</t>
  </si>
  <si>
    <t>A104457</t>
  </si>
  <si>
    <t>A104458</t>
  </si>
  <si>
    <t>A104459</t>
  </si>
  <si>
    <t>A104460</t>
  </si>
  <si>
    <t>A104461</t>
  </si>
  <si>
    <t>A104462</t>
  </si>
  <si>
    <t>A104463</t>
  </si>
  <si>
    <t>A104464</t>
  </si>
  <si>
    <t>A104465</t>
  </si>
  <si>
    <t>A104466</t>
  </si>
  <si>
    <t>A104467</t>
  </si>
  <si>
    <t>A104468</t>
  </si>
  <si>
    <t>A104469</t>
  </si>
  <si>
    <t>A104470</t>
  </si>
  <si>
    <t>A104471</t>
  </si>
  <si>
    <t>A104472</t>
  </si>
  <si>
    <t>A104473</t>
  </si>
  <si>
    <t>A104474</t>
  </si>
  <si>
    <t>A104475</t>
  </si>
  <si>
    <t>A104476</t>
  </si>
  <si>
    <t>A104477</t>
  </si>
  <si>
    <t>A104478</t>
  </si>
  <si>
    <t>A104479</t>
  </si>
  <si>
    <t>A104480</t>
  </si>
  <si>
    <t>A104481</t>
  </si>
  <si>
    <t>A104482</t>
  </si>
  <si>
    <t>A104483</t>
  </si>
  <si>
    <t>A104484</t>
  </si>
  <si>
    <t>A104485</t>
  </si>
  <si>
    <t>A104486</t>
  </si>
  <si>
    <t>A104487</t>
  </si>
  <si>
    <t>A104488</t>
  </si>
  <si>
    <t>A104489</t>
  </si>
  <si>
    <t>A104490</t>
  </si>
  <si>
    <t>A104491</t>
  </si>
  <si>
    <t>A104492</t>
  </si>
  <si>
    <t>A104493</t>
  </si>
  <si>
    <t>A104494</t>
  </si>
  <si>
    <t>A104495</t>
  </si>
  <si>
    <t>A104496</t>
  </si>
  <si>
    <t>A104497</t>
  </si>
  <si>
    <t>A104498</t>
  </si>
  <si>
    <t>A104499</t>
  </si>
  <si>
    <t>A104500</t>
  </si>
  <si>
    <t>A104501</t>
  </si>
  <si>
    <t>A104502</t>
  </si>
  <si>
    <t>A104503</t>
  </si>
  <si>
    <t>A104504</t>
  </si>
  <si>
    <t>A104505</t>
  </si>
  <si>
    <t>A104506</t>
  </si>
  <si>
    <t>A104507</t>
  </si>
  <si>
    <t>A104508</t>
  </si>
  <si>
    <t>A104509</t>
  </si>
  <si>
    <t>A104510</t>
  </si>
  <si>
    <t>A104511</t>
  </si>
  <si>
    <t>A104512</t>
  </si>
  <si>
    <t>A104513</t>
  </si>
  <si>
    <t>A104514</t>
  </si>
  <si>
    <t>A104515</t>
  </si>
  <si>
    <t>A104516</t>
  </si>
  <si>
    <t>A104517</t>
  </si>
  <si>
    <t>A104518</t>
  </si>
  <si>
    <t>A104519</t>
  </si>
  <si>
    <t>A104520</t>
  </si>
  <si>
    <t>A104521</t>
  </si>
  <si>
    <t>A104522</t>
  </si>
  <si>
    <t>A104523</t>
  </si>
  <si>
    <t>A104524</t>
  </si>
  <si>
    <t>A104525</t>
  </si>
  <si>
    <t>A104526</t>
  </si>
  <si>
    <t>A104527</t>
  </si>
  <si>
    <t>A104528</t>
  </si>
  <si>
    <t>A104529</t>
  </si>
  <si>
    <t>A104530</t>
  </si>
  <si>
    <t>A104531</t>
  </si>
  <si>
    <t>A104532</t>
  </si>
  <si>
    <t>A104533</t>
  </si>
  <si>
    <t>A104534</t>
  </si>
  <si>
    <t>A104535</t>
  </si>
  <si>
    <t>A104536</t>
  </si>
  <si>
    <t>A104537</t>
  </si>
  <si>
    <t>A104538</t>
  </si>
  <si>
    <t>A104539</t>
  </si>
  <si>
    <t>A104540</t>
  </si>
  <si>
    <t>A104541</t>
  </si>
  <si>
    <t>A104542</t>
  </si>
  <si>
    <t>A104543</t>
  </si>
  <si>
    <t>A104544</t>
  </si>
  <si>
    <t>A104545</t>
  </si>
  <si>
    <t>A104546</t>
  </si>
  <si>
    <t>A104547</t>
  </si>
  <si>
    <t>A104548</t>
  </si>
  <si>
    <t>A104549</t>
  </si>
  <si>
    <t>A104550</t>
  </si>
  <si>
    <t>A104551</t>
  </si>
  <si>
    <t>A104552</t>
  </si>
  <si>
    <t>A104553</t>
  </si>
  <si>
    <t>A104554</t>
  </si>
  <si>
    <t>A104555</t>
  </si>
  <si>
    <t>A104556</t>
  </si>
  <si>
    <t>A104557</t>
  </si>
  <si>
    <t>A104558</t>
  </si>
  <si>
    <t>A104559</t>
  </si>
  <si>
    <t>A104560</t>
  </si>
  <si>
    <t>A104561</t>
  </si>
  <si>
    <t>A104562</t>
  </si>
  <si>
    <t>A104563</t>
  </si>
  <si>
    <t>A104564</t>
  </si>
  <si>
    <t>A104565</t>
  </si>
  <si>
    <t>A104566</t>
  </si>
  <si>
    <t>A104567</t>
  </si>
  <si>
    <t>A104568</t>
  </si>
  <si>
    <t>A104569</t>
  </si>
  <si>
    <t>A104570</t>
  </si>
  <si>
    <t>A104571</t>
  </si>
  <si>
    <t>A104572</t>
  </si>
  <si>
    <t>A104573</t>
  </si>
  <si>
    <t>A104574</t>
  </si>
  <si>
    <t>A104575</t>
  </si>
  <si>
    <t>A104576</t>
  </si>
  <si>
    <t>A104577</t>
  </si>
  <si>
    <t>A104578</t>
  </si>
  <si>
    <t>A104579</t>
  </si>
  <si>
    <t>A104580</t>
  </si>
  <si>
    <t>A104581</t>
  </si>
  <si>
    <t>A104582</t>
  </si>
  <si>
    <t>A104583</t>
  </si>
  <si>
    <t>A104584</t>
  </si>
  <si>
    <t>A104585</t>
  </si>
  <si>
    <t>A104586</t>
  </si>
  <si>
    <t>A104587</t>
  </si>
  <si>
    <t>A104588</t>
  </si>
  <si>
    <t>A104589</t>
  </si>
  <si>
    <t>A104590</t>
  </si>
  <si>
    <t>A104591</t>
  </si>
  <si>
    <t>A104592</t>
  </si>
  <si>
    <t>A104593</t>
  </si>
  <si>
    <t>A104594</t>
  </si>
  <si>
    <t>A104595</t>
  </si>
  <si>
    <t>A104596</t>
  </si>
  <si>
    <t>A104597</t>
  </si>
  <si>
    <t>A104598</t>
  </si>
  <si>
    <t>A104599</t>
  </si>
  <si>
    <t>A104600</t>
  </si>
  <si>
    <t>A104601</t>
  </si>
  <si>
    <t>A104602</t>
  </si>
  <si>
    <t>A104603</t>
  </si>
  <si>
    <t>A104604</t>
  </si>
  <si>
    <t>A104605</t>
  </si>
  <si>
    <t>A104606</t>
  </si>
  <si>
    <t>A104607</t>
  </si>
  <si>
    <t>A104608</t>
  </si>
  <si>
    <t>A104609</t>
  </si>
  <si>
    <t>A104610</t>
  </si>
  <si>
    <t>A104611</t>
  </si>
  <si>
    <t>A104612</t>
  </si>
  <si>
    <t>A104613</t>
  </si>
  <si>
    <t>A104614</t>
  </si>
  <si>
    <t>A104615</t>
  </si>
  <si>
    <t>A104616</t>
  </si>
  <si>
    <t>A104617</t>
  </si>
  <si>
    <t>A104618</t>
  </si>
  <si>
    <t>A104619</t>
  </si>
  <si>
    <t>A104620</t>
  </si>
  <si>
    <t>A104621</t>
  </si>
  <si>
    <t>A104622</t>
  </si>
  <si>
    <t>A104623</t>
  </si>
  <si>
    <t>A104624</t>
  </si>
  <si>
    <t>A104625</t>
  </si>
  <si>
    <t>A104626</t>
  </si>
  <si>
    <t>A104627</t>
  </si>
  <si>
    <t>A104628</t>
  </si>
  <si>
    <t>A104629</t>
  </si>
  <si>
    <t>A104630</t>
  </si>
  <si>
    <t>A104631</t>
  </si>
  <si>
    <t>A104632</t>
  </si>
  <si>
    <t>A104633</t>
  </si>
  <si>
    <t>A104634</t>
  </si>
  <si>
    <t>A104635</t>
  </si>
  <si>
    <t>A104636</t>
  </si>
  <si>
    <t>A104637</t>
  </si>
  <si>
    <t>A104638</t>
  </si>
  <si>
    <t>A104639</t>
  </si>
  <si>
    <t>A104640</t>
  </si>
  <si>
    <t>A104641</t>
  </si>
  <si>
    <t>A104642</t>
  </si>
  <si>
    <t>A104643</t>
  </si>
  <si>
    <t>A104644</t>
  </si>
  <si>
    <t>A104645</t>
  </si>
  <si>
    <t>A104646</t>
  </si>
  <si>
    <t>A104647</t>
  </si>
  <si>
    <t>A104648</t>
  </si>
  <si>
    <t>A104649</t>
  </si>
  <si>
    <t>A104650</t>
  </si>
  <si>
    <t>A104651</t>
  </si>
  <si>
    <t>A104652</t>
  </si>
  <si>
    <t>A104653</t>
  </si>
  <si>
    <t>A104654</t>
  </si>
  <si>
    <t>A104655</t>
  </si>
  <si>
    <t>A104656</t>
  </si>
  <si>
    <t>A104657</t>
  </si>
  <si>
    <t>A104658</t>
  </si>
  <si>
    <t>A104659</t>
  </si>
  <si>
    <t>A104660</t>
  </si>
  <si>
    <t>A104661</t>
  </si>
  <si>
    <t>A104662</t>
  </si>
  <si>
    <t>A104663</t>
  </si>
  <si>
    <t>A104664</t>
  </si>
  <si>
    <t>A104665</t>
  </si>
  <si>
    <t>A104666</t>
  </si>
  <si>
    <t>A104667</t>
  </si>
  <si>
    <t>A104668</t>
  </si>
  <si>
    <t>A104669</t>
  </si>
  <si>
    <t>A104670</t>
  </si>
  <si>
    <t>A104671</t>
  </si>
  <si>
    <t>A104672</t>
  </si>
  <si>
    <t>A104673</t>
  </si>
  <si>
    <t>A104674</t>
  </si>
  <si>
    <t>A104675</t>
  </si>
  <si>
    <t>A104676</t>
  </si>
  <si>
    <t>A104677</t>
  </si>
  <si>
    <t>A104678</t>
  </si>
  <si>
    <t>A104679</t>
  </si>
  <si>
    <t>A104680</t>
  </si>
  <si>
    <t>A104681</t>
  </si>
  <si>
    <t>A104682</t>
  </si>
  <si>
    <t>A104683</t>
  </si>
  <si>
    <t>A104684</t>
  </si>
  <si>
    <t>A104685</t>
  </si>
  <si>
    <t>A104686</t>
  </si>
  <si>
    <t>A104687</t>
  </si>
  <si>
    <t>A104688</t>
  </si>
  <si>
    <t>A104689</t>
  </si>
  <si>
    <t>A104690</t>
  </si>
  <si>
    <t>A104691</t>
  </si>
  <si>
    <t>A104692</t>
  </si>
  <si>
    <t>A104693</t>
  </si>
  <si>
    <t>A104694</t>
  </si>
  <si>
    <t>A104695</t>
  </si>
  <si>
    <t>A104696</t>
  </si>
  <si>
    <t>A104697</t>
  </si>
  <si>
    <t>A104698</t>
  </si>
  <si>
    <t>A104699</t>
  </si>
  <si>
    <t>A104700</t>
  </si>
  <si>
    <t>A104701</t>
  </si>
  <si>
    <t>A104702</t>
  </si>
  <si>
    <t>A104703</t>
  </si>
  <si>
    <t>A104704</t>
  </si>
  <si>
    <t>A104705</t>
  </si>
  <si>
    <t>A104706</t>
  </si>
  <si>
    <t>A104707</t>
  </si>
  <si>
    <t>A104708</t>
  </si>
  <si>
    <t>A104709</t>
  </si>
  <si>
    <t>A104710</t>
  </si>
  <si>
    <t>A104711</t>
  </si>
  <si>
    <t>A104712</t>
  </si>
  <si>
    <t>A104713</t>
  </si>
  <si>
    <t>A104714</t>
  </si>
  <si>
    <t>A104715</t>
  </si>
  <si>
    <t>A104716</t>
  </si>
  <si>
    <t>A104717</t>
  </si>
  <si>
    <t>A104718</t>
  </si>
  <si>
    <t>A104719</t>
  </si>
  <si>
    <t>A104720</t>
  </si>
  <si>
    <t>A104721</t>
  </si>
  <si>
    <t>A104722</t>
  </si>
  <si>
    <t>A104723</t>
  </si>
  <si>
    <t>A104724</t>
  </si>
  <si>
    <t>A104725</t>
  </si>
  <si>
    <t>A104726</t>
  </si>
  <si>
    <t>A104727</t>
  </si>
  <si>
    <t>A104728</t>
  </si>
  <si>
    <t>A104729</t>
  </si>
  <si>
    <t>A104730</t>
  </si>
  <si>
    <t>A104731</t>
  </si>
  <si>
    <t>A104732</t>
  </si>
  <si>
    <t>A104733</t>
  </si>
  <si>
    <t>A104734</t>
  </si>
  <si>
    <t>A104735</t>
  </si>
  <si>
    <t>A104736</t>
  </si>
  <si>
    <t>A104737</t>
  </si>
  <si>
    <t>A104738</t>
  </si>
  <si>
    <t>A104739</t>
  </si>
  <si>
    <t>A104740</t>
  </si>
  <si>
    <t>A104741</t>
  </si>
  <si>
    <t>A104742</t>
  </si>
  <si>
    <t>A104743</t>
  </si>
  <si>
    <t>A104744</t>
  </si>
  <si>
    <t>A104745</t>
  </si>
  <si>
    <t>A104746</t>
  </si>
  <si>
    <t>A104747</t>
  </si>
  <si>
    <t>A104748</t>
  </si>
  <si>
    <t>A104749</t>
  </si>
  <si>
    <t>A104750</t>
  </si>
  <si>
    <t>A104751</t>
  </si>
  <si>
    <t>A104752</t>
  </si>
  <si>
    <t>A104753</t>
  </si>
  <si>
    <t>A104754</t>
  </si>
  <si>
    <t>A104755</t>
  </si>
  <si>
    <t>A104756</t>
  </si>
  <si>
    <t>A104757</t>
  </si>
  <si>
    <t>A104758</t>
  </si>
  <si>
    <t>A104759</t>
  </si>
  <si>
    <t>A104760</t>
  </si>
  <si>
    <t>A104761</t>
  </si>
  <si>
    <t>A104762</t>
  </si>
  <si>
    <t>A104763</t>
  </si>
  <si>
    <t>A104764</t>
  </si>
  <si>
    <t>A104765</t>
  </si>
  <si>
    <t>A104766</t>
  </si>
  <si>
    <t>A104767</t>
  </si>
  <si>
    <t>A104768</t>
  </si>
  <si>
    <t>A104769</t>
  </si>
  <si>
    <t>A104770</t>
  </si>
  <si>
    <t>A104771</t>
  </si>
  <si>
    <t>A104772</t>
  </si>
  <si>
    <t>A104773</t>
  </si>
  <si>
    <t>A104774</t>
  </si>
  <si>
    <t>A104775</t>
  </si>
  <si>
    <t>A104776</t>
  </si>
  <si>
    <t>A104777</t>
  </si>
  <si>
    <t>A104778</t>
  </si>
  <si>
    <t>A104779</t>
  </si>
  <si>
    <t>A104780</t>
  </si>
  <si>
    <t>A104781</t>
  </si>
  <si>
    <t>A104782</t>
  </si>
  <si>
    <t>A104783</t>
  </si>
  <si>
    <t>A104784</t>
  </si>
  <si>
    <t>A104785</t>
  </si>
  <si>
    <t>A104786</t>
  </si>
  <si>
    <t>A104787</t>
  </si>
  <si>
    <t>A104788</t>
  </si>
  <si>
    <t>A104789</t>
  </si>
  <si>
    <t>A104790</t>
  </si>
  <si>
    <t>A104791</t>
  </si>
  <si>
    <t>A104792</t>
  </si>
  <si>
    <t>A104793</t>
  </si>
  <si>
    <t>A104794</t>
  </si>
  <si>
    <t>A104795</t>
  </si>
  <si>
    <t>A104796</t>
  </si>
  <si>
    <t>A104797</t>
  </si>
  <si>
    <t>A104798</t>
  </si>
  <si>
    <t>A104799</t>
  </si>
  <si>
    <t>A104800</t>
  </si>
  <si>
    <t>A104801</t>
  </si>
  <si>
    <t>A104802</t>
  </si>
  <si>
    <t>A104803</t>
  </si>
  <si>
    <t>A104804</t>
  </si>
  <si>
    <t>A104805</t>
  </si>
  <si>
    <t>A104806</t>
  </si>
  <si>
    <t>A104807</t>
  </si>
  <si>
    <t>A104808</t>
  </si>
  <si>
    <t>A104809</t>
  </si>
  <si>
    <t>A104810</t>
  </si>
  <si>
    <t>A104811</t>
  </si>
  <si>
    <t>A104812</t>
  </si>
  <si>
    <t>A104813</t>
  </si>
  <si>
    <t>A104814</t>
  </si>
  <si>
    <t>A104815</t>
  </si>
  <si>
    <t>A104816</t>
  </si>
  <si>
    <t>A104817</t>
  </si>
  <si>
    <t>A104818</t>
  </si>
  <si>
    <t>A104819</t>
  </si>
  <si>
    <t>A104820</t>
  </si>
  <si>
    <t>A104821</t>
  </si>
  <si>
    <t>A104822</t>
  </si>
  <si>
    <t>A104823</t>
  </si>
  <si>
    <t>A104824</t>
  </si>
  <si>
    <t>A104825</t>
  </si>
  <si>
    <t>A104826</t>
  </si>
  <si>
    <t>A104827</t>
  </si>
  <si>
    <t>A104828</t>
  </si>
  <si>
    <t>A104829</t>
  </si>
  <si>
    <t>A104830</t>
  </si>
  <si>
    <t>A104831</t>
  </si>
  <si>
    <t>A104832</t>
  </si>
  <si>
    <t>A104833</t>
  </si>
  <si>
    <t>A104834</t>
  </si>
  <si>
    <t>A104835</t>
  </si>
  <si>
    <t>A104836</t>
  </si>
  <si>
    <t>A104837</t>
  </si>
  <si>
    <t>A104838</t>
  </si>
  <si>
    <t>A104839</t>
  </si>
  <si>
    <t>A104840</t>
  </si>
  <si>
    <t>A104841</t>
  </si>
  <si>
    <t>A104842</t>
  </si>
  <si>
    <t>A104843</t>
  </si>
  <si>
    <t>A104844</t>
  </si>
  <si>
    <t>A104845</t>
  </si>
  <si>
    <t>A104846</t>
  </si>
  <si>
    <t>A104847</t>
  </si>
  <si>
    <t>A104848</t>
  </si>
  <si>
    <t>A104849</t>
  </si>
  <si>
    <t>A104850</t>
  </si>
  <si>
    <t>A104851</t>
  </si>
  <si>
    <t>A104852</t>
  </si>
  <si>
    <t>A104853</t>
  </si>
  <si>
    <t>A104854</t>
  </si>
  <si>
    <t>A104855</t>
  </si>
  <si>
    <t>A104856</t>
  </si>
  <si>
    <t>A104857</t>
  </si>
  <si>
    <t>A104858</t>
  </si>
  <si>
    <t>A104859</t>
  </si>
  <si>
    <t>A104860</t>
  </si>
  <si>
    <t>A104861</t>
  </si>
  <si>
    <t>A104862</t>
  </si>
  <si>
    <t>A104863</t>
  </si>
  <si>
    <t>A104864</t>
  </si>
  <si>
    <t>A104865</t>
  </si>
  <si>
    <t>A104866</t>
  </si>
  <si>
    <t>A104867</t>
  </si>
  <si>
    <t>A104868</t>
  </si>
  <si>
    <t>A104869</t>
  </si>
  <si>
    <t>A104870</t>
  </si>
  <si>
    <t>A104871</t>
  </si>
  <si>
    <t>A104872</t>
  </si>
  <si>
    <t>A104873</t>
  </si>
  <si>
    <t>A104874</t>
  </si>
  <si>
    <t>A104875</t>
  </si>
  <si>
    <t>A104876</t>
  </si>
  <si>
    <t>A104877</t>
  </si>
  <si>
    <t>A104878</t>
  </si>
  <si>
    <t>A104879</t>
  </si>
  <si>
    <t>A104880</t>
  </si>
  <si>
    <t>A104881</t>
  </si>
  <si>
    <t>A104882</t>
  </si>
  <si>
    <t>A104883</t>
  </si>
  <si>
    <t>A104884</t>
  </si>
  <si>
    <t>A104885</t>
  </si>
  <si>
    <t>A104886</t>
  </si>
  <si>
    <t>A104887</t>
  </si>
  <si>
    <t>A104888</t>
  </si>
  <si>
    <t>A104889</t>
  </si>
  <si>
    <t>A104890</t>
  </si>
  <si>
    <t>A104891</t>
  </si>
  <si>
    <t>A104892</t>
  </si>
  <si>
    <t>A104893</t>
  </si>
  <si>
    <t>A104894</t>
  </si>
  <si>
    <t>A104895</t>
  </si>
  <si>
    <t>A104896</t>
  </si>
  <si>
    <t>A104897</t>
  </si>
  <si>
    <t>A104898</t>
  </si>
  <si>
    <t>A104899</t>
  </si>
  <si>
    <t>A104900</t>
  </si>
  <si>
    <t>A104901</t>
  </si>
  <si>
    <t>A104902</t>
  </si>
  <si>
    <t>A104903</t>
  </si>
  <si>
    <t>A104904</t>
  </si>
  <si>
    <t>A104905</t>
  </si>
  <si>
    <t>A104906</t>
  </si>
  <si>
    <t>A104907</t>
  </si>
  <si>
    <t>A104908</t>
  </si>
  <si>
    <t>A104909</t>
  </si>
  <si>
    <t>A104910</t>
  </si>
  <si>
    <t>A104911</t>
  </si>
  <si>
    <t>A104912</t>
  </si>
  <si>
    <t>A104913</t>
  </si>
  <si>
    <t>A104914</t>
  </si>
  <si>
    <t>A104915</t>
  </si>
  <si>
    <t>A104916</t>
  </si>
  <si>
    <t>A104917</t>
  </si>
  <si>
    <t>A104918</t>
  </si>
  <si>
    <t>A104919</t>
  </si>
  <si>
    <t>A104920</t>
  </si>
  <si>
    <t>A104921</t>
  </si>
  <si>
    <t>A104922</t>
  </si>
  <si>
    <t>A104923</t>
  </si>
  <si>
    <t>A104924</t>
  </si>
  <si>
    <t>A104925</t>
  </si>
  <si>
    <t>A104926</t>
  </si>
  <si>
    <t>A104927</t>
  </si>
  <si>
    <t>A104928</t>
  </si>
  <si>
    <t>A104929</t>
  </si>
  <si>
    <t>A104930</t>
  </si>
  <si>
    <t>A104931</t>
  </si>
  <si>
    <t>A104932</t>
  </si>
  <si>
    <t>A104933</t>
  </si>
  <si>
    <t>A104934</t>
  </si>
  <si>
    <t>A104935</t>
  </si>
  <si>
    <t>A104936</t>
  </si>
  <si>
    <t>A104937</t>
  </si>
  <si>
    <t>A104938</t>
  </si>
  <si>
    <t>A104939</t>
  </si>
  <si>
    <t>A104940</t>
  </si>
  <si>
    <t>A104941</t>
  </si>
  <si>
    <t>A104942</t>
  </si>
  <si>
    <t>A104943</t>
  </si>
  <si>
    <t>A104944</t>
  </si>
  <si>
    <t>A104945</t>
  </si>
  <si>
    <t>A104946</t>
  </si>
  <si>
    <t>A104947</t>
  </si>
  <si>
    <t>A104948</t>
  </si>
  <si>
    <t>A104949</t>
  </si>
  <si>
    <t>A104950</t>
  </si>
  <si>
    <t>A104951</t>
  </si>
  <si>
    <t>A104952</t>
  </si>
  <si>
    <t>A104953</t>
  </si>
  <si>
    <t>A104954</t>
  </si>
  <si>
    <t>A104955</t>
  </si>
  <si>
    <t>A104956</t>
  </si>
  <si>
    <t>A104957</t>
  </si>
  <si>
    <t>A104958</t>
  </si>
  <si>
    <t>A104959</t>
  </si>
  <si>
    <t>A104960</t>
  </si>
  <si>
    <t>A104961</t>
  </si>
  <si>
    <t>A104962</t>
  </si>
  <si>
    <t>A104963</t>
  </si>
  <si>
    <t>A104964</t>
  </si>
  <si>
    <t>A104965</t>
  </si>
  <si>
    <t>A104966</t>
  </si>
  <si>
    <t>A104967</t>
  </si>
  <si>
    <t>A104968</t>
  </si>
  <si>
    <t>A104969</t>
  </si>
  <si>
    <t>A104970</t>
  </si>
  <si>
    <t>A104971</t>
  </si>
  <si>
    <t>A104972</t>
  </si>
  <si>
    <t>A104973</t>
  </si>
  <si>
    <t>A104974</t>
  </si>
  <si>
    <t>A104975</t>
  </si>
  <si>
    <t>A104976</t>
  </si>
  <si>
    <t>A104977</t>
  </si>
  <si>
    <t>A104978</t>
  </si>
  <si>
    <t>A104979</t>
  </si>
  <si>
    <t>A104980</t>
  </si>
  <si>
    <t>A104981</t>
  </si>
  <si>
    <t>A104982</t>
  </si>
  <si>
    <t>A104983</t>
  </si>
  <si>
    <t>A104984</t>
  </si>
  <si>
    <t>A104985</t>
  </si>
  <si>
    <t>A104986</t>
  </si>
  <si>
    <t>A104987</t>
  </si>
  <si>
    <t>A104988</t>
  </si>
  <si>
    <t>A104989</t>
  </si>
  <si>
    <t>A104990</t>
  </si>
  <si>
    <t>A104991</t>
  </si>
  <si>
    <t>A104992</t>
  </si>
  <si>
    <t>A104993</t>
  </si>
  <si>
    <t>A104994</t>
  </si>
  <si>
    <t>A104995</t>
  </si>
  <si>
    <t>A104996</t>
  </si>
  <si>
    <t>A104997</t>
  </si>
  <si>
    <t>A104998</t>
  </si>
  <si>
    <t>A104999</t>
  </si>
  <si>
    <t>Date time</t>
  </si>
  <si>
    <t>Month-Year</t>
  </si>
  <si>
    <t>Year</t>
  </si>
  <si>
    <t>Day of week</t>
  </si>
  <si>
    <t>Hour</t>
  </si>
  <si>
    <t>Rush hour flag</t>
  </si>
  <si>
    <t>Severity score</t>
  </si>
  <si>
    <t>Apr,2022</t>
  </si>
  <si>
    <t>Feb,2022</t>
  </si>
  <si>
    <t>Jan,2022</t>
  </si>
  <si>
    <t>Jul,2022</t>
  </si>
  <si>
    <t>Jun,2022</t>
  </si>
  <si>
    <t>Mar,2022</t>
  </si>
  <si>
    <t>May,2022</t>
  </si>
  <si>
    <t>Grand Total</t>
  </si>
  <si>
    <t>month - year</t>
  </si>
  <si>
    <t>Accidents</t>
  </si>
  <si>
    <t>Weather condition</t>
  </si>
  <si>
    <t>Road accidents</t>
  </si>
  <si>
    <t>Count</t>
  </si>
  <si>
    <t>Hours</t>
  </si>
  <si>
    <t>Vehicles_involved</t>
  </si>
  <si>
    <t>Severity_level</t>
  </si>
  <si>
    <t>Vehicles Vs severity</t>
  </si>
  <si>
    <t>KPI</t>
  </si>
  <si>
    <t>Total accidents</t>
  </si>
  <si>
    <t>Average severity index</t>
  </si>
  <si>
    <t>Value</t>
  </si>
  <si>
    <t>Top location(by count)</t>
  </si>
  <si>
    <r>
      <t xml:space="preserve"> </t>
    </r>
    <r>
      <rPr>
        <sz val="18"/>
        <color theme="1"/>
        <rFont val="Century Gothic"/>
        <family val="2"/>
      </rPr>
      <t>city traffic safety trend analysis</t>
    </r>
    <r>
      <rPr>
        <sz val="11"/>
        <color theme="1"/>
        <rFont val="Calibri"/>
        <family val="2"/>
        <scheme val="minor"/>
      </rPr>
      <t xml:space="preserve"> </t>
    </r>
    <r>
      <rPr>
        <sz val="18"/>
        <color theme="1"/>
        <rFont val="Century Gothic"/>
        <family val="2"/>
      </rPr>
      <t>- Dashboard</t>
    </r>
  </si>
  <si>
    <t>severity level</t>
  </si>
  <si>
    <t>Average of Severity score</t>
  </si>
  <si>
    <t>Locations</t>
  </si>
  <si>
    <t>Coloumn</t>
  </si>
  <si>
    <t>Description</t>
  </si>
  <si>
    <t>Format</t>
  </si>
  <si>
    <t>Notes</t>
  </si>
  <si>
    <t>Accident_Id</t>
  </si>
  <si>
    <t>Weather_condition</t>
  </si>
  <si>
    <t>Road_condition</t>
  </si>
  <si>
    <t>DateTime</t>
  </si>
  <si>
    <t>Month-year</t>
  </si>
  <si>
    <t>RushHourFlag</t>
  </si>
  <si>
    <t>Severityscore</t>
  </si>
  <si>
    <t>unique accident identifier</t>
  </si>
  <si>
    <t>type of accident</t>
  </si>
  <si>
    <t>Accidentlocation/Grouped area</t>
  </si>
  <si>
    <t>Weather during accident</t>
  </si>
  <si>
    <t>Road condition during accident</t>
  </si>
  <si>
    <t>Time during the accident</t>
  </si>
  <si>
    <t>Number of vehicles involved</t>
  </si>
  <si>
    <t>injury/Damage level</t>
  </si>
  <si>
    <t>Date of accident</t>
  </si>
  <si>
    <t>Time during the accident day</t>
  </si>
  <si>
    <t>Date&amp;time during accident day</t>
  </si>
  <si>
    <t>Month&amp;month-year during accident day</t>
  </si>
  <si>
    <t>Year&amp;year during accident day</t>
  </si>
  <si>
    <t>Day&amp;day of week during accident day</t>
  </si>
  <si>
    <t>Hour&amp;hour during accident day</t>
  </si>
  <si>
    <t>Rush&amp;flag during accident day</t>
  </si>
  <si>
    <t>Severityscore&amp;severityscore during accident day</t>
  </si>
  <si>
    <t>Text</t>
  </si>
  <si>
    <t>Number</t>
  </si>
  <si>
    <t>Time</t>
  </si>
  <si>
    <t>Date&amp;time</t>
  </si>
  <si>
    <t>Date</t>
  </si>
  <si>
    <t>Rear-end,side impact</t>
  </si>
  <si>
    <t>intersections</t>
  </si>
  <si>
    <t>clear,Rain,Snow</t>
  </si>
  <si>
    <t>Dry,wet,icy</t>
  </si>
  <si>
    <t>morning rush,midday</t>
  </si>
  <si>
    <t>1 to 5</t>
  </si>
  <si>
    <t>minor,moderate,severe,fatal</t>
  </si>
  <si>
    <t>1-1-2022 to 27-7-2022</t>
  </si>
  <si>
    <t>HH:MM</t>
  </si>
  <si>
    <t>mon-sun</t>
  </si>
  <si>
    <t>0-23</t>
  </si>
  <si>
    <t>Yes/No</t>
  </si>
  <si>
    <t>minor = 1,moderate = 2,severe=3,fatal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</si>
</sst>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2"/>
      <color theme="1"/>
      <name val="Calibri"/>
      <family val="2"/>
      <scheme val="minor"/>
    </font>
    <font>
      <sz val="18"/>
      <color theme="1"/>
      <name val="Century Gothic"/>
      <family val="2"/>
    </font>
  </fonts>
  <fills count="3">
    <fill>
      <patternFill patternType="none"/>
    </fill>
    <fill>
      <patternFill patternType="gray125"/>
    </fill>
    <fill>
      <patternFill patternType="solid">
        <fgColor rgb="FF00B0F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14" fontId="0" fillId="0" borderId="0" xfId="0" applyNumberFormat="1"/>
    <xf numFmtId="20" fontId="0" fillId="0" borderId="0" xfId="0" applyNumberFormat="1"/>
    <xf numFmtId="0" fontId="0" fillId="0" borderId="0" xfId="0" applyAlignment="1">
      <alignment wrapText="1"/>
    </xf>
    <xf numFmtId="22" fontId="0" fillId="0" borderId="0" xfId="0" applyNumberFormat="1"/>
    <xf numFmtId="0" fontId="0" fillId="0" borderId="0" xfId="0" applyAlignment="1">
      <alignment horizontal="center" vertical="top" wrapText="1"/>
    </xf>
    <xf numFmtId="1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 xfId="0" pivotButton="1" applyBorder="1"/>
    <xf numFmtId="0" fontId="0" fillId="0" borderId="1" xfId="0" applyBorder="1"/>
    <xf numFmtId="14" fontId="0" fillId="0" borderId="1" xfId="0" applyNumberFormat="1" applyBorder="1"/>
    <xf numFmtId="0" fontId="0" fillId="0" borderId="2" xfId="0" applyBorder="1"/>
    <xf numFmtId="20" fontId="0" fillId="0" borderId="2" xfId="0" applyNumberFormat="1" applyBorder="1"/>
    <xf numFmtId="0" fontId="0" fillId="0" borderId="1" xfId="0" applyNumberFormat="1" applyBorder="1"/>
    <xf numFmtId="0" fontId="0" fillId="0" borderId="1" xfId="0" applyBorder="1" applyAlignment="1">
      <alignment horizontal="left"/>
    </xf>
    <xf numFmtId="0" fontId="0" fillId="0" borderId="3" xfId="0" applyBorder="1"/>
    <xf numFmtId="0" fontId="0" fillId="0" borderId="2" xfId="0" applyNumberFormat="1" applyBorder="1"/>
    <xf numFmtId="0" fontId="2" fillId="0" borderId="4" xfId="0" applyFont="1" applyBorder="1"/>
    <xf numFmtId="0" fontId="0" fillId="0" borderId="5" xfId="0" applyBorder="1"/>
    <xf numFmtId="0" fontId="0" fillId="0" borderId="6" xfId="0" applyBorder="1"/>
    <xf numFmtId="0" fontId="0" fillId="0" borderId="7" xfId="0" applyBorder="1"/>
    <xf numFmtId="0" fontId="0" fillId="2" borderId="0" xfId="0" applyFill="1" applyAlignment="1">
      <alignment horizontal="center"/>
    </xf>
    <xf numFmtId="0" fontId="0" fillId="0" borderId="0" xfId="0" applyAlignment="1">
      <alignment horizontal="center" vertical="top"/>
    </xf>
  </cellXfs>
  <cellStyles count="1">
    <cellStyle name="Normal" xfId="0" builtinId="0"/>
  </cellStyles>
  <dxfs count="49">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Calibri"/>
        <family val="2"/>
        <scheme val="minor"/>
      </font>
      <border diagonalUp="0" diagonalDown="0" outline="0">
        <left style="thin">
          <color indexed="64"/>
        </left>
        <right style="thin">
          <color indexed="64"/>
        </right>
        <top/>
        <bottom/>
      </border>
    </dxf>
    <dxf>
      <numFmt numFmtId="0" formatCode="General"/>
    </dxf>
    <dxf>
      <alignment horizontal="general" vertical="bottom" textRotation="0" wrapText="1" indent="0" justifyLastLine="0" shrinkToFit="0" readingOrder="0"/>
    </dxf>
    <dxf>
      <numFmt numFmtId="19" formatCode="dd/mm/yyyy"/>
    </dxf>
    <dxf>
      <numFmt numFmtId="25" formatCode="hh:mm"/>
    </dxf>
    <dxf>
      <numFmt numFmtId="19" formatCode="dd/mm/yyyy"/>
    </dxf>
    <dxf>
      <numFmt numFmtId="0" formatCode="General"/>
    </dxf>
    <dxf>
      <alignment horizontal="general" vertical="bottom" textRotation="0" wrapText="1" indent="0" justifyLastLine="0" shrinkToFit="0" readingOrder="0"/>
    </dxf>
    <dxf>
      <numFmt numFmtId="19" formatCode="dd/mm/yyyy"/>
    </dxf>
    <dxf>
      <numFmt numFmtId="25" formatCode="hh:mm"/>
    </dxf>
    <dxf>
      <numFmt numFmtId="19" formatCode="dd/mm/yyyy"/>
    </dxf>
    <dxf>
      <numFmt numFmtId="25" formatCode="hh:mm"/>
      <border diagonalUp="0" diagonalDown="0">
        <left style="thin">
          <color indexed="64"/>
        </left>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(1).xlsx]Trend monthly!PivotTable2</c:name>
    <c:fmtId val="39"/>
  </c:pivotSource>
  <c:chart>
    <c:title>
      <c:tx>
        <c:rich>
          <a:bodyPr rot="0" spcFirstLastPara="1" vertOverflow="ellipsis" vert="horz" wrap="square" anchor="ctr" anchorCtr="1"/>
          <a:lstStyle/>
          <a:p>
            <a:pPr>
              <a:defRPr sz="1600" b="1" i="0" u="none" strike="noStrike" kern="1200" baseline="0">
                <a:ln>
                  <a:solidFill>
                    <a:srgbClr val="7030A0"/>
                  </a:solidFill>
                </a:ln>
                <a:solidFill>
                  <a:schemeClr val="tx1">
                    <a:lumMod val="65000"/>
                    <a:lumOff val="35000"/>
                  </a:schemeClr>
                </a:solidFill>
                <a:latin typeface="+mn-lt"/>
                <a:ea typeface="+mn-ea"/>
                <a:cs typeface="+mn-cs"/>
              </a:defRPr>
            </a:pPr>
            <a:r>
              <a:rPr lang="en-IN">
                <a:ln>
                  <a:solidFill>
                    <a:srgbClr val="7030A0"/>
                  </a:solidFill>
                </a:ln>
                <a:latin typeface="Bookman Old Style" panose="02050604050505020204" pitchFamily="18" charset="0"/>
              </a:rPr>
              <a:t>monthly accident trend</a:t>
            </a:r>
          </a:p>
        </c:rich>
      </c:tx>
      <c:overlay val="0"/>
      <c:spPr>
        <a:noFill/>
        <a:ln>
          <a:noFill/>
        </a:ln>
        <a:effectLst/>
      </c:spPr>
      <c:txPr>
        <a:bodyPr rot="0" spcFirstLastPara="1" vertOverflow="ellipsis" vert="horz" wrap="square" anchor="ctr" anchorCtr="1"/>
        <a:lstStyle/>
        <a:p>
          <a:pPr>
            <a:defRPr sz="1600" b="1" i="0" u="none" strike="noStrike" kern="1200" baseline="0">
              <a:ln>
                <a:solidFill>
                  <a:srgbClr val="7030A0"/>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58092738407698"/>
          <c:y val="0.25829407307350177"/>
          <c:w val="0.61715441819772532"/>
          <c:h val="0.55185831896535942"/>
        </c:manualLayout>
      </c:layout>
      <c:lineChart>
        <c:grouping val="stacked"/>
        <c:varyColors val="0"/>
        <c:ser>
          <c:idx val="0"/>
          <c:order val="0"/>
          <c:tx>
            <c:strRef>
              <c:f>'Trend monthly'!$B$3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'Trend monthly'!$A$4:$A$11</c:f>
              <c:strCache>
                <c:ptCount val="7"/>
                <c:pt idx="0">
                  <c:v>Jan,2022</c:v>
                </c:pt>
                <c:pt idx="1">
                  <c:v>Feb,2022</c:v>
                </c:pt>
                <c:pt idx="2">
                  <c:v>Mar,2022</c:v>
                </c:pt>
                <c:pt idx="3">
                  <c:v>Apr,2022</c:v>
                </c:pt>
                <c:pt idx="4">
                  <c:v>May,2022</c:v>
                </c:pt>
                <c:pt idx="5">
                  <c:v>Jun,2022</c:v>
                </c:pt>
                <c:pt idx="6">
                  <c:v>Jul,2022</c:v>
                </c:pt>
              </c:strCache>
            </c:strRef>
          </c:cat>
          <c:val>
            <c:numRef>
              <c:f>'Trend monthly'!$B$4:$B$11</c:f>
              <c:numCache>
                <c:formatCode>General</c:formatCode>
                <c:ptCount val="7"/>
                <c:pt idx="0">
                  <c:v>744</c:v>
                </c:pt>
                <c:pt idx="1">
                  <c:v>672</c:v>
                </c:pt>
                <c:pt idx="2">
                  <c:v>744</c:v>
                </c:pt>
                <c:pt idx="3">
                  <c:v>720</c:v>
                </c:pt>
                <c:pt idx="4">
                  <c:v>744</c:v>
                </c:pt>
                <c:pt idx="5">
                  <c:v>720</c:v>
                </c:pt>
                <c:pt idx="6">
                  <c:v>656</c:v>
                </c:pt>
              </c:numCache>
            </c:numRef>
          </c:val>
          <c:smooth val="0"/>
          <c:extLst>
            <c:ext xmlns:c16="http://schemas.microsoft.com/office/drawing/2014/chart" uri="{C3380CC4-5D6E-409C-BE32-E72D297353CC}">
              <c16:uniqueId val="{00000000-04A6-48F6-8774-9FE79ADC9FB5}"/>
            </c:ext>
          </c:extLst>
        </c:ser>
        <c:dLbls>
          <c:showLegendKey val="0"/>
          <c:showVal val="0"/>
          <c:showCatName val="0"/>
          <c:showSerName val="0"/>
          <c:showPercent val="0"/>
          <c:showBubbleSize val="0"/>
        </c:dLbls>
        <c:marker val="1"/>
        <c:smooth val="0"/>
        <c:axId val="890312784"/>
        <c:axId val="890310704"/>
      </c:lineChart>
      <c:catAx>
        <c:axId val="89031278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10704"/>
        <c:crosses val="autoZero"/>
        <c:auto val="1"/>
        <c:lblAlgn val="ctr"/>
        <c:lblOffset val="100"/>
        <c:noMultiLvlLbl val="0"/>
      </c:catAx>
      <c:valAx>
        <c:axId val="89031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1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ln>
                  <a:solidFill>
                    <a:srgbClr val="92D050"/>
                  </a:solidFill>
                </a:ln>
                <a:solidFill>
                  <a:schemeClr val="tx1">
                    <a:lumMod val="65000"/>
                    <a:lumOff val="35000"/>
                  </a:schemeClr>
                </a:solidFill>
                <a:latin typeface="+mn-lt"/>
                <a:ea typeface="+mn-ea"/>
                <a:cs typeface="+mn-cs"/>
              </a:defRPr>
            </a:pPr>
            <a:r>
              <a:rPr lang="en-IN" sz="1400">
                <a:ln>
                  <a:solidFill>
                    <a:srgbClr val="92D050"/>
                  </a:solidFill>
                </a:ln>
                <a:latin typeface="Algerian" panose="04020705040A02060702" pitchFamily="82" charset="0"/>
              </a:rPr>
              <a:t>top</a:t>
            </a:r>
            <a:r>
              <a:rPr lang="en-IN" sz="1400" baseline="0">
                <a:ln>
                  <a:solidFill>
                    <a:srgbClr val="92D050"/>
                  </a:solidFill>
                </a:ln>
                <a:latin typeface="Algerian" panose="04020705040A02060702" pitchFamily="82" charset="0"/>
              </a:rPr>
              <a:t> 10 accident hotspot</a:t>
            </a:r>
            <a:r>
              <a:rPr lang="en-IN" baseline="0">
                <a:ln>
                  <a:solidFill>
                    <a:srgbClr val="92D050"/>
                  </a:solidFill>
                </a:ln>
              </a:rPr>
              <a:t> </a:t>
            </a:r>
            <a:endParaRPr lang="en-IN">
              <a:ln>
                <a:solidFill>
                  <a:srgbClr val="92D050"/>
                </a:solidFill>
              </a:ln>
            </a:endParaRPr>
          </a:p>
        </c:rich>
      </c:tx>
      <c:layout>
        <c:manualLayout>
          <c:xMode val="edge"/>
          <c:yMode val="edge"/>
          <c:x val="0.32909572494537664"/>
          <c:y val="3.3522441997155851E-2"/>
        </c:manualLayout>
      </c:layout>
      <c:overlay val="0"/>
      <c:spPr>
        <a:noFill/>
        <a:ln>
          <a:noFill/>
        </a:ln>
        <a:effectLst/>
      </c:spPr>
      <c:txPr>
        <a:bodyPr rot="0" spcFirstLastPara="1" vertOverflow="ellipsis" vert="horz" wrap="square" anchor="ctr" anchorCtr="1"/>
        <a:lstStyle/>
        <a:p>
          <a:pPr>
            <a:defRPr sz="1600" b="1" i="0" u="none" strike="noStrike" kern="1200" baseline="0">
              <a:ln>
                <a:solidFill>
                  <a:srgbClr val="92D050"/>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112194418106117"/>
          <c:y val="0.13772271921507195"/>
          <c:w val="0.31613473315835522"/>
          <c:h val="0.75010279965004378"/>
        </c:manualLayout>
      </c:layout>
      <c:barChart>
        <c:barDir val="bar"/>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1</c:v>
              </c:pt>
              <c:pt idx="1">
                <c:v>2</c:v>
              </c:pt>
              <c:pt idx="2">
                <c:v>3</c:v>
              </c:pt>
              <c:pt idx="3">
                <c:v>4</c:v>
              </c:pt>
              <c:pt idx="4">
                <c:v>5</c:v>
              </c:pt>
              <c:pt idx="5">
                <c:v>6</c:v>
              </c:pt>
              <c:pt idx="6">
                <c:v>7</c:v>
              </c:pt>
              <c:pt idx="7">
                <c:v>8</c:v>
              </c:pt>
              <c:pt idx="8">
                <c:v>9</c:v>
              </c:pt>
              <c:pt idx="9">
                <c:v>10</c:v>
              </c:pt>
            </c:strLit>
          </c:cat>
          <c:val>
            <c:numLit>
              <c:formatCode>General</c:formatCode>
              <c:ptCount val="10"/>
              <c:pt idx="0">
                <c:v>541</c:v>
              </c:pt>
              <c:pt idx="1">
                <c:v>517</c:v>
              </c:pt>
              <c:pt idx="2">
                <c:v>514</c:v>
              </c:pt>
              <c:pt idx="3">
                <c:v>514</c:v>
              </c:pt>
              <c:pt idx="4">
                <c:v>486</c:v>
              </c:pt>
              <c:pt idx="5">
                <c:v>487</c:v>
              </c:pt>
              <c:pt idx="6">
                <c:v>486</c:v>
              </c:pt>
              <c:pt idx="7">
                <c:v>484</c:v>
              </c:pt>
              <c:pt idx="8">
                <c:v>456</c:v>
              </c:pt>
              <c:pt idx="9">
                <c:v>515</c:v>
              </c:pt>
            </c:numLit>
          </c:val>
          <c:extLst>
            <c:ext xmlns:c16="http://schemas.microsoft.com/office/drawing/2014/chart" uri="{C3380CC4-5D6E-409C-BE32-E72D297353CC}">
              <c16:uniqueId val="{00000000-4A16-45F6-A950-2F498A39588A}"/>
            </c:ext>
          </c:extLst>
        </c:ser>
        <c:ser>
          <c:idx val="1"/>
          <c:order val="1"/>
          <c:tx>
            <c:v>Series2</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1</c:v>
              </c:pt>
              <c:pt idx="1">
                <c:v>2</c:v>
              </c:pt>
              <c:pt idx="2">
                <c:v>3</c:v>
              </c:pt>
              <c:pt idx="3">
                <c:v>4</c:v>
              </c:pt>
              <c:pt idx="4">
                <c:v>5</c:v>
              </c:pt>
              <c:pt idx="5">
                <c:v>6</c:v>
              </c:pt>
              <c:pt idx="6">
                <c:v>7</c:v>
              </c:pt>
              <c:pt idx="7">
                <c:v>8</c:v>
              </c:pt>
              <c:pt idx="8">
                <c:v>9</c:v>
              </c:pt>
              <c:pt idx="9">
                <c:v>10</c:v>
              </c:pt>
            </c:strLit>
          </c:cat>
          <c:val>
            <c:numLit>
              <c:formatCode>General</c:formatCode>
              <c:ptCount val="10"/>
              <c:pt idx="0">
                <c:v>2.8262476894639557</c:v>
              </c:pt>
              <c:pt idx="1">
                <c:v>2.8162475822050288</c:v>
              </c:pt>
              <c:pt idx="2">
                <c:v>2.7645914396887159</c:v>
              </c:pt>
              <c:pt idx="3">
                <c:v>2.8365758754863815</c:v>
              </c:pt>
              <c:pt idx="4">
                <c:v>2.7201646090534979</c:v>
              </c:pt>
              <c:pt idx="5">
                <c:v>2.7802874743326487</c:v>
              </c:pt>
              <c:pt idx="6">
                <c:v>2.6954732510288064</c:v>
              </c:pt>
              <c:pt idx="7">
                <c:v>2.8078512396694215</c:v>
              </c:pt>
              <c:pt idx="8">
                <c:v>2.7938596491228069</c:v>
              </c:pt>
              <c:pt idx="9">
                <c:v>2.7262135922330097</c:v>
              </c:pt>
            </c:numLit>
          </c:val>
          <c:extLst>
            <c:ext xmlns:c16="http://schemas.microsoft.com/office/drawing/2014/chart" uri="{C3380CC4-5D6E-409C-BE32-E72D297353CC}">
              <c16:uniqueId val="{00000001-4A16-45F6-A950-2F498A39588A}"/>
            </c:ext>
          </c:extLst>
        </c:ser>
        <c:dLbls>
          <c:showLegendKey val="0"/>
          <c:showVal val="0"/>
          <c:showCatName val="0"/>
          <c:showSerName val="0"/>
          <c:showPercent val="0"/>
          <c:showBubbleSize val="0"/>
        </c:dLbls>
        <c:gapWidth val="115"/>
        <c:overlap val="-20"/>
        <c:axId val="891815424"/>
        <c:axId val="891817088"/>
      </c:barChart>
      <c:catAx>
        <c:axId val="89181542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100"/>
                  <a:t>location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817088"/>
        <c:crosses val="autoZero"/>
        <c:auto val="1"/>
        <c:lblAlgn val="ctr"/>
        <c:lblOffset val="100"/>
        <c:noMultiLvlLbl val="0"/>
      </c:catAx>
      <c:valAx>
        <c:axId val="891817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50"/>
                  <a:t>Accidents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81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(1).xlsx]Factors _weather _conditons!PivotTable5</c:name>
    <c:fmtId val="39"/>
  </c:pivotSource>
  <c:chart>
    <c:title>
      <c:tx>
        <c:rich>
          <a:bodyPr rot="0" spcFirstLastPara="1" vertOverflow="ellipsis" vert="horz" wrap="square" anchor="ctr" anchorCtr="1"/>
          <a:lstStyle/>
          <a:p>
            <a:pPr>
              <a:defRPr sz="1400" b="0" i="0" u="none" strike="noStrike" kern="1200" cap="none" spc="20" baseline="0">
                <a:ln>
                  <a:solidFill>
                    <a:srgbClr val="00B050"/>
                  </a:solidFill>
                </a:ln>
                <a:solidFill>
                  <a:schemeClr val="tx1">
                    <a:lumMod val="50000"/>
                    <a:lumOff val="50000"/>
                  </a:schemeClr>
                </a:solidFill>
                <a:latin typeface="+mn-lt"/>
                <a:ea typeface="+mn-ea"/>
                <a:cs typeface="+mn-cs"/>
              </a:defRPr>
            </a:pPr>
            <a:r>
              <a:rPr lang="en-IN">
                <a:ln>
                  <a:solidFill>
                    <a:srgbClr val="00B050"/>
                  </a:solidFill>
                </a:ln>
              </a:rPr>
              <a:t>Accident by weather conditions</a:t>
            </a:r>
          </a:p>
        </c:rich>
      </c:tx>
      <c:layout>
        <c:manualLayout>
          <c:xMode val="edge"/>
          <c:yMode val="edge"/>
          <c:x val="0.30443744531933509"/>
          <c:y val="3.6016331291921846E-2"/>
        </c:manualLayout>
      </c:layout>
      <c:overlay val="0"/>
      <c:spPr>
        <a:noFill/>
        <a:ln>
          <a:solidFill>
            <a:schemeClr val="bg1"/>
          </a:solidFill>
        </a:ln>
        <a:effectLst/>
      </c:spPr>
      <c:txPr>
        <a:bodyPr rot="0" spcFirstLastPara="1" vertOverflow="ellipsis" vert="horz" wrap="square" anchor="ctr" anchorCtr="1"/>
        <a:lstStyle/>
        <a:p>
          <a:pPr>
            <a:defRPr sz="1400" b="0" i="0" u="none" strike="noStrike" kern="1200" cap="none" spc="20" baseline="0">
              <a:ln>
                <a:solidFill>
                  <a:srgbClr val="00B050"/>
                </a:solidFill>
              </a:ln>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061517935258093"/>
          <c:y val="0.12397929425488481"/>
          <c:w val="0.23101487314085739"/>
          <c:h val="0.75010279965004378"/>
        </c:manualLayout>
      </c:layout>
      <c:bar3DChart>
        <c:barDir val="bar"/>
        <c:grouping val="stacked"/>
        <c:varyColors val="0"/>
        <c:ser>
          <c:idx val="0"/>
          <c:order val="0"/>
          <c:tx>
            <c:strRef>
              <c:f>'Factors _weather _conditons'!$B$3:$B$4</c:f>
              <c:strCache>
                <c:ptCount val="1"/>
                <c:pt idx="0">
                  <c:v>Clear</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'Factors _weather _conditons'!$A$5:$A$11</c:f>
              <c:strCache>
                <c:ptCount val="6"/>
                <c:pt idx="0">
                  <c:v>Head-on Collision</c:v>
                </c:pt>
                <c:pt idx="1">
                  <c:v>Multi-vehicle Pile-up</c:v>
                </c:pt>
                <c:pt idx="2">
                  <c:v>Pedestrian Involved</c:v>
                </c:pt>
                <c:pt idx="3">
                  <c:v>Rear-end Collision</c:v>
                </c:pt>
                <c:pt idx="4">
                  <c:v>Side-impact Collision</c:v>
                </c:pt>
                <c:pt idx="5">
                  <c:v>Single Vehicle Accident</c:v>
                </c:pt>
              </c:strCache>
            </c:strRef>
          </c:cat>
          <c:val>
            <c:numRef>
              <c:f>'Factors _weather _conditons'!$B$5:$B$11</c:f>
              <c:numCache>
                <c:formatCode>General</c:formatCode>
                <c:ptCount val="6"/>
                <c:pt idx="0">
                  <c:v>164</c:v>
                </c:pt>
                <c:pt idx="1">
                  <c:v>166</c:v>
                </c:pt>
                <c:pt idx="2">
                  <c:v>173</c:v>
                </c:pt>
                <c:pt idx="3">
                  <c:v>163</c:v>
                </c:pt>
                <c:pt idx="4">
                  <c:v>171</c:v>
                </c:pt>
                <c:pt idx="5">
                  <c:v>181</c:v>
                </c:pt>
              </c:numCache>
            </c:numRef>
          </c:val>
          <c:extLst>
            <c:ext xmlns:c16="http://schemas.microsoft.com/office/drawing/2014/chart" uri="{C3380CC4-5D6E-409C-BE32-E72D297353CC}">
              <c16:uniqueId val="{00000000-116F-4C62-A4A1-E0E29C1F069A}"/>
            </c:ext>
          </c:extLst>
        </c:ser>
        <c:ser>
          <c:idx val="1"/>
          <c:order val="1"/>
          <c:tx>
            <c:strRef>
              <c:f>'Factors _weather _conditons'!$C$3:$C$4</c:f>
              <c:strCache>
                <c:ptCount val="1"/>
                <c:pt idx="0">
                  <c:v>Fog</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a:sp3d contourW="9525">
              <a:contourClr>
                <a:schemeClr val="accent2">
                  <a:shade val="95000"/>
                </a:schemeClr>
              </a:contourClr>
            </a:sp3d>
          </c:spPr>
          <c:invertIfNegative val="0"/>
          <c:cat>
            <c:strRef>
              <c:f>'Factors _weather _conditons'!$A$5:$A$11</c:f>
              <c:strCache>
                <c:ptCount val="6"/>
                <c:pt idx="0">
                  <c:v>Head-on Collision</c:v>
                </c:pt>
                <c:pt idx="1">
                  <c:v>Multi-vehicle Pile-up</c:v>
                </c:pt>
                <c:pt idx="2">
                  <c:v>Pedestrian Involved</c:v>
                </c:pt>
                <c:pt idx="3">
                  <c:v>Rear-end Collision</c:v>
                </c:pt>
                <c:pt idx="4">
                  <c:v>Side-impact Collision</c:v>
                </c:pt>
                <c:pt idx="5">
                  <c:v>Single Vehicle Accident</c:v>
                </c:pt>
              </c:strCache>
            </c:strRef>
          </c:cat>
          <c:val>
            <c:numRef>
              <c:f>'Factors _weather _conditons'!$C$5:$C$11</c:f>
              <c:numCache>
                <c:formatCode>General</c:formatCode>
                <c:ptCount val="6"/>
                <c:pt idx="0">
                  <c:v>148</c:v>
                </c:pt>
                <c:pt idx="1">
                  <c:v>189</c:v>
                </c:pt>
                <c:pt idx="2">
                  <c:v>185</c:v>
                </c:pt>
                <c:pt idx="3">
                  <c:v>147</c:v>
                </c:pt>
                <c:pt idx="4">
                  <c:v>168</c:v>
                </c:pt>
                <c:pt idx="5">
                  <c:v>157</c:v>
                </c:pt>
              </c:numCache>
            </c:numRef>
          </c:val>
          <c:extLst>
            <c:ext xmlns:c16="http://schemas.microsoft.com/office/drawing/2014/chart" uri="{C3380CC4-5D6E-409C-BE32-E72D297353CC}">
              <c16:uniqueId val="{0000000A-116F-4C62-A4A1-E0E29C1F069A}"/>
            </c:ext>
          </c:extLst>
        </c:ser>
        <c:ser>
          <c:idx val="2"/>
          <c:order val="2"/>
          <c:tx>
            <c:strRef>
              <c:f>'Factors _weather _conditons'!$D$3:$D$4</c:f>
              <c:strCache>
                <c:ptCount val="1"/>
                <c:pt idx="0">
                  <c:v>Rain</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invertIfNegative val="0"/>
          <c:cat>
            <c:strRef>
              <c:f>'Factors _weather _conditons'!$A$5:$A$11</c:f>
              <c:strCache>
                <c:ptCount val="6"/>
                <c:pt idx="0">
                  <c:v>Head-on Collision</c:v>
                </c:pt>
                <c:pt idx="1">
                  <c:v>Multi-vehicle Pile-up</c:v>
                </c:pt>
                <c:pt idx="2">
                  <c:v>Pedestrian Involved</c:v>
                </c:pt>
                <c:pt idx="3">
                  <c:v>Rear-end Collision</c:v>
                </c:pt>
                <c:pt idx="4">
                  <c:v>Side-impact Collision</c:v>
                </c:pt>
                <c:pt idx="5">
                  <c:v>Single Vehicle Accident</c:v>
                </c:pt>
              </c:strCache>
            </c:strRef>
          </c:cat>
          <c:val>
            <c:numRef>
              <c:f>'Factors _weather _conditons'!$D$5:$D$11</c:f>
              <c:numCache>
                <c:formatCode>General</c:formatCode>
                <c:ptCount val="6"/>
                <c:pt idx="0">
                  <c:v>171</c:v>
                </c:pt>
                <c:pt idx="1">
                  <c:v>171</c:v>
                </c:pt>
                <c:pt idx="2">
                  <c:v>169</c:v>
                </c:pt>
                <c:pt idx="3">
                  <c:v>175</c:v>
                </c:pt>
                <c:pt idx="4">
                  <c:v>174</c:v>
                </c:pt>
                <c:pt idx="5">
                  <c:v>158</c:v>
                </c:pt>
              </c:numCache>
            </c:numRef>
          </c:val>
          <c:extLst>
            <c:ext xmlns:c16="http://schemas.microsoft.com/office/drawing/2014/chart" uri="{C3380CC4-5D6E-409C-BE32-E72D297353CC}">
              <c16:uniqueId val="{0000000B-116F-4C62-A4A1-E0E29C1F069A}"/>
            </c:ext>
          </c:extLst>
        </c:ser>
        <c:ser>
          <c:idx val="3"/>
          <c:order val="3"/>
          <c:tx>
            <c:strRef>
              <c:f>'Factors _weather _conditons'!$E$3:$E$4</c:f>
              <c:strCache>
                <c:ptCount val="1"/>
                <c:pt idx="0">
                  <c:v>Snow</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invertIfNegative val="0"/>
          <c:cat>
            <c:strRef>
              <c:f>'Factors _weather _conditons'!$A$5:$A$11</c:f>
              <c:strCache>
                <c:ptCount val="6"/>
                <c:pt idx="0">
                  <c:v>Head-on Collision</c:v>
                </c:pt>
                <c:pt idx="1">
                  <c:v>Multi-vehicle Pile-up</c:v>
                </c:pt>
                <c:pt idx="2">
                  <c:v>Pedestrian Involved</c:v>
                </c:pt>
                <c:pt idx="3">
                  <c:v>Rear-end Collision</c:v>
                </c:pt>
                <c:pt idx="4">
                  <c:v>Side-impact Collision</c:v>
                </c:pt>
                <c:pt idx="5">
                  <c:v>Single Vehicle Accident</c:v>
                </c:pt>
              </c:strCache>
            </c:strRef>
          </c:cat>
          <c:val>
            <c:numRef>
              <c:f>'Factors _weather _conditons'!$E$5:$E$11</c:f>
              <c:numCache>
                <c:formatCode>General</c:formatCode>
                <c:ptCount val="6"/>
                <c:pt idx="0">
                  <c:v>191</c:v>
                </c:pt>
                <c:pt idx="1">
                  <c:v>171</c:v>
                </c:pt>
                <c:pt idx="2">
                  <c:v>151</c:v>
                </c:pt>
                <c:pt idx="3">
                  <c:v>178</c:v>
                </c:pt>
                <c:pt idx="4">
                  <c:v>155</c:v>
                </c:pt>
                <c:pt idx="5">
                  <c:v>193</c:v>
                </c:pt>
              </c:numCache>
            </c:numRef>
          </c:val>
          <c:extLst>
            <c:ext xmlns:c16="http://schemas.microsoft.com/office/drawing/2014/chart" uri="{C3380CC4-5D6E-409C-BE32-E72D297353CC}">
              <c16:uniqueId val="{0000000C-116F-4C62-A4A1-E0E29C1F069A}"/>
            </c:ext>
          </c:extLst>
        </c:ser>
        <c:ser>
          <c:idx val="4"/>
          <c:order val="4"/>
          <c:tx>
            <c:strRef>
              <c:f>'Factors _weather _conditons'!$F$3:$F$4</c:f>
              <c:strCache>
                <c:ptCount val="1"/>
                <c:pt idx="0">
                  <c:v>Windy</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a:sp3d contourW="9525">
              <a:contourClr>
                <a:schemeClr val="accent5">
                  <a:shade val="95000"/>
                </a:schemeClr>
              </a:contourClr>
            </a:sp3d>
          </c:spPr>
          <c:invertIfNegative val="0"/>
          <c:cat>
            <c:strRef>
              <c:f>'Factors _weather _conditons'!$A$5:$A$11</c:f>
              <c:strCache>
                <c:ptCount val="6"/>
                <c:pt idx="0">
                  <c:v>Head-on Collision</c:v>
                </c:pt>
                <c:pt idx="1">
                  <c:v>Multi-vehicle Pile-up</c:v>
                </c:pt>
                <c:pt idx="2">
                  <c:v>Pedestrian Involved</c:v>
                </c:pt>
                <c:pt idx="3">
                  <c:v>Rear-end Collision</c:v>
                </c:pt>
                <c:pt idx="4">
                  <c:v>Side-impact Collision</c:v>
                </c:pt>
                <c:pt idx="5">
                  <c:v>Single Vehicle Accident</c:v>
                </c:pt>
              </c:strCache>
            </c:strRef>
          </c:cat>
          <c:val>
            <c:numRef>
              <c:f>'Factors _weather _conditons'!$F$5:$F$11</c:f>
              <c:numCache>
                <c:formatCode>General</c:formatCode>
                <c:ptCount val="6"/>
                <c:pt idx="0">
                  <c:v>168</c:v>
                </c:pt>
                <c:pt idx="1">
                  <c:v>168</c:v>
                </c:pt>
                <c:pt idx="2">
                  <c:v>141</c:v>
                </c:pt>
                <c:pt idx="3">
                  <c:v>145</c:v>
                </c:pt>
                <c:pt idx="4">
                  <c:v>146</c:v>
                </c:pt>
                <c:pt idx="5">
                  <c:v>163</c:v>
                </c:pt>
              </c:numCache>
            </c:numRef>
          </c:val>
          <c:extLst>
            <c:ext xmlns:c16="http://schemas.microsoft.com/office/drawing/2014/chart" uri="{C3380CC4-5D6E-409C-BE32-E72D297353CC}">
              <c16:uniqueId val="{0000000D-116F-4C62-A4A1-E0E29C1F069A}"/>
            </c:ext>
          </c:extLst>
        </c:ser>
        <c:dLbls>
          <c:showLegendKey val="0"/>
          <c:showVal val="0"/>
          <c:showCatName val="0"/>
          <c:showSerName val="0"/>
          <c:showPercent val="0"/>
          <c:showBubbleSize val="0"/>
        </c:dLbls>
        <c:gapWidth val="150"/>
        <c:shape val="box"/>
        <c:axId val="1028209728"/>
        <c:axId val="1028203488"/>
        <c:axId val="0"/>
      </c:bar3DChart>
      <c:catAx>
        <c:axId val="1028209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28203488"/>
        <c:crosses val="autoZero"/>
        <c:auto val="1"/>
        <c:lblAlgn val="ctr"/>
        <c:lblOffset val="100"/>
        <c:noMultiLvlLbl val="0"/>
      </c:catAx>
      <c:valAx>
        <c:axId val="102820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2820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(1).xlsx]Severity distribution!PivotTable6</c:name>
    <c:fmtId val="12"/>
  </c:pivotSource>
  <c:chart>
    <c:title>
      <c:tx>
        <c:rich>
          <a:bodyPr rot="0" spcFirstLastPara="1" vertOverflow="ellipsis" vert="horz" wrap="square" anchor="ctr" anchorCtr="1"/>
          <a:lstStyle/>
          <a:p>
            <a:pPr>
              <a:defRPr sz="1600" b="1" i="0" u="none" strike="noStrike" kern="1200" baseline="0">
                <a:ln>
                  <a:solidFill>
                    <a:srgbClr val="00B0F0"/>
                  </a:solidFill>
                </a:ln>
                <a:solidFill>
                  <a:schemeClr val="tx1">
                    <a:lumMod val="65000"/>
                    <a:lumOff val="35000"/>
                  </a:schemeClr>
                </a:solidFill>
                <a:latin typeface="+mn-lt"/>
                <a:ea typeface="+mn-ea"/>
                <a:cs typeface="+mn-cs"/>
              </a:defRPr>
            </a:pPr>
            <a:r>
              <a:rPr lang="en-US" sz="1800">
                <a:ln>
                  <a:solidFill>
                    <a:srgbClr val="00B0F0"/>
                  </a:solidFill>
                </a:ln>
                <a:effectLst>
                  <a:outerShdw blurRad="63500" dist="50800" dir="5400000" algn="ctr" rotWithShape="0">
                    <a:schemeClr val="accent4">
                      <a:lumMod val="60000"/>
                      <a:lumOff val="40000"/>
                      <a:alpha val="43000"/>
                    </a:schemeClr>
                  </a:outerShdw>
                </a:effectLst>
                <a:latin typeface="Bookman Old Style" panose="02050604050505020204" pitchFamily="18" charset="0"/>
              </a:rPr>
              <a:t>severity</a:t>
            </a:r>
            <a:r>
              <a:rPr lang="en-US" sz="1800" baseline="0">
                <a:ln>
                  <a:solidFill>
                    <a:srgbClr val="00B0F0"/>
                  </a:solidFill>
                </a:ln>
                <a:effectLst>
                  <a:outerShdw blurRad="63500" dist="50800" dir="5400000" algn="ctr" rotWithShape="0">
                    <a:schemeClr val="accent4">
                      <a:lumMod val="60000"/>
                      <a:lumOff val="40000"/>
                      <a:alpha val="43000"/>
                    </a:schemeClr>
                  </a:outerShdw>
                </a:effectLst>
                <a:latin typeface="Bookman Old Style" panose="02050604050505020204" pitchFamily="18" charset="0"/>
              </a:rPr>
              <a:t> distribution</a:t>
            </a:r>
            <a:endParaRPr lang="en-US" sz="1800">
              <a:ln>
                <a:solidFill>
                  <a:srgbClr val="00B0F0"/>
                </a:solidFill>
              </a:ln>
              <a:effectLst>
                <a:outerShdw blurRad="63500" dist="50800" dir="5400000" algn="ctr" rotWithShape="0">
                  <a:schemeClr val="accent4">
                    <a:lumMod val="60000"/>
                    <a:lumOff val="40000"/>
                    <a:alpha val="43000"/>
                  </a:schemeClr>
                </a:outerShdw>
              </a:effectLst>
              <a:latin typeface="Bookman Old Style" panose="02050604050505020204" pitchFamily="18" charset="0"/>
            </a:endParaRPr>
          </a:p>
        </c:rich>
      </c:tx>
      <c:layout>
        <c:manualLayout>
          <c:xMode val="edge"/>
          <c:yMode val="edge"/>
          <c:x val="0.15506233595800525"/>
          <c:y val="2.6757072032662588E-2"/>
        </c:manualLayout>
      </c:layout>
      <c:overlay val="0"/>
      <c:spPr>
        <a:noFill/>
        <a:ln>
          <a:noFill/>
        </a:ln>
        <a:effectLst/>
      </c:spPr>
      <c:txPr>
        <a:bodyPr rot="0" spcFirstLastPara="1" vertOverflow="ellipsis" vert="horz" wrap="square" anchor="ctr" anchorCtr="1"/>
        <a:lstStyle/>
        <a:p>
          <a:pPr>
            <a:defRPr sz="1600" b="1" i="0" u="none" strike="noStrike" kern="1200" baseline="0">
              <a:ln>
                <a:solidFill>
                  <a:srgbClr val="00B0F0"/>
                </a:solidFill>
              </a:ln>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367891513560809E-2"/>
          <c:y val="0.32310258092738409"/>
          <c:w val="0.63159755030621167"/>
          <c:h val="0.57745005832604257"/>
        </c:manualLayout>
      </c:layout>
      <c:pie3DChart>
        <c:varyColors val="1"/>
        <c:ser>
          <c:idx val="0"/>
          <c:order val="0"/>
          <c:tx>
            <c:strRef>
              <c:f>'Severity distribution'!$B$3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114-4BF8-BAEB-80BC43EF4D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114-4BF8-BAEB-80BC43EF4D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114-4BF8-BAEB-80BC43EF4D6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114-4BF8-BAEB-80BC43EF4D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'Severity distribution'!$A$4:$A$8</c:f>
              <c:strCache>
                <c:ptCount val="4"/>
                <c:pt idx="0">
                  <c:v>Fatal</c:v>
                </c:pt>
                <c:pt idx="1">
                  <c:v>Minor</c:v>
                </c:pt>
                <c:pt idx="2">
                  <c:v>Moderate</c:v>
                </c:pt>
                <c:pt idx="3">
                  <c:v>Severe</c:v>
                </c:pt>
              </c:strCache>
            </c:strRef>
          </c:cat>
          <c:val>
            <c:numRef>
              <c:f>'Severity distribution'!$B$4:$B$8</c:f>
              <c:numCache>
                <c:formatCode>General</c:formatCode>
                <c:ptCount val="4"/>
                <c:pt idx="0">
                  <c:v>1292</c:v>
                </c:pt>
                <c:pt idx="1">
                  <c:v>1235</c:v>
                </c:pt>
                <c:pt idx="2">
                  <c:v>1227</c:v>
                </c:pt>
                <c:pt idx="3">
                  <c:v>1246</c:v>
                </c:pt>
              </c:numCache>
            </c:numRef>
          </c:val>
          <c:extLst>
            <c:ext xmlns:c16="http://schemas.microsoft.com/office/drawing/2014/chart" uri="{C3380CC4-5D6E-409C-BE32-E72D297353CC}">
              <c16:uniqueId val="{00000008-8114-4BF8-BAEB-80BC43EF4D61}"/>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3338429571303585"/>
          <c:y val="0.31856262758821807"/>
          <c:w val="0.14994903762029746"/>
          <c:h val="0.445604039078448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(1).xlsx]Hour_Analysis!PivotTable7</c:name>
    <c:fmtId val="37"/>
  </c:pivotSource>
  <c:chart>
    <c:title>
      <c:tx>
        <c:rich>
          <a:bodyPr rot="0" spcFirstLastPara="1" vertOverflow="ellipsis" vert="horz" wrap="square" anchor="ctr" anchorCtr="1"/>
          <a:lstStyle/>
          <a:p>
            <a:pPr>
              <a:defRPr sz="1600" b="1" i="0" u="none" strike="noStrike" kern="1200" baseline="0">
                <a:ln>
                  <a:solidFill>
                    <a:srgbClr val="FFC000"/>
                  </a:solidFill>
                </a:ln>
                <a:solidFill>
                  <a:schemeClr val="tx2"/>
                </a:solidFill>
                <a:latin typeface="+mn-lt"/>
                <a:ea typeface="+mn-ea"/>
                <a:cs typeface="+mn-cs"/>
              </a:defRPr>
            </a:pPr>
            <a:r>
              <a:rPr lang="en-US" sz="1800">
                <a:ln>
                  <a:solidFill>
                    <a:srgbClr val="FFC000"/>
                  </a:solidFill>
                </a:ln>
                <a:latin typeface="Century Gothic" panose="020B0502020202020204" pitchFamily="34" charset="0"/>
              </a:rPr>
              <a:t>Accidents in hour </a:t>
            </a:r>
          </a:p>
        </c:rich>
      </c:tx>
      <c:layout>
        <c:manualLayout>
          <c:xMode val="edge"/>
          <c:yMode val="edge"/>
          <c:x val="0.31536789151356082"/>
          <c:y val="7.3053368328958895E-2"/>
        </c:manualLayout>
      </c:layout>
      <c:overlay val="0"/>
      <c:spPr>
        <a:noFill/>
        <a:ln>
          <a:solidFill>
            <a:schemeClr val="bg1"/>
          </a:solidFill>
        </a:ln>
        <a:effectLst/>
      </c:spPr>
      <c:txPr>
        <a:bodyPr rot="0" spcFirstLastPara="1" vertOverflow="ellipsis" vert="horz" wrap="square" anchor="ctr" anchorCtr="1"/>
        <a:lstStyle/>
        <a:p>
          <a:pPr>
            <a:defRPr sz="1600" b="1" i="0" u="none" strike="noStrike" kern="1200" baseline="0">
              <a:ln>
                <a:solidFill>
                  <a:srgbClr val="FFC000"/>
                </a:solidFill>
              </a:ln>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31714785651793"/>
          <c:y val="0.36041447944007005"/>
          <c:w val="0.71827537182852141"/>
          <c:h val="0.41366980169145523"/>
        </c:manualLayout>
      </c:layout>
      <c:bar3DChart>
        <c:barDir val="col"/>
        <c:grouping val="stacked"/>
        <c:varyColors val="0"/>
        <c:ser>
          <c:idx val="0"/>
          <c:order val="0"/>
          <c:tx>
            <c:strRef>
              <c:f>Hour_Analysis!$B$3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Hour_Analysis!$A$4:$A$28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Hour_Analysis!$B$4:$B$28</c:f>
              <c:numCache>
                <c:formatCode>General</c:formatCode>
                <c:ptCount val="24"/>
                <c:pt idx="0">
                  <c:v>240</c:v>
                </c:pt>
                <c:pt idx="1">
                  <c:v>240</c:v>
                </c:pt>
                <c:pt idx="2">
                  <c:v>240</c:v>
                </c:pt>
                <c:pt idx="3">
                  <c:v>240</c:v>
                </c:pt>
                <c:pt idx="4">
                  <c:v>240</c:v>
                </c:pt>
                <c:pt idx="5">
                  <c:v>240</c:v>
                </c:pt>
                <c:pt idx="6">
                  <c:v>240</c:v>
                </c:pt>
                <c:pt idx="7">
                  <c:v>240</c:v>
                </c:pt>
                <c:pt idx="8">
                  <c:v>240</c:v>
                </c:pt>
                <c:pt idx="9">
                  <c:v>240</c:v>
                </c:pt>
                <c:pt idx="10">
                  <c:v>240</c:v>
                </c:pt>
                <c:pt idx="11">
                  <c:v>200</c:v>
                </c:pt>
                <c:pt idx="12">
                  <c:v>180</c:v>
                </c:pt>
                <c:pt idx="13">
                  <c:v>180</c:v>
                </c:pt>
                <c:pt idx="14">
                  <c:v>180</c:v>
                </c:pt>
                <c:pt idx="15">
                  <c:v>180</c:v>
                </c:pt>
                <c:pt idx="16">
                  <c:v>180</c:v>
                </c:pt>
                <c:pt idx="17">
                  <c:v>180</c:v>
                </c:pt>
                <c:pt idx="18">
                  <c:v>180</c:v>
                </c:pt>
                <c:pt idx="19">
                  <c:v>180</c:v>
                </c:pt>
                <c:pt idx="20">
                  <c:v>180</c:v>
                </c:pt>
                <c:pt idx="21">
                  <c:v>180</c:v>
                </c:pt>
                <c:pt idx="22">
                  <c:v>180</c:v>
                </c:pt>
                <c:pt idx="23">
                  <c:v>180</c:v>
                </c:pt>
              </c:numCache>
            </c:numRef>
          </c:val>
          <c:extLst>
            <c:ext xmlns:c16="http://schemas.microsoft.com/office/drawing/2014/chart" uri="{C3380CC4-5D6E-409C-BE32-E72D297353CC}">
              <c16:uniqueId val="{00000000-8E19-42DE-B42A-3AB6AD05CC10}"/>
            </c:ext>
          </c:extLst>
        </c:ser>
        <c:dLbls>
          <c:showLegendKey val="0"/>
          <c:showVal val="0"/>
          <c:showCatName val="0"/>
          <c:showSerName val="0"/>
          <c:showPercent val="0"/>
          <c:showBubbleSize val="0"/>
        </c:dLbls>
        <c:gapWidth val="150"/>
        <c:shape val="box"/>
        <c:axId val="196182592"/>
        <c:axId val="196176352"/>
        <c:axId val="0"/>
      </c:bar3DChart>
      <c:catAx>
        <c:axId val="1961825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Hours</a:t>
                </a:r>
                <a:r>
                  <a:rPr lang="en-IN" baseline="0"/>
                  <a:t> 0-23</a:t>
                </a:r>
                <a:endParaRPr lang="en-IN"/>
              </a:p>
            </c:rich>
          </c:tx>
          <c:layout>
            <c:manualLayout>
              <c:xMode val="edge"/>
              <c:yMode val="edge"/>
              <c:x val="0.41233223972003502"/>
              <c:y val="0.86835593467483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176352"/>
        <c:crosses val="autoZero"/>
        <c:auto val="1"/>
        <c:lblAlgn val="ctr"/>
        <c:lblOffset val="100"/>
        <c:noMultiLvlLbl val="0"/>
      </c:catAx>
      <c:valAx>
        <c:axId val="196176352"/>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18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937260</xdr:colOff>
      <xdr:row>10</xdr:row>
      <xdr:rowOff>175260</xdr:rowOff>
    </xdr:from>
    <xdr:to>
      <xdr:col>5</xdr:col>
      <xdr:colOff>0</xdr:colOff>
      <xdr:row>24</xdr:row>
      <xdr:rowOff>81915</xdr:rowOff>
    </xdr:to>
    <mc:AlternateContent xmlns:mc="http://schemas.openxmlformats.org/markup-compatibility/2006" xmlns:a14="http://schemas.microsoft.com/office/drawing/2010/main">
      <mc:Choice Requires="a14">
        <xdr:graphicFrame macro="">
          <xdr:nvGraphicFramePr>
            <xdr:cNvPr id="14" name="Month-Year">
              <a:extLst>
                <a:ext uri="{FF2B5EF4-FFF2-40B4-BE49-F238E27FC236}">
                  <a16:creationId xmlns:a16="http://schemas.microsoft.com/office/drawing/2014/main" id="{6B8996E4-2712-4859-B68F-D4CBD00A6FFF}"/>
                </a:ext>
              </a:extLst>
            </xdr:cNvPr>
            <xdr:cNvGraphicFramePr/>
          </xdr:nvGraphicFramePr>
          <xdr:xfrm>
            <a:off x="0" y="0"/>
            <a:ext cx="0" cy="0"/>
          </xdr:xfrm>
          <a:graphic>
            <a:graphicData uri="http://schemas.microsoft.com/office/drawing/2010/slicer">
              <sle:slicer xmlns:sle="http://schemas.microsoft.com/office/drawing/2010/slicer" name="Month-Year"/>
            </a:graphicData>
          </a:graphic>
        </xdr:graphicFrame>
      </mc:Choice>
      <mc:Fallback xmlns="">
        <xdr:sp macro="" textlink="">
          <xdr:nvSpPr>
            <xdr:cNvPr id="0" name=""/>
            <xdr:cNvSpPr>
              <a:spLocks noTextEdit="1"/>
            </xdr:cNvSpPr>
          </xdr:nvSpPr>
          <xdr:spPr>
            <a:xfrm>
              <a:off x="2529840" y="2004060"/>
              <a:ext cx="18135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22860</xdr:colOff>
      <xdr:row>7</xdr:row>
      <xdr:rowOff>137160</xdr:rowOff>
    </xdr:from>
    <xdr:to>
      <xdr:col>7</xdr:col>
      <xdr:colOff>22860</xdr:colOff>
      <xdr:row>21</xdr:row>
      <xdr:rowOff>43815</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42838CD1-A10C-4905-91F8-3B0D18A91F6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091940" y="1417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144780</xdr:colOff>
      <xdr:row>10</xdr:row>
      <xdr:rowOff>7620</xdr:rowOff>
    </xdr:from>
    <xdr:to>
      <xdr:col>12</xdr:col>
      <xdr:colOff>144780</xdr:colOff>
      <xdr:row>23</xdr:row>
      <xdr:rowOff>97155</xdr:rowOff>
    </xdr:to>
    <mc:AlternateContent xmlns:mc="http://schemas.openxmlformats.org/markup-compatibility/2006" xmlns:a14="http://schemas.microsoft.com/office/drawing/2010/main">
      <mc:Choice Requires="a14">
        <xdr:graphicFrame macro="">
          <xdr:nvGraphicFramePr>
            <xdr:cNvPr id="8" name="Weather_Condition">
              <a:extLst>
                <a:ext uri="{FF2B5EF4-FFF2-40B4-BE49-F238E27FC236}">
                  <a16:creationId xmlns:a16="http://schemas.microsoft.com/office/drawing/2014/main" id="{BD14FCCD-A79C-409E-99DE-B01710255FED}"/>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mlns="">
        <xdr:sp macro="" textlink="">
          <xdr:nvSpPr>
            <xdr:cNvPr id="0" name=""/>
            <xdr:cNvSpPr>
              <a:spLocks noTextEdit="1"/>
            </xdr:cNvSpPr>
          </xdr:nvSpPr>
          <xdr:spPr>
            <a:xfrm>
              <a:off x="5593080" y="1836420"/>
              <a:ext cx="24384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350520</xdr:colOff>
      <xdr:row>6</xdr:row>
      <xdr:rowOff>15240</xdr:rowOff>
    </xdr:from>
    <xdr:to>
      <xdr:col>7</xdr:col>
      <xdr:colOff>350520</xdr:colOff>
      <xdr:row>19</xdr:row>
      <xdr:rowOff>5715</xdr:rowOff>
    </xdr:to>
    <mc:AlternateContent xmlns:mc="http://schemas.openxmlformats.org/markup-compatibility/2006" xmlns:a14="http://schemas.microsoft.com/office/drawing/2010/main">
      <mc:Choice Requires="a14">
        <xdr:graphicFrame macro="">
          <xdr:nvGraphicFramePr>
            <xdr:cNvPr id="4" name="Severity_Level">
              <a:extLst>
                <a:ext uri="{FF2B5EF4-FFF2-40B4-BE49-F238E27FC236}">
                  <a16:creationId xmlns:a16="http://schemas.microsoft.com/office/drawing/2014/main" id="{58127B3F-C2C5-4D47-A43C-6293462446D4}"/>
                </a:ext>
              </a:extLst>
            </xdr:cNvPr>
            <xdr:cNvGraphicFramePr/>
          </xdr:nvGraphicFramePr>
          <xdr:xfrm>
            <a:off x="0" y="0"/>
            <a:ext cx="0" cy="0"/>
          </xdr:xfrm>
          <a:graphic>
            <a:graphicData uri="http://schemas.microsoft.com/office/drawing/2010/slicer">
              <sle:slicer xmlns:sle="http://schemas.microsoft.com/office/drawing/2010/slicer" name="Severity_Level"/>
            </a:graphicData>
          </a:graphic>
        </xdr:graphicFrame>
      </mc:Choice>
      <mc:Fallback xmlns="">
        <xdr:sp macro="" textlink="">
          <xdr:nvSpPr>
            <xdr:cNvPr id="0" name=""/>
            <xdr:cNvSpPr>
              <a:spLocks noTextEdit="1"/>
            </xdr:cNvSpPr>
          </xdr:nvSpPr>
          <xdr:spPr>
            <a:xfrm>
              <a:off x="2956560" y="1112520"/>
              <a:ext cx="1828800" cy="2367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236220</xdr:colOff>
      <xdr:row>3</xdr:row>
      <xdr:rowOff>7620</xdr:rowOff>
    </xdr:from>
    <xdr:to>
      <xdr:col>8</xdr:col>
      <xdr:colOff>388620</xdr:colOff>
      <xdr:row>20</xdr:row>
      <xdr:rowOff>76200</xdr:rowOff>
    </xdr:to>
    <xdr:graphicFrame macro="">
      <xdr:nvGraphicFramePr>
        <xdr:cNvPr id="2" name="Chart 5">
          <a:extLst>
            <a:ext uri="{FF2B5EF4-FFF2-40B4-BE49-F238E27FC236}">
              <a16:creationId xmlns:a16="http://schemas.microsoft.com/office/drawing/2014/main" id="{C43A330B-A6FA-4082-8E27-4E5F4A4E7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213360</xdr:colOff>
      <xdr:row>25</xdr:row>
      <xdr:rowOff>19050</xdr:rowOff>
    </xdr:from>
    <xdr:to>
      <xdr:col>9</xdr:col>
      <xdr:colOff>548640</xdr:colOff>
      <xdr:row>45</xdr:row>
      <xdr:rowOff>0</xdr:rowOff>
    </xdr:to>
    <xdr:graphicFrame macro="">
      <xdr:nvGraphicFramePr>
        <xdr:cNvPr id="3" name="Chart 1">
          <a:extLst>
            <a:ext uri="{FF2B5EF4-FFF2-40B4-BE49-F238E27FC236}">
              <a16:creationId xmlns:a16="http://schemas.microsoft.com/office/drawing/2014/main" id="{57DEC364-3EE3-400C-901E-702448786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220980</xdr:colOff>
      <xdr:row>47</xdr:row>
      <xdr:rowOff>26670</xdr:rowOff>
    </xdr:from>
    <xdr:to>
      <xdr:col>7</xdr:col>
      <xdr:colOff>525780</xdr:colOff>
      <xdr:row>62</xdr:row>
      <xdr:rowOff>26670</xdr:rowOff>
    </xdr:to>
    <xdr:graphicFrame macro="">
      <xdr:nvGraphicFramePr>
        <xdr:cNvPr id="4" name="Chart 6">
          <a:extLst>
            <a:ext uri="{FF2B5EF4-FFF2-40B4-BE49-F238E27FC236}">
              <a16:creationId xmlns:a16="http://schemas.microsoft.com/office/drawing/2014/main" id="{5A742624-F298-4594-8F68-52BA8EA1E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281940</xdr:colOff>
      <xdr:row>65</xdr:row>
      <xdr:rowOff>34290</xdr:rowOff>
    </xdr:from>
    <xdr:to>
      <xdr:col>7</xdr:col>
      <xdr:colOff>586740</xdr:colOff>
      <xdr:row>80</xdr:row>
      <xdr:rowOff>34290</xdr:rowOff>
    </xdr:to>
    <xdr:graphicFrame macro="">
      <xdr:nvGraphicFramePr>
        <xdr:cNvPr id="5" name="Chart 2">
          <a:extLst>
            <a:ext uri="{FF2B5EF4-FFF2-40B4-BE49-F238E27FC236}">
              <a16:creationId xmlns:a16="http://schemas.microsoft.com/office/drawing/2014/main" id="{35DFE55A-72AA-4AFC-BB86-21464FA7B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259080</xdr:colOff>
      <xdr:row>82</xdr:row>
      <xdr:rowOff>140970</xdr:rowOff>
    </xdr:from>
    <xdr:to>
      <xdr:col>7</xdr:col>
      <xdr:colOff>563880</xdr:colOff>
      <xdr:row>97</xdr:row>
      <xdr:rowOff>140970</xdr:rowOff>
    </xdr:to>
    <xdr:graphicFrame macro="">
      <xdr:nvGraphicFramePr>
        <xdr:cNvPr id="6" name="Chart 4">
          <a:extLst>
            <a:ext uri="{FF2B5EF4-FFF2-40B4-BE49-F238E27FC236}">
              <a16:creationId xmlns:a16="http://schemas.microsoft.com/office/drawing/2014/main" id="{771C8F8B-5F25-4694-8F2C-466F545F4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usharika" refreshedDate="46031.46821875" createdVersion="7" refreshedVersion="7" minRefreshableVersion="3" recordCount="5000" xr:uid="{6FF65011-59CD-4B57-8F83-04AD68FC943F}">
  <cacheSource type="worksheet">
    <worksheetSource ref="A1:Q5000" sheet="Raw Data"/>
  </cacheSource>
  <cacheFields count="17">
    <cacheField name="Accident_ID" numFmtId="0">
      <sharedItems count="5000">
        <s v="A100000"/>
        <s v="A100001"/>
        <s v="A100002"/>
        <s v="A100003"/>
        <s v="A100004"/>
        <s v="A100005"/>
        <s v="A100006"/>
        <s v="A100007"/>
        <s v="A100008"/>
        <s v="A100009"/>
        <s v="A100010"/>
        <s v="A100011"/>
        <s v="A100012"/>
        <s v="A100013"/>
        <s v="A100014"/>
        <s v="A100015"/>
        <s v="A100016"/>
        <s v="A100017"/>
        <s v="A100018"/>
        <s v="A100019"/>
        <s v="A100020"/>
        <s v="A100021"/>
        <s v="A100022"/>
        <s v="A100023"/>
        <s v="A100024"/>
        <s v="A100025"/>
        <s v="A100026"/>
        <s v="A100027"/>
        <s v="A100028"/>
        <s v="A100029"/>
        <s v="A100030"/>
        <s v="A100031"/>
        <s v="A100032"/>
        <s v="A100033"/>
        <s v="A100034"/>
        <s v="A100035"/>
        <s v="A100036"/>
        <s v="A100037"/>
        <s v="A100038"/>
        <s v="A100039"/>
        <s v="A100040"/>
        <s v="A100041"/>
        <s v="A100042"/>
        <s v="A100043"/>
        <s v="A100044"/>
        <s v="A100045"/>
        <s v="A100046"/>
        <s v="A100047"/>
        <s v="A100048"/>
        <s v="A100049"/>
        <s v="A100050"/>
        <s v="A100051"/>
        <s v="A100052"/>
        <s v="A100053"/>
        <s v="A100054"/>
        <s v="A100055"/>
        <s v="A100056"/>
        <s v="A100057"/>
        <s v="A100058"/>
        <s v="A100059"/>
        <s v="A100060"/>
        <s v="A100061"/>
        <s v="A100062"/>
        <s v="A100063"/>
        <s v="A100064"/>
        <s v="A100065"/>
        <s v="A100066"/>
        <s v="A100067"/>
        <s v="A100068"/>
        <s v="A100069"/>
        <s v="A100070"/>
        <s v="A100071"/>
        <s v="A100072"/>
        <s v="A100073"/>
        <s v="A100074"/>
        <s v="A100075"/>
        <s v="A100076"/>
        <s v="A100077"/>
        <s v="A100078"/>
        <s v="A100079"/>
        <s v="A100080"/>
        <s v="A100081"/>
        <s v="A100082"/>
        <s v="A100083"/>
        <s v="A100084"/>
        <s v="A100085"/>
        <s v="A100086"/>
        <s v="A100087"/>
        <s v="A100088"/>
        <s v="A100089"/>
        <s v="A100090"/>
        <s v="A100091"/>
        <s v="A100092"/>
        <s v="A100093"/>
        <s v="A100094"/>
        <s v="A100095"/>
        <s v="A100096"/>
        <s v="A100097"/>
        <s v="A100098"/>
        <s v="A100099"/>
        <s v="A100100"/>
        <s v="A100101"/>
        <s v="A100102"/>
        <s v="A100103"/>
        <s v="A100104"/>
        <s v="A100105"/>
        <s v="A100106"/>
        <s v="A100107"/>
        <s v="A100108"/>
        <s v="A100109"/>
        <s v="A100110"/>
        <s v="A100111"/>
        <s v="A100112"/>
        <s v="A100113"/>
        <s v="A100114"/>
        <s v="A100115"/>
        <s v="A100116"/>
        <s v="A100117"/>
        <s v="A100118"/>
        <s v="A100119"/>
        <s v="A100120"/>
        <s v="A100121"/>
        <s v="A100122"/>
        <s v="A100123"/>
        <s v="A100124"/>
        <s v="A100125"/>
        <s v="A100126"/>
        <s v="A100127"/>
        <s v="A100128"/>
        <s v="A100129"/>
        <s v="A100130"/>
        <s v="A100131"/>
        <s v="A100132"/>
        <s v="A100133"/>
        <s v="A100134"/>
        <s v="A100135"/>
        <s v="A100136"/>
        <s v="A100137"/>
        <s v="A100138"/>
        <s v="A100139"/>
        <s v="A100140"/>
        <s v="A100141"/>
        <s v="A100142"/>
        <s v="A100143"/>
        <s v="A100144"/>
        <s v="A100145"/>
        <s v="A100146"/>
        <s v="A100147"/>
        <s v="A100148"/>
        <s v="A100149"/>
        <s v="A100150"/>
        <s v="A100151"/>
        <s v="A100152"/>
        <s v="A100153"/>
        <s v="A100154"/>
        <s v="A100155"/>
        <s v="A100156"/>
        <s v="A100157"/>
        <s v="A100158"/>
        <s v="A100159"/>
        <s v="A100160"/>
        <s v="A100161"/>
        <s v="A100162"/>
        <s v="A100163"/>
        <s v="A100164"/>
        <s v="A100165"/>
        <s v="A100166"/>
        <s v="A100167"/>
        <s v="A100168"/>
        <s v="A100169"/>
        <s v="A100170"/>
        <s v="A100171"/>
        <s v="A100172"/>
        <s v="A100173"/>
        <s v="A100174"/>
        <s v="A100175"/>
        <s v="A100176"/>
        <s v="A100177"/>
        <s v="A100178"/>
        <s v="A100179"/>
        <s v="A100180"/>
        <s v="A100181"/>
        <s v="A100182"/>
        <s v="A100183"/>
        <s v="A100184"/>
        <s v="A100185"/>
        <s v="A100186"/>
        <s v="A100187"/>
        <s v="A100188"/>
        <s v="A100189"/>
        <s v="A100190"/>
        <s v="A100191"/>
        <s v="A100192"/>
        <s v="A100193"/>
        <s v="A100194"/>
        <s v="A100195"/>
        <s v="A100196"/>
        <s v="A100197"/>
        <s v="A100198"/>
        <s v="A100199"/>
        <s v="A100200"/>
        <s v="A100201"/>
        <s v="A100202"/>
        <s v="A100203"/>
        <s v="A100204"/>
        <s v="A100205"/>
        <s v="A100206"/>
        <s v="A100207"/>
        <s v="A100208"/>
        <s v="A100209"/>
        <s v="A100210"/>
        <s v="A100211"/>
        <s v="A100212"/>
        <s v="A100213"/>
        <s v="A100214"/>
        <s v="A100215"/>
        <s v="A100216"/>
        <s v="A100217"/>
        <s v="A100218"/>
        <s v="A100219"/>
        <s v="A100220"/>
        <s v="A100221"/>
        <s v="A100222"/>
        <s v="A100223"/>
        <s v="A100224"/>
        <s v="A100225"/>
        <s v="A100226"/>
        <s v="A100227"/>
        <s v="A100228"/>
        <s v="A100229"/>
        <s v="A100230"/>
        <s v="A100231"/>
        <s v="A100232"/>
        <s v="A100233"/>
        <s v="A100234"/>
        <s v="A100235"/>
        <s v="A100236"/>
        <s v="A100237"/>
        <s v="A100238"/>
        <s v="A100239"/>
        <s v="A100240"/>
        <s v="A100241"/>
        <s v="A100242"/>
        <s v="A100243"/>
        <s v="A100244"/>
        <s v="A100245"/>
        <s v="A100246"/>
        <s v="A100247"/>
        <s v="A100248"/>
        <s v="A100249"/>
        <s v="A100250"/>
        <s v="A100251"/>
        <s v="A100252"/>
        <s v="A100253"/>
        <s v="A100254"/>
        <s v="A100255"/>
        <s v="A100256"/>
        <s v="A100257"/>
        <s v="A100258"/>
        <s v="A100259"/>
        <s v="A100260"/>
        <s v="A100261"/>
        <s v="A100262"/>
        <s v="A100263"/>
        <s v="A100264"/>
        <s v="A100265"/>
        <s v="A100266"/>
        <s v="A100267"/>
        <s v="A100268"/>
        <s v="A100269"/>
        <s v="A100270"/>
        <s v="A100271"/>
        <s v="A100272"/>
        <s v="A100273"/>
        <s v="A100274"/>
        <s v="A100275"/>
        <s v="A100276"/>
        <s v="A100277"/>
        <s v="A100278"/>
        <s v="A100279"/>
        <s v="A100280"/>
        <s v="A100281"/>
        <s v="A100282"/>
        <s v="A100283"/>
        <s v="A100284"/>
        <s v="A100285"/>
        <s v="A100286"/>
        <s v="A100287"/>
        <s v="A100288"/>
        <s v="A100289"/>
        <s v="A100290"/>
        <s v="A100291"/>
        <s v="A100292"/>
        <s v="A100293"/>
        <s v="A100294"/>
        <s v="A100295"/>
        <s v="A100296"/>
        <s v="A100297"/>
        <s v="A100298"/>
        <s v="A100299"/>
        <s v="A100300"/>
        <s v="A100301"/>
        <s v="A100302"/>
        <s v="A100303"/>
        <s v="A100304"/>
        <s v="A100305"/>
        <s v="A100306"/>
        <s v="A100307"/>
        <s v="A100308"/>
        <s v="A100309"/>
        <s v="A100310"/>
        <s v="A100311"/>
        <s v="A100312"/>
        <s v="A100313"/>
        <s v="A100314"/>
        <s v="A100315"/>
        <s v="A100316"/>
        <s v="A100317"/>
        <s v="A100318"/>
        <s v="A100319"/>
        <s v="A100320"/>
        <s v="A100321"/>
        <s v="A100322"/>
        <s v="A100323"/>
        <s v="A100324"/>
        <s v="A100325"/>
        <s v="A100326"/>
        <s v="A100327"/>
        <s v="A100328"/>
        <s v="A100329"/>
        <s v="A100330"/>
        <s v="A100331"/>
        <s v="A100332"/>
        <s v="A100333"/>
        <s v="A100334"/>
        <s v="A100335"/>
        <s v="A100336"/>
        <s v="A100337"/>
        <s v="A100338"/>
        <s v="A100339"/>
        <s v="A100340"/>
        <s v="A100341"/>
        <s v="A100342"/>
        <s v="A100343"/>
        <s v="A100344"/>
        <s v="A100345"/>
        <s v="A100346"/>
        <s v="A100347"/>
        <s v="A100348"/>
        <s v="A100349"/>
        <s v="A100350"/>
        <s v="A100351"/>
        <s v="A100352"/>
        <s v="A100353"/>
        <s v="A100354"/>
        <s v="A100355"/>
        <s v="A100356"/>
        <s v="A100357"/>
        <s v="A100358"/>
        <s v="A100359"/>
        <s v="A100360"/>
        <s v="A100361"/>
        <s v="A100362"/>
        <s v="A100363"/>
        <s v="A100364"/>
        <s v="A100365"/>
        <s v="A100366"/>
        <s v="A100367"/>
        <s v="A100368"/>
        <s v="A100369"/>
        <s v="A100370"/>
        <s v="A100371"/>
        <s v="A100372"/>
        <s v="A100373"/>
        <s v="A100374"/>
        <s v="A100375"/>
        <s v="A100376"/>
        <s v="A100377"/>
        <s v="A100378"/>
        <s v="A100379"/>
        <s v="A100380"/>
        <s v="A100381"/>
        <s v="A100382"/>
        <s v="A100383"/>
        <s v="A100384"/>
        <s v="A100385"/>
        <s v="A100386"/>
        <s v="A100387"/>
        <s v="A100388"/>
        <s v="A100389"/>
        <s v="A100390"/>
        <s v="A100391"/>
        <s v="A100392"/>
        <s v="A100393"/>
        <s v="A100394"/>
        <s v="A100395"/>
        <s v="A100396"/>
        <s v="A100397"/>
        <s v="A100398"/>
        <s v="A100399"/>
        <s v="A100400"/>
        <s v="A100401"/>
        <s v="A100402"/>
        <s v="A100403"/>
        <s v="A100404"/>
        <s v="A100405"/>
        <s v="A100406"/>
        <s v="A100407"/>
        <s v="A100408"/>
        <s v="A100409"/>
        <s v="A100410"/>
        <s v="A100411"/>
        <s v="A100412"/>
        <s v="A100413"/>
        <s v="A100414"/>
        <s v="A100415"/>
        <s v="A100416"/>
        <s v="A100417"/>
        <s v="A100418"/>
        <s v="A100419"/>
        <s v="A100420"/>
        <s v="A100421"/>
        <s v="A100422"/>
        <s v="A100423"/>
        <s v="A100424"/>
        <s v="A100425"/>
        <s v="A100426"/>
        <s v="A100427"/>
        <s v="A100428"/>
        <s v="A100429"/>
        <s v="A100430"/>
        <s v="A100431"/>
        <s v="A100432"/>
        <s v="A100433"/>
        <s v="A100434"/>
        <s v="A100435"/>
        <s v="A100436"/>
        <s v="A100437"/>
        <s v="A100438"/>
        <s v="A100439"/>
        <s v="A100440"/>
        <s v="A100441"/>
        <s v="A100442"/>
        <s v="A100443"/>
        <s v="A100444"/>
        <s v="A100445"/>
        <s v="A100446"/>
        <s v="A100447"/>
        <s v="A100448"/>
        <s v="A100449"/>
        <s v="A100450"/>
        <s v="A100451"/>
        <s v="A100452"/>
        <s v="A100453"/>
        <s v="A100454"/>
        <s v="A100455"/>
        <s v="A100456"/>
        <s v="A100457"/>
        <s v="A100458"/>
        <s v="A100459"/>
        <s v="A100460"/>
        <s v="A100461"/>
        <s v="A100462"/>
        <s v="A100463"/>
        <s v="A100464"/>
        <s v="A100465"/>
        <s v="A100466"/>
        <s v="A100467"/>
        <s v="A100468"/>
        <s v="A100469"/>
        <s v="A100470"/>
        <s v="A100471"/>
        <s v="A100472"/>
        <s v="A100473"/>
        <s v="A100474"/>
        <s v="A100475"/>
        <s v="A100476"/>
        <s v="A100477"/>
        <s v="A100478"/>
        <s v="A100479"/>
        <s v="A100480"/>
        <s v="A100481"/>
        <s v="A100482"/>
        <s v="A100483"/>
        <s v="A100484"/>
        <s v="A100485"/>
        <s v="A100486"/>
        <s v="A100487"/>
        <s v="A100488"/>
        <s v="A100489"/>
        <s v="A100490"/>
        <s v="A100491"/>
        <s v="A100492"/>
        <s v="A100493"/>
        <s v="A100494"/>
        <s v="A100495"/>
        <s v="A100496"/>
        <s v="A100497"/>
        <s v="A100498"/>
        <s v="A100499"/>
        <s v="A100500"/>
        <s v="A100501"/>
        <s v="A100502"/>
        <s v="A100503"/>
        <s v="A100504"/>
        <s v="A100505"/>
        <s v="A100506"/>
        <s v="A100507"/>
        <s v="A100508"/>
        <s v="A100509"/>
        <s v="A100510"/>
        <s v="A100511"/>
        <s v="A100512"/>
        <s v="A100513"/>
        <s v="A100514"/>
        <s v="A100515"/>
        <s v="A100516"/>
        <s v="A100517"/>
        <s v="A100518"/>
        <s v="A100519"/>
        <s v="A100520"/>
        <s v="A100521"/>
        <s v="A100522"/>
        <s v="A100523"/>
        <s v="A100524"/>
        <s v="A100525"/>
        <s v="A100526"/>
        <s v="A100527"/>
        <s v="A100528"/>
        <s v="A100529"/>
        <s v="A100530"/>
        <s v="A100531"/>
        <s v="A100532"/>
        <s v="A100533"/>
        <s v="A100534"/>
        <s v="A100535"/>
        <s v="A100536"/>
        <s v="A100537"/>
        <s v="A100538"/>
        <s v="A100539"/>
        <s v="A100540"/>
        <s v="A100541"/>
        <s v="A100542"/>
        <s v="A100543"/>
        <s v="A100544"/>
        <s v="A100545"/>
        <s v="A100546"/>
        <s v="A100547"/>
        <s v="A100548"/>
        <s v="A100549"/>
        <s v="A100550"/>
        <s v="A100551"/>
        <s v="A100552"/>
        <s v="A100553"/>
        <s v="A100554"/>
        <s v="A100555"/>
        <s v="A100556"/>
        <s v="A100557"/>
        <s v="A100558"/>
        <s v="A100559"/>
        <s v="A100560"/>
        <s v="A100561"/>
        <s v="A100562"/>
        <s v="A100563"/>
        <s v="A100564"/>
        <s v="A100565"/>
        <s v="A100566"/>
        <s v="A100567"/>
        <s v="A100568"/>
        <s v="A100569"/>
        <s v="A100570"/>
        <s v="A100571"/>
        <s v="A100572"/>
        <s v="A100573"/>
        <s v="A100574"/>
        <s v="A100575"/>
        <s v="A100576"/>
        <s v="A100577"/>
        <s v="A100578"/>
        <s v="A100579"/>
        <s v="A100580"/>
        <s v="A100581"/>
        <s v="A100582"/>
        <s v="A100583"/>
        <s v="A100584"/>
        <s v="A100585"/>
        <s v="A100586"/>
        <s v="A100587"/>
        <s v="A100588"/>
        <s v="A100589"/>
        <s v="A100590"/>
        <s v="A100591"/>
        <s v="A100592"/>
        <s v="A100593"/>
        <s v="A100594"/>
        <s v="A100595"/>
        <s v="A100596"/>
        <s v="A100597"/>
        <s v="A100598"/>
        <s v="A100599"/>
        <s v="A100600"/>
        <s v="A100601"/>
        <s v="A100602"/>
        <s v="A100603"/>
        <s v="A100604"/>
        <s v="A100605"/>
        <s v="A100606"/>
        <s v="A100607"/>
        <s v="A100608"/>
        <s v="A100609"/>
        <s v="A100610"/>
        <s v="A100611"/>
        <s v="A100612"/>
        <s v="A100613"/>
        <s v="A100614"/>
        <s v="A100615"/>
        <s v="A100616"/>
        <s v="A100617"/>
        <s v="A100618"/>
        <s v="A100619"/>
        <s v="A100620"/>
        <s v="A100621"/>
        <s v="A100622"/>
        <s v="A100623"/>
        <s v="A100624"/>
        <s v="A100625"/>
        <s v="A100626"/>
        <s v="A100627"/>
        <s v="A100628"/>
        <s v="A100629"/>
        <s v="A100630"/>
        <s v="A100631"/>
        <s v="A100632"/>
        <s v="A100633"/>
        <s v="A100634"/>
        <s v="A100635"/>
        <s v="A100636"/>
        <s v="A100637"/>
        <s v="A100638"/>
        <s v="A100639"/>
        <s v="A100640"/>
        <s v="A100641"/>
        <s v="A100642"/>
        <s v="A100643"/>
        <s v="A100644"/>
        <s v="A100645"/>
        <s v="A100646"/>
        <s v="A100647"/>
        <s v="A100648"/>
        <s v="A100649"/>
        <s v="A100650"/>
        <s v="A100651"/>
        <s v="A100652"/>
        <s v="A100653"/>
        <s v="A100654"/>
        <s v="A100655"/>
        <s v="A100656"/>
        <s v="A100657"/>
        <s v="A100658"/>
        <s v="A100659"/>
        <s v="A100660"/>
        <s v="A100661"/>
        <s v="A100662"/>
        <s v="A100663"/>
        <s v="A100664"/>
        <s v="A100665"/>
        <s v="A100666"/>
        <s v="A100667"/>
        <s v="A100668"/>
        <s v="A100669"/>
        <s v="A100670"/>
        <s v="A100671"/>
        <s v="A100672"/>
        <s v="A100673"/>
        <s v="A100674"/>
        <s v="A100675"/>
        <s v="A100676"/>
        <s v="A100677"/>
        <s v="A100678"/>
        <s v="A100679"/>
        <s v="A100680"/>
        <s v="A100681"/>
        <s v="A100682"/>
        <s v="A100683"/>
        <s v="A100684"/>
        <s v="A100685"/>
        <s v="A100686"/>
        <s v="A100687"/>
        <s v="A100688"/>
        <s v="A100689"/>
        <s v="A100690"/>
        <s v="A100691"/>
        <s v="A100692"/>
        <s v="A100693"/>
        <s v="A100694"/>
        <s v="A100695"/>
        <s v="A100696"/>
        <s v="A100697"/>
        <s v="A100698"/>
        <s v="A100699"/>
        <s v="A100700"/>
        <s v="A100701"/>
        <s v="A100702"/>
        <s v="A100703"/>
        <s v="A100704"/>
        <s v="A100705"/>
        <s v="A100706"/>
        <s v="A100707"/>
        <s v="A100708"/>
        <s v="A100709"/>
        <s v="A100710"/>
        <s v="A100711"/>
        <s v="A100712"/>
        <s v="A100713"/>
        <s v="A100714"/>
        <s v="A100715"/>
        <s v="A100716"/>
        <s v="A100717"/>
        <s v="A100718"/>
        <s v="A100719"/>
        <s v="A100720"/>
        <s v="A100721"/>
        <s v="A100722"/>
        <s v="A100723"/>
        <s v="A100724"/>
        <s v="A100725"/>
        <s v="A100726"/>
        <s v="A100727"/>
        <s v="A100728"/>
        <s v="A100729"/>
        <s v="A100730"/>
        <s v="A100731"/>
        <s v="A100732"/>
        <s v="A100733"/>
        <s v="A100734"/>
        <s v="A100735"/>
        <s v="A100736"/>
        <s v="A100737"/>
        <s v="A100738"/>
        <s v="A100739"/>
        <s v="A100740"/>
        <s v="A100741"/>
        <s v="A100742"/>
        <s v="A100743"/>
        <s v="A100744"/>
        <s v="A100745"/>
        <s v="A100746"/>
        <s v="A100747"/>
        <s v="A100748"/>
        <s v="A100749"/>
        <s v="A100750"/>
        <s v="A100751"/>
        <s v="A100752"/>
        <s v="A100753"/>
        <s v="A100754"/>
        <s v="A100755"/>
        <s v="A100756"/>
        <s v="A100757"/>
        <s v="A100758"/>
        <s v="A100759"/>
        <s v="A100760"/>
        <s v="A100761"/>
        <s v="A100762"/>
        <s v="A100763"/>
        <s v="A100764"/>
        <s v="A100765"/>
        <s v="A100766"/>
        <s v="A100767"/>
        <s v="A100768"/>
        <s v="A100769"/>
        <s v="A100770"/>
        <s v="A100771"/>
        <s v="A100772"/>
        <s v="A100773"/>
        <s v="A100774"/>
        <s v="A100775"/>
        <s v="A100776"/>
        <s v="A100777"/>
        <s v="A100778"/>
        <s v="A100779"/>
        <s v="A100780"/>
        <s v="A100781"/>
        <s v="A100782"/>
        <s v="A100783"/>
        <s v="A100784"/>
        <s v="A100785"/>
        <s v="A100786"/>
        <s v="A100787"/>
        <s v="A100788"/>
        <s v="A100789"/>
        <s v="A100790"/>
        <s v="A100791"/>
        <s v="A100792"/>
        <s v="A100793"/>
        <s v="A100794"/>
        <s v="A100795"/>
        <s v="A100796"/>
        <s v="A100797"/>
        <s v="A100798"/>
        <s v="A100799"/>
        <s v="A100800"/>
        <s v="A100801"/>
        <s v="A100802"/>
        <s v="A100803"/>
        <s v="A100804"/>
        <s v="A100805"/>
        <s v="A100806"/>
        <s v="A100807"/>
        <s v="A100808"/>
        <s v="A100809"/>
        <s v="A100810"/>
        <s v="A100811"/>
        <s v="A100812"/>
        <s v="A100813"/>
        <s v="A100814"/>
        <s v="A100815"/>
        <s v="A100816"/>
        <s v="A100817"/>
        <s v="A100818"/>
        <s v="A100819"/>
        <s v="A100820"/>
        <s v="A100821"/>
        <s v="A100822"/>
        <s v="A100823"/>
        <s v="A100824"/>
        <s v="A100825"/>
        <s v="A100826"/>
        <s v="A100827"/>
        <s v="A100828"/>
        <s v="A100829"/>
        <s v="A100830"/>
        <s v="A100831"/>
        <s v="A100832"/>
        <s v="A100833"/>
        <s v="A100834"/>
        <s v="A100835"/>
        <s v="A100836"/>
        <s v="A100837"/>
        <s v="A100838"/>
        <s v="A100839"/>
        <s v="A100840"/>
        <s v="A100841"/>
        <s v="A100842"/>
        <s v="A100843"/>
        <s v="A100844"/>
        <s v="A100845"/>
        <s v="A100846"/>
        <s v="A100847"/>
        <s v="A100848"/>
        <s v="A100849"/>
        <s v="A100850"/>
        <s v="A100851"/>
        <s v="A100852"/>
        <s v="A100853"/>
        <s v="A100854"/>
        <s v="A100855"/>
        <s v="A100856"/>
        <s v="A100857"/>
        <s v="A100858"/>
        <s v="A100859"/>
        <s v="A100860"/>
        <s v="A100861"/>
        <s v="A100862"/>
        <s v="A100863"/>
        <s v="A100864"/>
        <s v="A100865"/>
        <s v="A100866"/>
        <s v="A100867"/>
        <s v="A100868"/>
        <s v="A100869"/>
        <s v="A100870"/>
        <s v="A100871"/>
        <s v="A100872"/>
        <s v="A100873"/>
        <s v="A100874"/>
        <s v="A100875"/>
        <s v="A100876"/>
        <s v="A100877"/>
        <s v="A100878"/>
        <s v="A100879"/>
        <s v="A100880"/>
        <s v="A100881"/>
        <s v="A100882"/>
        <s v="A100883"/>
        <s v="A100884"/>
        <s v="A100885"/>
        <s v="A100886"/>
        <s v="A100887"/>
        <s v="A100888"/>
        <s v="A100889"/>
        <s v="A100890"/>
        <s v="A100891"/>
        <s v="A100892"/>
        <s v="A100893"/>
        <s v="A100894"/>
        <s v="A100895"/>
        <s v="A100896"/>
        <s v="A100897"/>
        <s v="A100898"/>
        <s v="A100899"/>
        <s v="A100900"/>
        <s v="A100901"/>
        <s v="A100902"/>
        <s v="A100903"/>
        <s v="A100904"/>
        <s v="A100905"/>
        <s v="A100906"/>
        <s v="A100907"/>
        <s v="A100908"/>
        <s v="A100909"/>
        <s v="A100910"/>
        <s v="A100911"/>
        <s v="A100912"/>
        <s v="A100913"/>
        <s v="A100914"/>
        <s v="A100915"/>
        <s v="A100916"/>
        <s v="A100917"/>
        <s v="A100918"/>
        <s v="A100919"/>
        <s v="A100920"/>
        <s v="A100921"/>
        <s v="A100922"/>
        <s v="A100923"/>
        <s v="A100924"/>
        <s v="A100925"/>
        <s v="A100926"/>
        <s v="A100927"/>
        <s v="A100928"/>
        <s v="A100929"/>
        <s v="A100930"/>
        <s v="A100931"/>
        <s v="A100932"/>
        <s v="A100933"/>
        <s v="A100934"/>
        <s v="A100935"/>
        <s v="A100936"/>
        <s v="A100937"/>
        <s v="A100938"/>
        <s v="A100939"/>
        <s v="A100940"/>
        <s v="A100941"/>
        <s v="A100942"/>
        <s v="A100943"/>
        <s v="A100944"/>
        <s v="A100945"/>
        <s v="A100946"/>
        <s v="A100947"/>
        <s v="A100948"/>
        <s v="A100949"/>
        <s v="A100950"/>
        <s v="A100951"/>
        <s v="A100952"/>
        <s v="A100953"/>
        <s v="A100954"/>
        <s v="A100955"/>
        <s v="A100956"/>
        <s v="A100957"/>
        <s v="A100958"/>
        <s v="A100959"/>
        <s v="A100960"/>
        <s v="A100961"/>
        <s v="A100962"/>
        <s v="A100963"/>
        <s v="A100964"/>
        <s v="A100965"/>
        <s v="A100966"/>
        <s v="A100967"/>
        <s v="A100968"/>
        <s v="A100969"/>
        <s v="A100970"/>
        <s v="A100971"/>
        <s v="A100972"/>
        <s v="A100973"/>
        <s v="A100974"/>
        <s v="A100975"/>
        <s v="A100976"/>
        <s v="A100977"/>
        <s v="A100978"/>
        <s v="A100979"/>
        <s v="A100980"/>
        <s v="A100981"/>
        <s v="A100982"/>
        <s v="A100983"/>
        <s v="A100984"/>
        <s v="A100985"/>
        <s v="A100986"/>
        <s v="A100987"/>
        <s v="A100988"/>
        <s v="A100989"/>
        <s v="A100990"/>
        <s v="A100991"/>
        <s v="A100992"/>
        <s v="A100993"/>
        <s v="A100994"/>
        <s v="A100995"/>
        <s v="A100996"/>
        <s v="A100997"/>
        <s v="A100998"/>
        <s v="A100999"/>
        <s v="A101000"/>
        <s v="A101001"/>
        <s v="A101002"/>
        <s v="A101003"/>
        <s v="A101004"/>
        <s v="A101005"/>
        <s v="A101006"/>
        <s v="A101007"/>
        <s v="A101008"/>
        <s v="A101009"/>
        <s v="A101010"/>
        <s v="A101011"/>
        <s v="A101012"/>
        <s v="A101013"/>
        <s v="A101014"/>
        <s v="A101015"/>
        <s v="A101016"/>
        <s v="A101017"/>
        <s v="A101018"/>
        <s v="A101019"/>
        <s v="A101020"/>
        <s v="A101021"/>
        <s v="A101022"/>
        <s v="A101023"/>
        <s v="A101024"/>
        <s v="A101025"/>
        <s v="A101026"/>
        <s v="A101027"/>
        <s v="A101028"/>
        <s v="A101029"/>
        <s v="A101030"/>
        <s v="A101031"/>
        <s v="A101032"/>
        <s v="A101033"/>
        <s v="A101034"/>
        <s v="A101035"/>
        <s v="A101036"/>
        <s v="A101037"/>
        <s v="A101038"/>
        <s v="A101039"/>
        <s v="A101040"/>
        <s v="A101041"/>
        <s v="A101042"/>
        <s v="A101043"/>
        <s v="A101044"/>
        <s v="A101045"/>
        <s v="A101046"/>
        <s v="A101047"/>
        <s v="A101048"/>
        <s v="A101049"/>
        <s v="A101050"/>
        <s v="A101051"/>
        <s v="A101052"/>
        <s v="A101053"/>
        <s v="A101054"/>
        <s v="A101055"/>
        <s v="A101056"/>
        <s v="A101057"/>
        <s v="A101058"/>
        <s v="A101059"/>
        <s v="A101060"/>
        <s v="A101061"/>
        <s v="A101062"/>
        <s v="A101063"/>
        <s v="A101064"/>
        <s v="A101065"/>
        <s v="A101066"/>
        <s v="A101067"/>
        <s v="A101068"/>
        <s v="A101069"/>
        <s v="A101070"/>
        <s v="A101071"/>
        <s v="A101072"/>
        <s v="A101073"/>
        <s v="A101074"/>
        <s v="A101075"/>
        <s v="A101076"/>
        <s v="A101077"/>
        <s v="A101078"/>
        <s v="A101079"/>
        <s v="A101080"/>
        <s v="A101081"/>
        <s v="A101082"/>
        <s v="A101083"/>
        <s v="A101084"/>
        <s v="A101085"/>
        <s v="A101086"/>
        <s v="A101087"/>
        <s v="A101088"/>
        <s v="A101089"/>
        <s v="A101090"/>
        <s v="A101091"/>
        <s v="A101092"/>
        <s v="A101093"/>
        <s v="A101094"/>
        <s v="A101095"/>
        <s v="A101096"/>
        <s v="A101097"/>
        <s v="A101098"/>
        <s v="A101099"/>
        <s v="A101100"/>
        <s v="A101101"/>
        <s v="A101102"/>
        <s v="A101103"/>
        <s v="A101104"/>
        <s v="A101105"/>
        <s v="A101106"/>
        <s v="A101107"/>
        <s v="A101108"/>
        <s v="A101109"/>
        <s v="A101110"/>
        <s v="A101111"/>
        <s v="A101112"/>
        <s v="A101113"/>
        <s v="A101114"/>
        <s v="A101115"/>
        <s v="A101116"/>
        <s v="A101117"/>
        <s v="A101118"/>
        <s v="A101119"/>
        <s v="A101120"/>
        <s v="A101121"/>
        <s v="A101122"/>
        <s v="A101123"/>
        <s v="A101124"/>
        <s v="A101125"/>
        <s v="A101126"/>
        <s v="A101127"/>
        <s v="A101128"/>
        <s v="A101129"/>
        <s v="A101130"/>
        <s v="A101131"/>
        <s v="A101132"/>
        <s v="A101133"/>
        <s v="A101134"/>
        <s v="A101135"/>
        <s v="A101136"/>
        <s v="A101137"/>
        <s v="A101138"/>
        <s v="A101139"/>
        <s v="A101140"/>
        <s v="A101141"/>
        <s v="A101142"/>
        <s v="A101143"/>
        <s v="A101144"/>
        <s v="A101145"/>
        <s v="A101146"/>
        <s v="A101147"/>
        <s v="A101148"/>
        <s v="A101149"/>
        <s v="A101150"/>
        <s v="A101151"/>
        <s v="A101152"/>
        <s v="A101153"/>
        <s v="A101154"/>
        <s v="A101155"/>
        <s v="A101156"/>
        <s v="A101157"/>
        <s v="A101158"/>
        <s v="A101159"/>
        <s v="A101160"/>
        <s v="A101161"/>
        <s v="A101162"/>
        <s v="A101163"/>
        <s v="A101164"/>
        <s v="A101165"/>
        <s v="A101166"/>
        <s v="A101167"/>
        <s v="A101168"/>
        <s v="A101169"/>
        <s v="A101170"/>
        <s v="A101171"/>
        <s v="A101172"/>
        <s v="A101173"/>
        <s v="A101174"/>
        <s v="A101175"/>
        <s v="A101176"/>
        <s v="A101177"/>
        <s v="A101178"/>
        <s v="A101179"/>
        <s v="A101180"/>
        <s v="A101181"/>
        <s v="A101182"/>
        <s v="A101183"/>
        <s v="A101184"/>
        <s v="A101185"/>
        <s v="A101186"/>
        <s v="A101187"/>
        <s v="A101188"/>
        <s v="A101189"/>
        <s v="A101190"/>
        <s v="A101191"/>
        <s v="A101192"/>
        <s v="A101193"/>
        <s v="A101194"/>
        <s v="A101195"/>
        <s v="A101196"/>
        <s v="A101197"/>
        <s v="A101198"/>
        <s v="A101199"/>
        <s v="A101200"/>
        <s v="A101201"/>
        <s v="A101202"/>
        <s v="A101203"/>
        <s v="A101204"/>
        <s v="A101205"/>
        <s v="A101206"/>
        <s v="A101207"/>
        <s v="A101208"/>
        <s v="A101209"/>
        <s v="A101210"/>
        <s v="A101211"/>
        <s v="A101212"/>
        <s v="A101213"/>
        <s v="A101214"/>
        <s v="A101215"/>
        <s v="A101216"/>
        <s v="A101217"/>
        <s v="A101218"/>
        <s v="A101219"/>
        <s v="A101220"/>
        <s v="A101221"/>
        <s v="A101222"/>
        <s v="A101223"/>
        <s v="A101224"/>
        <s v="A101225"/>
        <s v="A101226"/>
        <s v="A101227"/>
        <s v="A101228"/>
        <s v="A101229"/>
        <s v="A101230"/>
        <s v="A101231"/>
        <s v="A101232"/>
        <s v="A101233"/>
        <s v="A101234"/>
        <s v="A101235"/>
        <s v="A101236"/>
        <s v="A101237"/>
        <s v="A101238"/>
        <s v="A101239"/>
        <s v="A101240"/>
        <s v="A101241"/>
        <s v="A101242"/>
        <s v="A101243"/>
        <s v="A101244"/>
        <s v="A101245"/>
        <s v="A101246"/>
        <s v="A101247"/>
        <s v="A101248"/>
        <s v="A101249"/>
        <s v="A101250"/>
        <s v="A101251"/>
        <s v="A101252"/>
        <s v="A101253"/>
        <s v="A101254"/>
        <s v="A101255"/>
        <s v="A101256"/>
        <s v="A101257"/>
        <s v="A101258"/>
        <s v="A101259"/>
        <s v="A101260"/>
        <s v="A101261"/>
        <s v="A101262"/>
        <s v="A101263"/>
        <s v="A101264"/>
        <s v="A101265"/>
        <s v="A101266"/>
        <s v="A101267"/>
        <s v="A101268"/>
        <s v="A101269"/>
        <s v="A101270"/>
        <s v="A101271"/>
        <s v="A101272"/>
        <s v="A101273"/>
        <s v="A101274"/>
        <s v="A101275"/>
        <s v="A101276"/>
        <s v="A101277"/>
        <s v="A101278"/>
        <s v="A101279"/>
        <s v="A101280"/>
        <s v="A101281"/>
        <s v="A101282"/>
        <s v="A101283"/>
        <s v="A101284"/>
        <s v="A101285"/>
        <s v="A101286"/>
        <s v="A101287"/>
        <s v="A101288"/>
        <s v="A101289"/>
        <s v="A101290"/>
        <s v="A101291"/>
        <s v="A101292"/>
        <s v="A101293"/>
        <s v="A101294"/>
        <s v="A101295"/>
        <s v="A101296"/>
        <s v="A101297"/>
        <s v="A101298"/>
        <s v="A101299"/>
        <s v="A101300"/>
        <s v="A101301"/>
        <s v="A101302"/>
        <s v="A101303"/>
        <s v="A101304"/>
        <s v="A101305"/>
        <s v="A101306"/>
        <s v="A101307"/>
        <s v="A101308"/>
        <s v="A101309"/>
        <s v="A101310"/>
        <s v="A101311"/>
        <s v="A101312"/>
        <s v="A101313"/>
        <s v="A101314"/>
        <s v="A101315"/>
        <s v="A101316"/>
        <s v="A101317"/>
        <s v="A101318"/>
        <s v="A101319"/>
        <s v="A101320"/>
        <s v="A101321"/>
        <s v="A101322"/>
        <s v="A101323"/>
        <s v="A101324"/>
        <s v="A101325"/>
        <s v="A101326"/>
        <s v="A101327"/>
        <s v="A101328"/>
        <s v="A101329"/>
        <s v="A101330"/>
        <s v="A101331"/>
        <s v="A101332"/>
        <s v="A101333"/>
        <s v="A101334"/>
        <s v="A101335"/>
        <s v="A101336"/>
        <s v="A101337"/>
        <s v="A101338"/>
        <s v="A101339"/>
        <s v="A101340"/>
        <s v="A101341"/>
        <s v="A101342"/>
        <s v="A101343"/>
        <s v="A101344"/>
        <s v="A101345"/>
        <s v="A101346"/>
        <s v="A101347"/>
        <s v="A101348"/>
        <s v="A101349"/>
        <s v="A101350"/>
        <s v="A101351"/>
        <s v="A101352"/>
        <s v="A101353"/>
        <s v="A101354"/>
        <s v="A101355"/>
        <s v="A101356"/>
        <s v="A101357"/>
        <s v="A101358"/>
        <s v="A101359"/>
        <s v="A101360"/>
        <s v="A101361"/>
        <s v="A101362"/>
        <s v="A101363"/>
        <s v="A101364"/>
        <s v="A101365"/>
        <s v="A101366"/>
        <s v="A101367"/>
        <s v="A101368"/>
        <s v="A101369"/>
        <s v="A101370"/>
        <s v="A101371"/>
        <s v="A101372"/>
        <s v="A101373"/>
        <s v="A101374"/>
        <s v="A101375"/>
        <s v="A101376"/>
        <s v="A101377"/>
        <s v="A101378"/>
        <s v="A101379"/>
        <s v="A101380"/>
        <s v="A101381"/>
        <s v="A101382"/>
        <s v="A101383"/>
        <s v="A101384"/>
        <s v="A101385"/>
        <s v="A101386"/>
        <s v="A101387"/>
        <s v="A101388"/>
        <s v="A101389"/>
        <s v="A101390"/>
        <s v="A101391"/>
        <s v="A101392"/>
        <s v="A101393"/>
        <s v="A101394"/>
        <s v="A101395"/>
        <s v="A101396"/>
        <s v="A101397"/>
        <s v="A101398"/>
        <s v="A101399"/>
        <s v="A101400"/>
        <s v="A101401"/>
        <s v="A101402"/>
        <s v="A101403"/>
        <s v="A101404"/>
        <s v="A101405"/>
        <s v="A101406"/>
        <s v="A101407"/>
        <s v="A101408"/>
        <s v="A101409"/>
        <s v="A101410"/>
        <s v="A101411"/>
        <s v="A101412"/>
        <s v="A101413"/>
        <s v="A101414"/>
        <s v="A101415"/>
        <s v="A101416"/>
        <s v="A101417"/>
        <s v="A101418"/>
        <s v="A101419"/>
        <s v="A101420"/>
        <s v="A101421"/>
        <s v="A101422"/>
        <s v="A101423"/>
        <s v="A101424"/>
        <s v="A101425"/>
        <s v="A101426"/>
        <s v="A101427"/>
        <s v="A101428"/>
        <s v="A101429"/>
        <s v="A101430"/>
        <s v="A101431"/>
        <s v="A101432"/>
        <s v="A101433"/>
        <s v="A101434"/>
        <s v="A101435"/>
        <s v="A101436"/>
        <s v="A101437"/>
        <s v="A101438"/>
        <s v="A101439"/>
        <s v="A101440"/>
        <s v="A101441"/>
        <s v="A101442"/>
        <s v="A101443"/>
        <s v="A101444"/>
        <s v="A101445"/>
        <s v="A101446"/>
        <s v="A101447"/>
        <s v="A101448"/>
        <s v="A101449"/>
        <s v="A101450"/>
        <s v="A101451"/>
        <s v="A101452"/>
        <s v="A101453"/>
        <s v="A101454"/>
        <s v="A101455"/>
        <s v="A101456"/>
        <s v="A101457"/>
        <s v="A101458"/>
        <s v="A101459"/>
        <s v="A101460"/>
        <s v="A101461"/>
        <s v="A101462"/>
        <s v="A101463"/>
        <s v="A101464"/>
        <s v="A101465"/>
        <s v="A101466"/>
        <s v="A101467"/>
        <s v="A101468"/>
        <s v="A101469"/>
        <s v="A101470"/>
        <s v="A101471"/>
        <s v="A101472"/>
        <s v="A101473"/>
        <s v="A101474"/>
        <s v="A101475"/>
        <s v="A101476"/>
        <s v="A101477"/>
        <s v="A101478"/>
        <s v="A101479"/>
        <s v="A101480"/>
        <s v="A101481"/>
        <s v="A101482"/>
        <s v="A101483"/>
        <s v="A101484"/>
        <s v="A101485"/>
        <s v="A101486"/>
        <s v="A101487"/>
        <s v="A101488"/>
        <s v="A101489"/>
        <s v="A101490"/>
        <s v="A101491"/>
        <s v="A101492"/>
        <s v="A101493"/>
        <s v="A101494"/>
        <s v="A101495"/>
        <s v="A101496"/>
        <s v="A101497"/>
        <s v="A101498"/>
        <s v="A101499"/>
        <s v="A101500"/>
        <s v="A101501"/>
        <s v="A101502"/>
        <s v="A101503"/>
        <s v="A101504"/>
        <s v="A101505"/>
        <s v="A101506"/>
        <s v="A101507"/>
        <s v="A101508"/>
        <s v="A101509"/>
        <s v="A101510"/>
        <s v="A101511"/>
        <s v="A101512"/>
        <s v="A101513"/>
        <s v="A101514"/>
        <s v="A101515"/>
        <s v="A101516"/>
        <s v="A101517"/>
        <s v="A101518"/>
        <s v="A101519"/>
        <s v="A101520"/>
        <s v="A101521"/>
        <s v="A101522"/>
        <s v="A101523"/>
        <s v="A101524"/>
        <s v="A101525"/>
        <s v="A101526"/>
        <s v="A101527"/>
        <s v="A101528"/>
        <s v="A101529"/>
        <s v="A101530"/>
        <s v="A101531"/>
        <s v="A101532"/>
        <s v="A101533"/>
        <s v="A101534"/>
        <s v="A101535"/>
        <s v="A101536"/>
        <s v="A101537"/>
        <s v="A101538"/>
        <s v="A101539"/>
        <s v="A101540"/>
        <s v="A101541"/>
        <s v="A101542"/>
        <s v="A101543"/>
        <s v="A101544"/>
        <s v="A101545"/>
        <s v="A101546"/>
        <s v="A101547"/>
        <s v="A101548"/>
        <s v="A101549"/>
        <s v="A101550"/>
        <s v="A101551"/>
        <s v="A101552"/>
        <s v="A101553"/>
        <s v="A101554"/>
        <s v="A101555"/>
        <s v="A101556"/>
        <s v="A101557"/>
        <s v="A101558"/>
        <s v="A101559"/>
        <s v="A101560"/>
        <s v="A101561"/>
        <s v="A101562"/>
        <s v="A101563"/>
        <s v="A101564"/>
        <s v="A101565"/>
        <s v="A101566"/>
        <s v="A101567"/>
        <s v="A101568"/>
        <s v="A101569"/>
        <s v="A101570"/>
        <s v="A101571"/>
        <s v="A101572"/>
        <s v="A101573"/>
        <s v="A101574"/>
        <s v="A101575"/>
        <s v="A101576"/>
        <s v="A101577"/>
        <s v="A101578"/>
        <s v="A101579"/>
        <s v="A101580"/>
        <s v="A101581"/>
        <s v="A101582"/>
        <s v="A101583"/>
        <s v="A101584"/>
        <s v="A101585"/>
        <s v="A101586"/>
        <s v="A101587"/>
        <s v="A101588"/>
        <s v="A101589"/>
        <s v="A101590"/>
        <s v="A101591"/>
        <s v="A101592"/>
        <s v="A101593"/>
        <s v="A101594"/>
        <s v="A101595"/>
        <s v="A101596"/>
        <s v="A101597"/>
        <s v="A101598"/>
        <s v="A101599"/>
        <s v="A101600"/>
        <s v="A101601"/>
        <s v="A101602"/>
        <s v="A101603"/>
        <s v="A101604"/>
        <s v="A101605"/>
        <s v="A101606"/>
        <s v="A101607"/>
        <s v="A101608"/>
        <s v="A101609"/>
        <s v="A101610"/>
        <s v="A101611"/>
        <s v="A101612"/>
        <s v="A101613"/>
        <s v="A101614"/>
        <s v="A101615"/>
        <s v="A101616"/>
        <s v="A101617"/>
        <s v="A101618"/>
        <s v="A101619"/>
        <s v="A101620"/>
        <s v="A101621"/>
        <s v="A101622"/>
        <s v="A101623"/>
        <s v="A101624"/>
        <s v="A101625"/>
        <s v="A101626"/>
        <s v="A101627"/>
        <s v="A101628"/>
        <s v="A101629"/>
        <s v="A101630"/>
        <s v="A101631"/>
        <s v="A101632"/>
        <s v="A101633"/>
        <s v="A101634"/>
        <s v="A101635"/>
        <s v="A101636"/>
        <s v="A101637"/>
        <s v="A101638"/>
        <s v="A101639"/>
        <s v="A101640"/>
        <s v="A101641"/>
        <s v="A101642"/>
        <s v="A101643"/>
        <s v="A101644"/>
        <s v="A101645"/>
        <s v="A101646"/>
        <s v="A101647"/>
        <s v="A101648"/>
        <s v="A101649"/>
        <s v="A101650"/>
        <s v="A101651"/>
        <s v="A101652"/>
        <s v="A101653"/>
        <s v="A101654"/>
        <s v="A101655"/>
        <s v="A101656"/>
        <s v="A101657"/>
        <s v="A101658"/>
        <s v="A101659"/>
        <s v="A101660"/>
        <s v="A101661"/>
        <s v="A101662"/>
        <s v="A101663"/>
        <s v="A101664"/>
        <s v="A101665"/>
        <s v="A101666"/>
        <s v="A101667"/>
        <s v="A101668"/>
        <s v="A101669"/>
        <s v="A101670"/>
        <s v="A101671"/>
        <s v="A101672"/>
        <s v="A101673"/>
        <s v="A101674"/>
        <s v="A101675"/>
        <s v="A101676"/>
        <s v="A101677"/>
        <s v="A101678"/>
        <s v="A101679"/>
        <s v="A101680"/>
        <s v="A101681"/>
        <s v="A101682"/>
        <s v="A101683"/>
        <s v="A101684"/>
        <s v="A101685"/>
        <s v="A101686"/>
        <s v="A101687"/>
        <s v="A101688"/>
        <s v="A101689"/>
        <s v="A101690"/>
        <s v="A101691"/>
        <s v="A101692"/>
        <s v="A101693"/>
        <s v="A101694"/>
        <s v="A101695"/>
        <s v="A101696"/>
        <s v="A101697"/>
        <s v="A101698"/>
        <s v="A101699"/>
        <s v="A101700"/>
        <s v="A101701"/>
        <s v="A101702"/>
        <s v="A101703"/>
        <s v="A101704"/>
        <s v="A101705"/>
        <s v="A101706"/>
        <s v="A101707"/>
        <s v="A101708"/>
        <s v="A101709"/>
        <s v="A101710"/>
        <s v="A101711"/>
        <s v="A101712"/>
        <s v="A101713"/>
        <s v="A101714"/>
        <s v="A101715"/>
        <s v="A101716"/>
        <s v="A101717"/>
        <s v="A101718"/>
        <s v="A101719"/>
        <s v="A101720"/>
        <s v="A101721"/>
        <s v="A101722"/>
        <s v="A101723"/>
        <s v="A101724"/>
        <s v="A101725"/>
        <s v="A101726"/>
        <s v="A101727"/>
        <s v="A101728"/>
        <s v="A101729"/>
        <s v="A101730"/>
        <s v="A101731"/>
        <s v="A101732"/>
        <s v="A101733"/>
        <s v="A101734"/>
        <s v="A101735"/>
        <s v="A101736"/>
        <s v="A101737"/>
        <s v="A101738"/>
        <s v="A101739"/>
        <s v="A101740"/>
        <s v="A101741"/>
        <s v="A101742"/>
        <s v="A101743"/>
        <s v="A101744"/>
        <s v="A101745"/>
        <s v="A101746"/>
        <s v="A101747"/>
        <s v="A101748"/>
        <s v="A101749"/>
        <s v="A101750"/>
        <s v="A101751"/>
        <s v="A101752"/>
        <s v="A101753"/>
        <s v="A101754"/>
        <s v="A101755"/>
        <s v="A101756"/>
        <s v="A101757"/>
        <s v="A101758"/>
        <s v="A101759"/>
        <s v="A101760"/>
        <s v="A101761"/>
        <s v="A101762"/>
        <s v="A101763"/>
        <s v="A101764"/>
        <s v="A101765"/>
        <s v="A101766"/>
        <s v="A101767"/>
        <s v="A101768"/>
        <s v="A101769"/>
        <s v="A101770"/>
        <s v="A101771"/>
        <s v="A101772"/>
        <s v="A101773"/>
        <s v="A101774"/>
        <s v="A101775"/>
        <s v="A101776"/>
        <s v="A101777"/>
        <s v="A101778"/>
        <s v="A101779"/>
        <s v="A101780"/>
        <s v="A101781"/>
        <s v="A101782"/>
        <s v="A101783"/>
        <s v="A101784"/>
        <s v="A101785"/>
        <s v="A101786"/>
        <s v="A101787"/>
        <s v="A101788"/>
        <s v="A101789"/>
        <s v="A101790"/>
        <s v="A101791"/>
        <s v="A101792"/>
        <s v="A101793"/>
        <s v="A101794"/>
        <s v="A101795"/>
        <s v="A101796"/>
        <s v="A101797"/>
        <s v="A101798"/>
        <s v="A101799"/>
        <s v="A101800"/>
        <s v="A101801"/>
        <s v="A101802"/>
        <s v="A101803"/>
        <s v="A101804"/>
        <s v="A101805"/>
        <s v="A101806"/>
        <s v="A101807"/>
        <s v="A101808"/>
        <s v="A101809"/>
        <s v="A101810"/>
        <s v="A101811"/>
        <s v="A101812"/>
        <s v="A101813"/>
        <s v="A101814"/>
        <s v="A101815"/>
        <s v="A101816"/>
        <s v="A101817"/>
        <s v="A101818"/>
        <s v="A101819"/>
        <s v="A101820"/>
        <s v="A101821"/>
        <s v="A101822"/>
        <s v="A101823"/>
        <s v="A101824"/>
        <s v="A101825"/>
        <s v="A101826"/>
        <s v="A101827"/>
        <s v="A101828"/>
        <s v="A101829"/>
        <s v="A101830"/>
        <s v="A101831"/>
        <s v="A101832"/>
        <s v="A101833"/>
        <s v="A101834"/>
        <s v="A101835"/>
        <s v="A101836"/>
        <s v="A101837"/>
        <s v="A101838"/>
        <s v="A101839"/>
        <s v="A101840"/>
        <s v="A101841"/>
        <s v="A101842"/>
        <s v="A101843"/>
        <s v="A101844"/>
        <s v="A101845"/>
        <s v="A101846"/>
        <s v="A101847"/>
        <s v="A101848"/>
        <s v="A101849"/>
        <s v="A101850"/>
        <s v="A101851"/>
        <s v="A101852"/>
        <s v="A101853"/>
        <s v="A101854"/>
        <s v="A101855"/>
        <s v="A101856"/>
        <s v="A101857"/>
        <s v="A101858"/>
        <s v="A101859"/>
        <s v="A101860"/>
        <s v="A101861"/>
        <s v="A101862"/>
        <s v="A101863"/>
        <s v="A101864"/>
        <s v="A101865"/>
        <s v="A101866"/>
        <s v="A101867"/>
        <s v="A101868"/>
        <s v="A101869"/>
        <s v="A101870"/>
        <s v="A101871"/>
        <s v="A101872"/>
        <s v="A101873"/>
        <s v="A101874"/>
        <s v="A101875"/>
        <s v="A101876"/>
        <s v="A101877"/>
        <s v="A101878"/>
        <s v="A101879"/>
        <s v="A101880"/>
        <s v="A101881"/>
        <s v="A101882"/>
        <s v="A101883"/>
        <s v="A101884"/>
        <s v="A101885"/>
        <s v="A101886"/>
        <s v="A101887"/>
        <s v="A101888"/>
        <s v="A101889"/>
        <s v="A101890"/>
        <s v="A101891"/>
        <s v="A101892"/>
        <s v="A101893"/>
        <s v="A101894"/>
        <s v="A101895"/>
        <s v="A101896"/>
        <s v="A101897"/>
        <s v="A101898"/>
        <s v="A101899"/>
        <s v="A101900"/>
        <s v="A101901"/>
        <s v="A101902"/>
        <s v="A101903"/>
        <s v="A101904"/>
        <s v="A101905"/>
        <s v="A101906"/>
        <s v="A101907"/>
        <s v="A101908"/>
        <s v="A101909"/>
        <s v="A101910"/>
        <s v="A101911"/>
        <s v="A101912"/>
        <s v="A101913"/>
        <s v="A101914"/>
        <s v="A101915"/>
        <s v="A101916"/>
        <s v="A101917"/>
        <s v="A101918"/>
        <s v="A101919"/>
        <s v="A101920"/>
        <s v="A101921"/>
        <s v="A101922"/>
        <s v="A101923"/>
        <s v="A101924"/>
        <s v="A101925"/>
        <s v="A101926"/>
        <s v="A101927"/>
        <s v="A101928"/>
        <s v="A101929"/>
        <s v="A101930"/>
        <s v="A101931"/>
        <s v="A101932"/>
        <s v="A101933"/>
        <s v="A101934"/>
        <s v="A101935"/>
        <s v="A101936"/>
        <s v="A101937"/>
        <s v="A101938"/>
        <s v="A101939"/>
        <s v="A101940"/>
        <s v="A101941"/>
        <s v="A101942"/>
        <s v="A101943"/>
        <s v="A101944"/>
        <s v="A101945"/>
        <s v="A101946"/>
        <s v="A101947"/>
        <s v="A101948"/>
        <s v="A101949"/>
        <s v="A101950"/>
        <s v="A101951"/>
        <s v="A101952"/>
        <s v="A101953"/>
        <s v="A101954"/>
        <s v="A101955"/>
        <s v="A101956"/>
        <s v="A101957"/>
        <s v="A101958"/>
        <s v="A101959"/>
        <s v="A101960"/>
        <s v="A101961"/>
        <s v="A101962"/>
        <s v="A101963"/>
        <s v="A101964"/>
        <s v="A101965"/>
        <s v="A101966"/>
        <s v="A101967"/>
        <s v="A101968"/>
        <s v="A101969"/>
        <s v="A101970"/>
        <s v="A101971"/>
        <s v="A101972"/>
        <s v="A101973"/>
        <s v="A101974"/>
        <s v="A101975"/>
        <s v="A101976"/>
        <s v="A101977"/>
        <s v="A101978"/>
        <s v="A101979"/>
        <s v="A101980"/>
        <s v="A101981"/>
        <s v="A101982"/>
        <s v="A101983"/>
        <s v="A101984"/>
        <s v="A101985"/>
        <s v="A101986"/>
        <s v="A101987"/>
        <s v="A101988"/>
        <s v="A101989"/>
        <s v="A101990"/>
        <s v="A101991"/>
        <s v="A101992"/>
        <s v="A101993"/>
        <s v="A101994"/>
        <s v="A101995"/>
        <s v="A101996"/>
        <s v="A101997"/>
        <s v="A101998"/>
        <s v="A101999"/>
        <s v="A102000"/>
        <s v="A102001"/>
        <s v="A102002"/>
        <s v="A102003"/>
        <s v="A102004"/>
        <s v="A102005"/>
        <s v="A102006"/>
        <s v="A102007"/>
        <s v="A102008"/>
        <s v="A102009"/>
        <s v="A102010"/>
        <s v="A102011"/>
        <s v="A102012"/>
        <s v="A102013"/>
        <s v="A102014"/>
        <s v="A102015"/>
        <s v="A102016"/>
        <s v="A102017"/>
        <s v="A102018"/>
        <s v="A102019"/>
        <s v="A102020"/>
        <s v="A102021"/>
        <s v="A102022"/>
        <s v="A102023"/>
        <s v="A102024"/>
        <s v="A102025"/>
        <s v="A102026"/>
        <s v="A102027"/>
        <s v="A102028"/>
        <s v="A102029"/>
        <s v="A102030"/>
        <s v="A102031"/>
        <s v="A102032"/>
        <s v="A102033"/>
        <s v="A102034"/>
        <s v="A102035"/>
        <s v="A102036"/>
        <s v="A102037"/>
        <s v="A102038"/>
        <s v="A102039"/>
        <s v="A102040"/>
        <s v="A102041"/>
        <s v="A102042"/>
        <s v="A102043"/>
        <s v="A102044"/>
        <s v="A102045"/>
        <s v="A102046"/>
        <s v="A102047"/>
        <s v="A102048"/>
        <s v="A102049"/>
        <s v="A102050"/>
        <s v="A102051"/>
        <s v="A102052"/>
        <s v="A102053"/>
        <s v="A102054"/>
        <s v="A102055"/>
        <s v="A102056"/>
        <s v="A102057"/>
        <s v="A102058"/>
        <s v="A102059"/>
        <s v="A102060"/>
        <s v="A102061"/>
        <s v="A102062"/>
        <s v="A102063"/>
        <s v="A102064"/>
        <s v="A102065"/>
        <s v="A102066"/>
        <s v="A102067"/>
        <s v="A102068"/>
        <s v="A102069"/>
        <s v="A102070"/>
        <s v="A102071"/>
        <s v="A102072"/>
        <s v="A102073"/>
        <s v="A102074"/>
        <s v="A102075"/>
        <s v="A102076"/>
        <s v="A102077"/>
        <s v="A102078"/>
        <s v="A102079"/>
        <s v="A102080"/>
        <s v="A102081"/>
        <s v="A102082"/>
        <s v="A102083"/>
        <s v="A102084"/>
        <s v="A102085"/>
        <s v="A102086"/>
        <s v="A102087"/>
        <s v="A102088"/>
        <s v="A102089"/>
        <s v="A102090"/>
        <s v="A102091"/>
        <s v="A102092"/>
        <s v="A102093"/>
        <s v="A102094"/>
        <s v="A102095"/>
        <s v="A102096"/>
        <s v="A102097"/>
        <s v="A102098"/>
        <s v="A102099"/>
        <s v="A102100"/>
        <s v="A102101"/>
        <s v="A102102"/>
        <s v="A102103"/>
        <s v="A102104"/>
        <s v="A102105"/>
        <s v="A102106"/>
        <s v="A102107"/>
        <s v="A102108"/>
        <s v="A102109"/>
        <s v="A102110"/>
        <s v="A102111"/>
        <s v="A102112"/>
        <s v="A102113"/>
        <s v="A102114"/>
        <s v="A102115"/>
        <s v="A102116"/>
        <s v="A102117"/>
        <s v="A102118"/>
        <s v="A102119"/>
        <s v="A102120"/>
        <s v="A102121"/>
        <s v="A102122"/>
        <s v="A102123"/>
        <s v="A102124"/>
        <s v="A102125"/>
        <s v="A102126"/>
        <s v="A102127"/>
        <s v="A102128"/>
        <s v="A102129"/>
        <s v="A102130"/>
        <s v="A102131"/>
        <s v="A102132"/>
        <s v="A102133"/>
        <s v="A102134"/>
        <s v="A102135"/>
        <s v="A102136"/>
        <s v="A102137"/>
        <s v="A102138"/>
        <s v="A102139"/>
        <s v="A102140"/>
        <s v="A102141"/>
        <s v="A102142"/>
        <s v="A102143"/>
        <s v="A102144"/>
        <s v="A102145"/>
        <s v="A102146"/>
        <s v="A102147"/>
        <s v="A102148"/>
        <s v="A102149"/>
        <s v="A102150"/>
        <s v="A102151"/>
        <s v="A102152"/>
        <s v="A102153"/>
        <s v="A102154"/>
        <s v="A102155"/>
        <s v="A102156"/>
        <s v="A102157"/>
        <s v="A102158"/>
        <s v="A102159"/>
        <s v="A102160"/>
        <s v="A102161"/>
        <s v="A102162"/>
        <s v="A102163"/>
        <s v="A102164"/>
        <s v="A102165"/>
        <s v="A102166"/>
        <s v="A102167"/>
        <s v="A102168"/>
        <s v="A102169"/>
        <s v="A102170"/>
        <s v="A102171"/>
        <s v="A102172"/>
        <s v="A102173"/>
        <s v="A102174"/>
        <s v="A102175"/>
        <s v="A102176"/>
        <s v="A102177"/>
        <s v="A102178"/>
        <s v="A102179"/>
        <s v="A102180"/>
        <s v="A102181"/>
        <s v="A102182"/>
        <s v="A102183"/>
        <s v="A102184"/>
        <s v="A102185"/>
        <s v="A102186"/>
        <s v="A102187"/>
        <s v="A102188"/>
        <s v="A102189"/>
        <s v="A102190"/>
        <s v="A102191"/>
        <s v="A102192"/>
        <s v="A102193"/>
        <s v="A102194"/>
        <s v="A102195"/>
        <s v="A102196"/>
        <s v="A102197"/>
        <s v="A102198"/>
        <s v="A102199"/>
        <s v="A102200"/>
        <s v="A102201"/>
        <s v="A102202"/>
        <s v="A102203"/>
        <s v="A102204"/>
        <s v="A102205"/>
        <s v="A102206"/>
        <s v="A102207"/>
        <s v="A102208"/>
        <s v="A102209"/>
        <s v="A102210"/>
        <s v="A102211"/>
        <s v="A102212"/>
        <s v="A102213"/>
        <s v="A102214"/>
        <s v="A102215"/>
        <s v="A102216"/>
        <s v="A102217"/>
        <s v="A102218"/>
        <s v="A102219"/>
        <s v="A102220"/>
        <s v="A102221"/>
        <s v="A102222"/>
        <s v="A102223"/>
        <s v="A102224"/>
        <s v="A102225"/>
        <s v="A102226"/>
        <s v="A102227"/>
        <s v="A102228"/>
        <s v="A102229"/>
        <s v="A102230"/>
        <s v="A102231"/>
        <s v="A102232"/>
        <s v="A102233"/>
        <s v="A102234"/>
        <s v="A102235"/>
        <s v="A102236"/>
        <s v="A102237"/>
        <s v="A102238"/>
        <s v="A102239"/>
        <s v="A102240"/>
        <s v="A102241"/>
        <s v="A102242"/>
        <s v="A102243"/>
        <s v="A102244"/>
        <s v="A102245"/>
        <s v="A102246"/>
        <s v="A102247"/>
        <s v="A102248"/>
        <s v="A102249"/>
        <s v="A102250"/>
        <s v="A102251"/>
        <s v="A102252"/>
        <s v="A102253"/>
        <s v="A102254"/>
        <s v="A102255"/>
        <s v="A102256"/>
        <s v="A102257"/>
        <s v="A102258"/>
        <s v="A102259"/>
        <s v="A102260"/>
        <s v="A102261"/>
        <s v="A102262"/>
        <s v="A102263"/>
        <s v="A102264"/>
        <s v="A102265"/>
        <s v="A102266"/>
        <s v="A102267"/>
        <s v="A102268"/>
        <s v="A102269"/>
        <s v="A102270"/>
        <s v="A102271"/>
        <s v="A102272"/>
        <s v="A102273"/>
        <s v="A102274"/>
        <s v="A102275"/>
        <s v="A102276"/>
        <s v="A102277"/>
        <s v="A102278"/>
        <s v="A102279"/>
        <s v="A102280"/>
        <s v="A102281"/>
        <s v="A102282"/>
        <s v="A102283"/>
        <s v="A102284"/>
        <s v="A102285"/>
        <s v="A102286"/>
        <s v="A102287"/>
        <s v="A102288"/>
        <s v="A102289"/>
        <s v="A102290"/>
        <s v="A102291"/>
        <s v="A102292"/>
        <s v="A102293"/>
        <s v="A102294"/>
        <s v="A102295"/>
        <s v="A102296"/>
        <s v="A102297"/>
        <s v="A102298"/>
        <s v="A102299"/>
        <s v="A102300"/>
        <s v="A102301"/>
        <s v="A102302"/>
        <s v="A102303"/>
        <s v="A102304"/>
        <s v="A102305"/>
        <s v="A102306"/>
        <s v="A102307"/>
        <s v="A102308"/>
        <s v="A102309"/>
        <s v="A102310"/>
        <s v="A102311"/>
        <s v="A102312"/>
        <s v="A102313"/>
        <s v="A102314"/>
        <s v="A102315"/>
        <s v="A102316"/>
        <s v="A102317"/>
        <s v="A102318"/>
        <s v="A102319"/>
        <s v="A102320"/>
        <s v="A102321"/>
        <s v="A102322"/>
        <s v="A102323"/>
        <s v="A102324"/>
        <s v="A102325"/>
        <s v="A102326"/>
        <s v="A102327"/>
        <s v="A102328"/>
        <s v="A102329"/>
        <s v="A102330"/>
        <s v="A102331"/>
        <s v="A102332"/>
        <s v="A102333"/>
        <s v="A102334"/>
        <s v="A102335"/>
        <s v="A102336"/>
        <s v="A102337"/>
        <s v="A102338"/>
        <s v="A102339"/>
        <s v="A102340"/>
        <s v="A102341"/>
        <s v="A102342"/>
        <s v="A102343"/>
        <s v="A102344"/>
        <s v="A102345"/>
        <s v="A102346"/>
        <s v="A102347"/>
        <s v="A102348"/>
        <s v="A102349"/>
        <s v="A102350"/>
        <s v="A102351"/>
        <s v="A102352"/>
        <s v="A102353"/>
        <s v="A102354"/>
        <s v="A102355"/>
        <s v="A102356"/>
        <s v="A102357"/>
        <s v="A102358"/>
        <s v="A102359"/>
        <s v="A102360"/>
        <s v="A102361"/>
        <s v="A102362"/>
        <s v="A102363"/>
        <s v="A102364"/>
        <s v="A102365"/>
        <s v="A102366"/>
        <s v="A102367"/>
        <s v="A102368"/>
        <s v="A102369"/>
        <s v="A102370"/>
        <s v="A102371"/>
        <s v="A102372"/>
        <s v="A102373"/>
        <s v="A102374"/>
        <s v="A102375"/>
        <s v="A102376"/>
        <s v="A102377"/>
        <s v="A102378"/>
        <s v="A102379"/>
        <s v="A102380"/>
        <s v="A102381"/>
        <s v="A102382"/>
        <s v="A102383"/>
        <s v="A102384"/>
        <s v="A102385"/>
        <s v="A102386"/>
        <s v="A102387"/>
        <s v="A102388"/>
        <s v="A102389"/>
        <s v="A102390"/>
        <s v="A102391"/>
        <s v="A102392"/>
        <s v="A102393"/>
        <s v="A102394"/>
        <s v="A102395"/>
        <s v="A102396"/>
        <s v="A102397"/>
        <s v="A102398"/>
        <s v="A102399"/>
        <s v="A102400"/>
        <s v="A102401"/>
        <s v="A102402"/>
        <s v="A102403"/>
        <s v="A102404"/>
        <s v="A102405"/>
        <s v="A102406"/>
        <s v="A102407"/>
        <s v="A102408"/>
        <s v="A102409"/>
        <s v="A102410"/>
        <s v="A102411"/>
        <s v="A102412"/>
        <s v="A102413"/>
        <s v="A102414"/>
        <s v="A102415"/>
        <s v="A102416"/>
        <s v="A102417"/>
        <s v="A102418"/>
        <s v="A102419"/>
        <s v="A102420"/>
        <s v="A102421"/>
        <s v="A102422"/>
        <s v="A102423"/>
        <s v="A102424"/>
        <s v="A102425"/>
        <s v="A102426"/>
        <s v="A102427"/>
        <s v="A102428"/>
        <s v="A102429"/>
        <s v="A102430"/>
        <s v="A102431"/>
        <s v="A102432"/>
        <s v="A102433"/>
        <s v="A102434"/>
        <s v="A102435"/>
        <s v="A102436"/>
        <s v="A102437"/>
        <s v="A102438"/>
        <s v="A102439"/>
        <s v="A102440"/>
        <s v="A102441"/>
        <s v="A102442"/>
        <s v="A102443"/>
        <s v="A102444"/>
        <s v="A102445"/>
        <s v="A102446"/>
        <s v="A102447"/>
        <s v="A102448"/>
        <s v="A102449"/>
        <s v="A102450"/>
        <s v="A102451"/>
        <s v="A102452"/>
        <s v="A102453"/>
        <s v="A102454"/>
        <s v="A102455"/>
        <s v="A102456"/>
        <s v="A102457"/>
        <s v="A102458"/>
        <s v="A102459"/>
        <s v="A102460"/>
        <s v="A102461"/>
        <s v="A102462"/>
        <s v="A102463"/>
        <s v="A102464"/>
        <s v="A102465"/>
        <s v="A102466"/>
        <s v="A102467"/>
        <s v="A102468"/>
        <s v="A102469"/>
        <s v="A102470"/>
        <s v="A102471"/>
        <s v="A102472"/>
        <s v="A102473"/>
        <s v="A102474"/>
        <s v="A102475"/>
        <s v="A102476"/>
        <s v="A102477"/>
        <s v="A102478"/>
        <s v="A102479"/>
        <s v="A102480"/>
        <s v="A102481"/>
        <s v="A102482"/>
        <s v="A102483"/>
        <s v="A102484"/>
        <s v="A102485"/>
        <s v="A102486"/>
        <s v="A102487"/>
        <s v="A102488"/>
        <s v="A102489"/>
        <s v="A102490"/>
        <s v="A102491"/>
        <s v="A102492"/>
        <s v="A102493"/>
        <s v="A102494"/>
        <s v="A102495"/>
        <s v="A102496"/>
        <s v="A102497"/>
        <s v="A102498"/>
        <s v="A102499"/>
        <s v="A102500"/>
        <s v="A102501"/>
        <s v="A102502"/>
        <s v="A102503"/>
        <s v="A102504"/>
        <s v="A102505"/>
        <s v="A102506"/>
        <s v="A102507"/>
        <s v="A102508"/>
        <s v="A102509"/>
        <s v="A102510"/>
        <s v="A102511"/>
        <s v="A102512"/>
        <s v="A102513"/>
        <s v="A102514"/>
        <s v="A102515"/>
        <s v="A102516"/>
        <s v="A102517"/>
        <s v="A102518"/>
        <s v="A102519"/>
        <s v="A102520"/>
        <s v="A102521"/>
        <s v="A102522"/>
        <s v="A102523"/>
        <s v="A102524"/>
        <s v="A102525"/>
        <s v="A102526"/>
        <s v="A102527"/>
        <s v="A102528"/>
        <s v="A102529"/>
        <s v="A102530"/>
        <s v="A102531"/>
        <s v="A102532"/>
        <s v="A102533"/>
        <s v="A102534"/>
        <s v="A102535"/>
        <s v="A102536"/>
        <s v="A102537"/>
        <s v="A102538"/>
        <s v="A102539"/>
        <s v="A102540"/>
        <s v="A102541"/>
        <s v="A102542"/>
        <s v="A102543"/>
        <s v="A102544"/>
        <s v="A102545"/>
        <s v="A102546"/>
        <s v="A102547"/>
        <s v="A102548"/>
        <s v="A102549"/>
        <s v="A102550"/>
        <s v="A102551"/>
        <s v="A102552"/>
        <s v="A102553"/>
        <s v="A102554"/>
        <s v="A102555"/>
        <s v="A102556"/>
        <s v="A102557"/>
        <s v="A102558"/>
        <s v="A102559"/>
        <s v="A102560"/>
        <s v="A102561"/>
        <s v="A102562"/>
        <s v="A102563"/>
        <s v="A102564"/>
        <s v="A102565"/>
        <s v="A102566"/>
        <s v="A102567"/>
        <s v="A102568"/>
        <s v="A102569"/>
        <s v="A102570"/>
        <s v="A102571"/>
        <s v="A102572"/>
        <s v="A102573"/>
        <s v="A102574"/>
        <s v="A102575"/>
        <s v="A102576"/>
        <s v="A102577"/>
        <s v="A102578"/>
        <s v="A102579"/>
        <s v="A102580"/>
        <s v="A102581"/>
        <s v="A102582"/>
        <s v="A102583"/>
        <s v="A102584"/>
        <s v="A102585"/>
        <s v="A102586"/>
        <s v="A102587"/>
        <s v="A102588"/>
        <s v="A102589"/>
        <s v="A102590"/>
        <s v="A102591"/>
        <s v="A102592"/>
        <s v="A102593"/>
        <s v="A102594"/>
        <s v="A102595"/>
        <s v="A102596"/>
        <s v="A102597"/>
        <s v="A102598"/>
        <s v="A102599"/>
        <s v="A102600"/>
        <s v="A102601"/>
        <s v="A102602"/>
        <s v="A102603"/>
        <s v="A102604"/>
        <s v="A102605"/>
        <s v="A102606"/>
        <s v="A102607"/>
        <s v="A102608"/>
        <s v="A102609"/>
        <s v="A102610"/>
        <s v="A102611"/>
        <s v="A102612"/>
        <s v="A102613"/>
        <s v="A102614"/>
        <s v="A102615"/>
        <s v="A102616"/>
        <s v="A102617"/>
        <s v="A102618"/>
        <s v="A102619"/>
        <s v="A102620"/>
        <s v="A102621"/>
        <s v="A102622"/>
        <s v="A102623"/>
        <s v="A102624"/>
        <s v="A102625"/>
        <s v="A102626"/>
        <s v="A102627"/>
        <s v="A102628"/>
        <s v="A102629"/>
        <s v="A102630"/>
        <s v="A102631"/>
        <s v="A102632"/>
        <s v="A102633"/>
        <s v="A102634"/>
        <s v="A102635"/>
        <s v="A102636"/>
        <s v="A102637"/>
        <s v="A102638"/>
        <s v="A102639"/>
        <s v="A102640"/>
        <s v="A102641"/>
        <s v="A102642"/>
        <s v="A102643"/>
        <s v="A102644"/>
        <s v="A102645"/>
        <s v="A102646"/>
        <s v="A102647"/>
        <s v="A102648"/>
        <s v="A102649"/>
        <s v="A102650"/>
        <s v="A102651"/>
        <s v="A102652"/>
        <s v="A102653"/>
        <s v="A102654"/>
        <s v="A102655"/>
        <s v="A102656"/>
        <s v="A102657"/>
        <s v="A102658"/>
        <s v="A102659"/>
        <s v="A102660"/>
        <s v="A102661"/>
        <s v="A102662"/>
        <s v="A102663"/>
        <s v="A102664"/>
        <s v="A102665"/>
        <s v="A102666"/>
        <s v="A102667"/>
        <s v="A102668"/>
        <s v="A102669"/>
        <s v="A102670"/>
        <s v="A102671"/>
        <s v="A102672"/>
        <s v="A102673"/>
        <s v="A102674"/>
        <s v="A102675"/>
        <s v="A102676"/>
        <s v="A102677"/>
        <s v="A102678"/>
        <s v="A102679"/>
        <s v="A102680"/>
        <s v="A102681"/>
        <s v="A102682"/>
        <s v="A102683"/>
        <s v="A102684"/>
        <s v="A102685"/>
        <s v="A102686"/>
        <s v="A102687"/>
        <s v="A102688"/>
        <s v="A102689"/>
        <s v="A102690"/>
        <s v="A102691"/>
        <s v="A102692"/>
        <s v="A102693"/>
        <s v="A102694"/>
        <s v="A102695"/>
        <s v="A102696"/>
        <s v="A102697"/>
        <s v="A102698"/>
        <s v="A102699"/>
        <s v="A102700"/>
        <s v="A102701"/>
        <s v="A102702"/>
        <s v="A102703"/>
        <s v="A102704"/>
        <s v="A102705"/>
        <s v="A102706"/>
        <s v="A102707"/>
        <s v="A102708"/>
        <s v="A102709"/>
        <s v="A102710"/>
        <s v="A102711"/>
        <s v="A102712"/>
        <s v="A102713"/>
        <s v="A102714"/>
        <s v="A102715"/>
        <s v="A102716"/>
        <s v="A102717"/>
        <s v="A102718"/>
        <s v="A102719"/>
        <s v="A102720"/>
        <s v="A102721"/>
        <s v="A102722"/>
        <s v="A102723"/>
        <s v="A102724"/>
        <s v="A102725"/>
        <s v="A102726"/>
        <s v="A102727"/>
        <s v="A102728"/>
        <s v="A102729"/>
        <s v="A102730"/>
        <s v="A102731"/>
        <s v="A102732"/>
        <s v="A102733"/>
        <s v="A102734"/>
        <s v="A102735"/>
        <s v="A102736"/>
        <s v="A102737"/>
        <s v="A102738"/>
        <s v="A102739"/>
        <s v="A102740"/>
        <s v="A102741"/>
        <s v="A102742"/>
        <s v="A102743"/>
        <s v="A102744"/>
        <s v="A102745"/>
        <s v="A102746"/>
        <s v="A102747"/>
        <s v="A102748"/>
        <s v="A102749"/>
        <s v="A102750"/>
        <s v="A102751"/>
        <s v="A102752"/>
        <s v="A102753"/>
        <s v="A102754"/>
        <s v="A102755"/>
        <s v="A102756"/>
        <s v="A102757"/>
        <s v="A102758"/>
        <s v="A102759"/>
        <s v="A102760"/>
        <s v="A102761"/>
        <s v="A102762"/>
        <s v="A102763"/>
        <s v="A102764"/>
        <s v="A102765"/>
        <s v="A102766"/>
        <s v="A102767"/>
        <s v="A102768"/>
        <s v="A102769"/>
        <s v="A102770"/>
        <s v="A102771"/>
        <s v="A102772"/>
        <s v="A102773"/>
        <s v="A102774"/>
        <s v="A102775"/>
        <s v="A102776"/>
        <s v="A102777"/>
        <s v="A102778"/>
        <s v="A102779"/>
        <s v="A102780"/>
        <s v="A102781"/>
        <s v="A102782"/>
        <s v="A102783"/>
        <s v="A102784"/>
        <s v="A102785"/>
        <s v="A102786"/>
        <s v="A102787"/>
        <s v="A102788"/>
        <s v="A102789"/>
        <s v="A102790"/>
        <s v="A102791"/>
        <s v="A102792"/>
        <s v="A102793"/>
        <s v="A102794"/>
        <s v="A102795"/>
        <s v="A102796"/>
        <s v="A102797"/>
        <s v="A102798"/>
        <s v="A102799"/>
        <s v="A102800"/>
        <s v="A102801"/>
        <s v="A102802"/>
        <s v="A102803"/>
        <s v="A102804"/>
        <s v="A102805"/>
        <s v="A102806"/>
        <s v="A102807"/>
        <s v="A102808"/>
        <s v="A102809"/>
        <s v="A102810"/>
        <s v="A102811"/>
        <s v="A102812"/>
        <s v="A102813"/>
        <s v="A102814"/>
        <s v="A102815"/>
        <s v="A102816"/>
        <s v="A102817"/>
        <s v="A102818"/>
        <s v="A102819"/>
        <s v="A102820"/>
        <s v="A102821"/>
        <s v="A102822"/>
        <s v="A102823"/>
        <s v="A102824"/>
        <s v="A102825"/>
        <s v="A102826"/>
        <s v="A102827"/>
        <s v="A102828"/>
        <s v="A102829"/>
        <s v="A102830"/>
        <s v="A102831"/>
        <s v="A102832"/>
        <s v="A102833"/>
        <s v="A102834"/>
        <s v="A102835"/>
        <s v="A102836"/>
        <s v="A102837"/>
        <s v="A102838"/>
        <s v="A102839"/>
        <s v="A102840"/>
        <s v="A102841"/>
        <s v="A102842"/>
        <s v="A102843"/>
        <s v="A102844"/>
        <s v="A102845"/>
        <s v="A102846"/>
        <s v="A102847"/>
        <s v="A102848"/>
        <s v="A102849"/>
        <s v="A102850"/>
        <s v="A102851"/>
        <s v="A102852"/>
        <s v="A102853"/>
        <s v="A102854"/>
        <s v="A102855"/>
        <s v="A102856"/>
        <s v="A102857"/>
        <s v="A102858"/>
        <s v="A102859"/>
        <s v="A102860"/>
        <s v="A102861"/>
        <s v="A102862"/>
        <s v="A102863"/>
        <s v="A102864"/>
        <s v="A102865"/>
        <s v="A102866"/>
        <s v="A102867"/>
        <s v="A102868"/>
        <s v="A102869"/>
        <s v="A102870"/>
        <s v="A102871"/>
        <s v="A102872"/>
        <s v="A102873"/>
        <s v="A102874"/>
        <s v="A102875"/>
        <s v="A102876"/>
        <s v="A102877"/>
        <s v="A102878"/>
        <s v="A102879"/>
        <s v="A102880"/>
        <s v="A102881"/>
        <s v="A102882"/>
        <s v="A102883"/>
        <s v="A102884"/>
        <s v="A102885"/>
        <s v="A102886"/>
        <s v="A102887"/>
        <s v="A102888"/>
        <s v="A102889"/>
        <s v="A102890"/>
        <s v="A102891"/>
        <s v="A102892"/>
        <s v="A102893"/>
        <s v="A102894"/>
        <s v="A102895"/>
        <s v="A102896"/>
        <s v="A102897"/>
        <s v="A102898"/>
        <s v="A102899"/>
        <s v="A102900"/>
        <s v="A102901"/>
        <s v="A102902"/>
        <s v="A102903"/>
        <s v="A102904"/>
        <s v="A102905"/>
        <s v="A102906"/>
        <s v="A102907"/>
        <s v="A102908"/>
        <s v="A102909"/>
        <s v="A102910"/>
        <s v="A102911"/>
        <s v="A102912"/>
        <s v="A102913"/>
        <s v="A102914"/>
        <s v="A102915"/>
        <s v="A102916"/>
        <s v="A102917"/>
        <s v="A102918"/>
        <s v="A102919"/>
        <s v="A102920"/>
        <s v="A102921"/>
        <s v="A102922"/>
        <s v="A102923"/>
        <s v="A102924"/>
        <s v="A102925"/>
        <s v="A102926"/>
        <s v="A102927"/>
        <s v="A102928"/>
        <s v="A102929"/>
        <s v="A102930"/>
        <s v="A102931"/>
        <s v="A102932"/>
        <s v="A102933"/>
        <s v="A102934"/>
        <s v="A102935"/>
        <s v="A102936"/>
        <s v="A102937"/>
        <s v="A102938"/>
        <s v="A102939"/>
        <s v="A102940"/>
        <s v="A102941"/>
        <s v="A102942"/>
        <s v="A102943"/>
        <s v="A102944"/>
        <s v="A102945"/>
        <s v="A102946"/>
        <s v="A102947"/>
        <s v="A102948"/>
        <s v="A102949"/>
        <s v="A102950"/>
        <s v="A102951"/>
        <s v="A102952"/>
        <s v="A102953"/>
        <s v="A102954"/>
        <s v="A102955"/>
        <s v="A102956"/>
        <s v="A102957"/>
        <s v="A102958"/>
        <s v="A102959"/>
        <s v="A102960"/>
        <s v="A102961"/>
        <s v="A102962"/>
        <s v="A102963"/>
        <s v="A102964"/>
        <s v="A102965"/>
        <s v="A102966"/>
        <s v="A102967"/>
        <s v="A102968"/>
        <s v="A102969"/>
        <s v="A102970"/>
        <s v="A102971"/>
        <s v="A102972"/>
        <s v="A102973"/>
        <s v="A102974"/>
        <s v="A102975"/>
        <s v="A102976"/>
        <s v="A102977"/>
        <s v="A102978"/>
        <s v="A102979"/>
        <s v="A102980"/>
        <s v="A102981"/>
        <s v="A102982"/>
        <s v="A102983"/>
        <s v="A102984"/>
        <s v="A102985"/>
        <s v="A102986"/>
        <s v="A102987"/>
        <s v="A102988"/>
        <s v="A102989"/>
        <s v="A102990"/>
        <s v="A102991"/>
        <s v="A102992"/>
        <s v="A102993"/>
        <s v="A102994"/>
        <s v="A102995"/>
        <s v="A102996"/>
        <s v="A102997"/>
        <s v="A102998"/>
        <s v="A102999"/>
        <s v="A103000"/>
        <s v="A103001"/>
        <s v="A103002"/>
        <s v="A103003"/>
        <s v="A103004"/>
        <s v="A103005"/>
        <s v="A103006"/>
        <s v="A103007"/>
        <s v="A103008"/>
        <s v="A103009"/>
        <s v="A103010"/>
        <s v="A103011"/>
        <s v="A103012"/>
        <s v="A103013"/>
        <s v="A103014"/>
        <s v="A103015"/>
        <s v="A103016"/>
        <s v="A103017"/>
        <s v="A103018"/>
        <s v="A103019"/>
        <s v="A103020"/>
        <s v="A103021"/>
        <s v="A103022"/>
        <s v="A103023"/>
        <s v="A103024"/>
        <s v="A103025"/>
        <s v="A103026"/>
        <s v="A103027"/>
        <s v="A103028"/>
        <s v="A103029"/>
        <s v="A103030"/>
        <s v="A103031"/>
        <s v="A103032"/>
        <s v="A103033"/>
        <s v="A103034"/>
        <s v="A103035"/>
        <s v="A103036"/>
        <s v="A103037"/>
        <s v="A103038"/>
        <s v="A103039"/>
        <s v="A103040"/>
        <s v="A103041"/>
        <s v="A103042"/>
        <s v="A103043"/>
        <s v="A103044"/>
        <s v="A103045"/>
        <s v="A103046"/>
        <s v="A103047"/>
        <s v="A103048"/>
        <s v="A103049"/>
        <s v="A103050"/>
        <s v="A103051"/>
        <s v="A103052"/>
        <s v="A103053"/>
        <s v="A103054"/>
        <s v="A103055"/>
        <s v="A103056"/>
        <s v="A103057"/>
        <s v="A103058"/>
        <s v="A103059"/>
        <s v="A103060"/>
        <s v="A103061"/>
        <s v="A103062"/>
        <s v="A103063"/>
        <s v="A103064"/>
        <s v="A103065"/>
        <s v="A103066"/>
        <s v="A103067"/>
        <s v="A103068"/>
        <s v="A103069"/>
        <s v="A103070"/>
        <s v="A103071"/>
        <s v="A103072"/>
        <s v="A103073"/>
        <s v="A103074"/>
        <s v="A103075"/>
        <s v="A103076"/>
        <s v="A103077"/>
        <s v="A103078"/>
        <s v="A103079"/>
        <s v="A103080"/>
        <s v="A103081"/>
        <s v="A103082"/>
        <s v="A103083"/>
        <s v="A103084"/>
        <s v="A103085"/>
        <s v="A103086"/>
        <s v="A103087"/>
        <s v="A103088"/>
        <s v="A103089"/>
        <s v="A103090"/>
        <s v="A103091"/>
        <s v="A103092"/>
        <s v="A103093"/>
        <s v="A103094"/>
        <s v="A103095"/>
        <s v="A103096"/>
        <s v="A103097"/>
        <s v="A103098"/>
        <s v="A103099"/>
        <s v="A103100"/>
        <s v="A103101"/>
        <s v="A103102"/>
        <s v="A103103"/>
        <s v="A103104"/>
        <s v="A103105"/>
        <s v="A103106"/>
        <s v="A103107"/>
        <s v="A103108"/>
        <s v="A103109"/>
        <s v="A103110"/>
        <s v="A103111"/>
        <s v="A103112"/>
        <s v="A103113"/>
        <s v="A103114"/>
        <s v="A103115"/>
        <s v="A103116"/>
        <s v="A103117"/>
        <s v="A103118"/>
        <s v="A103119"/>
        <s v="A103120"/>
        <s v="A103121"/>
        <s v="A103122"/>
        <s v="A103123"/>
        <s v="A103124"/>
        <s v="A103125"/>
        <s v="A103126"/>
        <s v="A103127"/>
        <s v="A103128"/>
        <s v="A103129"/>
        <s v="A103130"/>
        <s v="A103131"/>
        <s v="A103132"/>
        <s v="A103133"/>
        <s v="A103134"/>
        <s v="A103135"/>
        <s v="A103136"/>
        <s v="A103137"/>
        <s v="A103138"/>
        <s v="A103139"/>
        <s v="A103140"/>
        <s v="A103141"/>
        <s v="A103142"/>
        <s v="A103143"/>
        <s v="A103144"/>
        <s v="A103145"/>
        <s v="A103146"/>
        <s v="A103147"/>
        <s v="A103148"/>
        <s v="A103149"/>
        <s v="A103150"/>
        <s v="A103151"/>
        <s v="A103152"/>
        <s v="A103153"/>
        <s v="A103154"/>
        <s v="A103155"/>
        <s v="A103156"/>
        <s v="A103157"/>
        <s v="A103158"/>
        <s v="A103159"/>
        <s v="A103160"/>
        <s v="A103161"/>
        <s v="A103162"/>
        <s v="A103163"/>
        <s v="A103164"/>
        <s v="A103165"/>
        <s v="A103166"/>
        <s v="A103167"/>
        <s v="A103168"/>
        <s v="A103169"/>
        <s v="A103170"/>
        <s v="A103171"/>
        <s v="A103172"/>
        <s v="A103173"/>
        <s v="A103174"/>
        <s v="A103175"/>
        <s v="A103176"/>
        <s v="A103177"/>
        <s v="A103178"/>
        <s v="A103179"/>
        <s v="A103180"/>
        <s v="A103181"/>
        <s v="A103182"/>
        <s v="A103183"/>
        <s v="A103184"/>
        <s v="A103185"/>
        <s v="A103186"/>
        <s v="A103187"/>
        <s v="A103188"/>
        <s v="A103189"/>
        <s v="A103190"/>
        <s v="A103191"/>
        <s v="A103192"/>
        <s v="A103193"/>
        <s v="A103194"/>
        <s v="A103195"/>
        <s v="A103196"/>
        <s v="A103197"/>
        <s v="A103198"/>
        <s v="A103199"/>
        <s v="A103200"/>
        <s v="A103201"/>
        <s v="A103202"/>
        <s v="A103203"/>
        <s v="A103204"/>
        <s v="A103205"/>
        <s v="A103206"/>
        <s v="A103207"/>
        <s v="A103208"/>
        <s v="A103209"/>
        <s v="A103210"/>
        <s v="A103211"/>
        <s v="A103212"/>
        <s v="A103213"/>
        <s v="A103214"/>
        <s v="A103215"/>
        <s v="A103216"/>
        <s v="A103217"/>
        <s v="A103218"/>
        <s v="A103219"/>
        <s v="A103220"/>
        <s v="A103221"/>
        <s v="A103222"/>
        <s v="A103223"/>
        <s v="A103224"/>
        <s v="A103225"/>
        <s v="A103226"/>
        <s v="A103227"/>
        <s v="A103228"/>
        <s v="A103229"/>
        <s v="A103230"/>
        <s v="A103231"/>
        <s v="A103232"/>
        <s v="A103233"/>
        <s v="A103234"/>
        <s v="A103235"/>
        <s v="A103236"/>
        <s v="A103237"/>
        <s v="A103238"/>
        <s v="A103239"/>
        <s v="A103240"/>
        <s v="A103241"/>
        <s v="A103242"/>
        <s v="A103243"/>
        <s v="A103244"/>
        <s v="A103245"/>
        <s v="A103246"/>
        <s v="A103247"/>
        <s v="A103248"/>
        <s v="A103249"/>
        <s v="A103250"/>
        <s v="A103251"/>
        <s v="A103252"/>
        <s v="A103253"/>
        <s v="A103254"/>
        <s v="A103255"/>
        <s v="A103256"/>
        <s v="A103257"/>
        <s v="A103258"/>
        <s v="A103259"/>
        <s v="A103260"/>
        <s v="A103261"/>
        <s v="A103262"/>
        <s v="A103263"/>
        <s v="A103264"/>
        <s v="A103265"/>
        <s v="A103266"/>
        <s v="A103267"/>
        <s v="A103268"/>
        <s v="A103269"/>
        <s v="A103270"/>
        <s v="A103271"/>
        <s v="A103272"/>
        <s v="A103273"/>
        <s v="A103274"/>
        <s v="A103275"/>
        <s v="A103276"/>
        <s v="A103277"/>
        <s v="A103278"/>
        <s v="A103279"/>
        <s v="A103280"/>
        <s v="A103281"/>
        <s v="A103282"/>
        <s v="A103283"/>
        <s v="A103284"/>
        <s v="A103285"/>
        <s v="A103286"/>
        <s v="A103287"/>
        <s v="A103288"/>
        <s v="A103289"/>
        <s v="A103290"/>
        <s v="A103291"/>
        <s v="A103292"/>
        <s v="A103293"/>
        <s v="A103294"/>
        <s v="A103295"/>
        <s v="A103296"/>
        <s v="A103297"/>
        <s v="A103298"/>
        <s v="A103299"/>
        <s v="A103300"/>
        <s v="A103301"/>
        <s v="A103302"/>
        <s v="A103303"/>
        <s v="A103304"/>
        <s v="A103305"/>
        <s v="A103306"/>
        <s v="A103307"/>
        <s v="A103308"/>
        <s v="A103309"/>
        <s v="A103310"/>
        <s v="A103311"/>
        <s v="A103312"/>
        <s v="A103313"/>
        <s v="A103314"/>
        <s v="A103315"/>
        <s v="A103316"/>
        <s v="A103317"/>
        <s v="A103318"/>
        <s v="A103319"/>
        <s v="A103320"/>
        <s v="A103321"/>
        <s v="A103322"/>
        <s v="A103323"/>
        <s v="A103324"/>
        <s v="A103325"/>
        <s v="A103326"/>
        <s v="A103327"/>
        <s v="A103328"/>
        <s v="A103329"/>
        <s v="A103330"/>
        <s v="A103331"/>
        <s v="A103332"/>
        <s v="A103333"/>
        <s v="A103334"/>
        <s v="A103335"/>
        <s v="A103336"/>
        <s v="A103337"/>
        <s v="A103338"/>
        <s v="A103339"/>
        <s v="A103340"/>
        <s v="A103341"/>
        <s v="A103342"/>
        <s v="A103343"/>
        <s v="A103344"/>
        <s v="A103345"/>
        <s v="A103346"/>
        <s v="A103347"/>
        <s v="A103348"/>
        <s v="A103349"/>
        <s v="A103350"/>
        <s v="A103351"/>
        <s v="A103352"/>
        <s v="A103353"/>
        <s v="A103354"/>
        <s v="A103355"/>
        <s v="A103356"/>
        <s v="A103357"/>
        <s v="A103358"/>
        <s v="A103359"/>
        <s v="A103360"/>
        <s v="A103361"/>
        <s v="A103362"/>
        <s v="A103363"/>
        <s v="A103364"/>
        <s v="A103365"/>
        <s v="A103366"/>
        <s v="A103367"/>
        <s v="A103368"/>
        <s v="A103369"/>
        <s v="A103370"/>
        <s v="A103371"/>
        <s v="A103372"/>
        <s v="A103373"/>
        <s v="A103374"/>
        <s v="A103375"/>
        <s v="A103376"/>
        <s v="A103377"/>
        <s v="A103378"/>
        <s v="A103379"/>
        <s v="A103380"/>
        <s v="A103381"/>
        <s v="A103382"/>
        <s v="A103383"/>
        <s v="A103384"/>
        <s v="A103385"/>
        <s v="A103386"/>
        <s v="A103387"/>
        <s v="A103388"/>
        <s v="A103389"/>
        <s v="A103390"/>
        <s v="A103391"/>
        <s v="A103392"/>
        <s v="A103393"/>
        <s v="A103394"/>
        <s v="A103395"/>
        <s v="A103396"/>
        <s v="A103397"/>
        <s v="A103398"/>
        <s v="A103399"/>
        <s v="A103400"/>
        <s v="A103401"/>
        <s v="A103402"/>
        <s v="A103403"/>
        <s v="A103404"/>
        <s v="A103405"/>
        <s v="A103406"/>
        <s v="A103407"/>
        <s v="A103408"/>
        <s v="A103409"/>
        <s v="A103410"/>
        <s v="A103411"/>
        <s v="A103412"/>
        <s v="A103413"/>
        <s v="A103414"/>
        <s v="A103415"/>
        <s v="A103416"/>
        <s v="A103417"/>
        <s v="A103418"/>
        <s v="A103419"/>
        <s v="A103420"/>
        <s v="A103421"/>
        <s v="A103422"/>
        <s v="A103423"/>
        <s v="A103424"/>
        <s v="A103425"/>
        <s v="A103426"/>
        <s v="A103427"/>
        <s v="A103428"/>
        <s v="A103429"/>
        <s v="A103430"/>
        <s v="A103431"/>
        <s v="A103432"/>
        <s v="A103433"/>
        <s v="A103434"/>
        <s v="A103435"/>
        <s v="A103436"/>
        <s v="A103437"/>
        <s v="A103438"/>
        <s v="A103439"/>
        <s v="A103440"/>
        <s v="A103441"/>
        <s v="A103442"/>
        <s v="A103443"/>
        <s v="A103444"/>
        <s v="A103445"/>
        <s v="A103446"/>
        <s v="A103447"/>
        <s v="A103448"/>
        <s v="A103449"/>
        <s v="A103450"/>
        <s v="A103451"/>
        <s v="A103452"/>
        <s v="A103453"/>
        <s v="A103454"/>
        <s v="A103455"/>
        <s v="A103456"/>
        <s v="A103457"/>
        <s v="A103458"/>
        <s v="A103459"/>
        <s v="A103460"/>
        <s v="A103461"/>
        <s v="A103462"/>
        <s v="A103463"/>
        <s v="A103464"/>
        <s v="A103465"/>
        <s v="A103466"/>
        <s v="A103467"/>
        <s v="A103468"/>
        <s v="A103469"/>
        <s v="A103470"/>
        <s v="A103471"/>
        <s v="A103472"/>
        <s v="A103473"/>
        <s v="A103474"/>
        <s v="A103475"/>
        <s v="A103476"/>
        <s v="A103477"/>
        <s v="A103478"/>
        <s v="A103479"/>
        <s v="A103480"/>
        <s v="A103481"/>
        <s v="A103482"/>
        <s v="A103483"/>
        <s v="A103484"/>
        <s v="A103485"/>
        <s v="A103486"/>
        <s v="A103487"/>
        <s v="A103488"/>
        <s v="A103489"/>
        <s v="A103490"/>
        <s v="A103491"/>
        <s v="A103492"/>
        <s v="A103493"/>
        <s v="A103494"/>
        <s v="A103495"/>
        <s v="A103496"/>
        <s v="A103497"/>
        <s v="A103498"/>
        <s v="A103499"/>
        <s v="A103500"/>
        <s v="A103501"/>
        <s v="A103502"/>
        <s v="A103503"/>
        <s v="A103504"/>
        <s v="A103505"/>
        <s v="A103506"/>
        <s v="A103507"/>
        <s v="A103508"/>
        <s v="A103509"/>
        <s v="A103510"/>
        <s v="A103511"/>
        <s v="A103512"/>
        <s v="A103513"/>
        <s v="A103514"/>
        <s v="A103515"/>
        <s v="A103516"/>
        <s v="A103517"/>
        <s v="A103518"/>
        <s v="A103519"/>
        <s v="A103520"/>
        <s v="A103521"/>
        <s v="A103522"/>
        <s v="A103523"/>
        <s v="A103524"/>
        <s v="A103525"/>
        <s v="A103526"/>
        <s v="A103527"/>
        <s v="A103528"/>
        <s v="A103529"/>
        <s v="A103530"/>
        <s v="A103531"/>
        <s v="A103532"/>
        <s v="A103533"/>
        <s v="A103534"/>
        <s v="A103535"/>
        <s v="A103536"/>
        <s v="A103537"/>
        <s v="A103538"/>
        <s v="A103539"/>
        <s v="A103540"/>
        <s v="A103541"/>
        <s v="A103542"/>
        <s v="A103543"/>
        <s v="A103544"/>
        <s v="A103545"/>
        <s v="A103546"/>
        <s v="A103547"/>
        <s v="A103548"/>
        <s v="A103549"/>
        <s v="A103550"/>
        <s v="A103551"/>
        <s v="A103552"/>
        <s v="A103553"/>
        <s v="A103554"/>
        <s v="A103555"/>
        <s v="A103556"/>
        <s v="A103557"/>
        <s v="A103558"/>
        <s v="A103559"/>
        <s v="A103560"/>
        <s v="A103561"/>
        <s v="A103562"/>
        <s v="A103563"/>
        <s v="A103564"/>
        <s v="A103565"/>
        <s v="A103566"/>
        <s v="A103567"/>
        <s v="A103568"/>
        <s v="A103569"/>
        <s v="A103570"/>
        <s v="A103571"/>
        <s v="A103572"/>
        <s v="A103573"/>
        <s v="A103574"/>
        <s v="A103575"/>
        <s v="A103576"/>
        <s v="A103577"/>
        <s v="A103578"/>
        <s v="A103579"/>
        <s v="A103580"/>
        <s v="A103581"/>
        <s v="A103582"/>
        <s v="A103583"/>
        <s v="A103584"/>
        <s v="A103585"/>
        <s v="A103586"/>
        <s v="A103587"/>
        <s v="A103588"/>
        <s v="A103589"/>
        <s v="A103590"/>
        <s v="A103591"/>
        <s v="A103592"/>
        <s v="A103593"/>
        <s v="A103594"/>
        <s v="A103595"/>
        <s v="A103596"/>
        <s v="A103597"/>
        <s v="A103598"/>
        <s v="A103599"/>
        <s v="A103600"/>
        <s v="A103601"/>
        <s v="A103602"/>
        <s v="A103603"/>
        <s v="A103604"/>
        <s v="A103605"/>
        <s v="A103606"/>
        <s v="A103607"/>
        <s v="A103608"/>
        <s v="A103609"/>
        <s v="A103610"/>
        <s v="A103611"/>
        <s v="A103612"/>
        <s v="A103613"/>
        <s v="A103614"/>
        <s v="A103615"/>
        <s v="A103616"/>
        <s v="A103617"/>
        <s v="A103618"/>
        <s v="A103619"/>
        <s v="A103620"/>
        <s v="A103621"/>
        <s v="A103622"/>
        <s v="A103623"/>
        <s v="A103624"/>
        <s v="A103625"/>
        <s v="A103626"/>
        <s v="A103627"/>
        <s v="A103628"/>
        <s v="A103629"/>
        <s v="A103630"/>
        <s v="A103631"/>
        <s v="A103632"/>
        <s v="A103633"/>
        <s v="A103634"/>
        <s v="A103635"/>
        <s v="A103636"/>
        <s v="A103637"/>
        <s v="A103638"/>
        <s v="A103639"/>
        <s v="A103640"/>
        <s v="A103641"/>
        <s v="A103642"/>
        <s v="A103643"/>
        <s v="A103644"/>
        <s v="A103645"/>
        <s v="A103646"/>
        <s v="A103647"/>
        <s v="A103648"/>
        <s v="A103649"/>
        <s v="A103650"/>
        <s v="A103651"/>
        <s v="A103652"/>
        <s v="A103653"/>
        <s v="A103654"/>
        <s v="A103655"/>
        <s v="A103656"/>
        <s v="A103657"/>
        <s v="A103658"/>
        <s v="A103659"/>
        <s v="A103660"/>
        <s v="A103661"/>
        <s v="A103662"/>
        <s v="A103663"/>
        <s v="A103664"/>
        <s v="A103665"/>
        <s v="A103666"/>
        <s v="A103667"/>
        <s v="A103668"/>
        <s v="A103669"/>
        <s v="A103670"/>
        <s v="A103671"/>
        <s v="A103672"/>
        <s v="A103673"/>
        <s v="A103674"/>
        <s v="A103675"/>
        <s v="A103676"/>
        <s v="A103677"/>
        <s v="A103678"/>
        <s v="A103679"/>
        <s v="A103680"/>
        <s v="A103681"/>
        <s v="A103682"/>
        <s v="A103683"/>
        <s v="A103684"/>
        <s v="A103685"/>
        <s v="A103686"/>
        <s v="A103687"/>
        <s v="A103688"/>
        <s v="A103689"/>
        <s v="A103690"/>
        <s v="A103691"/>
        <s v="A103692"/>
        <s v="A103693"/>
        <s v="A103694"/>
        <s v="A103695"/>
        <s v="A103696"/>
        <s v="A103697"/>
        <s v="A103698"/>
        <s v="A103699"/>
        <s v="A103700"/>
        <s v="A103701"/>
        <s v="A103702"/>
        <s v="A103703"/>
        <s v="A103704"/>
        <s v="A103705"/>
        <s v="A103706"/>
        <s v="A103707"/>
        <s v="A103708"/>
        <s v="A103709"/>
        <s v="A103710"/>
        <s v="A103711"/>
        <s v="A103712"/>
        <s v="A103713"/>
        <s v="A103714"/>
        <s v="A103715"/>
        <s v="A103716"/>
        <s v="A103717"/>
        <s v="A103718"/>
        <s v="A103719"/>
        <s v="A103720"/>
        <s v="A103721"/>
        <s v="A103722"/>
        <s v="A103723"/>
        <s v="A103724"/>
        <s v="A103725"/>
        <s v="A103726"/>
        <s v="A103727"/>
        <s v="A103728"/>
        <s v="A103729"/>
        <s v="A103730"/>
        <s v="A103731"/>
        <s v="A103732"/>
        <s v="A103733"/>
        <s v="A103734"/>
        <s v="A103735"/>
        <s v="A103736"/>
        <s v="A103737"/>
        <s v="A103738"/>
        <s v="A103739"/>
        <s v="A103740"/>
        <s v="A103741"/>
        <s v="A103742"/>
        <s v="A103743"/>
        <s v="A103744"/>
        <s v="A103745"/>
        <s v="A103746"/>
        <s v="A103747"/>
        <s v="A103748"/>
        <s v="A103749"/>
        <s v="A103750"/>
        <s v="A103751"/>
        <s v="A103752"/>
        <s v="A103753"/>
        <s v="A103754"/>
        <s v="A103755"/>
        <s v="A103756"/>
        <s v="A103757"/>
        <s v="A103758"/>
        <s v="A103759"/>
        <s v="A103760"/>
        <s v="A103761"/>
        <s v="A103762"/>
        <s v="A103763"/>
        <s v="A103764"/>
        <s v="A103765"/>
        <s v="A103766"/>
        <s v="A103767"/>
        <s v="A103768"/>
        <s v="A103769"/>
        <s v="A103770"/>
        <s v="A103771"/>
        <s v="A103772"/>
        <s v="A103773"/>
        <s v="A103774"/>
        <s v="A103775"/>
        <s v="A103776"/>
        <s v="A103777"/>
        <s v="A103778"/>
        <s v="A103779"/>
        <s v="A103780"/>
        <s v="A103781"/>
        <s v="A103782"/>
        <s v="A103783"/>
        <s v="A103784"/>
        <s v="A103785"/>
        <s v="A103786"/>
        <s v="A103787"/>
        <s v="A103788"/>
        <s v="A103789"/>
        <s v="A103790"/>
        <s v="A103791"/>
        <s v="A103792"/>
        <s v="A103793"/>
        <s v="A103794"/>
        <s v="A103795"/>
        <s v="A103796"/>
        <s v="A103797"/>
        <s v="A103798"/>
        <s v="A103799"/>
        <s v="A103800"/>
        <s v="A103801"/>
        <s v="A103802"/>
        <s v="A103803"/>
        <s v="A103804"/>
        <s v="A103805"/>
        <s v="A103806"/>
        <s v="A103807"/>
        <s v="A103808"/>
        <s v="A103809"/>
        <s v="A103810"/>
        <s v="A103811"/>
        <s v="A103812"/>
        <s v="A103813"/>
        <s v="A103814"/>
        <s v="A103815"/>
        <s v="A103816"/>
        <s v="A103817"/>
        <s v="A103818"/>
        <s v="A103819"/>
        <s v="A103820"/>
        <s v="A103821"/>
        <s v="A103822"/>
        <s v="A103823"/>
        <s v="A103824"/>
        <s v="A103825"/>
        <s v="A103826"/>
        <s v="A103827"/>
        <s v="A103828"/>
        <s v="A103829"/>
        <s v="A103830"/>
        <s v="A103831"/>
        <s v="A103832"/>
        <s v="A103833"/>
        <s v="A103834"/>
        <s v="A103835"/>
        <s v="A103836"/>
        <s v="A103837"/>
        <s v="A103838"/>
        <s v="A103839"/>
        <s v="A103840"/>
        <s v="A103841"/>
        <s v="A103842"/>
        <s v="A103843"/>
        <s v="A103844"/>
        <s v="A103845"/>
        <s v="A103846"/>
        <s v="A103847"/>
        <s v="A103848"/>
        <s v="A103849"/>
        <s v="A103850"/>
        <s v="A103851"/>
        <s v="A103852"/>
        <s v="A103853"/>
        <s v="A103854"/>
        <s v="A103855"/>
        <s v="A103856"/>
        <s v="A103857"/>
        <s v="A103858"/>
        <s v="A103859"/>
        <s v="A103860"/>
        <s v="A103861"/>
        <s v="A103862"/>
        <s v="A103863"/>
        <s v="A103864"/>
        <s v="A103865"/>
        <s v="A103866"/>
        <s v="A103867"/>
        <s v="A103868"/>
        <s v="A103869"/>
        <s v="A103870"/>
        <s v="A103871"/>
        <s v="A103872"/>
        <s v="A103873"/>
        <s v="A103874"/>
        <s v="A103875"/>
        <s v="A103876"/>
        <s v="A103877"/>
        <s v="A103878"/>
        <s v="A103879"/>
        <s v="A103880"/>
        <s v="A103881"/>
        <s v="A103882"/>
        <s v="A103883"/>
        <s v="A103884"/>
        <s v="A103885"/>
        <s v="A103886"/>
        <s v="A103887"/>
        <s v="A103888"/>
        <s v="A103889"/>
        <s v="A103890"/>
        <s v="A103891"/>
        <s v="A103892"/>
        <s v="A103893"/>
        <s v="A103894"/>
        <s v="A103895"/>
        <s v="A103896"/>
        <s v="A103897"/>
        <s v="A103898"/>
        <s v="A103899"/>
        <s v="A103900"/>
        <s v="A103901"/>
        <s v="A103902"/>
        <s v="A103903"/>
        <s v="A103904"/>
        <s v="A103905"/>
        <s v="A103906"/>
        <s v="A103907"/>
        <s v="A103908"/>
        <s v="A103909"/>
        <s v="A103910"/>
        <s v="A103911"/>
        <s v="A103912"/>
        <s v="A103913"/>
        <s v="A103914"/>
        <s v="A103915"/>
        <s v="A103916"/>
        <s v="A103917"/>
        <s v="A103918"/>
        <s v="A103919"/>
        <s v="A103920"/>
        <s v="A103921"/>
        <s v="A103922"/>
        <s v="A103923"/>
        <s v="A103924"/>
        <s v="A103925"/>
        <s v="A103926"/>
        <s v="A103927"/>
        <s v="A103928"/>
        <s v="A103929"/>
        <s v="A103930"/>
        <s v="A103931"/>
        <s v="A103932"/>
        <s v="A103933"/>
        <s v="A103934"/>
        <s v="A103935"/>
        <s v="A103936"/>
        <s v="A103937"/>
        <s v="A103938"/>
        <s v="A103939"/>
        <s v="A103940"/>
        <s v="A103941"/>
        <s v="A103942"/>
        <s v="A103943"/>
        <s v="A103944"/>
        <s v="A103945"/>
        <s v="A103946"/>
        <s v="A103947"/>
        <s v="A103948"/>
        <s v="A103949"/>
        <s v="A103950"/>
        <s v="A103951"/>
        <s v="A103952"/>
        <s v="A103953"/>
        <s v="A103954"/>
        <s v="A103955"/>
        <s v="A103956"/>
        <s v="A103957"/>
        <s v="A103958"/>
        <s v="A103959"/>
        <s v="A103960"/>
        <s v="A103961"/>
        <s v="A103962"/>
        <s v="A103963"/>
        <s v="A103964"/>
        <s v="A103965"/>
        <s v="A103966"/>
        <s v="A103967"/>
        <s v="A103968"/>
        <s v="A103969"/>
        <s v="A103970"/>
        <s v="A103971"/>
        <s v="A103972"/>
        <s v="A103973"/>
        <s v="A103974"/>
        <s v="A103975"/>
        <s v="A103976"/>
        <s v="A103977"/>
        <s v="A103978"/>
        <s v="A103979"/>
        <s v="A103980"/>
        <s v="A103981"/>
        <s v="A103982"/>
        <s v="A103983"/>
        <s v="A103984"/>
        <s v="A103985"/>
        <s v="A103986"/>
        <s v="A103987"/>
        <s v="A103988"/>
        <s v="A103989"/>
        <s v="A103990"/>
        <s v="A103991"/>
        <s v="A103992"/>
        <s v="A103993"/>
        <s v="A103994"/>
        <s v="A103995"/>
        <s v="A103996"/>
        <s v="A103997"/>
        <s v="A103998"/>
        <s v="A103999"/>
        <s v="A104000"/>
        <s v="A104001"/>
        <s v="A104002"/>
        <s v="A104003"/>
        <s v="A104004"/>
        <s v="A104005"/>
        <s v="A104006"/>
        <s v="A104007"/>
        <s v="A104008"/>
        <s v="A104009"/>
        <s v="A104010"/>
        <s v="A104011"/>
        <s v="A104012"/>
        <s v="A104013"/>
        <s v="A104014"/>
        <s v="A104015"/>
        <s v="A104016"/>
        <s v="A104017"/>
        <s v="A104018"/>
        <s v="A104019"/>
        <s v="A104020"/>
        <s v="A104021"/>
        <s v="A104022"/>
        <s v="A104023"/>
        <s v="A104024"/>
        <s v="A104025"/>
        <s v="A104026"/>
        <s v="A104027"/>
        <s v="A104028"/>
        <s v="A104029"/>
        <s v="A104030"/>
        <s v="A104031"/>
        <s v="A104032"/>
        <s v="A104033"/>
        <s v="A104034"/>
        <s v="A104035"/>
        <s v="A104036"/>
        <s v="A104037"/>
        <s v="A104038"/>
        <s v="A104039"/>
        <s v="A104040"/>
        <s v="A104041"/>
        <s v="A104042"/>
        <s v="A104043"/>
        <s v="A104044"/>
        <s v="A104045"/>
        <s v="A104046"/>
        <s v="A104047"/>
        <s v="A104048"/>
        <s v="A104049"/>
        <s v="A104050"/>
        <s v="A104051"/>
        <s v="A104052"/>
        <s v="A104053"/>
        <s v="A104054"/>
        <s v="A104055"/>
        <s v="A104056"/>
        <s v="A104057"/>
        <s v="A104058"/>
        <s v="A104059"/>
        <s v="A104060"/>
        <s v="A104061"/>
        <s v="A104062"/>
        <s v="A104063"/>
        <s v="A104064"/>
        <s v="A104065"/>
        <s v="A104066"/>
        <s v="A104067"/>
        <s v="A104068"/>
        <s v="A104069"/>
        <s v="A104070"/>
        <s v="A104071"/>
        <s v="A104072"/>
        <s v="A104073"/>
        <s v="A104074"/>
        <s v="A104075"/>
        <s v="A104076"/>
        <s v="A104077"/>
        <s v="A104078"/>
        <s v="A104079"/>
        <s v="A104080"/>
        <s v="A104081"/>
        <s v="A104082"/>
        <s v="A104083"/>
        <s v="A104084"/>
        <s v="A104085"/>
        <s v="A104086"/>
        <s v="A104087"/>
        <s v="A104088"/>
        <s v="A104089"/>
        <s v="A104090"/>
        <s v="A104091"/>
        <s v="A104092"/>
        <s v="A104093"/>
        <s v="A104094"/>
        <s v="A104095"/>
        <s v="A104096"/>
        <s v="A104097"/>
        <s v="A104098"/>
        <s v="A104099"/>
        <s v="A104100"/>
        <s v="A104101"/>
        <s v="A104102"/>
        <s v="A104103"/>
        <s v="A104104"/>
        <s v="A104105"/>
        <s v="A104106"/>
        <s v="A104107"/>
        <s v="A104108"/>
        <s v="A104109"/>
        <s v="A104110"/>
        <s v="A104111"/>
        <s v="A104112"/>
        <s v="A104113"/>
        <s v="A104114"/>
        <s v="A104115"/>
        <s v="A104116"/>
        <s v="A104117"/>
        <s v="A104118"/>
        <s v="A104119"/>
        <s v="A104120"/>
        <s v="A104121"/>
        <s v="A104122"/>
        <s v="A104123"/>
        <s v="A104124"/>
        <s v="A104125"/>
        <s v="A104126"/>
        <s v="A104127"/>
        <s v="A104128"/>
        <s v="A104129"/>
        <s v="A104130"/>
        <s v="A104131"/>
        <s v="A104132"/>
        <s v="A104133"/>
        <s v="A104134"/>
        <s v="A104135"/>
        <s v="A104136"/>
        <s v="A104137"/>
        <s v="A104138"/>
        <s v="A104139"/>
        <s v="A104140"/>
        <s v="A104141"/>
        <s v="A104142"/>
        <s v="A104143"/>
        <s v="A104144"/>
        <s v="A104145"/>
        <s v="A104146"/>
        <s v="A104147"/>
        <s v="A104148"/>
        <s v="A104149"/>
        <s v="A104150"/>
        <s v="A104151"/>
        <s v="A104152"/>
        <s v="A104153"/>
        <s v="A104154"/>
        <s v="A104155"/>
        <s v="A104156"/>
        <s v="A104157"/>
        <s v="A104158"/>
        <s v="A104159"/>
        <s v="A104160"/>
        <s v="A104161"/>
        <s v="A104162"/>
        <s v="A104163"/>
        <s v="A104164"/>
        <s v="A104165"/>
        <s v="A104166"/>
        <s v="A104167"/>
        <s v="A104168"/>
        <s v="A104169"/>
        <s v="A104170"/>
        <s v="A104171"/>
        <s v="A104172"/>
        <s v="A104173"/>
        <s v="A104174"/>
        <s v="A104175"/>
        <s v="A104176"/>
        <s v="A104177"/>
        <s v="A104178"/>
        <s v="A104179"/>
        <s v="A104180"/>
        <s v="A104181"/>
        <s v="A104182"/>
        <s v="A104183"/>
        <s v="A104184"/>
        <s v="A104185"/>
        <s v="A104186"/>
        <s v="A104187"/>
        <s v="A104188"/>
        <s v="A104189"/>
        <s v="A104190"/>
        <s v="A104191"/>
        <s v="A104192"/>
        <s v="A104193"/>
        <s v="A104194"/>
        <s v="A104195"/>
        <s v="A104196"/>
        <s v="A104197"/>
        <s v="A104198"/>
        <s v="A104199"/>
        <s v="A104200"/>
        <s v="A104201"/>
        <s v="A104202"/>
        <s v="A104203"/>
        <s v="A104204"/>
        <s v="A104205"/>
        <s v="A104206"/>
        <s v="A104207"/>
        <s v="A104208"/>
        <s v="A104209"/>
        <s v="A104210"/>
        <s v="A104211"/>
        <s v="A104212"/>
        <s v="A104213"/>
        <s v="A104214"/>
        <s v="A104215"/>
        <s v="A104216"/>
        <s v="A104217"/>
        <s v="A104218"/>
        <s v="A104219"/>
        <s v="A104220"/>
        <s v="A104221"/>
        <s v="A104222"/>
        <s v="A104223"/>
        <s v="A104224"/>
        <s v="A104225"/>
        <s v="A104226"/>
        <s v="A104227"/>
        <s v="A104228"/>
        <s v="A104229"/>
        <s v="A104230"/>
        <s v="A104231"/>
        <s v="A104232"/>
        <s v="A104233"/>
        <s v="A104234"/>
        <s v="A104235"/>
        <s v="A104236"/>
        <s v="A104237"/>
        <s v="A104238"/>
        <s v="A104239"/>
        <s v="A104240"/>
        <s v="A104241"/>
        <s v="A104242"/>
        <s v="A104243"/>
        <s v="A104244"/>
        <s v="A104245"/>
        <s v="A104246"/>
        <s v="A104247"/>
        <s v="A104248"/>
        <s v="A104249"/>
        <s v="A104250"/>
        <s v="A104251"/>
        <s v="A104252"/>
        <s v="A104253"/>
        <s v="A104254"/>
        <s v="A104255"/>
        <s v="A104256"/>
        <s v="A104257"/>
        <s v="A104258"/>
        <s v="A104259"/>
        <s v="A104260"/>
        <s v="A104261"/>
        <s v="A104262"/>
        <s v="A104263"/>
        <s v="A104264"/>
        <s v="A104265"/>
        <s v="A104266"/>
        <s v="A104267"/>
        <s v="A104268"/>
        <s v="A104269"/>
        <s v="A104270"/>
        <s v="A104271"/>
        <s v="A104272"/>
        <s v="A104273"/>
        <s v="A104274"/>
        <s v="A104275"/>
        <s v="A104276"/>
        <s v="A104277"/>
        <s v="A104278"/>
        <s v="A104279"/>
        <s v="A104280"/>
        <s v="A104281"/>
        <s v="A104282"/>
        <s v="A104283"/>
        <s v="A104284"/>
        <s v="A104285"/>
        <s v="A104286"/>
        <s v="A104287"/>
        <s v="A104288"/>
        <s v="A104289"/>
        <s v="A104290"/>
        <s v="A104291"/>
        <s v="A104292"/>
        <s v="A104293"/>
        <s v="A104294"/>
        <s v="A104295"/>
        <s v="A104296"/>
        <s v="A104297"/>
        <s v="A104298"/>
        <s v="A104299"/>
        <s v="A104300"/>
        <s v="A104301"/>
        <s v="A104302"/>
        <s v="A104303"/>
        <s v="A104304"/>
        <s v="A104305"/>
        <s v="A104306"/>
        <s v="A104307"/>
        <s v="A104308"/>
        <s v="A104309"/>
        <s v="A104310"/>
        <s v="A104311"/>
        <s v="A104312"/>
        <s v="A104313"/>
        <s v="A104314"/>
        <s v="A104315"/>
        <s v="A104316"/>
        <s v="A104317"/>
        <s v="A104318"/>
        <s v="A104319"/>
        <s v="A104320"/>
        <s v="A104321"/>
        <s v="A104322"/>
        <s v="A104323"/>
        <s v="A104324"/>
        <s v="A104325"/>
        <s v="A104326"/>
        <s v="A104327"/>
        <s v="A104328"/>
        <s v="A104329"/>
        <s v="A104330"/>
        <s v="A104331"/>
        <s v="A104332"/>
        <s v="A104333"/>
        <s v="A104334"/>
        <s v="A104335"/>
        <s v="A104336"/>
        <s v="A104337"/>
        <s v="A104338"/>
        <s v="A104339"/>
        <s v="A104340"/>
        <s v="A104341"/>
        <s v="A104342"/>
        <s v="A104343"/>
        <s v="A104344"/>
        <s v="A104345"/>
        <s v="A104346"/>
        <s v="A104347"/>
        <s v="A104348"/>
        <s v="A104349"/>
        <s v="A104350"/>
        <s v="A104351"/>
        <s v="A104352"/>
        <s v="A104353"/>
        <s v="A104354"/>
        <s v="A104355"/>
        <s v="A104356"/>
        <s v="A104357"/>
        <s v="A104358"/>
        <s v="A104359"/>
        <s v="A104360"/>
        <s v="A104361"/>
        <s v="A104362"/>
        <s v="A104363"/>
        <s v="A104364"/>
        <s v="A104365"/>
        <s v="A104366"/>
        <s v="A104367"/>
        <s v="A104368"/>
        <s v="A104369"/>
        <s v="A104370"/>
        <s v="A104371"/>
        <s v="A104372"/>
        <s v="A104373"/>
        <s v="A104374"/>
        <s v="A104375"/>
        <s v="A104376"/>
        <s v="A104377"/>
        <s v="A104378"/>
        <s v="A104379"/>
        <s v="A104380"/>
        <s v="A104381"/>
        <s v="A104382"/>
        <s v="A104383"/>
        <s v="A104384"/>
        <s v="A104385"/>
        <s v="A104386"/>
        <s v="A104387"/>
        <s v="A104388"/>
        <s v="A104389"/>
        <s v="A104390"/>
        <s v="A104391"/>
        <s v="A104392"/>
        <s v="A104393"/>
        <s v="A104394"/>
        <s v="A104395"/>
        <s v="A104396"/>
        <s v="A104397"/>
        <s v="A104398"/>
        <s v="A104399"/>
        <s v="A104400"/>
        <s v="A104401"/>
        <s v="A104402"/>
        <s v="A104403"/>
        <s v="A104404"/>
        <s v="A104405"/>
        <s v="A104406"/>
        <s v="A104407"/>
        <s v="A104408"/>
        <s v="A104409"/>
        <s v="A104410"/>
        <s v="A104411"/>
        <s v="A104412"/>
        <s v="A104413"/>
        <s v="A104414"/>
        <s v="A104415"/>
        <s v="A104416"/>
        <s v="A104417"/>
        <s v="A104418"/>
        <s v="A104419"/>
        <s v="A104420"/>
        <s v="A104421"/>
        <s v="A104422"/>
        <s v="A104423"/>
        <s v="A104424"/>
        <s v="A104425"/>
        <s v="A104426"/>
        <s v="A104427"/>
        <s v="A104428"/>
        <s v="A104429"/>
        <s v="A104430"/>
        <s v="A104431"/>
        <s v="A104432"/>
        <s v="A104433"/>
        <s v="A104434"/>
        <s v="A104435"/>
        <s v="A104436"/>
        <s v="A104437"/>
        <s v="A104438"/>
        <s v="A104439"/>
        <s v="A104440"/>
        <s v="A104441"/>
        <s v="A104442"/>
        <s v="A104443"/>
        <s v="A104444"/>
        <s v="A104445"/>
        <s v="A104446"/>
        <s v="A104447"/>
        <s v="A104448"/>
        <s v="A104449"/>
        <s v="A104450"/>
        <s v="A104451"/>
        <s v="A104452"/>
        <s v="A104453"/>
        <s v="A104454"/>
        <s v="A104455"/>
        <s v="A104456"/>
        <s v="A104457"/>
        <s v="A104458"/>
        <s v="A104459"/>
        <s v="A104460"/>
        <s v="A104461"/>
        <s v="A104462"/>
        <s v="A104463"/>
        <s v="A104464"/>
        <s v="A104465"/>
        <s v="A104466"/>
        <s v="A104467"/>
        <s v="A104468"/>
        <s v="A104469"/>
        <s v="A104470"/>
        <s v="A104471"/>
        <s v="A104472"/>
        <s v="A104473"/>
        <s v="A104474"/>
        <s v="A104475"/>
        <s v="A104476"/>
        <s v="A104477"/>
        <s v="A104478"/>
        <s v="A104479"/>
        <s v="A104480"/>
        <s v="A104481"/>
        <s v="A104482"/>
        <s v="A104483"/>
        <s v="A104484"/>
        <s v="A104485"/>
        <s v="A104486"/>
        <s v="A104487"/>
        <s v="A104488"/>
        <s v="A104489"/>
        <s v="A104490"/>
        <s v="A104491"/>
        <s v="A104492"/>
        <s v="A104493"/>
        <s v="A104494"/>
        <s v="A104495"/>
        <s v="A104496"/>
        <s v="A104497"/>
        <s v="A104498"/>
        <s v="A104499"/>
        <s v="A104500"/>
        <s v="A104501"/>
        <s v="A104502"/>
        <s v="A104503"/>
        <s v="A104504"/>
        <s v="A104505"/>
        <s v="A104506"/>
        <s v="A104507"/>
        <s v="A104508"/>
        <s v="A104509"/>
        <s v="A104510"/>
        <s v="A104511"/>
        <s v="A104512"/>
        <s v="A104513"/>
        <s v="A104514"/>
        <s v="A104515"/>
        <s v="A104516"/>
        <s v="A104517"/>
        <s v="A104518"/>
        <s v="A104519"/>
        <s v="A104520"/>
        <s v="A104521"/>
        <s v="A104522"/>
        <s v="A104523"/>
        <s v="A104524"/>
        <s v="A104525"/>
        <s v="A104526"/>
        <s v="A104527"/>
        <s v="A104528"/>
        <s v="A104529"/>
        <s v="A104530"/>
        <s v="A104531"/>
        <s v="A104532"/>
        <s v="A104533"/>
        <s v="A104534"/>
        <s v="A104535"/>
        <s v="A104536"/>
        <s v="A104537"/>
        <s v="A104538"/>
        <s v="A104539"/>
        <s v="A104540"/>
        <s v="A104541"/>
        <s v="A104542"/>
        <s v="A104543"/>
        <s v="A104544"/>
        <s v="A104545"/>
        <s v="A104546"/>
        <s v="A104547"/>
        <s v="A104548"/>
        <s v="A104549"/>
        <s v="A104550"/>
        <s v="A104551"/>
        <s v="A104552"/>
        <s v="A104553"/>
        <s v="A104554"/>
        <s v="A104555"/>
        <s v="A104556"/>
        <s v="A104557"/>
        <s v="A104558"/>
        <s v="A104559"/>
        <s v="A104560"/>
        <s v="A104561"/>
        <s v="A104562"/>
        <s v="A104563"/>
        <s v="A104564"/>
        <s v="A104565"/>
        <s v="A104566"/>
        <s v="A104567"/>
        <s v="A104568"/>
        <s v="A104569"/>
        <s v="A104570"/>
        <s v="A104571"/>
        <s v="A104572"/>
        <s v="A104573"/>
        <s v="A104574"/>
        <s v="A104575"/>
        <s v="A104576"/>
        <s v="A104577"/>
        <s v="A104578"/>
        <s v="A104579"/>
        <s v="A104580"/>
        <s v="A104581"/>
        <s v="A104582"/>
        <s v="A104583"/>
        <s v="A104584"/>
        <s v="A104585"/>
        <s v="A104586"/>
        <s v="A104587"/>
        <s v="A104588"/>
        <s v="A104589"/>
        <s v="A104590"/>
        <s v="A104591"/>
        <s v="A104592"/>
        <s v="A104593"/>
        <s v="A104594"/>
        <s v="A104595"/>
        <s v="A104596"/>
        <s v="A104597"/>
        <s v="A104598"/>
        <s v="A104599"/>
        <s v="A104600"/>
        <s v="A104601"/>
        <s v="A104602"/>
        <s v="A104603"/>
        <s v="A104604"/>
        <s v="A104605"/>
        <s v="A104606"/>
        <s v="A104607"/>
        <s v="A104608"/>
        <s v="A104609"/>
        <s v="A104610"/>
        <s v="A104611"/>
        <s v="A104612"/>
        <s v="A104613"/>
        <s v="A104614"/>
        <s v="A104615"/>
        <s v="A104616"/>
        <s v="A104617"/>
        <s v="A104618"/>
        <s v="A104619"/>
        <s v="A104620"/>
        <s v="A104621"/>
        <s v="A104622"/>
        <s v="A104623"/>
        <s v="A104624"/>
        <s v="A104625"/>
        <s v="A104626"/>
        <s v="A104627"/>
        <s v="A104628"/>
        <s v="A104629"/>
        <s v="A104630"/>
        <s v="A104631"/>
        <s v="A104632"/>
        <s v="A104633"/>
        <s v="A104634"/>
        <s v="A104635"/>
        <s v="A104636"/>
        <s v="A104637"/>
        <s v="A104638"/>
        <s v="A104639"/>
        <s v="A104640"/>
        <s v="A104641"/>
        <s v="A104642"/>
        <s v="A104643"/>
        <s v="A104644"/>
        <s v="A104645"/>
        <s v="A104646"/>
        <s v="A104647"/>
        <s v="A104648"/>
        <s v="A104649"/>
        <s v="A104650"/>
        <s v="A104651"/>
        <s v="A104652"/>
        <s v="A104653"/>
        <s v="A104654"/>
        <s v="A104655"/>
        <s v="A104656"/>
        <s v="A104657"/>
        <s v="A104658"/>
        <s v="A104659"/>
        <s v="A104660"/>
        <s v="A104661"/>
        <s v="A104662"/>
        <s v="A104663"/>
        <s v="A104664"/>
        <s v="A104665"/>
        <s v="A104666"/>
        <s v="A104667"/>
        <s v="A104668"/>
        <s v="A104669"/>
        <s v="A104670"/>
        <s v="A104671"/>
        <s v="A104672"/>
        <s v="A104673"/>
        <s v="A104674"/>
        <s v="A104675"/>
        <s v="A104676"/>
        <s v="A104677"/>
        <s v="A104678"/>
        <s v="A104679"/>
        <s v="A104680"/>
        <s v="A104681"/>
        <s v="A104682"/>
        <s v="A104683"/>
        <s v="A104684"/>
        <s v="A104685"/>
        <s v="A104686"/>
        <s v="A104687"/>
        <s v="A104688"/>
        <s v="A104689"/>
        <s v="A104690"/>
        <s v="A104691"/>
        <s v="A104692"/>
        <s v="A104693"/>
        <s v="A104694"/>
        <s v="A104695"/>
        <s v="A104696"/>
        <s v="A104697"/>
        <s v="A104698"/>
        <s v="A104699"/>
        <s v="A104700"/>
        <s v="A104701"/>
        <s v="A104702"/>
        <s v="A104703"/>
        <s v="A104704"/>
        <s v="A104705"/>
        <s v="A104706"/>
        <s v="A104707"/>
        <s v="A104708"/>
        <s v="A104709"/>
        <s v="A104710"/>
        <s v="A104711"/>
        <s v="A104712"/>
        <s v="A104713"/>
        <s v="A104714"/>
        <s v="A104715"/>
        <s v="A104716"/>
        <s v="A104717"/>
        <s v="A104718"/>
        <s v="A104719"/>
        <s v="A104720"/>
        <s v="A104721"/>
        <s v="A104722"/>
        <s v="A104723"/>
        <s v="A104724"/>
        <s v="A104725"/>
        <s v="A104726"/>
        <s v="A104727"/>
        <s v="A104728"/>
        <s v="A104729"/>
        <s v="A104730"/>
        <s v="A104731"/>
        <s v="A104732"/>
        <s v="A104733"/>
        <s v="A104734"/>
        <s v="A104735"/>
        <s v="A104736"/>
        <s v="A104737"/>
        <s v="A104738"/>
        <s v="A104739"/>
        <s v="A104740"/>
        <s v="A104741"/>
        <s v="A104742"/>
        <s v="A104743"/>
        <s v="A104744"/>
        <s v="A104745"/>
        <s v="A104746"/>
        <s v="A104747"/>
        <s v="A104748"/>
        <s v="A104749"/>
        <s v="A104750"/>
        <s v="A104751"/>
        <s v="A104752"/>
        <s v="A104753"/>
        <s v="A104754"/>
        <s v="A104755"/>
        <s v="A104756"/>
        <s v="A104757"/>
        <s v="A104758"/>
        <s v="A104759"/>
        <s v="A104760"/>
        <s v="A104761"/>
        <s v="A104762"/>
        <s v="A104763"/>
        <s v="A104764"/>
        <s v="A104765"/>
        <s v="A104766"/>
        <s v="A104767"/>
        <s v="A104768"/>
        <s v="A104769"/>
        <s v="A104770"/>
        <s v="A104771"/>
        <s v="A104772"/>
        <s v="A104773"/>
        <s v="A104774"/>
        <s v="A104775"/>
        <s v="A104776"/>
        <s v="A104777"/>
        <s v="A104778"/>
        <s v="A104779"/>
        <s v="A104780"/>
        <s v="A104781"/>
        <s v="A104782"/>
        <s v="A104783"/>
        <s v="A104784"/>
        <s v="A104785"/>
        <s v="A104786"/>
        <s v="A104787"/>
        <s v="A104788"/>
        <s v="A104789"/>
        <s v="A104790"/>
        <s v="A104791"/>
        <s v="A104792"/>
        <s v="A104793"/>
        <s v="A104794"/>
        <s v="A104795"/>
        <s v="A104796"/>
        <s v="A104797"/>
        <s v="A104798"/>
        <s v="A104799"/>
        <s v="A104800"/>
        <s v="A104801"/>
        <s v="A104802"/>
        <s v="A104803"/>
        <s v="A104804"/>
        <s v="A104805"/>
        <s v="A104806"/>
        <s v="A104807"/>
        <s v="A104808"/>
        <s v="A104809"/>
        <s v="A104810"/>
        <s v="A104811"/>
        <s v="A104812"/>
        <s v="A104813"/>
        <s v="A104814"/>
        <s v="A104815"/>
        <s v="A104816"/>
        <s v="A104817"/>
        <s v="A104818"/>
        <s v="A104819"/>
        <s v="A104820"/>
        <s v="A104821"/>
        <s v="A104822"/>
        <s v="A104823"/>
        <s v="A104824"/>
        <s v="A104825"/>
        <s v="A104826"/>
        <s v="A104827"/>
        <s v="A104828"/>
        <s v="A104829"/>
        <s v="A104830"/>
        <s v="A104831"/>
        <s v="A104832"/>
        <s v="A104833"/>
        <s v="A104834"/>
        <s v="A104835"/>
        <s v="A104836"/>
        <s v="A104837"/>
        <s v="A104838"/>
        <s v="A104839"/>
        <s v="A104840"/>
        <s v="A104841"/>
        <s v="A104842"/>
        <s v="A104843"/>
        <s v="A104844"/>
        <s v="A104845"/>
        <s v="A104846"/>
        <s v="A104847"/>
        <s v="A104848"/>
        <s v="A104849"/>
        <s v="A104850"/>
        <s v="A104851"/>
        <s v="A104852"/>
        <s v="A104853"/>
        <s v="A104854"/>
        <s v="A104855"/>
        <s v="A104856"/>
        <s v="A104857"/>
        <s v="A104858"/>
        <s v="A104859"/>
        <s v="A104860"/>
        <s v="A104861"/>
        <s v="A104862"/>
        <s v="A104863"/>
        <s v="A104864"/>
        <s v="A104865"/>
        <s v="A104866"/>
        <s v="A104867"/>
        <s v="A104868"/>
        <s v="A104869"/>
        <s v="A104870"/>
        <s v="A104871"/>
        <s v="A104872"/>
        <s v="A104873"/>
        <s v="A104874"/>
        <s v="A104875"/>
        <s v="A104876"/>
        <s v="A104877"/>
        <s v="A104878"/>
        <s v="A104879"/>
        <s v="A104880"/>
        <s v="A104881"/>
        <s v="A104882"/>
        <s v="A104883"/>
        <s v="A104884"/>
        <s v="A104885"/>
        <s v="A104886"/>
        <s v="A104887"/>
        <s v="A104888"/>
        <s v="A104889"/>
        <s v="A104890"/>
        <s v="A104891"/>
        <s v="A104892"/>
        <s v="A104893"/>
        <s v="A104894"/>
        <s v="A104895"/>
        <s v="A104896"/>
        <s v="A104897"/>
        <s v="A104898"/>
        <s v="A104899"/>
        <s v="A104900"/>
        <s v="A104901"/>
        <s v="A104902"/>
        <s v="A104903"/>
        <s v="A104904"/>
        <s v="A104905"/>
        <s v="A104906"/>
        <s v="A104907"/>
        <s v="A104908"/>
        <s v="A104909"/>
        <s v="A104910"/>
        <s v="A104911"/>
        <s v="A104912"/>
        <s v="A104913"/>
        <s v="A104914"/>
        <s v="A104915"/>
        <s v="A104916"/>
        <s v="A104917"/>
        <s v="A104918"/>
        <s v="A104919"/>
        <s v="A104920"/>
        <s v="A104921"/>
        <s v="A104922"/>
        <s v="A104923"/>
        <s v="A104924"/>
        <s v="A104925"/>
        <s v="A104926"/>
        <s v="A104927"/>
        <s v="A104928"/>
        <s v="A104929"/>
        <s v="A104930"/>
        <s v="A104931"/>
        <s v="A104932"/>
        <s v="A104933"/>
        <s v="A104934"/>
        <s v="A104935"/>
        <s v="A104936"/>
        <s v="A104937"/>
        <s v="A104938"/>
        <s v="A104939"/>
        <s v="A104940"/>
        <s v="A104941"/>
        <s v="A104942"/>
        <s v="A104943"/>
        <s v="A104944"/>
        <s v="A104945"/>
        <s v="A104946"/>
        <s v="A104947"/>
        <s v="A104948"/>
        <s v="A104949"/>
        <s v="A104950"/>
        <s v="A104951"/>
        <s v="A104952"/>
        <s v="A104953"/>
        <s v="A104954"/>
        <s v="A104955"/>
        <s v="A104956"/>
        <s v="A104957"/>
        <s v="A104958"/>
        <s v="A104959"/>
        <s v="A104960"/>
        <s v="A104961"/>
        <s v="A104962"/>
        <s v="A104963"/>
        <s v="A104964"/>
        <s v="A104965"/>
        <s v="A104966"/>
        <s v="A104967"/>
        <s v="A104968"/>
        <s v="A104969"/>
        <s v="A104970"/>
        <s v="A104971"/>
        <s v="A104972"/>
        <s v="A104973"/>
        <s v="A104974"/>
        <s v="A104975"/>
        <s v="A104976"/>
        <s v="A104977"/>
        <s v="A104978"/>
        <s v="A104979"/>
        <s v="A104980"/>
        <s v="A104981"/>
        <s v="A104982"/>
        <s v="A104983"/>
        <s v="A104984"/>
        <s v="A104985"/>
        <s v="A104986"/>
        <s v="A104987"/>
        <s v="A104988"/>
        <s v="A104989"/>
        <s v="A104990"/>
        <s v="A104991"/>
        <s v="A104992"/>
        <s v="A104993"/>
        <s v="A104994"/>
        <s v="A104995"/>
        <s v="A104996"/>
        <s v="A104997"/>
        <s v="A104998"/>
        <s v="A104999"/>
      </sharedItems>
    </cacheField>
    <cacheField name="Accident_Type" numFmtId="0">
      <sharedItems count="6">
        <s v="Multi-vehicle Pile-up"/>
        <s v="Rear-end Collision"/>
        <s v="Head-on Collision"/>
        <s v="Side-impact Collision"/>
        <s v="Pedestrian Involved"/>
        <s v="Single Vehicle Accident"/>
      </sharedItems>
    </cacheField>
    <cacheField name="Location" numFmtId="0">
      <sharedItems count="10">
        <s v="Suburb B"/>
        <s v="Downtown"/>
        <s v="Market Area"/>
        <s v="Highway 2"/>
        <s v="Suburb A"/>
        <s v="Highway 1"/>
        <s v="Uptown"/>
        <s v="Industrial Area"/>
        <s v="Residential Street"/>
        <s v="School Zone"/>
      </sharedItems>
    </cacheField>
    <cacheField name="Weather_Condition" numFmtId="0">
      <sharedItems count="5">
        <s v="Clear"/>
        <s v="Snow"/>
        <s v="Fog"/>
        <s v="Rain"/>
        <s v="Windy"/>
      </sharedItems>
    </cacheField>
    <cacheField name="Road_Condition" numFmtId="0">
      <sharedItems count="4">
        <s v="Snow-covered"/>
        <s v="Icy"/>
        <s v="Dry"/>
        <s v="Wet"/>
      </sharedItems>
    </cacheField>
    <cacheField name="Time_of_Day" numFmtId="0">
      <sharedItems/>
    </cacheField>
    <cacheField name="Vehicles_Involved" numFmtId="0">
      <sharedItems containsSemiMixedTypes="0" containsString="0" containsNumber="1" containsInteger="1" minValue="1" maxValue="5" count="5">
        <n v="2"/>
        <n v="1"/>
        <n v="4"/>
        <n v="5"/>
        <n v="3"/>
      </sharedItems>
    </cacheField>
    <cacheField name="Severity_Level" numFmtId="0">
      <sharedItems count="4">
        <s v="Minor"/>
        <s v="Severe"/>
        <s v="Moderate"/>
        <s v="Fatal"/>
      </sharedItems>
    </cacheField>
    <cacheField name="Accident_Date" numFmtId="14">
      <sharedItems containsSemiMixedTypes="0" containsNonDate="0" containsDate="1" containsString="0" minDate="2022-01-01T00:00:00" maxDate="2022-07-29T00:00:00" count="209">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sharedItems>
    </cacheField>
    <cacheField name="Accident_Time" numFmtId="20">
      <sharedItems containsSemiMixedTypes="0" containsNonDate="0" containsDate="1" containsString="0" minDate="1899-12-30T00:00:00" maxDate="1899-12-31T00:00:00" count="1440">
        <d v="1899-12-30T00:00:00"/>
        <d v="1899-12-30T00:01:00"/>
        <d v="1899-12-30T00:02:00"/>
        <d v="1899-12-30T00:03:00"/>
        <d v="1899-12-30T00:04:00"/>
        <d v="1899-12-30T00:05:00"/>
        <d v="1899-12-30T00:06:00"/>
        <d v="1899-12-30T00:07:00"/>
        <d v="1899-12-30T00:08:00"/>
        <d v="1899-12-30T00:09:00"/>
        <d v="1899-12-30T00:10:00"/>
        <d v="1899-12-30T00:11:00"/>
        <d v="1899-12-30T00:12:00"/>
        <d v="1899-12-30T00:13:00"/>
        <d v="1899-12-30T00:14:00"/>
        <d v="1899-12-30T00:15:00"/>
        <d v="1899-12-30T00:16:00"/>
        <d v="1899-12-30T00:17:00"/>
        <d v="1899-12-30T00:18:00"/>
        <d v="1899-12-30T00:19:00"/>
        <d v="1899-12-30T00:20:00"/>
        <d v="1899-12-30T00:21:00"/>
        <d v="1899-12-30T00:22:00"/>
        <d v="1899-12-30T00:23:00"/>
        <d v="1899-12-30T00:24:00"/>
        <d v="1899-12-30T00:25:00"/>
        <d v="1899-12-30T00:26:00"/>
        <d v="1899-12-30T00:27:00"/>
        <d v="1899-12-30T00:28:00"/>
        <d v="1899-12-30T00:29:00"/>
        <d v="1899-12-30T00:30:00"/>
        <d v="1899-12-30T00:31:00"/>
        <d v="1899-12-30T00:32:00"/>
        <d v="1899-12-30T00:33:00"/>
        <d v="1899-12-30T00:34:00"/>
        <d v="1899-12-30T00:35:00"/>
        <d v="1899-12-30T00:36:00"/>
        <d v="1899-12-30T00:37:00"/>
        <d v="1899-12-30T00:38:00"/>
        <d v="1899-12-30T00:39:00"/>
        <d v="1899-12-30T00:40:00"/>
        <d v="1899-12-30T00:41:00"/>
        <d v="1899-12-30T00:42:00"/>
        <d v="1899-12-30T00:43:00"/>
        <d v="1899-12-30T00:44:00"/>
        <d v="1899-12-30T00:45:00"/>
        <d v="1899-12-30T00:46:00"/>
        <d v="1899-12-30T00:47:00"/>
        <d v="1899-12-30T00:48:00"/>
        <d v="1899-12-30T00:49:00"/>
        <d v="1899-12-30T00:50:00"/>
        <d v="1899-12-30T00:51:00"/>
        <d v="1899-12-30T00:52:00"/>
        <d v="1899-12-30T00:53:00"/>
        <d v="1899-12-30T00:54:00"/>
        <d v="1899-12-30T00:55:00"/>
        <d v="1899-12-30T00:56:00"/>
        <d v="1899-12-30T00:57:00"/>
        <d v="1899-12-30T00:58:00"/>
        <d v="1899-12-30T00:59:00"/>
        <d v="1899-12-30T01:00:00"/>
        <d v="1899-12-30T01:01:00"/>
        <d v="1899-12-30T01:02:00"/>
        <d v="1899-12-30T01:03:00"/>
        <d v="1899-12-30T01:04:00"/>
        <d v="1899-12-30T01:05:00"/>
        <d v="1899-12-30T01:06:00"/>
        <d v="1899-12-30T01:07:00"/>
        <d v="1899-12-30T01:08:00"/>
        <d v="1899-12-30T01:09:00"/>
        <d v="1899-12-30T01:10:00"/>
        <d v="1899-12-30T01:11:00"/>
        <d v="1899-12-30T01:12:00"/>
        <d v="1899-12-30T01:13:00"/>
        <d v="1899-12-30T01:14:00"/>
        <d v="1899-12-30T01:15:00"/>
        <d v="1899-12-30T01:16:00"/>
        <d v="1899-12-30T01:17:00"/>
        <d v="1899-12-30T01:18:00"/>
        <d v="1899-12-30T01:19:00"/>
        <d v="1899-12-30T01:20:00"/>
        <d v="1899-12-30T01:21:00"/>
        <d v="1899-12-30T01:22:00"/>
        <d v="1899-12-30T01:23:00"/>
        <d v="1899-12-30T01:24:00"/>
        <d v="1899-12-30T01:25:00"/>
        <d v="1899-12-30T01:26:00"/>
        <d v="1899-12-30T01:27:00"/>
        <d v="1899-12-30T01:28:00"/>
        <d v="1899-12-30T01:29:00"/>
        <d v="1899-12-30T01:30:00"/>
        <d v="1899-12-30T01:31:00"/>
        <d v="1899-12-30T01:32:00"/>
        <d v="1899-12-30T01:33:00"/>
        <d v="1899-12-30T01:34:00"/>
        <d v="1899-12-30T01:35:00"/>
        <d v="1899-12-30T01:36:00"/>
        <d v="1899-12-30T01:37:00"/>
        <d v="1899-12-30T01:38:00"/>
        <d v="1899-12-30T01:39:00"/>
        <d v="1899-12-30T01:40:00"/>
        <d v="1899-12-30T01:41:00"/>
        <d v="1899-12-30T01:42:00"/>
        <d v="1899-12-30T01:43:00"/>
        <d v="1899-12-30T01:44:00"/>
        <d v="1899-12-30T01:45:00"/>
        <d v="1899-12-30T01:46:00"/>
        <d v="1899-12-30T01:47:00"/>
        <d v="1899-12-30T01:48:00"/>
        <d v="1899-12-30T01:49:00"/>
        <d v="1899-12-30T01:50:00"/>
        <d v="1899-12-30T01:51:00"/>
        <d v="1899-12-30T01:52:00"/>
        <d v="1899-12-30T01:53:00"/>
        <d v="1899-12-30T01:54:00"/>
        <d v="1899-12-30T01:55:00"/>
        <d v="1899-12-30T01:56:00"/>
        <d v="1899-12-30T01:57:00"/>
        <d v="1899-12-30T01:58:00"/>
        <d v="1899-12-30T01:59:00"/>
        <d v="1899-12-30T02:00:00"/>
        <d v="1899-12-30T02:01:00"/>
        <d v="1899-12-30T02:02:00"/>
        <d v="1899-12-30T02:03:00"/>
        <d v="1899-12-30T02:04:00"/>
        <d v="1899-12-30T02:05:00"/>
        <d v="1899-12-30T02:06:00"/>
        <d v="1899-12-30T02:07:00"/>
        <d v="1899-12-30T02:08:00"/>
        <d v="1899-12-30T02:09:00"/>
        <d v="1899-12-30T02:10:00"/>
        <d v="1899-12-30T02:11:00"/>
        <d v="1899-12-30T02:12:00"/>
        <d v="1899-12-30T02:13:00"/>
        <d v="1899-12-30T02:14:00"/>
        <d v="1899-12-30T02:15:00"/>
        <d v="1899-12-30T02:16:00"/>
        <d v="1899-12-30T02:17:00"/>
        <d v="1899-12-30T02:18:00"/>
        <d v="1899-12-30T02:19:00"/>
        <d v="1899-12-30T02:20:00"/>
        <d v="1899-12-30T02:21:00"/>
        <d v="1899-12-30T02:22:00"/>
        <d v="1899-12-30T02:23:00"/>
        <d v="1899-12-30T02:24:00"/>
        <d v="1899-12-30T02:25:00"/>
        <d v="1899-12-30T02:26:00"/>
        <d v="1899-12-30T02:27:00"/>
        <d v="1899-12-30T02:28:00"/>
        <d v="1899-12-30T02:29:00"/>
        <d v="1899-12-30T02:30:00"/>
        <d v="1899-12-30T02:31:00"/>
        <d v="1899-12-30T02:32:00"/>
        <d v="1899-12-30T02:33:00"/>
        <d v="1899-12-30T02:34:00"/>
        <d v="1899-12-30T02:35:00"/>
        <d v="1899-12-30T02:36:00"/>
        <d v="1899-12-30T02:37:00"/>
        <d v="1899-12-30T02:38:00"/>
        <d v="1899-12-30T02:39:00"/>
        <d v="1899-12-30T02:40:00"/>
        <d v="1899-12-30T02:41:00"/>
        <d v="1899-12-30T02:42:00"/>
        <d v="1899-12-30T02:43:00"/>
        <d v="1899-12-30T02:44:00"/>
        <d v="1899-12-30T02:45:00"/>
        <d v="1899-12-30T02:46:00"/>
        <d v="1899-12-30T02:47:00"/>
        <d v="1899-12-30T02:48:00"/>
        <d v="1899-12-30T02:49:00"/>
        <d v="1899-12-30T02:50:00"/>
        <d v="1899-12-30T02:51:00"/>
        <d v="1899-12-30T02:52:00"/>
        <d v="1899-12-30T02:53:00"/>
        <d v="1899-12-30T02:54:00"/>
        <d v="1899-12-30T02:55:00"/>
        <d v="1899-12-30T02:56:00"/>
        <d v="1899-12-30T02:57:00"/>
        <d v="1899-12-30T02:58:00"/>
        <d v="1899-12-30T02:59:00"/>
        <d v="1899-12-30T03:00:00"/>
        <d v="1899-12-30T03:01:00"/>
        <d v="1899-12-30T03:02:00"/>
        <d v="1899-12-30T03:03:00"/>
        <d v="1899-12-30T03:04:00"/>
        <d v="1899-12-30T03:05:00"/>
        <d v="1899-12-30T03:06:00"/>
        <d v="1899-12-30T03:07:00"/>
        <d v="1899-12-30T03:08:00"/>
        <d v="1899-12-30T03:09:00"/>
        <d v="1899-12-30T03:10:00"/>
        <d v="1899-12-30T03:11:00"/>
        <d v="1899-12-30T03:12:00"/>
        <d v="1899-12-30T03:13:00"/>
        <d v="1899-12-30T03:14:00"/>
        <d v="1899-12-30T03:15:00"/>
        <d v="1899-12-30T03:16:00"/>
        <d v="1899-12-30T03:17:00"/>
        <d v="1899-12-30T03:18:00"/>
        <d v="1899-12-30T03:19:00"/>
        <d v="1899-12-30T03:20:00"/>
        <d v="1899-12-30T03:21:00"/>
        <d v="1899-12-30T03:22:00"/>
        <d v="1899-12-30T03:23:00"/>
        <d v="1899-12-30T03:24:00"/>
        <d v="1899-12-30T03:25:00"/>
        <d v="1899-12-30T03:26:00"/>
        <d v="1899-12-30T03:27:00"/>
        <d v="1899-12-30T03:28:00"/>
        <d v="1899-12-30T03:29:00"/>
        <d v="1899-12-30T03:30:00"/>
        <d v="1899-12-30T03:31:00"/>
        <d v="1899-12-30T03:32:00"/>
        <d v="1899-12-30T03:33:00"/>
        <d v="1899-12-30T03:34:00"/>
        <d v="1899-12-30T03:35:00"/>
        <d v="1899-12-30T03:36:00"/>
        <d v="1899-12-30T03:37:00"/>
        <d v="1899-12-30T03:38:00"/>
        <d v="1899-12-30T03:39:00"/>
        <d v="1899-12-30T03:40:00"/>
        <d v="1899-12-30T03:41:00"/>
        <d v="1899-12-30T03:42:00"/>
        <d v="1899-12-30T03:43:00"/>
        <d v="1899-12-30T03:44:00"/>
        <d v="1899-12-30T03:45:00"/>
        <d v="1899-12-30T03:46:00"/>
        <d v="1899-12-30T03:47:00"/>
        <d v="1899-12-30T03:48:00"/>
        <d v="1899-12-30T03:49:00"/>
        <d v="1899-12-30T03:50:00"/>
        <d v="1899-12-30T03:51:00"/>
        <d v="1899-12-30T03:52:00"/>
        <d v="1899-12-30T03:53:00"/>
        <d v="1899-12-30T03:54:00"/>
        <d v="1899-12-30T03:55:00"/>
        <d v="1899-12-30T03:56:00"/>
        <d v="1899-12-30T03:57:00"/>
        <d v="1899-12-30T03:58:00"/>
        <d v="1899-12-30T03:59:00"/>
        <d v="1899-12-30T04:00:00"/>
        <d v="1899-12-30T04:01:00"/>
        <d v="1899-12-30T04:02:00"/>
        <d v="1899-12-30T04:03:00"/>
        <d v="1899-12-30T04:04:00"/>
        <d v="1899-12-30T04:05:00"/>
        <d v="1899-12-30T04:06:00"/>
        <d v="1899-12-30T04:07:00"/>
        <d v="1899-12-30T04:08:00"/>
        <d v="1899-12-30T04:09:00"/>
        <d v="1899-12-30T04:10:00"/>
        <d v="1899-12-30T04:11:00"/>
        <d v="1899-12-30T04:12:00"/>
        <d v="1899-12-30T04:13:00"/>
        <d v="1899-12-30T04:14:00"/>
        <d v="1899-12-30T04:15:00"/>
        <d v="1899-12-30T04:16:00"/>
        <d v="1899-12-30T04:17:00"/>
        <d v="1899-12-30T04:18:00"/>
        <d v="1899-12-30T04:19:00"/>
        <d v="1899-12-30T04:20:00"/>
        <d v="1899-12-30T04:21:00"/>
        <d v="1899-12-30T04:22:00"/>
        <d v="1899-12-30T04:23:00"/>
        <d v="1899-12-30T04:24:00"/>
        <d v="1899-12-30T04:25:00"/>
        <d v="1899-12-30T04:26:00"/>
        <d v="1899-12-30T04:27:00"/>
        <d v="1899-12-30T04:28:00"/>
        <d v="1899-12-30T04:29:00"/>
        <d v="1899-12-30T04:30:00"/>
        <d v="1899-12-30T04:31:00"/>
        <d v="1899-12-30T04:32:00"/>
        <d v="1899-12-30T04:33:00"/>
        <d v="1899-12-30T04:34:00"/>
        <d v="1899-12-30T04:35:00"/>
        <d v="1899-12-30T04:36:00"/>
        <d v="1899-12-30T04:37:00"/>
        <d v="1899-12-30T04:38:00"/>
        <d v="1899-12-30T04:39:00"/>
        <d v="1899-12-30T04:40:00"/>
        <d v="1899-12-30T04:41:00"/>
        <d v="1899-12-30T04:42:00"/>
        <d v="1899-12-30T04:43:00"/>
        <d v="1899-12-30T04:44:00"/>
        <d v="1899-12-30T04:45:00"/>
        <d v="1899-12-30T04:46:00"/>
        <d v="1899-12-30T04:47:00"/>
        <d v="1899-12-30T04:48:00"/>
        <d v="1899-12-30T04:49:00"/>
        <d v="1899-12-30T04:50:00"/>
        <d v="1899-12-30T04:51:00"/>
        <d v="1899-12-30T04:52:00"/>
        <d v="1899-12-30T04:53:00"/>
        <d v="1899-12-30T04:54:00"/>
        <d v="1899-12-30T04:55:00"/>
        <d v="1899-12-30T04:56:00"/>
        <d v="1899-12-30T04:57:00"/>
        <d v="1899-12-30T04:58:00"/>
        <d v="1899-12-30T04:59:00"/>
        <d v="1899-12-30T05:00:00"/>
        <d v="1899-12-30T05:01:00"/>
        <d v="1899-12-30T05:02:00"/>
        <d v="1899-12-30T05:03:00"/>
        <d v="1899-12-30T05:04:00"/>
        <d v="1899-12-30T05:05:00"/>
        <d v="1899-12-30T05:06:00"/>
        <d v="1899-12-30T05:07:00"/>
        <d v="1899-12-30T05:08:00"/>
        <d v="1899-12-30T05:09:00"/>
        <d v="1899-12-30T05:10:00"/>
        <d v="1899-12-30T05:11:00"/>
        <d v="1899-12-30T05:12:00"/>
        <d v="1899-12-30T05:13:00"/>
        <d v="1899-12-30T05:14:00"/>
        <d v="1899-12-30T05:15:00"/>
        <d v="1899-12-30T05:16:00"/>
        <d v="1899-12-30T05:17:00"/>
        <d v="1899-12-30T05:18:00"/>
        <d v="1899-12-30T05:19:00"/>
        <d v="1899-12-30T05:20:00"/>
        <d v="1899-12-30T05:21:00"/>
        <d v="1899-12-30T05:22:00"/>
        <d v="1899-12-30T05:23:00"/>
        <d v="1899-12-30T05:24:00"/>
        <d v="1899-12-30T05:25:00"/>
        <d v="1899-12-30T05:26:00"/>
        <d v="1899-12-30T05:27:00"/>
        <d v="1899-12-30T05:28:00"/>
        <d v="1899-12-30T05:29:00"/>
        <d v="1899-12-30T05:30:00"/>
        <d v="1899-12-30T05:31:00"/>
        <d v="1899-12-30T05:32:00"/>
        <d v="1899-12-30T05:33:00"/>
        <d v="1899-12-30T05:34:00"/>
        <d v="1899-12-30T05:35:00"/>
        <d v="1899-12-30T05:36:00"/>
        <d v="1899-12-30T05:37:00"/>
        <d v="1899-12-30T05:38:00"/>
        <d v="1899-12-30T05:39:00"/>
        <d v="1899-12-30T05:40:00"/>
        <d v="1899-12-30T05:41:00"/>
        <d v="1899-12-30T05:42:00"/>
        <d v="1899-12-30T05:43:00"/>
        <d v="1899-12-30T05:44:00"/>
        <d v="1899-12-30T05:45:00"/>
        <d v="1899-12-30T05:46:00"/>
        <d v="1899-12-30T05:47:00"/>
        <d v="1899-12-30T05:48:00"/>
        <d v="1899-12-30T05:49:00"/>
        <d v="1899-12-30T05:50:00"/>
        <d v="1899-12-30T05:51:00"/>
        <d v="1899-12-30T05:52:00"/>
        <d v="1899-12-30T05:53:00"/>
        <d v="1899-12-30T05:54:00"/>
        <d v="1899-12-30T05:55:00"/>
        <d v="1899-12-30T05:56:00"/>
        <d v="1899-12-30T05:57:00"/>
        <d v="1899-12-30T05:58:00"/>
        <d v="1899-12-30T05:59:00"/>
        <d v="1899-12-30T06:00:00"/>
        <d v="1899-12-30T06:01:00"/>
        <d v="1899-12-30T06:02:00"/>
        <d v="1899-12-30T06:03:00"/>
        <d v="1899-12-30T06:04:00"/>
        <d v="1899-12-30T06:05:00"/>
        <d v="1899-12-30T06:06:00"/>
        <d v="1899-12-30T06:07:00"/>
        <d v="1899-12-30T06:08:00"/>
        <d v="1899-12-30T06:09:00"/>
        <d v="1899-12-30T06:10:00"/>
        <d v="1899-12-30T06:11:00"/>
        <d v="1899-12-30T06:12:00"/>
        <d v="1899-12-30T06:13:00"/>
        <d v="1899-12-30T06:14:00"/>
        <d v="1899-12-30T06:15:00"/>
        <d v="1899-12-30T06:16:00"/>
        <d v="1899-12-30T06:17:00"/>
        <d v="1899-12-30T06:18:00"/>
        <d v="1899-12-30T06:19:00"/>
        <d v="1899-12-30T06:20:00"/>
        <d v="1899-12-30T06:21:00"/>
        <d v="1899-12-30T06:22:00"/>
        <d v="1899-12-30T06:23:00"/>
        <d v="1899-12-30T06:24:00"/>
        <d v="1899-12-30T06:25:00"/>
        <d v="1899-12-30T06:26:00"/>
        <d v="1899-12-30T06:27:00"/>
        <d v="1899-12-30T06:28:00"/>
        <d v="1899-12-30T06:29:00"/>
        <d v="1899-12-30T06:30:00"/>
        <d v="1899-12-30T06:31:00"/>
        <d v="1899-12-30T06:32:00"/>
        <d v="1899-12-30T06:33:00"/>
        <d v="1899-12-30T06:34:00"/>
        <d v="1899-12-30T06:35:00"/>
        <d v="1899-12-30T06:36:00"/>
        <d v="1899-12-30T06:37:00"/>
        <d v="1899-12-30T06:38:00"/>
        <d v="1899-12-30T06:39:00"/>
        <d v="1899-12-30T06:40:00"/>
        <d v="1899-12-30T06:41:00"/>
        <d v="1899-12-30T06:42:00"/>
        <d v="1899-12-30T06:43:00"/>
        <d v="1899-12-30T06:44:00"/>
        <d v="1899-12-30T06:45:00"/>
        <d v="1899-12-30T06:46:00"/>
        <d v="1899-12-30T06:47:00"/>
        <d v="1899-12-30T06:48:00"/>
        <d v="1899-12-30T06:49:00"/>
        <d v="1899-12-30T06:50:00"/>
        <d v="1899-12-30T06:51:00"/>
        <d v="1899-12-30T06:52:00"/>
        <d v="1899-12-30T06:53:00"/>
        <d v="1899-12-30T06:54:00"/>
        <d v="1899-12-30T06:55:00"/>
        <d v="1899-12-30T06:56:00"/>
        <d v="1899-12-30T06:57:00"/>
        <d v="1899-12-30T06:58:00"/>
        <d v="1899-12-30T06:59:00"/>
        <d v="1899-12-30T07:00:00"/>
        <d v="1899-12-30T07:01:00"/>
        <d v="1899-12-30T07:02:00"/>
        <d v="1899-12-30T07:03:00"/>
        <d v="1899-12-30T07:04:00"/>
        <d v="1899-12-30T07:05:00"/>
        <d v="1899-12-30T07:06:00"/>
        <d v="1899-12-30T07:07:00"/>
        <d v="1899-12-30T07:08:00"/>
        <d v="1899-12-30T07:09:00"/>
        <d v="1899-12-30T07:10:00"/>
        <d v="1899-12-30T07:11:00"/>
        <d v="1899-12-30T07:12:00"/>
        <d v="1899-12-30T07:13:00"/>
        <d v="1899-12-30T07:14:00"/>
        <d v="1899-12-30T07:15:00"/>
        <d v="1899-12-30T07:16:00"/>
        <d v="1899-12-30T07:17:00"/>
        <d v="1899-12-30T07:18:00"/>
        <d v="1899-12-30T07:19:00"/>
        <d v="1899-12-30T07:20:00"/>
        <d v="1899-12-30T07:21:00"/>
        <d v="1899-12-30T07:22:00"/>
        <d v="1899-12-30T07:23:00"/>
        <d v="1899-12-30T07:24:00"/>
        <d v="1899-12-30T07:25:00"/>
        <d v="1899-12-30T07:26:00"/>
        <d v="1899-12-30T07:27:00"/>
        <d v="1899-12-30T07:28:00"/>
        <d v="1899-12-30T07:29:00"/>
        <d v="1899-12-30T07:30:00"/>
        <d v="1899-12-30T07:31:00"/>
        <d v="1899-12-30T07:32:00"/>
        <d v="1899-12-30T07:33:00"/>
        <d v="1899-12-30T07:34:00"/>
        <d v="1899-12-30T07:35:00"/>
        <d v="1899-12-30T07:36:00"/>
        <d v="1899-12-30T07:37:00"/>
        <d v="1899-12-30T07:38:00"/>
        <d v="1899-12-30T07:39:00"/>
        <d v="1899-12-30T07:40:00"/>
        <d v="1899-12-30T07:41:00"/>
        <d v="1899-12-30T07:42:00"/>
        <d v="1899-12-30T07:43:00"/>
        <d v="1899-12-30T07:44:00"/>
        <d v="1899-12-30T07:45:00"/>
        <d v="1899-12-30T07:46:00"/>
        <d v="1899-12-30T07:47:00"/>
        <d v="1899-12-30T07:48:00"/>
        <d v="1899-12-30T07:49:00"/>
        <d v="1899-12-30T07:50:00"/>
        <d v="1899-12-30T07:51:00"/>
        <d v="1899-12-30T07:52:00"/>
        <d v="1899-12-30T07:53:00"/>
        <d v="1899-12-30T07:54:00"/>
        <d v="1899-12-30T07:55:00"/>
        <d v="1899-12-30T07:56:00"/>
        <d v="1899-12-30T07:57:00"/>
        <d v="1899-12-30T07:58:00"/>
        <d v="1899-12-30T07:59:00"/>
        <d v="1899-12-30T08:00:00"/>
        <d v="1899-12-30T08:01:00"/>
        <d v="1899-12-30T08:02:00"/>
        <d v="1899-12-30T08:03:00"/>
        <d v="1899-12-30T08:04:00"/>
        <d v="1899-12-30T08:05:00"/>
        <d v="1899-12-30T08:06:00"/>
        <d v="1899-12-30T08:07:00"/>
        <d v="1899-12-30T08:08:00"/>
        <d v="1899-12-30T08:09:00"/>
        <d v="1899-12-30T08:10:00"/>
        <d v="1899-12-30T08:11:00"/>
        <d v="1899-12-30T08:12:00"/>
        <d v="1899-12-30T08:13:00"/>
        <d v="1899-12-30T08:14:00"/>
        <d v="1899-12-30T08:15:00"/>
        <d v="1899-12-30T08:16:00"/>
        <d v="1899-12-30T08:17:00"/>
        <d v="1899-12-30T08:18:00"/>
        <d v="1899-12-30T08:19:00"/>
        <d v="1899-12-30T08:20:00"/>
        <d v="1899-12-30T08:21:00"/>
        <d v="1899-12-30T08:22:00"/>
        <d v="1899-12-30T08:23:00"/>
        <d v="1899-12-30T08:24:00"/>
        <d v="1899-12-30T08:25:00"/>
        <d v="1899-12-30T08:26:00"/>
        <d v="1899-12-30T08:27:00"/>
        <d v="1899-12-30T08:28:00"/>
        <d v="1899-12-30T08:29:00"/>
        <d v="1899-12-30T08:30:00"/>
        <d v="1899-12-30T08:31:00"/>
        <d v="1899-12-30T08:32:00"/>
        <d v="1899-12-30T08:33:00"/>
        <d v="1899-12-30T08:34:00"/>
        <d v="1899-12-30T08:35:00"/>
        <d v="1899-12-30T08:36:00"/>
        <d v="1899-12-30T08:37:00"/>
        <d v="1899-12-30T08:38:00"/>
        <d v="1899-12-30T08:39:00"/>
        <d v="1899-12-30T08:40:00"/>
        <d v="1899-12-30T08:41:00"/>
        <d v="1899-12-30T08:42:00"/>
        <d v="1899-12-30T08:43:00"/>
        <d v="1899-12-30T08:44:00"/>
        <d v="1899-12-30T08:45:00"/>
        <d v="1899-12-30T08:46:00"/>
        <d v="1899-12-30T08:47:00"/>
        <d v="1899-12-30T08:48:00"/>
        <d v="1899-12-30T08:49:00"/>
        <d v="1899-12-30T08:50:00"/>
        <d v="1899-12-30T08:51:00"/>
        <d v="1899-12-30T08:52:00"/>
        <d v="1899-12-30T08:53:00"/>
        <d v="1899-12-30T08:54:00"/>
        <d v="1899-12-30T08:55:00"/>
        <d v="1899-12-30T08:56:00"/>
        <d v="1899-12-30T08:57:00"/>
        <d v="1899-12-30T08:58:00"/>
        <d v="1899-12-30T08:59:00"/>
        <d v="1899-12-30T09:00:00"/>
        <d v="1899-12-30T09:01:00"/>
        <d v="1899-12-30T09:02:00"/>
        <d v="1899-12-30T09:03:00"/>
        <d v="1899-12-30T09:04:00"/>
        <d v="1899-12-30T09:05:00"/>
        <d v="1899-12-30T09:06:00"/>
        <d v="1899-12-30T09:07:00"/>
        <d v="1899-12-30T09:08:00"/>
        <d v="1899-12-30T09:09:00"/>
        <d v="1899-12-30T09:10:00"/>
        <d v="1899-12-30T09:11:00"/>
        <d v="1899-12-30T09:12:00"/>
        <d v="1899-12-30T09:13:00"/>
        <d v="1899-12-30T09:14:00"/>
        <d v="1899-12-30T09:15:00"/>
        <d v="1899-12-30T09:16:00"/>
        <d v="1899-12-30T09:17:00"/>
        <d v="1899-12-30T09:18:00"/>
        <d v="1899-12-30T09:19:00"/>
        <d v="1899-12-30T09:20:00"/>
        <d v="1899-12-30T09:21:00"/>
        <d v="1899-12-30T09:22:00"/>
        <d v="1899-12-30T09:23:00"/>
        <d v="1899-12-30T09:24:00"/>
        <d v="1899-12-30T09:25:00"/>
        <d v="1899-12-30T09:26:00"/>
        <d v="1899-12-30T09:27:00"/>
        <d v="1899-12-30T09:28:00"/>
        <d v="1899-12-30T09:29:00"/>
        <d v="1899-12-30T09:30:00"/>
        <d v="1899-12-30T09:31:00"/>
        <d v="1899-12-30T09:32:00"/>
        <d v="1899-12-30T09:33:00"/>
        <d v="1899-12-30T09:34:00"/>
        <d v="1899-12-30T09:35:00"/>
        <d v="1899-12-30T09:36:00"/>
        <d v="1899-12-30T09:37:00"/>
        <d v="1899-12-30T09:38:00"/>
        <d v="1899-12-30T09:39:00"/>
        <d v="1899-12-30T09:40:00"/>
        <d v="1899-12-30T09:41:00"/>
        <d v="1899-12-30T09:42:00"/>
        <d v="1899-12-30T09:43:00"/>
        <d v="1899-12-30T09:44:00"/>
        <d v="1899-12-30T09:45:00"/>
        <d v="1899-12-30T09:46:00"/>
        <d v="1899-12-30T09:47:00"/>
        <d v="1899-12-30T09:48:00"/>
        <d v="1899-12-30T09:49:00"/>
        <d v="1899-12-30T09:50:00"/>
        <d v="1899-12-30T09:51:00"/>
        <d v="1899-12-30T09:52:00"/>
        <d v="1899-12-30T09:53:00"/>
        <d v="1899-12-30T09:54:00"/>
        <d v="1899-12-30T09:55:00"/>
        <d v="1899-12-30T09:56:00"/>
        <d v="1899-12-30T09:57:00"/>
        <d v="1899-12-30T09:58:00"/>
        <d v="1899-12-30T09:59:00"/>
        <d v="1899-12-30T10:00:00"/>
        <d v="1899-12-30T10:01:00"/>
        <d v="1899-12-30T10:02:00"/>
        <d v="1899-12-30T10:03:00"/>
        <d v="1899-12-30T10:04:00"/>
        <d v="1899-12-30T10:05:00"/>
        <d v="1899-12-30T10:06:00"/>
        <d v="1899-12-30T10:07:00"/>
        <d v="1899-12-30T10:08:00"/>
        <d v="1899-12-30T10:09:00"/>
        <d v="1899-12-30T10:10:00"/>
        <d v="1899-12-30T10:11:00"/>
        <d v="1899-12-30T10:12:00"/>
        <d v="1899-12-30T10:13:00"/>
        <d v="1899-12-30T10:14:00"/>
        <d v="1899-12-30T10:15:00"/>
        <d v="1899-12-30T10:16:00"/>
        <d v="1899-12-30T10:17:00"/>
        <d v="1899-12-30T10:18:00"/>
        <d v="1899-12-30T10:19:00"/>
        <d v="1899-12-30T10:20:00"/>
        <d v="1899-12-30T10:21:00"/>
        <d v="1899-12-30T10:22:00"/>
        <d v="1899-12-30T10:23:00"/>
        <d v="1899-12-30T10:24:00"/>
        <d v="1899-12-30T10:25:00"/>
        <d v="1899-12-30T10:26:00"/>
        <d v="1899-12-30T10:27:00"/>
        <d v="1899-12-30T10:28:00"/>
        <d v="1899-12-30T10:29:00"/>
        <d v="1899-12-30T10:30:00"/>
        <d v="1899-12-30T10:31:00"/>
        <d v="1899-12-30T10:32:00"/>
        <d v="1899-12-30T10:33:00"/>
        <d v="1899-12-30T10:34:00"/>
        <d v="1899-12-30T10:35:00"/>
        <d v="1899-12-30T10:36:00"/>
        <d v="1899-12-30T10:37:00"/>
        <d v="1899-12-30T10:38:00"/>
        <d v="1899-12-30T10:39:00"/>
        <d v="1899-12-30T10:40:00"/>
        <d v="1899-12-30T10:41:00"/>
        <d v="1899-12-30T10:42:00"/>
        <d v="1899-12-30T10:43:00"/>
        <d v="1899-12-30T10:44:00"/>
        <d v="1899-12-30T10:45:00"/>
        <d v="1899-12-30T10:46:00"/>
        <d v="1899-12-30T10:47:00"/>
        <d v="1899-12-30T10:48:00"/>
        <d v="1899-12-30T10:49:00"/>
        <d v="1899-12-30T10:50:00"/>
        <d v="1899-12-30T10:51:00"/>
        <d v="1899-12-30T10:52:00"/>
        <d v="1899-12-30T10:53:00"/>
        <d v="1899-12-30T10:54:00"/>
        <d v="1899-12-30T10:55:00"/>
        <d v="1899-12-30T10:56:00"/>
        <d v="1899-12-30T10:57:00"/>
        <d v="1899-12-30T10:58:00"/>
        <d v="1899-12-30T10:59:00"/>
        <d v="1899-12-30T11:00:00"/>
        <d v="1899-12-30T11:01:00"/>
        <d v="1899-12-30T11:02:00"/>
        <d v="1899-12-30T11:03:00"/>
        <d v="1899-12-30T11:04:00"/>
        <d v="1899-12-30T11:05:00"/>
        <d v="1899-12-30T11:06:00"/>
        <d v="1899-12-30T11:07:00"/>
        <d v="1899-12-30T11:08:00"/>
        <d v="1899-12-30T11:09:00"/>
        <d v="1899-12-30T11:10:00"/>
        <d v="1899-12-30T11:11:00"/>
        <d v="1899-12-30T11:12:00"/>
        <d v="1899-12-30T11:13:00"/>
        <d v="1899-12-30T11:14:00"/>
        <d v="1899-12-30T11:15:00"/>
        <d v="1899-12-30T11:16:00"/>
        <d v="1899-12-30T11:17:00"/>
        <d v="1899-12-30T11:18:00"/>
        <d v="1899-12-30T11:19:00"/>
        <d v="1899-12-30T11:20:00"/>
        <d v="1899-12-30T11:21:00"/>
        <d v="1899-12-30T11:22:00"/>
        <d v="1899-12-30T11:23:00"/>
        <d v="1899-12-30T11:24:00"/>
        <d v="1899-12-30T11:25:00"/>
        <d v="1899-12-30T11:26:00"/>
        <d v="1899-12-30T11:27:00"/>
        <d v="1899-12-30T11:28:00"/>
        <d v="1899-12-30T11:29:00"/>
        <d v="1899-12-30T11:30:00"/>
        <d v="1899-12-30T11:31:00"/>
        <d v="1899-12-30T11:32:00"/>
        <d v="1899-12-30T11:33:00"/>
        <d v="1899-12-30T11:34:00"/>
        <d v="1899-12-30T11:35:00"/>
        <d v="1899-12-30T11:36:00"/>
        <d v="1899-12-30T11:37:00"/>
        <d v="1899-12-30T11:38:00"/>
        <d v="1899-12-30T11:39:00"/>
        <d v="1899-12-30T11:40:00"/>
        <d v="1899-12-30T11:41:00"/>
        <d v="1899-12-30T11:42:00"/>
        <d v="1899-12-30T11:43:00"/>
        <d v="1899-12-30T11:44:00"/>
        <d v="1899-12-30T11:45:00"/>
        <d v="1899-12-30T11:46:00"/>
        <d v="1899-12-30T11:47:00"/>
        <d v="1899-12-30T11:48:00"/>
        <d v="1899-12-30T11:49:00"/>
        <d v="1899-12-30T11:50:00"/>
        <d v="1899-12-30T11:51:00"/>
        <d v="1899-12-30T11:52:00"/>
        <d v="1899-12-30T11:53:00"/>
        <d v="1899-12-30T11:54:00"/>
        <d v="1899-12-30T11:55:00"/>
        <d v="1899-12-30T11:56:00"/>
        <d v="1899-12-30T11:57:00"/>
        <d v="1899-12-30T11:58:00"/>
        <d v="1899-12-30T11:59:00"/>
        <d v="1899-12-30T12:00:00"/>
        <d v="1899-12-30T12:01:00"/>
        <d v="1899-12-30T12:02:00"/>
        <d v="1899-12-30T12:03:00"/>
        <d v="1899-12-30T12:04:00"/>
        <d v="1899-12-30T12:05:00"/>
        <d v="1899-12-30T12:06:00"/>
        <d v="1899-12-30T12:07:00"/>
        <d v="1899-12-30T12:08:00"/>
        <d v="1899-12-30T12:09:00"/>
        <d v="1899-12-30T12:10:00"/>
        <d v="1899-12-30T12:11:00"/>
        <d v="1899-12-30T12:12:00"/>
        <d v="1899-12-30T12:13:00"/>
        <d v="1899-12-30T12:14:00"/>
        <d v="1899-12-30T12:15:00"/>
        <d v="1899-12-30T12:16:00"/>
        <d v="1899-12-30T12:17:00"/>
        <d v="1899-12-30T12:18:00"/>
        <d v="1899-12-30T12:19:00"/>
        <d v="1899-12-30T12:20:00"/>
        <d v="1899-12-30T12:21:00"/>
        <d v="1899-12-30T12:22:00"/>
        <d v="1899-12-30T12:23:00"/>
        <d v="1899-12-30T12:24:00"/>
        <d v="1899-12-30T12:25:00"/>
        <d v="1899-12-30T12:26:00"/>
        <d v="1899-12-30T12:27:00"/>
        <d v="1899-12-30T12:28:00"/>
        <d v="1899-12-30T12:29:00"/>
        <d v="1899-12-30T12:30:00"/>
        <d v="1899-12-30T12:31:00"/>
        <d v="1899-12-30T12:32:00"/>
        <d v="1899-12-30T12:33:00"/>
        <d v="1899-12-30T12:34:00"/>
        <d v="1899-12-30T12:35:00"/>
        <d v="1899-12-30T12:36:00"/>
        <d v="1899-12-30T12:37:00"/>
        <d v="1899-12-30T12:38:00"/>
        <d v="1899-12-30T12:39:00"/>
        <d v="1899-12-30T12:40:00"/>
        <d v="1899-12-30T12:41:00"/>
        <d v="1899-12-30T12:42:00"/>
        <d v="1899-12-30T12:43:00"/>
        <d v="1899-12-30T12:44:00"/>
        <d v="1899-12-30T12:45:00"/>
        <d v="1899-12-30T12:46:00"/>
        <d v="1899-12-30T12:47:00"/>
        <d v="1899-12-30T12:48:00"/>
        <d v="1899-12-30T12:49:00"/>
        <d v="1899-12-30T12:50:00"/>
        <d v="1899-12-30T12:51:00"/>
        <d v="1899-12-30T12:52:00"/>
        <d v="1899-12-30T12:53:00"/>
        <d v="1899-12-30T12:54:00"/>
        <d v="1899-12-30T12:55:00"/>
        <d v="1899-12-30T12:56:00"/>
        <d v="1899-12-30T12:57:00"/>
        <d v="1899-12-30T12:58:00"/>
        <d v="1899-12-30T12:59:00"/>
        <d v="1899-12-30T13:00:00"/>
        <d v="1899-12-30T13:01:00"/>
        <d v="1899-12-30T13:02:00"/>
        <d v="1899-12-30T13:03:00"/>
        <d v="1899-12-30T13:04:00"/>
        <d v="1899-12-30T13:05:00"/>
        <d v="1899-12-30T13:06:00"/>
        <d v="1899-12-30T13:07:00"/>
        <d v="1899-12-30T13:08:00"/>
        <d v="1899-12-30T13:09:00"/>
        <d v="1899-12-30T13:10:00"/>
        <d v="1899-12-30T13:11:00"/>
        <d v="1899-12-30T13:12:00"/>
        <d v="1899-12-30T13:13:00"/>
        <d v="1899-12-30T13:14:00"/>
        <d v="1899-12-30T13:15:00"/>
        <d v="1899-12-30T13:16:00"/>
        <d v="1899-12-30T13:17:00"/>
        <d v="1899-12-30T13:18:00"/>
        <d v="1899-12-30T13:19:00"/>
        <d v="1899-12-30T13:20:00"/>
        <d v="1899-12-30T13:21:00"/>
        <d v="1899-12-30T13:22:00"/>
        <d v="1899-12-30T13:23:00"/>
        <d v="1899-12-30T13:24:00"/>
        <d v="1899-12-30T13:25:00"/>
        <d v="1899-12-30T13:26:00"/>
        <d v="1899-12-30T13:27:00"/>
        <d v="1899-12-30T13:28:00"/>
        <d v="1899-12-30T13:29:00"/>
        <d v="1899-12-30T13:30:00"/>
        <d v="1899-12-30T13:31:00"/>
        <d v="1899-12-30T13:32:00"/>
        <d v="1899-12-30T13:33:00"/>
        <d v="1899-12-30T13:34:00"/>
        <d v="1899-12-30T13:35:00"/>
        <d v="1899-12-30T13:36:00"/>
        <d v="1899-12-30T13:37:00"/>
        <d v="1899-12-30T13:38:00"/>
        <d v="1899-12-30T13:39:00"/>
        <d v="1899-12-30T13:40:00"/>
        <d v="1899-12-30T13:41:00"/>
        <d v="1899-12-30T13:42:00"/>
        <d v="1899-12-30T13:43:00"/>
        <d v="1899-12-30T13:44:00"/>
        <d v="1899-12-30T13:45:00"/>
        <d v="1899-12-30T13:46:00"/>
        <d v="1899-12-30T13:47:00"/>
        <d v="1899-12-30T13:48:00"/>
        <d v="1899-12-30T13:49:00"/>
        <d v="1899-12-30T13:50:00"/>
        <d v="1899-12-30T13:51:00"/>
        <d v="1899-12-30T13:52:00"/>
        <d v="1899-12-30T13:53:00"/>
        <d v="1899-12-30T13:54:00"/>
        <d v="1899-12-30T13:55:00"/>
        <d v="1899-12-30T13:56:00"/>
        <d v="1899-12-30T13:57:00"/>
        <d v="1899-12-30T13:58:00"/>
        <d v="1899-12-30T13:59:00"/>
        <d v="1899-12-30T14:00:00"/>
        <d v="1899-12-30T14:01:00"/>
        <d v="1899-12-30T14:02:00"/>
        <d v="1899-12-30T14:03:00"/>
        <d v="1899-12-30T14:04:00"/>
        <d v="1899-12-30T14:05:00"/>
        <d v="1899-12-30T14:06:00"/>
        <d v="1899-12-30T14:07:00"/>
        <d v="1899-12-30T14:08:00"/>
        <d v="1899-12-30T14:09:00"/>
        <d v="1899-12-30T14:10:00"/>
        <d v="1899-12-30T14:11:00"/>
        <d v="1899-12-30T14:12:00"/>
        <d v="1899-12-30T14:13:00"/>
        <d v="1899-12-30T14:14:00"/>
        <d v="1899-12-30T14:15:00"/>
        <d v="1899-12-30T14:16:00"/>
        <d v="1899-12-30T14:17:00"/>
        <d v="1899-12-30T14:18:00"/>
        <d v="1899-12-30T14:19:00"/>
        <d v="1899-12-30T14:20:00"/>
        <d v="1899-12-30T14:21:00"/>
        <d v="1899-12-30T14:22:00"/>
        <d v="1899-12-30T14:23:00"/>
        <d v="1899-12-30T14:24:00"/>
        <d v="1899-12-30T14:25:00"/>
        <d v="1899-12-30T14:26:00"/>
        <d v="1899-12-30T14:27:00"/>
        <d v="1899-12-30T14:28:00"/>
        <d v="1899-12-30T14:29:00"/>
        <d v="1899-12-30T14:30:00"/>
        <d v="1899-12-30T14:31:00"/>
        <d v="1899-12-30T14:32:00"/>
        <d v="1899-12-30T14:33:00"/>
        <d v="1899-12-30T14:34:00"/>
        <d v="1899-12-30T14:35:00"/>
        <d v="1899-12-30T14:36:00"/>
        <d v="1899-12-30T14:37:00"/>
        <d v="1899-12-30T14:38:00"/>
        <d v="1899-12-30T14:39:00"/>
        <d v="1899-12-30T14:40:00"/>
        <d v="1899-12-30T14:41:00"/>
        <d v="1899-12-30T14:42:00"/>
        <d v="1899-12-30T14:43:00"/>
        <d v="1899-12-30T14:44:00"/>
        <d v="1899-12-30T14:45:00"/>
        <d v="1899-12-30T14:46:00"/>
        <d v="1899-12-30T14:47:00"/>
        <d v="1899-12-30T14:48:00"/>
        <d v="1899-12-30T14:49:00"/>
        <d v="1899-12-30T14:50:00"/>
        <d v="1899-12-30T14:51:00"/>
        <d v="1899-12-30T14:52:00"/>
        <d v="1899-12-30T14:53:00"/>
        <d v="1899-12-30T14:54:00"/>
        <d v="1899-12-30T14:55:00"/>
        <d v="1899-12-30T14:56:00"/>
        <d v="1899-12-30T14:57:00"/>
        <d v="1899-12-30T14:58:00"/>
        <d v="1899-12-30T14:59:00"/>
        <d v="1899-12-30T15:00:00"/>
        <d v="1899-12-30T15:01:00"/>
        <d v="1899-12-30T15:02:00"/>
        <d v="1899-12-30T15:03:00"/>
        <d v="1899-12-30T15:04:00"/>
        <d v="1899-12-30T15:05:00"/>
        <d v="1899-12-30T15:06:00"/>
        <d v="1899-12-30T15:07:00"/>
        <d v="1899-12-30T15:08:00"/>
        <d v="1899-12-30T15:09:00"/>
        <d v="1899-12-30T15:10:00"/>
        <d v="1899-12-30T15:11:00"/>
        <d v="1899-12-30T15:12:00"/>
        <d v="1899-12-30T15:13:00"/>
        <d v="1899-12-30T15:14:00"/>
        <d v="1899-12-30T15:15:00"/>
        <d v="1899-12-30T15:16:00"/>
        <d v="1899-12-30T15:17:00"/>
        <d v="1899-12-30T15:18:00"/>
        <d v="1899-12-30T15:19:00"/>
        <d v="1899-12-30T15:20:00"/>
        <d v="1899-12-30T15:21:00"/>
        <d v="1899-12-30T15:22:00"/>
        <d v="1899-12-30T15:23:00"/>
        <d v="1899-12-30T15:24:00"/>
        <d v="1899-12-30T15:25:00"/>
        <d v="1899-12-30T15:26:00"/>
        <d v="1899-12-30T15:27:00"/>
        <d v="1899-12-30T15:28:00"/>
        <d v="1899-12-30T15:29:00"/>
        <d v="1899-12-30T15:30:00"/>
        <d v="1899-12-30T15:31:00"/>
        <d v="1899-12-30T15:32:00"/>
        <d v="1899-12-30T15:33:00"/>
        <d v="1899-12-30T15:34:00"/>
        <d v="1899-12-30T15:35:00"/>
        <d v="1899-12-30T15:36:00"/>
        <d v="1899-12-30T15:37:00"/>
        <d v="1899-12-30T15:38:00"/>
        <d v="1899-12-30T15:39:00"/>
        <d v="1899-12-30T15:40:00"/>
        <d v="1899-12-30T15:41:00"/>
        <d v="1899-12-30T15:42:00"/>
        <d v="1899-12-30T15:43:00"/>
        <d v="1899-12-30T15:44:00"/>
        <d v="1899-12-30T15:45:00"/>
        <d v="1899-12-30T15:46:00"/>
        <d v="1899-12-30T15:47:00"/>
        <d v="1899-12-30T15:48:00"/>
        <d v="1899-12-30T15:49:00"/>
        <d v="1899-12-30T15:50:00"/>
        <d v="1899-12-30T15:51:00"/>
        <d v="1899-12-30T15:52:00"/>
        <d v="1899-12-30T15:53:00"/>
        <d v="1899-12-30T15:54:00"/>
        <d v="1899-12-30T15:55:00"/>
        <d v="1899-12-30T15:56:00"/>
        <d v="1899-12-30T15:57:00"/>
        <d v="1899-12-30T15:58:00"/>
        <d v="1899-12-30T15:59:00"/>
        <d v="1899-12-30T16:00:00"/>
        <d v="1899-12-30T16:01:00"/>
        <d v="1899-12-30T16:02:00"/>
        <d v="1899-12-30T16:03:00"/>
        <d v="1899-12-30T16:04:00"/>
        <d v="1899-12-30T16:05:00"/>
        <d v="1899-12-30T16:06:00"/>
        <d v="1899-12-30T16:07:00"/>
        <d v="1899-12-30T16:08:00"/>
        <d v="1899-12-30T16:09:00"/>
        <d v="1899-12-30T16:10:00"/>
        <d v="1899-12-30T16:11:00"/>
        <d v="1899-12-30T16:12:00"/>
        <d v="1899-12-30T16:13:00"/>
        <d v="1899-12-30T16:14:00"/>
        <d v="1899-12-30T16:15:00"/>
        <d v="1899-12-30T16:16:00"/>
        <d v="1899-12-30T16:17:00"/>
        <d v="1899-12-30T16:18:00"/>
        <d v="1899-12-30T16:19:00"/>
        <d v="1899-12-30T16:20:00"/>
        <d v="1899-12-30T16:21:00"/>
        <d v="1899-12-30T16:22:00"/>
        <d v="1899-12-30T16:23:00"/>
        <d v="1899-12-30T16:24:00"/>
        <d v="1899-12-30T16:25:00"/>
        <d v="1899-12-30T16:26:00"/>
        <d v="1899-12-30T16:27:00"/>
        <d v="1899-12-30T16:28:00"/>
        <d v="1899-12-30T16:29:00"/>
        <d v="1899-12-30T16:30:00"/>
        <d v="1899-12-30T16:31:00"/>
        <d v="1899-12-30T16:32:00"/>
        <d v="1899-12-30T16:33:00"/>
        <d v="1899-12-30T16:34:00"/>
        <d v="1899-12-30T16:35:00"/>
        <d v="1899-12-30T16:36:00"/>
        <d v="1899-12-30T16:37:00"/>
        <d v="1899-12-30T16:38:00"/>
        <d v="1899-12-30T16:39:00"/>
        <d v="1899-12-30T16:40:00"/>
        <d v="1899-12-30T16:41:00"/>
        <d v="1899-12-30T16:42:00"/>
        <d v="1899-12-30T16:43:00"/>
        <d v="1899-12-30T16:44:00"/>
        <d v="1899-12-30T16:45:00"/>
        <d v="1899-12-30T16:46:00"/>
        <d v="1899-12-30T16:47:00"/>
        <d v="1899-12-30T16:48:00"/>
        <d v="1899-12-30T16:49:00"/>
        <d v="1899-12-30T16:50:00"/>
        <d v="1899-12-30T16:51:00"/>
        <d v="1899-12-30T16:52:00"/>
        <d v="1899-12-30T16:53:00"/>
        <d v="1899-12-30T16:54:00"/>
        <d v="1899-12-30T16:55:00"/>
        <d v="1899-12-30T16:56:00"/>
        <d v="1899-12-30T16:57:00"/>
        <d v="1899-12-30T16:58:00"/>
        <d v="1899-12-30T16:59:00"/>
        <d v="1899-12-30T17:00:00"/>
        <d v="1899-12-30T17:01:00"/>
        <d v="1899-12-30T17:02:00"/>
        <d v="1899-12-30T17:03:00"/>
        <d v="1899-12-30T17:04:00"/>
        <d v="1899-12-30T17:05:00"/>
        <d v="1899-12-30T17:06:00"/>
        <d v="1899-12-30T17:07:00"/>
        <d v="1899-12-30T17:08:00"/>
        <d v="1899-12-30T17:09:00"/>
        <d v="1899-12-30T17:10:00"/>
        <d v="1899-12-30T17:11:00"/>
        <d v="1899-12-30T17:12:00"/>
        <d v="1899-12-30T17:13:00"/>
        <d v="1899-12-30T17:14:00"/>
        <d v="1899-12-30T17:15:00"/>
        <d v="1899-12-30T17:16:00"/>
        <d v="1899-12-30T17:17:00"/>
        <d v="1899-12-30T17:18:00"/>
        <d v="1899-12-30T17:19:00"/>
        <d v="1899-12-30T17:20:00"/>
        <d v="1899-12-30T17:21:00"/>
        <d v="1899-12-30T17:22:00"/>
        <d v="1899-12-30T17:23:00"/>
        <d v="1899-12-30T17:24:00"/>
        <d v="1899-12-30T17:25:00"/>
        <d v="1899-12-30T17:26:00"/>
        <d v="1899-12-30T17:27:00"/>
        <d v="1899-12-30T17:28:00"/>
        <d v="1899-12-30T17:29:00"/>
        <d v="1899-12-30T17:30:00"/>
        <d v="1899-12-30T17:31:00"/>
        <d v="1899-12-30T17:32:00"/>
        <d v="1899-12-30T17:33:00"/>
        <d v="1899-12-30T17:34:00"/>
        <d v="1899-12-30T17:35:00"/>
        <d v="1899-12-30T17:36:00"/>
        <d v="1899-12-30T17:37:00"/>
        <d v="1899-12-30T17:38:00"/>
        <d v="1899-12-30T17:39:00"/>
        <d v="1899-12-30T17:40:00"/>
        <d v="1899-12-30T17:41:00"/>
        <d v="1899-12-30T17:42:00"/>
        <d v="1899-12-30T17:43:00"/>
        <d v="1899-12-30T17:44:00"/>
        <d v="1899-12-30T17:45:00"/>
        <d v="1899-12-30T17:46:00"/>
        <d v="1899-12-30T17:47:00"/>
        <d v="1899-12-30T17:48:00"/>
        <d v="1899-12-30T17:49:00"/>
        <d v="1899-12-30T17:50:00"/>
        <d v="1899-12-30T17:51:00"/>
        <d v="1899-12-30T17:52:00"/>
        <d v="1899-12-30T17:53:00"/>
        <d v="1899-12-30T17:54:00"/>
        <d v="1899-12-30T17:55:00"/>
        <d v="1899-12-30T17:56:00"/>
        <d v="1899-12-30T17:57:00"/>
        <d v="1899-12-30T17:58:00"/>
        <d v="1899-12-30T17:59:00"/>
        <d v="1899-12-30T18:00:00"/>
        <d v="1899-12-30T18:01:00"/>
        <d v="1899-12-30T18:02:00"/>
        <d v="1899-12-30T18:03:00"/>
        <d v="1899-12-30T18:04:00"/>
        <d v="1899-12-30T18:05:00"/>
        <d v="1899-12-30T18:06:00"/>
        <d v="1899-12-30T18:07:00"/>
        <d v="1899-12-30T18:08:00"/>
        <d v="1899-12-30T18:09:00"/>
        <d v="1899-12-30T18:10:00"/>
        <d v="1899-12-30T18:11:00"/>
        <d v="1899-12-30T18:12:00"/>
        <d v="1899-12-30T18:13:00"/>
        <d v="1899-12-30T18:14:00"/>
        <d v="1899-12-30T18:15:00"/>
        <d v="1899-12-30T18:16:00"/>
        <d v="1899-12-30T18:17:00"/>
        <d v="1899-12-30T18:18:00"/>
        <d v="1899-12-30T18:19:00"/>
        <d v="1899-12-30T18:20:00"/>
        <d v="1899-12-30T18:21:00"/>
        <d v="1899-12-30T18:22:00"/>
        <d v="1899-12-30T18:23:00"/>
        <d v="1899-12-30T18:24:00"/>
        <d v="1899-12-30T18:25:00"/>
        <d v="1899-12-30T18:26:00"/>
        <d v="1899-12-30T18:27:00"/>
        <d v="1899-12-30T18:28:00"/>
        <d v="1899-12-30T18:29:00"/>
        <d v="1899-12-30T18:30:00"/>
        <d v="1899-12-30T18:31:00"/>
        <d v="1899-12-30T18:32:00"/>
        <d v="1899-12-30T18:33:00"/>
        <d v="1899-12-30T18:34:00"/>
        <d v="1899-12-30T18:35:00"/>
        <d v="1899-12-30T18:36:00"/>
        <d v="1899-12-30T18:37:00"/>
        <d v="1899-12-30T18:38:00"/>
        <d v="1899-12-30T18:39:00"/>
        <d v="1899-12-30T18:40:00"/>
        <d v="1899-12-30T18:41:00"/>
        <d v="1899-12-30T18:42:00"/>
        <d v="1899-12-30T18:43:00"/>
        <d v="1899-12-30T18:44:00"/>
        <d v="1899-12-30T18:45:00"/>
        <d v="1899-12-30T18:46:00"/>
        <d v="1899-12-30T18:47:00"/>
        <d v="1899-12-30T18:48:00"/>
        <d v="1899-12-30T18:49:00"/>
        <d v="1899-12-30T18:50:00"/>
        <d v="1899-12-30T18:51:00"/>
        <d v="1899-12-30T18:52:00"/>
        <d v="1899-12-30T18:53:00"/>
        <d v="1899-12-30T18:54:00"/>
        <d v="1899-12-30T18:55:00"/>
        <d v="1899-12-30T18:56:00"/>
        <d v="1899-12-30T18:57:00"/>
        <d v="1899-12-30T18:58:00"/>
        <d v="1899-12-30T18:59:00"/>
        <d v="1899-12-30T19:00:00"/>
        <d v="1899-12-30T19:01:00"/>
        <d v="1899-12-30T19:02:00"/>
        <d v="1899-12-30T19:03:00"/>
        <d v="1899-12-30T19:04:00"/>
        <d v="1899-12-30T19:05:00"/>
        <d v="1899-12-30T19:06:00"/>
        <d v="1899-12-30T19:07:00"/>
        <d v="1899-12-30T19:08:00"/>
        <d v="1899-12-30T19:09:00"/>
        <d v="1899-12-30T19:10:00"/>
        <d v="1899-12-30T19:11:00"/>
        <d v="1899-12-30T19:12:00"/>
        <d v="1899-12-30T19:13:00"/>
        <d v="1899-12-30T19:14:00"/>
        <d v="1899-12-30T19:15:00"/>
        <d v="1899-12-30T19:16:00"/>
        <d v="1899-12-30T19:17:00"/>
        <d v="1899-12-30T19:18:00"/>
        <d v="1899-12-30T19:19:00"/>
        <d v="1899-12-30T19:20:00"/>
        <d v="1899-12-30T19:21:00"/>
        <d v="1899-12-30T19:22:00"/>
        <d v="1899-12-30T19:23:00"/>
        <d v="1899-12-30T19:24:00"/>
        <d v="1899-12-30T19:25:00"/>
        <d v="1899-12-30T19:26:00"/>
        <d v="1899-12-30T19:27:00"/>
        <d v="1899-12-30T19:28:00"/>
        <d v="1899-12-30T19:29:00"/>
        <d v="1899-12-30T19:30:00"/>
        <d v="1899-12-30T19:31:00"/>
        <d v="1899-12-30T19:32:00"/>
        <d v="1899-12-30T19:33:00"/>
        <d v="1899-12-30T19:34:00"/>
        <d v="1899-12-30T19:35:00"/>
        <d v="1899-12-30T19:36:00"/>
        <d v="1899-12-30T19:37:00"/>
        <d v="1899-12-30T19:38:00"/>
        <d v="1899-12-30T19:39:00"/>
        <d v="1899-12-30T19:40:00"/>
        <d v="1899-12-30T19:41:00"/>
        <d v="1899-12-30T19:42:00"/>
        <d v="1899-12-30T19:43:00"/>
        <d v="1899-12-30T19:44:00"/>
        <d v="1899-12-30T19:45:00"/>
        <d v="1899-12-30T19:46:00"/>
        <d v="1899-12-30T19:47:00"/>
        <d v="1899-12-30T19:48:00"/>
        <d v="1899-12-30T19:49:00"/>
        <d v="1899-12-30T19:50:00"/>
        <d v="1899-12-30T19:51:00"/>
        <d v="1899-12-30T19:52:00"/>
        <d v="1899-12-30T19:53:00"/>
        <d v="1899-12-30T19:54:00"/>
        <d v="1899-12-30T19:55:00"/>
        <d v="1899-12-30T19:56:00"/>
        <d v="1899-12-30T19:57:00"/>
        <d v="1899-12-30T19:58:00"/>
        <d v="1899-12-30T19:59:00"/>
        <d v="1899-12-30T20:00:00"/>
        <d v="1899-12-30T20:01:00"/>
        <d v="1899-12-30T20:02:00"/>
        <d v="1899-12-30T20:03:00"/>
        <d v="1899-12-30T20:04:00"/>
        <d v="1899-12-30T20:05:00"/>
        <d v="1899-12-30T20:06:00"/>
        <d v="1899-12-30T20:07:00"/>
        <d v="1899-12-30T20:08:00"/>
        <d v="1899-12-30T20:09:00"/>
        <d v="1899-12-30T20:10:00"/>
        <d v="1899-12-30T20:11:00"/>
        <d v="1899-12-30T20:12:00"/>
        <d v="1899-12-30T20:13:00"/>
        <d v="1899-12-30T20:14:00"/>
        <d v="1899-12-30T20:15:00"/>
        <d v="1899-12-30T20:16:00"/>
        <d v="1899-12-30T20:17:00"/>
        <d v="1899-12-30T20:18:00"/>
        <d v="1899-12-30T20:19:00"/>
        <d v="1899-12-30T20:20:00"/>
        <d v="1899-12-30T20:21:00"/>
        <d v="1899-12-30T20:22:00"/>
        <d v="1899-12-30T20:23:00"/>
        <d v="1899-12-30T20:24:00"/>
        <d v="1899-12-30T20:25:00"/>
        <d v="1899-12-30T20:26:00"/>
        <d v="1899-12-30T20:27:00"/>
        <d v="1899-12-30T20:28:00"/>
        <d v="1899-12-30T20:29:00"/>
        <d v="1899-12-30T20:30:00"/>
        <d v="1899-12-30T20:31:00"/>
        <d v="1899-12-30T20:32:00"/>
        <d v="1899-12-30T20:33:00"/>
        <d v="1899-12-30T20:34:00"/>
        <d v="1899-12-30T20:35:00"/>
        <d v="1899-12-30T20:36:00"/>
        <d v="1899-12-30T20:37:00"/>
        <d v="1899-12-30T20:38:00"/>
        <d v="1899-12-30T20:39:00"/>
        <d v="1899-12-30T20:40:00"/>
        <d v="1899-12-30T20:41:00"/>
        <d v="1899-12-30T20:42:00"/>
        <d v="1899-12-30T20:43:00"/>
        <d v="1899-12-30T20:44:00"/>
        <d v="1899-12-30T20:45:00"/>
        <d v="1899-12-30T20:46:00"/>
        <d v="1899-12-30T20:47:00"/>
        <d v="1899-12-30T20:48:00"/>
        <d v="1899-12-30T20:49:00"/>
        <d v="1899-12-30T20:50:00"/>
        <d v="1899-12-30T20:51:00"/>
        <d v="1899-12-30T20:52:00"/>
        <d v="1899-12-30T20:53:00"/>
        <d v="1899-12-30T20:54:00"/>
        <d v="1899-12-30T20:55:00"/>
        <d v="1899-12-30T20:56:00"/>
        <d v="1899-12-30T20:57:00"/>
        <d v="1899-12-30T20:58:00"/>
        <d v="1899-12-30T20:59:00"/>
        <d v="1899-12-30T21:00:00"/>
        <d v="1899-12-30T21:01:00"/>
        <d v="1899-12-30T21:02:00"/>
        <d v="1899-12-30T21:03:00"/>
        <d v="1899-12-30T21:04:00"/>
        <d v="1899-12-30T21:05:00"/>
        <d v="1899-12-30T21:06:00"/>
        <d v="1899-12-30T21:07:00"/>
        <d v="1899-12-30T21:08:00"/>
        <d v="1899-12-30T21:09:00"/>
        <d v="1899-12-30T21:10:00"/>
        <d v="1899-12-30T21:11:00"/>
        <d v="1899-12-30T21:12:00"/>
        <d v="1899-12-30T21:13:00"/>
        <d v="1899-12-30T21:14:00"/>
        <d v="1899-12-30T21:15:00"/>
        <d v="1899-12-30T21:16:00"/>
        <d v="1899-12-30T21:17:00"/>
        <d v="1899-12-30T21:18:00"/>
        <d v="1899-12-30T21:19:00"/>
        <d v="1899-12-30T21:20:00"/>
        <d v="1899-12-30T21:21:00"/>
        <d v="1899-12-30T21:22:00"/>
        <d v="1899-12-30T21:23:00"/>
        <d v="1899-12-30T21:24:00"/>
        <d v="1899-12-30T21:25:00"/>
        <d v="1899-12-30T21:26:00"/>
        <d v="1899-12-30T21:27:00"/>
        <d v="1899-12-30T21:28:00"/>
        <d v="1899-12-30T21:29:00"/>
        <d v="1899-12-30T21:30:00"/>
        <d v="1899-12-30T21:31:00"/>
        <d v="1899-12-30T21:32:00"/>
        <d v="1899-12-30T21:33:00"/>
        <d v="1899-12-30T21:34:00"/>
        <d v="1899-12-30T21:35:00"/>
        <d v="1899-12-30T21:36:00"/>
        <d v="1899-12-30T21:37:00"/>
        <d v="1899-12-30T21:38:00"/>
        <d v="1899-12-30T21:39:00"/>
        <d v="1899-12-30T21:40:00"/>
        <d v="1899-12-30T21:41:00"/>
        <d v="1899-12-30T21:42:00"/>
        <d v="1899-12-30T21:43:00"/>
        <d v="1899-12-30T21:44:00"/>
        <d v="1899-12-30T21:45:00"/>
        <d v="1899-12-30T21:46:00"/>
        <d v="1899-12-30T21:47:00"/>
        <d v="1899-12-30T21:48:00"/>
        <d v="1899-12-30T21:49:00"/>
        <d v="1899-12-30T21:50:00"/>
        <d v="1899-12-30T21:51:00"/>
        <d v="1899-12-30T21:52:00"/>
        <d v="1899-12-30T21:53:00"/>
        <d v="1899-12-30T21:54:00"/>
        <d v="1899-12-30T21:55:00"/>
        <d v="1899-12-30T21:56:00"/>
        <d v="1899-12-30T21:57:00"/>
        <d v="1899-12-30T21:58:00"/>
        <d v="1899-12-30T21:59:00"/>
        <d v="1899-12-30T22:00:00"/>
        <d v="1899-12-30T22:01:00"/>
        <d v="1899-12-30T22:02:00"/>
        <d v="1899-12-30T22:03:00"/>
        <d v="1899-12-30T22:04:00"/>
        <d v="1899-12-30T22:05:00"/>
        <d v="1899-12-30T22:06:00"/>
        <d v="1899-12-30T22:07:00"/>
        <d v="1899-12-30T22:08:00"/>
        <d v="1899-12-30T22:09:00"/>
        <d v="1899-12-30T22:10:00"/>
        <d v="1899-12-30T22:11:00"/>
        <d v="1899-12-30T22:12:00"/>
        <d v="1899-12-30T22:13:00"/>
        <d v="1899-12-30T22:14:00"/>
        <d v="1899-12-30T22:15:00"/>
        <d v="1899-12-30T22:16:00"/>
        <d v="1899-12-30T22:17:00"/>
        <d v="1899-12-30T22:18:00"/>
        <d v="1899-12-30T22:19:00"/>
        <d v="1899-12-30T22:20:00"/>
        <d v="1899-12-30T22:21:00"/>
        <d v="1899-12-30T22:22:00"/>
        <d v="1899-12-30T22:23:00"/>
        <d v="1899-12-30T22:24:00"/>
        <d v="1899-12-30T22:25:00"/>
        <d v="1899-12-30T22:26:00"/>
        <d v="1899-12-30T22:27:00"/>
        <d v="1899-12-30T22:28:00"/>
        <d v="1899-12-30T22:29:00"/>
        <d v="1899-12-30T22:30:00"/>
        <d v="1899-12-30T22:31:00"/>
        <d v="1899-12-30T22:32:00"/>
        <d v="1899-12-30T22:33:00"/>
        <d v="1899-12-30T22:34:00"/>
        <d v="1899-12-30T22:35:00"/>
        <d v="1899-12-30T22:36:00"/>
        <d v="1899-12-30T22:37:00"/>
        <d v="1899-12-30T22:38:00"/>
        <d v="1899-12-30T22:39:00"/>
        <d v="1899-12-30T22:40:00"/>
        <d v="1899-12-30T22:41:00"/>
        <d v="1899-12-30T22:42:00"/>
        <d v="1899-12-30T22:43:00"/>
        <d v="1899-12-30T22:44:00"/>
        <d v="1899-12-30T22:45:00"/>
        <d v="1899-12-30T22:46:00"/>
        <d v="1899-12-30T22:47:00"/>
        <d v="1899-12-30T22:48:00"/>
        <d v="1899-12-30T22:49:00"/>
        <d v="1899-12-30T22:50:00"/>
        <d v="1899-12-30T22:51:00"/>
        <d v="1899-12-30T22:52:00"/>
        <d v="1899-12-30T22:53:00"/>
        <d v="1899-12-30T22:54:00"/>
        <d v="1899-12-30T22:55:00"/>
        <d v="1899-12-30T22:56:00"/>
        <d v="1899-12-30T22:57:00"/>
        <d v="1899-12-30T22:58:00"/>
        <d v="1899-12-30T22:59:00"/>
        <d v="1899-12-30T23:00:00"/>
        <d v="1899-12-30T23:01:00"/>
        <d v="1899-12-30T23:02:00"/>
        <d v="1899-12-30T23:03:00"/>
        <d v="1899-12-30T23:04:00"/>
        <d v="1899-12-30T23:05:00"/>
        <d v="1899-12-30T23:06:00"/>
        <d v="1899-12-30T23:07:00"/>
        <d v="1899-12-30T23:08:00"/>
        <d v="1899-12-30T23:09:00"/>
        <d v="1899-12-30T23:10:00"/>
        <d v="1899-12-30T23:11:00"/>
        <d v="1899-12-30T23:12:00"/>
        <d v="1899-12-30T23:13:00"/>
        <d v="1899-12-30T23:14:00"/>
        <d v="1899-12-30T23:15:00"/>
        <d v="1899-12-30T23:16:00"/>
        <d v="1899-12-30T23:17:00"/>
        <d v="1899-12-30T23:18:00"/>
        <d v="1899-12-30T23:19:00"/>
        <d v="1899-12-30T23:20:00"/>
        <d v="1899-12-30T23:21:00"/>
        <d v="1899-12-30T23:22:00"/>
        <d v="1899-12-30T23:23:00"/>
        <d v="1899-12-30T23:24:00"/>
        <d v="1899-12-30T23:25:00"/>
        <d v="1899-12-30T23:26:00"/>
        <d v="1899-12-30T23:27:00"/>
        <d v="1899-12-30T23:28:00"/>
        <d v="1899-12-30T23:29:00"/>
        <d v="1899-12-30T23:30:00"/>
        <d v="1899-12-30T23:31:00"/>
        <d v="1899-12-30T23:32:00"/>
        <d v="1899-12-30T23:33:00"/>
        <d v="1899-12-30T23:34:00"/>
        <d v="1899-12-30T23:35:00"/>
        <d v="1899-12-30T23:36:00"/>
        <d v="1899-12-30T23:37:00"/>
        <d v="1899-12-30T23:38:00"/>
        <d v="1899-12-30T23:39:00"/>
        <d v="1899-12-30T23:40:00"/>
        <d v="1899-12-30T23:41:00"/>
        <d v="1899-12-30T23:42:00"/>
        <d v="1899-12-30T23:43:00"/>
        <d v="1899-12-30T23:44:00"/>
        <d v="1899-12-30T23:45:00"/>
        <d v="1899-12-30T23:46:00"/>
        <d v="1899-12-30T23:47:00"/>
        <d v="1899-12-30T23:48:00"/>
        <d v="1899-12-30T23:49:00"/>
        <d v="1899-12-30T23:50:00"/>
        <d v="1899-12-30T23:51:00"/>
        <d v="1899-12-30T23:52:00"/>
        <d v="1899-12-30T23:53:00"/>
        <d v="1899-12-30T23:54:00"/>
        <d v="1899-12-30T23:55:00"/>
        <d v="1899-12-30T23:56:00"/>
        <d v="1899-12-30T23:57:00"/>
        <d v="1899-12-30T23:58:00"/>
        <d v="1899-12-30T23:59:00"/>
      </sharedItems>
    </cacheField>
    <cacheField name="Date time" numFmtId="22">
      <sharedItems containsSemiMixedTypes="0" containsNonDate="0" containsDate="1" containsString="0" minDate="2022-01-01T00:00:00" maxDate="2022-07-28T11:19:00" count="5000">
        <d v="2022-01-01T00:00:00"/>
        <d v="2022-01-01T00:01:00"/>
        <d v="2022-01-01T00:02:00"/>
        <d v="2022-01-01T00:03:00"/>
        <d v="2022-01-01T00:04:00"/>
        <d v="2022-01-01T00:05:00"/>
        <d v="2022-01-01T00:06:00"/>
        <d v="2022-01-01T00:07:00"/>
        <d v="2022-01-01T00:08:00"/>
        <d v="2022-01-01T00:09:00"/>
        <d v="2022-01-01T00:10:00"/>
        <d v="2022-01-01T00:11:00"/>
        <d v="2022-01-01T00:12:00"/>
        <d v="2022-01-01T00:13:00"/>
        <d v="2022-01-01T00:14:00"/>
        <d v="2022-01-01T00:15:00"/>
        <d v="2022-01-01T00:16:00"/>
        <d v="2022-01-01T00:17:00"/>
        <d v="2022-01-01T00:18:00"/>
        <d v="2022-01-01T00:19:00"/>
        <d v="2022-01-01T00:20:00"/>
        <d v="2022-01-01T00:21:00"/>
        <d v="2022-01-01T00:22:00"/>
        <d v="2022-01-01T00:23:00"/>
        <d v="2022-01-02T00:24:00"/>
        <d v="2022-01-02T00:25:00"/>
        <d v="2022-01-02T00:26:00"/>
        <d v="2022-01-02T00:27:00"/>
        <d v="2022-01-02T00:28:00"/>
        <d v="2022-01-02T00:29:00"/>
        <d v="2022-01-02T00:30:00"/>
        <d v="2022-01-02T00:31:00"/>
        <d v="2022-01-02T00:32:00"/>
        <d v="2022-01-02T00:33:00"/>
        <d v="2022-01-02T00:34:00"/>
        <d v="2022-01-02T00:35:00"/>
        <d v="2022-01-02T00:36:00"/>
        <d v="2022-01-02T00:37:00"/>
        <d v="2022-01-02T00:38:00"/>
        <d v="2022-01-02T00:39:00"/>
        <d v="2022-01-02T00:40:00"/>
        <d v="2022-01-02T00:41:00"/>
        <d v="2022-01-02T00:42:00"/>
        <d v="2022-01-02T00:43:00"/>
        <d v="2022-01-02T00:44:00"/>
        <d v="2022-01-02T00:45:00"/>
        <d v="2022-01-02T00:46:00"/>
        <d v="2022-01-02T00:47:00"/>
        <d v="2022-01-03T00:48:00"/>
        <d v="2022-01-03T00:49:00"/>
        <d v="2022-01-03T00:50:00"/>
        <d v="2022-01-03T00:51:00"/>
        <d v="2022-01-03T00:52:00"/>
        <d v="2022-01-03T00:53:00"/>
        <d v="2022-01-03T00:54:00"/>
        <d v="2022-01-03T00:55:00"/>
        <d v="2022-01-03T00:56:00"/>
        <d v="2022-01-03T00:57:00"/>
        <d v="2022-01-03T00:58:00"/>
        <d v="2022-01-03T00:59:00"/>
        <d v="2022-01-03T01:00:00"/>
        <d v="2022-01-03T01:01:00"/>
        <d v="2022-01-03T01:02:00"/>
        <d v="2022-01-03T01:03:00"/>
        <d v="2022-01-03T01:04:00"/>
        <d v="2022-01-03T01:05:00"/>
        <d v="2022-01-03T01:06:00"/>
        <d v="2022-01-03T01:07:00"/>
        <d v="2022-01-03T01:08:00"/>
        <d v="2022-01-03T01:09:00"/>
        <d v="2022-01-03T01:10:00"/>
        <d v="2022-01-03T01:11:00"/>
        <d v="2022-01-04T01:12:00"/>
        <d v="2022-01-04T01:13:00"/>
        <d v="2022-01-04T01:14:00"/>
        <d v="2022-01-04T01:15:00"/>
        <d v="2022-01-04T01:16:00"/>
        <d v="2022-01-04T01:17:00"/>
        <d v="2022-01-04T01:18:00"/>
        <d v="2022-01-04T01:19:00"/>
        <d v="2022-01-04T01:20:00"/>
        <d v="2022-01-04T01:21:00"/>
        <d v="2022-01-04T01:22:00"/>
        <d v="2022-01-04T01:23:00"/>
        <d v="2022-01-04T01:24:00"/>
        <d v="2022-01-04T01:25:00"/>
        <d v="2022-01-04T01:26:00"/>
        <d v="2022-01-04T01:27:00"/>
        <d v="2022-01-04T01:28:00"/>
        <d v="2022-01-04T01:29:00"/>
        <d v="2022-01-04T01:30:00"/>
        <d v="2022-01-04T01:31:00"/>
        <d v="2022-01-04T01:32:00"/>
        <d v="2022-01-04T01:33:00"/>
        <d v="2022-01-04T01:34:00"/>
        <d v="2022-01-04T01:35:00"/>
        <d v="2022-01-05T01:36:00"/>
        <d v="2022-01-05T01:37:00"/>
        <d v="2022-01-05T01:38:00"/>
        <d v="2022-01-05T01:39:00"/>
        <d v="2022-01-05T01:40:00"/>
        <d v="2022-01-05T01:41:00"/>
        <d v="2022-01-05T01:42:00"/>
        <d v="2022-01-05T01:43:00"/>
        <d v="2022-01-05T01:44:00"/>
        <d v="2022-01-05T01:45:00"/>
        <d v="2022-01-05T01:46:00"/>
        <d v="2022-01-05T01:47:00"/>
        <d v="2022-01-05T01:48:00"/>
        <d v="2022-01-05T01:49:00"/>
        <d v="2022-01-05T01:50:00"/>
        <d v="2022-01-05T01:51:00"/>
        <d v="2022-01-05T01:52:00"/>
        <d v="2022-01-05T01:53:00"/>
        <d v="2022-01-05T01:54:00"/>
        <d v="2022-01-05T01:55:00"/>
        <d v="2022-01-05T01:56:00"/>
        <d v="2022-01-05T01:57:00"/>
        <d v="2022-01-05T01:58:00"/>
        <d v="2022-01-05T01:59:00"/>
        <d v="2022-01-06T02:00:00"/>
        <d v="2022-01-06T02:01:00"/>
        <d v="2022-01-06T02:02:00"/>
        <d v="2022-01-06T02:03:00"/>
        <d v="2022-01-06T02:04:00"/>
        <d v="2022-01-06T02:05:00"/>
        <d v="2022-01-06T02:06:00"/>
        <d v="2022-01-06T02:07:00"/>
        <d v="2022-01-06T02:08:00"/>
        <d v="2022-01-06T02:09:00"/>
        <d v="2022-01-06T02:10:00"/>
        <d v="2022-01-06T02:11:00"/>
        <d v="2022-01-06T02:12:00"/>
        <d v="2022-01-06T02:13:00"/>
        <d v="2022-01-06T02:14:00"/>
        <d v="2022-01-06T02:15:00"/>
        <d v="2022-01-06T02:16:00"/>
        <d v="2022-01-06T02:17:00"/>
        <d v="2022-01-06T02:18:00"/>
        <d v="2022-01-06T02:19:00"/>
        <d v="2022-01-06T02:20:00"/>
        <d v="2022-01-06T02:21:00"/>
        <d v="2022-01-06T02:22:00"/>
        <d v="2022-01-06T02:23:00"/>
        <d v="2022-01-07T02:24:00"/>
        <d v="2022-01-07T02:25:00"/>
        <d v="2022-01-07T02:26:00"/>
        <d v="2022-01-07T02:27:00"/>
        <d v="2022-01-07T02:28:00"/>
        <d v="2022-01-07T02:29:00"/>
        <d v="2022-01-07T02:30:00"/>
        <d v="2022-01-07T02:31:00"/>
        <d v="2022-01-07T02:32:00"/>
        <d v="2022-01-07T02:33:00"/>
        <d v="2022-01-07T02:34:00"/>
        <d v="2022-01-07T02:35:00"/>
        <d v="2022-01-07T02:36:00"/>
        <d v="2022-01-07T02:37:00"/>
        <d v="2022-01-07T02:38:00"/>
        <d v="2022-01-07T02:39:00"/>
        <d v="2022-01-07T02:40:00"/>
        <d v="2022-01-07T02:41:00"/>
        <d v="2022-01-07T02:42:00"/>
        <d v="2022-01-07T02:43:00"/>
        <d v="2022-01-07T02:44:00"/>
        <d v="2022-01-07T02:45:00"/>
        <d v="2022-01-07T02:46:00"/>
        <d v="2022-01-07T02:47:00"/>
        <d v="2022-01-08T02:48:00"/>
        <d v="2022-01-08T02:49:00"/>
        <d v="2022-01-08T02:50:00"/>
        <d v="2022-01-08T02:51:00"/>
        <d v="2022-01-08T02:52:00"/>
        <d v="2022-01-08T02:53:00"/>
        <d v="2022-01-08T02:54:00"/>
        <d v="2022-01-08T02:55:00"/>
        <d v="2022-01-08T02:56:00"/>
        <d v="2022-01-08T02:57:00"/>
        <d v="2022-01-08T02:58:00"/>
        <d v="2022-01-08T02:59:00"/>
        <d v="2022-01-08T03:00:00"/>
        <d v="2022-01-08T03:01:00"/>
        <d v="2022-01-08T03:02:00"/>
        <d v="2022-01-08T03:03:00"/>
        <d v="2022-01-08T03:04:00"/>
        <d v="2022-01-08T03:05:00"/>
        <d v="2022-01-08T03:06:00"/>
        <d v="2022-01-08T03:07:00"/>
        <d v="2022-01-08T03:08:00"/>
        <d v="2022-01-08T03:09:00"/>
        <d v="2022-01-08T03:10:00"/>
        <d v="2022-01-08T03:11:00"/>
        <d v="2022-01-09T03:12:00"/>
        <d v="2022-01-09T03:13:00"/>
        <d v="2022-01-09T03:14:00"/>
        <d v="2022-01-09T03:15:00"/>
        <d v="2022-01-09T03:16:00"/>
        <d v="2022-01-09T03:17:00"/>
        <d v="2022-01-09T03:18:00"/>
        <d v="2022-01-09T03:19:00"/>
        <d v="2022-01-09T03:20:00"/>
        <d v="2022-01-09T03:21:00"/>
        <d v="2022-01-09T03:22:00"/>
        <d v="2022-01-09T03:23:00"/>
        <d v="2022-01-09T03:24:00"/>
        <d v="2022-01-09T03:25:00"/>
        <d v="2022-01-09T03:26:00"/>
        <d v="2022-01-09T03:27:00"/>
        <d v="2022-01-09T03:28:00"/>
        <d v="2022-01-09T03:29:00"/>
        <d v="2022-01-09T03:30:00"/>
        <d v="2022-01-09T03:31:00"/>
        <d v="2022-01-09T03:32:00"/>
        <d v="2022-01-09T03:33:00"/>
        <d v="2022-01-09T03:34:00"/>
        <d v="2022-01-09T03:35:00"/>
        <d v="2022-01-10T03:36:00"/>
        <d v="2022-01-10T03:37:00"/>
        <d v="2022-01-10T03:38:00"/>
        <d v="2022-01-10T03:39:00"/>
        <d v="2022-01-10T03:40:00"/>
        <d v="2022-01-10T03:41:00"/>
        <d v="2022-01-10T03:42:00"/>
        <d v="2022-01-10T03:43:00"/>
        <d v="2022-01-10T03:44:00"/>
        <d v="2022-01-10T03:45:00"/>
        <d v="2022-01-10T03:46:00"/>
        <d v="2022-01-10T03:47:00"/>
        <d v="2022-01-10T03:48:00"/>
        <d v="2022-01-10T03:49:00"/>
        <d v="2022-01-10T03:50:00"/>
        <d v="2022-01-10T03:51:00"/>
        <d v="2022-01-10T03:52:00"/>
        <d v="2022-01-10T03:53:00"/>
        <d v="2022-01-10T03:54:00"/>
        <d v="2022-01-10T03:55:00"/>
        <d v="2022-01-10T03:56:00"/>
        <d v="2022-01-10T03:57:00"/>
        <d v="2022-01-10T03:58:00"/>
        <d v="2022-01-10T03:59:00"/>
        <d v="2022-01-11T04:00:00"/>
        <d v="2022-01-11T04:01:00"/>
        <d v="2022-01-11T04:02:00"/>
        <d v="2022-01-11T04:03:00"/>
        <d v="2022-01-11T04:04:00"/>
        <d v="2022-01-11T04:05:00"/>
        <d v="2022-01-11T04:06:00"/>
        <d v="2022-01-11T04:07:00"/>
        <d v="2022-01-11T04:08:00"/>
        <d v="2022-01-11T04:09:00"/>
        <d v="2022-01-11T04:10:00"/>
        <d v="2022-01-11T04:11:00"/>
        <d v="2022-01-11T04:12:00"/>
        <d v="2022-01-11T04:13:00"/>
        <d v="2022-01-11T04:14:00"/>
        <d v="2022-01-11T04:15:00"/>
        <d v="2022-01-11T04:16:00"/>
        <d v="2022-01-11T04:17:00"/>
        <d v="2022-01-11T04:18:00"/>
        <d v="2022-01-11T04:19:00"/>
        <d v="2022-01-11T04:20:00"/>
        <d v="2022-01-11T04:21:00"/>
        <d v="2022-01-11T04:22:00"/>
        <d v="2022-01-11T04:23:00"/>
        <d v="2022-01-12T04:24:00"/>
        <d v="2022-01-12T04:25:00"/>
        <d v="2022-01-12T04:26:00"/>
        <d v="2022-01-12T04:27:00"/>
        <d v="2022-01-12T04:28:00"/>
        <d v="2022-01-12T04:29:00"/>
        <d v="2022-01-12T04:30:00"/>
        <d v="2022-01-12T04:31:00"/>
        <d v="2022-01-12T04:32:00"/>
        <d v="2022-01-12T04:33:00"/>
        <d v="2022-01-12T04:34:00"/>
        <d v="2022-01-12T04:35:00"/>
        <d v="2022-01-12T04:36:00"/>
        <d v="2022-01-12T04:37:00"/>
        <d v="2022-01-12T04:38:00"/>
        <d v="2022-01-12T04:39:00"/>
        <d v="2022-01-12T04:40:00"/>
        <d v="2022-01-12T04:41:00"/>
        <d v="2022-01-12T04:42:00"/>
        <d v="2022-01-12T04:43:00"/>
        <d v="2022-01-12T04:44:00"/>
        <d v="2022-01-12T04:45:00"/>
        <d v="2022-01-12T04:46:00"/>
        <d v="2022-01-12T04:47:00"/>
        <d v="2022-01-13T04:48:00"/>
        <d v="2022-01-13T04:49:00"/>
        <d v="2022-01-13T04:50:00"/>
        <d v="2022-01-13T04:51:00"/>
        <d v="2022-01-13T04:52:00"/>
        <d v="2022-01-13T04:53:00"/>
        <d v="2022-01-13T04:54:00"/>
        <d v="2022-01-13T04:55:00"/>
        <d v="2022-01-13T04:56:00"/>
        <d v="2022-01-13T04:57:00"/>
        <d v="2022-01-13T04:58:00"/>
        <d v="2022-01-13T04:59:00"/>
        <d v="2022-01-13T05:00:00"/>
        <d v="2022-01-13T05:01:00"/>
        <d v="2022-01-13T05:02:00"/>
        <d v="2022-01-13T05:03:00"/>
        <d v="2022-01-13T05:04:00"/>
        <d v="2022-01-13T05:05:00"/>
        <d v="2022-01-13T05:06:00"/>
        <d v="2022-01-13T05:07:00"/>
        <d v="2022-01-13T05:08:00"/>
        <d v="2022-01-13T05:09:00"/>
        <d v="2022-01-13T05:10:00"/>
        <d v="2022-01-13T05:11:00"/>
        <d v="2022-01-14T05:12:00"/>
        <d v="2022-01-14T05:13:00"/>
        <d v="2022-01-14T05:14:00"/>
        <d v="2022-01-14T05:15:00"/>
        <d v="2022-01-14T05:16:00"/>
        <d v="2022-01-14T05:17:00"/>
        <d v="2022-01-14T05:18:00"/>
        <d v="2022-01-14T05:19:00"/>
        <d v="2022-01-14T05:20:00"/>
        <d v="2022-01-14T05:21:00"/>
        <d v="2022-01-14T05:22:00"/>
        <d v="2022-01-14T05:23:00"/>
        <d v="2022-01-14T05:24:00"/>
        <d v="2022-01-14T05:25:00"/>
        <d v="2022-01-14T05:26:00"/>
        <d v="2022-01-14T05:27:00"/>
        <d v="2022-01-14T05:28:00"/>
        <d v="2022-01-14T05:29:00"/>
        <d v="2022-01-14T05:30:00"/>
        <d v="2022-01-14T05:31:00"/>
        <d v="2022-01-14T05:32:00"/>
        <d v="2022-01-14T05:33:00"/>
        <d v="2022-01-14T05:34:00"/>
        <d v="2022-01-14T05:35:00"/>
        <d v="2022-01-15T05:36:00"/>
        <d v="2022-01-15T05:37:00"/>
        <d v="2022-01-15T05:38:00"/>
        <d v="2022-01-15T05:39:00"/>
        <d v="2022-01-15T05:40:00"/>
        <d v="2022-01-15T05:41:00"/>
        <d v="2022-01-15T05:42:00"/>
        <d v="2022-01-15T05:43:00"/>
        <d v="2022-01-15T05:44:00"/>
        <d v="2022-01-15T05:45:00"/>
        <d v="2022-01-15T05:46:00"/>
        <d v="2022-01-15T05:47:00"/>
        <d v="2022-01-15T05:48:00"/>
        <d v="2022-01-15T05:49:00"/>
        <d v="2022-01-15T05:50:00"/>
        <d v="2022-01-15T05:51:00"/>
        <d v="2022-01-15T05:52:00"/>
        <d v="2022-01-15T05:53:00"/>
        <d v="2022-01-15T05:54:00"/>
        <d v="2022-01-15T05:55:00"/>
        <d v="2022-01-15T05:56:00"/>
        <d v="2022-01-15T05:57:00"/>
        <d v="2022-01-15T05:58:00"/>
        <d v="2022-01-15T05:59:00"/>
        <d v="2022-01-16T06:00:00"/>
        <d v="2022-01-16T06:01:00"/>
        <d v="2022-01-16T06:02:00"/>
        <d v="2022-01-16T06:03:00"/>
        <d v="2022-01-16T06:04:00"/>
        <d v="2022-01-16T06:05:00"/>
        <d v="2022-01-16T06:06:00"/>
        <d v="2022-01-16T06:07:00"/>
        <d v="2022-01-16T06:08:00"/>
        <d v="2022-01-16T06:09:00"/>
        <d v="2022-01-16T06:10:00"/>
        <d v="2022-01-16T06:11:00"/>
        <d v="2022-01-16T06:12:00"/>
        <d v="2022-01-16T06:13:00"/>
        <d v="2022-01-16T06:14:00"/>
        <d v="2022-01-16T06:15:00"/>
        <d v="2022-01-16T06:16:00"/>
        <d v="2022-01-16T06:17:00"/>
        <d v="2022-01-16T06:18:00"/>
        <d v="2022-01-16T06:19:00"/>
        <d v="2022-01-16T06:20:00"/>
        <d v="2022-01-16T06:21:00"/>
        <d v="2022-01-16T06:22:00"/>
        <d v="2022-01-16T06:23:00"/>
        <d v="2022-01-17T06:24:00"/>
        <d v="2022-01-17T06:25:00"/>
        <d v="2022-01-17T06:26:00"/>
        <d v="2022-01-17T06:27:00"/>
        <d v="2022-01-17T06:28:00"/>
        <d v="2022-01-17T06:29:00"/>
        <d v="2022-01-17T06:30:00"/>
        <d v="2022-01-17T06:31:00"/>
        <d v="2022-01-17T06:32:00"/>
        <d v="2022-01-17T06:33:00"/>
        <d v="2022-01-17T06:34:00"/>
        <d v="2022-01-17T06:35:00"/>
        <d v="2022-01-17T06:36:00"/>
        <d v="2022-01-17T06:37:00"/>
        <d v="2022-01-17T06:38:00"/>
        <d v="2022-01-17T06:39:00"/>
        <d v="2022-01-17T06:40:00"/>
        <d v="2022-01-17T06:41:00"/>
        <d v="2022-01-17T06:42:00"/>
        <d v="2022-01-17T06:43:00"/>
        <d v="2022-01-17T06:44:00"/>
        <d v="2022-01-17T06:45:00"/>
        <d v="2022-01-17T06:46:00"/>
        <d v="2022-01-17T06:47:00"/>
        <d v="2022-01-18T06:48:00"/>
        <d v="2022-01-18T06:49:00"/>
        <d v="2022-01-18T06:50:00"/>
        <d v="2022-01-18T06:51:00"/>
        <d v="2022-01-18T06:52:00"/>
        <d v="2022-01-18T06:53:00"/>
        <d v="2022-01-18T06:54:00"/>
        <d v="2022-01-18T06:55:00"/>
        <d v="2022-01-18T06:56:00"/>
        <d v="2022-01-18T06:57:00"/>
        <d v="2022-01-18T06:58:00"/>
        <d v="2022-01-18T06:59:00"/>
        <d v="2022-01-18T07:00:00"/>
        <d v="2022-01-18T07:01:00"/>
        <d v="2022-01-18T07:02:00"/>
        <d v="2022-01-18T07:03:00"/>
        <d v="2022-01-18T07:04:00"/>
        <d v="2022-01-18T07:05:00"/>
        <d v="2022-01-18T07:06:00"/>
        <d v="2022-01-18T07:07:00"/>
        <d v="2022-01-18T07:08:00"/>
        <d v="2022-01-18T07:09:00"/>
        <d v="2022-01-18T07:10:00"/>
        <d v="2022-01-18T07:11:00"/>
        <d v="2022-01-19T07:12:00"/>
        <d v="2022-01-19T07:13:00"/>
        <d v="2022-01-19T07:14:00"/>
        <d v="2022-01-19T07:15:00"/>
        <d v="2022-01-19T07:16:00"/>
        <d v="2022-01-19T07:17:00"/>
        <d v="2022-01-19T07:18:00"/>
        <d v="2022-01-19T07:19:00"/>
        <d v="2022-01-19T07:20:00"/>
        <d v="2022-01-19T07:21:00"/>
        <d v="2022-01-19T07:22:00"/>
        <d v="2022-01-19T07:23:00"/>
        <d v="2022-01-19T07:24:00"/>
        <d v="2022-01-19T07:25:00"/>
        <d v="2022-01-19T07:26:00"/>
        <d v="2022-01-19T07:27:00"/>
        <d v="2022-01-19T07:28:00"/>
        <d v="2022-01-19T07:29:00"/>
        <d v="2022-01-19T07:30:00"/>
        <d v="2022-01-19T07:31:00"/>
        <d v="2022-01-19T07:32:00"/>
        <d v="2022-01-19T07:33:00"/>
        <d v="2022-01-19T07:34:00"/>
        <d v="2022-01-19T07:35:00"/>
        <d v="2022-01-20T07:36:00"/>
        <d v="2022-01-20T07:37:00"/>
        <d v="2022-01-20T07:38:00"/>
        <d v="2022-01-20T07:39:00"/>
        <d v="2022-01-20T07:40:00"/>
        <d v="2022-01-20T07:41:00"/>
        <d v="2022-01-20T07:42:00"/>
        <d v="2022-01-20T07:43:00"/>
        <d v="2022-01-20T07:44:00"/>
        <d v="2022-01-20T07:45:00"/>
        <d v="2022-01-20T07:46:00"/>
        <d v="2022-01-20T07:47:00"/>
        <d v="2022-01-20T07:48:00"/>
        <d v="2022-01-20T07:49:00"/>
        <d v="2022-01-20T07:50:00"/>
        <d v="2022-01-20T07:51:00"/>
        <d v="2022-01-20T07:52:00"/>
        <d v="2022-01-20T07:53:00"/>
        <d v="2022-01-20T07:54:00"/>
        <d v="2022-01-20T07:55:00"/>
        <d v="2022-01-20T07:56:00"/>
        <d v="2022-01-20T07:57:00"/>
        <d v="2022-01-20T07:58:00"/>
        <d v="2022-01-20T07:59:00"/>
        <d v="2022-01-21T08:00:00"/>
        <d v="2022-01-21T08:01:00"/>
        <d v="2022-01-21T08:02:00"/>
        <d v="2022-01-21T08:03:00"/>
        <d v="2022-01-21T08:04:00"/>
        <d v="2022-01-21T08:05:00"/>
        <d v="2022-01-21T08:06:00"/>
        <d v="2022-01-21T08:07:00"/>
        <d v="2022-01-21T08:08:00"/>
        <d v="2022-01-21T08:09:00"/>
        <d v="2022-01-21T08:10:00"/>
        <d v="2022-01-21T08:11:00"/>
        <d v="2022-01-21T08:12:00"/>
        <d v="2022-01-21T08:13:00"/>
        <d v="2022-01-21T08:14:00"/>
        <d v="2022-01-21T08:15:00"/>
        <d v="2022-01-21T08:16:00"/>
        <d v="2022-01-21T08:17:00"/>
        <d v="2022-01-21T08:18:00"/>
        <d v="2022-01-21T08:19:00"/>
        <d v="2022-01-21T08:20:00"/>
        <d v="2022-01-21T08:21:00"/>
        <d v="2022-01-21T08:22:00"/>
        <d v="2022-01-21T08:23:00"/>
        <d v="2022-01-22T08:24:00"/>
        <d v="2022-01-22T08:25:00"/>
        <d v="2022-01-22T08:26:00"/>
        <d v="2022-01-22T08:27:00"/>
        <d v="2022-01-22T08:28:00"/>
        <d v="2022-01-22T08:29:00"/>
        <d v="2022-01-22T08:30:00"/>
        <d v="2022-01-22T08:31:00"/>
        <d v="2022-01-22T08:32:00"/>
        <d v="2022-01-22T08:33:00"/>
        <d v="2022-01-22T08:34:00"/>
        <d v="2022-01-22T08:35:00"/>
        <d v="2022-01-22T08:36:00"/>
        <d v="2022-01-22T08:37:00"/>
        <d v="2022-01-22T08:38:00"/>
        <d v="2022-01-22T08:39:00"/>
        <d v="2022-01-22T08:40:00"/>
        <d v="2022-01-22T08:41:00"/>
        <d v="2022-01-22T08:42:00"/>
        <d v="2022-01-22T08:43:00"/>
        <d v="2022-01-22T08:44:00"/>
        <d v="2022-01-22T08:45:00"/>
        <d v="2022-01-22T08:46:00"/>
        <d v="2022-01-22T08:47:00"/>
        <d v="2022-01-23T08:48:00"/>
        <d v="2022-01-23T08:49:00"/>
        <d v="2022-01-23T08:50:00"/>
        <d v="2022-01-23T08:51:00"/>
        <d v="2022-01-23T08:52:00"/>
        <d v="2022-01-23T08:53:00"/>
        <d v="2022-01-23T08:54:00"/>
        <d v="2022-01-23T08:55:00"/>
        <d v="2022-01-23T08:56:00"/>
        <d v="2022-01-23T08:57:00"/>
        <d v="2022-01-23T08:58:00"/>
        <d v="2022-01-23T08:59:00"/>
        <d v="2022-01-23T09:00:00"/>
        <d v="2022-01-23T09:01:00"/>
        <d v="2022-01-23T09:02:00"/>
        <d v="2022-01-23T09:03:00"/>
        <d v="2022-01-23T09:04:00"/>
        <d v="2022-01-23T09:05:00"/>
        <d v="2022-01-23T09:06:00"/>
        <d v="2022-01-23T09:07:00"/>
        <d v="2022-01-23T09:08:00"/>
        <d v="2022-01-23T09:09:00"/>
        <d v="2022-01-23T09:10:00"/>
        <d v="2022-01-23T09:11:00"/>
        <d v="2022-01-24T09:12:00"/>
        <d v="2022-01-24T09:13:00"/>
        <d v="2022-01-24T09:14:00"/>
        <d v="2022-01-24T09:15:00"/>
        <d v="2022-01-24T09:16:00"/>
        <d v="2022-01-24T09:17:00"/>
        <d v="2022-01-24T09:18:00"/>
        <d v="2022-01-24T09:19:00"/>
        <d v="2022-01-24T09:20:00"/>
        <d v="2022-01-24T09:21:00"/>
        <d v="2022-01-24T09:22:00"/>
        <d v="2022-01-24T09:23:00"/>
        <d v="2022-01-24T09:24:00"/>
        <d v="2022-01-24T09:25:00"/>
        <d v="2022-01-24T09:26:00"/>
        <d v="2022-01-24T09:27:00"/>
        <d v="2022-01-24T09:28:00"/>
        <d v="2022-01-24T09:29:00"/>
        <d v="2022-01-24T09:30:00"/>
        <d v="2022-01-24T09:31:00"/>
        <d v="2022-01-24T09:32:00"/>
        <d v="2022-01-24T09:33:00"/>
        <d v="2022-01-24T09:34:00"/>
        <d v="2022-01-24T09:35:00"/>
        <d v="2022-01-25T09:36:00"/>
        <d v="2022-01-25T09:37:00"/>
        <d v="2022-01-25T09:38:00"/>
        <d v="2022-01-25T09:39:00"/>
        <d v="2022-01-25T09:40:00"/>
        <d v="2022-01-25T09:41:00"/>
        <d v="2022-01-25T09:42:00"/>
        <d v="2022-01-25T09:43:00"/>
        <d v="2022-01-25T09:44:00"/>
        <d v="2022-01-25T09:45:00"/>
        <d v="2022-01-25T09:46:00"/>
        <d v="2022-01-25T09:47:00"/>
        <d v="2022-01-25T09:48:00"/>
        <d v="2022-01-25T09:49:00"/>
        <d v="2022-01-25T09:50:00"/>
        <d v="2022-01-25T09:51:00"/>
        <d v="2022-01-25T09:52:00"/>
        <d v="2022-01-25T09:53:00"/>
        <d v="2022-01-25T09:54:00"/>
        <d v="2022-01-25T09:55:00"/>
        <d v="2022-01-25T09:56:00"/>
        <d v="2022-01-25T09:57:00"/>
        <d v="2022-01-25T09:58:00"/>
        <d v="2022-01-25T09:59:00"/>
        <d v="2022-01-26T10:00:00"/>
        <d v="2022-01-26T10:01:00"/>
        <d v="2022-01-26T10:02:00"/>
        <d v="2022-01-26T10:03:00"/>
        <d v="2022-01-26T10:04:00"/>
        <d v="2022-01-26T10:05:00"/>
        <d v="2022-01-26T10:06:00"/>
        <d v="2022-01-26T10:07:00"/>
        <d v="2022-01-26T10:08:00"/>
        <d v="2022-01-26T10:09:00"/>
        <d v="2022-01-26T10:10:00"/>
        <d v="2022-01-26T10:11:00"/>
        <d v="2022-01-26T10:12:00"/>
        <d v="2022-01-26T10:13:00"/>
        <d v="2022-01-26T10:14:00"/>
        <d v="2022-01-26T10:15:00"/>
        <d v="2022-01-26T10:16:00"/>
        <d v="2022-01-26T10:17:00"/>
        <d v="2022-01-26T10:18:00"/>
        <d v="2022-01-26T10:19:00"/>
        <d v="2022-01-26T10:20:00"/>
        <d v="2022-01-26T10:21:00"/>
        <d v="2022-01-26T10:22:00"/>
        <d v="2022-01-26T10:23:00"/>
        <d v="2022-01-27T10:24:00"/>
        <d v="2022-01-27T10:25:00"/>
        <d v="2022-01-27T10:26:00"/>
        <d v="2022-01-27T10:27:00"/>
        <d v="2022-01-27T10:28:00"/>
        <d v="2022-01-27T10:29:00"/>
        <d v="2022-01-27T10:30:00"/>
        <d v="2022-01-27T10:31:00"/>
        <d v="2022-01-27T10:32:00"/>
        <d v="2022-01-27T10:33:00"/>
        <d v="2022-01-27T10:34:00"/>
        <d v="2022-01-27T10:35:00"/>
        <d v="2022-01-27T10:36:00"/>
        <d v="2022-01-27T10:37:00"/>
        <d v="2022-01-27T10:38:00"/>
        <d v="2022-01-27T10:39:00"/>
        <d v="2022-01-27T10:40:00"/>
        <d v="2022-01-27T10:41:00"/>
        <d v="2022-01-27T10:42:00"/>
        <d v="2022-01-27T10:43:00"/>
        <d v="2022-01-27T10:44:00"/>
        <d v="2022-01-27T10:45:00"/>
        <d v="2022-01-27T10:46:00"/>
        <d v="2022-01-27T10:47:00"/>
        <d v="2022-01-28T10:48:00"/>
        <d v="2022-01-28T10:49:00"/>
        <d v="2022-01-28T10:50:00"/>
        <d v="2022-01-28T10:51:00"/>
        <d v="2022-01-28T10:52:00"/>
        <d v="2022-01-28T10:53:00"/>
        <d v="2022-01-28T10:54:00"/>
        <d v="2022-01-28T10:55:00"/>
        <d v="2022-01-28T10:56:00"/>
        <d v="2022-01-28T10:57:00"/>
        <d v="2022-01-28T10:58:00"/>
        <d v="2022-01-28T10:59:00"/>
        <d v="2022-01-28T11:00:00"/>
        <d v="2022-01-28T11:01:00"/>
        <d v="2022-01-28T11:02:00"/>
        <d v="2022-01-28T11:03:00"/>
        <d v="2022-01-28T11:04:00"/>
        <d v="2022-01-28T11:05:00"/>
        <d v="2022-01-28T11:06:00"/>
        <d v="2022-01-28T11:07:00"/>
        <d v="2022-01-28T11:08:00"/>
        <d v="2022-01-28T11:09:00"/>
        <d v="2022-01-28T11:10:00"/>
        <d v="2022-01-28T11:11:00"/>
        <d v="2022-01-29T11:12:00"/>
        <d v="2022-01-29T11:13:00"/>
        <d v="2022-01-29T11:14:00"/>
        <d v="2022-01-29T11:15:00"/>
        <d v="2022-01-29T11:16:00"/>
        <d v="2022-01-29T11:17:00"/>
        <d v="2022-01-29T11:18:00"/>
        <d v="2022-01-29T11:19:00"/>
        <d v="2022-01-29T11:20:00"/>
        <d v="2022-01-29T11:21:00"/>
        <d v="2022-01-29T11:22:00"/>
        <d v="2022-01-29T11:23:00"/>
        <d v="2022-01-29T11:24:00"/>
        <d v="2022-01-29T11:25:00"/>
        <d v="2022-01-29T11:26:00"/>
        <d v="2022-01-29T11:27:00"/>
        <d v="2022-01-29T11:28:00"/>
        <d v="2022-01-29T11:29:00"/>
        <d v="2022-01-29T11:30:00"/>
        <d v="2022-01-29T11:31:00"/>
        <d v="2022-01-29T11:32:00"/>
        <d v="2022-01-29T11:33:00"/>
        <d v="2022-01-29T11:34:00"/>
        <d v="2022-01-29T11:35:00"/>
        <d v="2022-01-30T11:36:00"/>
        <d v="2022-01-30T11:37:00"/>
        <d v="2022-01-30T11:38:00"/>
        <d v="2022-01-30T11:39:00"/>
        <d v="2022-01-30T11:40:00"/>
        <d v="2022-01-30T11:41:00"/>
        <d v="2022-01-30T11:42:00"/>
        <d v="2022-01-30T11:43:00"/>
        <d v="2022-01-30T11:44:00"/>
        <d v="2022-01-30T11:45:00"/>
        <d v="2022-01-30T11:46:00"/>
        <d v="2022-01-30T11:47:00"/>
        <d v="2022-01-30T11:48:00"/>
        <d v="2022-01-30T11:49:00"/>
        <d v="2022-01-30T11:50:00"/>
        <d v="2022-01-30T11:51:00"/>
        <d v="2022-01-30T11:52:00"/>
        <d v="2022-01-30T11:53:00"/>
        <d v="2022-01-30T11:54:00"/>
        <d v="2022-01-30T11:55:00"/>
        <d v="2022-01-30T11:56:00"/>
        <d v="2022-01-30T11:57:00"/>
        <d v="2022-01-30T11:58:00"/>
        <d v="2022-01-30T11:59:00"/>
        <d v="2022-01-31T12:00:00"/>
        <d v="2022-01-31T12:01:00"/>
        <d v="2022-01-31T12:02:00"/>
        <d v="2022-01-31T12:03:00"/>
        <d v="2022-01-31T12:04:00"/>
        <d v="2022-01-31T12:05:00"/>
        <d v="2022-01-31T12:06:00"/>
        <d v="2022-01-31T12:07:00"/>
        <d v="2022-01-31T12:08:00"/>
        <d v="2022-01-31T12:09:00"/>
        <d v="2022-01-31T12:10:00"/>
        <d v="2022-01-31T12:11:00"/>
        <d v="2022-01-31T12:12:00"/>
        <d v="2022-01-31T12:13:00"/>
        <d v="2022-01-31T12:14:00"/>
        <d v="2022-01-31T12:15:00"/>
        <d v="2022-01-31T12:16:00"/>
        <d v="2022-01-31T12:17:00"/>
        <d v="2022-01-31T12:18:00"/>
        <d v="2022-01-31T12:19:00"/>
        <d v="2022-01-31T12:20:00"/>
        <d v="2022-01-31T12:21:00"/>
        <d v="2022-01-31T12:22:00"/>
        <d v="2022-01-31T12:23:00"/>
        <d v="2022-02-01T12:24:00"/>
        <d v="2022-02-01T12:25:00"/>
        <d v="2022-02-01T12:26:00"/>
        <d v="2022-02-01T12:27:00"/>
        <d v="2022-02-01T12:28:00"/>
        <d v="2022-02-01T12:29:00"/>
        <d v="2022-02-01T12:30:00"/>
        <d v="2022-02-01T12:31:00"/>
        <d v="2022-02-01T12:32:00"/>
        <d v="2022-02-01T12:33:00"/>
        <d v="2022-02-01T12:34:00"/>
        <d v="2022-02-01T12:35:00"/>
        <d v="2022-02-01T12:36:00"/>
        <d v="2022-02-01T12:37:00"/>
        <d v="2022-02-01T12:38:00"/>
        <d v="2022-02-01T12:39:00"/>
        <d v="2022-02-01T12:40:00"/>
        <d v="2022-02-01T12:41:00"/>
        <d v="2022-02-01T12:42:00"/>
        <d v="2022-02-01T12:43:00"/>
        <d v="2022-02-01T12:44:00"/>
        <d v="2022-02-01T12:45:00"/>
        <d v="2022-02-01T12:46:00"/>
        <d v="2022-02-01T12:47:00"/>
        <d v="2022-02-02T12:48:00"/>
        <d v="2022-02-02T12:49:00"/>
        <d v="2022-02-02T12:50:00"/>
        <d v="2022-02-02T12:51:00"/>
        <d v="2022-02-02T12:52:00"/>
        <d v="2022-02-02T12:53:00"/>
        <d v="2022-02-02T12:54:00"/>
        <d v="2022-02-02T12:55:00"/>
        <d v="2022-02-02T12:56:00"/>
        <d v="2022-02-02T12:57:00"/>
        <d v="2022-02-02T12:58:00"/>
        <d v="2022-02-02T12:59:00"/>
        <d v="2022-02-02T13:00:00"/>
        <d v="2022-02-02T13:01:00"/>
        <d v="2022-02-02T13:02:00"/>
        <d v="2022-02-02T13:03:00"/>
        <d v="2022-02-02T13:04:00"/>
        <d v="2022-02-02T13:05:00"/>
        <d v="2022-02-02T13:06:00"/>
        <d v="2022-02-02T13:07:00"/>
        <d v="2022-02-02T13:08:00"/>
        <d v="2022-02-02T13:09:00"/>
        <d v="2022-02-02T13:10:00"/>
        <d v="2022-02-02T13:11:00"/>
        <d v="2022-02-03T13:12:00"/>
        <d v="2022-02-03T13:13:00"/>
        <d v="2022-02-03T13:14:00"/>
        <d v="2022-02-03T13:15:00"/>
        <d v="2022-02-03T13:16:00"/>
        <d v="2022-02-03T13:17:00"/>
        <d v="2022-02-03T13:18:00"/>
        <d v="2022-02-03T13:19:00"/>
        <d v="2022-02-03T13:20:00"/>
        <d v="2022-02-03T13:21:00"/>
        <d v="2022-02-03T13:22:00"/>
        <d v="2022-02-03T13:23:00"/>
        <d v="2022-02-03T13:24:00"/>
        <d v="2022-02-03T13:25:00"/>
        <d v="2022-02-03T13:26:00"/>
        <d v="2022-02-03T13:27:00"/>
        <d v="2022-02-03T13:28:00"/>
        <d v="2022-02-03T13:29:00"/>
        <d v="2022-02-03T13:30:00"/>
        <d v="2022-02-03T13:31:00"/>
        <d v="2022-02-03T13:32:00"/>
        <d v="2022-02-03T13:33:00"/>
        <d v="2022-02-03T13:34:00"/>
        <d v="2022-02-03T13:35:00"/>
        <d v="2022-02-04T13:36:00"/>
        <d v="2022-02-04T13:37:00"/>
        <d v="2022-02-04T13:38:00"/>
        <d v="2022-02-04T13:39:00"/>
        <d v="2022-02-04T13:40:00"/>
        <d v="2022-02-04T13:41:00"/>
        <d v="2022-02-04T13:42:00"/>
        <d v="2022-02-04T13:43:00"/>
        <d v="2022-02-04T13:44:00"/>
        <d v="2022-02-04T13:45:00"/>
        <d v="2022-02-04T13:46:00"/>
        <d v="2022-02-04T13:47:00"/>
        <d v="2022-02-04T13:48:00"/>
        <d v="2022-02-04T13:49:00"/>
        <d v="2022-02-04T13:50:00"/>
        <d v="2022-02-04T13:51:00"/>
        <d v="2022-02-04T13:52:00"/>
        <d v="2022-02-04T13:53:00"/>
        <d v="2022-02-04T13:54:00"/>
        <d v="2022-02-04T13:55:00"/>
        <d v="2022-02-04T13:56:00"/>
        <d v="2022-02-04T13:57:00"/>
        <d v="2022-02-04T13:58:00"/>
        <d v="2022-02-04T13:59:00"/>
        <d v="2022-02-05T14:00:00"/>
        <d v="2022-02-05T14:01:00"/>
        <d v="2022-02-05T14:02:00"/>
        <d v="2022-02-05T14:03:00"/>
        <d v="2022-02-05T14:04:00"/>
        <d v="2022-02-05T14:05:00"/>
        <d v="2022-02-05T14:06:00"/>
        <d v="2022-02-05T14:07:00"/>
        <d v="2022-02-05T14:08:00"/>
        <d v="2022-02-05T14:09:00"/>
        <d v="2022-02-05T14:10:00"/>
        <d v="2022-02-05T14:11:00"/>
        <d v="2022-02-05T14:12:00"/>
        <d v="2022-02-05T14:13:00"/>
        <d v="2022-02-05T14:14:00"/>
        <d v="2022-02-05T14:15:00"/>
        <d v="2022-02-05T14:16:00"/>
        <d v="2022-02-05T14:17:00"/>
        <d v="2022-02-05T14:18:00"/>
        <d v="2022-02-05T14:19:00"/>
        <d v="2022-02-05T14:20:00"/>
        <d v="2022-02-05T14:21:00"/>
        <d v="2022-02-05T14:22:00"/>
        <d v="2022-02-05T14:23:00"/>
        <d v="2022-02-06T14:24:00"/>
        <d v="2022-02-06T14:25:00"/>
        <d v="2022-02-06T14:26:00"/>
        <d v="2022-02-06T14:27:00"/>
        <d v="2022-02-06T14:28:00"/>
        <d v="2022-02-06T14:29:00"/>
        <d v="2022-02-06T14:30:00"/>
        <d v="2022-02-06T14:31:00"/>
        <d v="2022-02-06T14:32:00"/>
        <d v="2022-02-06T14:33:00"/>
        <d v="2022-02-06T14:34:00"/>
        <d v="2022-02-06T14:35:00"/>
        <d v="2022-02-06T14:36:00"/>
        <d v="2022-02-06T14:37:00"/>
        <d v="2022-02-06T14:38:00"/>
        <d v="2022-02-06T14:39:00"/>
        <d v="2022-02-06T14:40:00"/>
        <d v="2022-02-06T14:41:00"/>
        <d v="2022-02-06T14:42:00"/>
        <d v="2022-02-06T14:43:00"/>
        <d v="2022-02-06T14:44:00"/>
        <d v="2022-02-06T14:45:00"/>
        <d v="2022-02-06T14:46:00"/>
        <d v="2022-02-06T14:47:00"/>
        <d v="2022-02-07T14:48:00"/>
        <d v="2022-02-07T14:49:00"/>
        <d v="2022-02-07T14:50:00"/>
        <d v="2022-02-07T14:51:00"/>
        <d v="2022-02-07T14:52:00"/>
        <d v="2022-02-07T14:53:00"/>
        <d v="2022-02-07T14:54:00"/>
        <d v="2022-02-07T14:55:00"/>
        <d v="2022-02-07T14:56:00"/>
        <d v="2022-02-07T14:57:00"/>
        <d v="2022-02-07T14:58:00"/>
        <d v="2022-02-07T14:59:00"/>
        <d v="2022-02-07T15:00:00"/>
        <d v="2022-02-07T15:01:00"/>
        <d v="2022-02-07T15:02:00"/>
        <d v="2022-02-07T15:03:00"/>
        <d v="2022-02-07T15:04:00"/>
        <d v="2022-02-07T15:05:00"/>
        <d v="2022-02-07T15:06:00"/>
        <d v="2022-02-07T15:07:00"/>
        <d v="2022-02-07T15:08:00"/>
        <d v="2022-02-07T15:09:00"/>
        <d v="2022-02-07T15:10:00"/>
        <d v="2022-02-07T15:11:00"/>
        <d v="2022-02-08T15:12:00"/>
        <d v="2022-02-08T15:13:00"/>
        <d v="2022-02-08T15:14:00"/>
        <d v="2022-02-08T15:15:00"/>
        <d v="2022-02-08T15:16:00"/>
        <d v="2022-02-08T15:17:00"/>
        <d v="2022-02-08T15:18:00"/>
        <d v="2022-02-08T15:19:00"/>
        <d v="2022-02-08T15:20:00"/>
        <d v="2022-02-08T15:21:00"/>
        <d v="2022-02-08T15:22:00"/>
        <d v="2022-02-08T15:23:00"/>
        <d v="2022-02-08T15:24:00"/>
        <d v="2022-02-08T15:25:00"/>
        <d v="2022-02-08T15:26:00"/>
        <d v="2022-02-08T15:27:00"/>
        <d v="2022-02-08T15:28:00"/>
        <d v="2022-02-08T15:29:00"/>
        <d v="2022-02-08T15:30:00"/>
        <d v="2022-02-08T15:31:00"/>
        <d v="2022-02-08T15:32:00"/>
        <d v="2022-02-08T15:33:00"/>
        <d v="2022-02-08T15:34:00"/>
        <d v="2022-02-08T15:35:00"/>
        <d v="2022-02-09T15:36:00"/>
        <d v="2022-02-09T15:37:00"/>
        <d v="2022-02-09T15:38:00"/>
        <d v="2022-02-09T15:39:00"/>
        <d v="2022-02-09T15:40:00"/>
        <d v="2022-02-09T15:41:00"/>
        <d v="2022-02-09T15:42:00"/>
        <d v="2022-02-09T15:43:00"/>
        <d v="2022-02-09T15:44:00"/>
        <d v="2022-02-09T15:45:00"/>
        <d v="2022-02-09T15:46:00"/>
        <d v="2022-02-09T15:47:00"/>
        <d v="2022-02-09T15:48:00"/>
        <d v="2022-02-09T15:49:00"/>
        <d v="2022-02-09T15:50:00"/>
        <d v="2022-02-09T15:51:00"/>
        <d v="2022-02-09T15:52:00"/>
        <d v="2022-02-09T15:53:00"/>
        <d v="2022-02-09T15:54:00"/>
        <d v="2022-02-09T15:55:00"/>
        <d v="2022-02-09T15:56:00"/>
        <d v="2022-02-09T15:57:00"/>
        <d v="2022-02-09T15:58:00"/>
        <d v="2022-02-09T15:59:00"/>
        <d v="2022-02-10T16:00:00"/>
        <d v="2022-02-10T16:01:00"/>
        <d v="2022-02-10T16:02:00"/>
        <d v="2022-02-10T16:03:00"/>
        <d v="2022-02-10T16:04:00"/>
        <d v="2022-02-10T16:05:00"/>
        <d v="2022-02-10T16:06:00"/>
        <d v="2022-02-10T16:07:00"/>
        <d v="2022-02-10T16:08:00"/>
        <d v="2022-02-10T16:09:00"/>
        <d v="2022-02-10T16:10:00"/>
        <d v="2022-02-10T16:11:00"/>
        <d v="2022-02-10T16:12:00"/>
        <d v="2022-02-10T16:13:00"/>
        <d v="2022-02-10T16:14:00"/>
        <d v="2022-02-10T16:15:00"/>
        <d v="2022-02-10T16:16:00"/>
        <d v="2022-02-10T16:17:00"/>
        <d v="2022-02-10T16:18:00"/>
        <d v="2022-02-10T16:19:00"/>
        <d v="2022-02-10T16:20:00"/>
        <d v="2022-02-10T16:21:00"/>
        <d v="2022-02-10T16:22:00"/>
        <d v="2022-02-10T16:23:00"/>
        <d v="2022-02-11T16:24:00"/>
        <d v="2022-02-11T16:25:00"/>
        <d v="2022-02-11T16:26:00"/>
        <d v="2022-02-11T16:27:00"/>
        <d v="2022-02-11T16:28:00"/>
        <d v="2022-02-11T16:29:00"/>
        <d v="2022-02-11T16:30:00"/>
        <d v="2022-02-11T16:31:00"/>
        <d v="2022-02-11T16:32:00"/>
        <d v="2022-02-11T16:33:00"/>
        <d v="2022-02-11T16:34:00"/>
        <d v="2022-02-11T16:35:00"/>
        <d v="2022-02-11T16:36:00"/>
        <d v="2022-02-11T16:37:00"/>
        <d v="2022-02-11T16:38:00"/>
        <d v="2022-02-11T16:39:00"/>
        <d v="2022-02-11T16:40:00"/>
        <d v="2022-02-11T16:41:00"/>
        <d v="2022-02-11T16:42:00"/>
        <d v="2022-02-11T16:43:00"/>
        <d v="2022-02-11T16:44:00"/>
        <d v="2022-02-11T16:45:00"/>
        <d v="2022-02-11T16:46:00"/>
        <d v="2022-02-11T16:47:00"/>
        <d v="2022-02-12T16:48:00"/>
        <d v="2022-02-12T16:49:00"/>
        <d v="2022-02-12T16:50:00"/>
        <d v="2022-02-12T16:51:00"/>
        <d v="2022-02-12T16:52:00"/>
        <d v="2022-02-12T16:53:00"/>
        <d v="2022-02-12T16:54:00"/>
        <d v="2022-02-12T16:55:00"/>
        <d v="2022-02-12T16:56:00"/>
        <d v="2022-02-12T16:57:00"/>
        <d v="2022-02-12T16:58:00"/>
        <d v="2022-02-12T16:59:00"/>
        <d v="2022-02-12T17:00:00"/>
        <d v="2022-02-12T17:01:00"/>
        <d v="2022-02-12T17:02:00"/>
        <d v="2022-02-12T17:03:00"/>
        <d v="2022-02-12T17:04:00"/>
        <d v="2022-02-12T17:05:00"/>
        <d v="2022-02-12T17:06:00"/>
        <d v="2022-02-12T17:07:00"/>
        <d v="2022-02-12T17:08:00"/>
        <d v="2022-02-12T17:09:00"/>
        <d v="2022-02-12T17:10:00"/>
        <d v="2022-02-12T17:11:00"/>
        <d v="2022-02-13T17:12:00"/>
        <d v="2022-02-13T17:13:00"/>
        <d v="2022-02-13T17:14:00"/>
        <d v="2022-02-13T17:15:00"/>
        <d v="2022-02-13T17:16:00"/>
        <d v="2022-02-13T17:17:00"/>
        <d v="2022-02-13T17:18:00"/>
        <d v="2022-02-13T17:19:00"/>
        <d v="2022-02-13T17:20:00"/>
        <d v="2022-02-13T17:21:00"/>
        <d v="2022-02-13T17:22:00"/>
        <d v="2022-02-13T17:23:00"/>
        <d v="2022-02-13T17:24:00"/>
        <d v="2022-02-13T17:25:00"/>
        <d v="2022-02-13T17:26:00"/>
        <d v="2022-02-13T17:27:00"/>
        <d v="2022-02-13T17:28:00"/>
        <d v="2022-02-13T17:29:00"/>
        <d v="2022-02-13T17:30:00"/>
        <d v="2022-02-13T17:31:00"/>
        <d v="2022-02-13T17:32:00"/>
        <d v="2022-02-13T17:33:00"/>
        <d v="2022-02-13T17:34:00"/>
        <d v="2022-02-13T17:35:00"/>
        <d v="2022-02-14T17:36:00"/>
        <d v="2022-02-14T17:37:00"/>
        <d v="2022-02-14T17:38:00"/>
        <d v="2022-02-14T17:39:00"/>
        <d v="2022-02-14T17:40:00"/>
        <d v="2022-02-14T17:41:00"/>
        <d v="2022-02-14T17:42:00"/>
        <d v="2022-02-14T17:43:00"/>
        <d v="2022-02-14T17:44:00"/>
        <d v="2022-02-14T17:45:00"/>
        <d v="2022-02-14T17:46:00"/>
        <d v="2022-02-14T17:47:00"/>
        <d v="2022-02-14T17:48:00"/>
        <d v="2022-02-14T17:49:00"/>
        <d v="2022-02-14T17:50:00"/>
        <d v="2022-02-14T17:51:00"/>
        <d v="2022-02-14T17:52:00"/>
        <d v="2022-02-14T17:53:00"/>
        <d v="2022-02-14T17:54:00"/>
        <d v="2022-02-14T17:55:00"/>
        <d v="2022-02-14T17:56:00"/>
        <d v="2022-02-14T17:57:00"/>
        <d v="2022-02-14T17:58:00"/>
        <d v="2022-02-14T17:59:00"/>
        <d v="2022-02-15T18:00:00"/>
        <d v="2022-02-15T18:01:00"/>
        <d v="2022-02-15T18:02:00"/>
        <d v="2022-02-15T18:03:00"/>
        <d v="2022-02-15T18:04:00"/>
        <d v="2022-02-15T18:05:00"/>
        <d v="2022-02-15T18:06:00"/>
        <d v="2022-02-15T18:07:00"/>
        <d v="2022-02-15T18:08:00"/>
        <d v="2022-02-15T18:09:00"/>
        <d v="2022-02-15T18:10:00"/>
        <d v="2022-02-15T18:11:00"/>
        <d v="2022-02-15T18:12:00"/>
        <d v="2022-02-15T18:13:00"/>
        <d v="2022-02-15T18:14:00"/>
        <d v="2022-02-15T18:15:00"/>
        <d v="2022-02-15T18:16:00"/>
        <d v="2022-02-15T18:17:00"/>
        <d v="2022-02-15T18:18:00"/>
        <d v="2022-02-15T18:19:00"/>
        <d v="2022-02-15T18:20:00"/>
        <d v="2022-02-15T18:21:00"/>
        <d v="2022-02-15T18:22:00"/>
        <d v="2022-02-15T18:23:00"/>
        <d v="2022-02-16T18:24:00"/>
        <d v="2022-02-16T18:25:00"/>
        <d v="2022-02-16T18:26:00"/>
        <d v="2022-02-16T18:27:00"/>
        <d v="2022-02-16T18:28:00"/>
        <d v="2022-02-16T18:29:00"/>
        <d v="2022-02-16T18:30:00"/>
        <d v="2022-02-16T18:31:00"/>
        <d v="2022-02-16T18:32:00"/>
        <d v="2022-02-16T18:33:00"/>
        <d v="2022-02-16T18:34:00"/>
        <d v="2022-02-16T18:35:00"/>
        <d v="2022-02-16T18:36:00"/>
        <d v="2022-02-16T18:37:00"/>
        <d v="2022-02-16T18:38:00"/>
        <d v="2022-02-16T18:39:00"/>
        <d v="2022-02-16T18:40:00"/>
        <d v="2022-02-16T18:41:00"/>
        <d v="2022-02-16T18:42:00"/>
        <d v="2022-02-16T18:43:00"/>
        <d v="2022-02-16T18:44:00"/>
        <d v="2022-02-16T18:45:00"/>
        <d v="2022-02-16T18:46:00"/>
        <d v="2022-02-16T18:47:00"/>
        <d v="2022-02-17T18:48:00"/>
        <d v="2022-02-17T18:49:00"/>
        <d v="2022-02-17T18:50:00"/>
        <d v="2022-02-17T18:51:00"/>
        <d v="2022-02-17T18:52:00"/>
        <d v="2022-02-17T18:53:00"/>
        <d v="2022-02-17T18:54:00"/>
        <d v="2022-02-17T18:55:00"/>
        <d v="2022-02-17T18:56:00"/>
        <d v="2022-02-17T18:57:00"/>
        <d v="2022-02-17T18:58:00"/>
        <d v="2022-02-17T18:59:00"/>
        <d v="2022-02-17T19:00:00"/>
        <d v="2022-02-17T19:01:00"/>
        <d v="2022-02-17T19:02:00"/>
        <d v="2022-02-17T19:03:00"/>
        <d v="2022-02-17T19:04:00"/>
        <d v="2022-02-17T19:05:00"/>
        <d v="2022-02-17T19:06:00"/>
        <d v="2022-02-17T19:07:00"/>
        <d v="2022-02-17T19:08:00"/>
        <d v="2022-02-17T19:09:00"/>
        <d v="2022-02-17T19:10:00"/>
        <d v="2022-02-17T19:11:00"/>
        <d v="2022-02-18T19:12:00"/>
        <d v="2022-02-18T19:13:00"/>
        <d v="2022-02-18T19:14:00"/>
        <d v="2022-02-18T19:15:00"/>
        <d v="2022-02-18T19:16:00"/>
        <d v="2022-02-18T19:17:00"/>
        <d v="2022-02-18T19:18:00"/>
        <d v="2022-02-18T19:19:00"/>
        <d v="2022-02-18T19:20:00"/>
        <d v="2022-02-18T19:21:00"/>
        <d v="2022-02-18T19:22:00"/>
        <d v="2022-02-18T19:23:00"/>
        <d v="2022-02-18T19:24:00"/>
        <d v="2022-02-18T19:25:00"/>
        <d v="2022-02-18T19:26:00"/>
        <d v="2022-02-18T19:27:00"/>
        <d v="2022-02-18T19:28:00"/>
        <d v="2022-02-18T19:29:00"/>
        <d v="2022-02-18T19:30:00"/>
        <d v="2022-02-18T19:31:00"/>
        <d v="2022-02-18T19:32:00"/>
        <d v="2022-02-18T19:33:00"/>
        <d v="2022-02-18T19:34:00"/>
        <d v="2022-02-18T19:35:00"/>
        <d v="2022-02-19T19:36:00"/>
        <d v="2022-02-19T19:37:00"/>
        <d v="2022-02-19T19:38:00"/>
        <d v="2022-02-19T19:39:00"/>
        <d v="2022-02-19T19:40:00"/>
        <d v="2022-02-19T19:41:00"/>
        <d v="2022-02-19T19:42:00"/>
        <d v="2022-02-19T19:43:00"/>
        <d v="2022-02-19T19:44:00"/>
        <d v="2022-02-19T19:45:00"/>
        <d v="2022-02-19T19:46:00"/>
        <d v="2022-02-19T19:47:00"/>
        <d v="2022-02-19T19:48:00"/>
        <d v="2022-02-19T19:49:00"/>
        <d v="2022-02-19T19:50:00"/>
        <d v="2022-02-19T19:51:00"/>
        <d v="2022-02-19T19:52:00"/>
        <d v="2022-02-19T19:53:00"/>
        <d v="2022-02-19T19:54:00"/>
        <d v="2022-02-19T19:55:00"/>
        <d v="2022-02-19T19:56:00"/>
        <d v="2022-02-19T19:57:00"/>
        <d v="2022-02-19T19:58:00"/>
        <d v="2022-02-19T19:59:00"/>
        <d v="2022-02-20T20:00:00"/>
        <d v="2022-02-20T20:01:00"/>
        <d v="2022-02-20T20:02:00"/>
        <d v="2022-02-20T20:03:00"/>
        <d v="2022-02-20T20:04:00"/>
        <d v="2022-02-20T20:05:00"/>
        <d v="2022-02-20T20:06:00"/>
        <d v="2022-02-20T20:07:00"/>
        <d v="2022-02-20T20:08:00"/>
        <d v="2022-02-20T20:09:00"/>
        <d v="2022-02-20T20:10:00"/>
        <d v="2022-02-20T20:11:00"/>
        <d v="2022-02-20T20:12:00"/>
        <d v="2022-02-20T20:13:00"/>
        <d v="2022-02-20T20:14:00"/>
        <d v="2022-02-20T20:15:00"/>
        <d v="2022-02-20T20:16:00"/>
        <d v="2022-02-20T20:17:00"/>
        <d v="2022-02-20T20:18:00"/>
        <d v="2022-02-20T20:19:00"/>
        <d v="2022-02-20T20:20:00"/>
        <d v="2022-02-20T20:21:00"/>
        <d v="2022-02-20T20:22:00"/>
        <d v="2022-02-20T20:23:00"/>
        <d v="2022-02-21T20:24:00"/>
        <d v="2022-02-21T20:25:00"/>
        <d v="2022-02-21T20:26:00"/>
        <d v="2022-02-21T20:27:00"/>
        <d v="2022-02-21T20:28:00"/>
        <d v="2022-02-21T20:29:00"/>
        <d v="2022-02-21T20:30:00"/>
        <d v="2022-02-21T20:31:00"/>
        <d v="2022-02-21T20:32:00"/>
        <d v="2022-02-21T20:33:00"/>
        <d v="2022-02-21T20:34:00"/>
        <d v="2022-02-21T20:35:00"/>
        <d v="2022-02-21T20:36:00"/>
        <d v="2022-02-21T20:37:00"/>
        <d v="2022-02-21T20:38:00"/>
        <d v="2022-02-21T20:39:00"/>
        <d v="2022-02-21T20:40:00"/>
        <d v="2022-02-21T20:41:00"/>
        <d v="2022-02-21T20:42:00"/>
        <d v="2022-02-21T20:43:00"/>
        <d v="2022-02-21T20:44:00"/>
        <d v="2022-02-21T20:45:00"/>
        <d v="2022-02-21T20:46:00"/>
        <d v="2022-02-21T20:47:00"/>
        <d v="2022-02-22T20:48:00"/>
        <d v="2022-02-22T20:49:00"/>
        <d v="2022-02-22T20:50:00"/>
        <d v="2022-02-22T20:51:00"/>
        <d v="2022-02-22T20:52:00"/>
        <d v="2022-02-22T20:53:00"/>
        <d v="2022-02-22T20:54:00"/>
        <d v="2022-02-22T20:55:00"/>
        <d v="2022-02-22T20:56:00"/>
        <d v="2022-02-22T20:57:00"/>
        <d v="2022-02-22T20:58:00"/>
        <d v="2022-02-22T20:59:00"/>
        <d v="2022-02-22T21:00:00"/>
        <d v="2022-02-22T21:01:00"/>
        <d v="2022-02-22T21:02:00"/>
        <d v="2022-02-22T21:03:00"/>
        <d v="2022-02-22T21:04:00"/>
        <d v="2022-02-22T21:05:00"/>
        <d v="2022-02-22T21:06:00"/>
        <d v="2022-02-22T21:07:00"/>
        <d v="2022-02-22T21:08:00"/>
        <d v="2022-02-22T21:09:00"/>
        <d v="2022-02-22T21:10:00"/>
        <d v="2022-02-22T21:11:00"/>
        <d v="2022-02-23T21:12:00"/>
        <d v="2022-02-23T21:13:00"/>
        <d v="2022-02-23T21:14:00"/>
        <d v="2022-02-23T21:15:00"/>
        <d v="2022-02-23T21:16:00"/>
        <d v="2022-02-23T21:17:00"/>
        <d v="2022-02-23T21:18:00"/>
        <d v="2022-02-23T21:19:00"/>
        <d v="2022-02-23T21:20:00"/>
        <d v="2022-02-23T21:21:00"/>
        <d v="2022-02-23T21:22:00"/>
        <d v="2022-02-23T21:23:00"/>
        <d v="2022-02-23T21:24:00"/>
        <d v="2022-02-23T21:25:00"/>
        <d v="2022-02-23T21:26:00"/>
        <d v="2022-02-23T21:27:00"/>
        <d v="2022-02-23T21:28:00"/>
        <d v="2022-02-23T21:29:00"/>
        <d v="2022-02-23T21:30:00"/>
        <d v="2022-02-23T21:31:00"/>
        <d v="2022-02-23T21:32:00"/>
        <d v="2022-02-23T21:33:00"/>
        <d v="2022-02-23T21:34:00"/>
        <d v="2022-02-23T21:35:00"/>
        <d v="2022-02-24T21:36:00"/>
        <d v="2022-02-24T21:37:00"/>
        <d v="2022-02-24T21:38:00"/>
        <d v="2022-02-24T21:39:00"/>
        <d v="2022-02-24T21:40:00"/>
        <d v="2022-02-24T21:41:00"/>
        <d v="2022-02-24T21:42:00"/>
        <d v="2022-02-24T21:43:00"/>
        <d v="2022-02-24T21:44:00"/>
        <d v="2022-02-24T21:45:00"/>
        <d v="2022-02-24T21:46:00"/>
        <d v="2022-02-24T21:47:00"/>
        <d v="2022-02-24T21:48:00"/>
        <d v="2022-02-24T21:49:00"/>
        <d v="2022-02-24T21:50:00"/>
        <d v="2022-02-24T21:51:00"/>
        <d v="2022-02-24T21:52:00"/>
        <d v="2022-02-24T21:53:00"/>
        <d v="2022-02-24T21:54:00"/>
        <d v="2022-02-24T21:55:00"/>
        <d v="2022-02-24T21:56:00"/>
        <d v="2022-02-24T21:57:00"/>
        <d v="2022-02-24T21:58:00"/>
        <d v="2022-02-24T21:59:00"/>
        <d v="2022-02-25T22:00:00"/>
        <d v="2022-02-25T22:01:00"/>
        <d v="2022-02-25T22:02:00"/>
        <d v="2022-02-25T22:03:00"/>
        <d v="2022-02-25T22:04:00"/>
        <d v="2022-02-25T22:05:00"/>
        <d v="2022-02-25T22:06:00"/>
        <d v="2022-02-25T22:07:00"/>
        <d v="2022-02-25T22:08:00"/>
        <d v="2022-02-25T22:09:00"/>
        <d v="2022-02-25T22:10:00"/>
        <d v="2022-02-25T22:11:00"/>
        <d v="2022-02-25T22:12:00"/>
        <d v="2022-02-25T22:13:00"/>
        <d v="2022-02-25T22:14:00"/>
        <d v="2022-02-25T22:15:00"/>
        <d v="2022-02-25T22:16:00"/>
        <d v="2022-02-25T22:17:00"/>
        <d v="2022-02-25T22:18:00"/>
        <d v="2022-02-25T22:19:00"/>
        <d v="2022-02-25T22:20:00"/>
        <d v="2022-02-25T22:21:00"/>
        <d v="2022-02-25T22:22:00"/>
        <d v="2022-02-25T22:23:00"/>
        <d v="2022-02-26T22:24:00"/>
        <d v="2022-02-26T22:25:00"/>
        <d v="2022-02-26T22:26:00"/>
        <d v="2022-02-26T22:27:00"/>
        <d v="2022-02-26T22:28:00"/>
        <d v="2022-02-26T22:29:00"/>
        <d v="2022-02-26T22:30:00"/>
        <d v="2022-02-26T22:31:00"/>
        <d v="2022-02-26T22:32:00"/>
        <d v="2022-02-26T22:33:00"/>
        <d v="2022-02-26T22:34:00"/>
        <d v="2022-02-26T22:35:00"/>
        <d v="2022-02-26T22:36:00"/>
        <d v="2022-02-26T22:37:00"/>
        <d v="2022-02-26T22:38:00"/>
        <d v="2022-02-26T22:39:00"/>
        <d v="2022-02-26T22:40:00"/>
        <d v="2022-02-26T22:41:00"/>
        <d v="2022-02-26T22:42:00"/>
        <d v="2022-02-26T22:43:00"/>
        <d v="2022-02-26T22:44:00"/>
        <d v="2022-02-26T22:45:00"/>
        <d v="2022-02-26T22:46:00"/>
        <d v="2022-02-26T22:47:00"/>
        <d v="2022-02-27T22:48:00"/>
        <d v="2022-02-27T22:49:00"/>
        <d v="2022-02-27T22:50:00"/>
        <d v="2022-02-27T22:51:00"/>
        <d v="2022-02-27T22:52:00"/>
        <d v="2022-02-27T22:53:00"/>
        <d v="2022-02-27T22:54:00"/>
        <d v="2022-02-27T22:55:00"/>
        <d v="2022-02-27T22:56:00"/>
        <d v="2022-02-27T22:57:00"/>
        <d v="2022-02-27T22:58:00"/>
        <d v="2022-02-27T22:59:00"/>
        <d v="2022-02-27T23:00:00"/>
        <d v="2022-02-27T23:01:00"/>
        <d v="2022-02-27T23:02:00"/>
        <d v="2022-02-27T23:03:00"/>
        <d v="2022-02-27T23:04:00"/>
        <d v="2022-02-27T23:05:00"/>
        <d v="2022-02-27T23:06:00"/>
        <d v="2022-02-27T23:07:00"/>
        <d v="2022-02-27T23:08:00"/>
        <d v="2022-02-27T23:09:00"/>
        <d v="2022-02-27T23:10:00"/>
        <d v="2022-02-27T23:11:00"/>
        <d v="2022-02-28T23:12:00"/>
        <d v="2022-02-28T23:13:00"/>
        <d v="2022-02-28T23:14:00"/>
        <d v="2022-02-28T23:15:00"/>
        <d v="2022-02-28T23:16:00"/>
        <d v="2022-02-28T23:17:00"/>
        <d v="2022-02-28T23:18:00"/>
        <d v="2022-02-28T23:19:00"/>
        <d v="2022-02-28T23:20:00"/>
        <d v="2022-02-28T23:21:00"/>
        <d v="2022-02-28T23:22:00"/>
        <d v="2022-02-28T23:23:00"/>
        <d v="2022-02-28T23:24:00"/>
        <d v="2022-02-28T23:25:00"/>
        <d v="2022-02-28T23:26:00"/>
        <d v="2022-02-28T23:27:00"/>
        <d v="2022-02-28T23:28:00"/>
        <d v="2022-02-28T23:29:00"/>
        <d v="2022-02-28T23:30:00"/>
        <d v="2022-02-28T23:31:00"/>
        <d v="2022-02-28T23:32:00"/>
        <d v="2022-02-28T23:33:00"/>
        <d v="2022-02-28T23:34:00"/>
        <d v="2022-02-28T23:35:00"/>
        <d v="2022-03-01T23:36:00"/>
        <d v="2022-03-01T23:37:00"/>
        <d v="2022-03-01T23:38:00"/>
        <d v="2022-03-01T23:39:00"/>
        <d v="2022-03-01T23:40:00"/>
        <d v="2022-03-01T23:41:00"/>
        <d v="2022-03-01T23:42:00"/>
        <d v="2022-03-01T23:43:00"/>
        <d v="2022-03-01T23:44:00"/>
        <d v="2022-03-01T23:45:00"/>
        <d v="2022-03-01T23:46:00"/>
        <d v="2022-03-01T23:47:00"/>
        <d v="2022-03-01T23:48:00"/>
        <d v="2022-03-01T23:49:00"/>
        <d v="2022-03-01T23:50:00"/>
        <d v="2022-03-01T23:51:00"/>
        <d v="2022-03-01T23:52:00"/>
        <d v="2022-03-01T23:53:00"/>
        <d v="2022-03-01T23:54:00"/>
        <d v="2022-03-01T23:55:00"/>
        <d v="2022-03-01T23:56:00"/>
        <d v="2022-03-01T23:57:00"/>
        <d v="2022-03-01T23:58:00"/>
        <d v="2022-03-01T23:59:00"/>
        <d v="2022-03-02T00:00:00"/>
        <d v="2022-03-02T00:01:00"/>
        <d v="2022-03-02T00:02:00"/>
        <d v="2022-03-02T00:03:00"/>
        <d v="2022-03-02T00:04:00"/>
        <d v="2022-03-02T00:05:00"/>
        <d v="2022-03-02T00:06:00"/>
        <d v="2022-03-02T00:07:00"/>
        <d v="2022-03-02T00:08:00"/>
        <d v="2022-03-02T00:09:00"/>
        <d v="2022-03-02T00:10:00"/>
        <d v="2022-03-02T00:11:00"/>
        <d v="2022-03-02T00:12:00"/>
        <d v="2022-03-02T00:13:00"/>
        <d v="2022-03-02T00:14:00"/>
        <d v="2022-03-02T00:15:00"/>
        <d v="2022-03-02T00:16:00"/>
        <d v="2022-03-02T00:17:00"/>
        <d v="2022-03-02T00:18:00"/>
        <d v="2022-03-02T00:19:00"/>
        <d v="2022-03-02T00:20:00"/>
        <d v="2022-03-02T00:21:00"/>
        <d v="2022-03-02T00:22:00"/>
        <d v="2022-03-02T00:23:00"/>
        <d v="2022-03-03T00:24:00"/>
        <d v="2022-03-03T00:25:00"/>
        <d v="2022-03-03T00:26:00"/>
        <d v="2022-03-03T00:27:00"/>
        <d v="2022-03-03T00:28:00"/>
        <d v="2022-03-03T00:29:00"/>
        <d v="2022-03-03T00:30:00"/>
        <d v="2022-03-03T00:31:00"/>
        <d v="2022-03-03T00:32:00"/>
        <d v="2022-03-03T00:33:00"/>
        <d v="2022-03-03T00:34:00"/>
        <d v="2022-03-03T00:35:00"/>
        <d v="2022-03-03T00:36:00"/>
        <d v="2022-03-03T00:37:00"/>
        <d v="2022-03-03T00:38:00"/>
        <d v="2022-03-03T00:39:00"/>
        <d v="2022-03-03T00:40:00"/>
        <d v="2022-03-03T00:41:00"/>
        <d v="2022-03-03T00:42:00"/>
        <d v="2022-03-03T00:43:00"/>
        <d v="2022-03-03T00:44:00"/>
        <d v="2022-03-03T00:45:00"/>
        <d v="2022-03-03T00:46:00"/>
        <d v="2022-03-03T00:47:00"/>
        <d v="2022-03-04T00:48:00"/>
        <d v="2022-03-04T00:49:00"/>
        <d v="2022-03-04T00:50:00"/>
        <d v="2022-03-04T00:51:00"/>
        <d v="2022-03-04T00:52:00"/>
        <d v="2022-03-04T00:53:00"/>
        <d v="2022-03-04T00:54:00"/>
        <d v="2022-03-04T00:55:00"/>
        <d v="2022-03-04T00:56:00"/>
        <d v="2022-03-04T00:57:00"/>
        <d v="2022-03-04T00:58:00"/>
        <d v="2022-03-04T00:59:00"/>
        <d v="2022-03-04T01:00:00"/>
        <d v="2022-03-04T01:01:00"/>
        <d v="2022-03-04T01:02:00"/>
        <d v="2022-03-04T01:03:00"/>
        <d v="2022-03-04T01:04:00"/>
        <d v="2022-03-04T01:05:00"/>
        <d v="2022-03-04T01:06:00"/>
        <d v="2022-03-04T01:07:00"/>
        <d v="2022-03-04T01:08:00"/>
        <d v="2022-03-04T01:09:00"/>
        <d v="2022-03-04T01:10:00"/>
        <d v="2022-03-04T01:11:00"/>
        <d v="2022-03-05T01:12:00"/>
        <d v="2022-03-05T01:13:00"/>
        <d v="2022-03-05T01:14:00"/>
        <d v="2022-03-05T01:15:00"/>
        <d v="2022-03-05T01:16:00"/>
        <d v="2022-03-05T01:17:00"/>
        <d v="2022-03-05T01:18:00"/>
        <d v="2022-03-05T01:19:00"/>
        <d v="2022-03-05T01:20:00"/>
        <d v="2022-03-05T01:21:00"/>
        <d v="2022-03-05T01:22:00"/>
        <d v="2022-03-05T01:23:00"/>
        <d v="2022-03-05T01:24:00"/>
        <d v="2022-03-05T01:25:00"/>
        <d v="2022-03-05T01:26:00"/>
        <d v="2022-03-05T01:27:00"/>
        <d v="2022-03-05T01:28:00"/>
        <d v="2022-03-05T01:29:00"/>
        <d v="2022-03-05T01:30:00"/>
        <d v="2022-03-05T01:31:00"/>
        <d v="2022-03-05T01:32:00"/>
        <d v="2022-03-05T01:33:00"/>
        <d v="2022-03-05T01:34:00"/>
        <d v="2022-03-05T01:35:00"/>
        <d v="2022-03-06T01:36:00"/>
        <d v="2022-03-06T01:37:00"/>
        <d v="2022-03-06T01:38:00"/>
        <d v="2022-03-06T01:39:00"/>
        <d v="2022-03-06T01:40:00"/>
        <d v="2022-03-06T01:41:00"/>
        <d v="2022-03-06T01:42:00"/>
        <d v="2022-03-06T01:43:00"/>
        <d v="2022-03-06T01:44:00"/>
        <d v="2022-03-06T01:45:00"/>
        <d v="2022-03-06T01:46:00"/>
        <d v="2022-03-06T01:47:00"/>
        <d v="2022-03-06T01:48:00"/>
        <d v="2022-03-06T01:49:00"/>
        <d v="2022-03-06T01:50:00"/>
        <d v="2022-03-06T01:51:00"/>
        <d v="2022-03-06T01:52:00"/>
        <d v="2022-03-06T01:53:00"/>
        <d v="2022-03-06T01:54:00"/>
        <d v="2022-03-06T01:55:00"/>
        <d v="2022-03-06T01:56:00"/>
        <d v="2022-03-06T01:57:00"/>
        <d v="2022-03-06T01:58:00"/>
        <d v="2022-03-06T01:59:00"/>
        <d v="2022-03-07T02:00:00"/>
        <d v="2022-03-07T02:01:00"/>
        <d v="2022-03-07T02:02:00"/>
        <d v="2022-03-07T02:03:00"/>
        <d v="2022-03-07T02:04:00"/>
        <d v="2022-03-07T02:05:00"/>
        <d v="2022-03-07T02:06:00"/>
        <d v="2022-03-07T02:07:00"/>
        <d v="2022-03-07T02:08:00"/>
        <d v="2022-03-07T02:09:00"/>
        <d v="2022-03-07T02:10:00"/>
        <d v="2022-03-07T02:11:00"/>
        <d v="2022-03-07T02:12:00"/>
        <d v="2022-03-07T02:13:00"/>
        <d v="2022-03-07T02:14:00"/>
        <d v="2022-03-07T02:15:00"/>
        <d v="2022-03-07T02:16:00"/>
        <d v="2022-03-07T02:17:00"/>
        <d v="2022-03-07T02:18:00"/>
        <d v="2022-03-07T02:19:00"/>
        <d v="2022-03-07T02:20:00"/>
        <d v="2022-03-07T02:21:00"/>
        <d v="2022-03-07T02:22:00"/>
        <d v="2022-03-07T02:23:00"/>
        <d v="2022-03-08T02:24:00"/>
        <d v="2022-03-08T02:25:00"/>
        <d v="2022-03-08T02:26:00"/>
        <d v="2022-03-08T02:27:00"/>
        <d v="2022-03-08T02:28:00"/>
        <d v="2022-03-08T02:29:00"/>
        <d v="2022-03-08T02:30:00"/>
        <d v="2022-03-08T02:31:00"/>
        <d v="2022-03-08T02:32:00"/>
        <d v="2022-03-08T02:33:00"/>
        <d v="2022-03-08T02:34:00"/>
        <d v="2022-03-08T02:35:00"/>
        <d v="2022-03-08T02:36:00"/>
        <d v="2022-03-08T02:37:00"/>
        <d v="2022-03-08T02:38:00"/>
        <d v="2022-03-08T02:39:00"/>
        <d v="2022-03-08T02:40:00"/>
        <d v="2022-03-08T02:41:00"/>
        <d v="2022-03-08T02:42:00"/>
        <d v="2022-03-08T02:43:00"/>
        <d v="2022-03-08T02:44:00"/>
        <d v="2022-03-08T02:45:00"/>
        <d v="2022-03-08T02:46:00"/>
        <d v="2022-03-08T02:47:00"/>
        <d v="2022-03-09T02:48:00"/>
        <d v="2022-03-09T02:49:00"/>
        <d v="2022-03-09T02:50:00"/>
        <d v="2022-03-09T02:51:00"/>
        <d v="2022-03-09T02:52:00"/>
        <d v="2022-03-09T02:53:00"/>
        <d v="2022-03-09T02:54:00"/>
        <d v="2022-03-09T02:55:00"/>
        <d v="2022-03-09T02:56:00"/>
        <d v="2022-03-09T02:57:00"/>
        <d v="2022-03-09T02:58:00"/>
        <d v="2022-03-09T02:59:00"/>
        <d v="2022-03-09T03:00:00"/>
        <d v="2022-03-09T03:01:00"/>
        <d v="2022-03-09T03:02:00"/>
        <d v="2022-03-09T03:03:00"/>
        <d v="2022-03-09T03:04:00"/>
        <d v="2022-03-09T03:05:00"/>
        <d v="2022-03-09T03:06:00"/>
        <d v="2022-03-09T03:07:00"/>
        <d v="2022-03-09T03:08:00"/>
        <d v="2022-03-09T03:09:00"/>
        <d v="2022-03-09T03:10:00"/>
        <d v="2022-03-09T03:11:00"/>
        <d v="2022-03-10T03:12:00"/>
        <d v="2022-03-10T03:13:00"/>
        <d v="2022-03-10T03:14:00"/>
        <d v="2022-03-10T03:15:00"/>
        <d v="2022-03-10T03:16:00"/>
        <d v="2022-03-10T03:17:00"/>
        <d v="2022-03-10T03:18:00"/>
        <d v="2022-03-10T03:19:00"/>
        <d v="2022-03-10T03:20:00"/>
        <d v="2022-03-10T03:21:00"/>
        <d v="2022-03-10T03:22:00"/>
        <d v="2022-03-10T03:23:00"/>
        <d v="2022-03-10T03:24:00"/>
        <d v="2022-03-10T03:25:00"/>
        <d v="2022-03-10T03:26:00"/>
        <d v="2022-03-10T03:27:00"/>
        <d v="2022-03-10T03:28:00"/>
        <d v="2022-03-10T03:29:00"/>
        <d v="2022-03-10T03:30:00"/>
        <d v="2022-03-10T03:31:00"/>
        <d v="2022-03-10T03:32:00"/>
        <d v="2022-03-10T03:33:00"/>
        <d v="2022-03-10T03:34:00"/>
        <d v="2022-03-10T03:35:00"/>
        <d v="2022-03-11T03:36:00"/>
        <d v="2022-03-11T03:37:00"/>
        <d v="2022-03-11T03:38:00"/>
        <d v="2022-03-11T03:39:00"/>
        <d v="2022-03-11T03:40:00"/>
        <d v="2022-03-11T03:41:00"/>
        <d v="2022-03-11T03:42:00"/>
        <d v="2022-03-11T03:43:00"/>
        <d v="2022-03-11T03:44:00"/>
        <d v="2022-03-11T03:45:00"/>
        <d v="2022-03-11T03:46:00"/>
        <d v="2022-03-11T03:47:00"/>
        <d v="2022-03-11T03:48:00"/>
        <d v="2022-03-11T03:49:00"/>
        <d v="2022-03-11T03:50:00"/>
        <d v="2022-03-11T03:51:00"/>
        <d v="2022-03-11T03:52:00"/>
        <d v="2022-03-11T03:53:00"/>
        <d v="2022-03-11T03:54:00"/>
        <d v="2022-03-11T03:55:00"/>
        <d v="2022-03-11T03:56:00"/>
        <d v="2022-03-11T03:57:00"/>
        <d v="2022-03-11T03:58:00"/>
        <d v="2022-03-11T03:59:00"/>
        <d v="2022-03-12T04:00:00"/>
        <d v="2022-03-12T04:01:00"/>
        <d v="2022-03-12T04:02:00"/>
        <d v="2022-03-12T04:03:00"/>
        <d v="2022-03-12T04:04:00"/>
        <d v="2022-03-12T04:05:00"/>
        <d v="2022-03-12T04:06:00"/>
        <d v="2022-03-12T04:07:00"/>
        <d v="2022-03-12T04:08:00"/>
        <d v="2022-03-12T04:09:00"/>
        <d v="2022-03-12T04:10:00"/>
        <d v="2022-03-12T04:11:00"/>
        <d v="2022-03-12T04:12:00"/>
        <d v="2022-03-12T04:13:00"/>
        <d v="2022-03-12T04:14:00"/>
        <d v="2022-03-12T04:15:00"/>
        <d v="2022-03-12T04:16:00"/>
        <d v="2022-03-12T04:17:00"/>
        <d v="2022-03-12T04:18:00"/>
        <d v="2022-03-12T04:19:00"/>
        <d v="2022-03-12T04:20:00"/>
        <d v="2022-03-12T04:21:00"/>
        <d v="2022-03-12T04:22:00"/>
        <d v="2022-03-12T04:23:00"/>
        <d v="2022-03-13T04:24:00"/>
        <d v="2022-03-13T04:25:00"/>
        <d v="2022-03-13T04:26:00"/>
        <d v="2022-03-13T04:27:00"/>
        <d v="2022-03-13T04:28:00"/>
        <d v="2022-03-13T04:29:00"/>
        <d v="2022-03-13T04:30:00"/>
        <d v="2022-03-13T04:31:00"/>
        <d v="2022-03-13T04:32:00"/>
        <d v="2022-03-13T04:33:00"/>
        <d v="2022-03-13T04:34:00"/>
        <d v="2022-03-13T04:35:00"/>
        <d v="2022-03-13T04:36:00"/>
        <d v="2022-03-13T04:37:00"/>
        <d v="2022-03-13T04:38:00"/>
        <d v="2022-03-13T04:39:00"/>
        <d v="2022-03-13T04:40:00"/>
        <d v="2022-03-13T04:41:00"/>
        <d v="2022-03-13T04:42:00"/>
        <d v="2022-03-13T04:43:00"/>
        <d v="2022-03-13T04:44:00"/>
        <d v="2022-03-13T04:45:00"/>
        <d v="2022-03-13T04:46:00"/>
        <d v="2022-03-13T04:47:00"/>
        <d v="2022-03-14T04:48:00"/>
        <d v="2022-03-14T04:49:00"/>
        <d v="2022-03-14T04:50:00"/>
        <d v="2022-03-14T04:51:00"/>
        <d v="2022-03-14T04:52:00"/>
        <d v="2022-03-14T04:53:00"/>
        <d v="2022-03-14T04:54:00"/>
        <d v="2022-03-14T04:55:00"/>
        <d v="2022-03-14T04:56:00"/>
        <d v="2022-03-14T04:57:00"/>
        <d v="2022-03-14T04:58:00"/>
        <d v="2022-03-14T04:59:00"/>
        <d v="2022-03-14T05:00:00"/>
        <d v="2022-03-14T05:01:00"/>
        <d v="2022-03-14T05:02:00"/>
        <d v="2022-03-14T05:03:00"/>
        <d v="2022-03-14T05:04:00"/>
        <d v="2022-03-14T05:05:00"/>
        <d v="2022-03-14T05:06:00"/>
        <d v="2022-03-14T05:07:00"/>
        <d v="2022-03-14T05:08:00"/>
        <d v="2022-03-14T05:09:00"/>
        <d v="2022-03-14T05:10:00"/>
        <d v="2022-03-14T05:11:00"/>
        <d v="2022-03-15T05:12:00"/>
        <d v="2022-03-15T05:13:00"/>
        <d v="2022-03-15T05:14:00"/>
        <d v="2022-03-15T05:15:00"/>
        <d v="2022-03-15T05:16:00"/>
        <d v="2022-03-15T05:17:00"/>
        <d v="2022-03-15T05:18:00"/>
        <d v="2022-03-15T05:19:00"/>
        <d v="2022-03-15T05:20:00"/>
        <d v="2022-03-15T05:21:00"/>
        <d v="2022-03-15T05:22:00"/>
        <d v="2022-03-15T05:23:00"/>
        <d v="2022-03-15T05:24:00"/>
        <d v="2022-03-15T05:25:00"/>
        <d v="2022-03-15T05:26:00"/>
        <d v="2022-03-15T05:27:00"/>
        <d v="2022-03-15T05:28:00"/>
        <d v="2022-03-15T05:29:00"/>
        <d v="2022-03-15T05:30:00"/>
        <d v="2022-03-15T05:31:00"/>
        <d v="2022-03-15T05:32:00"/>
        <d v="2022-03-15T05:33:00"/>
        <d v="2022-03-15T05:34:00"/>
        <d v="2022-03-15T05:35:00"/>
        <d v="2022-03-16T05:36:00"/>
        <d v="2022-03-16T05:37:00"/>
        <d v="2022-03-16T05:38:00"/>
        <d v="2022-03-16T05:39:00"/>
        <d v="2022-03-16T05:40:00"/>
        <d v="2022-03-16T05:41:00"/>
        <d v="2022-03-16T05:42:00"/>
        <d v="2022-03-16T05:43:00"/>
        <d v="2022-03-16T05:44:00"/>
        <d v="2022-03-16T05:45:00"/>
        <d v="2022-03-16T05:46:00"/>
        <d v="2022-03-16T05:47:00"/>
        <d v="2022-03-16T05:48:00"/>
        <d v="2022-03-16T05:49:00"/>
        <d v="2022-03-16T05:50:00"/>
        <d v="2022-03-16T05:51:00"/>
        <d v="2022-03-16T05:52:00"/>
        <d v="2022-03-16T05:53:00"/>
        <d v="2022-03-16T05:54:00"/>
        <d v="2022-03-16T05:55:00"/>
        <d v="2022-03-16T05:56:00"/>
        <d v="2022-03-16T05:57:00"/>
        <d v="2022-03-16T05:58:00"/>
        <d v="2022-03-16T05:59:00"/>
        <d v="2022-03-17T06:00:00"/>
        <d v="2022-03-17T06:01:00"/>
        <d v="2022-03-17T06:02:00"/>
        <d v="2022-03-17T06:03:00"/>
        <d v="2022-03-17T06:04:00"/>
        <d v="2022-03-17T06:05:00"/>
        <d v="2022-03-17T06:06:00"/>
        <d v="2022-03-17T06:07:00"/>
        <d v="2022-03-17T06:08:00"/>
        <d v="2022-03-17T06:09:00"/>
        <d v="2022-03-17T06:10:00"/>
        <d v="2022-03-17T06:11:00"/>
        <d v="2022-03-17T06:12:00"/>
        <d v="2022-03-17T06:13:00"/>
        <d v="2022-03-17T06:14:00"/>
        <d v="2022-03-17T06:15:00"/>
        <d v="2022-03-17T06:16:00"/>
        <d v="2022-03-17T06:17:00"/>
        <d v="2022-03-17T06:18:00"/>
        <d v="2022-03-17T06:19:00"/>
        <d v="2022-03-17T06:20:00"/>
        <d v="2022-03-17T06:21:00"/>
        <d v="2022-03-17T06:22:00"/>
        <d v="2022-03-17T06:23:00"/>
        <d v="2022-03-18T06:24:00"/>
        <d v="2022-03-18T06:25:00"/>
        <d v="2022-03-18T06:26:00"/>
        <d v="2022-03-18T06:27:00"/>
        <d v="2022-03-18T06:28:00"/>
        <d v="2022-03-18T06:29:00"/>
        <d v="2022-03-18T06:30:00"/>
        <d v="2022-03-18T06:31:00"/>
        <d v="2022-03-18T06:32:00"/>
        <d v="2022-03-18T06:33:00"/>
        <d v="2022-03-18T06:34:00"/>
        <d v="2022-03-18T06:35:00"/>
        <d v="2022-03-18T06:36:00"/>
        <d v="2022-03-18T06:37:00"/>
        <d v="2022-03-18T06:38:00"/>
        <d v="2022-03-18T06:39:00"/>
        <d v="2022-03-18T06:40:00"/>
        <d v="2022-03-18T06:41:00"/>
        <d v="2022-03-18T06:42:00"/>
        <d v="2022-03-18T06:43:00"/>
        <d v="2022-03-18T06:44:00"/>
        <d v="2022-03-18T06:45:00"/>
        <d v="2022-03-18T06:46:00"/>
        <d v="2022-03-18T06:47:00"/>
        <d v="2022-03-19T06:48:00"/>
        <d v="2022-03-19T06:49:00"/>
        <d v="2022-03-19T06:50:00"/>
        <d v="2022-03-19T06:51:00"/>
        <d v="2022-03-19T06:52:00"/>
        <d v="2022-03-19T06:53:00"/>
        <d v="2022-03-19T06:54:00"/>
        <d v="2022-03-19T06:55:00"/>
        <d v="2022-03-19T06:56:00"/>
        <d v="2022-03-19T06:57:00"/>
        <d v="2022-03-19T06:58:00"/>
        <d v="2022-03-19T06:59:00"/>
        <d v="2022-03-19T07:00:00"/>
        <d v="2022-03-19T07:01:00"/>
        <d v="2022-03-19T07:02:00"/>
        <d v="2022-03-19T07:03:00"/>
        <d v="2022-03-19T07:04:00"/>
        <d v="2022-03-19T07:05:00"/>
        <d v="2022-03-19T07:06:00"/>
        <d v="2022-03-19T07:07:00"/>
        <d v="2022-03-19T07:08:00"/>
        <d v="2022-03-19T07:09:00"/>
        <d v="2022-03-19T07:10:00"/>
        <d v="2022-03-19T07:11:00"/>
        <d v="2022-03-20T07:12:00"/>
        <d v="2022-03-20T07:13:00"/>
        <d v="2022-03-20T07:14:00"/>
        <d v="2022-03-20T07:15:00"/>
        <d v="2022-03-20T07:16:00"/>
        <d v="2022-03-20T07:17:00"/>
        <d v="2022-03-20T07:18:00"/>
        <d v="2022-03-20T07:19:00"/>
        <d v="2022-03-20T07:20:00"/>
        <d v="2022-03-20T07:21:00"/>
        <d v="2022-03-20T07:22:00"/>
        <d v="2022-03-20T07:23:00"/>
        <d v="2022-03-20T07:24:00"/>
        <d v="2022-03-20T07:25:00"/>
        <d v="2022-03-20T07:26:00"/>
        <d v="2022-03-20T07:27:00"/>
        <d v="2022-03-20T07:28:00"/>
        <d v="2022-03-20T07:29:00"/>
        <d v="2022-03-20T07:30:00"/>
        <d v="2022-03-20T07:31:00"/>
        <d v="2022-03-20T07:32:00"/>
        <d v="2022-03-20T07:33:00"/>
        <d v="2022-03-20T07:34:00"/>
        <d v="2022-03-20T07:35:00"/>
        <d v="2022-03-21T07:36:00"/>
        <d v="2022-03-21T07:37:00"/>
        <d v="2022-03-21T07:38:00"/>
        <d v="2022-03-21T07:39:00"/>
        <d v="2022-03-21T07:40:00"/>
        <d v="2022-03-21T07:41:00"/>
        <d v="2022-03-21T07:42:00"/>
        <d v="2022-03-21T07:43:00"/>
        <d v="2022-03-21T07:44:00"/>
        <d v="2022-03-21T07:45:00"/>
        <d v="2022-03-21T07:46:00"/>
        <d v="2022-03-21T07:47:00"/>
        <d v="2022-03-21T07:48:00"/>
        <d v="2022-03-21T07:49:00"/>
        <d v="2022-03-21T07:50:00"/>
        <d v="2022-03-21T07:51:00"/>
        <d v="2022-03-21T07:52:00"/>
        <d v="2022-03-21T07:53:00"/>
        <d v="2022-03-21T07:54:00"/>
        <d v="2022-03-21T07:55:00"/>
        <d v="2022-03-21T07:56:00"/>
        <d v="2022-03-21T07:57:00"/>
        <d v="2022-03-21T07:58:00"/>
        <d v="2022-03-21T07:59:00"/>
        <d v="2022-03-22T08:00:00"/>
        <d v="2022-03-22T08:01:00"/>
        <d v="2022-03-22T08:02:00"/>
        <d v="2022-03-22T08:03:00"/>
        <d v="2022-03-22T08:04:00"/>
        <d v="2022-03-22T08:05:00"/>
        <d v="2022-03-22T08:06:00"/>
        <d v="2022-03-22T08:07:00"/>
        <d v="2022-03-22T08:08:00"/>
        <d v="2022-03-22T08:09:00"/>
        <d v="2022-03-22T08:10:00"/>
        <d v="2022-03-22T08:11:00"/>
        <d v="2022-03-22T08:12:00"/>
        <d v="2022-03-22T08:13:00"/>
        <d v="2022-03-22T08:14:00"/>
        <d v="2022-03-22T08:15:00"/>
        <d v="2022-03-22T08:16:00"/>
        <d v="2022-03-22T08:17:00"/>
        <d v="2022-03-22T08:18:00"/>
        <d v="2022-03-22T08:19:00"/>
        <d v="2022-03-22T08:20:00"/>
        <d v="2022-03-22T08:21:00"/>
        <d v="2022-03-22T08:22:00"/>
        <d v="2022-03-22T08:23:00"/>
        <d v="2022-03-23T08:24:00"/>
        <d v="2022-03-23T08:25:00"/>
        <d v="2022-03-23T08:26:00"/>
        <d v="2022-03-23T08:27:00"/>
        <d v="2022-03-23T08:28:00"/>
        <d v="2022-03-23T08:29:00"/>
        <d v="2022-03-23T08:30:00"/>
        <d v="2022-03-23T08:31:00"/>
        <d v="2022-03-23T08:32:00"/>
        <d v="2022-03-23T08:33:00"/>
        <d v="2022-03-23T08:34:00"/>
        <d v="2022-03-23T08:35:00"/>
        <d v="2022-03-23T08:36:00"/>
        <d v="2022-03-23T08:37:00"/>
        <d v="2022-03-23T08:38:00"/>
        <d v="2022-03-23T08:39:00"/>
        <d v="2022-03-23T08:40:00"/>
        <d v="2022-03-23T08:41:00"/>
        <d v="2022-03-23T08:42:00"/>
        <d v="2022-03-23T08:43:00"/>
        <d v="2022-03-23T08:44:00"/>
        <d v="2022-03-23T08:45:00"/>
        <d v="2022-03-23T08:46:00"/>
        <d v="2022-03-23T08:47:00"/>
        <d v="2022-03-24T08:48:00"/>
        <d v="2022-03-24T08:49:00"/>
        <d v="2022-03-24T08:50:00"/>
        <d v="2022-03-24T08:51:00"/>
        <d v="2022-03-24T08:52:00"/>
        <d v="2022-03-24T08:53:00"/>
        <d v="2022-03-24T08:54:00"/>
        <d v="2022-03-24T08:55:00"/>
        <d v="2022-03-24T08:56:00"/>
        <d v="2022-03-24T08:57:00"/>
        <d v="2022-03-24T08:58:00"/>
        <d v="2022-03-24T08:59:00"/>
        <d v="2022-03-24T09:00:00"/>
        <d v="2022-03-24T09:01:00"/>
        <d v="2022-03-24T09:02:00"/>
        <d v="2022-03-24T09:03:00"/>
        <d v="2022-03-24T09:04:00"/>
        <d v="2022-03-24T09:05:00"/>
        <d v="2022-03-24T09:06:00"/>
        <d v="2022-03-24T09:07:00"/>
        <d v="2022-03-24T09:08:00"/>
        <d v="2022-03-24T09:09:00"/>
        <d v="2022-03-24T09:10:00"/>
        <d v="2022-03-24T09:11:00"/>
        <d v="2022-03-25T09:12:00"/>
        <d v="2022-03-25T09:13:00"/>
        <d v="2022-03-25T09:14:00"/>
        <d v="2022-03-25T09:15:00"/>
        <d v="2022-03-25T09:16:00"/>
        <d v="2022-03-25T09:17:00"/>
        <d v="2022-03-25T09:18:00"/>
        <d v="2022-03-25T09:19:00"/>
        <d v="2022-03-25T09:20:00"/>
        <d v="2022-03-25T09:21:00"/>
        <d v="2022-03-25T09:22:00"/>
        <d v="2022-03-25T09:23:00"/>
        <d v="2022-03-25T09:24:00"/>
        <d v="2022-03-25T09:25:00"/>
        <d v="2022-03-25T09:26:00"/>
        <d v="2022-03-25T09:27:00"/>
        <d v="2022-03-25T09:28:00"/>
        <d v="2022-03-25T09:29:00"/>
        <d v="2022-03-25T09:30:00"/>
        <d v="2022-03-25T09:31:00"/>
        <d v="2022-03-25T09:32:00"/>
        <d v="2022-03-25T09:33:00"/>
        <d v="2022-03-25T09:34:00"/>
        <d v="2022-03-25T09:35:00"/>
        <d v="2022-03-26T09:36:00"/>
        <d v="2022-03-26T09:37:00"/>
        <d v="2022-03-26T09:38:00"/>
        <d v="2022-03-26T09:39:00"/>
        <d v="2022-03-26T09:40:00"/>
        <d v="2022-03-26T09:41:00"/>
        <d v="2022-03-26T09:42:00"/>
        <d v="2022-03-26T09:43:00"/>
        <d v="2022-03-26T09:44:00"/>
        <d v="2022-03-26T09:45:00"/>
        <d v="2022-03-26T09:46:00"/>
        <d v="2022-03-26T09:47:00"/>
        <d v="2022-03-26T09:48:00"/>
        <d v="2022-03-26T09:49:00"/>
        <d v="2022-03-26T09:50:00"/>
        <d v="2022-03-26T09:51:00"/>
        <d v="2022-03-26T09:52:00"/>
        <d v="2022-03-26T09:53:00"/>
        <d v="2022-03-26T09:54:00"/>
        <d v="2022-03-26T09:55:00"/>
        <d v="2022-03-26T09:56:00"/>
        <d v="2022-03-26T09:57:00"/>
        <d v="2022-03-26T09:58:00"/>
        <d v="2022-03-26T09:59:00"/>
        <d v="2022-03-27T10:00:00"/>
        <d v="2022-03-27T10:01:00"/>
        <d v="2022-03-27T10:02:00"/>
        <d v="2022-03-27T10:03:00"/>
        <d v="2022-03-27T10:04:00"/>
        <d v="2022-03-27T10:05:00"/>
        <d v="2022-03-27T10:06:00"/>
        <d v="2022-03-27T10:07:00"/>
        <d v="2022-03-27T10:08:00"/>
        <d v="2022-03-27T10:09:00"/>
        <d v="2022-03-27T10:10:00"/>
        <d v="2022-03-27T10:11:00"/>
        <d v="2022-03-27T10:12:00"/>
        <d v="2022-03-27T10:13:00"/>
        <d v="2022-03-27T10:14:00"/>
        <d v="2022-03-27T10:15:00"/>
        <d v="2022-03-27T10:16:00"/>
        <d v="2022-03-27T10:17:00"/>
        <d v="2022-03-27T10:18:00"/>
        <d v="2022-03-27T10:19:00"/>
        <d v="2022-03-27T10:20:00"/>
        <d v="2022-03-27T10:21:00"/>
        <d v="2022-03-27T10:22:00"/>
        <d v="2022-03-27T10:23:00"/>
        <d v="2022-03-28T10:24:00"/>
        <d v="2022-03-28T10:25:00"/>
        <d v="2022-03-28T10:26:00"/>
        <d v="2022-03-28T10:27:00"/>
        <d v="2022-03-28T10:28:00"/>
        <d v="2022-03-28T10:29:00"/>
        <d v="2022-03-28T10:30:00"/>
        <d v="2022-03-28T10:31:00"/>
        <d v="2022-03-28T10:32:00"/>
        <d v="2022-03-28T10:33:00"/>
        <d v="2022-03-28T10:34:00"/>
        <d v="2022-03-28T10:35:00"/>
        <d v="2022-03-28T10:36:00"/>
        <d v="2022-03-28T10:37:00"/>
        <d v="2022-03-28T10:38:00"/>
        <d v="2022-03-28T10:39:00"/>
        <d v="2022-03-28T10:40:00"/>
        <d v="2022-03-28T10:41:00"/>
        <d v="2022-03-28T10:42:00"/>
        <d v="2022-03-28T10:43:00"/>
        <d v="2022-03-28T10:44:00"/>
        <d v="2022-03-28T10:45:00"/>
        <d v="2022-03-28T10:46:00"/>
        <d v="2022-03-28T10:47:00"/>
        <d v="2022-03-29T10:48:00"/>
        <d v="2022-03-29T10:49:00"/>
        <d v="2022-03-29T10:50:00"/>
        <d v="2022-03-29T10:51:00"/>
        <d v="2022-03-29T10:52:00"/>
        <d v="2022-03-29T10:53:00"/>
        <d v="2022-03-29T10:54:00"/>
        <d v="2022-03-29T10:55:00"/>
        <d v="2022-03-29T10:56:00"/>
        <d v="2022-03-29T10:57:00"/>
        <d v="2022-03-29T10:58:00"/>
        <d v="2022-03-29T10:59:00"/>
        <d v="2022-03-29T11:00:00"/>
        <d v="2022-03-29T11:01:00"/>
        <d v="2022-03-29T11:02:00"/>
        <d v="2022-03-29T11:03:00"/>
        <d v="2022-03-29T11:04:00"/>
        <d v="2022-03-29T11:05:00"/>
        <d v="2022-03-29T11:06:00"/>
        <d v="2022-03-29T11:07:00"/>
        <d v="2022-03-29T11:08:00"/>
        <d v="2022-03-29T11:09:00"/>
        <d v="2022-03-29T11:10:00"/>
        <d v="2022-03-29T11:11:00"/>
        <d v="2022-03-30T11:12:00"/>
        <d v="2022-03-30T11:13:00"/>
        <d v="2022-03-30T11:14:00"/>
        <d v="2022-03-30T11:15:00"/>
        <d v="2022-03-30T11:16:00"/>
        <d v="2022-03-30T11:17:00"/>
        <d v="2022-03-30T11:18:00"/>
        <d v="2022-03-30T11:19:00"/>
        <d v="2022-03-30T11:20:00"/>
        <d v="2022-03-30T11:21:00"/>
        <d v="2022-03-30T11:22:00"/>
        <d v="2022-03-30T11:23:00"/>
        <d v="2022-03-30T11:24:00"/>
        <d v="2022-03-30T11:25:00"/>
        <d v="2022-03-30T11:26:00"/>
        <d v="2022-03-30T11:27:00"/>
        <d v="2022-03-30T11:28:00"/>
        <d v="2022-03-30T11:29:00"/>
        <d v="2022-03-30T11:30:00"/>
        <d v="2022-03-30T11:31:00"/>
        <d v="2022-03-30T11:32:00"/>
        <d v="2022-03-30T11:33:00"/>
        <d v="2022-03-30T11:34:00"/>
        <d v="2022-03-30T11:35:00"/>
        <d v="2022-03-31T11:36:00"/>
        <d v="2022-03-31T11:37:00"/>
        <d v="2022-03-31T11:38:00"/>
        <d v="2022-03-31T11:39:00"/>
        <d v="2022-03-31T11:40:00"/>
        <d v="2022-03-31T11:41:00"/>
        <d v="2022-03-31T11:42:00"/>
        <d v="2022-03-31T11:43:00"/>
        <d v="2022-03-31T11:44:00"/>
        <d v="2022-03-31T11:45:00"/>
        <d v="2022-03-31T11:46:00"/>
        <d v="2022-03-31T11:47:00"/>
        <d v="2022-03-31T11:48:00"/>
        <d v="2022-03-31T11:49:00"/>
        <d v="2022-03-31T11:50:00"/>
        <d v="2022-03-31T11:51:00"/>
        <d v="2022-03-31T11:52:00"/>
        <d v="2022-03-31T11:53:00"/>
        <d v="2022-03-31T11:54:00"/>
        <d v="2022-03-31T11:55:00"/>
        <d v="2022-03-31T11:56:00"/>
        <d v="2022-03-31T11:57:00"/>
        <d v="2022-03-31T11:58:00"/>
        <d v="2022-03-31T11:59:00"/>
        <d v="2022-04-01T12:00:00"/>
        <d v="2022-04-01T12:01:00"/>
        <d v="2022-04-01T12:02:00"/>
        <d v="2022-04-01T12:03:00"/>
        <d v="2022-04-01T12:04:00"/>
        <d v="2022-04-01T12:05:00"/>
        <d v="2022-04-01T12:06:00"/>
        <d v="2022-04-01T12:07:00"/>
        <d v="2022-04-01T12:08:00"/>
        <d v="2022-04-01T12:09:00"/>
        <d v="2022-04-01T12:10:00"/>
        <d v="2022-04-01T12:11:00"/>
        <d v="2022-04-01T12:12:00"/>
        <d v="2022-04-01T12:13:00"/>
        <d v="2022-04-01T12:14:00"/>
        <d v="2022-04-01T12:15:00"/>
        <d v="2022-04-01T12:16:00"/>
        <d v="2022-04-01T12:17:00"/>
        <d v="2022-04-01T12:18:00"/>
        <d v="2022-04-01T12:19:00"/>
        <d v="2022-04-01T12:20:00"/>
        <d v="2022-04-01T12:21:00"/>
        <d v="2022-04-01T12:22:00"/>
        <d v="2022-04-01T12:23:00"/>
        <d v="2022-04-02T12:24:00"/>
        <d v="2022-04-02T12:25:00"/>
        <d v="2022-04-02T12:26:00"/>
        <d v="2022-04-02T12:27:00"/>
        <d v="2022-04-02T12:28:00"/>
        <d v="2022-04-02T12:29:00"/>
        <d v="2022-04-02T12:30:00"/>
        <d v="2022-04-02T12:31:00"/>
        <d v="2022-04-02T12:32:00"/>
        <d v="2022-04-02T12:33:00"/>
        <d v="2022-04-02T12:34:00"/>
        <d v="2022-04-02T12:35:00"/>
        <d v="2022-04-02T12:36:00"/>
        <d v="2022-04-02T12:37:00"/>
        <d v="2022-04-02T12:38:00"/>
        <d v="2022-04-02T12:39:00"/>
        <d v="2022-04-02T12:40:00"/>
        <d v="2022-04-02T12:41:00"/>
        <d v="2022-04-02T12:42:00"/>
        <d v="2022-04-02T12:43:00"/>
        <d v="2022-04-02T12:44:00"/>
        <d v="2022-04-02T12:45:00"/>
        <d v="2022-04-02T12:46:00"/>
        <d v="2022-04-02T12:47:00"/>
        <d v="2022-04-03T12:48:00"/>
        <d v="2022-04-03T12:49:00"/>
        <d v="2022-04-03T12:50:00"/>
        <d v="2022-04-03T12:51:00"/>
        <d v="2022-04-03T12:52:00"/>
        <d v="2022-04-03T12:53:00"/>
        <d v="2022-04-03T12:54:00"/>
        <d v="2022-04-03T12:55:00"/>
        <d v="2022-04-03T12:56:00"/>
        <d v="2022-04-03T12:57:00"/>
        <d v="2022-04-03T12:58:00"/>
        <d v="2022-04-03T12:59:00"/>
        <d v="2022-04-03T13:00:00"/>
        <d v="2022-04-03T13:01:00"/>
        <d v="2022-04-03T13:02:00"/>
        <d v="2022-04-03T13:03:00"/>
        <d v="2022-04-03T13:04:00"/>
        <d v="2022-04-03T13:05:00"/>
        <d v="2022-04-03T13:06:00"/>
        <d v="2022-04-03T13:07:00"/>
        <d v="2022-04-03T13:08:00"/>
        <d v="2022-04-03T13:09:00"/>
        <d v="2022-04-03T13:10:00"/>
        <d v="2022-04-03T13:11:00"/>
        <d v="2022-04-04T13:12:00"/>
        <d v="2022-04-04T13:13:00"/>
        <d v="2022-04-04T13:14:00"/>
        <d v="2022-04-04T13:15:00"/>
        <d v="2022-04-04T13:16:00"/>
        <d v="2022-04-04T13:17:00"/>
        <d v="2022-04-04T13:18:00"/>
        <d v="2022-04-04T13:19:00"/>
        <d v="2022-04-04T13:20:00"/>
        <d v="2022-04-04T13:21:00"/>
        <d v="2022-04-04T13:22:00"/>
        <d v="2022-04-04T13:23:00"/>
        <d v="2022-04-04T13:24:00"/>
        <d v="2022-04-04T13:25:00"/>
        <d v="2022-04-04T13:26:00"/>
        <d v="2022-04-04T13:27:00"/>
        <d v="2022-04-04T13:28:00"/>
        <d v="2022-04-04T13:29:00"/>
        <d v="2022-04-04T13:30:00"/>
        <d v="2022-04-04T13:31:00"/>
        <d v="2022-04-04T13:32:00"/>
        <d v="2022-04-04T13:33:00"/>
        <d v="2022-04-04T13:34:00"/>
        <d v="2022-04-04T13:35:00"/>
        <d v="2022-04-05T13:36:00"/>
        <d v="2022-04-05T13:37:00"/>
        <d v="2022-04-05T13:38:00"/>
        <d v="2022-04-05T13:39:00"/>
        <d v="2022-04-05T13:40:00"/>
        <d v="2022-04-05T13:41:00"/>
        <d v="2022-04-05T13:42:00"/>
        <d v="2022-04-05T13:43:00"/>
        <d v="2022-04-05T13:44:00"/>
        <d v="2022-04-05T13:45:00"/>
        <d v="2022-04-05T13:46:00"/>
        <d v="2022-04-05T13:47:00"/>
        <d v="2022-04-05T13:48:00"/>
        <d v="2022-04-05T13:49:00"/>
        <d v="2022-04-05T13:50:00"/>
        <d v="2022-04-05T13:51:00"/>
        <d v="2022-04-05T13:52:00"/>
        <d v="2022-04-05T13:53:00"/>
        <d v="2022-04-05T13:54:00"/>
        <d v="2022-04-05T13:55:00"/>
        <d v="2022-04-05T13:56:00"/>
        <d v="2022-04-05T13:57:00"/>
        <d v="2022-04-05T13:58:00"/>
        <d v="2022-04-05T13:59:00"/>
        <d v="2022-04-06T14:00:00"/>
        <d v="2022-04-06T14:01:00"/>
        <d v="2022-04-06T14:02:00"/>
        <d v="2022-04-06T14:03:00"/>
        <d v="2022-04-06T14:04:00"/>
        <d v="2022-04-06T14:05:00"/>
        <d v="2022-04-06T14:06:00"/>
        <d v="2022-04-06T14:07:00"/>
        <d v="2022-04-06T14:08:00"/>
        <d v="2022-04-06T14:09:00"/>
        <d v="2022-04-06T14:10:00"/>
        <d v="2022-04-06T14:11:00"/>
        <d v="2022-04-06T14:12:00"/>
        <d v="2022-04-06T14:13:00"/>
        <d v="2022-04-06T14:14:00"/>
        <d v="2022-04-06T14:15:00"/>
        <d v="2022-04-06T14:16:00"/>
        <d v="2022-04-06T14:17:00"/>
        <d v="2022-04-06T14:18:00"/>
        <d v="2022-04-06T14:19:00"/>
        <d v="2022-04-06T14:20:00"/>
        <d v="2022-04-06T14:21:00"/>
        <d v="2022-04-06T14:22:00"/>
        <d v="2022-04-06T14:23:00"/>
        <d v="2022-04-07T14:24:00"/>
        <d v="2022-04-07T14:25:00"/>
        <d v="2022-04-07T14:26:00"/>
        <d v="2022-04-07T14:27:00"/>
        <d v="2022-04-07T14:28:00"/>
        <d v="2022-04-07T14:29:00"/>
        <d v="2022-04-07T14:30:00"/>
        <d v="2022-04-07T14:31:00"/>
        <d v="2022-04-07T14:32:00"/>
        <d v="2022-04-07T14:33:00"/>
        <d v="2022-04-07T14:34:00"/>
        <d v="2022-04-07T14:35:00"/>
        <d v="2022-04-07T14:36:00"/>
        <d v="2022-04-07T14:37:00"/>
        <d v="2022-04-07T14:38:00"/>
        <d v="2022-04-07T14:39:00"/>
        <d v="2022-04-07T14:40:00"/>
        <d v="2022-04-07T14:41:00"/>
        <d v="2022-04-07T14:42:00"/>
        <d v="2022-04-07T14:43:00"/>
        <d v="2022-04-07T14:44:00"/>
        <d v="2022-04-07T14:45:00"/>
        <d v="2022-04-07T14:46:00"/>
        <d v="2022-04-07T14:47:00"/>
        <d v="2022-04-08T14:48:00"/>
        <d v="2022-04-08T14:49:00"/>
        <d v="2022-04-08T14:50:00"/>
        <d v="2022-04-08T14:51:00"/>
        <d v="2022-04-08T14:52:00"/>
        <d v="2022-04-08T14:53:00"/>
        <d v="2022-04-08T14:54:00"/>
        <d v="2022-04-08T14:55:00"/>
        <d v="2022-04-08T14:56:00"/>
        <d v="2022-04-08T14:57:00"/>
        <d v="2022-04-08T14:58:00"/>
        <d v="2022-04-08T14:59:00"/>
        <d v="2022-04-08T15:00:00"/>
        <d v="2022-04-08T15:01:00"/>
        <d v="2022-04-08T15:02:00"/>
        <d v="2022-04-08T15:03:00"/>
        <d v="2022-04-08T15:04:00"/>
        <d v="2022-04-08T15:05:00"/>
        <d v="2022-04-08T15:06:00"/>
        <d v="2022-04-08T15:07:00"/>
        <d v="2022-04-08T15:08:00"/>
        <d v="2022-04-08T15:09:00"/>
        <d v="2022-04-08T15:10:00"/>
        <d v="2022-04-08T15:11:00"/>
        <d v="2022-04-09T15:12:00"/>
        <d v="2022-04-09T15:13:00"/>
        <d v="2022-04-09T15:14:00"/>
        <d v="2022-04-09T15:15:00"/>
        <d v="2022-04-09T15:16:00"/>
        <d v="2022-04-09T15:17:00"/>
        <d v="2022-04-09T15:18:00"/>
        <d v="2022-04-09T15:19:00"/>
        <d v="2022-04-09T15:20:00"/>
        <d v="2022-04-09T15:21:00"/>
        <d v="2022-04-09T15:22:00"/>
        <d v="2022-04-09T15:23:00"/>
        <d v="2022-04-09T15:24:00"/>
        <d v="2022-04-09T15:25:00"/>
        <d v="2022-04-09T15:26:00"/>
        <d v="2022-04-09T15:27:00"/>
        <d v="2022-04-09T15:28:00"/>
        <d v="2022-04-09T15:29:00"/>
        <d v="2022-04-09T15:30:00"/>
        <d v="2022-04-09T15:31:00"/>
        <d v="2022-04-09T15:32:00"/>
        <d v="2022-04-09T15:33:00"/>
        <d v="2022-04-09T15:34:00"/>
        <d v="2022-04-09T15:35:00"/>
        <d v="2022-04-10T15:36:00"/>
        <d v="2022-04-10T15:37:00"/>
        <d v="2022-04-10T15:38:00"/>
        <d v="2022-04-10T15:39:00"/>
        <d v="2022-04-10T15:40:00"/>
        <d v="2022-04-10T15:41:00"/>
        <d v="2022-04-10T15:42:00"/>
        <d v="2022-04-10T15:43:00"/>
        <d v="2022-04-10T15:44:00"/>
        <d v="2022-04-10T15:45:00"/>
        <d v="2022-04-10T15:46:00"/>
        <d v="2022-04-10T15:47:00"/>
        <d v="2022-04-10T15:48:00"/>
        <d v="2022-04-10T15:49:00"/>
        <d v="2022-04-10T15:50:00"/>
        <d v="2022-04-10T15:51:00"/>
        <d v="2022-04-10T15:52:00"/>
        <d v="2022-04-10T15:53:00"/>
        <d v="2022-04-10T15:54:00"/>
        <d v="2022-04-10T15:55:00"/>
        <d v="2022-04-10T15:56:00"/>
        <d v="2022-04-10T15:57:00"/>
        <d v="2022-04-10T15:58:00"/>
        <d v="2022-04-10T15:59:00"/>
        <d v="2022-04-11T16:00:00"/>
        <d v="2022-04-11T16:01:00"/>
        <d v="2022-04-11T16:02:00"/>
        <d v="2022-04-11T16:03:00"/>
        <d v="2022-04-11T16:04:00"/>
        <d v="2022-04-11T16:05:00"/>
        <d v="2022-04-11T16:06:00"/>
        <d v="2022-04-11T16:07:00"/>
        <d v="2022-04-11T16:08:00"/>
        <d v="2022-04-11T16:09:00"/>
        <d v="2022-04-11T16:10:00"/>
        <d v="2022-04-11T16:11:00"/>
        <d v="2022-04-11T16:12:00"/>
        <d v="2022-04-11T16:13:00"/>
        <d v="2022-04-11T16:14:00"/>
        <d v="2022-04-11T16:15:00"/>
        <d v="2022-04-11T16:16:00"/>
        <d v="2022-04-11T16:17:00"/>
        <d v="2022-04-11T16:18:00"/>
        <d v="2022-04-11T16:19:00"/>
        <d v="2022-04-11T16:20:00"/>
        <d v="2022-04-11T16:21:00"/>
        <d v="2022-04-11T16:22:00"/>
        <d v="2022-04-11T16:23:00"/>
        <d v="2022-04-12T16:24:00"/>
        <d v="2022-04-12T16:25:00"/>
        <d v="2022-04-12T16:26:00"/>
        <d v="2022-04-12T16:27:00"/>
        <d v="2022-04-12T16:28:00"/>
        <d v="2022-04-12T16:29:00"/>
        <d v="2022-04-12T16:30:00"/>
        <d v="2022-04-12T16:31:00"/>
        <d v="2022-04-12T16:32:00"/>
        <d v="2022-04-12T16:33:00"/>
        <d v="2022-04-12T16:34:00"/>
        <d v="2022-04-12T16:35:00"/>
        <d v="2022-04-12T16:36:00"/>
        <d v="2022-04-12T16:37:00"/>
        <d v="2022-04-12T16:38:00"/>
        <d v="2022-04-12T16:39:00"/>
        <d v="2022-04-12T16:40:00"/>
        <d v="2022-04-12T16:41:00"/>
        <d v="2022-04-12T16:42:00"/>
        <d v="2022-04-12T16:43:00"/>
        <d v="2022-04-12T16:44:00"/>
        <d v="2022-04-12T16:45:00"/>
        <d v="2022-04-12T16:46:00"/>
        <d v="2022-04-12T16:47:00"/>
        <d v="2022-04-13T16:48:00"/>
        <d v="2022-04-13T16:49:00"/>
        <d v="2022-04-13T16:50:00"/>
        <d v="2022-04-13T16:51:00"/>
        <d v="2022-04-13T16:52:00"/>
        <d v="2022-04-13T16:53:00"/>
        <d v="2022-04-13T16:54:00"/>
        <d v="2022-04-13T16:55:00"/>
        <d v="2022-04-13T16:56:00"/>
        <d v="2022-04-13T16:57:00"/>
        <d v="2022-04-13T16:58:00"/>
        <d v="2022-04-13T16:59:00"/>
        <d v="2022-04-13T17:00:00"/>
        <d v="2022-04-13T17:01:00"/>
        <d v="2022-04-13T17:02:00"/>
        <d v="2022-04-13T17:03:00"/>
        <d v="2022-04-13T17:04:00"/>
        <d v="2022-04-13T17:05:00"/>
        <d v="2022-04-13T17:06:00"/>
        <d v="2022-04-13T17:07:00"/>
        <d v="2022-04-13T17:08:00"/>
        <d v="2022-04-13T17:09:00"/>
        <d v="2022-04-13T17:10:00"/>
        <d v="2022-04-13T17:11:00"/>
        <d v="2022-04-14T17:12:00"/>
        <d v="2022-04-14T17:13:00"/>
        <d v="2022-04-14T17:14:00"/>
        <d v="2022-04-14T17:15:00"/>
        <d v="2022-04-14T17:16:00"/>
        <d v="2022-04-14T17:17:00"/>
        <d v="2022-04-14T17:18:00"/>
        <d v="2022-04-14T17:19:00"/>
        <d v="2022-04-14T17:20:00"/>
        <d v="2022-04-14T17:21:00"/>
        <d v="2022-04-14T17:22:00"/>
        <d v="2022-04-14T17:23:00"/>
        <d v="2022-04-14T17:24:00"/>
        <d v="2022-04-14T17:25:00"/>
        <d v="2022-04-14T17:26:00"/>
        <d v="2022-04-14T17:27:00"/>
        <d v="2022-04-14T17:28:00"/>
        <d v="2022-04-14T17:29:00"/>
        <d v="2022-04-14T17:30:00"/>
        <d v="2022-04-14T17:31:00"/>
        <d v="2022-04-14T17:32:00"/>
        <d v="2022-04-14T17:33:00"/>
        <d v="2022-04-14T17:34:00"/>
        <d v="2022-04-14T17:35:00"/>
        <d v="2022-04-15T17:36:00"/>
        <d v="2022-04-15T17:37:00"/>
        <d v="2022-04-15T17:38:00"/>
        <d v="2022-04-15T17:39:00"/>
        <d v="2022-04-15T17:40:00"/>
        <d v="2022-04-15T17:41:00"/>
        <d v="2022-04-15T17:42:00"/>
        <d v="2022-04-15T17:43:00"/>
        <d v="2022-04-15T17:44:00"/>
        <d v="2022-04-15T17:45:00"/>
        <d v="2022-04-15T17:46:00"/>
        <d v="2022-04-15T17:47:00"/>
        <d v="2022-04-15T17:48:00"/>
        <d v="2022-04-15T17:49:00"/>
        <d v="2022-04-15T17:50:00"/>
        <d v="2022-04-15T17:51:00"/>
        <d v="2022-04-15T17:52:00"/>
        <d v="2022-04-15T17:53:00"/>
        <d v="2022-04-15T17:54:00"/>
        <d v="2022-04-15T17:55:00"/>
        <d v="2022-04-15T17:56:00"/>
        <d v="2022-04-15T17:57:00"/>
        <d v="2022-04-15T17:58:00"/>
        <d v="2022-04-15T17:59:00"/>
        <d v="2022-04-16T18:00:00"/>
        <d v="2022-04-16T18:01:00"/>
        <d v="2022-04-16T18:02:00"/>
        <d v="2022-04-16T18:03:00"/>
        <d v="2022-04-16T18:04:00"/>
        <d v="2022-04-16T18:05:00"/>
        <d v="2022-04-16T18:06:00"/>
        <d v="2022-04-16T18:07:00"/>
        <d v="2022-04-16T18:08:00"/>
        <d v="2022-04-16T18:09:00"/>
        <d v="2022-04-16T18:10:00"/>
        <d v="2022-04-16T18:11:00"/>
        <d v="2022-04-16T18:12:00"/>
        <d v="2022-04-16T18:13:00"/>
        <d v="2022-04-16T18:14:00"/>
        <d v="2022-04-16T18:15:00"/>
        <d v="2022-04-16T18:16:00"/>
        <d v="2022-04-16T18:17:00"/>
        <d v="2022-04-16T18:18:00"/>
        <d v="2022-04-16T18:19:00"/>
        <d v="2022-04-16T18:20:00"/>
        <d v="2022-04-16T18:21:00"/>
        <d v="2022-04-16T18:22:00"/>
        <d v="2022-04-16T18:23:00"/>
        <d v="2022-04-17T18:24:00"/>
        <d v="2022-04-17T18:25:00"/>
        <d v="2022-04-17T18:26:00"/>
        <d v="2022-04-17T18:27:00"/>
        <d v="2022-04-17T18:28:00"/>
        <d v="2022-04-17T18:29:00"/>
        <d v="2022-04-17T18:30:00"/>
        <d v="2022-04-17T18:31:00"/>
        <d v="2022-04-17T18:32:00"/>
        <d v="2022-04-17T18:33:00"/>
        <d v="2022-04-17T18:34:00"/>
        <d v="2022-04-17T18:35:00"/>
        <d v="2022-04-17T18:36:00"/>
        <d v="2022-04-17T18:37:00"/>
        <d v="2022-04-17T18:38:00"/>
        <d v="2022-04-17T18:39:00"/>
        <d v="2022-04-17T18:40:00"/>
        <d v="2022-04-17T18:41:00"/>
        <d v="2022-04-17T18:42:00"/>
        <d v="2022-04-17T18:43:00"/>
        <d v="2022-04-17T18:44:00"/>
        <d v="2022-04-17T18:45:00"/>
        <d v="2022-04-17T18:46:00"/>
        <d v="2022-04-17T18:47:00"/>
        <d v="2022-04-18T18:48:00"/>
        <d v="2022-04-18T18:49:00"/>
        <d v="2022-04-18T18:50:00"/>
        <d v="2022-04-18T18:51:00"/>
        <d v="2022-04-18T18:52:00"/>
        <d v="2022-04-18T18:53:00"/>
        <d v="2022-04-18T18:54:00"/>
        <d v="2022-04-18T18:55:00"/>
        <d v="2022-04-18T18:56:00"/>
        <d v="2022-04-18T18:57:00"/>
        <d v="2022-04-18T18:58:00"/>
        <d v="2022-04-18T18:59:00"/>
        <d v="2022-04-18T19:00:00"/>
        <d v="2022-04-18T19:01:00"/>
        <d v="2022-04-18T19:02:00"/>
        <d v="2022-04-18T19:03:00"/>
        <d v="2022-04-18T19:04:00"/>
        <d v="2022-04-18T19:05:00"/>
        <d v="2022-04-18T19:06:00"/>
        <d v="2022-04-18T19:07:00"/>
        <d v="2022-04-18T19:08:00"/>
        <d v="2022-04-18T19:09:00"/>
        <d v="2022-04-18T19:10:00"/>
        <d v="2022-04-18T19:11:00"/>
        <d v="2022-04-19T19:12:00"/>
        <d v="2022-04-19T19:13:00"/>
        <d v="2022-04-19T19:14:00"/>
        <d v="2022-04-19T19:15:00"/>
        <d v="2022-04-19T19:16:00"/>
        <d v="2022-04-19T19:17:00"/>
        <d v="2022-04-19T19:18:00"/>
        <d v="2022-04-19T19:19:00"/>
        <d v="2022-04-19T19:20:00"/>
        <d v="2022-04-19T19:21:00"/>
        <d v="2022-04-19T19:22:00"/>
        <d v="2022-04-19T19:23:00"/>
        <d v="2022-04-19T19:24:00"/>
        <d v="2022-04-19T19:25:00"/>
        <d v="2022-04-19T19:26:00"/>
        <d v="2022-04-19T19:27:00"/>
        <d v="2022-04-19T19:28:00"/>
        <d v="2022-04-19T19:29:00"/>
        <d v="2022-04-19T19:30:00"/>
        <d v="2022-04-19T19:31:00"/>
        <d v="2022-04-19T19:32:00"/>
        <d v="2022-04-19T19:33:00"/>
        <d v="2022-04-19T19:34:00"/>
        <d v="2022-04-19T19:35:00"/>
        <d v="2022-04-20T19:36:00"/>
        <d v="2022-04-20T19:37:00"/>
        <d v="2022-04-20T19:38:00"/>
        <d v="2022-04-20T19:39:00"/>
        <d v="2022-04-20T19:40:00"/>
        <d v="2022-04-20T19:41:00"/>
        <d v="2022-04-20T19:42:00"/>
        <d v="2022-04-20T19:43:00"/>
        <d v="2022-04-20T19:44:00"/>
        <d v="2022-04-20T19:45:00"/>
        <d v="2022-04-20T19:46:00"/>
        <d v="2022-04-20T19:47:00"/>
        <d v="2022-04-20T19:48:00"/>
        <d v="2022-04-20T19:49:00"/>
        <d v="2022-04-20T19:50:00"/>
        <d v="2022-04-20T19:51:00"/>
        <d v="2022-04-20T19:52:00"/>
        <d v="2022-04-20T19:53:00"/>
        <d v="2022-04-20T19:54:00"/>
        <d v="2022-04-20T19:55:00"/>
        <d v="2022-04-20T19:56:00"/>
        <d v="2022-04-20T19:57:00"/>
        <d v="2022-04-20T19:58:00"/>
        <d v="2022-04-20T19:59:00"/>
        <d v="2022-04-21T20:00:00"/>
        <d v="2022-04-21T20:01:00"/>
        <d v="2022-04-21T20:02:00"/>
        <d v="2022-04-21T20:03:00"/>
        <d v="2022-04-21T20:04:00"/>
        <d v="2022-04-21T20:05:00"/>
        <d v="2022-04-21T20:06:00"/>
        <d v="2022-04-21T20:07:00"/>
        <d v="2022-04-21T20:08:00"/>
        <d v="2022-04-21T20:09:00"/>
        <d v="2022-04-21T20:10:00"/>
        <d v="2022-04-21T20:11:00"/>
        <d v="2022-04-21T20:12:00"/>
        <d v="2022-04-21T20:13:00"/>
        <d v="2022-04-21T20:14:00"/>
        <d v="2022-04-21T20:15:00"/>
        <d v="2022-04-21T20:16:00"/>
        <d v="2022-04-21T20:17:00"/>
        <d v="2022-04-21T20:18:00"/>
        <d v="2022-04-21T20:19:00"/>
        <d v="2022-04-21T20:20:00"/>
        <d v="2022-04-21T20:21:00"/>
        <d v="2022-04-21T20:22:00"/>
        <d v="2022-04-21T20:23:00"/>
        <d v="2022-04-22T20:24:00"/>
        <d v="2022-04-22T20:25:00"/>
        <d v="2022-04-22T20:26:00"/>
        <d v="2022-04-22T20:27:00"/>
        <d v="2022-04-22T20:28:00"/>
        <d v="2022-04-22T20:29:00"/>
        <d v="2022-04-22T20:30:00"/>
        <d v="2022-04-22T20:31:00"/>
        <d v="2022-04-22T20:32:00"/>
        <d v="2022-04-22T20:33:00"/>
        <d v="2022-04-22T20:34:00"/>
        <d v="2022-04-22T20:35:00"/>
        <d v="2022-04-22T20:36:00"/>
        <d v="2022-04-22T20:37:00"/>
        <d v="2022-04-22T20:38:00"/>
        <d v="2022-04-22T20:39:00"/>
        <d v="2022-04-22T20:40:00"/>
        <d v="2022-04-22T20:41:00"/>
        <d v="2022-04-22T20:42:00"/>
        <d v="2022-04-22T20:43:00"/>
        <d v="2022-04-22T20:44:00"/>
        <d v="2022-04-22T20:45:00"/>
        <d v="2022-04-22T20:46:00"/>
        <d v="2022-04-22T20:47:00"/>
        <d v="2022-04-23T20:48:00"/>
        <d v="2022-04-23T20:49:00"/>
        <d v="2022-04-23T20:50:00"/>
        <d v="2022-04-23T20:51:00"/>
        <d v="2022-04-23T20:52:00"/>
        <d v="2022-04-23T20:53:00"/>
        <d v="2022-04-23T20:54:00"/>
        <d v="2022-04-23T20:55:00"/>
        <d v="2022-04-23T20:56:00"/>
        <d v="2022-04-23T20:57:00"/>
        <d v="2022-04-23T20:58:00"/>
        <d v="2022-04-23T20:59:00"/>
        <d v="2022-04-23T21:00:00"/>
        <d v="2022-04-23T21:01:00"/>
        <d v="2022-04-23T21:02:00"/>
        <d v="2022-04-23T21:03:00"/>
        <d v="2022-04-23T21:04:00"/>
        <d v="2022-04-23T21:05:00"/>
        <d v="2022-04-23T21:06:00"/>
        <d v="2022-04-23T21:07:00"/>
        <d v="2022-04-23T21:08:00"/>
        <d v="2022-04-23T21:09:00"/>
        <d v="2022-04-23T21:10:00"/>
        <d v="2022-04-23T21:11:00"/>
        <d v="2022-04-24T21:12:00"/>
        <d v="2022-04-24T21:13:00"/>
        <d v="2022-04-24T21:14:00"/>
        <d v="2022-04-24T21:15:00"/>
        <d v="2022-04-24T21:16:00"/>
        <d v="2022-04-24T21:17:00"/>
        <d v="2022-04-24T21:18:00"/>
        <d v="2022-04-24T21:19:00"/>
        <d v="2022-04-24T21:20:00"/>
        <d v="2022-04-24T21:21:00"/>
        <d v="2022-04-24T21:22:00"/>
        <d v="2022-04-24T21:23:00"/>
        <d v="2022-04-24T21:24:00"/>
        <d v="2022-04-24T21:25:00"/>
        <d v="2022-04-24T21:26:00"/>
        <d v="2022-04-24T21:27:00"/>
        <d v="2022-04-24T21:28:00"/>
        <d v="2022-04-24T21:29:00"/>
        <d v="2022-04-24T21:30:00"/>
        <d v="2022-04-24T21:31:00"/>
        <d v="2022-04-24T21:32:00"/>
        <d v="2022-04-24T21:33:00"/>
        <d v="2022-04-24T21:34:00"/>
        <d v="2022-04-24T21:35:00"/>
        <d v="2022-04-25T21:36:00"/>
        <d v="2022-04-25T21:37:00"/>
        <d v="2022-04-25T21:38:00"/>
        <d v="2022-04-25T21:39:00"/>
        <d v="2022-04-25T21:40:00"/>
        <d v="2022-04-25T21:41:00"/>
        <d v="2022-04-25T21:42:00"/>
        <d v="2022-04-25T21:43:00"/>
        <d v="2022-04-25T21:44:00"/>
        <d v="2022-04-25T21:45:00"/>
        <d v="2022-04-25T21:46:00"/>
        <d v="2022-04-25T21:47:00"/>
        <d v="2022-04-25T21:48:00"/>
        <d v="2022-04-25T21:49:00"/>
        <d v="2022-04-25T21:50:00"/>
        <d v="2022-04-25T21:51:00"/>
        <d v="2022-04-25T21:52:00"/>
        <d v="2022-04-25T21:53:00"/>
        <d v="2022-04-25T21:54:00"/>
        <d v="2022-04-25T21:55:00"/>
        <d v="2022-04-25T21:56:00"/>
        <d v="2022-04-25T21:57:00"/>
        <d v="2022-04-25T21:58:00"/>
        <d v="2022-04-25T21:59:00"/>
        <d v="2022-04-26T22:00:00"/>
        <d v="2022-04-26T22:01:00"/>
        <d v="2022-04-26T22:02:00"/>
        <d v="2022-04-26T22:03:00"/>
        <d v="2022-04-26T22:04:00"/>
        <d v="2022-04-26T22:05:00"/>
        <d v="2022-04-26T22:06:00"/>
        <d v="2022-04-26T22:07:00"/>
        <d v="2022-04-26T22:08:00"/>
        <d v="2022-04-26T22:09:00"/>
        <d v="2022-04-26T22:10:00"/>
        <d v="2022-04-26T22:11:00"/>
        <d v="2022-04-26T22:12:00"/>
        <d v="2022-04-26T22:13:00"/>
        <d v="2022-04-26T22:14:00"/>
        <d v="2022-04-26T22:15:00"/>
        <d v="2022-04-26T22:16:00"/>
        <d v="2022-04-26T22:17:00"/>
        <d v="2022-04-26T22:18:00"/>
        <d v="2022-04-26T22:19:00"/>
        <d v="2022-04-26T22:20:00"/>
        <d v="2022-04-26T22:21:00"/>
        <d v="2022-04-26T22:22:00"/>
        <d v="2022-04-26T22:23:00"/>
        <d v="2022-04-27T22:24:00"/>
        <d v="2022-04-27T22:25:00"/>
        <d v="2022-04-27T22:26:00"/>
        <d v="2022-04-27T22:27:00"/>
        <d v="2022-04-27T22:28:00"/>
        <d v="2022-04-27T22:29:00"/>
        <d v="2022-04-27T22:30:00"/>
        <d v="2022-04-27T22:31:00"/>
        <d v="2022-04-27T22:32:00"/>
        <d v="2022-04-27T22:33:00"/>
        <d v="2022-04-27T22:34:00"/>
        <d v="2022-04-27T22:35:00"/>
        <d v="2022-04-27T22:36:00"/>
        <d v="2022-04-27T22:37:00"/>
        <d v="2022-04-27T22:38:00"/>
        <d v="2022-04-27T22:39:00"/>
        <d v="2022-04-27T22:40:00"/>
        <d v="2022-04-27T22:41:00"/>
        <d v="2022-04-27T22:42:00"/>
        <d v="2022-04-27T22:43:00"/>
        <d v="2022-04-27T22:44:00"/>
        <d v="2022-04-27T22:45:00"/>
        <d v="2022-04-27T22:46:00"/>
        <d v="2022-04-27T22:47:00"/>
        <d v="2022-04-28T22:48:00"/>
        <d v="2022-04-28T22:49:00"/>
        <d v="2022-04-28T22:50:00"/>
        <d v="2022-04-28T22:51:00"/>
        <d v="2022-04-28T22:52:00"/>
        <d v="2022-04-28T22:53:00"/>
        <d v="2022-04-28T22:54:00"/>
        <d v="2022-04-28T22:55:00"/>
        <d v="2022-04-28T22:56:00"/>
        <d v="2022-04-28T22:57:00"/>
        <d v="2022-04-28T22:58:00"/>
        <d v="2022-04-28T22:59:00"/>
        <d v="2022-04-28T23:00:00"/>
        <d v="2022-04-28T23:01:00"/>
        <d v="2022-04-28T23:02:00"/>
        <d v="2022-04-28T23:03:00"/>
        <d v="2022-04-28T23:04:00"/>
        <d v="2022-04-28T23:05:00"/>
        <d v="2022-04-28T23:06:00"/>
        <d v="2022-04-28T23:07:00"/>
        <d v="2022-04-28T23:08:00"/>
        <d v="2022-04-28T23:09:00"/>
        <d v="2022-04-28T23:10:00"/>
        <d v="2022-04-28T23:11:00"/>
        <d v="2022-04-29T23:12:00"/>
        <d v="2022-04-29T23:13:00"/>
        <d v="2022-04-29T23:14:00"/>
        <d v="2022-04-29T23:15:00"/>
        <d v="2022-04-29T23:16:00"/>
        <d v="2022-04-29T23:17:00"/>
        <d v="2022-04-29T23:18:00"/>
        <d v="2022-04-29T23:19:00"/>
        <d v="2022-04-29T23:20:00"/>
        <d v="2022-04-29T23:21:00"/>
        <d v="2022-04-29T23:22:00"/>
        <d v="2022-04-29T23:23:00"/>
        <d v="2022-04-29T23:24:00"/>
        <d v="2022-04-29T23:25:00"/>
        <d v="2022-04-29T23:26:00"/>
        <d v="2022-04-29T23:27:00"/>
        <d v="2022-04-29T23:28:00"/>
        <d v="2022-04-29T23:29:00"/>
        <d v="2022-04-29T23:30:00"/>
        <d v="2022-04-29T23:31:00"/>
        <d v="2022-04-29T23:32:00"/>
        <d v="2022-04-29T23:33:00"/>
        <d v="2022-04-29T23:34:00"/>
        <d v="2022-04-29T23:35:00"/>
        <d v="2022-04-30T23:36:00"/>
        <d v="2022-04-30T23:37:00"/>
        <d v="2022-04-30T23:38:00"/>
        <d v="2022-04-30T23:39:00"/>
        <d v="2022-04-30T23:40:00"/>
        <d v="2022-04-30T23:41:00"/>
        <d v="2022-04-30T23:42:00"/>
        <d v="2022-04-30T23:43:00"/>
        <d v="2022-04-30T23:44:00"/>
        <d v="2022-04-30T23:45:00"/>
        <d v="2022-04-30T23:46:00"/>
        <d v="2022-04-30T23:47:00"/>
        <d v="2022-04-30T23:48:00"/>
        <d v="2022-04-30T23:49:00"/>
        <d v="2022-04-30T23:50:00"/>
        <d v="2022-04-30T23:51:00"/>
        <d v="2022-04-30T23:52:00"/>
        <d v="2022-04-30T23:53:00"/>
        <d v="2022-04-30T23:54:00"/>
        <d v="2022-04-30T23:55:00"/>
        <d v="2022-04-30T23:56:00"/>
        <d v="2022-04-30T23:57:00"/>
        <d v="2022-04-30T23:58:00"/>
        <d v="2022-04-30T23:59:00"/>
        <d v="2022-05-01T00:00:00"/>
        <d v="2022-05-01T00:01:00"/>
        <d v="2022-05-01T00:02:00"/>
        <d v="2022-05-01T00:03:00"/>
        <d v="2022-05-01T00:04:00"/>
        <d v="2022-05-01T00:05:00"/>
        <d v="2022-05-01T00:06:00"/>
        <d v="2022-05-01T00:07:00"/>
        <d v="2022-05-01T00:08:00"/>
        <d v="2022-05-01T00:09:00"/>
        <d v="2022-05-01T00:10:00"/>
        <d v="2022-05-01T00:11:00"/>
        <d v="2022-05-01T00:12:00"/>
        <d v="2022-05-01T00:13:00"/>
        <d v="2022-05-01T00:14:00"/>
        <d v="2022-05-01T00:15:00"/>
        <d v="2022-05-01T00:16:00"/>
        <d v="2022-05-01T00:17:00"/>
        <d v="2022-05-01T00:18:00"/>
        <d v="2022-05-01T00:19:00"/>
        <d v="2022-05-01T00:20:00"/>
        <d v="2022-05-01T00:21:00"/>
        <d v="2022-05-01T00:22:00"/>
        <d v="2022-05-01T00:23:00"/>
        <d v="2022-05-02T00:24:00"/>
        <d v="2022-05-02T00:25:00"/>
        <d v="2022-05-02T00:26:00"/>
        <d v="2022-05-02T00:27:00"/>
        <d v="2022-05-02T00:28:00"/>
        <d v="2022-05-02T00:29:00"/>
        <d v="2022-05-02T00:30:00"/>
        <d v="2022-05-02T00:31:00"/>
        <d v="2022-05-02T00:32:00"/>
        <d v="2022-05-02T00:33:00"/>
        <d v="2022-05-02T00:34:00"/>
        <d v="2022-05-02T00:35:00"/>
        <d v="2022-05-02T00:36:00"/>
        <d v="2022-05-02T00:37:00"/>
        <d v="2022-05-02T00:38:00"/>
        <d v="2022-05-02T00:39:00"/>
        <d v="2022-05-02T00:40:00"/>
        <d v="2022-05-02T00:41:00"/>
        <d v="2022-05-02T00:42:00"/>
        <d v="2022-05-02T00:43:00"/>
        <d v="2022-05-02T00:44:00"/>
        <d v="2022-05-02T00:45:00"/>
        <d v="2022-05-02T00:46:00"/>
        <d v="2022-05-02T00:47:00"/>
        <d v="2022-05-03T00:48:00"/>
        <d v="2022-05-03T00:49:00"/>
        <d v="2022-05-03T00:50:00"/>
        <d v="2022-05-03T00:51:00"/>
        <d v="2022-05-03T00:52:00"/>
        <d v="2022-05-03T00:53:00"/>
        <d v="2022-05-03T00:54:00"/>
        <d v="2022-05-03T00:55:00"/>
        <d v="2022-05-03T00:56:00"/>
        <d v="2022-05-03T00:57:00"/>
        <d v="2022-05-03T00:58:00"/>
        <d v="2022-05-03T00:59:00"/>
        <d v="2022-05-03T01:00:00"/>
        <d v="2022-05-03T01:01:00"/>
        <d v="2022-05-03T01:02:00"/>
        <d v="2022-05-03T01:03:00"/>
        <d v="2022-05-03T01:04:00"/>
        <d v="2022-05-03T01:05:00"/>
        <d v="2022-05-03T01:06:00"/>
        <d v="2022-05-03T01:07:00"/>
        <d v="2022-05-03T01:08:00"/>
        <d v="2022-05-03T01:09:00"/>
        <d v="2022-05-03T01:10:00"/>
        <d v="2022-05-03T01:11:00"/>
        <d v="2022-05-04T01:12:00"/>
        <d v="2022-05-04T01:13:00"/>
        <d v="2022-05-04T01:14:00"/>
        <d v="2022-05-04T01:15:00"/>
        <d v="2022-05-04T01:16:00"/>
        <d v="2022-05-04T01:17:00"/>
        <d v="2022-05-04T01:18:00"/>
        <d v="2022-05-04T01:19:00"/>
        <d v="2022-05-04T01:20:00"/>
        <d v="2022-05-04T01:21:00"/>
        <d v="2022-05-04T01:22:00"/>
        <d v="2022-05-04T01:23:00"/>
        <d v="2022-05-04T01:24:00"/>
        <d v="2022-05-04T01:25:00"/>
        <d v="2022-05-04T01:26:00"/>
        <d v="2022-05-04T01:27:00"/>
        <d v="2022-05-04T01:28:00"/>
        <d v="2022-05-04T01:29:00"/>
        <d v="2022-05-04T01:30:00"/>
        <d v="2022-05-04T01:31:00"/>
        <d v="2022-05-04T01:32:00"/>
        <d v="2022-05-04T01:33:00"/>
        <d v="2022-05-04T01:34:00"/>
        <d v="2022-05-04T01:35:00"/>
        <d v="2022-05-05T01:36:00"/>
        <d v="2022-05-05T01:37:00"/>
        <d v="2022-05-05T01:38:00"/>
        <d v="2022-05-05T01:39:00"/>
        <d v="2022-05-05T01:40:00"/>
        <d v="2022-05-05T01:41:00"/>
        <d v="2022-05-05T01:42:00"/>
        <d v="2022-05-05T01:43:00"/>
        <d v="2022-05-05T01:44:00"/>
        <d v="2022-05-05T01:45:00"/>
        <d v="2022-05-05T01:46:00"/>
        <d v="2022-05-05T01:47:00"/>
        <d v="2022-05-05T01:48:00"/>
        <d v="2022-05-05T01:49:00"/>
        <d v="2022-05-05T01:50:00"/>
        <d v="2022-05-05T01:51:00"/>
        <d v="2022-05-05T01:52:00"/>
        <d v="2022-05-05T01:53:00"/>
        <d v="2022-05-05T01:54:00"/>
        <d v="2022-05-05T01:55:00"/>
        <d v="2022-05-05T01:56:00"/>
        <d v="2022-05-05T01:57:00"/>
        <d v="2022-05-05T01:58:00"/>
        <d v="2022-05-05T01:59:00"/>
        <d v="2022-05-06T02:00:00"/>
        <d v="2022-05-06T02:01:00"/>
        <d v="2022-05-06T02:02:00"/>
        <d v="2022-05-06T02:03:00"/>
        <d v="2022-05-06T02:04:00"/>
        <d v="2022-05-06T02:05:00"/>
        <d v="2022-05-06T02:06:00"/>
        <d v="2022-05-06T02:07:00"/>
        <d v="2022-05-06T02:08:00"/>
        <d v="2022-05-06T02:09:00"/>
        <d v="2022-05-06T02:10:00"/>
        <d v="2022-05-06T02:11:00"/>
        <d v="2022-05-06T02:12:00"/>
        <d v="2022-05-06T02:13:00"/>
        <d v="2022-05-06T02:14:00"/>
        <d v="2022-05-06T02:15:00"/>
        <d v="2022-05-06T02:16:00"/>
        <d v="2022-05-06T02:17:00"/>
        <d v="2022-05-06T02:18:00"/>
        <d v="2022-05-06T02:19:00"/>
        <d v="2022-05-06T02:20:00"/>
        <d v="2022-05-06T02:21:00"/>
        <d v="2022-05-06T02:22:00"/>
        <d v="2022-05-06T02:23:00"/>
        <d v="2022-05-07T02:24:00"/>
        <d v="2022-05-07T02:25:00"/>
        <d v="2022-05-07T02:26:00"/>
        <d v="2022-05-07T02:27:00"/>
        <d v="2022-05-07T02:28:00"/>
        <d v="2022-05-07T02:29:00"/>
        <d v="2022-05-07T02:30:00"/>
        <d v="2022-05-07T02:31:00"/>
        <d v="2022-05-07T02:32:00"/>
        <d v="2022-05-07T02:33:00"/>
        <d v="2022-05-07T02:34:00"/>
        <d v="2022-05-07T02:35:00"/>
        <d v="2022-05-07T02:36:00"/>
        <d v="2022-05-07T02:37:00"/>
        <d v="2022-05-07T02:38:00"/>
        <d v="2022-05-07T02:39:00"/>
        <d v="2022-05-07T02:40:00"/>
        <d v="2022-05-07T02:41:00"/>
        <d v="2022-05-07T02:42:00"/>
        <d v="2022-05-07T02:43:00"/>
        <d v="2022-05-07T02:44:00"/>
        <d v="2022-05-07T02:45:00"/>
        <d v="2022-05-07T02:46:00"/>
        <d v="2022-05-07T02:47:00"/>
        <d v="2022-05-08T02:48:00"/>
        <d v="2022-05-08T02:49:00"/>
        <d v="2022-05-08T02:50:00"/>
        <d v="2022-05-08T02:51:00"/>
        <d v="2022-05-08T02:52:00"/>
        <d v="2022-05-08T02:53:00"/>
        <d v="2022-05-08T02:54:00"/>
        <d v="2022-05-08T02:55:00"/>
        <d v="2022-05-08T02:56:00"/>
        <d v="2022-05-08T02:57:00"/>
        <d v="2022-05-08T02:58:00"/>
        <d v="2022-05-08T02:59:00"/>
        <d v="2022-05-08T03:00:00"/>
        <d v="2022-05-08T03:01:00"/>
        <d v="2022-05-08T03:02:00"/>
        <d v="2022-05-08T03:03:00"/>
        <d v="2022-05-08T03:04:00"/>
        <d v="2022-05-08T03:05:00"/>
        <d v="2022-05-08T03:06:00"/>
        <d v="2022-05-08T03:07:00"/>
        <d v="2022-05-08T03:08:00"/>
        <d v="2022-05-08T03:09:00"/>
        <d v="2022-05-08T03:10:00"/>
        <d v="2022-05-08T03:11:00"/>
        <d v="2022-05-09T03:12:00"/>
        <d v="2022-05-09T03:13:00"/>
        <d v="2022-05-09T03:14:00"/>
        <d v="2022-05-09T03:15:00"/>
        <d v="2022-05-09T03:16:00"/>
        <d v="2022-05-09T03:17:00"/>
        <d v="2022-05-09T03:18:00"/>
        <d v="2022-05-09T03:19:00"/>
        <d v="2022-05-09T03:20:00"/>
        <d v="2022-05-09T03:21:00"/>
        <d v="2022-05-09T03:22:00"/>
        <d v="2022-05-09T03:23:00"/>
        <d v="2022-05-09T03:24:00"/>
        <d v="2022-05-09T03:25:00"/>
        <d v="2022-05-09T03:26:00"/>
        <d v="2022-05-09T03:27:00"/>
        <d v="2022-05-09T03:28:00"/>
        <d v="2022-05-09T03:29:00"/>
        <d v="2022-05-09T03:30:00"/>
        <d v="2022-05-09T03:31:00"/>
        <d v="2022-05-09T03:32:00"/>
        <d v="2022-05-09T03:33:00"/>
        <d v="2022-05-09T03:34:00"/>
        <d v="2022-05-09T03:35:00"/>
        <d v="2022-05-10T03:36:00"/>
        <d v="2022-05-10T03:37:00"/>
        <d v="2022-05-10T03:38:00"/>
        <d v="2022-05-10T03:39:00"/>
        <d v="2022-05-10T03:40:00"/>
        <d v="2022-05-10T03:41:00"/>
        <d v="2022-05-10T03:42:00"/>
        <d v="2022-05-10T03:43:00"/>
        <d v="2022-05-10T03:44:00"/>
        <d v="2022-05-10T03:45:00"/>
        <d v="2022-05-10T03:46:00"/>
        <d v="2022-05-10T03:47:00"/>
        <d v="2022-05-10T03:48:00"/>
        <d v="2022-05-10T03:49:00"/>
        <d v="2022-05-10T03:50:00"/>
        <d v="2022-05-10T03:51:00"/>
        <d v="2022-05-10T03:52:00"/>
        <d v="2022-05-10T03:53:00"/>
        <d v="2022-05-10T03:54:00"/>
        <d v="2022-05-10T03:55:00"/>
        <d v="2022-05-10T03:56:00"/>
        <d v="2022-05-10T03:57:00"/>
        <d v="2022-05-10T03:58:00"/>
        <d v="2022-05-10T03:59:00"/>
        <d v="2022-05-11T04:00:00"/>
        <d v="2022-05-11T04:01:00"/>
        <d v="2022-05-11T04:02:00"/>
        <d v="2022-05-11T04:03:00"/>
        <d v="2022-05-11T04:04:00"/>
        <d v="2022-05-11T04:05:00"/>
        <d v="2022-05-11T04:06:00"/>
        <d v="2022-05-11T04:07:00"/>
        <d v="2022-05-11T04:08:00"/>
        <d v="2022-05-11T04:09:00"/>
        <d v="2022-05-11T04:10:00"/>
        <d v="2022-05-11T04:11:00"/>
        <d v="2022-05-11T04:12:00"/>
        <d v="2022-05-11T04:13:00"/>
        <d v="2022-05-11T04:14:00"/>
        <d v="2022-05-11T04:15:00"/>
        <d v="2022-05-11T04:16:00"/>
        <d v="2022-05-11T04:17:00"/>
        <d v="2022-05-11T04:18:00"/>
        <d v="2022-05-11T04:19:00"/>
        <d v="2022-05-11T04:20:00"/>
        <d v="2022-05-11T04:21:00"/>
        <d v="2022-05-11T04:22:00"/>
        <d v="2022-05-11T04:23:00"/>
        <d v="2022-05-12T04:24:00"/>
        <d v="2022-05-12T04:25:00"/>
        <d v="2022-05-12T04:26:00"/>
        <d v="2022-05-12T04:27:00"/>
        <d v="2022-05-12T04:28:00"/>
        <d v="2022-05-12T04:29:00"/>
        <d v="2022-05-12T04:30:00"/>
        <d v="2022-05-12T04:31:00"/>
        <d v="2022-05-12T04:32:00"/>
        <d v="2022-05-12T04:33:00"/>
        <d v="2022-05-12T04:34:00"/>
        <d v="2022-05-12T04:35:00"/>
        <d v="2022-05-12T04:36:00"/>
        <d v="2022-05-12T04:37:00"/>
        <d v="2022-05-12T04:38:00"/>
        <d v="2022-05-12T04:39:00"/>
        <d v="2022-05-12T04:40:00"/>
        <d v="2022-05-12T04:41:00"/>
        <d v="2022-05-12T04:42:00"/>
        <d v="2022-05-12T04:43:00"/>
        <d v="2022-05-12T04:44:00"/>
        <d v="2022-05-12T04:45:00"/>
        <d v="2022-05-12T04:46:00"/>
        <d v="2022-05-12T04:47:00"/>
        <d v="2022-05-13T04:48:00"/>
        <d v="2022-05-13T04:49:00"/>
        <d v="2022-05-13T04:50:00"/>
        <d v="2022-05-13T04:51:00"/>
        <d v="2022-05-13T04:52:00"/>
        <d v="2022-05-13T04:53:00"/>
        <d v="2022-05-13T04:54:00"/>
        <d v="2022-05-13T04:55:00"/>
        <d v="2022-05-13T04:56:00"/>
        <d v="2022-05-13T04:57:00"/>
        <d v="2022-05-13T04:58:00"/>
        <d v="2022-05-13T04:59:00"/>
        <d v="2022-05-13T05:00:00"/>
        <d v="2022-05-13T05:01:00"/>
        <d v="2022-05-13T05:02:00"/>
        <d v="2022-05-13T05:03:00"/>
        <d v="2022-05-13T05:04:00"/>
        <d v="2022-05-13T05:05:00"/>
        <d v="2022-05-13T05:06:00"/>
        <d v="2022-05-13T05:07:00"/>
        <d v="2022-05-13T05:08:00"/>
        <d v="2022-05-13T05:09:00"/>
        <d v="2022-05-13T05:10:00"/>
        <d v="2022-05-13T05:11:00"/>
        <d v="2022-05-14T05:12:00"/>
        <d v="2022-05-14T05:13:00"/>
        <d v="2022-05-14T05:14:00"/>
        <d v="2022-05-14T05:15:00"/>
        <d v="2022-05-14T05:16:00"/>
        <d v="2022-05-14T05:17:00"/>
        <d v="2022-05-14T05:18:00"/>
        <d v="2022-05-14T05:19:00"/>
        <d v="2022-05-14T05:20:00"/>
        <d v="2022-05-14T05:21:00"/>
        <d v="2022-05-14T05:22:00"/>
        <d v="2022-05-14T05:23:00"/>
        <d v="2022-05-14T05:24:00"/>
        <d v="2022-05-14T05:25:00"/>
        <d v="2022-05-14T05:26:00"/>
        <d v="2022-05-14T05:27:00"/>
        <d v="2022-05-14T05:28:00"/>
        <d v="2022-05-14T05:29:00"/>
        <d v="2022-05-14T05:30:00"/>
        <d v="2022-05-14T05:31:00"/>
        <d v="2022-05-14T05:32:00"/>
        <d v="2022-05-14T05:33:00"/>
        <d v="2022-05-14T05:34:00"/>
        <d v="2022-05-14T05:35:00"/>
        <d v="2022-05-15T05:36:00"/>
        <d v="2022-05-15T05:37:00"/>
        <d v="2022-05-15T05:38:00"/>
        <d v="2022-05-15T05:39:00"/>
        <d v="2022-05-15T05:40:00"/>
        <d v="2022-05-15T05:41:00"/>
        <d v="2022-05-15T05:42:00"/>
        <d v="2022-05-15T05:43:00"/>
        <d v="2022-05-15T05:44:00"/>
        <d v="2022-05-15T05:45:00"/>
        <d v="2022-05-15T05:46:00"/>
        <d v="2022-05-15T05:47:00"/>
        <d v="2022-05-15T05:48:00"/>
        <d v="2022-05-15T05:49:00"/>
        <d v="2022-05-15T05:50:00"/>
        <d v="2022-05-15T05:51:00"/>
        <d v="2022-05-15T05:52:00"/>
        <d v="2022-05-15T05:53:00"/>
        <d v="2022-05-15T05:54:00"/>
        <d v="2022-05-15T05:55:00"/>
        <d v="2022-05-15T05:56:00"/>
        <d v="2022-05-15T05:57:00"/>
        <d v="2022-05-15T05:58:00"/>
        <d v="2022-05-15T05:59:00"/>
        <d v="2022-05-16T06:00:00"/>
        <d v="2022-05-16T06:01:00"/>
        <d v="2022-05-16T06:02:00"/>
        <d v="2022-05-16T06:03:00"/>
        <d v="2022-05-16T06:04:00"/>
        <d v="2022-05-16T06:05:00"/>
        <d v="2022-05-16T06:06:00"/>
        <d v="2022-05-16T06:07:00"/>
        <d v="2022-05-16T06:08:00"/>
        <d v="2022-05-16T06:09:00"/>
        <d v="2022-05-16T06:10:00"/>
        <d v="2022-05-16T06:11:00"/>
        <d v="2022-05-16T06:12:00"/>
        <d v="2022-05-16T06:13:00"/>
        <d v="2022-05-16T06:14:00"/>
        <d v="2022-05-16T06:15:00"/>
        <d v="2022-05-16T06:16:00"/>
        <d v="2022-05-16T06:17:00"/>
        <d v="2022-05-16T06:18:00"/>
        <d v="2022-05-16T06:19:00"/>
        <d v="2022-05-16T06:20:00"/>
        <d v="2022-05-16T06:21:00"/>
        <d v="2022-05-16T06:22:00"/>
        <d v="2022-05-16T06:23:00"/>
        <d v="2022-05-17T06:24:00"/>
        <d v="2022-05-17T06:25:00"/>
        <d v="2022-05-17T06:26:00"/>
        <d v="2022-05-17T06:27:00"/>
        <d v="2022-05-17T06:28:00"/>
        <d v="2022-05-17T06:29:00"/>
        <d v="2022-05-17T06:30:00"/>
        <d v="2022-05-17T06:31:00"/>
        <d v="2022-05-17T06:32:00"/>
        <d v="2022-05-17T06:33:00"/>
        <d v="2022-05-17T06:34:00"/>
        <d v="2022-05-17T06:35:00"/>
        <d v="2022-05-17T06:36:00"/>
        <d v="2022-05-17T06:37:00"/>
        <d v="2022-05-17T06:38:00"/>
        <d v="2022-05-17T06:39:00"/>
        <d v="2022-05-17T06:40:00"/>
        <d v="2022-05-17T06:41:00"/>
        <d v="2022-05-17T06:42:00"/>
        <d v="2022-05-17T06:43:00"/>
        <d v="2022-05-17T06:44:00"/>
        <d v="2022-05-17T06:45:00"/>
        <d v="2022-05-17T06:46:00"/>
        <d v="2022-05-17T06:47:00"/>
        <d v="2022-05-18T06:48:00"/>
        <d v="2022-05-18T06:49:00"/>
        <d v="2022-05-18T06:50:00"/>
        <d v="2022-05-18T06:51:00"/>
        <d v="2022-05-18T06:52:00"/>
        <d v="2022-05-18T06:53:00"/>
        <d v="2022-05-18T06:54:00"/>
        <d v="2022-05-18T06:55:00"/>
        <d v="2022-05-18T06:56:00"/>
        <d v="2022-05-18T06:57:00"/>
        <d v="2022-05-18T06:58:00"/>
        <d v="2022-05-18T06:59:00"/>
        <d v="2022-05-18T07:00:00"/>
        <d v="2022-05-18T07:01:00"/>
        <d v="2022-05-18T07:02:00"/>
        <d v="2022-05-18T07:03:00"/>
        <d v="2022-05-18T07:04:00"/>
        <d v="2022-05-18T07:05:00"/>
        <d v="2022-05-18T07:06:00"/>
        <d v="2022-05-18T07:07:00"/>
        <d v="2022-05-18T07:08:00"/>
        <d v="2022-05-18T07:09:00"/>
        <d v="2022-05-18T07:10:00"/>
        <d v="2022-05-18T07:11:00"/>
        <d v="2022-05-19T07:12:00"/>
        <d v="2022-05-19T07:13:00"/>
        <d v="2022-05-19T07:14:00"/>
        <d v="2022-05-19T07:15:00"/>
        <d v="2022-05-19T07:16:00"/>
        <d v="2022-05-19T07:17:00"/>
        <d v="2022-05-19T07:18:00"/>
        <d v="2022-05-19T07:19:00"/>
        <d v="2022-05-19T07:20:00"/>
        <d v="2022-05-19T07:21:00"/>
        <d v="2022-05-19T07:22:00"/>
        <d v="2022-05-19T07:23:00"/>
        <d v="2022-05-19T07:24:00"/>
        <d v="2022-05-19T07:25:00"/>
        <d v="2022-05-19T07:26:00"/>
        <d v="2022-05-19T07:27:00"/>
        <d v="2022-05-19T07:28:00"/>
        <d v="2022-05-19T07:29:00"/>
        <d v="2022-05-19T07:30:00"/>
        <d v="2022-05-19T07:31:00"/>
        <d v="2022-05-19T07:32:00"/>
        <d v="2022-05-19T07:33:00"/>
        <d v="2022-05-19T07:34:00"/>
        <d v="2022-05-19T07:35:00"/>
        <d v="2022-05-20T07:36:00"/>
        <d v="2022-05-20T07:37:00"/>
        <d v="2022-05-20T07:38:00"/>
        <d v="2022-05-20T07:39:00"/>
        <d v="2022-05-20T07:40:00"/>
        <d v="2022-05-20T07:41:00"/>
        <d v="2022-05-20T07:42:00"/>
        <d v="2022-05-20T07:43:00"/>
        <d v="2022-05-20T07:44:00"/>
        <d v="2022-05-20T07:45:00"/>
        <d v="2022-05-20T07:46:00"/>
        <d v="2022-05-20T07:47:00"/>
        <d v="2022-05-20T07:48:00"/>
        <d v="2022-05-20T07:49:00"/>
        <d v="2022-05-20T07:50:00"/>
        <d v="2022-05-20T07:51:00"/>
        <d v="2022-05-20T07:52:00"/>
        <d v="2022-05-20T07:53:00"/>
        <d v="2022-05-20T07:54:00"/>
        <d v="2022-05-20T07:55:00"/>
        <d v="2022-05-20T07:56:00"/>
        <d v="2022-05-20T07:57:00"/>
        <d v="2022-05-20T07:58:00"/>
        <d v="2022-05-20T07:59:00"/>
        <d v="2022-05-21T08:00:00"/>
        <d v="2022-05-21T08:01:00"/>
        <d v="2022-05-21T08:02:00"/>
        <d v="2022-05-21T08:03:00"/>
        <d v="2022-05-21T08:04:00"/>
        <d v="2022-05-21T08:05:00"/>
        <d v="2022-05-21T08:06:00"/>
        <d v="2022-05-21T08:07:00"/>
        <d v="2022-05-21T08:08:00"/>
        <d v="2022-05-21T08:09:00"/>
        <d v="2022-05-21T08:10:00"/>
        <d v="2022-05-21T08:11:00"/>
        <d v="2022-05-21T08:12:00"/>
        <d v="2022-05-21T08:13:00"/>
        <d v="2022-05-21T08:14:00"/>
        <d v="2022-05-21T08:15:00"/>
        <d v="2022-05-21T08:16:00"/>
        <d v="2022-05-21T08:17:00"/>
        <d v="2022-05-21T08:18:00"/>
        <d v="2022-05-21T08:19:00"/>
        <d v="2022-05-21T08:20:00"/>
        <d v="2022-05-21T08:21:00"/>
        <d v="2022-05-21T08:22:00"/>
        <d v="2022-05-21T08:23:00"/>
        <d v="2022-05-22T08:24:00"/>
        <d v="2022-05-22T08:25:00"/>
        <d v="2022-05-22T08:26:00"/>
        <d v="2022-05-22T08:27:00"/>
        <d v="2022-05-22T08:28:00"/>
        <d v="2022-05-22T08:29:00"/>
        <d v="2022-05-22T08:30:00"/>
        <d v="2022-05-22T08:31:00"/>
        <d v="2022-05-22T08:32:00"/>
        <d v="2022-05-22T08:33:00"/>
        <d v="2022-05-22T08:34:00"/>
        <d v="2022-05-22T08:35:00"/>
        <d v="2022-05-22T08:36:00"/>
        <d v="2022-05-22T08:37:00"/>
        <d v="2022-05-22T08:38:00"/>
        <d v="2022-05-22T08:39:00"/>
        <d v="2022-05-22T08:40:00"/>
        <d v="2022-05-22T08:41:00"/>
        <d v="2022-05-22T08:42:00"/>
        <d v="2022-05-22T08:43:00"/>
        <d v="2022-05-22T08:44:00"/>
        <d v="2022-05-22T08:45:00"/>
        <d v="2022-05-22T08:46:00"/>
        <d v="2022-05-22T08:47:00"/>
        <d v="2022-05-23T08:48:00"/>
        <d v="2022-05-23T08:49:00"/>
        <d v="2022-05-23T08:50:00"/>
        <d v="2022-05-23T08:51:00"/>
        <d v="2022-05-23T08:52:00"/>
        <d v="2022-05-23T08:53:00"/>
        <d v="2022-05-23T08:54:00"/>
        <d v="2022-05-23T08:55:00"/>
        <d v="2022-05-23T08:56:00"/>
        <d v="2022-05-23T08:57:00"/>
        <d v="2022-05-23T08:58:00"/>
        <d v="2022-05-23T08:59:00"/>
        <d v="2022-05-23T09:00:00"/>
        <d v="2022-05-23T09:01:00"/>
        <d v="2022-05-23T09:02:00"/>
        <d v="2022-05-23T09:03:00"/>
        <d v="2022-05-23T09:04:00"/>
        <d v="2022-05-23T09:05:00"/>
        <d v="2022-05-23T09:06:00"/>
        <d v="2022-05-23T09:07:00"/>
        <d v="2022-05-23T09:08:00"/>
        <d v="2022-05-23T09:09:00"/>
        <d v="2022-05-23T09:10:00"/>
        <d v="2022-05-23T09:11:00"/>
        <d v="2022-05-24T09:12:00"/>
        <d v="2022-05-24T09:13:00"/>
        <d v="2022-05-24T09:14:00"/>
        <d v="2022-05-24T09:15:00"/>
        <d v="2022-05-24T09:16:00"/>
        <d v="2022-05-24T09:17:00"/>
        <d v="2022-05-24T09:18:00"/>
        <d v="2022-05-24T09:19:00"/>
        <d v="2022-05-24T09:20:00"/>
        <d v="2022-05-24T09:21:00"/>
        <d v="2022-05-24T09:22:00"/>
        <d v="2022-05-24T09:23:00"/>
        <d v="2022-05-24T09:24:00"/>
        <d v="2022-05-24T09:25:00"/>
        <d v="2022-05-24T09:26:00"/>
        <d v="2022-05-24T09:27:00"/>
        <d v="2022-05-24T09:28:00"/>
        <d v="2022-05-24T09:29:00"/>
        <d v="2022-05-24T09:30:00"/>
        <d v="2022-05-24T09:31:00"/>
        <d v="2022-05-24T09:32:00"/>
        <d v="2022-05-24T09:33:00"/>
        <d v="2022-05-24T09:34:00"/>
        <d v="2022-05-24T09:35:00"/>
        <d v="2022-05-25T09:36:00"/>
        <d v="2022-05-25T09:37:00"/>
        <d v="2022-05-25T09:38:00"/>
        <d v="2022-05-25T09:39:00"/>
        <d v="2022-05-25T09:40:00"/>
        <d v="2022-05-25T09:41:00"/>
        <d v="2022-05-25T09:42:00"/>
        <d v="2022-05-25T09:43:00"/>
        <d v="2022-05-25T09:44:00"/>
        <d v="2022-05-25T09:45:00"/>
        <d v="2022-05-25T09:46:00"/>
        <d v="2022-05-25T09:47:00"/>
        <d v="2022-05-25T09:48:00"/>
        <d v="2022-05-25T09:49:00"/>
        <d v="2022-05-25T09:50:00"/>
        <d v="2022-05-25T09:51:00"/>
        <d v="2022-05-25T09:52:00"/>
        <d v="2022-05-25T09:53:00"/>
        <d v="2022-05-25T09:54:00"/>
        <d v="2022-05-25T09:55:00"/>
        <d v="2022-05-25T09:56:00"/>
        <d v="2022-05-25T09:57:00"/>
        <d v="2022-05-25T09:58:00"/>
        <d v="2022-05-25T09:59:00"/>
        <d v="2022-05-26T10:00:00"/>
        <d v="2022-05-26T10:01:00"/>
        <d v="2022-05-26T10:02:00"/>
        <d v="2022-05-26T10:03:00"/>
        <d v="2022-05-26T10:04:00"/>
        <d v="2022-05-26T10:05:00"/>
        <d v="2022-05-26T10:06:00"/>
        <d v="2022-05-26T10:07:00"/>
        <d v="2022-05-26T10:08:00"/>
        <d v="2022-05-26T10:09:00"/>
        <d v="2022-05-26T10:10:00"/>
        <d v="2022-05-26T10:11:00"/>
        <d v="2022-05-26T10:12:00"/>
        <d v="2022-05-26T10:13:00"/>
        <d v="2022-05-26T10:14:00"/>
        <d v="2022-05-26T10:15:00"/>
        <d v="2022-05-26T10:16:00"/>
        <d v="2022-05-26T10:17:00"/>
        <d v="2022-05-26T10:18:00"/>
        <d v="2022-05-26T10:19:00"/>
        <d v="2022-05-26T10:20:00"/>
        <d v="2022-05-26T10:21:00"/>
        <d v="2022-05-26T10:22:00"/>
        <d v="2022-05-26T10:23:00"/>
        <d v="2022-05-27T10:24:00"/>
        <d v="2022-05-27T10:25:00"/>
        <d v="2022-05-27T10:26:00"/>
        <d v="2022-05-27T10:27:00"/>
        <d v="2022-05-27T10:28:00"/>
        <d v="2022-05-27T10:29:00"/>
        <d v="2022-05-27T10:30:00"/>
        <d v="2022-05-27T10:31:00"/>
        <d v="2022-05-27T10:32:00"/>
        <d v="2022-05-27T10:33:00"/>
        <d v="2022-05-27T10:34:00"/>
        <d v="2022-05-27T10:35:00"/>
        <d v="2022-05-27T10:36:00"/>
        <d v="2022-05-27T10:37:00"/>
        <d v="2022-05-27T10:38:00"/>
        <d v="2022-05-27T10:39:00"/>
        <d v="2022-05-27T10:40:00"/>
        <d v="2022-05-27T10:41:00"/>
        <d v="2022-05-27T10:42:00"/>
        <d v="2022-05-27T10:43:00"/>
        <d v="2022-05-27T10:44:00"/>
        <d v="2022-05-27T10:45:00"/>
        <d v="2022-05-27T10:46:00"/>
        <d v="2022-05-27T10:47:00"/>
        <d v="2022-05-28T10:48:00"/>
        <d v="2022-05-28T10:49:00"/>
        <d v="2022-05-28T10:50:00"/>
        <d v="2022-05-28T10:51:00"/>
        <d v="2022-05-28T10:52:00"/>
        <d v="2022-05-28T10:53:00"/>
        <d v="2022-05-28T10:54:00"/>
        <d v="2022-05-28T10:55:00"/>
        <d v="2022-05-28T10:56:00"/>
        <d v="2022-05-28T10:57:00"/>
        <d v="2022-05-28T10:58:00"/>
        <d v="2022-05-28T10:59:00"/>
        <d v="2022-05-28T11:00:00"/>
        <d v="2022-05-28T11:01:00"/>
        <d v="2022-05-28T11:02:00"/>
        <d v="2022-05-28T11:03:00"/>
        <d v="2022-05-28T11:04:00"/>
        <d v="2022-05-28T11:05:00"/>
        <d v="2022-05-28T11:06:00"/>
        <d v="2022-05-28T11:07:00"/>
        <d v="2022-05-28T11:08:00"/>
        <d v="2022-05-28T11:09:00"/>
        <d v="2022-05-28T11:10:00"/>
        <d v="2022-05-28T11:11:00"/>
        <d v="2022-05-29T11:12:00"/>
        <d v="2022-05-29T11:13:00"/>
        <d v="2022-05-29T11:14:00"/>
        <d v="2022-05-29T11:15:00"/>
        <d v="2022-05-29T11:16:00"/>
        <d v="2022-05-29T11:17:00"/>
        <d v="2022-05-29T11:18:00"/>
        <d v="2022-05-29T11:19:00"/>
        <d v="2022-05-29T11:20:00"/>
        <d v="2022-05-29T11:21:00"/>
        <d v="2022-05-29T11:22:00"/>
        <d v="2022-05-29T11:23:00"/>
        <d v="2022-05-29T11:24:00"/>
        <d v="2022-05-29T11:25:00"/>
        <d v="2022-05-29T11:26:00"/>
        <d v="2022-05-29T11:27:00"/>
        <d v="2022-05-29T11:28:00"/>
        <d v="2022-05-29T11:29:00"/>
        <d v="2022-05-29T11:30:00"/>
        <d v="2022-05-29T11:31:00"/>
        <d v="2022-05-29T11:32:00"/>
        <d v="2022-05-29T11:33:00"/>
        <d v="2022-05-29T11:34:00"/>
        <d v="2022-05-29T11:35:00"/>
        <d v="2022-05-30T11:36:00"/>
        <d v="2022-05-30T11:37:00"/>
        <d v="2022-05-30T11:38:00"/>
        <d v="2022-05-30T11:39:00"/>
        <d v="2022-05-30T11:40:00"/>
        <d v="2022-05-30T11:41:00"/>
        <d v="2022-05-30T11:42:00"/>
        <d v="2022-05-30T11:43:00"/>
        <d v="2022-05-30T11:44:00"/>
        <d v="2022-05-30T11:45:00"/>
        <d v="2022-05-30T11:46:00"/>
        <d v="2022-05-30T11:47:00"/>
        <d v="2022-05-30T11:48:00"/>
        <d v="2022-05-30T11:49:00"/>
        <d v="2022-05-30T11:50:00"/>
        <d v="2022-05-30T11:51:00"/>
        <d v="2022-05-30T11:52:00"/>
        <d v="2022-05-30T11:53:00"/>
        <d v="2022-05-30T11:54:00"/>
        <d v="2022-05-30T11:55:00"/>
        <d v="2022-05-30T11:56:00"/>
        <d v="2022-05-30T11:57:00"/>
        <d v="2022-05-30T11:58:00"/>
        <d v="2022-05-30T11:59:00"/>
        <d v="2022-05-31T12:00:00"/>
        <d v="2022-05-31T12:01:00"/>
        <d v="2022-05-31T12:02:00"/>
        <d v="2022-05-31T12:03:00"/>
        <d v="2022-05-31T12:04:00"/>
        <d v="2022-05-31T12:05:00"/>
        <d v="2022-05-31T12:06:00"/>
        <d v="2022-05-31T12:07:00"/>
        <d v="2022-05-31T12:08:00"/>
        <d v="2022-05-31T12:09:00"/>
        <d v="2022-05-31T12:10:00"/>
        <d v="2022-05-31T12:11:00"/>
        <d v="2022-05-31T12:12:00"/>
        <d v="2022-05-31T12:13:00"/>
        <d v="2022-05-31T12:14:00"/>
        <d v="2022-05-31T12:15:00"/>
        <d v="2022-05-31T12:16:00"/>
        <d v="2022-05-31T12:17:00"/>
        <d v="2022-05-31T12:18:00"/>
        <d v="2022-05-31T12:19:00"/>
        <d v="2022-05-31T12:20:00"/>
        <d v="2022-05-31T12:21:00"/>
        <d v="2022-05-31T12:22:00"/>
        <d v="2022-05-31T12:23:00"/>
        <d v="2022-06-01T12:24:00"/>
        <d v="2022-06-01T12:25:00"/>
        <d v="2022-06-01T12:26:00"/>
        <d v="2022-06-01T12:27:00"/>
        <d v="2022-06-01T12:28:00"/>
        <d v="2022-06-01T12:29:00"/>
        <d v="2022-06-01T12:30:00"/>
        <d v="2022-06-01T12:31:00"/>
        <d v="2022-06-01T12:32:00"/>
        <d v="2022-06-01T12:33:00"/>
        <d v="2022-06-01T12:34:00"/>
        <d v="2022-06-01T12:35:00"/>
        <d v="2022-06-01T12:36:00"/>
        <d v="2022-06-01T12:37:00"/>
        <d v="2022-06-01T12:38:00"/>
        <d v="2022-06-01T12:39:00"/>
        <d v="2022-06-01T12:40:00"/>
        <d v="2022-06-01T12:41:00"/>
        <d v="2022-06-01T12:42:00"/>
        <d v="2022-06-01T12:43:00"/>
        <d v="2022-06-01T12:44:00"/>
        <d v="2022-06-01T12:45:00"/>
        <d v="2022-06-01T12:46:00"/>
        <d v="2022-06-01T12:47:00"/>
        <d v="2022-06-02T12:48:00"/>
        <d v="2022-06-02T12:49:00"/>
        <d v="2022-06-02T12:50:00"/>
        <d v="2022-06-02T12:51:00"/>
        <d v="2022-06-02T12:52:00"/>
        <d v="2022-06-02T12:53:00"/>
        <d v="2022-06-02T12:54:00"/>
        <d v="2022-06-02T12:55:00"/>
        <d v="2022-06-02T12:56:00"/>
        <d v="2022-06-02T12:57:00"/>
        <d v="2022-06-02T12:58:00"/>
        <d v="2022-06-02T12:59:00"/>
        <d v="2022-06-02T13:00:00"/>
        <d v="2022-06-02T13:01:00"/>
        <d v="2022-06-02T13:02:00"/>
        <d v="2022-06-02T13:03:00"/>
        <d v="2022-06-02T13:04:00"/>
        <d v="2022-06-02T13:05:00"/>
        <d v="2022-06-02T13:06:00"/>
        <d v="2022-06-02T13:07:00"/>
        <d v="2022-06-02T13:08:00"/>
        <d v="2022-06-02T13:09:00"/>
        <d v="2022-06-02T13:10:00"/>
        <d v="2022-06-02T13:11:00"/>
        <d v="2022-06-03T13:12:00"/>
        <d v="2022-06-03T13:13:00"/>
        <d v="2022-06-03T13:14:00"/>
        <d v="2022-06-03T13:15:00"/>
        <d v="2022-06-03T13:16:00"/>
        <d v="2022-06-03T13:17:00"/>
        <d v="2022-06-03T13:18:00"/>
        <d v="2022-06-03T13:19:00"/>
        <d v="2022-06-03T13:20:00"/>
        <d v="2022-06-03T13:21:00"/>
        <d v="2022-06-03T13:22:00"/>
        <d v="2022-06-03T13:23:00"/>
        <d v="2022-06-03T13:24:00"/>
        <d v="2022-06-03T13:25:00"/>
        <d v="2022-06-03T13:26:00"/>
        <d v="2022-06-03T13:27:00"/>
        <d v="2022-06-03T13:28:00"/>
        <d v="2022-06-03T13:29:00"/>
        <d v="2022-06-03T13:30:00"/>
        <d v="2022-06-03T13:31:00"/>
        <d v="2022-06-03T13:32:00"/>
        <d v="2022-06-03T13:33:00"/>
        <d v="2022-06-03T13:34:00"/>
        <d v="2022-06-03T13:35:00"/>
        <d v="2022-06-04T13:36:00"/>
        <d v="2022-06-04T13:37:00"/>
        <d v="2022-06-04T13:38:00"/>
        <d v="2022-06-04T13:39:00"/>
        <d v="2022-06-04T13:40:00"/>
        <d v="2022-06-04T13:41:00"/>
        <d v="2022-06-04T13:42:00"/>
        <d v="2022-06-04T13:43:00"/>
        <d v="2022-06-04T13:44:00"/>
        <d v="2022-06-04T13:45:00"/>
        <d v="2022-06-04T13:46:00"/>
        <d v="2022-06-04T13:47:00"/>
        <d v="2022-06-04T13:48:00"/>
        <d v="2022-06-04T13:49:00"/>
        <d v="2022-06-04T13:50:00"/>
        <d v="2022-06-04T13:51:00"/>
        <d v="2022-06-04T13:52:00"/>
        <d v="2022-06-04T13:53:00"/>
        <d v="2022-06-04T13:54:00"/>
        <d v="2022-06-04T13:55:00"/>
        <d v="2022-06-04T13:56:00"/>
        <d v="2022-06-04T13:57:00"/>
        <d v="2022-06-04T13:58:00"/>
        <d v="2022-06-04T13:59:00"/>
        <d v="2022-06-05T14:00:00"/>
        <d v="2022-06-05T14:01:00"/>
        <d v="2022-06-05T14:02:00"/>
        <d v="2022-06-05T14:03:00"/>
        <d v="2022-06-05T14:04:00"/>
        <d v="2022-06-05T14:05:00"/>
        <d v="2022-06-05T14:06:00"/>
        <d v="2022-06-05T14:07:00"/>
        <d v="2022-06-05T14:08:00"/>
        <d v="2022-06-05T14:09:00"/>
        <d v="2022-06-05T14:10:00"/>
        <d v="2022-06-05T14:11:00"/>
        <d v="2022-06-05T14:12:00"/>
        <d v="2022-06-05T14:13:00"/>
        <d v="2022-06-05T14:14:00"/>
        <d v="2022-06-05T14:15:00"/>
        <d v="2022-06-05T14:16:00"/>
        <d v="2022-06-05T14:17:00"/>
        <d v="2022-06-05T14:18:00"/>
        <d v="2022-06-05T14:19:00"/>
        <d v="2022-06-05T14:20:00"/>
        <d v="2022-06-05T14:21:00"/>
        <d v="2022-06-05T14:22:00"/>
        <d v="2022-06-05T14:23:00"/>
        <d v="2022-06-06T14:24:00"/>
        <d v="2022-06-06T14:25:00"/>
        <d v="2022-06-06T14:26:00"/>
        <d v="2022-06-06T14:27:00"/>
        <d v="2022-06-06T14:28:00"/>
        <d v="2022-06-06T14:29:00"/>
        <d v="2022-06-06T14:30:00"/>
        <d v="2022-06-06T14:31:00"/>
        <d v="2022-06-06T14:32:00"/>
        <d v="2022-06-06T14:33:00"/>
        <d v="2022-06-06T14:34:00"/>
        <d v="2022-06-06T14:35:00"/>
        <d v="2022-06-06T14:36:00"/>
        <d v="2022-06-06T14:37:00"/>
        <d v="2022-06-06T14:38:00"/>
        <d v="2022-06-06T14:39:00"/>
        <d v="2022-06-06T14:40:00"/>
        <d v="2022-06-06T14:41:00"/>
        <d v="2022-06-06T14:42:00"/>
        <d v="2022-06-06T14:43:00"/>
        <d v="2022-06-06T14:44:00"/>
        <d v="2022-06-06T14:45:00"/>
        <d v="2022-06-06T14:46:00"/>
        <d v="2022-06-06T14:47:00"/>
        <d v="2022-06-07T14:48:00"/>
        <d v="2022-06-07T14:49:00"/>
        <d v="2022-06-07T14:50:00"/>
        <d v="2022-06-07T14:51:00"/>
        <d v="2022-06-07T14:52:00"/>
        <d v="2022-06-07T14:53:00"/>
        <d v="2022-06-07T14:54:00"/>
        <d v="2022-06-07T14:55:00"/>
        <d v="2022-06-07T14:56:00"/>
        <d v="2022-06-07T14:57:00"/>
        <d v="2022-06-07T14:58:00"/>
        <d v="2022-06-07T14:59:00"/>
        <d v="2022-06-07T15:00:00"/>
        <d v="2022-06-07T15:01:00"/>
        <d v="2022-06-07T15:02:00"/>
        <d v="2022-06-07T15:03:00"/>
        <d v="2022-06-07T15:04:00"/>
        <d v="2022-06-07T15:05:00"/>
        <d v="2022-06-07T15:06:00"/>
        <d v="2022-06-07T15:07:00"/>
        <d v="2022-06-07T15:08:00"/>
        <d v="2022-06-07T15:09:00"/>
        <d v="2022-06-07T15:10:00"/>
        <d v="2022-06-07T15:11:00"/>
        <d v="2022-06-08T15:12:00"/>
        <d v="2022-06-08T15:13:00"/>
        <d v="2022-06-08T15:14:00"/>
        <d v="2022-06-08T15:15:00"/>
        <d v="2022-06-08T15:16:00"/>
        <d v="2022-06-08T15:17:00"/>
        <d v="2022-06-08T15:18:00"/>
        <d v="2022-06-08T15:19:00"/>
        <d v="2022-06-08T15:20:00"/>
        <d v="2022-06-08T15:21:00"/>
        <d v="2022-06-08T15:22:00"/>
        <d v="2022-06-08T15:23:00"/>
        <d v="2022-06-08T15:24:00"/>
        <d v="2022-06-08T15:25:00"/>
        <d v="2022-06-08T15:26:00"/>
        <d v="2022-06-08T15:27:00"/>
        <d v="2022-06-08T15:28:00"/>
        <d v="2022-06-08T15:29:00"/>
        <d v="2022-06-08T15:30:00"/>
        <d v="2022-06-08T15:31:00"/>
        <d v="2022-06-08T15:32:00"/>
        <d v="2022-06-08T15:33:00"/>
        <d v="2022-06-08T15:34:00"/>
        <d v="2022-06-08T15:35:00"/>
        <d v="2022-06-09T15:36:00"/>
        <d v="2022-06-09T15:37:00"/>
        <d v="2022-06-09T15:38:00"/>
        <d v="2022-06-09T15:39:00"/>
        <d v="2022-06-09T15:40:00"/>
        <d v="2022-06-09T15:41:00"/>
        <d v="2022-06-09T15:42:00"/>
        <d v="2022-06-09T15:43:00"/>
        <d v="2022-06-09T15:44:00"/>
        <d v="2022-06-09T15:45:00"/>
        <d v="2022-06-09T15:46:00"/>
        <d v="2022-06-09T15:47:00"/>
        <d v="2022-06-09T15:48:00"/>
        <d v="2022-06-09T15:49:00"/>
        <d v="2022-06-09T15:50:00"/>
        <d v="2022-06-09T15:51:00"/>
        <d v="2022-06-09T15:52:00"/>
        <d v="2022-06-09T15:53:00"/>
        <d v="2022-06-09T15:54:00"/>
        <d v="2022-06-09T15:55:00"/>
        <d v="2022-06-09T15:56:00"/>
        <d v="2022-06-09T15:57:00"/>
        <d v="2022-06-09T15:58:00"/>
        <d v="2022-06-09T15:59:00"/>
        <d v="2022-06-10T16:00:00"/>
        <d v="2022-06-10T16:01:00"/>
        <d v="2022-06-10T16:02:00"/>
        <d v="2022-06-10T16:03:00"/>
        <d v="2022-06-10T16:04:00"/>
        <d v="2022-06-10T16:05:00"/>
        <d v="2022-06-10T16:06:00"/>
        <d v="2022-06-10T16:07:00"/>
        <d v="2022-06-10T16:08:00"/>
        <d v="2022-06-10T16:09:00"/>
        <d v="2022-06-10T16:10:00"/>
        <d v="2022-06-10T16:11:00"/>
        <d v="2022-06-10T16:12:00"/>
        <d v="2022-06-10T16:13:00"/>
        <d v="2022-06-10T16:14:00"/>
        <d v="2022-06-10T16:15:00"/>
        <d v="2022-06-10T16:16:00"/>
        <d v="2022-06-10T16:17:00"/>
        <d v="2022-06-10T16:18:00"/>
        <d v="2022-06-10T16:19:00"/>
        <d v="2022-06-10T16:20:00"/>
        <d v="2022-06-10T16:21:00"/>
        <d v="2022-06-10T16:22:00"/>
        <d v="2022-06-10T16:23:00"/>
        <d v="2022-06-11T16:24:00"/>
        <d v="2022-06-11T16:25:00"/>
        <d v="2022-06-11T16:26:00"/>
        <d v="2022-06-11T16:27:00"/>
        <d v="2022-06-11T16:28:00"/>
        <d v="2022-06-11T16:29:00"/>
        <d v="2022-06-11T16:30:00"/>
        <d v="2022-06-11T16:31:00"/>
        <d v="2022-06-11T16:32:00"/>
        <d v="2022-06-11T16:33:00"/>
        <d v="2022-06-11T16:34:00"/>
        <d v="2022-06-11T16:35:00"/>
        <d v="2022-06-11T16:36:00"/>
        <d v="2022-06-11T16:37:00"/>
        <d v="2022-06-11T16:38:00"/>
        <d v="2022-06-11T16:39:00"/>
        <d v="2022-06-11T16:40:00"/>
        <d v="2022-06-11T16:41:00"/>
        <d v="2022-06-11T16:42:00"/>
        <d v="2022-06-11T16:43:00"/>
        <d v="2022-06-11T16:44:00"/>
        <d v="2022-06-11T16:45:00"/>
        <d v="2022-06-11T16:46:00"/>
        <d v="2022-06-11T16:47:00"/>
        <d v="2022-06-12T16:48:00"/>
        <d v="2022-06-12T16:49:00"/>
        <d v="2022-06-12T16:50:00"/>
        <d v="2022-06-12T16:51:00"/>
        <d v="2022-06-12T16:52:00"/>
        <d v="2022-06-12T16:53:00"/>
        <d v="2022-06-12T16:54:00"/>
        <d v="2022-06-12T16:55:00"/>
        <d v="2022-06-12T16:56:00"/>
        <d v="2022-06-12T16:57:00"/>
        <d v="2022-06-12T16:58:00"/>
        <d v="2022-06-12T16:59:00"/>
        <d v="2022-06-12T17:00:00"/>
        <d v="2022-06-12T17:01:00"/>
        <d v="2022-06-12T17:02:00"/>
        <d v="2022-06-12T17:03:00"/>
        <d v="2022-06-12T17:04:00"/>
        <d v="2022-06-12T17:05:00"/>
        <d v="2022-06-12T17:06:00"/>
        <d v="2022-06-12T17:07:00"/>
        <d v="2022-06-12T17:08:00"/>
        <d v="2022-06-12T17:09:00"/>
        <d v="2022-06-12T17:10:00"/>
        <d v="2022-06-12T17:11:00"/>
        <d v="2022-06-13T17:12:00"/>
        <d v="2022-06-13T17:13:00"/>
        <d v="2022-06-13T17:14:00"/>
        <d v="2022-06-13T17:15:00"/>
        <d v="2022-06-13T17:16:00"/>
        <d v="2022-06-13T17:17:00"/>
        <d v="2022-06-13T17:18:00"/>
        <d v="2022-06-13T17:19:00"/>
        <d v="2022-06-13T17:20:00"/>
        <d v="2022-06-13T17:21:00"/>
        <d v="2022-06-13T17:22:00"/>
        <d v="2022-06-13T17:23:00"/>
        <d v="2022-06-13T17:24:00"/>
        <d v="2022-06-13T17:25:00"/>
        <d v="2022-06-13T17:26:00"/>
        <d v="2022-06-13T17:27:00"/>
        <d v="2022-06-13T17:28:00"/>
        <d v="2022-06-13T17:29:00"/>
        <d v="2022-06-13T17:30:00"/>
        <d v="2022-06-13T17:31:00"/>
        <d v="2022-06-13T17:32:00"/>
        <d v="2022-06-13T17:33:00"/>
        <d v="2022-06-13T17:34:00"/>
        <d v="2022-06-13T17:35:00"/>
        <d v="2022-06-14T17:36:00"/>
        <d v="2022-06-14T17:37:00"/>
        <d v="2022-06-14T17:38:00"/>
        <d v="2022-06-14T17:39:00"/>
        <d v="2022-06-14T17:40:00"/>
        <d v="2022-06-14T17:41:00"/>
        <d v="2022-06-14T17:42:00"/>
        <d v="2022-06-14T17:43:00"/>
        <d v="2022-06-14T17:44:00"/>
        <d v="2022-06-14T17:45:00"/>
        <d v="2022-06-14T17:46:00"/>
        <d v="2022-06-14T17:47:00"/>
        <d v="2022-06-14T17:48:00"/>
        <d v="2022-06-14T17:49:00"/>
        <d v="2022-06-14T17:50:00"/>
        <d v="2022-06-14T17:51:00"/>
        <d v="2022-06-14T17:52:00"/>
        <d v="2022-06-14T17:53:00"/>
        <d v="2022-06-14T17:54:00"/>
        <d v="2022-06-14T17:55:00"/>
        <d v="2022-06-14T17:56:00"/>
        <d v="2022-06-14T17:57:00"/>
        <d v="2022-06-14T17:58:00"/>
        <d v="2022-06-14T17:59:00"/>
        <d v="2022-06-15T18:00:00"/>
        <d v="2022-06-15T18:01:00"/>
        <d v="2022-06-15T18:02:00"/>
        <d v="2022-06-15T18:03:00"/>
        <d v="2022-06-15T18:04:00"/>
        <d v="2022-06-15T18:05:00"/>
        <d v="2022-06-15T18:06:00"/>
        <d v="2022-06-15T18:07:00"/>
        <d v="2022-06-15T18:08:00"/>
        <d v="2022-06-15T18:09:00"/>
        <d v="2022-06-15T18:10:00"/>
        <d v="2022-06-15T18:11:00"/>
        <d v="2022-06-15T18:12:00"/>
        <d v="2022-06-15T18:13:00"/>
        <d v="2022-06-15T18:14:00"/>
        <d v="2022-06-15T18:15:00"/>
        <d v="2022-06-15T18:16:00"/>
        <d v="2022-06-15T18:17:00"/>
        <d v="2022-06-15T18:18:00"/>
        <d v="2022-06-15T18:19:00"/>
        <d v="2022-06-15T18:20:00"/>
        <d v="2022-06-15T18:21:00"/>
        <d v="2022-06-15T18:22:00"/>
        <d v="2022-06-15T18:23:00"/>
        <d v="2022-06-16T18:24:00"/>
        <d v="2022-06-16T18:25:00"/>
        <d v="2022-06-16T18:26:00"/>
        <d v="2022-06-16T18:27:00"/>
        <d v="2022-06-16T18:28:00"/>
        <d v="2022-06-16T18:29:00"/>
        <d v="2022-06-16T18:30:00"/>
        <d v="2022-06-16T18:31:00"/>
        <d v="2022-06-16T18:32:00"/>
        <d v="2022-06-16T18:33:00"/>
        <d v="2022-06-16T18:34:00"/>
        <d v="2022-06-16T18:35:00"/>
        <d v="2022-06-16T18:36:00"/>
        <d v="2022-06-16T18:37:00"/>
        <d v="2022-06-16T18:38:00"/>
        <d v="2022-06-16T18:39:00"/>
        <d v="2022-06-16T18:40:00"/>
        <d v="2022-06-16T18:41:00"/>
        <d v="2022-06-16T18:42:00"/>
        <d v="2022-06-16T18:43:00"/>
        <d v="2022-06-16T18:44:00"/>
        <d v="2022-06-16T18:45:00"/>
        <d v="2022-06-16T18:46:00"/>
        <d v="2022-06-16T18:47:00"/>
        <d v="2022-06-17T18:48:00"/>
        <d v="2022-06-17T18:49:00"/>
        <d v="2022-06-17T18:50:00"/>
        <d v="2022-06-17T18:51:00"/>
        <d v="2022-06-17T18:52:00"/>
        <d v="2022-06-17T18:53:00"/>
        <d v="2022-06-17T18:54:00"/>
        <d v="2022-06-17T18:55:00"/>
        <d v="2022-06-17T18:56:00"/>
        <d v="2022-06-17T18:57:00"/>
        <d v="2022-06-17T18:58:00"/>
        <d v="2022-06-17T18:59:00"/>
        <d v="2022-06-17T19:00:00"/>
        <d v="2022-06-17T19:01:00"/>
        <d v="2022-06-17T19:02:00"/>
        <d v="2022-06-17T19:03:00"/>
        <d v="2022-06-17T19:04:00"/>
        <d v="2022-06-17T19:05:00"/>
        <d v="2022-06-17T19:06:00"/>
        <d v="2022-06-17T19:07:00"/>
        <d v="2022-06-17T19:08:00"/>
        <d v="2022-06-17T19:09:00"/>
        <d v="2022-06-17T19:10:00"/>
        <d v="2022-06-17T19:11:00"/>
        <d v="2022-06-18T19:12:00"/>
        <d v="2022-06-18T19:13:00"/>
        <d v="2022-06-18T19:14:00"/>
        <d v="2022-06-18T19:15:00"/>
        <d v="2022-06-18T19:16:00"/>
        <d v="2022-06-18T19:17:00"/>
        <d v="2022-06-18T19:18:00"/>
        <d v="2022-06-18T19:19:00"/>
        <d v="2022-06-18T19:20:00"/>
        <d v="2022-06-18T19:21:00"/>
        <d v="2022-06-18T19:22:00"/>
        <d v="2022-06-18T19:23:00"/>
        <d v="2022-06-18T19:24:00"/>
        <d v="2022-06-18T19:25:00"/>
        <d v="2022-06-18T19:26:00"/>
        <d v="2022-06-18T19:27:00"/>
        <d v="2022-06-18T19:28:00"/>
        <d v="2022-06-18T19:29:00"/>
        <d v="2022-06-18T19:30:00"/>
        <d v="2022-06-18T19:31:00"/>
        <d v="2022-06-18T19:32:00"/>
        <d v="2022-06-18T19:33:00"/>
        <d v="2022-06-18T19:34:00"/>
        <d v="2022-06-18T19:35:00"/>
        <d v="2022-06-19T19:36:00"/>
        <d v="2022-06-19T19:37:00"/>
        <d v="2022-06-19T19:38:00"/>
        <d v="2022-06-19T19:39:00"/>
        <d v="2022-06-19T19:40:00"/>
        <d v="2022-06-19T19:41:00"/>
        <d v="2022-06-19T19:42:00"/>
        <d v="2022-06-19T19:43:00"/>
        <d v="2022-06-19T19:44:00"/>
        <d v="2022-06-19T19:45:00"/>
        <d v="2022-06-19T19:46:00"/>
        <d v="2022-06-19T19:47:00"/>
        <d v="2022-06-19T19:48:00"/>
        <d v="2022-06-19T19:49:00"/>
        <d v="2022-06-19T19:50:00"/>
        <d v="2022-06-19T19:51:00"/>
        <d v="2022-06-19T19:52:00"/>
        <d v="2022-06-19T19:53:00"/>
        <d v="2022-06-19T19:54:00"/>
        <d v="2022-06-19T19:55:00"/>
        <d v="2022-06-19T19:56:00"/>
        <d v="2022-06-19T19:57:00"/>
        <d v="2022-06-19T19:58:00"/>
        <d v="2022-06-19T19:59:00"/>
        <d v="2022-06-20T20:00:00"/>
        <d v="2022-06-20T20:01:00"/>
        <d v="2022-06-20T20:02:00"/>
        <d v="2022-06-20T20:03:00"/>
        <d v="2022-06-20T20:04:00"/>
        <d v="2022-06-20T20:05:00"/>
        <d v="2022-06-20T20:06:00"/>
        <d v="2022-06-20T20:07:00"/>
        <d v="2022-06-20T20:08:00"/>
        <d v="2022-06-20T20:09:00"/>
        <d v="2022-06-20T20:10:00"/>
        <d v="2022-06-20T20:11:00"/>
        <d v="2022-06-20T20:12:00"/>
        <d v="2022-06-20T20:13:00"/>
        <d v="2022-06-20T20:14:00"/>
        <d v="2022-06-20T20:15:00"/>
        <d v="2022-06-20T20:16:00"/>
        <d v="2022-06-20T20:17:00"/>
        <d v="2022-06-20T20:18:00"/>
        <d v="2022-06-20T20:19:00"/>
        <d v="2022-06-20T20:20:00"/>
        <d v="2022-06-20T20:21:00"/>
        <d v="2022-06-20T20:22:00"/>
        <d v="2022-06-20T20:23:00"/>
        <d v="2022-06-21T20:24:00"/>
        <d v="2022-06-21T20:25:00"/>
        <d v="2022-06-21T20:26:00"/>
        <d v="2022-06-21T20:27:00"/>
        <d v="2022-06-21T20:28:00"/>
        <d v="2022-06-21T20:29:00"/>
        <d v="2022-06-21T20:30:00"/>
        <d v="2022-06-21T20:31:00"/>
        <d v="2022-06-21T20:32:00"/>
        <d v="2022-06-21T20:33:00"/>
        <d v="2022-06-21T20:34:00"/>
        <d v="2022-06-21T20:35:00"/>
        <d v="2022-06-21T20:36:00"/>
        <d v="2022-06-21T20:37:00"/>
        <d v="2022-06-21T20:38:00"/>
        <d v="2022-06-21T20:39:00"/>
        <d v="2022-06-21T20:40:00"/>
        <d v="2022-06-21T20:41:00"/>
        <d v="2022-06-21T20:42:00"/>
        <d v="2022-06-21T20:43:00"/>
        <d v="2022-06-21T20:44:00"/>
        <d v="2022-06-21T20:45:00"/>
        <d v="2022-06-21T20:46:00"/>
        <d v="2022-06-21T20:47:00"/>
        <d v="2022-06-22T20:48:00"/>
        <d v="2022-06-22T20:49:00"/>
        <d v="2022-06-22T20:50:00"/>
        <d v="2022-06-22T20:51:00"/>
        <d v="2022-06-22T20:52:00"/>
        <d v="2022-06-22T20:53:00"/>
        <d v="2022-06-22T20:54:00"/>
        <d v="2022-06-22T20:55:00"/>
        <d v="2022-06-22T20:56:00"/>
        <d v="2022-06-22T20:57:00"/>
        <d v="2022-06-22T20:58:00"/>
        <d v="2022-06-22T20:59:00"/>
        <d v="2022-06-22T21:00:00"/>
        <d v="2022-06-22T21:01:00"/>
        <d v="2022-06-22T21:02:00"/>
        <d v="2022-06-22T21:03:00"/>
        <d v="2022-06-22T21:04:00"/>
        <d v="2022-06-22T21:05:00"/>
        <d v="2022-06-22T21:06:00"/>
        <d v="2022-06-22T21:07:00"/>
        <d v="2022-06-22T21:08:00"/>
        <d v="2022-06-22T21:09:00"/>
        <d v="2022-06-22T21:10:00"/>
        <d v="2022-06-22T21:11:00"/>
        <d v="2022-06-23T21:12:00"/>
        <d v="2022-06-23T21:13:00"/>
        <d v="2022-06-23T21:14:00"/>
        <d v="2022-06-23T21:15:00"/>
        <d v="2022-06-23T21:16:00"/>
        <d v="2022-06-23T21:17:00"/>
        <d v="2022-06-23T21:18:00"/>
        <d v="2022-06-23T21:19:00"/>
        <d v="2022-06-23T21:20:00"/>
        <d v="2022-06-23T21:21:00"/>
        <d v="2022-06-23T21:22:00"/>
        <d v="2022-06-23T21:23:00"/>
        <d v="2022-06-23T21:24:00"/>
        <d v="2022-06-23T21:25:00"/>
        <d v="2022-06-23T21:26:00"/>
        <d v="2022-06-23T21:27:00"/>
        <d v="2022-06-23T21:28:00"/>
        <d v="2022-06-23T21:29:00"/>
        <d v="2022-06-23T21:30:00"/>
        <d v="2022-06-23T21:31:00"/>
        <d v="2022-06-23T21:32:00"/>
        <d v="2022-06-23T21:33:00"/>
        <d v="2022-06-23T21:34:00"/>
        <d v="2022-06-23T21:35:00"/>
        <d v="2022-06-24T21:36:00"/>
        <d v="2022-06-24T21:37:00"/>
        <d v="2022-06-24T21:38:00"/>
        <d v="2022-06-24T21:39:00"/>
        <d v="2022-06-24T21:40:00"/>
        <d v="2022-06-24T21:41:00"/>
        <d v="2022-06-24T21:42:00"/>
        <d v="2022-06-24T21:43:00"/>
        <d v="2022-06-24T21:44:00"/>
        <d v="2022-06-24T21:45:00"/>
        <d v="2022-06-24T21:46:00"/>
        <d v="2022-06-24T21:47:00"/>
        <d v="2022-06-24T21:48:00"/>
        <d v="2022-06-24T21:49:00"/>
        <d v="2022-06-24T21:50:00"/>
        <d v="2022-06-24T21:51:00"/>
        <d v="2022-06-24T21:52:00"/>
        <d v="2022-06-24T21:53:00"/>
        <d v="2022-06-24T21:54:00"/>
        <d v="2022-06-24T21:55:00"/>
        <d v="2022-06-24T21:56:00"/>
        <d v="2022-06-24T21:57:00"/>
        <d v="2022-06-24T21:58:00"/>
        <d v="2022-06-24T21:59:00"/>
        <d v="2022-06-25T22:00:00"/>
        <d v="2022-06-25T22:01:00"/>
        <d v="2022-06-25T22:02:00"/>
        <d v="2022-06-25T22:03:00"/>
        <d v="2022-06-25T22:04:00"/>
        <d v="2022-06-25T22:05:00"/>
        <d v="2022-06-25T22:06:00"/>
        <d v="2022-06-25T22:07:00"/>
        <d v="2022-06-25T22:08:00"/>
        <d v="2022-06-25T22:09:00"/>
        <d v="2022-06-25T22:10:00"/>
        <d v="2022-06-25T22:11:00"/>
        <d v="2022-06-25T22:12:00"/>
        <d v="2022-06-25T22:13:00"/>
        <d v="2022-06-25T22:14:00"/>
        <d v="2022-06-25T22:15:00"/>
        <d v="2022-06-25T22:16:00"/>
        <d v="2022-06-25T22:17:00"/>
        <d v="2022-06-25T22:18:00"/>
        <d v="2022-06-25T22:19:00"/>
        <d v="2022-06-25T22:20:00"/>
        <d v="2022-06-25T22:21:00"/>
        <d v="2022-06-25T22:22:00"/>
        <d v="2022-06-25T22:23:00"/>
        <d v="2022-06-26T22:24:00"/>
        <d v="2022-06-26T22:25:00"/>
        <d v="2022-06-26T22:26:00"/>
        <d v="2022-06-26T22:27:00"/>
        <d v="2022-06-26T22:28:00"/>
        <d v="2022-06-26T22:29:00"/>
        <d v="2022-06-26T22:30:00"/>
        <d v="2022-06-26T22:31:00"/>
        <d v="2022-06-26T22:32:00"/>
        <d v="2022-06-26T22:33:00"/>
        <d v="2022-06-26T22:34:00"/>
        <d v="2022-06-26T22:35:00"/>
        <d v="2022-06-26T22:36:00"/>
        <d v="2022-06-26T22:37:00"/>
        <d v="2022-06-26T22:38:00"/>
        <d v="2022-06-26T22:39:00"/>
        <d v="2022-06-26T22:40:00"/>
        <d v="2022-06-26T22:41:00"/>
        <d v="2022-06-26T22:42:00"/>
        <d v="2022-06-26T22:43:00"/>
        <d v="2022-06-26T22:44:00"/>
        <d v="2022-06-26T22:45:00"/>
        <d v="2022-06-26T22:46:00"/>
        <d v="2022-06-26T22:47:00"/>
        <d v="2022-06-27T22:48:00"/>
        <d v="2022-06-27T22:49:00"/>
        <d v="2022-06-27T22:50:00"/>
        <d v="2022-06-27T22:51:00"/>
        <d v="2022-06-27T22:52:00"/>
        <d v="2022-06-27T22:53:00"/>
        <d v="2022-06-27T22:54:00"/>
        <d v="2022-06-27T22:55:00"/>
        <d v="2022-06-27T22:56:00"/>
        <d v="2022-06-27T22:57:00"/>
        <d v="2022-06-27T22:58:00"/>
        <d v="2022-06-27T22:59:00"/>
        <d v="2022-06-27T23:00:00"/>
        <d v="2022-06-27T23:01:00"/>
        <d v="2022-06-27T23:02:00"/>
        <d v="2022-06-27T23:03:00"/>
        <d v="2022-06-27T23:04:00"/>
        <d v="2022-06-27T23:05:00"/>
        <d v="2022-06-27T23:06:00"/>
        <d v="2022-06-27T23:07:00"/>
        <d v="2022-06-27T23:08:00"/>
        <d v="2022-06-27T23:09:00"/>
        <d v="2022-06-27T23:10:00"/>
        <d v="2022-06-27T23:11:00"/>
        <d v="2022-06-28T23:12:00"/>
        <d v="2022-06-28T23:13:00"/>
        <d v="2022-06-28T23:14:00"/>
        <d v="2022-06-28T23:15:00"/>
        <d v="2022-06-28T23:16:00"/>
        <d v="2022-06-28T23:17:00"/>
        <d v="2022-06-28T23:18:00"/>
        <d v="2022-06-28T23:19:00"/>
        <d v="2022-06-28T23:20:00"/>
        <d v="2022-06-28T23:21:00"/>
        <d v="2022-06-28T23:22:00"/>
        <d v="2022-06-28T23:23:00"/>
        <d v="2022-06-28T23:24:00"/>
        <d v="2022-06-28T23:25:00"/>
        <d v="2022-06-28T23:26:00"/>
        <d v="2022-06-28T23:27:00"/>
        <d v="2022-06-28T23:28:00"/>
        <d v="2022-06-28T23:29:00"/>
        <d v="2022-06-28T23:30:00"/>
        <d v="2022-06-28T23:31:00"/>
        <d v="2022-06-28T23:32:00"/>
        <d v="2022-06-28T23:33:00"/>
        <d v="2022-06-28T23:34:00"/>
        <d v="2022-06-28T23:35:00"/>
        <d v="2022-06-29T23:36:00"/>
        <d v="2022-06-29T23:37:00"/>
        <d v="2022-06-29T23:38:00"/>
        <d v="2022-06-29T23:39:00"/>
        <d v="2022-06-29T23:40:00"/>
        <d v="2022-06-29T23:41:00"/>
        <d v="2022-06-29T23:42:00"/>
        <d v="2022-06-29T23:43:00"/>
        <d v="2022-06-29T23:44:00"/>
        <d v="2022-06-29T23:45:00"/>
        <d v="2022-06-29T23:46:00"/>
        <d v="2022-06-29T23:47:00"/>
        <d v="2022-06-29T23:48:00"/>
        <d v="2022-06-29T23:49:00"/>
        <d v="2022-06-29T23:50:00"/>
        <d v="2022-06-29T23:51:00"/>
        <d v="2022-06-29T23:52:00"/>
        <d v="2022-06-29T23:53:00"/>
        <d v="2022-06-29T23:54:00"/>
        <d v="2022-06-29T23:55:00"/>
        <d v="2022-06-29T23:56:00"/>
        <d v="2022-06-29T23:57:00"/>
        <d v="2022-06-29T23:58:00"/>
        <d v="2022-06-29T23:59:00"/>
        <d v="2022-06-30T00:00:00"/>
        <d v="2022-06-30T00:01:00"/>
        <d v="2022-06-30T00:02:00"/>
        <d v="2022-06-30T00:03:00"/>
        <d v="2022-06-30T00:04:00"/>
        <d v="2022-06-30T00:05:00"/>
        <d v="2022-06-30T00:06:00"/>
        <d v="2022-06-30T00:07:00"/>
        <d v="2022-06-30T00:08:00"/>
        <d v="2022-06-30T00:09:00"/>
        <d v="2022-06-30T00:10:00"/>
        <d v="2022-06-30T00:11:00"/>
        <d v="2022-06-30T00:12:00"/>
        <d v="2022-06-30T00:13:00"/>
        <d v="2022-06-30T00:14:00"/>
        <d v="2022-06-30T00:15:00"/>
        <d v="2022-06-30T00:16:00"/>
        <d v="2022-06-30T00:17:00"/>
        <d v="2022-06-30T00:18:00"/>
        <d v="2022-06-30T00:19:00"/>
        <d v="2022-06-30T00:20:00"/>
        <d v="2022-06-30T00:21:00"/>
        <d v="2022-06-30T00:22:00"/>
        <d v="2022-06-30T00:23:00"/>
        <d v="2022-07-01T00:24:00"/>
        <d v="2022-07-01T00:25:00"/>
        <d v="2022-07-01T00:26:00"/>
        <d v="2022-07-01T00:27:00"/>
        <d v="2022-07-01T00:28:00"/>
        <d v="2022-07-01T00:29:00"/>
        <d v="2022-07-01T00:30:00"/>
        <d v="2022-07-01T00:31:00"/>
        <d v="2022-07-01T00:32:00"/>
        <d v="2022-07-01T00:33:00"/>
        <d v="2022-07-01T00:34:00"/>
        <d v="2022-07-01T00:35:00"/>
        <d v="2022-07-01T00:36:00"/>
        <d v="2022-07-01T00:37:00"/>
        <d v="2022-07-01T00:38:00"/>
        <d v="2022-07-01T00:39:00"/>
        <d v="2022-07-01T00:40:00"/>
        <d v="2022-07-01T00:41:00"/>
        <d v="2022-07-01T00:42:00"/>
        <d v="2022-07-01T00:43:00"/>
        <d v="2022-07-01T00:44:00"/>
        <d v="2022-07-01T00:45:00"/>
        <d v="2022-07-01T00:46:00"/>
        <d v="2022-07-01T00:47:00"/>
        <d v="2022-07-02T00:48:00"/>
        <d v="2022-07-02T00:49:00"/>
        <d v="2022-07-02T00:50:00"/>
        <d v="2022-07-02T00:51:00"/>
        <d v="2022-07-02T00:52:00"/>
        <d v="2022-07-02T00:53:00"/>
        <d v="2022-07-02T00:54:00"/>
        <d v="2022-07-02T00:55:00"/>
        <d v="2022-07-02T00:56:00"/>
        <d v="2022-07-02T00:57:00"/>
        <d v="2022-07-02T00:58:00"/>
        <d v="2022-07-02T00:59:00"/>
        <d v="2022-07-02T01:00:00"/>
        <d v="2022-07-02T01:01:00"/>
        <d v="2022-07-02T01:02:00"/>
        <d v="2022-07-02T01:03:00"/>
        <d v="2022-07-02T01:04:00"/>
        <d v="2022-07-02T01:05:00"/>
        <d v="2022-07-02T01:06:00"/>
        <d v="2022-07-02T01:07:00"/>
        <d v="2022-07-02T01:08:00"/>
        <d v="2022-07-02T01:09:00"/>
        <d v="2022-07-02T01:10:00"/>
        <d v="2022-07-02T01:11:00"/>
        <d v="2022-07-03T01:12:00"/>
        <d v="2022-07-03T01:13:00"/>
        <d v="2022-07-03T01:14:00"/>
        <d v="2022-07-03T01:15:00"/>
        <d v="2022-07-03T01:16:00"/>
        <d v="2022-07-03T01:17:00"/>
        <d v="2022-07-03T01:18:00"/>
        <d v="2022-07-03T01:19:00"/>
        <d v="2022-07-03T01:20:00"/>
        <d v="2022-07-03T01:21:00"/>
        <d v="2022-07-03T01:22:00"/>
        <d v="2022-07-03T01:23:00"/>
        <d v="2022-07-03T01:24:00"/>
        <d v="2022-07-03T01:25:00"/>
        <d v="2022-07-03T01:26:00"/>
        <d v="2022-07-03T01:27:00"/>
        <d v="2022-07-03T01:28:00"/>
        <d v="2022-07-03T01:29:00"/>
        <d v="2022-07-03T01:30:00"/>
        <d v="2022-07-03T01:31:00"/>
        <d v="2022-07-03T01:32:00"/>
        <d v="2022-07-03T01:33:00"/>
        <d v="2022-07-03T01:34:00"/>
        <d v="2022-07-03T01:35:00"/>
        <d v="2022-07-04T01:36:00"/>
        <d v="2022-07-04T01:37:00"/>
        <d v="2022-07-04T01:38:00"/>
        <d v="2022-07-04T01:39:00"/>
        <d v="2022-07-04T01:40:00"/>
        <d v="2022-07-04T01:41:00"/>
        <d v="2022-07-04T01:42:00"/>
        <d v="2022-07-04T01:43:00"/>
        <d v="2022-07-04T01:44:00"/>
        <d v="2022-07-04T01:45:00"/>
        <d v="2022-07-04T01:46:00"/>
        <d v="2022-07-04T01:47:00"/>
        <d v="2022-07-04T01:48:00"/>
        <d v="2022-07-04T01:49:00"/>
        <d v="2022-07-04T01:50:00"/>
        <d v="2022-07-04T01:51:00"/>
        <d v="2022-07-04T01:52:00"/>
        <d v="2022-07-04T01:53:00"/>
        <d v="2022-07-04T01:54:00"/>
        <d v="2022-07-04T01:55:00"/>
        <d v="2022-07-04T01:56:00"/>
        <d v="2022-07-04T01:57:00"/>
        <d v="2022-07-04T01:58:00"/>
        <d v="2022-07-04T01:59:00"/>
        <d v="2022-07-05T02:00:00"/>
        <d v="2022-07-05T02:01:00"/>
        <d v="2022-07-05T02:02:00"/>
        <d v="2022-07-05T02:03:00"/>
        <d v="2022-07-05T02:04:00"/>
        <d v="2022-07-05T02:05:00"/>
        <d v="2022-07-05T02:06:00"/>
        <d v="2022-07-05T02:07:00"/>
        <d v="2022-07-05T02:08:00"/>
        <d v="2022-07-05T02:09:00"/>
        <d v="2022-07-05T02:10:00"/>
        <d v="2022-07-05T02:11:00"/>
        <d v="2022-07-05T02:12:00"/>
        <d v="2022-07-05T02:13:00"/>
        <d v="2022-07-05T02:14:00"/>
        <d v="2022-07-05T02:15:00"/>
        <d v="2022-07-05T02:16:00"/>
        <d v="2022-07-05T02:17:00"/>
        <d v="2022-07-05T02:18:00"/>
        <d v="2022-07-05T02:19:00"/>
        <d v="2022-07-05T02:20:00"/>
        <d v="2022-07-05T02:21:00"/>
        <d v="2022-07-05T02:22:00"/>
        <d v="2022-07-05T02:23:00"/>
        <d v="2022-07-06T02:24:00"/>
        <d v="2022-07-06T02:25:00"/>
        <d v="2022-07-06T02:26:00"/>
        <d v="2022-07-06T02:27:00"/>
        <d v="2022-07-06T02:28:00"/>
        <d v="2022-07-06T02:29:00"/>
        <d v="2022-07-06T02:30:00"/>
        <d v="2022-07-06T02:31:00"/>
        <d v="2022-07-06T02:32:00"/>
        <d v="2022-07-06T02:33:00"/>
        <d v="2022-07-06T02:34:00"/>
        <d v="2022-07-06T02:35:00"/>
        <d v="2022-07-06T02:36:00"/>
        <d v="2022-07-06T02:37:00"/>
        <d v="2022-07-06T02:38:00"/>
        <d v="2022-07-06T02:39:00"/>
        <d v="2022-07-06T02:40:00"/>
        <d v="2022-07-06T02:41:00"/>
        <d v="2022-07-06T02:42:00"/>
        <d v="2022-07-06T02:43:00"/>
        <d v="2022-07-06T02:44:00"/>
        <d v="2022-07-06T02:45:00"/>
        <d v="2022-07-06T02:46:00"/>
        <d v="2022-07-06T02:47:00"/>
        <d v="2022-07-07T02:48:00"/>
        <d v="2022-07-07T02:49:00"/>
        <d v="2022-07-07T02:50:00"/>
        <d v="2022-07-07T02:51:00"/>
        <d v="2022-07-07T02:52:00"/>
        <d v="2022-07-07T02:53:00"/>
        <d v="2022-07-07T02:54:00"/>
        <d v="2022-07-07T02:55:00"/>
        <d v="2022-07-07T02:56:00"/>
        <d v="2022-07-07T02:57:00"/>
        <d v="2022-07-07T02:58:00"/>
        <d v="2022-07-07T02:59:00"/>
        <d v="2022-07-07T03:00:00"/>
        <d v="2022-07-07T03:01:00"/>
        <d v="2022-07-07T03:02:00"/>
        <d v="2022-07-07T03:03:00"/>
        <d v="2022-07-07T03:04:00"/>
        <d v="2022-07-07T03:05:00"/>
        <d v="2022-07-07T03:06:00"/>
        <d v="2022-07-07T03:07:00"/>
        <d v="2022-07-07T03:08:00"/>
        <d v="2022-07-07T03:09:00"/>
        <d v="2022-07-07T03:10:00"/>
        <d v="2022-07-07T03:11:00"/>
        <d v="2022-07-08T03:12:00"/>
        <d v="2022-07-08T03:13:00"/>
        <d v="2022-07-08T03:14:00"/>
        <d v="2022-07-08T03:15:00"/>
        <d v="2022-07-08T03:16:00"/>
        <d v="2022-07-08T03:17:00"/>
        <d v="2022-07-08T03:18:00"/>
        <d v="2022-07-08T03:19:00"/>
        <d v="2022-07-08T03:20:00"/>
        <d v="2022-07-08T03:21:00"/>
        <d v="2022-07-08T03:22:00"/>
        <d v="2022-07-08T03:23:00"/>
        <d v="2022-07-08T03:24:00"/>
        <d v="2022-07-08T03:25:00"/>
        <d v="2022-07-08T03:26:00"/>
        <d v="2022-07-08T03:27:00"/>
        <d v="2022-07-08T03:28:00"/>
        <d v="2022-07-08T03:29:00"/>
        <d v="2022-07-08T03:30:00"/>
        <d v="2022-07-08T03:31:00"/>
        <d v="2022-07-08T03:32:00"/>
        <d v="2022-07-08T03:33:00"/>
        <d v="2022-07-08T03:34:00"/>
        <d v="2022-07-08T03:35:00"/>
        <d v="2022-07-09T03:36:00"/>
        <d v="2022-07-09T03:37:00"/>
        <d v="2022-07-09T03:38:00"/>
        <d v="2022-07-09T03:39:00"/>
        <d v="2022-07-09T03:40:00"/>
        <d v="2022-07-09T03:41:00"/>
        <d v="2022-07-09T03:42:00"/>
        <d v="2022-07-09T03:43:00"/>
        <d v="2022-07-09T03:44:00"/>
        <d v="2022-07-09T03:45:00"/>
        <d v="2022-07-09T03:46:00"/>
        <d v="2022-07-09T03:47:00"/>
        <d v="2022-07-09T03:48:00"/>
        <d v="2022-07-09T03:49:00"/>
        <d v="2022-07-09T03:50:00"/>
        <d v="2022-07-09T03:51:00"/>
        <d v="2022-07-09T03:52:00"/>
        <d v="2022-07-09T03:53:00"/>
        <d v="2022-07-09T03:54:00"/>
        <d v="2022-07-09T03:55:00"/>
        <d v="2022-07-09T03:56:00"/>
        <d v="2022-07-09T03:57:00"/>
        <d v="2022-07-09T03:58:00"/>
        <d v="2022-07-09T03:59:00"/>
        <d v="2022-07-10T04:00:00"/>
        <d v="2022-07-10T04:01:00"/>
        <d v="2022-07-10T04:02:00"/>
        <d v="2022-07-10T04:03:00"/>
        <d v="2022-07-10T04:04:00"/>
        <d v="2022-07-10T04:05:00"/>
        <d v="2022-07-10T04:06:00"/>
        <d v="2022-07-10T04:07:00"/>
        <d v="2022-07-10T04:08:00"/>
        <d v="2022-07-10T04:09:00"/>
        <d v="2022-07-10T04:10:00"/>
        <d v="2022-07-10T04:11:00"/>
        <d v="2022-07-10T04:12:00"/>
        <d v="2022-07-10T04:13:00"/>
        <d v="2022-07-10T04:14:00"/>
        <d v="2022-07-10T04:15:00"/>
        <d v="2022-07-10T04:16:00"/>
        <d v="2022-07-10T04:17:00"/>
        <d v="2022-07-10T04:18:00"/>
        <d v="2022-07-10T04:19:00"/>
        <d v="2022-07-10T04:20:00"/>
        <d v="2022-07-10T04:21:00"/>
        <d v="2022-07-10T04:22:00"/>
        <d v="2022-07-10T04:23:00"/>
        <d v="2022-07-11T04:24:00"/>
        <d v="2022-07-11T04:25:00"/>
        <d v="2022-07-11T04:26:00"/>
        <d v="2022-07-11T04:27:00"/>
        <d v="2022-07-11T04:28:00"/>
        <d v="2022-07-11T04:29:00"/>
        <d v="2022-07-11T04:30:00"/>
        <d v="2022-07-11T04:31:00"/>
        <d v="2022-07-11T04:32:00"/>
        <d v="2022-07-11T04:33:00"/>
        <d v="2022-07-11T04:34:00"/>
        <d v="2022-07-11T04:35:00"/>
        <d v="2022-07-11T04:36:00"/>
        <d v="2022-07-11T04:37:00"/>
        <d v="2022-07-11T04:38:00"/>
        <d v="2022-07-11T04:39:00"/>
        <d v="2022-07-11T04:40:00"/>
        <d v="2022-07-11T04:41:00"/>
        <d v="2022-07-11T04:42:00"/>
        <d v="2022-07-11T04:43:00"/>
        <d v="2022-07-11T04:44:00"/>
        <d v="2022-07-11T04:45:00"/>
        <d v="2022-07-11T04:46:00"/>
        <d v="2022-07-11T04:47:00"/>
        <d v="2022-07-12T04:48:00"/>
        <d v="2022-07-12T04:49:00"/>
        <d v="2022-07-12T04:50:00"/>
        <d v="2022-07-12T04:51:00"/>
        <d v="2022-07-12T04:52:00"/>
        <d v="2022-07-12T04:53:00"/>
        <d v="2022-07-12T04:54:00"/>
        <d v="2022-07-12T04:55:00"/>
        <d v="2022-07-12T04:56:00"/>
        <d v="2022-07-12T04:57:00"/>
        <d v="2022-07-12T04:58:00"/>
        <d v="2022-07-12T04:59:00"/>
        <d v="2022-07-12T05:00:00"/>
        <d v="2022-07-12T05:01:00"/>
        <d v="2022-07-12T05:02:00"/>
        <d v="2022-07-12T05:03:00"/>
        <d v="2022-07-12T05:04:00"/>
        <d v="2022-07-12T05:05:00"/>
        <d v="2022-07-12T05:06:00"/>
        <d v="2022-07-12T05:07:00"/>
        <d v="2022-07-12T05:08:00"/>
        <d v="2022-07-12T05:09:00"/>
        <d v="2022-07-12T05:10:00"/>
        <d v="2022-07-12T05:11:00"/>
        <d v="2022-07-13T05:12:00"/>
        <d v="2022-07-13T05:13:00"/>
        <d v="2022-07-13T05:14:00"/>
        <d v="2022-07-13T05:15:00"/>
        <d v="2022-07-13T05:16:00"/>
        <d v="2022-07-13T05:17:00"/>
        <d v="2022-07-13T05:18:00"/>
        <d v="2022-07-13T05:19:00"/>
        <d v="2022-07-13T05:20:00"/>
        <d v="2022-07-13T05:21:00"/>
        <d v="2022-07-13T05:22:00"/>
        <d v="2022-07-13T05:23:00"/>
        <d v="2022-07-13T05:24:00"/>
        <d v="2022-07-13T05:25:00"/>
        <d v="2022-07-13T05:26:00"/>
        <d v="2022-07-13T05:27:00"/>
        <d v="2022-07-13T05:28:00"/>
        <d v="2022-07-13T05:29:00"/>
        <d v="2022-07-13T05:30:00"/>
        <d v="2022-07-13T05:31:00"/>
        <d v="2022-07-13T05:32:00"/>
        <d v="2022-07-13T05:33:00"/>
        <d v="2022-07-13T05:34:00"/>
        <d v="2022-07-13T05:35:00"/>
        <d v="2022-07-14T05:36:00"/>
        <d v="2022-07-14T05:37:00"/>
        <d v="2022-07-14T05:38:00"/>
        <d v="2022-07-14T05:39:00"/>
        <d v="2022-07-14T05:40:00"/>
        <d v="2022-07-14T05:41:00"/>
        <d v="2022-07-14T05:42:00"/>
        <d v="2022-07-14T05:43:00"/>
        <d v="2022-07-14T05:44:00"/>
        <d v="2022-07-14T05:45:00"/>
        <d v="2022-07-14T05:46:00"/>
        <d v="2022-07-14T05:47:00"/>
        <d v="2022-07-14T05:48:00"/>
        <d v="2022-07-14T05:49:00"/>
        <d v="2022-07-14T05:50:00"/>
        <d v="2022-07-14T05:51:00"/>
        <d v="2022-07-14T05:52:00"/>
        <d v="2022-07-14T05:53:00"/>
        <d v="2022-07-14T05:54:00"/>
        <d v="2022-07-14T05:55:00"/>
        <d v="2022-07-14T05:56:00"/>
        <d v="2022-07-14T05:57:00"/>
        <d v="2022-07-14T05:58:00"/>
        <d v="2022-07-14T05:59:00"/>
        <d v="2022-07-15T06:00:00"/>
        <d v="2022-07-15T06:01:00"/>
        <d v="2022-07-15T06:02:00"/>
        <d v="2022-07-15T06:03:00"/>
        <d v="2022-07-15T06:04:00"/>
        <d v="2022-07-15T06:05:00"/>
        <d v="2022-07-15T06:06:00"/>
        <d v="2022-07-15T06:07:00"/>
        <d v="2022-07-15T06:08:00"/>
        <d v="2022-07-15T06:09:00"/>
        <d v="2022-07-15T06:10:00"/>
        <d v="2022-07-15T06:11:00"/>
        <d v="2022-07-15T06:12:00"/>
        <d v="2022-07-15T06:13:00"/>
        <d v="2022-07-15T06:14:00"/>
        <d v="2022-07-15T06:15:00"/>
        <d v="2022-07-15T06:16:00"/>
        <d v="2022-07-15T06:17:00"/>
        <d v="2022-07-15T06:18:00"/>
        <d v="2022-07-15T06:19:00"/>
        <d v="2022-07-15T06:20:00"/>
        <d v="2022-07-15T06:21:00"/>
        <d v="2022-07-15T06:22:00"/>
        <d v="2022-07-15T06:23:00"/>
        <d v="2022-07-16T06:24:00"/>
        <d v="2022-07-16T06:25:00"/>
        <d v="2022-07-16T06:26:00"/>
        <d v="2022-07-16T06:27:00"/>
        <d v="2022-07-16T06:28:00"/>
        <d v="2022-07-16T06:29:00"/>
        <d v="2022-07-16T06:30:00"/>
        <d v="2022-07-16T06:31:00"/>
        <d v="2022-07-16T06:32:00"/>
        <d v="2022-07-16T06:33:00"/>
        <d v="2022-07-16T06:34:00"/>
        <d v="2022-07-16T06:35:00"/>
        <d v="2022-07-16T06:36:00"/>
        <d v="2022-07-16T06:37:00"/>
        <d v="2022-07-16T06:38:00"/>
        <d v="2022-07-16T06:39:00"/>
        <d v="2022-07-16T06:40:00"/>
        <d v="2022-07-16T06:41:00"/>
        <d v="2022-07-16T06:42:00"/>
        <d v="2022-07-16T06:43:00"/>
        <d v="2022-07-16T06:44:00"/>
        <d v="2022-07-16T06:45:00"/>
        <d v="2022-07-16T06:46:00"/>
        <d v="2022-07-16T06:47:00"/>
        <d v="2022-07-17T06:48:00"/>
        <d v="2022-07-17T06:49:00"/>
        <d v="2022-07-17T06:50:00"/>
        <d v="2022-07-17T06:51:00"/>
        <d v="2022-07-17T06:52:00"/>
        <d v="2022-07-17T06:53:00"/>
        <d v="2022-07-17T06:54:00"/>
        <d v="2022-07-17T06:55:00"/>
        <d v="2022-07-17T06:56:00"/>
        <d v="2022-07-17T06:57:00"/>
        <d v="2022-07-17T06:58:00"/>
        <d v="2022-07-17T06:59:00"/>
        <d v="2022-07-17T07:00:00"/>
        <d v="2022-07-17T07:01:00"/>
        <d v="2022-07-17T07:02:00"/>
        <d v="2022-07-17T07:03:00"/>
        <d v="2022-07-17T07:04:00"/>
        <d v="2022-07-17T07:05:00"/>
        <d v="2022-07-17T07:06:00"/>
        <d v="2022-07-17T07:07:00"/>
        <d v="2022-07-17T07:08:00"/>
        <d v="2022-07-17T07:09:00"/>
        <d v="2022-07-17T07:10:00"/>
        <d v="2022-07-17T07:11:00"/>
        <d v="2022-07-18T07:12:00"/>
        <d v="2022-07-18T07:13:00"/>
        <d v="2022-07-18T07:14:00"/>
        <d v="2022-07-18T07:15:00"/>
        <d v="2022-07-18T07:16:00"/>
        <d v="2022-07-18T07:17:00"/>
        <d v="2022-07-18T07:18:00"/>
        <d v="2022-07-18T07:19:00"/>
        <d v="2022-07-18T07:20:00"/>
        <d v="2022-07-18T07:21:00"/>
        <d v="2022-07-18T07:22:00"/>
        <d v="2022-07-18T07:23:00"/>
        <d v="2022-07-18T07:24:00"/>
        <d v="2022-07-18T07:25:00"/>
        <d v="2022-07-18T07:26:00"/>
        <d v="2022-07-18T07:27:00"/>
        <d v="2022-07-18T07:28:00"/>
        <d v="2022-07-18T07:29:00"/>
        <d v="2022-07-18T07:30:00"/>
        <d v="2022-07-18T07:31:00"/>
        <d v="2022-07-18T07:32:00"/>
        <d v="2022-07-18T07:33:00"/>
        <d v="2022-07-18T07:34:00"/>
        <d v="2022-07-18T07:35:00"/>
        <d v="2022-07-19T07:36:00"/>
        <d v="2022-07-19T07:37:00"/>
        <d v="2022-07-19T07:38:00"/>
        <d v="2022-07-19T07:39:00"/>
        <d v="2022-07-19T07:40:00"/>
        <d v="2022-07-19T07:41:00"/>
        <d v="2022-07-19T07:42:00"/>
        <d v="2022-07-19T07:43:00"/>
        <d v="2022-07-19T07:44:00"/>
        <d v="2022-07-19T07:45:00"/>
        <d v="2022-07-19T07:46:00"/>
        <d v="2022-07-19T07:47:00"/>
        <d v="2022-07-19T07:48:00"/>
        <d v="2022-07-19T07:49:00"/>
        <d v="2022-07-19T07:50:00"/>
        <d v="2022-07-19T07:51:00"/>
        <d v="2022-07-19T07:52:00"/>
        <d v="2022-07-19T07:53:00"/>
        <d v="2022-07-19T07:54:00"/>
        <d v="2022-07-19T07:55:00"/>
        <d v="2022-07-19T07:56:00"/>
        <d v="2022-07-19T07:57:00"/>
        <d v="2022-07-19T07:58:00"/>
        <d v="2022-07-19T07:59:00"/>
        <d v="2022-07-20T08:00:00"/>
        <d v="2022-07-20T08:01:00"/>
        <d v="2022-07-20T08:02:00"/>
        <d v="2022-07-20T08:03:00"/>
        <d v="2022-07-20T08:04:00"/>
        <d v="2022-07-20T08:05:00"/>
        <d v="2022-07-20T08:06:00"/>
        <d v="2022-07-20T08:07:00"/>
        <d v="2022-07-20T08:08:00"/>
        <d v="2022-07-20T08:09:00"/>
        <d v="2022-07-20T08:10:00"/>
        <d v="2022-07-20T08:11:00"/>
        <d v="2022-07-20T08:12:00"/>
        <d v="2022-07-20T08:13:00"/>
        <d v="2022-07-20T08:14:00"/>
        <d v="2022-07-20T08:15:00"/>
        <d v="2022-07-20T08:16:00"/>
        <d v="2022-07-20T08:17:00"/>
        <d v="2022-07-20T08:18:00"/>
        <d v="2022-07-20T08:19:00"/>
        <d v="2022-07-20T08:20:00"/>
        <d v="2022-07-20T08:21:00"/>
        <d v="2022-07-20T08:22:00"/>
        <d v="2022-07-20T08:23:00"/>
        <d v="2022-07-21T08:24:00"/>
        <d v="2022-07-21T08:25:00"/>
        <d v="2022-07-21T08:26:00"/>
        <d v="2022-07-21T08:27:00"/>
        <d v="2022-07-21T08:28:00"/>
        <d v="2022-07-21T08:29:00"/>
        <d v="2022-07-21T08:30:00"/>
        <d v="2022-07-21T08:31:00"/>
        <d v="2022-07-21T08:32:00"/>
        <d v="2022-07-21T08:33:00"/>
        <d v="2022-07-21T08:34:00"/>
        <d v="2022-07-21T08:35:00"/>
        <d v="2022-07-21T08:36:00"/>
        <d v="2022-07-21T08:37:00"/>
        <d v="2022-07-21T08:38:00"/>
        <d v="2022-07-21T08:39:00"/>
        <d v="2022-07-21T08:40:00"/>
        <d v="2022-07-21T08:41:00"/>
        <d v="2022-07-21T08:42:00"/>
        <d v="2022-07-21T08:43:00"/>
        <d v="2022-07-21T08:44:00"/>
        <d v="2022-07-21T08:45:00"/>
        <d v="2022-07-21T08:46:00"/>
        <d v="2022-07-21T08:47:00"/>
        <d v="2022-07-22T08:48:00"/>
        <d v="2022-07-22T08:49:00"/>
        <d v="2022-07-22T08:50:00"/>
        <d v="2022-07-22T08:51:00"/>
        <d v="2022-07-22T08:52:00"/>
        <d v="2022-07-22T08:53:00"/>
        <d v="2022-07-22T08:54:00"/>
        <d v="2022-07-22T08:55:00"/>
        <d v="2022-07-22T08:56:00"/>
        <d v="2022-07-22T08:57:00"/>
        <d v="2022-07-22T08:58:00"/>
        <d v="2022-07-22T08:59:00"/>
        <d v="2022-07-22T09:00:00"/>
        <d v="2022-07-22T09:01:00"/>
        <d v="2022-07-22T09:02:00"/>
        <d v="2022-07-22T09:03:00"/>
        <d v="2022-07-22T09:04:00"/>
        <d v="2022-07-22T09:05:00"/>
        <d v="2022-07-22T09:06:00"/>
        <d v="2022-07-22T09:07:00"/>
        <d v="2022-07-22T09:08:00"/>
        <d v="2022-07-22T09:09:00"/>
        <d v="2022-07-22T09:10:00"/>
        <d v="2022-07-22T09:11:00"/>
        <d v="2022-07-23T09:12:00"/>
        <d v="2022-07-23T09:13:00"/>
        <d v="2022-07-23T09:14:00"/>
        <d v="2022-07-23T09:15:00"/>
        <d v="2022-07-23T09:16:00"/>
        <d v="2022-07-23T09:17:00"/>
        <d v="2022-07-23T09:18:00"/>
        <d v="2022-07-23T09:19:00"/>
        <d v="2022-07-23T09:20:00"/>
        <d v="2022-07-23T09:21:00"/>
        <d v="2022-07-23T09:22:00"/>
        <d v="2022-07-23T09:23:00"/>
        <d v="2022-07-23T09:24:00"/>
        <d v="2022-07-23T09:25:00"/>
        <d v="2022-07-23T09:26:00"/>
        <d v="2022-07-23T09:27:00"/>
        <d v="2022-07-23T09:28:00"/>
        <d v="2022-07-23T09:29:00"/>
        <d v="2022-07-23T09:30:00"/>
        <d v="2022-07-23T09:31:00"/>
        <d v="2022-07-23T09:32:00"/>
        <d v="2022-07-23T09:33:00"/>
        <d v="2022-07-23T09:34:00"/>
        <d v="2022-07-23T09:35:00"/>
        <d v="2022-07-24T09:36:00"/>
        <d v="2022-07-24T09:37:00"/>
        <d v="2022-07-24T09:38:00"/>
        <d v="2022-07-24T09:39:00"/>
        <d v="2022-07-24T09:40:00"/>
        <d v="2022-07-24T09:41:00"/>
        <d v="2022-07-24T09:42:00"/>
        <d v="2022-07-24T09:43:00"/>
        <d v="2022-07-24T09:44:00"/>
        <d v="2022-07-24T09:45:00"/>
        <d v="2022-07-24T09:46:00"/>
        <d v="2022-07-24T09:47:00"/>
        <d v="2022-07-24T09:48:00"/>
        <d v="2022-07-24T09:49:00"/>
        <d v="2022-07-24T09:50:00"/>
        <d v="2022-07-24T09:51:00"/>
        <d v="2022-07-24T09:52:00"/>
        <d v="2022-07-24T09:53:00"/>
        <d v="2022-07-24T09:54:00"/>
        <d v="2022-07-24T09:55:00"/>
        <d v="2022-07-24T09:56:00"/>
        <d v="2022-07-24T09:57:00"/>
        <d v="2022-07-24T09:58:00"/>
        <d v="2022-07-24T09:59:00"/>
        <d v="2022-07-25T10:00:00"/>
        <d v="2022-07-25T10:01:00"/>
        <d v="2022-07-25T10:02:00"/>
        <d v="2022-07-25T10:03:00"/>
        <d v="2022-07-25T10:04:00"/>
        <d v="2022-07-25T10:05:00"/>
        <d v="2022-07-25T10:06:00"/>
        <d v="2022-07-25T10:07:00"/>
        <d v="2022-07-25T10:08:00"/>
        <d v="2022-07-25T10:09:00"/>
        <d v="2022-07-25T10:10:00"/>
        <d v="2022-07-25T10:11:00"/>
        <d v="2022-07-25T10:12:00"/>
        <d v="2022-07-25T10:13:00"/>
        <d v="2022-07-25T10:14:00"/>
        <d v="2022-07-25T10:15:00"/>
        <d v="2022-07-25T10:16:00"/>
        <d v="2022-07-25T10:17:00"/>
        <d v="2022-07-25T10:18:00"/>
        <d v="2022-07-25T10:19:00"/>
        <d v="2022-07-25T10:20:00"/>
        <d v="2022-07-25T10:21:00"/>
        <d v="2022-07-25T10:22:00"/>
        <d v="2022-07-25T10:23:00"/>
        <d v="2022-07-26T10:24:00"/>
        <d v="2022-07-26T10:25:00"/>
        <d v="2022-07-26T10:26:00"/>
        <d v="2022-07-26T10:27:00"/>
        <d v="2022-07-26T10:28:00"/>
        <d v="2022-07-26T10:29:00"/>
        <d v="2022-07-26T10:30:00"/>
        <d v="2022-07-26T10:31:00"/>
        <d v="2022-07-26T10:32:00"/>
        <d v="2022-07-26T10:33:00"/>
        <d v="2022-07-26T10:34:00"/>
        <d v="2022-07-26T10:35:00"/>
        <d v="2022-07-26T10:36:00"/>
        <d v="2022-07-26T10:37:00"/>
        <d v="2022-07-26T10:38:00"/>
        <d v="2022-07-26T10:39:00"/>
        <d v="2022-07-26T10:40:00"/>
        <d v="2022-07-26T10:41:00"/>
        <d v="2022-07-26T10:42:00"/>
        <d v="2022-07-26T10:43:00"/>
        <d v="2022-07-26T10:44:00"/>
        <d v="2022-07-26T10:45:00"/>
        <d v="2022-07-26T10:46:00"/>
        <d v="2022-07-26T10:47:00"/>
        <d v="2022-07-27T10:48:00"/>
        <d v="2022-07-27T10:49:00"/>
        <d v="2022-07-27T10:50:00"/>
        <d v="2022-07-27T10:51:00"/>
        <d v="2022-07-27T10:52:00"/>
        <d v="2022-07-27T10:53:00"/>
        <d v="2022-07-27T10:54:00"/>
        <d v="2022-07-27T10:55:00"/>
        <d v="2022-07-27T10:56:00"/>
        <d v="2022-07-27T10:57:00"/>
        <d v="2022-07-27T10:58:00"/>
        <d v="2022-07-27T10:59:00"/>
        <d v="2022-07-27T11:00:00"/>
        <d v="2022-07-27T11:01:00"/>
        <d v="2022-07-27T11:02:00"/>
        <d v="2022-07-27T11:03:00"/>
        <d v="2022-07-27T11:04:00"/>
        <d v="2022-07-27T11:05:00"/>
        <d v="2022-07-27T11:06:00"/>
        <d v="2022-07-27T11:07:00"/>
        <d v="2022-07-27T11:08:00"/>
        <d v="2022-07-27T11:09:00"/>
        <d v="2022-07-27T11:10:00"/>
        <d v="2022-07-27T11:11:00"/>
        <d v="2022-07-28T11:12:00"/>
        <d v="2022-07-28T11:13:00"/>
        <d v="2022-07-28T11:14:00"/>
        <d v="2022-07-28T11:15:00"/>
        <d v="2022-07-28T11:16:00"/>
        <d v="2022-07-28T11:17:00"/>
        <d v="2022-07-28T11:18:00"/>
        <d v="2022-07-28T11:19:00"/>
      </sharedItems>
    </cacheField>
    <cacheField name="Month-Year" numFmtId="0">
      <sharedItems count="7">
        <s v="Jan,2022"/>
        <s v="Feb,2022"/>
        <s v="Mar,2022"/>
        <s v="Apr,2022"/>
        <s v="May,2022"/>
        <s v="Jun,2022"/>
        <s v="Jul,2022"/>
      </sharedItems>
    </cacheField>
    <cacheField name="Year" numFmtId="0">
      <sharedItems containsSemiMixedTypes="0" containsString="0" containsNumber="1" containsInteger="1" minValue="2022" maxValue="2022"/>
    </cacheField>
    <cacheField name="Day of week" numFmtId="0">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Rush hour flag" numFmtId="0">
      <sharedItems/>
    </cacheField>
    <cacheField name="Severity score"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8715602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usharika" refreshedDate="46032.489965624998" createdVersion="7" refreshedVersion="7" minRefreshableVersion="3" recordCount="5000" xr:uid="{7194D254-990E-4056-87AA-030F636798B4}">
  <cacheSource type="worksheet">
    <worksheetSource ref="A1:U5001" sheet="Raw Data"/>
  </cacheSource>
  <cacheFields count="21">
    <cacheField name="Accident_ID" numFmtId="0">
      <sharedItems count="5000">
        <s v="A100000"/>
        <s v="A100001"/>
        <s v="A100002"/>
        <s v="A100003"/>
        <s v="A100004"/>
        <s v="A100005"/>
        <s v="A100006"/>
        <s v="A100007"/>
        <s v="A100008"/>
        <s v="A100009"/>
        <s v="A100010"/>
        <s v="A100011"/>
        <s v="A100012"/>
        <s v="A100013"/>
        <s v="A100014"/>
        <s v="A100015"/>
        <s v="A100016"/>
        <s v="A100017"/>
        <s v="A100018"/>
        <s v="A100019"/>
        <s v="A100020"/>
        <s v="A100021"/>
        <s v="A100022"/>
        <s v="A100023"/>
        <s v="A100024"/>
        <s v="A100025"/>
        <s v="A100026"/>
        <s v="A100027"/>
        <s v="A100028"/>
        <s v="A100029"/>
        <s v="A100030"/>
        <s v="A100031"/>
        <s v="A100032"/>
        <s v="A100033"/>
        <s v="A100034"/>
        <s v="A100035"/>
        <s v="A100036"/>
        <s v="A100037"/>
        <s v="A100038"/>
        <s v="A100039"/>
        <s v="A100040"/>
        <s v="A100041"/>
        <s v="A100042"/>
        <s v="A100043"/>
        <s v="A100044"/>
        <s v="A100045"/>
        <s v="A100046"/>
        <s v="A100047"/>
        <s v="A100048"/>
        <s v="A100049"/>
        <s v="A100050"/>
        <s v="A100051"/>
        <s v="A100052"/>
        <s v="A100053"/>
        <s v="A100054"/>
        <s v="A100055"/>
        <s v="A100056"/>
        <s v="A100057"/>
        <s v="A100058"/>
        <s v="A100059"/>
        <s v="A100060"/>
        <s v="A100061"/>
        <s v="A100062"/>
        <s v="A100063"/>
        <s v="A100064"/>
        <s v="A100065"/>
        <s v="A100066"/>
        <s v="A100067"/>
        <s v="A100068"/>
        <s v="A100069"/>
        <s v="A100070"/>
        <s v="A100071"/>
        <s v="A100072"/>
        <s v="A100073"/>
        <s v="A100074"/>
        <s v="A100075"/>
        <s v="A100076"/>
        <s v="A100077"/>
        <s v="A100078"/>
        <s v="A100079"/>
        <s v="A100080"/>
        <s v="A100081"/>
        <s v="A100082"/>
        <s v="A100083"/>
        <s v="A100084"/>
        <s v="A100085"/>
        <s v="A100086"/>
        <s v="A100087"/>
        <s v="A100088"/>
        <s v="A100089"/>
        <s v="A100090"/>
        <s v="A100091"/>
        <s v="A100092"/>
        <s v="A100093"/>
        <s v="A100094"/>
        <s v="A100095"/>
        <s v="A100096"/>
        <s v="A100097"/>
        <s v="A100098"/>
        <s v="A100099"/>
        <s v="A100100"/>
        <s v="A100101"/>
        <s v="A100102"/>
        <s v="A100103"/>
        <s v="A100104"/>
        <s v="A100105"/>
        <s v="A100106"/>
        <s v="A100107"/>
        <s v="A100108"/>
        <s v="A100109"/>
        <s v="A100110"/>
        <s v="A100111"/>
        <s v="A100112"/>
        <s v="A100113"/>
        <s v="A100114"/>
        <s v="A100115"/>
        <s v="A100116"/>
        <s v="A100117"/>
        <s v="A100118"/>
        <s v="A100119"/>
        <s v="A100120"/>
        <s v="A100121"/>
        <s v="A100122"/>
        <s v="A100123"/>
        <s v="A100124"/>
        <s v="A100125"/>
        <s v="A100126"/>
        <s v="A100127"/>
        <s v="A100128"/>
        <s v="A100129"/>
        <s v="A100130"/>
        <s v="A100131"/>
        <s v="A100132"/>
        <s v="A100133"/>
        <s v="A100134"/>
        <s v="A100135"/>
        <s v="A100136"/>
        <s v="A100137"/>
        <s v="A100138"/>
        <s v="A100139"/>
        <s v="A100140"/>
        <s v="A100141"/>
        <s v="A100142"/>
        <s v="A100143"/>
        <s v="A100144"/>
        <s v="A100145"/>
        <s v="A100146"/>
        <s v="A100147"/>
        <s v="A100148"/>
        <s v="A100149"/>
        <s v="A100150"/>
        <s v="A100151"/>
        <s v="A100152"/>
        <s v="A100153"/>
        <s v="A100154"/>
        <s v="A100155"/>
        <s v="A100156"/>
        <s v="A100157"/>
        <s v="A100158"/>
        <s v="A100159"/>
        <s v="A100160"/>
        <s v="A100161"/>
        <s v="A100162"/>
        <s v="A100163"/>
        <s v="A100164"/>
        <s v="A100165"/>
        <s v="A100166"/>
        <s v="A100167"/>
        <s v="A100168"/>
        <s v="A100169"/>
        <s v="A100170"/>
        <s v="A100171"/>
        <s v="A100172"/>
        <s v="A100173"/>
        <s v="A100174"/>
        <s v="A100175"/>
        <s v="A100176"/>
        <s v="A100177"/>
        <s v="A100178"/>
        <s v="A100179"/>
        <s v="A100180"/>
        <s v="A100181"/>
        <s v="A100182"/>
        <s v="A100183"/>
        <s v="A100184"/>
        <s v="A100185"/>
        <s v="A100186"/>
        <s v="A100187"/>
        <s v="A100188"/>
        <s v="A100189"/>
        <s v="A100190"/>
        <s v="A100191"/>
        <s v="A100192"/>
        <s v="A100193"/>
        <s v="A100194"/>
        <s v="A100195"/>
        <s v="A100196"/>
        <s v="A100197"/>
        <s v="A100198"/>
        <s v="A100199"/>
        <s v="A100200"/>
        <s v="A100201"/>
        <s v="A100202"/>
        <s v="A100203"/>
        <s v="A100204"/>
        <s v="A100205"/>
        <s v="A100206"/>
        <s v="A100207"/>
        <s v="A100208"/>
        <s v="A100209"/>
        <s v="A100210"/>
        <s v="A100211"/>
        <s v="A100212"/>
        <s v="A100213"/>
        <s v="A100214"/>
        <s v="A100215"/>
        <s v="A100216"/>
        <s v="A100217"/>
        <s v="A100218"/>
        <s v="A100219"/>
        <s v="A100220"/>
        <s v="A100221"/>
        <s v="A100222"/>
        <s v="A100223"/>
        <s v="A100224"/>
        <s v="A100225"/>
        <s v="A100226"/>
        <s v="A100227"/>
        <s v="A100228"/>
        <s v="A100229"/>
        <s v="A100230"/>
        <s v="A100231"/>
        <s v="A100232"/>
        <s v="A100233"/>
        <s v="A100234"/>
        <s v="A100235"/>
        <s v="A100236"/>
        <s v="A100237"/>
        <s v="A100238"/>
        <s v="A100239"/>
        <s v="A100240"/>
        <s v="A100241"/>
        <s v="A100242"/>
        <s v="A100243"/>
        <s v="A100244"/>
        <s v="A100245"/>
        <s v="A100246"/>
        <s v="A100247"/>
        <s v="A100248"/>
        <s v="A100249"/>
        <s v="A100250"/>
        <s v="A100251"/>
        <s v="A100252"/>
        <s v="A100253"/>
        <s v="A100254"/>
        <s v="A100255"/>
        <s v="A100256"/>
        <s v="A100257"/>
        <s v="A100258"/>
        <s v="A100259"/>
        <s v="A100260"/>
        <s v="A100261"/>
        <s v="A100262"/>
        <s v="A100263"/>
        <s v="A100264"/>
        <s v="A100265"/>
        <s v="A100266"/>
        <s v="A100267"/>
        <s v="A100268"/>
        <s v="A100269"/>
        <s v="A100270"/>
        <s v="A100271"/>
        <s v="A100272"/>
        <s v="A100273"/>
        <s v="A100274"/>
        <s v="A100275"/>
        <s v="A100276"/>
        <s v="A100277"/>
        <s v="A100278"/>
        <s v="A100279"/>
        <s v="A100280"/>
        <s v="A100281"/>
        <s v="A100282"/>
        <s v="A100283"/>
        <s v="A100284"/>
        <s v="A100285"/>
        <s v="A100286"/>
        <s v="A100287"/>
        <s v="A100288"/>
        <s v="A100289"/>
        <s v="A100290"/>
        <s v="A100291"/>
        <s v="A100292"/>
        <s v="A100293"/>
        <s v="A100294"/>
        <s v="A100295"/>
        <s v="A100296"/>
        <s v="A100297"/>
        <s v="A100298"/>
        <s v="A100299"/>
        <s v="A100300"/>
        <s v="A100301"/>
        <s v="A100302"/>
        <s v="A100303"/>
        <s v="A100304"/>
        <s v="A100305"/>
        <s v="A100306"/>
        <s v="A100307"/>
        <s v="A100308"/>
        <s v="A100309"/>
        <s v="A100310"/>
        <s v="A100311"/>
        <s v="A100312"/>
        <s v="A100313"/>
        <s v="A100314"/>
        <s v="A100315"/>
        <s v="A100316"/>
        <s v="A100317"/>
        <s v="A100318"/>
        <s v="A100319"/>
        <s v="A100320"/>
        <s v="A100321"/>
        <s v="A100322"/>
        <s v="A100323"/>
        <s v="A100324"/>
        <s v="A100325"/>
        <s v="A100326"/>
        <s v="A100327"/>
        <s v="A100328"/>
        <s v="A100329"/>
        <s v="A100330"/>
        <s v="A100331"/>
        <s v="A100332"/>
        <s v="A100333"/>
        <s v="A100334"/>
        <s v="A100335"/>
        <s v="A100336"/>
        <s v="A100337"/>
        <s v="A100338"/>
        <s v="A100339"/>
        <s v="A100340"/>
        <s v="A100341"/>
        <s v="A100342"/>
        <s v="A100343"/>
        <s v="A100344"/>
        <s v="A100345"/>
        <s v="A100346"/>
        <s v="A100347"/>
        <s v="A100348"/>
        <s v="A100349"/>
        <s v="A100350"/>
        <s v="A100351"/>
        <s v="A100352"/>
        <s v="A100353"/>
        <s v="A100354"/>
        <s v="A100355"/>
        <s v="A100356"/>
        <s v="A100357"/>
        <s v="A100358"/>
        <s v="A100359"/>
        <s v="A100360"/>
        <s v="A100361"/>
        <s v="A100362"/>
        <s v="A100363"/>
        <s v="A100364"/>
        <s v="A100365"/>
        <s v="A100366"/>
        <s v="A100367"/>
        <s v="A100368"/>
        <s v="A100369"/>
        <s v="A100370"/>
        <s v="A100371"/>
        <s v="A100372"/>
        <s v="A100373"/>
        <s v="A100374"/>
        <s v="A100375"/>
        <s v="A100376"/>
        <s v="A100377"/>
        <s v="A100378"/>
        <s v="A100379"/>
        <s v="A100380"/>
        <s v="A100381"/>
        <s v="A100382"/>
        <s v="A100383"/>
        <s v="A100384"/>
        <s v="A100385"/>
        <s v="A100386"/>
        <s v="A100387"/>
        <s v="A100388"/>
        <s v="A100389"/>
        <s v="A100390"/>
        <s v="A100391"/>
        <s v="A100392"/>
        <s v="A100393"/>
        <s v="A100394"/>
        <s v="A100395"/>
        <s v="A100396"/>
        <s v="A100397"/>
        <s v="A100398"/>
        <s v="A100399"/>
        <s v="A100400"/>
        <s v="A100401"/>
        <s v="A100402"/>
        <s v="A100403"/>
        <s v="A100404"/>
        <s v="A100405"/>
        <s v="A100406"/>
        <s v="A100407"/>
        <s v="A100408"/>
        <s v="A100409"/>
        <s v="A100410"/>
        <s v="A100411"/>
        <s v="A100412"/>
        <s v="A100413"/>
        <s v="A100414"/>
        <s v="A100415"/>
        <s v="A100416"/>
        <s v="A100417"/>
        <s v="A100418"/>
        <s v="A100419"/>
        <s v="A100420"/>
        <s v="A100421"/>
        <s v="A100422"/>
        <s v="A100423"/>
        <s v="A100424"/>
        <s v="A100425"/>
        <s v="A100426"/>
        <s v="A100427"/>
        <s v="A100428"/>
        <s v="A100429"/>
        <s v="A100430"/>
        <s v="A100431"/>
        <s v="A100432"/>
        <s v="A100433"/>
        <s v="A100434"/>
        <s v="A100435"/>
        <s v="A100436"/>
        <s v="A100437"/>
        <s v="A100438"/>
        <s v="A100439"/>
        <s v="A100440"/>
        <s v="A100441"/>
        <s v="A100442"/>
        <s v="A100443"/>
        <s v="A100444"/>
        <s v="A100445"/>
        <s v="A100446"/>
        <s v="A100447"/>
        <s v="A100448"/>
        <s v="A100449"/>
        <s v="A100450"/>
        <s v="A100451"/>
        <s v="A100452"/>
        <s v="A100453"/>
        <s v="A100454"/>
        <s v="A100455"/>
        <s v="A100456"/>
        <s v="A100457"/>
        <s v="A100458"/>
        <s v="A100459"/>
        <s v="A100460"/>
        <s v="A100461"/>
        <s v="A100462"/>
        <s v="A100463"/>
        <s v="A100464"/>
        <s v="A100465"/>
        <s v="A100466"/>
        <s v="A100467"/>
        <s v="A100468"/>
        <s v="A100469"/>
        <s v="A100470"/>
        <s v="A100471"/>
        <s v="A100472"/>
        <s v="A100473"/>
        <s v="A100474"/>
        <s v="A100475"/>
        <s v="A100476"/>
        <s v="A100477"/>
        <s v="A100478"/>
        <s v="A100479"/>
        <s v="A100480"/>
        <s v="A100481"/>
        <s v="A100482"/>
        <s v="A100483"/>
        <s v="A100484"/>
        <s v="A100485"/>
        <s v="A100486"/>
        <s v="A100487"/>
        <s v="A100488"/>
        <s v="A100489"/>
        <s v="A100490"/>
        <s v="A100491"/>
        <s v="A100492"/>
        <s v="A100493"/>
        <s v="A100494"/>
        <s v="A100495"/>
        <s v="A100496"/>
        <s v="A100497"/>
        <s v="A100498"/>
        <s v="A100499"/>
        <s v="A100500"/>
        <s v="A100501"/>
        <s v="A100502"/>
        <s v="A100503"/>
        <s v="A100504"/>
        <s v="A100505"/>
        <s v="A100506"/>
        <s v="A100507"/>
        <s v="A100508"/>
        <s v="A100509"/>
        <s v="A100510"/>
        <s v="A100511"/>
        <s v="A100512"/>
        <s v="A100513"/>
        <s v="A100514"/>
        <s v="A100515"/>
        <s v="A100516"/>
        <s v="A100517"/>
        <s v="A100518"/>
        <s v="A100519"/>
        <s v="A100520"/>
        <s v="A100521"/>
        <s v="A100522"/>
        <s v="A100523"/>
        <s v="A100524"/>
        <s v="A100525"/>
        <s v="A100526"/>
        <s v="A100527"/>
        <s v="A100528"/>
        <s v="A100529"/>
        <s v="A100530"/>
        <s v="A100531"/>
        <s v="A100532"/>
        <s v="A100533"/>
        <s v="A100534"/>
        <s v="A100535"/>
        <s v="A100536"/>
        <s v="A100537"/>
        <s v="A100538"/>
        <s v="A100539"/>
        <s v="A100540"/>
        <s v="A100541"/>
        <s v="A100542"/>
        <s v="A100543"/>
        <s v="A100544"/>
        <s v="A100545"/>
        <s v="A100546"/>
        <s v="A100547"/>
        <s v="A100548"/>
        <s v="A100549"/>
        <s v="A100550"/>
        <s v="A100551"/>
        <s v="A100552"/>
        <s v="A100553"/>
        <s v="A100554"/>
        <s v="A100555"/>
        <s v="A100556"/>
        <s v="A100557"/>
        <s v="A100558"/>
        <s v="A100559"/>
        <s v="A100560"/>
        <s v="A100561"/>
        <s v="A100562"/>
        <s v="A100563"/>
        <s v="A100564"/>
        <s v="A100565"/>
        <s v="A100566"/>
        <s v="A100567"/>
        <s v="A100568"/>
        <s v="A100569"/>
        <s v="A100570"/>
        <s v="A100571"/>
        <s v="A100572"/>
        <s v="A100573"/>
        <s v="A100574"/>
        <s v="A100575"/>
        <s v="A100576"/>
        <s v="A100577"/>
        <s v="A100578"/>
        <s v="A100579"/>
        <s v="A100580"/>
        <s v="A100581"/>
        <s v="A100582"/>
        <s v="A100583"/>
        <s v="A100584"/>
        <s v="A100585"/>
        <s v="A100586"/>
        <s v="A100587"/>
        <s v="A100588"/>
        <s v="A100589"/>
        <s v="A100590"/>
        <s v="A100591"/>
        <s v="A100592"/>
        <s v="A100593"/>
        <s v="A100594"/>
        <s v="A100595"/>
        <s v="A100596"/>
        <s v="A100597"/>
        <s v="A100598"/>
        <s v="A100599"/>
        <s v="A100600"/>
        <s v="A100601"/>
        <s v="A100602"/>
        <s v="A100603"/>
        <s v="A100604"/>
        <s v="A100605"/>
        <s v="A100606"/>
        <s v="A100607"/>
        <s v="A100608"/>
        <s v="A100609"/>
        <s v="A100610"/>
        <s v="A100611"/>
        <s v="A100612"/>
        <s v="A100613"/>
        <s v="A100614"/>
        <s v="A100615"/>
        <s v="A100616"/>
        <s v="A100617"/>
        <s v="A100618"/>
        <s v="A100619"/>
        <s v="A100620"/>
        <s v="A100621"/>
        <s v="A100622"/>
        <s v="A100623"/>
        <s v="A100624"/>
        <s v="A100625"/>
        <s v="A100626"/>
        <s v="A100627"/>
        <s v="A100628"/>
        <s v="A100629"/>
        <s v="A100630"/>
        <s v="A100631"/>
        <s v="A100632"/>
        <s v="A100633"/>
        <s v="A100634"/>
        <s v="A100635"/>
        <s v="A100636"/>
        <s v="A100637"/>
        <s v="A100638"/>
        <s v="A100639"/>
        <s v="A100640"/>
        <s v="A100641"/>
        <s v="A100642"/>
        <s v="A100643"/>
        <s v="A100644"/>
        <s v="A100645"/>
        <s v="A100646"/>
        <s v="A100647"/>
        <s v="A100648"/>
        <s v="A100649"/>
        <s v="A100650"/>
        <s v="A100651"/>
        <s v="A100652"/>
        <s v="A100653"/>
        <s v="A100654"/>
        <s v="A100655"/>
        <s v="A100656"/>
        <s v="A100657"/>
        <s v="A100658"/>
        <s v="A100659"/>
        <s v="A100660"/>
        <s v="A100661"/>
        <s v="A100662"/>
        <s v="A100663"/>
        <s v="A100664"/>
        <s v="A100665"/>
        <s v="A100666"/>
        <s v="A100667"/>
        <s v="A100668"/>
        <s v="A100669"/>
        <s v="A100670"/>
        <s v="A100671"/>
        <s v="A100672"/>
        <s v="A100673"/>
        <s v="A100674"/>
        <s v="A100675"/>
        <s v="A100676"/>
        <s v="A100677"/>
        <s v="A100678"/>
        <s v="A100679"/>
        <s v="A100680"/>
        <s v="A100681"/>
        <s v="A100682"/>
        <s v="A100683"/>
        <s v="A100684"/>
        <s v="A100685"/>
        <s v="A100686"/>
        <s v="A100687"/>
        <s v="A100688"/>
        <s v="A100689"/>
        <s v="A100690"/>
        <s v="A100691"/>
        <s v="A100692"/>
        <s v="A100693"/>
        <s v="A100694"/>
        <s v="A100695"/>
        <s v="A100696"/>
        <s v="A100697"/>
        <s v="A100698"/>
        <s v="A100699"/>
        <s v="A100700"/>
        <s v="A100701"/>
        <s v="A100702"/>
        <s v="A100703"/>
        <s v="A100704"/>
        <s v="A100705"/>
        <s v="A100706"/>
        <s v="A100707"/>
        <s v="A100708"/>
        <s v="A100709"/>
        <s v="A100710"/>
        <s v="A100711"/>
        <s v="A100712"/>
        <s v="A100713"/>
        <s v="A100714"/>
        <s v="A100715"/>
        <s v="A100716"/>
        <s v="A100717"/>
        <s v="A100718"/>
        <s v="A100719"/>
        <s v="A100720"/>
        <s v="A100721"/>
        <s v="A100722"/>
        <s v="A100723"/>
        <s v="A100724"/>
        <s v="A100725"/>
        <s v="A100726"/>
        <s v="A100727"/>
        <s v="A100728"/>
        <s v="A100729"/>
        <s v="A100730"/>
        <s v="A100731"/>
        <s v="A100732"/>
        <s v="A100733"/>
        <s v="A100734"/>
        <s v="A100735"/>
        <s v="A100736"/>
        <s v="A100737"/>
        <s v="A100738"/>
        <s v="A100739"/>
        <s v="A100740"/>
        <s v="A100741"/>
        <s v="A100742"/>
        <s v="A100743"/>
        <s v="A100744"/>
        <s v="A100745"/>
        <s v="A100746"/>
        <s v="A100747"/>
        <s v="A100748"/>
        <s v="A100749"/>
        <s v="A100750"/>
        <s v="A100751"/>
        <s v="A100752"/>
        <s v="A100753"/>
        <s v="A100754"/>
        <s v="A100755"/>
        <s v="A100756"/>
        <s v="A100757"/>
        <s v="A100758"/>
        <s v="A100759"/>
        <s v="A100760"/>
        <s v="A100761"/>
        <s v="A100762"/>
        <s v="A100763"/>
        <s v="A100764"/>
        <s v="A100765"/>
        <s v="A100766"/>
        <s v="A100767"/>
        <s v="A100768"/>
        <s v="A100769"/>
        <s v="A100770"/>
        <s v="A100771"/>
        <s v="A100772"/>
        <s v="A100773"/>
        <s v="A100774"/>
        <s v="A100775"/>
        <s v="A100776"/>
        <s v="A100777"/>
        <s v="A100778"/>
        <s v="A100779"/>
        <s v="A100780"/>
        <s v="A100781"/>
        <s v="A100782"/>
        <s v="A100783"/>
        <s v="A100784"/>
        <s v="A100785"/>
        <s v="A100786"/>
        <s v="A100787"/>
        <s v="A100788"/>
        <s v="A100789"/>
        <s v="A100790"/>
        <s v="A100791"/>
        <s v="A100792"/>
        <s v="A100793"/>
        <s v="A100794"/>
        <s v="A100795"/>
        <s v="A100796"/>
        <s v="A100797"/>
        <s v="A100798"/>
        <s v="A100799"/>
        <s v="A100800"/>
        <s v="A100801"/>
        <s v="A100802"/>
        <s v="A100803"/>
        <s v="A100804"/>
        <s v="A100805"/>
        <s v="A100806"/>
        <s v="A100807"/>
        <s v="A100808"/>
        <s v="A100809"/>
        <s v="A100810"/>
        <s v="A100811"/>
        <s v="A100812"/>
        <s v="A100813"/>
        <s v="A100814"/>
        <s v="A100815"/>
        <s v="A100816"/>
        <s v="A100817"/>
        <s v="A100818"/>
        <s v="A100819"/>
        <s v="A100820"/>
        <s v="A100821"/>
        <s v="A100822"/>
        <s v="A100823"/>
        <s v="A100824"/>
        <s v="A100825"/>
        <s v="A100826"/>
        <s v="A100827"/>
        <s v="A100828"/>
        <s v="A100829"/>
        <s v="A100830"/>
        <s v="A100831"/>
        <s v="A100832"/>
        <s v="A100833"/>
        <s v="A100834"/>
        <s v="A100835"/>
        <s v="A100836"/>
        <s v="A100837"/>
        <s v="A100838"/>
        <s v="A100839"/>
        <s v="A100840"/>
        <s v="A100841"/>
        <s v="A100842"/>
        <s v="A100843"/>
        <s v="A100844"/>
        <s v="A100845"/>
        <s v="A100846"/>
        <s v="A100847"/>
        <s v="A100848"/>
        <s v="A100849"/>
        <s v="A100850"/>
        <s v="A100851"/>
        <s v="A100852"/>
        <s v="A100853"/>
        <s v="A100854"/>
        <s v="A100855"/>
        <s v="A100856"/>
        <s v="A100857"/>
        <s v="A100858"/>
        <s v="A100859"/>
        <s v="A100860"/>
        <s v="A100861"/>
        <s v="A100862"/>
        <s v="A100863"/>
        <s v="A100864"/>
        <s v="A100865"/>
        <s v="A100866"/>
        <s v="A100867"/>
        <s v="A100868"/>
        <s v="A100869"/>
        <s v="A100870"/>
        <s v="A100871"/>
        <s v="A100872"/>
        <s v="A100873"/>
        <s v="A100874"/>
        <s v="A100875"/>
        <s v="A100876"/>
        <s v="A100877"/>
        <s v="A100878"/>
        <s v="A100879"/>
        <s v="A100880"/>
        <s v="A100881"/>
        <s v="A100882"/>
        <s v="A100883"/>
        <s v="A100884"/>
        <s v="A100885"/>
        <s v="A100886"/>
        <s v="A100887"/>
        <s v="A100888"/>
        <s v="A100889"/>
        <s v="A100890"/>
        <s v="A100891"/>
        <s v="A100892"/>
        <s v="A100893"/>
        <s v="A100894"/>
        <s v="A100895"/>
        <s v="A100896"/>
        <s v="A100897"/>
        <s v="A100898"/>
        <s v="A100899"/>
        <s v="A100900"/>
        <s v="A100901"/>
        <s v="A100902"/>
        <s v="A100903"/>
        <s v="A100904"/>
        <s v="A100905"/>
        <s v="A100906"/>
        <s v="A100907"/>
        <s v="A100908"/>
        <s v="A100909"/>
        <s v="A100910"/>
        <s v="A100911"/>
        <s v="A100912"/>
        <s v="A100913"/>
        <s v="A100914"/>
        <s v="A100915"/>
        <s v="A100916"/>
        <s v="A100917"/>
        <s v="A100918"/>
        <s v="A100919"/>
        <s v="A100920"/>
        <s v="A100921"/>
        <s v="A100922"/>
        <s v="A100923"/>
        <s v="A100924"/>
        <s v="A100925"/>
        <s v="A100926"/>
        <s v="A100927"/>
        <s v="A100928"/>
        <s v="A100929"/>
        <s v="A100930"/>
        <s v="A100931"/>
        <s v="A100932"/>
        <s v="A100933"/>
        <s v="A100934"/>
        <s v="A100935"/>
        <s v="A100936"/>
        <s v="A100937"/>
        <s v="A100938"/>
        <s v="A100939"/>
        <s v="A100940"/>
        <s v="A100941"/>
        <s v="A100942"/>
        <s v="A100943"/>
        <s v="A100944"/>
        <s v="A100945"/>
        <s v="A100946"/>
        <s v="A100947"/>
        <s v="A100948"/>
        <s v="A100949"/>
        <s v="A100950"/>
        <s v="A100951"/>
        <s v="A100952"/>
        <s v="A100953"/>
        <s v="A100954"/>
        <s v="A100955"/>
        <s v="A100956"/>
        <s v="A100957"/>
        <s v="A100958"/>
        <s v="A100959"/>
        <s v="A100960"/>
        <s v="A100961"/>
        <s v="A100962"/>
        <s v="A100963"/>
        <s v="A100964"/>
        <s v="A100965"/>
        <s v="A100966"/>
        <s v="A100967"/>
        <s v="A100968"/>
        <s v="A100969"/>
        <s v="A100970"/>
        <s v="A100971"/>
        <s v="A100972"/>
        <s v="A100973"/>
        <s v="A100974"/>
        <s v="A100975"/>
        <s v="A100976"/>
        <s v="A100977"/>
        <s v="A100978"/>
        <s v="A100979"/>
        <s v="A100980"/>
        <s v="A100981"/>
        <s v="A100982"/>
        <s v="A100983"/>
        <s v="A100984"/>
        <s v="A100985"/>
        <s v="A100986"/>
        <s v="A100987"/>
        <s v="A100988"/>
        <s v="A100989"/>
        <s v="A100990"/>
        <s v="A100991"/>
        <s v="A100992"/>
        <s v="A100993"/>
        <s v="A100994"/>
        <s v="A100995"/>
        <s v="A100996"/>
        <s v="A100997"/>
        <s v="A100998"/>
        <s v="A100999"/>
        <s v="A101000"/>
        <s v="A101001"/>
        <s v="A101002"/>
        <s v="A101003"/>
        <s v="A101004"/>
        <s v="A101005"/>
        <s v="A101006"/>
        <s v="A101007"/>
        <s v="A101008"/>
        <s v="A101009"/>
        <s v="A101010"/>
        <s v="A101011"/>
        <s v="A101012"/>
        <s v="A101013"/>
        <s v="A101014"/>
        <s v="A101015"/>
        <s v="A101016"/>
        <s v="A101017"/>
        <s v="A101018"/>
        <s v="A101019"/>
        <s v="A101020"/>
        <s v="A101021"/>
        <s v="A101022"/>
        <s v="A101023"/>
        <s v="A101024"/>
        <s v="A101025"/>
        <s v="A101026"/>
        <s v="A101027"/>
        <s v="A101028"/>
        <s v="A101029"/>
        <s v="A101030"/>
        <s v="A101031"/>
        <s v="A101032"/>
        <s v="A101033"/>
        <s v="A101034"/>
        <s v="A101035"/>
        <s v="A101036"/>
        <s v="A101037"/>
        <s v="A101038"/>
        <s v="A101039"/>
        <s v="A101040"/>
        <s v="A101041"/>
        <s v="A101042"/>
        <s v="A101043"/>
        <s v="A101044"/>
        <s v="A101045"/>
        <s v="A101046"/>
        <s v="A101047"/>
        <s v="A101048"/>
        <s v="A101049"/>
        <s v="A101050"/>
        <s v="A101051"/>
        <s v="A101052"/>
        <s v="A101053"/>
        <s v="A101054"/>
        <s v="A101055"/>
        <s v="A101056"/>
        <s v="A101057"/>
        <s v="A101058"/>
        <s v="A101059"/>
        <s v="A101060"/>
        <s v="A101061"/>
        <s v="A101062"/>
        <s v="A101063"/>
        <s v="A101064"/>
        <s v="A101065"/>
        <s v="A101066"/>
        <s v="A101067"/>
        <s v="A101068"/>
        <s v="A101069"/>
        <s v="A101070"/>
        <s v="A101071"/>
        <s v="A101072"/>
        <s v="A101073"/>
        <s v="A101074"/>
        <s v="A101075"/>
        <s v="A101076"/>
        <s v="A101077"/>
        <s v="A101078"/>
        <s v="A101079"/>
        <s v="A101080"/>
        <s v="A101081"/>
        <s v="A101082"/>
        <s v="A101083"/>
        <s v="A101084"/>
        <s v="A101085"/>
        <s v="A101086"/>
        <s v="A101087"/>
        <s v="A101088"/>
        <s v="A101089"/>
        <s v="A101090"/>
        <s v="A101091"/>
        <s v="A101092"/>
        <s v="A101093"/>
        <s v="A101094"/>
        <s v="A101095"/>
        <s v="A101096"/>
        <s v="A101097"/>
        <s v="A101098"/>
        <s v="A101099"/>
        <s v="A101100"/>
        <s v="A101101"/>
        <s v="A101102"/>
        <s v="A101103"/>
        <s v="A101104"/>
        <s v="A101105"/>
        <s v="A101106"/>
        <s v="A101107"/>
        <s v="A101108"/>
        <s v="A101109"/>
        <s v="A101110"/>
        <s v="A101111"/>
        <s v="A101112"/>
        <s v="A101113"/>
        <s v="A101114"/>
        <s v="A101115"/>
        <s v="A101116"/>
        <s v="A101117"/>
        <s v="A101118"/>
        <s v="A101119"/>
        <s v="A101120"/>
        <s v="A101121"/>
        <s v="A101122"/>
        <s v="A101123"/>
        <s v="A101124"/>
        <s v="A101125"/>
        <s v="A101126"/>
        <s v="A101127"/>
        <s v="A101128"/>
        <s v="A101129"/>
        <s v="A101130"/>
        <s v="A101131"/>
        <s v="A101132"/>
        <s v="A101133"/>
        <s v="A101134"/>
        <s v="A101135"/>
        <s v="A101136"/>
        <s v="A101137"/>
        <s v="A101138"/>
        <s v="A101139"/>
        <s v="A101140"/>
        <s v="A101141"/>
        <s v="A101142"/>
        <s v="A101143"/>
        <s v="A101144"/>
        <s v="A101145"/>
        <s v="A101146"/>
        <s v="A101147"/>
        <s v="A101148"/>
        <s v="A101149"/>
        <s v="A101150"/>
        <s v="A101151"/>
        <s v="A101152"/>
        <s v="A101153"/>
        <s v="A101154"/>
        <s v="A101155"/>
        <s v="A101156"/>
        <s v="A101157"/>
        <s v="A101158"/>
        <s v="A101159"/>
        <s v="A101160"/>
        <s v="A101161"/>
        <s v="A101162"/>
        <s v="A101163"/>
        <s v="A101164"/>
        <s v="A101165"/>
        <s v="A101166"/>
        <s v="A101167"/>
        <s v="A101168"/>
        <s v="A101169"/>
        <s v="A101170"/>
        <s v="A101171"/>
        <s v="A101172"/>
        <s v="A101173"/>
        <s v="A101174"/>
        <s v="A101175"/>
        <s v="A101176"/>
        <s v="A101177"/>
        <s v="A101178"/>
        <s v="A101179"/>
        <s v="A101180"/>
        <s v="A101181"/>
        <s v="A101182"/>
        <s v="A101183"/>
        <s v="A101184"/>
        <s v="A101185"/>
        <s v="A101186"/>
        <s v="A101187"/>
        <s v="A101188"/>
        <s v="A101189"/>
        <s v="A101190"/>
        <s v="A101191"/>
        <s v="A101192"/>
        <s v="A101193"/>
        <s v="A101194"/>
        <s v="A101195"/>
        <s v="A101196"/>
        <s v="A101197"/>
        <s v="A101198"/>
        <s v="A101199"/>
        <s v="A101200"/>
        <s v="A101201"/>
        <s v="A101202"/>
        <s v="A101203"/>
        <s v="A101204"/>
        <s v="A101205"/>
        <s v="A101206"/>
        <s v="A101207"/>
        <s v="A101208"/>
        <s v="A101209"/>
        <s v="A101210"/>
        <s v="A101211"/>
        <s v="A101212"/>
        <s v="A101213"/>
        <s v="A101214"/>
        <s v="A101215"/>
        <s v="A101216"/>
        <s v="A101217"/>
        <s v="A101218"/>
        <s v="A101219"/>
        <s v="A101220"/>
        <s v="A101221"/>
        <s v="A101222"/>
        <s v="A101223"/>
        <s v="A101224"/>
        <s v="A101225"/>
        <s v="A101226"/>
        <s v="A101227"/>
        <s v="A101228"/>
        <s v="A101229"/>
        <s v="A101230"/>
        <s v="A101231"/>
        <s v="A101232"/>
        <s v="A101233"/>
        <s v="A101234"/>
        <s v="A101235"/>
        <s v="A101236"/>
        <s v="A101237"/>
        <s v="A101238"/>
        <s v="A101239"/>
        <s v="A101240"/>
        <s v="A101241"/>
        <s v="A101242"/>
        <s v="A101243"/>
        <s v="A101244"/>
        <s v="A101245"/>
        <s v="A101246"/>
        <s v="A101247"/>
        <s v="A101248"/>
        <s v="A101249"/>
        <s v="A101250"/>
        <s v="A101251"/>
        <s v="A101252"/>
        <s v="A101253"/>
        <s v="A101254"/>
        <s v="A101255"/>
        <s v="A101256"/>
        <s v="A101257"/>
        <s v="A101258"/>
        <s v="A101259"/>
        <s v="A101260"/>
        <s v="A101261"/>
        <s v="A101262"/>
        <s v="A101263"/>
        <s v="A101264"/>
        <s v="A101265"/>
        <s v="A101266"/>
        <s v="A101267"/>
        <s v="A101268"/>
        <s v="A101269"/>
        <s v="A101270"/>
        <s v="A101271"/>
        <s v="A101272"/>
        <s v="A101273"/>
        <s v="A101274"/>
        <s v="A101275"/>
        <s v="A101276"/>
        <s v="A101277"/>
        <s v="A101278"/>
        <s v="A101279"/>
        <s v="A101280"/>
        <s v="A101281"/>
        <s v="A101282"/>
        <s v="A101283"/>
        <s v="A101284"/>
        <s v="A101285"/>
        <s v="A101286"/>
        <s v="A101287"/>
        <s v="A101288"/>
        <s v="A101289"/>
        <s v="A101290"/>
        <s v="A101291"/>
        <s v="A101292"/>
        <s v="A101293"/>
        <s v="A101294"/>
        <s v="A101295"/>
        <s v="A101296"/>
        <s v="A101297"/>
        <s v="A101298"/>
        <s v="A101299"/>
        <s v="A101300"/>
        <s v="A101301"/>
        <s v="A101302"/>
        <s v="A101303"/>
        <s v="A101304"/>
        <s v="A101305"/>
        <s v="A101306"/>
        <s v="A101307"/>
        <s v="A101308"/>
        <s v="A101309"/>
        <s v="A101310"/>
        <s v="A101311"/>
        <s v="A101312"/>
        <s v="A101313"/>
        <s v="A101314"/>
        <s v="A101315"/>
        <s v="A101316"/>
        <s v="A101317"/>
        <s v="A101318"/>
        <s v="A101319"/>
        <s v="A101320"/>
        <s v="A101321"/>
        <s v="A101322"/>
        <s v="A101323"/>
        <s v="A101324"/>
        <s v="A101325"/>
        <s v="A101326"/>
        <s v="A101327"/>
        <s v="A101328"/>
        <s v="A101329"/>
        <s v="A101330"/>
        <s v="A101331"/>
        <s v="A101332"/>
        <s v="A101333"/>
        <s v="A101334"/>
        <s v="A101335"/>
        <s v="A101336"/>
        <s v="A101337"/>
        <s v="A101338"/>
        <s v="A101339"/>
        <s v="A101340"/>
        <s v="A101341"/>
        <s v="A101342"/>
        <s v="A101343"/>
        <s v="A101344"/>
        <s v="A101345"/>
        <s v="A101346"/>
        <s v="A101347"/>
        <s v="A101348"/>
        <s v="A101349"/>
        <s v="A101350"/>
        <s v="A101351"/>
        <s v="A101352"/>
        <s v="A101353"/>
        <s v="A101354"/>
        <s v="A101355"/>
        <s v="A101356"/>
        <s v="A101357"/>
        <s v="A101358"/>
        <s v="A101359"/>
        <s v="A101360"/>
        <s v="A101361"/>
        <s v="A101362"/>
        <s v="A101363"/>
        <s v="A101364"/>
        <s v="A101365"/>
        <s v="A101366"/>
        <s v="A101367"/>
        <s v="A101368"/>
        <s v="A101369"/>
        <s v="A101370"/>
        <s v="A101371"/>
        <s v="A101372"/>
        <s v="A101373"/>
        <s v="A101374"/>
        <s v="A101375"/>
        <s v="A101376"/>
        <s v="A101377"/>
        <s v="A101378"/>
        <s v="A101379"/>
        <s v="A101380"/>
        <s v="A101381"/>
        <s v="A101382"/>
        <s v="A101383"/>
        <s v="A101384"/>
        <s v="A101385"/>
        <s v="A101386"/>
        <s v="A101387"/>
        <s v="A101388"/>
        <s v="A101389"/>
        <s v="A101390"/>
        <s v="A101391"/>
        <s v="A101392"/>
        <s v="A101393"/>
        <s v="A101394"/>
        <s v="A101395"/>
        <s v="A101396"/>
        <s v="A101397"/>
        <s v="A101398"/>
        <s v="A101399"/>
        <s v="A101400"/>
        <s v="A101401"/>
        <s v="A101402"/>
        <s v="A101403"/>
        <s v="A101404"/>
        <s v="A101405"/>
        <s v="A101406"/>
        <s v="A101407"/>
        <s v="A101408"/>
        <s v="A101409"/>
        <s v="A101410"/>
        <s v="A101411"/>
        <s v="A101412"/>
        <s v="A101413"/>
        <s v="A101414"/>
        <s v="A101415"/>
        <s v="A101416"/>
        <s v="A101417"/>
        <s v="A101418"/>
        <s v="A101419"/>
        <s v="A101420"/>
        <s v="A101421"/>
        <s v="A101422"/>
        <s v="A101423"/>
        <s v="A101424"/>
        <s v="A101425"/>
        <s v="A101426"/>
        <s v="A101427"/>
        <s v="A101428"/>
        <s v="A101429"/>
        <s v="A101430"/>
        <s v="A101431"/>
        <s v="A101432"/>
        <s v="A101433"/>
        <s v="A101434"/>
        <s v="A101435"/>
        <s v="A101436"/>
        <s v="A101437"/>
        <s v="A101438"/>
        <s v="A101439"/>
        <s v="A101440"/>
        <s v="A101441"/>
        <s v="A101442"/>
        <s v="A101443"/>
        <s v="A101444"/>
        <s v="A101445"/>
        <s v="A101446"/>
        <s v="A101447"/>
        <s v="A101448"/>
        <s v="A101449"/>
        <s v="A101450"/>
        <s v="A101451"/>
        <s v="A101452"/>
        <s v="A101453"/>
        <s v="A101454"/>
        <s v="A101455"/>
        <s v="A101456"/>
        <s v="A101457"/>
        <s v="A101458"/>
        <s v="A101459"/>
        <s v="A101460"/>
        <s v="A101461"/>
        <s v="A101462"/>
        <s v="A101463"/>
        <s v="A101464"/>
        <s v="A101465"/>
        <s v="A101466"/>
        <s v="A101467"/>
        <s v="A101468"/>
        <s v="A101469"/>
        <s v="A101470"/>
        <s v="A101471"/>
        <s v="A101472"/>
        <s v="A101473"/>
        <s v="A101474"/>
        <s v="A101475"/>
        <s v="A101476"/>
        <s v="A101477"/>
        <s v="A101478"/>
        <s v="A101479"/>
        <s v="A101480"/>
        <s v="A101481"/>
        <s v="A101482"/>
        <s v="A101483"/>
        <s v="A101484"/>
        <s v="A101485"/>
        <s v="A101486"/>
        <s v="A101487"/>
        <s v="A101488"/>
        <s v="A101489"/>
        <s v="A101490"/>
        <s v="A101491"/>
        <s v="A101492"/>
        <s v="A101493"/>
        <s v="A101494"/>
        <s v="A101495"/>
        <s v="A101496"/>
        <s v="A101497"/>
        <s v="A101498"/>
        <s v="A101499"/>
        <s v="A101500"/>
        <s v="A101501"/>
        <s v="A101502"/>
        <s v="A101503"/>
        <s v="A101504"/>
        <s v="A101505"/>
        <s v="A101506"/>
        <s v="A101507"/>
        <s v="A101508"/>
        <s v="A101509"/>
        <s v="A101510"/>
        <s v="A101511"/>
        <s v="A101512"/>
        <s v="A101513"/>
        <s v="A101514"/>
        <s v="A101515"/>
        <s v="A101516"/>
        <s v="A101517"/>
        <s v="A101518"/>
        <s v="A101519"/>
        <s v="A101520"/>
        <s v="A101521"/>
        <s v="A101522"/>
        <s v="A101523"/>
        <s v="A101524"/>
        <s v="A101525"/>
        <s v="A101526"/>
        <s v="A101527"/>
        <s v="A101528"/>
        <s v="A101529"/>
        <s v="A101530"/>
        <s v="A101531"/>
        <s v="A101532"/>
        <s v="A101533"/>
        <s v="A101534"/>
        <s v="A101535"/>
        <s v="A101536"/>
        <s v="A101537"/>
        <s v="A101538"/>
        <s v="A101539"/>
        <s v="A101540"/>
        <s v="A101541"/>
        <s v="A101542"/>
        <s v="A101543"/>
        <s v="A101544"/>
        <s v="A101545"/>
        <s v="A101546"/>
        <s v="A101547"/>
        <s v="A101548"/>
        <s v="A101549"/>
        <s v="A101550"/>
        <s v="A101551"/>
        <s v="A101552"/>
        <s v="A101553"/>
        <s v="A101554"/>
        <s v="A101555"/>
        <s v="A101556"/>
        <s v="A101557"/>
        <s v="A101558"/>
        <s v="A101559"/>
        <s v="A101560"/>
        <s v="A101561"/>
        <s v="A101562"/>
        <s v="A101563"/>
        <s v="A101564"/>
        <s v="A101565"/>
        <s v="A101566"/>
        <s v="A101567"/>
        <s v="A101568"/>
        <s v="A101569"/>
        <s v="A101570"/>
        <s v="A101571"/>
        <s v="A101572"/>
        <s v="A101573"/>
        <s v="A101574"/>
        <s v="A101575"/>
        <s v="A101576"/>
        <s v="A101577"/>
        <s v="A101578"/>
        <s v="A101579"/>
        <s v="A101580"/>
        <s v="A101581"/>
        <s v="A101582"/>
        <s v="A101583"/>
        <s v="A101584"/>
        <s v="A101585"/>
        <s v="A101586"/>
        <s v="A101587"/>
        <s v="A101588"/>
        <s v="A101589"/>
        <s v="A101590"/>
        <s v="A101591"/>
        <s v="A101592"/>
        <s v="A101593"/>
        <s v="A101594"/>
        <s v="A101595"/>
        <s v="A101596"/>
        <s v="A101597"/>
        <s v="A101598"/>
        <s v="A101599"/>
        <s v="A101600"/>
        <s v="A101601"/>
        <s v="A101602"/>
        <s v="A101603"/>
        <s v="A101604"/>
        <s v="A101605"/>
        <s v="A101606"/>
        <s v="A101607"/>
        <s v="A101608"/>
        <s v="A101609"/>
        <s v="A101610"/>
        <s v="A101611"/>
        <s v="A101612"/>
        <s v="A101613"/>
        <s v="A101614"/>
        <s v="A101615"/>
        <s v="A101616"/>
        <s v="A101617"/>
        <s v="A101618"/>
        <s v="A101619"/>
        <s v="A101620"/>
        <s v="A101621"/>
        <s v="A101622"/>
        <s v="A101623"/>
        <s v="A101624"/>
        <s v="A101625"/>
        <s v="A101626"/>
        <s v="A101627"/>
        <s v="A101628"/>
        <s v="A101629"/>
        <s v="A101630"/>
        <s v="A101631"/>
        <s v="A101632"/>
        <s v="A101633"/>
        <s v="A101634"/>
        <s v="A101635"/>
        <s v="A101636"/>
        <s v="A101637"/>
        <s v="A101638"/>
        <s v="A101639"/>
        <s v="A101640"/>
        <s v="A101641"/>
        <s v="A101642"/>
        <s v="A101643"/>
        <s v="A101644"/>
        <s v="A101645"/>
        <s v="A101646"/>
        <s v="A101647"/>
        <s v="A101648"/>
        <s v="A101649"/>
        <s v="A101650"/>
        <s v="A101651"/>
        <s v="A101652"/>
        <s v="A101653"/>
        <s v="A101654"/>
        <s v="A101655"/>
        <s v="A101656"/>
        <s v="A101657"/>
        <s v="A101658"/>
        <s v="A101659"/>
        <s v="A101660"/>
        <s v="A101661"/>
        <s v="A101662"/>
        <s v="A101663"/>
        <s v="A101664"/>
        <s v="A101665"/>
        <s v="A101666"/>
        <s v="A101667"/>
        <s v="A101668"/>
        <s v="A101669"/>
        <s v="A101670"/>
        <s v="A101671"/>
        <s v="A101672"/>
        <s v="A101673"/>
        <s v="A101674"/>
        <s v="A101675"/>
        <s v="A101676"/>
        <s v="A101677"/>
        <s v="A101678"/>
        <s v="A101679"/>
        <s v="A101680"/>
        <s v="A101681"/>
        <s v="A101682"/>
        <s v="A101683"/>
        <s v="A101684"/>
        <s v="A101685"/>
        <s v="A101686"/>
        <s v="A101687"/>
        <s v="A101688"/>
        <s v="A101689"/>
        <s v="A101690"/>
        <s v="A101691"/>
        <s v="A101692"/>
        <s v="A101693"/>
        <s v="A101694"/>
        <s v="A101695"/>
        <s v="A101696"/>
        <s v="A101697"/>
        <s v="A101698"/>
        <s v="A101699"/>
        <s v="A101700"/>
        <s v="A101701"/>
        <s v="A101702"/>
        <s v="A101703"/>
        <s v="A101704"/>
        <s v="A101705"/>
        <s v="A101706"/>
        <s v="A101707"/>
        <s v="A101708"/>
        <s v="A101709"/>
        <s v="A101710"/>
        <s v="A101711"/>
        <s v="A101712"/>
        <s v="A101713"/>
        <s v="A101714"/>
        <s v="A101715"/>
        <s v="A101716"/>
        <s v="A101717"/>
        <s v="A101718"/>
        <s v="A101719"/>
        <s v="A101720"/>
        <s v="A101721"/>
        <s v="A101722"/>
        <s v="A101723"/>
        <s v="A101724"/>
        <s v="A101725"/>
        <s v="A101726"/>
        <s v="A101727"/>
        <s v="A101728"/>
        <s v="A101729"/>
        <s v="A101730"/>
        <s v="A101731"/>
        <s v="A101732"/>
        <s v="A101733"/>
        <s v="A101734"/>
        <s v="A101735"/>
        <s v="A101736"/>
        <s v="A101737"/>
        <s v="A101738"/>
        <s v="A101739"/>
        <s v="A101740"/>
        <s v="A101741"/>
        <s v="A101742"/>
        <s v="A101743"/>
        <s v="A101744"/>
        <s v="A101745"/>
        <s v="A101746"/>
        <s v="A101747"/>
        <s v="A101748"/>
        <s v="A101749"/>
        <s v="A101750"/>
        <s v="A101751"/>
        <s v="A101752"/>
        <s v="A101753"/>
        <s v="A101754"/>
        <s v="A101755"/>
        <s v="A101756"/>
        <s v="A101757"/>
        <s v="A101758"/>
        <s v="A101759"/>
        <s v="A101760"/>
        <s v="A101761"/>
        <s v="A101762"/>
        <s v="A101763"/>
        <s v="A101764"/>
        <s v="A101765"/>
        <s v="A101766"/>
        <s v="A101767"/>
        <s v="A101768"/>
        <s v="A101769"/>
        <s v="A101770"/>
        <s v="A101771"/>
        <s v="A101772"/>
        <s v="A101773"/>
        <s v="A101774"/>
        <s v="A101775"/>
        <s v="A101776"/>
        <s v="A101777"/>
        <s v="A101778"/>
        <s v="A101779"/>
        <s v="A101780"/>
        <s v="A101781"/>
        <s v="A101782"/>
        <s v="A101783"/>
        <s v="A101784"/>
        <s v="A101785"/>
        <s v="A101786"/>
        <s v="A101787"/>
        <s v="A101788"/>
        <s v="A101789"/>
        <s v="A101790"/>
        <s v="A101791"/>
        <s v="A101792"/>
        <s v="A101793"/>
        <s v="A101794"/>
        <s v="A101795"/>
        <s v="A101796"/>
        <s v="A101797"/>
        <s v="A101798"/>
        <s v="A101799"/>
        <s v="A101800"/>
        <s v="A101801"/>
        <s v="A101802"/>
        <s v="A101803"/>
        <s v="A101804"/>
        <s v="A101805"/>
        <s v="A101806"/>
        <s v="A101807"/>
        <s v="A101808"/>
        <s v="A101809"/>
        <s v="A101810"/>
        <s v="A101811"/>
        <s v="A101812"/>
        <s v="A101813"/>
        <s v="A101814"/>
        <s v="A101815"/>
        <s v="A101816"/>
        <s v="A101817"/>
        <s v="A101818"/>
        <s v="A101819"/>
        <s v="A101820"/>
        <s v="A101821"/>
        <s v="A101822"/>
        <s v="A101823"/>
        <s v="A101824"/>
        <s v="A101825"/>
        <s v="A101826"/>
        <s v="A101827"/>
        <s v="A101828"/>
        <s v="A101829"/>
        <s v="A101830"/>
        <s v="A101831"/>
        <s v="A101832"/>
        <s v="A101833"/>
        <s v="A101834"/>
        <s v="A101835"/>
        <s v="A101836"/>
        <s v="A101837"/>
        <s v="A101838"/>
        <s v="A101839"/>
        <s v="A101840"/>
        <s v="A101841"/>
        <s v="A101842"/>
        <s v="A101843"/>
        <s v="A101844"/>
        <s v="A101845"/>
        <s v="A101846"/>
        <s v="A101847"/>
        <s v="A101848"/>
        <s v="A101849"/>
        <s v="A101850"/>
        <s v="A101851"/>
        <s v="A101852"/>
        <s v="A101853"/>
        <s v="A101854"/>
        <s v="A101855"/>
        <s v="A101856"/>
        <s v="A101857"/>
        <s v="A101858"/>
        <s v="A101859"/>
        <s v="A101860"/>
        <s v="A101861"/>
        <s v="A101862"/>
        <s v="A101863"/>
        <s v="A101864"/>
        <s v="A101865"/>
        <s v="A101866"/>
        <s v="A101867"/>
        <s v="A101868"/>
        <s v="A101869"/>
        <s v="A101870"/>
        <s v="A101871"/>
        <s v="A101872"/>
        <s v="A101873"/>
        <s v="A101874"/>
        <s v="A101875"/>
        <s v="A101876"/>
        <s v="A101877"/>
        <s v="A101878"/>
        <s v="A101879"/>
        <s v="A101880"/>
        <s v="A101881"/>
        <s v="A101882"/>
        <s v="A101883"/>
        <s v="A101884"/>
        <s v="A101885"/>
        <s v="A101886"/>
        <s v="A101887"/>
        <s v="A101888"/>
        <s v="A101889"/>
        <s v="A101890"/>
        <s v="A101891"/>
        <s v="A101892"/>
        <s v="A101893"/>
        <s v="A101894"/>
        <s v="A101895"/>
        <s v="A101896"/>
        <s v="A101897"/>
        <s v="A101898"/>
        <s v="A101899"/>
        <s v="A101900"/>
        <s v="A101901"/>
        <s v="A101902"/>
        <s v="A101903"/>
        <s v="A101904"/>
        <s v="A101905"/>
        <s v="A101906"/>
        <s v="A101907"/>
        <s v="A101908"/>
        <s v="A101909"/>
        <s v="A101910"/>
        <s v="A101911"/>
        <s v="A101912"/>
        <s v="A101913"/>
        <s v="A101914"/>
        <s v="A101915"/>
        <s v="A101916"/>
        <s v="A101917"/>
        <s v="A101918"/>
        <s v="A101919"/>
        <s v="A101920"/>
        <s v="A101921"/>
        <s v="A101922"/>
        <s v="A101923"/>
        <s v="A101924"/>
        <s v="A101925"/>
        <s v="A101926"/>
        <s v="A101927"/>
        <s v="A101928"/>
        <s v="A101929"/>
        <s v="A101930"/>
        <s v="A101931"/>
        <s v="A101932"/>
        <s v="A101933"/>
        <s v="A101934"/>
        <s v="A101935"/>
        <s v="A101936"/>
        <s v="A101937"/>
        <s v="A101938"/>
        <s v="A101939"/>
        <s v="A101940"/>
        <s v="A101941"/>
        <s v="A101942"/>
        <s v="A101943"/>
        <s v="A101944"/>
        <s v="A101945"/>
        <s v="A101946"/>
        <s v="A101947"/>
        <s v="A101948"/>
        <s v="A101949"/>
        <s v="A101950"/>
        <s v="A101951"/>
        <s v="A101952"/>
        <s v="A101953"/>
        <s v="A101954"/>
        <s v="A101955"/>
        <s v="A101956"/>
        <s v="A101957"/>
        <s v="A101958"/>
        <s v="A101959"/>
        <s v="A101960"/>
        <s v="A101961"/>
        <s v="A101962"/>
        <s v="A101963"/>
        <s v="A101964"/>
        <s v="A101965"/>
        <s v="A101966"/>
        <s v="A101967"/>
        <s v="A101968"/>
        <s v="A101969"/>
        <s v="A101970"/>
        <s v="A101971"/>
        <s v="A101972"/>
        <s v="A101973"/>
        <s v="A101974"/>
        <s v="A101975"/>
        <s v="A101976"/>
        <s v="A101977"/>
        <s v="A101978"/>
        <s v="A101979"/>
        <s v="A101980"/>
        <s v="A101981"/>
        <s v="A101982"/>
        <s v="A101983"/>
        <s v="A101984"/>
        <s v="A101985"/>
        <s v="A101986"/>
        <s v="A101987"/>
        <s v="A101988"/>
        <s v="A101989"/>
        <s v="A101990"/>
        <s v="A101991"/>
        <s v="A101992"/>
        <s v="A101993"/>
        <s v="A101994"/>
        <s v="A101995"/>
        <s v="A101996"/>
        <s v="A101997"/>
        <s v="A101998"/>
        <s v="A101999"/>
        <s v="A102000"/>
        <s v="A102001"/>
        <s v="A102002"/>
        <s v="A102003"/>
        <s v="A102004"/>
        <s v="A102005"/>
        <s v="A102006"/>
        <s v="A102007"/>
        <s v="A102008"/>
        <s v="A102009"/>
        <s v="A102010"/>
        <s v="A102011"/>
        <s v="A102012"/>
        <s v="A102013"/>
        <s v="A102014"/>
        <s v="A102015"/>
        <s v="A102016"/>
        <s v="A102017"/>
        <s v="A102018"/>
        <s v="A102019"/>
        <s v="A102020"/>
        <s v="A102021"/>
        <s v="A102022"/>
        <s v="A102023"/>
        <s v="A102024"/>
        <s v="A102025"/>
        <s v="A102026"/>
        <s v="A102027"/>
        <s v="A102028"/>
        <s v="A102029"/>
        <s v="A102030"/>
        <s v="A102031"/>
        <s v="A102032"/>
        <s v="A102033"/>
        <s v="A102034"/>
        <s v="A102035"/>
        <s v="A102036"/>
        <s v="A102037"/>
        <s v="A102038"/>
        <s v="A102039"/>
        <s v="A102040"/>
        <s v="A102041"/>
        <s v="A102042"/>
        <s v="A102043"/>
        <s v="A102044"/>
        <s v="A102045"/>
        <s v="A102046"/>
        <s v="A102047"/>
        <s v="A102048"/>
        <s v="A102049"/>
        <s v="A102050"/>
        <s v="A102051"/>
        <s v="A102052"/>
        <s v="A102053"/>
        <s v="A102054"/>
        <s v="A102055"/>
        <s v="A102056"/>
        <s v="A102057"/>
        <s v="A102058"/>
        <s v="A102059"/>
        <s v="A102060"/>
        <s v="A102061"/>
        <s v="A102062"/>
        <s v="A102063"/>
        <s v="A102064"/>
        <s v="A102065"/>
        <s v="A102066"/>
        <s v="A102067"/>
        <s v="A102068"/>
        <s v="A102069"/>
        <s v="A102070"/>
        <s v="A102071"/>
        <s v="A102072"/>
        <s v="A102073"/>
        <s v="A102074"/>
        <s v="A102075"/>
        <s v="A102076"/>
        <s v="A102077"/>
        <s v="A102078"/>
        <s v="A102079"/>
        <s v="A102080"/>
        <s v="A102081"/>
        <s v="A102082"/>
        <s v="A102083"/>
        <s v="A102084"/>
        <s v="A102085"/>
        <s v="A102086"/>
        <s v="A102087"/>
        <s v="A102088"/>
        <s v="A102089"/>
        <s v="A102090"/>
        <s v="A102091"/>
        <s v="A102092"/>
        <s v="A102093"/>
        <s v="A102094"/>
        <s v="A102095"/>
        <s v="A102096"/>
        <s v="A102097"/>
        <s v="A102098"/>
        <s v="A102099"/>
        <s v="A102100"/>
        <s v="A102101"/>
        <s v="A102102"/>
        <s v="A102103"/>
        <s v="A102104"/>
        <s v="A102105"/>
        <s v="A102106"/>
        <s v="A102107"/>
        <s v="A102108"/>
        <s v="A102109"/>
        <s v="A102110"/>
        <s v="A102111"/>
        <s v="A102112"/>
        <s v="A102113"/>
        <s v="A102114"/>
        <s v="A102115"/>
        <s v="A102116"/>
        <s v="A102117"/>
        <s v="A102118"/>
        <s v="A102119"/>
        <s v="A102120"/>
        <s v="A102121"/>
        <s v="A102122"/>
        <s v="A102123"/>
        <s v="A102124"/>
        <s v="A102125"/>
        <s v="A102126"/>
        <s v="A102127"/>
        <s v="A102128"/>
        <s v="A102129"/>
        <s v="A102130"/>
        <s v="A102131"/>
        <s v="A102132"/>
        <s v="A102133"/>
        <s v="A102134"/>
        <s v="A102135"/>
        <s v="A102136"/>
        <s v="A102137"/>
        <s v="A102138"/>
        <s v="A102139"/>
        <s v="A102140"/>
        <s v="A102141"/>
        <s v="A102142"/>
        <s v="A102143"/>
        <s v="A102144"/>
        <s v="A102145"/>
        <s v="A102146"/>
        <s v="A102147"/>
        <s v="A102148"/>
        <s v="A102149"/>
        <s v="A102150"/>
        <s v="A102151"/>
        <s v="A102152"/>
        <s v="A102153"/>
        <s v="A102154"/>
        <s v="A102155"/>
        <s v="A102156"/>
        <s v="A102157"/>
        <s v="A102158"/>
        <s v="A102159"/>
        <s v="A102160"/>
        <s v="A102161"/>
        <s v="A102162"/>
        <s v="A102163"/>
        <s v="A102164"/>
        <s v="A102165"/>
        <s v="A102166"/>
        <s v="A102167"/>
        <s v="A102168"/>
        <s v="A102169"/>
        <s v="A102170"/>
        <s v="A102171"/>
        <s v="A102172"/>
        <s v="A102173"/>
        <s v="A102174"/>
        <s v="A102175"/>
        <s v="A102176"/>
        <s v="A102177"/>
        <s v="A102178"/>
        <s v="A102179"/>
        <s v="A102180"/>
        <s v="A102181"/>
        <s v="A102182"/>
        <s v="A102183"/>
        <s v="A102184"/>
        <s v="A102185"/>
        <s v="A102186"/>
        <s v="A102187"/>
        <s v="A102188"/>
        <s v="A102189"/>
        <s v="A102190"/>
        <s v="A102191"/>
        <s v="A102192"/>
        <s v="A102193"/>
        <s v="A102194"/>
        <s v="A102195"/>
        <s v="A102196"/>
        <s v="A102197"/>
        <s v="A102198"/>
        <s v="A102199"/>
        <s v="A102200"/>
        <s v="A102201"/>
        <s v="A102202"/>
        <s v="A102203"/>
        <s v="A102204"/>
        <s v="A102205"/>
        <s v="A102206"/>
        <s v="A102207"/>
        <s v="A102208"/>
        <s v="A102209"/>
        <s v="A102210"/>
        <s v="A102211"/>
        <s v="A102212"/>
        <s v="A102213"/>
        <s v="A102214"/>
        <s v="A102215"/>
        <s v="A102216"/>
        <s v="A102217"/>
        <s v="A102218"/>
        <s v="A102219"/>
        <s v="A102220"/>
        <s v="A102221"/>
        <s v="A102222"/>
        <s v="A102223"/>
        <s v="A102224"/>
        <s v="A102225"/>
        <s v="A102226"/>
        <s v="A102227"/>
        <s v="A102228"/>
        <s v="A102229"/>
        <s v="A102230"/>
        <s v="A102231"/>
        <s v="A102232"/>
        <s v="A102233"/>
        <s v="A102234"/>
        <s v="A102235"/>
        <s v="A102236"/>
        <s v="A102237"/>
        <s v="A102238"/>
        <s v="A102239"/>
        <s v="A102240"/>
        <s v="A102241"/>
        <s v="A102242"/>
        <s v="A102243"/>
        <s v="A102244"/>
        <s v="A102245"/>
        <s v="A102246"/>
        <s v="A102247"/>
        <s v="A102248"/>
        <s v="A102249"/>
        <s v="A102250"/>
        <s v="A102251"/>
        <s v="A102252"/>
        <s v="A102253"/>
        <s v="A102254"/>
        <s v="A102255"/>
        <s v="A102256"/>
        <s v="A102257"/>
        <s v="A102258"/>
        <s v="A102259"/>
        <s v="A102260"/>
        <s v="A102261"/>
        <s v="A102262"/>
        <s v="A102263"/>
        <s v="A102264"/>
        <s v="A102265"/>
        <s v="A102266"/>
        <s v="A102267"/>
        <s v="A102268"/>
        <s v="A102269"/>
        <s v="A102270"/>
        <s v="A102271"/>
        <s v="A102272"/>
        <s v="A102273"/>
        <s v="A102274"/>
        <s v="A102275"/>
        <s v="A102276"/>
        <s v="A102277"/>
        <s v="A102278"/>
        <s v="A102279"/>
        <s v="A102280"/>
        <s v="A102281"/>
        <s v="A102282"/>
        <s v="A102283"/>
        <s v="A102284"/>
        <s v="A102285"/>
        <s v="A102286"/>
        <s v="A102287"/>
        <s v="A102288"/>
        <s v="A102289"/>
        <s v="A102290"/>
        <s v="A102291"/>
        <s v="A102292"/>
        <s v="A102293"/>
        <s v="A102294"/>
        <s v="A102295"/>
        <s v="A102296"/>
        <s v="A102297"/>
        <s v="A102298"/>
        <s v="A102299"/>
        <s v="A102300"/>
        <s v="A102301"/>
        <s v="A102302"/>
        <s v="A102303"/>
        <s v="A102304"/>
        <s v="A102305"/>
        <s v="A102306"/>
        <s v="A102307"/>
        <s v="A102308"/>
        <s v="A102309"/>
        <s v="A102310"/>
        <s v="A102311"/>
        <s v="A102312"/>
        <s v="A102313"/>
        <s v="A102314"/>
        <s v="A102315"/>
        <s v="A102316"/>
        <s v="A102317"/>
        <s v="A102318"/>
        <s v="A102319"/>
        <s v="A102320"/>
        <s v="A102321"/>
        <s v="A102322"/>
        <s v="A102323"/>
        <s v="A102324"/>
        <s v="A102325"/>
        <s v="A102326"/>
        <s v="A102327"/>
        <s v="A102328"/>
        <s v="A102329"/>
        <s v="A102330"/>
        <s v="A102331"/>
        <s v="A102332"/>
        <s v="A102333"/>
        <s v="A102334"/>
        <s v="A102335"/>
        <s v="A102336"/>
        <s v="A102337"/>
        <s v="A102338"/>
        <s v="A102339"/>
        <s v="A102340"/>
        <s v="A102341"/>
        <s v="A102342"/>
        <s v="A102343"/>
        <s v="A102344"/>
        <s v="A102345"/>
        <s v="A102346"/>
        <s v="A102347"/>
        <s v="A102348"/>
        <s v="A102349"/>
        <s v="A102350"/>
        <s v="A102351"/>
        <s v="A102352"/>
        <s v="A102353"/>
        <s v="A102354"/>
        <s v="A102355"/>
        <s v="A102356"/>
        <s v="A102357"/>
        <s v="A102358"/>
        <s v="A102359"/>
        <s v="A102360"/>
        <s v="A102361"/>
        <s v="A102362"/>
        <s v="A102363"/>
        <s v="A102364"/>
        <s v="A102365"/>
        <s v="A102366"/>
        <s v="A102367"/>
        <s v="A102368"/>
        <s v="A102369"/>
        <s v="A102370"/>
        <s v="A102371"/>
        <s v="A102372"/>
        <s v="A102373"/>
        <s v="A102374"/>
        <s v="A102375"/>
        <s v="A102376"/>
        <s v="A102377"/>
        <s v="A102378"/>
        <s v="A102379"/>
        <s v="A102380"/>
        <s v="A102381"/>
        <s v="A102382"/>
        <s v="A102383"/>
        <s v="A102384"/>
        <s v="A102385"/>
        <s v="A102386"/>
        <s v="A102387"/>
        <s v="A102388"/>
        <s v="A102389"/>
        <s v="A102390"/>
        <s v="A102391"/>
        <s v="A102392"/>
        <s v="A102393"/>
        <s v="A102394"/>
        <s v="A102395"/>
        <s v="A102396"/>
        <s v="A102397"/>
        <s v="A102398"/>
        <s v="A102399"/>
        <s v="A102400"/>
        <s v="A102401"/>
        <s v="A102402"/>
        <s v="A102403"/>
        <s v="A102404"/>
        <s v="A102405"/>
        <s v="A102406"/>
        <s v="A102407"/>
        <s v="A102408"/>
        <s v="A102409"/>
        <s v="A102410"/>
        <s v="A102411"/>
        <s v="A102412"/>
        <s v="A102413"/>
        <s v="A102414"/>
        <s v="A102415"/>
        <s v="A102416"/>
        <s v="A102417"/>
        <s v="A102418"/>
        <s v="A102419"/>
        <s v="A102420"/>
        <s v="A102421"/>
        <s v="A102422"/>
        <s v="A102423"/>
        <s v="A102424"/>
        <s v="A102425"/>
        <s v="A102426"/>
        <s v="A102427"/>
        <s v="A102428"/>
        <s v="A102429"/>
        <s v="A102430"/>
        <s v="A102431"/>
        <s v="A102432"/>
        <s v="A102433"/>
        <s v="A102434"/>
        <s v="A102435"/>
        <s v="A102436"/>
        <s v="A102437"/>
        <s v="A102438"/>
        <s v="A102439"/>
        <s v="A102440"/>
        <s v="A102441"/>
        <s v="A102442"/>
        <s v="A102443"/>
        <s v="A102444"/>
        <s v="A102445"/>
        <s v="A102446"/>
        <s v="A102447"/>
        <s v="A102448"/>
        <s v="A102449"/>
        <s v="A102450"/>
        <s v="A102451"/>
        <s v="A102452"/>
        <s v="A102453"/>
        <s v="A102454"/>
        <s v="A102455"/>
        <s v="A102456"/>
        <s v="A102457"/>
        <s v="A102458"/>
        <s v="A102459"/>
        <s v="A102460"/>
        <s v="A102461"/>
        <s v="A102462"/>
        <s v="A102463"/>
        <s v="A102464"/>
        <s v="A102465"/>
        <s v="A102466"/>
        <s v="A102467"/>
        <s v="A102468"/>
        <s v="A102469"/>
        <s v="A102470"/>
        <s v="A102471"/>
        <s v="A102472"/>
        <s v="A102473"/>
        <s v="A102474"/>
        <s v="A102475"/>
        <s v="A102476"/>
        <s v="A102477"/>
        <s v="A102478"/>
        <s v="A102479"/>
        <s v="A102480"/>
        <s v="A102481"/>
        <s v="A102482"/>
        <s v="A102483"/>
        <s v="A102484"/>
        <s v="A102485"/>
        <s v="A102486"/>
        <s v="A102487"/>
        <s v="A102488"/>
        <s v="A102489"/>
        <s v="A102490"/>
        <s v="A102491"/>
        <s v="A102492"/>
        <s v="A102493"/>
        <s v="A102494"/>
        <s v="A102495"/>
        <s v="A102496"/>
        <s v="A102497"/>
        <s v="A102498"/>
        <s v="A102499"/>
        <s v="A102500"/>
        <s v="A102501"/>
        <s v="A102502"/>
        <s v="A102503"/>
        <s v="A102504"/>
        <s v="A102505"/>
        <s v="A102506"/>
        <s v="A102507"/>
        <s v="A102508"/>
        <s v="A102509"/>
        <s v="A102510"/>
        <s v="A102511"/>
        <s v="A102512"/>
        <s v="A102513"/>
        <s v="A102514"/>
        <s v="A102515"/>
        <s v="A102516"/>
        <s v="A102517"/>
        <s v="A102518"/>
        <s v="A102519"/>
        <s v="A102520"/>
        <s v="A102521"/>
        <s v="A102522"/>
        <s v="A102523"/>
        <s v="A102524"/>
        <s v="A102525"/>
        <s v="A102526"/>
        <s v="A102527"/>
        <s v="A102528"/>
        <s v="A102529"/>
        <s v="A102530"/>
        <s v="A102531"/>
        <s v="A102532"/>
        <s v="A102533"/>
        <s v="A102534"/>
        <s v="A102535"/>
        <s v="A102536"/>
        <s v="A102537"/>
        <s v="A102538"/>
        <s v="A102539"/>
        <s v="A102540"/>
        <s v="A102541"/>
        <s v="A102542"/>
        <s v="A102543"/>
        <s v="A102544"/>
        <s v="A102545"/>
        <s v="A102546"/>
        <s v="A102547"/>
        <s v="A102548"/>
        <s v="A102549"/>
        <s v="A102550"/>
        <s v="A102551"/>
        <s v="A102552"/>
        <s v="A102553"/>
        <s v="A102554"/>
        <s v="A102555"/>
        <s v="A102556"/>
        <s v="A102557"/>
        <s v="A102558"/>
        <s v="A102559"/>
        <s v="A102560"/>
        <s v="A102561"/>
        <s v="A102562"/>
        <s v="A102563"/>
        <s v="A102564"/>
        <s v="A102565"/>
        <s v="A102566"/>
        <s v="A102567"/>
        <s v="A102568"/>
        <s v="A102569"/>
        <s v="A102570"/>
        <s v="A102571"/>
        <s v="A102572"/>
        <s v="A102573"/>
        <s v="A102574"/>
        <s v="A102575"/>
        <s v="A102576"/>
        <s v="A102577"/>
        <s v="A102578"/>
        <s v="A102579"/>
        <s v="A102580"/>
        <s v="A102581"/>
        <s v="A102582"/>
        <s v="A102583"/>
        <s v="A102584"/>
        <s v="A102585"/>
        <s v="A102586"/>
        <s v="A102587"/>
        <s v="A102588"/>
        <s v="A102589"/>
        <s v="A102590"/>
        <s v="A102591"/>
        <s v="A102592"/>
        <s v="A102593"/>
        <s v="A102594"/>
        <s v="A102595"/>
        <s v="A102596"/>
        <s v="A102597"/>
        <s v="A102598"/>
        <s v="A102599"/>
        <s v="A102600"/>
        <s v="A102601"/>
        <s v="A102602"/>
        <s v="A102603"/>
        <s v="A102604"/>
        <s v="A102605"/>
        <s v="A102606"/>
        <s v="A102607"/>
        <s v="A102608"/>
        <s v="A102609"/>
        <s v="A102610"/>
        <s v="A102611"/>
        <s v="A102612"/>
        <s v="A102613"/>
        <s v="A102614"/>
        <s v="A102615"/>
        <s v="A102616"/>
        <s v="A102617"/>
        <s v="A102618"/>
        <s v="A102619"/>
        <s v="A102620"/>
        <s v="A102621"/>
        <s v="A102622"/>
        <s v="A102623"/>
        <s v="A102624"/>
        <s v="A102625"/>
        <s v="A102626"/>
        <s v="A102627"/>
        <s v="A102628"/>
        <s v="A102629"/>
        <s v="A102630"/>
        <s v="A102631"/>
        <s v="A102632"/>
        <s v="A102633"/>
        <s v="A102634"/>
        <s v="A102635"/>
        <s v="A102636"/>
        <s v="A102637"/>
        <s v="A102638"/>
        <s v="A102639"/>
        <s v="A102640"/>
        <s v="A102641"/>
        <s v="A102642"/>
        <s v="A102643"/>
        <s v="A102644"/>
        <s v="A102645"/>
        <s v="A102646"/>
        <s v="A102647"/>
        <s v="A102648"/>
        <s v="A102649"/>
        <s v="A102650"/>
        <s v="A102651"/>
        <s v="A102652"/>
        <s v="A102653"/>
        <s v="A102654"/>
        <s v="A102655"/>
        <s v="A102656"/>
        <s v="A102657"/>
        <s v="A102658"/>
        <s v="A102659"/>
        <s v="A102660"/>
        <s v="A102661"/>
        <s v="A102662"/>
        <s v="A102663"/>
        <s v="A102664"/>
        <s v="A102665"/>
        <s v="A102666"/>
        <s v="A102667"/>
        <s v="A102668"/>
        <s v="A102669"/>
        <s v="A102670"/>
        <s v="A102671"/>
        <s v="A102672"/>
        <s v="A102673"/>
        <s v="A102674"/>
        <s v="A102675"/>
        <s v="A102676"/>
        <s v="A102677"/>
        <s v="A102678"/>
        <s v="A102679"/>
        <s v="A102680"/>
        <s v="A102681"/>
        <s v="A102682"/>
        <s v="A102683"/>
        <s v="A102684"/>
        <s v="A102685"/>
        <s v="A102686"/>
        <s v="A102687"/>
        <s v="A102688"/>
        <s v="A102689"/>
        <s v="A102690"/>
        <s v="A102691"/>
        <s v="A102692"/>
        <s v="A102693"/>
        <s v="A102694"/>
        <s v="A102695"/>
        <s v="A102696"/>
        <s v="A102697"/>
        <s v="A102698"/>
        <s v="A102699"/>
        <s v="A102700"/>
        <s v="A102701"/>
        <s v="A102702"/>
        <s v="A102703"/>
        <s v="A102704"/>
        <s v="A102705"/>
        <s v="A102706"/>
        <s v="A102707"/>
        <s v="A102708"/>
        <s v="A102709"/>
        <s v="A102710"/>
        <s v="A102711"/>
        <s v="A102712"/>
        <s v="A102713"/>
        <s v="A102714"/>
        <s v="A102715"/>
        <s v="A102716"/>
        <s v="A102717"/>
        <s v="A102718"/>
        <s v="A102719"/>
        <s v="A102720"/>
        <s v="A102721"/>
        <s v="A102722"/>
        <s v="A102723"/>
        <s v="A102724"/>
        <s v="A102725"/>
        <s v="A102726"/>
        <s v="A102727"/>
        <s v="A102728"/>
        <s v="A102729"/>
        <s v="A102730"/>
        <s v="A102731"/>
        <s v="A102732"/>
        <s v="A102733"/>
        <s v="A102734"/>
        <s v="A102735"/>
        <s v="A102736"/>
        <s v="A102737"/>
        <s v="A102738"/>
        <s v="A102739"/>
        <s v="A102740"/>
        <s v="A102741"/>
        <s v="A102742"/>
        <s v="A102743"/>
        <s v="A102744"/>
        <s v="A102745"/>
        <s v="A102746"/>
        <s v="A102747"/>
        <s v="A102748"/>
        <s v="A102749"/>
        <s v="A102750"/>
        <s v="A102751"/>
        <s v="A102752"/>
        <s v="A102753"/>
        <s v="A102754"/>
        <s v="A102755"/>
        <s v="A102756"/>
        <s v="A102757"/>
        <s v="A102758"/>
        <s v="A102759"/>
        <s v="A102760"/>
        <s v="A102761"/>
        <s v="A102762"/>
        <s v="A102763"/>
        <s v="A102764"/>
        <s v="A102765"/>
        <s v="A102766"/>
        <s v="A102767"/>
        <s v="A102768"/>
        <s v="A102769"/>
        <s v="A102770"/>
        <s v="A102771"/>
        <s v="A102772"/>
        <s v="A102773"/>
        <s v="A102774"/>
        <s v="A102775"/>
        <s v="A102776"/>
        <s v="A102777"/>
        <s v="A102778"/>
        <s v="A102779"/>
        <s v="A102780"/>
        <s v="A102781"/>
        <s v="A102782"/>
        <s v="A102783"/>
        <s v="A102784"/>
        <s v="A102785"/>
        <s v="A102786"/>
        <s v="A102787"/>
        <s v="A102788"/>
        <s v="A102789"/>
        <s v="A102790"/>
        <s v="A102791"/>
        <s v="A102792"/>
        <s v="A102793"/>
        <s v="A102794"/>
        <s v="A102795"/>
        <s v="A102796"/>
        <s v="A102797"/>
        <s v="A102798"/>
        <s v="A102799"/>
        <s v="A102800"/>
        <s v="A102801"/>
        <s v="A102802"/>
        <s v="A102803"/>
        <s v="A102804"/>
        <s v="A102805"/>
        <s v="A102806"/>
        <s v="A102807"/>
        <s v="A102808"/>
        <s v="A102809"/>
        <s v="A102810"/>
        <s v="A102811"/>
        <s v="A102812"/>
        <s v="A102813"/>
        <s v="A102814"/>
        <s v="A102815"/>
        <s v="A102816"/>
        <s v="A102817"/>
        <s v="A102818"/>
        <s v="A102819"/>
        <s v="A102820"/>
        <s v="A102821"/>
        <s v="A102822"/>
        <s v="A102823"/>
        <s v="A102824"/>
        <s v="A102825"/>
        <s v="A102826"/>
        <s v="A102827"/>
        <s v="A102828"/>
        <s v="A102829"/>
        <s v="A102830"/>
        <s v="A102831"/>
        <s v="A102832"/>
        <s v="A102833"/>
        <s v="A102834"/>
        <s v="A102835"/>
        <s v="A102836"/>
        <s v="A102837"/>
        <s v="A102838"/>
        <s v="A102839"/>
        <s v="A102840"/>
        <s v="A102841"/>
        <s v="A102842"/>
        <s v="A102843"/>
        <s v="A102844"/>
        <s v="A102845"/>
        <s v="A102846"/>
        <s v="A102847"/>
        <s v="A102848"/>
        <s v="A102849"/>
        <s v="A102850"/>
        <s v="A102851"/>
        <s v="A102852"/>
        <s v="A102853"/>
        <s v="A102854"/>
        <s v="A102855"/>
        <s v="A102856"/>
        <s v="A102857"/>
        <s v="A102858"/>
        <s v="A102859"/>
        <s v="A102860"/>
        <s v="A102861"/>
        <s v="A102862"/>
        <s v="A102863"/>
        <s v="A102864"/>
        <s v="A102865"/>
        <s v="A102866"/>
        <s v="A102867"/>
        <s v="A102868"/>
        <s v="A102869"/>
        <s v="A102870"/>
        <s v="A102871"/>
        <s v="A102872"/>
        <s v="A102873"/>
        <s v="A102874"/>
        <s v="A102875"/>
        <s v="A102876"/>
        <s v="A102877"/>
        <s v="A102878"/>
        <s v="A102879"/>
        <s v="A102880"/>
        <s v="A102881"/>
        <s v="A102882"/>
        <s v="A102883"/>
        <s v="A102884"/>
        <s v="A102885"/>
        <s v="A102886"/>
        <s v="A102887"/>
        <s v="A102888"/>
        <s v="A102889"/>
        <s v="A102890"/>
        <s v="A102891"/>
        <s v="A102892"/>
        <s v="A102893"/>
        <s v="A102894"/>
        <s v="A102895"/>
        <s v="A102896"/>
        <s v="A102897"/>
        <s v="A102898"/>
        <s v="A102899"/>
        <s v="A102900"/>
        <s v="A102901"/>
        <s v="A102902"/>
        <s v="A102903"/>
        <s v="A102904"/>
        <s v="A102905"/>
        <s v="A102906"/>
        <s v="A102907"/>
        <s v="A102908"/>
        <s v="A102909"/>
        <s v="A102910"/>
        <s v="A102911"/>
        <s v="A102912"/>
        <s v="A102913"/>
        <s v="A102914"/>
        <s v="A102915"/>
        <s v="A102916"/>
        <s v="A102917"/>
        <s v="A102918"/>
        <s v="A102919"/>
        <s v="A102920"/>
        <s v="A102921"/>
        <s v="A102922"/>
        <s v="A102923"/>
        <s v="A102924"/>
        <s v="A102925"/>
        <s v="A102926"/>
        <s v="A102927"/>
        <s v="A102928"/>
        <s v="A102929"/>
        <s v="A102930"/>
        <s v="A102931"/>
        <s v="A102932"/>
        <s v="A102933"/>
        <s v="A102934"/>
        <s v="A102935"/>
        <s v="A102936"/>
        <s v="A102937"/>
        <s v="A102938"/>
        <s v="A102939"/>
        <s v="A102940"/>
        <s v="A102941"/>
        <s v="A102942"/>
        <s v="A102943"/>
        <s v="A102944"/>
        <s v="A102945"/>
        <s v="A102946"/>
        <s v="A102947"/>
        <s v="A102948"/>
        <s v="A102949"/>
        <s v="A102950"/>
        <s v="A102951"/>
        <s v="A102952"/>
        <s v="A102953"/>
        <s v="A102954"/>
        <s v="A102955"/>
        <s v="A102956"/>
        <s v="A102957"/>
        <s v="A102958"/>
        <s v="A102959"/>
        <s v="A102960"/>
        <s v="A102961"/>
        <s v="A102962"/>
        <s v="A102963"/>
        <s v="A102964"/>
        <s v="A102965"/>
        <s v="A102966"/>
        <s v="A102967"/>
        <s v="A102968"/>
        <s v="A102969"/>
        <s v="A102970"/>
        <s v="A102971"/>
        <s v="A102972"/>
        <s v="A102973"/>
        <s v="A102974"/>
        <s v="A102975"/>
        <s v="A102976"/>
        <s v="A102977"/>
        <s v="A102978"/>
        <s v="A102979"/>
        <s v="A102980"/>
        <s v="A102981"/>
        <s v="A102982"/>
        <s v="A102983"/>
        <s v="A102984"/>
        <s v="A102985"/>
        <s v="A102986"/>
        <s v="A102987"/>
        <s v="A102988"/>
        <s v="A102989"/>
        <s v="A102990"/>
        <s v="A102991"/>
        <s v="A102992"/>
        <s v="A102993"/>
        <s v="A102994"/>
        <s v="A102995"/>
        <s v="A102996"/>
        <s v="A102997"/>
        <s v="A102998"/>
        <s v="A102999"/>
        <s v="A103000"/>
        <s v="A103001"/>
        <s v="A103002"/>
        <s v="A103003"/>
        <s v="A103004"/>
        <s v="A103005"/>
        <s v="A103006"/>
        <s v="A103007"/>
        <s v="A103008"/>
        <s v="A103009"/>
        <s v="A103010"/>
        <s v="A103011"/>
        <s v="A103012"/>
        <s v="A103013"/>
        <s v="A103014"/>
        <s v="A103015"/>
        <s v="A103016"/>
        <s v="A103017"/>
        <s v="A103018"/>
        <s v="A103019"/>
        <s v="A103020"/>
        <s v="A103021"/>
        <s v="A103022"/>
        <s v="A103023"/>
        <s v="A103024"/>
        <s v="A103025"/>
        <s v="A103026"/>
        <s v="A103027"/>
        <s v="A103028"/>
        <s v="A103029"/>
        <s v="A103030"/>
        <s v="A103031"/>
        <s v="A103032"/>
        <s v="A103033"/>
        <s v="A103034"/>
        <s v="A103035"/>
        <s v="A103036"/>
        <s v="A103037"/>
        <s v="A103038"/>
        <s v="A103039"/>
        <s v="A103040"/>
        <s v="A103041"/>
        <s v="A103042"/>
        <s v="A103043"/>
        <s v="A103044"/>
        <s v="A103045"/>
        <s v="A103046"/>
        <s v="A103047"/>
        <s v="A103048"/>
        <s v="A103049"/>
        <s v="A103050"/>
        <s v="A103051"/>
        <s v="A103052"/>
        <s v="A103053"/>
        <s v="A103054"/>
        <s v="A103055"/>
        <s v="A103056"/>
        <s v="A103057"/>
        <s v="A103058"/>
        <s v="A103059"/>
        <s v="A103060"/>
        <s v="A103061"/>
        <s v="A103062"/>
        <s v="A103063"/>
        <s v="A103064"/>
        <s v="A103065"/>
        <s v="A103066"/>
        <s v="A103067"/>
        <s v="A103068"/>
        <s v="A103069"/>
        <s v="A103070"/>
        <s v="A103071"/>
        <s v="A103072"/>
        <s v="A103073"/>
        <s v="A103074"/>
        <s v="A103075"/>
        <s v="A103076"/>
        <s v="A103077"/>
        <s v="A103078"/>
        <s v="A103079"/>
        <s v="A103080"/>
        <s v="A103081"/>
        <s v="A103082"/>
        <s v="A103083"/>
        <s v="A103084"/>
        <s v="A103085"/>
        <s v="A103086"/>
        <s v="A103087"/>
        <s v="A103088"/>
        <s v="A103089"/>
        <s v="A103090"/>
        <s v="A103091"/>
        <s v="A103092"/>
        <s v="A103093"/>
        <s v="A103094"/>
        <s v="A103095"/>
        <s v="A103096"/>
        <s v="A103097"/>
        <s v="A103098"/>
        <s v="A103099"/>
        <s v="A103100"/>
        <s v="A103101"/>
        <s v="A103102"/>
        <s v="A103103"/>
        <s v="A103104"/>
        <s v="A103105"/>
        <s v="A103106"/>
        <s v="A103107"/>
        <s v="A103108"/>
        <s v="A103109"/>
        <s v="A103110"/>
        <s v="A103111"/>
        <s v="A103112"/>
        <s v="A103113"/>
        <s v="A103114"/>
        <s v="A103115"/>
        <s v="A103116"/>
        <s v="A103117"/>
        <s v="A103118"/>
        <s v="A103119"/>
        <s v="A103120"/>
        <s v="A103121"/>
        <s v="A103122"/>
        <s v="A103123"/>
        <s v="A103124"/>
        <s v="A103125"/>
        <s v="A103126"/>
        <s v="A103127"/>
        <s v="A103128"/>
        <s v="A103129"/>
        <s v="A103130"/>
        <s v="A103131"/>
        <s v="A103132"/>
        <s v="A103133"/>
        <s v="A103134"/>
        <s v="A103135"/>
        <s v="A103136"/>
        <s v="A103137"/>
        <s v="A103138"/>
        <s v="A103139"/>
        <s v="A103140"/>
        <s v="A103141"/>
        <s v="A103142"/>
        <s v="A103143"/>
        <s v="A103144"/>
        <s v="A103145"/>
        <s v="A103146"/>
        <s v="A103147"/>
        <s v="A103148"/>
        <s v="A103149"/>
        <s v="A103150"/>
        <s v="A103151"/>
        <s v="A103152"/>
        <s v="A103153"/>
        <s v="A103154"/>
        <s v="A103155"/>
        <s v="A103156"/>
        <s v="A103157"/>
        <s v="A103158"/>
        <s v="A103159"/>
        <s v="A103160"/>
        <s v="A103161"/>
        <s v="A103162"/>
        <s v="A103163"/>
        <s v="A103164"/>
        <s v="A103165"/>
        <s v="A103166"/>
        <s v="A103167"/>
        <s v="A103168"/>
        <s v="A103169"/>
        <s v="A103170"/>
        <s v="A103171"/>
        <s v="A103172"/>
        <s v="A103173"/>
        <s v="A103174"/>
        <s v="A103175"/>
        <s v="A103176"/>
        <s v="A103177"/>
        <s v="A103178"/>
        <s v="A103179"/>
        <s v="A103180"/>
        <s v="A103181"/>
        <s v="A103182"/>
        <s v="A103183"/>
        <s v="A103184"/>
        <s v="A103185"/>
        <s v="A103186"/>
        <s v="A103187"/>
        <s v="A103188"/>
        <s v="A103189"/>
        <s v="A103190"/>
        <s v="A103191"/>
        <s v="A103192"/>
        <s v="A103193"/>
        <s v="A103194"/>
        <s v="A103195"/>
        <s v="A103196"/>
        <s v="A103197"/>
        <s v="A103198"/>
        <s v="A103199"/>
        <s v="A103200"/>
        <s v="A103201"/>
        <s v="A103202"/>
        <s v="A103203"/>
        <s v="A103204"/>
        <s v="A103205"/>
        <s v="A103206"/>
        <s v="A103207"/>
        <s v="A103208"/>
        <s v="A103209"/>
        <s v="A103210"/>
        <s v="A103211"/>
        <s v="A103212"/>
        <s v="A103213"/>
        <s v="A103214"/>
        <s v="A103215"/>
        <s v="A103216"/>
        <s v="A103217"/>
        <s v="A103218"/>
        <s v="A103219"/>
        <s v="A103220"/>
        <s v="A103221"/>
        <s v="A103222"/>
        <s v="A103223"/>
        <s v="A103224"/>
        <s v="A103225"/>
        <s v="A103226"/>
        <s v="A103227"/>
        <s v="A103228"/>
        <s v="A103229"/>
        <s v="A103230"/>
        <s v="A103231"/>
        <s v="A103232"/>
        <s v="A103233"/>
        <s v="A103234"/>
        <s v="A103235"/>
        <s v="A103236"/>
        <s v="A103237"/>
        <s v="A103238"/>
        <s v="A103239"/>
        <s v="A103240"/>
        <s v="A103241"/>
        <s v="A103242"/>
        <s v="A103243"/>
        <s v="A103244"/>
        <s v="A103245"/>
        <s v="A103246"/>
        <s v="A103247"/>
        <s v="A103248"/>
        <s v="A103249"/>
        <s v="A103250"/>
        <s v="A103251"/>
        <s v="A103252"/>
        <s v="A103253"/>
        <s v="A103254"/>
        <s v="A103255"/>
        <s v="A103256"/>
        <s v="A103257"/>
        <s v="A103258"/>
        <s v="A103259"/>
        <s v="A103260"/>
        <s v="A103261"/>
        <s v="A103262"/>
        <s v="A103263"/>
        <s v="A103264"/>
        <s v="A103265"/>
        <s v="A103266"/>
        <s v="A103267"/>
        <s v="A103268"/>
        <s v="A103269"/>
        <s v="A103270"/>
        <s v="A103271"/>
        <s v="A103272"/>
        <s v="A103273"/>
        <s v="A103274"/>
        <s v="A103275"/>
        <s v="A103276"/>
        <s v="A103277"/>
        <s v="A103278"/>
        <s v="A103279"/>
        <s v="A103280"/>
        <s v="A103281"/>
        <s v="A103282"/>
        <s v="A103283"/>
        <s v="A103284"/>
        <s v="A103285"/>
        <s v="A103286"/>
        <s v="A103287"/>
        <s v="A103288"/>
        <s v="A103289"/>
        <s v="A103290"/>
        <s v="A103291"/>
        <s v="A103292"/>
        <s v="A103293"/>
        <s v="A103294"/>
        <s v="A103295"/>
        <s v="A103296"/>
        <s v="A103297"/>
        <s v="A103298"/>
        <s v="A103299"/>
        <s v="A103300"/>
        <s v="A103301"/>
        <s v="A103302"/>
        <s v="A103303"/>
        <s v="A103304"/>
        <s v="A103305"/>
        <s v="A103306"/>
        <s v="A103307"/>
        <s v="A103308"/>
        <s v="A103309"/>
        <s v="A103310"/>
        <s v="A103311"/>
        <s v="A103312"/>
        <s v="A103313"/>
        <s v="A103314"/>
        <s v="A103315"/>
        <s v="A103316"/>
        <s v="A103317"/>
        <s v="A103318"/>
        <s v="A103319"/>
        <s v="A103320"/>
        <s v="A103321"/>
        <s v="A103322"/>
        <s v="A103323"/>
        <s v="A103324"/>
        <s v="A103325"/>
        <s v="A103326"/>
        <s v="A103327"/>
        <s v="A103328"/>
        <s v="A103329"/>
        <s v="A103330"/>
        <s v="A103331"/>
        <s v="A103332"/>
        <s v="A103333"/>
        <s v="A103334"/>
        <s v="A103335"/>
        <s v="A103336"/>
        <s v="A103337"/>
        <s v="A103338"/>
        <s v="A103339"/>
        <s v="A103340"/>
        <s v="A103341"/>
        <s v="A103342"/>
        <s v="A103343"/>
        <s v="A103344"/>
        <s v="A103345"/>
        <s v="A103346"/>
        <s v="A103347"/>
        <s v="A103348"/>
        <s v="A103349"/>
        <s v="A103350"/>
        <s v="A103351"/>
        <s v="A103352"/>
        <s v="A103353"/>
        <s v="A103354"/>
        <s v="A103355"/>
        <s v="A103356"/>
        <s v="A103357"/>
        <s v="A103358"/>
        <s v="A103359"/>
        <s v="A103360"/>
        <s v="A103361"/>
        <s v="A103362"/>
        <s v="A103363"/>
        <s v="A103364"/>
        <s v="A103365"/>
        <s v="A103366"/>
        <s v="A103367"/>
        <s v="A103368"/>
        <s v="A103369"/>
        <s v="A103370"/>
        <s v="A103371"/>
        <s v="A103372"/>
        <s v="A103373"/>
        <s v="A103374"/>
        <s v="A103375"/>
        <s v="A103376"/>
        <s v="A103377"/>
        <s v="A103378"/>
        <s v="A103379"/>
        <s v="A103380"/>
        <s v="A103381"/>
        <s v="A103382"/>
        <s v="A103383"/>
        <s v="A103384"/>
        <s v="A103385"/>
        <s v="A103386"/>
        <s v="A103387"/>
        <s v="A103388"/>
        <s v="A103389"/>
        <s v="A103390"/>
        <s v="A103391"/>
        <s v="A103392"/>
        <s v="A103393"/>
        <s v="A103394"/>
        <s v="A103395"/>
        <s v="A103396"/>
        <s v="A103397"/>
        <s v="A103398"/>
        <s v="A103399"/>
        <s v="A103400"/>
        <s v="A103401"/>
        <s v="A103402"/>
        <s v="A103403"/>
        <s v="A103404"/>
        <s v="A103405"/>
        <s v="A103406"/>
        <s v="A103407"/>
        <s v="A103408"/>
        <s v="A103409"/>
        <s v="A103410"/>
        <s v="A103411"/>
        <s v="A103412"/>
        <s v="A103413"/>
        <s v="A103414"/>
        <s v="A103415"/>
        <s v="A103416"/>
        <s v="A103417"/>
        <s v="A103418"/>
        <s v="A103419"/>
        <s v="A103420"/>
        <s v="A103421"/>
        <s v="A103422"/>
        <s v="A103423"/>
        <s v="A103424"/>
        <s v="A103425"/>
        <s v="A103426"/>
        <s v="A103427"/>
        <s v="A103428"/>
        <s v="A103429"/>
        <s v="A103430"/>
        <s v="A103431"/>
        <s v="A103432"/>
        <s v="A103433"/>
        <s v="A103434"/>
        <s v="A103435"/>
        <s v="A103436"/>
        <s v="A103437"/>
        <s v="A103438"/>
        <s v="A103439"/>
        <s v="A103440"/>
        <s v="A103441"/>
        <s v="A103442"/>
        <s v="A103443"/>
        <s v="A103444"/>
        <s v="A103445"/>
        <s v="A103446"/>
        <s v="A103447"/>
        <s v="A103448"/>
        <s v="A103449"/>
        <s v="A103450"/>
        <s v="A103451"/>
        <s v="A103452"/>
        <s v="A103453"/>
        <s v="A103454"/>
        <s v="A103455"/>
        <s v="A103456"/>
        <s v="A103457"/>
        <s v="A103458"/>
        <s v="A103459"/>
        <s v="A103460"/>
        <s v="A103461"/>
        <s v="A103462"/>
        <s v="A103463"/>
        <s v="A103464"/>
        <s v="A103465"/>
        <s v="A103466"/>
        <s v="A103467"/>
        <s v="A103468"/>
        <s v="A103469"/>
        <s v="A103470"/>
        <s v="A103471"/>
        <s v="A103472"/>
        <s v="A103473"/>
        <s v="A103474"/>
        <s v="A103475"/>
        <s v="A103476"/>
        <s v="A103477"/>
        <s v="A103478"/>
        <s v="A103479"/>
        <s v="A103480"/>
        <s v="A103481"/>
        <s v="A103482"/>
        <s v="A103483"/>
        <s v="A103484"/>
        <s v="A103485"/>
        <s v="A103486"/>
        <s v="A103487"/>
        <s v="A103488"/>
        <s v="A103489"/>
        <s v="A103490"/>
        <s v="A103491"/>
        <s v="A103492"/>
        <s v="A103493"/>
        <s v="A103494"/>
        <s v="A103495"/>
        <s v="A103496"/>
        <s v="A103497"/>
        <s v="A103498"/>
        <s v="A103499"/>
        <s v="A103500"/>
        <s v="A103501"/>
        <s v="A103502"/>
        <s v="A103503"/>
        <s v="A103504"/>
        <s v="A103505"/>
        <s v="A103506"/>
        <s v="A103507"/>
        <s v="A103508"/>
        <s v="A103509"/>
        <s v="A103510"/>
        <s v="A103511"/>
        <s v="A103512"/>
        <s v="A103513"/>
        <s v="A103514"/>
        <s v="A103515"/>
        <s v="A103516"/>
        <s v="A103517"/>
        <s v="A103518"/>
        <s v="A103519"/>
        <s v="A103520"/>
        <s v="A103521"/>
        <s v="A103522"/>
        <s v="A103523"/>
        <s v="A103524"/>
        <s v="A103525"/>
        <s v="A103526"/>
        <s v="A103527"/>
        <s v="A103528"/>
        <s v="A103529"/>
        <s v="A103530"/>
        <s v="A103531"/>
        <s v="A103532"/>
        <s v="A103533"/>
        <s v="A103534"/>
        <s v="A103535"/>
        <s v="A103536"/>
        <s v="A103537"/>
        <s v="A103538"/>
        <s v="A103539"/>
        <s v="A103540"/>
        <s v="A103541"/>
        <s v="A103542"/>
        <s v="A103543"/>
        <s v="A103544"/>
        <s v="A103545"/>
        <s v="A103546"/>
        <s v="A103547"/>
        <s v="A103548"/>
        <s v="A103549"/>
        <s v="A103550"/>
        <s v="A103551"/>
        <s v="A103552"/>
        <s v="A103553"/>
        <s v="A103554"/>
        <s v="A103555"/>
        <s v="A103556"/>
        <s v="A103557"/>
        <s v="A103558"/>
        <s v="A103559"/>
        <s v="A103560"/>
        <s v="A103561"/>
        <s v="A103562"/>
        <s v="A103563"/>
        <s v="A103564"/>
        <s v="A103565"/>
        <s v="A103566"/>
        <s v="A103567"/>
        <s v="A103568"/>
        <s v="A103569"/>
        <s v="A103570"/>
        <s v="A103571"/>
        <s v="A103572"/>
        <s v="A103573"/>
        <s v="A103574"/>
        <s v="A103575"/>
        <s v="A103576"/>
        <s v="A103577"/>
        <s v="A103578"/>
        <s v="A103579"/>
        <s v="A103580"/>
        <s v="A103581"/>
        <s v="A103582"/>
        <s v="A103583"/>
        <s v="A103584"/>
        <s v="A103585"/>
        <s v="A103586"/>
        <s v="A103587"/>
        <s v="A103588"/>
        <s v="A103589"/>
        <s v="A103590"/>
        <s v="A103591"/>
        <s v="A103592"/>
        <s v="A103593"/>
        <s v="A103594"/>
        <s v="A103595"/>
        <s v="A103596"/>
        <s v="A103597"/>
        <s v="A103598"/>
        <s v="A103599"/>
        <s v="A103600"/>
        <s v="A103601"/>
        <s v="A103602"/>
        <s v="A103603"/>
        <s v="A103604"/>
        <s v="A103605"/>
        <s v="A103606"/>
        <s v="A103607"/>
        <s v="A103608"/>
        <s v="A103609"/>
        <s v="A103610"/>
        <s v="A103611"/>
        <s v="A103612"/>
        <s v="A103613"/>
        <s v="A103614"/>
        <s v="A103615"/>
        <s v="A103616"/>
        <s v="A103617"/>
        <s v="A103618"/>
        <s v="A103619"/>
        <s v="A103620"/>
        <s v="A103621"/>
        <s v="A103622"/>
        <s v="A103623"/>
        <s v="A103624"/>
        <s v="A103625"/>
        <s v="A103626"/>
        <s v="A103627"/>
        <s v="A103628"/>
        <s v="A103629"/>
        <s v="A103630"/>
        <s v="A103631"/>
        <s v="A103632"/>
        <s v="A103633"/>
        <s v="A103634"/>
        <s v="A103635"/>
        <s v="A103636"/>
        <s v="A103637"/>
        <s v="A103638"/>
        <s v="A103639"/>
        <s v="A103640"/>
        <s v="A103641"/>
        <s v="A103642"/>
        <s v="A103643"/>
        <s v="A103644"/>
        <s v="A103645"/>
        <s v="A103646"/>
        <s v="A103647"/>
        <s v="A103648"/>
        <s v="A103649"/>
        <s v="A103650"/>
        <s v="A103651"/>
        <s v="A103652"/>
        <s v="A103653"/>
        <s v="A103654"/>
        <s v="A103655"/>
        <s v="A103656"/>
        <s v="A103657"/>
        <s v="A103658"/>
        <s v="A103659"/>
        <s v="A103660"/>
        <s v="A103661"/>
        <s v="A103662"/>
        <s v="A103663"/>
        <s v="A103664"/>
        <s v="A103665"/>
        <s v="A103666"/>
        <s v="A103667"/>
        <s v="A103668"/>
        <s v="A103669"/>
        <s v="A103670"/>
        <s v="A103671"/>
        <s v="A103672"/>
        <s v="A103673"/>
        <s v="A103674"/>
        <s v="A103675"/>
        <s v="A103676"/>
        <s v="A103677"/>
        <s v="A103678"/>
        <s v="A103679"/>
        <s v="A103680"/>
        <s v="A103681"/>
        <s v="A103682"/>
        <s v="A103683"/>
        <s v="A103684"/>
        <s v="A103685"/>
        <s v="A103686"/>
        <s v="A103687"/>
        <s v="A103688"/>
        <s v="A103689"/>
        <s v="A103690"/>
        <s v="A103691"/>
        <s v="A103692"/>
        <s v="A103693"/>
        <s v="A103694"/>
        <s v="A103695"/>
        <s v="A103696"/>
        <s v="A103697"/>
        <s v="A103698"/>
        <s v="A103699"/>
        <s v="A103700"/>
        <s v="A103701"/>
        <s v="A103702"/>
        <s v="A103703"/>
        <s v="A103704"/>
        <s v="A103705"/>
        <s v="A103706"/>
        <s v="A103707"/>
        <s v="A103708"/>
        <s v="A103709"/>
        <s v="A103710"/>
        <s v="A103711"/>
        <s v="A103712"/>
        <s v="A103713"/>
        <s v="A103714"/>
        <s v="A103715"/>
        <s v="A103716"/>
        <s v="A103717"/>
        <s v="A103718"/>
        <s v="A103719"/>
        <s v="A103720"/>
        <s v="A103721"/>
        <s v="A103722"/>
        <s v="A103723"/>
        <s v="A103724"/>
        <s v="A103725"/>
        <s v="A103726"/>
        <s v="A103727"/>
        <s v="A103728"/>
        <s v="A103729"/>
        <s v="A103730"/>
        <s v="A103731"/>
        <s v="A103732"/>
        <s v="A103733"/>
        <s v="A103734"/>
        <s v="A103735"/>
        <s v="A103736"/>
        <s v="A103737"/>
        <s v="A103738"/>
        <s v="A103739"/>
        <s v="A103740"/>
        <s v="A103741"/>
        <s v="A103742"/>
        <s v="A103743"/>
        <s v="A103744"/>
        <s v="A103745"/>
        <s v="A103746"/>
        <s v="A103747"/>
        <s v="A103748"/>
        <s v="A103749"/>
        <s v="A103750"/>
        <s v="A103751"/>
        <s v="A103752"/>
        <s v="A103753"/>
        <s v="A103754"/>
        <s v="A103755"/>
        <s v="A103756"/>
        <s v="A103757"/>
        <s v="A103758"/>
        <s v="A103759"/>
        <s v="A103760"/>
        <s v="A103761"/>
        <s v="A103762"/>
        <s v="A103763"/>
        <s v="A103764"/>
        <s v="A103765"/>
        <s v="A103766"/>
        <s v="A103767"/>
        <s v="A103768"/>
        <s v="A103769"/>
        <s v="A103770"/>
        <s v="A103771"/>
        <s v="A103772"/>
        <s v="A103773"/>
        <s v="A103774"/>
        <s v="A103775"/>
        <s v="A103776"/>
        <s v="A103777"/>
        <s v="A103778"/>
        <s v="A103779"/>
        <s v="A103780"/>
        <s v="A103781"/>
        <s v="A103782"/>
        <s v="A103783"/>
        <s v="A103784"/>
        <s v="A103785"/>
        <s v="A103786"/>
        <s v="A103787"/>
        <s v="A103788"/>
        <s v="A103789"/>
        <s v="A103790"/>
        <s v="A103791"/>
        <s v="A103792"/>
        <s v="A103793"/>
        <s v="A103794"/>
        <s v="A103795"/>
        <s v="A103796"/>
        <s v="A103797"/>
        <s v="A103798"/>
        <s v="A103799"/>
        <s v="A103800"/>
        <s v="A103801"/>
        <s v="A103802"/>
        <s v="A103803"/>
        <s v="A103804"/>
        <s v="A103805"/>
        <s v="A103806"/>
        <s v="A103807"/>
        <s v="A103808"/>
        <s v="A103809"/>
        <s v="A103810"/>
        <s v="A103811"/>
        <s v="A103812"/>
        <s v="A103813"/>
        <s v="A103814"/>
        <s v="A103815"/>
        <s v="A103816"/>
        <s v="A103817"/>
        <s v="A103818"/>
        <s v="A103819"/>
        <s v="A103820"/>
        <s v="A103821"/>
        <s v="A103822"/>
        <s v="A103823"/>
        <s v="A103824"/>
        <s v="A103825"/>
        <s v="A103826"/>
        <s v="A103827"/>
        <s v="A103828"/>
        <s v="A103829"/>
        <s v="A103830"/>
        <s v="A103831"/>
        <s v="A103832"/>
        <s v="A103833"/>
        <s v="A103834"/>
        <s v="A103835"/>
        <s v="A103836"/>
        <s v="A103837"/>
        <s v="A103838"/>
        <s v="A103839"/>
        <s v="A103840"/>
        <s v="A103841"/>
        <s v="A103842"/>
        <s v="A103843"/>
        <s v="A103844"/>
        <s v="A103845"/>
        <s v="A103846"/>
        <s v="A103847"/>
        <s v="A103848"/>
        <s v="A103849"/>
        <s v="A103850"/>
        <s v="A103851"/>
        <s v="A103852"/>
        <s v="A103853"/>
        <s v="A103854"/>
        <s v="A103855"/>
        <s v="A103856"/>
        <s v="A103857"/>
        <s v="A103858"/>
        <s v="A103859"/>
        <s v="A103860"/>
        <s v="A103861"/>
        <s v="A103862"/>
        <s v="A103863"/>
        <s v="A103864"/>
        <s v="A103865"/>
        <s v="A103866"/>
        <s v="A103867"/>
        <s v="A103868"/>
        <s v="A103869"/>
        <s v="A103870"/>
        <s v="A103871"/>
        <s v="A103872"/>
        <s v="A103873"/>
        <s v="A103874"/>
        <s v="A103875"/>
        <s v="A103876"/>
        <s v="A103877"/>
        <s v="A103878"/>
        <s v="A103879"/>
        <s v="A103880"/>
        <s v="A103881"/>
        <s v="A103882"/>
        <s v="A103883"/>
        <s v="A103884"/>
        <s v="A103885"/>
        <s v="A103886"/>
        <s v="A103887"/>
        <s v="A103888"/>
        <s v="A103889"/>
        <s v="A103890"/>
        <s v="A103891"/>
        <s v="A103892"/>
        <s v="A103893"/>
        <s v="A103894"/>
        <s v="A103895"/>
        <s v="A103896"/>
        <s v="A103897"/>
        <s v="A103898"/>
        <s v="A103899"/>
        <s v="A103900"/>
        <s v="A103901"/>
        <s v="A103902"/>
        <s v="A103903"/>
        <s v="A103904"/>
        <s v="A103905"/>
        <s v="A103906"/>
        <s v="A103907"/>
        <s v="A103908"/>
        <s v="A103909"/>
        <s v="A103910"/>
        <s v="A103911"/>
        <s v="A103912"/>
        <s v="A103913"/>
        <s v="A103914"/>
        <s v="A103915"/>
        <s v="A103916"/>
        <s v="A103917"/>
        <s v="A103918"/>
        <s v="A103919"/>
        <s v="A103920"/>
        <s v="A103921"/>
        <s v="A103922"/>
        <s v="A103923"/>
        <s v="A103924"/>
        <s v="A103925"/>
        <s v="A103926"/>
        <s v="A103927"/>
        <s v="A103928"/>
        <s v="A103929"/>
        <s v="A103930"/>
        <s v="A103931"/>
        <s v="A103932"/>
        <s v="A103933"/>
        <s v="A103934"/>
        <s v="A103935"/>
        <s v="A103936"/>
        <s v="A103937"/>
        <s v="A103938"/>
        <s v="A103939"/>
        <s v="A103940"/>
        <s v="A103941"/>
        <s v="A103942"/>
        <s v="A103943"/>
        <s v="A103944"/>
        <s v="A103945"/>
        <s v="A103946"/>
        <s v="A103947"/>
        <s v="A103948"/>
        <s v="A103949"/>
        <s v="A103950"/>
        <s v="A103951"/>
        <s v="A103952"/>
        <s v="A103953"/>
        <s v="A103954"/>
        <s v="A103955"/>
        <s v="A103956"/>
        <s v="A103957"/>
        <s v="A103958"/>
        <s v="A103959"/>
        <s v="A103960"/>
        <s v="A103961"/>
        <s v="A103962"/>
        <s v="A103963"/>
        <s v="A103964"/>
        <s v="A103965"/>
        <s v="A103966"/>
        <s v="A103967"/>
        <s v="A103968"/>
        <s v="A103969"/>
        <s v="A103970"/>
        <s v="A103971"/>
        <s v="A103972"/>
        <s v="A103973"/>
        <s v="A103974"/>
        <s v="A103975"/>
        <s v="A103976"/>
        <s v="A103977"/>
        <s v="A103978"/>
        <s v="A103979"/>
        <s v="A103980"/>
        <s v="A103981"/>
        <s v="A103982"/>
        <s v="A103983"/>
        <s v="A103984"/>
        <s v="A103985"/>
        <s v="A103986"/>
        <s v="A103987"/>
        <s v="A103988"/>
        <s v="A103989"/>
        <s v="A103990"/>
        <s v="A103991"/>
        <s v="A103992"/>
        <s v="A103993"/>
        <s v="A103994"/>
        <s v="A103995"/>
        <s v="A103996"/>
        <s v="A103997"/>
        <s v="A103998"/>
        <s v="A103999"/>
        <s v="A104000"/>
        <s v="A104001"/>
        <s v="A104002"/>
        <s v="A104003"/>
        <s v="A104004"/>
        <s v="A104005"/>
        <s v="A104006"/>
        <s v="A104007"/>
        <s v="A104008"/>
        <s v="A104009"/>
        <s v="A104010"/>
        <s v="A104011"/>
        <s v="A104012"/>
        <s v="A104013"/>
        <s v="A104014"/>
        <s v="A104015"/>
        <s v="A104016"/>
        <s v="A104017"/>
        <s v="A104018"/>
        <s v="A104019"/>
        <s v="A104020"/>
        <s v="A104021"/>
        <s v="A104022"/>
        <s v="A104023"/>
        <s v="A104024"/>
        <s v="A104025"/>
        <s v="A104026"/>
        <s v="A104027"/>
        <s v="A104028"/>
        <s v="A104029"/>
        <s v="A104030"/>
        <s v="A104031"/>
        <s v="A104032"/>
        <s v="A104033"/>
        <s v="A104034"/>
        <s v="A104035"/>
        <s v="A104036"/>
        <s v="A104037"/>
        <s v="A104038"/>
        <s v="A104039"/>
        <s v="A104040"/>
        <s v="A104041"/>
        <s v="A104042"/>
        <s v="A104043"/>
        <s v="A104044"/>
        <s v="A104045"/>
        <s v="A104046"/>
        <s v="A104047"/>
        <s v="A104048"/>
        <s v="A104049"/>
        <s v="A104050"/>
        <s v="A104051"/>
        <s v="A104052"/>
        <s v="A104053"/>
        <s v="A104054"/>
        <s v="A104055"/>
        <s v="A104056"/>
        <s v="A104057"/>
        <s v="A104058"/>
        <s v="A104059"/>
        <s v="A104060"/>
        <s v="A104061"/>
        <s v="A104062"/>
        <s v="A104063"/>
        <s v="A104064"/>
        <s v="A104065"/>
        <s v="A104066"/>
        <s v="A104067"/>
        <s v="A104068"/>
        <s v="A104069"/>
        <s v="A104070"/>
        <s v="A104071"/>
        <s v="A104072"/>
        <s v="A104073"/>
        <s v="A104074"/>
        <s v="A104075"/>
        <s v="A104076"/>
        <s v="A104077"/>
        <s v="A104078"/>
        <s v="A104079"/>
        <s v="A104080"/>
        <s v="A104081"/>
        <s v="A104082"/>
        <s v="A104083"/>
        <s v="A104084"/>
        <s v="A104085"/>
        <s v="A104086"/>
        <s v="A104087"/>
        <s v="A104088"/>
        <s v="A104089"/>
        <s v="A104090"/>
        <s v="A104091"/>
        <s v="A104092"/>
        <s v="A104093"/>
        <s v="A104094"/>
        <s v="A104095"/>
        <s v="A104096"/>
        <s v="A104097"/>
        <s v="A104098"/>
        <s v="A104099"/>
        <s v="A104100"/>
        <s v="A104101"/>
        <s v="A104102"/>
        <s v="A104103"/>
        <s v="A104104"/>
        <s v="A104105"/>
        <s v="A104106"/>
        <s v="A104107"/>
        <s v="A104108"/>
        <s v="A104109"/>
        <s v="A104110"/>
        <s v="A104111"/>
        <s v="A104112"/>
        <s v="A104113"/>
        <s v="A104114"/>
        <s v="A104115"/>
        <s v="A104116"/>
        <s v="A104117"/>
        <s v="A104118"/>
        <s v="A104119"/>
        <s v="A104120"/>
        <s v="A104121"/>
        <s v="A104122"/>
        <s v="A104123"/>
        <s v="A104124"/>
        <s v="A104125"/>
        <s v="A104126"/>
        <s v="A104127"/>
        <s v="A104128"/>
        <s v="A104129"/>
        <s v="A104130"/>
        <s v="A104131"/>
        <s v="A104132"/>
        <s v="A104133"/>
        <s v="A104134"/>
        <s v="A104135"/>
        <s v="A104136"/>
        <s v="A104137"/>
        <s v="A104138"/>
        <s v="A104139"/>
        <s v="A104140"/>
        <s v="A104141"/>
        <s v="A104142"/>
        <s v="A104143"/>
        <s v="A104144"/>
        <s v="A104145"/>
        <s v="A104146"/>
        <s v="A104147"/>
        <s v="A104148"/>
        <s v="A104149"/>
        <s v="A104150"/>
        <s v="A104151"/>
        <s v="A104152"/>
        <s v="A104153"/>
        <s v="A104154"/>
        <s v="A104155"/>
        <s v="A104156"/>
        <s v="A104157"/>
        <s v="A104158"/>
        <s v="A104159"/>
        <s v="A104160"/>
        <s v="A104161"/>
        <s v="A104162"/>
        <s v="A104163"/>
        <s v="A104164"/>
        <s v="A104165"/>
        <s v="A104166"/>
        <s v="A104167"/>
        <s v="A104168"/>
        <s v="A104169"/>
        <s v="A104170"/>
        <s v="A104171"/>
        <s v="A104172"/>
        <s v="A104173"/>
        <s v="A104174"/>
        <s v="A104175"/>
        <s v="A104176"/>
        <s v="A104177"/>
        <s v="A104178"/>
        <s v="A104179"/>
        <s v="A104180"/>
        <s v="A104181"/>
        <s v="A104182"/>
        <s v="A104183"/>
        <s v="A104184"/>
        <s v="A104185"/>
        <s v="A104186"/>
        <s v="A104187"/>
        <s v="A104188"/>
        <s v="A104189"/>
        <s v="A104190"/>
        <s v="A104191"/>
        <s v="A104192"/>
        <s v="A104193"/>
        <s v="A104194"/>
        <s v="A104195"/>
        <s v="A104196"/>
        <s v="A104197"/>
        <s v="A104198"/>
        <s v="A104199"/>
        <s v="A104200"/>
        <s v="A104201"/>
        <s v="A104202"/>
        <s v="A104203"/>
        <s v="A104204"/>
        <s v="A104205"/>
        <s v="A104206"/>
        <s v="A104207"/>
        <s v="A104208"/>
        <s v="A104209"/>
        <s v="A104210"/>
        <s v="A104211"/>
        <s v="A104212"/>
        <s v="A104213"/>
        <s v="A104214"/>
        <s v="A104215"/>
        <s v="A104216"/>
        <s v="A104217"/>
        <s v="A104218"/>
        <s v="A104219"/>
        <s v="A104220"/>
        <s v="A104221"/>
        <s v="A104222"/>
        <s v="A104223"/>
        <s v="A104224"/>
        <s v="A104225"/>
        <s v="A104226"/>
        <s v="A104227"/>
        <s v="A104228"/>
        <s v="A104229"/>
        <s v="A104230"/>
        <s v="A104231"/>
        <s v="A104232"/>
        <s v="A104233"/>
        <s v="A104234"/>
        <s v="A104235"/>
        <s v="A104236"/>
        <s v="A104237"/>
        <s v="A104238"/>
        <s v="A104239"/>
        <s v="A104240"/>
        <s v="A104241"/>
        <s v="A104242"/>
        <s v="A104243"/>
        <s v="A104244"/>
        <s v="A104245"/>
        <s v="A104246"/>
        <s v="A104247"/>
        <s v="A104248"/>
        <s v="A104249"/>
        <s v="A104250"/>
        <s v="A104251"/>
        <s v="A104252"/>
        <s v="A104253"/>
        <s v="A104254"/>
        <s v="A104255"/>
        <s v="A104256"/>
        <s v="A104257"/>
        <s v="A104258"/>
        <s v="A104259"/>
        <s v="A104260"/>
        <s v="A104261"/>
        <s v="A104262"/>
        <s v="A104263"/>
        <s v="A104264"/>
        <s v="A104265"/>
        <s v="A104266"/>
        <s v="A104267"/>
        <s v="A104268"/>
        <s v="A104269"/>
        <s v="A104270"/>
        <s v="A104271"/>
        <s v="A104272"/>
        <s v="A104273"/>
        <s v="A104274"/>
        <s v="A104275"/>
        <s v="A104276"/>
        <s v="A104277"/>
        <s v="A104278"/>
        <s v="A104279"/>
        <s v="A104280"/>
        <s v="A104281"/>
        <s v="A104282"/>
        <s v="A104283"/>
        <s v="A104284"/>
        <s v="A104285"/>
        <s v="A104286"/>
        <s v="A104287"/>
        <s v="A104288"/>
        <s v="A104289"/>
        <s v="A104290"/>
        <s v="A104291"/>
        <s v="A104292"/>
        <s v="A104293"/>
        <s v="A104294"/>
        <s v="A104295"/>
        <s v="A104296"/>
        <s v="A104297"/>
        <s v="A104298"/>
        <s v="A104299"/>
        <s v="A104300"/>
        <s v="A104301"/>
        <s v="A104302"/>
        <s v="A104303"/>
        <s v="A104304"/>
        <s v="A104305"/>
        <s v="A104306"/>
        <s v="A104307"/>
        <s v="A104308"/>
        <s v="A104309"/>
        <s v="A104310"/>
        <s v="A104311"/>
        <s v="A104312"/>
        <s v="A104313"/>
        <s v="A104314"/>
        <s v="A104315"/>
        <s v="A104316"/>
        <s v="A104317"/>
        <s v="A104318"/>
        <s v="A104319"/>
        <s v="A104320"/>
        <s v="A104321"/>
        <s v="A104322"/>
        <s v="A104323"/>
        <s v="A104324"/>
        <s v="A104325"/>
        <s v="A104326"/>
        <s v="A104327"/>
        <s v="A104328"/>
        <s v="A104329"/>
        <s v="A104330"/>
        <s v="A104331"/>
        <s v="A104332"/>
        <s v="A104333"/>
        <s v="A104334"/>
        <s v="A104335"/>
        <s v="A104336"/>
        <s v="A104337"/>
        <s v="A104338"/>
        <s v="A104339"/>
        <s v="A104340"/>
        <s v="A104341"/>
        <s v="A104342"/>
        <s v="A104343"/>
        <s v="A104344"/>
        <s v="A104345"/>
        <s v="A104346"/>
        <s v="A104347"/>
        <s v="A104348"/>
        <s v="A104349"/>
        <s v="A104350"/>
        <s v="A104351"/>
        <s v="A104352"/>
        <s v="A104353"/>
        <s v="A104354"/>
        <s v="A104355"/>
        <s v="A104356"/>
        <s v="A104357"/>
        <s v="A104358"/>
        <s v="A104359"/>
        <s v="A104360"/>
        <s v="A104361"/>
        <s v="A104362"/>
        <s v="A104363"/>
        <s v="A104364"/>
        <s v="A104365"/>
        <s v="A104366"/>
        <s v="A104367"/>
        <s v="A104368"/>
        <s v="A104369"/>
        <s v="A104370"/>
        <s v="A104371"/>
        <s v="A104372"/>
        <s v="A104373"/>
        <s v="A104374"/>
        <s v="A104375"/>
        <s v="A104376"/>
        <s v="A104377"/>
        <s v="A104378"/>
        <s v="A104379"/>
        <s v="A104380"/>
        <s v="A104381"/>
        <s v="A104382"/>
        <s v="A104383"/>
        <s v="A104384"/>
        <s v="A104385"/>
        <s v="A104386"/>
        <s v="A104387"/>
        <s v="A104388"/>
        <s v="A104389"/>
        <s v="A104390"/>
        <s v="A104391"/>
        <s v="A104392"/>
        <s v="A104393"/>
        <s v="A104394"/>
        <s v="A104395"/>
        <s v="A104396"/>
        <s v="A104397"/>
        <s v="A104398"/>
        <s v="A104399"/>
        <s v="A104400"/>
        <s v="A104401"/>
        <s v="A104402"/>
        <s v="A104403"/>
        <s v="A104404"/>
        <s v="A104405"/>
        <s v="A104406"/>
        <s v="A104407"/>
        <s v="A104408"/>
        <s v="A104409"/>
        <s v="A104410"/>
        <s v="A104411"/>
        <s v="A104412"/>
        <s v="A104413"/>
        <s v="A104414"/>
        <s v="A104415"/>
        <s v="A104416"/>
        <s v="A104417"/>
        <s v="A104418"/>
        <s v="A104419"/>
        <s v="A104420"/>
        <s v="A104421"/>
        <s v="A104422"/>
        <s v="A104423"/>
        <s v="A104424"/>
        <s v="A104425"/>
        <s v="A104426"/>
        <s v="A104427"/>
        <s v="A104428"/>
        <s v="A104429"/>
        <s v="A104430"/>
        <s v="A104431"/>
        <s v="A104432"/>
        <s v="A104433"/>
        <s v="A104434"/>
        <s v="A104435"/>
        <s v="A104436"/>
        <s v="A104437"/>
        <s v="A104438"/>
        <s v="A104439"/>
        <s v="A104440"/>
        <s v="A104441"/>
        <s v="A104442"/>
        <s v="A104443"/>
        <s v="A104444"/>
        <s v="A104445"/>
        <s v="A104446"/>
        <s v="A104447"/>
        <s v="A104448"/>
        <s v="A104449"/>
        <s v="A104450"/>
        <s v="A104451"/>
        <s v="A104452"/>
        <s v="A104453"/>
        <s v="A104454"/>
        <s v="A104455"/>
        <s v="A104456"/>
        <s v="A104457"/>
        <s v="A104458"/>
        <s v="A104459"/>
        <s v="A104460"/>
        <s v="A104461"/>
        <s v="A104462"/>
        <s v="A104463"/>
        <s v="A104464"/>
        <s v="A104465"/>
        <s v="A104466"/>
        <s v="A104467"/>
        <s v="A104468"/>
        <s v="A104469"/>
        <s v="A104470"/>
        <s v="A104471"/>
        <s v="A104472"/>
        <s v="A104473"/>
        <s v="A104474"/>
        <s v="A104475"/>
        <s v="A104476"/>
        <s v="A104477"/>
        <s v="A104478"/>
        <s v="A104479"/>
        <s v="A104480"/>
        <s v="A104481"/>
        <s v="A104482"/>
        <s v="A104483"/>
        <s v="A104484"/>
        <s v="A104485"/>
        <s v="A104486"/>
        <s v="A104487"/>
        <s v="A104488"/>
        <s v="A104489"/>
        <s v="A104490"/>
        <s v="A104491"/>
        <s v="A104492"/>
        <s v="A104493"/>
        <s v="A104494"/>
        <s v="A104495"/>
        <s v="A104496"/>
        <s v="A104497"/>
        <s v="A104498"/>
        <s v="A104499"/>
        <s v="A104500"/>
        <s v="A104501"/>
        <s v="A104502"/>
        <s v="A104503"/>
        <s v="A104504"/>
        <s v="A104505"/>
        <s v="A104506"/>
        <s v="A104507"/>
        <s v="A104508"/>
        <s v="A104509"/>
        <s v="A104510"/>
        <s v="A104511"/>
        <s v="A104512"/>
        <s v="A104513"/>
        <s v="A104514"/>
        <s v="A104515"/>
        <s v="A104516"/>
        <s v="A104517"/>
        <s v="A104518"/>
        <s v="A104519"/>
        <s v="A104520"/>
        <s v="A104521"/>
        <s v="A104522"/>
        <s v="A104523"/>
        <s v="A104524"/>
        <s v="A104525"/>
        <s v="A104526"/>
        <s v="A104527"/>
        <s v="A104528"/>
        <s v="A104529"/>
        <s v="A104530"/>
        <s v="A104531"/>
        <s v="A104532"/>
        <s v="A104533"/>
        <s v="A104534"/>
        <s v="A104535"/>
        <s v="A104536"/>
        <s v="A104537"/>
        <s v="A104538"/>
        <s v="A104539"/>
        <s v="A104540"/>
        <s v="A104541"/>
        <s v="A104542"/>
        <s v="A104543"/>
        <s v="A104544"/>
        <s v="A104545"/>
        <s v="A104546"/>
        <s v="A104547"/>
        <s v="A104548"/>
        <s v="A104549"/>
        <s v="A104550"/>
        <s v="A104551"/>
        <s v="A104552"/>
        <s v="A104553"/>
        <s v="A104554"/>
        <s v="A104555"/>
        <s v="A104556"/>
        <s v="A104557"/>
        <s v="A104558"/>
        <s v="A104559"/>
        <s v="A104560"/>
        <s v="A104561"/>
        <s v="A104562"/>
        <s v="A104563"/>
        <s v="A104564"/>
        <s v="A104565"/>
        <s v="A104566"/>
        <s v="A104567"/>
        <s v="A104568"/>
        <s v="A104569"/>
        <s v="A104570"/>
        <s v="A104571"/>
        <s v="A104572"/>
        <s v="A104573"/>
        <s v="A104574"/>
        <s v="A104575"/>
        <s v="A104576"/>
        <s v="A104577"/>
        <s v="A104578"/>
        <s v="A104579"/>
        <s v="A104580"/>
        <s v="A104581"/>
        <s v="A104582"/>
        <s v="A104583"/>
        <s v="A104584"/>
        <s v="A104585"/>
        <s v="A104586"/>
        <s v="A104587"/>
        <s v="A104588"/>
        <s v="A104589"/>
        <s v="A104590"/>
        <s v="A104591"/>
        <s v="A104592"/>
        <s v="A104593"/>
        <s v="A104594"/>
        <s v="A104595"/>
        <s v="A104596"/>
        <s v="A104597"/>
        <s v="A104598"/>
        <s v="A104599"/>
        <s v="A104600"/>
        <s v="A104601"/>
        <s v="A104602"/>
        <s v="A104603"/>
        <s v="A104604"/>
        <s v="A104605"/>
        <s v="A104606"/>
        <s v="A104607"/>
        <s v="A104608"/>
        <s v="A104609"/>
        <s v="A104610"/>
        <s v="A104611"/>
        <s v="A104612"/>
        <s v="A104613"/>
        <s v="A104614"/>
        <s v="A104615"/>
        <s v="A104616"/>
        <s v="A104617"/>
        <s v="A104618"/>
        <s v="A104619"/>
        <s v="A104620"/>
        <s v="A104621"/>
        <s v="A104622"/>
        <s v="A104623"/>
        <s v="A104624"/>
        <s v="A104625"/>
        <s v="A104626"/>
        <s v="A104627"/>
        <s v="A104628"/>
        <s v="A104629"/>
        <s v="A104630"/>
        <s v="A104631"/>
        <s v="A104632"/>
        <s v="A104633"/>
        <s v="A104634"/>
        <s v="A104635"/>
        <s v="A104636"/>
        <s v="A104637"/>
        <s v="A104638"/>
        <s v="A104639"/>
        <s v="A104640"/>
        <s v="A104641"/>
        <s v="A104642"/>
        <s v="A104643"/>
        <s v="A104644"/>
        <s v="A104645"/>
        <s v="A104646"/>
        <s v="A104647"/>
        <s v="A104648"/>
        <s v="A104649"/>
        <s v="A104650"/>
        <s v="A104651"/>
        <s v="A104652"/>
        <s v="A104653"/>
        <s v="A104654"/>
        <s v="A104655"/>
        <s v="A104656"/>
        <s v="A104657"/>
        <s v="A104658"/>
        <s v="A104659"/>
        <s v="A104660"/>
        <s v="A104661"/>
        <s v="A104662"/>
        <s v="A104663"/>
        <s v="A104664"/>
        <s v="A104665"/>
        <s v="A104666"/>
        <s v="A104667"/>
        <s v="A104668"/>
        <s v="A104669"/>
        <s v="A104670"/>
        <s v="A104671"/>
        <s v="A104672"/>
        <s v="A104673"/>
        <s v="A104674"/>
        <s v="A104675"/>
        <s v="A104676"/>
        <s v="A104677"/>
        <s v="A104678"/>
        <s v="A104679"/>
        <s v="A104680"/>
        <s v="A104681"/>
        <s v="A104682"/>
        <s v="A104683"/>
        <s v="A104684"/>
        <s v="A104685"/>
        <s v="A104686"/>
        <s v="A104687"/>
        <s v="A104688"/>
        <s v="A104689"/>
        <s v="A104690"/>
        <s v="A104691"/>
        <s v="A104692"/>
        <s v="A104693"/>
        <s v="A104694"/>
        <s v="A104695"/>
        <s v="A104696"/>
        <s v="A104697"/>
        <s v="A104698"/>
        <s v="A104699"/>
        <s v="A104700"/>
        <s v="A104701"/>
        <s v="A104702"/>
        <s v="A104703"/>
        <s v="A104704"/>
        <s v="A104705"/>
        <s v="A104706"/>
        <s v="A104707"/>
        <s v="A104708"/>
        <s v="A104709"/>
        <s v="A104710"/>
        <s v="A104711"/>
        <s v="A104712"/>
        <s v="A104713"/>
        <s v="A104714"/>
        <s v="A104715"/>
        <s v="A104716"/>
        <s v="A104717"/>
        <s v="A104718"/>
        <s v="A104719"/>
        <s v="A104720"/>
        <s v="A104721"/>
        <s v="A104722"/>
        <s v="A104723"/>
        <s v="A104724"/>
        <s v="A104725"/>
        <s v="A104726"/>
        <s v="A104727"/>
        <s v="A104728"/>
        <s v="A104729"/>
        <s v="A104730"/>
        <s v="A104731"/>
        <s v="A104732"/>
        <s v="A104733"/>
        <s v="A104734"/>
        <s v="A104735"/>
        <s v="A104736"/>
        <s v="A104737"/>
        <s v="A104738"/>
        <s v="A104739"/>
        <s v="A104740"/>
        <s v="A104741"/>
        <s v="A104742"/>
        <s v="A104743"/>
        <s v="A104744"/>
        <s v="A104745"/>
        <s v="A104746"/>
        <s v="A104747"/>
        <s v="A104748"/>
        <s v="A104749"/>
        <s v="A104750"/>
        <s v="A104751"/>
        <s v="A104752"/>
        <s v="A104753"/>
        <s v="A104754"/>
        <s v="A104755"/>
        <s v="A104756"/>
        <s v="A104757"/>
        <s v="A104758"/>
        <s v="A104759"/>
        <s v="A104760"/>
        <s v="A104761"/>
        <s v="A104762"/>
        <s v="A104763"/>
        <s v="A104764"/>
        <s v="A104765"/>
        <s v="A104766"/>
        <s v="A104767"/>
        <s v="A104768"/>
        <s v="A104769"/>
        <s v="A104770"/>
        <s v="A104771"/>
        <s v="A104772"/>
        <s v="A104773"/>
        <s v="A104774"/>
        <s v="A104775"/>
        <s v="A104776"/>
        <s v="A104777"/>
        <s v="A104778"/>
        <s v="A104779"/>
        <s v="A104780"/>
        <s v="A104781"/>
        <s v="A104782"/>
        <s v="A104783"/>
        <s v="A104784"/>
        <s v="A104785"/>
        <s v="A104786"/>
        <s v="A104787"/>
        <s v="A104788"/>
        <s v="A104789"/>
        <s v="A104790"/>
        <s v="A104791"/>
        <s v="A104792"/>
        <s v="A104793"/>
        <s v="A104794"/>
        <s v="A104795"/>
        <s v="A104796"/>
        <s v="A104797"/>
        <s v="A104798"/>
        <s v="A104799"/>
        <s v="A104800"/>
        <s v="A104801"/>
        <s v="A104802"/>
        <s v="A104803"/>
        <s v="A104804"/>
        <s v="A104805"/>
        <s v="A104806"/>
        <s v="A104807"/>
        <s v="A104808"/>
        <s v="A104809"/>
        <s v="A104810"/>
        <s v="A104811"/>
        <s v="A104812"/>
        <s v="A104813"/>
        <s v="A104814"/>
        <s v="A104815"/>
        <s v="A104816"/>
        <s v="A104817"/>
        <s v="A104818"/>
        <s v="A104819"/>
        <s v="A104820"/>
        <s v="A104821"/>
        <s v="A104822"/>
        <s v="A104823"/>
        <s v="A104824"/>
        <s v="A104825"/>
        <s v="A104826"/>
        <s v="A104827"/>
        <s v="A104828"/>
        <s v="A104829"/>
        <s v="A104830"/>
        <s v="A104831"/>
        <s v="A104832"/>
        <s v="A104833"/>
        <s v="A104834"/>
        <s v="A104835"/>
        <s v="A104836"/>
        <s v="A104837"/>
        <s v="A104838"/>
        <s v="A104839"/>
        <s v="A104840"/>
        <s v="A104841"/>
        <s v="A104842"/>
        <s v="A104843"/>
        <s v="A104844"/>
        <s v="A104845"/>
        <s v="A104846"/>
        <s v="A104847"/>
        <s v="A104848"/>
        <s v="A104849"/>
        <s v="A104850"/>
        <s v="A104851"/>
        <s v="A104852"/>
        <s v="A104853"/>
        <s v="A104854"/>
        <s v="A104855"/>
        <s v="A104856"/>
        <s v="A104857"/>
        <s v="A104858"/>
        <s v="A104859"/>
        <s v="A104860"/>
        <s v="A104861"/>
        <s v="A104862"/>
        <s v="A104863"/>
        <s v="A104864"/>
        <s v="A104865"/>
        <s v="A104866"/>
        <s v="A104867"/>
        <s v="A104868"/>
        <s v="A104869"/>
        <s v="A104870"/>
        <s v="A104871"/>
        <s v="A104872"/>
        <s v="A104873"/>
        <s v="A104874"/>
        <s v="A104875"/>
        <s v="A104876"/>
        <s v="A104877"/>
        <s v="A104878"/>
        <s v="A104879"/>
        <s v="A104880"/>
        <s v="A104881"/>
        <s v="A104882"/>
        <s v="A104883"/>
        <s v="A104884"/>
        <s v="A104885"/>
        <s v="A104886"/>
        <s v="A104887"/>
        <s v="A104888"/>
        <s v="A104889"/>
        <s v="A104890"/>
        <s v="A104891"/>
        <s v="A104892"/>
        <s v="A104893"/>
        <s v="A104894"/>
        <s v="A104895"/>
        <s v="A104896"/>
        <s v="A104897"/>
        <s v="A104898"/>
        <s v="A104899"/>
        <s v="A104900"/>
        <s v="A104901"/>
        <s v="A104902"/>
        <s v="A104903"/>
        <s v="A104904"/>
        <s v="A104905"/>
        <s v="A104906"/>
        <s v="A104907"/>
        <s v="A104908"/>
        <s v="A104909"/>
        <s v="A104910"/>
        <s v="A104911"/>
        <s v="A104912"/>
        <s v="A104913"/>
        <s v="A104914"/>
        <s v="A104915"/>
        <s v="A104916"/>
        <s v="A104917"/>
        <s v="A104918"/>
        <s v="A104919"/>
        <s v="A104920"/>
        <s v="A104921"/>
        <s v="A104922"/>
        <s v="A104923"/>
        <s v="A104924"/>
        <s v="A104925"/>
        <s v="A104926"/>
        <s v="A104927"/>
        <s v="A104928"/>
        <s v="A104929"/>
        <s v="A104930"/>
        <s v="A104931"/>
        <s v="A104932"/>
        <s v="A104933"/>
        <s v="A104934"/>
        <s v="A104935"/>
        <s v="A104936"/>
        <s v="A104937"/>
        <s v="A104938"/>
        <s v="A104939"/>
        <s v="A104940"/>
        <s v="A104941"/>
        <s v="A104942"/>
        <s v="A104943"/>
        <s v="A104944"/>
        <s v="A104945"/>
        <s v="A104946"/>
        <s v="A104947"/>
        <s v="A104948"/>
        <s v="A104949"/>
        <s v="A104950"/>
        <s v="A104951"/>
        <s v="A104952"/>
        <s v="A104953"/>
        <s v="A104954"/>
        <s v="A104955"/>
        <s v="A104956"/>
        <s v="A104957"/>
        <s v="A104958"/>
        <s v="A104959"/>
        <s v="A104960"/>
        <s v="A104961"/>
        <s v="A104962"/>
        <s v="A104963"/>
        <s v="A104964"/>
        <s v="A104965"/>
        <s v="A104966"/>
        <s v="A104967"/>
        <s v="A104968"/>
        <s v="A104969"/>
        <s v="A104970"/>
        <s v="A104971"/>
        <s v="A104972"/>
        <s v="A104973"/>
        <s v="A104974"/>
        <s v="A104975"/>
        <s v="A104976"/>
        <s v="A104977"/>
        <s v="A104978"/>
        <s v="A104979"/>
        <s v="A104980"/>
        <s v="A104981"/>
        <s v="A104982"/>
        <s v="A104983"/>
        <s v="A104984"/>
        <s v="A104985"/>
        <s v="A104986"/>
        <s v="A104987"/>
        <s v="A104988"/>
        <s v="A104989"/>
        <s v="A104990"/>
        <s v="A104991"/>
        <s v="A104992"/>
        <s v="A104993"/>
        <s v="A104994"/>
        <s v="A104995"/>
        <s v="A104996"/>
        <s v="A104997"/>
        <s v="A104998"/>
        <s v="A104999"/>
      </sharedItems>
    </cacheField>
    <cacheField name="Accident_Type" numFmtId="0">
      <sharedItems/>
    </cacheField>
    <cacheField name="Location" numFmtId="0">
      <sharedItems count="10">
        <s v="Suburb B"/>
        <s v="Downtown"/>
        <s v="Market Area"/>
        <s v="Highway 2"/>
        <s v="Suburb A"/>
        <s v="Highway 1"/>
        <s v="Uptown"/>
        <s v="Industrial Area"/>
        <s v="Residential Street"/>
        <s v="School Zone"/>
      </sharedItems>
    </cacheField>
    <cacheField name="Weather_Condition" numFmtId="0">
      <sharedItems/>
    </cacheField>
    <cacheField name="Road_Condition" numFmtId="0">
      <sharedItems/>
    </cacheField>
    <cacheField name="Time_of_Day" numFmtId="0">
      <sharedItems/>
    </cacheField>
    <cacheField name="Vehicles_Involved" numFmtId="0">
      <sharedItems containsSemiMixedTypes="0" containsString="0" containsNumber="1" containsInteger="1" minValue="1" maxValue="5"/>
    </cacheField>
    <cacheField name="Severity_Level" numFmtId="0">
      <sharedItems/>
    </cacheField>
    <cacheField name="Accident_Date" numFmtId="14">
      <sharedItems containsSemiMixedTypes="0" containsNonDate="0" containsDate="1" containsString="0" minDate="2022-01-01T00:00:00" maxDate="2022-07-29T00:00:00"/>
    </cacheField>
    <cacheField name="Accident_Time" numFmtId="20">
      <sharedItems containsSemiMixedTypes="0" containsNonDate="0" containsDate="1" containsString="0" minDate="1899-12-30T00:00:00" maxDate="1899-12-31T00:00:00"/>
    </cacheField>
    <cacheField name="Vehicles_Involved2" numFmtId="0">
      <sharedItems containsSemiMixedTypes="0" containsString="0" containsNumber="1" containsInteger="1" minValue="1" maxValue="5"/>
    </cacheField>
    <cacheField name="Severity_Level2" numFmtId="0">
      <sharedItems/>
    </cacheField>
    <cacheField name="Accident_Date2" numFmtId="14">
      <sharedItems containsSemiMixedTypes="0" containsNonDate="0" containsDate="1" containsString="0" minDate="2022-01-01T00:00:00" maxDate="2022-07-29T00:00:00"/>
    </cacheField>
    <cacheField name="Accident_Time2" numFmtId="20">
      <sharedItems containsSemiMixedTypes="0" containsNonDate="0" containsDate="1" containsString="0" minDate="1899-12-30T00:00:00" maxDate="1899-12-31T00:00:00"/>
    </cacheField>
    <cacheField name="Date time" numFmtId="14">
      <sharedItems containsSemiMixedTypes="0" containsNonDate="0" containsDate="1" containsString="0" minDate="2022-01-01T00:00:00" maxDate="2022-07-28T11:19:00"/>
    </cacheField>
    <cacheField name="Month-Year" numFmtId="0">
      <sharedItems/>
    </cacheField>
    <cacheField name="Year" numFmtId="0">
      <sharedItems containsSemiMixedTypes="0" containsString="0" containsNumber="1" containsInteger="1" minValue="2022" maxValue="2022"/>
    </cacheField>
    <cacheField name="Day of week" numFmtId="0">
      <sharedItems/>
    </cacheField>
    <cacheField name="Hour" numFmtId="0">
      <sharedItems containsSemiMixedTypes="0" containsString="0" containsNumber="1" containsInteger="1" minValue="0" maxValue="23"/>
    </cacheField>
    <cacheField name="Rush hour flag" numFmtId="0">
      <sharedItems/>
    </cacheField>
    <cacheField name="Severity score"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277121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s v="Night"/>
    <x v="0"/>
    <x v="0"/>
    <x v="0"/>
    <x v="0"/>
    <x v="0"/>
    <x v="0"/>
    <n v="2022"/>
    <s v="Sat"/>
    <x v="0"/>
    <s v="NO"/>
    <n v="1"/>
  </r>
  <r>
    <x v="1"/>
    <x v="1"/>
    <x v="1"/>
    <x v="0"/>
    <x v="1"/>
    <s v="Midday"/>
    <x v="1"/>
    <x v="0"/>
    <x v="0"/>
    <x v="1"/>
    <x v="1"/>
    <x v="0"/>
    <n v="2022"/>
    <s v="Sat"/>
    <x v="0"/>
    <s v="NO"/>
    <n v="1"/>
  </r>
  <r>
    <x v="2"/>
    <x v="1"/>
    <x v="0"/>
    <x v="0"/>
    <x v="0"/>
    <s v="Midday"/>
    <x v="2"/>
    <x v="0"/>
    <x v="0"/>
    <x v="2"/>
    <x v="2"/>
    <x v="0"/>
    <n v="2022"/>
    <s v="Sat"/>
    <x v="0"/>
    <s v="NO"/>
    <n v="1"/>
  </r>
  <r>
    <x v="3"/>
    <x v="0"/>
    <x v="2"/>
    <x v="1"/>
    <x v="1"/>
    <s v="Evening Rush"/>
    <x v="3"/>
    <x v="1"/>
    <x v="0"/>
    <x v="3"/>
    <x v="3"/>
    <x v="0"/>
    <n v="2022"/>
    <s v="Sat"/>
    <x v="0"/>
    <s v="NO"/>
    <n v="3"/>
  </r>
  <r>
    <x v="4"/>
    <x v="2"/>
    <x v="3"/>
    <x v="2"/>
    <x v="1"/>
    <s v="Evening Rush"/>
    <x v="2"/>
    <x v="2"/>
    <x v="0"/>
    <x v="4"/>
    <x v="4"/>
    <x v="0"/>
    <n v="2022"/>
    <s v="Sat"/>
    <x v="0"/>
    <s v="NO"/>
    <n v="2"/>
  </r>
  <r>
    <x v="5"/>
    <x v="3"/>
    <x v="1"/>
    <x v="0"/>
    <x v="2"/>
    <s v="Night"/>
    <x v="1"/>
    <x v="2"/>
    <x v="0"/>
    <x v="5"/>
    <x v="5"/>
    <x v="0"/>
    <n v="2022"/>
    <s v="Sat"/>
    <x v="0"/>
    <s v="NO"/>
    <n v="2"/>
  </r>
  <r>
    <x v="6"/>
    <x v="3"/>
    <x v="1"/>
    <x v="3"/>
    <x v="3"/>
    <s v="Night"/>
    <x v="4"/>
    <x v="1"/>
    <x v="0"/>
    <x v="6"/>
    <x v="6"/>
    <x v="0"/>
    <n v="2022"/>
    <s v="Sat"/>
    <x v="0"/>
    <s v="NO"/>
    <n v="3"/>
  </r>
  <r>
    <x v="7"/>
    <x v="3"/>
    <x v="3"/>
    <x v="0"/>
    <x v="3"/>
    <s v="Midday"/>
    <x v="2"/>
    <x v="3"/>
    <x v="0"/>
    <x v="7"/>
    <x v="7"/>
    <x v="0"/>
    <n v="2022"/>
    <s v="Sat"/>
    <x v="0"/>
    <s v="NO"/>
    <n v="5"/>
  </r>
  <r>
    <x v="8"/>
    <x v="0"/>
    <x v="3"/>
    <x v="1"/>
    <x v="1"/>
    <s v="Midday"/>
    <x v="2"/>
    <x v="2"/>
    <x v="0"/>
    <x v="8"/>
    <x v="8"/>
    <x v="0"/>
    <n v="2022"/>
    <s v="Sat"/>
    <x v="0"/>
    <s v="NO"/>
    <n v="2"/>
  </r>
  <r>
    <x v="9"/>
    <x v="1"/>
    <x v="0"/>
    <x v="0"/>
    <x v="2"/>
    <s v="Night"/>
    <x v="1"/>
    <x v="2"/>
    <x v="0"/>
    <x v="9"/>
    <x v="9"/>
    <x v="0"/>
    <n v="2022"/>
    <s v="Sat"/>
    <x v="0"/>
    <s v="NO"/>
    <n v="2"/>
  </r>
  <r>
    <x v="10"/>
    <x v="0"/>
    <x v="4"/>
    <x v="2"/>
    <x v="3"/>
    <s v="Evening Rush"/>
    <x v="0"/>
    <x v="3"/>
    <x v="0"/>
    <x v="10"/>
    <x v="10"/>
    <x v="0"/>
    <n v="2022"/>
    <s v="Sat"/>
    <x v="0"/>
    <s v="NO"/>
    <n v="5"/>
  </r>
  <r>
    <x v="11"/>
    <x v="0"/>
    <x v="5"/>
    <x v="4"/>
    <x v="1"/>
    <s v="Evening Rush"/>
    <x v="2"/>
    <x v="0"/>
    <x v="0"/>
    <x v="11"/>
    <x v="11"/>
    <x v="0"/>
    <n v="2022"/>
    <s v="Sat"/>
    <x v="0"/>
    <s v="NO"/>
    <n v="1"/>
  </r>
  <r>
    <x v="12"/>
    <x v="4"/>
    <x v="6"/>
    <x v="1"/>
    <x v="1"/>
    <s v="Morning Rush"/>
    <x v="1"/>
    <x v="2"/>
    <x v="0"/>
    <x v="12"/>
    <x v="12"/>
    <x v="0"/>
    <n v="2022"/>
    <s v="Sat"/>
    <x v="0"/>
    <s v="NO"/>
    <n v="2"/>
  </r>
  <r>
    <x v="13"/>
    <x v="1"/>
    <x v="7"/>
    <x v="0"/>
    <x v="1"/>
    <s v="Morning Rush"/>
    <x v="2"/>
    <x v="2"/>
    <x v="0"/>
    <x v="13"/>
    <x v="13"/>
    <x v="0"/>
    <n v="2022"/>
    <s v="Sat"/>
    <x v="0"/>
    <s v="NO"/>
    <n v="2"/>
  </r>
  <r>
    <x v="14"/>
    <x v="4"/>
    <x v="2"/>
    <x v="0"/>
    <x v="1"/>
    <s v="Night"/>
    <x v="0"/>
    <x v="2"/>
    <x v="0"/>
    <x v="14"/>
    <x v="14"/>
    <x v="0"/>
    <n v="2022"/>
    <s v="Sat"/>
    <x v="0"/>
    <s v="NO"/>
    <n v="2"/>
  </r>
  <r>
    <x v="15"/>
    <x v="5"/>
    <x v="8"/>
    <x v="0"/>
    <x v="3"/>
    <s v="Evening Rush"/>
    <x v="4"/>
    <x v="0"/>
    <x v="0"/>
    <x v="15"/>
    <x v="15"/>
    <x v="0"/>
    <n v="2022"/>
    <s v="Sat"/>
    <x v="0"/>
    <s v="NO"/>
    <n v="1"/>
  </r>
  <r>
    <x v="16"/>
    <x v="1"/>
    <x v="4"/>
    <x v="4"/>
    <x v="1"/>
    <s v="Evening Rush"/>
    <x v="3"/>
    <x v="0"/>
    <x v="0"/>
    <x v="16"/>
    <x v="16"/>
    <x v="0"/>
    <n v="2022"/>
    <s v="Sat"/>
    <x v="0"/>
    <s v="NO"/>
    <n v="1"/>
  </r>
  <r>
    <x v="17"/>
    <x v="1"/>
    <x v="5"/>
    <x v="0"/>
    <x v="0"/>
    <s v="Midday"/>
    <x v="2"/>
    <x v="3"/>
    <x v="0"/>
    <x v="17"/>
    <x v="17"/>
    <x v="0"/>
    <n v="2022"/>
    <s v="Sat"/>
    <x v="0"/>
    <s v="NO"/>
    <n v="5"/>
  </r>
  <r>
    <x v="18"/>
    <x v="1"/>
    <x v="6"/>
    <x v="2"/>
    <x v="0"/>
    <s v="Morning Rush"/>
    <x v="1"/>
    <x v="1"/>
    <x v="0"/>
    <x v="18"/>
    <x v="18"/>
    <x v="0"/>
    <n v="2022"/>
    <s v="Sat"/>
    <x v="0"/>
    <s v="NO"/>
    <n v="3"/>
  </r>
  <r>
    <x v="19"/>
    <x v="3"/>
    <x v="1"/>
    <x v="1"/>
    <x v="1"/>
    <s v="Morning Rush"/>
    <x v="2"/>
    <x v="1"/>
    <x v="0"/>
    <x v="19"/>
    <x v="19"/>
    <x v="0"/>
    <n v="2022"/>
    <s v="Sat"/>
    <x v="0"/>
    <s v="NO"/>
    <n v="3"/>
  </r>
  <r>
    <x v="20"/>
    <x v="3"/>
    <x v="4"/>
    <x v="1"/>
    <x v="3"/>
    <s v="Night"/>
    <x v="1"/>
    <x v="3"/>
    <x v="0"/>
    <x v="20"/>
    <x v="20"/>
    <x v="0"/>
    <n v="2022"/>
    <s v="Sat"/>
    <x v="0"/>
    <s v="NO"/>
    <n v="5"/>
  </r>
  <r>
    <x v="21"/>
    <x v="4"/>
    <x v="4"/>
    <x v="0"/>
    <x v="3"/>
    <s v="Midday"/>
    <x v="4"/>
    <x v="2"/>
    <x v="0"/>
    <x v="21"/>
    <x v="21"/>
    <x v="0"/>
    <n v="2022"/>
    <s v="Sat"/>
    <x v="0"/>
    <s v="NO"/>
    <n v="2"/>
  </r>
  <r>
    <x v="22"/>
    <x v="4"/>
    <x v="9"/>
    <x v="4"/>
    <x v="3"/>
    <s v="Midday"/>
    <x v="2"/>
    <x v="1"/>
    <x v="0"/>
    <x v="22"/>
    <x v="22"/>
    <x v="0"/>
    <n v="2022"/>
    <s v="Sat"/>
    <x v="0"/>
    <s v="NO"/>
    <n v="3"/>
  </r>
  <r>
    <x v="23"/>
    <x v="1"/>
    <x v="2"/>
    <x v="1"/>
    <x v="1"/>
    <s v="Morning Rush"/>
    <x v="0"/>
    <x v="2"/>
    <x v="0"/>
    <x v="23"/>
    <x v="23"/>
    <x v="0"/>
    <n v="2022"/>
    <s v="Sat"/>
    <x v="0"/>
    <s v="NO"/>
    <n v="2"/>
  </r>
  <r>
    <x v="24"/>
    <x v="4"/>
    <x v="8"/>
    <x v="3"/>
    <x v="0"/>
    <s v="Midday"/>
    <x v="2"/>
    <x v="3"/>
    <x v="1"/>
    <x v="24"/>
    <x v="24"/>
    <x v="0"/>
    <n v="2022"/>
    <s v="Sun"/>
    <x v="0"/>
    <s v="NO"/>
    <n v="5"/>
  </r>
  <r>
    <x v="25"/>
    <x v="3"/>
    <x v="2"/>
    <x v="4"/>
    <x v="1"/>
    <s v="Midday"/>
    <x v="2"/>
    <x v="0"/>
    <x v="1"/>
    <x v="25"/>
    <x v="25"/>
    <x v="0"/>
    <n v="2022"/>
    <s v="Sun"/>
    <x v="0"/>
    <s v="NO"/>
    <n v="1"/>
  </r>
  <r>
    <x v="26"/>
    <x v="0"/>
    <x v="0"/>
    <x v="4"/>
    <x v="3"/>
    <s v="Evening Rush"/>
    <x v="1"/>
    <x v="2"/>
    <x v="1"/>
    <x v="26"/>
    <x v="26"/>
    <x v="0"/>
    <n v="2022"/>
    <s v="Sun"/>
    <x v="0"/>
    <s v="NO"/>
    <n v="2"/>
  </r>
  <r>
    <x v="27"/>
    <x v="0"/>
    <x v="7"/>
    <x v="0"/>
    <x v="2"/>
    <s v="Midday"/>
    <x v="0"/>
    <x v="1"/>
    <x v="1"/>
    <x v="27"/>
    <x v="27"/>
    <x v="0"/>
    <n v="2022"/>
    <s v="Sun"/>
    <x v="0"/>
    <s v="NO"/>
    <n v="3"/>
  </r>
  <r>
    <x v="28"/>
    <x v="0"/>
    <x v="5"/>
    <x v="1"/>
    <x v="3"/>
    <s v="Night"/>
    <x v="0"/>
    <x v="0"/>
    <x v="1"/>
    <x v="28"/>
    <x v="28"/>
    <x v="0"/>
    <n v="2022"/>
    <s v="Sun"/>
    <x v="0"/>
    <s v="NO"/>
    <n v="1"/>
  </r>
  <r>
    <x v="29"/>
    <x v="4"/>
    <x v="0"/>
    <x v="1"/>
    <x v="1"/>
    <s v="Night"/>
    <x v="4"/>
    <x v="1"/>
    <x v="1"/>
    <x v="29"/>
    <x v="29"/>
    <x v="0"/>
    <n v="2022"/>
    <s v="Sun"/>
    <x v="0"/>
    <s v="NO"/>
    <n v="3"/>
  </r>
  <r>
    <x v="30"/>
    <x v="5"/>
    <x v="9"/>
    <x v="1"/>
    <x v="3"/>
    <s v="Night"/>
    <x v="1"/>
    <x v="1"/>
    <x v="1"/>
    <x v="30"/>
    <x v="30"/>
    <x v="0"/>
    <n v="2022"/>
    <s v="Sun"/>
    <x v="0"/>
    <s v="NO"/>
    <n v="3"/>
  </r>
  <r>
    <x v="31"/>
    <x v="3"/>
    <x v="0"/>
    <x v="1"/>
    <x v="2"/>
    <s v="Night"/>
    <x v="4"/>
    <x v="2"/>
    <x v="1"/>
    <x v="31"/>
    <x v="31"/>
    <x v="0"/>
    <n v="2022"/>
    <s v="Sun"/>
    <x v="0"/>
    <s v="NO"/>
    <n v="2"/>
  </r>
  <r>
    <x v="32"/>
    <x v="5"/>
    <x v="3"/>
    <x v="4"/>
    <x v="1"/>
    <s v="Evening Rush"/>
    <x v="3"/>
    <x v="0"/>
    <x v="1"/>
    <x v="32"/>
    <x v="32"/>
    <x v="0"/>
    <n v="2022"/>
    <s v="Sun"/>
    <x v="0"/>
    <s v="NO"/>
    <n v="1"/>
  </r>
  <r>
    <x v="33"/>
    <x v="4"/>
    <x v="5"/>
    <x v="4"/>
    <x v="1"/>
    <s v="Night"/>
    <x v="4"/>
    <x v="1"/>
    <x v="1"/>
    <x v="33"/>
    <x v="33"/>
    <x v="0"/>
    <n v="2022"/>
    <s v="Sun"/>
    <x v="0"/>
    <s v="NO"/>
    <n v="3"/>
  </r>
  <r>
    <x v="34"/>
    <x v="2"/>
    <x v="7"/>
    <x v="0"/>
    <x v="0"/>
    <s v="Midday"/>
    <x v="1"/>
    <x v="0"/>
    <x v="1"/>
    <x v="34"/>
    <x v="34"/>
    <x v="0"/>
    <n v="2022"/>
    <s v="Sun"/>
    <x v="0"/>
    <s v="NO"/>
    <n v="1"/>
  </r>
  <r>
    <x v="35"/>
    <x v="1"/>
    <x v="1"/>
    <x v="2"/>
    <x v="0"/>
    <s v="Evening Rush"/>
    <x v="1"/>
    <x v="2"/>
    <x v="1"/>
    <x v="35"/>
    <x v="35"/>
    <x v="0"/>
    <n v="2022"/>
    <s v="Sun"/>
    <x v="0"/>
    <s v="NO"/>
    <n v="2"/>
  </r>
  <r>
    <x v="36"/>
    <x v="3"/>
    <x v="3"/>
    <x v="0"/>
    <x v="3"/>
    <s v="Morning Rush"/>
    <x v="4"/>
    <x v="3"/>
    <x v="1"/>
    <x v="36"/>
    <x v="36"/>
    <x v="0"/>
    <n v="2022"/>
    <s v="Sun"/>
    <x v="0"/>
    <s v="NO"/>
    <n v="5"/>
  </r>
  <r>
    <x v="37"/>
    <x v="0"/>
    <x v="3"/>
    <x v="1"/>
    <x v="1"/>
    <s v="Night"/>
    <x v="0"/>
    <x v="0"/>
    <x v="1"/>
    <x v="37"/>
    <x v="37"/>
    <x v="0"/>
    <n v="2022"/>
    <s v="Sun"/>
    <x v="0"/>
    <s v="NO"/>
    <n v="1"/>
  </r>
  <r>
    <x v="38"/>
    <x v="5"/>
    <x v="5"/>
    <x v="4"/>
    <x v="3"/>
    <s v="Morning Rush"/>
    <x v="1"/>
    <x v="3"/>
    <x v="1"/>
    <x v="38"/>
    <x v="38"/>
    <x v="0"/>
    <n v="2022"/>
    <s v="Sun"/>
    <x v="0"/>
    <s v="NO"/>
    <n v="5"/>
  </r>
  <r>
    <x v="39"/>
    <x v="2"/>
    <x v="3"/>
    <x v="2"/>
    <x v="1"/>
    <s v="Morning Rush"/>
    <x v="1"/>
    <x v="0"/>
    <x v="1"/>
    <x v="39"/>
    <x v="39"/>
    <x v="0"/>
    <n v="2022"/>
    <s v="Sun"/>
    <x v="0"/>
    <s v="NO"/>
    <n v="1"/>
  </r>
  <r>
    <x v="40"/>
    <x v="2"/>
    <x v="1"/>
    <x v="4"/>
    <x v="1"/>
    <s v="Morning Rush"/>
    <x v="2"/>
    <x v="1"/>
    <x v="1"/>
    <x v="40"/>
    <x v="40"/>
    <x v="0"/>
    <n v="2022"/>
    <s v="Sun"/>
    <x v="0"/>
    <s v="NO"/>
    <n v="3"/>
  </r>
  <r>
    <x v="41"/>
    <x v="3"/>
    <x v="8"/>
    <x v="3"/>
    <x v="0"/>
    <s v="Midday"/>
    <x v="0"/>
    <x v="0"/>
    <x v="1"/>
    <x v="41"/>
    <x v="41"/>
    <x v="0"/>
    <n v="2022"/>
    <s v="Sun"/>
    <x v="0"/>
    <s v="NO"/>
    <n v="1"/>
  </r>
  <r>
    <x v="42"/>
    <x v="3"/>
    <x v="2"/>
    <x v="0"/>
    <x v="0"/>
    <s v="Evening Rush"/>
    <x v="1"/>
    <x v="2"/>
    <x v="1"/>
    <x v="42"/>
    <x v="42"/>
    <x v="0"/>
    <n v="2022"/>
    <s v="Sun"/>
    <x v="0"/>
    <s v="NO"/>
    <n v="2"/>
  </r>
  <r>
    <x v="43"/>
    <x v="2"/>
    <x v="5"/>
    <x v="0"/>
    <x v="3"/>
    <s v="Morning Rush"/>
    <x v="2"/>
    <x v="2"/>
    <x v="1"/>
    <x v="43"/>
    <x v="43"/>
    <x v="0"/>
    <n v="2022"/>
    <s v="Sun"/>
    <x v="0"/>
    <s v="NO"/>
    <n v="2"/>
  </r>
  <r>
    <x v="44"/>
    <x v="1"/>
    <x v="6"/>
    <x v="0"/>
    <x v="0"/>
    <s v="Morning Rush"/>
    <x v="2"/>
    <x v="1"/>
    <x v="1"/>
    <x v="44"/>
    <x v="44"/>
    <x v="0"/>
    <n v="2022"/>
    <s v="Sun"/>
    <x v="0"/>
    <s v="NO"/>
    <n v="3"/>
  </r>
  <r>
    <x v="45"/>
    <x v="1"/>
    <x v="0"/>
    <x v="4"/>
    <x v="3"/>
    <s v="Evening Rush"/>
    <x v="1"/>
    <x v="0"/>
    <x v="1"/>
    <x v="45"/>
    <x v="45"/>
    <x v="0"/>
    <n v="2022"/>
    <s v="Sun"/>
    <x v="0"/>
    <s v="NO"/>
    <n v="1"/>
  </r>
  <r>
    <x v="46"/>
    <x v="5"/>
    <x v="1"/>
    <x v="0"/>
    <x v="0"/>
    <s v="Evening Rush"/>
    <x v="4"/>
    <x v="3"/>
    <x v="1"/>
    <x v="46"/>
    <x v="46"/>
    <x v="0"/>
    <n v="2022"/>
    <s v="Sun"/>
    <x v="0"/>
    <s v="NO"/>
    <n v="5"/>
  </r>
  <r>
    <x v="47"/>
    <x v="1"/>
    <x v="7"/>
    <x v="4"/>
    <x v="0"/>
    <s v="Night"/>
    <x v="2"/>
    <x v="1"/>
    <x v="1"/>
    <x v="47"/>
    <x v="47"/>
    <x v="0"/>
    <n v="2022"/>
    <s v="Sun"/>
    <x v="0"/>
    <s v="NO"/>
    <n v="3"/>
  </r>
  <r>
    <x v="48"/>
    <x v="2"/>
    <x v="4"/>
    <x v="3"/>
    <x v="2"/>
    <s v="Morning Rush"/>
    <x v="1"/>
    <x v="1"/>
    <x v="2"/>
    <x v="48"/>
    <x v="48"/>
    <x v="0"/>
    <n v="2022"/>
    <s v="Mon"/>
    <x v="0"/>
    <s v="NO"/>
    <n v="3"/>
  </r>
  <r>
    <x v="49"/>
    <x v="2"/>
    <x v="2"/>
    <x v="4"/>
    <x v="2"/>
    <s v="Morning Rush"/>
    <x v="4"/>
    <x v="3"/>
    <x v="2"/>
    <x v="49"/>
    <x v="49"/>
    <x v="0"/>
    <n v="2022"/>
    <s v="Mon"/>
    <x v="0"/>
    <s v="NO"/>
    <n v="5"/>
  </r>
  <r>
    <x v="50"/>
    <x v="4"/>
    <x v="8"/>
    <x v="3"/>
    <x v="1"/>
    <s v="Morning Rush"/>
    <x v="3"/>
    <x v="1"/>
    <x v="2"/>
    <x v="50"/>
    <x v="50"/>
    <x v="0"/>
    <n v="2022"/>
    <s v="Mon"/>
    <x v="0"/>
    <s v="NO"/>
    <n v="3"/>
  </r>
  <r>
    <x v="51"/>
    <x v="2"/>
    <x v="1"/>
    <x v="4"/>
    <x v="3"/>
    <s v="Morning Rush"/>
    <x v="2"/>
    <x v="3"/>
    <x v="2"/>
    <x v="51"/>
    <x v="51"/>
    <x v="0"/>
    <n v="2022"/>
    <s v="Mon"/>
    <x v="0"/>
    <s v="NO"/>
    <n v="5"/>
  </r>
  <r>
    <x v="52"/>
    <x v="1"/>
    <x v="8"/>
    <x v="2"/>
    <x v="1"/>
    <s v="Night"/>
    <x v="3"/>
    <x v="3"/>
    <x v="2"/>
    <x v="52"/>
    <x v="52"/>
    <x v="0"/>
    <n v="2022"/>
    <s v="Mon"/>
    <x v="0"/>
    <s v="NO"/>
    <n v="5"/>
  </r>
  <r>
    <x v="53"/>
    <x v="0"/>
    <x v="1"/>
    <x v="2"/>
    <x v="3"/>
    <s v="Night"/>
    <x v="1"/>
    <x v="1"/>
    <x v="2"/>
    <x v="53"/>
    <x v="53"/>
    <x v="0"/>
    <n v="2022"/>
    <s v="Mon"/>
    <x v="0"/>
    <s v="NO"/>
    <n v="3"/>
  </r>
  <r>
    <x v="54"/>
    <x v="5"/>
    <x v="6"/>
    <x v="1"/>
    <x v="3"/>
    <s v="Night"/>
    <x v="4"/>
    <x v="0"/>
    <x v="2"/>
    <x v="54"/>
    <x v="54"/>
    <x v="0"/>
    <n v="2022"/>
    <s v="Mon"/>
    <x v="0"/>
    <s v="NO"/>
    <n v="1"/>
  </r>
  <r>
    <x v="55"/>
    <x v="4"/>
    <x v="1"/>
    <x v="1"/>
    <x v="3"/>
    <s v="Night"/>
    <x v="0"/>
    <x v="0"/>
    <x v="2"/>
    <x v="55"/>
    <x v="55"/>
    <x v="0"/>
    <n v="2022"/>
    <s v="Mon"/>
    <x v="0"/>
    <s v="NO"/>
    <n v="1"/>
  </r>
  <r>
    <x v="56"/>
    <x v="1"/>
    <x v="1"/>
    <x v="4"/>
    <x v="1"/>
    <s v="Midday"/>
    <x v="0"/>
    <x v="1"/>
    <x v="2"/>
    <x v="56"/>
    <x v="56"/>
    <x v="0"/>
    <n v="2022"/>
    <s v="Mon"/>
    <x v="0"/>
    <s v="NO"/>
    <n v="3"/>
  </r>
  <r>
    <x v="57"/>
    <x v="5"/>
    <x v="6"/>
    <x v="1"/>
    <x v="2"/>
    <s v="Midday"/>
    <x v="4"/>
    <x v="0"/>
    <x v="2"/>
    <x v="57"/>
    <x v="57"/>
    <x v="0"/>
    <n v="2022"/>
    <s v="Mon"/>
    <x v="0"/>
    <s v="NO"/>
    <n v="1"/>
  </r>
  <r>
    <x v="58"/>
    <x v="1"/>
    <x v="7"/>
    <x v="3"/>
    <x v="3"/>
    <s v="Morning Rush"/>
    <x v="4"/>
    <x v="1"/>
    <x v="2"/>
    <x v="58"/>
    <x v="58"/>
    <x v="0"/>
    <n v="2022"/>
    <s v="Mon"/>
    <x v="0"/>
    <s v="NO"/>
    <n v="3"/>
  </r>
  <r>
    <x v="59"/>
    <x v="4"/>
    <x v="9"/>
    <x v="3"/>
    <x v="1"/>
    <s v="Midday"/>
    <x v="1"/>
    <x v="3"/>
    <x v="2"/>
    <x v="59"/>
    <x v="59"/>
    <x v="0"/>
    <n v="2022"/>
    <s v="Mon"/>
    <x v="0"/>
    <s v="NO"/>
    <n v="5"/>
  </r>
  <r>
    <x v="60"/>
    <x v="2"/>
    <x v="7"/>
    <x v="3"/>
    <x v="0"/>
    <s v="Evening Rush"/>
    <x v="0"/>
    <x v="3"/>
    <x v="2"/>
    <x v="60"/>
    <x v="60"/>
    <x v="0"/>
    <n v="2022"/>
    <s v="Mon"/>
    <x v="1"/>
    <s v="NO"/>
    <n v="5"/>
  </r>
  <r>
    <x v="61"/>
    <x v="0"/>
    <x v="6"/>
    <x v="0"/>
    <x v="0"/>
    <s v="Night"/>
    <x v="0"/>
    <x v="1"/>
    <x v="2"/>
    <x v="61"/>
    <x v="61"/>
    <x v="0"/>
    <n v="2022"/>
    <s v="Mon"/>
    <x v="1"/>
    <s v="NO"/>
    <n v="3"/>
  </r>
  <r>
    <x v="62"/>
    <x v="4"/>
    <x v="2"/>
    <x v="0"/>
    <x v="2"/>
    <s v="Morning Rush"/>
    <x v="3"/>
    <x v="2"/>
    <x v="2"/>
    <x v="62"/>
    <x v="62"/>
    <x v="0"/>
    <n v="2022"/>
    <s v="Mon"/>
    <x v="1"/>
    <s v="NO"/>
    <n v="2"/>
  </r>
  <r>
    <x v="63"/>
    <x v="2"/>
    <x v="4"/>
    <x v="3"/>
    <x v="3"/>
    <s v="Evening Rush"/>
    <x v="4"/>
    <x v="0"/>
    <x v="2"/>
    <x v="63"/>
    <x v="63"/>
    <x v="0"/>
    <n v="2022"/>
    <s v="Mon"/>
    <x v="1"/>
    <s v="NO"/>
    <n v="1"/>
  </r>
  <r>
    <x v="64"/>
    <x v="4"/>
    <x v="9"/>
    <x v="2"/>
    <x v="3"/>
    <s v="Night"/>
    <x v="4"/>
    <x v="0"/>
    <x v="2"/>
    <x v="64"/>
    <x v="64"/>
    <x v="0"/>
    <n v="2022"/>
    <s v="Mon"/>
    <x v="1"/>
    <s v="NO"/>
    <n v="1"/>
  </r>
  <r>
    <x v="65"/>
    <x v="3"/>
    <x v="5"/>
    <x v="4"/>
    <x v="1"/>
    <s v="Midday"/>
    <x v="2"/>
    <x v="3"/>
    <x v="2"/>
    <x v="65"/>
    <x v="65"/>
    <x v="0"/>
    <n v="2022"/>
    <s v="Mon"/>
    <x v="1"/>
    <s v="NO"/>
    <n v="5"/>
  </r>
  <r>
    <x v="66"/>
    <x v="0"/>
    <x v="3"/>
    <x v="1"/>
    <x v="2"/>
    <s v="Night"/>
    <x v="3"/>
    <x v="1"/>
    <x v="2"/>
    <x v="66"/>
    <x v="66"/>
    <x v="0"/>
    <n v="2022"/>
    <s v="Mon"/>
    <x v="1"/>
    <s v="NO"/>
    <n v="3"/>
  </r>
  <r>
    <x v="67"/>
    <x v="1"/>
    <x v="1"/>
    <x v="4"/>
    <x v="0"/>
    <s v="Evening Rush"/>
    <x v="4"/>
    <x v="1"/>
    <x v="2"/>
    <x v="67"/>
    <x v="67"/>
    <x v="0"/>
    <n v="2022"/>
    <s v="Mon"/>
    <x v="1"/>
    <s v="NO"/>
    <n v="3"/>
  </r>
  <r>
    <x v="68"/>
    <x v="1"/>
    <x v="4"/>
    <x v="2"/>
    <x v="2"/>
    <s v="Midday"/>
    <x v="1"/>
    <x v="3"/>
    <x v="2"/>
    <x v="68"/>
    <x v="68"/>
    <x v="0"/>
    <n v="2022"/>
    <s v="Mon"/>
    <x v="1"/>
    <s v="NO"/>
    <n v="5"/>
  </r>
  <r>
    <x v="69"/>
    <x v="0"/>
    <x v="7"/>
    <x v="2"/>
    <x v="1"/>
    <s v="Night"/>
    <x v="2"/>
    <x v="2"/>
    <x v="2"/>
    <x v="69"/>
    <x v="69"/>
    <x v="0"/>
    <n v="2022"/>
    <s v="Mon"/>
    <x v="1"/>
    <s v="NO"/>
    <n v="2"/>
  </r>
  <r>
    <x v="70"/>
    <x v="3"/>
    <x v="6"/>
    <x v="4"/>
    <x v="2"/>
    <s v="Morning Rush"/>
    <x v="4"/>
    <x v="2"/>
    <x v="2"/>
    <x v="70"/>
    <x v="70"/>
    <x v="0"/>
    <n v="2022"/>
    <s v="Mon"/>
    <x v="1"/>
    <s v="NO"/>
    <n v="2"/>
  </r>
  <r>
    <x v="71"/>
    <x v="2"/>
    <x v="2"/>
    <x v="4"/>
    <x v="1"/>
    <s v="Midday"/>
    <x v="4"/>
    <x v="3"/>
    <x v="2"/>
    <x v="71"/>
    <x v="71"/>
    <x v="0"/>
    <n v="2022"/>
    <s v="Mon"/>
    <x v="1"/>
    <s v="NO"/>
    <n v="5"/>
  </r>
  <r>
    <x v="72"/>
    <x v="1"/>
    <x v="4"/>
    <x v="3"/>
    <x v="2"/>
    <s v="Morning Rush"/>
    <x v="0"/>
    <x v="3"/>
    <x v="3"/>
    <x v="72"/>
    <x v="72"/>
    <x v="0"/>
    <n v="2022"/>
    <s v="Tue"/>
    <x v="1"/>
    <s v="NO"/>
    <n v="5"/>
  </r>
  <r>
    <x v="73"/>
    <x v="3"/>
    <x v="8"/>
    <x v="3"/>
    <x v="2"/>
    <s v="Midday"/>
    <x v="1"/>
    <x v="3"/>
    <x v="3"/>
    <x v="73"/>
    <x v="73"/>
    <x v="0"/>
    <n v="2022"/>
    <s v="Tue"/>
    <x v="1"/>
    <s v="NO"/>
    <n v="5"/>
  </r>
  <r>
    <x v="74"/>
    <x v="1"/>
    <x v="8"/>
    <x v="1"/>
    <x v="0"/>
    <s v="Morning Rush"/>
    <x v="4"/>
    <x v="1"/>
    <x v="3"/>
    <x v="74"/>
    <x v="74"/>
    <x v="0"/>
    <n v="2022"/>
    <s v="Tue"/>
    <x v="1"/>
    <s v="NO"/>
    <n v="3"/>
  </r>
  <r>
    <x v="75"/>
    <x v="5"/>
    <x v="5"/>
    <x v="2"/>
    <x v="3"/>
    <s v="Midday"/>
    <x v="2"/>
    <x v="3"/>
    <x v="3"/>
    <x v="75"/>
    <x v="75"/>
    <x v="0"/>
    <n v="2022"/>
    <s v="Tue"/>
    <x v="1"/>
    <s v="NO"/>
    <n v="5"/>
  </r>
  <r>
    <x v="76"/>
    <x v="2"/>
    <x v="7"/>
    <x v="4"/>
    <x v="3"/>
    <s v="Evening Rush"/>
    <x v="3"/>
    <x v="2"/>
    <x v="3"/>
    <x v="76"/>
    <x v="76"/>
    <x v="0"/>
    <n v="2022"/>
    <s v="Tue"/>
    <x v="1"/>
    <s v="NO"/>
    <n v="2"/>
  </r>
  <r>
    <x v="77"/>
    <x v="5"/>
    <x v="6"/>
    <x v="2"/>
    <x v="1"/>
    <s v="Midday"/>
    <x v="1"/>
    <x v="0"/>
    <x v="3"/>
    <x v="77"/>
    <x v="77"/>
    <x v="0"/>
    <n v="2022"/>
    <s v="Tue"/>
    <x v="1"/>
    <s v="NO"/>
    <n v="1"/>
  </r>
  <r>
    <x v="78"/>
    <x v="0"/>
    <x v="2"/>
    <x v="2"/>
    <x v="3"/>
    <s v="Night"/>
    <x v="4"/>
    <x v="2"/>
    <x v="3"/>
    <x v="78"/>
    <x v="78"/>
    <x v="0"/>
    <n v="2022"/>
    <s v="Tue"/>
    <x v="1"/>
    <s v="NO"/>
    <n v="2"/>
  </r>
  <r>
    <x v="79"/>
    <x v="2"/>
    <x v="8"/>
    <x v="2"/>
    <x v="3"/>
    <s v="Evening Rush"/>
    <x v="2"/>
    <x v="3"/>
    <x v="3"/>
    <x v="79"/>
    <x v="79"/>
    <x v="0"/>
    <n v="2022"/>
    <s v="Tue"/>
    <x v="1"/>
    <s v="NO"/>
    <n v="5"/>
  </r>
  <r>
    <x v="80"/>
    <x v="3"/>
    <x v="6"/>
    <x v="0"/>
    <x v="3"/>
    <s v="Midday"/>
    <x v="1"/>
    <x v="0"/>
    <x v="3"/>
    <x v="80"/>
    <x v="80"/>
    <x v="0"/>
    <n v="2022"/>
    <s v="Tue"/>
    <x v="1"/>
    <s v="NO"/>
    <n v="1"/>
  </r>
  <r>
    <x v="81"/>
    <x v="2"/>
    <x v="4"/>
    <x v="4"/>
    <x v="0"/>
    <s v="Night"/>
    <x v="3"/>
    <x v="3"/>
    <x v="3"/>
    <x v="81"/>
    <x v="81"/>
    <x v="0"/>
    <n v="2022"/>
    <s v="Tue"/>
    <x v="1"/>
    <s v="NO"/>
    <n v="5"/>
  </r>
  <r>
    <x v="82"/>
    <x v="2"/>
    <x v="6"/>
    <x v="4"/>
    <x v="3"/>
    <s v="Evening Rush"/>
    <x v="1"/>
    <x v="2"/>
    <x v="3"/>
    <x v="82"/>
    <x v="82"/>
    <x v="0"/>
    <n v="2022"/>
    <s v="Tue"/>
    <x v="1"/>
    <s v="NO"/>
    <n v="2"/>
  </r>
  <r>
    <x v="83"/>
    <x v="3"/>
    <x v="6"/>
    <x v="3"/>
    <x v="2"/>
    <s v="Night"/>
    <x v="3"/>
    <x v="2"/>
    <x v="3"/>
    <x v="83"/>
    <x v="83"/>
    <x v="0"/>
    <n v="2022"/>
    <s v="Tue"/>
    <x v="1"/>
    <s v="NO"/>
    <n v="2"/>
  </r>
  <r>
    <x v="84"/>
    <x v="0"/>
    <x v="9"/>
    <x v="0"/>
    <x v="1"/>
    <s v="Morning Rush"/>
    <x v="3"/>
    <x v="0"/>
    <x v="3"/>
    <x v="84"/>
    <x v="84"/>
    <x v="0"/>
    <n v="2022"/>
    <s v="Tue"/>
    <x v="1"/>
    <s v="NO"/>
    <n v="1"/>
  </r>
  <r>
    <x v="85"/>
    <x v="2"/>
    <x v="3"/>
    <x v="3"/>
    <x v="1"/>
    <s v="Night"/>
    <x v="3"/>
    <x v="0"/>
    <x v="3"/>
    <x v="85"/>
    <x v="85"/>
    <x v="0"/>
    <n v="2022"/>
    <s v="Tue"/>
    <x v="1"/>
    <s v="NO"/>
    <n v="1"/>
  </r>
  <r>
    <x v="86"/>
    <x v="0"/>
    <x v="8"/>
    <x v="4"/>
    <x v="2"/>
    <s v="Evening Rush"/>
    <x v="2"/>
    <x v="0"/>
    <x v="3"/>
    <x v="86"/>
    <x v="86"/>
    <x v="0"/>
    <n v="2022"/>
    <s v="Tue"/>
    <x v="1"/>
    <s v="NO"/>
    <n v="1"/>
  </r>
  <r>
    <x v="87"/>
    <x v="0"/>
    <x v="3"/>
    <x v="4"/>
    <x v="3"/>
    <s v="Midday"/>
    <x v="2"/>
    <x v="2"/>
    <x v="3"/>
    <x v="87"/>
    <x v="87"/>
    <x v="0"/>
    <n v="2022"/>
    <s v="Tue"/>
    <x v="1"/>
    <s v="NO"/>
    <n v="2"/>
  </r>
  <r>
    <x v="88"/>
    <x v="0"/>
    <x v="4"/>
    <x v="0"/>
    <x v="2"/>
    <s v="Evening Rush"/>
    <x v="4"/>
    <x v="3"/>
    <x v="3"/>
    <x v="88"/>
    <x v="88"/>
    <x v="0"/>
    <n v="2022"/>
    <s v="Tue"/>
    <x v="1"/>
    <s v="NO"/>
    <n v="5"/>
  </r>
  <r>
    <x v="89"/>
    <x v="1"/>
    <x v="2"/>
    <x v="1"/>
    <x v="3"/>
    <s v="Evening Rush"/>
    <x v="2"/>
    <x v="0"/>
    <x v="3"/>
    <x v="89"/>
    <x v="89"/>
    <x v="0"/>
    <n v="2022"/>
    <s v="Tue"/>
    <x v="1"/>
    <s v="NO"/>
    <n v="1"/>
  </r>
  <r>
    <x v="90"/>
    <x v="4"/>
    <x v="3"/>
    <x v="2"/>
    <x v="1"/>
    <s v="Midday"/>
    <x v="3"/>
    <x v="1"/>
    <x v="3"/>
    <x v="90"/>
    <x v="90"/>
    <x v="0"/>
    <n v="2022"/>
    <s v="Tue"/>
    <x v="1"/>
    <s v="NO"/>
    <n v="3"/>
  </r>
  <r>
    <x v="91"/>
    <x v="0"/>
    <x v="0"/>
    <x v="3"/>
    <x v="2"/>
    <s v="Evening Rush"/>
    <x v="0"/>
    <x v="3"/>
    <x v="3"/>
    <x v="91"/>
    <x v="91"/>
    <x v="0"/>
    <n v="2022"/>
    <s v="Tue"/>
    <x v="1"/>
    <s v="NO"/>
    <n v="5"/>
  </r>
  <r>
    <x v="92"/>
    <x v="3"/>
    <x v="7"/>
    <x v="3"/>
    <x v="3"/>
    <s v="Midday"/>
    <x v="2"/>
    <x v="1"/>
    <x v="3"/>
    <x v="92"/>
    <x v="92"/>
    <x v="0"/>
    <n v="2022"/>
    <s v="Tue"/>
    <x v="1"/>
    <s v="NO"/>
    <n v="3"/>
  </r>
  <r>
    <x v="93"/>
    <x v="4"/>
    <x v="4"/>
    <x v="3"/>
    <x v="3"/>
    <s v="Morning Rush"/>
    <x v="4"/>
    <x v="3"/>
    <x v="3"/>
    <x v="93"/>
    <x v="93"/>
    <x v="0"/>
    <n v="2022"/>
    <s v="Tue"/>
    <x v="1"/>
    <s v="NO"/>
    <n v="5"/>
  </r>
  <r>
    <x v="94"/>
    <x v="0"/>
    <x v="5"/>
    <x v="0"/>
    <x v="3"/>
    <s v="Midday"/>
    <x v="2"/>
    <x v="0"/>
    <x v="3"/>
    <x v="94"/>
    <x v="94"/>
    <x v="0"/>
    <n v="2022"/>
    <s v="Tue"/>
    <x v="1"/>
    <s v="NO"/>
    <n v="1"/>
  </r>
  <r>
    <x v="95"/>
    <x v="3"/>
    <x v="1"/>
    <x v="2"/>
    <x v="0"/>
    <s v="Evening Rush"/>
    <x v="1"/>
    <x v="0"/>
    <x v="3"/>
    <x v="95"/>
    <x v="95"/>
    <x v="0"/>
    <n v="2022"/>
    <s v="Tue"/>
    <x v="1"/>
    <s v="NO"/>
    <n v="1"/>
  </r>
  <r>
    <x v="96"/>
    <x v="3"/>
    <x v="2"/>
    <x v="3"/>
    <x v="0"/>
    <s v="Evening Rush"/>
    <x v="3"/>
    <x v="2"/>
    <x v="4"/>
    <x v="96"/>
    <x v="96"/>
    <x v="0"/>
    <n v="2022"/>
    <s v="Wed"/>
    <x v="1"/>
    <s v="NO"/>
    <n v="2"/>
  </r>
  <r>
    <x v="97"/>
    <x v="5"/>
    <x v="9"/>
    <x v="1"/>
    <x v="2"/>
    <s v="Evening Rush"/>
    <x v="0"/>
    <x v="0"/>
    <x v="4"/>
    <x v="97"/>
    <x v="97"/>
    <x v="0"/>
    <n v="2022"/>
    <s v="Wed"/>
    <x v="1"/>
    <s v="NO"/>
    <n v="1"/>
  </r>
  <r>
    <x v="98"/>
    <x v="5"/>
    <x v="3"/>
    <x v="1"/>
    <x v="2"/>
    <s v="Evening Rush"/>
    <x v="0"/>
    <x v="2"/>
    <x v="4"/>
    <x v="98"/>
    <x v="98"/>
    <x v="0"/>
    <n v="2022"/>
    <s v="Wed"/>
    <x v="1"/>
    <s v="NO"/>
    <n v="2"/>
  </r>
  <r>
    <x v="99"/>
    <x v="2"/>
    <x v="9"/>
    <x v="4"/>
    <x v="1"/>
    <s v="Morning Rush"/>
    <x v="4"/>
    <x v="1"/>
    <x v="4"/>
    <x v="99"/>
    <x v="99"/>
    <x v="0"/>
    <n v="2022"/>
    <s v="Wed"/>
    <x v="1"/>
    <s v="NO"/>
    <n v="3"/>
  </r>
  <r>
    <x v="100"/>
    <x v="0"/>
    <x v="0"/>
    <x v="2"/>
    <x v="2"/>
    <s v="Morning Rush"/>
    <x v="3"/>
    <x v="0"/>
    <x v="4"/>
    <x v="100"/>
    <x v="100"/>
    <x v="0"/>
    <n v="2022"/>
    <s v="Wed"/>
    <x v="1"/>
    <s v="NO"/>
    <n v="1"/>
  </r>
  <r>
    <x v="101"/>
    <x v="0"/>
    <x v="3"/>
    <x v="4"/>
    <x v="3"/>
    <s v="Night"/>
    <x v="2"/>
    <x v="1"/>
    <x v="4"/>
    <x v="101"/>
    <x v="101"/>
    <x v="0"/>
    <n v="2022"/>
    <s v="Wed"/>
    <x v="1"/>
    <s v="NO"/>
    <n v="3"/>
  </r>
  <r>
    <x v="102"/>
    <x v="4"/>
    <x v="1"/>
    <x v="4"/>
    <x v="0"/>
    <s v="Evening Rush"/>
    <x v="4"/>
    <x v="1"/>
    <x v="4"/>
    <x v="102"/>
    <x v="102"/>
    <x v="0"/>
    <n v="2022"/>
    <s v="Wed"/>
    <x v="1"/>
    <s v="NO"/>
    <n v="3"/>
  </r>
  <r>
    <x v="103"/>
    <x v="3"/>
    <x v="1"/>
    <x v="2"/>
    <x v="2"/>
    <s v="Evening Rush"/>
    <x v="3"/>
    <x v="2"/>
    <x v="4"/>
    <x v="103"/>
    <x v="103"/>
    <x v="0"/>
    <n v="2022"/>
    <s v="Wed"/>
    <x v="1"/>
    <s v="NO"/>
    <n v="2"/>
  </r>
  <r>
    <x v="104"/>
    <x v="0"/>
    <x v="6"/>
    <x v="4"/>
    <x v="0"/>
    <s v="Evening Rush"/>
    <x v="2"/>
    <x v="2"/>
    <x v="4"/>
    <x v="104"/>
    <x v="104"/>
    <x v="0"/>
    <n v="2022"/>
    <s v="Wed"/>
    <x v="1"/>
    <s v="NO"/>
    <n v="2"/>
  </r>
  <r>
    <x v="105"/>
    <x v="2"/>
    <x v="6"/>
    <x v="2"/>
    <x v="2"/>
    <s v="Evening Rush"/>
    <x v="2"/>
    <x v="1"/>
    <x v="4"/>
    <x v="105"/>
    <x v="105"/>
    <x v="0"/>
    <n v="2022"/>
    <s v="Wed"/>
    <x v="1"/>
    <s v="NO"/>
    <n v="3"/>
  </r>
  <r>
    <x v="106"/>
    <x v="1"/>
    <x v="8"/>
    <x v="1"/>
    <x v="0"/>
    <s v="Night"/>
    <x v="3"/>
    <x v="1"/>
    <x v="4"/>
    <x v="106"/>
    <x v="106"/>
    <x v="0"/>
    <n v="2022"/>
    <s v="Wed"/>
    <x v="1"/>
    <s v="NO"/>
    <n v="3"/>
  </r>
  <r>
    <x v="107"/>
    <x v="3"/>
    <x v="9"/>
    <x v="2"/>
    <x v="3"/>
    <s v="Evening Rush"/>
    <x v="1"/>
    <x v="0"/>
    <x v="4"/>
    <x v="107"/>
    <x v="107"/>
    <x v="0"/>
    <n v="2022"/>
    <s v="Wed"/>
    <x v="1"/>
    <s v="NO"/>
    <n v="1"/>
  </r>
  <r>
    <x v="108"/>
    <x v="1"/>
    <x v="5"/>
    <x v="3"/>
    <x v="2"/>
    <s v="Midday"/>
    <x v="4"/>
    <x v="0"/>
    <x v="4"/>
    <x v="108"/>
    <x v="108"/>
    <x v="0"/>
    <n v="2022"/>
    <s v="Wed"/>
    <x v="1"/>
    <s v="NO"/>
    <n v="1"/>
  </r>
  <r>
    <x v="109"/>
    <x v="2"/>
    <x v="6"/>
    <x v="0"/>
    <x v="3"/>
    <s v="Midday"/>
    <x v="2"/>
    <x v="1"/>
    <x v="4"/>
    <x v="109"/>
    <x v="109"/>
    <x v="0"/>
    <n v="2022"/>
    <s v="Wed"/>
    <x v="1"/>
    <s v="NO"/>
    <n v="3"/>
  </r>
  <r>
    <x v="110"/>
    <x v="5"/>
    <x v="2"/>
    <x v="1"/>
    <x v="0"/>
    <s v="Morning Rush"/>
    <x v="1"/>
    <x v="3"/>
    <x v="4"/>
    <x v="110"/>
    <x v="110"/>
    <x v="0"/>
    <n v="2022"/>
    <s v="Wed"/>
    <x v="1"/>
    <s v="NO"/>
    <n v="5"/>
  </r>
  <r>
    <x v="111"/>
    <x v="2"/>
    <x v="6"/>
    <x v="0"/>
    <x v="1"/>
    <s v="Morning Rush"/>
    <x v="0"/>
    <x v="0"/>
    <x v="4"/>
    <x v="111"/>
    <x v="111"/>
    <x v="0"/>
    <n v="2022"/>
    <s v="Wed"/>
    <x v="1"/>
    <s v="NO"/>
    <n v="1"/>
  </r>
  <r>
    <x v="112"/>
    <x v="1"/>
    <x v="6"/>
    <x v="1"/>
    <x v="2"/>
    <s v="Midday"/>
    <x v="0"/>
    <x v="1"/>
    <x v="4"/>
    <x v="112"/>
    <x v="112"/>
    <x v="0"/>
    <n v="2022"/>
    <s v="Wed"/>
    <x v="1"/>
    <s v="NO"/>
    <n v="3"/>
  </r>
  <r>
    <x v="113"/>
    <x v="3"/>
    <x v="4"/>
    <x v="3"/>
    <x v="0"/>
    <s v="Midday"/>
    <x v="2"/>
    <x v="2"/>
    <x v="4"/>
    <x v="113"/>
    <x v="113"/>
    <x v="0"/>
    <n v="2022"/>
    <s v="Wed"/>
    <x v="1"/>
    <s v="NO"/>
    <n v="2"/>
  </r>
  <r>
    <x v="114"/>
    <x v="4"/>
    <x v="3"/>
    <x v="0"/>
    <x v="2"/>
    <s v="Midday"/>
    <x v="2"/>
    <x v="1"/>
    <x v="4"/>
    <x v="114"/>
    <x v="114"/>
    <x v="0"/>
    <n v="2022"/>
    <s v="Wed"/>
    <x v="1"/>
    <s v="NO"/>
    <n v="3"/>
  </r>
  <r>
    <x v="115"/>
    <x v="0"/>
    <x v="9"/>
    <x v="3"/>
    <x v="0"/>
    <s v="Night"/>
    <x v="1"/>
    <x v="3"/>
    <x v="4"/>
    <x v="115"/>
    <x v="115"/>
    <x v="0"/>
    <n v="2022"/>
    <s v="Wed"/>
    <x v="1"/>
    <s v="NO"/>
    <n v="5"/>
  </r>
  <r>
    <x v="116"/>
    <x v="2"/>
    <x v="4"/>
    <x v="3"/>
    <x v="3"/>
    <s v="Evening Rush"/>
    <x v="3"/>
    <x v="2"/>
    <x v="4"/>
    <x v="116"/>
    <x v="116"/>
    <x v="0"/>
    <n v="2022"/>
    <s v="Wed"/>
    <x v="1"/>
    <s v="NO"/>
    <n v="2"/>
  </r>
  <r>
    <x v="117"/>
    <x v="3"/>
    <x v="4"/>
    <x v="1"/>
    <x v="0"/>
    <s v="Night"/>
    <x v="4"/>
    <x v="2"/>
    <x v="4"/>
    <x v="117"/>
    <x v="117"/>
    <x v="0"/>
    <n v="2022"/>
    <s v="Wed"/>
    <x v="1"/>
    <s v="NO"/>
    <n v="2"/>
  </r>
  <r>
    <x v="118"/>
    <x v="0"/>
    <x v="9"/>
    <x v="4"/>
    <x v="2"/>
    <s v="Morning Rush"/>
    <x v="0"/>
    <x v="1"/>
    <x v="4"/>
    <x v="118"/>
    <x v="118"/>
    <x v="0"/>
    <n v="2022"/>
    <s v="Wed"/>
    <x v="1"/>
    <s v="NO"/>
    <n v="3"/>
  </r>
  <r>
    <x v="119"/>
    <x v="5"/>
    <x v="1"/>
    <x v="3"/>
    <x v="1"/>
    <s v="Night"/>
    <x v="1"/>
    <x v="0"/>
    <x v="4"/>
    <x v="119"/>
    <x v="119"/>
    <x v="0"/>
    <n v="2022"/>
    <s v="Wed"/>
    <x v="1"/>
    <s v="NO"/>
    <n v="1"/>
  </r>
  <r>
    <x v="120"/>
    <x v="5"/>
    <x v="6"/>
    <x v="3"/>
    <x v="0"/>
    <s v="Night"/>
    <x v="1"/>
    <x v="3"/>
    <x v="5"/>
    <x v="120"/>
    <x v="120"/>
    <x v="0"/>
    <n v="2022"/>
    <s v="Thu"/>
    <x v="2"/>
    <s v="NO"/>
    <n v="5"/>
  </r>
  <r>
    <x v="121"/>
    <x v="0"/>
    <x v="5"/>
    <x v="1"/>
    <x v="1"/>
    <s v="Night"/>
    <x v="3"/>
    <x v="3"/>
    <x v="5"/>
    <x v="121"/>
    <x v="121"/>
    <x v="0"/>
    <n v="2022"/>
    <s v="Thu"/>
    <x v="2"/>
    <s v="NO"/>
    <n v="5"/>
  </r>
  <r>
    <x v="122"/>
    <x v="5"/>
    <x v="1"/>
    <x v="2"/>
    <x v="0"/>
    <s v="Midday"/>
    <x v="0"/>
    <x v="2"/>
    <x v="5"/>
    <x v="122"/>
    <x v="122"/>
    <x v="0"/>
    <n v="2022"/>
    <s v="Thu"/>
    <x v="2"/>
    <s v="NO"/>
    <n v="2"/>
  </r>
  <r>
    <x v="123"/>
    <x v="3"/>
    <x v="4"/>
    <x v="1"/>
    <x v="3"/>
    <s v="Midday"/>
    <x v="0"/>
    <x v="0"/>
    <x v="5"/>
    <x v="123"/>
    <x v="123"/>
    <x v="0"/>
    <n v="2022"/>
    <s v="Thu"/>
    <x v="2"/>
    <s v="NO"/>
    <n v="1"/>
  </r>
  <r>
    <x v="124"/>
    <x v="2"/>
    <x v="0"/>
    <x v="3"/>
    <x v="1"/>
    <s v="Evening Rush"/>
    <x v="1"/>
    <x v="1"/>
    <x v="5"/>
    <x v="124"/>
    <x v="124"/>
    <x v="0"/>
    <n v="2022"/>
    <s v="Thu"/>
    <x v="2"/>
    <s v="NO"/>
    <n v="3"/>
  </r>
  <r>
    <x v="125"/>
    <x v="3"/>
    <x v="0"/>
    <x v="1"/>
    <x v="0"/>
    <s v="Midday"/>
    <x v="3"/>
    <x v="2"/>
    <x v="5"/>
    <x v="125"/>
    <x v="125"/>
    <x v="0"/>
    <n v="2022"/>
    <s v="Thu"/>
    <x v="2"/>
    <s v="NO"/>
    <n v="2"/>
  </r>
  <r>
    <x v="126"/>
    <x v="3"/>
    <x v="7"/>
    <x v="3"/>
    <x v="1"/>
    <s v="Night"/>
    <x v="4"/>
    <x v="2"/>
    <x v="5"/>
    <x v="126"/>
    <x v="126"/>
    <x v="0"/>
    <n v="2022"/>
    <s v="Thu"/>
    <x v="2"/>
    <s v="NO"/>
    <n v="2"/>
  </r>
  <r>
    <x v="127"/>
    <x v="0"/>
    <x v="6"/>
    <x v="0"/>
    <x v="1"/>
    <s v="Midday"/>
    <x v="2"/>
    <x v="3"/>
    <x v="5"/>
    <x v="127"/>
    <x v="127"/>
    <x v="0"/>
    <n v="2022"/>
    <s v="Thu"/>
    <x v="2"/>
    <s v="NO"/>
    <n v="5"/>
  </r>
  <r>
    <x v="128"/>
    <x v="4"/>
    <x v="6"/>
    <x v="2"/>
    <x v="1"/>
    <s v="Morning Rush"/>
    <x v="2"/>
    <x v="3"/>
    <x v="5"/>
    <x v="128"/>
    <x v="128"/>
    <x v="0"/>
    <n v="2022"/>
    <s v="Thu"/>
    <x v="2"/>
    <s v="NO"/>
    <n v="5"/>
  </r>
  <r>
    <x v="129"/>
    <x v="4"/>
    <x v="1"/>
    <x v="0"/>
    <x v="3"/>
    <s v="Midday"/>
    <x v="0"/>
    <x v="0"/>
    <x v="5"/>
    <x v="129"/>
    <x v="129"/>
    <x v="0"/>
    <n v="2022"/>
    <s v="Thu"/>
    <x v="2"/>
    <s v="NO"/>
    <n v="1"/>
  </r>
  <r>
    <x v="130"/>
    <x v="2"/>
    <x v="1"/>
    <x v="0"/>
    <x v="1"/>
    <s v="Night"/>
    <x v="0"/>
    <x v="1"/>
    <x v="5"/>
    <x v="130"/>
    <x v="130"/>
    <x v="0"/>
    <n v="2022"/>
    <s v="Thu"/>
    <x v="2"/>
    <s v="NO"/>
    <n v="3"/>
  </r>
  <r>
    <x v="131"/>
    <x v="0"/>
    <x v="5"/>
    <x v="2"/>
    <x v="1"/>
    <s v="Midday"/>
    <x v="0"/>
    <x v="3"/>
    <x v="5"/>
    <x v="131"/>
    <x v="131"/>
    <x v="0"/>
    <n v="2022"/>
    <s v="Thu"/>
    <x v="2"/>
    <s v="NO"/>
    <n v="5"/>
  </r>
  <r>
    <x v="132"/>
    <x v="4"/>
    <x v="5"/>
    <x v="0"/>
    <x v="1"/>
    <s v="Morning Rush"/>
    <x v="0"/>
    <x v="3"/>
    <x v="5"/>
    <x v="132"/>
    <x v="132"/>
    <x v="0"/>
    <n v="2022"/>
    <s v="Thu"/>
    <x v="2"/>
    <s v="NO"/>
    <n v="5"/>
  </r>
  <r>
    <x v="133"/>
    <x v="5"/>
    <x v="0"/>
    <x v="4"/>
    <x v="0"/>
    <s v="Night"/>
    <x v="3"/>
    <x v="1"/>
    <x v="5"/>
    <x v="133"/>
    <x v="133"/>
    <x v="0"/>
    <n v="2022"/>
    <s v="Thu"/>
    <x v="2"/>
    <s v="NO"/>
    <n v="3"/>
  </r>
  <r>
    <x v="134"/>
    <x v="4"/>
    <x v="0"/>
    <x v="0"/>
    <x v="2"/>
    <s v="Evening Rush"/>
    <x v="2"/>
    <x v="3"/>
    <x v="5"/>
    <x v="134"/>
    <x v="134"/>
    <x v="0"/>
    <n v="2022"/>
    <s v="Thu"/>
    <x v="2"/>
    <s v="NO"/>
    <n v="5"/>
  </r>
  <r>
    <x v="135"/>
    <x v="5"/>
    <x v="9"/>
    <x v="3"/>
    <x v="3"/>
    <s v="Morning Rush"/>
    <x v="0"/>
    <x v="2"/>
    <x v="5"/>
    <x v="135"/>
    <x v="135"/>
    <x v="0"/>
    <n v="2022"/>
    <s v="Thu"/>
    <x v="2"/>
    <s v="NO"/>
    <n v="2"/>
  </r>
  <r>
    <x v="136"/>
    <x v="2"/>
    <x v="8"/>
    <x v="2"/>
    <x v="0"/>
    <s v="Morning Rush"/>
    <x v="0"/>
    <x v="2"/>
    <x v="5"/>
    <x v="136"/>
    <x v="136"/>
    <x v="0"/>
    <n v="2022"/>
    <s v="Thu"/>
    <x v="2"/>
    <s v="NO"/>
    <n v="2"/>
  </r>
  <r>
    <x v="137"/>
    <x v="3"/>
    <x v="4"/>
    <x v="1"/>
    <x v="2"/>
    <s v="Morning Rush"/>
    <x v="0"/>
    <x v="1"/>
    <x v="5"/>
    <x v="137"/>
    <x v="137"/>
    <x v="0"/>
    <n v="2022"/>
    <s v="Thu"/>
    <x v="2"/>
    <s v="NO"/>
    <n v="3"/>
  </r>
  <r>
    <x v="138"/>
    <x v="3"/>
    <x v="6"/>
    <x v="3"/>
    <x v="1"/>
    <s v="Night"/>
    <x v="3"/>
    <x v="2"/>
    <x v="5"/>
    <x v="138"/>
    <x v="138"/>
    <x v="0"/>
    <n v="2022"/>
    <s v="Thu"/>
    <x v="2"/>
    <s v="NO"/>
    <n v="2"/>
  </r>
  <r>
    <x v="139"/>
    <x v="4"/>
    <x v="0"/>
    <x v="4"/>
    <x v="0"/>
    <s v="Midday"/>
    <x v="2"/>
    <x v="2"/>
    <x v="5"/>
    <x v="139"/>
    <x v="139"/>
    <x v="0"/>
    <n v="2022"/>
    <s v="Thu"/>
    <x v="2"/>
    <s v="NO"/>
    <n v="2"/>
  </r>
  <r>
    <x v="140"/>
    <x v="5"/>
    <x v="0"/>
    <x v="2"/>
    <x v="0"/>
    <s v="Morning Rush"/>
    <x v="4"/>
    <x v="2"/>
    <x v="5"/>
    <x v="140"/>
    <x v="140"/>
    <x v="0"/>
    <n v="2022"/>
    <s v="Thu"/>
    <x v="2"/>
    <s v="NO"/>
    <n v="2"/>
  </r>
  <r>
    <x v="141"/>
    <x v="1"/>
    <x v="5"/>
    <x v="0"/>
    <x v="3"/>
    <s v="Evening Rush"/>
    <x v="4"/>
    <x v="0"/>
    <x v="5"/>
    <x v="141"/>
    <x v="141"/>
    <x v="0"/>
    <n v="2022"/>
    <s v="Thu"/>
    <x v="2"/>
    <s v="NO"/>
    <n v="1"/>
  </r>
  <r>
    <x v="142"/>
    <x v="1"/>
    <x v="6"/>
    <x v="0"/>
    <x v="3"/>
    <s v="Evening Rush"/>
    <x v="1"/>
    <x v="0"/>
    <x v="5"/>
    <x v="142"/>
    <x v="142"/>
    <x v="0"/>
    <n v="2022"/>
    <s v="Thu"/>
    <x v="2"/>
    <s v="NO"/>
    <n v="1"/>
  </r>
  <r>
    <x v="143"/>
    <x v="1"/>
    <x v="7"/>
    <x v="3"/>
    <x v="2"/>
    <s v="Midday"/>
    <x v="0"/>
    <x v="2"/>
    <x v="5"/>
    <x v="143"/>
    <x v="143"/>
    <x v="0"/>
    <n v="2022"/>
    <s v="Thu"/>
    <x v="2"/>
    <s v="NO"/>
    <n v="2"/>
  </r>
  <r>
    <x v="144"/>
    <x v="3"/>
    <x v="7"/>
    <x v="3"/>
    <x v="0"/>
    <s v="Morning Rush"/>
    <x v="3"/>
    <x v="2"/>
    <x v="6"/>
    <x v="144"/>
    <x v="144"/>
    <x v="0"/>
    <n v="2022"/>
    <s v="Fri"/>
    <x v="2"/>
    <s v="NO"/>
    <n v="2"/>
  </r>
  <r>
    <x v="145"/>
    <x v="0"/>
    <x v="9"/>
    <x v="2"/>
    <x v="1"/>
    <s v="Night"/>
    <x v="0"/>
    <x v="2"/>
    <x v="6"/>
    <x v="145"/>
    <x v="145"/>
    <x v="0"/>
    <n v="2022"/>
    <s v="Fri"/>
    <x v="2"/>
    <s v="NO"/>
    <n v="2"/>
  </r>
  <r>
    <x v="146"/>
    <x v="3"/>
    <x v="4"/>
    <x v="3"/>
    <x v="2"/>
    <s v="Midday"/>
    <x v="4"/>
    <x v="1"/>
    <x v="6"/>
    <x v="146"/>
    <x v="146"/>
    <x v="0"/>
    <n v="2022"/>
    <s v="Fri"/>
    <x v="2"/>
    <s v="NO"/>
    <n v="3"/>
  </r>
  <r>
    <x v="147"/>
    <x v="0"/>
    <x v="7"/>
    <x v="3"/>
    <x v="0"/>
    <s v="Evening Rush"/>
    <x v="0"/>
    <x v="2"/>
    <x v="6"/>
    <x v="147"/>
    <x v="147"/>
    <x v="0"/>
    <n v="2022"/>
    <s v="Fri"/>
    <x v="2"/>
    <s v="NO"/>
    <n v="2"/>
  </r>
  <r>
    <x v="148"/>
    <x v="5"/>
    <x v="9"/>
    <x v="2"/>
    <x v="1"/>
    <s v="Midday"/>
    <x v="0"/>
    <x v="0"/>
    <x v="6"/>
    <x v="148"/>
    <x v="148"/>
    <x v="0"/>
    <n v="2022"/>
    <s v="Fri"/>
    <x v="2"/>
    <s v="NO"/>
    <n v="1"/>
  </r>
  <r>
    <x v="149"/>
    <x v="4"/>
    <x v="7"/>
    <x v="3"/>
    <x v="3"/>
    <s v="Evening Rush"/>
    <x v="2"/>
    <x v="3"/>
    <x v="6"/>
    <x v="149"/>
    <x v="149"/>
    <x v="0"/>
    <n v="2022"/>
    <s v="Fri"/>
    <x v="2"/>
    <s v="NO"/>
    <n v="5"/>
  </r>
  <r>
    <x v="150"/>
    <x v="1"/>
    <x v="5"/>
    <x v="2"/>
    <x v="3"/>
    <s v="Midday"/>
    <x v="2"/>
    <x v="1"/>
    <x v="6"/>
    <x v="150"/>
    <x v="150"/>
    <x v="0"/>
    <n v="2022"/>
    <s v="Fri"/>
    <x v="2"/>
    <s v="NO"/>
    <n v="3"/>
  </r>
  <r>
    <x v="151"/>
    <x v="5"/>
    <x v="6"/>
    <x v="4"/>
    <x v="2"/>
    <s v="Evening Rush"/>
    <x v="2"/>
    <x v="3"/>
    <x v="6"/>
    <x v="151"/>
    <x v="151"/>
    <x v="0"/>
    <n v="2022"/>
    <s v="Fri"/>
    <x v="2"/>
    <s v="NO"/>
    <n v="5"/>
  </r>
  <r>
    <x v="152"/>
    <x v="5"/>
    <x v="5"/>
    <x v="3"/>
    <x v="3"/>
    <s v="Midday"/>
    <x v="3"/>
    <x v="1"/>
    <x v="6"/>
    <x v="152"/>
    <x v="152"/>
    <x v="0"/>
    <n v="2022"/>
    <s v="Fri"/>
    <x v="2"/>
    <s v="NO"/>
    <n v="3"/>
  </r>
  <r>
    <x v="153"/>
    <x v="4"/>
    <x v="1"/>
    <x v="3"/>
    <x v="3"/>
    <s v="Evening Rush"/>
    <x v="3"/>
    <x v="3"/>
    <x v="6"/>
    <x v="153"/>
    <x v="153"/>
    <x v="0"/>
    <n v="2022"/>
    <s v="Fri"/>
    <x v="2"/>
    <s v="NO"/>
    <n v="5"/>
  </r>
  <r>
    <x v="154"/>
    <x v="5"/>
    <x v="5"/>
    <x v="3"/>
    <x v="1"/>
    <s v="Morning Rush"/>
    <x v="0"/>
    <x v="3"/>
    <x v="6"/>
    <x v="154"/>
    <x v="154"/>
    <x v="0"/>
    <n v="2022"/>
    <s v="Fri"/>
    <x v="2"/>
    <s v="NO"/>
    <n v="5"/>
  </r>
  <r>
    <x v="155"/>
    <x v="4"/>
    <x v="6"/>
    <x v="0"/>
    <x v="1"/>
    <s v="Morning Rush"/>
    <x v="4"/>
    <x v="3"/>
    <x v="6"/>
    <x v="155"/>
    <x v="155"/>
    <x v="0"/>
    <n v="2022"/>
    <s v="Fri"/>
    <x v="2"/>
    <s v="NO"/>
    <n v="5"/>
  </r>
  <r>
    <x v="156"/>
    <x v="2"/>
    <x v="7"/>
    <x v="3"/>
    <x v="1"/>
    <s v="Morning Rush"/>
    <x v="0"/>
    <x v="3"/>
    <x v="6"/>
    <x v="156"/>
    <x v="156"/>
    <x v="0"/>
    <n v="2022"/>
    <s v="Fri"/>
    <x v="2"/>
    <s v="NO"/>
    <n v="5"/>
  </r>
  <r>
    <x v="157"/>
    <x v="4"/>
    <x v="8"/>
    <x v="2"/>
    <x v="0"/>
    <s v="Morning Rush"/>
    <x v="2"/>
    <x v="0"/>
    <x v="6"/>
    <x v="157"/>
    <x v="157"/>
    <x v="0"/>
    <n v="2022"/>
    <s v="Fri"/>
    <x v="2"/>
    <s v="NO"/>
    <n v="1"/>
  </r>
  <r>
    <x v="158"/>
    <x v="1"/>
    <x v="9"/>
    <x v="0"/>
    <x v="2"/>
    <s v="Night"/>
    <x v="2"/>
    <x v="3"/>
    <x v="6"/>
    <x v="158"/>
    <x v="158"/>
    <x v="0"/>
    <n v="2022"/>
    <s v="Fri"/>
    <x v="2"/>
    <s v="NO"/>
    <n v="5"/>
  </r>
  <r>
    <x v="159"/>
    <x v="0"/>
    <x v="8"/>
    <x v="0"/>
    <x v="1"/>
    <s v="Night"/>
    <x v="0"/>
    <x v="1"/>
    <x v="6"/>
    <x v="159"/>
    <x v="159"/>
    <x v="0"/>
    <n v="2022"/>
    <s v="Fri"/>
    <x v="2"/>
    <s v="NO"/>
    <n v="3"/>
  </r>
  <r>
    <x v="160"/>
    <x v="0"/>
    <x v="9"/>
    <x v="3"/>
    <x v="3"/>
    <s v="Night"/>
    <x v="3"/>
    <x v="1"/>
    <x v="6"/>
    <x v="160"/>
    <x v="160"/>
    <x v="0"/>
    <n v="2022"/>
    <s v="Fri"/>
    <x v="2"/>
    <s v="NO"/>
    <n v="3"/>
  </r>
  <r>
    <x v="161"/>
    <x v="1"/>
    <x v="5"/>
    <x v="1"/>
    <x v="3"/>
    <s v="Evening Rush"/>
    <x v="0"/>
    <x v="2"/>
    <x v="6"/>
    <x v="161"/>
    <x v="161"/>
    <x v="0"/>
    <n v="2022"/>
    <s v="Fri"/>
    <x v="2"/>
    <s v="NO"/>
    <n v="2"/>
  </r>
  <r>
    <x v="162"/>
    <x v="0"/>
    <x v="8"/>
    <x v="0"/>
    <x v="1"/>
    <s v="Morning Rush"/>
    <x v="0"/>
    <x v="3"/>
    <x v="6"/>
    <x v="162"/>
    <x v="162"/>
    <x v="0"/>
    <n v="2022"/>
    <s v="Fri"/>
    <x v="2"/>
    <s v="NO"/>
    <n v="5"/>
  </r>
  <r>
    <x v="163"/>
    <x v="4"/>
    <x v="7"/>
    <x v="2"/>
    <x v="3"/>
    <s v="Night"/>
    <x v="3"/>
    <x v="1"/>
    <x v="6"/>
    <x v="163"/>
    <x v="163"/>
    <x v="0"/>
    <n v="2022"/>
    <s v="Fri"/>
    <x v="2"/>
    <s v="NO"/>
    <n v="3"/>
  </r>
  <r>
    <x v="164"/>
    <x v="2"/>
    <x v="0"/>
    <x v="3"/>
    <x v="3"/>
    <s v="Evening Rush"/>
    <x v="4"/>
    <x v="1"/>
    <x v="6"/>
    <x v="164"/>
    <x v="164"/>
    <x v="0"/>
    <n v="2022"/>
    <s v="Fri"/>
    <x v="2"/>
    <s v="NO"/>
    <n v="3"/>
  </r>
  <r>
    <x v="165"/>
    <x v="0"/>
    <x v="8"/>
    <x v="2"/>
    <x v="0"/>
    <s v="Midday"/>
    <x v="0"/>
    <x v="1"/>
    <x v="6"/>
    <x v="165"/>
    <x v="165"/>
    <x v="0"/>
    <n v="2022"/>
    <s v="Fri"/>
    <x v="2"/>
    <s v="NO"/>
    <n v="3"/>
  </r>
  <r>
    <x v="166"/>
    <x v="2"/>
    <x v="1"/>
    <x v="1"/>
    <x v="3"/>
    <s v="Evening Rush"/>
    <x v="1"/>
    <x v="3"/>
    <x v="6"/>
    <x v="166"/>
    <x v="166"/>
    <x v="0"/>
    <n v="2022"/>
    <s v="Fri"/>
    <x v="2"/>
    <s v="NO"/>
    <n v="5"/>
  </r>
  <r>
    <x v="167"/>
    <x v="1"/>
    <x v="5"/>
    <x v="3"/>
    <x v="3"/>
    <s v="Evening Rush"/>
    <x v="0"/>
    <x v="1"/>
    <x v="6"/>
    <x v="167"/>
    <x v="167"/>
    <x v="0"/>
    <n v="2022"/>
    <s v="Fri"/>
    <x v="2"/>
    <s v="NO"/>
    <n v="3"/>
  </r>
  <r>
    <x v="168"/>
    <x v="2"/>
    <x v="9"/>
    <x v="2"/>
    <x v="3"/>
    <s v="Evening Rush"/>
    <x v="0"/>
    <x v="2"/>
    <x v="7"/>
    <x v="168"/>
    <x v="168"/>
    <x v="0"/>
    <n v="2022"/>
    <s v="Sat"/>
    <x v="2"/>
    <s v="NO"/>
    <n v="2"/>
  </r>
  <r>
    <x v="169"/>
    <x v="5"/>
    <x v="9"/>
    <x v="2"/>
    <x v="1"/>
    <s v="Evening Rush"/>
    <x v="0"/>
    <x v="0"/>
    <x v="7"/>
    <x v="169"/>
    <x v="169"/>
    <x v="0"/>
    <n v="2022"/>
    <s v="Sat"/>
    <x v="2"/>
    <s v="NO"/>
    <n v="1"/>
  </r>
  <r>
    <x v="170"/>
    <x v="3"/>
    <x v="6"/>
    <x v="3"/>
    <x v="0"/>
    <s v="Evening Rush"/>
    <x v="1"/>
    <x v="2"/>
    <x v="7"/>
    <x v="170"/>
    <x v="170"/>
    <x v="0"/>
    <n v="2022"/>
    <s v="Sat"/>
    <x v="2"/>
    <s v="NO"/>
    <n v="2"/>
  </r>
  <r>
    <x v="171"/>
    <x v="5"/>
    <x v="7"/>
    <x v="4"/>
    <x v="0"/>
    <s v="Evening Rush"/>
    <x v="3"/>
    <x v="1"/>
    <x v="7"/>
    <x v="171"/>
    <x v="171"/>
    <x v="0"/>
    <n v="2022"/>
    <s v="Sat"/>
    <x v="2"/>
    <s v="NO"/>
    <n v="3"/>
  </r>
  <r>
    <x v="172"/>
    <x v="1"/>
    <x v="9"/>
    <x v="4"/>
    <x v="1"/>
    <s v="Night"/>
    <x v="1"/>
    <x v="2"/>
    <x v="7"/>
    <x v="172"/>
    <x v="172"/>
    <x v="0"/>
    <n v="2022"/>
    <s v="Sat"/>
    <x v="2"/>
    <s v="NO"/>
    <n v="2"/>
  </r>
  <r>
    <x v="173"/>
    <x v="0"/>
    <x v="1"/>
    <x v="1"/>
    <x v="3"/>
    <s v="Morning Rush"/>
    <x v="4"/>
    <x v="0"/>
    <x v="7"/>
    <x v="173"/>
    <x v="173"/>
    <x v="0"/>
    <n v="2022"/>
    <s v="Sat"/>
    <x v="2"/>
    <s v="NO"/>
    <n v="1"/>
  </r>
  <r>
    <x v="174"/>
    <x v="0"/>
    <x v="6"/>
    <x v="0"/>
    <x v="1"/>
    <s v="Midday"/>
    <x v="1"/>
    <x v="3"/>
    <x v="7"/>
    <x v="174"/>
    <x v="174"/>
    <x v="0"/>
    <n v="2022"/>
    <s v="Sat"/>
    <x v="2"/>
    <s v="NO"/>
    <n v="5"/>
  </r>
  <r>
    <x v="175"/>
    <x v="2"/>
    <x v="4"/>
    <x v="0"/>
    <x v="0"/>
    <s v="Evening Rush"/>
    <x v="1"/>
    <x v="1"/>
    <x v="7"/>
    <x v="175"/>
    <x v="175"/>
    <x v="0"/>
    <n v="2022"/>
    <s v="Sat"/>
    <x v="2"/>
    <s v="NO"/>
    <n v="3"/>
  </r>
  <r>
    <x v="176"/>
    <x v="4"/>
    <x v="0"/>
    <x v="3"/>
    <x v="1"/>
    <s v="Morning Rush"/>
    <x v="2"/>
    <x v="1"/>
    <x v="7"/>
    <x v="176"/>
    <x v="176"/>
    <x v="0"/>
    <n v="2022"/>
    <s v="Sat"/>
    <x v="2"/>
    <s v="NO"/>
    <n v="3"/>
  </r>
  <r>
    <x v="177"/>
    <x v="3"/>
    <x v="1"/>
    <x v="3"/>
    <x v="1"/>
    <s v="Night"/>
    <x v="3"/>
    <x v="1"/>
    <x v="7"/>
    <x v="177"/>
    <x v="177"/>
    <x v="0"/>
    <n v="2022"/>
    <s v="Sat"/>
    <x v="2"/>
    <s v="NO"/>
    <n v="3"/>
  </r>
  <r>
    <x v="178"/>
    <x v="4"/>
    <x v="2"/>
    <x v="3"/>
    <x v="3"/>
    <s v="Midday"/>
    <x v="0"/>
    <x v="2"/>
    <x v="7"/>
    <x v="178"/>
    <x v="178"/>
    <x v="0"/>
    <n v="2022"/>
    <s v="Sat"/>
    <x v="2"/>
    <s v="NO"/>
    <n v="2"/>
  </r>
  <r>
    <x v="179"/>
    <x v="1"/>
    <x v="8"/>
    <x v="3"/>
    <x v="1"/>
    <s v="Night"/>
    <x v="0"/>
    <x v="3"/>
    <x v="7"/>
    <x v="179"/>
    <x v="179"/>
    <x v="0"/>
    <n v="2022"/>
    <s v="Sat"/>
    <x v="2"/>
    <s v="NO"/>
    <n v="5"/>
  </r>
  <r>
    <x v="180"/>
    <x v="0"/>
    <x v="8"/>
    <x v="4"/>
    <x v="1"/>
    <s v="Morning Rush"/>
    <x v="0"/>
    <x v="1"/>
    <x v="7"/>
    <x v="180"/>
    <x v="180"/>
    <x v="0"/>
    <n v="2022"/>
    <s v="Sat"/>
    <x v="3"/>
    <s v="NO"/>
    <n v="3"/>
  </r>
  <r>
    <x v="181"/>
    <x v="2"/>
    <x v="3"/>
    <x v="1"/>
    <x v="1"/>
    <s v="Morning Rush"/>
    <x v="3"/>
    <x v="3"/>
    <x v="7"/>
    <x v="181"/>
    <x v="181"/>
    <x v="0"/>
    <n v="2022"/>
    <s v="Sat"/>
    <x v="3"/>
    <s v="NO"/>
    <n v="5"/>
  </r>
  <r>
    <x v="182"/>
    <x v="0"/>
    <x v="0"/>
    <x v="2"/>
    <x v="1"/>
    <s v="Evening Rush"/>
    <x v="4"/>
    <x v="1"/>
    <x v="7"/>
    <x v="182"/>
    <x v="182"/>
    <x v="0"/>
    <n v="2022"/>
    <s v="Sat"/>
    <x v="3"/>
    <s v="NO"/>
    <n v="3"/>
  </r>
  <r>
    <x v="183"/>
    <x v="4"/>
    <x v="2"/>
    <x v="2"/>
    <x v="0"/>
    <s v="Midday"/>
    <x v="4"/>
    <x v="0"/>
    <x v="7"/>
    <x v="183"/>
    <x v="183"/>
    <x v="0"/>
    <n v="2022"/>
    <s v="Sat"/>
    <x v="3"/>
    <s v="NO"/>
    <n v="1"/>
  </r>
  <r>
    <x v="184"/>
    <x v="4"/>
    <x v="2"/>
    <x v="4"/>
    <x v="1"/>
    <s v="Morning Rush"/>
    <x v="0"/>
    <x v="0"/>
    <x v="7"/>
    <x v="184"/>
    <x v="184"/>
    <x v="0"/>
    <n v="2022"/>
    <s v="Sat"/>
    <x v="3"/>
    <s v="NO"/>
    <n v="1"/>
  </r>
  <r>
    <x v="185"/>
    <x v="3"/>
    <x v="8"/>
    <x v="1"/>
    <x v="0"/>
    <s v="Midday"/>
    <x v="0"/>
    <x v="1"/>
    <x v="7"/>
    <x v="185"/>
    <x v="185"/>
    <x v="0"/>
    <n v="2022"/>
    <s v="Sat"/>
    <x v="3"/>
    <s v="NO"/>
    <n v="3"/>
  </r>
  <r>
    <x v="186"/>
    <x v="3"/>
    <x v="6"/>
    <x v="3"/>
    <x v="0"/>
    <s v="Night"/>
    <x v="4"/>
    <x v="3"/>
    <x v="7"/>
    <x v="186"/>
    <x v="186"/>
    <x v="0"/>
    <n v="2022"/>
    <s v="Sat"/>
    <x v="3"/>
    <s v="NO"/>
    <n v="5"/>
  </r>
  <r>
    <x v="187"/>
    <x v="2"/>
    <x v="7"/>
    <x v="0"/>
    <x v="0"/>
    <s v="Evening Rush"/>
    <x v="2"/>
    <x v="2"/>
    <x v="7"/>
    <x v="187"/>
    <x v="187"/>
    <x v="0"/>
    <n v="2022"/>
    <s v="Sat"/>
    <x v="3"/>
    <s v="NO"/>
    <n v="2"/>
  </r>
  <r>
    <x v="188"/>
    <x v="3"/>
    <x v="3"/>
    <x v="4"/>
    <x v="2"/>
    <s v="Night"/>
    <x v="1"/>
    <x v="3"/>
    <x v="7"/>
    <x v="188"/>
    <x v="188"/>
    <x v="0"/>
    <n v="2022"/>
    <s v="Sat"/>
    <x v="3"/>
    <s v="NO"/>
    <n v="5"/>
  </r>
  <r>
    <x v="189"/>
    <x v="4"/>
    <x v="9"/>
    <x v="4"/>
    <x v="0"/>
    <s v="Night"/>
    <x v="3"/>
    <x v="3"/>
    <x v="7"/>
    <x v="189"/>
    <x v="189"/>
    <x v="0"/>
    <n v="2022"/>
    <s v="Sat"/>
    <x v="3"/>
    <s v="NO"/>
    <n v="5"/>
  </r>
  <r>
    <x v="190"/>
    <x v="4"/>
    <x v="0"/>
    <x v="3"/>
    <x v="2"/>
    <s v="Midday"/>
    <x v="3"/>
    <x v="1"/>
    <x v="7"/>
    <x v="190"/>
    <x v="190"/>
    <x v="0"/>
    <n v="2022"/>
    <s v="Sat"/>
    <x v="3"/>
    <s v="NO"/>
    <n v="3"/>
  </r>
  <r>
    <x v="191"/>
    <x v="1"/>
    <x v="7"/>
    <x v="4"/>
    <x v="0"/>
    <s v="Morning Rush"/>
    <x v="3"/>
    <x v="0"/>
    <x v="7"/>
    <x v="191"/>
    <x v="191"/>
    <x v="0"/>
    <n v="2022"/>
    <s v="Sat"/>
    <x v="3"/>
    <s v="NO"/>
    <n v="1"/>
  </r>
  <r>
    <x v="192"/>
    <x v="4"/>
    <x v="5"/>
    <x v="2"/>
    <x v="1"/>
    <s v="Evening Rush"/>
    <x v="0"/>
    <x v="0"/>
    <x v="8"/>
    <x v="192"/>
    <x v="192"/>
    <x v="0"/>
    <n v="2022"/>
    <s v="Sun"/>
    <x v="3"/>
    <s v="NO"/>
    <n v="1"/>
  </r>
  <r>
    <x v="193"/>
    <x v="2"/>
    <x v="2"/>
    <x v="3"/>
    <x v="3"/>
    <s v="Evening Rush"/>
    <x v="3"/>
    <x v="3"/>
    <x v="8"/>
    <x v="193"/>
    <x v="193"/>
    <x v="0"/>
    <n v="2022"/>
    <s v="Sun"/>
    <x v="3"/>
    <s v="NO"/>
    <n v="5"/>
  </r>
  <r>
    <x v="194"/>
    <x v="5"/>
    <x v="8"/>
    <x v="2"/>
    <x v="0"/>
    <s v="Night"/>
    <x v="1"/>
    <x v="3"/>
    <x v="8"/>
    <x v="194"/>
    <x v="194"/>
    <x v="0"/>
    <n v="2022"/>
    <s v="Sun"/>
    <x v="3"/>
    <s v="NO"/>
    <n v="5"/>
  </r>
  <r>
    <x v="195"/>
    <x v="1"/>
    <x v="1"/>
    <x v="3"/>
    <x v="1"/>
    <s v="Midday"/>
    <x v="2"/>
    <x v="1"/>
    <x v="8"/>
    <x v="195"/>
    <x v="195"/>
    <x v="0"/>
    <n v="2022"/>
    <s v="Sun"/>
    <x v="3"/>
    <s v="NO"/>
    <n v="3"/>
  </r>
  <r>
    <x v="196"/>
    <x v="1"/>
    <x v="1"/>
    <x v="0"/>
    <x v="2"/>
    <s v="Night"/>
    <x v="4"/>
    <x v="1"/>
    <x v="8"/>
    <x v="196"/>
    <x v="196"/>
    <x v="0"/>
    <n v="2022"/>
    <s v="Sun"/>
    <x v="3"/>
    <s v="NO"/>
    <n v="3"/>
  </r>
  <r>
    <x v="197"/>
    <x v="2"/>
    <x v="5"/>
    <x v="2"/>
    <x v="3"/>
    <s v="Morning Rush"/>
    <x v="4"/>
    <x v="2"/>
    <x v="8"/>
    <x v="197"/>
    <x v="197"/>
    <x v="0"/>
    <n v="2022"/>
    <s v="Sun"/>
    <x v="3"/>
    <s v="NO"/>
    <n v="2"/>
  </r>
  <r>
    <x v="198"/>
    <x v="2"/>
    <x v="2"/>
    <x v="3"/>
    <x v="3"/>
    <s v="Evening Rush"/>
    <x v="1"/>
    <x v="1"/>
    <x v="8"/>
    <x v="198"/>
    <x v="198"/>
    <x v="0"/>
    <n v="2022"/>
    <s v="Sun"/>
    <x v="3"/>
    <s v="NO"/>
    <n v="3"/>
  </r>
  <r>
    <x v="199"/>
    <x v="3"/>
    <x v="9"/>
    <x v="4"/>
    <x v="1"/>
    <s v="Night"/>
    <x v="4"/>
    <x v="3"/>
    <x v="8"/>
    <x v="199"/>
    <x v="199"/>
    <x v="0"/>
    <n v="2022"/>
    <s v="Sun"/>
    <x v="3"/>
    <s v="NO"/>
    <n v="5"/>
  </r>
  <r>
    <x v="200"/>
    <x v="1"/>
    <x v="9"/>
    <x v="4"/>
    <x v="1"/>
    <s v="Midday"/>
    <x v="4"/>
    <x v="1"/>
    <x v="8"/>
    <x v="200"/>
    <x v="200"/>
    <x v="0"/>
    <n v="2022"/>
    <s v="Sun"/>
    <x v="3"/>
    <s v="NO"/>
    <n v="3"/>
  </r>
  <r>
    <x v="201"/>
    <x v="3"/>
    <x v="5"/>
    <x v="1"/>
    <x v="1"/>
    <s v="Evening Rush"/>
    <x v="4"/>
    <x v="1"/>
    <x v="8"/>
    <x v="201"/>
    <x v="201"/>
    <x v="0"/>
    <n v="2022"/>
    <s v="Sun"/>
    <x v="3"/>
    <s v="NO"/>
    <n v="3"/>
  </r>
  <r>
    <x v="202"/>
    <x v="4"/>
    <x v="6"/>
    <x v="3"/>
    <x v="2"/>
    <s v="Night"/>
    <x v="0"/>
    <x v="0"/>
    <x v="8"/>
    <x v="202"/>
    <x v="202"/>
    <x v="0"/>
    <n v="2022"/>
    <s v="Sun"/>
    <x v="3"/>
    <s v="NO"/>
    <n v="1"/>
  </r>
  <r>
    <x v="203"/>
    <x v="1"/>
    <x v="9"/>
    <x v="0"/>
    <x v="1"/>
    <s v="Midday"/>
    <x v="2"/>
    <x v="1"/>
    <x v="8"/>
    <x v="203"/>
    <x v="203"/>
    <x v="0"/>
    <n v="2022"/>
    <s v="Sun"/>
    <x v="3"/>
    <s v="NO"/>
    <n v="3"/>
  </r>
  <r>
    <x v="204"/>
    <x v="1"/>
    <x v="0"/>
    <x v="1"/>
    <x v="0"/>
    <s v="Morning Rush"/>
    <x v="1"/>
    <x v="3"/>
    <x v="8"/>
    <x v="204"/>
    <x v="204"/>
    <x v="0"/>
    <n v="2022"/>
    <s v="Sun"/>
    <x v="3"/>
    <s v="NO"/>
    <n v="5"/>
  </r>
  <r>
    <x v="205"/>
    <x v="0"/>
    <x v="3"/>
    <x v="4"/>
    <x v="0"/>
    <s v="Morning Rush"/>
    <x v="2"/>
    <x v="1"/>
    <x v="8"/>
    <x v="205"/>
    <x v="205"/>
    <x v="0"/>
    <n v="2022"/>
    <s v="Sun"/>
    <x v="3"/>
    <s v="NO"/>
    <n v="3"/>
  </r>
  <r>
    <x v="206"/>
    <x v="5"/>
    <x v="0"/>
    <x v="0"/>
    <x v="1"/>
    <s v="Night"/>
    <x v="4"/>
    <x v="0"/>
    <x v="8"/>
    <x v="206"/>
    <x v="206"/>
    <x v="0"/>
    <n v="2022"/>
    <s v="Sun"/>
    <x v="3"/>
    <s v="NO"/>
    <n v="1"/>
  </r>
  <r>
    <x v="207"/>
    <x v="1"/>
    <x v="4"/>
    <x v="3"/>
    <x v="3"/>
    <s v="Evening Rush"/>
    <x v="2"/>
    <x v="3"/>
    <x v="8"/>
    <x v="207"/>
    <x v="207"/>
    <x v="0"/>
    <n v="2022"/>
    <s v="Sun"/>
    <x v="3"/>
    <s v="NO"/>
    <n v="5"/>
  </r>
  <r>
    <x v="208"/>
    <x v="4"/>
    <x v="1"/>
    <x v="4"/>
    <x v="3"/>
    <s v="Midday"/>
    <x v="3"/>
    <x v="3"/>
    <x v="8"/>
    <x v="208"/>
    <x v="208"/>
    <x v="0"/>
    <n v="2022"/>
    <s v="Sun"/>
    <x v="3"/>
    <s v="NO"/>
    <n v="5"/>
  </r>
  <r>
    <x v="209"/>
    <x v="3"/>
    <x v="2"/>
    <x v="1"/>
    <x v="0"/>
    <s v="Evening Rush"/>
    <x v="3"/>
    <x v="3"/>
    <x v="8"/>
    <x v="209"/>
    <x v="209"/>
    <x v="0"/>
    <n v="2022"/>
    <s v="Sun"/>
    <x v="3"/>
    <s v="NO"/>
    <n v="5"/>
  </r>
  <r>
    <x v="210"/>
    <x v="3"/>
    <x v="3"/>
    <x v="4"/>
    <x v="1"/>
    <s v="Midday"/>
    <x v="3"/>
    <x v="2"/>
    <x v="8"/>
    <x v="210"/>
    <x v="210"/>
    <x v="0"/>
    <n v="2022"/>
    <s v="Sun"/>
    <x v="3"/>
    <s v="NO"/>
    <n v="2"/>
  </r>
  <r>
    <x v="211"/>
    <x v="0"/>
    <x v="2"/>
    <x v="2"/>
    <x v="2"/>
    <s v="Midday"/>
    <x v="1"/>
    <x v="0"/>
    <x v="8"/>
    <x v="211"/>
    <x v="211"/>
    <x v="0"/>
    <n v="2022"/>
    <s v="Sun"/>
    <x v="3"/>
    <s v="NO"/>
    <n v="1"/>
  </r>
  <r>
    <x v="212"/>
    <x v="5"/>
    <x v="7"/>
    <x v="1"/>
    <x v="2"/>
    <s v="Midday"/>
    <x v="0"/>
    <x v="0"/>
    <x v="8"/>
    <x v="212"/>
    <x v="212"/>
    <x v="0"/>
    <n v="2022"/>
    <s v="Sun"/>
    <x v="3"/>
    <s v="NO"/>
    <n v="1"/>
  </r>
  <r>
    <x v="213"/>
    <x v="4"/>
    <x v="7"/>
    <x v="4"/>
    <x v="3"/>
    <s v="Night"/>
    <x v="3"/>
    <x v="2"/>
    <x v="8"/>
    <x v="213"/>
    <x v="213"/>
    <x v="0"/>
    <n v="2022"/>
    <s v="Sun"/>
    <x v="3"/>
    <s v="NO"/>
    <n v="2"/>
  </r>
  <r>
    <x v="214"/>
    <x v="3"/>
    <x v="3"/>
    <x v="1"/>
    <x v="3"/>
    <s v="Midday"/>
    <x v="0"/>
    <x v="1"/>
    <x v="8"/>
    <x v="214"/>
    <x v="214"/>
    <x v="0"/>
    <n v="2022"/>
    <s v="Sun"/>
    <x v="3"/>
    <s v="NO"/>
    <n v="3"/>
  </r>
  <r>
    <x v="215"/>
    <x v="2"/>
    <x v="6"/>
    <x v="3"/>
    <x v="1"/>
    <s v="Midday"/>
    <x v="1"/>
    <x v="2"/>
    <x v="8"/>
    <x v="215"/>
    <x v="215"/>
    <x v="0"/>
    <n v="2022"/>
    <s v="Sun"/>
    <x v="3"/>
    <s v="NO"/>
    <n v="2"/>
  </r>
  <r>
    <x v="216"/>
    <x v="4"/>
    <x v="9"/>
    <x v="2"/>
    <x v="0"/>
    <s v="Midday"/>
    <x v="1"/>
    <x v="0"/>
    <x v="9"/>
    <x v="216"/>
    <x v="216"/>
    <x v="0"/>
    <n v="2022"/>
    <s v="Mon"/>
    <x v="3"/>
    <s v="NO"/>
    <n v="1"/>
  </r>
  <r>
    <x v="217"/>
    <x v="4"/>
    <x v="9"/>
    <x v="2"/>
    <x v="0"/>
    <s v="Morning Rush"/>
    <x v="1"/>
    <x v="0"/>
    <x v="9"/>
    <x v="217"/>
    <x v="217"/>
    <x v="0"/>
    <n v="2022"/>
    <s v="Mon"/>
    <x v="3"/>
    <s v="NO"/>
    <n v="1"/>
  </r>
  <r>
    <x v="218"/>
    <x v="5"/>
    <x v="8"/>
    <x v="4"/>
    <x v="2"/>
    <s v="Midday"/>
    <x v="2"/>
    <x v="3"/>
    <x v="9"/>
    <x v="218"/>
    <x v="218"/>
    <x v="0"/>
    <n v="2022"/>
    <s v="Mon"/>
    <x v="3"/>
    <s v="NO"/>
    <n v="5"/>
  </r>
  <r>
    <x v="219"/>
    <x v="3"/>
    <x v="9"/>
    <x v="1"/>
    <x v="0"/>
    <s v="Morning Rush"/>
    <x v="4"/>
    <x v="2"/>
    <x v="9"/>
    <x v="219"/>
    <x v="219"/>
    <x v="0"/>
    <n v="2022"/>
    <s v="Mon"/>
    <x v="3"/>
    <s v="NO"/>
    <n v="2"/>
  </r>
  <r>
    <x v="220"/>
    <x v="4"/>
    <x v="6"/>
    <x v="1"/>
    <x v="0"/>
    <s v="Night"/>
    <x v="0"/>
    <x v="0"/>
    <x v="9"/>
    <x v="220"/>
    <x v="220"/>
    <x v="0"/>
    <n v="2022"/>
    <s v="Mon"/>
    <x v="3"/>
    <s v="NO"/>
    <n v="1"/>
  </r>
  <r>
    <x v="221"/>
    <x v="0"/>
    <x v="9"/>
    <x v="1"/>
    <x v="3"/>
    <s v="Morning Rush"/>
    <x v="0"/>
    <x v="0"/>
    <x v="9"/>
    <x v="221"/>
    <x v="221"/>
    <x v="0"/>
    <n v="2022"/>
    <s v="Mon"/>
    <x v="3"/>
    <s v="NO"/>
    <n v="1"/>
  </r>
  <r>
    <x v="222"/>
    <x v="0"/>
    <x v="9"/>
    <x v="2"/>
    <x v="1"/>
    <s v="Night"/>
    <x v="0"/>
    <x v="1"/>
    <x v="9"/>
    <x v="222"/>
    <x v="222"/>
    <x v="0"/>
    <n v="2022"/>
    <s v="Mon"/>
    <x v="3"/>
    <s v="NO"/>
    <n v="3"/>
  </r>
  <r>
    <x v="223"/>
    <x v="3"/>
    <x v="0"/>
    <x v="4"/>
    <x v="0"/>
    <s v="Midday"/>
    <x v="0"/>
    <x v="3"/>
    <x v="9"/>
    <x v="223"/>
    <x v="223"/>
    <x v="0"/>
    <n v="2022"/>
    <s v="Mon"/>
    <x v="3"/>
    <s v="NO"/>
    <n v="5"/>
  </r>
  <r>
    <x v="224"/>
    <x v="0"/>
    <x v="6"/>
    <x v="1"/>
    <x v="2"/>
    <s v="Midday"/>
    <x v="2"/>
    <x v="2"/>
    <x v="9"/>
    <x v="224"/>
    <x v="224"/>
    <x v="0"/>
    <n v="2022"/>
    <s v="Mon"/>
    <x v="3"/>
    <s v="NO"/>
    <n v="2"/>
  </r>
  <r>
    <x v="225"/>
    <x v="2"/>
    <x v="9"/>
    <x v="4"/>
    <x v="2"/>
    <s v="Midday"/>
    <x v="0"/>
    <x v="2"/>
    <x v="9"/>
    <x v="225"/>
    <x v="225"/>
    <x v="0"/>
    <n v="2022"/>
    <s v="Mon"/>
    <x v="3"/>
    <s v="NO"/>
    <n v="2"/>
  </r>
  <r>
    <x v="226"/>
    <x v="5"/>
    <x v="1"/>
    <x v="0"/>
    <x v="2"/>
    <s v="Morning Rush"/>
    <x v="0"/>
    <x v="1"/>
    <x v="9"/>
    <x v="226"/>
    <x v="226"/>
    <x v="0"/>
    <n v="2022"/>
    <s v="Mon"/>
    <x v="3"/>
    <s v="NO"/>
    <n v="3"/>
  </r>
  <r>
    <x v="227"/>
    <x v="0"/>
    <x v="6"/>
    <x v="3"/>
    <x v="1"/>
    <s v="Midday"/>
    <x v="2"/>
    <x v="2"/>
    <x v="9"/>
    <x v="227"/>
    <x v="227"/>
    <x v="0"/>
    <n v="2022"/>
    <s v="Mon"/>
    <x v="3"/>
    <s v="NO"/>
    <n v="2"/>
  </r>
  <r>
    <x v="228"/>
    <x v="0"/>
    <x v="7"/>
    <x v="3"/>
    <x v="1"/>
    <s v="Midday"/>
    <x v="2"/>
    <x v="2"/>
    <x v="9"/>
    <x v="228"/>
    <x v="228"/>
    <x v="0"/>
    <n v="2022"/>
    <s v="Mon"/>
    <x v="3"/>
    <s v="NO"/>
    <n v="2"/>
  </r>
  <r>
    <x v="229"/>
    <x v="2"/>
    <x v="7"/>
    <x v="3"/>
    <x v="1"/>
    <s v="Midday"/>
    <x v="2"/>
    <x v="1"/>
    <x v="9"/>
    <x v="229"/>
    <x v="229"/>
    <x v="0"/>
    <n v="2022"/>
    <s v="Mon"/>
    <x v="3"/>
    <s v="NO"/>
    <n v="3"/>
  </r>
  <r>
    <x v="230"/>
    <x v="5"/>
    <x v="1"/>
    <x v="1"/>
    <x v="0"/>
    <s v="Morning Rush"/>
    <x v="2"/>
    <x v="2"/>
    <x v="9"/>
    <x v="230"/>
    <x v="230"/>
    <x v="0"/>
    <n v="2022"/>
    <s v="Mon"/>
    <x v="3"/>
    <s v="NO"/>
    <n v="2"/>
  </r>
  <r>
    <x v="231"/>
    <x v="4"/>
    <x v="2"/>
    <x v="3"/>
    <x v="1"/>
    <s v="Morning Rush"/>
    <x v="0"/>
    <x v="1"/>
    <x v="9"/>
    <x v="231"/>
    <x v="231"/>
    <x v="0"/>
    <n v="2022"/>
    <s v="Mon"/>
    <x v="3"/>
    <s v="NO"/>
    <n v="3"/>
  </r>
  <r>
    <x v="232"/>
    <x v="5"/>
    <x v="2"/>
    <x v="1"/>
    <x v="2"/>
    <s v="Morning Rush"/>
    <x v="0"/>
    <x v="2"/>
    <x v="9"/>
    <x v="232"/>
    <x v="232"/>
    <x v="0"/>
    <n v="2022"/>
    <s v="Mon"/>
    <x v="3"/>
    <s v="NO"/>
    <n v="2"/>
  </r>
  <r>
    <x v="233"/>
    <x v="1"/>
    <x v="1"/>
    <x v="3"/>
    <x v="0"/>
    <s v="Morning Rush"/>
    <x v="1"/>
    <x v="3"/>
    <x v="9"/>
    <x v="233"/>
    <x v="233"/>
    <x v="0"/>
    <n v="2022"/>
    <s v="Mon"/>
    <x v="3"/>
    <s v="NO"/>
    <n v="5"/>
  </r>
  <r>
    <x v="234"/>
    <x v="3"/>
    <x v="6"/>
    <x v="2"/>
    <x v="3"/>
    <s v="Midday"/>
    <x v="2"/>
    <x v="3"/>
    <x v="9"/>
    <x v="234"/>
    <x v="234"/>
    <x v="0"/>
    <n v="2022"/>
    <s v="Mon"/>
    <x v="3"/>
    <s v="NO"/>
    <n v="5"/>
  </r>
  <r>
    <x v="235"/>
    <x v="3"/>
    <x v="8"/>
    <x v="1"/>
    <x v="2"/>
    <s v="Midday"/>
    <x v="3"/>
    <x v="3"/>
    <x v="9"/>
    <x v="235"/>
    <x v="235"/>
    <x v="0"/>
    <n v="2022"/>
    <s v="Mon"/>
    <x v="3"/>
    <s v="NO"/>
    <n v="5"/>
  </r>
  <r>
    <x v="236"/>
    <x v="1"/>
    <x v="8"/>
    <x v="1"/>
    <x v="1"/>
    <s v="Midday"/>
    <x v="1"/>
    <x v="0"/>
    <x v="9"/>
    <x v="236"/>
    <x v="236"/>
    <x v="0"/>
    <n v="2022"/>
    <s v="Mon"/>
    <x v="3"/>
    <s v="NO"/>
    <n v="1"/>
  </r>
  <r>
    <x v="237"/>
    <x v="2"/>
    <x v="4"/>
    <x v="4"/>
    <x v="0"/>
    <s v="Morning Rush"/>
    <x v="2"/>
    <x v="1"/>
    <x v="9"/>
    <x v="237"/>
    <x v="237"/>
    <x v="0"/>
    <n v="2022"/>
    <s v="Mon"/>
    <x v="3"/>
    <s v="NO"/>
    <n v="3"/>
  </r>
  <r>
    <x v="238"/>
    <x v="1"/>
    <x v="2"/>
    <x v="3"/>
    <x v="3"/>
    <s v="Morning Rush"/>
    <x v="2"/>
    <x v="3"/>
    <x v="9"/>
    <x v="238"/>
    <x v="238"/>
    <x v="0"/>
    <n v="2022"/>
    <s v="Mon"/>
    <x v="3"/>
    <s v="NO"/>
    <n v="5"/>
  </r>
  <r>
    <x v="239"/>
    <x v="4"/>
    <x v="2"/>
    <x v="2"/>
    <x v="3"/>
    <s v="Morning Rush"/>
    <x v="4"/>
    <x v="0"/>
    <x v="9"/>
    <x v="239"/>
    <x v="239"/>
    <x v="0"/>
    <n v="2022"/>
    <s v="Mon"/>
    <x v="3"/>
    <s v="NO"/>
    <n v="1"/>
  </r>
  <r>
    <x v="240"/>
    <x v="4"/>
    <x v="3"/>
    <x v="2"/>
    <x v="1"/>
    <s v="Night"/>
    <x v="2"/>
    <x v="0"/>
    <x v="10"/>
    <x v="240"/>
    <x v="240"/>
    <x v="0"/>
    <n v="2022"/>
    <s v="Tue"/>
    <x v="4"/>
    <s v="NO"/>
    <n v="1"/>
  </r>
  <r>
    <x v="241"/>
    <x v="3"/>
    <x v="9"/>
    <x v="4"/>
    <x v="3"/>
    <s v="Night"/>
    <x v="1"/>
    <x v="0"/>
    <x v="10"/>
    <x v="241"/>
    <x v="241"/>
    <x v="0"/>
    <n v="2022"/>
    <s v="Tue"/>
    <x v="4"/>
    <s v="NO"/>
    <n v="1"/>
  </r>
  <r>
    <x v="242"/>
    <x v="4"/>
    <x v="0"/>
    <x v="0"/>
    <x v="2"/>
    <s v="Night"/>
    <x v="2"/>
    <x v="1"/>
    <x v="10"/>
    <x v="242"/>
    <x v="242"/>
    <x v="0"/>
    <n v="2022"/>
    <s v="Tue"/>
    <x v="4"/>
    <s v="NO"/>
    <n v="3"/>
  </r>
  <r>
    <x v="243"/>
    <x v="3"/>
    <x v="0"/>
    <x v="3"/>
    <x v="0"/>
    <s v="Night"/>
    <x v="1"/>
    <x v="0"/>
    <x v="10"/>
    <x v="243"/>
    <x v="243"/>
    <x v="0"/>
    <n v="2022"/>
    <s v="Tue"/>
    <x v="4"/>
    <s v="NO"/>
    <n v="1"/>
  </r>
  <r>
    <x v="244"/>
    <x v="1"/>
    <x v="1"/>
    <x v="0"/>
    <x v="3"/>
    <s v="Morning Rush"/>
    <x v="0"/>
    <x v="2"/>
    <x v="10"/>
    <x v="244"/>
    <x v="244"/>
    <x v="0"/>
    <n v="2022"/>
    <s v="Tue"/>
    <x v="4"/>
    <s v="NO"/>
    <n v="2"/>
  </r>
  <r>
    <x v="245"/>
    <x v="1"/>
    <x v="3"/>
    <x v="2"/>
    <x v="1"/>
    <s v="Morning Rush"/>
    <x v="3"/>
    <x v="2"/>
    <x v="10"/>
    <x v="245"/>
    <x v="245"/>
    <x v="0"/>
    <n v="2022"/>
    <s v="Tue"/>
    <x v="4"/>
    <s v="NO"/>
    <n v="2"/>
  </r>
  <r>
    <x v="246"/>
    <x v="0"/>
    <x v="9"/>
    <x v="1"/>
    <x v="1"/>
    <s v="Morning Rush"/>
    <x v="4"/>
    <x v="1"/>
    <x v="10"/>
    <x v="246"/>
    <x v="246"/>
    <x v="0"/>
    <n v="2022"/>
    <s v="Tue"/>
    <x v="4"/>
    <s v="NO"/>
    <n v="3"/>
  </r>
  <r>
    <x v="247"/>
    <x v="0"/>
    <x v="0"/>
    <x v="4"/>
    <x v="1"/>
    <s v="Night"/>
    <x v="1"/>
    <x v="0"/>
    <x v="10"/>
    <x v="247"/>
    <x v="247"/>
    <x v="0"/>
    <n v="2022"/>
    <s v="Tue"/>
    <x v="4"/>
    <s v="NO"/>
    <n v="1"/>
  </r>
  <r>
    <x v="248"/>
    <x v="1"/>
    <x v="2"/>
    <x v="2"/>
    <x v="2"/>
    <s v="Night"/>
    <x v="0"/>
    <x v="0"/>
    <x v="10"/>
    <x v="248"/>
    <x v="248"/>
    <x v="0"/>
    <n v="2022"/>
    <s v="Tue"/>
    <x v="4"/>
    <s v="NO"/>
    <n v="1"/>
  </r>
  <r>
    <x v="249"/>
    <x v="3"/>
    <x v="8"/>
    <x v="3"/>
    <x v="3"/>
    <s v="Morning Rush"/>
    <x v="2"/>
    <x v="1"/>
    <x v="10"/>
    <x v="249"/>
    <x v="249"/>
    <x v="0"/>
    <n v="2022"/>
    <s v="Tue"/>
    <x v="4"/>
    <s v="NO"/>
    <n v="3"/>
  </r>
  <r>
    <x v="250"/>
    <x v="1"/>
    <x v="8"/>
    <x v="4"/>
    <x v="2"/>
    <s v="Morning Rush"/>
    <x v="1"/>
    <x v="2"/>
    <x v="10"/>
    <x v="250"/>
    <x v="250"/>
    <x v="0"/>
    <n v="2022"/>
    <s v="Tue"/>
    <x v="4"/>
    <s v="NO"/>
    <n v="2"/>
  </r>
  <r>
    <x v="251"/>
    <x v="1"/>
    <x v="9"/>
    <x v="0"/>
    <x v="1"/>
    <s v="Morning Rush"/>
    <x v="4"/>
    <x v="3"/>
    <x v="10"/>
    <x v="251"/>
    <x v="251"/>
    <x v="0"/>
    <n v="2022"/>
    <s v="Tue"/>
    <x v="4"/>
    <s v="NO"/>
    <n v="5"/>
  </r>
  <r>
    <x v="252"/>
    <x v="2"/>
    <x v="0"/>
    <x v="1"/>
    <x v="1"/>
    <s v="Evening Rush"/>
    <x v="3"/>
    <x v="2"/>
    <x v="10"/>
    <x v="252"/>
    <x v="252"/>
    <x v="0"/>
    <n v="2022"/>
    <s v="Tue"/>
    <x v="4"/>
    <s v="NO"/>
    <n v="2"/>
  </r>
  <r>
    <x v="253"/>
    <x v="1"/>
    <x v="9"/>
    <x v="4"/>
    <x v="0"/>
    <s v="Midday"/>
    <x v="4"/>
    <x v="1"/>
    <x v="10"/>
    <x v="253"/>
    <x v="253"/>
    <x v="0"/>
    <n v="2022"/>
    <s v="Tue"/>
    <x v="4"/>
    <s v="NO"/>
    <n v="3"/>
  </r>
  <r>
    <x v="254"/>
    <x v="4"/>
    <x v="6"/>
    <x v="4"/>
    <x v="3"/>
    <s v="Evening Rush"/>
    <x v="0"/>
    <x v="3"/>
    <x v="10"/>
    <x v="254"/>
    <x v="254"/>
    <x v="0"/>
    <n v="2022"/>
    <s v="Tue"/>
    <x v="4"/>
    <s v="NO"/>
    <n v="5"/>
  </r>
  <r>
    <x v="255"/>
    <x v="3"/>
    <x v="6"/>
    <x v="2"/>
    <x v="3"/>
    <s v="Night"/>
    <x v="3"/>
    <x v="3"/>
    <x v="10"/>
    <x v="255"/>
    <x v="255"/>
    <x v="0"/>
    <n v="2022"/>
    <s v="Tue"/>
    <x v="4"/>
    <s v="NO"/>
    <n v="5"/>
  </r>
  <r>
    <x v="256"/>
    <x v="2"/>
    <x v="3"/>
    <x v="1"/>
    <x v="1"/>
    <s v="Morning Rush"/>
    <x v="3"/>
    <x v="3"/>
    <x v="10"/>
    <x v="256"/>
    <x v="256"/>
    <x v="0"/>
    <n v="2022"/>
    <s v="Tue"/>
    <x v="4"/>
    <s v="NO"/>
    <n v="5"/>
  </r>
  <r>
    <x v="257"/>
    <x v="0"/>
    <x v="1"/>
    <x v="1"/>
    <x v="0"/>
    <s v="Evening Rush"/>
    <x v="4"/>
    <x v="0"/>
    <x v="10"/>
    <x v="257"/>
    <x v="257"/>
    <x v="0"/>
    <n v="2022"/>
    <s v="Tue"/>
    <x v="4"/>
    <s v="NO"/>
    <n v="1"/>
  </r>
  <r>
    <x v="258"/>
    <x v="5"/>
    <x v="0"/>
    <x v="1"/>
    <x v="3"/>
    <s v="Morning Rush"/>
    <x v="0"/>
    <x v="1"/>
    <x v="10"/>
    <x v="258"/>
    <x v="258"/>
    <x v="0"/>
    <n v="2022"/>
    <s v="Tue"/>
    <x v="4"/>
    <s v="NO"/>
    <n v="3"/>
  </r>
  <r>
    <x v="259"/>
    <x v="3"/>
    <x v="0"/>
    <x v="1"/>
    <x v="0"/>
    <s v="Midday"/>
    <x v="4"/>
    <x v="1"/>
    <x v="10"/>
    <x v="259"/>
    <x v="259"/>
    <x v="0"/>
    <n v="2022"/>
    <s v="Tue"/>
    <x v="4"/>
    <s v="NO"/>
    <n v="3"/>
  </r>
  <r>
    <x v="260"/>
    <x v="4"/>
    <x v="4"/>
    <x v="1"/>
    <x v="1"/>
    <s v="Evening Rush"/>
    <x v="1"/>
    <x v="1"/>
    <x v="10"/>
    <x v="260"/>
    <x v="260"/>
    <x v="0"/>
    <n v="2022"/>
    <s v="Tue"/>
    <x v="4"/>
    <s v="NO"/>
    <n v="3"/>
  </r>
  <r>
    <x v="261"/>
    <x v="3"/>
    <x v="2"/>
    <x v="2"/>
    <x v="1"/>
    <s v="Evening Rush"/>
    <x v="1"/>
    <x v="1"/>
    <x v="10"/>
    <x v="261"/>
    <x v="261"/>
    <x v="0"/>
    <n v="2022"/>
    <s v="Tue"/>
    <x v="4"/>
    <s v="NO"/>
    <n v="3"/>
  </r>
  <r>
    <x v="262"/>
    <x v="0"/>
    <x v="2"/>
    <x v="1"/>
    <x v="3"/>
    <s v="Midday"/>
    <x v="2"/>
    <x v="3"/>
    <x v="10"/>
    <x v="262"/>
    <x v="262"/>
    <x v="0"/>
    <n v="2022"/>
    <s v="Tue"/>
    <x v="4"/>
    <s v="NO"/>
    <n v="5"/>
  </r>
  <r>
    <x v="263"/>
    <x v="4"/>
    <x v="0"/>
    <x v="2"/>
    <x v="1"/>
    <s v="Morning Rush"/>
    <x v="4"/>
    <x v="0"/>
    <x v="10"/>
    <x v="263"/>
    <x v="263"/>
    <x v="0"/>
    <n v="2022"/>
    <s v="Tue"/>
    <x v="4"/>
    <s v="NO"/>
    <n v="1"/>
  </r>
  <r>
    <x v="264"/>
    <x v="4"/>
    <x v="6"/>
    <x v="2"/>
    <x v="1"/>
    <s v="Morning Rush"/>
    <x v="1"/>
    <x v="1"/>
    <x v="11"/>
    <x v="264"/>
    <x v="264"/>
    <x v="0"/>
    <n v="2022"/>
    <s v="Wed"/>
    <x v="4"/>
    <s v="NO"/>
    <n v="3"/>
  </r>
  <r>
    <x v="265"/>
    <x v="5"/>
    <x v="1"/>
    <x v="1"/>
    <x v="2"/>
    <s v="Night"/>
    <x v="0"/>
    <x v="2"/>
    <x v="11"/>
    <x v="265"/>
    <x v="265"/>
    <x v="0"/>
    <n v="2022"/>
    <s v="Wed"/>
    <x v="4"/>
    <s v="NO"/>
    <n v="2"/>
  </r>
  <r>
    <x v="266"/>
    <x v="3"/>
    <x v="5"/>
    <x v="0"/>
    <x v="3"/>
    <s v="Evening Rush"/>
    <x v="2"/>
    <x v="2"/>
    <x v="11"/>
    <x v="266"/>
    <x v="266"/>
    <x v="0"/>
    <n v="2022"/>
    <s v="Wed"/>
    <x v="4"/>
    <s v="NO"/>
    <n v="2"/>
  </r>
  <r>
    <x v="267"/>
    <x v="5"/>
    <x v="9"/>
    <x v="3"/>
    <x v="2"/>
    <s v="Night"/>
    <x v="4"/>
    <x v="3"/>
    <x v="11"/>
    <x v="267"/>
    <x v="267"/>
    <x v="0"/>
    <n v="2022"/>
    <s v="Wed"/>
    <x v="4"/>
    <s v="NO"/>
    <n v="5"/>
  </r>
  <r>
    <x v="268"/>
    <x v="5"/>
    <x v="5"/>
    <x v="1"/>
    <x v="0"/>
    <s v="Midday"/>
    <x v="1"/>
    <x v="0"/>
    <x v="11"/>
    <x v="268"/>
    <x v="268"/>
    <x v="0"/>
    <n v="2022"/>
    <s v="Wed"/>
    <x v="4"/>
    <s v="NO"/>
    <n v="1"/>
  </r>
  <r>
    <x v="269"/>
    <x v="3"/>
    <x v="7"/>
    <x v="3"/>
    <x v="0"/>
    <s v="Midday"/>
    <x v="2"/>
    <x v="3"/>
    <x v="11"/>
    <x v="269"/>
    <x v="269"/>
    <x v="0"/>
    <n v="2022"/>
    <s v="Wed"/>
    <x v="4"/>
    <s v="NO"/>
    <n v="5"/>
  </r>
  <r>
    <x v="270"/>
    <x v="1"/>
    <x v="6"/>
    <x v="2"/>
    <x v="0"/>
    <s v="Evening Rush"/>
    <x v="2"/>
    <x v="3"/>
    <x v="11"/>
    <x v="270"/>
    <x v="270"/>
    <x v="0"/>
    <n v="2022"/>
    <s v="Wed"/>
    <x v="4"/>
    <s v="NO"/>
    <n v="5"/>
  </r>
  <r>
    <x v="271"/>
    <x v="1"/>
    <x v="4"/>
    <x v="0"/>
    <x v="0"/>
    <s v="Evening Rush"/>
    <x v="4"/>
    <x v="1"/>
    <x v="11"/>
    <x v="271"/>
    <x v="271"/>
    <x v="0"/>
    <n v="2022"/>
    <s v="Wed"/>
    <x v="4"/>
    <s v="NO"/>
    <n v="3"/>
  </r>
  <r>
    <x v="272"/>
    <x v="0"/>
    <x v="8"/>
    <x v="2"/>
    <x v="2"/>
    <s v="Night"/>
    <x v="3"/>
    <x v="3"/>
    <x v="11"/>
    <x v="272"/>
    <x v="272"/>
    <x v="0"/>
    <n v="2022"/>
    <s v="Wed"/>
    <x v="4"/>
    <s v="NO"/>
    <n v="5"/>
  </r>
  <r>
    <x v="273"/>
    <x v="5"/>
    <x v="3"/>
    <x v="0"/>
    <x v="2"/>
    <s v="Evening Rush"/>
    <x v="0"/>
    <x v="2"/>
    <x v="11"/>
    <x v="273"/>
    <x v="273"/>
    <x v="0"/>
    <n v="2022"/>
    <s v="Wed"/>
    <x v="4"/>
    <s v="NO"/>
    <n v="2"/>
  </r>
  <r>
    <x v="274"/>
    <x v="2"/>
    <x v="3"/>
    <x v="2"/>
    <x v="1"/>
    <s v="Morning Rush"/>
    <x v="2"/>
    <x v="3"/>
    <x v="11"/>
    <x v="274"/>
    <x v="274"/>
    <x v="0"/>
    <n v="2022"/>
    <s v="Wed"/>
    <x v="4"/>
    <s v="NO"/>
    <n v="5"/>
  </r>
  <r>
    <x v="275"/>
    <x v="5"/>
    <x v="6"/>
    <x v="4"/>
    <x v="2"/>
    <s v="Morning Rush"/>
    <x v="2"/>
    <x v="2"/>
    <x v="11"/>
    <x v="275"/>
    <x v="275"/>
    <x v="0"/>
    <n v="2022"/>
    <s v="Wed"/>
    <x v="4"/>
    <s v="NO"/>
    <n v="2"/>
  </r>
  <r>
    <x v="276"/>
    <x v="5"/>
    <x v="7"/>
    <x v="4"/>
    <x v="0"/>
    <s v="Morning Rush"/>
    <x v="2"/>
    <x v="0"/>
    <x v="11"/>
    <x v="276"/>
    <x v="276"/>
    <x v="0"/>
    <n v="2022"/>
    <s v="Wed"/>
    <x v="4"/>
    <s v="NO"/>
    <n v="1"/>
  </r>
  <r>
    <x v="277"/>
    <x v="5"/>
    <x v="3"/>
    <x v="4"/>
    <x v="2"/>
    <s v="Midday"/>
    <x v="0"/>
    <x v="1"/>
    <x v="11"/>
    <x v="277"/>
    <x v="277"/>
    <x v="0"/>
    <n v="2022"/>
    <s v="Wed"/>
    <x v="4"/>
    <s v="NO"/>
    <n v="3"/>
  </r>
  <r>
    <x v="278"/>
    <x v="0"/>
    <x v="9"/>
    <x v="0"/>
    <x v="1"/>
    <s v="Morning Rush"/>
    <x v="4"/>
    <x v="2"/>
    <x v="11"/>
    <x v="278"/>
    <x v="278"/>
    <x v="0"/>
    <n v="2022"/>
    <s v="Wed"/>
    <x v="4"/>
    <s v="NO"/>
    <n v="2"/>
  </r>
  <r>
    <x v="279"/>
    <x v="1"/>
    <x v="3"/>
    <x v="2"/>
    <x v="0"/>
    <s v="Night"/>
    <x v="3"/>
    <x v="3"/>
    <x v="11"/>
    <x v="279"/>
    <x v="279"/>
    <x v="0"/>
    <n v="2022"/>
    <s v="Wed"/>
    <x v="4"/>
    <s v="NO"/>
    <n v="5"/>
  </r>
  <r>
    <x v="280"/>
    <x v="0"/>
    <x v="0"/>
    <x v="3"/>
    <x v="1"/>
    <s v="Night"/>
    <x v="1"/>
    <x v="1"/>
    <x v="11"/>
    <x v="280"/>
    <x v="280"/>
    <x v="0"/>
    <n v="2022"/>
    <s v="Wed"/>
    <x v="4"/>
    <s v="NO"/>
    <n v="3"/>
  </r>
  <r>
    <x v="281"/>
    <x v="0"/>
    <x v="6"/>
    <x v="0"/>
    <x v="1"/>
    <s v="Midday"/>
    <x v="2"/>
    <x v="0"/>
    <x v="11"/>
    <x v="281"/>
    <x v="281"/>
    <x v="0"/>
    <n v="2022"/>
    <s v="Wed"/>
    <x v="4"/>
    <s v="NO"/>
    <n v="1"/>
  </r>
  <r>
    <x v="282"/>
    <x v="0"/>
    <x v="7"/>
    <x v="0"/>
    <x v="2"/>
    <s v="Morning Rush"/>
    <x v="0"/>
    <x v="0"/>
    <x v="11"/>
    <x v="282"/>
    <x v="282"/>
    <x v="0"/>
    <n v="2022"/>
    <s v="Wed"/>
    <x v="4"/>
    <s v="NO"/>
    <n v="1"/>
  </r>
  <r>
    <x v="283"/>
    <x v="1"/>
    <x v="1"/>
    <x v="0"/>
    <x v="2"/>
    <s v="Evening Rush"/>
    <x v="1"/>
    <x v="2"/>
    <x v="11"/>
    <x v="283"/>
    <x v="283"/>
    <x v="0"/>
    <n v="2022"/>
    <s v="Wed"/>
    <x v="4"/>
    <s v="NO"/>
    <n v="2"/>
  </r>
  <r>
    <x v="284"/>
    <x v="1"/>
    <x v="8"/>
    <x v="2"/>
    <x v="2"/>
    <s v="Evening Rush"/>
    <x v="1"/>
    <x v="1"/>
    <x v="11"/>
    <x v="284"/>
    <x v="284"/>
    <x v="0"/>
    <n v="2022"/>
    <s v="Wed"/>
    <x v="4"/>
    <s v="NO"/>
    <n v="3"/>
  </r>
  <r>
    <x v="285"/>
    <x v="5"/>
    <x v="6"/>
    <x v="0"/>
    <x v="2"/>
    <s v="Evening Rush"/>
    <x v="0"/>
    <x v="3"/>
    <x v="11"/>
    <x v="285"/>
    <x v="285"/>
    <x v="0"/>
    <n v="2022"/>
    <s v="Wed"/>
    <x v="4"/>
    <s v="NO"/>
    <n v="5"/>
  </r>
  <r>
    <x v="286"/>
    <x v="0"/>
    <x v="9"/>
    <x v="4"/>
    <x v="3"/>
    <s v="Night"/>
    <x v="2"/>
    <x v="3"/>
    <x v="11"/>
    <x v="286"/>
    <x v="286"/>
    <x v="0"/>
    <n v="2022"/>
    <s v="Wed"/>
    <x v="4"/>
    <s v="NO"/>
    <n v="5"/>
  </r>
  <r>
    <x v="287"/>
    <x v="2"/>
    <x v="9"/>
    <x v="3"/>
    <x v="2"/>
    <s v="Night"/>
    <x v="0"/>
    <x v="2"/>
    <x v="11"/>
    <x v="287"/>
    <x v="287"/>
    <x v="0"/>
    <n v="2022"/>
    <s v="Wed"/>
    <x v="4"/>
    <s v="NO"/>
    <n v="2"/>
  </r>
  <r>
    <x v="288"/>
    <x v="1"/>
    <x v="8"/>
    <x v="2"/>
    <x v="0"/>
    <s v="Morning Rush"/>
    <x v="3"/>
    <x v="1"/>
    <x v="12"/>
    <x v="288"/>
    <x v="288"/>
    <x v="0"/>
    <n v="2022"/>
    <s v="Thu"/>
    <x v="4"/>
    <s v="NO"/>
    <n v="3"/>
  </r>
  <r>
    <x v="289"/>
    <x v="3"/>
    <x v="2"/>
    <x v="3"/>
    <x v="3"/>
    <s v="Evening Rush"/>
    <x v="4"/>
    <x v="0"/>
    <x v="12"/>
    <x v="289"/>
    <x v="289"/>
    <x v="0"/>
    <n v="2022"/>
    <s v="Thu"/>
    <x v="4"/>
    <s v="NO"/>
    <n v="1"/>
  </r>
  <r>
    <x v="290"/>
    <x v="3"/>
    <x v="5"/>
    <x v="2"/>
    <x v="2"/>
    <s v="Morning Rush"/>
    <x v="2"/>
    <x v="2"/>
    <x v="12"/>
    <x v="290"/>
    <x v="290"/>
    <x v="0"/>
    <n v="2022"/>
    <s v="Thu"/>
    <x v="4"/>
    <s v="NO"/>
    <n v="2"/>
  </r>
  <r>
    <x v="291"/>
    <x v="3"/>
    <x v="9"/>
    <x v="2"/>
    <x v="0"/>
    <s v="Morning Rush"/>
    <x v="4"/>
    <x v="0"/>
    <x v="12"/>
    <x v="291"/>
    <x v="291"/>
    <x v="0"/>
    <n v="2022"/>
    <s v="Thu"/>
    <x v="4"/>
    <s v="NO"/>
    <n v="1"/>
  </r>
  <r>
    <x v="292"/>
    <x v="4"/>
    <x v="1"/>
    <x v="2"/>
    <x v="1"/>
    <s v="Night"/>
    <x v="2"/>
    <x v="1"/>
    <x v="12"/>
    <x v="292"/>
    <x v="292"/>
    <x v="0"/>
    <n v="2022"/>
    <s v="Thu"/>
    <x v="4"/>
    <s v="NO"/>
    <n v="3"/>
  </r>
  <r>
    <x v="293"/>
    <x v="5"/>
    <x v="2"/>
    <x v="2"/>
    <x v="0"/>
    <s v="Night"/>
    <x v="1"/>
    <x v="1"/>
    <x v="12"/>
    <x v="293"/>
    <x v="293"/>
    <x v="0"/>
    <n v="2022"/>
    <s v="Thu"/>
    <x v="4"/>
    <s v="NO"/>
    <n v="3"/>
  </r>
  <r>
    <x v="294"/>
    <x v="3"/>
    <x v="1"/>
    <x v="3"/>
    <x v="0"/>
    <s v="Night"/>
    <x v="4"/>
    <x v="2"/>
    <x v="12"/>
    <x v="294"/>
    <x v="294"/>
    <x v="0"/>
    <n v="2022"/>
    <s v="Thu"/>
    <x v="4"/>
    <s v="NO"/>
    <n v="2"/>
  </r>
  <r>
    <x v="295"/>
    <x v="5"/>
    <x v="2"/>
    <x v="4"/>
    <x v="3"/>
    <s v="Night"/>
    <x v="3"/>
    <x v="2"/>
    <x v="12"/>
    <x v="295"/>
    <x v="295"/>
    <x v="0"/>
    <n v="2022"/>
    <s v="Thu"/>
    <x v="4"/>
    <s v="NO"/>
    <n v="2"/>
  </r>
  <r>
    <x v="296"/>
    <x v="3"/>
    <x v="7"/>
    <x v="3"/>
    <x v="1"/>
    <s v="Evening Rush"/>
    <x v="2"/>
    <x v="0"/>
    <x v="12"/>
    <x v="296"/>
    <x v="296"/>
    <x v="0"/>
    <n v="2022"/>
    <s v="Thu"/>
    <x v="4"/>
    <s v="NO"/>
    <n v="1"/>
  </r>
  <r>
    <x v="297"/>
    <x v="2"/>
    <x v="8"/>
    <x v="4"/>
    <x v="2"/>
    <s v="Morning Rush"/>
    <x v="4"/>
    <x v="3"/>
    <x v="12"/>
    <x v="297"/>
    <x v="297"/>
    <x v="0"/>
    <n v="2022"/>
    <s v="Thu"/>
    <x v="4"/>
    <s v="NO"/>
    <n v="5"/>
  </r>
  <r>
    <x v="298"/>
    <x v="5"/>
    <x v="9"/>
    <x v="2"/>
    <x v="3"/>
    <s v="Morning Rush"/>
    <x v="4"/>
    <x v="3"/>
    <x v="12"/>
    <x v="298"/>
    <x v="298"/>
    <x v="0"/>
    <n v="2022"/>
    <s v="Thu"/>
    <x v="4"/>
    <s v="NO"/>
    <n v="5"/>
  </r>
  <r>
    <x v="299"/>
    <x v="3"/>
    <x v="2"/>
    <x v="0"/>
    <x v="1"/>
    <s v="Morning Rush"/>
    <x v="3"/>
    <x v="1"/>
    <x v="12"/>
    <x v="299"/>
    <x v="299"/>
    <x v="0"/>
    <n v="2022"/>
    <s v="Thu"/>
    <x v="4"/>
    <s v="NO"/>
    <n v="3"/>
  </r>
  <r>
    <x v="300"/>
    <x v="1"/>
    <x v="5"/>
    <x v="2"/>
    <x v="0"/>
    <s v="Night"/>
    <x v="2"/>
    <x v="1"/>
    <x v="12"/>
    <x v="300"/>
    <x v="300"/>
    <x v="0"/>
    <n v="2022"/>
    <s v="Thu"/>
    <x v="5"/>
    <s v="NO"/>
    <n v="3"/>
  </r>
  <r>
    <x v="301"/>
    <x v="5"/>
    <x v="8"/>
    <x v="2"/>
    <x v="0"/>
    <s v="Evening Rush"/>
    <x v="3"/>
    <x v="2"/>
    <x v="12"/>
    <x v="301"/>
    <x v="301"/>
    <x v="0"/>
    <n v="2022"/>
    <s v="Thu"/>
    <x v="5"/>
    <s v="NO"/>
    <n v="2"/>
  </r>
  <r>
    <x v="302"/>
    <x v="4"/>
    <x v="5"/>
    <x v="2"/>
    <x v="2"/>
    <s v="Evening Rush"/>
    <x v="0"/>
    <x v="0"/>
    <x v="12"/>
    <x v="302"/>
    <x v="302"/>
    <x v="0"/>
    <n v="2022"/>
    <s v="Thu"/>
    <x v="5"/>
    <s v="NO"/>
    <n v="1"/>
  </r>
  <r>
    <x v="303"/>
    <x v="1"/>
    <x v="5"/>
    <x v="1"/>
    <x v="0"/>
    <s v="Morning Rush"/>
    <x v="1"/>
    <x v="2"/>
    <x v="12"/>
    <x v="303"/>
    <x v="303"/>
    <x v="0"/>
    <n v="2022"/>
    <s v="Thu"/>
    <x v="5"/>
    <s v="NO"/>
    <n v="2"/>
  </r>
  <r>
    <x v="304"/>
    <x v="1"/>
    <x v="6"/>
    <x v="1"/>
    <x v="1"/>
    <s v="Morning Rush"/>
    <x v="3"/>
    <x v="3"/>
    <x v="12"/>
    <x v="304"/>
    <x v="304"/>
    <x v="0"/>
    <n v="2022"/>
    <s v="Thu"/>
    <x v="5"/>
    <s v="NO"/>
    <n v="5"/>
  </r>
  <r>
    <x v="305"/>
    <x v="0"/>
    <x v="7"/>
    <x v="4"/>
    <x v="2"/>
    <s v="Midday"/>
    <x v="0"/>
    <x v="2"/>
    <x v="12"/>
    <x v="305"/>
    <x v="305"/>
    <x v="0"/>
    <n v="2022"/>
    <s v="Thu"/>
    <x v="5"/>
    <s v="NO"/>
    <n v="2"/>
  </r>
  <r>
    <x v="306"/>
    <x v="4"/>
    <x v="8"/>
    <x v="0"/>
    <x v="0"/>
    <s v="Evening Rush"/>
    <x v="3"/>
    <x v="3"/>
    <x v="12"/>
    <x v="306"/>
    <x v="306"/>
    <x v="0"/>
    <n v="2022"/>
    <s v="Thu"/>
    <x v="5"/>
    <s v="NO"/>
    <n v="5"/>
  </r>
  <r>
    <x v="307"/>
    <x v="1"/>
    <x v="8"/>
    <x v="1"/>
    <x v="2"/>
    <s v="Morning Rush"/>
    <x v="3"/>
    <x v="1"/>
    <x v="12"/>
    <x v="307"/>
    <x v="307"/>
    <x v="0"/>
    <n v="2022"/>
    <s v="Thu"/>
    <x v="5"/>
    <s v="NO"/>
    <n v="3"/>
  </r>
  <r>
    <x v="308"/>
    <x v="1"/>
    <x v="0"/>
    <x v="4"/>
    <x v="2"/>
    <s v="Night"/>
    <x v="2"/>
    <x v="2"/>
    <x v="12"/>
    <x v="308"/>
    <x v="308"/>
    <x v="0"/>
    <n v="2022"/>
    <s v="Thu"/>
    <x v="5"/>
    <s v="NO"/>
    <n v="2"/>
  </r>
  <r>
    <x v="309"/>
    <x v="3"/>
    <x v="2"/>
    <x v="3"/>
    <x v="3"/>
    <s v="Evening Rush"/>
    <x v="3"/>
    <x v="1"/>
    <x v="12"/>
    <x v="309"/>
    <x v="309"/>
    <x v="0"/>
    <n v="2022"/>
    <s v="Thu"/>
    <x v="5"/>
    <s v="NO"/>
    <n v="3"/>
  </r>
  <r>
    <x v="310"/>
    <x v="3"/>
    <x v="7"/>
    <x v="1"/>
    <x v="1"/>
    <s v="Morning Rush"/>
    <x v="3"/>
    <x v="3"/>
    <x v="12"/>
    <x v="310"/>
    <x v="310"/>
    <x v="0"/>
    <n v="2022"/>
    <s v="Thu"/>
    <x v="5"/>
    <s v="NO"/>
    <n v="5"/>
  </r>
  <r>
    <x v="311"/>
    <x v="5"/>
    <x v="7"/>
    <x v="3"/>
    <x v="0"/>
    <s v="Night"/>
    <x v="4"/>
    <x v="3"/>
    <x v="12"/>
    <x v="311"/>
    <x v="311"/>
    <x v="0"/>
    <n v="2022"/>
    <s v="Thu"/>
    <x v="5"/>
    <s v="NO"/>
    <n v="5"/>
  </r>
  <r>
    <x v="312"/>
    <x v="5"/>
    <x v="8"/>
    <x v="3"/>
    <x v="3"/>
    <s v="Evening Rush"/>
    <x v="3"/>
    <x v="1"/>
    <x v="13"/>
    <x v="312"/>
    <x v="312"/>
    <x v="0"/>
    <n v="2022"/>
    <s v="Fri"/>
    <x v="5"/>
    <s v="NO"/>
    <n v="3"/>
  </r>
  <r>
    <x v="313"/>
    <x v="5"/>
    <x v="3"/>
    <x v="3"/>
    <x v="1"/>
    <s v="Night"/>
    <x v="1"/>
    <x v="1"/>
    <x v="13"/>
    <x v="313"/>
    <x v="313"/>
    <x v="0"/>
    <n v="2022"/>
    <s v="Fri"/>
    <x v="5"/>
    <s v="NO"/>
    <n v="3"/>
  </r>
  <r>
    <x v="314"/>
    <x v="3"/>
    <x v="4"/>
    <x v="1"/>
    <x v="3"/>
    <s v="Morning Rush"/>
    <x v="4"/>
    <x v="3"/>
    <x v="13"/>
    <x v="314"/>
    <x v="314"/>
    <x v="0"/>
    <n v="2022"/>
    <s v="Fri"/>
    <x v="5"/>
    <s v="NO"/>
    <n v="5"/>
  </r>
  <r>
    <x v="315"/>
    <x v="5"/>
    <x v="7"/>
    <x v="3"/>
    <x v="1"/>
    <s v="Morning Rush"/>
    <x v="3"/>
    <x v="0"/>
    <x v="13"/>
    <x v="315"/>
    <x v="315"/>
    <x v="0"/>
    <n v="2022"/>
    <s v="Fri"/>
    <x v="5"/>
    <s v="NO"/>
    <n v="1"/>
  </r>
  <r>
    <x v="316"/>
    <x v="1"/>
    <x v="0"/>
    <x v="4"/>
    <x v="0"/>
    <s v="Evening Rush"/>
    <x v="3"/>
    <x v="3"/>
    <x v="13"/>
    <x v="316"/>
    <x v="316"/>
    <x v="0"/>
    <n v="2022"/>
    <s v="Fri"/>
    <x v="5"/>
    <s v="NO"/>
    <n v="5"/>
  </r>
  <r>
    <x v="317"/>
    <x v="3"/>
    <x v="4"/>
    <x v="4"/>
    <x v="3"/>
    <s v="Midday"/>
    <x v="2"/>
    <x v="0"/>
    <x v="13"/>
    <x v="317"/>
    <x v="317"/>
    <x v="0"/>
    <n v="2022"/>
    <s v="Fri"/>
    <x v="5"/>
    <s v="NO"/>
    <n v="1"/>
  </r>
  <r>
    <x v="318"/>
    <x v="5"/>
    <x v="9"/>
    <x v="4"/>
    <x v="1"/>
    <s v="Night"/>
    <x v="1"/>
    <x v="3"/>
    <x v="13"/>
    <x v="318"/>
    <x v="318"/>
    <x v="0"/>
    <n v="2022"/>
    <s v="Fri"/>
    <x v="5"/>
    <s v="NO"/>
    <n v="5"/>
  </r>
  <r>
    <x v="319"/>
    <x v="1"/>
    <x v="5"/>
    <x v="1"/>
    <x v="3"/>
    <s v="Night"/>
    <x v="3"/>
    <x v="1"/>
    <x v="13"/>
    <x v="319"/>
    <x v="319"/>
    <x v="0"/>
    <n v="2022"/>
    <s v="Fri"/>
    <x v="5"/>
    <s v="NO"/>
    <n v="3"/>
  </r>
  <r>
    <x v="320"/>
    <x v="5"/>
    <x v="5"/>
    <x v="1"/>
    <x v="3"/>
    <s v="Midday"/>
    <x v="3"/>
    <x v="0"/>
    <x v="13"/>
    <x v="320"/>
    <x v="320"/>
    <x v="0"/>
    <n v="2022"/>
    <s v="Fri"/>
    <x v="5"/>
    <s v="NO"/>
    <n v="1"/>
  </r>
  <r>
    <x v="321"/>
    <x v="2"/>
    <x v="7"/>
    <x v="2"/>
    <x v="3"/>
    <s v="Evening Rush"/>
    <x v="4"/>
    <x v="0"/>
    <x v="13"/>
    <x v="321"/>
    <x v="321"/>
    <x v="0"/>
    <n v="2022"/>
    <s v="Fri"/>
    <x v="5"/>
    <s v="NO"/>
    <n v="1"/>
  </r>
  <r>
    <x v="322"/>
    <x v="5"/>
    <x v="8"/>
    <x v="0"/>
    <x v="3"/>
    <s v="Midday"/>
    <x v="4"/>
    <x v="0"/>
    <x v="13"/>
    <x v="322"/>
    <x v="322"/>
    <x v="0"/>
    <n v="2022"/>
    <s v="Fri"/>
    <x v="5"/>
    <s v="NO"/>
    <n v="1"/>
  </r>
  <r>
    <x v="323"/>
    <x v="2"/>
    <x v="2"/>
    <x v="2"/>
    <x v="1"/>
    <s v="Night"/>
    <x v="1"/>
    <x v="3"/>
    <x v="13"/>
    <x v="323"/>
    <x v="323"/>
    <x v="0"/>
    <n v="2022"/>
    <s v="Fri"/>
    <x v="5"/>
    <s v="NO"/>
    <n v="5"/>
  </r>
  <r>
    <x v="324"/>
    <x v="5"/>
    <x v="4"/>
    <x v="3"/>
    <x v="3"/>
    <s v="Night"/>
    <x v="4"/>
    <x v="3"/>
    <x v="13"/>
    <x v="324"/>
    <x v="324"/>
    <x v="0"/>
    <n v="2022"/>
    <s v="Fri"/>
    <x v="5"/>
    <s v="NO"/>
    <n v="5"/>
  </r>
  <r>
    <x v="325"/>
    <x v="0"/>
    <x v="2"/>
    <x v="1"/>
    <x v="2"/>
    <s v="Midday"/>
    <x v="3"/>
    <x v="1"/>
    <x v="13"/>
    <x v="325"/>
    <x v="325"/>
    <x v="0"/>
    <n v="2022"/>
    <s v="Fri"/>
    <x v="5"/>
    <s v="NO"/>
    <n v="3"/>
  </r>
  <r>
    <x v="326"/>
    <x v="0"/>
    <x v="0"/>
    <x v="1"/>
    <x v="2"/>
    <s v="Night"/>
    <x v="0"/>
    <x v="1"/>
    <x v="13"/>
    <x v="326"/>
    <x v="326"/>
    <x v="0"/>
    <n v="2022"/>
    <s v="Fri"/>
    <x v="5"/>
    <s v="NO"/>
    <n v="3"/>
  </r>
  <r>
    <x v="327"/>
    <x v="4"/>
    <x v="2"/>
    <x v="3"/>
    <x v="2"/>
    <s v="Night"/>
    <x v="0"/>
    <x v="0"/>
    <x v="13"/>
    <x v="327"/>
    <x v="327"/>
    <x v="0"/>
    <n v="2022"/>
    <s v="Fri"/>
    <x v="5"/>
    <s v="NO"/>
    <n v="1"/>
  </r>
  <r>
    <x v="328"/>
    <x v="0"/>
    <x v="3"/>
    <x v="1"/>
    <x v="3"/>
    <s v="Morning Rush"/>
    <x v="2"/>
    <x v="2"/>
    <x v="13"/>
    <x v="328"/>
    <x v="328"/>
    <x v="0"/>
    <n v="2022"/>
    <s v="Fri"/>
    <x v="5"/>
    <s v="NO"/>
    <n v="2"/>
  </r>
  <r>
    <x v="329"/>
    <x v="0"/>
    <x v="3"/>
    <x v="1"/>
    <x v="1"/>
    <s v="Midday"/>
    <x v="2"/>
    <x v="1"/>
    <x v="13"/>
    <x v="329"/>
    <x v="329"/>
    <x v="0"/>
    <n v="2022"/>
    <s v="Fri"/>
    <x v="5"/>
    <s v="NO"/>
    <n v="3"/>
  </r>
  <r>
    <x v="330"/>
    <x v="5"/>
    <x v="3"/>
    <x v="4"/>
    <x v="2"/>
    <s v="Night"/>
    <x v="4"/>
    <x v="1"/>
    <x v="13"/>
    <x v="330"/>
    <x v="330"/>
    <x v="0"/>
    <n v="2022"/>
    <s v="Fri"/>
    <x v="5"/>
    <s v="NO"/>
    <n v="3"/>
  </r>
  <r>
    <x v="331"/>
    <x v="3"/>
    <x v="8"/>
    <x v="0"/>
    <x v="1"/>
    <s v="Morning Rush"/>
    <x v="0"/>
    <x v="0"/>
    <x v="13"/>
    <x v="331"/>
    <x v="331"/>
    <x v="0"/>
    <n v="2022"/>
    <s v="Fri"/>
    <x v="5"/>
    <s v="NO"/>
    <n v="1"/>
  </r>
  <r>
    <x v="332"/>
    <x v="3"/>
    <x v="4"/>
    <x v="2"/>
    <x v="1"/>
    <s v="Night"/>
    <x v="0"/>
    <x v="1"/>
    <x v="13"/>
    <x v="332"/>
    <x v="332"/>
    <x v="0"/>
    <n v="2022"/>
    <s v="Fri"/>
    <x v="5"/>
    <s v="NO"/>
    <n v="3"/>
  </r>
  <r>
    <x v="333"/>
    <x v="2"/>
    <x v="0"/>
    <x v="3"/>
    <x v="3"/>
    <s v="Night"/>
    <x v="0"/>
    <x v="2"/>
    <x v="13"/>
    <x v="333"/>
    <x v="333"/>
    <x v="0"/>
    <n v="2022"/>
    <s v="Fri"/>
    <x v="5"/>
    <s v="NO"/>
    <n v="2"/>
  </r>
  <r>
    <x v="334"/>
    <x v="3"/>
    <x v="5"/>
    <x v="4"/>
    <x v="3"/>
    <s v="Morning Rush"/>
    <x v="0"/>
    <x v="1"/>
    <x v="13"/>
    <x v="334"/>
    <x v="334"/>
    <x v="0"/>
    <n v="2022"/>
    <s v="Fri"/>
    <x v="5"/>
    <s v="NO"/>
    <n v="3"/>
  </r>
  <r>
    <x v="335"/>
    <x v="1"/>
    <x v="5"/>
    <x v="3"/>
    <x v="3"/>
    <s v="Evening Rush"/>
    <x v="3"/>
    <x v="2"/>
    <x v="13"/>
    <x v="335"/>
    <x v="335"/>
    <x v="0"/>
    <n v="2022"/>
    <s v="Fri"/>
    <x v="5"/>
    <s v="NO"/>
    <n v="2"/>
  </r>
  <r>
    <x v="336"/>
    <x v="4"/>
    <x v="2"/>
    <x v="2"/>
    <x v="1"/>
    <s v="Morning Rush"/>
    <x v="4"/>
    <x v="0"/>
    <x v="14"/>
    <x v="336"/>
    <x v="336"/>
    <x v="0"/>
    <n v="2022"/>
    <s v="Sat"/>
    <x v="5"/>
    <s v="NO"/>
    <n v="1"/>
  </r>
  <r>
    <x v="337"/>
    <x v="0"/>
    <x v="2"/>
    <x v="0"/>
    <x v="3"/>
    <s v="Evening Rush"/>
    <x v="2"/>
    <x v="3"/>
    <x v="14"/>
    <x v="337"/>
    <x v="337"/>
    <x v="0"/>
    <n v="2022"/>
    <s v="Sat"/>
    <x v="5"/>
    <s v="NO"/>
    <n v="5"/>
  </r>
  <r>
    <x v="338"/>
    <x v="4"/>
    <x v="0"/>
    <x v="1"/>
    <x v="0"/>
    <s v="Night"/>
    <x v="1"/>
    <x v="1"/>
    <x v="14"/>
    <x v="338"/>
    <x v="338"/>
    <x v="0"/>
    <n v="2022"/>
    <s v="Sat"/>
    <x v="5"/>
    <s v="NO"/>
    <n v="3"/>
  </r>
  <r>
    <x v="339"/>
    <x v="1"/>
    <x v="6"/>
    <x v="2"/>
    <x v="1"/>
    <s v="Midday"/>
    <x v="0"/>
    <x v="2"/>
    <x v="14"/>
    <x v="339"/>
    <x v="339"/>
    <x v="0"/>
    <n v="2022"/>
    <s v="Sat"/>
    <x v="5"/>
    <s v="NO"/>
    <n v="2"/>
  </r>
  <r>
    <x v="340"/>
    <x v="0"/>
    <x v="0"/>
    <x v="2"/>
    <x v="3"/>
    <s v="Evening Rush"/>
    <x v="1"/>
    <x v="2"/>
    <x v="14"/>
    <x v="340"/>
    <x v="340"/>
    <x v="0"/>
    <n v="2022"/>
    <s v="Sat"/>
    <x v="5"/>
    <s v="NO"/>
    <n v="2"/>
  </r>
  <r>
    <x v="341"/>
    <x v="2"/>
    <x v="2"/>
    <x v="3"/>
    <x v="3"/>
    <s v="Night"/>
    <x v="0"/>
    <x v="1"/>
    <x v="14"/>
    <x v="341"/>
    <x v="341"/>
    <x v="0"/>
    <n v="2022"/>
    <s v="Sat"/>
    <x v="5"/>
    <s v="NO"/>
    <n v="3"/>
  </r>
  <r>
    <x v="342"/>
    <x v="1"/>
    <x v="9"/>
    <x v="1"/>
    <x v="1"/>
    <s v="Morning Rush"/>
    <x v="3"/>
    <x v="3"/>
    <x v="14"/>
    <x v="342"/>
    <x v="342"/>
    <x v="0"/>
    <n v="2022"/>
    <s v="Sat"/>
    <x v="5"/>
    <s v="NO"/>
    <n v="5"/>
  </r>
  <r>
    <x v="343"/>
    <x v="1"/>
    <x v="8"/>
    <x v="1"/>
    <x v="2"/>
    <s v="Night"/>
    <x v="3"/>
    <x v="1"/>
    <x v="14"/>
    <x v="343"/>
    <x v="343"/>
    <x v="0"/>
    <n v="2022"/>
    <s v="Sat"/>
    <x v="5"/>
    <s v="NO"/>
    <n v="3"/>
  </r>
  <r>
    <x v="344"/>
    <x v="4"/>
    <x v="8"/>
    <x v="1"/>
    <x v="3"/>
    <s v="Night"/>
    <x v="3"/>
    <x v="3"/>
    <x v="14"/>
    <x v="344"/>
    <x v="344"/>
    <x v="0"/>
    <n v="2022"/>
    <s v="Sat"/>
    <x v="5"/>
    <s v="NO"/>
    <n v="5"/>
  </r>
  <r>
    <x v="345"/>
    <x v="5"/>
    <x v="7"/>
    <x v="4"/>
    <x v="0"/>
    <s v="Morning Rush"/>
    <x v="1"/>
    <x v="3"/>
    <x v="14"/>
    <x v="345"/>
    <x v="345"/>
    <x v="0"/>
    <n v="2022"/>
    <s v="Sat"/>
    <x v="5"/>
    <s v="NO"/>
    <n v="5"/>
  </r>
  <r>
    <x v="346"/>
    <x v="4"/>
    <x v="2"/>
    <x v="2"/>
    <x v="2"/>
    <s v="Midday"/>
    <x v="1"/>
    <x v="3"/>
    <x v="14"/>
    <x v="346"/>
    <x v="346"/>
    <x v="0"/>
    <n v="2022"/>
    <s v="Sat"/>
    <x v="5"/>
    <s v="NO"/>
    <n v="5"/>
  </r>
  <r>
    <x v="347"/>
    <x v="4"/>
    <x v="4"/>
    <x v="2"/>
    <x v="0"/>
    <s v="Midday"/>
    <x v="4"/>
    <x v="1"/>
    <x v="14"/>
    <x v="347"/>
    <x v="347"/>
    <x v="0"/>
    <n v="2022"/>
    <s v="Sat"/>
    <x v="5"/>
    <s v="NO"/>
    <n v="3"/>
  </r>
  <r>
    <x v="348"/>
    <x v="3"/>
    <x v="7"/>
    <x v="4"/>
    <x v="2"/>
    <s v="Morning Rush"/>
    <x v="3"/>
    <x v="3"/>
    <x v="14"/>
    <x v="348"/>
    <x v="348"/>
    <x v="0"/>
    <n v="2022"/>
    <s v="Sat"/>
    <x v="5"/>
    <s v="NO"/>
    <n v="5"/>
  </r>
  <r>
    <x v="349"/>
    <x v="1"/>
    <x v="1"/>
    <x v="0"/>
    <x v="0"/>
    <s v="Morning Rush"/>
    <x v="4"/>
    <x v="1"/>
    <x v="14"/>
    <x v="349"/>
    <x v="349"/>
    <x v="0"/>
    <n v="2022"/>
    <s v="Sat"/>
    <x v="5"/>
    <s v="NO"/>
    <n v="3"/>
  </r>
  <r>
    <x v="350"/>
    <x v="4"/>
    <x v="2"/>
    <x v="4"/>
    <x v="3"/>
    <s v="Midday"/>
    <x v="3"/>
    <x v="0"/>
    <x v="14"/>
    <x v="350"/>
    <x v="350"/>
    <x v="0"/>
    <n v="2022"/>
    <s v="Sat"/>
    <x v="5"/>
    <s v="NO"/>
    <n v="1"/>
  </r>
  <r>
    <x v="351"/>
    <x v="1"/>
    <x v="6"/>
    <x v="0"/>
    <x v="0"/>
    <s v="Night"/>
    <x v="4"/>
    <x v="3"/>
    <x v="14"/>
    <x v="351"/>
    <x v="351"/>
    <x v="0"/>
    <n v="2022"/>
    <s v="Sat"/>
    <x v="5"/>
    <s v="NO"/>
    <n v="5"/>
  </r>
  <r>
    <x v="352"/>
    <x v="3"/>
    <x v="1"/>
    <x v="3"/>
    <x v="2"/>
    <s v="Evening Rush"/>
    <x v="0"/>
    <x v="0"/>
    <x v="14"/>
    <x v="352"/>
    <x v="352"/>
    <x v="0"/>
    <n v="2022"/>
    <s v="Sat"/>
    <x v="5"/>
    <s v="NO"/>
    <n v="1"/>
  </r>
  <r>
    <x v="353"/>
    <x v="1"/>
    <x v="7"/>
    <x v="3"/>
    <x v="0"/>
    <s v="Night"/>
    <x v="4"/>
    <x v="1"/>
    <x v="14"/>
    <x v="353"/>
    <x v="353"/>
    <x v="0"/>
    <n v="2022"/>
    <s v="Sat"/>
    <x v="5"/>
    <s v="NO"/>
    <n v="3"/>
  </r>
  <r>
    <x v="354"/>
    <x v="4"/>
    <x v="5"/>
    <x v="2"/>
    <x v="0"/>
    <s v="Midday"/>
    <x v="1"/>
    <x v="1"/>
    <x v="14"/>
    <x v="354"/>
    <x v="354"/>
    <x v="0"/>
    <n v="2022"/>
    <s v="Sat"/>
    <x v="5"/>
    <s v="NO"/>
    <n v="3"/>
  </r>
  <r>
    <x v="355"/>
    <x v="1"/>
    <x v="1"/>
    <x v="4"/>
    <x v="0"/>
    <s v="Night"/>
    <x v="1"/>
    <x v="1"/>
    <x v="14"/>
    <x v="355"/>
    <x v="355"/>
    <x v="0"/>
    <n v="2022"/>
    <s v="Sat"/>
    <x v="5"/>
    <s v="NO"/>
    <n v="3"/>
  </r>
  <r>
    <x v="356"/>
    <x v="0"/>
    <x v="1"/>
    <x v="4"/>
    <x v="3"/>
    <s v="Morning Rush"/>
    <x v="1"/>
    <x v="1"/>
    <x v="14"/>
    <x v="356"/>
    <x v="356"/>
    <x v="0"/>
    <n v="2022"/>
    <s v="Sat"/>
    <x v="5"/>
    <s v="NO"/>
    <n v="3"/>
  </r>
  <r>
    <x v="357"/>
    <x v="3"/>
    <x v="3"/>
    <x v="4"/>
    <x v="3"/>
    <s v="Evening Rush"/>
    <x v="0"/>
    <x v="2"/>
    <x v="14"/>
    <x v="357"/>
    <x v="357"/>
    <x v="0"/>
    <n v="2022"/>
    <s v="Sat"/>
    <x v="5"/>
    <s v="NO"/>
    <n v="2"/>
  </r>
  <r>
    <x v="358"/>
    <x v="5"/>
    <x v="4"/>
    <x v="4"/>
    <x v="0"/>
    <s v="Morning Rush"/>
    <x v="2"/>
    <x v="1"/>
    <x v="14"/>
    <x v="358"/>
    <x v="358"/>
    <x v="0"/>
    <n v="2022"/>
    <s v="Sat"/>
    <x v="5"/>
    <s v="NO"/>
    <n v="3"/>
  </r>
  <r>
    <x v="359"/>
    <x v="1"/>
    <x v="5"/>
    <x v="1"/>
    <x v="2"/>
    <s v="Morning Rush"/>
    <x v="2"/>
    <x v="2"/>
    <x v="14"/>
    <x v="359"/>
    <x v="359"/>
    <x v="0"/>
    <n v="2022"/>
    <s v="Sat"/>
    <x v="5"/>
    <s v="NO"/>
    <n v="2"/>
  </r>
  <r>
    <x v="360"/>
    <x v="4"/>
    <x v="4"/>
    <x v="1"/>
    <x v="2"/>
    <s v="Evening Rush"/>
    <x v="0"/>
    <x v="3"/>
    <x v="15"/>
    <x v="360"/>
    <x v="360"/>
    <x v="0"/>
    <n v="2022"/>
    <s v="Sun"/>
    <x v="6"/>
    <s v="NO"/>
    <n v="5"/>
  </r>
  <r>
    <x v="361"/>
    <x v="3"/>
    <x v="4"/>
    <x v="3"/>
    <x v="3"/>
    <s v="Midday"/>
    <x v="0"/>
    <x v="3"/>
    <x v="15"/>
    <x v="361"/>
    <x v="361"/>
    <x v="0"/>
    <n v="2022"/>
    <s v="Sun"/>
    <x v="6"/>
    <s v="NO"/>
    <n v="5"/>
  </r>
  <r>
    <x v="362"/>
    <x v="4"/>
    <x v="5"/>
    <x v="1"/>
    <x v="2"/>
    <s v="Morning Rush"/>
    <x v="0"/>
    <x v="3"/>
    <x v="15"/>
    <x v="362"/>
    <x v="362"/>
    <x v="0"/>
    <n v="2022"/>
    <s v="Sun"/>
    <x v="6"/>
    <s v="NO"/>
    <n v="5"/>
  </r>
  <r>
    <x v="363"/>
    <x v="4"/>
    <x v="1"/>
    <x v="0"/>
    <x v="3"/>
    <s v="Night"/>
    <x v="3"/>
    <x v="0"/>
    <x v="15"/>
    <x v="363"/>
    <x v="363"/>
    <x v="0"/>
    <n v="2022"/>
    <s v="Sun"/>
    <x v="6"/>
    <s v="NO"/>
    <n v="1"/>
  </r>
  <r>
    <x v="364"/>
    <x v="1"/>
    <x v="4"/>
    <x v="4"/>
    <x v="3"/>
    <s v="Evening Rush"/>
    <x v="3"/>
    <x v="1"/>
    <x v="15"/>
    <x v="364"/>
    <x v="364"/>
    <x v="0"/>
    <n v="2022"/>
    <s v="Sun"/>
    <x v="6"/>
    <s v="NO"/>
    <n v="3"/>
  </r>
  <r>
    <x v="365"/>
    <x v="4"/>
    <x v="3"/>
    <x v="1"/>
    <x v="2"/>
    <s v="Evening Rush"/>
    <x v="4"/>
    <x v="3"/>
    <x v="15"/>
    <x v="365"/>
    <x v="365"/>
    <x v="0"/>
    <n v="2022"/>
    <s v="Sun"/>
    <x v="6"/>
    <s v="NO"/>
    <n v="5"/>
  </r>
  <r>
    <x v="366"/>
    <x v="1"/>
    <x v="2"/>
    <x v="3"/>
    <x v="0"/>
    <s v="Evening Rush"/>
    <x v="2"/>
    <x v="2"/>
    <x v="15"/>
    <x v="366"/>
    <x v="366"/>
    <x v="0"/>
    <n v="2022"/>
    <s v="Sun"/>
    <x v="6"/>
    <s v="NO"/>
    <n v="2"/>
  </r>
  <r>
    <x v="367"/>
    <x v="5"/>
    <x v="1"/>
    <x v="1"/>
    <x v="1"/>
    <s v="Morning Rush"/>
    <x v="4"/>
    <x v="2"/>
    <x v="15"/>
    <x v="367"/>
    <x v="367"/>
    <x v="0"/>
    <n v="2022"/>
    <s v="Sun"/>
    <x v="6"/>
    <s v="NO"/>
    <n v="2"/>
  </r>
  <r>
    <x v="368"/>
    <x v="0"/>
    <x v="0"/>
    <x v="0"/>
    <x v="1"/>
    <s v="Night"/>
    <x v="0"/>
    <x v="0"/>
    <x v="15"/>
    <x v="368"/>
    <x v="368"/>
    <x v="0"/>
    <n v="2022"/>
    <s v="Sun"/>
    <x v="6"/>
    <s v="NO"/>
    <n v="1"/>
  </r>
  <r>
    <x v="369"/>
    <x v="4"/>
    <x v="9"/>
    <x v="2"/>
    <x v="0"/>
    <s v="Night"/>
    <x v="0"/>
    <x v="1"/>
    <x v="15"/>
    <x v="369"/>
    <x v="369"/>
    <x v="0"/>
    <n v="2022"/>
    <s v="Sun"/>
    <x v="6"/>
    <s v="NO"/>
    <n v="3"/>
  </r>
  <r>
    <x v="370"/>
    <x v="4"/>
    <x v="6"/>
    <x v="4"/>
    <x v="3"/>
    <s v="Night"/>
    <x v="4"/>
    <x v="0"/>
    <x v="15"/>
    <x v="370"/>
    <x v="370"/>
    <x v="0"/>
    <n v="2022"/>
    <s v="Sun"/>
    <x v="6"/>
    <s v="NO"/>
    <n v="1"/>
  </r>
  <r>
    <x v="371"/>
    <x v="4"/>
    <x v="8"/>
    <x v="1"/>
    <x v="3"/>
    <s v="Evening Rush"/>
    <x v="2"/>
    <x v="3"/>
    <x v="15"/>
    <x v="371"/>
    <x v="371"/>
    <x v="0"/>
    <n v="2022"/>
    <s v="Sun"/>
    <x v="6"/>
    <s v="NO"/>
    <n v="5"/>
  </r>
  <r>
    <x v="372"/>
    <x v="2"/>
    <x v="2"/>
    <x v="2"/>
    <x v="2"/>
    <s v="Morning Rush"/>
    <x v="2"/>
    <x v="3"/>
    <x v="15"/>
    <x v="372"/>
    <x v="372"/>
    <x v="0"/>
    <n v="2022"/>
    <s v="Sun"/>
    <x v="6"/>
    <s v="NO"/>
    <n v="5"/>
  </r>
  <r>
    <x v="373"/>
    <x v="2"/>
    <x v="3"/>
    <x v="0"/>
    <x v="1"/>
    <s v="Midday"/>
    <x v="3"/>
    <x v="2"/>
    <x v="15"/>
    <x v="373"/>
    <x v="373"/>
    <x v="0"/>
    <n v="2022"/>
    <s v="Sun"/>
    <x v="6"/>
    <s v="NO"/>
    <n v="2"/>
  </r>
  <r>
    <x v="374"/>
    <x v="3"/>
    <x v="2"/>
    <x v="3"/>
    <x v="0"/>
    <s v="Night"/>
    <x v="2"/>
    <x v="1"/>
    <x v="15"/>
    <x v="374"/>
    <x v="374"/>
    <x v="0"/>
    <n v="2022"/>
    <s v="Sun"/>
    <x v="6"/>
    <s v="NO"/>
    <n v="3"/>
  </r>
  <r>
    <x v="375"/>
    <x v="0"/>
    <x v="7"/>
    <x v="0"/>
    <x v="1"/>
    <s v="Evening Rush"/>
    <x v="1"/>
    <x v="0"/>
    <x v="15"/>
    <x v="375"/>
    <x v="375"/>
    <x v="0"/>
    <n v="2022"/>
    <s v="Sun"/>
    <x v="6"/>
    <s v="NO"/>
    <n v="1"/>
  </r>
  <r>
    <x v="376"/>
    <x v="0"/>
    <x v="3"/>
    <x v="4"/>
    <x v="2"/>
    <s v="Night"/>
    <x v="3"/>
    <x v="1"/>
    <x v="15"/>
    <x v="376"/>
    <x v="376"/>
    <x v="0"/>
    <n v="2022"/>
    <s v="Sun"/>
    <x v="6"/>
    <s v="NO"/>
    <n v="3"/>
  </r>
  <r>
    <x v="377"/>
    <x v="2"/>
    <x v="2"/>
    <x v="3"/>
    <x v="0"/>
    <s v="Midday"/>
    <x v="3"/>
    <x v="2"/>
    <x v="15"/>
    <x v="377"/>
    <x v="377"/>
    <x v="0"/>
    <n v="2022"/>
    <s v="Sun"/>
    <x v="6"/>
    <s v="NO"/>
    <n v="2"/>
  </r>
  <r>
    <x v="378"/>
    <x v="3"/>
    <x v="4"/>
    <x v="0"/>
    <x v="2"/>
    <s v="Morning Rush"/>
    <x v="3"/>
    <x v="1"/>
    <x v="15"/>
    <x v="378"/>
    <x v="378"/>
    <x v="0"/>
    <n v="2022"/>
    <s v="Sun"/>
    <x v="6"/>
    <s v="NO"/>
    <n v="3"/>
  </r>
  <r>
    <x v="379"/>
    <x v="2"/>
    <x v="1"/>
    <x v="4"/>
    <x v="2"/>
    <s v="Morning Rush"/>
    <x v="0"/>
    <x v="3"/>
    <x v="15"/>
    <x v="379"/>
    <x v="379"/>
    <x v="0"/>
    <n v="2022"/>
    <s v="Sun"/>
    <x v="6"/>
    <s v="NO"/>
    <n v="5"/>
  </r>
  <r>
    <x v="380"/>
    <x v="5"/>
    <x v="7"/>
    <x v="1"/>
    <x v="0"/>
    <s v="Midday"/>
    <x v="0"/>
    <x v="3"/>
    <x v="15"/>
    <x v="380"/>
    <x v="380"/>
    <x v="0"/>
    <n v="2022"/>
    <s v="Sun"/>
    <x v="6"/>
    <s v="NO"/>
    <n v="5"/>
  </r>
  <r>
    <x v="381"/>
    <x v="3"/>
    <x v="7"/>
    <x v="0"/>
    <x v="0"/>
    <s v="Evening Rush"/>
    <x v="0"/>
    <x v="0"/>
    <x v="15"/>
    <x v="381"/>
    <x v="381"/>
    <x v="0"/>
    <n v="2022"/>
    <s v="Sun"/>
    <x v="6"/>
    <s v="NO"/>
    <n v="1"/>
  </r>
  <r>
    <x v="382"/>
    <x v="0"/>
    <x v="7"/>
    <x v="3"/>
    <x v="0"/>
    <s v="Morning Rush"/>
    <x v="2"/>
    <x v="0"/>
    <x v="15"/>
    <x v="382"/>
    <x v="382"/>
    <x v="0"/>
    <n v="2022"/>
    <s v="Sun"/>
    <x v="6"/>
    <s v="NO"/>
    <n v="1"/>
  </r>
  <r>
    <x v="383"/>
    <x v="0"/>
    <x v="0"/>
    <x v="3"/>
    <x v="2"/>
    <s v="Night"/>
    <x v="3"/>
    <x v="0"/>
    <x v="15"/>
    <x v="383"/>
    <x v="383"/>
    <x v="0"/>
    <n v="2022"/>
    <s v="Sun"/>
    <x v="6"/>
    <s v="NO"/>
    <n v="1"/>
  </r>
  <r>
    <x v="384"/>
    <x v="2"/>
    <x v="2"/>
    <x v="0"/>
    <x v="1"/>
    <s v="Midday"/>
    <x v="3"/>
    <x v="0"/>
    <x v="16"/>
    <x v="384"/>
    <x v="384"/>
    <x v="0"/>
    <n v="2022"/>
    <s v="Mon"/>
    <x v="6"/>
    <s v="NO"/>
    <n v="1"/>
  </r>
  <r>
    <x v="385"/>
    <x v="5"/>
    <x v="1"/>
    <x v="1"/>
    <x v="1"/>
    <s v="Night"/>
    <x v="2"/>
    <x v="0"/>
    <x v="16"/>
    <x v="385"/>
    <x v="385"/>
    <x v="0"/>
    <n v="2022"/>
    <s v="Mon"/>
    <x v="6"/>
    <s v="NO"/>
    <n v="1"/>
  </r>
  <r>
    <x v="386"/>
    <x v="2"/>
    <x v="1"/>
    <x v="2"/>
    <x v="1"/>
    <s v="Evening Rush"/>
    <x v="1"/>
    <x v="1"/>
    <x v="16"/>
    <x v="386"/>
    <x v="386"/>
    <x v="0"/>
    <n v="2022"/>
    <s v="Mon"/>
    <x v="6"/>
    <s v="NO"/>
    <n v="3"/>
  </r>
  <r>
    <x v="387"/>
    <x v="1"/>
    <x v="4"/>
    <x v="3"/>
    <x v="2"/>
    <s v="Midday"/>
    <x v="4"/>
    <x v="1"/>
    <x v="16"/>
    <x v="387"/>
    <x v="387"/>
    <x v="0"/>
    <n v="2022"/>
    <s v="Mon"/>
    <x v="6"/>
    <s v="NO"/>
    <n v="3"/>
  </r>
  <r>
    <x v="388"/>
    <x v="1"/>
    <x v="3"/>
    <x v="3"/>
    <x v="0"/>
    <s v="Midday"/>
    <x v="3"/>
    <x v="3"/>
    <x v="16"/>
    <x v="388"/>
    <x v="388"/>
    <x v="0"/>
    <n v="2022"/>
    <s v="Mon"/>
    <x v="6"/>
    <s v="NO"/>
    <n v="5"/>
  </r>
  <r>
    <x v="389"/>
    <x v="5"/>
    <x v="8"/>
    <x v="2"/>
    <x v="1"/>
    <s v="Midday"/>
    <x v="4"/>
    <x v="3"/>
    <x v="16"/>
    <x v="389"/>
    <x v="389"/>
    <x v="0"/>
    <n v="2022"/>
    <s v="Mon"/>
    <x v="6"/>
    <s v="NO"/>
    <n v="5"/>
  </r>
  <r>
    <x v="390"/>
    <x v="4"/>
    <x v="9"/>
    <x v="4"/>
    <x v="3"/>
    <s v="Night"/>
    <x v="1"/>
    <x v="2"/>
    <x v="16"/>
    <x v="390"/>
    <x v="390"/>
    <x v="0"/>
    <n v="2022"/>
    <s v="Mon"/>
    <x v="6"/>
    <s v="NO"/>
    <n v="2"/>
  </r>
  <r>
    <x v="391"/>
    <x v="4"/>
    <x v="3"/>
    <x v="0"/>
    <x v="2"/>
    <s v="Evening Rush"/>
    <x v="2"/>
    <x v="1"/>
    <x v="16"/>
    <x v="391"/>
    <x v="391"/>
    <x v="0"/>
    <n v="2022"/>
    <s v="Mon"/>
    <x v="6"/>
    <s v="NO"/>
    <n v="3"/>
  </r>
  <r>
    <x v="392"/>
    <x v="1"/>
    <x v="0"/>
    <x v="1"/>
    <x v="0"/>
    <s v="Morning Rush"/>
    <x v="3"/>
    <x v="1"/>
    <x v="16"/>
    <x v="392"/>
    <x v="392"/>
    <x v="0"/>
    <n v="2022"/>
    <s v="Mon"/>
    <x v="6"/>
    <s v="NO"/>
    <n v="3"/>
  </r>
  <r>
    <x v="393"/>
    <x v="1"/>
    <x v="8"/>
    <x v="0"/>
    <x v="0"/>
    <s v="Night"/>
    <x v="1"/>
    <x v="2"/>
    <x v="16"/>
    <x v="393"/>
    <x v="393"/>
    <x v="0"/>
    <n v="2022"/>
    <s v="Mon"/>
    <x v="6"/>
    <s v="NO"/>
    <n v="2"/>
  </r>
  <r>
    <x v="394"/>
    <x v="4"/>
    <x v="2"/>
    <x v="2"/>
    <x v="2"/>
    <s v="Morning Rush"/>
    <x v="2"/>
    <x v="0"/>
    <x v="16"/>
    <x v="394"/>
    <x v="394"/>
    <x v="0"/>
    <n v="2022"/>
    <s v="Mon"/>
    <x v="6"/>
    <s v="NO"/>
    <n v="1"/>
  </r>
  <r>
    <x v="395"/>
    <x v="3"/>
    <x v="8"/>
    <x v="4"/>
    <x v="1"/>
    <s v="Evening Rush"/>
    <x v="1"/>
    <x v="1"/>
    <x v="16"/>
    <x v="395"/>
    <x v="395"/>
    <x v="0"/>
    <n v="2022"/>
    <s v="Mon"/>
    <x v="6"/>
    <s v="NO"/>
    <n v="3"/>
  </r>
  <r>
    <x v="396"/>
    <x v="4"/>
    <x v="3"/>
    <x v="0"/>
    <x v="1"/>
    <s v="Evening Rush"/>
    <x v="0"/>
    <x v="3"/>
    <x v="16"/>
    <x v="396"/>
    <x v="396"/>
    <x v="0"/>
    <n v="2022"/>
    <s v="Mon"/>
    <x v="6"/>
    <s v="NO"/>
    <n v="5"/>
  </r>
  <r>
    <x v="397"/>
    <x v="2"/>
    <x v="3"/>
    <x v="3"/>
    <x v="2"/>
    <s v="Evening Rush"/>
    <x v="4"/>
    <x v="2"/>
    <x v="16"/>
    <x v="397"/>
    <x v="397"/>
    <x v="0"/>
    <n v="2022"/>
    <s v="Mon"/>
    <x v="6"/>
    <s v="NO"/>
    <n v="2"/>
  </r>
  <r>
    <x v="398"/>
    <x v="3"/>
    <x v="4"/>
    <x v="2"/>
    <x v="3"/>
    <s v="Midday"/>
    <x v="3"/>
    <x v="2"/>
    <x v="16"/>
    <x v="398"/>
    <x v="398"/>
    <x v="0"/>
    <n v="2022"/>
    <s v="Mon"/>
    <x v="6"/>
    <s v="NO"/>
    <n v="2"/>
  </r>
  <r>
    <x v="399"/>
    <x v="2"/>
    <x v="9"/>
    <x v="1"/>
    <x v="3"/>
    <s v="Morning Rush"/>
    <x v="4"/>
    <x v="1"/>
    <x v="16"/>
    <x v="399"/>
    <x v="399"/>
    <x v="0"/>
    <n v="2022"/>
    <s v="Mon"/>
    <x v="6"/>
    <s v="NO"/>
    <n v="3"/>
  </r>
  <r>
    <x v="400"/>
    <x v="1"/>
    <x v="5"/>
    <x v="1"/>
    <x v="3"/>
    <s v="Evening Rush"/>
    <x v="2"/>
    <x v="1"/>
    <x v="16"/>
    <x v="400"/>
    <x v="400"/>
    <x v="0"/>
    <n v="2022"/>
    <s v="Mon"/>
    <x v="6"/>
    <s v="NO"/>
    <n v="3"/>
  </r>
  <r>
    <x v="401"/>
    <x v="3"/>
    <x v="6"/>
    <x v="3"/>
    <x v="2"/>
    <s v="Evening Rush"/>
    <x v="4"/>
    <x v="3"/>
    <x v="16"/>
    <x v="401"/>
    <x v="401"/>
    <x v="0"/>
    <n v="2022"/>
    <s v="Mon"/>
    <x v="6"/>
    <s v="NO"/>
    <n v="5"/>
  </r>
  <r>
    <x v="402"/>
    <x v="2"/>
    <x v="5"/>
    <x v="0"/>
    <x v="3"/>
    <s v="Evening Rush"/>
    <x v="2"/>
    <x v="1"/>
    <x v="16"/>
    <x v="402"/>
    <x v="402"/>
    <x v="0"/>
    <n v="2022"/>
    <s v="Mon"/>
    <x v="6"/>
    <s v="NO"/>
    <n v="3"/>
  </r>
  <r>
    <x v="403"/>
    <x v="2"/>
    <x v="5"/>
    <x v="3"/>
    <x v="3"/>
    <s v="Night"/>
    <x v="3"/>
    <x v="3"/>
    <x v="16"/>
    <x v="403"/>
    <x v="403"/>
    <x v="0"/>
    <n v="2022"/>
    <s v="Mon"/>
    <x v="6"/>
    <s v="NO"/>
    <n v="5"/>
  </r>
  <r>
    <x v="404"/>
    <x v="3"/>
    <x v="2"/>
    <x v="4"/>
    <x v="3"/>
    <s v="Morning Rush"/>
    <x v="3"/>
    <x v="1"/>
    <x v="16"/>
    <x v="404"/>
    <x v="404"/>
    <x v="0"/>
    <n v="2022"/>
    <s v="Mon"/>
    <x v="6"/>
    <s v="NO"/>
    <n v="3"/>
  </r>
  <r>
    <x v="405"/>
    <x v="5"/>
    <x v="6"/>
    <x v="1"/>
    <x v="0"/>
    <s v="Evening Rush"/>
    <x v="3"/>
    <x v="0"/>
    <x v="16"/>
    <x v="405"/>
    <x v="405"/>
    <x v="0"/>
    <n v="2022"/>
    <s v="Mon"/>
    <x v="6"/>
    <s v="NO"/>
    <n v="1"/>
  </r>
  <r>
    <x v="406"/>
    <x v="4"/>
    <x v="7"/>
    <x v="1"/>
    <x v="2"/>
    <s v="Night"/>
    <x v="4"/>
    <x v="2"/>
    <x v="16"/>
    <x v="406"/>
    <x v="406"/>
    <x v="0"/>
    <n v="2022"/>
    <s v="Mon"/>
    <x v="6"/>
    <s v="NO"/>
    <n v="2"/>
  </r>
  <r>
    <x v="407"/>
    <x v="0"/>
    <x v="1"/>
    <x v="0"/>
    <x v="2"/>
    <s v="Midday"/>
    <x v="2"/>
    <x v="1"/>
    <x v="16"/>
    <x v="407"/>
    <x v="407"/>
    <x v="0"/>
    <n v="2022"/>
    <s v="Mon"/>
    <x v="6"/>
    <s v="NO"/>
    <n v="3"/>
  </r>
  <r>
    <x v="408"/>
    <x v="2"/>
    <x v="7"/>
    <x v="1"/>
    <x v="3"/>
    <s v="Morning Rush"/>
    <x v="1"/>
    <x v="1"/>
    <x v="17"/>
    <x v="408"/>
    <x v="408"/>
    <x v="0"/>
    <n v="2022"/>
    <s v="Tue"/>
    <x v="6"/>
    <s v="NO"/>
    <n v="3"/>
  </r>
  <r>
    <x v="409"/>
    <x v="4"/>
    <x v="4"/>
    <x v="3"/>
    <x v="1"/>
    <s v="Midday"/>
    <x v="4"/>
    <x v="3"/>
    <x v="17"/>
    <x v="409"/>
    <x v="409"/>
    <x v="0"/>
    <n v="2022"/>
    <s v="Tue"/>
    <x v="6"/>
    <s v="NO"/>
    <n v="5"/>
  </r>
  <r>
    <x v="410"/>
    <x v="0"/>
    <x v="2"/>
    <x v="3"/>
    <x v="1"/>
    <s v="Midday"/>
    <x v="3"/>
    <x v="1"/>
    <x v="17"/>
    <x v="410"/>
    <x v="410"/>
    <x v="0"/>
    <n v="2022"/>
    <s v="Tue"/>
    <x v="6"/>
    <s v="NO"/>
    <n v="3"/>
  </r>
  <r>
    <x v="411"/>
    <x v="4"/>
    <x v="4"/>
    <x v="3"/>
    <x v="0"/>
    <s v="Evening Rush"/>
    <x v="2"/>
    <x v="0"/>
    <x v="17"/>
    <x v="411"/>
    <x v="411"/>
    <x v="0"/>
    <n v="2022"/>
    <s v="Tue"/>
    <x v="6"/>
    <s v="NO"/>
    <n v="1"/>
  </r>
  <r>
    <x v="412"/>
    <x v="1"/>
    <x v="5"/>
    <x v="2"/>
    <x v="3"/>
    <s v="Night"/>
    <x v="2"/>
    <x v="3"/>
    <x v="17"/>
    <x v="412"/>
    <x v="412"/>
    <x v="0"/>
    <n v="2022"/>
    <s v="Tue"/>
    <x v="6"/>
    <s v="NO"/>
    <n v="5"/>
  </r>
  <r>
    <x v="413"/>
    <x v="0"/>
    <x v="5"/>
    <x v="1"/>
    <x v="0"/>
    <s v="Morning Rush"/>
    <x v="3"/>
    <x v="1"/>
    <x v="17"/>
    <x v="413"/>
    <x v="413"/>
    <x v="0"/>
    <n v="2022"/>
    <s v="Tue"/>
    <x v="6"/>
    <s v="NO"/>
    <n v="3"/>
  </r>
  <r>
    <x v="414"/>
    <x v="4"/>
    <x v="8"/>
    <x v="1"/>
    <x v="3"/>
    <s v="Morning Rush"/>
    <x v="4"/>
    <x v="1"/>
    <x v="17"/>
    <x v="414"/>
    <x v="414"/>
    <x v="0"/>
    <n v="2022"/>
    <s v="Tue"/>
    <x v="6"/>
    <s v="NO"/>
    <n v="3"/>
  </r>
  <r>
    <x v="415"/>
    <x v="2"/>
    <x v="4"/>
    <x v="3"/>
    <x v="3"/>
    <s v="Morning Rush"/>
    <x v="3"/>
    <x v="3"/>
    <x v="17"/>
    <x v="415"/>
    <x v="415"/>
    <x v="0"/>
    <n v="2022"/>
    <s v="Tue"/>
    <x v="6"/>
    <s v="NO"/>
    <n v="5"/>
  </r>
  <r>
    <x v="416"/>
    <x v="0"/>
    <x v="1"/>
    <x v="4"/>
    <x v="3"/>
    <s v="Morning Rush"/>
    <x v="2"/>
    <x v="2"/>
    <x v="17"/>
    <x v="416"/>
    <x v="416"/>
    <x v="0"/>
    <n v="2022"/>
    <s v="Tue"/>
    <x v="6"/>
    <s v="NO"/>
    <n v="2"/>
  </r>
  <r>
    <x v="417"/>
    <x v="1"/>
    <x v="0"/>
    <x v="4"/>
    <x v="3"/>
    <s v="Night"/>
    <x v="0"/>
    <x v="1"/>
    <x v="17"/>
    <x v="417"/>
    <x v="417"/>
    <x v="0"/>
    <n v="2022"/>
    <s v="Tue"/>
    <x v="6"/>
    <s v="NO"/>
    <n v="3"/>
  </r>
  <r>
    <x v="418"/>
    <x v="3"/>
    <x v="9"/>
    <x v="2"/>
    <x v="1"/>
    <s v="Midday"/>
    <x v="3"/>
    <x v="2"/>
    <x v="17"/>
    <x v="418"/>
    <x v="418"/>
    <x v="0"/>
    <n v="2022"/>
    <s v="Tue"/>
    <x v="6"/>
    <s v="NO"/>
    <n v="2"/>
  </r>
  <r>
    <x v="419"/>
    <x v="2"/>
    <x v="5"/>
    <x v="4"/>
    <x v="2"/>
    <s v="Evening Rush"/>
    <x v="0"/>
    <x v="2"/>
    <x v="17"/>
    <x v="419"/>
    <x v="419"/>
    <x v="0"/>
    <n v="2022"/>
    <s v="Tue"/>
    <x v="6"/>
    <s v="NO"/>
    <n v="2"/>
  </r>
  <r>
    <x v="420"/>
    <x v="1"/>
    <x v="1"/>
    <x v="3"/>
    <x v="3"/>
    <s v="Night"/>
    <x v="1"/>
    <x v="2"/>
    <x v="17"/>
    <x v="420"/>
    <x v="420"/>
    <x v="0"/>
    <n v="2022"/>
    <s v="Tue"/>
    <x v="7"/>
    <s v="YES"/>
    <n v="2"/>
  </r>
  <r>
    <x v="421"/>
    <x v="1"/>
    <x v="5"/>
    <x v="4"/>
    <x v="2"/>
    <s v="Evening Rush"/>
    <x v="3"/>
    <x v="1"/>
    <x v="17"/>
    <x v="421"/>
    <x v="421"/>
    <x v="0"/>
    <n v="2022"/>
    <s v="Tue"/>
    <x v="7"/>
    <s v="YES"/>
    <n v="3"/>
  </r>
  <r>
    <x v="422"/>
    <x v="0"/>
    <x v="0"/>
    <x v="1"/>
    <x v="0"/>
    <s v="Morning Rush"/>
    <x v="2"/>
    <x v="1"/>
    <x v="17"/>
    <x v="422"/>
    <x v="422"/>
    <x v="0"/>
    <n v="2022"/>
    <s v="Tue"/>
    <x v="7"/>
    <s v="YES"/>
    <n v="3"/>
  </r>
  <r>
    <x v="423"/>
    <x v="4"/>
    <x v="8"/>
    <x v="2"/>
    <x v="3"/>
    <s v="Night"/>
    <x v="0"/>
    <x v="1"/>
    <x v="17"/>
    <x v="423"/>
    <x v="423"/>
    <x v="0"/>
    <n v="2022"/>
    <s v="Tue"/>
    <x v="7"/>
    <s v="YES"/>
    <n v="3"/>
  </r>
  <r>
    <x v="424"/>
    <x v="3"/>
    <x v="1"/>
    <x v="3"/>
    <x v="1"/>
    <s v="Midday"/>
    <x v="0"/>
    <x v="0"/>
    <x v="17"/>
    <x v="424"/>
    <x v="424"/>
    <x v="0"/>
    <n v="2022"/>
    <s v="Tue"/>
    <x v="7"/>
    <s v="YES"/>
    <n v="1"/>
  </r>
  <r>
    <x v="425"/>
    <x v="2"/>
    <x v="8"/>
    <x v="0"/>
    <x v="0"/>
    <s v="Midday"/>
    <x v="2"/>
    <x v="1"/>
    <x v="17"/>
    <x v="425"/>
    <x v="425"/>
    <x v="0"/>
    <n v="2022"/>
    <s v="Tue"/>
    <x v="7"/>
    <s v="YES"/>
    <n v="3"/>
  </r>
  <r>
    <x v="426"/>
    <x v="2"/>
    <x v="4"/>
    <x v="3"/>
    <x v="1"/>
    <s v="Midday"/>
    <x v="1"/>
    <x v="3"/>
    <x v="17"/>
    <x v="426"/>
    <x v="426"/>
    <x v="0"/>
    <n v="2022"/>
    <s v="Tue"/>
    <x v="7"/>
    <s v="YES"/>
    <n v="5"/>
  </r>
  <r>
    <x v="427"/>
    <x v="4"/>
    <x v="9"/>
    <x v="1"/>
    <x v="1"/>
    <s v="Evening Rush"/>
    <x v="1"/>
    <x v="1"/>
    <x v="17"/>
    <x v="427"/>
    <x v="427"/>
    <x v="0"/>
    <n v="2022"/>
    <s v="Tue"/>
    <x v="7"/>
    <s v="YES"/>
    <n v="3"/>
  </r>
  <r>
    <x v="428"/>
    <x v="3"/>
    <x v="8"/>
    <x v="0"/>
    <x v="1"/>
    <s v="Night"/>
    <x v="3"/>
    <x v="3"/>
    <x v="17"/>
    <x v="428"/>
    <x v="428"/>
    <x v="0"/>
    <n v="2022"/>
    <s v="Tue"/>
    <x v="7"/>
    <s v="YES"/>
    <n v="5"/>
  </r>
  <r>
    <x v="429"/>
    <x v="0"/>
    <x v="2"/>
    <x v="1"/>
    <x v="2"/>
    <s v="Midday"/>
    <x v="1"/>
    <x v="1"/>
    <x v="17"/>
    <x v="429"/>
    <x v="429"/>
    <x v="0"/>
    <n v="2022"/>
    <s v="Tue"/>
    <x v="7"/>
    <s v="YES"/>
    <n v="3"/>
  </r>
  <r>
    <x v="430"/>
    <x v="2"/>
    <x v="0"/>
    <x v="4"/>
    <x v="2"/>
    <s v="Midday"/>
    <x v="3"/>
    <x v="0"/>
    <x v="17"/>
    <x v="430"/>
    <x v="430"/>
    <x v="0"/>
    <n v="2022"/>
    <s v="Tue"/>
    <x v="7"/>
    <s v="YES"/>
    <n v="1"/>
  </r>
  <r>
    <x v="431"/>
    <x v="3"/>
    <x v="6"/>
    <x v="3"/>
    <x v="1"/>
    <s v="Evening Rush"/>
    <x v="0"/>
    <x v="3"/>
    <x v="17"/>
    <x v="431"/>
    <x v="431"/>
    <x v="0"/>
    <n v="2022"/>
    <s v="Tue"/>
    <x v="7"/>
    <s v="YES"/>
    <n v="5"/>
  </r>
  <r>
    <x v="432"/>
    <x v="0"/>
    <x v="0"/>
    <x v="4"/>
    <x v="2"/>
    <s v="Evening Rush"/>
    <x v="2"/>
    <x v="3"/>
    <x v="18"/>
    <x v="432"/>
    <x v="432"/>
    <x v="0"/>
    <n v="2022"/>
    <s v="Wed"/>
    <x v="7"/>
    <s v="YES"/>
    <n v="5"/>
  </r>
  <r>
    <x v="433"/>
    <x v="0"/>
    <x v="2"/>
    <x v="2"/>
    <x v="0"/>
    <s v="Morning Rush"/>
    <x v="1"/>
    <x v="0"/>
    <x v="18"/>
    <x v="433"/>
    <x v="433"/>
    <x v="0"/>
    <n v="2022"/>
    <s v="Wed"/>
    <x v="7"/>
    <s v="YES"/>
    <n v="1"/>
  </r>
  <r>
    <x v="434"/>
    <x v="2"/>
    <x v="3"/>
    <x v="4"/>
    <x v="2"/>
    <s v="Morning Rush"/>
    <x v="2"/>
    <x v="2"/>
    <x v="18"/>
    <x v="434"/>
    <x v="434"/>
    <x v="0"/>
    <n v="2022"/>
    <s v="Wed"/>
    <x v="7"/>
    <s v="YES"/>
    <n v="2"/>
  </r>
  <r>
    <x v="435"/>
    <x v="4"/>
    <x v="5"/>
    <x v="1"/>
    <x v="3"/>
    <s v="Morning Rush"/>
    <x v="2"/>
    <x v="1"/>
    <x v="18"/>
    <x v="435"/>
    <x v="435"/>
    <x v="0"/>
    <n v="2022"/>
    <s v="Wed"/>
    <x v="7"/>
    <s v="YES"/>
    <n v="3"/>
  </r>
  <r>
    <x v="436"/>
    <x v="5"/>
    <x v="2"/>
    <x v="1"/>
    <x v="0"/>
    <s v="Night"/>
    <x v="0"/>
    <x v="0"/>
    <x v="18"/>
    <x v="436"/>
    <x v="436"/>
    <x v="0"/>
    <n v="2022"/>
    <s v="Wed"/>
    <x v="7"/>
    <s v="YES"/>
    <n v="1"/>
  </r>
  <r>
    <x v="437"/>
    <x v="2"/>
    <x v="6"/>
    <x v="1"/>
    <x v="2"/>
    <s v="Midday"/>
    <x v="1"/>
    <x v="2"/>
    <x v="18"/>
    <x v="437"/>
    <x v="437"/>
    <x v="0"/>
    <n v="2022"/>
    <s v="Wed"/>
    <x v="7"/>
    <s v="YES"/>
    <n v="2"/>
  </r>
  <r>
    <x v="438"/>
    <x v="1"/>
    <x v="2"/>
    <x v="4"/>
    <x v="0"/>
    <s v="Midday"/>
    <x v="1"/>
    <x v="3"/>
    <x v="18"/>
    <x v="438"/>
    <x v="438"/>
    <x v="0"/>
    <n v="2022"/>
    <s v="Wed"/>
    <x v="7"/>
    <s v="YES"/>
    <n v="5"/>
  </r>
  <r>
    <x v="439"/>
    <x v="1"/>
    <x v="5"/>
    <x v="0"/>
    <x v="3"/>
    <s v="Evening Rush"/>
    <x v="2"/>
    <x v="2"/>
    <x v="18"/>
    <x v="439"/>
    <x v="439"/>
    <x v="0"/>
    <n v="2022"/>
    <s v="Wed"/>
    <x v="7"/>
    <s v="YES"/>
    <n v="2"/>
  </r>
  <r>
    <x v="440"/>
    <x v="0"/>
    <x v="7"/>
    <x v="0"/>
    <x v="3"/>
    <s v="Night"/>
    <x v="4"/>
    <x v="2"/>
    <x v="18"/>
    <x v="440"/>
    <x v="440"/>
    <x v="0"/>
    <n v="2022"/>
    <s v="Wed"/>
    <x v="7"/>
    <s v="YES"/>
    <n v="2"/>
  </r>
  <r>
    <x v="441"/>
    <x v="5"/>
    <x v="2"/>
    <x v="2"/>
    <x v="2"/>
    <s v="Midday"/>
    <x v="4"/>
    <x v="2"/>
    <x v="18"/>
    <x v="441"/>
    <x v="441"/>
    <x v="0"/>
    <n v="2022"/>
    <s v="Wed"/>
    <x v="7"/>
    <s v="YES"/>
    <n v="2"/>
  </r>
  <r>
    <x v="442"/>
    <x v="2"/>
    <x v="2"/>
    <x v="1"/>
    <x v="2"/>
    <s v="Morning Rush"/>
    <x v="4"/>
    <x v="1"/>
    <x v="18"/>
    <x v="442"/>
    <x v="442"/>
    <x v="0"/>
    <n v="2022"/>
    <s v="Wed"/>
    <x v="7"/>
    <s v="YES"/>
    <n v="3"/>
  </r>
  <r>
    <x v="443"/>
    <x v="1"/>
    <x v="7"/>
    <x v="2"/>
    <x v="1"/>
    <s v="Midday"/>
    <x v="2"/>
    <x v="3"/>
    <x v="18"/>
    <x v="443"/>
    <x v="443"/>
    <x v="0"/>
    <n v="2022"/>
    <s v="Wed"/>
    <x v="7"/>
    <s v="YES"/>
    <n v="5"/>
  </r>
  <r>
    <x v="444"/>
    <x v="1"/>
    <x v="6"/>
    <x v="2"/>
    <x v="3"/>
    <s v="Night"/>
    <x v="3"/>
    <x v="0"/>
    <x v="18"/>
    <x v="444"/>
    <x v="444"/>
    <x v="0"/>
    <n v="2022"/>
    <s v="Wed"/>
    <x v="7"/>
    <s v="YES"/>
    <n v="1"/>
  </r>
  <r>
    <x v="445"/>
    <x v="2"/>
    <x v="0"/>
    <x v="1"/>
    <x v="2"/>
    <s v="Morning Rush"/>
    <x v="2"/>
    <x v="1"/>
    <x v="18"/>
    <x v="445"/>
    <x v="445"/>
    <x v="0"/>
    <n v="2022"/>
    <s v="Wed"/>
    <x v="7"/>
    <s v="YES"/>
    <n v="3"/>
  </r>
  <r>
    <x v="446"/>
    <x v="3"/>
    <x v="3"/>
    <x v="4"/>
    <x v="0"/>
    <s v="Night"/>
    <x v="4"/>
    <x v="0"/>
    <x v="18"/>
    <x v="446"/>
    <x v="446"/>
    <x v="0"/>
    <n v="2022"/>
    <s v="Wed"/>
    <x v="7"/>
    <s v="YES"/>
    <n v="1"/>
  </r>
  <r>
    <x v="447"/>
    <x v="0"/>
    <x v="3"/>
    <x v="3"/>
    <x v="2"/>
    <s v="Evening Rush"/>
    <x v="4"/>
    <x v="3"/>
    <x v="18"/>
    <x v="447"/>
    <x v="447"/>
    <x v="0"/>
    <n v="2022"/>
    <s v="Wed"/>
    <x v="7"/>
    <s v="YES"/>
    <n v="5"/>
  </r>
  <r>
    <x v="448"/>
    <x v="2"/>
    <x v="0"/>
    <x v="1"/>
    <x v="2"/>
    <s v="Morning Rush"/>
    <x v="2"/>
    <x v="0"/>
    <x v="18"/>
    <x v="448"/>
    <x v="448"/>
    <x v="0"/>
    <n v="2022"/>
    <s v="Wed"/>
    <x v="7"/>
    <s v="YES"/>
    <n v="1"/>
  </r>
  <r>
    <x v="449"/>
    <x v="3"/>
    <x v="0"/>
    <x v="3"/>
    <x v="0"/>
    <s v="Night"/>
    <x v="3"/>
    <x v="1"/>
    <x v="18"/>
    <x v="449"/>
    <x v="449"/>
    <x v="0"/>
    <n v="2022"/>
    <s v="Wed"/>
    <x v="7"/>
    <s v="YES"/>
    <n v="3"/>
  </r>
  <r>
    <x v="450"/>
    <x v="0"/>
    <x v="0"/>
    <x v="3"/>
    <x v="0"/>
    <s v="Morning Rush"/>
    <x v="2"/>
    <x v="3"/>
    <x v="18"/>
    <x v="450"/>
    <x v="450"/>
    <x v="0"/>
    <n v="2022"/>
    <s v="Wed"/>
    <x v="7"/>
    <s v="YES"/>
    <n v="5"/>
  </r>
  <r>
    <x v="451"/>
    <x v="5"/>
    <x v="4"/>
    <x v="4"/>
    <x v="0"/>
    <s v="Morning Rush"/>
    <x v="4"/>
    <x v="3"/>
    <x v="18"/>
    <x v="451"/>
    <x v="451"/>
    <x v="0"/>
    <n v="2022"/>
    <s v="Wed"/>
    <x v="7"/>
    <s v="YES"/>
    <n v="5"/>
  </r>
  <r>
    <x v="452"/>
    <x v="4"/>
    <x v="3"/>
    <x v="1"/>
    <x v="0"/>
    <s v="Evening Rush"/>
    <x v="4"/>
    <x v="0"/>
    <x v="18"/>
    <x v="452"/>
    <x v="452"/>
    <x v="0"/>
    <n v="2022"/>
    <s v="Wed"/>
    <x v="7"/>
    <s v="YES"/>
    <n v="1"/>
  </r>
  <r>
    <x v="453"/>
    <x v="0"/>
    <x v="8"/>
    <x v="1"/>
    <x v="3"/>
    <s v="Morning Rush"/>
    <x v="4"/>
    <x v="1"/>
    <x v="18"/>
    <x v="453"/>
    <x v="453"/>
    <x v="0"/>
    <n v="2022"/>
    <s v="Wed"/>
    <x v="7"/>
    <s v="YES"/>
    <n v="3"/>
  </r>
  <r>
    <x v="454"/>
    <x v="5"/>
    <x v="2"/>
    <x v="1"/>
    <x v="2"/>
    <s v="Morning Rush"/>
    <x v="2"/>
    <x v="3"/>
    <x v="18"/>
    <x v="454"/>
    <x v="454"/>
    <x v="0"/>
    <n v="2022"/>
    <s v="Wed"/>
    <x v="7"/>
    <s v="YES"/>
    <n v="5"/>
  </r>
  <r>
    <x v="455"/>
    <x v="4"/>
    <x v="9"/>
    <x v="3"/>
    <x v="1"/>
    <s v="Morning Rush"/>
    <x v="4"/>
    <x v="3"/>
    <x v="18"/>
    <x v="455"/>
    <x v="455"/>
    <x v="0"/>
    <n v="2022"/>
    <s v="Wed"/>
    <x v="7"/>
    <s v="YES"/>
    <n v="5"/>
  </r>
  <r>
    <x v="456"/>
    <x v="1"/>
    <x v="2"/>
    <x v="4"/>
    <x v="0"/>
    <s v="Evening Rush"/>
    <x v="1"/>
    <x v="2"/>
    <x v="19"/>
    <x v="456"/>
    <x v="456"/>
    <x v="0"/>
    <n v="2022"/>
    <s v="Thu"/>
    <x v="7"/>
    <s v="YES"/>
    <n v="2"/>
  </r>
  <r>
    <x v="457"/>
    <x v="1"/>
    <x v="1"/>
    <x v="0"/>
    <x v="0"/>
    <s v="Morning Rush"/>
    <x v="0"/>
    <x v="1"/>
    <x v="19"/>
    <x v="457"/>
    <x v="457"/>
    <x v="0"/>
    <n v="2022"/>
    <s v="Thu"/>
    <x v="7"/>
    <s v="YES"/>
    <n v="3"/>
  </r>
  <r>
    <x v="458"/>
    <x v="1"/>
    <x v="6"/>
    <x v="1"/>
    <x v="1"/>
    <s v="Midday"/>
    <x v="4"/>
    <x v="0"/>
    <x v="19"/>
    <x v="458"/>
    <x v="458"/>
    <x v="0"/>
    <n v="2022"/>
    <s v="Thu"/>
    <x v="7"/>
    <s v="YES"/>
    <n v="1"/>
  </r>
  <r>
    <x v="459"/>
    <x v="0"/>
    <x v="0"/>
    <x v="0"/>
    <x v="3"/>
    <s v="Night"/>
    <x v="2"/>
    <x v="1"/>
    <x v="19"/>
    <x v="459"/>
    <x v="459"/>
    <x v="0"/>
    <n v="2022"/>
    <s v="Thu"/>
    <x v="7"/>
    <s v="YES"/>
    <n v="3"/>
  </r>
  <r>
    <x v="460"/>
    <x v="3"/>
    <x v="9"/>
    <x v="3"/>
    <x v="1"/>
    <s v="Morning Rush"/>
    <x v="2"/>
    <x v="1"/>
    <x v="19"/>
    <x v="460"/>
    <x v="460"/>
    <x v="0"/>
    <n v="2022"/>
    <s v="Thu"/>
    <x v="7"/>
    <s v="YES"/>
    <n v="3"/>
  </r>
  <r>
    <x v="461"/>
    <x v="4"/>
    <x v="3"/>
    <x v="3"/>
    <x v="1"/>
    <s v="Morning Rush"/>
    <x v="4"/>
    <x v="1"/>
    <x v="19"/>
    <x v="461"/>
    <x v="461"/>
    <x v="0"/>
    <n v="2022"/>
    <s v="Thu"/>
    <x v="7"/>
    <s v="YES"/>
    <n v="3"/>
  </r>
  <r>
    <x v="462"/>
    <x v="1"/>
    <x v="8"/>
    <x v="2"/>
    <x v="2"/>
    <s v="Evening Rush"/>
    <x v="1"/>
    <x v="0"/>
    <x v="19"/>
    <x v="462"/>
    <x v="462"/>
    <x v="0"/>
    <n v="2022"/>
    <s v="Thu"/>
    <x v="7"/>
    <s v="YES"/>
    <n v="1"/>
  </r>
  <r>
    <x v="463"/>
    <x v="2"/>
    <x v="8"/>
    <x v="4"/>
    <x v="0"/>
    <s v="Midday"/>
    <x v="1"/>
    <x v="2"/>
    <x v="19"/>
    <x v="463"/>
    <x v="463"/>
    <x v="0"/>
    <n v="2022"/>
    <s v="Thu"/>
    <x v="7"/>
    <s v="YES"/>
    <n v="2"/>
  </r>
  <r>
    <x v="464"/>
    <x v="4"/>
    <x v="3"/>
    <x v="2"/>
    <x v="0"/>
    <s v="Night"/>
    <x v="1"/>
    <x v="3"/>
    <x v="19"/>
    <x v="464"/>
    <x v="464"/>
    <x v="0"/>
    <n v="2022"/>
    <s v="Thu"/>
    <x v="7"/>
    <s v="YES"/>
    <n v="5"/>
  </r>
  <r>
    <x v="465"/>
    <x v="4"/>
    <x v="1"/>
    <x v="0"/>
    <x v="3"/>
    <s v="Morning Rush"/>
    <x v="2"/>
    <x v="1"/>
    <x v="19"/>
    <x v="465"/>
    <x v="465"/>
    <x v="0"/>
    <n v="2022"/>
    <s v="Thu"/>
    <x v="7"/>
    <s v="YES"/>
    <n v="3"/>
  </r>
  <r>
    <x v="466"/>
    <x v="3"/>
    <x v="0"/>
    <x v="3"/>
    <x v="3"/>
    <s v="Morning Rush"/>
    <x v="3"/>
    <x v="1"/>
    <x v="19"/>
    <x v="466"/>
    <x v="466"/>
    <x v="0"/>
    <n v="2022"/>
    <s v="Thu"/>
    <x v="7"/>
    <s v="YES"/>
    <n v="3"/>
  </r>
  <r>
    <x v="467"/>
    <x v="5"/>
    <x v="7"/>
    <x v="1"/>
    <x v="3"/>
    <s v="Evening Rush"/>
    <x v="2"/>
    <x v="3"/>
    <x v="19"/>
    <x v="467"/>
    <x v="467"/>
    <x v="0"/>
    <n v="2022"/>
    <s v="Thu"/>
    <x v="7"/>
    <s v="YES"/>
    <n v="5"/>
  </r>
  <r>
    <x v="468"/>
    <x v="3"/>
    <x v="6"/>
    <x v="1"/>
    <x v="3"/>
    <s v="Midday"/>
    <x v="4"/>
    <x v="0"/>
    <x v="19"/>
    <x v="468"/>
    <x v="468"/>
    <x v="0"/>
    <n v="2022"/>
    <s v="Thu"/>
    <x v="7"/>
    <s v="YES"/>
    <n v="1"/>
  </r>
  <r>
    <x v="469"/>
    <x v="1"/>
    <x v="7"/>
    <x v="4"/>
    <x v="3"/>
    <s v="Night"/>
    <x v="3"/>
    <x v="0"/>
    <x v="19"/>
    <x v="469"/>
    <x v="469"/>
    <x v="0"/>
    <n v="2022"/>
    <s v="Thu"/>
    <x v="7"/>
    <s v="YES"/>
    <n v="1"/>
  </r>
  <r>
    <x v="470"/>
    <x v="2"/>
    <x v="4"/>
    <x v="0"/>
    <x v="3"/>
    <s v="Morning Rush"/>
    <x v="2"/>
    <x v="3"/>
    <x v="19"/>
    <x v="470"/>
    <x v="470"/>
    <x v="0"/>
    <n v="2022"/>
    <s v="Thu"/>
    <x v="7"/>
    <s v="YES"/>
    <n v="5"/>
  </r>
  <r>
    <x v="471"/>
    <x v="2"/>
    <x v="2"/>
    <x v="2"/>
    <x v="2"/>
    <s v="Midday"/>
    <x v="3"/>
    <x v="0"/>
    <x v="19"/>
    <x v="471"/>
    <x v="471"/>
    <x v="0"/>
    <n v="2022"/>
    <s v="Thu"/>
    <x v="7"/>
    <s v="YES"/>
    <n v="1"/>
  </r>
  <r>
    <x v="472"/>
    <x v="1"/>
    <x v="4"/>
    <x v="0"/>
    <x v="2"/>
    <s v="Midday"/>
    <x v="0"/>
    <x v="2"/>
    <x v="19"/>
    <x v="472"/>
    <x v="472"/>
    <x v="0"/>
    <n v="2022"/>
    <s v="Thu"/>
    <x v="7"/>
    <s v="YES"/>
    <n v="2"/>
  </r>
  <r>
    <x v="473"/>
    <x v="2"/>
    <x v="1"/>
    <x v="0"/>
    <x v="0"/>
    <s v="Morning Rush"/>
    <x v="4"/>
    <x v="3"/>
    <x v="19"/>
    <x v="473"/>
    <x v="473"/>
    <x v="0"/>
    <n v="2022"/>
    <s v="Thu"/>
    <x v="7"/>
    <s v="YES"/>
    <n v="5"/>
  </r>
  <r>
    <x v="474"/>
    <x v="3"/>
    <x v="2"/>
    <x v="4"/>
    <x v="1"/>
    <s v="Morning Rush"/>
    <x v="1"/>
    <x v="0"/>
    <x v="19"/>
    <x v="474"/>
    <x v="474"/>
    <x v="0"/>
    <n v="2022"/>
    <s v="Thu"/>
    <x v="7"/>
    <s v="YES"/>
    <n v="1"/>
  </r>
  <r>
    <x v="475"/>
    <x v="0"/>
    <x v="0"/>
    <x v="2"/>
    <x v="2"/>
    <s v="Night"/>
    <x v="4"/>
    <x v="0"/>
    <x v="19"/>
    <x v="475"/>
    <x v="475"/>
    <x v="0"/>
    <n v="2022"/>
    <s v="Thu"/>
    <x v="7"/>
    <s v="YES"/>
    <n v="1"/>
  </r>
  <r>
    <x v="476"/>
    <x v="3"/>
    <x v="2"/>
    <x v="1"/>
    <x v="3"/>
    <s v="Morning Rush"/>
    <x v="1"/>
    <x v="0"/>
    <x v="19"/>
    <x v="476"/>
    <x v="476"/>
    <x v="0"/>
    <n v="2022"/>
    <s v="Thu"/>
    <x v="7"/>
    <s v="YES"/>
    <n v="1"/>
  </r>
  <r>
    <x v="477"/>
    <x v="0"/>
    <x v="2"/>
    <x v="1"/>
    <x v="3"/>
    <s v="Night"/>
    <x v="2"/>
    <x v="3"/>
    <x v="19"/>
    <x v="477"/>
    <x v="477"/>
    <x v="0"/>
    <n v="2022"/>
    <s v="Thu"/>
    <x v="7"/>
    <s v="YES"/>
    <n v="5"/>
  </r>
  <r>
    <x v="478"/>
    <x v="1"/>
    <x v="9"/>
    <x v="3"/>
    <x v="1"/>
    <s v="Evening Rush"/>
    <x v="2"/>
    <x v="1"/>
    <x v="19"/>
    <x v="478"/>
    <x v="478"/>
    <x v="0"/>
    <n v="2022"/>
    <s v="Thu"/>
    <x v="7"/>
    <s v="YES"/>
    <n v="3"/>
  </r>
  <r>
    <x v="479"/>
    <x v="2"/>
    <x v="9"/>
    <x v="2"/>
    <x v="3"/>
    <s v="Morning Rush"/>
    <x v="4"/>
    <x v="0"/>
    <x v="19"/>
    <x v="479"/>
    <x v="479"/>
    <x v="0"/>
    <n v="2022"/>
    <s v="Thu"/>
    <x v="7"/>
    <s v="YES"/>
    <n v="1"/>
  </r>
  <r>
    <x v="480"/>
    <x v="4"/>
    <x v="1"/>
    <x v="3"/>
    <x v="1"/>
    <s v="Morning Rush"/>
    <x v="4"/>
    <x v="0"/>
    <x v="20"/>
    <x v="480"/>
    <x v="480"/>
    <x v="0"/>
    <n v="2022"/>
    <s v="Fri"/>
    <x v="8"/>
    <s v="YES"/>
    <n v="1"/>
  </r>
  <r>
    <x v="481"/>
    <x v="5"/>
    <x v="4"/>
    <x v="4"/>
    <x v="1"/>
    <s v="Night"/>
    <x v="4"/>
    <x v="0"/>
    <x v="20"/>
    <x v="481"/>
    <x v="481"/>
    <x v="0"/>
    <n v="2022"/>
    <s v="Fri"/>
    <x v="8"/>
    <s v="YES"/>
    <n v="1"/>
  </r>
  <r>
    <x v="482"/>
    <x v="4"/>
    <x v="3"/>
    <x v="0"/>
    <x v="0"/>
    <s v="Evening Rush"/>
    <x v="1"/>
    <x v="3"/>
    <x v="20"/>
    <x v="482"/>
    <x v="482"/>
    <x v="0"/>
    <n v="2022"/>
    <s v="Fri"/>
    <x v="8"/>
    <s v="YES"/>
    <n v="5"/>
  </r>
  <r>
    <x v="483"/>
    <x v="0"/>
    <x v="0"/>
    <x v="1"/>
    <x v="1"/>
    <s v="Morning Rush"/>
    <x v="0"/>
    <x v="0"/>
    <x v="20"/>
    <x v="483"/>
    <x v="483"/>
    <x v="0"/>
    <n v="2022"/>
    <s v="Fri"/>
    <x v="8"/>
    <s v="YES"/>
    <n v="1"/>
  </r>
  <r>
    <x v="484"/>
    <x v="3"/>
    <x v="2"/>
    <x v="0"/>
    <x v="3"/>
    <s v="Evening Rush"/>
    <x v="0"/>
    <x v="3"/>
    <x v="20"/>
    <x v="484"/>
    <x v="484"/>
    <x v="0"/>
    <n v="2022"/>
    <s v="Fri"/>
    <x v="8"/>
    <s v="YES"/>
    <n v="5"/>
  </r>
  <r>
    <x v="485"/>
    <x v="3"/>
    <x v="6"/>
    <x v="0"/>
    <x v="1"/>
    <s v="Evening Rush"/>
    <x v="4"/>
    <x v="3"/>
    <x v="20"/>
    <x v="485"/>
    <x v="485"/>
    <x v="0"/>
    <n v="2022"/>
    <s v="Fri"/>
    <x v="8"/>
    <s v="YES"/>
    <n v="5"/>
  </r>
  <r>
    <x v="486"/>
    <x v="3"/>
    <x v="6"/>
    <x v="1"/>
    <x v="0"/>
    <s v="Evening Rush"/>
    <x v="4"/>
    <x v="1"/>
    <x v="20"/>
    <x v="486"/>
    <x v="486"/>
    <x v="0"/>
    <n v="2022"/>
    <s v="Fri"/>
    <x v="8"/>
    <s v="YES"/>
    <n v="3"/>
  </r>
  <r>
    <x v="487"/>
    <x v="3"/>
    <x v="5"/>
    <x v="1"/>
    <x v="1"/>
    <s v="Midday"/>
    <x v="4"/>
    <x v="0"/>
    <x v="20"/>
    <x v="487"/>
    <x v="487"/>
    <x v="0"/>
    <n v="2022"/>
    <s v="Fri"/>
    <x v="8"/>
    <s v="YES"/>
    <n v="1"/>
  </r>
  <r>
    <x v="488"/>
    <x v="5"/>
    <x v="2"/>
    <x v="2"/>
    <x v="3"/>
    <s v="Midday"/>
    <x v="1"/>
    <x v="3"/>
    <x v="20"/>
    <x v="488"/>
    <x v="488"/>
    <x v="0"/>
    <n v="2022"/>
    <s v="Fri"/>
    <x v="8"/>
    <s v="YES"/>
    <n v="5"/>
  </r>
  <r>
    <x v="489"/>
    <x v="1"/>
    <x v="2"/>
    <x v="1"/>
    <x v="2"/>
    <s v="Night"/>
    <x v="3"/>
    <x v="3"/>
    <x v="20"/>
    <x v="489"/>
    <x v="489"/>
    <x v="0"/>
    <n v="2022"/>
    <s v="Fri"/>
    <x v="8"/>
    <s v="YES"/>
    <n v="5"/>
  </r>
  <r>
    <x v="490"/>
    <x v="3"/>
    <x v="1"/>
    <x v="3"/>
    <x v="0"/>
    <s v="Night"/>
    <x v="3"/>
    <x v="2"/>
    <x v="20"/>
    <x v="490"/>
    <x v="490"/>
    <x v="0"/>
    <n v="2022"/>
    <s v="Fri"/>
    <x v="8"/>
    <s v="YES"/>
    <n v="2"/>
  </r>
  <r>
    <x v="491"/>
    <x v="0"/>
    <x v="6"/>
    <x v="1"/>
    <x v="2"/>
    <s v="Midday"/>
    <x v="3"/>
    <x v="1"/>
    <x v="20"/>
    <x v="491"/>
    <x v="491"/>
    <x v="0"/>
    <n v="2022"/>
    <s v="Fri"/>
    <x v="8"/>
    <s v="YES"/>
    <n v="3"/>
  </r>
  <r>
    <x v="492"/>
    <x v="2"/>
    <x v="3"/>
    <x v="0"/>
    <x v="3"/>
    <s v="Night"/>
    <x v="2"/>
    <x v="1"/>
    <x v="20"/>
    <x v="492"/>
    <x v="492"/>
    <x v="0"/>
    <n v="2022"/>
    <s v="Fri"/>
    <x v="8"/>
    <s v="YES"/>
    <n v="3"/>
  </r>
  <r>
    <x v="493"/>
    <x v="5"/>
    <x v="3"/>
    <x v="0"/>
    <x v="3"/>
    <s v="Evening Rush"/>
    <x v="4"/>
    <x v="0"/>
    <x v="20"/>
    <x v="493"/>
    <x v="493"/>
    <x v="0"/>
    <n v="2022"/>
    <s v="Fri"/>
    <x v="8"/>
    <s v="YES"/>
    <n v="1"/>
  </r>
  <r>
    <x v="494"/>
    <x v="0"/>
    <x v="7"/>
    <x v="2"/>
    <x v="2"/>
    <s v="Midday"/>
    <x v="1"/>
    <x v="3"/>
    <x v="20"/>
    <x v="494"/>
    <x v="494"/>
    <x v="0"/>
    <n v="2022"/>
    <s v="Fri"/>
    <x v="8"/>
    <s v="YES"/>
    <n v="5"/>
  </r>
  <r>
    <x v="495"/>
    <x v="0"/>
    <x v="6"/>
    <x v="0"/>
    <x v="3"/>
    <s v="Evening Rush"/>
    <x v="0"/>
    <x v="2"/>
    <x v="20"/>
    <x v="495"/>
    <x v="495"/>
    <x v="0"/>
    <n v="2022"/>
    <s v="Fri"/>
    <x v="8"/>
    <s v="YES"/>
    <n v="2"/>
  </r>
  <r>
    <x v="496"/>
    <x v="3"/>
    <x v="3"/>
    <x v="3"/>
    <x v="2"/>
    <s v="Evening Rush"/>
    <x v="0"/>
    <x v="0"/>
    <x v="20"/>
    <x v="496"/>
    <x v="496"/>
    <x v="0"/>
    <n v="2022"/>
    <s v="Fri"/>
    <x v="8"/>
    <s v="YES"/>
    <n v="1"/>
  </r>
  <r>
    <x v="497"/>
    <x v="2"/>
    <x v="2"/>
    <x v="2"/>
    <x v="3"/>
    <s v="Night"/>
    <x v="0"/>
    <x v="1"/>
    <x v="20"/>
    <x v="497"/>
    <x v="497"/>
    <x v="0"/>
    <n v="2022"/>
    <s v="Fri"/>
    <x v="8"/>
    <s v="YES"/>
    <n v="3"/>
  </r>
  <r>
    <x v="498"/>
    <x v="3"/>
    <x v="7"/>
    <x v="1"/>
    <x v="3"/>
    <s v="Morning Rush"/>
    <x v="3"/>
    <x v="2"/>
    <x v="20"/>
    <x v="498"/>
    <x v="498"/>
    <x v="0"/>
    <n v="2022"/>
    <s v="Fri"/>
    <x v="8"/>
    <s v="YES"/>
    <n v="2"/>
  </r>
  <r>
    <x v="499"/>
    <x v="0"/>
    <x v="6"/>
    <x v="1"/>
    <x v="0"/>
    <s v="Night"/>
    <x v="2"/>
    <x v="3"/>
    <x v="20"/>
    <x v="499"/>
    <x v="499"/>
    <x v="0"/>
    <n v="2022"/>
    <s v="Fri"/>
    <x v="8"/>
    <s v="YES"/>
    <n v="5"/>
  </r>
  <r>
    <x v="500"/>
    <x v="1"/>
    <x v="5"/>
    <x v="1"/>
    <x v="1"/>
    <s v="Morning Rush"/>
    <x v="3"/>
    <x v="3"/>
    <x v="20"/>
    <x v="500"/>
    <x v="500"/>
    <x v="0"/>
    <n v="2022"/>
    <s v="Fri"/>
    <x v="8"/>
    <s v="YES"/>
    <n v="5"/>
  </r>
  <r>
    <x v="501"/>
    <x v="5"/>
    <x v="1"/>
    <x v="0"/>
    <x v="2"/>
    <s v="Midday"/>
    <x v="2"/>
    <x v="3"/>
    <x v="20"/>
    <x v="501"/>
    <x v="501"/>
    <x v="0"/>
    <n v="2022"/>
    <s v="Fri"/>
    <x v="8"/>
    <s v="YES"/>
    <n v="5"/>
  </r>
  <r>
    <x v="502"/>
    <x v="1"/>
    <x v="9"/>
    <x v="0"/>
    <x v="0"/>
    <s v="Night"/>
    <x v="1"/>
    <x v="2"/>
    <x v="20"/>
    <x v="502"/>
    <x v="502"/>
    <x v="0"/>
    <n v="2022"/>
    <s v="Fri"/>
    <x v="8"/>
    <s v="YES"/>
    <n v="2"/>
  </r>
  <r>
    <x v="503"/>
    <x v="5"/>
    <x v="0"/>
    <x v="4"/>
    <x v="0"/>
    <s v="Midday"/>
    <x v="3"/>
    <x v="1"/>
    <x v="20"/>
    <x v="503"/>
    <x v="503"/>
    <x v="0"/>
    <n v="2022"/>
    <s v="Fri"/>
    <x v="8"/>
    <s v="YES"/>
    <n v="3"/>
  </r>
  <r>
    <x v="504"/>
    <x v="3"/>
    <x v="1"/>
    <x v="3"/>
    <x v="1"/>
    <s v="Evening Rush"/>
    <x v="0"/>
    <x v="2"/>
    <x v="21"/>
    <x v="504"/>
    <x v="504"/>
    <x v="0"/>
    <n v="2022"/>
    <s v="Sat"/>
    <x v="8"/>
    <s v="YES"/>
    <n v="2"/>
  </r>
  <r>
    <x v="505"/>
    <x v="3"/>
    <x v="6"/>
    <x v="1"/>
    <x v="3"/>
    <s v="Morning Rush"/>
    <x v="4"/>
    <x v="3"/>
    <x v="21"/>
    <x v="505"/>
    <x v="505"/>
    <x v="0"/>
    <n v="2022"/>
    <s v="Sat"/>
    <x v="8"/>
    <s v="YES"/>
    <n v="5"/>
  </r>
  <r>
    <x v="506"/>
    <x v="5"/>
    <x v="6"/>
    <x v="3"/>
    <x v="0"/>
    <s v="Midday"/>
    <x v="2"/>
    <x v="3"/>
    <x v="21"/>
    <x v="506"/>
    <x v="506"/>
    <x v="0"/>
    <n v="2022"/>
    <s v="Sat"/>
    <x v="8"/>
    <s v="YES"/>
    <n v="5"/>
  </r>
  <r>
    <x v="507"/>
    <x v="2"/>
    <x v="1"/>
    <x v="1"/>
    <x v="0"/>
    <s v="Morning Rush"/>
    <x v="1"/>
    <x v="2"/>
    <x v="21"/>
    <x v="507"/>
    <x v="507"/>
    <x v="0"/>
    <n v="2022"/>
    <s v="Sat"/>
    <x v="8"/>
    <s v="YES"/>
    <n v="2"/>
  </r>
  <r>
    <x v="508"/>
    <x v="2"/>
    <x v="5"/>
    <x v="2"/>
    <x v="3"/>
    <s v="Morning Rush"/>
    <x v="1"/>
    <x v="1"/>
    <x v="21"/>
    <x v="508"/>
    <x v="508"/>
    <x v="0"/>
    <n v="2022"/>
    <s v="Sat"/>
    <x v="8"/>
    <s v="YES"/>
    <n v="3"/>
  </r>
  <r>
    <x v="509"/>
    <x v="3"/>
    <x v="4"/>
    <x v="3"/>
    <x v="0"/>
    <s v="Evening Rush"/>
    <x v="2"/>
    <x v="1"/>
    <x v="21"/>
    <x v="509"/>
    <x v="509"/>
    <x v="0"/>
    <n v="2022"/>
    <s v="Sat"/>
    <x v="8"/>
    <s v="YES"/>
    <n v="3"/>
  </r>
  <r>
    <x v="510"/>
    <x v="3"/>
    <x v="2"/>
    <x v="3"/>
    <x v="1"/>
    <s v="Evening Rush"/>
    <x v="1"/>
    <x v="3"/>
    <x v="21"/>
    <x v="510"/>
    <x v="510"/>
    <x v="0"/>
    <n v="2022"/>
    <s v="Sat"/>
    <x v="8"/>
    <s v="YES"/>
    <n v="5"/>
  </r>
  <r>
    <x v="511"/>
    <x v="1"/>
    <x v="6"/>
    <x v="0"/>
    <x v="0"/>
    <s v="Morning Rush"/>
    <x v="0"/>
    <x v="0"/>
    <x v="21"/>
    <x v="511"/>
    <x v="511"/>
    <x v="0"/>
    <n v="2022"/>
    <s v="Sat"/>
    <x v="8"/>
    <s v="YES"/>
    <n v="1"/>
  </r>
  <r>
    <x v="512"/>
    <x v="0"/>
    <x v="8"/>
    <x v="4"/>
    <x v="2"/>
    <s v="Midday"/>
    <x v="2"/>
    <x v="3"/>
    <x v="21"/>
    <x v="512"/>
    <x v="512"/>
    <x v="0"/>
    <n v="2022"/>
    <s v="Sat"/>
    <x v="8"/>
    <s v="YES"/>
    <n v="5"/>
  </r>
  <r>
    <x v="513"/>
    <x v="3"/>
    <x v="3"/>
    <x v="0"/>
    <x v="1"/>
    <s v="Evening Rush"/>
    <x v="0"/>
    <x v="0"/>
    <x v="21"/>
    <x v="513"/>
    <x v="513"/>
    <x v="0"/>
    <n v="2022"/>
    <s v="Sat"/>
    <x v="8"/>
    <s v="YES"/>
    <n v="1"/>
  </r>
  <r>
    <x v="514"/>
    <x v="5"/>
    <x v="4"/>
    <x v="3"/>
    <x v="1"/>
    <s v="Night"/>
    <x v="1"/>
    <x v="3"/>
    <x v="21"/>
    <x v="514"/>
    <x v="514"/>
    <x v="0"/>
    <n v="2022"/>
    <s v="Sat"/>
    <x v="8"/>
    <s v="YES"/>
    <n v="5"/>
  </r>
  <r>
    <x v="515"/>
    <x v="2"/>
    <x v="7"/>
    <x v="2"/>
    <x v="1"/>
    <s v="Midday"/>
    <x v="3"/>
    <x v="2"/>
    <x v="21"/>
    <x v="515"/>
    <x v="515"/>
    <x v="0"/>
    <n v="2022"/>
    <s v="Sat"/>
    <x v="8"/>
    <s v="YES"/>
    <n v="2"/>
  </r>
  <r>
    <x v="516"/>
    <x v="2"/>
    <x v="7"/>
    <x v="0"/>
    <x v="3"/>
    <s v="Midday"/>
    <x v="4"/>
    <x v="2"/>
    <x v="21"/>
    <x v="516"/>
    <x v="516"/>
    <x v="0"/>
    <n v="2022"/>
    <s v="Sat"/>
    <x v="8"/>
    <s v="YES"/>
    <n v="2"/>
  </r>
  <r>
    <x v="517"/>
    <x v="1"/>
    <x v="9"/>
    <x v="4"/>
    <x v="1"/>
    <s v="Morning Rush"/>
    <x v="4"/>
    <x v="2"/>
    <x v="21"/>
    <x v="517"/>
    <x v="517"/>
    <x v="0"/>
    <n v="2022"/>
    <s v="Sat"/>
    <x v="8"/>
    <s v="YES"/>
    <n v="2"/>
  </r>
  <r>
    <x v="518"/>
    <x v="2"/>
    <x v="7"/>
    <x v="1"/>
    <x v="1"/>
    <s v="Night"/>
    <x v="0"/>
    <x v="1"/>
    <x v="21"/>
    <x v="518"/>
    <x v="518"/>
    <x v="0"/>
    <n v="2022"/>
    <s v="Sat"/>
    <x v="8"/>
    <s v="YES"/>
    <n v="3"/>
  </r>
  <r>
    <x v="519"/>
    <x v="2"/>
    <x v="7"/>
    <x v="3"/>
    <x v="0"/>
    <s v="Evening Rush"/>
    <x v="0"/>
    <x v="0"/>
    <x v="21"/>
    <x v="519"/>
    <x v="519"/>
    <x v="0"/>
    <n v="2022"/>
    <s v="Sat"/>
    <x v="8"/>
    <s v="YES"/>
    <n v="1"/>
  </r>
  <r>
    <x v="520"/>
    <x v="0"/>
    <x v="0"/>
    <x v="0"/>
    <x v="0"/>
    <s v="Midday"/>
    <x v="3"/>
    <x v="2"/>
    <x v="21"/>
    <x v="520"/>
    <x v="520"/>
    <x v="0"/>
    <n v="2022"/>
    <s v="Sat"/>
    <x v="8"/>
    <s v="YES"/>
    <n v="2"/>
  </r>
  <r>
    <x v="521"/>
    <x v="4"/>
    <x v="1"/>
    <x v="0"/>
    <x v="2"/>
    <s v="Evening Rush"/>
    <x v="2"/>
    <x v="2"/>
    <x v="21"/>
    <x v="521"/>
    <x v="521"/>
    <x v="0"/>
    <n v="2022"/>
    <s v="Sat"/>
    <x v="8"/>
    <s v="YES"/>
    <n v="2"/>
  </r>
  <r>
    <x v="522"/>
    <x v="5"/>
    <x v="7"/>
    <x v="2"/>
    <x v="1"/>
    <s v="Night"/>
    <x v="1"/>
    <x v="1"/>
    <x v="21"/>
    <x v="522"/>
    <x v="522"/>
    <x v="0"/>
    <n v="2022"/>
    <s v="Sat"/>
    <x v="8"/>
    <s v="YES"/>
    <n v="3"/>
  </r>
  <r>
    <x v="523"/>
    <x v="0"/>
    <x v="6"/>
    <x v="3"/>
    <x v="1"/>
    <s v="Evening Rush"/>
    <x v="0"/>
    <x v="0"/>
    <x v="21"/>
    <x v="523"/>
    <x v="523"/>
    <x v="0"/>
    <n v="2022"/>
    <s v="Sat"/>
    <x v="8"/>
    <s v="YES"/>
    <n v="1"/>
  </r>
  <r>
    <x v="524"/>
    <x v="4"/>
    <x v="2"/>
    <x v="1"/>
    <x v="2"/>
    <s v="Midday"/>
    <x v="1"/>
    <x v="2"/>
    <x v="21"/>
    <x v="524"/>
    <x v="524"/>
    <x v="0"/>
    <n v="2022"/>
    <s v="Sat"/>
    <x v="8"/>
    <s v="YES"/>
    <n v="2"/>
  </r>
  <r>
    <x v="525"/>
    <x v="2"/>
    <x v="1"/>
    <x v="2"/>
    <x v="1"/>
    <s v="Evening Rush"/>
    <x v="4"/>
    <x v="0"/>
    <x v="21"/>
    <x v="525"/>
    <x v="525"/>
    <x v="0"/>
    <n v="2022"/>
    <s v="Sat"/>
    <x v="8"/>
    <s v="YES"/>
    <n v="1"/>
  </r>
  <r>
    <x v="526"/>
    <x v="1"/>
    <x v="8"/>
    <x v="3"/>
    <x v="0"/>
    <s v="Midday"/>
    <x v="1"/>
    <x v="0"/>
    <x v="21"/>
    <x v="526"/>
    <x v="526"/>
    <x v="0"/>
    <n v="2022"/>
    <s v="Sat"/>
    <x v="8"/>
    <s v="YES"/>
    <n v="1"/>
  </r>
  <r>
    <x v="527"/>
    <x v="1"/>
    <x v="6"/>
    <x v="3"/>
    <x v="2"/>
    <s v="Night"/>
    <x v="3"/>
    <x v="1"/>
    <x v="21"/>
    <x v="527"/>
    <x v="527"/>
    <x v="0"/>
    <n v="2022"/>
    <s v="Sat"/>
    <x v="8"/>
    <s v="YES"/>
    <n v="3"/>
  </r>
  <r>
    <x v="528"/>
    <x v="2"/>
    <x v="8"/>
    <x v="0"/>
    <x v="3"/>
    <s v="Morning Rush"/>
    <x v="3"/>
    <x v="2"/>
    <x v="22"/>
    <x v="528"/>
    <x v="528"/>
    <x v="0"/>
    <n v="2022"/>
    <s v="Sun"/>
    <x v="8"/>
    <s v="YES"/>
    <n v="2"/>
  </r>
  <r>
    <x v="529"/>
    <x v="3"/>
    <x v="1"/>
    <x v="4"/>
    <x v="2"/>
    <s v="Night"/>
    <x v="3"/>
    <x v="0"/>
    <x v="22"/>
    <x v="529"/>
    <x v="529"/>
    <x v="0"/>
    <n v="2022"/>
    <s v="Sun"/>
    <x v="8"/>
    <s v="YES"/>
    <n v="1"/>
  </r>
  <r>
    <x v="530"/>
    <x v="4"/>
    <x v="6"/>
    <x v="3"/>
    <x v="3"/>
    <s v="Evening Rush"/>
    <x v="0"/>
    <x v="3"/>
    <x v="22"/>
    <x v="530"/>
    <x v="530"/>
    <x v="0"/>
    <n v="2022"/>
    <s v="Sun"/>
    <x v="8"/>
    <s v="YES"/>
    <n v="5"/>
  </r>
  <r>
    <x v="531"/>
    <x v="2"/>
    <x v="0"/>
    <x v="1"/>
    <x v="0"/>
    <s v="Night"/>
    <x v="1"/>
    <x v="1"/>
    <x v="22"/>
    <x v="531"/>
    <x v="531"/>
    <x v="0"/>
    <n v="2022"/>
    <s v="Sun"/>
    <x v="8"/>
    <s v="YES"/>
    <n v="3"/>
  </r>
  <r>
    <x v="532"/>
    <x v="1"/>
    <x v="2"/>
    <x v="0"/>
    <x v="2"/>
    <s v="Morning Rush"/>
    <x v="3"/>
    <x v="2"/>
    <x v="22"/>
    <x v="532"/>
    <x v="532"/>
    <x v="0"/>
    <n v="2022"/>
    <s v="Sun"/>
    <x v="8"/>
    <s v="YES"/>
    <n v="2"/>
  </r>
  <r>
    <x v="533"/>
    <x v="1"/>
    <x v="6"/>
    <x v="4"/>
    <x v="2"/>
    <s v="Night"/>
    <x v="4"/>
    <x v="3"/>
    <x v="22"/>
    <x v="533"/>
    <x v="533"/>
    <x v="0"/>
    <n v="2022"/>
    <s v="Sun"/>
    <x v="8"/>
    <s v="YES"/>
    <n v="5"/>
  </r>
  <r>
    <x v="534"/>
    <x v="4"/>
    <x v="4"/>
    <x v="0"/>
    <x v="1"/>
    <s v="Night"/>
    <x v="1"/>
    <x v="1"/>
    <x v="22"/>
    <x v="534"/>
    <x v="534"/>
    <x v="0"/>
    <n v="2022"/>
    <s v="Sun"/>
    <x v="8"/>
    <s v="YES"/>
    <n v="3"/>
  </r>
  <r>
    <x v="535"/>
    <x v="5"/>
    <x v="4"/>
    <x v="1"/>
    <x v="3"/>
    <s v="Midday"/>
    <x v="0"/>
    <x v="2"/>
    <x v="22"/>
    <x v="535"/>
    <x v="535"/>
    <x v="0"/>
    <n v="2022"/>
    <s v="Sun"/>
    <x v="8"/>
    <s v="YES"/>
    <n v="2"/>
  </r>
  <r>
    <x v="536"/>
    <x v="2"/>
    <x v="8"/>
    <x v="2"/>
    <x v="1"/>
    <s v="Midday"/>
    <x v="4"/>
    <x v="3"/>
    <x v="22"/>
    <x v="536"/>
    <x v="536"/>
    <x v="0"/>
    <n v="2022"/>
    <s v="Sun"/>
    <x v="8"/>
    <s v="YES"/>
    <n v="5"/>
  </r>
  <r>
    <x v="537"/>
    <x v="0"/>
    <x v="6"/>
    <x v="1"/>
    <x v="1"/>
    <s v="Evening Rush"/>
    <x v="3"/>
    <x v="3"/>
    <x v="22"/>
    <x v="537"/>
    <x v="537"/>
    <x v="0"/>
    <n v="2022"/>
    <s v="Sun"/>
    <x v="8"/>
    <s v="YES"/>
    <n v="5"/>
  </r>
  <r>
    <x v="538"/>
    <x v="2"/>
    <x v="4"/>
    <x v="0"/>
    <x v="0"/>
    <s v="Evening Rush"/>
    <x v="1"/>
    <x v="2"/>
    <x v="22"/>
    <x v="538"/>
    <x v="538"/>
    <x v="0"/>
    <n v="2022"/>
    <s v="Sun"/>
    <x v="8"/>
    <s v="YES"/>
    <n v="2"/>
  </r>
  <r>
    <x v="539"/>
    <x v="5"/>
    <x v="9"/>
    <x v="4"/>
    <x v="0"/>
    <s v="Midday"/>
    <x v="3"/>
    <x v="1"/>
    <x v="22"/>
    <x v="539"/>
    <x v="539"/>
    <x v="0"/>
    <n v="2022"/>
    <s v="Sun"/>
    <x v="8"/>
    <s v="YES"/>
    <n v="3"/>
  </r>
  <r>
    <x v="540"/>
    <x v="4"/>
    <x v="7"/>
    <x v="0"/>
    <x v="2"/>
    <s v="Evening Rush"/>
    <x v="2"/>
    <x v="3"/>
    <x v="22"/>
    <x v="540"/>
    <x v="540"/>
    <x v="0"/>
    <n v="2022"/>
    <s v="Sun"/>
    <x v="9"/>
    <s v="YES"/>
    <n v="5"/>
  </r>
  <r>
    <x v="541"/>
    <x v="4"/>
    <x v="7"/>
    <x v="0"/>
    <x v="3"/>
    <s v="Midday"/>
    <x v="1"/>
    <x v="3"/>
    <x v="22"/>
    <x v="541"/>
    <x v="541"/>
    <x v="0"/>
    <n v="2022"/>
    <s v="Sun"/>
    <x v="9"/>
    <s v="YES"/>
    <n v="5"/>
  </r>
  <r>
    <x v="542"/>
    <x v="1"/>
    <x v="1"/>
    <x v="1"/>
    <x v="0"/>
    <s v="Evening Rush"/>
    <x v="3"/>
    <x v="3"/>
    <x v="22"/>
    <x v="542"/>
    <x v="542"/>
    <x v="0"/>
    <n v="2022"/>
    <s v="Sun"/>
    <x v="9"/>
    <s v="YES"/>
    <n v="5"/>
  </r>
  <r>
    <x v="543"/>
    <x v="5"/>
    <x v="9"/>
    <x v="3"/>
    <x v="3"/>
    <s v="Midday"/>
    <x v="2"/>
    <x v="0"/>
    <x v="22"/>
    <x v="543"/>
    <x v="543"/>
    <x v="0"/>
    <n v="2022"/>
    <s v="Sun"/>
    <x v="9"/>
    <s v="YES"/>
    <n v="1"/>
  </r>
  <r>
    <x v="544"/>
    <x v="4"/>
    <x v="5"/>
    <x v="3"/>
    <x v="3"/>
    <s v="Night"/>
    <x v="3"/>
    <x v="1"/>
    <x v="22"/>
    <x v="544"/>
    <x v="544"/>
    <x v="0"/>
    <n v="2022"/>
    <s v="Sun"/>
    <x v="9"/>
    <s v="YES"/>
    <n v="3"/>
  </r>
  <r>
    <x v="545"/>
    <x v="3"/>
    <x v="2"/>
    <x v="2"/>
    <x v="3"/>
    <s v="Evening Rush"/>
    <x v="2"/>
    <x v="0"/>
    <x v="22"/>
    <x v="545"/>
    <x v="545"/>
    <x v="0"/>
    <n v="2022"/>
    <s v="Sun"/>
    <x v="9"/>
    <s v="YES"/>
    <n v="1"/>
  </r>
  <r>
    <x v="546"/>
    <x v="2"/>
    <x v="3"/>
    <x v="3"/>
    <x v="2"/>
    <s v="Night"/>
    <x v="3"/>
    <x v="2"/>
    <x v="22"/>
    <x v="546"/>
    <x v="546"/>
    <x v="0"/>
    <n v="2022"/>
    <s v="Sun"/>
    <x v="9"/>
    <s v="YES"/>
    <n v="2"/>
  </r>
  <r>
    <x v="547"/>
    <x v="1"/>
    <x v="5"/>
    <x v="3"/>
    <x v="3"/>
    <s v="Midday"/>
    <x v="2"/>
    <x v="0"/>
    <x v="22"/>
    <x v="547"/>
    <x v="547"/>
    <x v="0"/>
    <n v="2022"/>
    <s v="Sun"/>
    <x v="9"/>
    <s v="YES"/>
    <n v="1"/>
  </r>
  <r>
    <x v="548"/>
    <x v="0"/>
    <x v="7"/>
    <x v="0"/>
    <x v="1"/>
    <s v="Morning Rush"/>
    <x v="0"/>
    <x v="0"/>
    <x v="22"/>
    <x v="548"/>
    <x v="548"/>
    <x v="0"/>
    <n v="2022"/>
    <s v="Sun"/>
    <x v="9"/>
    <s v="YES"/>
    <n v="1"/>
  </r>
  <r>
    <x v="549"/>
    <x v="5"/>
    <x v="2"/>
    <x v="0"/>
    <x v="3"/>
    <s v="Evening Rush"/>
    <x v="4"/>
    <x v="3"/>
    <x v="22"/>
    <x v="549"/>
    <x v="549"/>
    <x v="0"/>
    <n v="2022"/>
    <s v="Sun"/>
    <x v="9"/>
    <s v="YES"/>
    <n v="5"/>
  </r>
  <r>
    <x v="550"/>
    <x v="1"/>
    <x v="4"/>
    <x v="1"/>
    <x v="2"/>
    <s v="Evening Rush"/>
    <x v="4"/>
    <x v="2"/>
    <x v="22"/>
    <x v="550"/>
    <x v="550"/>
    <x v="0"/>
    <n v="2022"/>
    <s v="Sun"/>
    <x v="9"/>
    <s v="YES"/>
    <n v="2"/>
  </r>
  <r>
    <x v="551"/>
    <x v="4"/>
    <x v="5"/>
    <x v="0"/>
    <x v="1"/>
    <s v="Morning Rush"/>
    <x v="0"/>
    <x v="1"/>
    <x v="22"/>
    <x v="551"/>
    <x v="551"/>
    <x v="0"/>
    <n v="2022"/>
    <s v="Sun"/>
    <x v="9"/>
    <s v="YES"/>
    <n v="3"/>
  </r>
  <r>
    <x v="552"/>
    <x v="4"/>
    <x v="4"/>
    <x v="0"/>
    <x v="3"/>
    <s v="Night"/>
    <x v="3"/>
    <x v="3"/>
    <x v="23"/>
    <x v="552"/>
    <x v="552"/>
    <x v="0"/>
    <n v="2022"/>
    <s v="Mon"/>
    <x v="9"/>
    <s v="YES"/>
    <n v="5"/>
  </r>
  <r>
    <x v="553"/>
    <x v="0"/>
    <x v="0"/>
    <x v="2"/>
    <x v="3"/>
    <s v="Night"/>
    <x v="4"/>
    <x v="1"/>
    <x v="23"/>
    <x v="553"/>
    <x v="553"/>
    <x v="0"/>
    <n v="2022"/>
    <s v="Mon"/>
    <x v="9"/>
    <s v="YES"/>
    <n v="3"/>
  </r>
  <r>
    <x v="554"/>
    <x v="0"/>
    <x v="1"/>
    <x v="3"/>
    <x v="1"/>
    <s v="Evening Rush"/>
    <x v="1"/>
    <x v="2"/>
    <x v="23"/>
    <x v="554"/>
    <x v="554"/>
    <x v="0"/>
    <n v="2022"/>
    <s v="Mon"/>
    <x v="9"/>
    <s v="YES"/>
    <n v="2"/>
  </r>
  <r>
    <x v="555"/>
    <x v="0"/>
    <x v="2"/>
    <x v="0"/>
    <x v="3"/>
    <s v="Morning Rush"/>
    <x v="0"/>
    <x v="3"/>
    <x v="23"/>
    <x v="555"/>
    <x v="555"/>
    <x v="0"/>
    <n v="2022"/>
    <s v="Mon"/>
    <x v="9"/>
    <s v="YES"/>
    <n v="5"/>
  </r>
  <r>
    <x v="556"/>
    <x v="0"/>
    <x v="2"/>
    <x v="3"/>
    <x v="2"/>
    <s v="Night"/>
    <x v="4"/>
    <x v="0"/>
    <x v="23"/>
    <x v="556"/>
    <x v="556"/>
    <x v="0"/>
    <n v="2022"/>
    <s v="Mon"/>
    <x v="9"/>
    <s v="YES"/>
    <n v="1"/>
  </r>
  <r>
    <x v="557"/>
    <x v="0"/>
    <x v="5"/>
    <x v="0"/>
    <x v="3"/>
    <s v="Evening Rush"/>
    <x v="2"/>
    <x v="2"/>
    <x v="23"/>
    <x v="557"/>
    <x v="557"/>
    <x v="0"/>
    <n v="2022"/>
    <s v="Mon"/>
    <x v="9"/>
    <s v="YES"/>
    <n v="2"/>
  </r>
  <r>
    <x v="558"/>
    <x v="3"/>
    <x v="6"/>
    <x v="3"/>
    <x v="3"/>
    <s v="Night"/>
    <x v="3"/>
    <x v="1"/>
    <x v="23"/>
    <x v="558"/>
    <x v="558"/>
    <x v="0"/>
    <n v="2022"/>
    <s v="Mon"/>
    <x v="9"/>
    <s v="YES"/>
    <n v="3"/>
  </r>
  <r>
    <x v="559"/>
    <x v="2"/>
    <x v="1"/>
    <x v="3"/>
    <x v="3"/>
    <s v="Evening Rush"/>
    <x v="4"/>
    <x v="2"/>
    <x v="23"/>
    <x v="559"/>
    <x v="559"/>
    <x v="0"/>
    <n v="2022"/>
    <s v="Mon"/>
    <x v="9"/>
    <s v="YES"/>
    <n v="2"/>
  </r>
  <r>
    <x v="560"/>
    <x v="5"/>
    <x v="1"/>
    <x v="0"/>
    <x v="0"/>
    <s v="Evening Rush"/>
    <x v="3"/>
    <x v="3"/>
    <x v="23"/>
    <x v="560"/>
    <x v="560"/>
    <x v="0"/>
    <n v="2022"/>
    <s v="Mon"/>
    <x v="9"/>
    <s v="YES"/>
    <n v="5"/>
  </r>
  <r>
    <x v="561"/>
    <x v="1"/>
    <x v="8"/>
    <x v="1"/>
    <x v="3"/>
    <s v="Morning Rush"/>
    <x v="1"/>
    <x v="2"/>
    <x v="23"/>
    <x v="561"/>
    <x v="561"/>
    <x v="0"/>
    <n v="2022"/>
    <s v="Mon"/>
    <x v="9"/>
    <s v="YES"/>
    <n v="2"/>
  </r>
  <r>
    <x v="562"/>
    <x v="0"/>
    <x v="8"/>
    <x v="4"/>
    <x v="1"/>
    <s v="Evening Rush"/>
    <x v="4"/>
    <x v="3"/>
    <x v="23"/>
    <x v="562"/>
    <x v="562"/>
    <x v="0"/>
    <n v="2022"/>
    <s v="Mon"/>
    <x v="9"/>
    <s v="YES"/>
    <n v="5"/>
  </r>
  <r>
    <x v="563"/>
    <x v="2"/>
    <x v="7"/>
    <x v="0"/>
    <x v="2"/>
    <s v="Night"/>
    <x v="4"/>
    <x v="1"/>
    <x v="23"/>
    <x v="563"/>
    <x v="563"/>
    <x v="0"/>
    <n v="2022"/>
    <s v="Mon"/>
    <x v="9"/>
    <s v="YES"/>
    <n v="3"/>
  </r>
  <r>
    <x v="564"/>
    <x v="4"/>
    <x v="2"/>
    <x v="2"/>
    <x v="0"/>
    <s v="Midday"/>
    <x v="1"/>
    <x v="0"/>
    <x v="23"/>
    <x v="564"/>
    <x v="564"/>
    <x v="0"/>
    <n v="2022"/>
    <s v="Mon"/>
    <x v="9"/>
    <s v="YES"/>
    <n v="1"/>
  </r>
  <r>
    <x v="565"/>
    <x v="2"/>
    <x v="2"/>
    <x v="2"/>
    <x v="1"/>
    <s v="Midday"/>
    <x v="2"/>
    <x v="2"/>
    <x v="23"/>
    <x v="565"/>
    <x v="565"/>
    <x v="0"/>
    <n v="2022"/>
    <s v="Mon"/>
    <x v="9"/>
    <s v="YES"/>
    <n v="2"/>
  </r>
  <r>
    <x v="566"/>
    <x v="0"/>
    <x v="6"/>
    <x v="4"/>
    <x v="0"/>
    <s v="Midday"/>
    <x v="0"/>
    <x v="3"/>
    <x v="23"/>
    <x v="566"/>
    <x v="566"/>
    <x v="0"/>
    <n v="2022"/>
    <s v="Mon"/>
    <x v="9"/>
    <s v="YES"/>
    <n v="5"/>
  </r>
  <r>
    <x v="567"/>
    <x v="1"/>
    <x v="4"/>
    <x v="3"/>
    <x v="0"/>
    <s v="Morning Rush"/>
    <x v="4"/>
    <x v="3"/>
    <x v="23"/>
    <x v="567"/>
    <x v="567"/>
    <x v="0"/>
    <n v="2022"/>
    <s v="Mon"/>
    <x v="9"/>
    <s v="YES"/>
    <n v="5"/>
  </r>
  <r>
    <x v="568"/>
    <x v="0"/>
    <x v="3"/>
    <x v="4"/>
    <x v="0"/>
    <s v="Morning Rush"/>
    <x v="2"/>
    <x v="0"/>
    <x v="23"/>
    <x v="568"/>
    <x v="568"/>
    <x v="0"/>
    <n v="2022"/>
    <s v="Mon"/>
    <x v="9"/>
    <s v="YES"/>
    <n v="1"/>
  </r>
  <r>
    <x v="569"/>
    <x v="2"/>
    <x v="0"/>
    <x v="3"/>
    <x v="0"/>
    <s v="Evening Rush"/>
    <x v="2"/>
    <x v="0"/>
    <x v="23"/>
    <x v="569"/>
    <x v="569"/>
    <x v="0"/>
    <n v="2022"/>
    <s v="Mon"/>
    <x v="9"/>
    <s v="YES"/>
    <n v="1"/>
  </r>
  <r>
    <x v="570"/>
    <x v="4"/>
    <x v="3"/>
    <x v="4"/>
    <x v="1"/>
    <s v="Evening Rush"/>
    <x v="4"/>
    <x v="2"/>
    <x v="23"/>
    <x v="570"/>
    <x v="570"/>
    <x v="0"/>
    <n v="2022"/>
    <s v="Mon"/>
    <x v="9"/>
    <s v="YES"/>
    <n v="2"/>
  </r>
  <r>
    <x v="571"/>
    <x v="2"/>
    <x v="7"/>
    <x v="1"/>
    <x v="3"/>
    <s v="Morning Rush"/>
    <x v="3"/>
    <x v="2"/>
    <x v="23"/>
    <x v="571"/>
    <x v="571"/>
    <x v="0"/>
    <n v="2022"/>
    <s v="Mon"/>
    <x v="9"/>
    <s v="YES"/>
    <n v="2"/>
  </r>
  <r>
    <x v="572"/>
    <x v="0"/>
    <x v="2"/>
    <x v="1"/>
    <x v="1"/>
    <s v="Morning Rush"/>
    <x v="1"/>
    <x v="2"/>
    <x v="23"/>
    <x v="572"/>
    <x v="572"/>
    <x v="0"/>
    <n v="2022"/>
    <s v="Mon"/>
    <x v="9"/>
    <s v="YES"/>
    <n v="2"/>
  </r>
  <r>
    <x v="573"/>
    <x v="5"/>
    <x v="5"/>
    <x v="0"/>
    <x v="2"/>
    <s v="Night"/>
    <x v="3"/>
    <x v="2"/>
    <x v="23"/>
    <x v="573"/>
    <x v="573"/>
    <x v="0"/>
    <n v="2022"/>
    <s v="Mon"/>
    <x v="9"/>
    <s v="YES"/>
    <n v="2"/>
  </r>
  <r>
    <x v="574"/>
    <x v="2"/>
    <x v="5"/>
    <x v="3"/>
    <x v="2"/>
    <s v="Evening Rush"/>
    <x v="4"/>
    <x v="0"/>
    <x v="23"/>
    <x v="574"/>
    <x v="574"/>
    <x v="0"/>
    <n v="2022"/>
    <s v="Mon"/>
    <x v="9"/>
    <s v="YES"/>
    <n v="1"/>
  </r>
  <r>
    <x v="575"/>
    <x v="5"/>
    <x v="5"/>
    <x v="3"/>
    <x v="1"/>
    <s v="Morning Rush"/>
    <x v="2"/>
    <x v="1"/>
    <x v="23"/>
    <x v="575"/>
    <x v="575"/>
    <x v="0"/>
    <n v="2022"/>
    <s v="Mon"/>
    <x v="9"/>
    <s v="YES"/>
    <n v="3"/>
  </r>
  <r>
    <x v="576"/>
    <x v="0"/>
    <x v="3"/>
    <x v="0"/>
    <x v="1"/>
    <s v="Morning Rush"/>
    <x v="0"/>
    <x v="2"/>
    <x v="24"/>
    <x v="576"/>
    <x v="576"/>
    <x v="0"/>
    <n v="2022"/>
    <s v="Tue"/>
    <x v="9"/>
    <s v="YES"/>
    <n v="2"/>
  </r>
  <r>
    <x v="577"/>
    <x v="2"/>
    <x v="8"/>
    <x v="2"/>
    <x v="3"/>
    <s v="Midday"/>
    <x v="3"/>
    <x v="1"/>
    <x v="24"/>
    <x v="577"/>
    <x v="577"/>
    <x v="0"/>
    <n v="2022"/>
    <s v="Tue"/>
    <x v="9"/>
    <s v="YES"/>
    <n v="3"/>
  </r>
  <r>
    <x v="578"/>
    <x v="4"/>
    <x v="4"/>
    <x v="2"/>
    <x v="2"/>
    <s v="Morning Rush"/>
    <x v="4"/>
    <x v="2"/>
    <x v="24"/>
    <x v="578"/>
    <x v="578"/>
    <x v="0"/>
    <n v="2022"/>
    <s v="Tue"/>
    <x v="9"/>
    <s v="YES"/>
    <n v="2"/>
  </r>
  <r>
    <x v="579"/>
    <x v="3"/>
    <x v="3"/>
    <x v="3"/>
    <x v="2"/>
    <s v="Morning Rush"/>
    <x v="1"/>
    <x v="3"/>
    <x v="24"/>
    <x v="579"/>
    <x v="579"/>
    <x v="0"/>
    <n v="2022"/>
    <s v="Tue"/>
    <x v="9"/>
    <s v="YES"/>
    <n v="5"/>
  </r>
  <r>
    <x v="580"/>
    <x v="3"/>
    <x v="6"/>
    <x v="0"/>
    <x v="0"/>
    <s v="Morning Rush"/>
    <x v="4"/>
    <x v="0"/>
    <x v="24"/>
    <x v="580"/>
    <x v="580"/>
    <x v="0"/>
    <n v="2022"/>
    <s v="Tue"/>
    <x v="9"/>
    <s v="YES"/>
    <n v="1"/>
  </r>
  <r>
    <x v="581"/>
    <x v="5"/>
    <x v="5"/>
    <x v="1"/>
    <x v="3"/>
    <s v="Night"/>
    <x v="3"/>
    <x v="0"/>
    <x v="24"/>
    <x v="581"/>
    <x v="581"/>
    <x v="0"/>
    <n v="2022"/>
    <s v="Tue"/>
    <x v="9"/>
    <s v="YES"/>
    <n v="1"/>
  </r>
  <r>
    <x v="582"/>
    <x v="0"/>
    <x v="8"/>
    <x v="2"/>
    <x v="3"/>
    <s v="Night"/>
    <x v="3"/>
    <x v="3"/>
    <x v="24"/>
    <x v="582"/>
    <x v="582"/>
    <x v="0"/>
    <n v="2022"/>
    <s v="Tue"/>
    <x v="9"/>
    <s v="YES"/>
    <n v="5"/>
  </r>
  <r>
    <x v="583"/>
    <x v="5"/>
    <x v="1"/>
    <x v="0"/>
    <x v="0"/>
    <s v="Morning Rush"/>
    <x v="1"/>
    <x v="2"/>
    <x v="24"/>
    <x v="583"/>
    <x v="583"/>
    <x v="0"/>
    <n v="2022"/>
    <s v="Tue"/>
    <x v="9"/>
    <s v="YES"/>
    <n v="2"/>
  </r>
  <r>
    <x v="584"/>
    <x v="0"/>
    <x v="2"/>
    <x v="1"/>
    <x v="3"/>
    <s v="Morning Rush"/>
    <x v="0"/>
    <x v="1"/>
    <x v="24"/>
    <x v="584"/>
    <x v="584"/>
    <x v="0"/>
    <n v="2022"/>
    <s v="Tue"/>
    <x v="9"/>
    <s v="YES"/>
    <n v="3"/>
  </r>
  <r>
    <x v="585"/>
    <x v="0"/>
    <x v="9"/>
    <x v="3"/>
    <x v="3"/>
    <s v="Midday"/>
    <x v="2"/>
    <x v="1"/>
    <x v="24"/>
    <x v="585"/>
    <x v="585"/>
    <x v="0"/>
    <n v="2022"/>
    <s v="Tue"/>
    <x v="9"/>
    <s v="YES"/>
    <n v="3"/>
  </r>
  <r>
    <x v="586"/>
    <x v="3"/>
    <x v="2"/>
    <x v="1"/>
    <x v="0"/>
    <s v="Evening Rush"/>
    <x v="1"/>
    <x v="3"/>
    <x v="24"/>
    <x v="586"/>
    <x v="586"/>
    <x v="0"/>
    <n v="2022"/>
    <s v="Tue"/>
    <x v="9"/>
    <s v="YES"/>
    <n v="5"/>
  </r>
  <r>
    <x v="587"/>
    <x v="4"/>
    <x v="6"/>
    <x v="3"/>
    <x v="3"/>
    <s v="Evening Rush"/>
    <x v="0"/>
    <x v="1"/>
    <x v="24"/>
    <x v="587"/>
    <x v="587"/>
    <x v="0"/>
    <n v="2022"/>
    <s v="Tue"/>
    <x v="9"/>
    <s v="YES"/>
    <n v="3"/>
  </r>
  <r>
    <x v="588"/>
    <x v="4"/>
    <x v="4"/>
    <x v="0"/>
    <x v="0"/>
    <s v="Night"/>
    <x v="3"/>
    <x v="3"/>
    <x v="24"/>
    <x v="588"/>
    <x v="588"/>
    <x v="0"/>
    <n v="2022"/>
    <s v="Tue"/>
    <x v="9"/>
    <s v="YES"/>
    <n v="5"/>
  </r>
  <r>
    <x v="589"/>
    <x v="2"/>
    <x v="6"/>
    <x v="2"/>
    <x v="0"/>
    <s v="Night"/>
    <x v="4"/>
    <x v="1"/>
    <x v="24"/>
    <x v="589"/>
    <x v="589"/>
    <x v="0"/>
    <n v="2022"/>
    <s v="Tue"/>
    <x v="9"/>
    <s v="YES"/>
    <n v="3"/>
  </r>
  <r>
    <x v="590"/>
    <x v="5"/>
    <x v="4"/>
    <x v="4"/>
    <x v="3"/>
    <s v="Morning Rush"/>
    <x v="4"/>
    <x v="1"/>
    <x v="24"/>
    <x v="590"/>
    <x v="590"/>
    <x v="0"/>
    <n v="2022"/>
    <s v="Tue"/>
    <x v="9"/>
    <s v="YES"/>
    <n v="3"/>
  </r>
  <r>
    <x v="591"/>
    <x v="4"/>
    <x v="6"/>
    <x v="2"/>
    <x v="3"/>
    <s v="Midday"/>
    <x v="0"/>
    <x v="3"/>
    <x v="24"/>
    <x v="591"/>
    <x v="591"/>
    <x v="0"/>
    <n v="2022"/>
    <s v="Tue"/>
    <x v="9"/>
    <s v="YES"/>
    <n v="5"/>
  </r>
  <r>
    <x v="592"/>
    <x v="1"/>
    <x v="3"/>
    <x v="0"/>
    <x v="1"/>
    <s v="Midday"/>
    <x v="1"/>
    <x v="1"/>
    <x v="24"/>
    <x v="592"/>
    <x v="592"/>
    <x v="0"/>
    <n v="2022"/>
    <s v="Tue"/>
    <x v="9"/>
    <s v="YES"/>
    <n v="3"/>
  </r>
  <r>
    <x v="593"/>
    <x v="2"/>
    <x v="8"/>
    <x v="0"/>
    <x v="2"/>
    <s v="Morning Rush"/>
    <x v="0"/>
    <x v="2"/>
    <x v="24"/>
    <x v="593"/>
    <x v="593"/>
    <x v="0"/>
    <n v="2022"/>
    <s v="Tue"/>
    <x v="9"/>
    <s v="YES"/>
    <n v="2"/>
  </r>
  <r>
    <x v="594"/>
    <x v="2"/>
    <x v="9"/>
    <x v="3"/>
    <x v="3"/>
    <s v="Night"/>
    <x v="1"/>
    <x v="2"/>
    <x v="24"/>
    <x v="594"/>
    <x v="594"/>
    <x v="0"/>
    <n v="2022"/>
    <s v="Tue"/>
    <x v="9"/>
    <s v="YES"/>
    <n v="2"/>
  </r>
  <r>
    <x v="595"/>
    <x v="3"/>
    <x v="0"/>
    <x v="1"/>
    <x v="1"/>
    <s v="Evening Rush"/>
    <x v="4"/>
    <x v="1"/>
    <x v="24"/>
    <x v="595"/>
    <x v="595"/>
    <x v="0"/>
    <n v="2022"/>
    <s v="Tue"/>
    <x v="9"/>
    <s v="YES"/>
    <n v="3"/>
  </r>
  <r>
    <x v="596"/>
    <x v="5"/>
    <x v="0"/>
    <x v="2"/>
    <x v="3"/>
    <s v="Midday"/>
    <x v="3"/>
    <x v="1"/>
    <x v="24"/>
    <x v="596"/>
    <x v="596"/>
    <x v="0"/>
    <n v="2022"/>
    <s v="Tue"/>
    <x v="9"/>
    <s v="YES"/>
    <n v="3"/>
  </r>
  <r>
    <x v="597"/>
    <x v="4"/>
    <x v="5"/>
    <x v="4"/>
    <x v="0"/>
    <s v="Evening Rush"/>
    <x v="3"/>
    <x v="1"/>
    <x v="24"/>
    <x v="597"/>
    <x v="597"/>
    <x v="0"/>
    <n v="2022"/>
    <s v="Tue"/>
    <x v="9"/>
    <s v="YES"/>
    <n v="3"/>
  </r>
  <r>
    <x v="598"/>
    <x v="4"/>
    <x v="3"/>
    <x v="1"/>
    <x v="2"/>
    <s v="Evening Rush"/>
    <x v="0"/>
    <x v="1"/>
    <x v="24"/>
    <x v="598"/>
    <x v="598"/>
    <x v="0"/>
    <n v="2022"/>
    <s v="Tue"/>
    <x v="9"/>
    <s v="YES"/>
    <n v="3"/>
  </r>
  <r>
    <x v="599"/>
    <x v="0"/>
    <x v="6"/>
    <x v="0"/>
    <x v="3"/>
    <s v="Morning Rush"/>
    <x v="4"/>
    <x v="0"/>
    <x v="24"/>
    <x v="599"/>
    <x v="599"/>
    <x v="0"/>
    <n v="2022"/>
    <s v="Tue"/>
    <x v="9"/>
    <s v="YES"/>
    <n v="1"/>
  </r>
  <r>
    <x v="600"/>
    <x v="2"/>
    <x v="4"/>
    <x v="4"/>
    <x v="3"/>
    <s v="Midday"/>
    <x v="3"/>
    <x v="0"/>
    <x v="25"/>
    <x v="600"/>
    <x v="600"/>
    <x v="0"/>
    <n v="2022"/>
    <s v="Wed"/>
    <x v="10"/>
    <s v="NO"/>
    <n v="1"/>
  </r>
  <r>
    <x v="601"/>
    <x v="5"/>
    <x v="8"/>
    <x v="4"/>
    <x v="0"/>
    <s v="Morning Rush"/>
    <x v="4"/>
    <x v="0"/>
    <x v="25"/>
    <x v="601"/>
    <x v="601"/>
    <x v="0"/>
    <n v="2022"/>
    <s v="Wed"/>
    <x v="10"/>
    <s v="NO"/>
    <n v="1"/>
  </r>
  <r>
    <x v="602"/>
    <x v="5"/>
    <x v="6"/>
    <x v="3"/>
    <x v="3"/>
    <s v="Morning Rush"/>
    <x v="3"/>
    <x v="1"/>
    <x v="25"/>
    <x v="602"/>
    <x v="602"/>
    <x v="0"/>
    <n v="2022"/>
    <s v="Wed"/>
    <x v="10"/>
    <s v="NO"/>
    <n v="3"/>
  </r>
  <r>
    <x v="603"/>
    <x v="5"/>
    <x v="3"/>
    <x v="2"/>
    <x v="1"/>
    <s v="Midday"/>
    <x v="1"/>
    <x v="0"/>
    <x v="25"/>
    <x v="603"/>
    <x v="603"/>
    <x v="0"/>
    <n v="2022"/>
    <s v="Wed"/>
    <x v="10"/>
    <s v="NO"/>
    <n v="1"/>
  </r>
  <r>
    <x v="604"/>
    <x v="0"/>
    <x v="0"/>
    <x v="0"/>
    <x v="1"/>
    <s v="Midday"/>
    <x v="2"/>
    <x v="2"/>
    <x v="25"/>
    <x v="604"/>
    <x v="604"/>
    <x v="0"/>
    <n v="2022"/>
    <s v="Wed"/>
    <x v="10"/>
    <s v="NO"/>
    <n v="2"/>
  </r>
  <r>
    <x v="605"/>
    <x v="3"/>
    <x v="9"/>
    <x v="4"/>
    <x v="2"/>
    <s v="Night"/>
    <x v="0"/>
    <x v="3"/>
    <x v="25"/>
    <x v="605"/>
    <x v="605"/>
    <x v="0"/>
    <n v="2022"/>
    <s v="Wed"/>
    <x v="10"/>
    <s v="NO"/>
    <n v="5"/>
  </r>
  <r>
    <x v="606"/>
    <x v="4"/>
    <x v="9"/>
    <x v="2"/>
    <x v="2"/>
    <s v="Evening Rush"/>
    <x v="4"/>
    <x v="3"/>
    <x v="25"/>
    <x v="606"/>
    <x v="606"/>
    <x v="0"/>
    <n v="2022"/>
    <s v="Wed"/>
    <x v="10"/>
    <s v="NO"/>
    <n v="5"/>
  </r>
  <r>
    <x v="607"/>
    <x v="5"/>
    <x v="0"/>
    <x v="1"/>
    <x v="1"/>
    <s v="Evening Rush"/>
    <x v="0"/>
    <x v="2"/>
    <x v="25"/>
    <x v="607"/>
    <x v="607"/>
    <x v="0"/>
    <n v="2022"/>
    <s v="Wed"/>
    <x v="10"/>
    <s v="NO"/>
    <n v="2"/>
  </r>
  <r>
    <x v="608"/>
    <x v="0"/>
    <x v="8"/>
    <x v="3"/>
    <x v="2"/>
    <s v="Morning Rush"/>
    <x v="1"/>
    <x v="0"/>
    <x v="25"/>
    <x v="608"/>
    <x v="608"/>
    <x v="0"/>
    <n v="2022"/>
    <s v="Wed"/>
    <x v="10"/>
    <s v="NO"/>
    <n v="1"/>
  </r>
  <r>
    <x v="609"/>
    <x v="3"/>
    <x v="4"/>
    <x v="2"/>
    <x v="0"/>
    <s v="Morning Rush"/>
    <x v="0"/>
    <x v="1"/>
    <x v="25"/>
    <x v="609"/>
    <x v="609"/>
    <x v="0"/>
    <n v="2022"/>
    <s v="Wed"/>
    <x v="10"/>
    <s v="NO"/>
    <n v="3"/>
  </r>
  <r>
    <x v="610"/>
    <x v="0"/>
    <x v="8"/>
    <x v="3"/>
    <x v="3"/>
    <s v="Midday"/>
    <x v="1"/>
    <x v="2"/>
    <x v="25"/>
    <x v="610"/>
    <x v="610"/>
    <x v="0"/>
    <n v="2022"/>
    <s v="Wed"/>
    <x v="10"/>
    <s v="NO"/>
    <n v="2"/>
  </r>
  <r>
    <x v="611"/>
    <x v="1"/>
    <x v="5"/>
    <x v="2"/>
    <x v="0"/>
    <s v="Night"/>
    <x v="3"/>
    <x v="0"/>
    <x v="25"/>
    <x v="611"/>
    <x v="611"/>
    <x v="0"/>
    <n v="2022"/>
    <s v="Wed"/>
    <x v="10"/>
    <s v="NO"/>
    <n v="1"/>
  </r>
  <r>
    <x v="612"/>
    <x v="2"/>
    <x v="8"/>
    <x v="1"/>
    <x v="1"/>
    <s v="Morning Rush"/>
    <x v="2"/>
    <x v="2"/>
    <x v="25"/>
    <x v="612"/>
    <x v="612"/>
    <x v="0"/>
    <n v="2022"/>
    <s v="Wed"/>
    <x v="10"/>
    <s v="NO"/>
    <n v="2"/>
  </r>
  <r>
    <x v="613"/>
    <x v="4"/>
    <x v="8"/>
    <x v="0"/>
    <x v="2"/>
    <s v="Morning Rush"/>
    <x v="2"/>
    <x v="0"/>
    <x v="25"/>
    <x v="613"/>
    <x v="613"/>
    <x v="0"/>
    <n v="2022"/>
    <s v="Wed"/>
    <x v="10"/>
    <s v="NO"/>
    <n v="1"/>
  </r>
  <r>
    <x v="614"/>
    <x v="0"/>
    <x v="0"/>
    <x v="2"/>
    <x v="0"/>
    <s v="Evening Rush"/>
    <x v="2"/>
    <x v="2"/>
    <x v="25"/>
    <x v="614"/>
    <x v="614"/>
    <x v="0"/>
    <n v="2022"/>
    <s v="Wed"/>
    <x v="10"/>
    <s v="NO"/>
    <n v="2"/>
  </r>
  <r>
    <x v="615"/>
    <x v="0"/>
    <x v="0"/>
    <x v="0"/>
    <x v="3"/>
    <s v="Morning Rush"/>
    <x v="4"/>
    <x v="3"/>
    <x v="25"/>
    <x v="615"/>
    <x v="615"/>
    <x v="0"/>
    <n v="2022"/>
    <s v="Wed"/>
    <x v="10"/>
    <s v="NO"/>
    <n v="5"/>
  </r>
  <r>
    <x v="616"/>
    <x v="4"/>
    <x v="7"/>
    <x v="4"/>
    <x v="2"/>
    <s v="Evening Rush"/>
    <x v="3"/>
    <x v="3"/>
    <x v="25"/>
    <x v="616"/>
    <x v="616"/>
    <x v="0"/>
    <n v="2022"/>
    <s v="Wed"/>
    <x v="10"/>
    <s v="NO"/>
    <n v="5"/>
  </r>
  <r>
    <x v="617"/>
    <x v="2"/>
    <x v="5"/>
    <x v="4"/>
    <x v="1"/>
    <s v="Midday"/>
    <x v="2"/>
    <x v="1"/>
    <x v="25"/>
    <x v="617"/>
    <x v="617"/>
    <x v="0"/>
    <n v="2022"/>
    <s v="Wed"/>
    <x v="10"/>
    <s v="NO"/>
    <n v="3"/>
  </r>
  <r>
    <x v="618"/>
    <x v="1"/>
    <x v="1"/>
    <x v="1"/>
    <x v="1"/>
    <s v="Midday"/>
    <x v="2"/>
    <x v="0"/>
    <x v="25"/>
    <x v="618"/>
    <x v="618"/>
    <x v="0"/>
    <n v="2022"/>
    <s v="Wed"/>
    <x v="10"/>
    <s v="NO"/>
    <n v="1"/>
  </r>
  <r>
    <x v="619"/>
    <x v="3"/>
    <x v="0"/>
    <x v="1"/>
    <x v="2"/>
    <s v="Evening Rush"/>
    <x v="4"/>
    <x v="1"/>
    <x v="25"/>
    <x v="619"/>
    <x v="619"/>
    <x v="0"/>
    <n v="2022"/>
    <s v="Wed"/>
    <x v="10"/>
    <s v="NO"/>
    <n v="3"/>
  </r>
  <r>
    <x v="620"/>
    <x v="0"/>
    <x v="3"/>
    <x v="4"/>
    <x v="0"/>
    <s v="Evening Rush"/>
    <x v="3"/>
    <x v="3"/>
    <x v="25"/>
    <x v="620"/>
    <x v="620"/>
    <x v="0"/>
    <n v="2022"/>
    <s v="Wed"/>
    <x v="10"/>
    <s v="NO"/>
    <n v="5"/>
  </r>
  <r>
    <x v="621"/>
    <x v="2"/>
    <x v="3"/>
    <x v="3"/>
    <x v="1"/>
    <s v="Night"/>
    <x v="4"/>
    <x v="0"/>
    <x v="25"/>
    <x v="621"/>
    <x v="621"/>
    <x v="0"/>
    <n v="2022"/>
    <s v="Wed"/>
    <x v="10"/>
    <s v="NO"/>
    <n v="1"/>
  </r>
  <r>
    <x v="622"/>
    <x v="3"/>
    <x v="7"/>
    <x v="4"/>
    <x v="2"/>
    <s v="Evening Rush"/>
    <x v="1"/>
    <x v="1"/>
    <x v="25"/>
    <x v="622"/>
    <x v="622"/>
    <x v="0"/>
    <n v="2022"/>
    <s v="Wed"/>
    <x v="10"/>
    <s v="NO"/>
    <n v="3"/>
  </r>
  <r>
    <x v="623"/>
    <x v="3"/>
    <x v="4"/>
    <x v="4"/>
    <x v="0"/>
    <s v="Morning Rush"/>
    <x v="4"/>
    <x v="3"/>
    <x v="25"/>
    <x v="623"/>
    <x v="623"/>
    <x v="0"/>
    <n v="2022"/>
    <s v="Wed"/>
    <x v="10"/>
    <s v="NO"/>
    <n v="5"/>
  </r>
  <r>
    <x v="624"/>
    <x v="3"/>
    <x v="0"/>
    <x v="0"/>
    <x v="0"/>
    <s v="Night"/>
    <x v="1"/>
    <x v="2"/>
    <x v="26"/>
    <x v="624"/>
    <x v="624"/>
    <x v="0"/>
    <n v="2022"/>
    <s v="Thu"/>
    <x v="10"/>
    <s v="NO"/>
    <n v="2"/>
  </r>
  <r>
    <x v="625"/>
    <x v="1"/>
    <x v="5"/>
    <x v="3"/>
    <x v="3"/>
    <s v="Evening Rush"/>
    <x v="3"/>
    <x v="2"/>
    <x v="26"/>
    <x v="625"/>
    <x v="625"/>
    <x v="0"/>
    <n v="2022"/>
    <s v="Thu"/>
    <x v="10"/>
    <s v="NO"/>
    <n v="2"/>
  </r>
  <r>
    <x v="626"/>
    <x v="1"/>
    <x v="0"/>
    <x v="0"/>
    <x v="0"/>
    <s v="Morning Rush"/>
    <x v="2"/>
    <x v="0"/>
    <x v="26"/>
    <x v="626"/>
    <x v="626"/>
    <x v="0"/>
    <n v="2022"/>
    <s v="Thu"/>
    <x v="10"/>
    <s v="NO"/>
    <n v="1"/>
  </r>
  <r>
    <x v="627"/>
    <x v="3"/>
    <x v="9"/>
    <x v="4"/>
    <x v="1"/>
    <s v="Night"/>
    <x v="4"/>
    <x v="0"/>
    <x v="26"/>
    <x v="627"/>
    <x v="627"/>
    <x v="0"/>
    <n v="2022"/>
    <s v="Thu"/>
    <x v="10"/>
    <s v="NO"/>
    <n v="1"/>
  </r>
  <r>
    <x v="628"/>
    <x v="5"/>
    <x v="9"/>
    <x v="0"/>
    <x v="3"/>
    <s v="Morning Rush"/>
    <x v="3"/>
    <x v="1"/>
    <x v="26"/>
    <x v="628"/>
    <x v="628"/>
    <x v="0"/>
    <n v="2022"/>
    <s v="Thu"/>
    <x v="10"/>
    <s v="NO"/>
    <n v="3"/>
  </r>
  <r>
    <x v="629"/>
    <x v="4"/>
    <x v="9"/>
    <x v="2"/>
    <x v="2"/>
    <s v="Night"/>
    <x v="0"/>
    <x v="2"/>
    <x v="26"/>
    <x v="629"/>
    <x v="629"/>
    <x v="0"/>
    <n v="2022"/>
    <s v="Thu"/>
    <x v="10"/>
    <s v="NO"/>
    <n v="2"/>
  </r>
  <r>
    <x v="630"/>
    <x v="1"/>
    <x v="0"/>
    <x v="3"/>
    <x v="2"/>
    <s v="Midday"/>
    <x v="0"/>
    <x v="2"/>
    <x v="26"/>
    <x v="630"/>
    <x v="630"/>
    <x v="0"/>
    <n v="2022"/>
    <s v="Thu"/>
    <x v="10"/>
    <s v="NO"/>
    <n v="2"/>
  </r>
  <r>
    <x v="631"/>
    <x v="5"/>
    <x v="4"/>
    <x v="1"/>
    <x v="1"/>
    <s v="Midday"/>
    <x v="1"/>
    <x v="2"/>
    <x v="26"/>
    <x v="631"/>
    <x v="631"/>
    <x v="0"/>
    <n v="2022"/>
    <s v="Thu"/>
    <x v="10"/>
    <s v="NO"/>
    <n v="2"/>
  </r>
  <r>
    <x v="632"/>
    <x v="5"/>
    <x v="9"/>
    <x v="3"/>
    <x v="3"/>
    <s v="Night"/>
    <x v="3"/>
    <x v="1"/>
    <x v="26"/>
    <x v="632"/>
    <x v="632"/>
    <x v="0"/>
    <n v="2022"/>
    <s v="Thu"/>
    <x v="10"/>
    <s v="NO"/>
    <n v="3"/>
  </r>
  <r>
    <x v="633"/>
    <x v="0"/>
    <x v="2"/>
    <x v="4"/>
    <x v="0"/>
    <s v="Morning Rush"/>
    <x v="3"/>
    <x v="1"/>
    <x v="26"/>
    <x v="633"/>
    <x v="633"/>
    <x v="0"/>
    <n v="2022"/>
    <s v="Thu"/>
    <x v="10"/>
    <s v="NO"/>
    <n v="3"/>
  </r>
  <r>
    <x v="634"/>
    <x v="4"/>
    <x v="6"/>
    <x v="0"/>
    <x v="0"/>
    <s v="Evening Rush"/>
    <x v="0"/>
    <x v="0"/>
    <x v="26"/>
    <x v="634"/>
    <x v="634"/>
    <x v="0"/>
    <n v="2022"/>
    <s v="Thu"/>
    <x v="10"/>
    <s v="NO"/>
    <n v="1"/>
  </r>
  <r>
    <x v="635"/>
    <x v="3"/>
    <x v="5"/>
    <x v="0"/>
    <x v="0"/>
    <s v="Evening Rush"/>
    <x v="3"/>
    <x v="0"/>
    <x v="26"/>
    <x v="635"/>
    <x v="635"/>
    <x v="0"/>
    <n v="2022"/>
    <s v="Thu"/>
    <x v="10"/>
    <s v="NO"/>
    <n v="1"/>
  </r>
  <r>
    <x v="636"/>
    <x v="0"/>
    <x v="8"/>
    <x v="3"/>
    <x v="2"/>
    <s v="Morning Rush"/>
    <x v="4"/>
    <x v="0"/>
    <x v="26"/>
    <x v="636"/>
    <x v="636"/>
    <x v="0"/>
    <n v="2022"/>
    <s v="Thu"/>
    <x v="10"/>
    <s v="NO"/>
    <n v="1"/>
  </r>
  <r>
    <x v="637"/>
    <x v="0"/>
    <x v="6"/>
    <x v="2"/>
    <x v="2"/>
    <s v="Midday"/>
    <x v="3"/>
    <x v="2"/>
    <x v="26"/>
    <x v="637"/>
    <x v="637"/>
    <x v="0"/>
    <n v="2022"/>
    <s v="Thu"/>
    <x v="10"/>
    <s v="NO"/>
    <n v="2"/>
  </r>
  <r>
    <x v="638"/>
    <x v="5"/>
    <x v="4"/>
    <x v="1"/>
    <x v="1"/>
    <s v="Morning Rush"/>
    <x v="2"/>
    <x v="3"/>
    <x v="26"/>
    <x v="638"/>
    <x v="638"/>
    <x v="0"/>
    <n v="2022"/>
    <s v="Thu"/>
    <x v="10"/>
    <s v="NO"/>
    <n v="5"/>
  </r>
  <r>
    <x v="639"/>
    <x v="5"/>
    <x v="5"/>
    <x v="2"/>
    <x v="1"/>
    <s v="Morning Rush"/>
    <x v="3"/>
    <x v="2"/>
    <x v="26"/>
    <x v="639"/>
    <x v="639"/>
    <x v="0"/>
    <n v="2022"/>
    <s v="Thu"/>
    <x v="10"/>
    <s v="NO"/>
    <n v="2"/>
  </r>
  <r>
    <x v="640"/>
    <x v="5"/>
    <x v="2"/>
    <x v="3"/>
    <x v="1"/>
    <s v="Morning Rush"/>
    <x v="4"/>
    <x v="2"/>
    <x v="26"/>
    <x v="640"/>
    <x v="640"/>
    <x v="0"/>
    <n v="2022"/>
    <s v="Thu"/>
    <x v="10"/>
    <s v="NO"/>
    <n v="2"/>
  </r>
  <r>
    <x v="641"/>
    <x v="3"/>
    <x v="3"/>
    <x v="3"/>
    <x v="1"/>
    <s v="Night"/>
    <x v="1"/>
    <x v="3"/>
    <x v="26"/>
    <x v="641"/>
    <x v="641"/>
    <x v="0"/>
    <n v="2022"/>
    <s v="Thu"/>
    <x v="10"/>
    <s v="NO"/>
    <n v="5"/>
  </r>
  <r>
    <x v="642"/>
    <x v="3"/>
    <x v="4"/>
    <x v="1"/>
    <x v="0"/>
    <s v="Evening Rush"/>
    <x v="3"/>
    <x v="0"/>
    <x v="26"/>
    <x v="642"/>
    <x v="642"/>
    <x v="0"/>
    <n v="2022"/>
    <s v="Thu"/>
    <x v="10"/>
    <s v="NO"/>
    <n v="1"/>
  </r>
  <r>
    <x v="643"/>
    <x v="0"/>
    <x v="6"/>
    <x v="3"/>
    <x v="1"/>
    <s v="Midday"/>
    <x v="2"/>
    <x v="2"/>
    <x v="26"/>
    <x v="643"/>
    <x v="643"/>
    <x v="0"/>
    <n v="2022"/>
    <s v="Thu"/>
    <x v="10"/>
    <s v="NO"/>
    <n v="2"/>
  </r>
  <r>
    <x v="644"/>
    <x v="0"/>
    <x v="6"/>
    <x v="0"/>
    <x v="1"/>
    <s v="Evening Rush"/>
    <x v="0"/>
    <x v="0"/>
    <x v="26"/>
    <x v="644"/>
    <x v="644"/>
    <x v="0"/>
    <n v="2022"/>
    <s v="Thu"/>
    <x v="10"/>
    <s v="NO"/>
    <n v="1"/>
  </r>
  <r>
    <x v="645"/>
    <x v="1"/>
    <x v="1"/>
    <x v="3"/>
    <x v="2"/>
    <s v="Morning Rush"/>
    <x v="0"/>
    <x v="3"/>
    <x v="26"/>
    <x v="645"/>
    <x v="645"/>
    <x v="0"/>
    <n v="2022"/>
    <s v="Thu"/>
    <x v="10"/>
    <s v="NO"/>
    <n v="5"/>
  </r>
  <r>
    <x v="646"/>
    <x v="1"/>
    <x v="2"/>
    <x v="4"/>
    <x v="2"/>
    <s v="Midday"/>
    <x v="0"/>
    <x v="3"/>
    <x v="26"/>
    <x v="646"/>
    <x v="646"/>
    <x v="0"/>
    <n v="2022"/>
    <s v="Thu"/>
    <x v="10"/>
    <s v="NO"/>
    <n v="5"/>
  </r>
  <r>
    <x v="647"/>
    <x v="5"/>
    <x v="1"/>
    <x v="1"/>
    <x v="2"/>
    <s v="Morning Rush"/>
    <x v="0"/>
    <x v="1"/>
    <x v="26"/>
    <x v="647"/>
    <x v="647"/>
    <x v="0"/>
    <n v="2022"/>
    <s v="Thu"/>
    <x v="10"/>
    <s v="NO"/>
    <n v="3"/>
  </r>
  <r>
    <x v="648"/>
    <x v="3"/>
    <x v="8"/>
    <x v="2"/>
    <x v="0"/>
    <s v="Morning Rush"/>
    <x v="2"/>
    <x v="3"/>
    <x v="27"/>
    <x v="648"/>
    <x v="648"/>
    <x v="0"/>
    <n v="2022"/>
    <s v="Fri"/>
    <x v="10"/>
    <s v="NO"/>
    <n v="5"/>
  </r>
  <r>
    <x v="649"/>
    <x v="3"/>
    <x v="8"/>
    <x v="3"/>
    <x v="3"/>
    <s v="Evening Rush"/>
    <x v="1"/>
    <x v="3"/>
    <x v="27"/>
    <x v="649"/>
    <x v="649"/>
    <x v="0"/>
    <n v="2022"/>
    <s v="Fri"/>
    <x v="10"/>
    <s v="NO"/>
    <n v="5"/>
  </r>
  <r>
    <x v="650"/>
    <x v="0"/>
    <x v="7"/>
    <x v="2"/>
    <x v="0"/>
    <s v="Evening Rush"/>
    <x v="4"/>
    <x v="0"/>
    <x v="27"/>
    <x v="650"/>
    <x v="650"/>
    <x v="0"/>
    <n v="2022"/>
    <s v="Fri"/>
    <x v="10"/>
    <s v="NO"/>
    <n v="1"/>
  </r>
  <r>
    <x v="651"/>
    <x v="4"/>
    <x v="8"/>
    <x v="2"/>
    <x v="3"/>
    <s v="Midday"/>
    <x v="3"/>
    <x v="0"/>
    <x v="27"/>
    <x v="651"/>
    <x v="651"/>
    <x v="0"/>
    <n v="2022"/>
    <s v="Fri"/>
    <x v="10"/>
    <s v="NO"/>
    <n v="1"/>
  </r>
  <r>
    <x v="652"/>
    <x v="5"/>
    <x v="3"/>
    <x v="0"/>
    <x v="0"/>
    <s v="Morning Rush"/>
    <x v="2"/>
    <x v="3"/>
    <x v="27"/>
    <x v="652"/>
    <x v="652"/>
    <x v="0"/>
    <n v="2022"/>
    <s v="Fri"/>
    <x v="10"/>
    <s v="NO"/>
    <n v="5"/>
  </r>
  <r>
    <x v="653"/>
    <x v="1"/>
    <x v="1"/>
    <x v="4"/>
    <x v="1"/>
    <s v="Midday"/>
    <x v="3"/>
    <x v="3"/>
    <x v="27"/>
    <x v="653"/>
    <x v="653"/>
    <x v="0"/>
    <n v="2022"/>
    <s v="Fri"/>
    <x v="10"/>
    <s v="NO"/>
    <n v="5"/>
  </r>
  <r>
    <x v="654"/>
    <x v="4"/>
    <x v="2"/>
    <x v="1"/>
    <x v="2"/>
    <s v="Night"/>
    <x v="4"/>
    <x v="3"/>
    <x v="27"/>
    <x v="654"/>
    <x v="654"/>
    <x v="0"/>
    <n v="2022"/>
    <s v="Fri"/>
    <x v="10"/>
    <s v="NO"/>
    <n v="5"/>
  </r>
  <r>
    <x v="655"/>
    <x v="3"/>
    <x v="4"/>
    <x v="2"/>
    <x v="0"/>
    <s v="Morning Rush"/>
    <x v="0"/>
    <x v="0"/>
    <x v="27"/>
    <x v="655"/>
    <x v="655"/>
    <x v="0"/>
    <n v="2022"/>
    <s v="Fri"/>
    <x v="10"/>
    <s v="NO"/>
    <n v="1"/>
  </r>
  <r>
    <x v="656"/>
    <x v="1"/>
    <x v="2"/>
    <x v="0"/>
    <x v="0"/>
    <s v="Evening Rush"/>
    <x v="2"/>
    <x v="2"/>
    <x v="27"/>
    <x v="656"/>
    <x v="656"/>
    <x v="0"/>
    <n v="2022"/>
    <s v="Fri"/>
    <x v="10"/>
    <s v="NO"/>
    <n v="2"/>
  </r>
  <r>
    <x v="657"/>
    <x v="5"/>
    <x v="2"/>
    <x v="3"/>
    <x v="0"/>
    <s v="Morning Rush"/>
    <x v="2"/>
    <x v="3"/>
    <x v="27"/>
    <x v="657"/>
    <x v="657"/>
    <x v="0"/>
    <n v="2022"/>
    <s v="Fri"/>
    <x v="10"/>
    <s v="NO"/>
    <n v="5"/>
  </r>
  <r>
    <x v="658"/>
    <x v="3"/>
    <x v="9"/>
    <x v="2"/>
    <x v="2"/>
    <s v="Morning Rush"/>
    <x v="2"/>
    <x v="3"/>
    <x v="27"/>
    <x v="658"/>
    <x v="658"/>
    <x v="0"/>
    <n v="2022"/>
    <s v="Fri"/>
    <x v="10"/>
    <s v="NO"/>
    <n v="5"/>
  </r>
  <r>
    <x v="659"/>
    <x v="5"/>
    <x v="5"/>
    <x v="2"/>
    <x v="2"/>
    <s v="Evening Rush"/>
    <x v="4"/>
    <x v="2"/>
    <x v="27"/>
    <x v="659"/>
    <x v="659"/>
    <x v="0"/>
    <n v="2022"/>
    <s v="Fri"/>
    <x v="10"/>
    <s v="NO"/>
    <n v="2"/>
  </r>
  <r>
    <x v="660"/>
    <x v="0"/>
    <x v="0"/>
    <x v="3"/>
    <x v="2"/>
    <s v="Morning Rush"/>
    <x v="3"/>
    <x v="1"/>
    <x v="27"/>
    <x v="660"/>
    <x v="660"/>
    <x v="0"/>
    <n v="2022"/>
    <s v="Fri"/>
    <x v="11"/>
    <s v="NO"/>
    <n v="3"/>
  </r>
  <r>
    <x v="661"/>
    <x v="4"/>
    <x v="7"/>
    <x v="3"/>
    <x v="2"/>
    <s v="Midday"/>
    <x v="0"/>
    <x v="0"/>
    <x v="27"/>
    <x v="661"/>
    <x v="661"/>
    <x v="0"/>
    <n v="2022"/>
    <s v="Fri"/>
    <x v="11"/>
    <s v="NO"/>
    <n v="1"/>
  </r>
  <r>
    <x v="662"/>
    <x v="4"/>
    <x v="3"/>
    <x v="4"/>
    <x v="2"/>
    <s v="Evening Rush"/>
    <x v="1"/>
    <x v="3"/>
    <x v="27"/>
    <x v="662"/>
    <x v="662"/>
    <x v="0"/>
    <n v="2022"/>
    <s v="Fri"/>
    <x v="11"/>
    <s v="NO"/>
    <n v="5"/>
  </r>
  <r>
    <x v="663"/>
    <x v="4"/>
    <x v="8"/>
    <x v="0"/>
    <x v="3"/>
    <s v="Midday"/>
    <x v="2"/>
    <x v="3"/>
    <x v="27"/>
    <x v="663"/>
    <x v="663"/>
    <x v="0"/>
    <n v="2022"/>
    <s v="Fri"/>
    <x v="11"/>
    <s v="NO"/>
    <n v="5"/>
  </r>
  <r>
    <x v="664"/>
    <x v="2"/>
    <x v="4"/>
    <x v="3"/>
    <x v="1"/>
    <s v="Evening Rush"/>
    <x v="0"/>
    <x v="3"/>
    <x v="27"/>
    <x v="664"/>
    <x v="664"/>
    <x v="0"/>
    <n v="2022"/>
    <s v="Fri"/>
    <x v="11"/>
    <s v="NO"/>
    <n v="5"/>
  </r>
  <r>
    <x v="665"/>
    <x v="5"/>
    <x v="5"/>
    <x v="3"/>
    <x v="0"/>
    <s v="Evening Rush"/>
    <x v="1"/>
    <x v="0"/>
    <x v="27"/>
    <x v="665"/>
    <x v="665"/>
    <x v="0"/>
    <n v="2022"/>
    <s v="Fri"/>
    <x v="11"/>
    <s v="NO"/>
    <n v="1"/>
  </r>
  <r>
    <x v="666"/>
    <x v="4"/>
    <x v="9"/>
    <x v="4"/>
    <x v="0"/>
    <s v="Midday"/>
    <x v="2"/>
    <x v="3"/>
    <x v="27"/>
    <x v="666"/>
    <x v="666"/>
    <x v="0"/>
    <n v="2022"/>
    <s v="Fri"/>
    <x v="11"/>
    <s v="NO"/>
    <n v="5"/>
  </r>
  <r>
    <x v="667"/>
    <x v="0"/>
    <x v="2"/>
    <x v="1"/>
    <x v="2"/>
    <s v="Evening Rush"/>
    <x v="2"/>
    <x v="2"/>
    <x v="27"/>
    <x v="667"/>
    <x v="667"/>
    <x v="0"/>
    <n v="2022"/>
    <s v="Fri"/>
    <x v="11"/>
    <s v="NO"/>
    <n v="2"/>
  </r>
  <r>
    <x v="668"/>
    <x v="4"/>
    <x v="2"/>
    <x v="4"/>
    <x v="1"/>
    <s v="Evening Rush"/>
    <x v="0"/>
    <x v="0"/>
    <x v="27"/>
    <x v="668"/>
    <x v="668"/>
    <x v="0"/>
    <n v="2022"/>
    <s v="Fri"/>
    <x v="11"/>
    <s v="NO"/>
    <n v="1"/>
  </r>
  <r>
    <x v="669"/>
    <x v="5"/>
    <x v="6"/>
    <x v="2"/>
    <x v="0"/>
    <s v="Midday"/>
    <x v="3"/>
    <x v="3"/>
    <x v="27"/>
    <x v="669"/>
    <x v="669"/>
    <x v="0"/>
    <n v="2022"/>
    <s v="Fri"/>
    <x v="11"/>
    <s v="NO"/>
    <n v="5"/>
  </r>
  <r>
    <x v="670"/>
    <x v="4"/>
    <x v="7"/>
    <x v="3"/>
    <x v="0"/>
    <s v="Morning Rush"/>
    <x v="0"/>
    <x v="2"/>
    <x v="27"/>
    <x v="670"/>
    <x v="670"/>
    <x v="0"/>
    <n v="2022"/>
    <s v="Fri"/>
    <x v="11"/>
    <s v="NO"/>
    <n v="2"/>
  </r>
  <r>
    <x v="671"/>
    <x v="5"/>
    <x v="0"/>
    <x v="1"/>
    <x v="2"/>
    <s v="Evening Rush"/>
    <x v="1"/>
    <x v="0"/>
    <x v="27"/>
    <x v="671"/>
    <x v="671"/>
    <x v="0"/>
    <n v="2022"/>
    <s v="Fri"/>
    <x v="11"/>
    <s v="NO"/>
    <n v="1"/>
  </r>
  <r>
    <x v="672"/>
    <x v="3"/>
    <x v="2"/>
    <x v="0"/>
    <x v="0"/>
    <s v="Night"/>
    <x v="4"/>
    <x v="1"/>
    <x v="28"/>
    <x v="672"/>
    <x v="672"/>
    <x v="0"/>
    <n v="2022"/>
    <s v="Sat"/>
    <x v="11"/>
    <s v="NO"/>
    <n v="3"/>
  </r>
  <r>
    <x v="673"/>
    <x v="0"/>
    <x v="1"/>
    <x v="0"/>
    <x v="0"/>
    <s v="Morning Rush"/>
    <x v="1"/>
    <x v="3"/>
    <x v="28"/>
    <x v="673"/>
    <x v="673"/>
    <x v="0"/>
    <n v="2022"/>
    <s v="Sat"/>
    <x v="11"/>
    <s v="NO"/>
    <n v="5"/>
  </r>
  <r>
    <x v="674"/>
    <x v="5"/>
    <x v="3"/>
    <x v="1"/>
    <x v="2"/>
    <s v="Morning Rush"/>
    <x v="3"/>
    <x v="0"/>
    <x v="28"/>
    <x v="674"/>
    <x v="674"/>
    <x v="0"/>
    <n v="2022"/>
    <s v="Sat"/>
    <x v="11"/>
    <s v="NO"/>
    <n v="1"/>
  </r>
  <r>
    <x v="675"/>
    <x v="5"/>
    <x v="8"/>
    <x v="0"/>
    <x v="3"/>
    <s v="Morning Rush"/>
    <x v="1"/>
    <x v="1"/>
    <x v="28"/>
    <x v="675"/>
    <x v="675"/>
    <x v="0"/>
    <n v="2022"/>
    <s v="Sat"/>
    <x v="11"/>
    <s v="NO"/>
    <n v="3"/>
  </r>
  <r>
    <x v="676"/>
    <x v="2"/>
    <x v="5"/>
    <x v="3"/>
    <x v="3"/>
    <s v="Night"/>
    <x v="2"/>
    <x v="0"/>
    <x v="28"/>
    <x v="676"/>
    <x v="676"/>
    <x v="0"/>
    <n v="2022"/>
    <s v="Sat"/>
    <x v="11"/>
    <s v="NO"/>
    <n v="1"/>
  </r>
  <r>
    <x v="677"/>
    <x v="3"/>
    <x v="2"/>
    <x v="0"/>
    <x v="2"/>
    <s v="Night"/>
    <x v="3"/>
    <x v="3"/>
    <x v="28"/>
    <x v="677"/>
    <x v="677"/>
    <x v="0"/>
    <n v="2022"/>
    <s v="Sat"/>
    <x v="11"/>
    <s v="NO"/>
    <n v="5"/>
  </r>
  <r>
    <x v="678"/>
    <x v="0"/>
    <x v="5"/>
    <x v="3"/>
    <x v="1"/>
    <s v="Morning Rush"/>
    <x v="3"/>
    <x v="2"/>
    <x v="28"/>
    <x v="678"/>
    <x v="678"/>
    <x v="0"/>
    <n v="2022"/>
    <s v="Sat"/>
    <x v="11"/>
    <s v="NO"/>
    <n v="2"/>
  </r>
  <r>
    <x v="679"/>
    <x v="2"/>
    <x v="9"/>
    <x v="3"/>
    <x v="2"/>
    <s v="Morning Rush"/>
    <x v="0"/>
    <x v="0"/>
    <x v="28"/>
    <x v="679"/>
    <x v="679"/>
    <x v="0"/>
    <n v="2022"/>
    <s v="Sat"/>
    <x v="11"/>
    <s v="NO"/>
    <n v="1"/>
  </r>
  <r>
    <x v="680"/>
    <x v="4"/>
    <x v="5"/>
    <x v="3"/>
    <x v="1"/>
    <s v="Night"/>
    <x v="4"/>
    <x v="2"/>
    <x v="28"/>
    <x v="680"/>
    <x v="680"/>
    <x v="0"/>
    <n v="2022"/>
    <s v="Sat"/>
    <x v="11"/>
    <s v="NO"/>
    <n v="2"/>
  </r>
  <r>
    <x v="681"/>
    <x v="5"/>
    <x v="5"/>
    <x v="0"/>
    <x v="0"/>
    <s v="Night"/>
    <x v="0"/>
    <x v="2"/>
    <x v="28"/>
    <x v="681"/>
    <x v="681"/>
    <x v="0"/>
    <n v="2022"/>
    <s v="Sat"/>
    <x v="11"/>
    <s v="NO"/>
    <n v="2"/>
  </r>
  <r>
    <x v="682"/>
    <x v="0"/>
    <x v="8"/>
    <x v="3"/>
    <x v="2"/>
    <s v="Morning Rush"/>
    <x v="2"/>
    <x v="3"/>
    <x v="28"/>
    <x v="682"/>
    <x v="682"/>
    <x v="0"/>
    <n v="2022"/>
    <s v="Sat"/>
    <x v="11"/>
    <s v="NO"/>
    <n v="5"/>
  </r>
  <r>
    <x v="683"/>
    <x v="3"/>
    <x v="8"/>
    <x v="4"/>
    <x v="0"/>
    <s v="Morning Rush"/>
    <x v="4"/>
    <x v="1"/>
    <x v="28"/>
    <x v="683"/>
    <x v="683"/>
    <x v="0"/>
    <n v="2022"/>
    <s v="Sat"/>
    <x v="11"/>
    <s v="NO"/>
    <n v="3"/>
  </r>
  <r>
    <x v="684"/>
    <x v="2"/>
    <x v="5"/>
    <x v="4"/>
    <x v="1"/>
    <s v="Night"/>
    <x v="4"/>
    <x v="1"/>
    <x v="28"/>
    <x v="684"/>
    <x v="684"/>
    <x v="0"/>
    <n v="2022"/>
    <s v="Sat"/>
    <x v="11"/>
    <s v="NO"/>
    <n v="3"/>
  </r>
  <r>
    <x v="685"/>
    <x v="5"/>
    <x v="9"/>
    <x v="3"/>
    <x v="1"/>
    <s v="Night"/>
    <x v="3"/>
    <x v="3"/>
    <x v="28"/>
    <x v="685"/>
    <x v="685"/>
    <x v="0"/>
    <n v="2022"/>
    <s v="Sat"/>
    <x v="11"/>
    <s v="NO"/>
    <n v="5"/>
  </r>
  <r>
    <x v="686"/>
    <x v="1"/>
    <x v="0"/>
    <x v="3"/>
    <x v="1"/>
    <s v="Night"/>
    <x v="4"/>
    <x v="1"/>
    <x v="28"/>
    <x v="686"/>
    <x v="686"/>
    <x v="0"/>
    <n v="2022"/>
    <s v="Sat"/>
    <x v="11"/>
    <s v="NO"/>
    <n v="3"/>
  </r>
  <r>
    <x v="687"/>
    <x v="0"/>
    <x v="1"/>
    <x v="4"/>
    <x v="1"/>
    <s v="Evening Rush"/>
    <x v="2"/>
    <x v="3"/>
    <x v="28"/>
    <x v="687"/>
    <x v="687"/>
    <x v="0"/>
    <n v="2022"/>
    <s v="Sat"/>
    <x v="11"/>
    <s v="NO"/>
    <n v="5"/>
  </r>
  <r>
    <x v="688"/>
    <x v="2"/>
    <x v="3"/>
    <x v="0"/>
    <x v="3"/>
    <s v="Morning Rush"/>
    <x v="3"/>
    <x v="3"/>
    <x v="28"/>
    <x v="688"/>
    <x v="688"/>
    <x v="0"/>
    <n v="2022"/>
    <s v="Sat"/>
    <x v="11"/>
    <s v="NO"/>
    <n v="5"/>
  </r>
  <r>
    <x v="689"/>
    <x v="3"/>
    <x v="9"/>
    <x v="1"/>
    <x v="1"/>
    <s v="Midday"/>
    <x v="3"/>
    <x v="1"/>
    <x v="28"/>
    <x v="689"/>
    <x v="689"/>
    <x v="0"/>
    <n v="2022"/>
    <s v="Sat"/>
    <x v="11"/>
    <s v="NO"/>
    <n v="3"/>
  </r>
  <r>
    <x v="690"/>
    <x v="2"/>
    <x v="3"/>
    <x v="1"/>
    <x v="0"/>
    <s v="Night"/>
    <x v="3"/>
    <x v="0"/>
    <x v="28"/>
    <x v="690"/>
    <x v="690"/>
    <x v="0"/>
    <n v="2022"/>
    <s v="Sat"/>
    <x v="11"/>
    <s v="NO"/>
    <n v="1"/>
  </r>
  <r>
    <x v="691"/>
    <x v="2"/>
    <x v="6"/>
    <x v="2"/>
    <x v="2"/>
    <s v="Evening Rush"/>
    <x v="1"/>
    <x v="0"/>
    <x v="28"/>
    <x v="691"/>
    <x v="691"/>
    <x v="0"/>
    <n v="2022"/>
    <s v="Sat"/>
    <x v="11"/>
    <s v="NO"/>
    <n v="1"/>
  </r>
  <r>
    <x v="692"/>
    <x v="2"/>
    <x v="4"/>
    <x v="3"/>
    <x v="1"/>
    <s v="Midday"/>
    <x v="2"/>
    <x v="3"/>
    <x v="28"/>
    <x v="692"/>
    <x v="692"/>
    <x v="0"/>
    <n v="2022"/>
    <s v="Sat"/>
    <x v="11"/>
    <s v="NO"/>
    <n v="5"/>
  </r>
  <r>
    <x v="693"/>
    <x v="4"/>
    <x v="0"/>
    <x v="3"/>
    <x v="0"/>
    <s v="Midday"/>
    <x v="0"/>
    <x v="0"/>
    <x v="28"/>
    <x v="693"/>
    <x v="693"/>
    <x v="0"/>
    <n v="2022"/>
    <s v="Sat"/>
    <x v="11"/>
    <s v="NO"/>
    <n v="1"/>
  </r>
  <r>
    <x v="694"/>
    <x v="1"/>
    <x v="3"/>
    <x v="3"/>
    <x v="1"/>
    <s v="Midday"/>
    <x v="0"/>
    <x v="1"/>
    <x v="28"/>
    <x v="694"/>
    <x v="694"/>
    <x v="0"/>
    <n v="2022"/>
    <s v="Sat"/>
    <x v="11"/>
    <s v="NO"/>
    <n v="3"/>
  </r>
  <r>
    <x v="695"/>
    <x v="3"/>
    <x v="1"/>
    <x v="1"/>
    <x v="3"/>
    <s v="Evening Rush"/>
    <x v="0"/>
    <x v="2"/>
    <x v="28"/>
    <x v="695"/>
    <x v="695"/>
    <x v="0"/>
    <n v="2022"/>
    <s v="Sat"/>
    <x v="11"/>
    <s v="NO"/>
    <n v="2"/>
  </r>
  <r>
    <x v="696"/>
    <x v="3"/>
    <x v="3"/>
    <x v="3"/>
    <x v="3"/>
    <s v="Evening Rush"/>
    <x v="2"/>
    <x v="0"/>
    <x v="29"/>
    <x v="696"/>
    <x v="696"/>
    <x v="0"/>
    <n v="2022"/>
    <s v="Sun"/>
    <x v="11"/>
    <s v="NO"/>
    <n v="1"/>
  </r>
  <r>
    <x v="697"/>
    <x v="3"/>
    <x v="2"/>
    <x v="4"/>
    <x v="1"/>
    <s v="Evening Rush"/>
    <x v="0"/>
    <x v="3"/>
    <x v="29"/>
    <x v="697"/>
    <x v="697"/>
    <x v="0"/>
    <n v="2022"/>
    <s v="Sun"/>
    <x v="11"/>
    <s v="NO"/>
    <n v="5"/>
  </r>
  <r>
    <x v="698"/>
    <x v="5"/>
    <x v="0"/>
    <x v="3"/>
    <x v="0"/>
    <s v="Midday"/>
    <x v="0"/>
    <x v="1"/>
    <x v="29"/>
    <x v="698"/>
    <x v="698"/>
    <x v="0"/>
    <n v="2022"/>
    <s v="Sun"/>
    <x v="11"/>
    <s v="NO"/>
    <n v="3"/>
  </r>
  <r>
    <x v="699"/>
    <x v="0"/>
    <x v="7"/>
    <x v="2"/>
    <x v="1"/>
    <s v="Morning Rush"/>
    <x v="2"/>
    <x v="0"/>
    <x v="29"/>
    <x v="699"/>
    <x v="699"/>
    <x v="0"/>
    <n v="2022"/>
    <s v="Sun"/>
    <x v="11"/>
    <s v="NO"/>
    <n v="1"/>
  </r>
  <r>
    <x v="700"/>
    <x v="3"/>
    <x v="9"/>
    <x v="2"/>
    <x v="3"/>
    <s v="Morning Rush"/>
    <x v="1"/>
    <x v="3"/>
    <x v="29"/>
    <x v="700"/>
    <x v="700"/>
    <x v="0"/>
    <n v="2022"/>
    <s v="Sun"/>
    <x v="11"/>
    <s v="NO"/>
    <n v="5"/>
  </r>
  <r>
    <x v="701"/>
    <x v="0"/>
    <x v="9"/>
    <x v="4"/>
    <x v="0"/>
    <s v="Night"/>
    <x v="2"/>
    <x v="0"/>
    <x v="29"/>
    <x v="701"/>
    <x v="701"/>
    <x v="0"/>
    <n v="2022"/>
    <s v="Sun"/>
    <x v="11"/>
    <s v="NO"/>
    <n v="1"/>
  </r>
  <r>
    <x v="702"/>
    <x v="3"/>
    <x v="1"/>
    <x v="1"/>
    <x v="2"/>
    <s v="Night"/>
    <x v="3"/>
    <x v="2"/>
    <x v="29"/>
    <x v="702"/>
    <x v="702"/>
    <x v="0"/>
    <n v="2022"/>
    <s v="Sun"/>
    <x v="11"/>
    <s v="NO"/>
    <n v="2"/>
  </r>
  <r>
    <x v="703"/>
    <x v="1"/>
    <x v="1"/>
    <x v="3"/>
    <x v="1"/>
    <s v="Night"/>
    <x v="3"/>
    <x v="1"/>
    <x v="29"/>
    <x v="703"/>
    <x v="703"/>
    <x v="0"/>
    <n v="2022"/>
    <s v="Sun"/>
    <x v="11"/>
    <s v="NO"/>
    <n v="3"/>
  </r>
  <r>
    <x v="704"/>
    <x v="5"/>
    <x v="0"/>
    <x v="2"/>
    <x v="1"/>
    <s v="Night"/>
    <x v="3"/>
    <x v="2"/>
    <x v="29"/>
    <x v="704"/>
    <x v="704"/>
    <x v="0"/>
    <n v="2022"/>
    <s v="Sun"/>
    <x v="11"/>
    <s v="NO"/>
    <n v="2"/>
  </r>
  <r>
    <x v="705"/>
    <x v="5"/>
    <x v="6"/>
    <x v="1"/>
    <x v="3"/>
    <s v="Midday"/>
    <x v="1"/>
    <x v="1"/>
    <x v="29"/>
    <x v="705"/>
    <x v="705"/>
    <x v="0"/>
    <n v="2022"/>
    <s v="Sun"/>
    <x v="11"/>
    <s v="NO"/>
    <n v="3"/>
  </r>
  <r>
    <x v="706"/>
    <x v="2"/>
    <x v="2"/>
    <x v="0"/>
    <x v="1"/>
    <s v="Evening Rush"/>
    <x v="0"/>
    <x v="0"/>
    <x v="29"/>
    <x v="706"/>
    <x v="706"/>
    <x v="0"/>
    <n v="2022"/>
    <s v="Sun"/>
    <x v="11"/>
    <s v="NO"/>
    <n v="1"/>
  </r>
  <r>
    <x v="707"/>
    <x v="4"/>
    <x v="4"/>
    <x v="2"/>
    <x v="1"/>
    <s v="Evening Rush"/>
    <x v="0"/>
    <x v="3"/>
    <x v="29"/>
    <x v="707"/>
    <x v="707"/>
    <x v="0"/>
    <n v="2022"/>
    <s v="Sun"/>
    <x v="11"/>
    <s v="NO"/>
    <n v="5"/>
  </r>
  <r>
    <x v="708"/>
    <x v="5"/>
    <x v="4"/>
    <x v="1"/>
    <x v="2"/>
    <s v="Morning Rush"/>
    <x v="0"/>
    <x v="0"/>
    <x v="29"/>
    <x v="708"/>
    <x v="708"/>
    <x v="0"/>
    <n v="2022"/>
    <s v="Sun"/>
    <x v="11"/>
    <s v="NO"/>
    <n v="1"/>
  </r>
  <r>
    <x v="709"/>
    <x v="5"/>
    <x v="8"/>
    <x v="1"/>
    <x v="2"/>
    <s v="Midday"/>
    <x v="2"/>
    <x v="0"/>
    <x v="29"/>
    <x v="709"/>
    <x v="709"/>
    <x v="0"/>
    <n v="2022"/>
    <s v="Sun"/>
    <x v="11"/>
    <s v="NO"/>
    <n v="1"/>
  </r>
  <r>
    <x v="710"/>
    <x v="1"/>
    <x v="2"/>
    <x v="3"/>
    <x v="0"/>
    <s v="Midday"/>
    <x v="3"/>
    <x v="0"/>
    <x v="29"/>
    <x v="710"/>
    <x v="710"/>
    <x v="0"/>
    <n v="2022"/>
    <s v="Sun"/>
    <x v="11"/>
    <s v="NO"/>
    <n v="1"/>
  </r>
  <r>
    <x v="711"/>
    <x v="3"/>
    <x v="8"/>
    <x v="1"/>
    <x v="1"/>
    <s v="Evening Rush"/>
    <x v="1"/>
    <x v="1"/>
    <x v="29"/>
    <x v="711"/>
    <x v="711"/>
    <x v="0"/>
    <n v="2022"/>
    <s v="Sun"/>
    <x v="11"/>
    <s v="NO"/>
    <n v="3"/>
  </r>
  <r>
    <x v="712"/>
    <x v="5"/>
    <x v="5"/>
    <x v="1"/>
    <x v="0"/>
    <s v="Morning Rush"/>
    <x v="1"/>
    <x v="0"/>
    <x v="29"/>
    <x v="712"/>
    <x v="712"/>
    <x v="0"/>
    <n v="2022"/>
    <s v="Sun"/>
    <x v="11"/>
    <s v="NO"/>
    <n v="1"/>
  </r>
  <r>
    <x v="713"/>
    <x v="5"/>
    <x v="7"/>
    <x v="1"/>
    <x v="3"/>
    <s v="Morning Rush"/>
    <x v="2"/>
    <x v="2"/>
    <x v="29"/>
    <x v="713"/>
    <x v="713"/>
    <x v="0"/>
    <n v="2022"/>
    <s v="Sun"/>
    <x v="11"/>
    <s v="NO"/>
    <n v="2"/>
  </r>
  <r>
    <x v="714"/>
    <x v="4"/>
    <x v="7"/>
    <x v="4"/>
    <x v="0"/>
    <s v="Night"/>
    <x v="4"/>
    <x v="3"/>
    <x v="29"/>
    <x v="714"/>
    <x v="714"/>
    <x v="0"/>
    <n v="2022"/>
    <s v="Sun"/>
    <x v="11"/>
    <s v="NO"/>
    <n v="5"/>
  </r>
  <r>
    <x v="715"/>
    <x v="0"/>
    <x v="0"/>
    <x v="4"/>
    <x v="3"/>
    <s v="Midday"/>
    <x v="4"/>
    <x v="2"/>
    <x v="29"/>
    <x v="715"/>
    <x v="715"/>
    <x v="0"/>
    <n v="2022"/>
    <s v="Sun"/>
    <x v="11"/>
    <s v="NO"/>
    <n v="2"/>
  </r>
  <r>
    <x v="716"/>
    <x v="1"/>
    <x v="8"/>
    <x v="1"/>
    <x v="1"/>
    <s v="Night"/>
    <x v="3"/>
    <x v="3"/>
    <x v="29"/>
    <x v="716"/>
    <x v="716"/>
    <x v="0"/>
    <n v="2022"/>
    <s v="Sun"/>
    <x v="11"/>
    <s v="NO"/>
    <n v="5"/>
  </r>
  <r>
    <x v="717"/>
    <x v="4"/>
    <x v="6"/>
    <x v="3"/>
    <x v="0"/>
    <s v="Evening Rush"/>
    <x v="2"/>
    <x v="3"/>
    <x v="29"/>
    <x v="717"/>
    <x v="717"/>
    <x v="0"/>
    <n v="2022"/>
    <s v="Sun"/>
    <x v="11"/>
    <s v="NO"/>
    <n v="5"/>
  </r>
  <r>
    <x v="718"/>
    <x v="5"/>
    <x v="2"/>
    <x v="1"/>
    <x v="1"/>
    <s v="Evening Rush"/>
    <x v="1"/>
    <x v="0"/>
    <x v="29"/>
    <x v="718"/>
    <x v="718"/>
    <x v="0"/>
    <n v="2022"/>
    <s v="Sun"/>
    <x v="11"/>
    <s v="NO"/>
    <n v="1"/>
  </r>
  <r>
    <x v="719"/>
    <x v="5"/>
    <x v="4"/>
    <x v="0"/>
    <x v="1"/>
    <s v="Midday"/>
    <x v="3"/>
    <x v="3"/>
    <x v="29"/>
    <x v="719"/>
    <x v="719"/>
    <x v="0"/>
    <n v="2022"/>
    <s v="Sun"/>
    <x v="11"/>
    <s v="NO"/>
    <n v="5"/>
  </r>
  <r>
    <x v="720"/>
    <x v="1"/>
    <x v="7"/>
    <x v="1"/>
    <x v="0"/>
    <s v="Night"/>
    <x v="4"/>
    <x v="1"/>
    <x v="30"/>
    <x v="720"/>
    <x v="720"/>
    <x v="0"/>
    <n v="2022"/>
    <s v="Mon"/>
    <x v="12"/>
    <s v="NO"/>
    <n v="3"/>
  </r>
  <r>
    <x v="721"/>
    <x v="2"/>
    <x v="3"/>
    <x v="1"/>
    <x v="1"/>
    <s v="Midday"/>
    <x v="2"/>
    <x v="2"/>
    <x v="30"/>
    <x v="721"/>
    <x v="721"/>
    <x v="0"/>
    <n v="2022"/>
    <s v="Mon"/>
    <x v="12"/>
    <s v="NO"/>
    <n v="2"/>
  </r>
  <r>
    <x v="722"/>
    <x v="2"/>
    <x v="2"/>
    <x v="0"/>
    <x v="3"/>
    <s v="Evening Rush"/>
    <x v="2"/>
    <x v="0"/>
    <x v="30"/>
    <x v="722"/>
    <x v="722"/>
    <x v="0"/>
    <n v="2022"/>
    <s v="Mon"/>
    <x v="12"/>
    <s v="NO"/>
    <n v="1"/>
  </r>
  <r>
    <x v="723"/>
    <x v="5"/>
    <x v="7"/>
    <x v="2"/>
    <x v="3"/>
    <s v="Morning Rush"/>
    <x v="3"/>
    <x v="1"/>
    <x v="30"/>
    <x v="723"/>
    <x v="723"/>
    <x v="0"/>
    <n v="2022"/>
    <s v="Mon"/>
    <x v="12"/>
    <s v="NO"/>
    <n v="3"/>
  </r>
  <r>
    <x v="724"/>
    <x v="5"/>
    <x v="0"/>
    <x v="4"/>
    <x v="1"/>
    <s v="Night"/>
    <x v="4"/>
    <x v="2"/>
    <x v="30"/>
    <x v="724"/>
    <x v="724"/>
    <x v="0"/>
    <n v="2022"/>
    <s v="Mon"/>
    <x v="12"/>
    <s v="NO"/>
    <n v="2"/>
  </r>
  <r>
    <x v="725"/>
    <x v="4"/>
    <x v="0"/>
    <x v="4"/>
    <x v="2"/>
    <s v="Evening Rush"/>
    <x v="4"/>
    <x v="0"/>
    <x v="30"/>
    <x v="725"/>
    <x v="725"/>
    <x v="0"/>
    <n v="2022"/>
    <s v="Mon"/>
    <x v="12"/>
    <s v="NO"/>
    <n v="1"/>
  </r>
  <r>
    <x v="726"/>
    <x v="0"/>
    <x v="9"/>
    <x v="3"/>
    <x v="2"/>
    <s v="Midday"/>
    <x v="1"/>
    <x v="2"/>
    <x v="30"/>
    <x v="726"/>
    <x v="726"/>
    <x v="0"/>
    <n v="2022"/>
    <s v="Mon"/>
    <x v="12"/>
    <s v="NO"/>
    <n v="2"/>
  </r>
  <r>
    <x v="727"/>
    <x v="0"/>
    <x v="9"/>
    <x v="4"/>
    <x v="3"/>
    <s v="Morning Rush"/>
    <x v="2"/>
    <x v="3"/>
    <x v="30"/>
    <x v="727"/>
    <x v="727"/>
    <x v="0"/>
    <n v="2022"/>
    <s v="Mon"/>
    <x v="12"/>
    <s v="NO"/>
    <n v="5"/>
  </r>
  <r>
    <x v="728"/>
    <x v="4"/>
    <x v="8"/>
    <x v="3"/>
    <x v="1"/>
    <s v="Midday"/>
    <x v="2"/>
    <x v="2"/>
    <x v="30"/>
    <x v="728"/>
    <x v="728"/>
    <x v="0"/>
    <n v="2022"/>
    <s v="Mon"/>
    <x v="12"/>
    <s v="NO"/>
    <n v="2"/>
  </r>
  <r>
    <x v="729"/>
    <x v="4"/>
    <x v="1"/>
    <x v="2"/>
    <x v="1"/>
    <s v="Midday"/>
    <x v="2"/>
    <x v="1"/>
    <x v="30"/>
    <x v="729"/>
    <x v="729"/>
    <x v="0"/>
    <n v="2022"/>
    <s v="Mon"/>
    <x v="12"/>
    <s v="NO"/>
    <n v="3"/>
  </r>
  <r>
    <x v="730"/>
    <x v="3"/>
    <x v="2"/>
    <x v="1"/>
    <x v="3"/>
    <s v="Midday"/>
    <x v="4"/>
    <x v="2"/>
    <x v="30"/>
    <x v="730"/>
    <x v="730"/>
    <x v="0"/>
    <n v="2022"/>
    <s v="Mon"/>
    <x v="12"/>
    <s v="NO"/>
    <n v="2"/>
  </r>
  <r>
    <x v="731"/>
    <x v="5"/>
    <x v="5"/>
    <x v="1"/>
    <x v="0"/>
    <s v="Midday"/>
    <x v="4"/>
    <x v="3"/>
    <x v="30"/>
    <x v="731"/>
    <x v="731"/>
    <x v="0"/>
    <n v="2022"/>
    <s v="Mon"/>
    <x v="12"/>
    <s v="NO"/>
    <n v="5"/>
  </r>
  <r>
    <x v="732"/>
    <x v="3"/>
    <x v="9"/>
    <x v="2"/>
    <x v="2"/>
    <s v="Evening Rush"/>
    <x v="0"/>
    <x v="0"/>
    <x v="30"/>
    <x v="732"/>
    <x v="732"/>
    <x v="0"/>
    <n v="2022"/>
    <s v="Mon"/>
    <x v="12"/>
    <s v="NO"/>
    <n v="1"/>
  </r>
  <r>
    <x v="733"/>
    <x v="2"/>
    <x v="5"/>
    <x v="1"/>
    <x v="3"/>
    <s v="Evening Rush"/>
    <x v="3"/>
    <x v="2"/>
    <x v="30"/>
    <x v="733"/>
    <x v="733"/>
    <x v="0"/>
    <n v="2022"/>
    <s v="Mon"/>
    <x v="12"/>
    <s v="NO"/>
    <n v="2"/>
  </r>
  <r>
    <x v="734"/>
    <x v="5"/>
    <x v="3"/>
    <x v="2"/>
    <x v="2"/>
    <s v="Morning Rush"/>
    <x v="3"/>
    <x v="2"/>
    <x v="30"/>
    <x v="734"/>
    <x v="734"/>
    <x v="0"/>
    <n v="2022"/>
    <s v="Mon"/>
    <x v="12"/>
    <s v="NO"/>
    <n v="2"/>
  </r>
  <r>
    <x v="735"/>
    <x v="5"/>
    <x v="6"/>
    <x v="1"/>
    <x v="2"/>
    <s v="Morning Rush"/>
    <x v="1"/>
    <x v="0"/>
    <x v="30"/>
    <x v="735"/>
    <x v="735"/>
    <x v="0"/>
    <n v="2022"/>
    <s v="Mon"/>
    <x v="12"/>
    <s v="NO"/>
    <n v="1"/>
  </r>
  <r>
    <x v="736"/>
    <x v="1"/>
    <x v="2"/>
    <x v="4"/>
    <x v="0"/>
    <s v="Morning Rush"/>
    <x v="3"/>
    <x v="3"/>
    <x v="30"/>
    <x v="736"/>
    <x v="736"/>
    <x v="0"/>
    <n v="2022"/>
    <s v="Mon"/>
    <x v="12"/>
    <s v="NO"/>
    <n v="5"/>
  </r>
  <r>
    <x v="737"/>
    <x v="5"/>
    <x v="4"/>
    <x v="4"/>
    <x v="1"/>
    <s v="Morning Rush"/>
    <x v="3"/>
    <x v="0"/>
    <x v="30"/>
    <x v="737"/>
    <x v="737"/>
    <x v="0"/>
    <n v="2022"/>
    <s v="Mon"/>
    <x v="12"/>
    <s v="NO"/>
    <n v="1"/>
  </r>
  <r>
    <x v="738"/>
    <x v="2"/>
    <x v="3"/>
    <x v="1"/>
    <x v="3"/>
    <s v="Morning Rush"/>
    <x v="3"/>
    <x v="3"/>
    <x v="30"/>
    <x v="738"/>
    <x v="738"/>
    <x v="0"/>
    <n v="2022"/>
    <s v="Mon"/>
    <x v="12"/>
    <s v="NO"/>
    <n v="5"/>
  </r>
  <r>
    <x v="739"/>
    <x v="0"/>
    <x v="5"/>
    <x v="0"/>
    <x v="1"/>
    <s v="Night"/>
    <x v="1"/>
    <x v="1"/>
    <x v="30"/>
    <x v="739"/>
    <x v="739"/>
    <x v="0"/>
    <n v="2022"/>
    <s v="Mon"/>
    <x v="12"/>
    <s v="NO"/>
    <n v="3"/>
  </r>
  <r>
    <x v="740"/>
    <x v="0"/>
    <x v="5"/>
    <x v="2"/>
    <x v="1"/>
    <s v="Morning Rush"/>
    <x v="2"/>
    <x v="1"/>
    <x v="30"/>
    <x v="740"/>
    <x v="740"/>
    <x v="0"/>
    <n v="2022"/>
    <s v="Mon"/>
    <x v="12"/>
    <s v="NO"/>
    <n v="3"/>
  </r>
  <r>
    <x v="741"/>
    <x v="5"/>
    <x v="5"/>
    <x v="3"/>
    <x v="0"/>
    <s v="Evening Rush"/>
    <x v="0"/>
    <x v="0"/>
    <x v="30"/>
    <x v="741"/>
    <x v="741"/>
    <x v="0"/>
    <n v="2022"/>
    <s v="Mon"/>
    <x v="12"/>
    <s v="NO"/>
    <n v="1"/>
  </r>
  <r>
    <x v="742"/>
    <x v="0"/>
    <x v="0"/>
    <x v="1"/>
    <x v="3"/>
    <s v="Midday"/>
    <x v="2"/>
    <x v="2"/>
    <x v="30"/>
    <x v="742"/>
    <x v="742"/>
    <x v="0"/>
    <n v="2022"/>
    <s v="Mon"/>
    <x v="12"/>
    <s v="NO"/>
    <n v="2"/>
  </r>
  <r>
    <x v="743"/>
    <x v="3"/>
    <x v="8"/>
    <x v="3"/>
    <x v="0"/>
    <s v="Morning Rush"/>
    <x v="3"/>
    <x v="2"/>
    <x v="30"/>
    <x v="743"/>
    <x v="743"/>
    <x v="0"/>
    <n v="2022"/>
    <s v="Mon"/>
    <x v="12"/>
    <s v="NO"/>
    <n v="2"/>
  </r>
  <r>
    <x v="744"/>
    <x v="5"/>
    <x v="6"/>
    <x v="3"/>
    <x v="2"/>
    <s v="Night"/>
    <x v="1"/>
    <x v="2"/>
    <x v="31"/>
    <x v="744"/>
    <x v="744"/>
    <x v="1"/>
    <n v="2022"/>
    <s v="Tue"/>
    <x v="12"/>
    <s v="NO"/>
    <n v="2"/>
  </r>
  <r>
    <x v="745"/>
    <x v="3"/>
    <x v="3"/>
    <x v="3"/>
    <x v="1"/>
    <s v="Evening Rush"/>
    <x v="4"/>
    <x v="1"/>
    <x v="31"/>
    <x v="745"/>
    <x v="745"/>
    <x v="1"/>
    <n v="2022"/>
    <s v="Tue"/>
    <x v="12"/>
    <s v="NO"/>
    <n v="3"/>
  </r>
  <r>
    <x v="746"/>
    <x v="4"/>
    <x v="7"/>
    <x v="0"/>
    <x v="2"/>
    <s v="Midday"/>
    <x v="3"/>
    <x v="2"/>
    <x v="31"/>
    <x v="746"/>
    <x v="746"/>
    <x v="1"/>
    <n v="2022"/>
    <s v="Tue"/>
    <x v="12"/>
    <s v="NO"/>
    <n v="2"/>
  </r>
  <r>
    <x v="747"/>
    <x v="4"/>
    <x v="0"/>
    <x v="0"/>
    <x v="1"/>
    <s v="Morning Rush"/>
    <x v="1"/>
    <x v="1"/>
    <x v="31"/>
    <x v="747"/>
    <x v="747"/>
    <x v="1"/>
    <n v="2022"/>
    <s v="Tue"/>
    <x v="12"/>
    <s v="NO"/>
    <n v="3"/>
  </r>
  <r>
    <x v="748"/>
    <x v="1"/>
    <x v="6"/>
    <x v="4"/>
    <x v="3"/>
    <s v="Midday"/>
    <x v="4"/>
    <x v="2"/>
    <x v="31"/>
    <x v="748"/>
    <x v="748"/>
    <x v="1"/>
    <n v="2022"/>
    <s v="Tue"/>
    <x v="12"/>
    <s v="NO"/>
    <n v="2"/>
  </r>
  <r>
    <x v="749"/>
    <x v="5"/>
    <x v="9"/>
    <x v="2"/>
    <x v="0"/>
    <s v="Morning Rush"/>
    <x v="2"/>
    <x v="0"/>
    <x v="31"/>
    <x v="749"/>
    <x v="749"/>
    <x v="1"/>
    <n v="2022"/>
    <s v="Tue"/>
    <x v="12"/>
    <s v="NO"/>
    <n v="1"/>
  </r>
  <r>
    <x v="750"/>
    <x v="4"/>
    <x v="9"/>
    <x v="1"/>
    <x v="2"/>
    <s v="Morning Rush"/>
    <x v="3"/>
    <x v="0"/>
    <x v="31"/>
    <x v="750"/>
    <x v="750"/>
    <x v="1"/>
    <n v="2022"/>
    <s v="Tue"/>
    <x v="12"/>
    <s v="NO"/>
    <n v="1"/>
  </r>
  <r>
    <x v="751"/>
    <x v="4"/>
    <x v="9"/>
    <x v="1"/>
    <x v="3"/>
    <s v="Night"/>
    <x v="1"/>
    <x v="3"/>
    <x v="31"/>
    <x v="751"/>
    <x v="751"/>
    <x v="1"/>
    <n v="2022"/>
    <s v="Tue"/>
    <x v="12"/>
    <s v="NO"/>
    <n v="5"/>
  </r>
  <r>
    <x v="752"/>
    <x v="0"/>
    <x v="3"/>
    <x v="1"/>
    <x v="3"/>
    <s v="Night"/>
    <x v="3"/>
    <x v="1"/>
    <x v="31"/>
    <x v="752"/>
    <x v="752"/>
    <x v="1"/>
    <n v="2022"/>
    <s v="Tue"/>
    <x v="12"/>
    <s v="NO"/>
    <n v="3"/>
  </r>
  <r>
    <x v="753"/>
    <x v="1"/>
    <x v="8"/>
    <x v="1"/>
    <x v="1"/>
    <s v="Night"/>
    <x v="3"/>
    <x v="3"/>
    <x v="31"/>
    <x v="753"/>
    <x v="753"/>
    <x v="1"/>
    <n v="2022"/>
    <s v="Tue"/>
    <x v="12"/>
    <s v="NO"/>
    <n v="5"/>
  </r>
  <r>
    <x v="754"/>
    <x v="1"/>
    <x v="5"/>
    <x v="2"/>
    <x v="2"/>
    <s v="Midday"/>
    <x v="4"/>
    <x v="2"/>
    <x v="31"/>
    <x v="754"/>
    <x v="754"/>
    <x v="1"/>
    <n v="2022"/>
    <s v="Tue"/>
    <x v="12"/>
    <s v="NO"/>
    <n v="2"/>
  </r>
  <r>
    <x v="755"/>
    <x v="0"/>
    <x v="7"/>
    <x v="1"/>
    <x v="0"/>
    <s v="Midday"/>
    <x v="4"/>
    <x v="1"/>
    <x v="31"/>
    <x v="755"/>
    <x v="755"/>
    <x v="1"/>
    <n v="2022"/>
    <s v="Tue"/>
    <x v="12"/>
    <s v="NO"/>
    <n v="3"/>
  </r>
  <r>
    <x v="756"/>
    <x v="5"/>
    <x v="1"/>
    <x v="1"/>
    <x v="3"/>
    <s v="Morning Rush"/>
    <x v="3"/>
    <x v="0"/>
    <x v="31"/>
    <x v="756"/>
    <x v="756"/>
    <x v="1"/>
    <n v="2022"/>
    <s v="Tue"/>
    <x v="12"/>
    <s v="NO"/>
    <n v="1"/>
  </r>
  <r>
    <x v="757"/>
    <x v="3"/>
    <x v="3"/>
    <x v="2"/>
    <x v="3"/>
    <s v="Evening Rush"/>
    <x v="3"/>
    <x v="3"/>
    <x v="31"/>
    <x v="757"/>
    <x v="757"/>
    <x v="1"/>
    <n v="2022"/>
    <s v="Tue"/>
    <x v="12"/>
    <s v="NO"/>
    <n v="5"/>
  </r>
  <r>
    <x v="758"/>
    <x v="5"/>
    <x v="1"/>
    <x v="4"/>
    <x v="3"/>
    <s v="Evening Rush"/>
    <x v="2"/>
    <x v="1"/>
    <x v="31"/>
    <x v="758"/>
    <x v="758"/>
    <x v="1"/>
    <n v="2022"/>
    <s v="Tue"/>
    <x v="12"/>
    <s v="NO"/>
    <n v="3"/>
  </r>
  <r>
    <x v="759"/>
    <x v="3"/>
    <x v="5"/>
    <x v="0"/>
    <x v="3"/>
    <s v="Night"/>
    <x v="0"/>
    <x v="1"/>
    <x v="31"/>
    <x v="759"/>
    <x v="759"/>
    <x v="1"/>
    <n v="2022"/>
    <s v="Tue"/>
    <x v="12"/>
    <s v="NO"/>
    <n v="3"/>
  </r>
  <r>
    <x v="760"/>
    <x v="1"/>
    <x v="8"/>
    <x v="1"/>
    <x v="0"/>
    <s v="Evening Rush"/>
    <x v="2"/>
    <x v="1"/>
    <x v="31"/>
    <x v="760"/>
    <x v="760"/>
    <x v="1"/>
    <n v="2022"/>
    <s v="Tue"/>
    <x v="12"/>
    <s v="NO"/>
    <n v="3"/>
  </r>
  <r>
    <x v="761"/>
    <x v="2"/>
    <x v="8"/>
    <x v="0"/>
    <x v="3"/>
    <s v="Night"/>
    <x v="3"/>
    <x v="3"/>
    <x v="31"/>
    <x v="761"/>
    <x v="761"/>
    <x v="1"/>
    <n v="2022"/>
    <s v="Tue"/>
    <x v="12"/>
    <s v="NO"/>
    <n v="5"/>
  </r>
  <r>
    <x v="762"/>
    <x v="5"/>
    <x v="5"/>
    <x v="0"/>
    <x v="3"/>
    <s v="Evening Rush"/>
    <x v="0"/>
    <x v="2"/>
    <x v="31"/>
    <x v="762"/>
    <x v="762"/>
    <x v="1"/>
    <n v="2022"/>
    <s v="Tue"/>
    <x v="12"/>
    <s v="NO"/>
    <n v="2"/>
  </r>
  <r>
    <x v="763"/>
    <x v="2"/>
    <x v="5"/>
    <x v="1"/>
    <x v="2"/>
    <s v="Midday"/>
    <x v="3"/>
    <x v="1"/>
    <x v="31"/>
    <x v="763"/>
    <x v="763"/>
    <x v="1"/>
    <n v="2022"/>
    <s v="Tue"/>
    <x v="12"/>
    <s v="NO"/>
    <n v="3"/>
  </r>
  <r>
    <x v="764"/>
    <x v="3"/>
    <x v="2"/>
    <x v="4"/>
    <x v="1"/>
    <s v="Morning Rush"/>
    <x v="4"/>
    <x v="0"/>
    <x v="31"/>
    <x v="764"/>
    <x v="764"/>
    <x v="1"/>
    <n v="2022"/>
    <s v="Tue"/>
    <x v="12"/>
    <s v="NO"/>
    <n v="1"/>
  </r>
  <r>
    <x v="765"/>
    <x v="5"/>
    <x v="1"/>
    <x v="3"/>
    <x v="3"/>
    <s v="Midday"/>
    <x v="3"/>
    <x v="0"/>
    <x v="31"/>
    <x v="765"/>
    <x v="765"/>
    <x v="1"/>
    <n v="2022"/>
    <s v="Tue"/>
    <x v="12"/>
    <s v="NO"/>
    <n v="1"/>
  </r>
  <r>
    <x v="766"/>
    <x v="2"/>
    <x v="8"/>
    <x v="3"/>
    <x v="2"/>
    <s v="Night"/>
    <x v="3"/>
    <x v="2"/>
    <x v="31"/>
    <x v="766"/>
    <x v="766"/>
    <x v="1"/>
    <n v="2022"/>
    <s v="Tue"/>
    <x v="12"/>
    <s v="NO"/>
    <n v="2"/>
  </r>
  <r>
    <x v="767"/>
    <x v="2"/>
    <x v="5"/>
    <x v="1"/>
    <x v="0"/>
    <s v="Evening Rush"/>
    <x v="2"/>
    <x v="0"/>
    <x v="31"/>
    <x v="767"/>
    <x v="767"/>
    <x v="1"/>
    <n v="2022"/>
    <s v="Tue"/>
    <x v="12"/>
    <s v="NO"/>
    <n v="1"/>
  </r>
  <r>
    <x v="768"/>
    <x v="5"/>
    <x v="1"/>
    <x v="2"/>
    <x v="0"/>
    <s v="Midday"/>
    <x v="2"/>
    <x v="1"/>
    <x v="32"/>
    <x v="768"/>
    <x v="768"/>
    <x v="1"/>
    <n v="2022"/>
    <s v="Wed"/>
    <x v="12"/>
    <s v="NO"/>
    <n v="3"/>
  </r>
  <r>
    <x v="769"/>
    <x v="2"/>
    <x v="5"/>
    <x v="2"/>
    <x v="0"/>
    <s v="Night"/>
    <x v="0"/>
    <x v="0"/>
    <x v="32"/>
    <x v="769"/>
    <x v="769"/>
    <x v="1"/>
    <n v="2022"/>
    <s v="Wed"/>
    <x v="12"/>
    <s v="NO"/>
    <n v="1"/>
  </r>
  <r>
    <x v="770"/>
    <x v="5"/>
    <x v="4"/>
    <x v="4"/>
    <x v="3"/>
    <s v="Morning Rush"/>
    <x v="3"/>
    <x v="0"/>
    <x v="32"/>
    <x v="770"/>
    <x v="770"/>
    <x v="1"/>
    <n v="2022"/>
    <s v="Wed"/>
    <x v="12"/>
    <s v="NO"/>
    <n v="1"/>
  </r>
  <r>
    <x v="771"/>
    <x v="2"/>
    <x v="5"/>
    <x v="1"/>
    <x v="0"/>
    <s v="Midday"/>
    <x v="1"/>
    <x v="2"/>
    <x v="32"/>
    <x v="771"/>
    <x v="771"/>
    <x v="1"/>
    <n v="2022"/>
    <s v="Wed"/>
    <x v="12"/>
    <s v="NO"/>
    <n v="2"/>
  </r>
  <r>
    <x v="772"/>
    <x v="1"/>
    <x v="2"/>
    <x v="2"/>
    <x v="3"/>
    <s v="Midday"/>
    <x v="0"/>
    <x v="2"/>
    <x v="32"/>
    <x v="772"/>
    <x v="772"/>
    <x v="1"/>
    <n v="2022"/>
    <s v="Wed"/>
    <x v="12"/>
    <s v="NO"/>
    <n v="2"/>
  </r>
  <r>
    <x v="773"/>
    <x v="5"/>
    <x v="7"/>
    <x v="0"/>
    <x v="0"/>
    <s v="Night"/>
    <x v="1"/>
    <x v="2"/>
    <x v="32"/>
    <x v="773"/>
    <x v="773"/>
    <x v="1"/>
    <n v="2022"/>
    <s v="Wed"/>
    <x v="12"/>
    <s v="NO"/>
    <n v="2"/>
  </r>
  <r>
    <x v="774"/>
    <x v="1"/>
    <x v="8"/>
    <x v="1"/>
    <x v="0"/>
    <s v="Midday"/>
    <x v="2"/>
    <x v="0"/>
    <x v="32"/>
    <x v="774"/>
    <x v="774"/>
    <x v="1"/>
    <n v="2022"/>
    <s v="Wed"/>
    <x v="12"/>
    <s v="NO"/>
    <n v="1"/>
  </r>
  <r>
    <x v="775"/>
    <x v="0"/>
    <x v="8"/>
    <x v="1"/>
    <x v="1"/>
    <s v="Morning Rush"/>
    <x v="2"/>
    <x v="1"/>
    <x v="32"/>
    <x v="775"/>
    <x v="775"/>
    <x v="1"/>
    <n v="2022"/>
    <s v="Wed"/>
    <x v="12"/>
    <s v="NO"/>
    <n v="3"/>
  </r>
  <r>
    <x v="776"/>
    <x v="4"/>
    <x v="1"/>
    <x v="3"/>
    <x v="1"/>
    <s v="Midday"/>
    <x v="1"/>
    <x v="1"/>
    <x v="32"/>
    <x v="776"/>
    <x v="776"/>
    <x v="1"/>
    <n v="2022"/>
    <s v="Wed"/>
    <x v="12"/>
    <s v="NO"/>
    <n v="3"/>
  </r>
  <r>
    <x v="777"/>
    <x v="1"/>
    <x v="4"/>
    <x v="3"/>
    <x v="1"/>
    <s v="Night"/>
    <x v="0"/>
    <x v="3"/>
    <x v="32"/>
    <x v="777"/>
    <x v="777"/>
    <x v="1"/>
    <n v="2022"/>
    <s v="Wed"/>
    <x v="12"/>
    <s v="NO"/>
    <n v="5"/>
  </r>
  <r>
    <x v="778"/>
    <x v="2"/>
    <x v="6"/>
    <x v="1"/>
    <x v="0"/>
    <s v="Evening Rush"/>
    <x v="0"/>
    <x v="0"/>
    <x v="32"/>
    <x v="778"/>
    <x v="778"/>
    <x v="1"/>
    <n v="2022"/>
    <s v="Wed"/>
    <x v="12"/>
    <s v="NO"/>
    <n v="1"/>
  </r>
  <r>
    <x v="779"/>
    <x v="3"/>
    <x v="3"/>
    <x v="0"/>
    <x v="1"/>
    <s v="Evening Rush"/>
    <x v="3"/>
    <x v="2"/>
    <x v="32"/>
    <x v="779"/>
    <x v="779"/>
    <x v="1"/>
    <n v="2022"/>
    <s v="Wed"/>
    <x v="12"/>
    <s v="NO"/>
    <n v="2"/>
  </r>
  <r>
    <x v="780"/>
    <x v="0"/>
    <x v="9"/>
    <x v="2"/>
    <x v="1"/>
    <s v="Midday"/>
    <x v="2"/>
    <x v="1"/>
    <x v="32"/>
    <x v="780"/>
    <x v="780"/>
    <x v="1"/>
    <n v="2022"/>
    <s v="Wed"/>
    <x v="13"/>
    <s v="NO"/>
    <n v="3"/>
  </r>
  <r>
    <x v="781"/>
    <x v="1"/>
    <x v="8"/>
    <x v="0"/>
    <x v="3"/>
    <s v="Morning Rush"/>
    <x v="1"/>
    <x v="3"/>
    <x v="32"/>
    <x v="781"/>
    <x v="781"/>
    <x v="1"/>
    <n v="2022"/>
    <s v="Wed"/>
    <x v="13"/>
    <s v="NO"/>
    <n v="5"/>
  </r>
  <r>
    <x v="782"/>
    <x v="0"/>
    <x v="9"/>
    <x v="3"/>
    <x v="1"/>
    <s v="Evening Rush"/>
    <x v="0"/>
    <x v="0"/>
    <x v="32"/>
    <x v="782"/>
    <x v="782"/>
    <x v="1"/>
    <n v="2022"/>
    <s v="Wed"/>
    <x v="13"/>
    <s v="NO"/>
    <n v="1"/>
  </r>
  <r>
    <x v="783"/>
    <x v="1"/>
    <x v="9"/>
    <x v="2"/>
    <x v="1"/>
    <s v="Night"/>
    <x v="1"/>
    <x v="3"/>
    <x v="32"/>
    <x v="783"/>
    <x v="783"/>
    <x v="1"/>
    <n v="2022"/>
    <s v="Wed"/>
    <x v="13"/>
    <s v="NO"/>
    <n v="5"/>
  </r>
  <r>
    <x v="784"/>
    <x v="1"/>
    <x v="5"/>
    <x v="4"/>
    <x v="2"/>
    <s v="Night"/>
    <x v="3"/>
    <x v="3"/>
    <x v="32"/>
    <x v="784"/>
    <x v="784"/>
    <x v="1"/>
    <n v="2022"/>
    <s v="Wed"/>
    <x v="13"/>
    <s v="NO"/>
    <n v="5"/>
  </r>
  <r>
    <x v="785"/>
    <x v="3"/>
    <x v="3"/>
    <x v="1"/>
    <x v="3"/>
    <s v="Morning Rush"/>
    <x v="1"/>
    <x v="0"/>
    <x v="32"/>
    <x v="785"/>
    <x v="785"/>
    <x v="1"/>
    <n v="2022"/>
    <s v="Wed"/>
    <x v="13"/>
    <s v="NO"/>
    <n v="1"/>
  </r>
  <r>
    <x v="786"/>
    <x v="3"/>
    <x v="7"/>
    <x v="3"/>
    <x v="1"/>
    <s v="Midday"/>
    <x v="4"/>
    <x v="3"/>
    <x v="32"/>
    <x v="786"/>
    <x v="786"/>
    <x v="1"/>
    <n v="2022"/>
    <s v="Wed"/>
    <x v="13"/>
    <s v="NO"/>
    <n v="5"/>
  </r>
  <r>
    <x v="787"/>
    <x v="1"/>
    <x v="8"/>
    <x v="2"/>
    <x v="3"/>
    <s v="Morning Rush"/>
    <x v="1"/>
    <x v="0"/>
    <x v="32"/>
    <x v="787"/>
    <x v="787"/>
    <x v="1"/>
    <n v="2022"/>
    <s v="Wed"/>
    <x v="13"/>
    <s v="NO"/>
    <n v="1"/>
  </r>
  <r>
    <x v="788"/>
    <x v="4"/>
    <x v="5"/>
    <x v="3"/>
    <x v="3"/>
    <s v="Night"/>
    <x v="3"/>
    <x v="2"/>
    <x v="32"/>
    <x v="788"/>
    <x v="788"/>
    <x v="1"/>
    <n v="2022"/>
    <s v="Wed"/>
    <x v="13"/>
    <s v="NO"/>
    <n v="2"/>
  </r>
  <r>
    <x v="789"/>
    <x v="3"/>
    <x v="8"/>
    <x v="4"/>
    <x v="2"/>
    <s v="Morning Rush"/>
    <x v="3"/>
    <x v="0"/>
    <x v="32"/>
    <x v="789"/>
    <x v="789"/>
    <x v="1"/>
    <n v="2022"/>
    <s v="Wed"/>
    <x v="13"/>
    <s v="NO"/>
    <n v="1"/>
  </r>
  <r>
    <x v="790"/>
    <x v="3"/>
    <x v="5"/>
    <x v="4"/>
    <x v="0"/>
    <s v="Morning Rush"/>
    <x v="1"/>
    <x v="1"/>
    <x v="32"/>
    <x v="790"/>
    <x v="790"/>
    <x v="1"/>
    <n v="2022"/>
    <s v="Wed"/>
    <x v="13"/>
    <s v="NO"/>
    <n v="3"/>
  </r>
  <r>
    <x v="791"/>
    <x v="3"/>
    <x v="8"/>
    <x v="3"/>
    <x v="1"/>
    <s v="Evening Rush"/>
    <x v="0"/>
    <x v="3"/>
    <x v="32"/>
    <x v="791"/>
    <x v="791"/>
    <x v="1"/>
    <n v="2022"/>
    <s v="Wed"/>
    <x v="13"/>
    <s v="NO"/>
    <n v="5"/>
  </r>
  <r>
    <x v="792"/>
    <x v="5"/>
    <x v="2"/>
    <x v="0"/>
    <x v="2"/>
    <s v="Midday"/>
    <x v="3"/>
    <x v="3"/>
    <x v="33"/>
    <x v="792"/>
    <x v="792"/>
    <x v="1"/>
    <n v="2022"/>
    <s v="Thu"/>
    <x v="13"/>
    <s v="NO"/>
    <n v="5"/>
  </r>
  <r>
    <x v="793"/>
    <x v="0"/>
    <x v="4"/>
    <x v="0"/>
    <x v="3"/>
    <s v="Midday"/>
    <x v="3"/>
    <x v="0"/>
    <x v="33"/>
    <x v="793"/>
    <x v="793"/>
    <x v="1"/>
    <n v="2022"/>
    <s v="Thu"/>
    <x v="13"/>
    <s v="NO"/>
    <n v="1"/>
  </r>
  <r>
    <x v="794"/>
    <x v="1"/>
    <x v="5"/>
    <x v="0"/>
    <x v="1"/>
    <s v="Morning Rush"/>
    <x v="3"/>
    <x v="1"/>
    <x v="33"/>
    <x v="794"/>
    <x v="794"/>
    <x v="1"/>
    <n v="2022"/>
    <s v="Thu"/>
    <x v="13"/>
    <s v="NO"/>
    <n v="3"/>
  </r>
  <r>
    <x v="795"/>
    <x v="4"/>
    <x v="0"/>
    <x v="1"/>
    <x v="3"/>
    <s v="Midday"/>
    <x v="2"/>
    <x v="0"/>
    <x v="33"/>
    <x v="795"/>
    <x v="795"/>
    <x v="1"/>
    <n v="2022"/>
    <s v="Thu"/>
    <x v="13"/>
    <s v="NO"/>
    <n v="1"/>
  </r>
  <r>
    <x v="796"/>
    <x v="3"/>
    <x v="9"/>
    <x v="1"/>
    <x v="0"/>
    <s v="Midday"/>
    <x v="1"/>
    <x v="2"/>
    <x v="33"/>
    <x v="796"/>
    <x v="796"/>
    <x v="1"/>
    <n v="2022"/>
    <s v="Thu"/>
    <x v="13"/>
    <s v="NO"/>
    <n v="2"/>
  </r>
  <r>
    <x v="797"/>
    <x v="5"/>
    <x v="8"/>
    <x v="4"/>
    <x v="1"/>
    <s v="Night"/>
    <x v="3"/>
    <x v="1"/>
    <x v="33"/>
    <x v="797"/>
    <x v="797"/>
    <x v="1"/>
    <n v="2022"/>
    <s v="Thu"/>
    <x v="13"/>
    <s v="NO"/>
    <n v="3"/>
  </r>
  <r>
    <x v="798"/>
    <x v="0"/>
    <x v="8"/>
    <x v="0"/>
    <x v="2"/>
    <s v="Midday"/>
    <x v="0"/>
    <x v="3"/>
    <x v="33"/>
    <x v="798"/>
    <x v="798"/>
    <x v="1"/>
    <n v="2022"/>
    <s v="Thu"/>
    <x v="13"/>
    <s v="NO"/>
    <n v="5"/>
  </r>
  <r>
    <x v="799"/>
    <x v="2"/>
    <x v="6"/>
    <x v="4"/>
    <x v="0"/>
    <s v="Morning Rush"/>
    <x v="1"/>
    <x v="0"/>
    <x v="33"/>
    <x v="799"/>
    <x v="799"/>
    <x v="1"/>
    <n v="2022"/>
    <s v="Thu"/>
    <x v="13"/>
    <s v="NO"/>
    <n v="1"/>
  </r>
  <r>
    <x v="800"/>
    <x v="2"/>
    <x v="3"/>
    <x v="3"/>
    <x v="0"/>
    <s v="Midday"/>
    <x v="2"/>
    <x v="1"/>
    <x v="33"/>
    <x v="800"/>
    <x v="800"/>
    <x v="1"/>
    <n v="2022"/>
    <s v="Thu"/>
    <x v="13"/>
    <s v="NO"/>
    <n v="3"/>
  </r>
  <r>
    <x v="801"/>
    <x v="3"/>
    <x v="7"/>
    <x v="1"/>
    <x v="0"/>
    <s v="Morning Rush"/>
    <x v="1"/>
    <x v="0"/>
    <x v="33"/>
    <x v="801"/>
    <x v="801"/>
    <x v="1"/>
    <n v="2022"/>
    <s v="Thu"/>
    <x v="13"/>
    <s v="NO"/>
    <n v="1"/>
  </r>
  <r>
    <x v="802"/>
    <x v="4"/>
    <x v="7"/>
    <x v="3"/>
    <x v="0"/>
    <s v="Evening Rush"/>
    <x v="2"/>
    <x v="3"/>
    <x v="33"/>
    <x v="802"/>
    <x v="802"/>
    <x v="1"/>
    <n v="2022"/>
    <s v="Thu"/>
    <x v="13"/>
    <s v="NO"/>
    <n v="5"/>
  </r>
  <r>
    <x v="803"/>
    <x v="4"/>
    <x v="5"/>
    <x v="1"/>
    <x v="2"/>
    <s v="Morning Rush"/>
    <x v="2"/>
    <x v="1"/>
    <x v="33"/>
    <x v="803"/>
    <x v="803"/>
    <x v="1"/>
    <n v="2022"/>
    <s v="Thu"/>
    <x v="13"/>
    <s v="NO"/>
    <n v="3"/>
  </r>
  <r>
    <x v="804"/>
    <x v="0"/>
    <x v="6"/>
    <x v="2"/>
    <x v="3"/>
    <s v="Night"/>
    <x v="3"/>
    <x v="2"/>
    <x v="33"/>
    <x v="804"/>
    <x v="804"/>
    <x v="1"/>
    <n v="2022"/>
    <s v="Thu"/>
    <x v="13"/>
    <s v="NO"/>
    <n v="2"/>
  </r>
  <r>
    <x v="805"/>
    <x v="0"/>
    <x v="1"/>
    <x v="2"/>
    <x v="2"/>
    <s v="Morning Rush"/>
    <x v="1"/>
    <x v="1"/>
    <x v="33"/>
    <x v="805"/>
    <x v="805"/>
    <x v="1"/>
    <n v="2022"/>
    <s v="Thu"/>
    <x v="13"/>
    <s v="NO"/>
    <n v="3"/>
  </r>
  <r>
    <x v="806"/>
    <x v="1"/>
    <x v="3"/>
    <x v="4"/>
    <x v="0"/>
    <s v="Evening Rush"/>
    <x v="1"/>
    <x v="2"/>
    <x v="33"/>
    <x v="806"/>
    <x v="806"/>
    <x v="1"/>
    <n v="2022"/>
    <s v="Thu"/>
    <x v="13"/>
    <s v="NO"/>
    <n v="2"/>
  </r>
  <r>
    <x v="807"/>
    <x v="3"/>
    <x v="2"/>
    <x v="4"/>
    <x v="2"/>
    <s v="Morning Rush"/>
    <x v="1"/>
    <x v="2"/>
    <x v="33"/>
    <x v="807"/>
    <x v="807"/>
    <x v="1"/>
    <n v="2022"/>
    <s v="Thu"/>
    <x v="13"/>
    <s v="NO"/>
    <n v="2"/>
  </r>
  <r>
    <x v="808"/>
    <x v="2"/>
    <x v="2"/>
    <x v="1"/>
    <x v="1"/>
    <s v="Night"/>
    <x v="2"/>
    <x v="3"/>
    <x v="33"/>
    <x v="808"/>
    <x v="808"/>
    <x v="1"/>
    <n v="2022"/>
    <s v="Thu"/>
    <x v="13"/>
    <s v="NO"/>
    <n v="5"/>
  </r>
  <r>
    <x v="809"/>
    <x v="1"/>
    <x v="7"/>
    <x v="4"/>
    <x v="0"/>
    <s v="Morning Rush"/>
    <x v="3"/>
    <x v="3"/>
    <x v="33"/>
    <x v="809"/>
    <x v="809"/>
    <x v="1"/>
    <n v="2022"/>
    <s v="Thu"/>
    <x v="13"/>
    <s v="NO"/>
    <n v="5"/>
  </r>
  <r>
    <x v="810"/>
    <x v="4"/>
    <x v="5"/>
    <x v="2"/>
    <x v="3"/>
    <s v="Morning Rush"/>
    <x v="0"/>
    <x v="1"/>
    <x v="33"/>
    <x v="810"/>
    <x v="810"/>
    <x v="1"/>
    <n v="2022"/>
    <s v="Thu"/>
    <x v="13"/>
    <s v="NO"/>
    <n v="3"/>
  </r>
  <r>
    <x v="811"/>
    <x v="1"/>
    <x v="8"/>
    <x v="1"/>
    <x v="2"/>
    <s v="Night"/>
    <x v="0"/>
    <x v="0"/>
    <x v="33"/>
    <x v="811"/>
    <x v="811"/>
    <x v="1"/>
    <n v="2022"/>
    <s v="Thu"/>
    <x v="13"/>
    <s v="NO"/>
    <n v="1"/>
  </r>
  <r>
    <x v="812"/>
    <x v="2"/>
    <x v="6"/>
    <x v="0"/>
    <x v="1"/>
    <s v="Midday"/>
    <x v="2"/>
    <x v="3"/>
    <x v="33"/>
    <x v="812"/>
    <x v="812"/>
    <x v="1"/>
    <n v="2022"/>
    <s v="Thu"/>
    <x v="13"/>
    <s v="NO"/>
    <n v="5"/>
  </r>
  <r>
    <x v="813"/>
    <x v="4"/>
    <x v="5"/>
    <x v="0"/>
    <x v="2"/>
    <s v="Evening Rush"/>
    <x v="0"/>
    <x v="3"/>
    <x v="33"/>
    <x v="813"/>
    <x v="813"/>
    <x v="1"/>
    <n v="2022"/>
    <s v="Thu"/>
    <x v="13"/>
    <s v="NO"/>
    <n v="5"/>
  </r>
  <r>
    <x v="814"/>
    <x v="0"/>
    <x v="9"/>
    <x v="4"/>
    <x v="1"/>
    <s v="Evening Rush"/>
    <x v="3"/>
    <x v="3"/>
    <x v="33"/>
    <x v="814"/>
    <x v="814"/>
    <x v="1"/>
    <n v="2022"/>
    <s v="Thu"/>
    <x v="13"/>
    <s v="NO"/>
    <n v="5"/>
  </r>
  <r>
    <x v="815"/>
    <x v="5"/>
    <x v="8"/>
    <x v="2"/>
    <x v="1"/>
    <s v="Morning Rush"/>
    <x v="3"/>
    <x v="3"/>
    <x v="33"/>
    <x v="815"/>
    <x v="815"/>
    <x v="1"/>
    <n v="2022"/>
    <s v="Thu"/>
    <x v="13"/>
    <s v="NO"/>
    <n v="5"/>
  </r>
  <r>
    <x v="816"/>
    <x v="5"/>
    <x v="8"/>
    <x v="3"/>
    <x v="2"/>
    <s v="Evening Rush"/>
    <x v="0"/>
    <x v="3"/>
    <x v="34"/>
    <x v="816"/>
    <x v="816"/>
    <x v="1"/>
    <n v="2022"/>
    <s v="Fri"/>
    <x v="13"/>
    <s v="NO"/>
    <n v="5"/>
  </r>
  <r>
    <x v="817"/>
    <x v="0"/>
    <x v="1"/>
    <x v="2"/>
    <x v="0"/>
    <s v="Night"/>
    <x v="2"/>
    <x v="0"/>
    <x v="34"/>
    <x v="817"/>
    <x v="817"/>
    <x v="1"/>
    <n v="2022"/>
    <s v="Fri"/>
    <x v="13"/>
    <s v="NO"/>
    <n v="1"/>
  </r>
  <r>
    <x v="818"/>
    <x v="3"/>
    <x v="2"/>
    <x v="3"/>
    <x v="0"/>
    <s v="Night"/>
    <x v="3"/>
    <x v="0"/>
    <x v="34"/>
    <x v="818"/>
    <x v="818"/>
    <x v="1"/>
    <n v="2022"/>
    <s v="Fri"/>
    <x v="13"/>
    <s v="NO"/>
    <n v="1"/>
  </r>
  <r>
    <x v="819"/>
    <x v="1"/>
    <x v="2"/>
    <x v="1"/>
    <x v="3"/>
    <s v="Midday"/>
    <x v="3"/>
    <x v="3"/>
    <x v="34"/>
    <x v="819"/>
    <x v="819"/>
    <x v="1"/>
    <n v="2022"/>
    <s v="Fri"/>
    <x v="13"/>
    <s v="NO"/>
    <n v="5"/>
  </r>
  <r>
    <x v="820"/>
    <x v="4"/>
    <x v="6"/>
    <x v="2"/>
    <x v="0"/>
    <s v="Morning Rush"/>
    <x v="0"/>
    <x v="1"/>
    <x v="34"/>
    <x v="820"/>
    <x v="820"/>
    <x v="1"/>
    <n v="2022"/>
    <s v="Fri"/>
    <x v="13"/>
    <s v="NO"/>
    <n v="3"/>
  </r>
  <r>
    <x v="821"/>
    <x v="0"/>
    <x v="6"/>
    <x v="0"/>
    <x v="3"/>
    <s v="Night"/>
    <x v="0"/>
    <x v="2"/>
    <x v="34"/>
    <x v="821"/>
    <x v="821"/>
    <x v="1"/>
    <n v="2022"/>
    <s v="Fri"/>
    <x v="13"/>
    <s v="NO"/>
    <n v="2"/>
  </r>
  <r>
    <x v="822"/>
    <x v="0"/>
    <x v="9"/>
    <x v="3"/>
    <x v="0"/>
    <s v="Morning Rush"/>
    <x v="4"/>
    <x v="1"/>
    <x v="34"/>
    <x v="822"/>
    <x v="822"/>
    <x v="1"/>
    <n v="2022"/>
    <s v="Fri"/>
    <x v="13"/>
    <s v="NO"/>
    <n v="3"/>
  </r>
  <r>
    <x v="823"/>
    <x v="3"/>
    <x v="5"/>
    <x v="1"/>
    <x v="1"/>
    <s v="Morning Rush"/>
    <x v="3"/>
    <x v="1"/>
    <x v="34"/>
    <x v="823"/>
    <x v="823"/>
    <x v="1"/>
    <n v="2022"/>
    <s v="Fri"/>
    <x v="13"/>
    <s v="NO"/>
    <n v="3"/>
  </r>
  <r>
    <x v="824"/>
    <x v="1"/>
    <x v="8"/>
    <x v="0"/>
    <x v="1"/>
    <s v="Evening Rush"/>
    <x v="2"/>
    <x v="3"/>
    <x v="34"/>
    <x v="824"/>
    <x v="824"/>
    <x v="1"/>
    <n v="2022"/>
    <s v="Fri"/>
    <x v="13"/>
    <s v="NO"/>
    <n v="5"/>
  </r>
  <r>
    <x v="825"/>
    <x v="0"/>
    <x v="2"/>
    <x v="0"/>
    <x v="1"/>
    <s v="Midday"/>
    <x v="4"/>
    <x v="2"/>
    <x v="34"/>
    <x v="825"/>
    <x v="825"/>
    <x v="1"/>
    <n v="2022"/>
    <s v="Fri"/>
    <x v="13"/>
    <s v="NO"/>
    <n v="2"/>
  </r>
  <r>
    <x v="826"/>
    <x v="2"/>
    <x v="1"/>
    <x v="0"/>
    <x v="3"/>
    <s v="Night"/>
    <x v="3"/>
    <x v="0"/>
    <x v="34"/>
    <x v="826"/>
    <x v="826"/>
    <x v="1"/>
    <n v="2022"/>
    <s v="Fri"/>
    <x v="13"/>
    <s v="NO"/>
    <n v="1"/>
  </r>
  <r>
    <x v="827"/>
    <x v="0"/>
    <x v="7"/>
    <x v="1"/>
    <x v="0"/>
    <s v="Midday"/>
    <x v="2"/>
    <x v="3"/>
    <x v="34"/>
    <x v="827"/>
    <x v="827"/>
    <x v="1"/>
    <n v="2022"/>
    <s v="Fri"/>
    <x v="13"/>
    <s v="NO"/>
    <n v="5"/>
  </r>
  <r>
    <x v="828"/>
    <x v="4"/>
    <x v="2"/>
    <x v="4"/>
    <x v="3"/>
    <s v="Morning Rush"/>
    <x v="1"/>
    <x v="2"/>
    <x v="34"/>
    <x v="828"/>
    <x v="828"/>
    <x v="1"/>
    <n v="2022"/>
    <s v="Fri"/>
    <x v="13"/>
    <s v="NO"/>
    <n v="2"/>
  </r>
  <r>
    <x v="829"/>
    <x v="1"/>
    <x v="7"/>
    <x v="1"/>
    <x v="1"/>
    <s v="Night"/>
    <x v="0"/>
    <x v="0"/>
    <x v="34"/>
    <x v="829"/>
    <x v="829"/>
    <x v="1"/>
    <n v="2022"/>
    <s v="Fri"/>
    <x v="13"/>
    <s v="NO"/>
    <n v="1"/>
  </r>
  <r>
    <x v="830"/>
    <x v="4"/>
    <x v="0"/>
    <x v="2"/>
    <x v="2"/>
    <s v="Midday"/>
    <x v="4"/>
    <x v="2"/>
    <x v="34"/>
    <x v="830"/>
    <x v="830"/>
    <x v="1"/>
    <n v="2022"/>
    <s v="Fri"/>
    <x v="13"/>
    <s v="NO"/>
    <n v="2"/>
  </r>
  <r>
    <x v="831"/>
    <x v="1"/>
    <x v="1"/>
    <x v="1"/>
    <x v="2"/>
    <s v="Night"/>
    <x v="1"/>
    <x v="2"/>
    <x v="34"/>
    <x v="831"/>
    <x v="831"/>
    <x v="1"/>
    <n v="2022"/>
    <s v="Fri"/>
    <x v="13"/>
    <s v="NO"/>
    <n v="2"/>
  </r>
  <r>
    <x v="832"/>
    <x v="2"/>
    <x v="2"/>
    <x v="3"/>
    <x v="1"/>
    <s v="Midday"/>
    <x v="2"/>
    <x v="2"/>
    <x v="34"/>
    <x v="832"/>
    <x v="832"/>
    <x v="1"/>
    <n v="2022"/>
    <s v="Fri"/>
    <x v="13"/>
    <s v="NO"/>
    <n v="2"/>
  </r>
  <r>
    <x v="833"/>
    <x v="4"/>
    <x v="7"/>
    <x v="3"/>
    <x v="2"/>
    <s v="Evening Rush"/>
    <x v="2"/>
    <x v="1"/>
    <x v="34"/>
    <x v="833"/>
    <x v="833"/>
    <x v="1"/>
    <n v="2022"/>
    <s v="Fri"/>
    <x v="13"/>
    <s v="NO"/>
    <n v="3"/>
  </r>
  <r>
    <x v="834"/>
    <x v="5"/>
    <x v="3"/>
    <x v="2"/>
    <x v="2"/>
    <s v="Evening Rush"/>
    <x v="4"/>
    <x v="3"/>
    <x v="34"/>
    <x v="834"/>
    <x v="834"/>
    <x v="1"/>
    <n v="2022"/>
    <s v="Fri"/>
    <x v="13"/>
    <s v="NO"/>
    <n v="5"/>
  </r>
  <r>
    <x v="835"/>
    <x v="0"/>
    <x v="9"/>
    <x v="3"/>
    <x v="2"/>
    <s v="Evening Rush"/>
    <x v="2"/>
    <x v="3"/>
    <x v="34"/>
    <x v="835"/>
    <x v="835"/>
    <x v="1"/>
    <n v="2022"/>
    <s v="Fri"/>
    <x v="13"/>
    <s v="NO"/>
    <n v="5"/>
  </r>
  <r>
    <x v="836"/>
    <x v="2"/>
    <x v="7"/>
    <x v="3"/>
    <x v="0"/>
    <s v="Morning Rush"/>
    <x v="3"/>
    <x v="1"/>
    <x v="34"/>
    <x v="836"/>
    <x v="836"/>
    <x v="1"/>
    <n v="2022"/>
    <s v="Fri"/>
    <x v="13"/>
    <s v="NO"/>
    <n v="3"/>
  </r>
  <r>
    <x v="837"/>
    <x v="1"/>
    <x v="0"/>
    <x v="3"/>
    <x v="3"/>
    <s v="Morning Rush"/>
    <x v="3"/>
    <x v="3"/>
    <x v="34"/>
    <x v="837"/>
    <x v="837"/>
    <x v="1"/>
    <n v="2022"/>
    <s v="Fri"/>
    <x v="13"/>
    <s v="NO"/>
    <n v="5"/>
  </r>
  <r>
    <x v="838"/>
    <x v="4"/>
    <x v="8"/>
    <x v="1"/>
    <x v="3"/>
    <s v="Midday"/>
    <x v="2"/>
    <x v="1"/>
    <x v="34"/>
    <x v="838"/>
    <x v="838"/>
    <x v="1"/>
    <n v="2022"/>
    <s v="Fri"/>
    <x v="13"/>
    <s v="NO"/>
    <n v="3"/>
  </r>
  <r>
    <x v="839"/>
    <x v="0"/>
    <x v="8"/>
    <x v="3"/>
    <x v="3"/>
    <s v="Midday"/>
    <x v="3"/>
    <x v="1"/>
    <x v="34"/>
    <x v="839"/>
    <x v="839"/>
    <x v="1"/>
    <n v="2022"/>
    <s v="Fri"/>
    <x v="13"/>
    <s v="NO"/>
    <n v="3"/>
  </r>
  <r>
    <x v="840"/>
    <x v="2"/>
    <x v="6"/>
    <x v="4"/>
    <x v="3"/>
    <s v="Night"/>
    <x v="0"/>
    <x v="0"/>
    <x v="35"/>
    <x v="840"/>
    <x v="840"/>
    <x v="1"/>
    <n v="2022"/>
    <s v="Sat"/>
    <x v="14"/>
    <s v="NO"/>
    <n v="1"/>
  </r>
  <r>
    <x v="841"/>
    <x v="1"/>
    <x v="7"/>
    <x v="0"/>
    <x v="3"/>
    <s v="Midday"/>
    <x v="0"/>
    <x v="0"/>
    <x v="35"/>
    <x v="841"/>
    <x v="841"/>
    <x v="1"/>
    <n v="2022"/>
    <s v="Sat"/>
    <x v="14"/>
    <s v="NO"/>
    <n v="1"/>
  </r>
  <r>
    <x v="842"/>
    <x v="5"/>
    <x v="5"/>
    <x v="1"/>
    <x v="2"/>
    <s v="Morning Rush"/>
    <x v="4"/>
    <x v="1"/>
    <x v="35"/>
    <x v="842"/>
    <x v="842"/>
    <x v="1"/>
    <n v="2022"/>
    <s v="Sat"/>
    <x v="14"/>
    <s v="NO"/>
    <n v="3"/>
  </r>
  <r>
    <x v="843"/>
    <x v="5"/>
    <x v="4"/>
    <x v="4"/>
    <x v="0"/>
    <s v="Morning Rush"/>
    <x v="4"/>
    <x v="1"/>
    <x v="35"/>
    <x v="843"/>
    <x v="843"/>
    <x v="1"/>
    <n v="2022"/>
    <s v="Sat"/>
    <x v="14"/>
    <s v="NO"/>
    <n v="3"/>
  </r>
  <r>
    <x v="844"/>
    <x v="1"/>
    <x v="9"/>
    <x v="3"/>
    <x v="2"/>
    <s v="Midday"/>
    <x v="2"/>
    <x v="0"/>
    <x v="35"/>
    <x v="844"/>
    <x v="844"/>
    <x v="1"/>
    <n v="2022"/>
    <s v="Sat"/>
    <x v="14"/>
    <s v="NO"/>
    <n v="1"/>
  </r>
  <r>
    <x v="845"/>
    <x v="5"/>
    <x v="3"/>
    <x v="3"/>
    <x v="1"/>
    <s v="Midday"/>
    <x v="1"/>
    <x v="1"/>
    <x v="35"/>
    <x v="845"/>
    <x v="845"/>
    <x v="1"/>
    <n v="2022"/>
    <s v="Sat"/>
    <x v="14"/>
    <s v="NO"/>
    <n v="3"/>
  </r>
  <r>
    <x v="846"/>
    <x v="2"/>
    <x v="6"/>
    <x v="3"/>
    <x v="2"/>
    <s v="Evening Rush"/>
    <x v="2"/>
    <x v="3"/>
    <x v="35"/>
    <x v="846"/>
    <x v="846"/>
    <x v="1"/>
    <n v="2022"/>
    <s v="Sat"/>
    <x v="14"/>
    <s v="NO"/>
    <n v="5"/>
  </r>
  <r>
    <x v="847"/>
    <x v="0"/>
    <x v="4"/>
    <x v="0"/>
    <x v="2"/>
    <s v="Midday"/>
    <x v="2"/>
    <x v="2"/>
    <x v="35"/>
    <x v="847"/>
    <x v="847"/>
    <x v="1"/>
    <n v="2022"/>
    <s v="Sat"/>
    <x v="14"/>
    <s v="NO"/>
    <n v="2"/>
  </r>
  <r>
    <x v="848"/>
    <x v="5"/>
    <x v="8"/>
    <x v="3"/>
    <x v="0"/>
    <s v="Midday"/>
    <x v="0"/>
    <x v="0"/>
    <x v="35"/>
    <x v="848"/>
    <x v="848"/>
    <x v="1"/>
    <n v="2022"/>
    <s v="Sat"/>
    <x v="14"/>
    <s v="NO"/>
    <n v="1"/>
  </r>
  <r>
    <x v="849"/>
    <x v="0"/>
    <x v="2"/>
    <x v="3"/>
    <x v="0"/>
    <s v="Midday"/>
    <x v="1"/>
    <x v="0"/>
    <x v="35"/>
    <x v="849"/>
    <x v="849"/>
    <x v="1"/>
    <n v="2022"/>
    <s v="Sat"/>
    <x v="14"/>
    <s v="NO"/>
    <n v="1"/>
  </r>
  <r>
    <x v="850"/>
    <x v="3"/>
    <x v="7"/>
    <x v="2"/>
    <x v="0"/>
    <s v="Midday"/>
    <x v="0"/>
    <x v="1"/>
    <x v="35"/>
    <x v="850"/>
    <x v="850"/>
    <x v="1"/>
    <n v="2022"/>
    <s v="Sat"/>
    <x v="14"/>
    <s v="NO"/>
    <n v="3"/>
  </r>
  <r>
    <x v="851"/>
    <x v="5"/>
    <x v="4"/>
    <x v="1"/>
    <x v="0"/>
    <s v="Morning Rush"/>
    <x v="0"/>
    <x v="3"/>
    <x v="35"/>
    <x v="851"/>
    <x v="851"/>
    <x v="1"/>
    <n v="2022"/>
    <s v="Sat"/>
    <x v="14"/>
    <s v="NO"/>
    <n v="5"/>
  </r>
  <r>
    <x v="852"/>
    <x v="3"/>
    <x v="3"/>
    <x v="1"/>
    <x v="0"/>
    <s v="Evening Rush"/>
    <x v="1"/>
    <x v="0"/>
    <x v="35"/>
    <x v="852"/>
    <x v="852"/>
    <x v="1"/>
    <n v="2022"/>
    <s v="Sat"/>
    <x v="14"/>
    <s v="NO"/>
    <n v="1"/>
  </r>
  <r>
    <x v="853"/>
    <x v="0"/>
    <x v="1"/>
    <x v="4"/>
    <x v="3"/>
    <s v="Morning Rush"/>
    <x v="4"/>
    <x v="1"/>
    <x v="35"/>
    <x v="853"/>
    <x v="853"/>
    <x v="1"/>
    <n v="2022"/>
    <s v="Sat"/>
    <x v="14"/>
    <s v="NO"/>
    <n v="3"/>
  </r>
  <r>
    <x v="854"/>
    <x v="4"/>
    <x v="1"/>
    <x v="0"/>
    <x v="1"/>
    <s v="Evening Rush"/>
    <x v="4"/>
    <x v="1"/>
    <x v="35"/>
    <x v="854"/>
    <x v="854"/>
    <x v="1"/>
    <n v="2022"/>
    <s v="Sat"/>
    <x v="14"/>
    <s v="NO"/>
    <n v="3"/>
  </r>
  <r>
    <x v="855"/>
    <x v="0"/>
    <x v="8"/>
    <x v="3"/>
    <x v="3"/>
    <s v="Evening Rush"/>
    <x v="4"/>
    <x v="2"/>
    <x v="35"/>
    <x v="855"/>
    <x v="855"/>
    <x v="1"/>
    <n v="2022"/>
    <s v="Sat"/>
    <x v="14"/>
    <s v="NO"/>
    <n v="2"/>
  </r>
  <r>
    <x v="856"/>
    <x v="2"/>
    <x v="2"/>
    <x v="0"/>
    <x v="2"/>
    <s v="Night"/>
    <x v="1"/>
    <x v="3"/>
    <x v="35"/>
    <x v="856"/>
    <x v="856"/>
    <x v="1"/>
    <n v="2022"/>
    <s v="Sat"/>
    <x v="14"/>
    <s v="NO"/>
    <n v="5"/>
  </r>
  <r>
    <x v="857"/>
    <x v="4"/>
    <x v="6"/>
    <x v="2"/>
    <x v="1"/>
    <s v="Evening Rush"/>
    <x v="4"/>
    <x v="0"/>
    <x v="35"/>
    <x v="857"/>
    <x v="857"/>
    <x v="1"/>
    <n v="2022"/>
    <s v="Sat"/>
    <x v="14"/>
    <s v="NO"/>
    <n v="1"/>
  </r>
  <r>
    <x v="858"/>
    <x v="4"/>
    <x v="2"/>
    <x v="0"/>
    <x v="1"/>
    <s v="Midday"/>
    <x v="2"/>
    <x v="3"/>
    <x v="35"/>
    <x v="858"/>
    <x v="858"/>
    <x v="1"/>
    <n v="2022"/>
    <s v="Sat"/>
    <x v="14"/>
    <s v="NO"/>
    <n v="5"/>
  </r>
  <r>
    <x v="859"/>
    <x v="5"/>
    <x v="1"/>
    <x v="1"/>
    <x v="3"/>
    <s v="Midday"/>
    <x v="1"/>
    <x v="1"/>
    <x v="35"/>
    <x v="859"/>
    <x v="859"/>
    <x v="1"/>
    <n v="2022"/>
    <s v="Sat"/>
    <x v="14"/>
    <s v="NO"/>
    <n v="3"/>
  </r>
  <r>
    <x v="860"/>
    <x v="5"/>
    <x v="7"/>
    <x v="0"/>
    <x v="0"/>
    <s v="Morning Rush"/>
    <x v="4"/>
    <x v="1"/>
    <x v="35"/>
    <x v="860"/>
    <x v="860"/>
    <x v="1"/>
    <n v="2022"/>
    <s v="Sat"/>
    <x v="14"/>
    <s v="NO"/>
    <n v="3"/>
  </r>
  <r>
    <x v="861"/>
    <x v="5"/>
    <x v="3"/>
    <x v="2"/>
    <x v="1"/>
    <s v="Morning Rush"/>
    <x v="0"/>
    <x v="3"/>
    <x v="35"/>
    <x v="861"/>
    <x v="861"/>
    <x v="1"/>
    <n v="2022"/>
    <s v="Sat"/>
    <x v="14"/>
    <s v="NO"/>
    <n v="5"/>
  </r>
  <r>
    <x v="862"/>
    <x v="0"/>
    <x v="0"/>
    <x v="0"/>
    <x v="0"/>
    <s v="Night"/>
    <x v="1"/>
    <x v="3"/>
    <x v="35"/>
    <x v="862"/>
    <x v="862"/>
    <x v="1"/>
    <n v="2022"/>
    <s v="Sat"/>
    <x v="14"/>
    <s v="NO"/>
    <n v="5"/>
  </r>
  <r>
    <x v="863"/>
    <x v="4"/>
    <x v="7"/>
    <x v="2"/>
    <x v="2"/>
    <s v="Evening Rush"/>
    <x v="3"/>
    <x v="0"/>
    <x v="35"/>
    <x v="863"/>
    <x v="863"/>
    <x v="1"/>
    <n v="2022"/>
    <s v="Sat"/>
    <x v="14"/>
    <s v="NO"/>
    <n v="1"/>
  </r>
  <r>
    <x v="864"/>
    <x v="2"/>
    <x v="0"/>
    <x v="0"/>
    <x v="3"/>
    <s v="Midday"/>
    <x v="2"/>
    <x v="0"/>
    <x v="36"/>
    <x v="864"/>
    <x v="864"/>
    <x v="1"/>
    <n v="2022"/>
    <s v="Sun"/>
    <x v="14"/>
    <s v="NO"/>
    <n v="1"/>
  </r>
  <r>
    <x v="865"/>
    <x v="2"/>
    <x v="6"/>
    <x v="4"/>
    <x v="1"/>
    <s v="Morning Rush"/>
    <x v="3"/>
    <x v="0"/>
    <x v="36"/>
    <x v="865"/>
    <x v="865"/>
    <x v="1"/>
    <n v="2022"/>
    <s v="Sun"/>
    <x v="14"/>
    <s v="NO"/>
    <n v="1"/>
  </r>
  <r>
    <x v="866"/>
    <x v="3"/>
    <x v="5"/>
    <x v="3"/>
    <x v="0"/>
    <s v="Midday"/>
    <x v="3"/>
    <x v="0"/>
    <x v="36"/>
    <x v="866"/>
    <x v="866"/>
    <x v="1"/>
    <n v="2022"/>
    <s v="Sun"/>
    <x v="14"/>
    <s v="NO"/>
    <n v="1"/>
  </r>
  <r>
    <x v="867"/>
    <x v="1"/>
    <x v="7"/>
    <x v="1"/>
    <x v="3"/>
    <s v="Morning Rush"/>
    <x v="0"/>
    <x v="3"/>
    <x v="36"/>
    <x v="867"/>
    <x v="867"/>
    <x v="1"/>
    <n v="2022"/>
    <s v="Sun"/>
    <x v="14"/>
    <s v="NO"/>
    <n v="5"/>
  </r>
  <r>
    <x v="868"/>
    <x v="2"/>
    <x v="8"/>
    <x v="1"/>
    <x v="3"/>
    <s v="Midday"/>
    <x v="3"/>
    <x v="3"/>
    <x v="36"/>
    <x v="868"/>
    <x v="868"/>
    <x v="1"/>
    <n v="2022"/>
    <s v="Sun"/>
    <x v="14"/>
    <s v="NO"/>
    <n v="5"/>
  </r>
  <r>
    <x v="869"/>
    <x v="5"/>
    <x v="4"/>
    <x v="0"/>
    <x v="1"/>
    <s v="Morning Rush"/>
    <x v="4"/>
    <x v="3"/>
    <x v="36"/>
    <x v="869"/>
    <x v="869"/>
    <x v="1"/>
    <n v="2022"/>
    <s v="Sun"/>
    <x v="14"/>
    <s v="NO"/>
    <n v="5"/>
  </r>
  <r>
    <x v="870"/>
    <x v="3"/>
    <x v="4"/>
    <x v="0"/>
    <x v="2"/>
    <s v="Midday"/>
    <x v="4"/>
    <x v="1"/>
    <x v="36"/>
    <x v="870"/>
    <x v="870"/>
    <x v="1"/>
    <n v="2022"/>
    <s v="Sun"/>
    <x v="14"/>
    <s v="NO"/>
    <n v="3"/>
  </r>
  <r>
    <x v="871"/>
    <x v="5"/>
    <x v="2"/>
    <x v="0"/>
    <x v="1"/>
    <s v="Morning Rush"/>
    <x v="4"/>
    <x v="3"/>
    <x v="36"/>
    <x v="871"/>
    <x v="871"/>
    <x v="1"/>
    <n v="2022"/>
    <s v="Sun"/>
    <x v="14"/>
    <s v="NO"/>
    <n v="5"/>
  </r>
  <r>
    <x v="872"/>
    <x v="4"/>
    <x v="7"/>
    <x v="2"/>
    <x v="0"/>
    <s v="Evening Rush"/>
    <x v="1"/>
    <x v="1"/>
    <x v="36"/>
    <x v="872"/>
    <x v="872"/>
    <x v="1"/>
    <n v="2022"/>
    <s v="Sun"/>
    <x v="14"/>
    <s v="NO"/>
    <n v="3"/>
  </r>
  <r>
    <x v="873"/>
    <x v="4"/>
    <x v="8"/>
    <x v="0"/>
    <x v="2"/>
    <s v="Midday"/>
    <x v="4"/>
    <x v="1"/>
    <x v="36"/>
    <x v="873"/>
    <x v="873"/>
    <x v="1"/>
    <n v="2022"/>
    <s v="Sun"/>
    <x v="14"/>
    <s v="NO"/>
    <n v="3"/>
  </r>
  <r>
    <x v="874"/>
    <x v="0"/>
    <x v="0"/>
    <x v="4"/>
    <x v="1"/>
    <s v="Midday"/>
    <x v="4"/>
    <x v="1"/>
    <x v="36"/>
    <x v="874"/>
    <x v="874"/>
    <x v="1"/>
    <n v="2022"/>
    <s v="Sun"/>
    <x v="14"/>
    <s v="NO"/>
    <n v="3"/>
  </r>
  <r>
    <x v="875"/>
    <x v="5"/>
    <x v="8"/>
    <x v="0"/>
    <x v="2"/>
    <s v="Midday"/>
    <x v="3"/>
    <x v="3"/>
    <x v="36"/>
    <x v="875"/>
    <x v="875"/>
    <x v="1"/>
    <n v="2022"/>
    <s v="Sun"/>
    <x v="14"/>
    <s v="NO"/>
    <n v="5"/>
  </r>
  <r>
    <x v="876"/>
    <x v="2"/>
    <x v="4"/>
    <x v="0"/>
    <x v="2"/>
    <s v="Midday"/>
    <x v="3"/>
    <x v="1"/>
    <x v="36"/>
    <x v="876"/>
    <x v="876"/>
    <x v="1"/>
    <n v="2022"/>
    <s v="Sun"/>
    <x v="14"/>
    <s v="NO"/>
    <n v="3"/>
  </r>
  <r>
    <x v="877"/>
    <x v="1"/>
    <x v="7"/>
    <x v="3"/>
    <x v="2"/>
    <s v="Night"/>
    <x v="0"/>
    <x v="3"/>
    <x v="36"/>
    <x v="877"/>
    <x v="877"/>
    <x v="1"/>
    <n v="2022"/>
    <s v="Sun"/>
    <x v="14"/>
    <s v="NO"/>
    <n v="5"/>
  </r>
  <r>
    <x v="878"/>
    <x v="5"/>
    <x v="3"/>
    <x v="4"/>
    <x v="1"/>
    <s v="Night"/>
    <x v="1"/>
    <x v="2"/>
    <x v="36"/>
    <x v="878"/>
    <x v="878"/>
    <x v="1"/>
    <n v="2022"/>
    <s v="Sun"/>
    <x v="14"/>
    <s v="NO"/>
    <n v="2"/>
  </r>
  <r>
    <x v="879"/>
    <x v="2"/>
    <x v="7"/>
    <x v="0"/>
    <x v="2"/>
    <s v="Evening Rush"/>
    <x v="1"/>
    <x v="3"/>
    <x v="36"/>
    <x v="879"/>
    <x v="879"/>
    <x v="1"/>
    <n v="2022"/>
    <s v="Sun"/>
    <x v="14"/>
    <s v="NO"/>
    <n v="5"/>
  </r>
  <r>
    <x v="880"/>
    <x v="3"/>
    <x v="2"/>
    <x v="1"/>
    <x v="3"/>
    <s v="Midday"/>
    <x v="4"/>
    <x v="2"/>
    <x v="36"/>
    <x v="880"/>
    <x v="880"/>
    <x v="1"/>
    <n v="2022"/>
    <s v="Sun"/>
    <x v="14"/>
    <s v="NO"/>
    <n v="2"/>
  </r>
  <r>
    <x v="881"/>
    <x v="5"/>
    <x v="2"/>
    <x v="4"/>
    <x v="2"/>
    <s v="Morning Rush"/>
    <x v="1"/>
    <x v="2"/>
    <x v="36"/>
    <x v="881"/>
    <x v="881"/>
    <x v="1"/>
    <n v="2022"/>
    <s v="Sun"/>
    <x v="14"/>
    <s v="NO"/>
    <n v="2"/>
  </r>
  <r>
    <x v="882"/>
    <x v="3"/>
    <x v="9"/>
    <x v="4"/>
    <x v="2"/>
    <s v="Midday"/>
    <x v="4"/>
    <x v="3"/>
    <x v="36"/>
    <x v="882"/>
    <x v="882"/>
    <x v="1"/>
    <n v="2022"/>
    <s v="Sun"/>
    <x v="14"/>
    <s v="NO"/>
    <n v="5"/>
  </r>
  <r>
    <x v="883"/>
    <x v="2"/>
    <x v="5"/>
    <x v="2"/>
    <x v="2"/>
    <s v="Evening Rush"/>
    <x v="2"/>
    <x v="2"/>
    <x v="36"/>
    <x v="883"/>
    <x v="883"/>
    <x v="1"/>
    <n v="2022"/>
    <s v="Sun"/>
    <x v="14"/>
    <s v="NO"/>
    <n v="2"/>
  </r>
  <r>
    <x v="884"/>
    <x v="2"/>
    <x v="0"/>
    <x v="1"/>
    <x v="1"/>
    <s v="Midday"/>
    <x v="1"/>
    <x v="1"/>
    <x v="36"/>
    <x v="884"/>
    <x v="884"/>
    <x v="1"/>
    <n v="2022"/>
    <s v="Sun"/>
    <x v="14"/>
    <s v="NO"/>
    <n v="3"/>
  </r>
  <r>
    <x v="885"/>
    <x v="2"/>
    <x v="2"/>
    <x v="1"/>
    <x v="0"/>
    <s v="Morning Rush"/>
    <x v="1"/>
    <x v="1"/>
    <x v="36"/>
    <x v="885"/>
    <x v="885"/>
    <x v="1"/>
    <n v="2022"/>
    <s v="Sun"/>
    <x v="14"/>
    <s v="NO"/>
    <n v="3"/>
  </r>
  <r>
    <x v="886"/>
    <x v="2"/>
    <x v="2"/>
    <x v="2"/>
    <x v="1"/>
    <s v="Midday"/>
    <x v="0"/>
    <x v="1"/>
    <x v="36"/>
    <x v="886"/>
    <x v="886"/>
    <x v="1"/>
    <n v="2022"/>
    <s v="Sun"/>
    <x v="14"/>
    <s v="NO"/>
    <n v="3"/>
  </r>
  <r>
    <x v="887"/>
    <x v="4"/>
    <x v="9"/>
    <x v="4"/>
    <x v="2"/>
    <s v="Morning Rush"/>
    <x v="0"/>
    <x v="0"/>
    <x v="36"/>
    <x v="887"/>
    <x v="887"/>
    <x v="1"/>
    <n v="2022"/>
    <s v="Sun"/>
    <x v="14"/>
    <s v="NO"/>
    <n v="1"/>
  </r>
  <r>
    <x v="888"/>
    <x v="0"/>
    <x v="4"/>
    <x v="1"/>
    <x v="1"/>
    <s v="Night"/>
    <x v="4"/>
    <x v="2"/>
    <x v="37"/>
    <x v="888"/>
    <x v="888"/>
    <x v="1"/>
    <n v="2022"/>
    <s v="Mon"/>
    <x v="14"/>
    <s v="NO"/>
    <n v="2"/>
  </r>
  <r>
    <x v="889"/>
    <x v="2"/>
    <x v="4"/>
    <x v="2"/>
    <x v="2"/>
    <s v="Evening Rush"/>
    <x v="1"/>
    <x v="0"/>
    <x v="37"/>
    <x v="889"/>
    <x v="889"/>
    <x v="1"/>
    <n v="2022"/>
    <s v="Mon"/>
    <x v="14"/>
    <s v="NO"/>
    <n v="1"/>
  </r>
  <r>
    <x v="890"/>
    <x v="4"/>
    <x v="8"/>
    <x v="2"/>
    <x v="3"/>
    <s v="Morning Rush"/>
    <x v="0"/>
    <x v="1"/>
    <x v="37"/>
    <x v="890"/>
    <x v="890"/>
    <x v="1"/>
    <n v="2022"/>
    <s v="Mon"/>
    <x v="14"/>
    <s v="NO"/>
    <n v="3"/>
  </r>
  <r>
    <x v="891"/>
    <x v="1"/>
    <x v="0"/>
    <x v="2"/>
    <x v="3"/>
    <s v="Night"/>
    <x v="2"/>
    <x v="3"/>
    <x v="37"/>
    <x v="891"/>
    <x v="891"/>
    <x v="1"/>
    <n v="2022"/>
    <s v="Mon"/>
    <x v="14"/>
    <s v="NO"/>
    <n v="5"/>
  </r>
  <r>
    <x v="892"/>
    <x v="4"/>
    <x v="7"/>
    <x v="2"/>
    <x v="0"/>
    <s v="Evening Rush"/>
    <x v="3"/>
    <x v="1"/>
    <x v="37"/>
    <x v="892"/>
    <x v="892"/>
    <x v="1"/>
    <n v="2022"/>
    <s v="Mon"/>
    <x v="14"/>
    <s v="NO"/>
    <n v="3"/>
  </r>
  <r>
    <x v="893"/>
    <x v="3"/>
    <x v="5"/>
    <x v="3"/>
    <x v="3"/>
    <s v="Night"/>
    <x v="2"/>
    <x v="3"/>
    <x v="37"/>
    <x v="893"/>
    <x v="893"/>
    <x v="1"/>
    <n v="2022"/>
    <s v="Mon"/>
    <x v="14"/>
    <s v="NO"/>
    <n v="5"/>
  </r>
  <r>
    <x v="894"/>
    <x v="1"/>
    <x v="6"/>
    <x v="2"/>
    <x v="3"/>
    <s v="Midday"/>
    <x v="1"/>
    <x v="0"/>
    <x v="37"/>
    <x v="894"/>
    <x v="894"/>
    <x v="1"/>
    <n v="2022"/>
    <s v="Mon"/>
    <x v="14"/>
    <s v="NO"/>
    <n v="1"/>
  </r>
  <r>
    <x v="895"/>
    <x v="3"/>
    <x v="3"/>
    <x v="1"/>
    <x v="1"/>
    <s v="Morning Rush"/>
    <x v="4"/>
    <x v="3"/>
    <x v="37"/>
    <x v="895"/>
    <x v="895"/>
    <x v="1"/>
    <n v="2022"/>
    <s v="Mon"/>
    <x v="14"/>
    <s v="NO"/>
    <n v="5"/>
  </r>
  <r>
    <x v="896"/>
    <x v="0"/>
    <x v="9"/>
    <x v="1"/>
    <x v="2"/>
    <s v="Morning Rush"/>
    <x v="2"/>
    <x v="3"/>
    <x v="37"/>
    <x v="896"/>
    <x v="896"/>
    <x v="1"/>
    <n v="2022"/>
    <s v="Mon"/>
    <x v="14"/>
    <s v="NO"/>
    <n v="5"/>
  </r>
  <r>
    <x v="897"/>
    <x v="5"/>
    <x v="5"/>
    <x v="4"/>
    <x v="3"/>
    <s v="Evening Rush"/>
    <x v="3"/>
    <x v="2"/>
    <x v="37"/>
    <x v="897"/>
    <x v="897"/>
    <x v="1"/>
    <n v="2022"/>
    <s v="Mon"/>
    <x v="14"/>
    <s v="NO"/>
    <n v="2"/>
  </r>
  <r>
    <x v="898"/>
    <x v="5"/>
    <x v="6"/>
    <x v="0"/>
    <x v="1"/>
    <s v="Midday"/>
    <x v="3"/>
    <x v="3"/>
    <x v="37"/>
    <x v="898"/>
    <x v="898"/>
    <x v="1"/>
    <n v="2022"/>
    <s v="Mon"/>
    <x v="14"/>
    <s v="NO"/>
    <n v="5"/>
  </r>
  <r>
    <x v="899"/>
    <x v="4"/>
    <x v="3"/>
    <x v="2"/>
    <x v="3"/>
    <s v="Night"/>
    <x v="1"/>
    <x v="0"/>
    <x v="37"/>
    <x v="899"/>
    <x v="899"/>
    <x v="1"/>
    <n v="2022"/>
    <s v="Mon"/>
    <x v="14"/>
    <s v="NO"/>
    <n v="1"/>
  </r>
  <r>
    <x v="900"/>
    <x v="3"/>
    <x v="2"/>
    <x v="2"/>
    <x v="0"/>
    <s v="Night"/>
    <x v="1"/>
    <x v="2"/>
    <x v="37"/>
    <x v="900"/>
    <x v="900"/>
    <x v="1"/>
    <n v="2022"/>
    <s v="Mon"/>
    <x v="15"/>
    <s v="NO"/>
    <n v="2"/>
  </r>
  <r>
    <x v="901"/>
    <x v="0"/>
    <x v="7"/>
    <x v="0"/>
    <x v="3"/>
    <s v="Night"/>
    <x v="3"/>
    <x v="2"/>
    <x v="37"/>
    <x v="901"/>
    <x v="901"/>
    <x v="1"/>
    <n v="2022"/>
    <s v="Mon"/>
    <x v="15"/>
    <s v="NO"/>
    <n v="2"/>
  </r>
  <r>
    <x v="902"/>
    <x v="5"/>
    <x v="0"/>
    <x v="0"/>
    <x v="3"/>
    <s v="Evening Rush"/>
    <x v="2"/>
    <x v="3"/>
    <x v="37"/>
    <x v="902"/>
    <x v="902"/>
    <x v="1"/>
    <n v="2022"/>
    <s v="Mon"/>
    <x v="15"/>
    <s v="NO"/>
    <n v="5"/>
  </r>
  <r>
    <x v="903"/>
    <x v="0"/>
    <x v="2"/>
    <x v="1"/>
    <x v="0"/>
    <s v="Night"/>
    <x v="2"/>
    <x v="3"/>
    <x v="37"/>
    <x v="903"/>
    <x v="903"/>
    <x v="1"/>
    <n v="2022"/>
    <s v="Mon"/>
    <x v="15"/>
    <s v="NO"/>
    <n v="5"/>
  </r>
  <r>
    <x v="904"/>
    <x v="0"/>
    <x v="8"/>
    <x v="1"/>
    <x v="2"/>
    <s v="Morning Rush"/>
    <x v="3"/>
    <x v="0"/>
    <x v="37"/>
    <x v="904"/>
    <x v="904"/>
    <x v="1"/>
    <n v="2022"/>
    <s v="Mon"/>
    <x v="15"/>
    <s v="NO"/>
    <n v="1"/>
  </r>
  <r>
    <x v="905"/>
    <x v="5"/>
    <x v="1"/>
    <x v="3"/>
    <x v="2"/>
    <s v="Midday"/>
    <x v="2"/>
    <x v="3"/>
    <x v="37"/>
    <x v="905"/>
    <x v="905"/>
    <x v="1"/>
    <n v="2022"/>
    <s v="Mon"/>
    <x v="15"/>
    <s v="NO"/>
    <n v="5"/>
  </r>
  <r>
    <x v="906"/>
    <x v="5"/>
    <x v="5"/>
    <x v="0"/>
    <x v="2"/>
    <s v="Midday"/>
    <x v="3"/>
    <x v="3"/>
    <x v="37"/>
    <x v="906"/>
    <x v="906"/>
    <x v="1"/>
    <n v="2022"/>
    <s v="Mon"/>
    <x v="15"/>
    <s v="NO"/>
    <n v="5"/>
  </r>
  <r>
    <x v="907"/>
    <x v="1"/>
    <x v="7"/>
    <x v="4"/>
    <x v="1"/>
    <s v="Morning Rush"/>
    <x v="1"/>
    <x v="3"/>
    <x v="37"/>
    <x v="907"/>
    <x v="907"/>
    <x v="1"/>
    <n v="2022"/>
    <s v="Mon"/>
    <x v="15"/>
    <s v="NO"/>
    <n v="5"/>
  </r>
  <r>
    <x v="908"/>
    <x v="1"/>
    <x v="1"/>
    <x v="0"/>
    <x v="1"/>
    <s v="Morning Rush"/>
    <x v="0"/>
    <x v="3"/>
    <x v="37"/>
    <x v="908"/>
    <x v="908"/>
    <x v="1"/>
    <n v="2022"/>
    <s v="Mon"/>
    <x v="15"/>
    <s v="NO"/>
    <n v="5"/>
  </r>
  <r>
    <x v="909"/>
    <x v="2"/>
    <x v="6"/>
    <x v="4"/>
    <x v="2"/>
    <s v="Midday"/>
    <x v="0"/>
    <x v="1"/>
    <x v="37"/>
    <x v="909"/>
    <x v="909"/>
    <x v="1"/>
    <n v="2022"/>
    <s v="Mon"/>
    <x v="15"/>
    <s v="NO"/>
    <n v="3"/>
  </r>
  <r>
    <x v="910"/>
    <x v="3"/>
    <x v="5"/>
    <x v="2"/>
    <x v="1"/>
    <s v="Morning Rush"/>
    <x v="4"/>
    <x v="3"/>
    <x v="37"/>
    <x v="910"/>
    <x v="910"/>
    <x v="1"/>
    <n v="2022"/>
    <s v="Mon"/>
    <x v="15"/>
    <s v="NO"/>
    <n v="5"/>
  </r>
  <r>
    <x v="911"/>
    <x v="5"/>
    <x v="9"/>
    <x v="3"/>
    <x v="3"/>
    <s v="Night"/>
    <x v="4"/>
    <x v="0"/>
    <x v="37"/>
    <x v="911"/>
    <x v="911"/>
    <x v="1"/>
    <n v="2022"/>
    <s v="Mon"/>
    <x v="15"/>
    <s v="NO"/>
    <n v="1"/>
  </r>
  <r>
    <x v="912"/>
    <x v="0"/>
    <x v="8"/>
    <x v="2"/>
    <x v="3"/>
    <s v="Morning Rush"/>
    <x v="4"/>
    <x v="2"/>
    <x v="38"/>
    <x v="912"/>
    <x v="912"/>
    <x v="1"/>
    <n v="2022"/>
    <s v="Tue"/>
    <x v="15"/>
    <s v="NO"/>
    <n v="2"/>
  </r>
  <r>
    <x v="913"/>
    <x v="3"/>
    <x v="7"/>
    <x v="1"/>
    <x v="2"/>
    <s v="Night"/>
    <x v="2"/>
    <x v="3"/>
    <x v="38"/>
    <x v="913"/>
    <x v="913"/>
    <x v="1"/>
    <n v="2022"/>
    <s v="Tue"/>
    <x v="15"/>
    <s v="NO"/>
    <n v="5"/>
  </r>
  <r>
    <x v="914"/>
    <x v="2"/>
    <x v="6"/>
    <x v="4"/>
    <x v="0"/>
    <s v="Evening Rush"/>
    <x v="3"/>
    <x v="2"/>
    <x v="38"/>
    <x v="914"/>
    <x v="914"/>
    <x v="1"/>
    <n v="2022"/>
    <s v="Tue"/>
    <x v="15"/>
    <s v="NO"/>
    <n v="2"/>
  </r>
  <r>
    <x v="915"/>
    <x v="0"/>
    <x v="6"/>
    <x v="1"/>
    <x v="3"/>
    <s v="Night"/>
    <x v="4"/>
    <x v="3"/>
    <x v="38"/>
    <x v="915"/>
    <x v="915"/>
    <x v="1"/>
    <n v="2022"/>
    <s v="Tue"/>
    <x v="15"/>
    <s v="NO"/>
    <n v="5"/>
  </r>
  <r>
    <x v="916"/>
    <x v="4"/>
    <x v="4"/>
    <x v="4"/>
    <x v="3"/>
    <s v="Morning Rush"/>
    <x v="4"/>
    <x v="2"/>
    <x v="38"/>
    <x v="916"/>
    <x v="916"/>
    <x v="1"/>
    <n v="2022"/>
    <s v="Tue"/>
    <x v="15"/>
    <s v="NO"/>
    <n v="2"/>
  </r>
  <r>
    <x v="917"/>
    <x v="2"/>
    <x v="3"/>
    <x v="1"/>
    <x v="1"/>
    <s v="Midday"/>
    <x v="2"/>
    <x v="3"/>
    <x v="38"/>
    <x v="917"/>
    <x v="917"/>
    <x v="1"/>
    <n v="2022"/>
    <s v="Tue"/>
    <x v="15"/>
    <s v="NO"/>
    <n v="5"/>
  </r>
  <r>
    <x v="918"/>
    <x v="5"/>
    <x v="0"/>
    <x v="3"/>
    <x v="0"/>
    <s v="Midday"/>
    <x v="2"/>
    <x v="3"/>
    <x v="38"/>
    <x v="918"/>
    <x v="918"/>
    <x v="1"/>
    <n v="2022"/>
    <s v="Tue"/>
    <x v="15"/>
    <s v="NO"/>
    <n v="5"/>
  </r>
  <r>
    <x v="919"/>
    <x v="4"/>
    <x v="6"/>
    <x v="0"/>
    <x v="0"/>
    <s v="Morning Rush"/>
    <x v="3"/>
    <x v="2"/>
    <x v="38"/>
    <x v="919"/>
    <x v="919"/>
    <x v="1"/>
    <n v="2022"/>
    <s v="Tue"/>
    <x v="15"/>
    <s v="NO"/>
    <n v="2"/>
  </r>
  <r>
    <x v="920"/>
    <x v="4"/>
    <x v="8"/>
    <x v="2"/>
    <x v="0"/>
    <s v="Morning Rush"/>
    <x v="4"/>
    <x v="3"/>
    <x v="38"/>
    <x v="920"/>
    <x v="920"/>
    <x v="1"/>
    <n v="2022"/>
    <s v="Tue"/>
    <x v="15"/>
    <s v="NO"/>
    <n v="5"/>
  </r>
  <r>
    <x v="921"/>
    <x v="2"/>
    <x v="1"/>
    <x v="0"/>
    <x v="2"/>
    <s v="Evening Rush"/>
    <x v="1"/>
    <x v="0"/>
    <x v="38"/>
    <x v="921"/>
    <x v="921"/>
    <x v="1"/>
    <n v="2022"/>
    <s v="Tue"/>
    <x v="15"/>
    <s v="NO"/>
    <n v="1"/>
  </r>
  <r>
    <x v="922"/>
    <x v="5"/>
    <x v="7"/>
    <x v="2"/>
    <x v="2"/>
    <s v="Midday"/>
    <x v="0"/>
    <x v="0"/>
    <x v="38"/>
    <x v="922"/>
    <x v="922"/>
    <x v="1"/>
    <n v="2022"/>
    <s v="Tue"/>
    <x v="15"/>
    <s v="NO"/>
    <n v="1"/>
  </r>
  <r>
    <x v="923"/>
    <x v="0"/>
    <x v="7"/>
    <x v="0"/>
    <x v="1"/>
    <s v="Evening Rush"/>
    <x v="2"/>
    <x v="0"/>
    <x v="38"/>
    <x v="923"/>
    <x v="923"/>
    <x v="1"/>
    <n v="2022"/>
    <s v="Tue"/>
    <x v="15"/>
    <s v="NO"/>
    <n v="1"/>
  </r>
  <r>
    <x v="924"/>
    <x v="4"/>
    <x v="8"/>
    <x v="2"/>
    <x v="3"/>
    <s v="Morning Rush"/>
    <x v="2"/>
    <x v="3"/>
    <x v="38"/>
    <x v="924"/>
    <x v="924"/>
    <x v="1"/>
    <n v="2022"/>
    <s v="Tue"/>
    <x v="15"/>
    <s v="NO"/>
    <n v="5"/>
  </r>
  <r>
    <x v="925"/>
    <x v="2"/>
    <x v="2"/>
    <x v="1"/>
    <x v="1"/>
    <s v="Night"/>
    <x v="4"/>
    <x v="2"/>
    <x v="38"/>
    <x v="925"/>
    <x v="925"/>
    <x v="1"/>
    <n v="2022"/>
    <s v="Tue"/>
    <x v="15"/>
    <s v="NO"/>
    <n v="2"/>
  </r>
  <r>
    <x v="926"/>
    <x v="2"/>
    <x v="4"/>
    <x v="3"/>
    <x v="3"/>
    <s v="Night"/>
    <x v="1"/>
    <x v="1"/>
    <x v="38"/>
    <x v="926"/>
    <x v="926"/>
    <x v="1"/>
    <n v="2022"/>
    <s v="Tue"/>
    <x v="15"/>
    <s v="NO"/>
    <n v="3"/>
  </r>
  <r>
    <x v="927"/>
    <x v="0"/>
    <x v="8"/>
    <x v="4"/>
    <x v="3"/>
    <s v="Midday"/>
    <x v="1"/>
    <x v="0"/>
    <x v="38"/>
    <x v="927"/>
    <x v="927"/>
    <x v="1"/>
    <n v="2022"/>
    <s v="Tue"/>
    <x v="15"/>
    <s v="NO"/>
    <n v="1"/>
  </r>
  <r>
    <x v="928"/>
    <x v="5"/>
    <x v="1"/>
    <x v="1"/>
    <x v="0"/>
    <s v="Midday"/>
    <x v="2"/>
    <x v="2"/>
    <x v="38"/>
    <x v="928"/>
    <x v="928"/>
    <x v="1"/>
    <n v="2022"/>
    <s v="Tue"/>
    <x v="15"/>
    <s v="NO"/>
    <n v="2"/>
  </r>
  <r>
    <x v="929"/>
    <x v="2"/>
    <x v="5"/>
    <x v="1"/>
    <x v="3"/>
    <s v="Morning Rush"/>
    <x v="0"/>
    <x v="3"/>
    <x v="38"/>
    <x v="929"/>
    <x v="929"/>
    <x v="1"/>
    <n v="2022"/>
    <s v="Tue"/>
    <x v="15"/>
    <s v="NO"/>
    <n v="5"/>
  </r>
  <r>
    <x v="930"/>
    <x v="2"/>
    <x v="9"/>
    <x v="4"/>
    <x v="0"/>
    <s v="Midday"/>
    <x v="0"/>
    <x v="2"/>
    <x v="38"/>
    <x v="930"/>
    <x v="930"/>
    <x v="1"/>
    <n v="2022"/>
    <s v="Tue"/>
    <x v="15"/>
    <s v="NO"/>
    <n v="2"/>
  </r>
  <r>
    <x v="931"/>
    <x v="2"/>
    <x v="9"/>
    <x v="0"/>
    <x v="2"/>
    <s v="Morning Rush"/>
    <x v="3"/>
    <x v="2"/>
    <x v="38"/>
    <x v="931"/>
    <x v="931"/>
    <x v="1"/>
    <n v="2022"/>
    <s v="Tue"/>
    <x v="15"/>
    <s v="NO"/>
    <n v="2"/>
  </r>
  <r>
    <x v="932"/>
    <x v="3"/>
    <x v="1"/>
    <x v="2"/>
    <x v="1"/>
    <s v="Night"/>
    <x v="4"/>
    <x v="0"/>
    <x v="38"/>
    <x v="932"/>
    <x v="932"/>
    <x v="1"/>
    <n v="2022"/>
    <s v="Tue"/>
    <x v="15"/>
    <s v="NO"/>
    <n v="1"/>
  </r>
  <r>
    <x v="933"/>
    <x v="1"/>
    <x v="3"/>
    <x v="1"/>
    <x v="2"/>
    <s v="Night"/>
    <x v="2"/>
    <x v="3"/>
    <x v="38"/>
    <x v="933"/>
    <x v="933"/>
    <x v="1"/>
    <n v="2022"/>
    <s v="Tue"/>
    <x v="15"/>
    <s v="NO"/>
    <n v="5"/>
  </r>
  <r>
    <x v="934"/>
    <x v="0"/>
    <x v="2"/>
    <x v="1"/>
    <x v="0"/>
    <s v="Morning Rush"/>
    <x v="0"/>
    <x v="2"/>
    <x v="38"/>
    <x v="934"/>
    <x v="934"/>
    <x v="1"/>
    <n v="2022"/>
    <s v="Tue"/>
    <x v="15"/>
    <s v="NO"/>
    <n v="2"/>
  </r>
  <r>
    <x v="935"/>
    <x v="3"/>
    <x v="4"/>
    <x v="0"/>
    <x v="2"/>
    <s v="Morning Rush"/>
    <x v="2"/>
    <x v="1"/>
    <x v="38"/>
    <x v="935"/>
    <x v="935"/>
    <x v="1"/>
    <n v="2022"/>
    <s v="Tue"/>
    <x v="15"/>
    <s v="NO"/>
    <n v="3"/>
  </r>
  <r>
    <x v="936"/>
    <x v="2"/>
    <x v="3"/>
    <x v="1"/>
    <x v="2"/>
    <s v="Evening Rush"/>
    <x v="3"/>
    <x v="2"/>
    <x v="39"/>
    <x v="936"/>
    <x v="936"/>
    <x v="1"/>
    <n v="2022"/>
    <s v="Wed"/>
    <x v="15"/>
    <s v="NO"/>
    <n v="2"/>
  </r>
  <r>
    <x v="937"/>
    <x v="1"/>
    <x v="1"/>
    <x v="2"/>
    <x v="1"/>
    <s v="Night"/>
    <x v="0"/>
    <x v="2"/>
    <x v="39"/>
    <x v="937"/>
    <x v="937"/>
    <x v="1"/>
    <n v="2022"/>
    <s v="Wed"/>
    <x v="15"/>
    <s v="NO"/>
    <n v="2"/>
  </r>
  <r>
    <x v="938"/>
    <x v="0"/>
    <x v="8"/>
    <x v="4"/>
    <x v="0"/>
    <s v="Evening Rush"/>
    <x v="1"/>
    <x v="2"/>
    <x v="39"/>
    <x v="938"/>
    <x v="938"/>
    <x v="1"/>
    <n v="2022"/>
    <s v="Wed"/>
    <x v="15"/>
    <s v="NO"/>
    <n v="2"/>
  </r>
  <r>
    <x v="939"/>
    <x v="4"/>
    <x v="2"/>
    <x v="3"/>
    <x v="3"/>
    <s v="Night"/>
    <x v="4"/>
    <x v="2"/>
    <x v="39"/>
    <x v="939"/>
    <x v="939"/>
    <x v="1"/>
    <n v="2022"/>
    <s v="Wed"/>
    <x v="15"/>
    <s v="NO"/>
    <n v="2"/>
  </r>
  <r>
    <x v="940"/>
    <x v="0"/>
    <x v="2"/>
    <x v="3"/>
    <x v="1"/>
    <s v="Night"/>
    <x v="3"/>
    <x v="2"/>
    <x v="39"/>
    <x v="940"/>
    <x v="940"/>
    <x v="1"/>
    <n v="2022"/>
    <s v="Wed"/>
    <x v="15"/>
    <s v="NO"/>
    <n v="2"/>
  </r>
  <r>
    <x v="941"/>
    <x v="3"/>
    <x v="3"/>
    <x v="4"/>
    <x v="1"/>
    <s v="Night"/>
    <x v="2"/>
    <x v="0"/>
    <x v="39"/>
    <x v="941"/>
    <x v="941"/>
    <x v="1"/>
    <n v="2022"/>
    <s v="Wed"/>
    <x v="15"/>
    <s v="NO"/>
    <n v="1"/>
  </r>
  <r>
    <x v="942"/>
    <x v="3"/>
    <x v="8"/>
    <x v="4"/>
    <x v="3"/>
    <s v="Morning Rush"/>
    <x v="4"/>
    <x v="2"/>
    <x v="39"/>
    <x v="942"/>
    <x v="942"/>
    <x v="1"/>
    <n v="2022"/>
    <s v="Wed"/>
    <x v="15"/>
    <s v="NO"/>
    <n v="2"/>
  </r>
  <r>
    <x v="943"/>
    <x v="3"/>
    <x v="5"/>
    <x v="4"/>
    <x v="0"/>
    <s v="Night"/>
    <x v="2"/>
    <x v="2"/>
    <x v="39"/>
    <x v="943"/>
    <x v="943"/>
    <x v="1"/>
    <n v="2022"/>
    <s v="Wed"/>
    <x v="15"/>
    <s v="NO"/>
    <n v="2"/>
  </r>
  <r>
    <x v="944"/>
    <x v="0"/>
    <x v="1"/>
    <x v="0"/>
    <x v="3"/>
    <s v="Midday"/>
    <x v="0"/>
    <x v="2"/>
    <x v="39"/>
    <x v="944"/>
    <x v="944"/>
    <x v="1"/>
    <n v="2022"/>
    <s v="Wed"/>
    <x v="15"/>
    <s v="NO"/>
    <n v="2"/>
  </r>
  <r>
    <x v="945"/>
    <x v="5"/>
    <x v="0"/>
    <x v="3"/>
    <x v="1"/>
    <s v="Night"/>
    <x v="3"/>
    <x v="1"/>
    <x v="39"/>
    <x v="945"/>
    <x v="945"/>
    <x v="1"/>
    <n v="2022"/>
    <s v="Wed"/>
    <x v="15"/>
    <s v="NO"/>
    <n v="3"/>
  </r>
  <r>
    <x v="946"/>
    <x v="2"/>
    <x v="3"/>
    <x v="1"/>
    <x v="0"/>
    <s v="Midday"/>
    <x v="0"/>
    <x v="1"/>
    <x v="39"/>
    <x v="946"/>
    <x v="946"/>
    <x v="1"/>
    <n v="2022"/>
    <s v="Wed"/>
    <x v="15"/>
    <s v="NO"/>
    <n v="3"/>
  </r>
  <r>
    <x v="947"/>
    <x v="0"/>
    <x v="1"/>
    <x v="0"/>
    <x v="0"/>
    <s v="Morning Rush"/>
    <x v="2"/>
    <x v="3"/>
    <x v="39"/>
    <x v="947"/>
    <x v="947"/>
    <x v="1"/>
    <n v="2022"/>
    <s v="Wed"/>
    <x v="15"/>
    <s v="NO"/>
    <n v="5"/>
  </r>
  <r>
    <x v="948"/>
    <x v="4"/>
    <x v="5"/>
    <x v="2"/>
    <x v="0"/>
    <s v="Night"/>
    <x v="0"/>
    <x v="0"/>
    <x v="39"/>
    <x v="948"/>
    <x v="948"/>
    <x v="1"/>
    <n v="2022"/>
    <s v="Wed"/>
    <x v="15"/>
    <s v="NO"/>
    <n v="1"/>
  </r>
  <r>
    <x v="949"/>
    <x v="4"/>
    <x v="6"/>
    <x v="4"/>
    <x v="0"/>
    <s v="Evening Rush"/>
    <x v="1"/>
    <x v="3"/>
    <x v="39"/>
    <x v="949"/>
    <x v="949"/>
    <x v="1"/>
    <n v="2022"/>
    <s v="Wed"/>
    <x v="15"/>
    <s v="NO"/>
    <n v="5"/>
  </r>
  <r>
    <x v="950"/>
    <x v="4"/>
    <x v="4"/>
    <x v="1"/>
    <x v="2"/>
    <s v="Evening Rush"/>
    <x v="3"/>
    <x v="0"/>
    <x v="39"/>
    <x v="950"/>
    <x v="950"/>
    <x v="1"/>
    <n v="2022"/>
    <s v="Wed"/>
    <x v="15"/>
    <s v="NO"/>
    <n v="1"/>
  </r>
  <r>
    <x v="951"/>
    <x v="2"/>
    <x v="7"/>
    <x v="3"/>
    <x v="0"/>
    <s v="Morning Rush"/>
    <x v="2"/>
    <x v="3"/>
    <x v="39"/>
    <x v="951"/>
    <x v="951"/>
    <x v="1"/>
    <n v="2022"/>
    <s v="Wed"/>
    <x v="15"/>
    <s v="NO"/>
    <n v="5"/>
  </r>
  <r>
    <x v="952"/>
    <x v="1"/>
    <x v="0"/>
    <x v="1"/>
    <x v="2"/>
    <s v="Evening Rush"/>
    <x v="3"/>
    <x v="1"/>
    <x v="39"/>
    <x v="952"/>
    <x v="952"/>
    <x v="1"/>
    <n v="2022"/>
    <s v="Wed"/>
    <x v="15"/>
    <s v="NO"/>
    <n v="3"/>
  </r>
  <r>
    <x v="953"/>
    <x v="3"/>
    <x v="7"/>
    <x v="0"/>
    <x v="0"/>
    <s v="Evening Rush"/>
    <x v="0"/>
    <x v="2"/>
    <x v="39"/>
    <x v="953"/>
    <x v="953"/>
    <x v="1"/>
    <n v="2022"/>
    <s v="Wed"/>
    <x v="15"/>
    <s v="NO"/>
    <n v="2"/>
  </r>
  <r>
    <x v="954"/>
    <x v="2"/>
    <x v="7"/>
    <x v="1"/>
    <x v="2"/>
    <s v="Evening Rush"/>
    <x v="1"/>
    <x v="0"/>
    <x v="39"/>
    <x v="954"/>
    <x v="954"/>
    <x v="1"/>
    <n v="2022"/>
    <s v="Wed"/>
    <x v="15"/>
    <s v="NO"/>
    <n v="1"/>
  </r>
  <r>
    <x v="955"/>
    <x v="3"/>
    <x v="8"/>
    <x v="4"/>
    <x v="1"/>
    <s v="Evening Rush"/>
    <x v="0"/>
    <x v="3"/>
    <x v="39"/>
    <x v="955"/>
    <x v="955"/>
    <x v="1"/>
    <n v="2022"/>
    <s v="Wed"/>
    <x v="15"/>
    <s v="NO"/>
    <n v="5"/>
  </r>
  <r>
    <x v="956"/>
    <x v="2"/>
    <x v="3"/>
    <x v="3"/>
    <x v="0"/>
    <s v="Morning Rush"/>
    <x v="3"/>
    <x v="1"/>
    <x v="39"/>
    <x v="956"/>
    <x v="956"/>
    <x v="1"/>
    <n v="2022"/>
    <s v="Wed"/>
    <x v="15"/>
    <s v="NO"/>
    <n v="3"/>
  </r>
  <r>
    <x v="957"/>
    <x v="3"/>
    <x v="2"/>
    <x v="3"/>
    <x v="0"/>
    <s v="Night"/>
    <x v="1"/>
    <x v="2"/>
    <x v="39"/>
    <x v="957"/>
    <x v="957"/>
    <x v="1"/>
    <n v="2022"/>
    <s v="Wed"/>
    <x v="15"/>
    <s v="NO"/>
    <n v="2"/>
  </r>
  <r>
    <x v="958"/>
    <x v="2"/>
    <x v="1"/>
    <x v="3"/>
    <x v="1"/>
    <s v="Night"/>
    <x v="4"/>
    <x v="2"/>
    <x v="39"/>
    <x v="958"/>
    <x v="958"/>
    <x v="1"/>
    <n v="2022"/>
    <s v="Wed"/>
    <x v="15"/>
    <s v="NO"/>
    <n v="2"/>
  </r>
  <r>
    <x v="959"/>
    <x v="1"/>
    <x v="6"/>
    <x v="3"/>
    <x v="0"/>
    <s v="Night"/>
    <x v="3"/>
    <x v="1"/>
    <x v="39"/>
    <x v="959"/>
    <x v="959"/>
    <x v="1"/>
    <n v="2022"/>
    <s v="Wed"/>
    <x v="15"/>
    <s v="NO"/>
    <n v="3"/>
  </r>
  <r>
    <x v="960"/>
    <x v="0"/>
    <x v="6"/>
    <x v="0"/>
    <x v="1"/>
    <s v="Midday"/>
    <x v="4"/>
    <x v="3"/>
    <x v="40"/>
    <x v="960"/>
    <x v="960"/>
    <x v="1"/>
    <n v="2022"/>
    <s v="Thu"/>
    <x v="16"/>
    <s v="NO"/>
    <n v="5"/>
  </r>
  <r>
    <x v="961"/>
    <x v="4"/>
    <x v="2"/>
    <x v="0"/>
    <x v="2"/>
    <s v="Evening Rush"/>
    <x v="4"/>
    <x v="3"/>
    <x v="40"/>
    <x v="961"/>
    <x v="961"/>
    <x v="1"/>
    <n v="2022"/>
    <s v="Thu"/>
    <x v="16"/>
    <s v="NO"/>
    <n v="5"/>
  </r>
  <r>
    <x v="962"/>
    <x v="3"/>
    <x v="4"/>
    <x v="1"/>
    <x v="2"/>
    <s v="Midday"/>
    <x v="0"/>
    <x v="1"/>
    <x v="40"/>
    <x v="962"/>
    <x v="962"/>
    <x v="1"/>
    <n v="2022"/>
    <s v="Thu"/>
    <x v="16"/>
    <s v="NO"/>
    <n v="3"/>
  </r>
  <r>
    <x v="963"/>
    <x v="2"/>
    <x v="2"/>
    <x v="0"/>
    <x v="3"/>
    <s v="Midday"/>
    <x v="0"/>
    <x v="2"/>
    <x v="40"/>
    <x v="963"/>
    <x v="963"/>
    <x v="1"/>
    <n v="2022"/>
    <s v="Thu"/>
    <x v="16"/>
    <s v="NO"/>
    <n v="2"/>
  </r>
  <r>
    <x v="964"/>
    <x v="1"/>
    <x v="8"/>
    <x v="3"/>
    <x v="2"/>
    <s v="Night"/>
    <x v="0"/>
    <x v="1"/>
    <x v="40"/>
    <x v="964"/>
    <x v="964"/>
    <x v="1"/>
    <n v="2022"/>
    <s v="Thu"/>
    <x v="16"/>
    <s v="NO"/>
    <n v="3"/>
  </r>
  <r>
    <x v="965"/>
    <x v="1"/>
    <x v="0"/>
    <x v="2"/>
    <x v="1"/>
    <s v="Evening Rush"/>
    <x v="0"/>
    <x v="0"/>
    <x v="40"/>
    <x v="965"/>
    <x v="965"/>
    <x v="1"/>
    <n v="2022"/>
    <s v="Thu"/>
    <x v="16"/>
    <s v="NO"/>
    <n v="1"/>
  </r>
  <r>
    <x v="966"/>
    <x v="4"/>
    <x v="0"/>
    <x v="1"/>
    <x v="3"/>
    <s v="Morning Rush"/>
    <x v="4"/>
    <x v="2"/>
    <x v="40"/>
    <x v="966"/>
    <x v="966"/>
    <x v="1"/>
    <n v="2022"/>
    <s v="Thu"/>
    <x v="16"/>
    <s v="NO"/>
    <n v="2"/>
  </r>
  <r>
    <x v="967"/>
    <x v="2"/>
    <x v="4"/>
    <x v="2"/>
    <x v="1"/>
    <s v="Evening Rush"/>
    <x v="1"/>
    <x v="1"/>
    <x v="40"/>
    <x v="967"/>
    <x v="967"/>
    <x v="1"/>
    <n v="2022"/>
    <s v="Thu"/>
    <x v="16"/>
    <s v="NO"/>
    <n v="3"/>
  </r>
  <r>
    <x v="968"/>
    <x v="0"/>
    <x v="3"/>
    <x v="3"/>
    <x v="2"/>
    <s v="Night"/>
    <x v="2"/>
    <x v="2"/>
    <x v="40"/>
    <x v="968"/>
    <x v="968"/>
    <x v="1"/>
    <n v="2022"/>
    <s v="Thu"/>
    <x v="16"/>
    <s v="NO"/>
    <n v="2"/>
  </r>
  <r>
    <x v="969"/>
    <x v="3"/>
    <x v="8"/>
    <x v="2"/>
    <x v="2"/>
    <s v="Midday"/>
    <x v="4"/>
    <x v="3"/>
    <x v="40"/>
    <x v="969"/>
    <x v="969"/>
    <x v="1"/>
    <n v="2022"/>
    <s v="Thu"/>
    <x v="16"/>
    <s v="NO"/>
    <n v="5"/>
  </r>
  <r>
    <x v="970"/>
    <x v="0"/>
    <x v="3"/>
    <x v="1"/>
    <x v="2"/>
    <s v="Night"/>
    <x v="1"/>
    <x v="0"/>
    <x v="40"/>
    <x v="970"/>
    <x v="970"/>
    <x v="1"/>
    <n v="2022"/>
    <s v="Thu"/>
    <x v="16"/>
    <s v="NO"/>
    <n v="1"/>
  </r>
  <r>
    <x v="971"/>
    <x v="5"/>
    <x v="9"/>
    <x v="0"/>
    <x v="1"/>
    <s v="Midday"/>
    <x v="3"/>
    <x v="0"/>
    <x v="40"/>
    <x v="971"/>
    <x v="971"/>
    <x v="1"/>
    <n v="2022"/>
    <s v="Thu"/>
    <x v="16"/>
    <s v="NO"/>
    <n v="1"/>
  </r>
  <r>
    <x v="972"/>
    <x v="1"/>
    <x v="7"/>
    <x v="3"/>
    <x v="0"/>
    <s v="Midday"/>
    <x v="4"/>
    <x v="3"/>
    <x v="40"/>
    <x v="972"/>
    <x v="972"/>
    <x v="1"/>
    <n v="2022"/>
    <s v="Thu"/>
    <x v="16"/>
    <s v="NO"/>
    <n v="5"/>
  </r>
  <r>
    <x v="973"/>
    <x v="1"/>
    <x v="8"/>
    <x v="4"/>
    <x v="3"/>
    <s v="Midday"/>
    <x v="4"/>
    <x v="1"/>
    <x v="40"/>
    <x v="973"/>
    <x v="973"/>
    <x v="1"/>
    <n v="2022"/>
    <s v="Thu"/>
    <x v="16"/>
    <s v="NO"/>
    <n v="3"/>
  </r>
  <r>
    <x v="974"/>
    <x v="4"/>
    <x v="1"/>
    <x v="1"/>
    <x v="1"/>
    <s v="Night"/>
    <x v="3"/>
    <x v="1"/>
    <x v="40"/>
    <x v="974"/>
    <x v="974"/>
    <x v="1"/>
    <n v="2022"/>
    <s v="Thu"/>
    <x v="16"/>
    <s v="NO"/>
    <n v="3"/>
  </r>
  <r>
    <x v="975"/>
    <x v="2"/>
    <x v="4"/>
    <x v="0"/>
    <x v="2"/>
    <s v="Midday"/>
    <x v="0"/>
    <x v="1"/>
    <x v="40"/>
    <x v="975"/>
    <x v="975"/>
    <x v="1"/>
    <n v="2022"/>
    <s v="Thu"/>
    <x v="16"/>
    <s v="NO"/>
    <n v="3"/>
  </r>
  <r>
    <x v="976"/>
    <x v="5"/>
    <x v="5"/>
    <x v="2"/>
    <x v="0"/>
    <s v="Night"/>
    <x v="3"/>
    <x v="1"/>
    <x v="40"/>
    <x v="976"/>
    <x v="976"/>
    <x v="1"/>
    <n v="2022"/>
    <s v="Thu"/>
    <x v="16"/>
    <s v="NO"/>
    <n v="3"/>
  </r>
  <r>
    <x v="977"/>
    <x v="5"/>
    <x v="7"/>
    <x v="3"/>
    <x v="3"/>
    <s v="Morning Rush"/>
    <x v="2"/>
    <x v="3"/>
    <x v="40"/>
    <x v="977"/>
    <x v="977"/>
    <x v="1"/>
    <n v="2022"/>
    <s v="Thu"/>
    <x v="16"/>
    <s v="NO"/>
    <n v="5"/>
  </r>
  <r>
    <x v="978"/>
    <x v="5"/>
    <x v="2"/>
    <x v="4"/>
    <x v="1"/>
    <s v="Morning Rush"/>
    <x v="2"/>
    <x v="1"/>
    <x v="40"/>
    <x v="978"/>
    <x v="978"/>
    <x v="1"/>
    <n v="2022"/>
    <s v="Thu"/>
    <x v="16"/>
    <s v="NO"/>
    <n v="3"/>
  </r>
  <r>
    <x v="979"/>
    <x v="2"/>
    <x v="6"/>
    <x v="4"/>
    <x v="2"/>
    <s v="Evening Rush"/>
    <x v="1"/>
    <x v="2"/>
    <x v="40"/>
    <x v="979"/>
    <x v="979"/>
    <x v="1"/>
    <n v="2022"/>
    <s v="Thu"/>
    <x v="16"/>
    <s v="NO"/>
    <n v="2"/>
  </r>
  <r>
    <x v="980"/>
    <x v="3"/>
    <x v="2"/>
    <x v="0"/>
    <x v="3"/>
    <s v="Midday"/>
    <x v="2"/>
    <x v="0"/>
    <x v="40"/>
    <x v="980"/>
    <x v="980"/>
    <x v="1"/>
    <n v="2022"/>
    <s v="Thu"/>
    <x v="16"/>
    <s v="NO"/>
    <n v="1"/>
  </r>
  <r>
    <x v="981"/>
    <x v="1"/>
    <x v="6"/>
    <x v="2"/>
    <x v="2"/>
    <s v="Evening Rush"/>
    <x v="0"/>
    <x v="0"/>
    <x v="40"/>
    <x v="981"/>
    <x v="981"/>
    <x v="1"/>
    <n v="2022"/>
    <s v="Thu"/>
    <x v="16"/>
    <s v="NO"/>
    <n v="1"/>
  </r>
  <r>
    <x v="982"/>
    <x v="2"/>
    <x v="2"/>
    <x v="1"/>
    <x v="0"/>
    <s v="Midday"/>
    <x v="4"/>
    <x v="0"/>
    <x v="40"/>
    <x v="982"/>
    <x v="982"/>
    <x v="1"/>
    <n v="2022"/>
    <s v="Thu"/>
    <x v="16"/>
    <s v="NO"/>
    <n v="1"/>
  </r>
  <r>
    <x v="983"/>
    <x v="5"/>
    <x v="4"/>
    <x v="1"/>
    <x v="3"/>
    <s v="Night"/>
    <x v="4"/>
    <x v="1"/>
    <x v="40"/>
    <x v="983"/>
    <x v="983"/>
    <x v="1"/>
    <n v="2022"/>
    <s v="Thu"/>
    <x v="16"/>
    <s v="NO"/>
    <n v="3"/>
  </r>
  <r>
    <x v="984"/>
    <x v="1"/>
    <x v="0"/>
    <x v="4"/>
    <x v="3"/>
    <s v="Midday"/>
    <x v="2"/>
    <x v="2"/>
    <x v="41"/>
    <x v="984"/>
    <x v="984"/>
    <x v="1"/>
    <n v="2022"/>
    <s v="Fri"/>
    <x v="16"/>
    <s v="NO"/>
    <n v="2"/>
  </r>
  <r>
    <x v="985"/>
    <x v="1"/>
    <x v="6"/>
    <x v="1"/>
    <x v="1"/>
    <s v="Evening Rush"/>
    <x v="2"/>
    <x v="1"/>
    <x v="41"/>
    <x v="985"/>
    <x v="985"/>
    <x v="1"/>
    <n v="2022"/>
    <s v="Fri"/>
    <x v="16"/>
    <s v="NO"/>
    <n v="3"/>
  </r>
  <r>
    <x v="986"/>
    <x v="5"/>
    <x v="2"/>
    <x v="3"/>
    <x v="2"/>
    <s v="Evening Rush"/>
    <x v="4"/>
    <x v="1"/>
    <x v="41"/>
    <x v="986"/>
    <x v="986"/>
    <x v="1"/>
    <n v="2022"/>
    <s v="Fri"/>
    <x v="16"/>
    <s v="NO"/>
    <n v="3"/>
  </r>
  <r>
    <x v="987"/>
    <x v="5"/>
    <x v="4"/>
    <x v="3"/>
    <x v="3"/>
    <s v="Evening Rush"/>
    <x v="2"/>
    <x v="1"/>
    <x v="41"/>
    <x v="987"/>
    <x v="987"/>
    <x v="1"/>
    <n v="2022"/>
    <s v="Fri"/>
    <x v="16"/>
    <s v="NO"/>
    <n v="3"/>
  </r>
  <r>
    <x v="988"/>
    <x v="1"/>
    <x v="2"/>
    <x v="2"/>
    <x v="0"/>
    <s v="Midday"/>
    <x v="0"/>
    <x v="2"/>
    <x v="41"/>
    <x v="988"/>
    <x v="988"/>
    <x v="1"/>
    <n v="2022"/>
    <s v="Fri"/>
    <x v="16"/>
    <s v="NO"/>
    <n v="2"/>
  </r>
  <r>
    <x v="989"/>
    <x v="4"/>
    <x v="8"/>
    <x v="0"/>
    <x v="3"/>
    <s v="Morning Rush"/>
    <x v="1"/>
    <x v="0"/>
    <x v="41"/>
    <x v="989"/>
    <x v="989"/>
    <x v="1"/>
    <n v="2022"/>
    <s v="Fri"/>
    <x v="16"/>
    <s v="NO"/>
    <n v="1"/>
  </r>
  <r>
    <x v="990"/>
    <x v="0"/>
    <x v="4"/>
    <x v="2"/>
    <x v="2"/>
    <s v="Morning Rush"/>
    <x v="4"/>
    <x v="1"/>
    <x v="41"/>
    <x v="990"/>
    <x v="990"/>
    <x v="1"/>
    <n v="2022"/>
    <s v="Fri"/>
    <x v="16"/>
    <s v="NO"/>
    <n v="3"/>
  </r>
  <r>
    <x v="991"/>
    <x v="0"/>
    <x v="9"/>
    <x v="0"/>
    <x v="2"/>
    <s v="Night"/>
    <x v="3"/>
    <x v="2"/>
    <x v="41"/>
    <x v="991"/>
    <x v="991"/>
    <x v="1"/>
    <n v="2022"/>
    <s v="Fri"/>
    <x v="16"/>
    <s v="NO"/>
    <n v="2"/>
  </r>
  <r>
    <x v="992"/>
    <x v="1"/>
    <x v="7"/>
    <x v="0"/>
    <x v="0"/>
    <s v="Morning Rush"/>
    <x v="4"/>
    <x v="3"/>
    <x v="41"/>
    <x v="992"/>
    <x v="992"/>
    <x v="1"/>
    <n v="2022"/>
    <s v="Fri"/>
    <x v="16"/>
    <s v="NO"/>
    <n v="5"/>
  </r>
  <r>
    <x v="993"/>
    <x v="3"/>
    <x v="8"/>
    <x v="0"/>
    <x v="3"/>
    <s v="Night"/>
    <x v="3"/>
    <x v="3"/>
    <x v="41"/>
    <x v="993"/>
    <x v="993"/>
    <x v="1"/>
    <n v="2022"/>
    <s v="Fri"/>
    <x v="16"/>
    <s v="NO"/>
    <n v="5"/>
  </r>
  <r>
    <x v="994"/>
    <x v="3"/>
    <x v="9"/>
    <x v="2"/>
    <x v="2"/>
    <s v="Midday"/>
    <x v="4"/>
    <x v="1"/>
    <x v="41"/>
    <x v="994"/>
    <x v="994"/>
    <x v="1"/>
    <n v="2022"/>
    <s v="Fri"/>
    <x v="16"/>
    <s v="NO"/>
    <n v="3"/>
  </r>
  <r>
    <x v="995"/>
    <x v="4"/>
    <x v="3"/>
    <x v="4"/>
    <x v="1"/>
    <s v="Midday"/>
    <x v="1"/>
    <x v="2"/>
    <x v="41"/>
    <x v="995"/>
    <x v="995"/>
    <x v="1"/>
    <n v="2022"/>
    <s v="Fri"/>
    <x v="16"/>
    <s v="NO"/>
    <n v="2"/>
  </r>
  <r>
    <x v="996"/>
    <x v="2"/>
    <x v="0"/>
    <x v="3"/>
    <x v="2"/>
    <s v="Evening Rush"/>
    <x v="2"/>
    <x v="1"/>
    <x v="41"/>
    <x v="996"/>
    <x v="996"/>
    <x v="1"/>
    <n v="2022"/>
    <s v="Fri"/>
    <x v="16"/>
    <s v="NO"/>
    <n v="3"/>
  </r>
  <r>
    <x v="997"/>
    <x v="1"/>
    <x v="9"/>
    <x v="0"/>
    <x v="3"/>
    <s v="Morning Rush"/>
    <x v="4"/>
    <x v="1"/>
    <x v="41"/>
    <x v="997"/>
    <x v="997"/>
    <x v="1"/>
    <n v="2022"/>
    <s v="Fri"/>
    <x v="16"/>
    <s v="NO"/>
    <n v="3"/>
  </r>
  <r>
    <x v="998"/>
    <x v="3"/>
    <x v="9"/>
    <x v="4"/>
    <x v="1"/>
    <s v="Night"/>
    <x v="3"/>
    <x v="0"/>
    <x v="41"/>
    <x v="998"/>
    <x v="998"/>
    <x v="1"/>
    <n v="2022"/>
    <s v="Fri"/>
    <x v="16"/>
    <s v="NO"/>
    <n v="1"/>
  </r>
  <r>
    <x v="999"/>
    <x v="1"/>
    <x v="8"/>
    <x v="2"/>
    <x v="3"/>
    <s v="Evening Rush"/>
    <x v="1"/>
    <x v="3"/>
    <x v="41"/>
    <x v="999"/>
    <x v="999"/>
    <x v="1"/>
    <n v="2022"/>
    <s v="Fri"/>
    <x v="16"/>
    <s v="NO"/>
    <n v="5"/>
  </r>
  <r>
    <x v="1000"/>
    <x v="4"/>
    <x v="1"/>
    <x v="3"/>
    <x v="0"/>
    <s v="Midday"/>
    <x v="2"/>
    <x v="3"/>
    <x v="41"/>
    <x v="1000"/>
    <x v="1000"/>
    <x v="1"/>
    <n v="2022"/>
    <s v="Fri"/>
    <x v="16"/>
    <s v="NO"/>
    <n v="5"/>
  </r>
  <r>
    <x v="1001"/>
    <x v="5"/>
    <x v="9"/>
    <x v="2"/>
    <x v="3"/>
    <s v="Midday"/>
    <x v="1"/>
    <x v="3"/>
    <x v="41"/>
    <x v="1001"/>
    <x v="1001"/>
    <x v="1"/>
    <n v="2022"/>
    <s v="Fri"/>
    <x v="16"/>
    <s v="NO"/>
    <n v="5"/>
  </r>
  <r>
    <x v="1002"/>
    <x v="4"/>
    <x v="6"/>
    <x v="1"/>
    <x v="1"/>
    <s v="Evening Rush"/>
    <x v="2"/>
    <x v="3"/>
    <x v="41"/>
    <x v="1002"/>
    <x v="1002"/>
    <x v="1"/>
    <n v="2022"/>
    <s v="Fri"/>
    <x v="16"/>
    <s v="NO"/>
    <n v="5"/>
  </r>
  <r>
    <x v="1003"/>
    <x v="4"/>
    <x v="4"/>
    <x v="4"/>
    <x v="0"/>
    <s v="Midday"/>
    <x v="1"/>
    <x v="0"/>
    <x v="41"/>
    <x v="1003"/>
    <x v="1003"/>
    <x v="1"/>
    <n v="2022"/>
    <s v="Fri"/>
    <x v="16"/>
    <s v="NO"/>
    <n v="1"/>
  </r>
  <r>
    <x v="1004"/>
    <x v="4"/>
    <x v="6"/>
    <x v="0"/>
    <x v="2"/>
    <s v="Midday"/>
    <x v="4"/>
    <x v="2"/>
    <x v="41"/>
    <x v="1004"/>
    <x v="1004"/>
    <x v="1"/>
    <n v="2022"/>
    <s v="Fri"/>
    <x v="16"/>
    <s v="NO"/>
    <n v="2"/>
  </r>
  <r>
    <x v="1005"/>
    <x v="3"/>
    <x v="7"/>
    <x v="2"/>
    <x v="3"/>
    <s v="Evening Rush"/>
    <x v="1"/>
    <x v="0"/>
    <x v="41"/>
    <x v="1005"/>
    <x v="1005"/>
    <x v="1"/>
    <n v="2022"/>
    <s v="Fri"/>
    <x v="16"/>
    <s v="NO"/>
    <n v="1"/>
  </r>
  <r>
    <x v="1006"/>
    <x v="4"/>
    <x v="3"/>
    <x v="0"/>
    <x v="3"/>
    <s v="Night"/>
    <x v="0"/>
    <x v="2"/>
    <x v="41"/>
    <x v="1006"/>
    <x v="1006"/>
    <x v="1"/>
    <n v="2022"/>
    <s v="Fri"/>
    <x v="16"/>
    <s v="NO"/>
    <n v="2"/>
  </r>
  <r>
    <x v="1007"/>
    <x v="5"/>
    <x v="3"/>
    <x v="4"/>
    <x v="3"/>
    <s v="Midday"/>
    <x v="0"/>
    <x v="2"/>
    <x v="41"/>
    <x v="1007"/>
    <x v="1007"/>
    <x v="1"/>
    <n v="2022"/>
    <s v="Fri"/>
    <x v="16"/>
    <s v="NO"/>
    <n v="2"/>
  </r>
  <r>
    <x v="1008"/>
    <x v="5"/>
    <x v="0"/>
    <x v="4"/>
    <x v="1"/>
    <s v="Evening Rush"/>
    <x v="1"/>
    <x v="2"/>
    <x v="42"/>
    <x v="1008"/>
    <x v="1008"/>
    <x v="1"/>
    <n v="2022"/>
    <s v="Sat"/>
    <x v="16"/>
    <s v="NO"/>
    <n v="2"/>
  </r>
  <r>
    <x v="1009"/>
    <x v="5"/>
    <x v="7"/>
    <x v="3"/>
    <x v="0"/>
    <s v="Morning Rush"/>
    <x v="3"/>
    <x v="0"/>
    <x v="42"/>
    <x v="1009"/>
    <x v="1009"/>
    <x v="1"/>
    <n v="2022"/>
    <s v="Sat"/>
    <x v="16"/>
    <s v="NO"/>
    <n v="1"/>
  </r>
  <r>
    <x v="1010"/>
    <x v="2"/>
    <x v="0"/>
    <x v="1"/>
    <x v="1"/>
    <s v="Evening Rush"/>
    <x v="1"/>
    <x v="2"/>
    <x v="42"/>
    <x v="1010"/>
    <x v="1010"/>
    <x v="1"/>
    <n v="2022"/>
    <s v="Sat"/>
    <x v="16"/>
    <s v="NO"/>
    <n v="2"/>
  </r>
  <r>
    <x v="1011"/>
    <x v="4"/>
    <x v="2"/>
    <x v="1"/>
    <x v="3"/>
    <s v="Midday"/>
    <x v="2"/>
    <x v="0"/>
    <x v="42"/>
    <x v="1011"/>
    <x v="1011"/>
    <x v="1"/>
    <n v="2022"/>
    <s v="Sat"/>
    <x v="16"/>
    <s v="NO"/>
    <n v="1"/>
  </r>
  <r>
    <x v="1012"/>
    <x v="5"/>
    <x v="2"/>
    <x v="2"/>
    <x v="1"/>
    <s v="Midday"/>
    <x v="3"/>
    <x v="3"/>
    <x v="42"/>
    <x v="1012"/>
    <x v="1012"/>
    <x v="1"/>
    <n v="2022"/>
    <s v="Sat"/>
    <x v="16"/>
    <s v="NO"/>
    <n v="5"/>
  </r>
  <r>
    <x v="1013"/>
    <x v="2"/>
    <x v="1"/>
    <x v="2"/>
    <x v="0"/>
    <s v="Midday"/>
    <x v="3"/>
    <x v="0"/>
    <x v="42"/>
    <x v="1013"/>
    <x v="1013"/>
    <x v="1"/>
    <n v="2022"/>
    <s v="Sat"/>
    <x v="16"/>
    <s v="NO"/>
    <n v="1"/>
  </r>
  <r>
    <x v="1014"/>
    <x v="4"/>
    <x v="4"/>
    <x v="3"/>
    <x v="2"/>
    <s v="Evening Rush"/>
    <x v="1"/>
    <x v="0"/>
    <x v="42"/>
    <x v="1014"/>
    <x v="1014"/>
    <x v="1"/>
    <n v="2022"/>
    <s v="Sat"/>
    <x v="16"/>
    <s v="NO"/>
    <n v="1"/>
  </r>
  <r>
    <x v="1015"/>
    <x v="4"/>
    <x v="3"/>
    <x v="4"/>
    <x v="0"/>
    <s v="Midday"/>
    <x v="4"/>
    <x v="1"/>
    <x v="42"/>
    <x v="1015"/>
    <x v="1015"/>
    <x v="1"/>
    <n v="2022"/>
    <s v="Sat"/>
    <x v="16"/>
    <s v="NO"/>
    <n v="3"/>
  </r>
  <r>
    <x v="1016"/>
    <x v="1"/>
    <x v="4"/>
    <x v="4"/>
    <x v="0"/>
    <s v="Morning Rush"/>
    <x v="1"/>
    <x v="3"/>
    <x v="42"/>
    <x v="1016"/>
    <x v="1016"/>
    <x v="1"/>
    <n v="2022"/>
    <s v="Sat"/>
    <x v="16"/>
    <s v="NO"/>
    <n v="5"/>
  </r>
  <r>
    <x v="1017"/>
    <x v="4"/>
    <x v="6"/>
    <x v="4"/>
    <x v="0"/>
    <s v="Midday"/>
    <x v="0"/>
    <x v="3"/>
    <x v="42"/>
    <x v="1017"/>
    <x v="1017"/>
    <x v="1"/>
    <n v="2022"/>
    <s v="Sat"/>
    <x v="16"/>
    <s v="NO"/>
    <n v="5"/>
  </r>
  <r>
    <x v="1018"/>
    <x v="0"/>
    <x v="7"/>
    <x v="3"/>
    <x v="1"/>
    <s v="Morning Rush"/>
    <x v="4"/>
    <x v="2"/>
    <x v="42"/>
    <x v="1018"/>
    <x v="1018"/>
    <x v="1"/>
    <n v="2022"/>
    <s v="Sat"/>
    <x v="16"/>
    <s v="NO"/>
    <n v="2"/>
  </r>
  <r>
    <x v="1019"/>
    <x v="1"/>
    <x v="0"/>
    <x v="0"/>
    <x v="3"/>
    <s v="Morning Rush"/>
    <x v="4"/>
    <x v="2"/>
    <x v="42"/>
    <x v="1019"/>
    <x v="1019"/>
    <x v="1"/>
    <n v="2022"/>
    <s v="Sat"/>
    <x v="16"/>
    <s v="NO"/>
    <n v="2"/>
  </r>
  <r>
    <x v="1020"/>
    <x v="3"/>
    <x v="6"/>
    <x v="1"/>
    <x v="0"/>
    <s v="Evening Rush"/>
    <x v="2"/>
    <x v="3"/>
    <x v="42"/>
    <x v="1020"/>
    <x v="1020"/>
    <x v="1"/>
    <n v="2022"/>
    <s v="Sat"/>
    <x v="17"/>
    <s v="YES"/>
    <n v="5"/>
  </r>
  <r>
    <x v="1021"/>
    <x v="0"/>
    <x v="2"/>
    <x v="0"/>
    <x v="1"/>
    <s v="Night"/>
    <x v="2"/>
    <x v="3"/>
    <x v="42"/>
    <x v="1021"/>
    <x v="1021"/>
    <x v="1"/>
    <n v="2022"/>
    <s v="Sat"/>
    <x v="17"/>
    <s v="YES"/>
    <n v="5"/>
  </r>
  <r>
    <x v="1022"/>
    <x v="3"/>
    <x v="5"/>
    <x v="4"/>
    <x v="2"/>
    <s v="Night"/>
    <x v="1"/>
    <x v="2"/>
    <x v="42"/>
    <x v="1022"/>
    <x v="1022"/>
    <x v="1"/>
    <n v="2022"/>
    <s v="Sat"/>
    <x v="17"/>
    <s v="YES"/>
    <n v="2"/>
  </r>
  <r>
    <x v="1023"/>
    <x v="2"/>
    <x v="9"/>
    <x v="1"/>
    <x v="0"/>
    <s v="Morning Rush"/>
    <x v="3"/>
    <x v="3"/>
    <x v="42"/>
    <x v="1023"/>
    <x v="1023"/>
    <x v="1"/>
    <n v="2022"/>
    <s v="Sat"/>
    <x v="17"/>
    <s v="YES"/>
    <n v="5"/>
  </r>
  <r>
    <x v="1024"/>
    <x v="0"/>
    <x v="0"/>
    <x v="2"/>
    <x v="2"/>
    <s v="Evening Rush"/>
    <x v="4"/>
    <x v="2"/>
    <x v="42"/>
    <x v="1024"/>
    <x v="1024"/>
    <x v="1"/>
    <n v="2022"/>
    <s v="Sat"/>
    <x v="17"/>
    <s v="YES"/>
    <n v="2"/>
  </r>
  <r>
    <x v="1025"/>
    <x v="1"/>
    <x v="0"/>
    <x v="3"/>
    <x v="0"/>
    <s v="Evening Rush"/>
    <x v="3"/>
    <x v="0"/>
    <x v="42"/>
    <x v="1025"/>
    <x v="1025"/>
    <x v="1"/>
    <n v="2022"/>
    <s v="Sat"/>
    <x v="17"/>
    <s v="YES"/>
    <n v="1"/>
  </r>
  <r>
    <x v="1026"/>
    <x v="3"/>
    <x v="3"/>
    <x v="2"/>
    <x v="3"/>
    <s v="Evening Rush"/>
    <x v="0"/>
    <x v="1"/>
    <x v="42"/>
    <x v="1026"/>
    <x v="1026"/>
    <x v="1"/>
    <n v="2022"/>
    <s v="Sat"/>
    <x v="17"/>
    <s v="YES"/>
    <n v="3"/>
  </r>
  <r>
    <x v="1027"/>
    <x v="3"/>
    <x v="8"/>
    <x v="3"/>
    <x v="3"/>
    <s v="Night"/>
    <x v="2"/>
    <x v="2"/>
    <x v="42"/>
    <x v="1027"/>
    <x v="1027"/>
    <x v="1"/>
    <n v="2022"/>
    <s v="Sat"/>
    <x v="17"/>
    <s v="YES"/>
    <n v="2"/>
  </r>
  <r>
    <x v="1028"/>
    <x v="3"/>
    <x v="4"/>
    <x v="1"/>
    <x v="2"/>
    <s v="Night"/>
    <x v="2"/>
    <x v="1"/>
    <x v="42"/>
    <x v="1028"/>
    <x v="1028"/>
    <x v="1"/>
    <n v="2022"/>
    <s v="Sat"/>
    <x v="17"/>
    <s v="YES"/>
    <n v="3"/>
  </r>
  <r>
    <x v="1029"/>
    <x v="4"/>
    <x v="5"/>
    <x v="1"/>
    <x v="2"/>
    <s v="Evening Rush"/>
    <x v="4"/>
    <x v="1"/>
    <x v="42"/>
    <x v="1029"/>
    <x v="1029"/>
    <x v="1"/>
    <n v="2022"/>
    <s v="Sat"/>
    <x v="17"/>
    <s v="YES"/>
    <n v="3"/>
  </r>
  <r>
    <x v="1030"/>
    <x v="1"/>
    <x v="3"/>
    <x v="3"/>
    <x v="2"/>
    <s v="Night"/>
    <x v="1"/>
    <x v="3"/>
    <x v="42"/>
    <x v="1030"/>
    <x v="1030"/>
    <x v="1"/>
    <n v="2022"/>
    <s v="Sat"/>
    <x v="17"/>
    <s v="YES"/>
    <n v="5"/>
  </r>
  <r>
    <x v="1031"/>
    <x v="3"/>
    <x v="9"/>
    <x v="4"/>
    <x v="3"/>
    <s v="Evening Rush"/>
    <x v="0"/>
    <x v="2"/>
    <x v="42"/>
    <x v="1031"/>
    <x v="1031"/>
    <x v="1"/>
    <n v="2022"/>
    <s v="Sat"/>
    <x v="17"/>
    <s v="YES"/>
    <n v="2"/>
  </r>
  <r>
    <x v="1032"/>
    <x v="1"/>
    <x v="3"/>
    <x v="2"/>
    <x v="0"/>
    <s v="Night"/>
    <x v="3"/>
    <x v="0"/>
    <x v="43"/>
    <x v="1032"/>
    <x v="1032"/>
    <x v="1"/>
    <n v="2022"/>
    <s v="Sun"/>
    <x v="17"/>
    <s v="YES"/>
    <n v="1"/>
  </r>
  <r>
    <x v="1033"/>
    <x v="5"/>
    <x v="3"/>
    <x v="3"/>
    <x v="2"/>
    <s v="Night"/>
    <x v="0"/>
    <x v="3"/>
    <x v="43"/>
    <x v="1033"/>
    <x v="1033"/>
    <x v="1"/>
    <n v="2022"/>
    <s v="Sun"/>
    <x v="17"/>
    <s v="YES"/>
    <n v="5"/>
  </r>
  <r>
    <x v="1034"/>
    <x v="5"/>
    <x v="3"/>
    <x v="0"/>
    <x v="3"/>
    <s v="Evening Rush"/>
    <x v="3"/>
    <x v="3"/>
    <x v="43"/>
    <x v="1034"/>
    <x v="1034"/>
    <x v="1"/>
    <n v="2022"/>
    <s v="Sun"/>
    <x v="17"/>
    <s v="YES"/>
    <n v="5"/>
  </r>
  <r>
    <x v="1035"/>
    <x v="0"/>
    <x v="4"/>
    <x v="4"/>
    <x v="1"/>
    <s v="Evening Rush"/>
    <x v="2"/>
    <x v="1"/>
    <x v="43"/>
    <x v="1035"/>
    <x v="1035"/>
    <x v="1"/>
    <n v="2022"/>
    <s v="Sun"/>
    <x v="17"/>
    <s v="YES"/>
    <n v="3"/>
  </r>
  <r>
    <x v="1036"/>
    <x v="4"/>
    <x v="3"/>
    <x v="2"/>
    <x v="3"/>
    <s v="Midday"/>
    <x v="4"/>
    <x v="1"/>
    <x v="43"/>
    <x v="1036"/>
    <x v="1036"/>
    <x v="1"/>
    <n v="2022"/>
    <s v="Sun"/>
    <x v="17"/>
    <s v="YES"/>
    <n v="3"/>
  </r>
  <r>
    <x v="1037"/>
    <x v="5"/>
    <x v="3"/>
    <x v="2"/>
    <x v="1"/>
    <s v="Evening Rush"/>
    <x v="0"/>
    <x v="0"/>
    <x v="43"/>
    <x v="1037"/>
    <x v="1037"/>
    <x v="1"/>
    <n v="2022"/>
    <s v="Sun"/>
    <x v="17"/>
    <s v="YES"/>
    <n v="1"/>
  </r>
  <r>
    <x v="1038"/>
    <x v="2"/>
    <x v="3"/>
    <x v="4"/>
    <x v="0"/>
    <s v="Midday"/>
    <x v="0"/>
    <x v="3"/>
    <x v="43"/>
    <x v="1038"/>
    <x v="1038"/>
    <x v="1"/>
    <n v="2022"/>
    <s v="Sun"/>
    <x v="17"/>
    <s v="YES"/>
    <n v="5"/>
  </r>
  <r>
    <x v="1039"/>
    <x v="1"/>
    <x v="3"/>
    <x v="0"/>
    <x v="1"/>
    <s v="Night"/>
    <x v="1"/>
    <x v="0"/>
    <x v="43"/>
    <x v="1039"/>
    <x v="1039"/>
    <x v="1"/>
    <n v="2022"/>
    <s v="Sun"/>
    <x v="17"/>
    <s v="YES"/>
    <n v="1"/>
  </r>
  <r>
    <x v="1040"/>
    <x v="3"/>
    <x v="8"/>
    <x v="2"/>
    <x v="1"/>
    <s v="Evening Rush"/>
    <x v="0"/>
    <x v="2"/>
    <x v="43"/>
    <x v="1040"/>
    <x v="1040"/>
    <x v="1"/>
    <n v="2022"/>
    <s v="Sun"/>
    <x v="17"/>
    <s v="YES"/>
    <n v="2"/>
  </r>
  <r>
    <x v="1041"/>
    <x v="2"/>
    <x v="0"/>
    <x v="4"/>
    <x v="1"/>
    <s v="Night"/>
    <x v="2"/>
    <x v="2"/>
    <x v="43"/>
    <x v="1041"/>
    <x v="1041"/>
    <x v="1"/>
    <n v="2022"/>
    <s v="Sun"/>
    <x v="17"/>
    <s v="YES"/>
    <n v="2"/>
  </r>
  <r>
    <x v="1042"/>
    <x v="0"/>
    <x v="5"/>
    <x v="1"/>
    <x v="1"/>
    <s v="Evening Rush"/>
    <x v="4"/>
    <x v="2"/>
    <x v="43"/>
    <x v="1042"/>
    <x v="1042"/>
    <x v="1"/>
    <n v="2022"/>
    <s v="Sun"/>
    <x v="17"/>
    <s v="YES"/>
    <n v="2"/>
  </r>
  <r>
    <x v="1043"/>
    <x v="2"/>
    <x v="6"/>
    <x v="3"/>
    <x v="2"/>
    <s v="Night"/>
    <x v="1"/>
    <x v="0"/>
    <x v="43"/>
    <x v="1043"/>
    <x v="1043"/>
    <x v="1"/>
    <n v="2022"/>
    <s v="Sun"/>
    <x v="17"/>
    <s v="YES"/>
    <n v="1"/>
  </r>
  <r>
    <x v="1044"/>
    <x v="0"/>
    <x v="6"/>
    <x v="1"/>
    <x v="2"/>
    <s v="Night"/>
    <x v="3"/>
    <x v="3"/>
    <x v="43"/>
    <x v="1044"/>
    <x v="1044"/>
    <x v="1"/>
    <n v="2022"/>
    <s v="Sun"/>
    <x v="17"/>
    <s v="YES"/>
    <n v="5"/>
  </r>
  <r>
    <x v="1045"/>
    <x v="5"/>
    <x v="6"/>
    <x v="2"/>
    <x v="0"/>
    <s v="Night"/>
    <x v="3"/>
    <x v="0"/>
    <x v="43"/>
    <x v="1045"/>
    <x v="1045"/>
    <x v="1"/>
    <n v="2022"/>
    <s v="Sun"/>
    <x v="17"/>
    <s v="YES"/>
    <n v="1"/>
  </r>
  <r>
    <x v="1046"/>
    <x v="1"/>
    <x v="9"/>
    <x v="1"/>
    <x v="3"/>
    <s v="Morning Rush"/>
    <x v="2"/>
    <x v="0"/>
    <x v="43"/>
    <x v="1046"/>
    <x v="1046"/>
    <x v="1"/>
    <n v="2022"/>
    <s v="Sun"/>
    <x v="17"/>
    <s v="YES"/>
    <n v="1"/>
  </r>
  <r>
    <x v="1047"/>
    <x v="0"/>
    <x v="8"/>
    <x v="0"/>
    <x v="2"/>
    <s v="Night"/>
    <x v="0"/>
    <x v="1"/>
    <x v="43"/>
    <x v="1047"/>
    <x v="1047"/>
    <x v="1"/>
    <n v="2022"/>
    <s v="Sun"/>
    <x v="17"/>
    <s v="YES"/>
    <n v="3"/>
  </r>
  <r>
    <x v="1048"/>
    <x v="3"/>
    <x v="1"/>
    <x v="2"/>
    <x v="0"/>
    <s v="Midday"/>
    <x v="1"/>
    <x v="0"/>
    <x v="43"/>
    <x v="1048"/>
    <x v="1048"/>
    <x v="1"/>
    <n v="2022"/>
    <s v="Sun"/>
    <x v="17"/>
    <s v="YES"/>
    <n v="1"/>
  </r>
  <r>
    <x v="1049"/>
    <x v="2"/>
    <x v="2"/>
    <x v="3"/>
    <x v="3"/>
    <s v="Evening Rush"/>
    <x v="3"/>
    <x v="0"/>
    <x v="43"/>
    <x v="1049"/>
    <x v="1049"/>
    <x v="1"/>
    <n v="2022"/>
    <s v="Sun"/>
    <x v="17"/>
    <s v="YES"/>
    <n v="1"/>
  </r>
  <r>
    <x v="1050"/>
    <x v="0"/>
    <x v="1"/>
    <x v="3"/>
    <x v="3"/>
    <s v="Midday"/>
    <x v="0"/>
    <x v="2"/>
    <x v="43"/>
    <x v="1050"/>
    <x v="1050"/>
    <x v="1"/>
    <n v="2022"/>
    <s v="Sun"/>
    <x v="17"/>
    <s v="YES"/>
    <n v="2"/>
  </r>
  <r>
    <x v="1051"/>
    <x v="4"/>
    <x v="9"/>
    <x v="3"/>
    <x v="2"/>
    <s v="Morning Rush"/>
    <x v="2"/>
    <x v="3"/>
    <x v="43"/>
    <x v="1051"/>
    <x v="1051"/>
    <x v="1"/>
    <n v="2022"/>
    <s v="Sun"/>
    <x v="17"/>
    <s v="YES"/>
    <n v="5"/>
  </r>
  <r>
    <x v="1052"/>
    <x v="0"/>
    <x v="0"/>
    <x v="0"/>
    <x v="0"/>
    <s v="Midday"/>
    <x v="2"/>
    <x v="1"/>
    <x v="43"/>
    <x v="1052"/>
    <x v="1052"/>
    <x v="1"/>
    <n v="2022"/>
    <s v="Sun"/>
    <x v="17"/>
    <s v="YES"/>
    <n v="3"/>
  </r>
  <r>
    <x v="1053"/>
    <x v="3"/>
    <x v="8"/>
    <x v="3"/>
    <x v="0"/>
    <s v="Evening Rush"/>
    <x v="2"/>
    <x v="1"/>
    <x v="43"/>
    <x v="1053"/>
    <x v="1053"/>
    <x v="1"/>
    <n v="2022"/>
    <s v="Sun"/>
    <x v="17"/>
    <s v="YES"/>
    <n v="3"/>
  </r>
  <r>
    <x v="1054"/>
    <x v="5"/>
    <x v="0"/>
    <x v="1"/>
    <x v="2"/>
    <s v="Evening Rush"/>
    <x v="2"/>
    <x v="0"/>
    <x v="43"/>
    <x v="1054"/>
    <x v="1054"/>
    <x v="1"/>
    <n v="2022"/>
    <s v="Sun"/>
    <x v="17"/>
    <s v="YES"/>
    <n v="1"/>
  </r>
  <r>
    <x v="1055"/>
    <x v="1"/>
    <x v="9"/>
    <x v="1"/>
    <x v="2"/>
    <s v="Evening Rush"/>
    <x v="1"/>
    <x v="2"/>
    <x v="43"/>
    <x v="1055"/>
    <x v="1055"/>
    <x v="1"/>
    <n v="2022"/>
    <s v="Sun"/>
    <x v="17"/>
    <s v="YES"/>
    <n v="2"/>
  </r>
  <r>
    <x v="1056"/>
    <x v="4"/>
    <x v="8"/>
    <x v="2"/>
    <x v="3"/>
    <s v="Morning Rush"/>
    <x v="3"/>
    <x v="0"/>
    <x v="44"/>
    <x v="1056"/>
    <x v="1056"/>
    <x v="1"/>
    <n v="2022"/>
    <s v="Mon"/>
    <x v="17"/>
    <s v="YES"/>
    <n v="1"/>
  </r>
  <r>
    <x v="1057"/>
    <x v="3"/>
    <x v="4"/>
    <x v="3"/>
    <x v="2"/>
    <s v="Morning Rush"/>
    <x v="2"/>
    <x v="2"/>
    <x v="44"/>
    <x v="1057"/>
    <x v="1057"/>
    <x v="1"/>
    <n v="2022"/>
    <s v="Mon"/>
    <x v="17"/>
    <s v="YES"/>
    <n v="2"/>
  </r>
  <r>
    <x v="1058"/>
    <x v="0"/>
    <x v="9"/>
    <x v="0"/>
    <x v="0"/>
    <s v="Evening Rush"/>
    <x v="2"/>
    <x v="2"/>
    <x v="44"/>
    <x v="1058"/>
    <x v="1058"/>
    <x v="1"/>
    <n v="2022"/>
    <s v="Mon"/>
    <x v="17"/>
    <s v="YES"/>
    <n v="2"/>
  </r>
  <r>
    <x v="1059"/>
    <x v="3"/>
    <x v="5"/>
    <x v="4"/>
    <x v="3"/>
    <s v="Evening Rush"/>
    <x v="2"/>
    <x v="0"/>
    <x v="44"/>
    <x v="1059"/>
    <x v="1059"/>
    <x v="1"/>
    <n v="2022"/>
    <s v="Mon"/>
    <x v="17"/>
    <s v="YES"/>
    <n v="1"/>
  </r>
  <r>
    <x v="1060"/>
    <x v="2"/>
    <x v="2"/>
    <x v="1"/>
    <x v="2"/>
    <s v="Morning Rush"/>
    <x v="2"/>
    <x v="0"/>
    <x v="44"/>
    <x v="1060"/>
    <x v="1060"/>
    <x v="1"/>
    <n v="2022"/>
    <s v="Mon"/>
    <x v="17"/>
    <s v="YES"/>
    <n v="1"/>
  </r>
  <r>
    <x v="1061"/>
    <x v="3"/>
    <x v="4"/>
    <x v="2"/>
    <x v="2"/>
    <s v="Evening Rush"/>
    <x v="1"/>
    <x v="3"/>
    <x v="44"/>
    <x v="1061"/>
    <x v="1061"/>
    <x v="1"/>
    <n v="2022"/>
    <s v="Mon"/>
    <x v="17"/>
    <s v="YES"/>
    <n v="5"/>
  </r>
  <r>
    <x v="1062"/>
    <x v="1"/>
    <x v="7"/>
    <x v="1"/>
    <x v="3"/>
    <s v="Midday"/>
    <x v="1"/>
    <x v="1"/>
    <x v="44"/>
    <x v="1062"/>
    <x v="1062"/>
    <x v="1"/>
    <n v="2022"/>
    <s v="Mon"/>
    <x v="17"/>
    <s v="YES"/>
    <n v="3"/>
  </r>
  <r>
    <x v="1063"/>
    <x v="1"/>
    <x v="3"/>
    <x v="1"/>
    <x v="0"/>
    <s v="Night"/>
    <x v="0"/>
    <x v="1"/>
    <x v="44"/>
    <x v="1063"/>
    <x v="1063"/>
    <x v="1"/>
    <n v="2022"/>
    <s v="Mon"/>
    <x v="17"/>
    <s v="YES"/>
    <n v="3"/>
  </r>
  <r>
    <x v="1064"/>
    <x v="3"/>
    <x v="8"/>
    <x v="2"/>
    <x v="1"/>
    <s v="Midday"/>
    <x v="4"/>
    <x v="1"/>
    <x v="44"/>
    <x v="1064"/>
    <x v="1064"/>
    <x v="1"/>
    <n v="2022"/>
    <s v="Mon"/>
    <x v="17"/>
    <s v="YES"/>
    <n v="3"/>
  </r>
  <r>
    <x v="1065"/>
    <x v="2"/>
    <x v="5"/>
    <x v="1"/>
    <x v="0"/>
    <s v="Evening Rush"/>
    <x v="2"/>
    <x v="1"/>
    <x v="44"/>
    <x v="1065"/>
    <x v="1065"/>
    <x v="1"/>
    <n v="2022"/>
    <s v="Mon"/>
    <x v="17"/>
    <s v="YES"/>
    <n v="3"/>
  </r>
  <r>
    <x v="1066"/>
    <x v="4"/>
    <x v="1"/>
    <x v="1"/>
    <x v="3"/>
    <s v="Evening Rush"/>
    <x v="0"/>
    <x v="0"/>
    <x v="44"/>
    <x v="1066"/>
    <x v="1066"/>
    <x v="1"/>
    <n v="2022"/>
    <s v="Mon"/>
    <x v="17"/>
    <s v="YES"/>
    <n v="1"/>
  </r>
  <r>
    <x v="1067"/>
    <x v="0"/>
    <x v="2"/>
    <x v="0"/>
    <x v="0"/>
    <s v="Night"/>
    <x v="4"/>
    <x v="3"/>
    <x v="44"/>
    <x v="1067"/>
    <x v="1067"/>
    <x v="1"/>
    <n v="2022"/>
    <s v="Mon"/>
    <x v="17"/>
    <s v="YES"/>
    <n v="5"/>
  </r>
  <r>
    <x v="1068"/>
    <x v="4"/>
    <x v="7"/>
    <x v="4"/>
    <x v="2"/>
    <s v="Night"/>
    <x v="0"/>
    <x v="1"/>
    <x v="44"/>
    <x v="1068"/>
    <x v="1068"/>
    <x v="1"/>
    <n v="2022"/>
    <s v="Mon"/>
    <x v="17"/>
    <s v="YES"/>
    <n v="3"/>
  </r>
  <r>
    <x v="1069"/>
    <x v="2"/>
    <x v="9"/>
    <x v="2"/>
    <x v="3"/>
    <s v="Evening Rush"/>
    <x v="1"/>
    <x v="3"/>
    <x v="44"/>
    <x v="1069"/>
    <x v="1069"/>
    <x v="1"/>
    <n v="2022"/>
    <s v="Mon"/>
    <x v="17"/>
    <s v="YES"/>
    <n v="5"/>
  </r>
  <r>
    <x v="1070"/>
    <x v="5"/>
    <x v="2"/>
    <x v="2"/>
    <x v="3"/>
    <s v="Night"/>
    <x v="0"/>
    <x v="2"/>
    <x v="44"/>
    <x v="1070"/>
    <x v="1070"/>
    <x v="1"/>
    <n v="2022"/>
    <s v="Mon"/>
    <x v="17"/>
    <s v="YES"/>
    <n v="2"/>
  </r>
  <r>
    <x v="1071"/>
    <x v="1"/>
    <x v="1"/>
    <x v="3"/>
    <x v="1"/>
    <s v="Midday"/>
    <x v="0"/>
    <x v="0"/>
    <x v="44"/>
    <x v="1071"/>
    <x v="1071"/>
    <x v="1"/>
    <n v="2022"/>
    <s v="Mon"/>
    <x v="17"/>
    <s v="YES"/>
    <n v="1"/>
  </r>
  <r>
    <x v="1072"/>
    <x v="5"/>
    <x v="2"/>
    <x v="4"/>
    <x v="2"/>
    <s v="Morning Rush"/>
    <x v="0"/>
    <x v="0"/>
    <x v="44"/>
    <x v="1072"/>
    <x v="1072"/>
    <x v="1"/>
    <n v="2022"/>
    <s v="Mon"/>
    <x v="17"/>
    <s v="YES"/>
    <n v="1"/>
  </r>
  <r>
    <x v="1073"/>
    <x v="0"/>
    <x v="0"/>
    <x v="1"/>
    <x v="2"/>
    <s v="Midday"/>
    <x v="0"/>
    <x v="1"/>
    <x v="44"/>
    <x v="1073"/>
    <x v="1073"/>
    <x v="1"/>
    <n v="2022"/>
    <s v="Mon"/>
    <x v="17"/>
    <s v="YES"/>
    <n v="3"/>
  </r>
  <r>
    <x v="1074"/>
    <x v="2"/>
    <x v="7"/>
    <x v="0"/>
    <x v="3"/>
    <s v="Morning Rush"/>
    <x v="4"/>
    <x v="3"/>
    <x v="44"/>
    <x v="1074"/>
    <x v="1074"/>
    <x v="1"/>
    <n v="2022"/>
    <s v="Mon"/>
    <x v="17"/>
    <s v="YES"/>
    <n v="5"/>
  </r>
  <r>
    <x v="1075"/>
    <x v="0"/>
    <x v="5"/>
    <x v="3"/>
    <x v="1"/>
    <s v="Night"/>
    <x v="3"/>
    <x v="3"/>
    <x v="44"/>
    <x v="1075"/>
    <x v="1075"/>
    <x v="1"/>
    <n v="2022"/>
    <s v="Mon"/>
    <x v="17"/>
    <s v="YES"/>
    <n v="5"/>
  </r>
  <r>
    <x v="1076"/>
    <x v="5"/>
    <x v="9"/>
    <x v="2"/>
    <x v="1"/>
    <s v="Evening Rush"/>
    <x v="3"/>
    <x v="2"/>
    <x v="44"/>
    <x v="1076"/>
    <x v="1076"/>
    <x v="1"/>
    <n v="2022"/>
    <s v="Mon"/>
    <x v="17"/>
    <s v="YES"/>
    <n v="2"/>
  </r>
  <r>
    <x v="1077"/>
    <x v="2"/>
    <x v="6"/>
    <x v="4"/>
    <x v="3"/>
    <s v="Midday"/>
    <x v="3"/>
    <x v="3"/>
    <x v="44"/>
    <x v="1077"/>
    <x v="1077"/>
    <x v="1"/>
    <n v="2022"/>
    <s v="Mon"/>
    <x v="17"/>
    <s v="YES"/>
    <n v="5"/>
  </r>
  <r>
    <x v="1078"/>
    <x v="4"/>
    <x v="2"/>
    <x v="0"/>
    <x v="1"/>
    <s v="Midday"/>
    <x v="1"/>
    <x v="1"/>
    <x v="44"/>
    <x v="1078"/>
    <x v="1078"/>
    <x v="1"/>
    <n v="2022"/>
    <s v="Mon"/>
    <x v="17"/>
    <s v="YES"/>
    <n v="3"/>
  </r>
  <r>
    <x v="1079"/>
    <x v="4"/>
    <x v="9"/>
    <x v="2"/>
    <x v="0"/>
    <s v="Evening Rush"/>
    <x v="1"/>
    <x v="0"/>
    <x v="44"/>
    <x v="1079"/>
    <x v="1079"/>
    <x v="1"/>
    <n v="2022"/>
    <s v="Mon"/>
    <x v="17"/>
    <s v="YES"/>
    <n v="1"/>
  </r>
  <r>
    <x v="1080"/>
    <x v="5"/>
    <x v="0"/>
    <x v="1"/>
    <x v="3"/>
    <s v="Morning Rush"/>
    <x v="0"/>
    <x v="0"/>
    <x v="45"/>
    <x v="1080"/>
    <x v="1080"/>
    <x v="1"/>
    <n v="2022"/>
    <s v="Tue"/>
    <x v="18"/>
    <s v="YES"/>
    <n v="1"/>
  </r>
  <r>
    <x v="1081"/>
    <x v="5"/>
    <x v="1"/>
    <x v="3"/>
    <x v="2"/>
    <s v="Evening Rush"/>
    <x v="2"/>
    <x v="1"/>
    <x v="45"/>
    <x v="1081"/>
    <x v="1081"/>
    <x v="1"/>
    <n v="2022"/>
    <s v="Tue"/>
    <x v="18"/>
    <s v="YES"/>
    <n v="3"/>
  </r>
  <r>
    <x v="1082"/>
    <x v="1"/>
    <x v="1"/>
    <x v="4"/>
    <x v="0"/>
    <s v="Midday"/>
    <x v="2"/>
    <x v="2"/>
    <x v="45"/>
    <x v="1082"/>
    <x v="1082"/>
    <x v="1"/>
    <n v="2022"/>
    <s v="Tue"/>
    <x v="18"/>
    <s v="YES"/>
    <n v="2"/>
  </r>
  <r>
    <x v="1083"/>
    <x v="4"/>
    <x v="3"/>
    <x v="3"/>
    <x v="0"/>
    <s v="Night"/>
    <x v="3"/>
    <x v="3"/>
    <x v="45"/>
    <x v="1083"/>
    <x v="1083"/>
    <x v="1"/>
    <n v="2022"/>
    <s v="Tue"/>
    <x v="18"/>
    <s v="YES"/>
    <n v="5"/>
  </r>
  <r>
    <x v="1084"/>
    <x v="1"/>
    <x v="7"/>
    <x v="1"/>
    <x v="3"/>
    <s v="Morning Rush"/>
    <x v="0"/>
    <x v="3"/>
    <x v="45"/>
    <x v="1084"/>
    <x v="1084"/>
    <x v="1"/>
    <n v="2022"/>
    <s v="Tue"/>
    <x v="18"/>
    <s v="YES"/>
    <n v="5"/>
  </r>
  <r>
    <x v="1085"/>
    <x v="5"/>
    <x v="8"/>
    <x v="1"/>
    <x v="1"/>
    <s v="Evening Rush"/>
    <x v="2"/>
    <x v="1"/>
    <x v="45"/>
    <x v="1085"/>
    <x v="1085"/>
    <x v="1"/>
    <n v="2022"/>
    <s v="Tue"/>
    <x v="18"/>
    <s v="YES"/>
    <n v="3"/>
  </r>
  <r>
    <x v="1086"/>
    <x v="0"/>
    <x v="6"/>
    <x v="2"/>
    <x v="2"/>
    <s v="Morning Rush"/>
    <x v="2"/>
    <x v="1"/>
    <x v="45"/>
    <x v="1086"/>
    <x v="1086"/>
    <x v="1"/>
    <n v="2022"/>
    <s v="Tue"/>
    <x v="18"/>
    <s v="YES"/>
    <n v="3"/>
  </r>
  <r>
    <x v="1087"/>
    <x v="2"/>
    <x v="0"/>
    <x v="3"/>
    <x v="3"/>
    <s v="Evening Rush"/>
    <x v="4"/>
    <x v="2"/>
    <x v="45"/>
    <x v="1087"/>
    <x v="1087"/>
    <x v="1"/>
    <n v="2022"/>
    <s v="Tue"/>
    <x v="18"/>
    <s v="YES"/>
    <n v="2"/>
  </r>
  <r>
    <x v="1088"/>
    <x v="4"/>
    <x v="0"/>
    <x v="3"/>
    <x v="3"/>
    <s v="Midday"/>
    <x v="3"/>
    <x v="0"/>
    <x v="45"/>
    <x v="1088"/>
    <x v="1088"/>
    <x v="1"/>
    <n v="2022"/>
    <s v="Tue"/>
    <x v="18"/>
    <s v="YES"/>
    <n v="1"/>
  </r>
  <r>
    <x v="1089"/>
    <x v="2"/>
    <x v="8"/>
    <x v="3"/>
    <x v="3"/>
    <s v="Midday"/>
    <x v="1"/>
    <x v="2"/>
    <x v="45"/>
    <x v="1089"/>
    <x v="1089"/>
    <x v="1"/>
    <n v="2022"/>
    <s v="Tue"/>
    <x v="18"/>
    <s v="YES"/>
    <n v="2"/>
  </r>
  <r>
    <x v="1090"/>
    <x v="1"/>
    <x v="4"/>
    <x v="3"/>
    <x v="1"/>
    <s v="Midday"/>
    <x v="1"/>
    <x v="3"/>
    <x v="45"/>
    <x v="1090"/>
    <x v="1090"/>
    <x v="1"/>
    <n v="2022"/>
    <s v="Tue"/>
    <x v="18"/>
    <s v="YES"/>
    <n v="5"/>
  </r>
  <r>
    <x v="1091"/>
    <x v="1"/>
    <x v="5"/>
    <x v="0"/>
    <x v="0"/>
    <s v="Night"/>
    <x v="2"/>
    <x v="0"/>
    <x v="45"/>
    <x v="1091"/>
    <x v="1091"/>
    <x v="1"/>
    <n v="2022"/>
    <s v="Tue"/>
    <x v="18"/>
    <s v="YES"/>
    <n v="1"/>
  </r>
  <r>
    <x v="1092"/>
    <x v="3"/>
    <x v="2"/>
    <x v="2"/>
    <x v="2"/>
    <s v="Morning Rush"/>
    <x v="2"/>
    <x v="3"/>
    <x v="45"/>
    <x v="1092"/>
    <x v="1092"/>
    <x v="1"/>
    <n v="2022"/>
    <s v="Tue"/>
    <x v="18"/>
    <s v="YES"/>
    <n v="5"/>
  </r>
  <r>
    <x v="1093"/>
    <x v="0"/>
    <x v="4"/>
    <x v="4"/>
    <x v="0"/>
    <s v="Evening Rush"/>
    <x v="3"/>
    <x v="1"/>
    <x v="45"/>
    <x v="1093"/>
    <x v="1093"/>
    <x v="1"/>
    <n v="2022"/>
    <s v="Tue"/>
    <x v="18"/>
    <s v="YES"/>
    <n v="3"/>
  </r>
  <r>
    <x v="1094"/>
    <x v="4"/>
    <x v="3"/>
    <x v="0"/>
    <x v="2"/>
    <s v="Evening Rush"/>
    <x v="1"/>
    <x v="1"/>
    <x v="45"/>
    <x v="1094"/>
    <x v="1094"/>
    <x v="1"/>
    <n v="2022"/>
    <s v="Tue"/>
    <x v="18"/>
    <s v="YES"/>
    <n v="3"/>
  </r>
  <r>
    <x v="1095"/>
    <x v="4"/>
    <x v="4"/>
    <x v="3"/>
    <x v="3"/>
    <s v="Evening Rush"/>
    <x v="4"/>
    <x v="2"/>
    <x v="45"/>
    <x v="1095"/>
    <x v="1095"/>
    <x v="1"/>
    <n v="2022"/>
    <s v="Tue"/>
    <x v="18"/>
    <s v="YES"/>
    <n v="2"/>
  </r>
  <r>
    <x v="1096"/>
    <x v="1"/>
    <x v="9"/>
    <x v="1"/>
    <x v="1"/>
    <s v="Midday"/>
    <x v="0"/>
    <x v="2"/>
    <x v="45"/>
    <x v="1096"/>
    <x v="1096"/>
    <x v="1"/>
    <n v="2022"/>
    <s v="Tue"/>
    <x v="18"/>
    <s v="YES"/>
    <n v="2"/>
  </r>
  <r>
    <x v="1097"/>
    <x v="0"/>
    <x v="8"/>
    <x v="1"/>
    <x v="3"/>
    <s v="Morning Rush"/>
    <x v="4"/>
    <x v="0"/>
    <x v="45"/>
    <x v="1097"/>
    <x v="1097"/>
    <x v="1"/>
    <n v="2022"/>
    <s v="Tue"/>
    <x v="18"/>
    <s v="YES"/>
    <n v="1"/>
  </r>
  <r>
    <x v="1098"/>
    <x v="2"/>
    <x v="0"/>
    <x v="3"/>
    <x v="3"/>
    <s v="Night"/>
    <x v="4"/>
    <x v="1"/>
    <x v="45"/>
    <x v="1098"/>
    <x v="1098"/>
    <x v="1"/>
    <n v="2022"/>
    <s v="Tue"/>
    <x v="18"/>
    <s v="YES"/>
    <n v="3"/>
  </r>
  <r>
    <x v="1099"/>
    <x v="4"/>
    <x v="0"/>
    <x v="0"/>
    <x v="1"/>
    <s v="Night"/>
    <x v="2"/>
    <x v="3"/>
    <x v="45"/>
    <x v="1099"/>
    <x v="1099"/>
    <x v="1"/>
    <n v="2022"/>
    <s v="Tue"/>
    <x v="18"/>
    <s v="YES"/>
    <n v="5"/>
  </r>
  <r>
    <x v="1100"/>
    <x v="1"/>
    <x v="5"/>
    <x v="0"/>
    <x v="2"/>
    <s v="Midday"/>
    <x v="1"/>
    <x v="2"/>
    <x v="45"/>
    <x v="1100"/>
    <x v="1100"/>
    <x v="1"/>
    <n v="2022"/>
    <s v="Tue"/>
    <x v="18"/>
    <s v="YES"/>
    <n v="2"/>
  </r>
  <r>
    <x v="1101"/>
    <x v="3"/>
    <x v="9"/>
    <x v="2"/>
    <x v="2"/>
    <s v="Night"/>
    <x v="4"/>
    <x v="2"/>
    <x v="45"/>
    <x v="1101"/>
    <x v="1101"/>
    <x v="1"/>
    <n v="2022"/>
    <s v="Tue"/>
    <x v="18"/>
    <s v="YES"/>
    <n v="2"/>
  </r>
  <r>
    <x v="1102"/>
    <x v="5"/>
    <x v="7"/>
    <x v="1"/>
    <x v="2"/>
    <s v="Midday"/>
    <x v="4"/>
    <x v="2"/>
    <x v="45"/>
    <x v="1102"/>
    <x v="1102"/>
    <x v="1"/>
    <n v="2022"/>
    <s v="Tue"/>
    <x v="18"/>
    <s v="YES"/>
    <n v="2"/>
  </r>
  <r>
    <x v="1103"/>
    <x v="4"/>
    <x v="3"/>
    <x v="3"/>
    <x v="0"/>
    <s v="Morning Rush"/>
    <x v="1"/>
    <x v="3"/>
    <x v="45"/>
    <x v="1103"/>
    <x v="1103"/>
    <x v="1"/>
    <n v="2022"/>
    <s v="Tue"/>
    <x v="18"/>
    <s v="YES"/>
    <n v="5"/>
  </r>
  <r>
    <x v="1104"/>
    <x v="0"/>
    <x v="7"/>
    <x v="0"/>
    <x v="2"/>
    <s v="Morning Rush"/>
    <x v="3"/>
    <x v="0"/>
    <x v="46"/>
    <x v="1104"/>
    <x v="1104"/>
    <x v="1"/>
    <n v="2022"/>
    <s v="Wed"/>
    <x v="18"/>
    <s v="YES"/>
    <n v="1"/>
  </r>
  <r>
    <x v="1105"/>
    <x v="5"/>
    <x v="0"/>
    <x v="0"/>
    <x v="3"/>
    <s v="Morning Rush"/>
    <x v="0"/>
    <x v="3"/>
    <x v="46"/>
    <x v="1105"/>
    <x v="1105"/>
    <x v="1"/>
    <n v="2022"/>
    <s v="Wed"/>
    <x v="18"/>
    <s v="YES"/>
    <n v="5"/>
  </r>
  <r>
    <x v="1106"/>
    <x v="2"/>
    <x v="0"/>
    <x v="4"/>
    <x v="1"/>
    <s v="Morning Rush"/>
    <x v="0"/>
    <x v="0"/>
    <x v="46"/>
    <x v="1106"/>
    <x v="1106"/>
    <x v="1"/>
    <n v="2022"/>
    <s v="Wed"/>
    <x v="18"/>
    <s v="YES"/>
    <n v="1"/>
  </r>
  <r>
    <x v="1107"/>
    <x v="3"/>
    <x v="7"/>
    <x v="2"/>
    <x v="1"/>
    <s v="Night"/>
    <x v="0"/>
    <x v="0"/>
    <x v="46"/>
    <x v="1107"/>
    <x v="1107"/>
    <x v="1"/>
    <n v="2022"/>
    <s v="Wed"/>
    <x v="18"/>
    <s v="YES"/>
    <n v="1"/>
  </r>
  <r>
    <x v="1108"/>
    <x v="4"/>
    <x v="4"/>
    <x v="4"/>
    <x v="2"/>
    <s v="Evening Rush"/>
    <x v="4"/>
    <x v="1"/>
    <x v="46"/>
    <x v="1108"/>
    <x v="1108"/>
    <x v="1"/>
    <n v="2022"/>
    <s v="Wed"/>
    <x v="18"/>
    <s v="YES"/>
    <n v="3"/>
  </r>
  <r>
    <x v="1109"/>
    <x v="5"/>
    <x v="9"/>
    <x v="1"/>
    <x v="3"/>
    <s v="Midday"/>
    <x v="1"/>
    <x v="1"/>
    <x v="46"/>
    <x v="1109"/>
    <x v="1109"/>
    <x v="1"/>
    <n v="2022"/>
    <s v="Wed"/>
    <x v="18"/>
    <s v="YES"/>
    <n v="3"/>
  </r>
  <r>
    <x v="1110"/>
    <x v="0"/>
    <x v="5"/>
    <x v="3"/>
    <x v="2"/>
    <s v="Midday"/>
    <x v="2"/>
    <x v="3"/>
    <x v="46"/>
    <x v="1110"/>
    <x v="1110"/>
    <x v="1"/>
    <n v="2022"/>
    <s v="Wed"/>
    <x v="18"/>
    <s v="YES"/>
    <n v="5"/>
  </r>
  <r>
    <x v="1111"/>
    <x v="5"/>
    <x v="8"/>
    <x v="1"/>
    <x v="3"/>
    <s v="Morning Rush"/>
    <x v="4"/>
    <x v="2"/>
    <x v="46"/>
    <x v="1111"/>
    <x v="1111"/>
    <x v="1"/>
    <n v="2022"/>
    <s v="Wed"/>
    <x v="18"/>
    <s v="YES"/>
    <n v="2"/>
  </r>
  <r>
    <x v="1112"/>
    <x v="1"/>
    <x v="5"/>
    <x v="3"/>
    <x v="2"/>
    <s v="Morning Rush"/>
    <x v="2"/>
    <x v="2"/>
    <x v="46"/>
    <x v="1112"/>
    <x v="1112"/>
    <x v="1"/>
    <n v="2022"/>
    <s v="Wed"/>
    <x v="18"/>
    <s v="YES"/>
    <n v="2"/>
  </r>
  <r>
    <x v="1113"/>
    <x v="5"/>
    <x v="8"/>
    <x v="0"/>
    <x v="0"/>
    <s v="Evening Rush"/>
    <x v="4"/>
    <x v="2"/>
    <x v="46"/>
    <x v="1113"/>
    <x v="1113"/>
    <x v="1"/>
    <n v="2022"/>
    <s v="Wed"/>
    <x v="18"/>
    <s v="YES"/>
    <n v="2"/>
  </r>
  <r>
    <x v="1114"/>
    <x v="2"/>
    <x v="3"/>
    <x v="0"/>
    <x v="2"/>
    <s v="Night"/>
    <x v="2"/>
    <x v="3"/>
    <x v="46"/>
    <x v="1114"/>
    <x v="1114"/>
    <x v="1"/>
    <n v="2022"/>
    <s v="Wed"/>
    <x v="18"/>
    <s v="YES"/>
    <n v="5"/>
  </r>
  <r>
    <x v="1115"/>
    <x v="5"/>
    <x v="6"/>
    <x v="3"/>
    <x v="2"/>
    <s v="Morning Rush"/>
    <x v="4"/>
    <x v="3"/>
    <x v="46"/>
    <x v="1115"/>
    <x v="1115"/>
    <x v="1"/>
    <n v="2022"/>
    <s v="Wed"/>
    <x v="18"/>
    <s v="YES"/>
    <n v="5"/>
  </r>
  <r>
    <x v="1116"/>
    <x v="2"/>
    <x v="4"/>
    <x v="1"/>
    <x v="0"/>
    <s v="Evening Rush"/>
    <x v="0"/>
    <x v="0"/>
    <x v="46"/>
    <x v="1116"/>
    <x v="1116"/>
    <x v="1"/>
    <n v="2022"/>
    <s v="Wed"/>
    <x v="18"/>
    <s v="YES"/>
    <n v="1"/>
  </r>
  <r>
    <x v="1117"/>
    <x v="2"/>
    <x v="3"/>
    <x v="1"/>
    <x v="2"/>
    <s v="Evening Rush"/>
    <x v="2"/>
    <x v="1"/>
    <x v="46"/>
    <x v="1117"/>
    <x v="1117"/>
    <x v="1"/>
    <n v="2022"/>
    <s v="Wed"/>
    <x v="18"/>
    <s v="YES"/>
    <n v="3"/>
  </r>
  <r>
    <x v="1118"/>
    <x v="0"/>
    <x v="2"/>
    <x v="2"/>
    <x v="3"/>
    <s v="Midday"/>
    <x v="1"/>
    <x v="1"/>
    <x v="46"/>
    <x v="1118"/>
    <x v="1118"/>
    <x v="1"/>
    <n v="2022"/>
    <s v="Wed"/>
    <x v="18"/>
    <s v="YES"/>
    <n v="3"/>
  </r>
  <r>
    <x v="1119"/>
    <x v="1"/>
    <x v="7"/>
    <x v="4"/>
    <x v="2"/>
    <s v="Midday"/>
    <x v="1"/>
    <x v="0"/>
    <x v="46"/>
    <x v="1119"/>
    <x v="1119"/>
    <x v="1"/>
    <n v="2022"/>
    <s v="Wed"/>
    <x v="18"/>
    <s v="YES"/>
    <n v="1"/>
  </r>
  <r>
    <x v="1120"/>
    <x v="3"/>
    <x v="7"/>
    <x v="3"/>
    <x v="2"/>
    <s v="Evening Rush"/>
    <x v="3"/>
    <x v="3"/>
    <x v="46"/>
    <x v="1120"/>
    <x v="1120"/>
    <x v="1"/>
    <n v="2022"/>
    <s v="Wed"/>
    <x v="18"/>
    <s v="YES"/>
    <n v="5"/>
  </r>
  <r>
    <x v="1121"/>
    <x v="2"/>
    <x v="3"/>
    <x v="1"/>
    <x v="2"/>
    <s v="Evening Rush"/>
    <x v="2"/>
    <x v="0"/>
    <x v="46"/>
    <x v="1121"/>
    <x v="1121"/>
    <x v="1"/>
    <n v="2022"/>
    <s v="Wed"/>
    <x v="18"/>
    <s v="YES"/>
    <n v="1"/>
  </r>
  <r>
    <x v="1122"/>
    <x v="5"/>
    <x v="5"/>
    <x v="0"/>
    <x v="0"/>
    <s v="Midday"/>
    <x v="0"/>
    <x v="0"/>
    <x v="46"/>
    <x v="1122"/>
    <x v="1122"/>
    <x v="1"/>
    <n v="2022"/>
    <s v="Wed"/>
    <x v="18"/>
    <s v="YES"/>
    <n v="1"/>
  </r>
  <r>
    <x v="1123"/>
    <x v="0"/>
    <x v="5"/>
    <x v="1"/>
    <x v="0"/>
    <s v="Night"/>
    <x v="2"/>
    <x v="1"/>
    <x v="46"/>
    <x v="1123"/>
    <x v="1123"/>
    <x v="1"/>
    <n v="2022"/>
    <s v="Wed"/>
    <x v="18"/>
    <s v="YES"/>
    <n v="3"/>
  </r>
  <r>
    <x v="1124"/>
    <x v="5"/>
    <x v="9"/>
    <x v="1"/>
    <x v="1"/>
    <s v="Night"/>
    <x v="0"/>
    <x v="0"/>
    <x v="46"/>
    <x v="1124"/>
    <x v="1124"/>
    <x v="1"/>
    <n v="2022"/>
    <s v="Wed"/>
    <x v="18"/>
    <s v="YES"/>
    <n v="1"/>
  </r>
  <r>
    <x v="1125"/>
    <x v="2"/>
    <x v="1"/>
    <x v="2"/>
    <x v="0"/>
    <s v="Evening Rush"/>
    <x v="2"/>
    <x v="0"/>
    <x v="46"/>
    <x v="1125"/>
    <x v="1125"/>
    <x v="1"/>
    <n v="2022"/>
    <s v="Wed"/>
    <x v="18"/>
    <s v="YES"/>
    <n v="1"/>
  </r>
  <r>
    <x v="1126"/>
    <x v="0"/>
    <x v="5"/>
    <x v="1"/>
    <x v="0"/>
    <s v="Evening Rush"/>
    <x v="0"/>
    <x v="3"/>
    <x v="46"/>
    <x v="1126"/>
    <x v="1126"/>
    <x v="1"/>
    <n v="2022"/>
    <s v="Wed"/>
    <x v="18"/>
    <s v="YES"/>
    <n v="5"/>
  </r>
  <r>
    <x v="1127"/>
    <x v="5"/>
    <x v="7"/>
    <x v="2"/>
    <x v="3"/>
    <s v="Night"/>
    <x v="1"/>
    <x v="3"/>
    <x v="46"/>
    <x v="1127"/>
    <x v="1127"/>
    <x v="1"/>
    <n v="2022"/>
    <s v="Wed"/>
    <x v="18"/>
    <s v="YES"/>
    <n v="5"/>
  </r>
  <r>
    <x v="1128"/>
    <x v="4"/>
    <x v="9"/>
    <x v="0"/>
    <x v="0"/>
    <s v="Morning Rush"/>
    <x v="3"/>
    <x v="3"/>
    <x v="47"/>
    <x v="1128"/>
    <x v="1128"/>
    <x v="1"/>
    <n v="2022"/>
    <s v="Thu"/>
    <x v="18"/>
    <s v="YES"/>
    <n v="5"/>
  </r>
  <r>
    <x v="1129"/>
    <x v="1"/>
    <x v="5"/>
    <x v="0"/>
    <x v="1"/>
    <s v="Morning Rush"/>
    <x v="3"/>
    <x v="2"/>
    <x v="47"/>
    <x v="1129"/>
    <x v="1129"/>
    <x v="1"/>
    <n v="2022"/>
    <s v="Thu"/>
    <x v="18"/>
    <s v="YES"/>
    <n v="2"/>
  </r>
  <r>
    <x v="1130"/>
    <x v="5"/>
    <x v="2"/>
    <x v="0"/>
    <x v="1"/>
    <s v="Night"/>
    <x v="4"/>
    <x v="0"/>
    <x v="47"/>
    <x v="1130"/>
    <x v="1130"/>
    <x v="1"/>
    <n v="2022"/>
    <s v="Thu"/>
    <x v="18"/>
    <s v="YES"/>
    <n v="1"/>
  </r>
  <r>
    <x v="1131"/>
    <x v="1"/>
    <x v="2"/>
    <x v="0"/>
    <x v="0"/>
    <s v="Midday"/>
    <x v="2"/>
    <x v="2"/>
    <x v="47"/>
    <x v="1131"/>
    <x v="1131"/>
    <x v="1"/>
    <n v="2022"/>
    <s v="Thu"/>
    <x v="18"/>
    <s v="YES"/>
    <n v="2"/>
  </r>
  <r>
    <x v="1132"/>
    <x v="2"/>
    <x v="0"/>
    <x v="0"/>
    <x v="0"/>
    <s v="Midday"/>
    <x v="3"/>
    <x v="1"/>
    <x v="47"/>
    <x v="1132"/>
    <x v="1132"/>
    <x v="1"/>
    <n v="2022"/>
    <s v="Thu"/>
    <x v="18"/>
    <s v="YES"/>
    <n v="3"/>
  </r>
  <r>
    <x v="1133"/>
    <x v="2"/>
    <x v="9"/>
    <x v="1"/>
    <x v="3"/>
    <s v="Morning Rush"/>
    <x v="4"/>
    <x v="0"/>
    <x v="47"/>
    <x v="1133"/>
    <x v="1133"/>
    <x v="1"/>
    <n v="2022"/>
    <s v="Thu"/>
    <x v="18"/>
    <s v="YES"/>
    <n v="1"/>
  </r>
  <r>
    <x v="1134"/>
    <x v="2"/>
    <x v="4"/>
    <x v="4"/>
    <x v="0"/>
    <s v="Night"/>
    <x v="4"/>
    <x v="2"/>
    <x v="47"/>
    <x v="1134"/>
    <x v="1134"/>
    <x v="1"/>
    <n v="2022"/>
    <s v="Thu"/>
    <x v="18"/>
    <s v="YES"/>
    <n v="2"/>
  </r>
  <r>
    <x v="1135"/>
    <x v="1"/>
    <x v="4"/>
    <x v="3"/>
    <x v="1"/>
    <s v="Evening Rush"/>
    <x v="3"/>
    <x v="0"/>
    <x v="47"/>
    <x v="1135"/>
    <x v="1135"/>
    <x v="1"/>
    <n v="2022"/>
    <s v="Thu"/>
    <x v="18"/>
    <s v="YES"/>
    <n v="1"/>
  </r>
  <r>
    <x v="1136"/>
    <x v="5"/>
    <x v="2"/>
    <x v="0"/>
    <x v="3"/>
    <s v="Midday"/>
    <x v="0"/>
    <x v="0"/>
    <x v="47"/>
    <x v="1136"/>
    <x v="1136"/>
    <x v="1"/>
    <n v="2022"/>
    <s v="Thu"/>
    <x v="18"/>
    <s v="YES"/>
    <n v="1"/>
  </r>
  <r>
    <x v="1137"/>
    <x v="4"/>
    <x v="8"/>
    <x v="4"/>
    <x v="3"/>
    <s v="Midday"/>
    <x v="0"/>
    <x v="2"/>
    <x v="47"/>
    <x v="1137"/>
    <x v="1137"/>
    <x v="1"/>
    <n v="2022"/>
    <s v="Thu"/>
    <x v="18"/>
    <s v="YES"/>
    <n v="2"/>
  </r>
  <r>
    <x v="1138"/>
    <x v="1"/>
    <x v="1"/>
    <x v="4"/>
    <x v="1"/>
    <s v="Night"/>
    <x v="2"/>
    <x v="1"/>
    <x v="47"/>
    <x v="1138"/>
    <x v="1138"/>
    <x v="1"/>
    <n v="2022"/>
    <s v="Thu"/>
    <x v="18"/>
    <s v="YES"/>
    <n v="3"/>
  </r>
  <r>
    <x v="1139"/>
    <x v="0"/>
    <x v="7"/>
    <x v="4"/>
    <x v="3"/>
    <s v="Night"/>
    <x v="2"/>
    <x v="2"/>
    <x v="47"/>
    <x v="1139"/>
    <x v="1139"/>
    <x v="1"/>
    <n v="2022"/>
    <s v="Thu"/>
    <x v="18"/>
    <s v="YES"/>
    <n v="2"/>
  </r>
  <r>
    <x v="1140"/>
    <x v="4"/>
    <x v="6"/>
    <x v="1"/>
    <x v="0"/>
    <s v="Night"/>
    <x v="2"/>
    <x v="2"/>
    <x v="47"/>
    <x v="1140"/>
    <x v="1140"/>
    <x v="1"/>
    <n v="2022"/>
    <s v="Thu"/>
    <x v="19"/>
    <s v="YES"/>
    <n v="2"/>
  </r>
  <r>
    <x v="1141"/>
    <x v="5"/>
    <x v="5"/>
    <x v="2"/>
    <x v="1"/>
    <s v="Midday"/>
    <x v="4"/>
    <x v="2"/>
    <x v="47"/>
    <x v="1141"/>
    <x v="1141"/>
    <x v="1"/>
    <n v="2022"/>
    <s v="Thu"/>
    <x v="19"/>
    <s v="YES"/>
    <n v="2"/>
  </r>
  <r>
    <x v="1142"/>
    <x v="5"/>
    <x v="1"/>
    <x v="0"/>
    <x v="3"/>
    <s v="Night"/>
    <x v="1"/>
    <x v="2"/>
    <x v="47"/>
    <x v="1142"/>
    <x v="1142"/>
    <x v="1"/>
    <n v="2022"/>
    <s v="Thu"/>
    <x v="19"/>
    <s v="YES"/>
    <n v="2"/>
  </r>
  <r>
    <x v="1143"/>
    <x v="1"/>
    <x v="3"/>
    <x v="4"/>
    <x v="1"/>
    <s v="Night"/>
    <x v="4"/>
    <x v="3"/>
    <x v="47"/>
    <x v="1143"/>
    <x v="1143"/>
    <x v="1"/>
    <n v="2022"/>
    <s v="Thu"/>
    <x v="19"/>
    <s v="YES"/>
    <n v="5"/>
  </r>
  <r>
    <x v="1144"/>
    <x v="3"/>
    <x v="4"/>
    <x v="3"/>
    <x v="2"/>
    <s v="Evening Rush"/>
    <x v="3"/>
    <x v="0"/>
    <x v="47"/>
    <x v="1144"/>
    <x v="1144"/>
    <x v="1"/>
    <n v="2022"/>
    <s v="Thu"/>
    <x v="19"/>
    <s v="YES"/>
    <n v="1"/>
  </r>
  <r>
    <x v="1145"/>
    <x v="4"/>
    <x v="9"/>
    <x v="1"/>
    <x v="0"/>
    <s v="Night"/>
    <x v="1"/>
    <x v="1"/>
    <x v="47"/>
    <x v="1145"/>
    <x v="1145"/>
    <x v="1"/>
    <n v="2022"/>
    <s v="Thu"/>
    <x v="19"/>
    <s v="YES"/>
    <n v="3"/>
  </r>
  <r>
    <x v="1146"/>
    <x v="2"/>
    <x v="6"/>
    <x v="1"/>
    <x v="1"/>
    <s v="Midday"/>
    <x v="1"/>
    <x v="2"/>
    <x v="47"/>
    <x v="1146"/>
    <x v="1146"/>
    <x v="1"/>
    <n v="2022"/>
    <s v="Thu"/>
    <x v="19"/>
    <s v="YES"/>
    <n v="2"/>
  </r>
  <r>
    <x v="1147"/>
    <x v="4"/>
    <x v="9"/>
    <x v="1"/>
    <x v="3"/>
    <s v="Midday"/>
    <x v="0"/>
    <x v="3"/>
    <x v="47"/>
    <x v="1147"/>
    <x v="1147"/>
    <x v="1"/>
    <n v="2022"/>
    <s v="Thu"/>
    <x v="19"/>
    <s v="YES"/>
    <n v="5"/>
  </r>
  <r>
    <x v="1148"/>
    <x v="5"/>
    <x v="0"/>
    <x v="2"/>
    <x v="2"/>
    <s v="Night"/>
    <x v="3"/>
    <x v="1"/>
    <x v="47"/>
    <x v="1148"/>
    <x v="1148"/>
    <x v="1"/>
    <n v="2022"/>
    <s v="Thu"/>
    <x v="19"/>
    <s v="YES"/>
    <n v="3"/>
  </r>
  <r>
    <x v="1149"/>
    <x v="0"/>
    <x v="4"/>
    <x v="4"/>
    <x v="0"/>
    <s v="Morning Rush"/>
    <x v="4"/>
    <x v="2"/>
    <x v="47"/>
    <x v="1149"/>
    <x v="1149"/>
    <x v="1"/>
    <n v="2022"/>
    <s v="Thu"/>
    <x v="19"/>
    <s v="YES"/>
    <n v="2"/>
  </r>
  <r>
    <x v="1150"/>
    <x v="5"/>
    <x v="0"/>
    <x v="3"/>
    <x v="0"/>
    <s v="Morning Rush"/>
    <x v="1"/>
    <x v="0"/>
    <x v="47"/>
    <x v="1150"/>
    <x v="1150"/>
    <x v="1"/>
    <n v="2022"/>
    <s v="Thu"/>
    <x v="19"/>
    <s v="YES"/>
    <n v="1"/>
  </r>
  <r>
    <x v="1151"/>
    <x v="1"/>
    <x v="0"/>
    <x v="0"/>
    <x v="3"/>
    <s v="Evening Rush"/>
    <x v="0"/>
    <x v="1"/>
    <x v="47"/>
    <x v="1151"/>
    <x v="1151"/>
    <x v="1"/>
    <n v="2022"/>
    <s v="Thu"/>
    <x v="19"/>
    <s v="YES"/>
    <n v="3"/>
  </r>
  <r>
    <x v="1152"/>
    <x v="3"/>
    <x v="2"/>
    <x v="2"/>
    <x v="0"/>
    <s v="Morning Rush"/>
    <x v="4"/>
    <x v="1"/>
    <x v="48"/>
    <x v="1152"/>
    <x v="1152"/>
    <x v="1"/>
    <n v="2022"/>
    <s v="Fri"/>
    <x v="19"/>
    <s v="YES"/>
    <n v="3"/>
  </r>
  <r>
    <x v="1153"/>
    <x v="2"/>
    <x v="2"/>
    <x v="0"/>
    <x v="3"/>
    <s v="Morning Rush"/>
    <x v="4"/>
    <x v="1"/>
    <x v="48"/>
    <x v="1153"/>
    <x v="1153"/>
    <x v="1"/>
    <n v="2022"/>
    <s v="Fri"/>
    <x v="19"/>
    <s v="YES"/>
    <n v="3"/>
  </r>
  <r>
    <x v="1154"/>
    <x v="4"/>
    <x v="4"/>
    <x v="4"/>
    <x v="1"/>
    <s v="Evening Rush"/>
    <x v="1"/>
    <x v="0"/>
    <x v="48"/>
    <x v="1154"/>
    <x v="1154"/>
    <x v="1"/>
    <n v="2022"/>
    <s v="Fri"/>
    <x v="19"/>
    <s v="YES"/>
    <n v="1"/>
  </r>
  <r>
    <x v="1155"/>
    <x v="3"/>
    <x v="0"/>
    <x v="3"/>
    <x v="3"/>
    <s v="Midday"/>
    <x v="0"/>
    <x v="0"/>
    <x v="48"/>
    <x v="1155"/>
    <x v="1155"/>
    <x v="1"/>
    <n v="2022"/>
    <s v="Fri"/>
    <x v="19"/>
    <s v="YES"/>
    <n v="1"/>
  </r>
  <r>
    <x v="1156"/>
    <x v="2"/>
    <x v="1"/>
    <x v="1"/>
    <x v="0"/>
    <s v="Night"/>
    <x v="4"/>
    <x v="3"/>
    <x v="48"/>
    <x v="1156"/>
    <x v="1156"/>
    <x v="1"/>
    <n v="2022"/>
    <s v="Fri"/>
    <x v="19"/>
    <s v="YES"/>
    <n v="5"/>
  </r>
  <r>
    <x v="1157"/>
    <x v="5"/>
    <x v="7"/>
    <x v="0"/>
    <x v="0"/>
    <s v="Morning Rush"/>
    <x v="4"/>
    <x v="2"/>
    <x v="48"/>
    <x v="1157"/>
    <x v="1157"/>
    <x v="1"/>
    <n v="2022"/>
    <s v="Fri"/>
    <x v="19"/>
    <s v="YES"/>
    <n v="2"/>
  </r>
  <r>
    <x v="1158"/>
    <x v="0"/>
    <x v="6"/>
    <x v="1"/>
    <x v="0"/>
    <s v="Morning Rush"/>
    <x v="4"/>
    <x v="3"/>
    <x v="48"/>
    <x v="1158"/>
    <x v="1158"/>
    <x v="1"/>
    <n v="2022"/>
    <s v="Fri"/>
    <x v="19"/>
    <s v="YES"/>
    <n v="5"/>
  </r>
  <r>
    <x v="1159"/>
    <x v="5"/>
    <x v="0"/>
    <x v="4"/>
    <x v="0"/>
    <s v="Evening Rush"/>
    <x v="3"/>
    <x v="0"/>
    <x v="48"/>
    <x v="1159"/>
    <x v="1159"/>
    <x v="1"/>
    <n v="2022"/>
    <s v="Fri"/>
    <x v="19"/>
    <s v="YES"/>
    <n v="1"/>
  </r>
  <r>
    <x v="1160"/>
    <x v="1"/>
    <x v="8"/>
    <x v="4"/>
    <x v="0"/>
    <s v="Evening Rush"/>
    <x v="2"/>
    <x v="1"/>
    <x v="48"/>
    <x v="1160"/>
    <x v="1160"/>
    <x v="1"/>
    <n v="2022"/>
    <s v="Fri"/>
    <x v="19"/>
    <s v="YES"/>
    <n v="3"/>
  </r>
  <r>
    <x v="1161"/>
    <x v="1"/>
    <x v="3"/>
    <x v="4"/>
    <x v="0"/>
    <s v="Morning Rush"/>
    <x v="2"/>
    <x v="2"/>
    <x v="48"/>
    <x v="1161"/>
    <x v="1161"/>
    <x v="1"/>
    <n v="2022"/>
    <s v="Fri"/>
    <x v="19"/>
    <s v="YES"/>
    <n v="2"/>
  </r>
  <r>
    <x v="1162"/>
    <x v="0"/>
    <x v="8"/>
    <x v="1"/>
    <x v="0"/>
    <s v="Morning Rush"/>
    <x v="0"/>
    <x v="0"/>
    <x v="48"/>
    <x v="1162"/>
    <x v="1162"/>
    <x v="1"/>
    <n v="2022"/>
    <s v="Fri"/>
    <x v="19"/>
    <s v="YES"/>
    <n v="1"/>
  </r>
  <r>
    <x v="1163"/>
    <x v="4"/>
    <x v="8"/>
    <x v="0"/>
    <x v="0"/>
    <s v="Morning Rush"/>
    <x v="0"/>
    <x v="3"/>
    <x v="48"/>
    <x v="1163"/>
    <x v="1163"/>
    <x v="1"/>
    <n v="2022"/>
    <s v="Fri"/>
    <x v="19"/>
    <s v="YES"/>
    <n v="5"/>
  </r>
  <r>
    <x v="1164"/>
    <x v="3"/>
    <x v="2"/>
    <x v="4"/>
    <x v="1"/>
    <s v="Midday"/>
    <x v="3"/>
    <x v="1"/>
    <x v="48"/>
    <x v="1164"/>
    <x v="1164"/>
    <x v="1"/>
    <n v="2022"/>
    <s v="Fri"/>
    <x v="19"/>
    <s v="YES"/>
    <n v="3"/>
  </r>
  <r>
    <x v="1165"/>
    <x v="0"/>
    <x v="5"/>
    <x v="4"/>
    <x v="1"/>
    <s v="Night"/>
    <x v="3"/>
    <x v="3"/>
    <x v="48"/>
    <x v="1165"/>
    <x v="1165"/>
    <x v="1"/>
    <n v="2022"/>
    <s v="Fri"/>
    <x v="19"/>
    <s v="YES"/>
    <n v="5"/>
  </r>
  <r>
    <x v="1166"/>
    <x v="3"/>
    <x v="4"/>
    <x v="4"/>
    <x v="1"/>
    <s v="Midday"/>
    <x v="0"/>
    <x v="1"/>
    <x v="48"/>
    <x v="1166"/>
    <x v="1166"/>
    <x v="1"/>
    <n v="2022"/>
    <s v="Fri"/>
    <x v="19"/>
    <s v="YES"/>
    <n v="3"/>
  </r>
  <r>
    <x v="1167"/>
    <x v="2"/>
    <x v="0"/>
    <x v="0"/>
    <x v="0"/>
    <s v="Midday"/>
    <x v="3"/>
    <x v="0"/>
    <x v="48"/>
    <x v="1167"/>
    <x v="1167"/>
    <x v="1"/>
    <n v="2022"/>
    <s v="Fri"/>
    <x v="19"/>
    <s v="YES"/>
    <n v="1"/>
  </r>
  <r>
    <x v="1168"/>
    <x v="4"/>
    <x v="0"/>
    <x v="3"/>
    <x v="3"/>
    <s v="Morning Rush"/>
    <x v="1"/>
    <x v="1"/>
    <x v="48"/>
    <x v="1168"/>
    <x v="1168"/>
    <x v="1"/>
    <n v="2022"/>
    <s v="Fri"/>
    <x v="19"/>
    <s v="YES"/>
    <n v="3"/>
  </r>
  <r>
    <x v="1169"/>
    <x v="1"/>
    <x v="2"/>
    <x v="0"/>
    <x v="3"/>
    <s v="Evening Rush"/>
    <x v="4"/>
    <x v="2"/>
    <x v="48"/>
    <x v="1169"/>
    <x v="1169"/>
    <x v="1"/>
    <n v="2022"/>
    <s v="Fri"/>
    <x v="19"/>
    <s v="YES"/>
    <n v="2"/>
  </r>
  <r>
    <x v="1170"/>
    <x v="4"/>
    <x v="9"/>
    <x v="3"/>
    <x v="3"/>
    <s v="Midday"/>
    <x v="2"/>
    <x v="1"/>
    <x v="48"/>
    <x v="1170"/>
    <x v="1170"/>
    <x v="1"/>
    <n v="2022"/>
    <s v="Fri"/>
    <x v="19"/>
    <s v="YES"/>
    <n v="3"/>
  </r>
  <r>
    <x v="1171"/>
    <x v="5"/>
    <x v="9"/>
    <x v="4"/>
    <x v="3"/>
    <s v="Evening Rush"/>
    <x v="0"/>
    <x v="3"/>
    <x v="48"/>
    <x v="1171"/>
    <x v="1171"/>
    <x v="1"/>
    <n v="2022"/>
    <s v="Fri"/>
    <x v="19"/>
    <s v="YES"/>
    <n v="5"/>
  </r>
  <r>
    <x v="1172"/>
    <x v="1"/>
    <x v="6"/>
    <x v="3"/>
    <x v="3"/>
    <s v="Night"/>
    <x v="0"/>
    <x v="2"/>
    <x v="48"/>
    <x v="1172"/>
    <x v="1172"/>
    <x v="1"/>
    <n v="2022"/>
    <s v="Fri"/>
    <x v="19"/>
    <s v="YES"/>
    <n v="2"/>
  </r>
  <r>
    <x v="1173"/>
    <x v="3"/>
    <x v="7"/>
    <x v="0"/>
    <x v="3"/>
    <s v="Midday"/>
    <x v="1"/>
    <x v="3"/>
    <x v="48"/>
    <x v="1173"/>
    <x v="1173"/>
    <x v="1"/>
    <n v="2022"/>
    <s v="Fri"/>
    <x v="19"/>
    <s v="YES"/>
    <n v="5"/>
  </r>
  <r>
    <x v="1174"/>
    <x v="1"/>
    <x v="8"/>
    <x v="4"/>
    <x v="1"/>
    <s v="Morning Rush"/>
    <x v="4"/>
    <x v="2"/>
    <x v="48"/>
    <x v="1174"/>
    <x v="1174"/>
    <x v="1"/>
    <n v="2022"/>
    <s v="Fri"/>
    <x v="19"/>
    <s v="YES"/>
    <n v="2"/>
  </r>
  <r>
    <x v="1175"/>
    <x v="5"/>
    <x v="4"/>
    <x v="1"/>
    <x v="0"/>
    <s v="Night"/>
    <x v="4"/>
    <x v="3"/>
    <x v="48"/>
    <x v="1175"/>
    <x v="1175"/>
    <x v="1"/>
    <n v="2022"/>
    <s v="Fri"/>
    <x v="19"/>
    <s v="YES"/>
    <n v="5"/>
  </r>
  <r>
    <x v="1176"/>
    <x v="1"/>
    <x v="9"/>
    <x v="2"/>
    <x v="0"/>
    <s v="Morning Rush"/>
    <x v="4"/>
    <x v="2"/>
    <x v="49"/>
    <x v="1176"/>
    <x v="1176"/>
    <x v="1"/>
    <n v="2022"/>
    <s v="Sat"/>
    <x v="19"/>
    <s v="YES"/>
    <n v="2"/>
  </r>
  <r>
    <x v="1177"/>
    <x v="0"/>
    <x v="5"/>
    <x v="0"/>
    <x v="1"/>
    <s v="Evening Rush"/>
    <x v="2"/>
    <x v="1"/>
    <x v="49"/>
    <x v="1177"/>
    <x v="1177"/>
    <x v="1"/>
    <n v="2022"/>
    <s v="Sat"/>
    <x v="19"/>
    <s v="YES"/>
    <n v="3"/>
  </r>
  <r>
    <x v="1178"/>
    <x v="3"/>
    <x v="5"/>
    <x v="0"/>
    <x v="1"/>
    <s v="Midday"/>
    <x v="1"/>
    <x v="0"/>
    <x v="49"/>
    <x v="1178"/>
    <x v="1178"/>
    <x v="1"/>
    <n v="2022"/>
    <s v="Sat"/>
    <x v="19"/>
    <s v="YES"/>
    <n v="1"/>
  </r>
  <r>
    <x v="1179"/>
    <x v="5"/>
    <x v="0"/>
    <x v="3"/>
    <x v="3"/>
    <s v="Morning Rush"/>
    <x v="4"/>
    <x v="2"/>
    <x v="49"/>
    <x v="1179"/>
    <x v="1179"/>
    <x v="1"/>
    <n v="2022"/>
    <s v="Sat"/>
    <x v="19"/>
    <s v="YES"/>
    <n v="2"/>
  </r>
  <r>
    <x v="1180"/>
    <x v="0"/>
    <x v="7"/>
    <x v="4"/>
    <x v="0"/>
    <s v="Midday"/>
    <x v="2"/>
    <x v="0"/>
    <x v="49"/>
    <x v="1180"/>
    <x v="1180"/>
    <x v="1"/>
    <n v="2022"/>
    <s v="Sat"/>
    <x v="19"/>
    <s v="YES"/>
    <n v="1"/>
  </r>
  <r>
    <x v="1181"/>
    <x v="2"/>
    <x v="8"/>
    <x v="3"/>
    <x v="3"/>
    <s v="Night"/>
    <x v="4"/>
    <x v="2"/>
    <x v="49"/>
    <x v="1181"/>
    <x v="1181"/>
    <x v="1"/>
    <n v="2022"/>
    <s v="Sat"/>
    <x v="19"/>
    <s v="YES"/>
    <n v="2"/>
  </r>
  <r>
    <x v="1182"/>
    <x v="4"/>
    <x v="8"/>
    <x v="3"/>
    <x v="0"/>
    <s v="Morning Rush"/>
    <x v="3"/>
    <x v="1"/>
    <x v="49"/>
    <x v="1182"/>
    <x v="1182"/>
    <x v="1"/>
    <n v="2022"/>
    <s v="Sat"/>
    <x v="19"/>
    <s v="YES"/>
    <n v="3"/>
  </r>
  <r>
    <x v="1183"/>
    <x v="0"/>
    <x v="7"/>
    <x v="0"/>
    <x v="2"/>
    <s v="Night"/>
    <x v="0"/>
    <x v="3"/>
    <x v="49"/>
    <x v="1183"/>
    <x v="1183"/>
    <x v="1"/>
    <n v="2022"/>
    <s v="Sat"/>
    <x v="19"/>
    <s v="YES"/>
    <n v="5"/>
  </r>
  <r>
    <x v="1184"/>
    <x v="2"/>
    <x v="6"/>
    <x v="4"/>
    <x v="0"/>
    <s v="Midday"/>
    <x v="0"/>
    <x v="3"/>
    <x v="49"/>
    <x v="1184"/>
    <x v="1184"/>
    <x v="1"/>
    <n v="2022"/>
    <s v="Sat"/>
    <x v="19"/>
    <s v="YES"/>
    <n v="5"/>
  </r>
  <r>
    <x v="1185"/>
    <x v="5"/>
    <x v="6"/>
    <x v="2"/>
    <x v="1"/>
    <s v="Morning Rush"/>
    <x v="4"/>
    <x v="2"/>
    <x v="49"/>
    <x v="1185"/>
    <x v="1185"/>
    <x v="1"/>
    <n v="2022"/>
    <s v="Sat"/>
    <x v="19"/>
    <s v="YES"/>
    <n v="2"/>
  </r>
  <r>
    <x v="1186"/>
    <x v="5"/>
    <x v="5"/>
    <x v="0"/>
    <x v="0"/>
    <s v="Midday"/>
    <x v="1"/>
    <x v="3"/>
    <x v="49"/>
    <x v="1186"/>
    <x v="1186"/>
    <x v="1"/>
    <n v="2022"/>
    <s v="Sat"/>
    <x v="19"/>
    <s v="YES"/>
    <n v="5"/>
  </r>
  <r>
    <x v="1187"/>
    <x v="5"/>
    <x v="0"/>
    <x v="0"/>
    <x v="2"/>
    <s v="Morning Rush"/>
    <x v="1"/>
    <x v="3"/>
    <x v="49"/>
    <x v="1187"/>
    <x v="1187"/>
    <x v="1"/>
    <n v="2022"/>
    <s v="Sat"/>
    <x v="19"/>
    <s v="YES"/>
    <n v="5"/>
  </r>
  <r>
    <x v="1188"/>
    <x v="3"/>
    <x v="3"/>
    <x v="0"/>
    <x v="3"/>
    <s v="Midday"/>
    <x v="4"/>
    <x v="3"/>
    <x v="49"/>
    <x v="1188"/>
    <x v="1188"/>
    <x v="1"/>
    <n v="2022"/>
    <s v="Sat"/>
    <x v="19"/>
    <s v="YES"/>
    <n v="5"/>
  </r>
  <r>
    <x v="1189"/>
    <x v="5"/>
    <x v="0"/>
    <x v="4"/>
    <x v="3"/>
    <s v="Night"/>
    <x v="3"/>
    <x v="2"/>
    <x v="49"/>
    <x v="1189"/>
    <x v="1189"/>
    <x v="1"/>
    <n v="2022"/>
    <s v="Sat"/>
    <x v="19"/>
    <s v="YES"/>
    <n v="2"/>
  </r>
  <r>
    <x v="1190"/>
    <x v="4"/>
    <x v="0"/>
    <x v="2"/>
    <x v="1"/>
    <s v="Evening Rush"/>
    <x v="2"/>
    <x v="1"/>
    <x v="49"/>
    <x v="1190"/>
    <x v="1190"/>
    <x v="1"/>
    <n v="2022"/>
    <s v="Sat"/>
    <x v="19"/>
    <s v="YES"/>
    <n v="3"/>
  </r>
  <r>
    <x v="1191"/>
    <x v="3"/>
    <x v="4"/>
    <x v="2"/>
    <x v="3"/>
    <s v="Evening Rush"/>
    <x v="3"/>
    <x v="1"/>
    <x v="49"/>
    <x v="1191"/>
    <x v="1191"/>
    <x v="1"/>
    <n v="2022"/>
    <s v="Sat"/>
    <x v="19"/>
    <s v="YES"/>
    <n v="3"/>
  </r>
  <r>
    <x v="1192"/>
    <x v="5"/>
    <x v="4"/>
    <x v="4"/>
    <x v="0"/>
    <s v="Midday"/>
    <x v="3"/>
    <x v="2"/>
    <x v="49"/>
    <x v="1192"/>
    <x v="1192"/>
    <x v="1"/>
    <n v="2022"/>
    <s v="Sat"/>
    <x v="19"/>
    <s v="YES"/>
    <n v="2"/>
  </r>
  <r>
    <x v="1193"/>
    <x v="3"/>
    <x v="8"/>
    <x v="3"/>
    <x v="0"/>
    <s v="Night"/>
    <x v="2"/>
    <x v="1"/>
    <x v="49"/>
    <x v="1193"/>
    <x v="1193"/>
    <x v="1"/>
    <n v="2022"/>
    <s v="Sat"/>
    <x v="19"/>
    <s v="YES"/>
    <n v="3"/>
  </r>
  <r>
    <x v="1194"/>
    <x v="4"/>
    <x v="7"/>
    <x v="1"/>
    <x v="3"/>
    <s v="Midday"/>
    <x v="3"/>
    <x v="2"/>
    <x v="49"/>
    <x v="1194"/>
    <x v="1194"/>
    <x v="1"/>
    <n v="2022"/>
    <s v="Sat"/>
    <x v="19"/>
    <s v="YES"/>
    <n v="2"/>
  </r>
  <r>
    <x v="1195"/>
    <x v="4"/>
    <x v="4"/>
    <x v="0"/>
    <x v="0"/>
    <s v="Morning Rush"/>
    <x v="4"/>
    <x v="1"/>
    <x v="49"/>
    <x v="1195"/>
    <x v="1195"/>
    <x v="1"/>
    <n v="2022"/>
    <s v="Sat"/>
    <x v="19"/>
    <s v="YES"/>
    <n v="3"/>
  </r>
  <r>
    <x v="1196"/>
    <x v="0"/>
    <x v="9"/>
    <x v="3"/>
    <x v="2"/>
    <s v="Midday"/>
    <x v="0"/>
    <x v="1"/>
    <x v="49"/>
    <x v="1196"/>
    <x v="1196"/>
    <x v="1"/>
    <n v="2022"/>
    <s v="Sat"/>
    <x v="19"/>
    <s v="YES"/>
    <n v="3"/>
  </r>
  <r>
    <x v="1197"/>
    <x v="3"/>
    <x v="0"/>
    <x v="2"/>
    <x v="3"/>
    <s v="Night"/>
    <x v="1"/>
    <x v="3"/>
    <x v="49"/>
    <x v="1197"/>
    <x v="1197"/>
    <x v="1"/>
    <n v="2022"/>
    <s v="Sat"/>
    <x v="19"/>
    <s v="YES"/>
    <n v="5"/>
  </r>
  <r>
    <x v="1198"/>
    <x v="1"/>
    <x v="8"/>
    <x v="0"/>
    <x v="0"/>
    <s v="Midday"/>
    <x v="0"/>
    <x v="3"/>
    <x v="49"/>
    <x v="1198"/>
    <x v="1198"/>
    <x v="1"/>
    <n v="2022"/>
    <s v="Sat"/>
    <x v="19"/>
    <s v="YES"/>
    <n v="5"/>
  </r>
  <r>
    <x v="1199"/>
    <x v="2"/>
    <x v="2"/>
    <x v="4"/>
    <x v="3"/>
    <s v="Evening Rush"/>
    <x v="1"/>
    <x v="2"/>
    <x v="49"/>
    <x v="1199"/>
    <x v="1199"/>
    <x v="1"/>
    <n v="2022"/>
    <s v="Sat"/>
    <x v="19"/>
    <s v="YES"/>
    <n v="2"/>
  </r>
  <r>
    <x v="1200"/>
    <x v="5"/>
    <x v="9"/>
    <x v="2"/>
    <x v="1"/>
    <s v="Midday"/>
    <x v="4"/>
    <x v="3"/>
    <x v="50"/>
    <x v="1200"/>
    <x v="1200"/>
    <x v="1"/>
    <n v="2022"/>
    <s v="Sun"/>
    <x v="20"/>
    <s v="NO"/>
    <n v="5"/>
  </r>
  <r>
    <x v="1201"/>
    <x v="2"/>
    <x v="7"/>
    <x v="4"/>
    <x v="3"/>
    <s v="Evening Rush"/>
    <x v="1"/>
    <x v="1"/>
    <x v="50"/>
    <x v="1201"/>
    <x v="1201"/>
    <x v="1"/>
    <n v="2022"/>
    <s v="Sun"/>
    <x v="20"/>
    <s v="NO"/>
    <n v="3"/>
  </r>
  <r>
    <x v="1202"/>
    <x v="4"/>
    <x v="5"/>
    <x v="1"/>
    <x v="0"/>
    <s v="Evening Rush"/>
    <x v="3"/>
    <x v="3"/>
    <x v="50"/>
    <x v="1202"/>
    <x v="1202"/>
    <x v="1"/>
    <n v="2022"/>
    <s v="Sun"/>
    <x v="20"/>
    <s v="NO"/>
    <n v="5"/>
  </r>
  <r>
    <x v="1203"/>
    <x v="2"/>
    <x v="5"/>
    <x v="3"/>
    <x v="3"/>
    <s v="Midday"/>
    <x v="4"/>
    <x v="0"/>
    <x v="50"/>
    <x v="1203"/>
    <x v="1203"/>
    <x v="1"/>
    <n v="2022"/>
    <s v="Sun"/>
    <x v="20"/>
    <s v="NO"/>
    <n v="1"/>
  </r>
  <r>
    <x v="1204"/>
    <x v="1"/>
    <x v="1"/>
    <x v="4"/>
    <x v="3"/>
    <s v="Midday"/>
    <x v="4"/>
    <x v="1"/>
    <x v="50"/>
    <x v="1204"/>
    <x v="1204"/>
    <x v="1"/>
    <n v="2022"/>
    <s v="Sun"/>
    <x v="20"/>
    <s v="NO"/>
    <n v="3"/>
  </r>
  <r>
    <x v="1205"/>
    <x v="2"/>
    <x v="5"/>
    <x v="1"/>
    <x v="0"/>
    <s v="Midday"/>
    <x v="0"/>
    <x v="3"/>
    <x v="50"/>
    <x v="1205"/>
    <x v="1205"/>
    <x v="1"/>
    <n v="2022"/>
    <s v="Sun"/>
    <x v="20"/>
    <s v="NO"/>
    <n v="5"/>
  </r>
  <r>
    <x v="1206"/>
    <x v="0"/>
    <x v="3"/>
    <x v="2"/>
    <x v="1"/>
    <s v="Midday"/>
    <x v="2"/>
    <x v="1"/>
    <x v="50"/>
    <x v="1206"/>
    <x v="1206"/>
    <x v="1"/>
    <n v="2022"/>
    <s v="Sun"/>
    <x v="20"/>
    <s v="NO"/>
    <n v="3"/>
  </r>
  <r>
    <x v="1207"/>
    <x v="2"/>
    <x v="4"/>
    <x v="4"/>
    <x v="0"/>
    <s v="Midday"/>
    <x v="2"/>
    <x v="2"/>
    <x v="50"/>
    <x v="1207"/>
    <x v="1207"/>
    <x v="1"/>
    <n v="2022"/>
    <s v="Sun"/>
    <x v="20"/>
    <s v="NO"/>
    <n v="2"/>
  </r>
  <r>
    <x v="1208"/>
    <x v="4"/>
    <x v="6"/>
    <x v="2"/>
    <x v="3"/>
    <s v="Night"/>
    <x v="2"/>
    <x v="0"/>
    <x v="50"/>
    <x v="1208"/>
    <x v="1208"/>
    <x v="1"/>
    <n v="2022"/>
    <s v="Sun"/>
    <x v="20"/>
    <s v="NO"/>
    <n v="1"/>
  </r>
  <r>
    <x v="1209"/>
    <x v="4"/>
    <x v="3"/>
    <x v="4"/>
    <x v="3"/>
    <s v="Midday"/>
    <x v="2"/>
    <x v="2"/>
    <x v="50"/>
    <x v="1209"/>
    <x v="1209"/>
    <x v="1"/>
    <n v="2022"/>
    <s v="Sun"/>
    <x v="20"/>
    <s v="NO"/>
    <n v="2"/>
  </r>
  <r>
    <x v="1210"/>
    <x v="0"/>
    <x v="5"/>
    <x v="4"/>
    <x v="0"/>
    <s v="Midday"/>
    <x v="1"/>
    <x v="0"/>
    <x v="50"/>
    <x v="1210"/>
    <x v="1210"/>
    <x v="1"/>
    <n v="2022"/>
    <s v="Sun"/>
    <x v="20"/>
    <s v="NO"/>
    <n v="1"/>
  </r>
  <r>
    <x v="1211"/>
    <x v="5"/>
    <x v="7"/>
    <x v="4"/>
    <x v="1"/>
    <s v="Midday"/>
    <x v="3"/>
    <x v="2"/>
    <x v="50"/>
    <x v="1211"/>
    <x v="1211"/>
    <x v="1"/>
    <n v="2022"/>
    <s v="Sun"/>
    <x v="20"/>
    <s v="NO"/>
    <n v="2"/>
  </r>
  <r>
    <x v="1212"/>
    <x v="3"/>
    <x v="6"/>
    <x v="3"/>
    <x v="2"/>
    <s v="Morning Rush"/>
    <x v="0"/>
    <x v="1"/>
    <x v="50"/>
    <x v="1212"/>
    <x v="1212"/>
    <x v="1"/>
    <n v="2022"/>
    <s v="Sun"/>
    <x v="20"/>
    <s v="NO"/>
    <n v="3"/>
  </r>
  <r>
    <x v="1213"/>
    <x v="5"/>
    <x v="6"/>
    <x v="0"/>
    <x v="2"/>
    <s v="Evening Rush"/>
    <x v="1"/>
    <x v="0"/>
    <x v="50"/>
    <x v="1213"/>
    <x v="1213"/>
    <x v="1"/>
    <n v="2022"/>
    <s v="Sun"/>
    <x v="20"/>
    <s v="NO"/>
    <n v="1"/>
  </r>
  <r>
    <x v="1214"/>
    <x v="4"/>
    <x v="6"/>
    <x v="0"/>
    <x v="2"/>
    <s v="Evening Rush"/>
    <x v="3"/>
    <x v="1"/>
    <x v="50"/>
    <x v="1214"/>
    <x v="1214"/>
    <x v="1"/>
    <n v="2022"/>
    <s v="Sun"/>
    <x v="20"/>
    <s v="NO"/>
    <n v="3"/>
  </r>
  <r>
    <x v="1215"/>
    <x v="5"/>
    <x v="9"/>
    <x v="3"/>
    <x v="2"/>
    <s v="Night"/>
    <x v="4"/>
    <x v="2"/>
    <x v="50"/>
    <x v="1215"/>
    <x v="1215"/>
    <x v="1"/>
    <n v="2022"/>
    <s v="Sun"/>
    <x v="20"/>
    <s v="NO"/>
    <n v="2"/>
  </r>
  <r>
    <x v="1216"/>
    <x v="2"/>
    <x v="2"/>
    <x v="0"/>
    <x v="2"/>
    <s v="Midday"/>
    <x v="3"/>
    <x v="1"/>
    <x v="50"/>
    <x v="1216"/>
    <x v="1216"/>
    <x v="1"/>
    <n v="2022"/>
    <s v="Sun"/>
    <x v="20"/>
    <s v="NO"/>
    <n v="3"/>
  </r>
  <r>
    <x v="1217"/>
    <x v="2"/>
    <x v="1"/>
    <x v="3"/>
    <x v="2"/>
    <s v="Evening Rush"/>
    <x v="1"/>
    <x v="3"/>
    <x v="50"/>
    <x v="1217"/>
    <x v="1217"/>
    <x v="1"/>
    <n v="2022"/>
    <s v="Sun"/>
    <x v="20"/>
    <s v="NO"/>
    <n v="5"/>
  </r>
  <r>
    <x v="1218"/>
    <x v="4"/>
    <x v="1"/>
    <x v="3"/>
    <x v="2"/>
    <s v="Midday"/>
    <x v="1"/>
    <x v="3"/>
    <x v="50"/>
    <x v="1218"/>
    <x v="1218"/>
    <x v="1"/>
    <n v="2022"/>
    <s v="Sun"/>
    <x v="20"/>
    <s v="NO"/>
    <n v="5"/>
  </r>
  <r>
    <x v="1219"/>
    <x v="4"/>
    <x v="7"/>
    <x v="2"/>
    <x v="1"/>
    <s v="Midday"/>
    <x v="1"/>
    <x v="0"/>
    <x v="50"/>
    <x v="1219"/>
    <x v="1219"/>
    <x v="1"/>
    <n v="2022"/>
    <s v="Sun"/>
    <x v="20"/>
    <s v="NO"/>
    <n v="1"/>
  </r>
  <r>
    <x v="1220"/>
    <x v="5"/>
    <x v="2"/>
    <x v="3"/>
    <x v="2"/>
    <s v="Midday"/>
    <x v="3"/>
    <x v="0"/>
    <x v="50"/>
    <x v="1220"/>
    <x v="1220"/>
    <x v="1"/>
    <n v="2022"/>
    <s v="Sun"/>
    <x v="20"/>
    <s v="NO"/>
    <n v="1"/>
  </r>
  <r>
    <x v="1221"/>
    <x v="5"/>
    <x v="6"/>
    <x v="3"/>
    <x v="1"/>
    <s v="Night"/>
    <x v="2"/>
    <x v="0"/>
    <x v="50"/>
    <x v="1221"/>
    <x v="1221"/>
    <x v="1"/>
    <n v="2022"/>
    <s v="Sun"/>
    <x v="20"/>
    <s v="NO"/>
    <n v="1"/>
  </r>
  <r>
    <x v="1222"/>
    <x v="2"/>
    <x v="6"/>
    <x v="4"/>
    <x v="1"/>
    <s v="Night"/>
    <x v="0"/>
    <x v="1"/>
    <x v="50"/>
    <x v="1222"/>
    <x v="1222"/>
    <x v="1"/>
    <n v="2022"/>
    <s v="Sun"/>
    <x v="20"/>
    <s v="NO"/>
    <n v="3"/>
  </r>
  <r>
    <x v="1223"/>
    <x v="3"/>
    <x v="4"/>
    <x v="4"/>
    <x v="3"/>
    <s v="Morning Rush"/>
    <x v="1"/>
    <x v="0"/>
    <x v="50"/>
    <x v="1223"/>
    <x v="1223"/>
    <x v="1"/>
    <n v="2022"/>
    <s v="Sun"/>
    <x v="20"/>
    <s v="NO"/>
    <n v="1"/>
  </r>
  <r>
    <x v="1224"/>
    <x v="0"/>
    <x v="8"/>
    <x v="3"/>
    <x v="3"/>
    <s v="Evening Rush"/>
    <x v="4"/>
    <x v="0"/>
    <x v="51"/>
    <x v="1224"/>
    <x v="1224"/>
    <x v="1"/>
    <n v="2022"/>
    <s v="Mon"/>
    <x v="20"/>
    <s v="NO"/>
    <n v="1"/>
  </r>
  <r>
    <x v="1225"/>
    <x v="3"/>
    <x v="5"/>
    <x v="4"/>
    <x v="3"/>
    <s v="Morning Rush"/>
    <x v="0"/>
    <x v="3"/>
    <x v="51"/>
    <x v="1225"/>
    <x v="1225"/>
    <x v="1"/>
    <n v="2022"/>
    <s v="Mon"/>
    <x v="20"/>
    <s v="NO"/>
    <n v="5"/>
  </r>
  <r>
    <x v="1226"/>
    <x v="4"/>
    <x v="6"/>
    <x v="2"/>
    <x v="1"/>
    <s v="Night"/>
    <x v="3"/>
    <x v="1"/>
    <x v="51"/>
    <x v="1226"/>
    <x v="1226"/>
    <x v="1"/>
    <n v="2022"/>
    <s v="Mon"/>
    <x v="20"/>
    <s v="NO"/>
    <n v="3"/>
  </r>
  <r>
    <x v="1227"/>
    <x v="5"/>
    <x v="7"/>
    <x v="2"/>
    <x v="2"/>
    <s v="Night"/>
    <x v="1"/>
    <x v="3"/>
    <x v="51"/>
    <x v="1227"/>
    <x v="1227"/>
    <x v="1"/>
    <n v="2022"/>
    <s v="Mon"/>
    <x v="20"/>
    <s v="NO"/>
    <n v="5"/>
  </r>
  <r>
    <x v="1228"/>
    <x v="3"/>
    <x v="4"/>
    <x v="3"/>
    <x v="1"/>
    <s v="Morning Rush"/>
    <x v="4"/>
    <x v="2"/>
    <x v="51"/>
    <x v="1228"/>
    <x v="1228"/>
    <x v="1"/>
    <n v="2022"/>
    <s v="Mon"/>
    <x v="20"/>
    <s v="NO"/>
    <n v="2"/>
  </r>
  <r>
    <x v="1229"/>
    <x v="5"/>
    <x v="3"/>
    <x v="4"/>
    <x v="1"/>
    <s v="Morning Rush"/>
    <x v="1"/>
    <x v="3"/>
    <x v="51"/>
    <x v="1229"/>
    <x v="1229"/>
    <x v="1"/>
    <n v="2022"/>
    <s v="Mon"/>
    <x v="20"/>
    <s v="NO"/>
    <n v="5"/>
  </r>
  <r>
    <x v="1230"/>
    <x v="1"/>
    <x v="3"/>
    <x v="1"/>
    <x v="0"/>
    <s v="Night"/>
    <x v="1"/>
    <x v="3"/>
    <x v="51"/>
    <x v="1230"/>
    <x v="1230"/>
    <x v="1"/>
    <n v="2022"/>
    <s v="Mon"/>
    <x v="20"/>
    <s v="NO"/>
    <n v="5"/>
  </r>
  <r>
    <x v="1231"/>
    <x v="2"/>
    <x v="4"/>
    <x v="0"/>
    <x v="0"/>
    <s v="Morning Rush"/>
    <x v="4"/>
    <x v="2"/>
    <x v="51"/>
    <x v="1231"/>
    <x v="1231"/>
    <x v="1"/>
    <n v="2022"/>
    <s v="Mon"/>
    <x v="20"/>
    <s v="NO"/>
    <n v="2"/>
  </r>
  <r>
    <x v="1232"/>
    <x v="0"/>
    <x v="9"/>
    <x v="4"/>
    <x v="1"/>
    <s v="Midday"/>
    <x v="0"/>
    <x v="1"/>
    <x v="51"/>
    <x v="1232"/>
    <x v="1232"/>
    <x v="1"/>
    <n v="2022"/>
    <s v="Mon"/>
    <x v="20"/>
    <s v="NO"/>
    <n v="3"/>
  </r>
  <r>
    <x v="1233"/>
    <x v="5"/>
    <x v="5"/>
    <x v="2"/>
    <x v="3"/>
    <s v="Night"/>
    <x v="2"/>
    <x v="2"/>
    <x v="51"/>
    <x v="1233"/>
    <x v="1233"/>
    <x v="1"/>
    <n v="2022"/>
    <s v="Mon"/>
    <x v="20"/>
    <s v="NO"/>
    <n v="2"/>
  </r>
  <r>
    <x v="1234"/>
    <x v="0"/>
    <x v="5"/>
    <x v="2"/>
    <x v="1"/>
    <s v="Night"/>
    <x v="2"/>
    <x v="3"/>
    <x v="51"/>
    <x v="1234"/>
    <x v="1234"/>
    <x v="1"/>
    <n v="2022"/>
    <s v="Mon"/>
    <x v="20"/>
    <s v="NO"/>
    <n v="5"/>
  </r>
  <r>
    <x v="1235"/>
    <x v="5"/>
    <x v="2"/>
    <x v="1"/>
    <x v="1"/>
    <s v="Morning Rush"/>
    <x v="3"/>
    <x v="3"/>
    <x v="51"/>
    <x v="1235"/>
    <x v="1235"/>
    <x v="1"/>
    <n v="2022"/>
    <s v="Mon"/>
    <x v="20"/>
    <s v="NO"/>
    <n v="5"/>
  </r>
  <r>
    <x v="1236"/>
    <x v="5"/>
    <x v="5"/>
    <x v="3"/>
    <x v="2"/>
    <s v="Midday"/>
    <x v="2"/>
    <x v="2"/>
    <x v="51"/>
    <x v="1236"/>
    <x v="1236"/>
    <x v="1"/>
    <n v="2022"/>
    <s v="Mon"/>
    <x v="20"/>
    <s v="NO"/>
    <n v="2"/>
  </r>
  <r>
    <x v="1237"/>
    <x v="0"/>
    <x v="1"/>
    <x v="1"/>
    <x v="3"/>
    <s v="Midday"/>
    <x v="0"/>
    <x v="2"/>
    <x v="51"/>
    <x v="1237"/>
    <x v="1237"/>
    <x v="1"/>
    <n v="2022"/>
    <s v="Mon"/>
    <x v="20"/>
    <s v="NO"/>
    <n v="2"/>
  </r>
  <r>
    <x v="1238"/>
    <x v="0"/>
    <x v="1"/>
    <x v="1"/>
    <x v="3"/>
    <s v="Night"/>
    <x v="1"/>
    <x v="1"/>
    <x v="51"/>
    <x v="1238"/>
    <x v="1238"/>
    <x v="1"/>
    <n v="2022"/>
    <s v="Mon"/>
    <x v="20"/>
    <s v="NO"/>
    <n v="3"/>
  </r>
  <r>
    <x v="1239"/>
    <x v="3"/>
    <x v="0"/>
    <x v="0"/>
    <x v="3"/>
    <s v="Morning Rush"/>
    <x v="1"/>
    <x v="1"/>
    <x v="51"/>
    <x v="1239"/>
    <x v="1239"/>
    <x v="1"/>
    <n v="2022"/>
    <s v="Mon"/>
    <x v="20"/>
    <s v="NO"/>
    <n v="3"/>
  </r>
  <r>
    <x v="1240"/>
    <x v="5"/>
    <x v="0"/>
    <x v="2"/>
    <x v="0"/>
    <s v="Morning Rush"/>
    <x v="2"/>
    <x v="2"/>
    <x v="51"/>
    <x v="1240"/>
    <x v="1240"/>
    <x v="1"/>
    <n v="2022"/>
    <s v="Mon"/>
    <x v="20"/>
    <s v="NO"/>
    <n v="2"/>
  </r>
  <r>
    <x v="1241"/>
    <x v="1"/>
    <x v="9"/>
    <x v="1"/>
    <x v="2"/>
    <s v="Morning Rush"/>
    <x v="3"/>
    <x v="0"/>
    <x v="51"/>
    <x v="1241"/>
    <x v="1241"/>
    <x v="1"/>
    <n v="2022"/>
    <s v="Mon"/>
    <x v="20"/>
    <s v="NO"/>
    <n v="1"/>
  </r>
  <r>
    <x v="1242"/>
    <x v="3"/>
    <x v="9"/>
    <x v="3"/>
    <x v="0"/>
    <s v="Night"/>
    <x v="1"/>
    <x v="2"/>
    <x v="51"/>
    <x v="1242"/>
    <x v="1242"/>
    <x v="1"/>
    <n v="2022"/>
    <s v="Mon"/>
    <x v="20"/>
    <s v="NO"/>
    <n v="2"/>
  </r>
  <r>
    <x v="1243"/>
    <x v="4"/>
    <x v="2"/>
    <x v="4"/>
    <x v="3"/>
    <s v="Morning Rush"/>
    <x v="3"/>
    <x v="3"/>
    <x v="51"/>
    <x v="1243"/>
    <x v="1243"/>
    <x v="1"/>
    <n v="2022"/>
    <s v="Mon"/>
    <x v="20"/>
    <s v="NO"/>
    <n v="5"/>
  </r>
  <r>
    <x v="1244"/>
    <x v="4"/>
    <x v="4"/>
    <x v="3"/>
    <x v="0"/>
    <s v="Midday"/>
    <x v="2"/>
    <x v="2"/>
    <x v="51"/>
    <x v="1244"/>
    <x v="1244"/>
    <x v="1"/>
    <n v="2022"/>
    <s v="Mon"/>
    <x v="20"/>
    <s v="NO"/>
    <n v="2"/>
  </r>
  <r>
    <x v="1245"/>
    <x v="2"/>
    <x v="2"/>
    <x v="0"/>
    <x v="1"/>
    <s v="Night"/>
    <x v="1"/>
    <x v="0"/>
    <x v="51"/>
    <x v="1245"/>
    <x v="1245"/>
    <x v="1"/>
    <n v="2022"/>
    <s v="Mon"/>
    <x v="20"/>
    <s v="NO"/>
    <n v="1"/>
  </r>
  <r>
    <x v="1246"/>
    <x v="1"/>
    <x v="9"/>
    <x v="2"/>
    <x v="3"/>
    <s v="Morning Rush"/>
    <x v="1"/>
    <x v="0"/>
    <x v="51"/>
    <x v="1246"/>
    <x v="1246"/>
    <x v="1"/>
    <n v="2022"/>
    <s v="Mon"/>
    <x v="20"/>
    <s v="NO"/>
    <n v="1"/>
  </r>
  <r>
    <x v="1247"/>
    <x v="5"/>
    <x v="5"/>
    <x v="3"/>
    <x v="2"/>
    <s v="Evening Rush"/>
    <x v="3"/>
    <x v="1"/>
    <x v="51"/>
    <x v="1247"/>
    <x v="1247"/>
    <x v="1"/>
    <n v="2022"/>
    <s v="Mon"/>
    <x v="20"/>
    <s v="NO"/>
    <n v="3"/>
  </r>
  <r>
    <x v="1248"/>
    <x v="1"/>
    <x v="2"/>
    <x v="2"/>
    <x v="3"/>
    <s v="Midday"/>
    <x v="2"/>
    <x v="0"/>
    <x v="52"/>
    <x v="1248"/>
    <x v="1248"/>
    <x v="1"/>
    <n v="2022"/>
    <s v="Tue"/>
    <x v="20"/>
    <s v="NO"/>
    <n v="1"/>
  </r>
  <r>
    <x v="1249"/>
    <x v="4"/>
    <x v="5"/>
    <x v="4"/>
    <x v="0"/>
    <s v="Midday"/>
    <x v="3"/>
    <x v="0"/>
    <x v="52"/>
    <x v="1249"/>
    <x v="1249"/>
    <x v="1"/>
    <n v="2022"/>
    <s v="Tue"/>
    <x v="20"/>
    <s v="NO"/>
    <n v="1"/>
  </r>
  <r>
    <x v="1250"/>
    <x v="5"/>
    <x v="8"/>
    <x v="4"/>
    <x v="2"/>
    <s v="Morning Rush"/>
    <x v="4"/>
    <x v="1"/>
    <x v="52"/>
    <x v="1250"/>
    <x v="1250"/>
    <x v="1"/>
    <n v="2022"/>
    <s v="Tue"/>
    <x v="20"/>
    <s v="NO"/>
    <n v="3"/>
  </r>
  <r>
    <x v="1251"/>
    <x v="1"/>
    <x v="8"/>
    <x v="4"/>
    <x v="2"/>
    <s v="Night"/>
    <x v="2"/>
    <x v="2"/>
    <x v="52"/>
    <x v="1251"/>
    <x v="1251"/>
    <x v="1"/>
    <n v="2022"/>
    <s v="Tue"/>
    <x v="20"/>
    <s v="NO"/>
    <n v="2"/>
  </r>
  <r>
    <x v="1252"/>
    <x v="0"/>
    <x v="9"/>
    <x v="3"/>
    <x v="3"/>
    <s v="Night"/>
    <x v="4"/>
    <x v="3"/>
    <x v="52"/>
    <x v="1252"/>
    <x v="1252"/>
    <x v="1"/>
    <n v="2022"/>
    <s v="Tue"/>
    <x v="20"/>
    <s v="NO"/>
    <n v="5"/>
  </r>
  <r>
    <x v="1253"/>
    <x v="3"/>
    <x v="8"/>
    <x v="1"/>
    <x v="0"/>
    <s v="Evening Rush"/>
    <x v="0"/>
    <x v="2"/>
    <x v="52"/>
    <x v="1253"/>
    <x v="1253"/>
    <x v="1"/>
    <n v="2022"/>
    <s v="Tue"/>
    <x v="20"/>
    <s v="NO"/>
    <n v="2"/>
  </r>
  <r>
    <x v="1254"/>
    <x v="5"/>
    <x v="7"/>
    <x v="3"/>
    <x v="0"/>
    <s v="Evening Rush"/>
    <x v="4"/>
    <x v="0"/>
    <x v="52"/>
    <x v="1254"/>
    <x v="1254"/>
    <x v="1"/>
    <n v="2022"/>
    <s v="Tue"/>
    <x v="20"/>
    <s v="NO"/>
    <n v="1"/>
  </r>
  <r>
    <x v="1255"/>
    <x v="0"/>
    <x v="2"/>
    <x v="2"/>
    <x v="0"/>
    <s v="Night"/>
    <x v="2"/>
    <x v="0"/>
    <x v="52"/>
    <x v="1255"/>
    <x v="1255"/>
    <x v="1"/>
    <n v="2022"/>
    <s v="Tue"/>
    <x v="20"/>
    <s v="NO"/>
    <n v="1"/>
  </r>
  <r>
    <x v="1256"/>
    <x v="3"/>
    <x v="2"/>
    <x v="1"/>
    <x v="0"/>
    <s v="Night"/>
    <x v="1"/>
    <x v="3"/>
    <x v="52"/>
    <x v="1256"/>
    <x v="1256"/>
    <x v="1"/>
    <n v="2022"/>
    <s v="Tue"/>
    <x v="20"/>
    <s v="NO"/>
    <n v="5"/>
  </r>
  <r>
    <x v="1257"/>
    <x v="1"/>
    <x v="4"/>
    <x v="1"/>
    <x v="3"/>
    <s v="Midday"/>
    <x v="2"/>
    <x v="2"/>
    <x v="52"/>
    <x v="1257"/>
    <x v="1257"/>
    <x v="1"/>
    <n v="2022"/>
    <s v="Tue"/>
    <x v="20"/>
    <s v="NO"/>
    <n v="2"/>
  </r>
  <r>
    <x v="1258"/>
    <x v="5"/>
    <x v="0"/>
    <x v="0"/>
    <x v="2"/>
    <s v="Evening Rush"/>
    <x v="3"/>
    <x v="2"/>
    <x v="52"/>
    <x v="1258"/>
    <x v="1258"/>
    <x v="1"/>
    <n v="2022"/>
    <s v="Tue"/>
    <x v="20"/>
    <s v="NO"/>
    <n v="2"/>
  </r>
  <r>
    <x v="1259"/>
    <x v="2"/>
    <x v="9"/>
    <x v="4"/>
    <x v="1"/>
    <s v="Night"/>
    <x v="1"/>
    <x v="3"/>
    <x v="52"/>
    <x v="1259"/>
    <x v="1259"/>
    <x v="1"/>
    <n v="2022"/>
    <s v="Tue"/>
    <x v="20"/>
    <s v="NO"/>
    <n v="5"/>
  </r>
  <r>
    <x v="1260"/>
    <x v="2"/>
    <x v="2"/>
    <x v="3"/>
    <x v="0"/>
    <s v="Evening Rush"/>
    <x v="0"/>
    <x v="1"/>
    <x v="52"/>
    <x v="1260"/>
    <x v="1260"/>
    <x v="1"/>
    <n v="2022"/>
    <s v="Tue"/>
    <x v="21"/>
    <s v="NO"/>
    <n v="3"/>
  </r>
  <r>
    <x v="1261"/>
    <x v="4"/>
    <x v="3"/>
    <x v="0"/>
    <x v="3"/>
    <s v="Midday"/>
    <x v="2"/>
    <x v="0"/>
    <x v="52"/>
    <x v="1261"/>
    <x v="1261"/>
    <x v="1"/>
    <n v="2022"/>
    <s v="Tue"/>
    <x v="21"/>
    <s v="NO"/>
    <n v="1"/>
  </r>
  <r>
    <x v="1262"/>
    <x v="0"/>
    <x v="6"/>
    <x v="2"/>
    <x v="0"/>
    <s v="Midday"/>
    <x v="3"/>
    <x v="1"/>
    <x v="52"/>
    <x v="1262"/>
    <x v="1262"/>
    <x v="1"/>
    <n v="2022"/>
    <s v="Tue"/>
    <x v="21"/>
    <s v="NO"/>
    <n v="3"/>
  </r>
  <r>
    <x v="1263"/>
    <x v="5"/>
    <x v="9"/>
    <x v="0"/>
    <x v="2"/>
    <s v="Midday"/>
    <x v="0"/>
    <x v="3"/>
    <x v="52"/>
    <x v="1263"/>
    <x v="1263"/>
    <x v="1"/>
    <n v="2022"/>
    <s v="Tue"/>
    <x v="21"/>
    <s v="NO"/>
    <n v="5"/>
  </r>
  <r>
    <x v="1264"/>
    <x v="0"/>
    <x v="4"/>
    <x v="4"/>
    <x v="0"/>
    <s v="Midday"/>
    <x v="0"/>
    <x v="1"/>
    <x v="52"/>
    <x v="1264"/>
    <x v="1264"/>
    <x v="1"/>
    <n v="2022"/>
    <s v="Tue"/>
    <x v="21"/>
    <s v="NO"/>
    <n v="3"/>
  </r>
  <r>
    <x v="1265"/>
    <x v="1"/>
    <x v="0"/>
    <x v="0"/>
    <x v="1"/>
    <s v="Midday"/>
    <x v="1"/>
    <x v="3"/>
    <x v="52"/>
    <x v="1265"/>
    <x v="1265"/>
    <x v="1"/>
    <n v="2022"/>
    <s v="Tue"/>
    <x v="21"/>
    <s v="NO"/>
    <n v="5"/>
  </r>
  <r>
    <x v="1266"/>
    <x v="2"/>
    <x v="7"/>
    <x v="4"/>
    <x v="1"/>
    <s v="Midday"/>
    <x v="4"/>
    <x v="0"/>
    <x v="52"/>
    <x v="1266"/>
    <x v="1266"/>
    <x v="1"/>
    <n v="2022"/>
    <s v="Tue"/>
    <x v="21"/>
    <s v="NO"/>
    <n v="1"/>
  </r>
  <r>
    <x v="1267"/>
    <x v="0"/>
    <x v="4"/>
    <x v="1"/>
    <x v="2"/>
    <s v="Midday"/>
    <x v="4"/>
    <x v="0"/>
    <x v="52"/>
    <x v="1267"/>
    <x v="1267"/>
    <x v="1"/>
    <n v="2022"/>
    <s v="Tue"/>
    <x v="21"/>
    <s v="NO"/>
    <n v="1"/>
  </r>
  <r>
    <x v="1268"/>
    <x v="4"/>
    <x v="5"/>
    <x v="0"/>
    <x v="1"/>
    <s v="Morning Rush"/>
    <x v="0"/>
    <x v="0"/>
    <x v="52"/>
    <x v="1268"/>
    <x v="1268"/>
    <x v="1"/>
    <n v="2022"/>
    <s v="Tue"/>
    <x v="21"/>
    <s v="NO"/>
    <n v="1"/>
  </r>
  <r>
    <x v="1269"/>
    <x v="5"/>
    <x v="4"/>
    <x v="2"/>
    <x v="2"/>
    <s v="Morning Rush"/>
    <x v="0"/>
    <x v="1"/>
    <x v="52"/>
    <x v="1269"/>
    <x v="1269"/>
    <x v="1"/>
    <n v="2022"/>
    <s v="Tue"/>
    <x v="21"/>
    <s v="NO"/>
    <n v="3"/>
  </r>
  <r>
    <x v="1270"/>
    <x v="2"/>
    <x v="1"/>
    <x v="0"/>
    <x v="3"/>
    <s v="Evening Rush"/>
    <x v="1"/>
    <x v="2"/>
    <x v="52"/>
    <x v="1270"/>
    <x v="1270"/>
    <x v="1"/>
    <n v="2022"/>
    <s v="Tue"/>
    <x v="21"/>
    <s v="NO"/>
    <n v="2"/>
  </r>
  <r>
    <x v="1271"/>
    <x v="0"/>
    <x v="1"/>
    <x v="2"/>
    <x v="3"/>
    <s v="Evening Rush"/>
    <x v="2"/>
    <x v="2"/>
    <x v="52"/>
    <x v="1271"/>
    <x v="1271"/>
    <x v="1"/>
    <n v="2022"/>
    <s v="Tue"/>
    <x v="21"/>
    <s v="NO"/>
    <n v="2"/>
  </r>
  <r>
    <x v="1272"/>
    <x v="0"/>
    <x v="2"/>
    <x v="2"/>
    <x v="1"/>
    <s v="Midday"/>
    <x v="1"/>
    <x v="2"/>
    <x v="53"/>
    <x v="1272"/>
    <x v="1272"/>
    <x v="1"/>
    <n v="2022"/>
    <s v="Wed"/>
    <x v="21"/>
    <s v="NO"/>
    <n v="2"/>
  </r>
  <r>
    <x v="1273"/>
    <x v="5"/>
    <x v="5"/>
    <x v="2"/>
    <x v="0"/>
    <s v="Evening Rush"/>
    <x v="1"/>
    <x v="1"/>
    <x v="53"/>
    <x v="1273"/>
    <x v="1273"/>
    <x v="1"/>
    <n v="2022"/>
    <s v="Wed"/>
    <x v="21"/>
    <s v="NO"/>
    <n v="3"/>
  </r>
  <r>
    <x v="1274"/>
    <x v="4"/>
    <x v="0"/>
    <x v="3"/>
    <x v="3"/>
    <s v="Midday"/>
    <x v="0"/>
    <x v="1"/>
    <x v="53"/>
    <x v="1274"/>
    <x v="1274"/>
    <x v="1"/>
    <n v="2022"/>
    <s v="Wed"/>
    <x v="21"/>
    <s v="NO"/>
    <n v="3"/>
  </r>
  <r>
    <x v="1275"/>
    <x v="1"/>
    <x v="4"/>
    <x v="3"/>
    <x v="2"/>
    <s v="Midday"/>
    <x v="0"/>
    <x v="3"/>
    <x v="53"/>
    <x v="1275"/>
    <x v="1275"/>
    <x v="1"/>
    <n v="2022"/>
    <s v="Wed"/>
    <x v="21"/>
    <s v="NO"/>
    <n v="5"/>
  </r>
  <r>
    <x v="1276"/>
    <x v="4"/>
    <x v="9"/>
    <x v="2"/>
    <x v="3"/>
    <s v="Midday"/>
    <x v="1"/>
    <x v="1"/>
    <x v="53"/>
    <x v="1276"/>
    <x v="1276"/>
    <x v="1"/>
    <n v="2022"/>
    <s v="Wed"/>
    <x v="21"/>
    <s v="NO"/>
    <n v="3"/>
  </r>
  <r>
    <x v="1277"/>
    <x v="1"/>
    <x v="2"/>
    <x v="0"/>
    <x v="1"/>
    <s v="Evening Rush"/>
    <x v="0"/>
    <x v="2"/>
    <x v="53"/>
    <x v="1277"/>
    <x v="1277"/>
    <x v="1"/>
    <n v="2022"/>
    <s v="Wed"/>
    <x v="21"/>
    <s v="NO"/>
    <n v="2"/>
  </r>
  <r>
    <x v="1278"/>
    <x v="3"/>
    <x v="1"/>
    <x v="0"/>
    <x v="1"/>
    <s v="Night"/>
    <x v="3"/>
    <x v="2"/>
    <x v="53"/>
    <x v="1278"/>
    <x v="1278"/>
    <x v="1"/>
    <n v="2022"/>
    <s v="Wed"/>
    <x v="21"/>
    <s v="NO"/>
    <n v="2"/>
  </r>
  <r>
    <x v="1279"/>
    <x v="0"/>
    <x v="9"/>
    <x v="1"/>
    <x v="2"/>
    <s v="Morning Rush"/>
    <x v="2"/>
    <x v="2"/>
    <x v="53"/>
    <x v="1279"/>
    <x v="1279"/>
    <x v="1"/>
    <n v="2022"/>
    <s v="Wed"/>
    <x v="21"/>
    <s v="NO"/>
    <n v="2"/>
  </r>
  <r>
    <x v="1280"/>
    <x v="0"/>
    <x v="9"/>
    <x v="3"/>
    <x v="1"/>
    <s v="Night"/>
    <x v="4"/>
    <x v="1"/>
    <x v="53"/>
    <x v="1280"/>
    <x v="1280"/>
    <x v="1"/>
    <n v="2022"/>
    <s v="Wed"/>
    <x v="21"/>
    <s v="NO"/>
    <n v="3"/>
  </r>
  <r>
    <x v="1281"/>
    <x v="2"/>
    <x v="4"/>
    <x v="1"/>
    <x v="0"/>
    <s v="Midday"/>
    <x v="4"/>
    <x v="3"/>
    <x v="53"/>
    <x v="1281"/>
    <x v="1281"/>
    <x v="1"/>
    <n v="2022"/>
    <s v="Wed"/>
    <x v="21"/>
    <s v="NO"/>
    <n v="5"/>
  </r>
  <r>
    <x v="1282"/>
    <x v="3"/>
    <x v="1"/>
    <x v="0"/>
    <x v="2"/>
    <s v="Evening Rush"/>
    <x v="1"/>
    <x v="3"/>
    <x v="53"/>
    <x v="1282"/>
    <x v="1282"/>
    <x v="1"/>
    <n v="2022"/>
    <s v="Wed"/>
    <x v="21"/>
    <s v="NO"/>
    <n v="5"/>
  </r>
  <r>
    <x v="1283"/>
    <x v="0"/>
    <x v="7"/>
    <x v="0"/>
    <x v="0"/>
    <s v="Midday"/>
    <x v="4"/>
    <x v="3"/>
    <x v="53"/>
    <x v="1283"/>
    <x v="1283"/>
    <x v="1"/>
    <n v="2022"/>
    <s v="Wed"/>
    <x v="21"/>
    <s v="NO"/>
    <n v="5"/>
  </r>
  <r>
    <x v="1284"/>
    <x v="1"/>
    <x v="4"/>
    <x v="3"/>
    <x v="3"/>
    <s v="Evening Rush"/>
    <x v="0"/>
    <x v="3"/>
    <x v="53"/>
    <x v="1284"/>
    <x v="1284"/>
    <x v="1"/>
    <n v="2022"/>
    <s v="Wed"/>
    <x v="21"/>
    <s v="NO"/>
    <n v="5"/>
  </r>
  <r>
    <x v="1285"/>
    <x v="5"/>
    <x v="8"/>
    <x v="4"/>
    <x v="1"/>
    <s v="Morning Rush"/>
    <x v="0"/>
    <x v="0"/>
    <x v="53"/>
    <x v="1285"/>
    <x v="1285"/>
    <x v="1"/>
    <n v="2022"/>
    <s v="Wed"/>
    <x v="21"/>
    <s v="NO"/>
    <n v="1"/>
  </r>
  <r>
    <x v="1286"/>
    <x v="1"/>
    <x v="3"/>
    <x v="2"/>
    <x v="1"/>
    <s v="Night"/>
    <x v="4"/>
    <x v="1"/>
    <x v="53"/>
    <x v="1286"/>
    <x v="1286"/>
    <x v="1"/>
    <n v="2022"/>
    <s v="Wed"/>
    <x v="21"/>
    <s v="NO"/>
    <n v="3"/>
  </r>
  <r>
    <x v="1287"/>
    <x v="0"/>
    <x v="1"/>
    <x v="4"/>
    <x v="3"/>
    <s v="Midday"/>
    <x v="1"/>
    <x v="2"/>
    <x v="53"/>
    <x v="1287"/>
    <x v="1287"/>
    <x v="1"/>
    <n v="2022"/>
    <s v="Wed"/>
    <x v="21"/>
    <s v="NO"/>
    <n v="2"/>
  </r>
  <r>
    <x v="1288"/>
    <x v="0"/>
    <x v="2"/>
    <x v="1"/>
    <x v="1"/>
    <s v="Night"/>
    <x v="1"/>
    <x v="0"/>
    <x v="53"/>
    <x v="1288"/>
    <x v="1288"/>
    <x v="1"/>
    <n v="2022"/>
    <s v="Wed"/>
    <x v="21"/>
    <s v="NO"/>
    <n v="1"/>
  </r>
  <r>
    <x v="1289"/>
    <x v="1"/>
    <x v="0"/>
    <x v="0"/>
    <x v="2"/>
    <s v="Midday"/>
    <x v="4"/>
    <x v="2"/>
    <x v="53"/>
    <x v="1289"/>
    <x v="1289"/>
    <x v="1"/>
    <n v="2022"/>
    <s v="Wed"/>
    <x v="21"/>
    <s v="NO"/>
    <n v="2"/>
  </r>
  <r>
    <x v="1290"/>
    <x v="5"/>
    <x v="3"/>
    <x v="4"/>
    <x v="0"/>
    <s v="Morning Rush"/>
    <x v="0"/>
    <x v="2"/>
    <x v="53"/>
    <x v="1290"/>
    <x v="1290"/>
    <x v="1"/>
    <n v="2022"/>
    <s v="Wed"/>
    <x v="21"/>
    <s v="NO"/>
    <n v="2"/>
  </r>
  <r>
    <x v="1291"/>
    <x v="3"/>
    <x v="7"/>
    <x v="2"/>
    <x v="1"/>
    <s v="Morning Rush"/>
    <x v="1"/>
    <x v="3"/>
    <x v="53"/>
    <x v="1291"/>
    <x v="1291"/>
    <x v="1"/>
    <n v="2022"/>
    <s v="Wed"/>
    <x v="21"/>
    <s v="NO"/>
    <n v="5"/>
  </r>
  <r>
    <x v="1292"/>
    <x v="0"/>
    <x v="2"/>
    <x v="4"/>
    <x v="3"/>
    <s v="Morning Rush"/>
    <x v="2"/>
    <x v="2"/>
    <x v="53"/>
    <x v="1292"/>
    <x v="1292"/>
    <x v="1"/>
    <n v="2022"/>
    <s v="Wed"/>
    <x v="21"/>
    <s v="NO"/>
    <n v="2"/>
  </r>
  <r>
    <x v="1293"/>
    <x v="2"/>
    <x v="7"/>
    <x v="2"/>
    <x v="2"/>
    <s v="Evening Rush"/>
    <x v="2"/>
    <x v="1"/>
    <x v="53"/>
    <x v="1293"/>
    <x v="1293"/>
    <x v="1"/>
    <n v="2022"/>
    <s v="Wed"/>
    <x v="21"/>
    <s v="NO"/>
    <n v="3"/>
  </r>
  <r>
    <x v="1294"/>
    <x v="1"/>
    <x v="7"/>
    <x v="4"/>
    <x v="3"/>
    <s v="Night"/>
    <x v="2"/>
    <x v="3"/>
    <x v="53"/>
    <x v="1294"/>
    <x v="1294"/>
    <x v="1"/>
    <n v="2022"/>
    <s v="Wed"/>
    <x v="21"/>
    <s v="NO"/>
    <n v="5"/>
  </r>
  <r>
    <x v="1295"/>
    <x v="1"/>
    <x v="3"/>
    <x v="2"/>
    <x v="1"/>
    <s v="Night"/>
    <x v="1"/>
    <x v="2"/>
    <x v="53"/>
    <x v="1295"/>
    <x v="1295"/>
    <x v="1"/>
    <n v="2022"/>
    <s v="Wed"/>
    <x v="21"/>
    <s v="NO"/>
    <n v="2"/>
  </r>
  <r>
    <x v="1296"/>
    <x v="2"/>
    <x v="5"/>
    <x v="4"/>
    <x v="1"/>
    <s v="Evening Rush"/>
    <x v="1"/>
    <x v="3"/>
    <x v="54"/>
    <x v="1296"/>
    <x v="1296"/>
    <x v="1"/>
    <n v="2022"/>
    <s v="Thu"/>
    <x v="21"/>
    <s v="NO"/>
    <n v="5"/>
  </r>
  <r>
    <x v="1297"/>
    <x v="1"/>
    <x v="7"/>
    <x v="0"/>
    <x v="0"/>
    <s v="Morning Rush"/>
    <x v="4"/>
    <x v="1"/>
    <x v="54"/>
    <x v="1297"/>
    <x v="1297"/>
    <x v="1"/>
    <n v="2022"/>
    <s v="Thu"/>
    <x v="21"/>
    <s v="NO"/>
    <n v="3"/>
  </r>
  <r>
    <x v="1298"/>
    <x v="2"/>
    <x v="7"/>
    <x v="0"/>
    <x v="0"/>
    <s v="Midday"/>
    <x v="1"/>
    <x v="0"/>
    <x v="54"/>
    <x v="1298"/>
    <x v="1298"/>
    <x v="1"/>
    <n v="2022"/>
    <s v="Thu"/>
    <x v="21"/>
    <s v="NO"/>
    <n v="1"/>
  </r>
  <r>
    <x v="1299"/>
    <x v="2"/>
    <x v="3"/>
    <x v="3"/>
    <x v="1"/>
    <s v="Morning Rush"/>
    <x v="4"/>
    <x v="0"/>
    <x v="54"/>
    <x v="1299"/>
    <x v="1299"/>
    <x v="1"/>
    <n v="2022"/>
    <s v="Thu"/>
    <x v="21"/>
    <s v="NO"/>
    <n v="1"/>
  </r>
  <r>
    <x v="1300"/>
    <x v="2"/>
    <x v="4"/>
    <x v="2"/>
    <x v="2"/>
    <s v="Night"/>
    <x v="4"/>
    <x v="2"/>
    <x v="54"/>
    <x v="1300"/>
    <x v="1300"/>
    <x v="1"/>
    <n v="2022"/>
    <s v="Thu"/>
    <x v="21"/>
    <s v="NO"/>
    <n v="2"/>
  </r>
  <r>
    <x v="1301"/>
    <x v="5"/>
    <x v="6"/>
    <x v="1"/>
    <x v="1"/>
    <s v="Evening Rush"/>
    <x v="3"/>
    <x v="2"/>
    <x v="54"/>
    <x v="1301"/>
    <x v="1301"/>
    <x v="1"/>
    <n v="2022"/>
    <s v="Thu"/>
    <x v="21"/>
    <s v="NO"/>
    <n v="2"/>
  </r>
  <r>
    <x v="1302"/>
    <x v="3"/>
    <x v="7"/>
    <x v="3"/>
    <x v="0"/>
    <s v="Midday"/>
    <x v="3"/>
    <x v="0"/>
    <x v="54"/>
    <x v="1302"/>
    <x v="1302"/>
    <x v="1"/>
    <n v="2022"/>
    <s v="Thu"/>
    <x v="21"/>
    <s v="NO"/>
    <n v="1"/>
  </r>
  <r>
    <x v="1303"/>
    <x v="3"/>
    <x v="3"/>
    <x v="2"/>
    <x v="2"/>
    <s v="Evening Rush"/>
    <x v="0"/>
    <x v="0"/>
    <x v="54"/>
    <x v="1303"/>
    <x v="1303"/>
    <x v="1"/>
    <n v="2022"/>
    <s v="Thu"/>
    <x v="21"/>
    <s v="NO"/>
    <n v="1"/>
  </r>
  <r>
    <x v="1304"/>
    <x v="4"/>
    <x v="2"/>
    <x v="4"/>
    <x v="1"/>
    <s v="Morning Rush"/>
    <x v="1"/>
    <x v="0"/>
    <x v="54"/>
    <x v="1304"/>
    <x v="1304"/>
    <x v="1"/>
    <n v="2022"/>
    <s v="Thu"/>
    <x v="21"/>
    <s v="NO"/>
    <n v="1"/>
  </r>
  <r>
    <x v="1305"/>
    <x v="5"/>
    <x v="8"/>
    <x v="4"/>
    <x v="2"/>
    <s v="Evening Rush"/>
    <x v="1"/>
    <x v="3"/>
    <x v="54"/>
    <x v="1305"/>
    <x v="1305"/>
    <x v="1"/>
    <n v="2022"/>
    <s v="Thu"/>
    <x v="21"/>
    <s v="NO"/>
    <n v="5"/>
  </r>
  <r>
    <x v="1306"/>
    <x v="4"/>
    <x v="4"/>
    <x v="4"/>
    <x v="3"/>
    <s v="Midday"/>
    <x v="2"/>
    <x v="1"/>
    <x v="54"/>
    <x v="1306"/>
    <x v="1306"/>
    <x v="1"/>
    <n v="2022"/>
    <s v="Thu"/>
    <x v="21"/>
    <s v="NO"/>
    <n v="3"/>
  </r>
  <r>
    <x v="1307"/>
    <x v="0"/>
    <x v="4"/>
    <x v="1"/>
    <x v="2"/>
    <s v="Morning Rush"/>
    <x v="2"/>
    <x v="3"/>
    <x v="54"/>
    <x v="1307"/>
    <x v="1307"/>
    <x v="1"/>
    <n v="2022"/>
    <s v="Thu"/>
    <x v="21"/>
    <s v="NO"/>
    <n v="5"/>
  </r>
  <r>
    <x v="1308"/>
    <x v="3"/>
    <x v="2"/>
    <x v="1"/>
    <x v="2"/>
    <s v="Morning Rush"/>
    <x v="0"/>
    <x v="3"/>
    <x v="54"/>
    <x v="1308"/>
    <x v="1308"/>
    <x v="1"/>
    <n v="2022"/>
    <s v="Thu"/>
    <x v="21"/>
    <s v="NO"/>
    <n v="5"/>
  </r>
  <r>
    <x v="1309"/>
    <x v="3"/>
    <x v="4"/>
    <x v="4"/>
    <x v="1"/>
    <s v="Midday"/>
    <x v="0"/>
    <x v="0"/>
    <x v="54"/>
    <x v="1309"/>
    <x v="1309"/>
    <x v="1"/>
    <n v="2022"/>
    <s v="Thu"/>
    <x v="21"/>
    <s v="NO"/>
    <n v="1"/>
  </r>
  <r>
    <x v="1310"/>
    <x v="3"/>
    <x v="7"/>
    <x v="3"/>
    <x v="0"/>
    <s v="Night"/>
    <x v="3"/>
    <x v="1"/>
    <x v="54"/>
    <x v="1310"/>
    <x v="1310"/>
    <x v="1"/>
    <n v="2022"/>
    <s v="Thu"/>
    <x v="21"/>
    <s v="NO"/>
    <n v="3"/>
  </r>
  <r>
    <x v="1311"/>
    <x v="1"/>
    <x v="3"/>
    <x v="2"/>
    <x v="3"/>
    <s v="Midday"/>
    <x v="0"/>
    <x v="1"/>
    <x v="54"/>
    <x v="1311"/>
    <x v="1311"/>
    <x v="1"/>
    <n v="2022"/>
    <s v="Thu"/>
    <x v="21"/>
    <s v="NO"/>
    <n v="3"/>
  </r>
  <r>
    <x v="1312"/>
    <x v="4"/>
    <x v="6"/>
    <x v="0"/>
    <x v="0"/>
    <s v="Night"/>
    <x v="0"/>
    <x v="2"/>
    <x v="54"/>
    <x v="1312"/>
    <x v="1312"/>
    <x v="1"/>
    <n v="2022"/>
    <s v="Thu"/>
    <x v="21"/>
    <s v="NO"/>
    <n v="2"/>
  </r>
  <r>
    <x v="1313"/>
    <x v="5"/>
    <x v="5"/>
    <x v="4"/>
    <x v="0"/>
    <s v="Morning Rush"/>
    <x v="0"/>
    <x v="3"/>
    <x v="54"/>
    <x v="1313"/>
    <x v="1313"/>
    <x v="1"/>
    <n v="2022"/>
    <s v="Thu"/>
    <x v="21"/>
    <s v="NO"/>
    <n v="5"/>
  </r>
  <r>
    <x v="1314"/>
    <x v="4"/>
    <x v="5"/>
    <x v="3"/>
    <x v="0"/>
    <s v="Evening Rush"/>
    <x v="0"/>
    <x v="3"/>
    <x v="54"/>
    <x v="1314"/>
    <x v="1314"/>
    <x v="1"/>
    <n v="2022"/>
    <s v="Thu"/>
    <x v="21"/>
    <s v="NO"/>
    <n v="5"/>
  </r>
  <r>
    <x v="1315"/>
    <x v="0"/>
    <x v="4"/>
    <x v="3"/>
    <x v="2"/>
    <s v="Night"/>
    <x v="4"/>
    <x v="2"/>
    <x v="54"/>
    <x v="1315"/>
    <x v="1315"/>
    <x v="1"/>
    <n v="2022"/>
    <s v="Thu"/>
    <x v="21"/>
    <s v="NO"/>
    <n v="2"/>
  </r>
  <r>
    <x v="1316"/>
    <x v="3"/>
    <x v="6"/>
    <x v="3"/>
    <x v="1"/>
    <s v="Midday"/>
    <x v="1"/>
    <x v="1"/>
    <x v="54"/>
    <x v="1316"/>
    <x v="1316"/>
    <x v="1"/>
    <n v="2022"/>
    <s v="Thu"/>
    <x v="21"/>
    <s v="NO"/>
    <n v="3"/>
  </r>
  <r>
    <x v="1317"/>
    <x v="5"/>
    <x v="9"/>
    <x v="1"/>
    <x v="0"/>
    <s v="Night"/>
    <x v="1"/>
    <x v="1"/>
    <x v="54"/>
    <x v="1317"/>
    <x v="1317"/>
    <x v="1"/>
    <n v="2022"/>
    <s v="Thu"/>
    <x v="21"/>
    <s v="NO"/>
    <n v="3"/>
  </r>
  <r>
    <x v="1318"/>
    <x v="4"/>
    <x v="8"/>
    <x v="4"/>
    <x v="1"/>
    <s v="Evening Rush"/>
    <x v="4"/>
    <x v="1"/>
    <x v="54"/>
    <x v="1318"/>
    <x v="1318"/>
    <x v="1"/>
    <n v="2022"/>
    <s v="Thu"/>
    <x v="21"/>
    <s v="NO"/>
    <n v="3"/>
  </r>
  <r>
    <x v="1319"/>
    <x v="3"/>
    <x v="9"/>
    <x v="2"/>
    <x v="1"/>
    <s v="Night"/>
    <x v="0"/>
    <x v="0"/>
    <x v="54"/>
    <x v="1319"/>
    <x v="1319"/>
    <x v="1"/>
    <n v="2022"/>
    <s v="Thu"/>
    <x v="21"/>
    <s v="NO"/>
    <n v="1"/>
  </r>
  <r>
    <x v="1320"/>
    <x v="3"/>
    <x v="4"/>
    <x v="0"/>
    <x v="0"/>
    <s v="Morning Rush"/>
    <x v="3"/>
    <x v="1"/>
    <x v="55"/>
    <x v="1320"/>
    <x v="1320"/>
    <x v="1"/>
    <n v="2022"/>
    <s v="Fri"/>
    <x v="22"/>
    <s v="NO"/>
    <n v="3"/>
  </r>
  <r>
    <x v="1321"/>
    <x v="5"/>
    <x v="8"/>
    <x v="2"/>
    <x v="0"/>
    <s v="Evening Rush"/>
    <x v="0"/>
    <x v="2"/>
    <x v="55"/>
    <x v="1321"/>
    <x v="1321"/>
    <x v="1"/>
    <n v="2022"/>
    <s v="Fri"/>
    <x v="22"/>
    <s v="NO"/>
    <n v="2"/>
  </r>
  <r>
    <x v="1322"/>
    <x v="0"/>
    <x v="9"/>
    <x v="3"/>
    <x v="1"/>
    <s v="Evening Rush"/>
    <x v="0"/>
    <x v="2"/>
    <x v="55"/>
    <x v="1322"/>
    <x v="1322"/>
    <x v="1"/>
    <n v="2022"/>
    <s v="Fri"/>
    <x v="22"/>
    <s v="NO"/>
    <n v="2"/>
  </r>
  <r>
    <x v="1323"/>
    <x v="2"/>
    <x v="3"/>
    <x v="4"/>
    <x v="3"/>
    <s v="Night"/>
    <x v="0"/>
    <x v="0"/>
    <x v="55"/>
    <x v="1323"/>
    <x v="1323"/>
    <x v="1"/>
    <n v="2022"/>
    <s v="Fri"/>
    <x v="22"/>
    <s v="NO"/>
    <n v="1"/>
  </r>
  <r>
    <x v="1324"/>
    <x v="5"/>
    <x v="0"/>
    <x v="1"/>
    <x v="1"/>
    <s v="Morning Rush"/>
    <x v="1"/>
    <x v="3"/>
    <x v="55"/>
    <x v="1324"/>
    <x v="1324"/>
    <x v="1"/>
    <n v="2022"/>
    <s v="Fri"/>
    <x v="22"/>
    <s v="NO"/>
    <n v="5"/>
  </r>
  <r>
    <x v="1325"/>
    <x v="2"/>
    <x v="1"/>
    <x v="1"/>
    <x v="1"/>
    <s v="Evening Rush"/>
    <x v="4"/>
    <x v="3"/>
    <x v="55"/>
    <x v="1325"/>
    <x v="1325"/>
    <x v="1"/>
    <n v="2022"/>
    <s v="Fri"/>
    <x v="22"/>
    <s v="NO"/>
    <n v="5"/>
  </r>
  <r>
    <x v="1326"/>
    <x v="0"/>
    <x v="5"/>
    <x v="3"/>
    <x v="3"/>
    <s v="Evening Rush"/>
    <x v="2"/>
    <x v="2"/>
    <x v="55"/>
    <x v="1326"/>
    <x v="1326"/>
    <x v="1"/>
    <n v="2022"/>
    <s v="Fri"/>
    <x v="22"/>
    <s v="NO"/>
    <n v="2"/>
  </r>
  <r>
    <x v="1327"/>
    <x v="1"/>
    <x v="1"/>
    <x v="1"/>
    <x v="0"/>
    <s v="Evening Rush"/>
    <x v="0"/>
    <x v="0"/>
    <x v="55"/>
    <x v="1327"/>
    <x v="1327"/>
    <x v="1"/>
    <n v="2022"/>
    <s v="Fri"/>
    <x v="22"/>
    <s v="NO"/>
    <n v="1"/>
  </r>
  <r>
    <x v="1328"/>
    <x v="5"/>
    <x v="2"/>
    <x v="2"/>
    <x v="1"/>
    <s v="Morning Rush"/>
    <x v="1"/>
    <x v="3"/>
    <x v="55"/>
    <x v="1328"/>
    <x v="1328"/>
    <x v="1"/>
    <n v="2022"/>
    <s v="Fri"/>
    <x v="22"/>
    <s v="NO"/>
    <n v="5"/>
  </r>
  <r>
    <x v="1329"/>
    <x v="2"/>
    <x v="1"/>
    <x v="1"/>
    <x v="1"/>
    <s v="Midday"/>
    <x v="1"/>
    <x v="3"/>
    <x v="55"/>
    <x v="1329"/>
    <x v="1329"/>
    <x v="1"/>
    <n v="2022"/>
    <s v="Fri"/>
    <x v="22"/>
    <s v="NO"/>
    <n v="5"/>
  </r>
  <r>
    <x v="1330"/>
    <x v="0"/>
    <x v="5"/>
    <x v="4"/>
    <x v="2"/>
    <s v="Morning Rush"/>
    <x v="3"/>
    <x v="1"/>
    <x v="55"/>
    <x v="1330"/>
    <x v="1330"/>
    <x v="1"/>
    <n v="2022"/>
    <s v="Fri"/>
    <x v="22"/>
    <s v="NO"/>
    <n v="3"/>
  </r>
  <r>
    <x v="1331"/>
    <x v="4"/>
    <x v="6"/>
    <x v="2"/>
    <x v="0"/>
    <s v="Evening Rush"/>
    <x v="1"/>
    <x v="1"/>
    <x v="55"/>
    <x v="1331"/>
    <x v="1331"/>
    <x v="1"/>
    <n v="2022"/>
    <s v="Fri"/>
    <x v="22"/>
    <s v="NO"/>
    <n v="3"/>
  </r>
  <r>
    <x v="1332"/>
    <x v="3"/>
    <x v="4"/>
    <x v="2"/>
    <x v="2"/>
    <s v="Morning Rush"/>
    <x v="1"/>
    <x v="2"/>
    <x v="55"/>
    <x v="1332"/>
    <x v="1332"/>
    <x v="1"/>
    <n v="2022"/>
    <s v="Fri"/>
    <x v="22"/>
    <s v="NO"/>
    <n v="2"/>
  </r>
  <r>
    <x v="1333"/>
    <x v="1"/>
    <x v="4"/>
    <x v="1"/>
    <x v="1"/>
    <s v="Night"/>
    <x v="1"/>
    <x v="2"/>
    <x v="55"/>
    <x v="1333"/>
    <x v="1333"/>
    <x v="1"/>
    <n v="2022"/>
    <s v="Fri"/>
    <x v="22"/>
    <s v="NO"/>
    <n v="2"/>
  </r>
  <r>
    <x v="1334"/>
    <x v="5"/>
    <x v="5"/>
    <x v="4"/>
    <x v="2"/>
    <s v="Evening Rush"/>
    <x v="0"/>
    <x v="1"/>
    <x v="55"/>
    <x v="1334"/>
    <x v="1334"/>
    <x v="1"/>
    <n v="2022"/>
    <s v="Fri"/>
    <x v="22"/>
    <s v="NO"/>
    <n v="3"/>
  </r>
  <r>
    <x v="1335"/>
    <x v="2"/>
    <x v="9"/>
    <x v="3"/>
    <x v="2"/>
    <s v="Morning Rush"/>
    <x v="4"/>
    <x v="2"/>
    <x v="55"/>
    <x v="1335"/>
    <x v="1335"/>
    <x v="1"/>
    <n v="2022"/>
    <s v="Fri"/>
    <x v="22"/>
    <s v="NO"/>
    <n v="2"/>
  </r>
  <r>
    <x v="1336"/>
    <x v="4"/>
    <x v="1"/>
    <x v="2"/>
    <x v="3"/>
    <s v="Morning Rush"/>
    <x v="3"/>
    <x v="3"/>
    <x v="55"/>
    <x v="1336"/>
    <x v="1336"/>
    <x v="1"/>
    <n v="2022"/>
    <s v="Fri"/>
    <x v="22"/>
    <s v="NO"/>
    <n v="5"/>
  </r>
  <r>
    <x v="1337"/>
    <x v="2"/>
    <x v="3"/>
    <x v="0"/>
    <x v="2"/>
    <s v="Evening Rush"/>
    <x v="4"/>
    <x v="0"/>
    <x v="55"/>
    <x v="1337"/>
    <x v="1337"/>
    <x v="1"/>
    <n v="2022"/>
    <s v="Fri"/>
    <x v="22"/>
    <s v="NO"/>
    <n v="1"/>
  </r>
  <r>
    <x v="1338"/>
    <x v="0"/>
    <x v="6"/>
    <x v="2"/>
    <x v="3"/>
    <s v="Evening Rush"/>
    <x v="0"/>
    <x v="1"/>
    <x v="55"/>
    <x v="1338"/>
    <x v="1338"/>
    <x v="1"/>
    <n v="2022"/>
    <s v="Fri"/>
    <x v="22"/>
    <s v="NO"/>
    <n v="3"/>
  </r>
  <r>
    <x v="1339"/>
    <x v="5"/>
    <x v="5"/>
    <x v="1"/>
    <x v="2"/>
    <s v="Night"/>
    <x v="0"/>
    <x v="1"/>
    <x v="55"/>
    <x v="1339"/>
    <x v="1339"/>
    <x v="1"/>
    <n v="2022"/>
    <s v="Fri"/>
    <x v="22"/>
    <s v="NO"/>
    <n v="3"/>
  </r>
  <r>
    <x v="1340"/>
    <x v="0"/>
    <x v="1"/>
    <x v="2"/>
    <x v="3"/>
    <s v="Evening Rush"/>
    <x v="3"/>
    <x v="2"/>
    <x v="55"/>
    <x v="1340"/>
    <x v="1340"/>
    <x v="1"/>
    <n v="2022"/>
    <s v="Fri"/>
    <x v="22"/>
    <s v="NO"/>
    <n v="2"/>
  </r>
  <r>
    <x v="1341"/>
    <x v="2"/>
    <x v="9"/>
    <x v="0"/>
    <x v="1"/>
    <s v="Morning Rush"/>
    <x v="1"/>
    <x v="2"/>
    <x v="55"/>
    <x v="1341"/>
    <x v="1341"/>
    <x v="1"/>
    <n v="2022"/>
    <s v="Fri"/>
    <x v="22"/>
    <s v="NO"/>
    <n v="2"/>
  </r>
  <r>
    <x v="1342"/>
    <x v="5"/>
    <x v="3"/>
    <x v="0"/>
    <x v="2"/>
    <s v="Morning Rush"/>
    <x v="0"/>
    <x v="1"/>
    <x v="55"/>
    <x v="1342"/>
    <x v="1342"/>
    <x v="1"/>
    <n v="2022"/>
    <s v="Fri"/>
    <x v="22"/>
    <s v="NO"/>
    <n v="3"/>
  </r>
  <r>
    <x v="1343"/>
    <x v="2"/>
    <x v="0"/>
    <x v="0"/>
    <x v="3"/>
    <s v="Night"/>
    <x v="0"/>
    <x v="2"/>
    <x v="55"/>
    <x v="1343"/>
    <x v="1343"/>
    <x v="1"/>
    <n v="2022"/>
    <s v="Fri"/>
    <x v="22"/>
    <s v="NO"/>
    <n v="2"/>
  </r>
  <r>
    <x v="1344"/>
    <x v="3"/>
    <x v="7"/>
    <x v="3"/>
    <x v="3"/>
    <s v="Midday"/>
    <x v="0"/>
    <x v="3"/>
    <x v="56"/>
    <x v="1344"/>
    <x v="1344"/>
    <x v="1"/>
    <n v="2022"/>
    <s v="Sat"/>
    <x v="22"/>
    <s v="NO"/>
    <n v="5"/>
  </r>
  <r>
    <x v="1345"/>
    <x v="5"/>
    <x v="4"/>
    <x v="0"/>
    <x v="2"/>
    <s v="Evening Rush"/>
    <x v="4"/>
    <x v="2"/>
    <x v="56"/>
    <x v="1345"/>
    <x v="1345"/>
    <x v="1"/>
    <n v="2022"/>
    <s v="Sat"/>
    <x v="22"/>
    <s v="NO"/>
    <n v="2"/>
  </r>
  <r>
    <x v="1346"/>
    <x v="5"/>
    <x v="9"/>
    <x v="3"/>
    <x v="2"/>
    <s v="Night"/>
    <x v="0"/>
    <x v="1"/>
    <x v="56"/>
    <x v="1346"/>
    <x v="1346"/>
    <x v="1"/>
    <n v="2022"/>
    <s v="Sat"/>
    <x v="22"/>
    <s v="NO"/>
    <n v="3"/>
  </r>
  <r>
    <x v="1347"/>
    <x v="1"/>
    <x v="0"/>
    <x v="4"/>
    <x v="2"/>
    <s v="Night"/>
    <x v="3"/>
    <x v="3"/>
    <x v="56"/>
    <x v="1347"/>
    <x v="1347"/>
    <x v="1"/>
    <n v="2022"/>
    <s v="Sat"/>
    <x v="22"/>
    <s v="NO"/>
    <n v="5"/>
  </r>
  <r>
    <x v="1348"/>
    <x v="3"/>
    <x v="9"/>
    <x v="0"/>
    <x v="2"/>
    <s v="Evening Rush"/>
    <x v="2"/>
    <x v="2"/>
    <x v="56"/>
    <x v="1348"/>
    <x v="1348"/>
    <x v="1"/>
    <n v="2022"/>
    <s v="Sat"/>
    <x v="22"/>
    <s v="NO"/>
    <n v="2"/>
  </r>
  <r>
    <x v="1349"/>
    <x v="5"/>
    <x v="1"/>
    <x v="0"/>
    <x v="1"/>
    <s v="Midday"/>
    <x v="1"/>
    <x v="2"/>
    <x v="56"/>
    <x v="1349"/>
    <x v="1349"/>
    <x v="1"/>
    <n v="2022"/>
    <s v="Sat"/>
    <x v="22"/>
    <s v="NO"/>
    <n v="2"/>
  </r>
  <r>
    <x v="1350"/>
    <x v="4"/>
    <x v="0"/>
    <x v="2"/>
    <x v="2"/>
    <s v="Morning Rush"/>
    <x v="0"/>
    <x v="0"/>
    <x v="56"/>
    <x v="1350"/>
    <x v="1350"/>
    <x v="1"/>
    <n v="2022"/>
    <s v="Sat"/>
    <x v="22"/>
    <s v="NO"/>
    <n v="1"/>
  </r>
  <r>
    <x v="1351"/>
    <x v="2"/>
    <x v="6"/>
    <x v="4"/>
    <x v="3"/>
    <s v="Night"/>
    <x v="0"/>
    <x v="2"/>
    <x v="56"/>
    <x v="1351"/>
    <x v="1351"/>
    <x v="1"/>
    <n v="2022"/>
    <s v="Sat"/>
    <x v="22"/>
    <s v="NO"/>
    <n v="2"/>
  </r>
  <r>
    <x v="1352"/>
    <x v="4"/>
    <x v="5"/>
    <x v="1"/>
    <x v="0"/>
    <s v="Morning Rush"/>
    <x v="0"/>
    <x v="2"/>
    <x v="56"/>
    <x v="1352"/>
    <x v="1352"/>
    <x v="1"/>
    <n v="2022"/>
    <s v="Sat"/>
    <x v="22"/>
    <s v="NO"/>
    <n v="2"/>
  </r>
  <r>
    <x v="1353"/>
    <x v="2"/>
    <x v="1"/>
    <x v="0"/>
    <x v="1"/>
    <s v="Midday"/>
    <x v="3"/>
    <x v="0"/>
    <x v="56"/>
    <x v="1353"/>
    <x v="1353"/>
    <x v="1"/>
    <n v="2022"/>
    <s v="Sat"/>
    <x v="22"/>
    <s v="NO"/>
    <n v="1"/>
  </r>
  <r>
    <x v="1354"/>
    <x v="0"/>
    <x v="4"/>
    <x v="1"/>
    <x v="2"/>
    <s v="Morning Rush"/>
    <x v="4"/>
    <x v="3"/>
    <x v="56"/>
    <x v="1354"/>
    <x v="1354"/>
    <x v="1"/>
    <n v="2022"/>
    <s v="Sat"/>
    <x v="22"/>
    <s v="NO"/>
    <n v="5"/>
  </r>
  <r>
    <x v="1355"/>
    <x v="2"/>
    <x v="7"/>
    <x v="4"/>
    <x v="2"/>
    <s v="Evening Rush"/>
    <x v="4"/>
    <x v="2"/>
    <x v="56"/>
    <x v="1355"/>
    <x v="1355"/>
    <x v="1"/>
    <n v="2022"/>
    <s v="Sat"/>
    <x v="22"/>
    <s v="NO"/>
    <n v="2"/>
  </r>
  <r>
    <x v="1356"/>
    <x v="1"/>
    <x v="6"/>
    <x v="3"/>
    <x v="2"/>
    <s v="Midday"/>
    <x v="2"/>
    <x v="1"/>
    <x v="56"/>
    <x v="1356"/>
    <x v="1356"/>
    <x v="1"/>
    <n v="2022"/>
    <s v="Sat"/>
    <x v="22"/>
    <s v="NO"/>
    <n v="3"/>
  </r>
  <r>
    <x v="1357"/>
    <x v="0"/>
    <x v="2"/>
    <x v="1"/>
    <x v="3"/>
    <s v="Night"/>
    <x v="4"/>
    <x v="1"/>
    <x v="56"/>
    <x v="1357"/>
    <x v="1357"/>
    <x v="1"/>
    <n v="2022"/>
    <s v="Sat"/>
    <x v="22"/>
    <s v="NO"/>
    <n v="3"/>
  </r>
  <r>
    <x v="1358"/>
    <x v="5"/>
    <x v="9"/>
    <x v="1"/>
    <x v="3"/>
    <s v="Midday"/>
    <x v="4"/>
    <x v="2"/>
    <x v="56"/>
    <x v="1358"/>
    <x v="1358"/>
    <x v="1"/>
    <n v="2022"/>
    <s v="Sat"/>
    <x v="22"/>
    <s v="NO"/>
    <n v="2"/>
  </r>
  <r>
    <x v="1359"/>
    <x v="2"/>
    <x v="5"/>
    <x v="4"/>
    <x v="2"/>
    <s v="Morning Rush"/>
    <x v="0"/>
    <x v="2"/>
    <x v="56"/>
    <x v="1359"/>
    <x v="1359"/>
    <x v="1"/>
    <n v="2022"/>
    <s v="Sat"/>
    <x v="22"/>
    <s v="NO"/>
    <n v="2"/>
  </r>
  <r>
    <x v="1360"/>
    <x v="1"/>
    <x v="3"/>
    <x v="4"/>
    <x v="3"/>
    <s v="Morning Rush"/>
    <x v="0"/>
    <x v="0"/>
    <x v="56"/>
    <x v="1360"/>
    <x v="1360"/>
    <x v="1"/>
    <n v="2022"/>
    <s v="Sat"/>
    <x v="22"/>
    <s v="NO"/>
    <n v="1"/>
  </r>
  <r>
    <x v="1361"/>
    <x v="4"/>
    <x v="4"/>
    <x v="0"/>
    <x v="2"/>
    <s v="Night"/>
    <x v="4"/>
    <x v="2"/>
    <x v="56"/>
    <x v="1361"/>
    <x v="1361"/>
    <x v="1"/>
    <n v="2022"/>
    <s v="Sat"/>
    <x v="22"/>
    <s v="NO"/>
    <n v="2"/>
  </r>
  <r>
    <x v="1362"/>
    <x v="0"/>
    <x v="7"/>
    <x v="1"/>
    <x v="2"/>
    <s v="Morning Rush"/>
    <x v="0"/>
    <x v="2"/>
    <x v="56"/>
    <x v="1362"/>
    <x v="1362"/>
    <x v="1"/>
    <n v="2022"/>
    <s v="Sat"/>
    <x v="22"/>
    <s v="NO"/>
    <n v="2"/>
  </r>
  <r>
    <x v="1363"/>
    <x v="0"/>
    <x v="1"/>
    <x v="0"/>
    <x v="2"/>
    <s v="Midday"/>
    <x v="3"/>
    <x v="3"/>
    <x v="56"/>
    <x v="1363"/>
    <x v="1363"/>
    <x v="1"/>
    <n v="2022"/>
    <s v="Sat"/>
    <x v="22"/>
    <s v="NO"/>
    <n v="5"/>
  </r>
  <r>
    <x v="1364"/>
    <x v="1"/>
    <x v="6"/>
    <x v="4"/>
    <x v="0"/>
    <s v="Morning Rush"/>
    <x v="2"/>
    <x v="1"/>
    <x v="56"/>
    <x v="1364"/>
    <x v="1364"/>
    <x v="1"/>
    <n v="2022"/>
    <s v="Sat"/>
    <x v="22"/>
    <s v="NO"/>
    <n v="3"/>
  </r>
  <r>
    <x v="1365"/>
    <x v="4"/>
    <x v="3"/>
    <x v="3"/>
    <x v="3"/>
    <s v="Midday"/>
    <x v="4"/>
    <x v="0"/>
    <x v="56"/>
    <x v="1365"/>
    <x v="1365"/>
    <x v="1"/>
    <n v="2022"/>
    <s v="Sat"/>
    <x v="22"/>
    <s v="NO"/>
    <n v="1"/>
  </r>
  <r>
    <x v="1366"/>
    <x v="0"/>
    <x v="7"/>
    <x v="0"/>
    <x v="3"/>
    <s v="Evening Rush"/>
    <x v="4"/>
    <x v="2"/>
    <x v="56"/>
    <x v="1366"/>
    <x v="1366"/>
    <x v="1"/>
    <n v="2022"/>
    <s v="Sat"/>
    <x v="22"/>
    <s v="NO"/>
    <n v="2"/>
  </r>
  <r>
    <x v="1367"/>
    <x v="5"/>
    <x v="9"/>
    <x v="1"/>
    <x v="2"/>
    <s v="Morning Rush"/>
    <x v="3"/>
    <x v="2"/>
    <x v="56"/>
    <x v="1367"/>
    <x v="1367"/>
    <x v="1"/>
    <n v="2022"/>
    <s v="Sat"/>
    <x v="22"/>
    <s v="NO"/>
    <n v="2"/>
  </r>
  <r>
    <x v="1368"/>
    <x v="2"/>
    <x v="3"/>
    <x v="4"/>
    <x v="2"/>
    <s v="Midday"/>
    <x v="2"/>
    <x v="1"/>
    <x v="57"/>
    <x v="1368"/>
    <x v="1368"/>
    <x v="1"/>
    <n v="2022"/>
    <s v="Sun"/>
    <x v="22"/>
    <s v="NO"/>
    <n v="3"/>
  </r>
  <r>
    <x v="1369"/>
    <x v="3"/>
    <x v="1"/>
    <x v="2"/>
    <x v="0"/>
    <s v="Midday"/>
    <x v="2"/>
    <x v="3"/>
    <x v="57"/>
    <x v="1369"/>
    <x v="1369"/>
    <x v="1"/>
    <n v="2022"/>
    <s v="Sun"/>
    <x v="22"/>
    <s v="NO"/>
    <n v="5"/>
  </r>
  <r>
    <x v="1370"/>
    <x v="4"/>
    <x v="3"/>
    <x v="3"/>
    <x v="1"/>
    <s v="Night"/>
    <x v="1"/>
    <x v="1"/>
    <x v="57"/>
    <x v="1370"/>
    <x v="1370"/>
    <x v="1"/>
    <n v="2022"/>
    <s v="Sun"/>
    <x v="22"/>
    <s v="NO"/>
    <n v="3"/>
  </r>
  <r>
    <x v="1371"/>
    <x v="2"/>
    <x v="9"/>
    <x v="4"/>
    <x v="3"/>
    <s v="Night"/>
    <x v="0"/>
    <x v="0"/>
    <x v="57"/>
    <x v="1371"/>
    <x v="1371"/>
    <x v="1"/>
    <n v="2022"/>
    <s v="Sun"/>
    <x v="22"/>
    <s v="NO"/>
    <n v="1"/>
  </r>
  <r>
    <x v="1372"/>
    <x v="3"/>
    <x v="6"/>
    <x v="4"/>
    <x v="0"/>
    <s v="Night"/>
    <x v="4"/>
    <x v="1"/>
    <x v="57"/>
    <x v="1372"/>
    <x v="1372"/>
    <x v="1"/>
    <n v="2022"/>
    <s v="Sun"/>
    <x v="22"/>
    <s v="NO"/>
    <n v="3"/>
  </r>
  <r>
    <x v="1373"/>
    <x v="0"/>
    <x v="2"/>
    <x v="0"/>
    <x v="3"/>
    <s v="Night"/>
    <x v="3"/>
    <x v="2"/>
    <x v="57"/>
    <x v="1373"/>
    <x v="1373"/>
    <x v="1"/>
    <n v="2022"/>
    <s v="Sun"/>
    <x v="22"/>
    <s v="NO"/>
    <n v="2"/>
  </r>
  <r>
    <x v="1374"/>
    <x v="3"/>
    <x v="3"/>
    <x v="4"/>
    <x v="0"/>
    <s v="Night"/>
    <x v="3"/>
    <x v="3"/>
    <x v="57"/>
    <x v="1374"/>
    <x v="1374"/>
    <x v="1"/>
    <n v="2022"/>
    <s v="Sun"/>
    <x v="22"/>
    <s v="NO"/>
    <n v="5"/>
  </r>
  <r>
    <x v="1375"/>
    <x v="4"/>
    <x v="9"/>
    <x v="1"/>
    <x v="3"/>
    <s v="Morning Rush"/>
    <x v="2"/>
    <x v="2"/>
    <x v="57"/>
    <x v="1375"/>
    <x v="1375"/>
    <x v="1"/>
    <n v="2022"/>
    <s v="Sun"/>
    <x v="22"/>
    <s v="NO"/>
    <n v="2"/>
  </r>
  <r>
    <x v="1376"/>
    <x v="2"/>
    <x v="7"/>
    <x v="3"/>
    <x v="0"/>
    <s v="Night"/>
    <x v="2"/>
    <x v="0"/>
    <x v="57"/>
    <x v="1376"/>
    <x v="1376"/>
    <x v="1"/>
    <n v="2022"/>
    <s v="Sun"/>
    <x v="22"/>
    <s v="NO"/>
    <n v="1"/>
  </r>
  <r>
    <x v="1377"/>
    <x v="0"/>
    <x v="4"/>
    <x v="4"/>
    <x v="1"/>
    <s v="Midday"/>
    <x v="0"/>
    <x v="2"/>
    <x v="57"/>
    <x v="1377"/>
    <x v="1377"/>
    <x v="1"/>
    <n v="2022"/>
    <s v="Sun"/>
    <x v="22"/>
    <s v="NO"/>
    <n v="2"/>
  </r>
  <r>
    <x v="1378"/>
    <x v="0"/>
    <x v="0"/>
    <x v="3"/>
    <x v="2"/>
    <s v="Morning Rush"/>
    <x v="4"/>
    <x v="2"/>
    <x v="57"/>
    <x v="1378"/>
    <x v="1378"/>
    <x v="1"/>
    <n v="2022"/>
    <s v="Sun"/>
    <x v="22"/>
    <s v="NO"/>
    <n v="2"/>
  </r>
  <r>
    <x v="1379"/>
    <x v="0"/>
    <x v="5"/>
    <x v="3"/>
    <x v="0"/>
    <s v="Midday"/>
    <x v="0"/>
    <x v="1"/>
    <x v="57"/>
    <x v="1379"/>
    <x v="1379"/>
    <x v="1"/>
    <n v="2022"/>
    <s v="Sun"/>
    <x v="22"/>
    <s v="NO"/>
    <n v="3"/>
  </r>
  <r>
    <x v="1380"/>
    <x v="0"/>
    <x v="1"/>
    <x v="0"/>
    <x v="3"/>
    <s v="Night"/>
    <x v="1"/>
    <x v="0"/>
    <x v="57"/>
    <x v="1380"/>
    <x v="1380"/>
    <x v="1"/>
    <n v="2022"/>
    <s v="Sun"/>
    <x v="23"/>
    <s v="NO"/>
    <n v="1"/>
  </r>
  <r>
    <x v="1381"/>
    <x v="3"/>
    <x v="2"/>
    <x v="2"/>
    <x v="2"/>
    <s v="Night"/>
    <x v="3"/>
    <x v="1"/>
    <x v="57"/>
    <x v="1381"/>
    <x v="1381"/>
    <x v="1"/>
    <n v="2022"/>
    <s v="Sun"/>
    <x v="23"/>
    <s v="NO"/>
    <n v="3"/>
  </r>
  <r>
    <x v="1382"/>
    <x v="0"/>
    <x v="2"/>
    <x v="3"/>
    <x v="2"/>
    <s v="Night"/>
    <x v="4"/>
    <x v="0"/>
    <x v="57"/>
    <x v="1382"/>
    <x v="1382"/>
    <x v="1"/>
    <n v="2022"/>
    <s v="Sun"/>
    <x v="23"/>
    <s v="NO"/>
    <n v="1"/>
  </r>
  <r>
    <x v="1383"/>
    <x v="1"/>
    <x v="6"/>
    <x v="4"/>
    <x v="3"/>
    <s v="Midday"/>
    <x v="0"/>
    <x v="3"/>
    <x v="57"/>
    <x v="1383"/>
    <x v="1383"/>
    <x v="1"/>
    <n v="2022"/>
    <s v="Sun"/>
    <x v="23"/>
    <s v="NO"/>
    <n v="5"/>
  </r>
  <r>
    <x v="1384"/>
    <x v="0"/>
    <x v="4"/>
    <x v="2"/>
    <x v="3"/>
    <s v="Morning Rush"/>
    <x v="2"/>
    <x v="0"/>
    <x v="57"/>
    <x v="1384"/>
    <x v="1384"/>
    <x v="1"/>
    <n v="2022"/>
    <s v="Sun"/>
    <x v="23"/>
    <s v="NO"/>
    <n v="1"/>
  </r>
  <r>
    <x v="1385"/>
    <x v="0"/>
    <x v="9"/>
    <x v="0"/>
    <x v="1"/>
    <s v="Midday"/>
    <x v="2"/>
    <x v="2"/>
    <x v="57"/>
    <x v="1385"/>
    <x v="1385"/>
    <x v="1"/>
    <n v="2022"/>
    <s v="Sun"/>
    <x v="23"/>
    <s v="NO"/>
    <n v="2"/>
  </r>
  <r>
    <x v="1386"/>
    <x v="1"/>
    <x v="4"/>
    <x v="1"/>
    <x v="3"/>
    <s v="Midday"/>
    <x v="2"/>
    <x v="2"/>
    <x v="57"/>
    <x v="1386"/>
    <x v="1386"/>
    <x v="1"/>
    <n v="2022"/>
    <s v="Sun"/>
    <x v="23"/>
    <s v="NO"/>
    <n v="2"/>
  </r>
  <r>
    <x v="1387"/>
    <x v="2"/>
    <x v="3"/>
    <x v="1"/>
    <x v="3"/>
    <s v="Night"/>
    <x v="0"/>
    <x v="2"/>
    <x v="57"/>
    <x v="1387"/>
    <x v="1387"/>
    <x v="1"/>
    <n v="2022"/>
    <s v="Sun"/>
    <x v="23"/>
    <s v="NO"/>
    <n v="2"/>
  </r>
  <r>
    <x v="1388"/>
    <x v="5"/>
    <x v="0"/>
    <x v="1"/>
    <x v="2"/>
    <s v="Night"/>
    <x v="4"/>
    <x v="1"/>
    <x v="57"/>
    <x v="1388"/>
    <x v="1388"/>
    <x v="1"/>
    <n v="2022"/>
    <s v="Sun"/>
    <x v="23"/>
    <s v="NO"/>
    <n v="3"/>
  </r>
  <r>
    <x v="1389"/>
    <x v="1"/>
    <x v="1"/>
    <x v="3"/>
    <x v="2"/>
    <s v="Morning Rush"/>
    <x v="3"/>
    <x v="0"/>
    <x v="57"/>
    <x v="1389"/>
    <x v="1389"/>
    <x v="1"/>
    <n v="2022"/>
    <s v="Sun"/>
    <x v="23"/>
    <s v="NO"/>
    <n v="1"/>
  </r>
  <r>
    <x v="1390"/>
    <x v="4"/>
    <x v="3"/>
    <x v="2"/>
    <x v="3"/>
    <s v="Night"/>
    <x v="3"/>
    <x v="0"/>
    <x v="57"/>
    <x v="1390"/>
    <x v="1390"/>
    <x v="1"/>
    <n v="2022"/>
    <s v="Sun"/>
    <x v="23"/>
    <s v="NO"/>
    <n v="1"/>
  </r>
  <r>
    <x v="1391"/>
    <x v="2"/>
    <x v="6"/>
    <x v="0"/>
    <x v="3"/>
    <s v="Evening Rush"/>
    <x v="4"/>
    <x v="3"/>
    <x v="57"/>
    <x v="1391"/>
    <x v="1391"/>
    <x v="1"/>
    <n v="2022"/>
    <s v="Sun"/>
    <x v="23"/>
    <s v="NO"/>
    <n v="5"/>
  </r>
  <r>
    <x v="1392"/>
    <x v="0"/>
    <x v="3"/>
    <x v="2"/>
    <x v="1"/>
    <s v="Night"/>
    <x v="0"/>
    <x v="0"/>
    <x v="58"/>
    <x v="1392"/>
    <x v="1392"/>
    <x v="1"/>
    <n v="2022"/>
    <s v="Mon"/>
    <x v="23"/>
    <s v="NO"/>
    <n v="1"/>
  </r>
  <r>
    <x v="1393"/>
    <x v="3"/>
    <x v="7"/>
    <x v="3"/>
    <x v="3"/>
    <s v="Night"/>
    <x v="3"/>
    <x v="1"/>
    <x v="58"/>
    <x v="1393"/>
    <x v="1393"/>
    <x v="1"/>
    <n v="2022"/>
    <s v="Mon"/>
    <x v="23"/>
    <s v="NO"/>
    <n v="3"/>
  </r>
  <r>
    <x v="1394"/>
    <x v="1"/>
    <x v="0"/>
    <x v="4"/>
    <x v="3"/>
    <s v="Evening Rush"/>
    <x v="2"/>
    <x v="1"/>
    <x v="58"/>
    <x v="1394"/>
    <x v="1394"/>
    <x v="1"/>
    <n v="2022"/>
    <s v="Mon"/>
    <x v="23"/>
    <s v="NO"/>
    <n v="3"/>
  </r>
  <r>
    <x v="1395"/>
    <x v="2"/>
    <x v="1"/>
    <x v="0"/>
    <x v="0"/>
    <s v="Midday"/>
    <x v="0"/>
    <x v="1"/>
    <x v="58"/>
    <x v="1395"/>
    <x v="1395"/>
    <x v="1"/>
    <n v="2022"/>
    <s v="Mon"/>
    <x v="23"/>
    <s v="NO"/>
    <n v="3"/>
  </r>
  <r>
    <x v="1396"/>
    <x v="2"/>
    <x v="5"/>
    <x v="2"/>
    <x v="1"/>
    <s v="Midday"/>
    <x v="4"/>
    <x v="3"/>
    <x v="58"/>
    <x v="1396"/>
    <x v="1396"/>
    <x v="1"/>
    <n v="2022"/>
    <s v="Mon"/>
    <x v="23"/>
    <s v="NO"/>
    <n v="5"/>
  </r>
  <r>
    <x v="1397"/>
    <x v="0"/>
    <x v="4"/>
    <x v="2"/>
    <x v="0"/>
    <s v="Evening Rush"/>
    <x v="2"/>
    <x v="0"/>
    <x v="58"/>
    <x v="1397"/>
    <x v="1397"/>
    <x v="1"/>
    <n v="2022"/>
    <s v="Mon"/>
    <x v="23"/>
    <s v="NO"/>
    <n v="1"/>
  </r>
  <r>
    <x v="1398"/>
    <x v="5"/>
    <x v="8"/>
    <x v="1"/>
    <x v="1"/>
    <s v="Midday"/>
    <x v="1"/>
    <x v="1"/>
    <x v="58"/>
    <x v="1398"/>
    <x v="1398"/>
    <x v="1"/>
    <n v="2022"/>
    <s v="Mon"/>
    <x v="23"/>
    <s v="NO"/>
    <n v="3"/>
  </r>
  <r>
    <x v="1399"/>
    <x v="3"/>
    <x v="6"/>
    <x v="2"/>
    <x v="3"/>
    <s v="Morning Rush"/>
    <x v="4"/>
    <x v="0"/>
    <x v="58"/>
    <x v="1399"/>
    <x v="1399"/>
    <x v="1"/>
    <n v="2022"/>
    <s v="Mon"/>
    <x v="23"/>
    <s v="NO"/>
    <n v="1"/>
  </r>
  <r>
    <x v="1400"/>
    <x v="3"/>
    <x v="7"/>
    <x v="2"/>
    <x v="0"/>
    <s v="Morning Rush"/>
    <x v="0"/>
    <x v="1"/>
    <x v="58"/>
    <x v="1400"/>
    <x v="1400"/>
    <x v="1"/>
    <n v="2022"/>
    <s v="Mon"/>
    <x v="23"/>
    <s v="NO"/>
    <n v="3"/>
  </r>
  <r>
    <x v="1401"/>
    <x v="3"/>
    <x v="3"/>
    <x v="3"/>
    <x v="1"/>
    <s v="Night"/>
    <x v="2"/>
    <x v="2"/>
    <x v="58"/>
    <x v="1401"/>
    <x v="1401"/>
    <x v="1"/>
    <n v="2022"/>
    <s v="Mon"/>
    <x v="23"/>
    <s v="NO"/>
    <n v="2"/>
  </r>
  <r>
    <x v="1402"/>
    <x v="4"/>
    <x v="1"/>
    <x v="0"/>
    <x v="1"/>
    <s v="Evening Rush"/>
    <x v="2"/>
    <x v="2"/>
    <x v="58"/>
    <x v="1402"/>
    <x v="1402"/>
    <x v="1"/>
    <n v="2022"/>
    <s v="Mon"/>
    <x v="23"/>
    <s v="NO"/>
    <n v="2"/>
  </r>
  <r>
    <x v="1403"/>
    <x v="2"/>
    <x v="1"/>
    <x v="4"/>
    <x v="3"/>
    <s v="Evening Rush"/>
    <x v="4"/>
    <x v="1"/>
    <x v="58"/>
    <x v="1403"/>
    <x v="1403"/>
    <x v="1"/>
    <n v="2022"/>
    <s v="Mon"/>
    <x v="23"/>
    <s v="NO"/>
    <n v="3"/>
  </r>
  <r>
    <x v="1404"/>
    <x v="4"/>
    <x v="8"/>
    <x v="1"/>
    <x v="2"/>
    <s v="Midday"/>
    <x v="4"/>
    <x v="1"/>
    <x v="58"/>
    <x v="1404"/>
    <x v="1404"/>
    <x v="1"/>
    <n v="2022"/>
    <s v="Mon"/>
    <x v="23"/>
    <s v="NO"/>
    <n v="3"/>
  </r>
  <r>
    <x v="1405"/>
    <x v="4"/>
    <x v="9"/>
    <x v="3"/>
    <x v="1"/>
    <s v="Morning Rush"/>
    <x v="3"/>
    <x v="3"/>
    <x v="58"/>
    <x v="1405"/>
    <x v="1405"/>
    <x v="1"/>
    <n v="2022"/>
    <s v="Mon"/>
    <x v="23"/>
    <s v="NO"/>
    <n v="5"/>
  </r>
  <r>
    <x v="1406"/>
    <x v="2"/>
    <x v="8"/>
    <x v="2"/>
    <x v="1"/>
    <s v="Evening Rush"/>
    <x v="1"/>
    <x v="1"/>
    <x v="58"/>
    <x v="1406"/>
    <x v="1406"/>
    <x v="1"/>
    <n v="2022"/>
    <s v="Mon"/>
    <x v="23"/>
    <s v="NO"/>
    <n v="3"/>
  </r>
  <r>
    <x v="1407"/>
    <x v="3"/>
    <x v="5"/>
    <x v="4"/>
    <x v="3"/>
    <s v="Midday"/>
    <x v="4"/>
    <x v="0"/>
    <x v="58"/>
    <x v="1407"/>
    <x v="1407"/>
    <x v="1"/>
    <n v="2022"/>
    <s v="Mon"/>
    <x v="23"/>
    <s v="NO"/>
    <n v="1"/>
  </r>
  <r>
    <x v="1408"/>
    <x v="2"/>
    <x v="0"/>
    <x v="0"/>
    <x v="2"/>
    <s v="Midday"/>
    <x v="2"/>
    <x v="0"/>
    <x v="58"/>
    <x v="1408"/>
    <x v="1408"/>
    <x v="1"/>
    <n v="2022"/>
    <s v="Mon"/>
    <x v="23"/>
    <s v="NO"/>
    <n v="1"/>
  </r>
  <r>
    <x v="1409"/>
    <x v="5"/>
    <x v="6"/>
    <x v="1"/>
    <x v="2"/>
    <s v="Morning Rush"/>
    <x v="2"/>
    <x v="2"/>
    <x v="58"/>
    <x v="1409"/>
    <x v="1409"/>
    <x v="1"/>
    <n v="2022"/>
    <s v="Mon"/>
    <x v="23"/>
    <s v="NO"/>
    <n v="2"/>
  </r>
  <r>
    <x v="1410"/>
    <x v="2"/>
    <x v="3"/>
    <x v="4"/>
    <x v="2"/>
    <s v="Midday"/>
    <x v="0"/>
    <x v="1"/>
    <x v="58"/>
    <x v="1410"/>
    <x v="1410"/>
    <x v="1"/>
    <n v="2022"/>
    <s v="Mon"/>
    <x v="23"/>
    <s v="NO"/>
    <n v="3"/>
  </r>
  <r>
    <x v="1411"/>
    <x v="0"/>
    <x v="5"/>
    <x v="1"/>
    <x v="0"/>
    <s v="Morning Rush"/>
    <x v="4"/>
    <x v="1"/>
    <x v="58"/>
    <x v="1411"/>
    <x v="1411"/>
    <x v="1"/>
    <n v="2022"/>
    <s v="Mon"/>
    <x v="23"/>
    <s v="NO"/>
    <n v="3"/>
  </r>
  <r>
    <x v="1412"/>
    <x v="2"/>
    <x v="9"/>
    <x v="0"/>
    <x v="1"/>
    <s v="Midday"/>
    <x v="0"/>
    <x v="0"/>
    <x v="58"/>
    <x v="1412"/>
    <x v="1412"/>
    <x v="1"/>
    <n v="2022"/>
    <s v="Mon"/>
    <x v="23"/>
    <s v="NO"/>
    <n v="1"/>
  </r>
  <r>
    <x v="1413"/>
    <x v="1"/>
    <x v="6"/>
    <x v="2"/>
    <x v="2"/>
    <s v="Morning Rush"/>
    <x v="3"/>
    <x v="2"/>
    <x v="58"/>
    <x v="1413"/>
    <x v="1413"/>
    <x v="1"/>
    <n v="2022"/>
    <s v="Mon"/>
    <x v="23"/>
    <s v="NO"/>
    <n v="2"/>
  </r>
  <r>
    <x v="1414"/>
    <x v="5"/>
    <x v="8"/>
    <x v="0"/>
    <x v="0"/>
    <s v="Morning Rush"/>
    <x v="1"/>
    <x v="1"/>
    <x v="58"/>
    <x v="1414"/>
    <x v="1414"/>
    <x v="1"/>
    <n v="2022"/>
    <s v="Mon"/>
    <x v="23"/>
    <s v="NO"/>
    <n v="3"/>
  </r>
  <r>
    <x v="1415"/>
    <x v="1"/>
    <x v="0"/>
    <x v="4"/>
    <x v="2"/>
    <s v="Evening Rush"/>
    <x v="3"/>
    <x v="2"/>
    <x v="58"/>
    <x v="1415"/>
    <x v="1415"/>
    <x v="1"/>
    <n v="2022"/>
    <s v="Mon"/>
    <x v="23"/>
    <s v="NO"/>
    <n v="2"/>
  </r>
  <r>
    <x v="1416"/>
    <x v="3"/>
    <x v="1"/>
    <x v="1"/>
    <x v="0"/>
    <s v="Morning Rush"/>
    <x v="2"/>
    <x v="0"/>
    <x v="59"/>
    <x v="1416"/>
    <x v="1416"/>
    <x v="2"/>
    <n v="2022"/>
    <s v="Tue"/>
    <x v="23"/>
    <s v="NO"/>
    <n v="1"/>
  </r>
  <r>
    <x v="1417"/>
    <x v="3"/>
    <x v="1"/>
    <x v="2"/>
    <x v="2"/>
    <s v="Evening Rush"/>
    <x v="2"/>
    <x v="3"/>
    <x v="59"/>
    <x v="1417"/>
    <x v="1417"/>
    <x v="2"/>
    <n v="2022"/>
    <s v="Tue"/>
    <x v="23"/>
    <s v="NO"/>
    <n v="5"/>
  </r>
  <r>
    <x v="1418"/>
    <x v="0"/>
    <x v="0"/>
    <x v="2"/>
    <x v="2"/>
    <s v="Night"/>
    <x v="4"/>
    <x v="0"/>
    <x v="59"/>
    <x v="1418"/>
    <x v="1418"/>
    <x v="2"/>
    <n v="2022"/>
    <s v="Tue"/>
    <x v="23"/>
    <s v="NO"/>
    <n v="1"/>
  </r>
  <r>
    <x v="1419"/>
    <x v="0"/>
    <x v="5"/>
    <x v="2"/>
    <x v="1"/>
    <s v="Night"/>
    <x v="1"/>
    <x v="0"/>
    <x v="59"/>
    <x v="1419"/>
    <x v="1419"/>
    <x v="2"/>
    <n v="2022"/>
    <s v="Tue"/>
    <x v="23"/>
    <s v="NO"/>
    <n v="1"/>
  </r>
  <r>
    <x v="1420"/>
    <x v="0"/>
    <x v="2"/>
    <x v="0"/>
    <x v="1"/>
    <s v="Evening Rush"/>
    <x v="4"/>
    <x v="2"/>
    <x v="59"/>
    <x v="1420"/>
    <x v="1420"/>
    <x v="2"/>
    <n v="2022"/>
    <s v="Tue"/>
    <x v="23"/>
    <s v="NO"/>
    <n v="2"/>
  </r>
  <r>
    <x v="1421"/>
    <x v="5"/>
    <x v="6"/>
    <x v="0"/>
    <x v="2"/>
    <s v="Evening Rush"/>
    <x v="2"/>
    <x v="1"/>
    <x v="59"/>
    <x v="1421"/>
    <x v="1421"/>
    <x v="2"/>
    <n v="2022"/>
    <s v="Tue"/>
    <x v="23"/>
    <s v="NO"/>
    <n v="3"/>
  </r>
  <r>
    <x v="1422"/>
    <x v="4"/>
    <x v="5"/>
    <x v="2"/>
    <x v="1"/>
    <s v="Night"/>
    <x v="4"/>
    <x v="0"/>
    <x v="59"/>
    <x v="1422"/>
    <x v="1422"/>
    <x v="2"/>
    <n v="2022"/>
    <s v="Tue"/>
    <x v="23"/>
    <s v="NO"/>
    <n v="1"/>
  </r>
  <r>
    <x v="1423"/>
    <x v="2"/>
    <x v="9"/>
    <x v="3"/>
    <x v="1"/>
    <s v="Evening Rush"/>
    <x v="0"/>
    <x v="1"/>
    <x v="59"/>
    <x v="1423"/>
    <x v="1423"/>
    <x v="2"/>
    <n v="2022"/>
    <s v="Tue"/>
    <x v="23"/>
    <s v="NO"/>
    <n v="3"/>
  </r>
  <r>
    <x v="1424"/>
    <x v="1"/>
    <x v="3"/>
    <x v="1"/>
    <x v="0"/>
    <s v="Night"/>
    <x v="0"/>
    <x v="2"/>
    <x v="59"/>
    <x v="1424"/>
    <x v="1424"/>
    <x v="2"/>
    <n v="2022"/>
    <s v="Tue"/>
    <x v="23"/>
    <s v="NO"/>
    <n v="2"/>
  </r>
  <r>
    <x v="1425"/>
    <x v="5"/>
    <x v="0"/>
    <x v="2"/>
    <x v="1"/>
    <s v="Morning Rush"/>
    <x v="2"/>
    <x v="1"/>
    <x v="59"/>
    <x v="1425"/>
    <x v="1425"/>
    <x v="2"/>
    <n v="2022"/>
    <s v="Tue"/>
    <x v="23"/>
    <s v="NO"/>
    <n v="3"/>
  </r>
  <r>
    <x v="1426"/>
    <x v="1"/>
    <x v="2"/>
    <x v="0"/>
    <x v="0"/>
    <s v="Morning Rush"/>
    <x v="3"/>
    <x v="1"/>
    <x v="59"/>
    <x v="1426"/>
    <x v="1426"/>
    <x v="2"/>
    <n v="2022"/>
    <s v="Tue"/>
    <x v="23"/>
    <s v="NO"/>
    <n v="3"/>
  </r>
  <r>
    <x v="1427"/>
    <x v="2"/>
    <x v="0"/>
    <x v="0"/>
    <x v="1"/>
    <s v="Morning Rush"/>
    <x v="4"/>
    <x v="0"/>
    <x v="59"/>
    <x v="1427"/>
    <x v="1427"/>
    <x v="2"/>
    <n v="2022"/>
    <s v="Tue"/>
    <x v="23"/>
    <s v="NO"/>
    <n v="1"/>
  </r>
  <r>
    <x v="1428"/>
    <x v="4"/>
    <x v="9"/>
    <x v="1"/>
    <x v="0"/>
    <s v="Midday"/>
    <x v="0"/>
    <x v="3"/>
    <x v="59"/>
    <x v="1428"/>
    <x v="1428"/>
    <x v="2"/>
    <n v="2022"/>
    <s v="Tue"/>
    <x v="23"/>
    <s v="NO"/>
    <n v="5"/>
  </r>
  <r>
    <x v="1429"/>
    <x v="1"/>
    <x v="3"/>
    <x v="1"/>
    <x v="1"/>
    <s v="Night"/>
    <x v="4"/>
    <x v="0"/>
    <x v="59"/>
    <x v="1429"/>
    <x v="1429"/>
    <x v="2"/>
    <n v="2022"/>
    <s v="Tue"/>
    <x v="23"/>
    <s v="NO"/>
    <n v="1"/>
  </r>
  <r>
    <x v="1430"/>
    <x v="5"/>
    <x v="1"/>
    <x v="3"/>
    <x v="0"/>
    <s v="Night"/>
    <x v="2"/>
    <x v="1"/>
    <x v="59"/>
    <x v="1430"/>
    <x v="1430"/>
    <x v="2"/>
    <n v="2022"/>
    <s v="Tue"/>
    <x v="23"/>
    <s v="NO"/>
    <n v="3"/>
  </r>
  <r>
    <x v="1431"/>
    <x v="2"/>
    <x v="7"/>
    <x v="0"/>
    <x v="1"/>
    <s v="Night"/>
    <x v="4"/>
    <x v="3"/>
    <x v="59"/>
    <x v="1431"/>
    <x v="1431"/>
    <x v="2"/>
    <n v="2022"/>
    <s v="Tue"/>
    <x v="23"/>
    <s v="NO"/>
    <n v="5"/>
  </r>
  <r>
    <x v="1432"/>
    <x v="0"/>
    <x v="0"/>
    <x v="4"/>
    <x v="3"/>
    <s v="Evening Rush"/>
    <x v="2"/>
    <x v="1"/>
    <x v="59"/>
    <x v="1432"/>
    <x v="1432"/>
    <x v="2"/>
    <n v="2022"/>
    <s v="Tue"/>
    <x v="23"/>
    <s v="NO"/>
    <n v="3"/>
  </r>
  <r>
    <x v="1433"/>
    <x v="0"/>
    <x v="5"/>
    <x v="4"/>
    <x v="3"/>
    <s v="Evening Rush"/>
    <x v="2"/>
    <x v="1"/>
    <x v="59"/>
    <x v="1433"/>
    <x v="1433"/>
    <x v="2"/>
    <n v="2022"/>
    <s v="Tue"/>
    <x v="23"/>
    <s v="NO"/>
    <n v="3"/>
  </r>
  <r>
    <x v="1434"/>
    <x v="0"/>
    <x v="4"/>
    <x v="3"/>
    <x v="3"/>
    <s v="Night"/>
    <x v="4"/>
    <x v="3"/>
    <x v="59"/>
    <x v="1434"/>
    <x v="1434"/>
    <x v="2"/>
    <n v="2022"/>
    <s v="Tue"/>
    <x v="23"/>
    <s v="NO"/>
    <n v="5"/>
  </r>
  <r>
    <x v="1435"/>
    <x v="2"/>
    <x v="1"/>
    <x v="1"/>
    <x v="2"/>
    <s v="Night"/>
    <x v="0"/>
    <x v="0"/>
    <x v="59"/>
    <x v="1435"/>
    <x v="1435"/>
    <x v="2"/>
    <n v="2022"/>
    <s v="Tue"/>
    <x v="23"/>
    <s v="NO"/>
    <n v="1"/>
  </r>
  <r>
    <x v="1436"/>
    <x v="4"/>
    <x v="9"/>
    <x v="0"/>
    <x v="1"/>
    <s v="Night"/>
    <x v="4"/>
    <x v="3"/>
    <x v="59"/>
    <x v="1436"/>
    <x v="1436"/>
    <x v="2"/>
    <n v="2022"/>
    <s v="Tue"/>
    <x v="23"/>
    <s v="NO"/>
    <n v="5"/>
  </r>
  <r>
    <x v="1437"/>
    <x v="5"/>
    <x v="9"/>
    <x v="1"/>
    <x v="0"/>
    <s v="Evening Rush"/>
    <x v="0"/>
    <x v="3"/>
    <x v="59"/>
    <x v="1437"/>
    <x v="1437"/>
    <x v="2"/>
    <n v="2022"/>
    <s v="Tue"/>
    <x v="23"/>
    <s v="NO"/>
    <n v="5"/>
  </r>
  <r>
    <x v="1438"/>
    <x v="0"/>
    <x v="2"/>
    <x v="0"/>
    <x v="0"/>
    <s v="Night"/>
    <x v="3"/>
    <x v="2"/>
    <x v="59"/>
    <x v="1438"/>
    <x v="1438"/>
    <x v="2"/>
    <n v="2022"/>
    <s v="Tue"/>
    <x v="23"/>
    <s v="NO"/>
    <n v="2"/>
  </r>
  <r>
    <x v="1439"/>
    <x v="2"/>
    <x v="4"/>
    <x v="3"/>
    <x v="0"/>
    <s v="Night"/>
    <x v="3"/>
    <x v="2"/>
    <x v="59"/>
    <x v="1439"/>
    <x v="1439"/>
    <x v="2"/>
    <n v="2022"/>
    <s v="Tue"/>
    <x v="23"/>
    <s v="NO"/>
    <n v="2"/>
  </r>
  <r>
    <x v="1440"/>
    <x v="1"/>
    <x v="2"/>
    <x v="2"/>
    <x v="1"/>
    <s v="Evening Rush"/>
    <x v="2"/>
    <x v="2"/>
    <x v="60"/>
    <x v="0"/>
    <x v="1440"/>
    <x v="2"/>
    <n v="2022"/>
    <s v="Wed"/>
    <x v="0"/>
    <s v="NO"/>
    <n v="2"/>
  </r>
  <r>
    <x v="1441"/>
    <x v="0"/>
    <x v="9"/>
    <x v="3"/>
    <x v="0"/>
    <s v="Morning Rush"/>
    <x v="0"/>
    <x v="1"/>
    <x v="60"/>
    <x v="1"/>
    <x v="1441"/>
    <x v="2"/>
    <n v="2022"/>
    <s v="Wed"/>
    <x v="0"/>
    <s v="NO"/>
    <n v="3"/>
  </r>
  <r>
    <x v="1442"/>
    <x v="3"/>
    <x v="3"/>
    <x v="1"/>
    <x v="0"/>
    <s v="Night"/>
    <x v="3"/>
    <x v="3"/>
    <x v="60"/>
    <x v="2"/>
    <x v="1442"/>
    <x v="2"/>
    <n v="2022"/>
    <s v="Wed"/>
    <x v="0"/>
    <s v="NO"/>
    <n v="5"/>
  </r>
  <r>
    <x v="1443"/>
    <x v="5"/>
    <x v="8"/>
    <x v="1"/>
    <x v="0"/>
    <s v="Midday"/>
    <x v="3"/>
    <x v="2"/>
    <x v="60"/>
    <x v="3"/>
    <x v="1443"/>
    <x v="2"/>
    <n v="2022"/>
    <s v="Wed"/>
    <x v="0"/>
    <s v="NO"/>
    <n v="2"/>
  </r>
  <r>
    <x v="1444"/>
    <x v="1"/>
    <x v="5"/>
    <x v="2"/>
    <x v="0"/>
    <s v="Night"/>
    <x v="4"/>
    <x v="0"/>
    <x v="60"/>
    <x v="4"/>
    <x v="1444"/>
    <x v="2"/>
    <n v="2022"/>
    <s v="Wed"/>
    <x v="0"/>
    <s v="NO"/>
    <n v="1"/>
  </r>
  <r>
    <x v="1445"/>
    <x v="4"/>
    <x v="2"/>
    <x v="2"/>
    <x v="3"/>
    <s v="Evening Rush"/>
    <x v="0"/>
    <x v="3"/>
    <x v="60"/>
    <x v="5"/>
    <x v="1445"/>
    <x v="2"/>
    <n v="2022"/>
    <s v="Wed"/>
    <x v="0"/>
    <s v="NO"/>
    <n v="5"/>
  </r>
  <r>
    <x v="1446"/>
    <x v="4"/>
    <x v="0"/>
    <x v="2"/>
    <x v="3"/>
    <s v="Night"/>
    <x v="0"/>
    <x v="0"/>
    <x v="60"/>
    <x v="6"/>
    <x v="1446"/>
    <x v="2"/>
    <n v="2022"/>
    <s v="Wed"/>
    <x v="0"/>
    <s v="NO"/>
    <n v="1"/>
  </r>
  <r>
    <x v="1447"/>
    <x v="2"/>
    <x v="0"/>
    <x v="1"/>
    <x v="0"/>
    <s v="Morning Rush"/>
    <x v="4"/>
    <x v="3"/>
    <x v="60"/>
    <x v="7"/>
    <x v="1447"/>
    <x v="2"/>
    <n v="2022"/>
    <s v="Wed"/>
    <x v="0"/>
    <s v="NO"/>
    <n v="5"/>
  </r>
  <r>
    <x v="1448"/>
    <x v="4"/>
    <x v="9"/>
    <x v="3"/>
    <x v="0"/>
    <s v="Evening Rush"/>
    <x v="0"/>
    <x v="2"/>
    <x v="60"/>
    <x v="8"/>
    <x v="1448"/>
    <x v="2"/>
    <n v="2022"/>
    <s v="Wed"/>
    <x v="0"/>
    <s v="NO"/>
    <n v="2"/>
  </r>
  <r>
    <x v="1449"/>
    <x v="3"/>
    <x v="4"/>
    <x v="4"/>
    <x v="2"/>
    <s v="Evening Rush"/>
    <x v="2"/>
    <x v="0"/>
    <x v="60"/>
    <x v="9"/>
    <x v="1449"/>
    <x v="2"/>
    <n v="2022"/>
    <s v="Wed"/>
    <x v="0"/>
    <s v="NO"/>
    <n v="1"/>
  </r>
  <r>
    <x v="1450"/>
    <x v="0"/>
    <x v="8"/>
    <x v="2"/>
    <x v="3"/>
    <s v="Morning Rush"/>
    <x v="2"/>
    <x v="1"/>
    <x v="60"/>
    <x v="10"/>
    <x v="1450"/>
    <x v="2"/>
    <n v="2022"/>
    <s v="Wed"/>
    <x v="0"/>
    <s v="NO"/>
    <n v="3"/>
  </r>
  <r>
    <x v="1451"/>
    <x v="1"/>
    <x v="2"/>
    <x v="0"/>
    <x v="1"/>
    <s v="Morning Rush"/>
    <x v="3"/>
    <x v="3"/>
    <x v="60"/>
    <x v="11"/>
    <x v="1451"/>
    <x v="2"/>
    <n v="2022"/>
    <s v="Wed"/>
    <x v="0"/>
    <s v="NO"/>
    <n v="5"/>
  </r>
  <r>
    <x v="1452"/>
    <x v="0"/>
    <x v="5"/>
    <x v="1"/>
    <x v="0"/>
    <s v="Night"/>
    <x v="0"/>
    <x v="2"/>
    <x v="60"/>
    <x v="12"/>
    <x v="1452"/>
    <x v="2"/>
    <n v="2022"/>
    <s v="Wed"/>
    <x v="0"/>
    <s v="NO"/>
    <n v="2"/>
  </r>
  <r>
    <x v="1453"/>
    <x v="5"/>
    <x v="6"/>
    <x v="1"/>
    <x v="3"/>
    <s v="Midday"/>
    <x v="4"/>
    <x v="1"/>
    <x v="60"/>
    <x v="13"/>
    <x v="1453"/>
    <x v="2"/>
    <n v="2022"/>
    <s v="Wed"/>
    <x v="0"/>
    <s v="NO"/>
    <n v="3"/>
  </r>
  <r>
    <x v="1454"/>
    <x v="0"/>
    <x v="2"/>
    <x v="3"/>
    <x v="0"/>
    <s v="Evening Rush"/>
    <x v="1"/>
    <x v="2"/>
    <x v="60"/>
    <x v="14"/>
    <x v="1454"/>
    <x v="2"/>
    <n v="2022"/>
    <s v="Wed"/>
    <x v="0"/>
    <s v="NO"/>
    <n v="2"/>
  </r>
  <r>
    <x v="1455"/>
    <x v="2"/>
    <x v="5"/>
    <x v="3"/>
    <x v="1"/>
    <s v="Evening Rush"/>
    <x v="4"/>
    <x v="0"/>
    <x v="60"/>
    <x v="15"/>
    <x v="1455"/>
    <x v="2"/>
    <n v="2022"/>
    <s v="Wed"/>
    <x v="0"/>
    <s v="NO"/>
    <n v="1"/>
  </r>
  <r>
    <x v="1456"/>
    <x v="0"/>
    <x v="9"/>
    <x v="2"/>
    <x v="2"/>
    <s v="Midday"/>
    <x v="2"/>
    <x v="0"/>
    <x v="60"/>
    <x v="16"/>
    <x v="1456"/>
    <x v="2"/>
    <n v="2022"/>
    <s v="Wed"/>
    <x v="0"/>
    <s v="NO"/>
    <n v="1"/>
  </r>
  <r>
    <x v="1457"/>
    <x v="5"/>
    <x v="4"/>
    <x v="1"/>
    <x v="0"/>
    <s v="Night"/>
    <x v="1"/>
    <x v="3"/>
    <x v="60"/>
    <x v="17"/>
    <x v="1457"/>
    <x v="2"/>
    <n v="2022"/>
    <s v="Wed"/>
    <x v="0"/>
    <s v="NO"/>
    <n v="5"/>
  </r>
  <r>
    <x v="1458"/>
    <x v="1"/>
    <x v="4"/>
    <x v="0"/>
    <x v="3"/>
    <s v="Midday"/>
    <x v="0"/>
    <x v="3"/>
    <x v="60"/>
    <x v="18"/>
    <x v="1458"/>
    <x v="2"/>
    <n v="2022"/>
    <s v="Wed"/>
    <x v="0"/>
    <s v="NO"/>
    <n v="5"/>
  </r>
  <r>
    <x v="1459"/>
    <x v="3"/>
    <x v="2"/>
    <x v="2"/>
    <x v="3"/>
    <s v="Morning Rush"/>
    <x v="2"/>
    <x v="0"/>
    <x v="60"/>
    <x v="19"/>
    <x v="1459"/>
    <x v="2"/>
    <n v="2022"/>
    <s v="Wed"/>
    <x v="0"/>
    <s v="NO"/>
    <n v="1"/>
  </r>
  <r>
    <x v="1460"/>
    <x v="1"/>
    <x v="0"/>
    <x v="3"/>
    <x v="3"/>
    <s v="Night"/>
    <x v="2"/>
    <x v="1"/>
    <x v="60"/>
    <x v="20"/>
    <x v="1460"/>
    <x v="2"/>
    <n v="2022"/>
    <s v="Wed"/>
    <x v="0"/>
    <s v="NO"/>
    <n v="3"/>
  </r>
  <r>
    <x v="1461"/>
    <x v="1"/>
    <x v="9"/>
    <x v="0"/>
    <x v="3"/>
    <s v="Evening Rush"/>
    <x v="0"/>
    <x v="0"/>
    <x v="60"/>
    <x v="21"/>
    <x v="1461"/>
    <x v="2"/>
    <n v="2022"/>
    <s v="Wed"/>
    <x v="0"/>
    <s v="NO"/>
    <n v="1"/>
  </r>
  <r>
    <x v="1462"/>
    <x v="2"/>
    <x v="1"/>
    <x v="3"/>
    <x v="2"/>
    <s v="Night"/>
    <x v="3"/>
    <x v="1"/>
    <x v="60"/>
    <x v="22"/>
    <x v="1462"/>
    <x v="2"/>
    <n v="2022"/>
    <s v="Wed"/>
    <x v="0"/>
    <s v="NO"/>
    <n v="3"/>
  </r>
  <r>
    <x v="1463"/>
    <x v="5"/>
    <x v="2"/>
    <x v="2"/>
    <x v="2"/>
    <s v="Midday"/>
    <x v="0"/>
    <x v="2"/>
    <x v="60"/>
    <x v="23"/>
    <x v="1463"/>
    <x v="2"/>
    <n v="2022"/>
    <s v="Wed"/>
    <x v="0"/>
    <s v="NO"/>
    <n v="2"/>
  </r>
  <r>
    <x v="1464"/>
    <x v="1"/>
    <x v="7"/>
    <x v="0"/>
    <x v="0"/>
    <s v="Night"/>
    <x v="4"/>
    <x v="0"/>
    <x v="61"/>
    <x v="24"/>
    <x v="1464"/>
    <x v="2"/>
    <n v="2022"/>
    <s v="Thu"/>
    <x v="0"/>
    <s v="NO"/>
    <n v="1"/>
  </r>
  <r>
    <x v="1465"/>
    <x v="1"/>
    <x v="5"/>
    <x v="3"/>
    <x v="0"/>
    <s v="Night"/>
    <x v="4"/>
    <x v="1"/>
    <x v="61"/>
    <x v="25"/>
    <x v="1465"/>
    <x v="2"/>
    <n v="2022"/>
    <s v="Thu"/>
    <x v="0"/>
    <s v="NO"/>
    <n v="3"/>
  </r>
  <r>
    <x v="1466"/>
    <x v="3"/>
    <x v="1"/>
    <x v="1"/>
    <x v="3"/>
    <s v="Morning Rush"/>
    <x v="0"/>
    <x v="3"/>
    <x v="61"/>
    <x v="26"/>
    <x v="1466"/>
    <x v="2"/>
    <n v="2022"/>
    <s v="Thu"/>
    <x v="0"/>
    <s v="NO"/>
    <n v="5"/>
  </r>
  <r>
    <x v="1467"/>
    <x v="4"/>
    <x v="8"/>
    <x v="1"/>
    <x v="1"/>
    <s v="Morning Rush"/>
    <x v="4"/>
    <x v="1"/>
    <x v="61"/>
    <x v="27"/>
    <x v="1467"/>
    <x v="2"/>
    <n v="2022"/>
    <s v="Thu"/>
    <x v="0"/>
    <s v="NO"/>
    <n v="3"/>
  </r>
  <r>
    <x v="1468"/>
    <x v="3"/>
    <x v="0"/>
    <x v="2"/>
    <x v="1"/>
    <s v="Evening Rush"/>
    <x v="2"/>
    <x v="3"/>
    <x v="61"/>
    <x v="28"/>
    <x v="1468"/>
    <x v="2"/>
    <n v="2022"/>
    <s v="Thu"/>
    <x v="0"/>
    <s v="NO"/>
    <n v="5"/>
  </r>
  <r>
    <x v="1469"/>
    <x v="5"/>
    <x v="8"/>
    <x v="0"/>
    <x v="3"/>
    <s v="Midday"/>
    <x v="3"/>
    <x v="3"/>
    <x v="61"/>
    <x v="29"/>
    <x v="1469"/>
    <x v="2"/>
    <n v="2022"/>
    <s v="Thu"/>
    <x v="0"/>
    <s v="NO"/>
    <n v="5"/>
  </r>
  <r>
    <x v="1470"/>
    <x v="5"/>
    <x v="3"/>
    <x v="3"/>
    <x v="2"/>
    <s v="Night"/>
    <x v="4"/>
    <x v="3"/>
    <x v="61"/>
    <x v="30"/>
    <x v="1470"/>
    <x v="2"/>
    <n v="2022"/>
    <s v="Thu"/>
    <x v="0"/>
    <s v="NO"/>
    <n v="5"/>
  </r>
  <r>
    <x v="1471"/>
    <x v="2"/>
    <x v="0"/>
    <x v="3"/>
    <x v="0"/>
    <s v="Midday"/>
    <x v="3"/>
    <x v="0"/>
    <x v="61"/>
    <x v="31"/>
    <x v="1471"/>
    <x v="2"/>
    <n v="2022"/>
    <s v="Thu"/>
    <x v="0"/>
    <s v="NO"/>
    <n v="1"/>
  </r>
  <r>
    <x v="1472"/>
    <x v="0"/>
    <x v="6"/>
    <x v="1"/>
    <x v="0"/>
    <s v="Evening Rush"/>
    <x v="2"/>
    <x v="1"/>
    <x v="61"/>
    <x v="32"/>
    <x v="1472"/>
    <x v="2"/>
    <n v="2022"/>
    <s v="Thu"/>
    <x v="0"/>
    <s v="NO"/>
    <n v="3"/>
  </r>
  <r>
    <x v="1473"/>
    <x v="0"/>
    <x v="2"/>
    <x v="2"/>
    <x v="3"/>
    <s v="Midday"/>
    <x v="0"/>
    <x v="2"/>
    <x v="61"/>
    <x v="33"/>
    <x v="1473"/>
    <x v="2"/>
    <n v="2022"/>
    <s v="Thu"/>
    <x v="0"/>
    <s v="NO"/>
    <n v="2"/>
  </r>
  <r>
    <x v="1474"/>
    <x v="0"/>
    <x v="7"/>
    <x v="0"/>
    <x v="1"/>
    <s v="Morning Rush"/>
    <x v="3"/>
    <x v="2"/>
    <x v="61"/>
    <x v="34"/>
    <x v="1474"/>
    <x v="2"/>
    <n v="2022"/>
    <s v="Thu"/>
    <x v="0"/>
    <s v="NO"/>
    <n v="2"/>
  </r>
  <r>
    <x v="1475"/>
    <x v="4"/>
    <x v="3"/>
    <x v="1"/>
    <x v="1"/>
    <s v="Evening Rush"/>
    <x v="1"/>
    <x v="3"/>
    <x v="61"/>
    <x v="35"/>
    <x v="1475"/>
    <x v="2"/>
    <n v="2022"/>
    <s v="Thu"/>
    <x v="0"/>
    <s v="NO"/>
    <n v="5"/>
  </r>
  <r>
    <x v="1476"/>
    <x v="5"/>
    <x v="2"/>
    <x v="1"/>
    <x v="3"/>
    <s v="Night"/>
    <x v="2"/>
    <x v="0"/>
    <x v="61"/>
    <x v="36"/>
    <x v="1476"/>
    <x v="2"/>
    <n v="2022"/>
    <s v="Thu"/>
    <x v="0"/>
    <s v="NO"/>
    <n v="1"/>
  </r>
  <r>
    <x v="1477"/>
    <x v="4"/>
    <x v="9"/>
    <x v="4"/>
    <x v="3"/>
    <s v="Morning Rush"/>
    <x v="1"/>
    <x v="0"/>
    <x v="61"/>
    <x v="37"/>
    <x v="1477"/>
    <x v="2"/>
    <n v="2022"/>
    <s v="Thu"/>
    <x v="0"/>
    <s v="NO"/>
    <n v="1"/>
  </r>
  <r>
    <x v="1478"/>
    <x v="0"/>
    <x v="2"/>
    <x v="1"/>
    <x v="0"/>
    <s v="Midday"/>
    <x v="2"/>
    <x v="0"/>
    <x v="61"/>
    <x v="38"/>
    <x v="1478"/>
    <x v="2"/>
    <n v="2022"/>
    <s v="Thu"/>
    <x v="0"/>
    <s v="NO"/>
    <n v="1"/>
  </r>
  <r>
    <x v="1479"/>
    <x v="0"/>
    <x v="5"/>
    <x v="3"/>
    <x v="0"/>
    <s v="Evening Rush"/>
    <x v="3"/>
    <x v="0"/>
    <x v="61"/>
    <x v="39"/>
    <x v="1479"/>
    <x v="2"/>
    <n v="2022"/>
    <s v="Thu"/>
    <x v="0"/>
    <s v="NO"/>
    <n v="1"/>
  </r>
  <r>
    <x v="1480"/>
    <x v="3"/>
    <x v="8"/>
    <x v="2"/>
    <x v="0"/>
    <s v="Evening Rush"/>
    <x v="0"/>
    <x v="0"/>
    <x v="61"/>
    <x v="40"/>
    <x v="1480"/>
    <x v="2"/>
    <n v="2022"/>
    <s v="Thu"/>
    <x v="0"/>
    <s v="NO"/>
    <n v="1"/>
  </r>
  <r>
    <x v="1481"/>
    <x v="5"/>
    <x v="4"/>
    <x v="1"/>
    <x v="0"/>
    <s v="Morning Rush"/>
    <x v="4"/>
    <x v="0"/>
    <x v="61"/>
    <x v="41"/>
    <x v="1481"/>
    <x v="2"/>
    <n v="2022"/>
    <s v="Thu"/>
    <x v="0"/>
    <s v="NO"/>
    <n v="1"/>
  </r>
  <r>
    <x v="1482"/>
    <x v="0"/>
    <x v="0"/>
    <x v="4"/>
    <x v="3"/>
    <s v="Midday"/>
    <x v="3"/>
    <x v="1"/>
    <x v="61"/>
    <x v="42"/>
    <x v="1482"/>
    <x v="2"/>
    <n v="2022"/>
    <s v="Thu"/>
    <x v="0"/>
    <s v="NO"/>
    <n v="3"/>
  </r>
  <r>
    <x v="1483"/>
    <x v="1"/>
    <x v="7"/>
    <x v="1"/>
    <x v="0"/>
    <s v="Midday"/>
    <x v="2"/>
    <x v="3"/>
    <x v="61"/>
    <x v="43"/>
    <x v="1483"/>
    <x v="2"/>
    <n v="2022"/>
    <s v="Thu"/>
    <x v="0"/>
    <s v="NO"/>
    <n v="5"/>
  </r>
  <r>
    <x v="1484"/>
    <x v="5"/>
    <x v="0"/>
    <x v="3"/>
    <x v="2"/>
    <s v="Night"/>
    <x v="3"/>
    <x v="0"/>
    <x v="61"/>
    <x v="44"/>
    <x v="1484"/>
    <x v="2"/>
    <n v="2022"/>
    <s v="Thu"/>
    <x v="0"/>
    <s v="NO"/>
    <n v="1"/>
  </r>
  <r>
    <x v="1485"/>
    <x v="4"/>
    <x v="6"/>
    <x v="0"/>
    <x v="1"/>
    <s v="Night"/>
    <x v="0"/>
    <x v="0"/>
    <x v="61"/>
    <x v="45"/>
    <x v="1485"/>
    <x v="2"/>
    <n v="2022"/>
    <s v="Thu"/>
    <x v="0"/>
    <s v="NO"/>
    <n v="1"/>
  </r>
  <r>
    <x v="1486"/>
    <x v="5"/>
    <x v="6"/>
    <x v="0"/>
    <x v="2"/>
    <s v="Midday"/>
    <x v="3"/>
    <x v="2"/>
    <x v="61"/>
    <x v="46"/>
    <x v="1486"/>
    <x v="2"/>
    <n v="2022"/>
    <s v="Thu"/>
    <x v="0"/>
    <s v="NO"/>
    <n v="2"/>
  </r>
  <r>
    <x v="1487"/>
    <x v="2"/>
    <x v="2"/>
    <x v="0"/>
    <x v="2"/>
    <s v="Night"/>
    <x v="3"/>
    <x v="2"/>
    <x v="61"/>
    <x v="47"/>
    <x v="1487"/>
    <x v="2"/>
    <n v="2022"/>
    <s v="Thu"/>
    <x v="0"/>
    <s v="NO"/>
    <n v="2"/>
  </r>
  <r>
    <x v="1488"/>
    <x v="1"/>
    <x v="6"/>
    <x v="3"/>
    <x v="1"/>
    <s v="Evening Rush"/>
    <x v="3"/>
    <x v="3"/>
    <x v="62"/>
    <x v="48"/>
    <x v="1488"/>
    <x v="2"/>
    <n v="2022"/>
    <s v="Fri"/>
    <x v="0"/>
    <s v="NO"/>
    <n v="5"/>
  </r>
  <r>
    <x v="1489"/>
    <x v="0"/>
    <x v="1"/>
    <x v="3"/>
    <x v="0"/>
    <s v="Midday"/>
    <x v="1"/>
    <x v="0"/>
    <x v="62"/>
    <x v="49"/>
    <x v="1489"/>
    <x v="2"/>
    <n v="2022"/>
    <s v="Fri"/>
    <x v="0"/>
    <s v="NO"/>
    <n v="1"/>
  </r>
  <r>
    <x v="1490"/>
    <x v="2"/>
    <x v="5"/>
    <x v="2"/>
    <x v="1"/>
    <s v="Morning Rush"/>
    <x v="2"/>
    <x v="2"/>
    <x v="62"/>
    <x v="50"/>
    <x v="1490"/>
    <x v="2"/>
    <n v="2022"/>
    <s v="Fri"/>
    <x v="0"/>
    <s v="NO"/>
    <n v="2"/>
  </r>
  <r>
    <x v="1491"/>
    <x v="3"/>
    <x v="5"/>
    <x v="4"/>
    <x v="3"/>
    <s v="Evening Rush"/>
    <x v="1"/>
    <x v="0"/>
    <x v="62"/>
    <x v="51"/>
    <x v="1491"/>
    <x v="2"/>
    <n v="2022"/>
    <s v="Fri"/>
    <x v="0"/>
    <s v="NO"/>
    <n v="1"/>
  </r>
  <r>
    <x v="1492"/>
    <x v="5"/>
    <x v="1"/>
    <x v="0"/>
    <x v="3"/>
    <s v="Evening Rush"/>
    <x v="4"/>
    <x v="1"/>
    <x v="62"/>
    <x v="52"/>
    <x v="1492"/>
    <x v="2"/>
    <n v="2022"/>
    <s v="Fri"/>
    <x v="0"/>
    <s v="NO"/>
    <n v="3"/>
  </r>
  <r>
    <x v="1493"/>
    <x v="5"/>
    <x v="3"/>
    <x v="3"/>
    <x v="0"/>
    <s v="Evening Rush"/>
    <x v="0"/>
    <x v="3"/>
    <x v="62"/>
    <x v="53"/>
    <x v="1493"/>
    <x v="2"/>
    <n v="2022"/>
    <s v="Fri"/>
    <x v="0"/>
    <s v="NO"/>
    <n v="5"/>
  </r>
  <r>
    <x v="1494"/>
    <x v="3"/>
    <x v="6"/>
    <x v="0"/>
    <x v="3"/>
    <s v="Night"/>
    <x v="3"/>
    <x v="0"/>
    <x v="62"/>
    <x v="54"/>
    <x v="1494"/>
    <x v="2"/>
    <n v="2022"/>
    <s v="Fri"/>
    <x v="0"/>
    <s v="NO"/>
    <n v="1"/>
  </r>
  <r>
    <x v="1495"/>
    <x v="2"/>
    <x v="9"/>
    <x v="2"/>
    <x v="0"/>
    <s v="Evening Rush"/>
    <x v="1"/>
    <x v="3"/>
    <x v="62"/>
    <x v="55"/>
    <x v="1495"/>
    <x v="2"/>
    <n v="2022"/>
    <s v="Fri"/>
    <x v="0"/>
    <s v="NO"/>
    <n v="5"/>
  </r>
  <r>
    <x v="1496"/>
    <x v="1"/>
    <x v="3"/>
    <x v="1"/>
    <x v="0"/>
    <s v="Evening Rush"/>
    <x v="1"/>
    <x v="2"/>
    <x v="62"/>
    <x v="56"/>
    <x v="1496"/>
    <x v="2"/>
    <n v="2022"/>
    <s v="Fri"/>
    <x v="0"/>
    <s v="NO"/>
    <n v="2"/>
  </r>
  <r>
    <x v="1497"/>
    <x v="0"/>
    <x v="6"/>
    <x v="4"/>
    <x v="2"/>
    <s v="Night"/>
    <x v="2"/>
    <x v="0"/>
    <x v="62"/>
    <x v="57"/>
    <x v="1497"/>
    <x v="2"/>
    <n v="2022"/>
    <s v="Fri"/>
    <x v="0"/>
    <s v="NO"/>
    <n v="1"/>
  </r>
  <r>
    <x v="1498"/>
    <x v="2"/>
    <x v="1"/>
    <x v="0"/>
    <x v="1"/>
    <s v="Night"/>
    <x v="3"/>
    <x v="3"/>
    <x v="62"/>
    <x v="58"/>
    <x v="1498"/>
    <x v="2"/>
    <n v="2022"/>
    <s v="Fri"/>
    <x v="0"/>
    <s v="NO"/>
    <n v="5"/>
  </r>
  <r>
    <x v="1499"/>
    <x v="4"/>
    <x v="8"/>
    <x v="1"/>
    <x v="3"/>
    <s v="Midday"/>
    <x v="0"/>
    <x v="3"/>
    <x v="62"/>
    <x v="59"/>
    <x v="1499"/>
    <x v="2"/>
    <n v="2022"/>
    <s v="Fri"/>
    <x v="0"/>
    <s v="NO"/>
    <n v="5"/>
  </r>
  <r>
    <x v="1500"/>
    <x v="0"/>
    <x v="7"/>
    <x v="1"/>
    <x v="1"/>
    <s v="Evening Rush"/>
    <x v="2"/>
    <x v="1"/>
    <x v="62"/>
    <x v="60"/>
    <x v="1500"/>
    <x v="2"/>
    <n v="2022"/>
    <s v="Fri"/>
    <x v="1"/>
    <s v="NO"/>
    <n v="3"/>
  </r>
  <r>
    <x v="1501"/>
    <x v="2"/>
    <x v="9"/>
    <x v="2"/>
    <x v="1"/>
    <s v="Evening Rush"/>
    <x v="1"/>
    <x v="0"/>
    <x v="62"/>
    <x v="61"/>
    <x v="1501"/>
    <x v="2"/>
    <n v="2022"/>
    <s v="Fri"/>
    <x v="1"/>
    <s v="NO"/>
    <n v="1"/>
  </r>
  <r>
    <x v="1502"/>
    <x v="1"/>
    <x v="2"/>
    <x v="2"/>
    <x v="0"/>
    <s v="Evening Rush"/>
    <x v="1"/>
    <x v="1"/>
    <x v="62"/>
    <x v="62"/>
    <x v="1502"/>
    <x v="2"/>
    <n v="2022"/>
    <s v="Fri"/>
    <x v="1"/>
    <s v="NO"/>
    <n v="3"/>
  </r>
  <r>
    <x v="1503"/>
    <x v="5"/>
    <x v="8"/>
    <x v="1"/>
    <x v="2"/>
    <s v="Evening Rush"/>
    <x v="0"/>
    <x v="3"/>
    <x v="62"/>
    <x v="63"/>
    <x v="1503"/>
    <x v="2"/>
    <n v="2022"/>
    <s v="Fri"/>
    <x v="1"/>
    <s v="NO"/>
    <n v="5"/>
  </r>
  <r>
    <x v="1504"/>
    <x v="2"/>
    <x v="8"/>
    <x v="0"/>
    <x v="3"/>
    <s v="Midday"/>
    <x v="1"/>
    <x v="0"/>
    <x v="62"/>
    <x v="64"/>
    <x v="1504"/>
    <x v="2"/>
    <n v="2022"/>
    <s v="Fri"/>
    <x v="1"/>
    <s v="NO"/>
    <n v="1"/>
  </r>
  <r>
    <x v="1505"/>
    <x v="3"/>
    <x v="4"/>
    <x v="1"/>
    <x v="1"/>
    <s v="Evening Rush"/>
    <x v="2"/>
    <x v="1"/>
    <x v="62"/>
    <x v="65"/>
    <x v="1505"/>
    <x v="2"/>
    <n v="2022"/>
    <s v="Fri"/>
    <x v="1"/>
    <s v="NO"/>
    <n v="3"/>
  </r>
  <r>
    <x v="1506"/>
    <x v="1"/>
    <x v="1"/>
    <x v="3"/>
    <x v="1"/>
    <s v="Evening Rush"/>
    <x v="0"/>
    <x v="0"/>
    <x v="62"/>
    <x v="66"/>
    <x v="1506"/>
    <x v="2"/>
    <n v="2022"/>
    <s v="Fri"/>
    <x v="1"/>
    <s v="NO"/>
    <n v="1"/>
  </r>
  <r>
    <x v="1507"/>
    <x v="5"/>
    <x v="0"/>
    <x v="4"/>
    <x v="1"/>
    <s v="Morning Rush"/>
    <x v="2"/>
    <x v="3"/>
    <x v="62"/>
    <x v="67"/>
    <x v="1507"/>
    <x v="2"/>
    <n v="2022"/>
    <s v="Fri"/>
    <x v="1"/>
    <s v="NO"/>
    <n v="5"/>
  </r>
  <r>
    <x v="1508"/>
    <x v="1"/>
    <x v="3"/>
    <x v="3"/>
    <x v="3"/>
    <s v="Evening Rush"/>
    <x v="0"/>
    <x v="1"/>
    <x v="62"/>
    <x v="68"/>
    <x v="1508"/>
    <x v="2"/>
    <n v="2022"/>
    <s v="Fri"/>
    <x v="1"/>
    <s v="NO"/>
    <n v="3"/>
  </r>
  <r>
    <x v="1509"/>
    <x v="0"/>
    <x v="8"/>
    <x v="4"/>
    <x v="1"/>
    <s v="Morning Rush"/>
    <x v="2"/>
    <x v="3"/>
    <x v="62"/>
    <x v="69"/>
    <x v="1509"/>
    <x v="2"/>
    <n v="2022"/>
    <s v="Fri"/>
    <x v="1"/>
    <s v="NO"/>
    <n v="5"/>
  </r>
  <r>
    <x v="1510"/>
    <x v="3"/>
    <x v="6"/>
    <x v="3"/>
    <x v="0"/>
    <s v="Night"/>
    <x v="1"/>
    <x v="2"/>
    <x v="62"/>
    <x v="70"/>
    <x v="1510"/>
    <x v="2"/>
    <n v="2022"/>
    <s v="Fri"/>
    <x v="1"/>
    <s v="NO"/>
    <n v="2"/>
  </r>
  <r>
    <x v="1511"/>
    <x v="0"/>
    <x v="1"/>
    <x v="3"/>
    <x v="2"/>
    <s v="Midday"/>
    <x v="2"/>
    <x v="3"/>
    <x v="62"/>
    <x v="71"/>
    <x v="1511"/>
    <x v="2"/>
    <n v="2022"/>
    <s v="Fri"/>
    <x v="1"/>
    <s v="NO"/>
    <n v="5"/>
  </r>
  <r>
    <x v="1512"/>
    <x v="0"/>
    <x v="3"/>
    <x v="2"/>
    <x v="2"/>
    <s v="Midday"/>
    <x v="0"/>
    <x v="3"/>
    <x v="63"/>
    <x v="72"/>
    <x v="1512"/>
    <x v="2"/>
    <n v="2022"/>
    <s v="Sat"/>
    <x v="1"/>
    <s v="NO"/>
    <n v="5"/>
  </r>
  <r>
    <x v="1513"/>
    <x v="4"/>
    <x v="9"/>
    <x v="0"/>
    <x v="0"/>
    <s v="Evening Rush"/>
    <x v="1"/>
    <x v="2"/>
    <x v="63"/>
    <x v="73"/>
    <x v="1513"/>
    <x v="2"/>
    <n v="2022"/>
    <s v="Sat"/>
    <x v="1"/>
    <s v="NO"/>
    <n v="2"/>
  </r>
  <r>
    <x v="1514"/>
    <x v="1"/>
    <x v="6"/>
    <x v="2"/>
    <x v="1"/>
    <s v="Evening Rush"/>
    <x v="1"/>
    <x v="0"/>
    <x v="63"/>
    <x v="74"/>
    <x v="1514"/>
    <x v="2"/>
    <n v="2022"/>
    <s v="Sat"/>
    <x v="1"/>
    <s v="NO"/>
    <n v="1"/>
  </r>
  <r>
    <x v="1515"/>
    <x v="1"/>
    <x v="9"/>
    <x v="3"/>
    <x v="0"/>
    <s v="Night"/>
    <x v="4"/>
    <x v="0"/>
    <x v="63"/>
    <x v="75"/>
    <x v="1515"/>
    <x v="2"/>
    <n v="2022"/>
    <s v="Sat"/>
    <x v="1"/>
    <s v="NO"/>
    <n v="1"/>
  </r>
  <r>
    <x v="1516"/>
    <x v="2"/>
    <x v="1"/>
    <x v="1"/>
    <x v="3"/>
    <s v="Evening Rush"/>
    <x v="3"/>
    <x v="3"/>
    <x v="63"/>
    <x v="76"/>
    <x v="1516"/>
    <x v="2"/>
    <n v="2022"/>
    <s v="Sat"/>
    <x v="1"/>
    <s v="NO"/>
    <n v="5"/>
  </r>
  <r>
    <x v="1517"/>
    <x v="3"/>
    <x v="0"/>
    <x v="3"/>
    <x v="3"/>
    <s v="Midday"/>
    <x v="3"/>
    <x v="2"/>
    <x v="63"/>
    <x v="77"/>
    <x v="1517"/>
    <x v="2"/>
    <n v="2022"/>
    <s v="Sat"/>
    <x v="1"/>
    <s v="NO"/>
    <n v="2"/>
  </r>
  <r>
    <x v="1518"/>
    <x v="3"/>
    <x v="2"/>
    <x v="1"/>
    <x v="1"/>
    <s v="Evening Rush"/>
    <x v="2"/>
    <x v="3"/>
    <x v="63"/>
    <x v="78"/>
    <x v="1518"/>
    <x v="2"/>
    <n v="2022"/>
    <s v="Sat"/>
    <x v="1"/>
    <s v="NO"/>
    <n v="5"/>
  </r>
  <r>
    <x v="1519"/>
    <x v="4"/>
    <x v="7"/>
    <x v="0"/>
    <x v="3"/>
    <s v="Night"/>
    <x v="2"/>
    <x v="2"/>
    <x v="63"/>
    <x v="79"/>
    <x v="1519"/>
    <x v="2"/>
    <n v="2022"/>
    <s v="Sat"/>
    <x v="1"/>
    <s v="NO"/>
    <n v="2"/>
  </r>
  <r>
    <x v="1520"/>
    <x v="3"/>
    <x v="0"/>
    <x v="4"/>
    <x v="1"/>
    <s v="Evening Rush"/>
    <x v="3"/>
    <x v="0"/>
    <x v="63"/>
    <x v="80"/>
    <x v="1520"/>
    <x v="2"/>
    <n v="2022"/>
    <s v="Sat"/>
    <x v="1"/>
    <s v="NO"/>
    <n v="1"/>
  </r>
  <r>
    <x v="1521"/>
    <x v="1"/>
    <x v="1"/>
    <x v="4"/>
    <x v="0"/>
    <s v="Morning Rush"/>
    <x v="1"/>
    <x v="0"/>
    <x v="63"/>
    <x v="81"/>
    <x v="1521"/>
    <x v="2"/>
    <n v="2022"/>
    <s v="Sat"/>
    <x v="1"/>
    <s v="NO"/>
    <n v="1"/>
  </r>
  <r>
    <x v="1522"/>
    <x v="4"/>
    <x v="8"/>
    <x v="3"/>
    <x v="1"/>
    <s v="Midday"/>
    <x v="3"/>
    <x v="1"/>
    <x v="63"/>
    <x v="82"/>
    <x v="1522"/>
    <x v="2"/>
    <n v="2022"/>
    <s v="Sat"/>
    <x v="1"/>
    <s v="NO"/>
    <n v="3"/>
  </r>
  <r>
    <x v="1523"/>
    <x v="3"/>
    <x v="4"/>
    <x v="3"/>
    <x v="1"/>
    <s v="Midday"/>
    <x v="0"/>
    <x v="3"/>
    <x v="63"/>
    <x v="83"/>
    <x v="1523"/>
    <x v="2"/>
    <n v="2022"/>
    <s v="Sat"/>
    <x v="1"/>
    <s v="NO"/>
    <n v="5"/>
  </r>
  <r>
    <x v="1524"/>
    <x v="4"/>
    <x v="2"/>
    <x v="4"/>
    <x v="1"/>
    <s v="Midday"/>
    <x v="2"/>
    <x v="2"/>
    <x v="63"/>
    <x v="84"/>
    <x v="1524"/>
    <x v="2"/>
    <n v="2022"/>
    <s v="Sat"/>
    <x v="1"/>
    <s v="NO"/>
    <n v="2"/>
  </r>
  <r>
    <x v="1525"/>
    <x v="3"/>
    <x v="1"/>
    <x v="3"/>
    <x v="3"/>
    <s v="Morning Rush"/>
    <x v="4"/>
    <x v="2"/>
    <x v="63"/>
    <x v="85"/>
    <x v="1525"/>
    <x v="2"/>
    <n v="2022"/>
    <s v="Sat"/>
    <x v="1"/>
    <s v="NO"/>
    <n v="2"/>
  </r>
  <r>
    <x v="1526"/>
    <x v="3"/>
    <x v="6"/>
    <x v="3"/>
    <x v="3"/>
    <s v="Evening Rush"/>
    <x v="3"/>
    <x v="3"/>
    <x v="63"/>
    <x v="86"/>
    <x v="1526"/>
    <x v="2"/>
    <n v="2022"/>
    <s v="Sat"/>
    <x v="1"/>
    <s v="NO"/>
    <n v="5"/>
  </r>
  <r>
    <x v="1527"/>
    <x v="2"/>
    <x v="4"/>
    <x v="0"/>
    <x v="1"/>
    <s v="Night"/>
    <x v="0"/>
    <x v="2"/>
    <x v="63"/>
    <x v="87"/>
    <x v="1527"/>
    <x v="2"/>
    <n v="2022"/>
    <s v="Sat"/>
    <x v="1"/>
    <s v="NO"/>
    <n v="2"/>
  </r>
  <r>
    <x v="1528"/>
    <x v="3"/>
    <x v="6"/>
    <x v="3"/>
    <x v="3"/>
    <s v="Midday"/>
    <x v="1"/>
    <x v="1"/>
    <x v="63"/>
    <x v="88"/>
    <x v="1528"/>
    <x v="2"/>
    <n v="2022"/>
    <s v="Sat"/>
    <x v="1"/>
    <s v="NO"/>
    <n v="3"/>
  </r>
  <r>
    <x v="1529"/>
    <x v="4"/>
    <x v="3"/>
    <x v="1"/>
    <x v="3"/>
    <s v="Night"/>
    <x v="0"/>
    <x v="3"/>
    <x v="63"/>
    <x v="89"/>
    <x v="1529"/>
    <x v="2"/>
    <n v="2022"/>
    <s v="Sat"/>
    <x v="1"/>
    <s v="NO"/>
    <n v="5"/>
  </r>
  <r>
    <x v="1530"/>
    <x v="1"/>
    <x v="2"/>
    <x v="0"/>
    <x v="3"/>
    <s v="Midday"/>
    <x v="1"/>
    <x v="1"/>
    <x v="63"/>
    <x v="90"/>
    <x v="1530"/>
    <x v="2"/>
    <n v="2022"/>
    <s v="Sat"/>
    <x v="1"/>
    <s v="NO"/>
    <n v="3"/>
  </r>
  <r>
    <x v="1531"/>
    <x v="2"/>
    <x v="6"/>
    <x v="2"/>
    <x v="0"/>
    <s v="Evening Rush"/>
    <x v="4"/>
    <x v="0"/>
    <x v="63"/>
    <x v="91"/>
    <x v="1531"/>
    <x v="2"/>
    <n v="2022"/>
    <s v="Sat"/>
    <x v="1"/>
    <s v="NO"/>
    <n v="1"/>
  </r>
  <r>
    <x v="1532"/>
    <x v="3"/>
    <x v="6"/>
    <x v="3"/>
    <x v="0"/>
    <s v="Morning Rush"/>
    <x v="2"/>
    <x v="3"/>
    <x v="63"/>
    <x v="92"/>
    <x v="1532"/>
    <x v="2"/>
    <n v="2022"/>
    <s v="Sat"/>
    <x v="1"/>
    <s v="NO"/>
    <n v="5"/>
  </r>
  <r>
    <x v="1533"/>
    <x v="3"/>
    <x v="3"/>
    <x v="3"/>
    <x v="2"/>
    <s v="Midday"/>
    <x v="0"/>
    <x v="2"/>
    <x v="63"/>
    <x v="93"/>
    <x v="1533"/>
    <x v="2"/>
    <n v="2022"/>
    <s v="Sat"/>
    <x v="1"/>
    <s v="NO"/>
    <n v="2"/>
  </r>
  <r>
    <x v="1534"/>
    <x v="4"/>
    <x v="2"/>
    <x v="1"/>
    <x v="1"/>
    <s v="Midday"/>
    <x v="3"/>
    <x v="0"/>
    <x v="63"/>
    <x v="94"/>
    <x v="1534"/>
    <x v="2"/>
    <n v="2022"/>
    <s v="Sat"/>
    <x v="1"/>
    <s v="NO"/>
    <n v="1"/>
  </r>
  <r>
    <x v="1535"/>
    <x v="2"/>
    <x v="7"/>
    <x v="0"/>
    <x v="2"/>
    <s v="Morning Rush"/>
    <x v="4"/>
    <x v="2"/>
    <x v="63"/>
    <x v="95"/>
    <x v="1535"/>
    <x v="2"/>
    <n v="2022"/>
    <s v="Sat"/>
    <x v="1"/>
    <s v="NO"/>
    <n v="2"/>
  </r>
  <r>
    <x v="1536"/>
    <x v="3"/>
    <x v="3"/>
    <x v="4"/>
    <x v="0"/>
    <s v="Morning Rush"/>
    <x v="2"/>
    <x v="0"/>
    <x v="64"/>
    <x v="96"/>
    <x v="1536"/>
    <x v="2"/>
    <n v="2022"/>
    <s v="Sun"/>
    <x v="1"/>
    <s v="NO"/>
    <n v="1"/>
  </r>
  <r>
    <x v="1537"/>
    <x v="1"/>
    <x v="3"/>
    <x v="3"/>
    <x v="3"/>
    <s v="Night"/>
    <x v="2"/>
    <x v="3"/>
    <x v="64"/>
    <x v="97"/>
    <x v="1537"/>
    <x v="2"/>
    <n v="2022"/>
    <s v="Sun"/>
    <x v="1"/>
    <s v="NO"/>
    <n v="5"/>
  </r>
  <r>
    <x v="1538"/>
    <x v="0"/>
    <x v="2"/>
    <x v="0"/>
    <x v="1"/>
    <s v="Midday"/>
    <x v="0"/>
    <x v="3"/>
    <x v="64"/>
    <x v="98"/>
    <x v="1538"/>
    <x v="2"/>
    <n v="2022"/>
    <s v="Sun"/>
    <x v="1"/>
    <s v="NO"/>
    <n v="5"/>
  </r>
  <r>
    <x v="1539"/>
    <x v="1"/>
    <x v="3"/>
    <x v="0"/>
    <x v="2"/>
    <s v="Morning Rush"/>
    <x v="4"/>
    <x v="1"/>
    <x v="64"/>
    <x v="99"/>
    <x v="1539"/>
    <x v="2"/>
    <n v="2022"/>
    <s v="Sun"/>
    <x v="1"/>
    <s v="NO"/>
    <n v="3"/>
  </r>
  <r>
    <x v="1540"/>
    <x v="3"/>
    <x v="8"/>
    <x v="1"/>
    <x v="0"/>
    <s v="Midday"/>
    <x v="4"/>
    <x v="0"/>
    <x v="64"/>
    <x v="100"/>
    <x v="1540"/>
    <x v="2"/>
    <n v="2022"/>
    <s v="Sun"/>
    <x v="1"/>
    <s v="NO"/>
    <n v="1"/>
  </r>
  <r>
    <x v="1541"/>
    <x v="1"/>
    <x v="5"/>
    <x v="1"/>
    <x v="0"/>
    <s v="Morning Rush"/>
    <x v="0"/>
    <x v="1"/>
    <x v="64"/>
    <x v="101"/>
    <x v="1541"/>
    <x v="2"/>
    <n v="2022"/>
    <s v="Sun"/>
    <x v="1"/>
    <s v="NO"/>
    <n v="3"/>
  </r>
  <r>
    <x v="1542"/>
    <x v="2"/>
    <x v="2"/>
    <x v="4"/>
    <x v="1"/>
    <s v="Night"/>
    <x v="3"/>
    <x v="1"/>
    <x v="64"/>
    <x v="102"/>
    <x v="1542"/>
    <x v="2"/>
    <n v="2022"/>
    <s v="Sun"/>
    <x v="1"/>
    <s v="NO"/>
    <n v="3"/>
  </r>
  <r>
    <x v="1543"/>
    <x v="3"/>
    <x v="2"/>
    <x v="2"/>
    <x v="2"/>
    <s v="Morning Rush"/>
    <x v="0"/>
    <x v="1"/>
    <x v="64"/>
    <x v="103"/>
    <x v="1543"/>
    <x v="2"/>
    <n v="2022"/>
    <s v="Sun"/>
    <x v="1"/>
    <s v="NO"/>
    <n v="3"/>
  </r>
  <r>
    <x v="1544"/>
    <x v="4"/>
    <x v="7"/>
    <x v="3"/>
    <x v="0"/>
    <s v="Night"/>
    <x v="2"/>
    <x v="2"/>
    <x v="64"/>
    <x v="104"/>
    <x v="1544"/>
    <x v="2"/>
    <n v="2022"/>
    <s v="Sun"/>
    <x v="1"/>
    <s v="NO"/>
    <n v="2"/>
  </r>
  <r>
    <x v="1545"/>
    <x v="2"/>
    <x v="6"/>
    <x v="3"/>
    <x v="0"/>
    <s v="Evening Rush"/>
    <x v="4"/>
    <x v="3"/>
    <x v="64"/>
    <x v="105"/>
    <x v="1545"/>
    <x v="2"/>
    <n v="2022"/>
    <s v="Sun"/>
    <x v="1"/>
    <s v="NO"/>
    <n v="5"/>
  </r>
  <r>
    <x v="1546"/>
    <x v="1"/>
    <x v="8"/>
    <x v="2"/>
    <x v="3"/>
    <s v="Evening Rush"/>
    <x v="4"/>
    <x v="3"/>
    <x v="64"/>
    <x v="106"/>
    <x v="1546"/>
    <x v="2"/>
    <n v="2022"/>
    <s v="Sun"/>
    <x v="1"/>
    <s v="NO"/>
    <n v="5"/>
  </r>
  <r>
    <x v="1547"/>
    <x v="3"/>
    <x v="0"/>
    <x v="1"/>
    <x v="1"/>
    <s v="Evening Rush"/>
    <x v="2"/>
    <x v="0"/>
    <x v="64"/>
    <x v="107"/>
    <x v="1547"/>
    <x v="2"/>
    <n v="2022"/>
    <s v="Sun"/>
    <x v="1"/>
    <s v="NO"/>
    <n v="1"/>
  </r>
  <r>
    <x v="1548"/>
    <x v="2"/>
    <x v="9"/>
    <x v="1"/>
    <x v="3"/>
    <s v="Midday"/>
    <x v="0"/>
    <x v="1"/>
    <x v="64"/>
    <x v="108"/>
    <x v="1548"/>
    <x v="2"/>
    <n v="2022"/>
    <s v="Sun"/>
    <x v="1"/>
    <s v="NO"/>
    <n v="3"/>
  </r>
  <r>
    <x v="1549"/>
    <x v="1"/>
    <x v="7"/>
    <x v="0"/>
    <x v="1"/>
    <s v="Evening Rush"/>
    <x v="0"/>
    <x v="3"/>
    <x v="64"/>
    <x v="109"/>
    <x v="1549"/>
    <x v="2"/>
    <n v="2022"/>
    <s v="Sun"/>
    <x v="1"/>
    <s v="NO"/>
    <n v="5"/>
  </r>
  <r>
    <x v="1550"/>
    <x v="3"/>
    <x v="6"/>
    <x v="4"/>
    <x v="2"/>
    <s v="Night"/>
    <x v="3"/>
    <x v="3"/>
    <x v="64"/>
    <x v="110"/>
    <x v="1550"/>
    <x v="2"/>
    <n v="2022"/>
    <s v="Sun"/>
    <x v="1"/>
    <s v="NO"/>
    <n v="5"/>
  </r>
  <r>
    <x v="1551"/>
    <x v="0"/>
    <x v="5"/>
    <x v="1"/>
    <x v="0"/>
    <s v="Evening Rush"/>
    <x v="1"/>
    <x v="1"/>
    <x v="64"/>
    <x v="111"/>
    <x v="1551"/>
    <x v="2"/>
    <n v="2022"/>
    <s v="Sun"/>
    <x v="1"/>
    <s v="NO"/>
    <n v="3"/>
  </r>
  <r>
    <x v="1552"/>
    <x v="5"/>
    <x v="5"/>
    <x v="0"/>
    <x v="3"/>
    <s v="Evening Rush"/>
    <x v="2"/>
    <x v="0"/>
    <x v="64"/>
    <x v="112"/>
    <x v="1552"/>
    <x v="2"/>
    <n v="2022"/>
    <s v="Sun"/>
    <x v="1"/>
    <s v="NO"/>
    <n v="1"/>
  </r>
  <r>
    <x v="1553"/>
    <x v="4"/>
    <x v="2"/>
    <x v="2"/>
    <x v="3"/>
    <s v="Night"/>
    <x v="0"/>
    <x v="3"/>
    <x v="64"/>
    <x v="113"/>
    <x v="1553"/>
    <x v="2"/>
    <n v="2022"/>
    <s v="Sun"/>
    <x v="1"/>
    <s v="NO"/>
    <n v="5"/>
  </r>
  <r>
    <x v="1554"/>
    <x v="1"/>
    <x v="7"/>
    <x v="0"/>
    <x v="2"/>
    <s v="Midday"/>
    <x v="3"/>
    <x v="3"/>
    <x v="64"/>
    <x v="114"/>
    <x v="1554"/>
    <x v="2"/>
    <n v="2022"/>
    <s v="Sun"/>
    <x v="1"/>
    <s v="NO"/>
    <n v="5"/>
  </r>
  <r>
    <x v="1555"/>
    <x v="0"/>
    <x v="2"/>
    <x v="2"/>
    <x v="1"/>
    <s v="Midday"/>
    <x v="3"/>
    <x v="3"/>
    <x v="64"/>
    <x v="115"/>
    <x v="1555"/>
    <x v="2"/>
    <n v="2022"/>
    <s v="Sun"/>
    <x v="1"/>
    <s v="NO"/>
    <n v="5"/>
  </r>
  <r>
    <x v="1556"/>
    <x v="1"/>
    <x v="0"/>
    <x v="2"/>
    <x v="1"/>
    <s v="Morning Rush"/>
    <x v="4"/>
    <x v="3"/>
    <x v="64"/>
    <x v="116"/>
    <x v="1556"/>
    <x v="2"/>
    <n v="2022"/>
    <s v="Sun"/>
    <x v="1"/>
    <s v="NO"/>
    <n v="5"/>
  </r>
  <r>
    <x v="1557"/>
    <x v="5"/>
    <x v="5"/>
    <x v="2"/>
    <x v="0"/>
    <s v="Midday"/>
    <x v="1"/>
    <x v="1"/>
    <x v="64"/>
    <x v="117"/>
    <x v="1557"/>
    <x v="2"/>
    <n v="2022"/>
    <s v="Sun"/>
    <x v="1"/>
    <s v="NO"/>
    <n v="3"/>
  </r>
  <r>
    <x v="1558"/>
    <x v="5"/>
    <x v="2"/>
    <x v="2"/>
    <x v="3"/>
    <s v="Morning Rush"/>
    <x v="0"/>
    <x v="0"/>
    <x v="64"/>
    <x v="118"/>
    <x v="1558"/>
    <x v="2"/>
    <n v="2022"/>
    <s v="Sun"/>
    <x v="1"/>
    <s v="NO"/>
    <n v="1"/>
  </r>
  <r>
    <x v="1559"/>
    <x v="2"/>
    <x v="8"/>
    <x v="1"/>
    <x v="1"/>
    <s v="Morning Rush"/>
    <x v="2"/>
    <x v="1"/>
    <x v="64"/>
    <x v="119"/>
    <x v="1559"/>
    <x v="2"/>
    <n v="2022"/>
    <s v="Sun"/>
    <x v="1"/>
    <s v="NO"/>
    <n v="3"/>
  </r>
  <r>
    <x v="1560"/>
    <x v="4"/>
    <x v="9"/>
    <x v="3"/>
    <x v="1"/>
    <s v="Evening Rush"/>
    <x v="3"/>
    <x v="3"/>
    <x v="65"/>
    <x v="120"/>
    <x v="1560"/>
    <x v="2"/>
    <n v="2022"/>
    <s v="Mon"/>
    <x v="2"/>
    <s v="NO"/>
    <n v="5"/>
  </r>
  <r>
    <x v="1561"/>
    <x v="4"/>
    <x v="0"/>
    <x v="2"/>
    <x v="0"/>
    <s v="Evening Rush"/>
    <x v="4"/>
    <x v="0"/>
    <x v="65"/>
    <x v="121"/>
    <x v="1561"/>
    <x v="2"/>
    <n v="2022"/>
    <s v="Mon"/>
    <x v="2"/>
    <s v="NO"/>
    <n v="1"/>
  </r>
  <r>
    <x v="1562"/>
    <x v="1"/>
    <x v="0"/>
    <x v="0"/>
    <x v="1"/>
    <s v="Night"/>
    <x v="3"/>
    <x v="0"/>
    <x v="65"/>
    <x v="122"/>
    <x v="1562"/>
    <x v="2"/>
    <n v="2022"/>
    <s v="Mon"/>
    <x v="2"/>
    <s v="NO"/>
    <n v="1"/>
  </r>
  <r>
    <x v="1563"/>
    <x v="5"/>
    <x v="2"/>
    <x v="3"/>
    <x v="3"/>
    <s v="Evening Rush"/>
    <x v="1"/>
    <x v="3"/>
    <x v="65"/>
    <x v="123"/>
    <x v="1563"/>
    <x v="2"/>
    <n v="2022"/>
    <s v="Mon"/>
    <x v="2"/>
    <s v="NO"/>
    <n v="5"/>
  </r>
  <r>
    <x v="1564"/>
    <x v="4"/>
    <x v="0"/>
    <x v="0"/>
    <x v="3"/>
    <s v="Night"/>
    <x v="1"/>
    <x v="1"/>
    <x v="65"/>
    <x v="124"/>
    <x v="1564"/>
    <x v="2"/>
    <n v="2022"/>
    <s v="Mon"/>
    <x v="2"/>
    <s v="NO"/>
    <n v="3"/>
  </r>
  <r>
    <x v="1565"/>
    <x v="3"/>
    <x v="0"/>
    <x v="0"/>
    <x v="2"/>
    <s v="Morning Rush"/>
    <x v="0"/>
    <x v="1"/>
    <x v="65"/>
    <x v="125"/>
    <x v="1565"/>
    <x v="2"/>
    <n v="2022"/>
    <s v="Mon"/>
    <x v="2"/>
    <s v="NO"/>
    <n v="3"/>
  </r>
  <r>
    <x v="1566"/>
    <x v="4"/>
    <x v="7"/>
    <x v="0"/>
    <x v="1"/>
    <s v="Midday"/>
    <x v="2"/>
    <x v="3"/>
    <x v="65"/>
    <x v="126"/>
    <x v="1566"/>
    <x v="2"/>
    <n v="2022"/>
    <s v="Mon"/>
    <x v="2"/>
    <s v="NO"/>
    <n v="5"/>
  </r>
  <r>
    <x v="1567"/>
    <x v="1"/>
    <x v="7"/>
    <x v="2"/>
    <x v="2"/>
    <s v="Midday"/>
    <x v="2"/>
    <x v="0"/>
    <x v="65"/>
    <x v="127"/>
    <x v="1567"/>
    <x v="2"/>
    <n v="2022"/>
    <s v="Mon"/>
    <x v="2"/>
    <s v="NO"/>
    <n v="1"/>
  </r>
  <r>
    <x v="1568"/>
    <x v="0"/>
    <x v="0"/>
    <x v="3"/>
    <x v="3"/>
    <s v="Morning Rush"/>
    <x v="4"/>
    <x v="1"/>
    <x v="65"/>
    <x v="128"/>
    <x v="1568"/>
    <x v="2"/>
    <n v="2022"/>
    <s v="Mon"/>
    <x v="2"/>
    <s v="NO"/>
    <n v="3"/>
  </r>
  <r>
    <x v="1569"/>
    <x v="0"/>
    <x v="8"/>
    <x v="2"/>
    <x v="1"/>
    <s v="Morning Rush"/>
    <x v="3"/>
    <x v="1"/>
    <x v="65"/>
    <x v="129"/>
    <x v="1569"/>
    <x v="2"/>
    <n v="2022"/>
    <s v="Mon"/>
    <x v="2"/>
    <s v="NO"/>
    <n v="3"/>
  </r>
  <r>
    <x v="1570"/>
    <x v="4"/>
    <x v="3"/>
    <x v="1"/>
    <x v="3"/>
    <s v="Midday"/>
    <x v="2"/>
    <x v="3"/>
    <x v="65"/>
    <x v="130"/>
    <x v="1570"/>
    <x v="2"/>
    <n v="2022"/>
    <s v="Mon"/>
    <x v="2"/>
    <s v="NO"/>
    <n v="5"/>
  </r>
  <r>
    <x v="1571"/>
    <x v="2"/>
    <x v="8"/>
    <x v="2"/>
    <x v="0"/>
    <s v="Evening Rush"/>
    <x v="1"/>
    <x v="2"/>
    <x v="65"/>
    <x v="131"/>
    <x v="1571"/>
    <x v="2"/>
    <n v="2022"/>
    <s v="Mon"/>
    <x v="2"/>
    <s v="NO"/>
    <n v="2"/>
  </r>
  <r>
    <x v="1572"/>
    <x v="5"/>
    <x v="2"/>
    <x v="4"/>
    <x v="0"/>
    <s v="Morning Rush"/>
    <x v="3"/>
    <x v="1"/>
    <x v="65"/>
    <x v="132"/>
    <x v="1572"/>
    <x v="2"/>
    <n v="2022"/>
    <s v="Mon"/>
    <x v="2"/>
    <s v="NO"/>
    <n v="3"/>
  </r>
  <r>
    <x v="1573"/>
    <x v="0"/>
    <x v="3"/>
    <x v="0"/>
    <x v="2"/>
    <s v="Midday"/>
    <x v="2"/>
    <x v="2"/>
    <x v="65"/>
    <x v="133"/>
    <x v="1573"/>
    <x v="2"/>
    <n v="2022"/>
    <s v="Mon"/>
    <x v="2"/>
    <s v="NO"/>
    <n v="2"/>
  </r>
  <r>
    <x v="1574"/>
    <x v="1"/>
    <x v="7"/>
    <x v="1"/>
    <x v="1"/>
    <s v="Morning Rush"/>
    <x v="2"/>
    <x v="0"/>
    <x v="65"/>
    <x v="134"/>
    <x v="1574"/>
    <x v="2"/>
    <n v="2022"/>
    <s v="Mon"/>
    <x v="2"/>
    <s v="NO"/>
    <n v="1"/>
  </r>
  <r>
    <x v="1575"/>
    <x v="1"/>
    <x v="2"/>
    <x v="3"/>
    <x v="1"/>
    <s v="Midday"/>
    <x v="1"/>
    <x v="0"/>
    <x v="65"/>
    <x v="135"/>
    <x v="1575"/>
    <x v="2"/>
    <n v="2022"/>
    <s v="Mon"/>
    <x v="2"/>
    <s v="NO"/>
    <n v="1"/>
  </r>
  <r>
    <x v="1576"/>
    <x v="5"/>
    <x v="4"/>
    <x v="2"/>
    <x v="3"/>
    <s v="Night"/>
    <x v="2"/>
    <x v="3"/>
    <x v="65"/>
    <x v="136"/>
    <x v="1576"/>
    <x v="2"/>
    <n v="2022"/>
    <s v="Mon"/>
    <x v="2"/>
    <s v="NO"/>
    <n v="5"/>
  </r>
  <r>
    <x v="1577"/>
    <x v="5"/>
    <x v="0"/>
    <x v="1"/>
    <x v="3"/>
    <s v="Evening Rush"/>
    <x v="3"/>
    <x v="2"/>
    <x v="65"/>
    <x v="137"/>
    <x v="1577"/>
    <x v="2"/>
    <n v="2022"/>
    <s v="Mon"/>
    <x v="2"/>
    <s v="NO"/>
    <n v="2"/>
  </r>
  <r>
    <x v="1578"/>
    <x v="5"/>
    <x v="9"/>
    <x v="2"/>
    <x v="1"/>
    <s v="Night"/>
    <x v="0"/>
    <x v="2"/>
    <x v="65"/>
    <x v="138"/>
    <x v="1578"/>
    <x v="2"/>
    <n v="2022"/>
    <s v="Mon"/>
    <x v="2"/>
    <s v="NO"/>
    <n v="2"/>
  </r>
  <r>
    <x v="1579"/>
    <x v="0"/>
    <x v="9"/>
    <x v="2"/>
    <x v="2"/>
    <s v="Evening Rush"/>
    <x v="0"/>
    <x v="0"/>
    <x v="65"/>
    <x v="139"/>
    <x v="1579"/>
    <x v="2"/>
    <n v="2022"/>
    <s v="Mon"/>
    <x v="2"/>
    <s v="NO"/>
    <n v="1"/>
  </r>
  <r>
    <x v="1580"/>
    <x v="1"/>
    <x v="7"/>
    <x v="2"/>
    <x v="2"/>
    <s v="Night"/>
    <x v="4"/>
    <x v="0"/>
    <x v="65"/>
    <x v="140"/>
    <x v="1580"/>
    <x v="2"/>
    <n v="2022"/>
    <s v="Mon"/>
    <x v="2"/>
    <s v="NO"/>
    <n v="1"/>
  </r>
  <r>
    <x v="1581"/>
    <x v="5"/>
    <x v="1"/>
    <x v="0"/>
    <x v="0"/>
    <s v="Midday"/>
    <x v="0"/>
    <x v="2"/>
    <x v="65"/>
    <x v="141"/>
    <x v="1581"/>
    <x v="2"/>
    <n v="2022"/>
    <s v="Mon"/>
    <x v="2"/>
    <s v="NO"/>
    <n v="2"/>
  </r>
  <r>
    <x v="1582"/>
    <x v="0"/>
    <x v="1"/>
    <x v="0"/>
    <x v="2"/>
    <s v="Evening Rush"/>
    <x v="3"/>
    <x v="1"/>
    <x v="65"/>
    <x v="142"/>
    <x v="1582"/>
    <x v="2"/>
    <n v="2022"/>
    <s v="Mon"/>
    <x v="2"/>
    <s v="NO"/>
    <n v="3"/>
  </r>
  <r>
    <x v="1583"/>
    <x v="5"/>
    <x v="4"/>
    <x v="0"/>
    <x v="1"/>
    <s v="Evening Rush"/>
    <x v="1"/>
    <x v="1"/>
    <x v="65"/>
    <x v="143"/>
    <x v="1583"/>
    <x v="2"/>
    <n v="2022"/>
    <s v="Mon"/>
    <x v="2"/>
    <s v="NO"/>
    <n v="3"/>
  </r>
  <r>
    <x v="1584"/>
    <x v="1"/>
    <x v="8"/>
    <x v="4"/>
    <x v="0"/>
    <s v="Night"/>
    <x v="1"/>
    <x v="3"/>
    <x v="66"/>
    <x v="144"/>
    <x v="1584"/>
    <x v="2"/>
    <n v="2022"/>
    <s v="Tue"/>
    <x v="2"/>
    <s v="NO"/>
    <n v="5"/>
  </r>
  <r>
    <x v="1585"/>
    <x v="1"/>
    <x v="1"/>
    <x v="3"/>
    <x v="3"/>
    <s v="Morning Rush"/>
    <x v="1"/>
    <x v="1"/>
    <x v="66"/>
    <x v="145"/>
    <x v="1585"/>
    <x v="2"/>
    <n v="2022"/>
    <s v="Tue"/>
    <x v="2"/>
    <s v="NO"/>
    <n v="3"/>
  </r>
  <r>
    <x v="1586"/>
    <x v="2"/>
    <x v="2"/>
    <x v="2"/>
    <x v="0"/>
    <s v="Night"/>
    <x v="2"/>
    <x v="2"/>
    <x v="66"/>
    <x v="146"/>
    <x v="1586"/>
    <x v="2"/>
    <n v="2022"/>
    <s v="Tue"/>
    <x v="2"/>
    <s v="NO"/>
    <n v="2"/>
  </r>
  <r>
    <x v="1587"/>
    <x v="4"/>
    <x v="5"/>
    <x v="2"/>
    <x v="0"/>
    <s v="Morning Rush"/>
    <x v="1"/>
    <x v="2"/>
    <x v="66"/>
    <x v="147"/>
    <x v="1587"/>
    <x v="2"/>
    <n v="2022"/>
    <s v="Tue"/>
    <x v="2"/>
    <s v="NO"/>
    <n v="2"/>
  </r>
  <r>
    <x v="1588"/>
    <x v="3"/>
    <x v="4"/>
    <x v="2"/>
    <x v="3"/>
    <s v="Midday"/>
    <x v="0"/>
    <x v="3"/>
    <x v="66"/>
    <x v="148"/>
    <x v="1588"/>
    <x v="2"/>
    <n v="2022"/>
    <s v="Tue"/>
    <x v="2"/>
    <s v="NO"/>
    <n v="5"/>
  </r>
  <r>
    <x v="1589"/>
    <x v="1"/>
    <x v="1"/>
    <x v="4"/>
    <x v="0"/>
    <s v="Morning Rush"/>
    <x v="4"/>
    <x v="3"/>
    <x v="66"/>
    <x v="149"/>
    <x v="1589"/>
    <x v="2"/>
    <n v="2022"/>
    <s v="Tue"/>
    <x v="2"/>
    <s v="NO"/>
    <n v="5"/>
  </r>
  <r>
    <x v="1590"/>
    <x v="3"/>
    <x v="4"/>
    <x v="4"/>
    <x v="1"/>
    <s v="Evening Rush"/>
    <x v="3"/>
    <x v="3"/>
    <x v="66"/>
    <x v="150"/>
    <x v="1590"/>
    <x v="2"/>
    <n v="2022"/>
    <s v="Tue"/>
    <x v="2"/>
    <s v="NO"/>
    <n v="5"/>
  </r>
  <r>
    <x v="1591"/>
    <x v="2"/>
    <x v="3"/>
    <x v="4"/>
    <x v="2"/>
    <s v="Evening Rush"/>
    <x v="1"/>
    <x v="2"/>
    <x v="66"/>
    <x v="151"/>
    <x v="1591"/>
    <x v="2"/>
    <n v="2022"/>
    <s v="Tue"/>
    <x v="2"/>
    <s v="NO"/>
    <n v="2"/>
  </r>
  <r>
    <x v="1592"/>
    <x v="4"/>
    <x v="3"/>
    <x v="2"/>
    <x v="1"/>
    <s v="Evening Rush"/>
    <x v="1"/>
    <x v="0"/>
    <x v="66"/>
    <x v="152"/>
    <x v="1592"/>
    <x v="2"/>
    <n v="2022"/>
    <s v="Tue"/>
    <x v="2"/>
    <s v="NO"/>
    <n v="1"/>
  </r>
  <r>
    <x v="1593"/>
    <x v="0"/>
    <x v="0"/>
    <x v="3"/>
    <x v="0"/>
    <s v="Midday"/>
    <x v="2"/>
    <x v="2"/>
    <x v="66"/>
    <x v="153"/>
    <x v="1593"/>
    <x v="2"/>
    <n v="2022"/>
    <s v="Tue"/>
    <x v="2"/>
    <s v="NO"/>
    <n v="2"/>
  </r>
  <r>
    <x v="1594"/>
    <x v="4"/>
    <x v="1"/>
    <x v="2"/>
    <x v="1"/>
    <s v="Evening Rush"/>
    <x v="0"/>
    <x v="0"/>
    <x v="66"/>
    <x v="154"/>
    <x v="1594"/>
    <x v="2"/>
    <n v="2022"/>
    <s v="Tue"/>
    <x v="2"/>
    <s v="NO"/>
    <n v="1"/>
  </r>
  <r>
    <x v="1595"/>
    <x v="4"/>
    <x v="4"/>
    <x v="3"/>
    <x v="3"/>
    <s v="Evening Rush"/>
    <x v="3"/>
    <x v="3"/>
    <x v="66"/>
    <x v="155"/>
    <x v="1595"/>
    <x v="2"/>
    <n v="2022"/>
    <s v="Tue"/>
    <x v="2"/>
    <s v="NO"/>
    <n v="5"/>
  </r>
  <r>
    <x v="1596"/>
    <x v="0"/>
    <x v="2"/>
    <x v="4"/>
    <x v="0"/>
    <s v="Night"/>
    <x v="3"/>
    <x v="3"/>
    <x v="66"/>
    <x v="156"/>
    <x v="1596"/>
    <x v="2"/>
    <n v="2022"/>
    <s v="Tue"/>
    <x v="2"/>
    <s v="NO"/>
    <n v="5"/>
  </r>
  <r>
    <x v="1597"/>
    <x v="2"/>
    <x v="2"/>
    <x v="1"/>
    <x v="1"/>
    <s v="Night"/>
    <x v="4"/>
    <x v="3"/>
    <x v="66"/>
    <x v="157"/>
    <x v="1597"/>
    <x v="2"/>
    <n v="2022"/>
    <s v="Tue"/>
    <x v="2"/>
    <s v="NO"/>
    <n v="5"/>
  </r>
  <r>
    <x v="1598"/>
    <x v="5"/>
    <x v="2"/>
    <x v="0"/>
    <x v="3"/>
    <s v="Midday"/>
    <x v="3"/>
    <x v="0"/>
    <x v="66"/>
    <x v="158"/>
    <x v="1598"/>
    <x v="2"/>
    <n v="2022"/>
    <s v="Tue"/>
    <x v="2"/>
    <s v="NO"/>
    <n v="1"/>
  </r>
  <r>
    <x v="1599"/>
    <x v="4"/>
    <x v="8"/>
    <x v="0"/>
    <x v="3"/>
    <s v="Morning Rush"/>
    <x v="1"/>
    <x v="2"/>
    <x v="66"/>
    <x v="159"/>
    <x v="1599"/>
    <x v="2"/>
    <n v="2022"/>
    <s v="Tue"/>
    <x v="2"/>
    <s v="NO"/>
    <n v="2"/>
  </r>
  <r>
    <x v="1600"/>
    <x v="4"/>
    <x v="8"/>
    <x v="3"/>
    <x v="1"/>
    <s v="Morning Rush"/>
    <x v="1"/>
    <x v="3"/>
    <x v="66"/>
    <x v="160"/>
    <x v="1600"/>
    <x v="2"/>
    <n v="2022"/>
    <s v="Tue"/>
    <x v="2"/>
    <s v="NO"/>
    <n v="5"/>
  </r>
  <r>
    <x v="1601"/>
    <x v="2"/>
    <x v="5"/>
    <x v="4"/>
    <x v="2"/>
    <s v="Midday"/>
    <x v="0"/>
    <x v="0"/>
    <x v="66"/>
    <x v="161"/>
    <x v="1601"/>
    <x v="2"/>
    <n v="2022"/>
    <s v="Tue"/>
    <x v="2"/>
    <s v="NO"/>
    <n v="1"/>
  </r>
  <r>
    <x v="1602"/>
    <x v="5"/>
    <x v="6"/>
    <x v="0"/>
    <x v="2"/>
    <s v="Evening Rush"/>
    <x v="0"/>
    <x v="1"/>
    <x v="66"/>
    <x v="162"/>
    <x v="1602"/>
    <x v="2"/>
    <n v="2022"/>
    <s v="Tue"/>
    <x v="2"/>
    <s v="NO"/>
    <n v="3"/>
  </r>
  <r>
    <x v="1603"/>
    <x v="4"/>
    <x v="1"/>
    <x v="0"/>
    <x v="2"/>
    <s v="Morning Rush"/>
    <x v="0"/>
    <x v="1"/>
    <x v="66"/>
    <x v="163"/>
    <x v="1603"/>
    <x v="2"/>
    <n v="2022"/>
    <s v="Tue"/>
    <x v="2"/>
    <s v="NO"/>
    <n v="3"/>
  </r>
  <r>
    <x v="1604"/>
    <x v="4"/>
    <x v="9"/>
    <x v="4"/>
    <x v="1"/>
    <s v="Midday"/>
    <x v="4"/>
    <x v="3"/>
    <x v="66"/>
    <x v="164"/>
    <x v="1604"/>
    <x v="2"/>
    <n v="2022"/>
    <s v="Tue"/>
    <x v="2"/>
    <s v="NO"/>
    <n v="5"/>
  </r>
  <r>
    <x v="1605"/>
    <x v="5"/>
    <x v="0"/>
    <x v="3"/>
    <x v="0"/>
    <s v="Evening Rush"/>
    <x v="4"/>
    <x v="2"/>
    <x v="66"/>
    <x v="165"/>
    <x v="1605"/>
    <x v="2"/>
    <n v="2022"/>
    <s v="Tue"/>
    <x v="2"/>
    <s v="NO"/>
    <n v="2"/>
  </r>
  <r>
    <x v="1606"/>
    <x v="1"/>
    <x v="5"/>
    <x v="3"/>
    <x v="1"/>
    <s v="Midday"/>
    <x v="0"/>
    <x v="0"/>
    <x v="66"/>
    <x v="166"/>
    <x v="1606"/>
    <x v="2"/>
    <n v="2022"/>
    <s v="Tue"/>
    <x v="2"/>
    <s v="NO"/>
    <n v="1"/>
  </r>
  <r>
    <x v="1607"/>
    <x v="0"/>
    <x v="5"/>
    <x v="1"/>
    <x v="3"/>
    <s v="Midday"/>
    <x v="2"/>
    <x v="0"/>
    <x v="66"/>
    <x v="167"/>
    <x v="1607"/>
    <x v="2"/>
    <n v="2022"/>
    <s v="Tue"/>
    <x v="2"/>
    <s v="NO"/>
    <n v="1"/>
  </r>
  <r>
    <x v="1608"/>
    <x v="1"/>
    <x v="4"/>
    <x v="0"/>
    <x v="1"/>
    <s v="Night"/>
    <x v="2"/>
    <x v="2"/>
    <x v="67"/>
    <x v="168"/>
    <x v="1608"/>
    <x v="2"/>
    <n v="2022"/>
    <s v="Wed"/>
    <x v="2"/>
    <s v="NO"/>
    <n v="2"/>
  </r>
  <r>
    <x v="1609"/>
    <x v="0"/>
    <x v="0"/>
    <x v="0"/>
    <x v="0"/>
    <s v="Midday"/>
    <x v="2"/>
    <x v="1"/>
    <x v="67"/>
    <x v="169"/>
    <x v="1609"/>
    <x v="2"/>
    <n v="2022"/>
    <s v="Wed"/>
    <x v="2"/>
    <s v="NO"/>
    <n v="3"/>
  </r>
  <r>
    <x v="1610"/>
    <x v="0"/>
    <x v="8"/>
    <x v="4"/>
    <x v="2"/>
    <s v="Midday"/>
    <x v="0"/>
    <x v="0"/>
    <x v="67"/>
    <x v="170"/>
    <x v="1610"/>
    <x v="2"/>
    <n v="2022"/>
    <s v="Wed"/>
    <x v="2"/>
    <s v="NO"/>
    <n v="1"/>
  </r>
  <r>
    <x v="1611"/>
    <x v="4"/>
    <x v="3"/>
    <x v="4"/>
    <x v="0"/>
    <s v="Morning Rush"/>
    <x v="4"/>
    <x v="2"/>
    <x v="67"/>
    <x v="171"/>
    <x v="1611"/>
    <x v="2"/>
    <n v="2022"/>
    <s v="Wed"/>
    <x v="2"/>
    <s v="NO"/>
    <n v="2"/>
  </r>
  <r>
    <x v="1612"/>
    <x v="0"/>
    <x v="3"/>
    <x v="2"/>
    <x v="1"/>
    <s v="Midday"/>
    <x v="3"/>
    <x v="1"/>
    <x v="67"/>
    <x v="172"/>
    <x v="1612"/>
    <x v="2"/>
    <n v="2022"/>
    <s v="Wed"/>
    <x v="2"/>
    <s v="NO"/>
    <n v="3"/>
  </r>
  <r>
    <x v="1613"/>
    <x v="3"/>
    <x v="4"/>
    <x v="2"/>
    <x v="0"/>
    <s v="Midday"/>
    <x v="1"/>
    <x v="1"/>
    <x v="67"/>
    <x v="173"/>
    <x v="1613"/>
    <x v="2"/>
    <n v="2022"/>
    <s v="Wed"/>
    <x v="2"/>
    <s v="NO"/>
    <n v="3"/>
  </r>
  <r>
    <x v="1614"/>
    <x v="5"/>
    <x v="4"/>
    <x v="1"/>
    <x v="3"/>
    <s v="Evening Rush"/>
    <x v="4"/>
    <x v="1"/>
    <x v="67"/>
    <x v="174"/>
    <x v="1614"/>
    <x v="2"/>
    <n v="2022"/>
    <s v="Wed"/>
    <x v="2"/>
    <s v="NO"/>
    <n v="3"/>
  </r>
  <r>
    <x v="1615"/>
    <x v="5"/>
    <x v="6"/>
    <x v="3"/>
    <x v="1"/>
    <s v="Night"/>
    <x v="1"/>
    <x v="1"/>
    <x v="67"/>
    <x v="175"/>
    <x v="1615"/>
    <x v="2"/>
    <n v="2022"/>
    <s v="Wed"/>
    <x v="2"/>
    <s v="NO"/>
    <n v="3"/>
  </r>
  <r>
    <x v="1616"/>
    <x v="3"/>
    <x v="8"/>
    <x v="4"/>
    <x v="2"/>
    <s v="Evening Rush"/>
    <x v="3"/>
    <x v="0"/>
    <x v="67"/>
    <x v="176"/>
    <x v="1616"/>
    <x v="2"/>
    <n v="2022"/>
    <s v="Wed"/>
    <x v="2"/>
    <s v="NO"/>
    <n v="1"/>
  </r>
  <r>
    <x v="1617"/>
    <x v="5"/>
    <x v="7"/>
    <x v="3"/>
    <x v="1"/>
    <s v="Midday"/>
    <x v="3"/>
    <x v="0"/>
    <x v="67"/>
    <x v="177"/>
    <x v="1617"/>
    <x v="2"/>
    <n v="2022"/>
    <s v="Wed"/>
    <x v="2"/>
    <s v="NO"/>
    <n v="1"/>
  </r>
  <r>
    <x v="1618"/>
    <x v="2"/>
    <x v="8"/>
    <x v="0"/>
    <x v="1"/>
    <s v="Evening Rush"/>
    <x v="4"/>
    <x v="1"/>
    <x v="67"/>
    <x v="178"/>
    <x v="1618"/>
    <x v="2"/>
    <n v="2022"/>
    <s v="Wed"/>
    <x v="2"/>
    <s v="NO"/>
    <n v="3"/>
  </r>
  <r>
    <x v="1619"/>
    <x v="5"/>
    <x v="3"/>
    <x v="3"/>
    <x v="2"/>
    <s v="Night"/>
    <x v="1"/>
    <x v="1"/>
    <x v="67"/>
    <x v="179"/>
    <x v="1619"/>
    <x v="2"/>
    <n v="2022"/>
    <s v="Wed"/>
    <x v="2"/>
    <s v="NO"/>
    <n v="3"/>
  </r>
  <r>
    <x v="1620"/>
    <x v="5"/>
    <x v="6"/>
    <x v="3"/>
    <x v="2"/>
    <s v="Midday"/>
    <x v="1"/>
    <x v="0"/>
    <x v="67"/>
    <x v="180"/>
    <x v="1620"/>
    <x v="2"/>
    <n v="2022"/>
    <s v="Wed"/>
    <x v="3"/>
    <s v="NO"/>
    <n v="1"/>
  </r>
  <r>
    <x v="1621"/>
    <x v="5"/>
    <x v="0"/>
    <x v="1"/>
    <x v="3"/>
    <s v="Morning Rush"/>
    <x v="1"/>
    <x v="0"/>
    <x v="67"/>
    <x v="181"/>
    <x v="1621"/>
    <x v="2"/>
    <n v="2022"/>
    <s v="Wed"/>
    <x v="3"/>
    <s v="NO"/>
    <n v="1"/>
  </r>
  <r>
    <x v="1622"/>
    <x v="0"/>
    <x v="9"/>
    <x v="4"/>
    <x v="0"/>
    <s v="Morning Rush"/>
    <x v="2"/>
    <x v="2"/>
    <x v="67"/>
    <x v="182"/>
    <x v="1622"/>
    <x v="2"/>
    <n v="2022"/>
    <s v="Wed"/>
    <x v="3"/>
    <s v="NO"/>
    <n v="2"/>
  </r>
  <r>
    <x v="1623"/>
    <x v="1"/>
    <x v="5"/>
    <x v="2"/>
    <x v="2"/>
    <s v="Evening Rush"/>
    <x v="2"/>
    <x v="3"/>
    <x v="67"/>
    <x v="183"/>
    <x v="1623"/>
    <x v="2"/>
    <n v="2022"/>
    <s v="Wed"/>
    <x v="3"/>
    <s v="NO"/>
    <n v="5"/>
  </r>
  <r>
    <x v="1624"/>
    <x v="2"/>
    <x v="9"/>
    <x v="4"/>
    <x v="2"/>
    <s v="Midday"/>
    <x v="3"/>
    <x v="3"/>
    <x v="67"/>
    <x v="184"/>
    <x v="1624"/>
    <x v="2"/>
    <n v="2022"/>
    <s v="Wed"/>
    <x v="3"/>
    <s v="NO"/>
    <n v="5"/>
  </r>
  <r>
    <x v="1625"/>
    <x v="5"/>
    <x v="8"/>
    <x v="2"/>
    <x v="3"/>
    <s v="Night"/>
    <x v="0"/>
    <x v="3"/>
    <x v="67"/>
    <x v="185"/>
    <x v="1625"/>
    <x v="2"/>
    <n v="2022"/>
    <s v="Wed"/>
    <x v="3"/>
    <s v="NO"/>
    <n v="5"/>
  </r>
  <r>
    <x v="1626"/>
    <x v="2"/>
    <x v="6"/>
    <x v="2"/>
    <x v="3"/>
    <s v="Night"/>
    <x v="1"/>
    <x v="2"/>
    <x v="67"/>
    <x v="186"/>
    <x v="1626"/>
    <x v="2"/>
    <n v="2022"/>
    <s v="Wed"/>
    <x v="3"/>
    <s v="NO"/>
    <n v="2"/>
  </r>
  <r>
    <x v="1627"/>
    <x v="0"/>
    <x v="8"/>
    <x v="1"/>
    <x v="2"/>
    <s v="Night"/>
    <x v="1"/>
    <x v="3"/>
    <x v="67"/>
    <x v="187"/>
    <x v="1627"/>
    <x v="2"/>
    <n v="2022"/>
    <s v="Wed"/>
    <x v="3"/>
    <s v="NO"/>
    <n v="5"/>
  </r>
  <r>
    <x v="1628"/>
    <x v="2"/>
    <x v="4"/>
    <x v="0"/>
    <x v="3"/>
    <s v="Morning Rush"/>
    <x v="4"/>
    <x v="2"/>
    <x v="67"/>
    <x v="188"/>
    <x v="1628"/>
    <x v="2"/>
    <n v="2022"/>
    <s v="Wed"/>
    <x v="3"/>
    <s v="NO"/>
    <n v="2"/>
  </r>
  <r>
    <x v="1629"/>
    <x v="2"/>
    <x v="1"/>
    <x v="1"/>
    <x v="3"/>
    <s v="Morning Rush"/>
    <x v="3"/>
    <x v="1"/>
    <x v="67"/>
    <x v="189"/>
    <x v="1629"/>
    <x v="2"/>
    <n v="2022"/>
    <s v="Wed"/>
    <x v="3"/>
    <s v="NO"/>
    <n v="3"/>
  </r>
  <r>
    <x v="1630"/>
    <x v="3"/>
    <x v="8"/>
    <x v="0"/>
    <x v="2"/>
    <s v="Evening Rush"/>
    <x v="1"/>
    <x v="3"/>
    <x v="67"/>
    <x v="190"/>
    <x v="1630"/>
    <x v="2"/>
    <n v="2022"/>
    <s v="Wed"/>
    <x v="3"/>
    <s v="NO"/>
    <n v="5"/>
  </r>
  <r>
    <x v="1631"/>
    <x v="0"/>
    <x v="7"/>
    <x v="1"/>
    <x v="1"/>
    <s v="Midday"/>
    <x v="1"/>
    <x v="0"/>
    <x v="67"/>
    <x v="191"/>
    <x v="1631"/>
    <x v="2"/>
    <n v="2022"/>
    <s v="Wed"/>
    <x v="3"/>
    <s v="NO"/>
    <n v="1"/>
  </r>
  <r>
    <x v="1632"/>
    <x v="5"/>
    <x v="6"/>
    <x v="1"/>
    <x v="1"/>
    <s v="Evening Rush"/>
    <x v="2"/>
    <x v="3"/>
    <x v="68"/>
    <x v="192"/>
    <x v="1632"/>
    <x v="2"/>
    <n v="2022"/>
    <s v="Thu"/>
    <x v="3"/>
    <s v="NO"/>
    <n v="5"/>
  </r>
  <r>
    <x v="1633"/>
    <x v="1"/>
    <x v="1"/>
    <x v="4"/>
    <x v="1"/>
    <s v="Night"/>
    <x v="1"/>
    <x v="2"/>
    <x v="68"/>
    <x v="193"/>
    <x v="1633"/>
    <x v="2"/>
    <n v="2022"/>
    <s v="Thu"/>
    <x v="3"/>
    <s v="NO"/>
    <n v="2"/>
  </r>
  <r>
    <x v="1634"/>
    <x v="1"/>
    <x v="0"/>
    <x v="4"/>
    <x v="2"/>
    <s v="Morning Rush"/>
    <x v="4"/>
    <x v="0"/>
    <x v="68"/>
    <x v="194"/>
    <x v="1634"/>
    <x v="2"/>
    <n v="2022"/>
    <s v="Thu"/>
    <x v="3"/>
    <s v="NO"/>
    <n v="1"/>
  </r>
  <r>
    <x v="1635"/>
    <x v="1"/>
    <x v="0"/>
    <x v="0"/>
    <x v="0"/>
    <s v="Midday"/>
    <x v="3"/>
    <x v="2"/>
    <x v="68"/>
    <x v="195"/>
    <x v="1635"/>
    <x v="2"/>
    <n v="2022"/>
    <s v="Thu"/>
    <x v="3"/>
    <s v="NO"/>
    <n v="2"/>
  </r>
  <r>
    <x v="1636"/>
    <x v="1"/>
    <x v="7"/>
    <x v="3"/>
    <x v="1"/>
    <s v="Morning Rush"/>
    <x v="3"/>
    <x v="1"/>
    <x v="68"/>
    <x v="196"/>
    <x v="1636"/>
    <x v="2"/>
    <n v="2022"/>
    <s v="Thu"/>
    <x v="3"/>
    <s v="NO"/>
    <n v="3"/>
  </r>
  <r>
    <x v="1637"/>
    <x v="5"/>
    <x v="7"/>
    <x v="4"/>
    <x v="2"/>
    <s v="Night"/>
    <x v="1"/>
    <x v="2"/>
    <x v="68"/>
    <x v="197"/>
    <x v="1637"/>
    <x v="2"/>
    <n v="2022"/>
    <s v="Thu"/>
    <x v="3"/>
    <s v="NO"/>
    <n v="2"/>
  </r>
  <r>
    <x v="1638"/>
    <x v="1"/>
    <x v="6"/>
    <x v="2"/>
    <x v="0"/>
    <s v="Night"/>
    <x v="1"/>
    <x v="2"/>
    <x v="68"/>
    <x v="198"/>
    <x v="1638"/>
    <x v="2"/>
    <n v="2022"/>
    <s v="Thu"/>
    <x v="3"/>
    <s v="NO"/>
    <n v="2"/>
  </r>
  <r>
    <x v="1639"/>
    <x v="0"/>
    <x v="3"/>
    <x v="3"/>
    <x v="0"/>
    <s v="Evening Rush"/>
    <x v="1"/>
    <x v="0"/>
    <x v="68"/>
    <x v="199"/>
    <x v="1639"/>
    <x v="2"/>
    <n v="2022"/>
    <s v="Thu"/>
    <x v="3"/>
    <s v="NO"/>
    <n v="1"/>
  </r>
  <r>
    <x v="1640"/>
    <x v="0"/>
    <x v="8"/>
    <x v="2"/>
    <x v="2"/>
    <s v="Morning Rush"/>
    <x v="4"/>
    <x v="0"/>
    <x v="68"/>
    <x v="200"/>
    <x v="1640"/>
    <x v="2"/>
    <n v="2022"/>
    <s v="Thu"/>
    <x v="3"/>
    <s v="NO"/>
    <n v="1"/>
  </r>
  <r>
    <x v="1641"/>
    <x v="2"/>
    <x v="1"/>
    <x v="0"/>
    <x v="0"/>
    <s v="Night"/>
    <x v="0"/>
    <x v="0"/>
    <x v="68"/>
    <x v="201"/>
    <x v="1641"/>
    <x v="2"/>
    <n v="2022"/>
    <s v="Thu"/>
    <x v="3"/>
    <s v="NO"/>
    <n v="1"/>
  </r>
  <r>
    <x v="1642"/>
    <x v="3"/>
    <x v="7"/>
    <x v="4"/>
    <x v="0"/>
    <s v="Evening Rush"/>
    <x v="1"/>
    <x v="0"/>
    <x v="68"/>
    <x v="202"/>
    <x v="1642"/>
    <x v="2"/>
    <n v="2022"/>
    <s v="Thu"/>
    <x v="3"/>
    <s v="NO"/>
    <n v="1"/>
  </r>
  <r>
    <x v="1643"/>
    <x v="4"/>
    <x v="1"/>
    <x v="0"/>
    <x v="3"/>
    <s v="Midday"/>
    <x v="0"/>
    <x v="1"/>
    <x v="68"/>
    <x v="203"/>
    <x v="1643"/>
    <x v="2"/>
    <n v="2022"/>
    <s v="Thu"/>
    <x v="3"/>
    <s v="NO"/>
    <n v="3"/>
  </r>
  <r>
    <x v="1644"/>
    <x v="1"/>
    <x v="4"/>
    <x v="3"/>
    <x v="2"/>
    <s v="Morning Rush"/>
    <x v="3"/>
    <x v="2"/>
    <x v="68"/>
    <x v="204"/>
    <x v="1644"/>
    <x v="2"/>
    <n v="2022"/>
    <s v="Thu"/>
    <x v="3"/>
    <s v="NO"/>
    <n v="2"/>
  </r>
  <r>
    <x v="1645"/>
    <x v="4"/>
    <x v="2"/>
    <x v="1"/>
    <x v="3"/>
    <s v="Evening Rush"/>
    <x v="3"/>
    <x v="1"/>
    <x v="68"/>
    <x v="205"/>
    <x v="1645"/>
    <x v="2"/>
    <n v="2022"/>
    <s v="Thu"/>
    <x v="3"/>
    <s v="NO"/>
    <n v="3"/>
  </r>
  <r>
    <x v="1646"/>
    <x v="4"/>
    <x v="1"/>
    <x v="1"/>
    <x v="0"/>
    <s v="Midday"/>
    <x v="2"/>
    <x v="2"/>
    <x v="68"/>
    <x v="206"/>
    <x v="1646"/>
    <x v="2"/>
    <n v="2022"/>
    <s v="Thu"/>
    <x v="3"/>
    <s v="NO"/>
    <n v="2"/>
  </r>
  <r>
    <x v="1647"/>
    <x v="4"/>
    <x v="0"/>
    <x v="4"/>
    <x v="3"/>
    <s v="Evening Rush"/>
    <x v="2"/>
    <x v="1"/>
    <x v="68"/>
    <x v="207"/>
    <x v="1647"/>
    <x v="2"/>
    <n v="2022"/>
    <s v="Thu"/>
    <x v="3"/>
    <s v="NO"/>
    <n v="3"/>
  </r>
  <r>
    <x v="1648"/>
    <x v="2"/>
    <x v="2"/>
    <x v="4"/>
    <x v="2"/>
    <s v="Morning Rush"/>
    <x v="1"/>
    <x v="2"/>
    <x v="68"/>
    <x v="208"/>
    <x v="1648"/>
    <x v="2"/>
    <n v="2022"/>
    <s v="Thu"/>
    <x v="3"/>
    <s v="NO"/>
    <n v="2"/>
  </r>
  <r>
    <x v="1649"/>
    <x v="0"/>
    <x v="8"/>
    <x v="0"/>
    <x v="1"/>
    <s v="Midday"/>
    <x v="2"/>
    <x v="0"/>
    <x v="68"/>
    <x v="209"/>
    <x v="1649"/>
    <x v="2"/>
    <n v="2022"/>
    <s v="Thu"/>
    <x v="3"/>
    <s v="NO"/>
    <n v="1"/>
  </r>
  <r>
    <x v="1650"/>
    <x v="1"/>
    <x v="5"/>
    <x v="3"/>
    <x v="3"/>
    <s v="Midday"/>
    <x v="3"/>
    <x v="3"/>
    <x v="68"/>
    <x v="210"/>
    <x v="1650"/>
    <x v="2"/>
    <n v="2022"/>
    <s v="Thu"/>
    <x v="3"/>
    <s v="NO"/>
    <n v="5"/>
  </r>
  <r>
    <x v="1651"/>
    <x v="5"/>
    <x v="0"/>
    <x v="1"/>
    <x v="3"/>
    <s v="Evening Rush"/>
    <x v="1"/>
    <x v="1"/>
    <x v="68"/>
    <x v="211"/>
    <x v="1651"/>
    <x v="2"/>
    <n v="2022"/>
    <s v="Thu"/>
    <x v="3"/>
    <s v="NO"/>
    <n v="3"/>
  </r>
  <r>
    <x v="1652"/>
    <x v="2"/>
    <x v="2"/>
    <x v="4"/>
    <x v="2"/>
    <s v="Morning Rush"/>
    <x v="1"/>
    <x v="0"/>
    <x v="68"/>
    <x v="212"/>
    <x v="1652"/>
    <x v="2"/>
    <n v="2022"/>
    <s v="Thu"/>
    <x v="3"/>
    <s v="NO"/>
    <n v="1"/>
  </r>
  <r>
    <x v="1653"/>
    <x v="0"/>
    <x v="3"/>
    <x v="1"/>
    <x v="2"/>
    <s v="Midday"/>
    <x v="3"/>
    <x v="3"/>
    <x v="68"/>
    <x v="213"/>
    <x v="1653"/>
    <x v="2"/>
    <n v="2022"/>
    <s v="Thu"/>
    <x v="3"/>
    <s v="NO"/>
    <n v="5"/>
  </r>
  <r>
    <x v="1654"/>
    <x v="5"/>
    <x v="5"/>
    <x v="4"/>
    <x v="2"/>
    <s v="Midday"/>
    <x v="3"/>
    <x v="3"/>
    <x v="68"/>
    <x v="214"/>
    <x v="1654"/>
    <x v="2"/>
    <n v="2022"/>
    <s v="Thu"/>
    <x v="3"/>
    <s v="NO"/>
    <n v="5"/>
  </r>
  <r>
    <x v="1655"/>
    <x v="0"/>
    <x v="1"/>
    <x v="1"/>
    <x v="3"/>
    <s v="Evening Rush"/>
    <x v="1"/>
    <x v="1"/>
    <x v="68"/>
    <x v="215"/>
    <x v="1655"/>
    <x v="2"/>
    <n v="2022"/>
    <s v="Thu"/>
    <x v="3"/>
    <s v="NO"/>
    <n v="3"/>
  </r>
  <r>
    <x v="1656"/>
    <x v="1"/>
    <x v="7"/>
    <x v="1"/>
    <x v="0"/>
    <s v="Night"/>
    <x v="0"/>
    <x v="1"/>
    <x v="69"/>
    <x v="216"/>
    <x v="1656"/>
    <x v="2"/>
    <n v="2022"/>
    <s v="Fri"/>
    <x v="3"/>
    <s v="NO"/>
    <n v="3"/>
  </r>
  <r>
    <x v="1657"/>
    <x v="2"/>
    <x v="9"/>
    <x v="4"/>
    <x v="2"/>
    <s v="Night"/>
    <x v="4"/>
    <x v="3"/>
    <x v="69"/>
    <x v="217"/>
    <x v="1657"/>
    <x v="2"/>
    <n v="2022"/>
    <s v="Fri"/>
    <x v="3"/>
    <s v="NO"/>
    <n v="5"/>
  </r>
  <r>
    <x v="1658"/>
    <x v="4"/>
    <x v="8"/>
    <x v="2"/>
    <x v="2"/>
    <s v="Evening Rush"/>
    <x v="0"/>
    <x v="3"/>
    <x v="69"/>
    <x v="218"/>
    <x v="1658"/>
    <x v="2"/>
    <n v="2022"/>
    <s v="Fri"/>
    <x v="3"/>
    <s v="NO"/>
    <n v="5"/>
  </r>
  <r>
    <x v="1659"/>
    <x v="2"/>
    <x v="8"/>
    <x v="3"/>
    <x v="3"/>
    <s v="Midday"/>
    <x v="1"/>
    <x v="2"/>
    <x v="69"/>
    <x v="219"/>
    <x v="1659"/>
    <x v="2"/>
    <n v="2022"/>
    <s v="Fri"/>
    <x v="3"/>
    <s v="NO"/>
    <n v="2"/>
  </r>
  <r>
    <x v="1660"/>
    <x v="2"/>
    <x v="2"/>
    <x v="3"/>
    <x v="3"/>
    <s v="Night"/>
    <x v="0"/>
    <x v="3"/>
    <x v="69"/>
    <x v="220"/>
    <x v="1660"/>
    <x v="2"/>
    <n v="2022"/>
    <s v="Fri"/>
    <x v="3"/>
    <s v="NO"/>
    <n v="5"/>
  </r>
  <r>
    <x v="1661"/>
    <x v="1"/>
    <x v="6"/>
    <x v="0"/>
    <x v="3"/>
    <s v="Evening Rush"/>
    <x v="4"/>
    <x v="2"/>
    <x v="69"/>
    <x v="221"/>
    <x v="1661"/>
    <x v="2"/>
    <n v="2022"/>
    <s v="Fri"/>
    <x v="3"/>
    <s v="NO"/>
    <n v="2"/>
  </r>
  <r>
    <x v="1662"/>
    <x v="4"/>
    <x v="3"/>
    <x v="3"/>
    <x v="3"/>
    <s v="Midday"/>
    <x v="3"/>
    <x v="1"/>
    <x v="69"/>
    <x v="222"/>
    <x v="1662"/>
    <x v="2"/>
    <n v="2022"/>
    <s v="Fri"/>
    <x v="3"/>
    <s v="NO"/>
    <n v="3"/>
  </r>
  <r>
    <x v="1663"/>
    <x v="4"/>
    <x v="7"/>
    <x v="4"/>
    <x v="1"/>
    <s v="Midday"/>
    <x v="4"/>
    <x v="0"/>
    <x v="69"/>
    <x v="223"/>
    <x v="1663"/>
    <x v="2"/>
    <n v="2022"/>
    <s v="Fri"/>
    <x v="3"/>
    <s v="NO"/>
    <n v="1"/>
  </r>
  <r>
    <x v="1664"/>
    <x v="3"/>
    <x v="4"/>
    <x v="3"/>
    <x v="1"/>
    <s v="Midday"/>
    <x v="4"/>
    <x v="3"/>
    <x v="69"/>
    <x v="224"/>
    <x v="1664"/>
    <x v="2"/>
    <n v="2022"/>
    <s v="Fri"/>
    <x v="3"/>
    <s v="NO"/>
    <n v="5"/>
  </r>
  <r>
    <x v="1665"/>
    <x v="3"/>
    <x v="7"/>
    <x v="4"/>
    <x v="0"/>
    <s v="Midday"/>
    <x v="3"/>
    <x v="2"/>
    <x v="69"/>
    <x v="225"/>
    <x v="1665"/>
    <x v="2"/>
    <n v="2022"/>
    <s v="Fri"/>
    <x v="3"/>
    <s v="NO"/>
    <n v="2"/>
  </r>
  <r>
    <x v="1666"/>
    <x v="0"/>
    <x v="5"/>
    <x v="0"/>
    <x v="0"/>
    <s v="Midday"/>
    <x v="4"/>
    <x v="2"/>
    <x v="69"/>
    <x v="226"/>
    <x v="1666"/>
    <x v="2"/>
    <n v="2022"/>
    <s v="Fri"/>
    <x v="3"/>
    <s v="NO"/>
    <n v="2"/>
  </r>
  <r>
    <x v="1667"/>
    <x v="5"/>
    <x v="5"/>
    <x v="4"/>
    <x v="2"/>
    <s v="Midday"/>
    <x v="0"/>
    <x v="1"/>
    <x v="69"/>
    <x v="227"/>
    <x v="1667"/>
    <x v="2"/>
    <n v="2022"/>
    <s v="Fri"/>
    <x v="3"/>
    <s v="NO"/>
    <n v="3"/>
  </r>
  <r>
    <x v="1668"/>
    <x v="3"/>
    <x v="0"/>
    <x v="1"/>
    <x v="1"/>
    <s v="Morning Rush"/>
    <x v="1"/>
    <x v="2"/>
    <x v="69"/>
    <x v="228"/>
    <x v="1668"/>
    <x v="2"/>
    <n v="2022"/>
    <s v="Fri"/>
    <x v="3"/>
    <s v="NO"/>
    <n v="2"/>
  </r>
  <r>
    <x v="1669"/>
    <x v="1"/>
    <x v="6"/>
    <x v="4"/>
    <x v="0"/>
    <s v="Midday"/>
    <x v="0"/>
    <x v="3"/>
    <x v="69"/>
    <x v="229"/>
    <x v="1669"/>
    <x v="2"/>
    <n v="2022"/>
    <s v="Fri"/>
    <x v="3"/>
    <s v="NO"/>
    <n v="5"/>
  </r>
  <r>
    <x v="1670"/>
    <x v="2"/>
    <x v="9"/>
    <x v="4"/>
    <x v="2"/>
    <s v="Morning Rush"/>
    <x v="4"/>
    <x v="1"/>
    <x v="69"/>
    <x v="230"/>
    <x v="1670"/>
    <x v="2"/>
    <n v="2022"/>
    <s v="Fri"/>
    <x v="3"/>
    <s v="NO"/>
    <n v="3"/>
  </r>
  <r>
    <x v="1671"/>
    <x v="4"/>
    <x v="8"/>
    <x v="2"/>
    <x v="0"/>
    <s v="Midday"/>
    <x v="0"/>
    <x v="3"/>
    <x v="69"/>
    <x v="231"/>
    <x v="1671"/>
    <x v="2"/>
    <n v="2022"/>
    <s v="Fri"/>
    <x v="3"/>
    <s v="NO"/>
    <n v="5"/>
  </r>
  <r>
    <x v="1672"/>
    <x v="2"/>
    <x v="1"/>
    <x v="2"/>
    <x v="2"/>
    <s v="Evening Rush"/>
    <x v="1"/>
    <x v="0"/>
    <x v="69"/>
    <x v="232"/>
    <x v="1672"/>
    <x v="2"/>
    <n v="2022"/>
    <s v="Fri"/>
    <x v="3"/>
    <s v="NO"/>
    <n v="1"/>
  </r>
  <r>
    <x v="1673"/>
    <x v="1"/>
    <x v="2"/>
    <x v="3"/>
    <x v="2"/>
    <s v="Night"/>
    <x v="2"/>
    <x v="0"/>
    <x v="69"/>
    <x v="233"/>
    <x v="1673"/>
    <x v="2"/>
    <n v="2022"/>
    <s v="Fri"/>
    <x v="3"/>
    <s v="NO"/>
    <n v="1"/>
  </r>
  <r>
    <x v="1674"/>
    <x v="2"/>
    <x v="7"/>
    <x v="2"/>
    <x v="3"/>
    <s v="Morning Rush"/>
    <x v="1"/>
    <x v="2"/>
    <x v="69"/>
    <x v="234"/>
    <x v="1674"/>
    <x v="2"/>
    <n v="2022"/>
    <s v="Fri"/>
    <x v="3"/>
    <s v="NO"/>
    <n v="2"/>
  </r>
  <r>
    <x v="1675"/>
    <x v="4"/>
    <x v="4"/>
    <x v="2"/>
    <x v="2"/>
    <s v="Midday"/>
    <x v="2"/>
    <x v="2"/>
    <x v="69"/>
    <x v="235"/>
    <x v="1675"/>
    <x v="2"/>
    <n v="2022"/>
    <s v="Fri"/>
    <x v="3"/>
    <s v="NO"/>
    <n v="2"/>
  </r>
  <r>
    <x v="1676"/>
    <x v="3"/>
    <x v="6"/>
    <x v="4"/>
    <x v="3"/>
    <s v="Midday"/>
    <x v="3"/>
    <x v="2"/>
    <x v="69"/>
    <x v="236"/>
    <x v="1676"/>
    <x v="2"/>
    <n v="2022"/>
    <s v="Fri"/>
    <x v="3"/>
    <s v="NO"/>
    <n v="2"/>
  </r>
  <r>
    <x v="1677"/>
    <x v="5"/>
    <x v="7"/>
    <x v="0"/>
    <x v="3"/>
    <s v="Morning Rush"/>
    <x v="1"/>
    <x v="0"/>
    <x v="69"/>
    <x v="237"/>
    <x v="1677"/>
    <x v="2"/>
    <n v="2022"/>
    <s v="Fri"/>
    <x v="3"/>
    <s v="NO"/>
    <n v="1"/>
  </r>
  <r>
    <x v="1678"/>
    <x v="4"/>
    <x v="2"/>
    <x v="3"/>
    <x v="0"/>
    <s v="Midday"/>
    <x v="2"/>
    <x v="2"/>
    <x v="69"/>
    <x v="238"/>
    <x v="1678"/>
    <x v="2"/>
    <n v="2022"/>
    <s v="Fri"/>
    <x v="3"/>
    <s v="NO"/>
    <n v="2"/>
  </r>
  <r>
    <x v="1679"/>
    <x v="4"/>
    <x v="7"/>
    <x v="3"/>
    <x v="2"/>
    <s v="Morning Rush"/>
    <x v="3"/>
    <x v="2"/>
    <x v="69"/>
    <x v="239"/>
    <x v="1679"/>
    <x v="2"/>
    <n v="2022"/>
    <s v="Fri"/>
    <x v="3"/>
    <s v="NO"/>
    <n v="2"/>
  </r>
  <r>
    <x v="1680"/>
    <x v="4"/>
    <x v="5"/>
    <x v="0"/>
    <x v="1"/>
    <s v="Midday"/>
    <x v="1"/>
    <x v="1"/>
    <x v="70"/>
    <x v="240"/>
    <x v="1680"/>
    <x v="2"/>
    <n v="2022"/>
    <s v="Sat"/>
    <x v="4"/>
    <s v="NO"/>
    <n v="3"/>
  </r>
  <r>
    <x v="1681"/>
    <x v="0"/>
    <x v="5"/>
    <x v="4"/>
    <x v="2"/>
    <s v="Midday"/>
    <x v="0"/>
    <x v="0"/>
    <x v="70"/>
    <x v="241"/>
    <x v="1681"/>
    <x v="2"/>
    <n v="2022"/>
    <s v="Sat"/>
    <x v="4"/>
    <s v="NO"/>
    <n v="1"/>
  </r>
  <r>
    <x v="1682"/>
    <x v="0"/>
    <x v="9"/>
    <x v="3"/>
    <x v="1"/>
    <s v="Evening Rush"/>
    <x v="3"/>
    <x v="1"/>
    <x v="70"/>
    <x v="242"/>
    <x v="1682"/>
    <x v="2"/>
    <n v="2022"/>
    <s v="Sat"/>
    <x v="4"/>
    <s v="NO"/>
    <n v="3"/>
  </r>
  <r>
    <x v="1683"/>
    <x v="4"/>
    <x v="2"/>
    <x v="2"/>
    <x v="3"/>
    <s v="Night"/>
    <x v="2"/>
    <x v="3"/>
    <x v="70"/>
    <x v="243"/>
    <x v="1683"/>
    <x v="2"/>
    <n v="2022"/>
    <s v="Sat"/>
    <x v="4"/>
    <s v="NO"/>
    <n v="5"/>
  </r>
  <r>
    <x v="1684"/>
    <x v="1"/>
    <x v="3"/>
    <x v="0"/>
    <x v="0"/>
    <s v="Night"/>
    <x v="1"/>
    <x v="3"/>
    <x v="70"/>
    <x v="244"/>
    <x v="1684"/>
    <x v="2"/>
    <n v="2022"/>
    <s v="Sat"/>
    <x v="4"/>
    <s v="NO"/>
    <n v="5"/>
  </r>
  <r>
    <x v="1685"/>
    <x v="4"/>
    <x v="9"/>
    <x v="3"/>
    <x v="3"/>
    <s v="Night"/>
    <x v="1"/>
    <x v="3"/>
    <x v="70"/>
    <x v="245"/>
    <x v="1685"/>
    <x v="2"/>
    <n v="2022"/>
    <s v="Sat"/>
    <x v="4"/>
    <s v="NO"/>
    <n v="5"/>
  </r>
  <r>
    <x v="1686"/>
    <x v="0"/>
    <x v="7"/>
    <x v="2"/>
    <x v="3"/>
    <s v="Morning Rush"/>
    <x v="4"/>
    <x v="0"/>
    <x v="70"/>
    <x v="246"/>
    <x v="1686"/>
    <x v="2"/>
    <n v="2022"/>
    <s v="Sat"/>
    <x v="4"/>
    <s v="NO"/>
    <n v="1"/>
  </r>
  <r>
    <x v="1687"/>
    <x v="0"/>
    <x v="8"/>
    <x v="3"/>
    <x v="2"/>
    <s v="Morning Rush"/>
    <x v="2"/>
    <x v="2"/>
    <x v="70"/>
    <x v="247"/>
    <x v="1687"/>
    <x v="2"/>
    <n v="2022"/>
    <s v="Sat"/>
    <x v="4"/>
    <s v="NO"/>
    <n v="2"/>
  </r>
  <r>
    <x v="1688"/>
    <x v="2"/>
    <x v="3"/>
    <x v="2"/>
    <x v="1"/>
    <s v="Night"/>
    <x v="1"/>
    <x v="1"/>
    <x v="70"/>
    <x v="248"/>
    <x v="1688"/>
    <x v="2"/>
    <n v="2022"/>
    <s v="Sat"/>
    <x v="4"/>
    <s v="NO"/>
    <n v="3"/>
  </r>
  <r>
    <x v="1689"/>
    <x v="1"/>
    <x v="2"/>
    <x v="0"/>
    <x v="1"/>
    <s v="Night"/>
    <x v="1"/>
    <x v="0"/>
    <x v="70"/>
    <x v="249"/>
    <x v="1689"/>
    <x v="2"/>
    <n v="2022"/>
    <s v="Sat"/>
    <x v="4"/>
    <s v="NO"/>
    <n v="1"/>
  </r>
  <r>
    <x v="1690"/>
    <x v="3"/>
    <x v="8"/>
    <x v="3"/>
    <x v="1"/>
    <s v="Evening Rush"/>
    <x v="2"/>
    <x v="1"/>
    <x v="70"/>
    <x v="250"/>
    <x v="1690"/>
    <x v="2"/>
    <n v="2022"/>
    <s v="Sat"/>
    <x v="4"/>
    <s v="NO"/>
    <n v="3"/>
  </r>
  <r>
    <x v="1691"/>
    <x v="2"/>
    <x v="2"/>
    <x v="3"/>
    <x v="0"/>
    <s v="Morning Rush"/>
    <x v="1"/>
    <x v="0"/>
    <x v="70"/>
    <x v="251"/>
    <x v="1691"/>
    <x v="2"/>
    <n v="2022"/>
    <s v="Sat"/>
    <x v="4"/>
    <s v="NO"/>
    <n v="1"/>
  </r>
  <r>
    <x v="1692"/>
    <x v="0"/>
    <x v="3"/>
    <x v="4"/>
    <x v="3"/>
    <s v="Night"/>
    <x v="0"/>
    <x v="1"/>
    <x v="70"/>
    <x v="252"/>
    <x v="1692"/>
    <x v="2"/>
    <n v="2022"/>
    <s v="Sat"/>
    <x v="4"/>
    <s v="NO"/>
    <n v="3"/>
  </r>
  <r>
    <x v="1693"/>
    <x v="2"/>
    <x v="3"/>
    <x v="0"/>
    <x v="3"/>
    <s v="Night"/>
    <x v="0"/>
    <x v="0"/>
    <x v="70"/>
    <x v="253"/>
    <x v="1693"/>
    <x v="2"/>
    <n v="2022"/>
    <s v="Sat"/>
    <x v="4"/>
    <s v="NO"/>
    <n v="1"/>
  </r>
  <r>
    <x v="1694"/>
    <x v="2"/>
    <x v="6"/>
    <x v="0"/>
    <x v="1"/>
    <s v="Midday"/>
    <x v="1"/>
    <x v="2"/>
    <x v="70"/>
    <x v="254"/>
    <x v="1694"/>
    <x v="2"/>
    <n v="2022"/>
    <s v="Sat"/>
    <x v="4"/>
    <s v="NO"/>
    <n v="2"/>
  </r>
  <r>
    <x v="1695"/>
    <x v="2"/>
    <x v="4"/>
    <x v="2"/>
    <x v="1"/>
    <s v="Night"/>
    <x v="3"/>
    <x v="0"/>
    <x v="70"/>
    <x v="255"/>
    <x v="1695"/>
    <x v="2"/>
    <n v="2022"/>
    <s v="Sat"/>
    <x v="4"/>
    <s v="NO"/>
    <n v="1"/>
  </r>
  <r>
    <x v="1696"/>
    <x v="1"/>
    <x v="7"/>
    <x v="4"/>
    <x v="3"/>
    <s v="Evening Rush"/>
    <x v="4"/>
    <x v="1"/>
    <x v="70"/>
    <x v="256"/>
    <x v="1696"/>
    <x v="2"/>
    <n v="2022"/>
    <s v="Sat"/>
    <x v="4"/>
    <s v="NO"/>
    <n v="3"/>
  </r>
  <r>
    <x v="1697"/>
    <x v="3"/>
    <x v="0"/>
    <x v="2"/>
    <x v="1"/>
    <s v="Evening Rush"/>
    <x v="1"/>
    <x v="0"/>
    <x v="70"/>
    <x v="257"/>
    <x v="1697"/>
    <x v="2"/>
    <n v="2022"/>
    <s v="Sat"/>
    <x v="4"/>
    <s v="NO"/>
    <n v="1"/>
  </r>
  <r>
    <x v="1698"/>
    <x v="3"/>
    <x v="8"/>
    <x v="2"/>
    <x v="1"/>
    <s v="Midday"/>
    <x v="0"/>
    <x v="3"/>
    <x v="70"/>
    <x v="258"/>
    <x v="1698"/>
    <x v="2"/>
    <n v="2022"/>
    <s v="Sat"/>
    <x v="4"/>
    <s v="NO"/>
    <n v="5"/>
  </r>
  <r>
    <x v="1699"/>
    <x v="4"/>
    <x v="6"/>
    <x v="0"/>
    <x v="0"/>
    <s v="Morning Rush"/>
    <x v="4"/>
    <x v="3"/>
    <x v="70"/>
    <x v="259"/>
    <x v="1699"/>
    <x v="2"/>
    <n v="2022"/>
    <s v="Sat"/>
    <x v="4"/>
    <s v="NO"/>
    <n v="5"/>
  </r>
  <r>
    <x v="1700"/>
    <x v="0"/>
    <x v="6"/>
    <x v="4"/>
    <x v="2"/>
    <s v="Midday"/>
    <x v="2"/>
    <x v="3"/>
    <x v="70"/>
    <x v="260"/>
    <x v="1700"/>
    <x v="2"/>
    <n v="2022"/>
    <s v="Sat"/>
    <x v="4"/>
    <s v="NO"/>
    <n v="5"/>
  </r>
  <r>
    <x v="1701"/>
    <x v="5"/>
    <x v="7"/>
    <x v="2"/>
    <x v="1"/>
    <s v="Evening Rush"/>
    <x v="1"/>
    <x v="0"/>
    <x v="70"/>
    <x v="261"/>
    <x v="1701"/>
    <x v="2"/>
    <n v="2022"/>
    <s v="Sat"/>
    <x v="4"/>
    <s v="NO"/>
    <n v="1"/>
  </r>
  <r>
    <x v="1702"/>
    <x v="1"/>
    <x v="7"/>
    <x v="3"/>
    <x v="0"/>
    <s v="Evening Rush"/>
    <x v="0"/>
    <x v="0"/>
    <x v="70"/>
    <x v="262"/>
    <x v="1702"/>
    <x v="2"/>
    <n v="2022"/>
    <s v="Sat"/>
    <x v="4"/>
    <s v="NO"/>
    <n v="1"/>
  </r>
  <r>
    <x v="1703"/>
    <x v="3"/>
    <x v="0"/>
    <x v="1"/>
    <x v="2"/>
    <s v="Midday"/>
    <x v="3"/>
    <x v="2"/>
    <x v="70"/>
    <x v="263"/>
    <x v="1703"/>
    <x v="2"/>
    <n v="2022"/>
    <s v="Sat"/>
    <x v="4"/>
    <s v="NO"/>
    <n v="2"/>
  </r>
  <r>
    <x v="1704"/>
    <x v="0"/>
    <x v="0"/>
    <x v="4"/>
    <x v="0"/>
    <s v="Morning Rush"/>
    <x v="3"/>
    <x v="2"/>
    <x v="71"/>
    <x v="264"/>
    <x v="1704"/>
    <x v="2"/>
    <n v="2022"/>
    <s v="Sun"/>
    <x v="4"/>
    <s v="NO"/>
    <n v="2"/>
  </r>
  <r>
    <x v="1705"/>
    <x v="0"/>
    <x v="3"/>
    <x v="2"/>
    <x v="0"/>
    <s v="Morning Rush"/>
    <x v="1"/>
    <x v="2"/>
    <x v="71"/>
    <x v="265"/>
    <x v="1705"/>
    <x v="2"/>
    <n v="2022"/>
    <s v="Sun"/>
    <x v="4"/>
    <s v="NO"/>
    <n v="2"/>
  </r>
  <r>
    <x v="1706"/>
    <x v="1"/>
    <x v="0"/>
    <x v="2"/>
    <x v="3"/>
    <s v="Midday"/>
    <x v="4"/>
    <x v="3"/>
    <x v="71"/>
    <x v="266"/>
    <x v="1706"/>
    <x v="2"/>
    <n v="2022"/>
    <s v="Sun"/>
    <x v="4"/>
    <s v="NO"/>
    <n v="5"/>
  </r>
  <r>
    <x v="1707"/>
    <x v="1"/>
    <x v="0"/>
    <x v="0"/>
    <x v="3"/>
    <s v="Midday"/>
    <x v="1"/>
    <x v="1"/>
    <x v="71"/>
    <x v="267"/>
    <x v="1707"/>
    <x v="2"/>
    <n v="2022"/>
    <s v="Sun"/>
    <x v="4"/>
    <s v="NO"/>
    <n v="3"/>
  </r>
  <r>
    <x v="1708"/>
    <x v="0"/>
    <x v="8"/>
    <x v="0"/>
    <x v="2"/>
    <s v="Evening Rush"/>
    <x v="1"/>
    <x v="1"/>
    <x v="71"/>
    <x v="268"/>
    <x v="1708"/>
    <x v="2"/>
    <n v="2022"/>
    <s v="Sun"/>
    <x v="4"/>
    <s v="NO"/>
    <n v="3"/>
  </r>
  <r>
    <x v="1709"/>
    <x v="4"/>
    <x v="1"/>
    <x v="2"/>
    <x v="2"/>
    <s v="Night"/>
    <x v="0"/>
    <x v="3"/>
    <x v="71"/>
    <x v="269"/>
    <x v="1709"/>
    <x v="2"/>
    <n v="2022"/>
    <s v="Sun"/>
    <x v="4"/>
    <s v="NO"/>
    <n v="5"/>
  </r>
  <r>
    <x v="1710"/>
    <x v="3"/>
    <x v="4"/>
    <x v="3"/>
    <x v="0"/>
    <s v="Midday"/>
    <x v="3"/>
    <x v="0"/>
    <x v="71"/>
    <x v="270"/>
    <x v="1710"/>
    <x v="2"/>
    <n v="2022"/>
    <s v="Sun"/>
    <x v="4"/>
    <s v="NO"/>
    <n v="1"/>
  </r>
  <r>
    <x v="1711"/>
    <x v="5"/>
    <x v="5"/>
    <x v="2"/>
    <x v="2"/>
    <s v="Midday"/>
    <x v="2"/>
    <x v="3"/>
    <x v="71"/>
    <x v="271"/>
    <x v="1711"/>
    <x v="2"/>
    <n v="2022"/>
    <s v="Sun"/>
    <x v="4"/>
    <s v="NO"/>
    <n v="5"/>
  </r>
  <r>
    <x v="1712"/>
    <x v="5"/>
    <x v="0"/>
    <x v="3"/>
    <x v="3"/>
    <s v="Morning Rush"/>
    <x v="4"/>
    <x v="2"/>
    <x v="71"/>
    <x v="272"/>
    <x v="1712"/>
    <x v="2"/>
    <n v="2022"/>
    <s v="Sun"/>
    <x v="4"/>
    <s v="NO"/>
    <n v="2"/>
  </r>
  <r>
    <x v="1713"/>
    <x v="5"/>
    <x v="8"/>
    <x v="2"/>
    <x v="3"/>
    <s v="Midday"/>
    <x v="4"/>
    <x v="3"/>
    <x v="71"/>
    <x v="273"/>
    <x v="1713"/>
    <x v="2"/>
    <n v="2022"/>
    <s v="Sun"/>
    <x v="4"/>
    <s v="NO"/>
    <n v="5"/>
  </r>
  <r>
    <x v="1714"/>
    <x v="2"/>
    <x v="9"/>
    <x v="0"/>
    <x v="1"/>
    <s v="Evening Rush"/>
    <x v="0"/>
    <x v="0"/>
    <x v="71"/>
    <x v="274"/>
    <x v="1714"/>
    <x v="2"/>
    <n v="2022"/>
    <s v="Sun"/>
    <x v="4"/>
    <s v="NO"/>
    <n v="1"/>
  </r>
  <r>
    <x v="1715"/>
    <x v="3"/>
    <x v="8"/>
    <x v="4"/>
    <x v="3"/>
    <s v="Midday"/>
    <x v="2"/>
    <x v="1"/>
    <x v="71"/>
    <x v="275"/>
    <x v="1715"/>
    <x v="2"/>
    <n v="2022"/>
    <s v="Sun"/>
    <x v="4"/>
    <s v="NO"/>
    <n v="3"/>
  </r>
  <r>
    <x v="1716"/>
    <x v="2"/>
    <x v="5"/>
    <x v="4"/>
    <x v="1"/>
    <s v="Morning Rush"/>
    <x v="1"/>
    <x v="2"/>
    <x v="71"/>
    <x v="276"/>
    <x v="1716"/>
    <x v="2"/>
    <n v="2022"/>
    <s v="Sun"/>
    <x v="4"/>
    <s v="NO"/>
    <n v="2"/>
  </r>
  <r>
    <x v="1717"/>
    <x v="2"/>
    <x v="9"/>
    <x v="0"/>
    <x v="1"/>
    <s v="Midday"/>
    <x v="3"/>
    <x v="3"/>
    <x v="71"/>
    <x v="277"/>
    <x v="1717"/>
    <x v="2"/>
    <n v="2022"/>
    <s v="Sun"/>
    <x v="4"/>
    <s v="NO"/>
    <n v="5"/>
  </r>
  <r>
    <x v="1718"/>
    <x v="0"/>
    <x v="1"/>
    <x v="1"/>
    <x v="0"/>
    <s v="Evening Rush"/>
    <x v="0"/>
    <x v="3"/>
    <x v="71"/>
    <x v="278"/>
    <x v="1718"/>
    <x v="2"/>
    <n v="2022"/>
    <s v="Sun"/>
    <x v="4"/>
    <s v="NO"/>
    <n v="5"/>
  </r>
  <r>
    <x v="1719"/>
    <x v="2"/>
    <x v="3"/>
    <x v="2"/>
    <x v="2"/>
    <s v="Night"/>
    <x v="2"/>
    <x v="1"/>
    <x v="71"/>
    <x v="279"/>
    <x v="1719"/>
    <x v="2"/>
    <n v="2022"/>
    <s v="Sun"/>
    <x v="4"/>
    <s v="NO"/>
    <n v="3"/>
  </r>
  <r>
    <x v="1720"/>
    <x v="4"/>
    <x v="3"/>
    <x v="4"/>
    <x v="3"/>
    <s v="Morning Rush"/>
    <x v="2"/>
    <x v="1"/>
    <x v="71"/>
    <x v="280"/>
    <x v="1720"/>
    <x v="2"/>
    <n v="2022"/>
    <s v="Sun"/>
    <x v="4"/>
    <s v="NO"/>
    <n v="3"/>
  </r>
  <r>
    <x v="1721"/>
    <x v="4"/>
    <x v="0"/>
    <x v="4"/>
    <x v="1"/>
    <s v="Morning Rush"/>
    <x v="3"/>
    <x v="1"/>
    <x v="71"/>
    <x v="281"/>
    <x v="1721"/>
    <x v="2"/>
    <n v="2022"/>
    <s v="Sun"/>
    <x v="4"/>
    <s v="NO"/>
    <n v="3"/>
  </r>
  <r>
    <x v="1722"/>
    <x v="1"/>
    <x v="5"/>
    <x v="3"/>
    <x v="3"/>
    <s v="Morning Rush"/>
    <x v="4"/>
    <x v="1"/>
    <x v="71"/>
    <x v="282"/>
    <x v="1722"/>
    <x v="2"/>
    <n v="2022"/>
    <s v="Sun"/>
    <x v="4"/>
    <s v="NO"/>
    <n v="3"/>
  </r>
  <r>
    <x v="1723"/>
    <x v="1"/>
    <x v="6"/>
    <x v="1"/>
    <x v="2"/>
    <s v="Night"/>
    <x v="2"/>
    <x v="2"/>
    <x v="71"/>
    <x v="283"/>
    <x v="1723"/>
    <x v="2"/>
    <n v="2022"/>
    <s v="Sun"/>
    <x v="4"/>
    <s v="NO"/>
    <n v="2"/>
  </r>
  <r>
    <x v="1724"/>
    <x v="3"/>
    <x v="6"/>
    <x v="3"/>
    <x v="1"/>
    <s v="Midday"/>
    <x v="2"/>
    <x v="0"/>
    <x v="71"/>
    <x v="284"/>
    <x v="1724"/>
    <x v="2"/>
    <n v="2022"/>
    <s v="Sun"/>
    <x v="4"/>
    <s v="NO"/>
    <n v="1"/>
  </r>
  <r>
    <x v="1725"/>
    <x v="3"/>
    <x v="1"/>
    <x v="2"/>
    <x v="2"/>
    <s v="Midday"/>
    <x v="4"/>
    <x v="2"/>
    <x v="71"/>
    <x v="285"/>
    <x v="1725"/>
    <x v="2"/>
    <n v="2022"/>
    <s v="Sun"/>
    <x v="4"/>
    <s v="NO"/>
    <n v="2"/>
  </r>
  <r>
    <x v="1726"/>
    <x v="4"/>
    <x v="3"/>
    <x v="2"/>
    <x v="3"/>
    <s v="Midday"/>
    <x v="2"/>
    <x v="2"/>
    <x v="71"/>
    <x v="286"/>
    <x v="1726"/>
    <x v="2"/>
    <n v="2022"/>
    <s v="Sun"/>
    <x v="4"/>
    <s v="NO"/>
    <n v="2"/>
  </r>
  <r>
    <x v="1727"/>
    <x v="1"/>
    <x v="8"/>
    <x v="3"/>
    <x v="3"/>
    <s v="Evening Rush"/>
    <x v="0"/>
    <x v="1"/>
    <x v="71"/>
    <x v="287"/>
    <x v="1727"/>
    <x v="2"/>
    <n v="2022"/>
    <s v="Sun"/>
    <x v="4"/>
    <s v="NO"/>
    <n v="3"/>
  </r>
  <r>
    <x v="1728"/>
    <x v="0"/>
    <x v="5"/>
    <x v="4"/>
    <x v="1"/>
    <s v="Morning Rush"/>
    <x v="3"/>
    <x v="2"/>
    <x v="72"/>
    <x v="288"/>
    <x v="1728"/>
    <x v="2"/>
    <n v="2022"/>
    <s v="Mon"/>
    <x v="4"/>
    <s v="NO"/>
    <n v="2"/>
  </r>
  <r>
    <x v="1729"/>
    <x v="1"/>
    <x v="4"/>
    <x v="1"/>
    <x v="3"/>
    <s v="Evening Rush"/>
    <x v="1"/>
    <x v="1"/>
    <x v="72"/>
    <x v="289"/>
    <x v="1729"/>
    <x v="2"/>
    <n v="2022"/>
    <s v="Mon"/>
    <x v="4"/>
    <s v="NO"/>
    <n v="3"/>
  </r>
  <r>
    <x v="1730"/>
    <x v="2"/>
    <x v="1"/>
    <x v="3"/>
    <x v="0"/>
    <s v="Morning Rush"/>
    <x v="0"/>
    <x v="3"/>
    <x v="72"/>
    <x v="290"/>
    <x v="1730"/>
    <x v="2"/>
    <n v="2022"/>
    <s v="Mon"/>
    <x v="4"/>
    <s v="NO"/>
    <n v="5"/>
  </r>
  <r>
    <x v="1731"/>
    <x v="5"/>
    <x v="0"/>
    <x v="1"/>
    <x v="0"/>
    <s v="Night"/>
    <x v="3"/>
    <x v="2"/>
    <x v="72"/>
    <x v="291"/>
    <x v="1731"/>
    <x v="2"/>
    <n v="2022"/>
    <s v="Mon"/>
    <x v="4"/>
    <s v="NO"/>
    <n v="2"/>
  </r>
  <r>
    <x v="1732"/>
    <x v="0"/>
    <x v="6"/>
    <x v="3"/>
    <x v="1"/>
    <s v="Night"/>
    <x v="1"/>
    <x v="0"/>
    <x v="72"/>
    <x v="292"/>
    <x v="1732"/>
    <x v="2"/>
    <n v="2022"/>
    <s v="Mon"/>
    <x v="4"/>
    <s v="NO"/>
    <n v="1"/>
  </r>
  <r>
    <x v="1733"/>
    <x v="5"/>
    <x v="4"/>
    <x v="1"/>
    <x v="0"/>
    <s v="Evening Rush"/>
    <x v="1"/>
    <x v="2"/>
    <x v="72"/>
    <x v="293"/>
    <x v="1733"/>
    <x v="2"/>
    <n v="2022"/>
    <s v="Mon"/>
    <x v="4"/>
    <s v="NO"/>
    <n v="2"/>
  </r>
  <r>
    <x v="1734"/>
    <x v="5"/>
    <x v="9"/>
    <x v="2"/>
    <x v="0"/>
    <s v="Night"/>
    <x v="2"/>
    <x v="3"/>
    <x v="72"/>
    <x v="294"/>
    <x v="1734"/>
    <x v="2"/>
    <n v="2022"/>
    <s v="Mon"/>
    <x v="4"/>
    <s v="NO"/>
    <n v="5"/>
  </r>
  <r>
    <x v="1735"/>
    <x v="4"/>
    <x v="9"/>
    <x v="3"/>
    <x v="3"/>
    <s v="Morning Rush"/>
    <x v="4"/>
    <x v="2"/>
    <x v="72"/>
    <x v="295"/>
    <x v="1735"/>
    <x v="2"/>
    <n v="2022"/>
    <s v="Mon"/>
    <x v="4"/>
    <s v="NO"/>
    <n v="2"/>
  </r>
  <r>
    <x v="1736"/>
    <x v="5"/>
    <x v="1"/>
    <x v="1"/>
    <x v="0"/>
    <s v="Night"/>
    <x v="3"/>
    <x v="3"/>
    <x v="72"/>
    <x v="296"/>
    <x v="1736"/>
    <x v="2"/>
    <n v="2022"/>
    <s v="Mon"/>
    <x v="4"/>
    <s v="NO"/>
    <n v="5"/>
  </r>
  <r>
    <x v="1737"/>
    <x v="5"/>
    <x v="0"/>
    <x v="0"/>
    <x v="0"/>
    <s v="Night"/>
    <x v="1"/>
    <x v="0"/>
    <x v="72"/>
    <x v="297"/>
    <x v="1737"/>
    <x v="2"/>
    <n v="2022"/>
    <s v="Mon"/>
    <x v="4"/>
    <s v="NO"/>
    <n v="1"/>
  </r>
  <r>
    <x v="1738"/>
    <x v="2"/>
    <x v="3"/>
    <x v="1"/>
    <x v="1"/>
    <s v="Evening Rush"/>
    <x v="2"/>
    <x v="1"/>
    <x v="72"/>
    <x v="298"/>
    <x v="1738"/>
    <x v="2"/>
    <n v="2022"/>
    <s v="Mon"/>
    <x v="4"/>
    <s v="NO"/>
    <n v="3"/>
  </r>
  <r>
    <x v="1739"/>
    <x v="3"/>
    <x v="2"/>
    <x v="3"/>
    <x v="3"/>
    <s v="Evening Rush"/>
    <x v="1"/>
    <x v="1"/>
    <x v="72"/>
    <x v="299"/>
    <x v="1739"/>
    <x v="2"/>
    <n v="2022"/>
    <s v="Mon"/>
    <x v="4"/>
    <s v="NO"/>
    <n v="3"/>
  </r>
  <r>
    <x v="1740"/>
    <x v="4"/>
    <x v="3"/>
    <x v="1"/>
    <x v="2"/>
    <s v="Night"/>
    <x v="3"/>
    <x v="0"/>
    <x v="72"/>
    <x v="300"/>
    <x v="1740"/>
    <x v="2"/>
    <n v="2022"/>
    <s v="Mon"/>
    <x v="5"/>
    <s v="NO"/>
    <n v="1"/>
  </r>
  <r>
    <x v="1741"/>
    <x v="1"/>
    <x v="3"/>
    <x v="3"/>
    <x v="2"/>
    <s v="Morning Rush"/>
    <x v="4"/>
    <x v="2"/>
    <x v="72"/>
    <x v="301"/>
    <x v="1741"/>
    <x v="2"/>
    <n v="2022"/>
    <s v="Mon"/>
    <x v="5"/>
    <s v="NO"/>
    <n v="2"/>
  </r>
  <r>
    <x v="1742"/>
    <x v="2"/>
    <x v="2"/>
    <x v="3"/>
    <x v="2"/>
    <s v="Midday"/>
    <x v="0"/>
    <x v="0"/>
    <x v="72"/>
    <x v="302"/>
    <x v="1742"/>
    <x v="2"/>
    <n v="2022"/>
    <s v="Mon"/>
    <x v="5"/>
    <s v="NO"/>
    <n v="1"/>
  </r>
  <r>
    <x v="1743"/>
    <x v="5"/>
    <x v="2"/>
    <x v="3"/>
    <x v="2"/>
    <s v="Evening Rush"/>
    <x v="0"/>
    <x v="0"/>
    <x v="72"/>
    <x v="303"/>
    <x v="1743"/>
    <x v="2"/>
    <n v="2022"/>
    <s v="Mon"/>
    <x v="5"/>
    <s v="NO"/>
    <n v="1"/>
  </r>
  <r>
    <x v="1744"/>
    <x v="1"/>
    <x v="4"/>
    <x v="4"/>
    <x v="2"/>
    <s v="Morning Rush"/>
    <x v="0"/>
    <x v="0"/>
    <x v="72"/>
    <x v="304"/>
    <x v="1744"/>
    <x v="2"/>
    <n v="2022"/>
    <s v="Mon"/>
    <x v="5"/>
    <s v="NO"/>
    <n v="1"/>
  </r>
  <r>
    <x v="1745"/>
    <x v="2"/>
    <x v="2"/>
    <x v="1"/>
    <x v="2"/>
    <s v="Night"/>
    <x v="1"/>
    <x v="2"/>
    <x v="72"/>
    <x v="305"/>
    <x v="1745"/>
    <x v="2"/>
    <n v="2022"/>
    <s v="Mon"/>
    <x v="5"/>
    <s v="NO"/>
    <n v="2"/>
  </r>
  <r>
    <x v="1746"/>
    <x v="0"/>
    <x v="9"/>
    <x v="3"/>
    <x v="1"/>
    <s v="Evening Rush"/>
    <x v="4"/>
    <x v="3"/>
    <x v="72"/>
    <x v="306"/>
    <x v="1746"/>
    <x v="2"/>
    <n v="2022"/>
    <s v="Mon"/>
    <x v="5"/>
    <s v="NO"/>
    <n v="5"/>
  </r>
  <r>
    <x v="1747"/>
    <x v="0"/>
    <x v="8"/>
    <x v="2"/>
    <x v="2"/>
    <s v="Midday"/>
    <x v="4"/>
    <x v="3"/>
    <x v="72"/>
    <x v="307"/>
    <x v="1747"/>
    <x v="2"/>
    <n v="2022"/>
    <s v="Mon"/>
    <x v="5"/>
    <s v="NO"/>
    <n v="5"/>
  </r>
  <r>
    <x v="1748"/>
    <x v="4"/>
    <x v="5"/>
    <x v="0"/>
    <x v="1"/>
    <s v="Night"/>
    <x v="1"/>
    <x v="0"/>
    <x v="72"/>
    <x v="308"/>
    <x v="1748"/>
    <x v="2"/>
    <n v="2022"/>
    <s v="Mon"/>
    <x v="5"/>
    <s v="NO"/>
    <n v="1"/>
  </r>
  <r>
    <x v="1749"/>
    <x v="5"/>
    <x v="1"/>
    <x v="2"/>
    <x v="0"/>
    <s v="Midday"/>
    <x v="1"/>
    <x v="1"/>
    <x v="72"/>
    <x v="309"/>
    <x v="1749"/>
    <x v="2"/>
    <n v="2022"/>
    <s v="Mon"/>
    <x v="5"/>
    <s v="NO"/>
    <n v="3"/>
  </r>
  <r>
    <x v="1750"/>
    <x v="4"/>
    <x v="7"/>
    <x v="3"/>
    <x v="0"/>
    <s v="Night"/>
    <x v="0"/>
    <x v="0"/>
    <x v="72"/>
    <x v="310"/>
    <x v="1750"/>
    <x v="2"/>
    <n v="2022"/>
    <s v="Mon"/>
    <x v="5"/>
    <s v="NO"/>
    <n v="1"/>
  </r>
  <r>
    <x v="1751"/>
    <x v="0"/>
    <x v="8"/>
    <x v="3"/>
    <x v="3"/>
    <s v="Midday"/>
    <x v="1"/>
    <x v="2"/>
    <x v="72"/>
    <x v="311"/>
    <x v="1751"/>
    <x v="2"/>
    <n v="2022"/>
    <s v="Mon"/>
    <x v="5"/>
    <s v="NO"/>
    <n v="2"/>
  </r>
  <r>
    <x v="1752"/>
    <x v="2"/>
    <x v="2"/>
    <x v="1"/>
    <x v="2"/>
    <s v="Evening Rush"/>
    <x v="4"/>
    <x v="3"/>
    <x v="73"/>
    <x v="312"/>
    <x v="1752"/>
    <x v="2"/>
    <n v="2022"/>
    <s v="Tue"/>
    <x v="5"/>
    <s v="NO"/>
    <n v="5"/>
  </r>
  <r>
    <x v="1753"/>
    <x v="1"/>
    <x v="1"/>
    <x v="4"/>
    <x v="2"/>
    <s v="Morning Rush"/>
    <x v="0"/>
    <x v="0"/>
    <x v="73"/>
    <x v="313"/>
    <x v="1753"/>
    <x v="2"/>
    <n v="2022"/>
    <s v="Tue"/>
    <x v="5"/>
    <s v="NO"/>
    <n v="1"/>
  </r>
  <r>
    <x v="1754"/>
    <x v="3"/>
    <x v="4"/>
    <x v="3"/>
    <x v="1"/>
    <s v="Midday"/>
    <x v="4"/>
    <x v="3"/>
    <x v="73"/>
    <x v="314"/>
    <x v="1754"/>
    <x v="2"/>
    <n v="2022"/>
    <s v="Tue"/>
    <x v="5"/>
    <s v="NO"/>
    <n v="5"/>
  </r>
  <r>
    <x v="1755"/>
    <x v="5"/>
    <x v="5"/>
    <x v="0"/>
    <x v="3"/>
    <s v="Midday"/>
    <x v="1"/>
    <x v="0"/>
    <x v="73"/>
    <x v="315"/>
    <x v="1755"/>
    <x v="2"/>
    <n v="2022"/>
    <s v="Tue"/>
    <x v="5"/>
    <s v="NO"/>
    <n v="1"/>
  </r>
  <r>
    <x v="1756"/>
    <x v="4"/>
    <x v="1"/>
    <x v="3"/>
    <x v="3"/>
    <s v="Evening Rush"/>
    <x v="2"/>
    <x v="0"/>
    <x v="73"/>
    <x v="316"/>
    <x v="1756"/>
    <x v="2"/>
    <n v="2022"/>
    <s v="Tue"/>
    <x v="5"/>
    <s v="NO"/>
    <n v="1"/>
  </r>
  <r>
    <x v="1757"/>
    <x v="1"/>
    <x v="4"/>
    <x v="0"/>
    <x v="0"/>
    <s v="Morning Rush"/>
    <x v="3"/>
    <x v="1"/>
    <x v="73"/>
    <x v="317"/>
    <x v="1757"/>
    <x v="2"/>
    <n v="2022"/>
    <s v="Tue"/>
    <x v="5"/>
    <s v="NO"/>
    <n v="3"/>
  </r>
  <r>
    <x v="1758"/>
    <x v="1"/>
    <x v="3"/>
    <x v="1"/>
    <x v="1"/>
    <s v="Evening Rush"/>
    <x v="2"/>
    <x v="3"/>
    <x v="73"/>
    <x v="318"/>
    <x v="1758"/>
    <x v="2"/>
    <n v="2022"/>
    <s v="Tue"/>
    <x v="5"/>
    <s v="NO"/>
    <n v="5"/>
  </r>
  <r>
    <x v="1759"/>
    <x v="3"/>
    <x v="8"/>
    <x v="3"/>
    <x v="2"/>
    <s v="Night"/>
    <x v="0"/>
    <x v="0"/>
    <x v="73"/>
    <x v="319"/>
    <x v="1759"/>
    <x v="2"/>
    <n v="2022"/>
    <s v="Tue"/>
    <x v="5"/>
    <s v="NO"/>
    <n v="1"/>
  </r>
  <r>
    <x v="1760"/>
    <x v="2"/>
    <x v="4"/>
    <x v="1"/>
    <x v="1"/>
    <s v="Night"/>
    <x v="2"/>
    <x v="0"/>
    <x v="73"/>
    <x v="320"/>
    <x v="1760"/>
    <x v="2"/>
    <n v="2022"/>
    <s v="Tue"/>
    <x v="5"/>
    <s v="NO"/>
    <n v="1"/>
  </r>
  <r>
    <x v="1761"/>
    <x v="3"/>
    <x v="1"/>
    <x v="1"/>
    <x v="0"/>
    <s v="Evening Rush"/>
    <x v="1"/>
    <x v="0"/>
    <x v="73"/>
    <x v="321"/>
    <x v="1761"/>
    <x v="2"/>
    <n v="2022"/>
    <s v="Tue"/>
    <x v="5"/>
    <s v="NO"/>
    <n v="1"/>
  </r>
  <r>
    <x v="1762"/>
    <x v="3"/>
    <x v="9"/>
    <x v="0"/>
    <x v="2"/>
    <s v="Evening Rush"/>
    <x v="2"/>
    <x v="2"/>
    <x v="73"/>
    <x v="322"/>
    <x v="1762"/>
    <x v="2"/>
    <n v="2022"/>
    <s v="Tue"/>
    <x v="5"/>
    <s v="NO"/>
    <n v="2"/>
  </r>
  <r>
    <x v="1763"/>
    <x v="2"/>
    <x v="1"/>
    <x v="4"/>
    <x v="1"/>
    <s v="Midday"/>
    <x v="3"/>
    <x v="1"/>
    <x v="73"/>
    <x v="323"/>
    <x v="1763"/>
    <x v="2"/>
    <n v="2022"/>
    <s v="Tue"/>
    <x v="5"/>
    <s v="NO"/>
    <n v="3"/>
  </r>
  <r>
    <x v="1764"/>
    <x v="2"/>
    <x v="6"/>
    <x v="3"/>
    <x v="2"/>
    <s v="Midday"/>
    <x v="4"/>
    <x v="3"/>
    <x v="73"/>
    <x v="324"/>
    <x v="1764"/>
    <x v="2"/>
    <n v="2022"/>
    <s v="Tue"/>
    <x v="5"/>
    <s v="NO"/>
    <n v="5"/>
  </r>
  <r>
    <x v="1765"/>
    <x v="2"/>
    <x v="7"/>
    <x v="0"/>
    <x v="2"/>
    <s v="Night"/>
    <x v="4"/>
    <x v="2"/>
    <x v="73"/>
    <x v="325"/>
    <x v="1765"/>
    <x v="2"/>
    <n v="2022"/>
    <s v="Tue"/>
    <x v="5"/>
    <s v="NO"/>
    <n v="2"/>
  </r>
  <r>
    <x v="1766"/>
    <x v="1"/>
    <x v="4"/>
    <x v="4"/>
    <x v="1"/>
    <s v="Midday"/>
    <x v="4"/>
    <x v="1"/>
    <x v="73"/>
    <x v="326"/>
    <x v="1766"/>
    <x v="2"/>
    <n v="2022"/>
    <s v="Tue"/>
    <x v="5"/>
    <s v="NO"/>
    <n v="3"/>
  </r>
  <r>
    <x v="1767"/>
    <x v="1"/>
    <x v="0"/>
    <x v="0"/>
    <x v="3"/>
    <s v="Midday"/>
    <x v="0"/>
    <x v="3"/>
    <x v="73"/>
    <x v="327"/>
    <x v="1767"/>
    <x v="2"/>
    <n v="2022"/>
    <s v="Tue"/>
    <x v="5"/>
    <s v="NO"/>
    <n v="5"/>
  </r>
  <r>
    <x v="1768"/>
    <x v="5"/>
    <x v="6"/>
    <x v="1"/>
    <x v="1"/>
    <s v="Night"/>
    <x v="4"/>
    <x v="3"/>
    <x v="73"/>
    <x v="328"/>
    <x v="1768"/>
    <x v="2"/>
    <n v="2022"/>
    <s v="Tue"/>
    <x v="5"/>
    <s v="NO"/>
    <n v="5"/>
  </r>
  <r>
    <x v="1769"/>
    <x v="0"/>
    <x v="1"/>
    <x v="1"/>
    <x v="0"/>
    <s v="Morning Rush"/>
    <x v="0"/>
    <x v="2"/>
    <x v="73"/>
    <x v="329"/>
    <x v="1769"/>
    <x v="2"/>
    <n v="2022"/>
    <s v="Tue"/>
    <x v="5"/>
    <s v="NO"/>
    <n v="2"/>
  </r>
  <r>
    <x v="1770"/>
    <x v="5"/>
    <x v="4"/>
    <x v="0"/>
    <x v="3"/>
    <s v="Midday"/>
    <x v="2"/>
    <x v="1"/>
    <x v="73"/>
    <x v="330"/>
    <x v="1770"/>
    <x v="2"/>
    <n v="2022"/>
    <s v="Tue"/>
    <x v="5"/>
    <s v="NO"/>
    <n v="3"/>
  </r>
  <r>
    <x v="1771"/>
    <x v="3"/>
    <x v="7"/>
    <x v="0"/>
    <x v="2"/>
    <s v="Morning Rush"/>
    <x v="4"/>
    <x v="0"/>
    <x v="73"/>
    <x v="331"/>
    <x v="1771"/>
    <x v="2"/>
    <n v="2022"/>
    <s v="Tue"/>
    <x v="5"/>
    <s v="NO"/>
    <n v="1"/>
  </r>
  <r>
    <x v="1772"/>
    <x v="3"/>
    <x v="3"/>
    <x v="0"/>
    <x v="2"/>
    <s v="Midday"/>
    <x v="1"/>
    <x v="0"/>
    <x v="73"/>
    <x v="332"/>
    <x v="1772"/>
    <x v="2"/>
    <n v="2022"/>
    <s v="Tue"/>
    <x v="5"/>
    <s v="NO"/>
    <n v="1"/>
  </r>
  <r>
    <x v="1773"/>
    <x v="5"/>
    <x v="7"/>
    <x v="0"/>
    <x v="0"/>
    <s v="Morning Rush"/>
    <x v="1"/>
    <x v="2"/>
    <x v="73"/>
    <x v="333"/>
    <x v="1773"/>
    <x v="2"/>
    <n v="2022"/>
    <s v="Tue"/>
    <x v="5"/>
    <s v="NO"/>
    <n v="2"/>
  </r>
  <r>
    <x v="1774"/>
    <x v="4"/>
    <x v="2"/>
    <x v="3"/>
    <x v="3"/>
    <s v="Morning Rush"/>
    <x v="0"/>
    <x v="1"/>
    <x v="73"/>
    <x v="334"/>
    <x v="1774"/>
    <x v="2"/>
    <n v="2022"/>
    <s v="Tue"/>
    <x v="5"/>
    <s v="NO"/>
    <n v="3"/>
  </r>
  <r>
    <x v="1775"/>
    <x v="0"/>
    <x v="6"/>
    <x v="3"/>
    <x v="2"/>
    <s v="Morning Rush"/>
    <x v="4"/>
    <x v="0"/>
    <x v="73"/>
    <x v="335"/>
    <x v="1775"/>
    <x v="2"/>
    <n v="2022"/>
    <s v="Tue"/>
    <x v="5"/>
    <s v="NO"/>
    <n v="1"/>
  </r>
  <r>
    <x v="1776"/>
    <x v="3"/>
    <x v="0"/>
    <x v="0"/>
    <x v="2"/>
    <s v="Morning Rush"/>
    <x v="4"/>
    <x v="1"/>
    <x v="74"/>
    <x v="336"/>
    <x v="1776"/>
    <x v="2"/>
    <n v="2022"/>
    <s v="Wed"/>
    <x v="5"/>
    <s v="NO"/>
    <n v="3"/>
  </r>
  <r>
    <x v="1777"/>
    <x v="4"/>
    <x v="9"/>
    <x v="2"/>
    <x v="2"/>
    <s v="Night"/>
    <x v="2"/>
    <x v="0"/>
    <x v="74"/>
    <x v="337"/>
    <x v="1777"/>
    <x v="2"/>
    <n v="2022"/>
    <s v="Wed"/>
    <x v="5"/>
    <s v="NO"/>
    <n v="1"/>
  </r>
  <r>
    <x v="1778"/>
    <x v="4"/>
    <x v="8"/>
    <x v="3"/>
    <x v="3"/>
    <s v="Morning Rush"/>
    <x v="1"/>
    <x v="2"/>
    <x v="74"/>
    <x v="338"/>
    <x v="1778"/>
    <x v="2"/>
    <n v="2022"/>
    <s v="Wed"/>
    <x v="5"/>
    <s v="NO"/>
    <n v="2"/>
  </r>
  <r>
    <x v="1779"/>
    <x v="0"/>
    <x v="2"/>
    <x v="4"/>
    <x v="0"/>
    <s v="Midday"/>
    <x v="2"/>
    <x v="0"/>
    <x v="74"/>
    <x v="339"/>
    <x v="1779"/>
    <x v="2"/>
    <n v="2022"/>
    <s v="Wed"/>
    <x v="5"/>
    <s v="NO"/>
    <n v="1"/>
  </r>
  <r>
    <x v="1780"/>
    <x v="2"/>
    <x v="6"/>
    <x v="0"/>
    <x v="1"/>
    <s v="Evening Rush"/>
    <x v="3"/>
    <x v="0"/>
    <x v="74"/>
    <x v="340"/>
    <x v="1780"/>
    <x v="2"/>
    <n v="2022"/>
    <s v="Wed"/>
    <x v="5"/>
    <s v="NO"/>
    <n v="1"/>
  </r>
  <r>
    <x v="1781"/>
    <x v="1"/>
    <x v="5"/>
    <x v="0"/>
    <x v="1"/>
    <s v="Night"/>
    <x v="3"/>
    <x v="0"/>
    <x v="74"/>
    <x v="341"/>
    <x v="1781"/>
    <x v="2"/>
    <n v="2022"/>
    <s v="Wed"/>
    <x v="5"/>
    <s v="NO"/>
    <n v="1"/>
  </r>
  <r>
    <x v="1782"/>
    <x v="5"/>
    <x v="3"/>
    <x v="0"/>
    <x v="2"/>
    <s v="Morning Rush"/>
    <x v="3"/>
    <x v="0"/>
    <x v="74"/>
    <x v="342"/>
    <x v="1782"/>
    <x v="2"/>
    <n v="2022"/>
    <s v="Wed"/>
    <x v="5"/>
    <s v="NO"/>
    <n v="1"/>
  </r>
  <r>
    <x v="1783"/>
    <x v="0"/>
    <x v="2"/>
    <x v="4"/>
    <x v="0"/>
    <s v="Morning Rush"/>
    <x v="3"/>
    <x v="1"/>
    <x v="74"/>
    <x v="343"/>
    <x v="1783"/>
    <x v="2"/>
    <n v="2022"/>
    <s v="Wed"/>
    <x v="5"/>
    <s v="NO"/>
    <n v="3"/>
  </r>
  <r>
    <x v="1784"/>
    <x v="1"/>
    <x v="9"/>
    <x v="2"/>
    <x v="2"/>
    <s v="Night"/>
    <x v="4"/>
    <x v="0"/>
    <x v="74"/>
    <x v="344"/>
    <x v="1784"/>
    <x v="2"/>
    <n v="2022"/>
    <s v="Wed"/>
    <x v="5"/>
    <s v="NO"/>
    <n v="1"/>
  </r>
  <r>
    <x v="1785"/>
    <x v="5"/>
    <x v="2"/>
    <x v="0"/>
    <x v="3"/>
    <s v="Morning Rush"/>
    <x v="3"/>
    <x v="1"/>
    <x v="74"/>
    <x v="345"/>
    <x v="1785"/>
    <x v="2"/>
    <n v="2022"/>
    <s v="Wed"/>
    <x v="5"/>
    <s v="NO"/>
    <n v="3"/>
  </r>
  <r>
    <x v="1786"/>
    <x v="1"/>
    <x v="1"/>
    <x v="3"/>
    <x v="3"/>
    <s v="Night"/>
    <x v="3"/>
    <x v="0"/>
    <x v="74"/>
    <x v="346"/>
    <x v="1786"/>
    <x v="2"/>
    <n v="2022"/>
    <s v="Wed"/>
    <x v="5"/>
    <s v="NO"/>
    <n v="1"/>
  </r>
  <r>
    <x v="1787"/>
    <x v="5"/>
    <x v="1"/>
    <x v="3"/>
    <x v="2"/>
    <s v="Evening Rush"/>
    <x v="4"/>
    <x v="2"/>
    <x v="74"/>
    <x v="347"/>
    <x v="1787"/>
    <x v="2"/>
    <n v="2022"/>
    <s v="Wed"/>
    <x v="5"/>
    <s v="NO"/>
    <n v="2"/>
  </r>
  <r>
    <x v="1788"/>
    <x v="1"/>
    <x v="3"/>
    <x v="1"/>
    <x v="0"/>
    <s v="Morning Rush"/>
    <x v="2"/>
    <x v="2"/>
    <x v="74"/>
    <x v="348"/>
    <x v="1788"/>
    <x v="2"/>
    <n v="2022"/>
    <s v="Wed"/>
    <x v="5"/>
    <s v="NO"/>
    <n v="2"/>
  </r>
  <r>
    <x v="1789"/>
    <x v="2"/>
    <x v="2"/>
    <x v="4"/>
    <x v="0"/>
    <s v="Midday"/>
    <x v="2"/>
    <x v="1"/>
    <x v="74"/>
    <x v="349"/>
    <x v="1789"/>
    <x v="2"/>
    <n v="2022"/>
    <s v="Wed"/>
    <x v="5"/>
    <s v="NO"/>
    <n v="3"/>
  </r>
  <r>
    <x v="1790"/>
    <x v="4"/>
    <x v="4"/>
    <x v="1"/>
    <x v="2"/>
    <s v="Midday"/>
    <x v="3"/>
    <x v="0"/>
    <x v="74"/>
    <x v="350"/>
    <x v="1790"/>
    <x v="2"/>
    <n v="2022"/>
    <s v="Wed"/>
    <x v="5"/>
    <s v="NO"/>
    <n v="1"/>
  </r>
  <r>
    <x v="1791"/>
    <x v="5"/>
    <x v="0"/>
    <x v="3"/>
    <x v="2"/>
    <s v="Evening Rush"/>
    <x v="4"/>
    <x v="3"/>
    <x v="74"/>
    <x v="351"/>
    <x v="1791"/>
    <x v="2"/>
    <n v="2022"/>
    <s v="Wed"/>
    <x v="5"/>
    <s v="NO"/>
    <n v="5"/>
  </r>
  <r>
    <x v="1792"/>
    <x v="4"/>
    <x v="9"/>
    <x v="2"/>
    <x v="0"/>
    <s v="Morning Rush"/>
    <x v="3"/>
    <x v="0"/>
    <x v="74"/>
    <x v="352"/>
    <x v="1792"/>
    <x v="2"/>
    <n v="2022"/>
    <s v="Wed"/>
    <x v="5"/>
    <s v="NO"/>
    <n v="1"/>
  </r>
  <r>
    <x v="1793"/>
    <x v="5"/>
    <x v="7"/>
    <x v="2"/>
    <x v="0"/>
    <s v="Evening Rush"/>
    <x v="3"/>
    <x v="1"/>
    <x v="74"/>
    <x v="353"/>
    <x v="1793"/>
    <x v="2"/>
    <n v="2022"/>
    <s v="Wed"/>
    <x v="5"/>
    <s v="NO"/>
    <n v="3"/>
  </r>
  <r>
    <x v="1794"/>
    <x v="0"/>
    <x v="5"/>
    <x v="1"/>
    <x v="0"/>
    <s v="Evening Rush"/>
    <x v="3"/>
    <x v="1"/>
    <x v="74"/>
    <x v="354"/>
    <x v="1794"/>
    <x v="2"/>
    <n v="2022"/>
    <s v="Wed"/>
    <x v="5"/>
    <s v="NO"/>
    <n v="3"/>
  </r>
  <r>
    <x v="1795"/>
    <x v="0"/>
    <x v="1"/>
    <x v="3"/>
    <x v="0"/>
    <s v="Midday"/>
    <x v="0"/>
    <x v="3"/>
    <x v="74"/>
    <x v="355"/>
    <x v="1795"/>
    <x v="2"/>
    <n v="2022"/>
    <s v="Wed"/>
    <x v="5"/>
    <s v="NO"/>
    <n v="5"/>
  </r>
  <r>
    <x v="1796"/>
    <x v="5"/>
    <x v="0"/>
    <x v="3"/>
    <x v="3"/>
    <s v="Evening Rush"/>
    <x v="1"/>
    <x v="0"/>
    <x v="74"/>
    <x v="356"/>
    <x v="1796"/>
    <x v="2"/>
    <n v="2022"/>
    <s v="Wed"/>
    <x v="5"/>
    <s v="NO"/>
    <n v="1"/>
  </r>
  <r>
    <x v="1797"/>
    <x v="2"/>
    <x v="0"/>
    <x v="0"/>
    <x v="2"/>
    <s v="Morning Rush"/>
    <x v="1"/>
    <x v="1"/>
    <x v="74"/>
    <x v="357"/>
    <x v="1797"/>
    <x v="2"/>
    <n v="2022"/>
    <s v="Wed"/>
    <x v="5"/>
    <s v="NO"/>
    <n v="3"/>
  </r>
  <r>
    <x v="1798"/>
    <x v="1"/>
    <x v="0"/>
    <x v="4"/>
    <x v="2"/>
    <s v="Night"/>
    <x v="4"/>
    <x v="3"/>
    <x v="74"/>
    <x v="358"/>
    <x v="1798"/>
    <x v="2"/>
    <n v="2022"/>
    <s v="Wed"/>
    <x v="5"/>
    <s v="NO"/>
    <n v="5"/>
  </r>
  <r>
    <x v="1799"/>
    <x v="5"/>
    <x v="4"/>
    <x v="2"/>
    <x v="2"/>
    <s v="Morning Rush"/>
    <x v="1"/>
    <x v="0"/>
    <x v="74"/>
    <x v="359"/>
    <x v="1799"/>
    <x v="2"/>
    <n v="2022"/>
    <s v="Wed"/>
    <x v="5"/>
    <s v="NO"/>
    <n v="1"/>
  </r>
  <r>
    <x v="1800"/>
    <x v="1"/>
    <x v="3"/>
    <x v="4"/>
    <x v="1"/>
    <s v="Midday"/>
    <x v="3"/>
    <x v="1"/>
    <x v="75"/>
    <x v="360"/>
    <x v="1800"/>
    <x v="2"/>
    <n v="2022"/>
    <s v="Thu"/>
    <x v="6"/>
    <s v="NO"/>
    <n v="3"/>
  </r>
  <r>
    <x v="1801"/>
    <x v="2"/>
    <x v="2"/>
    <x v="0"/>
    <x v="1"/>
    <s v="Midday"/>
    <x v="4"/>
    <x v="0"/>
    <x v="75"/>
    <x v="361"/>
    <x v="1801"/>
    <x v="2"/>
    <n v="2022"/>
    <s v="Thu"/>
    <x v="6"/>
    <s v="NO"/>
    <n v="1"/>
  </r>
  <r>
    <x v="1802"/>
    <x v="3"/>
    <x v="4"/>
    <x v="0"/>
    <x v="0"/>
    <s v="Midday"/>
    <x v="2"/>
    <x v="3"/>
    <x v="75"/>
    <x v="362"/>
    <x v="1802"/>
    <x v="2"/>
    <n v="2022"/>
    <s v="Thu"/>
    <x v="6"/>
    <s v="NO"/>
    <n v="5"/>
  </r>
  <r>
    <x v="1803"/>
    <x v="4"/>
    <x v="1"/>
    <x v="0"/>
    <x v="3"/>
    <s v="Night"/>
    <x v="2"/>
    <x v="3"/>
    <x v="75"/>
    <x v="363"/>
    <x v="1803"/>
    <x v="2"/>
    <n v="2022"/>
    <s v="Thu"/>
    <x v="6"/>
    <s v="NO"/>
    <n v="5"/>
  </r>
  <r>
    <x v="1804"/>
    <x v="5"/>
    <x v="4"/>
    <x v="0"/>
    <x v="1"/>
    <s v="Night"/>
    <x v="4"/>
    <x v="0"/>
    <x v="75"/>
    <x v="364"/>
    <x v="1804"/>
    <x v="2"/>
    <n v="2022"/>
    <s v="Thu"/>
    <x v="6"/>
    <s v="NO"/>
    <n v="1"/>
  </r>
  <r>
    <x v="1805"/>
    <x v="0"/>
    <x v="7"/>
    <x v="4"/>
    <x v="2"/>
    <s v="Evening Rush"/>
    <x v="2"/>
    <x v="1"/>
    <x v="75"/>
    <x v="365"/>
    <x v="1805"/>
    <x v="2"/>
    <n v="2022"/>
    <s v="Thu"/>
    <x v="6"/>
    <s v="NO"/>
    <n v="3"/>
  </r>
  <r>
    <x v="1806"/>
    <x v="2"/>
    <x v="1"/>
    <x v="2"/>
    <x v="1"/>
    <s v="Midday"/>
    <x v="0"/>
    <x v="3"/>
    <x v="75"/>
    <x v="366"/>
    <x v="1806"/>
    <x v="2"/>
    <n v="2022"/>
    <s v="Thu"/>
    <x v="6"/>
    <s v="NO"/>
    <n v="5"/>
  </r>
  <r>
    <x v="1807"/>
    <x v="1"/>
    <x v="2"/>
    <x v="0"/>
    <x v="3"/>
    <s v="Midday"/>
    <x v="4"/>
    <x v="2"/>
    <x v="75"/>
    <x v="367"/>
    <x v="1807"/>
    <x v="2"/>
    <n v="2022"/>
    <s v="Thu"/>
    <x v="6"/>
    <s v="NO"/>
    <n v="2"/>
  </r>
  <r>
    <x v="1808"/>
    <x v="5"/>
    <x v="4"/>
    <x v="4"/>
    <x v="3"/>
    <s v="Night"/>
    <x v="4"/>
    <x v="0"/>
    <x v="75"/>
    <x v="368"/>
    <x v="1808"/>
    <x v="2"/>
    <n v="2022"/>
    <s v="Thu"/>
    <x v="6"/>
    <s v="NO"/>
    <n v="1"/>
  </r>
  <r>
    <x v="1809"/>
    <x v="1"/>
    <x v="3"/>
    <x v="1"/>
    <x v="0"/>
    <s v="Midday"/>
    <x v="3"/>
    <x v="0"/>
    <x v="75"/>
    <x v="369"/>
    <x v="1809"/>
    <x v="2"/>
    <n v="2022"/>
    <s v="Thu"/>
    <x v="6"/>
    <s v="NO"/>
    <n v="1"/>
  </r>
  <r>
    <x v="1810"/>
    <x v="3"/>
    <x v="5"/>
    <x v="3"/>
    <x v="2"/>
    <s v="Midday"/>
    <x v="4"/>
    <x v="2"/>
    <x v="75"/>
    <x v="370"/>
    <x v="1810"/>
    <x v="2"/>
    <n v="2022"/>
    <s v="Thu"/>
    <x v="6"/>
    <s v="NO"/>
    <n v="2"/>
  </r>
  <r>
    <x v="1811"/>
    <x v="5"/>
    <x v="0"/>
    <x v="0"/>
    <x v="2"/>
    <s v="Morning Rush"/>
    <x v="0"/>
    <x v="0"/>
    <x v="75"/>
    <x v="371"/>
    <x v="1811"/>
    <x v="2"/>
    <n v="2022"/>
    <s v="Thu"/>
    <x v="6"/>
    <s v="NO"/>
    <n v="1"/>
  </r>
  <r>
    <x v="1812"/>
    <x v="4"/>
    <x v="7"/>
    <x v="3"/>
    <x v="0"/>
    <s v="Evening Rush"/>
    <x v="0"/>
    <x v="1"/>
    <x v="75"/>
    <x v="372"/>
    <x v="1812"/>
    <x v="2"/>
    <n v="2022"/>
    <s v="Thu"/>
    <x v="6"/>
    <s v="NO"/>
    <n v="3"/>
  </r>
  <r>
    <x v="1813"/>
    <x v="5"/>
    <x v="5"/>
    <x v="0"/>
    <x v="0"/>
    <s v="Evening Rush"/>
    <x v="2"/>
    <x v="1"/>
    <x v="75"/>
    <x v="373"/>
    <x v="1813"/>
    <x v="2"/>
    <n v="2022"/>
    <s v="Thu"/>
    <x v="6"/>
    <s v="NO"/>
    <n v="3"/>
  </r>
  <r>
    <x v="1814"/>
    <x v="4"/>
    <x v="6"/>
    <x v="3"/>
    <x v="3"/>
    <s v="Midday"/>
    <x v="1"/>
    <x v="3"/>
    <x v="75"/>
    <x v="374"/>
    <x v="1814"/>
    <x v="2"/>
    <n v="2022"/>
    <s v="Thu"/>
    <x v="6"/>
    <s v="NO"/>
    <n v="5"/>
  </r>
  <r>
    <x v="1815"/>
    <x v="1"/>
    <x v="7"/>
    <x v="1"/>
    <x v="2"/>
    <s v="Midday"/>
    <x v="2"/>
    <x v="1"/>
    <x v="75"/>
    <x v="375"/>
    <x v="1815"/>
    <x v="2"/>
    <n v="2022"/>
    <s v="Thu"/>
    <x v="6"/>
    <s v="NO"/>
    <n v="3"/>
  </r>
  <r>
    <x v="1816"/>
    <x v="5"/>
    <x v="2"/>
    <x v="1"/>
    <x v="1"/>
    <s v="Morning Rush"/>
    <x v="0"/>
    <x v="1"/>
    <x v="75"/>
    <x v="376"/>
    <x v="1816"/>
    <x v="2"/>
    <n v="2022"/>
    <s v="Thu"/>
    <x v="6"/>
    <s v="NO"/>
    <n v="3"/>
  </r>
  <r>
    <x v="1817"/>
    <x v="2"/>
    <x v="8"/>
    <x v="3"/>
    <x v="1"/>
    <s v="Night"/>
    <x v="2"/>
    <x v="3"/>
    <x v="75"/>
    <x v="377"/>
    <x v="1817"/>
    <x v="2"/>
    <n v="2022"/>
    <s v="Thu"/>
    <x v="6"/>
    <s v="NO"/>
    <n v="5"/>
  </r>
  <r>
    <x v="1818"/>
    <x v="0"/>
    <x v="3"/>
    <x v="2"/>
    <x v="2"/>
    <s v="Midday"/>
    <x v="2"/>
    <x v="2"/>
    <x v="75"/>
    <x v="378"/>
    <x v="1818"/>
    <x v="2"/>
    <n v="2022"/>
    <s v="Thu"/>
    <x v="6"/>
    <s v="NO"/>
    <n v="2"/>
  </r>
  <r>
    <x v="1819"/>
    <x v="2"/>
    <x v="7"/>
    <x v="2"/>
    <x v="1"/>
    <s v="Night"/>
    <x v="0"/>
    <x v="2"/>
    <x v="75"/>
    <x v="379"/>
    <x v="1819"/>
    <x v="2"/>
    <n v="2022"/>
    <s v="Thu"/>
    <x v="6"/>
    <s v="NO"/>
    <n v="2"/>
  </r>
  <r>
    <x v="1820"/>
    <x v="3"/>
    <x v="3"/>
    <x v="3"/>
    <x v="0"/>
    <s v="Evening Rush"/>
    <x v="4"/>
    <x v="3"/>
    <x v="75"/>
    <x v="380"/>
    <x v="1820"/>
    <x v="2"/>
    <n v="2022"/>
    <s v="Thu"/>
    <x v="6"/>
    <s v="NO"/>
    <n v="5"/>
  </r>
  <r>
    <x v="1821"/>
    <x v="2"/>
    <x v="8"/>
    <x v="1"/>
    <x v="0"/>
    <s v="Evening Rush"/>
    <x v="2"/>
    <x v="1"/>
    <x v="75"/>
    <x v="381"/>
    <x v="1821"/>
    <x v="2"/>
    <n v="2022"/>
    <s v="Thu"/>
    <x v="6"/>
    <s v="NO"/>
    <n v="3"/>
  </r>
  <r>
    <x v="1822"/>
    <x v="3"/>
    <x v="5"/>
    <x v="0"/>
    <x v="3"/>
    <s v="Night"/>
    <x v="4"/>
    <x v="3"/>
    <x v="75"/>
    <x v="382"/>
    <x v="1822"/>
    <x v="2"/>
    <n v="2022"/>
    <s v="Thu"/>
    <x v="6"/>
    <s v="NO"/>
    <n v="5"/>
  </r>
  <r>
    <x v="1823"/>
    <x v="1"/>
    <x v="7"/>
    <x v="1"/>
    <x v="1"/>
    <s v="Midday"/>
    <x v="1"/>
    <x v="1"/>
    <x v="75"/>
    <x v="383"/>
    <x v="1823"/>
    <x v="2"/>
    <n v="2022"/>
    <s v="Thu"/>
    <x v="6"/>
    <s v="NO"/>
    <n v="3"/>
  </r>
  <r>
    <x v="1824"/>
    <x v="4"/>
    <x v="4"/>
    <x v="3"/>
    <x v="1"/>
    <s v="Midday"/>
    <x v="4"/>
    <x v="0"/>
    <x v="76"/>
    <x v="384"/>
    <x v="1824"/>
    <x v="2"/>
    <n v="2022"/>
    <s v="Fri"/>
    <x v="6"/>
    <s v="NO"/>
    <n v="1"/>
  </r>
  <r>
    <x v="1825"/>
    <x v="0"/>
    <x v="8"/>
    <x v="0"/>
    <x v="3"/>
    <s v="Morning Rush"/>
    <x v="2"/>
    <x v="3"/>
    <x v="76"/>
    <x v="385"/>
    <x v="1825"/>
    <x v="2"/>
    <n v="2022"/>
    <s v="Fri"/>
    <x v="6"/>
    <s v="NO"/>
    <n v="5"/>
  </r>
  <r>
    <x v="1826"/>
    <x v="1"/>
    <x v="0"/>
    <x v="3"/>
    <x v="1"/>
    <s v="Midday"/>
    <x v="1"/>
    <x v="1"/>
    <x v="76"/>
    <x v="386"/>
    <x v="1826"/>
    <x v="2"/>
    <n v="2022"/>
    <s v="Fri"/>
    <x v="6"/>
    <s v="NO"/>
    <n v="3"/>
  </r>
  <r>
    <x v="1827"/>
    <x v="4"/>
    <x v="9"/>
    <x v="0"/>
    <x v="1"/>
    <s v="Midday"/>
    <x v="2"/>
    <x v="0"/>
    <x v="76"/>
    <x v="387"/>
    <x v="1827"/>
    <x v="2"/>
    <n v="2022"/>
    <s v="Fri"/>
    <x v="6"/>
    <s v="NO"/>
    <n v="1"/>
  </r>
  <r>
    <x v="1828"/>
    <x v="4"/>
    <x v="2"/>
    <x v="2"/>
    <x v="0"/>
    <s v="Evening Rush"/>
    <x v="1"/>
    <x v="2"/>
    <x v="76"/>
    <x v="388"/>
    <x v="1828"/>
    <x v="2"/>
    <n v="2022"/>
    <s v="Fri"/>
    <x v="6"/>
    <s v="NO"/>
    <n v="2"/>
  </r>
  <r>
    <x v="1829"/>
    <x v="3"/>
    <x v="5"/>
    <x v="2"/>
    <x v="3"/>
    <s v="Evening Rush"/>
    <x v="1"/>
    <x v="2"/>
    <x v="76"/>
    <x v="389"/>
    <x v="1829"/>
    <x v="2"/>
    <n v="2022"/>
    <s v="Fri"/>
    <x v="6"/>
    <s v="NO"/>
    <n v="2"/>
  </r>
  <r>
    <x v="1830"/>
    <x v="2"/>
    <x v="3"/>
    <x v="0"/>
    <x v="0"/>
    <s v="Evening Rush"/>
    <x v="1"/>
    <x v="3"/>
    <x v="76"/>
    <x v="390"/>
    <x v="1830"/>
    <x v="2"/>
    <n v="2022"/>
    <s v="Fri"/>
    <x v="6"/>
    <s v="NO"/>
    <n v="5"/>
  </r>
  <r>
    <x v="1831"/>
    <x v="2"/>
    <x v="5"/>
    <x v="4"/>
    <x v="1"/>
    <s v="Night"/>
    <x v="4"/>
    <x v="1"/>
    <x v="76"/>
    <x v="391"/>
    <x v="1831"/>
    <x v="2"/>
    <n v="2022"/>
    <s v="Fri"/>
    <x v="6"/>
    <s v="NO"/>
    <n v="3"/>
  </r>
  <r>
    <x v="1832"/>
    <x v="0"/>
    <x v="8"/>
    <x v="2"/>
    <x v="0"/>
    <s v="Morning Rush"/>
    <x v="4"/>
    <x v="1"/>
    <x v="76"/>
    <x v="392"/>
    <x v="1832"/>
    <x v="2"/>
    <n v="2022"/>
    <s v="Fri"/>
    <x v="6"/>
    <s v="NO"/>
    <n v="3"/>
  </r>
  <r>
    <x v="1833"/>
    <x v="0"/>
    <x v="2"/>
    <x v="0"/>
    <x v="1"/>
    <s v="Evening Rush"/>
    <x v="1"/>
    <x v="3"/>
    <x v="76"/>
    <x v="393"/>
    <x v="1833"/>
    <x v="2"/>
    <n v="2022"/>
    <s v="Fri"/>
    <x v="6"/>
    <s v="NO"/>
    <n v="5"/>
  </r>
  <r>
    <x v="1834"/>
    <x v="3"/>
    <x v="3"/>
    <x v="2"/>
    <x v="1"/>
    <s v="Night"/>
    <x v="0"/>
    <x v="0"/>
    <x v="76"/>
    <x v="394"/>
    <x v="1834"/>
    <x v="2"/>
    <n v="2022"/>
    <s v="Fri"/>
    <x v="6"/>
    <s v="NO"/>
    <n v="1"/>
  </r>
  <r>
    <x v="1835"/>
    <x v="3"/>
    <x v="5"/>
    <x v="0"/>
    <x v="3"/>
    <s v="Evening Rush"/>
    <x v="1"/>
    <x v="2"/>
    <x v="76"/>
    <x v="395"/>
    <x v="1835"/>
    <x v="2"/>
    <n v="2022"/>
    <s v="Fri"/>
    <x v="6"/>
    <s v="NO"/>
    <n v="2"/>
  </r>
  <r>
    <x v="1836"/>
    <x v="1"/>
    <x v="4"/>
    <x v="0"/>
    <x v="0"/>
    <s v="Morning Rush"/>
    <x v="2"/>
    <x v="2"/>
    <x v="76"/>
    <x v="396"/>
    <x v="1836"/>
    <x v="2"/>
    <n v="2022"/>
    <s v="Fri"/>
    <x v="6"/>
    <s v="NO"/>
    <n v="2"/>
  </r>
  <r>
    <x v="1837"/>
    <x v="3"/>
    <x v="2"/>
    <x v="4"/>
    <x v="0"/>
    <s v="Evening Rush"/>
    <x v="3"/>
    <x v="0"/>
    <x v="76"/>
    <x v="397"/>
    <x v="1837"/>
    <x v="2"/>
    <n v="2022"/>
    <s v="Fri"/>
    <x v="6"/>
    <s v="NO"/>
    <n v="1"/>
  </r>
  <r>
    <x v="1838"/>
    <x v="2"/>
    <x v="5"/>
    <x v="3"/>
    <x v="1"/>
    <s v="Night"/>
    <x v="2"/>
    <x v="2"/>
    <x v="76"/>
    <x v="398"/>
    <x v="1838"/>
    <x v="2"/>
    <n v="2022"/>
    <s v="Fri"/>
    <x v="6"/>
    <s v="NO"/>
    <n v="2"/>
  </r>
  <r>
    <x v="1839"/>
    <x v="3"/>
    <x v="7"/>
    <x v="3"/>
    <x v="0"/>
    <s v="Morning Rush"/>
    <x v="0"/>
    <x v="3"/>
    <x v="76"/>
    <x v="399"/>
    <x v="1839"/>
    <x v="2"/>
    <n v="2022"/>
    <s v="Fri"/>
    <x v="6"/>
    <s v="NO"/>
    <n v="5"/>
  </r>
  <r>
    <x v="1840"/>
    <x v="3"/>
    <x v="5"/>
    <x v="1"/>
    <x v="2"/>
    <s v="Midday"/>
    <x v="4"/>
    <x v="1"/>
    <x v="76"/>
    <x v="400"/>
    <x v="1840"/>
    <x v="2"/>
    <n v="2022"/>
    <s v="Fri"/>
    <x v="6"/>
    <s v="NO"/>
    <n v="3"/>
  </r>
  <r>
    <x v="1841"/>
    <x v="4"/>
    <x v="8"/>
    <x v="4"/>
    <x v="1"/>
    <s v="Morning Rush"/>
    <x v="1"/>
    <x v="0"/>
    <x v="76"/>
    <x v="401"/>
    <x v="1841"/>
    <x v="2"/>
    <n v="2022"/>
    <s v="Fri"/>
    <x v="6"/>
    <s v="NO"/>
    <n v="1"/>
  </r>
  <r>
    <x v="1842"/>
    <x v="3"/>
    <x v="5"/>
    <x v="2"/>
    <x v="3"/>
    <s v="Evening Rush"/>
    <x v="3"/>
    <x v="2"/>
    <x v="76"/>
    <x v="402"/>
    <x v="1842"/>
    <x v="2"/>
    <n v="2022"/>
    <s v="Fri"/>
    <x v="6"/>
    <s v="NO"/>
    <n v="2"/>
  </r>
  <r>
    <x v="1843"/>
    <x v="0"/>
    <x v="0"/>
    <x v="4"/>
    <x v="1"/>
    <s v="Night"/>
    <x v="2"/>
    <x v="3"/>
    <x v="76"/>
    <x v="403"/>
    <x v="1843"/>
    <x v="2"/>
    <n v="2022"/>
    <s v="Fri"/>
    <x v="6"/>
    <s v="NO"/>
    <n v="5"/>
  </r>
  <r>
    <x v="1844"/>
    <x v="1"/>
    <x v="6"/>
    <x v="3"/>
    <x v="1"/>
    <s v="Evening Rush"/>
    <x v="1"/>
    <x v="1"/>
    <x v="76"/>
    <x v="404"/>
    <x v="1844"/>
    <x v="2"/>
    <n v="2022"/>
    <s v="Fri"/>
    <x v="6"/>
    <s v="NO"/>
    <n v="3"/>
  </r>
  <r>
    <x v="1845"/>
    <x v="3"/>
    <x v="2"/>
    <x v="1"/>
    <x v="0"/>
    <s v="Morning Rush"/>
    <x v="1"/>
    <x v="0"/>
    <x v="76"/>
    <x v="405"/>
    <x v="1845"/>
    <x v="2"/>
    <n v="2022"/>
    <s v="Fri"/>
    <x v="6"/>
    <s v="NO"/>
    <n v="1"/>
  </r>
  <r>
    <x v="1846"/>
    <x v="0"/>
    <x v="2"/>
    <x v="3"/>
    <x v="0"/>
    <s v="Evening Rush"/>
    <x v="1"/>
    <x v="0"/>
    <x v="76"/>
    <x v="406"/>
    <x v="1846"/>
    <x v="2"/>
    <n v="2022"/>
    <s v="Fri"/>
    <x v="6"/>
    <s v="NO"/>
    <n v="1"/>
  </r>
  <r>
    <x v="1847"/>
    <x v="5"/>
    <x v="6"/>
    <x v="2"/>
    <x v="3"/>
    <s v="Midday"/>
    <x v="2"/>
    <x v="3"/>
    <x v="76"/>
    <x v="407"/>
    <x v="1847"/>
    <x v="2"/>
    <n v="2022"/>
    <s v="Fri"/>
    <x v="6"/>
    <s v="NO"/>
    <n v="5"/>
  </r>
  <r>
    <x v="1848"/>
    <x v="5"/>
    <x v="5"/>
    <x v="4"/>
    <x v="2"/>
    <s v="Night"/>
    <x v="2"/>
    <x v="0"/>
    <x v="77"/>
    <x v="408"/>
    <x v="1848"/>
    <x v="2"/>
    <n v="2022"/>
    <s v="Sat"/>
    <x v="6"/>
    <s v="NO"/>
    <n v="1"/>
  </r>
  <r>
    <x v="1849"/>
    <x v="4"/>
    <x v="0"/>
    <x v="2"/>
    <x v="1"/>
    <s v="Night"/>
    <x v="3"/>
    <x v="2"/>
    <x v="77"/>
    <x v="409"/>
    <x v="1849"/>
    <x v="2"/>
    <n v="2022"/>
    <s v="Sat"/>
    <x v="6"/>
    <s v="NO"/>
    <n v="2"/>
  </r>
  <r>
    <x v="1850"/>
    <x v="4"/>
    <x v="5"/>
    <x v="2"/>
    <x v="3"/>
    <s v="Evening Rush"/>
    <x v="3"/>
    <x v="2"/>
    <x v="77"/>
    <x v="410"/>
    <x v="1850"/>
    <x v="2"/>
    <n v="2022"/>
    <s v="Sat"/>
    <x v="6"/>
    <s v="NO"/>
    <n v="2"/>
  </r>
  <r>
    <x v="1851"/>
    <x v="5"/>
    <x v="1"/>
    <x v="0"/>
    <x v="1"/>
    <s v="Midday"/>
    <x v="1"/>
    <x v="3"/>
    <x v="77"/>
    <x v="411"/>
    <x v="1851"/>
    <x v="2"/>
    <n v="2022"/>
    <s v="Sat"/>
    <x v="6"/>
    <s v="NO"/>
    <n v="5"/>
  </r>
  <r>
    <x v="1852"/>
    <x v="0"/>
    <x v="0"/>
    <x v="2"/>
    <x v="3"/>
    <s v="Night"/>
    <x v="4"/>
    <x v="3"/>
    <x v="77"/>
    <x v="412"/>
    <x v="1852"/>
    <x v="2"/>
    <n v="2022"/>
    <s v="Sat"/>
    <x v="6"/>
    <s v="NO"/>
    <n v="5"/>
  </r>
  <r>
    <x v="1853"/>
    <x v="4"/>
    <x v="7"/>
    <x v="1"/>
    <x v="3"/>
    <s v="Night"/>
    <x v="1"/>
    <x v="1"/>
    <x v="77"/>
    <x v="413"/>
    <x v="1853"/>
    <x v="2"/>
    <n v="2022"/>
    <s v="Sat"/>
    <x v="6"/>
    <s v="NO"/>
    <n v="3"/>
  </r>
  <r>
    <x v="1854"/>
    <x v="0"/>
    <x v="7"/>
    <x v="2"/>
    <x v="3"/>
    <s v="Midday"/>
    <x v="2"/>
    <x v="2"/>
    <x v="77"/>
    <x v="414"/>
    <x v="1854"/>
    <x v="2"/>
    <n v="2022"/>
    <s v="Sat"/>
    <x v="6"/>
    <s v="NO"/>
    <n v="2"/>
  </r>
  <r>
    <x v="1855"/>
    <x v="0"/>
    <x v="4"/>
    <x v="2"/>
    <x v="0"/>
    <s v="Midday"/>
    <x v="0"/>
    <x v="0"/>
    <x v="77"/>
    <x v="415"/>
    <x v="1855"/>
    <x v="2"/>
    <n v="2022"/>
    <s v="Sat"/>
    <x v="6"/>
    <s v="NO"/>
    <n v="1"/>
  </r>
  <r>
    <x v="1856"/>
    <x v="4"/>
    <x v="9"/>
    <x v="0"/>
    <x v="2"/>
    <s v="Evening Rush"/>
    <x v="3"/>
    <x v="0"/>
    <x v="77"/>
    <x v="416"/>
    <x v="1856"/>
    <x v="2"/>
    <n v="2022"/>
    <s v="Sat"/>
    <x v="6"/>
    <s v="NO"/>
    <n v="1"/>
  </r>
  <r>
    <x v="1857"/>
    <x v="2"/>
    <x v="4"/>
    <x v="0"/>
    <x v="0"/>
    <s v="Night"/>
    <x v="0"/>
    <x v="1"/>
    <x v="77"/>
    <x v="417"/>
    <x v="1857"/>
    <x v="2"/>
    <n v="2022"/>
    <s v="Sat"/>
    <x v="6"/>
    <s v="NO"/>
    <n v="3"/>
  </r>
  <r>
    <x v="1858"/>
    <x v="0"/>
    <x v="5"/>
    <x v="3"/>
    <x v="2"/>
    <s v="Midday"/>
    <x v="1"/>
    <x v="3"/>
    <x v="77"/>
    <x v="418"/>
    <x v="1858"/>
    <x v="2"/>
    <n v="2022"/>
    <s v="Sat"/>
    <x v="6"/>
    <s v="NO"/>
    <n v="5"/>
  </r>
  <r>
    <x v="1859"/>
    <x v="2"/>
    <x v="3"/>
    <x v="3"/>
    <x v="2"/>
    <s v="Evening Rush"/>
    <x v="2"/>
    <x v="3"/>
    <x v="77"/>
    <x v="419"/>
    <x v="1859"/>
    <x v="2"/>
    <n v="2022"/>
    <s v="Sat"/>
    <x v="6"/>
    <s v="NO"/>
    <n v="5"/>
  </r>
  <r>
    <x v="1860"/>
    <x v="3"/>
    <x v="6"/>
    <x v="2"/>
    <x v="2"/>
    <s v="Midday"/>
    <x v="2"/>
    <x v="2"/>
    <x v="77"/>
    <x v="420"/>
    <x v="1860"/>
    <x v="2"/>
    <n v="2022"/>
    <s v="Sat"/>
    <x v="7"/>
    <s v="YES"/>
    <n v="2"/>
  </r>
  <r>
    <x v="1861"/>
    <x v="5"/>
    <x v="5"/>
    <x v="3"/>
    <x v="2"/>
    <s v="Night"/>
    <x v="0"/>
    <x v="0"/>
    <x v="77"/>
    <x v="421"/>
    <x v="1861"/>
    <x v="2"/>
    <n v="2022"/>
    <s v="Sat"/>
    <x v="7"/>
    <s v="YES"/>
    <n v="1"/>
  </r>
  <r>
    <x v="1862"/>
    <x v="1"/>
    <x v="5"/>
    <x v="1"/>
    <x v="1"/>
    <s v="Night"/>
    <x v="0"/>
    <x v="0"/>
    <x v="77"/>
    <x v="422"/>
    <x v="1862"/>
    <x v="2"/>
    <n v="2022"/>
    <s v="Sat"/>
    <x v="7"/>
    <s v="YES"/>
    <n v="1"/>
  </r>
  <r>
    <x v="1863"/>
    <x v="5"/>
    <x v="1"/>
    <x v="1"/>
    <x v="3"/>
    <s v="Night"/>
    <x v="3"/>
    <x v="0"/>
    <x v="77"/>
    <x v="423"/>
    <x v="1863"/>
    <x v="2"/>
    <n v="2022"/>
    <s v="Sat"/>
    <x v="7"/>
    <s v="YES"/>
    <n v="1"/>
  </r>
  <r>
    <x v="1864"/>
    <x v="5"/>
    <x v="8"/>
    <x v="1"/>
    <x v="3"/>
    <s v="Evening Rush"/>
    <x v="1"/>
    <x v="0"/>
    <x v="77"/>
    <x v="424"/>
    <x v="1864"/>
    <x v="2"/>
    <n v="2022"/>
    <s v="Sat"/>
    <x v="7"/>
    <s v="YES"/>
    <n v="1"/>
  </r>
  <r>
    <x v="1865"/>
    <x v="0"/>
    <x v="8"/>
    <x v="0"/>
    <x v="1"/>
    <s v="Midday"/>
    <x v="1"/>
    <x v="3"/>
    <x v="77"/>
    <x v="425"/>
    <x v="1865"/>
    <x v="2"/>
    <n v="2022"/>
    <s v="Sat"/>
    <x v="7"/>
    <s v="YES"/>
    <n v="5"/>
  </r>
  <r>
    <x v="1866"/>
    <x v="2"/>
    <x v="4"/>
    <x v="0"/>
    <x v="0"/>
    <s v="Midday"/>
    <x v="4"/>
    <x v="1"/>
    <x v="77"/>
    <x v="426"/>
    <x v="1866"/>
    <x v="2"/>
    <n v="2022"/>
    <s v="Sat"/>
    <x v="7"/>
    <s v="YES"/>
    <n v="3"/>
  </r>
  <r>
    <x v="1867"/>
    <x v="2"/>
    <x v="8"/>
    <x v="4"/>
    <x v="2"/>
    <s v="Evening Rush"/>
    <x v="0"/>
    <x v="1"/>
    <x v="77"/>
    <x v="427"/>
    <x v="1867"/>
    <x v="2"/>
    <n v="2022"/>
    <s v="Sat"/>
    <x v="7"/>
    <s v="YES"/>
    <n v="3"/>
  </r>
  <r>
    <x v="1868"/>
    <x v="4"/>
    <x v="8"/>
    <x v="1"/>
    <x v="1"/>
    <s v="Midday"/>
    <x v="0"/>
    <x v="3"/>
    <x v="77"/>
    <x v="428"/>
    <x v="1868"/>
    <x v="2"/>
    <n v="2022"/>
    <s v="Sat"/>
    <x v="7"/>
    <s v="YES"/>
    <n v="5"/>
  </r>
  <r>
    <x v="1869"/>
    <x v="1"/>
    <x v="8"/>
    <x v="2"/>
    <x v="1"/>
    <s v="Morning Rush"/>
    <x v="0"/>
    <x v="0"/>
    <x v="77"/>
    <x v="429"/>
    <x v="1869"/>
    <x v="2"/>
    <n v="2022"/>
    <s v="Sat"/>
    <x v="7"/>
    <s v="YES"/>
    <n v="1"/>
  </r>
  <r>
    <x v="1870"/>
    <x v="2"/>
    <x v="3"/>
    <x v="3"/>
    <x v="0"/>
    <s v="Night"/>
    <x v="0"/>
    <x v="2"/>
    <x v="77"/>
    <x v="430"/>
    <x v="1870"/>
    <x v="2"/>
    <n v="2022"/>
    <s v="Sat"/>
    <x v="7"/>
    <s v="YES"/>
    <n v="2"/>
  </r>
  <r>
    <x v="1871"/>
    <x v="4"/>
    <x v="8"/>
    <x v="0"/>
    <x v="0"/>
    <s v="Morning Rush"/>
    <x v="3"/>
    <x v="1"/>
    <x v="77"/>
    <x v="431"/>
    <x v="1871"/>
    <x v="2"/>
    <n v="2022"/>
    <s v="Sat"/>
    <x v="7"/>
    <s v="YES"/>
    <n v="3"/>
  </r>
  <r>
    <x v="1872"/>
    <x v="1"/>
    <x v="3"/>
    <x v="2"/>
    <x v="3"/>
    <s v="Night"/>
    <x v="0"/>
    <x v="2"/>
    <x v="78"/>
    <x v="432"/>
    <x v="1872"/>
    <x v="2"/>
    <n v="2022"/>
    <s v="Sun"/>
    <x v="7"/>
    <s v="YES"/>
    <n v="2"/>
  </r>
  <r>
    <x v="1873"/>
    <x v="2"/>
    <x v="3"/>
    <x v="3"/>
    <x v="1"/>
    <s v="Evening Rush"/>
    <x v="0"/>
    <x v="3"/>
    <x v="78"/>
    <x v="433"/>
    <x v="1873"/>
    <x v="2"/>
    <n v="2022"/>
    <s v="Sun"/>
    <x v="7"/>
    <s v="YES"/>
    <n v="5"/>
  </r>
  <r>
    <x v="1874"/>
    <x v="5"/>
    <x v="1"/>
    <x v="3"/>
    <x v="0"/>
    <s v="Morning Rush"/>
    <x v="0"/>
    <x v="0"/>
    <x v="78"/>
    <x v="434"/>
    <x v="1874"/>
    <x v="2"/>
    <n v="2022"/>
    <s v="Sun"/>
    <x v="7"/>
    <s v="YES"/>
    <n v="1"/>
  </r>
  <r>
    <x v="1875"/>
    <x v="5"/>
    <x v="0"/>
    <x v="1"/>
    <x v="2"/>
    <s v="Midday"/>
    <x v="3"/>
    <x v="3"/>
    <x v="78"/>
    <x v="435"/>
    <x v="1875"/>
    <x v="2"/>
    <n v="2022"/>
    <s v="Sun"/>
    <x v="7"/>
    <s v="YES"/>
    <n v="5"/>
  </r>
  <r>
    <x v="1876"/>
    <x v="1"/>
    <x v="6"/>
    <x v="2"/>
    <x v="3"/>
    <s v="Midday"/>
    <x v="0"/>
    <x v="1"/>
    <x v="78"/>
    <x v="436"/>
    <x v="1876"/>
    <x v="2"/>
    <n v="2022"/>
    <s v="Sun"/>
    <x v="7"/>
    <s v="YES"/>
    <n v="3"/>
  </r>
  <r>
    <x v="1877"/>
    <x v="1"/>
    <x v="9"/>
    <x v="2"/>
    <x v="0"/>
    <s v="Morning Rush"/>
    <x v="4"/>
    <x v="0"/>
    <x v="78"/>
    <x v="437"/>
    <x v="1877"/>
    <x v="2"/>
    <n v="2022"/>
    <s v="Sun"/>
    <x v="7"/>
    <s v="YES"/>
    <n v="1"/>
  </r>
  <r>
    <x v="1878"/>
    <x v="2"/>
    <x v="5"/>
    <x v="1"/>
    <x v="3"/>
    <s v="Evening Rush"/>
    <x v="1"/>
    <x v="0"/>
    <x v="78"/>
    <x v="438"/>
    <x v="1878"/>
    <x v="2"/>
    <n v="2022"/>
    <s v="Sun"/>
    <x v="7"/>
    <s v="YES"/>
    <n v="1"/>
  </r>
  <r>
    <x v="1879"/>
    <x v="2"/>
    <x v="2"/>
    <x v="1"/>
    <x v="3"/>
    <s v="Midday"/>
    <x v="3"/>
    <x v="1"/>
    <x v="78"/>
    <x v="439"/>
    <x v="1879"/>
    <x v="2"/>
    <n v="2022"/>
    <s v="Sun"/>
    <x v="7"/>
    <s v="YES"/>
    <n v="3"/>
  </r>
  <r>
    <x v="1880"/>
    <x v="1"/>
    <x v="8"/>
    <x v="1"/>
    <x v="2"/>
    <s v="Midday"/>
    <x v="4"/>
    <x v="3"/>
    <x v="78"/>
    <x v="440"/>
    <x v="1880"/>
    <x v="2"/>
    <n v="2022"/>
    <s v="Sun"/>
    <x v="7"/>
    <s v="YES"/>
    <n v="5"/>
  </r>
  <r>
    <x v="1881"/>
    <x v="0"/>
    <x v="9"/>
    <x v="1"/>
    <x v="2"/>
    <s v="Evening Rush"/>
    <x v="2"/>
    <x v="1"/>
    <x v="78"/>
    <x v="441"/>
    <x v="1881"/>
    <x v="2"/>
    <n v="2022"/>
    <s v="Sun"/>
    <x v="7"/>
    <s v="YES"/>
    <n v="3"/>
  </r>
  <r>
    <x v="1882"/>
    <x v="1"/>
    <x v="0"/>
    <x v="4"/>
    <x v="0"/>
    <s v="Morning Rush"/>
    <x v="4"/>
    <x v="3"/>
    <x v="78"/>
    <x v="442"/>
    <x v="1882"/>
    <x v="2"/>
    <n v="2022"/>
    <s v="Sun"/>
    <x v="7"/>
    <s v="YES"/>
    <n v="5"/>
  </r>
  <r>
    <x v="1883"/>
    <x v="4"/>
    <x v="5"/>
    <x v="2"/>
    <x v="3"/>
    <s v="Morning Rush"/>
    <x v="0"/>
    <x v="3"/>
    <x v="78"/>
    <x v="443"/>
    <x v="1883"/>
    <x v="2"/>
    <n v="2022"/>
    <s v="Sun"/>
    <x v="7"/>
    <s v="YES"/>
    <n v="5"/>
  </r>
  <r>
    <x v="1884"/>
    <x v="4"/>
    <x v="7"/>
    <x v="3"/>
    <x v="2"/>
    <s v="Evening Rush"/>
    <x v="3"/>
    <x v="1"/>
    <x v="78"/>
    <x v="444"/>
    <x v="1884"/>
    <x v="2"/>
    <n v="2022"/>
    <s v="Sun"/>
    <x v="7"/>
    <s v="YES"/>
    <n v="3"/>
  </r>
  <r>
    <x v="1885"/>
    <x v="4"/>
    <x v="9"/>
    <x v="3"/>
    <x v="1"/>
    <s v="Night"/>
    <x v="0"/>
    <x v="3"/>
    <x v="78"/>
    <x v="445"/>
    <x v="1885"/>
    <x v="2"/>
    <n v="2022"/>
    <s v="Sun"/>
    <x v="7"/>
    <s v="YES"/>
    <n v="5"/>
  </r>
  <r>
    <x v="1886"/>
    <x v="5"/>
    <x v="9"/>
    <x v="1"/>
    <x v="3"/>
    <s v="Midday"/>
    <x v="4"/>
    <x v="1"/>
    <x v="78"/>
    <x v="446"/>
    <x v="1886"/>
    <x v="2"/>
    <n v="2022"/>
    <s v="Sun"/>
    <x v="7"/>
    <s v="YES"/>
    <n v="3"/>
  </r>
  <r>
    <x v="1887"/>
    <x v="5"/>
    <x v="5"/>
    <x v="1"/>
    <x v="0"/>
    <s v="Morning Rush"/>
    <x v="3"/>
    <x v="1"/>
    <x v="78"/>
    <x v="447"/>
    <x v="1887"/>
    <x v="2"/>
    <n v="2022"/>
    <s v="Sun"/>
    <x v="7"/>
    <s v="YES"/>
    <n v="3"/>
  </r>
  <r>
    <x v="1888"/>
    <x v="4"/>
    <x v="5"/>
    <x v="4"/>
    <x v="1"/>
    <s v="Midday"/>
    <x v="3"/>
    <x v="0"/>
    <x v="78"/>
    <x v="448"/>
    <x v="1888"/>
    <x v="2"/>
    <n v="2022"/>
    <s v="Sun"/>
    <x v="7"/>
    <s v="YES"/>
    <n v="1"/>
  </r>
  <r>
    <x v="1889"/>
    <x v="4"/>
    <x v="3"/>
    <x v="1"/>
    <x v="3"/>
    <s v="Evening Rush"/>
    <x v="3"/>
    <x v="3"/>
    <x v="78"/>
    <x v="449"/>
    <x v="1889"/>
    <x v="2"/>
    <n v="2022"/>
    <s v="Sun"/>
    <x v="7"/>
    <s v="YES"/>
    <n v="5"/>
  </r>
  <r>
    <x v="1890"/>
    <x v="0"/>
    <x v="3"/>
    <x v="4"/>
    <x v="2"/>
    <s v="Evening Rush"/>
    <x v="4"/>
    <x v="0"/>
    <x v="78"/>
    <x v="450"/>
    <x v="1890"/>
    <x v="2"/>
    <n v="2022"/>
    <s v="Sun"/>
    <x v="7"/>
    <s v="YES"/>
    <n v="1"/>
  </r>
  <r>
    <x v="1891"/>
    <x v="1"/>
    <x v="1"/>
    <x v="4"/>
    <x v="3"/>
    <s v="Night"/>
    <x v="1"/>
    <x v="2"/>
    <x v="78"/>
    <x v="451"/>
    <x v="1891"/>
    <x v="2"/>
    <n v="2022"/>
    <s v="Sun"/>
    <x v="7"/>
    <s v="YES"/>
    <n v="2"/>
  </r>
  <r>
    <x v="1892"/>
    <x v="5"/>
    <x v="7"/>
    <x v="1"/>
    <x v="2"/>
    <s v="Midday"/>
    <x v="1"/>
    <x v="3"/>
    <x v="78"/>
    <x v="452"/>
    <x v="1892"/>
    <x v="2"/>
    <n v="2022"/>
    <s v="Sun"/>
    <x v="7"/>
    <s v="YES"/>
    <n v="5"/>
  </r>
  <r>
    <x v="1893"/>
    <x v="4"/>
    <x v="1"/>
    <x v="4"/>
    <x v="2"/>
    <s v="Night"/>
    <x v="4"/>
    <x v="0"/>
    <x v="78"/>
    <x v="453"/>
    <x v="1893"/>
    <x v="2"/>
    <n v="2022"/>
    <s v="Sun"/>
    <x v="7"/>
    <s v="YES"/>
    <n v="1"/>
  </r>
  <r>
    <x v="1894"/>
    <x v="0"/>
    <x v="4"/>
    <x v="4"/>
    <x v="2"/>
    <s v="Midday"/>
    <x v="1"/>
    <x v="0"/>
    <x v="78"/>
    <x v="454"/>
    <x v="1894"/>
    <x v="2"/>
    <n v="2022"/>
    <s v="Sun"/>
    <x v="7"/>
    <s v="YES"/>
    <n v="1"/>
  </r>
  <r>
    <x v="1895"/>
    <x v="3"/>
    <x v="7"/>
    <x v="3"/>
    <x v="1"/>
    <s v="Night"/>
    <x v="1"/>
    <x v="0"/>
    <x v="78"/>
    <x v="455"/>
    <x v="1895"/>
    <x v="2"/>
    <n v="2022"/>
    <s v="Sun"/>
    <x v="7"/>
    <s v="YES"/>
    <n v="1"/>
  </r>
  <r>
    <x v="1896"/>
    <x v="2"/>
    <x v="3"/>
    <x v="1"/>
    <x v="2"/>
    <s v="Midday"/>
    <x v="3"/>
    <x v="3"/>
    <x v="79"/>
    <x v="456"/>
    <x v="1896"/>
    <x v="2"/>
    <n v="2022"/>
    <s v="Mon"/>
    <x v="7"/>
    <s v="YES"/>
    <n v="5"/>
  </r>
  <r>
    <x v="1897"/>
    <x v="4"/>
    <x v="3"/>
    <x v="0"/>
    <x v="3"/>
    <s v="Night"/>
    <x v="4"/>
    <x v="3"/>
    <x v="79"/>
    <x v="457"/>
    <x v="1897"/>
    <x v="2"/>
    <n v="2022"/>
    <s v="Mon"/>
    <x v="7"/>
    <s v="YES"/>
    <n v="5"/>
  </r>
  <r>
    <x v="1898"/>
    <x v="5"/>
    <x v="3"/>
    <x v="4"/>
    <x v="3"/>
    <s v="Midday"/>
    <x v="2"/>
    <x v="0"/>
    <x v="79"/>
    <x v="458"/>
    <x v="1898"/>
    <x v="2"/>
    <n v="2022"/>
    <s v="Mon"/>
    <x v="7"/>
    <s v="YES"/>
    <n v="1"/>
  </r>
  <r>
    <x v="1899"/>
    <x v="4"/>
    <x v="6"/>
    <x v="1"/>
    <x v="2"/>
    <s v="Evening Rush"/>
    <x v="3"/>
    <x v="0"/>
    <x v="79"/>
    <x v="459"/>
    <x v="1899"/>
    <x v="2"/>
    <n v="2022"/>
    <s v="Mon"/>
    <x v="7"/>
    <s v="YES"/>
    <n v="1"/>
  </r>
  <r>
    <x v="1900"/>
    <x v="3"/>
    <x v="5"/>
    <x v="4"/>
    <x v="2"/>
    <s v="Midday"/>
    <x v="1"/>
    <x v="3"/>
    <x v="79"/>
    <x v="460"/>
    <x v="1900"/>
    <x v="2"/>
    <n v="2022"/>
    <s v="Mon"/>
    <x v="7"/>
    <s v="YES"/>
    <n v="5"/>
  </r>
  <r>
    <x v="1901"/>
    <x v="1"/>
    <x v="9"/>
    <x v="4"/>
    <x v="1"/>
    <s v="Morning Rush"/>
    <x v="0"/>
    <x v="3"/>
    <x v="79"/>
    <x v="461"/>
    <x v="1901"/>
    <x v="2"/>
    <n v="2022"/>
    <s v="Mon"/>
    <x v="7"/>
    <s v="YES"/>
    <n v="5"/>
  </r>
  <r>
    <x v="1902"/>
    <x v="5"/>
    <x v="8"/>
    <x v="3"/>
    <x v="0"/>
    <s v="Night"/>
    <x v="4"/>
    <x v="2"/>
    <x v="79"/>
    <x v="462"/>
    <x v="1902"/>
    <x v="2"/>
    <n v="2022"/>
    <s v="Mon"/>
    <x v="7"/>
    <s v="YES"/>
    <n v="2"/>
  </r>
  <r>
    <x v="1903"/>
    <x v="1"/>
    <x v="9"/>
    <x v="0"/>
    <x v="2"/>
    <s v="Night"/>
    <x v="1"/>
    <x v="3"/>
    <x v="79"/>
    <x v="463"/>
    <x v="1903"/>
    <x v="2"/>
    <n v="2022"/>
    <s v="Mon"/>
    <x v="7"/>
    <s v="YES"/>
    <n v="5"/>
  </r>
  <r>
    <x v="1904"/>
    <x v="2"/>
    <x v="0"/>
    <x v="3"/>
    <x v="0"/>
    <s v="Morning Rush"/>
    <x v="1"/>
    <x v="1"/>
    <x v="79"/>
    <x v="464"/>
    <x v="1904"/>
    <x v="2"/>
    <n v="2022"/>
    <s v="Mon"/>
    <x v="7"/>
    <s v="YES"/>
    <n v="3"/>
  </r>
  <r>
    <x v="1905"/>
    <x v="0"/>
    <x v="9"/>
    <x v="2"/>
    <x v="1"/>
    <s v="Evening Rush"/>
    <x v="0"/>
    <x v="1"/>
    <x v="79"/>
    <x v="465"/>
    <x v="1905"/>
    <x v="2"/>
    <n v="2022"/>
    <s v="Mon"/>
    <x v="7"/>
    <s v="YES"/>
    <n v="3"/>
  </r>
  <r>
    <x v="1906"/>
    <x v="1"/>
    <x v="3"/>
    <x v="0"/>
    <x v="0"/>
    <s v="Evening Rush"/>
    <x v="4"/>
    <x v="2"/>
    <x v="79"/>
    <x v="466"/>
    <x v="1906"/>
    <x v="2"/>
    <n v="2022"/>
    <s v="Mon"/>
    <x v="7"/>
    <s v="YES"/>
    <n v="2"/>
  </r>
  <r>
    <x v="1907"/>
    <x v="4"/>
    <x v="7"/>
    <x v="3"/>
    <x v="2"/>
    <s v="Morning Rush"/>
    <x v="1"/>
    <x v="2"/>
    <x v="79"/>
    <x v="467"/>
    <x v="1907"/>
    <x v="2"/>
    <n v="2022"/>
    <s v="Mon"/>
    <x v="7"/>
    <s v="YES"/>
    <n v="2"/>
  </r>
  <r>
    <x v="1908"/>
    <x v="0"/>
    <x v="7"/>
    <x v="0"/>
    <x v="1"/>
    <s v="Evening Rush"/>
    <x v="4"/>
    <x v="0"/>
    <x v="79"/>
    <x v="468"/>
    <x v="1908"/>
    <x v="2"/>
    <n v="2022"/>
    <s v="Mon"/>
    <x v="7"/>
    <s v="YES"/>
    <n v="1"/>
  </r>
  <r>
    <x v="1909"/>
    <x v="3"/>
    <x v="1"/>
    <x v="2"/>
    <x v="1"/>
    <s v="Morning Rush"/>
    <x v="0"/>
    <x v="3"/>
    <x v="79"/>
    <x v="469"/>
    <x v="1909"/>
    <x v="2"/>
    <n v="2022"/>
    <s v="Mon"/>
    <x v="7"/>
    <s v="YES"/>
    <n v="5"/>
  </r>
  <r>
    <x v="1910"/>
    <x v="1"/>
    <x v="8"/>
    <x v="4"/>
    <x v="0"/>
    <s v="Midday"/>
    <x v="4"/>
    <x v="0"/>
    <x v="79"/>
    <x v="470"/>
    <x v="1910"/>
    <x v="2"/>
    <n v="2022"/>
    <s v="Mon"/>
    <x v="7"/>
    <s v="YES"/>
    <n v="1"/>
  </r>
  <r>
    <x v="1911"/>
    <x v="3"/>
    <x v="7"/>
    <x v="1"/>
    <x v="1"/>
    <s v="Midday"/>
    <x v="2"/>
    <x v="0"/>
    <x v="79"/>
    <x v="471"/>
    <x v="1911"/>
    <x v="2"/>
    <n v="2022"/>
    <s v="Mon"/>
    <x v="7"/>
    <s v="YES"/>
    <n v="1"/>
  </r>
  <r>
    <x v="1912"/>
    <x v="0"/>
    <x v="0"/>
    <x v="3"/>
    <x v="3"/>
    <s v="Morning Rush"/>
    <x v="0"/>
    <x v="0"/>
    <x v="79"/>
    <x v="472"/>
    <x v="1912"/>
    <x v="2"/>
    <n v="2022"/>
    <s v="Mon"/>
    <x v="7"/>
    <s v="YES"/>
    <n v="1"/>
  </r>
  <r>
    <x v="1913"/>
    <x v="5"/>
    <x v="7"/>
    <x v="0"/>
    <x v="1"/>
    <s v="Midday"/>
    <x v="0"/>
    <x v="3"/>
    <x v="79"/>
    <x v="473"/>
    <x v="1913"/>
    <x v="2"/>
    <n v="2022"/>
    <s v="Mon"/>
    <x v="7"/>
    <s v="YES"/>
    <n v="5"/>
  </r>
  <r>
    <x v="1914"/>
    <x v="5"/>
    <x v="8"/>
    <x v="0"/>
    <x v="0"/>
    <s v="Morning Rush"/>
    <x v="3"/>
    <x v="0"/>
    <x v="79"/>
    <x v="474"/>
    <x v="1914"/>
    <x v="2"/>
    <n v="2022"/>
    <s v="Mon"/>
    <x v="7"/>
    <s v="YES"/>
    <n v="1"/>
  </r>
  <r>
    <x v="1915"/>
    <x v="4"/>
    <x v="8"/>
    <x v="2"/>
    <x v="0"/>
    <s v="Morning Rush"/>
    <x v="3"/>
    <x v="3"/>
    <x v="79"/>
    <x v="475"/>
    <x v="1915"/>
    <x v="2"/>
    <n v="2022"/>
    <s v="Mon"/>
    <x v="7"/>
    <s v="YES"/>
    <n v="5"/>
  </r>
  <r>
    <x v="1916"/>
    <x v="4"/>
    <x v="8"/>
    <x v="2"/>
    <x v="2"/>
    <s v="Evening Rush"/>
    <x v="0"/>
    <x v="0"/>
    <x v="79"/>
    <x v="476"/>
    <x v="1916"/>
    <x v="2"/>
    <n v="2022"/>
    <s v="Mon"/>
    <x v="7"/>
    <s v="YES"/>
    <n v="1"/>
  </r>
  <r>
    <x v="1917"/>
    <x v="4"/>
    <x v="2"/>
    <x v="3"/>
    <x v="0"/>
    <s v="Midday"/>
    <x v="1"/>
    <x v="0"/>
    <x v="79"/>
    <x v="477"/>
    <x v="1917"/>
    <x v="2"/>
    <n v="2022"/>
    <s v="Mon"/>
    <x v="7"/>
    <s v="YES"/>
    <n v="1"/>
  </r>
  <r>
    <x v="1918"/>
    <x v="3"/>
    <x v="2"/>
    <x v="2"/>
    <x v="2"/>
    <s v="Midday"/>
    <x v="2"/>
    <x v="1"/>
    <x v="79"/>
    <x v="478"/>
    <x v="1918"/>
    <x v="2"/>
    <n v="2022"/>
    <s v="Mon"/>
    <x v="7"/>
    <s v="YES"/>
    <n v="3"/>
  </r>
  <r>
    <x v="1919"/>
    <x v="2"/>
    <x v="1"/>
    <x v="1"/>
    <x v="0"/>
    <s v="Morning Rush"/>
    <x v="4"/>
    <x v="0"/>
    <x v="79"/>
    <x v="479"/>
    <x v="1919"/>
    <x v="2"/>
    <n v="2022"/>
    <s v="Mon"/>
    <x v="7"/>
    <s v="YES"/>
    <n v="1"/>
  </r>
  <r>
    <x v="1920"/>
    <x v="2"/>
    <x v="2"/>
    <x v="3"/>
    <x v="1"/>
    <s v="Morning Rush"/>
    <x v="1"/>
    <x v="2"/>
    <x v="80"/>
    <x v="480"/>
    <x v="1920"/>
    <x v="2"/>
    <n v="2022"/>
    <s v="Tue"/>
    <x v="8"/>
    <s v="YES"/>
    <n v="2"/>
  </r>
  <r>
    <x v="1921"/>
    <x v="2"/>
    <x v="6"/>
    <x v="4"/>
    <x v="1"/>
    <s v="Midday"/>
    <x v="4"/>
    <x v="0"/>
    <x v="80"/>
    <x v="481"/>
    <x v="1921"/>
    <x v="2"/>
    <n v="2022"/>
    <s v="Tue"/>
    <x v="8"/>
    <s v="YES"/>
    <n v="1"/>
  </r>
  <r>
    <x v="1922"/>
    <x v="5"/>
    <x v="9"/>
    <x v="1"/>
    <x v="2"/>
    <s v="Midday"/>
    <x v="2"/>
    <x v="1"/>
    <x v="80"/>
    <x v="482"/>
    <x v="1922"/>
    <x v="2"/>
    <n v="2022"/>
    <s v="Tue"/>
    <x v="8"/>
    <s v="YES"/>
    <n v="3"/>
  </r>
  <r>
    <x v="1923"/>
    <x v="5"/>
    <x v="9"/>
    <x v="3"/>
    <x v="1"/>
    <s v="Morning Rush"/>
    <x v="3"/>
    <x v="1"/>
    <x v="80"/>
    <x v="483"/>
    <x v="1923"/>
    <x v="2"/>
    <n v="2022"/>
    <s v="Tue"/>
    <x v="8"/>
    <s v="YES"/>
    <n v="3"/>
  </r>
  <r>
    <x v="1924"/>
    <x v="2"/>
    <x v="1"/>
    <x v="3"/>
    <x v="0"/>
    <s v="Midday"/>
    <x v="1"/>
    <x v="1"/>
    <x v="80"/>
    <x v="484"/>
    <x v="1924"/>
    <x v="2"/>
    <n v="2022"/>
    <s v="Tue"/>
    <x v="8"/>
    <s v="YES"/>
    <n v="3"/>
  </r>
  <r>
    <x v="1925"/>
    <x v="0"/>
    <x v="3"/>
    <x v="3"/>
    <x v="0"/>
    <s v="Morning Rush"/>
    <x v="3"/>
    <x v="0"/>
    <x v="80"/>
    <x v="485"/>
    <x v="1925"/>
    <x v="2"/>
    <n v="2022"/>
    <s v="Tue"/>
    <x v="8"/>
    <s v="YES"/>
    <n v="1"/>
  </r>
  <r>
    <x v="1926"/>
    <x v="4"/>
    <x v="2"/>
    <x v="0"/>
    <x v="2"/>
    <s v="Evening Rush"/>
    <x v="2"/>
    <x v="1"/>
    <x v="80"/>
    <x v="486"/>
    <x v="1926"/>
    <x v="2"/>
    <n v="2022"/>
    <s v="Tue"/>
    <x v="8"/>
    <s v="YES"/>
    <n v="3"/>
  </r>
  <r>
    <x v="1927"/>
    <x v="1"/>
    <x v="2"/>
    <x v="3"/>
    <x v="0"/>
    <s v="Evening Rush"/>
    <x v="3"/>
    <x v="1"/>
    <x v="80"/>
    <x v="487"/>
    <x v="1927"/>
    <x v="2"/>
    <n v="2022"/>
    <s v="Tue"/>
    <x v="8"/>
    <s v="YES"/>
    <n v="3"/>
  </r>
  <r>
    <x v="1928"/>
    <x v="0"/>
    <x v="7"/>
    <x v="0"/>
    <x v="1"/>
    <s v="Morning Rush"/>
    <x v="0"/>
    <x v="3"/>
    <x v="80"/>
    <x v="488"/>
    <x v="1928"/>
    <x v="2"/>
    <n v="2022"/>
    <s v="Tue"/>
    <x v="8"/>
    <s v="YES"/>
    <n v="5"/>
  </r>
  <r>
    <x v="1929"/>
    <x v="0"/>
    <x v="1"/>
    <x v="3"/>
    <x v="0"/>
    <s v="Evening Rush"/>
    <x v="1"/>
    <x v="3"/>
    <x v="80"/>
    <x v="489"/>
    <x v="1929"/>
    <x v="2"/>
    <n v="2022"/>
    <s v="Tue"/>
    <x v="8"/>
    <s v="YES"/>
    <n v="5"/>
  </r>
  <r>
    <x v="1930"/>
    <x v="2"/>
    <x v="2"/>
    <x v="1"/>
    <x v="2"/>
    <s v="Midday"/>
    <x v="0"/>
    <x v="1"/>
    <x v="80"/>
    <x v="490"/>
    <x v="1930"/>
    <x v="2"/>
    <n v="2022"/>
    <s v="Tue"/>
    <x v="8"/>
    <s v="YES"/>
    <n v="3"/>
  </r>
  <r>
    <x v="1931"/>
    <x v="1"/>
    <x v="7"/>
    <x v="0"/>
    <x v="0"/>
    <s v="Night"/>
    <x v="3"/>
    <x v="2"/>
    <x v="80"/>
    <x v="491"/>
    <x v="1931"/>
    <x v="2"/>
    <n v="2022"/>
    <s v="Tue"/>
    <x v="8"/>
    <s v="YES"/>
    <n v="2"/>
  </r>
  <r>
    <x v="1932"/>
    <x v="2"/>
    <x v="2"/>
    <x v="1"/>
    <x v="2"/>
    <s v="Night"/>
    <x v="1"/>
    <x v="2"/>
    <x v="80"/>
    <x v="492"/>
    <x v="1932"/>
    <x v="2"/>
    <n v="2022"/>
    <s v="Tue"/>
    <x v="8"/>
    <s v="YES"/>
    <n v="2"/>
  </r>
  <r>
    <x v="1933"/>
    <x v="1"/>
    <x v="1"/>
    <x v="2"/>
    <x v="0"/>
    <s v="Night"/>
    <x v="1"/>
    <x v="2"/>
    <x v="80"/>
    <x v="493"/>
    <x v="1933"/>
    <x v="2"/>
    <n v="2022"/>
    <s v="Tue"/>
    <x v="8"/>
    <s v="YES"/>
    <n v="2"/>
  </r>
  <r>
    <x v="1934"/>
    <x v="4"/>
    <x v="3"/>
    <x v="0"/>
    <x v="2"/>
    <s v="Night"/>
    <x v="1"/>
    <x v="1"/>
    <x v="80"/>
    <x v="494"/>
    <x v="1934"/>
    <x v="2"/>
    <n v="2022"/>
    <s v="Tue"/>
    <x v="8"/>
    <s v="YES"/>
    <n v="3"/>
  </r>
  <r>
    <x v="1935"/>
    <x v="0"/>
    <x v="4"/>
    <x v="0"/>
    <x v="0"/>
    <s v="Evening Rush"/>
    <x v="4"/>
    <x v="3"/>
    <x v="80"/>
    <x v="495"/>
    <x v="1935"/>
    <x v="2"/>
    <n v="2022"/>
    <s v="Tue"/>
    <x v="8"/>
    <s v="YES"/>
    <n v="5"/>
  </r>
  <r>
    <x v="1936"/>
    <x v="5"/>
    <x v="9"/>
    <x v="4"/>
    <x v="1"/>
    <s v="Morning Rush"/>
    <x v="1"/>
    <x v="1"/>
    <x v="80"/>
    <x v="496"/>
    <x v="1936"/>
    <x v="2"/>
    <n v="2022"/>
    <s v="Tue"/>
    <x v="8"/>
    <s v="YES"/>
    <n v="3"/>
  </r>
  <r>
    <x v="1937"/>
    <x v="2"/>
    <x v="7"/>
    <x v="0"/>
    <x v="2"/>
    <s v="Morning Rush"/>
    <x v="3"/>
    <x v="1"/>
    <x v="80"/>
    <x v="497"/>
    <x v="1937"/>
    <x v="2"/>
    <n v="2022"/>
    <s v="Tue"/>
    <x v="8"/>
    <s v="YES"/>
    <n v="3"/>
  </r>
  <r>
    <x v="1938"/>
    <x v="2"/>
    <x v="4"/>
    <x v="1"/>
    <x v="2"/>
    <s v="Morning Rush"/>
    <x v="4"/>
    <x v="2"/>
    <x v="80"/>
    <x v="498"/>
    <x v="1938"/>
    <x v="2"/>
    <n v="2022"/>
    <s v="Tue"/>
    <x v="8"/>
    <s v="YES"/>
    <n v="2"/>
  </r>
  <r>
    <x v="1939"/>
    <x v="0"/>
    <x v="4"/>
    <x v="4"/>
    <x v="3"/>
    <s v="Evening Rush"/>
    <x v="4"/>
    <x v="2"/>
    <x v="80"/>
    <x v="499"/>
    <x v="1939"/>
    <x v="2"/>
    <n v="2022"/>
    <s v="Tue"/>
    <x v="8"/>
    <s v="YES"/>
    <n v="2"/>
  </r>
  <r>
    <x v="1940"/>
    <x v="0"/>
    <x v="9"/>
    <x v="3"/>
    <x v="2"/>
    <s v="Evening Rush"/>
    <x v="0"/>
    <x v="0"/>
    <x v="80"/>
    <x v="500"/>
    <x v="1940"/>
    <x v="2"/>
    <n v="2022"/>
    <s v="Tue"/>
    <x v="8"/>
    <s v="YES"/>
    <n v="1"/>
  </r>
  <r>
    <x v="1941"/>
    <x v="4"/>
    <x v="5"/>
    <x v="0"/>
    <x v="0"/>
    <s v="Morning Rush"/>
    <x v="4"/>
    <x v="3"/>
    <x v="80"/>
    <x v="501"/>
    <x v="1941"/>
    <x v="2"/>
    <n v="2022"/>
    <s v="Tue"/>
    <x v="8"/>
    <s v="YES"/>
    <n v="5"/>
  </r>
  <r>
    <x v="1942"/>
    <x v="3"/>
    <x v="7"/>
    <x v="3"/>
    <x v="0"/>
    <s v="Night"/>
    <x v="1"/>
    <x v="0"/>
    <x v="80"/>
    <x v="502"/>
    <x v="1942"/>
    <x v="2"/>
    <n v="2022"/>
    <s v="Tue"/>
    <x v="8"/>
    <s v="YES"/>
    <n v="1"/>
  </r>
  <r>
    <x v="1943"/>
    <x v="2"/>
    <x v="4"/>
    <x v="2"/>
    <x v="1"/>
    <s v="Evening Rush"/>
    <x v="3"/>
    <x v="2"/>
    <x v="80"/>
    <x v="503"/>
    <x v="1943"/>
    <x v="2"/>
    <n v="2022"/>
    <s v="Tue"/>
    <x v="8"/>
    <s v="YES"/>
    <n v="2"/>
  </r>
  <r>
    <x v="1944"/>
    <x v="1"/>
    <x v="8"/>
    <x v="3"/>
    <x v="3"/>
    <s v="Evening Rush"/>
    <x v="4"/>
    <x v="2"/>
    <x v="81"/>
    <x v="504"/>
    <x v="1944"/>
    <x v="2"/>
    <n v="2022"/>
    <s v="Wed"/>
    <x v="8"/>
    <s v="YES"/>
    <n v="2"/>
  </r>
  <r>
    <x v="1945"/>
    <x v="4"/>
    <x v="1"/>
    <x v="0"/>
    <x v="0"/>
    <s v="Midday"/>
    <x v="0"/>
    <x v="1"/>
    <x v="81"/>
    <x v="505"/>
    <x v="1945"/>
    <x v="2"/>
    <n v="2022"/>
    <s v="Wed"/>
    <x v="8"/>
    <s v="YES"/>
    <n v="3"/>
  </r>
  <r>
    <x v="1946"/>
    <x v="0"/>
    <x v="2"/>
    <x v="3"/>
    <x v="2"/>
    <s v="Morning Rush"/>
    <x v="3"/>
    <x v="2"/>
    <x v="81"/>
    <x v="506"/>
    <x v="1946"/>
    <x v="2"/>
    <n v="2022"/>
    <s v="Wed"/>
    <x v="8"/>
    <s v="YES"/>
    <n v="2"/>
  </r>
  <r>
    <x v="1947"/>
    <x v="3"/>
    <x v="5"/>
    <x v="0"/>
    <x v="1"/>
    <s v="Morning Rush"/>
    <x v="1"/>
    <x v="0"/>
    <x v="81"/>
    <x v="507"/>
    <x v="1947"/>
    <x v="2"/>
    <n v="2022"/>
    <s v="Wed"/>
    <x v="8"/>
    <s v="YES"/>
    <n v="1"/>
  </r>
  <r>
    <x v="1948"/>
    <x v="2"/>
    <x v="9"/>
    <x v="0"/>
    <x v="1"/>
    <s v="Night"/>
    <x v="4"/>
    <x v="0"/>
    <x v="81"/>
    <x v="508"/>
    <x v="1948"/>
    <x v="2"/>
    <n v="2022"/>
    <s v="Wed"/>
    <x v="8"/>
    <s v="YES"/>
    <n v="1"/>
  </r>
  <r>
    <x v="1949"/>
    <x v="2"/>
    <x v="9"/>
    <x v="4"/>
    <x v="0"/>
    <s v="Midday"/>
    <x v="4"/>
    <x v="1"/>
    <x v="81"/>
    <x v="509"/>
    <x v="1949"/>
    <x v="2"/>
    <n v="2022"/>
    <s v="Wed"/>
    <x v="8"/>
    <s v="YES"/>
    <n v="3"/>
  </r>
  <r>
    <x v="1950"/>
    <x v="0"/>
    <x v="6"/>
    <x v="1"/>
    <x v="3"/>
    <s v="Night"/>
    <x v="2"/>
    <x v="2"/>
    <x v="81"/>
    <x v="510"/>
    <x v="1950"/>
    <x v="2"/>
    <n v="2022"/>
    <s v="Wed"/>
    <x v="8"/>
    <s v="YES"/>
    <n v="2"/>
  </r>
  <r>
    <x v="1951"/>
    <x v="0"/>
    <x v="2"/>
    <x v="3"/>
    <x v="0"/>
    <s v="Night"/>
    <x v="3"/>
    <x v="3"/>
    <x v="81"/>
    <x v="511"/>
    <x v="1951"/>
    <x v="2"/>
    <n v="2022"/>
    <s v="Wed"/>
    <x v="8"/>
    <s v="YES"/>
    <n v="5"/>
  </r>
  <r>
    <x v="1952"/>
    <x v="0"/>
    <x v="6"/>
    <x v="3"/>
    <x v="2"/>
    <s v="Night"/>
    <x v="2"/>
    <x v="3"/>
    <x v="81"/>
    <x v="512"/>
    <x v="1952"/>
    <x v="2"/>
    <n v="2022"/>
    <s v="Wed"/>
    <x v="8"/>
    <s v="YES"/>
    <n v="5"/>
  </r>
  <r>
    <x v="1953"/>
    <x v="5"/>
    <x v="5"/>
    <x v="1"/>
    <x v="2"/>
    <s v="Midday"/>
    <x v="2"/>
    <x v="1"/>
    <x v="81"/>
    <x v="513"/>
    <x v="1953"/>
    <x v="2"/>
    <n v="2022"/>
    <s v="Wed"/>
    <x v="8"/>
    <s v="YES"/>
    <n v="3"/>
  </r>
  <r>
    <x v="1954"/>
    <x v="3"/>
    <x v="8"/>
    <x v="3"/>
    <x v="3"/>
    <s v="Evening Rush"/>
    <x v="4"/>
    <x v="2"/>
    <x v="81"/>
    <x v="514"/>
    <x v="1954"/>
    <x v="2"/>
    <n v="2022"/>
    <s v="Wed"/>
    <x v="8"/>
    <s v="YES"/>
    <n v="2"/>
  </r>
  <r>
    <x v="1955"/>
    <x v="4"/>
    <x v="2"/>
    <x v="4"/>
    <x v="2"/>
    <s v="Evening Rush"/>
    <x v="0"/>
    <x v="3"/>
    <x v="81"/>
    <x v="515"/>
    <x v="1955"/>
    <x v="2"/>
    <n v="2022"/>
    <s v="Wed"/>
    <x v="8"/>
    <s v="YES"/>
    <n v="5"/>
  </r>
  <r>
    <x v="1956"/>
    <x v="0"/>
    <x v="5"/>
    <x v="2"/>
    <x v="0"/>
    <s v="Night"/>
    <x v="3"/>
    <x v="0"/>
    <x v="81"/>
    <x v="516"/>
    <x v="1956"/>
    <x v="2"/>
    <n v="2022"/>
    <s v="Wed"/>
    <x v="8"/>
    <s v="YES"/>
    <n v="1"/>
  </r>
  <r>
    <x v="1957"/>
    <x v="1"/>
    <x v="7"/>
    <x v="1"/>
    <x v="2"/>
    <s v="Night"/>
    <x v="1"/>
    <x v="3"/>
    <x v="81"/>
    <x v="517"/>
    <x v="1957"/>
    <x v="2"/>
    <n v="2022"/>
    <s v="Wed"/>
    <x v="8"/>
    <s v="YES"/>
    <n v="5"/>
  </r>
  <r>
    <x v="1958"/>
    <x v="2"/>
    <x v="7"/>
    <x v="1"/>
    <x v="3"/>
    <s v="Evening Rush"/>
    <x v="0"/>
    <x v="3"/>
    <x v="81"/>
    <x v="518"/>
    <x v="1958"/>
    <x v="2"/>
    <n v="2022"/>
    <s v="Wed"/>
    <x v="8"/>
    <s v="YES"/>
    <n v="5"/>
  </r>
  <r>
    <x v="1959"/>
    <x v="4"/>
    <x v="0"/>
    <x v="2"/>
    <x v="0"/>
    <s v="Night"/>
    <x v="1"/>
    <x v="2"/>
    <x v="81"/>
    <x v="519"/>
    <x v="1959"/>
    <x v="2"/>
    <n v="2022"/>
    <s v="Wed"/>
    <x v="8"/>
    <s v="YES"/>
    <n v="2"/>
  </r>
  <r>
    <x v="1960"/>
    <x v="5"/>
    <x v="9"/>
    <x v="1"/>
    <x v="1"/>
    <s v="Evening Rush"/>
    <x v="3"/>
    <x v="0"/>
    <x v="81"/>
    <x v="520"/>
    <x v="1960"/>
    <x v="2"/>
    <n v="2022"/>
    <s v="Wed"/>
    <x v="8"/>
    <s v="YES"/>
    <n v="1"/>
  </r>
  <r>
    <x v="1961"/>
    <x v="0"/>
    <x v="1"/>
    <x v="0"/>
    <x v="0"/>
    <s v="Morning Rush"/>
    <x v="3"/>
    <x v="3"/>
    <x v="81"/>
    <x v="521"/>
    <x v="1961"/>
    <x v="2"/>
    <n v="2022"/>
    <s v="Wed"/>
    <x v="8"/>
    <s v="YES"/>
    <n v="5"/>
  </r>
  <r>
    <x v="1962"/>
    <x v="2"/>
    <x v="5"/>
    <x v="2"/>
    <x v="2"/>
    <s v="Night"/>
    <x v="3"/>
    <x v="2"/>
    <x v="81"/>
    <x v="522"/>
    <x v="1962"/>
    <x v="2"/>
    <n v="2022"/>
    <s v="Wed"/>
    <x v="8"/>
    <s v="YES"/>
    <n v="2"/>
  </r>
  <r>
    <x v="1963"/>
    <x v="3"/>
    <x v="9"/>
    <x v="0"/>
    <x v="1"/>
    <s v="Midday"/>
    <x v="0"/>
    <x v="1"/>
    <x v="81"/>
    <x v="523"/>
    <x v="1963"/>
    <x v="2"/>
    <n v="2022"/>
    <s v="Wed"/>
    <x v="8"/>
    <s v="YES"/>
    <n v="3"/>
  </r>
  <r>
    <x v="1964"/>
    <x v="0"/>
    <x v="8"/>
    <x v="3"/>
    <x v="2"/>
    <s v="Midday"/>
    <x v="1"/>
    <x v="3"/>
    <x v="81"/>
    <x v="524"/>
    <x v="1964"/>
    <x v="2"/>
    <n v="2022"/>
    <s v="Wed"/>
    <x v="8"/>
    <s v="YES"/>
    <n v="5"/>
  </r>
  <r>
    <x v="1965"/>
    <x v="0"/>
    <x v="3"/>
    <x v="0"/>
    <x v="0"/>
    <s v="Evening Rush"/>
    <x v="2"/>
    <x v="2"/>
    <x v="81"/>
    <x v="525"/>
    <x v="1965"/>
    <x v="2"/>
    <n v="2022"/>
    <s v="Wed"/>
    <x v="8"/>
    <s v="YES"/>
    <n v="2"/>
  </r>
  <r>
    <x v="1966"/>
    <x v="0"/>
    <x v="9"/>
    <x v="0"/>
    <x v="3"/>
    <s v="Midday"/>
    <x v="0"/>
    <x v="1"/>
    <x v="81"/>
    <x v="526"/>
    <x v="1966"/>
    <x v="2"/>
    <n v="2022"/>
    <s v="Wed"/>
    <x v="8"/>
    <s v="YES"/>
    <n v="3"/>
  </r>
  <r>
    <x v="1967"/>
    <x v="0"/>
    <x v="6"/>
    <x v="4"/>
    <x v="0"/>
    <s v="Morning Rush"/>
    <x v="4"/>
    <x v="3"/>
    <x v="81"/>
    <x v="527"/>
    <x v="1967"/>
    <x v="2"/>
    <n v="2022"/>
    <s v="Wed"/>
    <x v="8"/>
    <s v="YES"/>
    <n v="5"/>
  </r>
  <r>
    <x v="1968"/>
    <x v="4"/>
    <x v="4"/>
    <x v="3"/>
    <x v="1"/>
    <s v="Midday"/>
    <x v="2"/>
    <x v="2"/>
    <x v="82"/>
    <x v="528"/>
    <x v="1968"/>
    <x v="2"/>
    <n v="2022"/>
    <s v="Thu"/>
    <x v="8"/>
    <s v="YES"/>
    <n v="2"/>
  </r>
  <r>
    <x v="1969"/>
    <x v="1"/>
    <x v="0"/>
    <x v="4"/>
    <x v="3"/>
    <s v="Night"/>
    <x v="3"/>
    <x v="2"/>
    <x v="82"/>
    <x v="529"/>
    <x v="1969"/>
    <x v="2"/>
    <n v="2022"/>
    <s v="Thu"/>
    <x v="8"/>
    <s v="YES"/>
    <n v="2"/>
  </r>
  <r>
    <x v="1970"/>
    <x v="0"/>
    <x v="5"/>
    <x v="3"/>
    <x v="2"/>
    <s v="Midday"/>
    <x v="1"/>
    <x v="1"/>
    <x v="82"/>
    <x v="530"/>
    <x v="1970"/>
    <x v="2"/>
    <n v="2022"/>
    <s v="Thu"/>
    <x v="8"/>
    <s v="YES"/>
    <n v="3"/>
  </r>
  <r>
    <x v="1971"/>
    <x v="0"/>
    <x v="6"/>
    <x v="0"/>
    <x v="1"/>
    <s v="Midday"/>
    <x v="0"/>
    <x v="3"/>
    <x v="82"/>
    <x v="531"/>
    <x v="1971"/>
    <x v="2"/>
    <n v="2022"/>
    <s v="Thu"/>
    <x v="8"/>
    <s v="YES"/>
    <n v="5"/>
  </r>
  <r>
    <x v="1972"/>
    <x v="5"/>
    <x v="6"/>
    <x v="1"/>
    <x v="1"/>
    <s v="Morning Rush"/>
    <x v="2"/>
    <x v="1"/>
    <x v="82"/>
    <x v="532"/>
    <x v="1972"/>
    <x v="2"/>
    <n v="2022"/>
    <s v="Thu"/>
    <x v="8"/>
    <s v="YES"/>
    <n v="3"/>
  </r>
  <r>
    <x v="1973"/>
    <x v="4"/>
    <x v="6"/>
    <x v="1"/>
    <x v="0"/>
    <s v="Midday"/>
    <x v="3"/>
    <x v="2"/>
    <x v="82"/>
    <x v="533"/>
    <x v="1973"/>
    <x v="2"/>
    <n v="2022"/>
    <s v="Thu"/>
    <x v="8"/>
    <s v="YES"/>
    <n v="2"/>
  </r>
  <r>
    <x v="1974"/>
    <x v="2"/>
    <x v="9"/>
    <x v="1"/>
    <x v="2"/>
    <s v="Midday"/>
    <x v="3"/>
    <x v="2"/>
    <x v="82"/>
    <x v="534"/>
    <x v="1974"/>
    <x v="2"/>
    <n v="2022"/>
    <s v="Thu"/>
    <x v="8"/>
    <s v="YES"/>
    <n v="2"/>
  </r>
  <r>
    <x v="1975"/>
    <x v="1"/>
    <x v="0"/>
    <x v="4"/>
    <x v="3"/>
    <s v="Morning Rush"/>
    <x v="1"/>
    <x v="3"/>
    <x v="82"/>
    <x v="535"/>
    <x v="1975"/>
    <x v="2"/>
    <n v="2022"/>
    <s v="Thu"/>
    <x v="8"/>
    <s v="YES"/>
    <n v="5"/>
  </r>
  <r>
    <x v="1976"/>
    <x v="2"/>
    <x v="6"/>
    <x v="2"/>
    <x v="2"/>
    <s v="Evening Rush"/>
    <x v="0"/>
    <x v="3"/>
    <x v="82"/>
    <x v="536"/>
    <x v="1976"/>
    <x v="2"/>
    <n v="2022"/>
    <s v="Thu"/>
    <x v="8"/>
    <s v="YES"/>
    <n v="5"/>
  </r>
  <r>
    <x v="1977"/>
    <x v="2"/>
    <x v="2"/>
    <x v="4"/>
    <x v="3"/>
    <s v="Morning Rush"/>
    <x v="1"/>
    <x v="3"/>
    <x v="82"/>
    <x v="537"/>
    <x v="1977"/>
    <x v="2"/>
    <n v="2022"/>
    <s v="Thu"/>
    <x v="8"/>
    <s v="YES"/>
    <n v="5"/>
  </r>
  <r>
    <x v="1978"/>
    <x v="3"/>
    <x v="7"/>
    <x v="4"/>
    <x v="0"/>
    <s v="Morning Rush"/>
    <x v="0"/>
    <x v="0"/>
    <x v="82"/>
    <x v="538"/>
    <x v="1978"/>
    <x v="2"/>
    <n v="2022"/>
    <s v="Thu"/>
    <x v="8"/>
    <s v="YES"/>
    <n v="1"/>
  </r>
  <r>
    <x v="1979"/>
    <x v="3"/>
    <x v="2"/>
    <x v="2"/>
    <x v="0"/>
    <s v="Evening Rush"/>
    <x v="3"/>
    <x v="1"/>
    <x v="82"/>
    <x v="539"/>
    <x v="1979"/>
    <x v="2"/>
    <n v="2022"/>
    <s v="Thu"/>
    <x v="8"/>
    <s v="YES"/>
    <n v="3"/>
  </r>
  <r>
    <x v="1980"/>
    <x v="2"/>
    <x v="8"/>
    <x v="3"/>
    <x v="3"/>
    <s v="Midday"/>
    <x v="2"/>
    <x v="0"/>
    <x v="82"/>
    <x v="540"/>
    <x v="1980"/>
    <x v="2"/>
    <n v="2022"/>
    <s v="Thu"/>
    <x v="9"/>
    <s v="YES"/>
    <n v="1"/>
  </r>
  <r>
    <x v="1981"/>
    <x v="5"/>
    <x v="5"/>
    <x v="1"/>
    <x v="2"/>
    <s v="Evening Rush"/>
    <x v="4"/>
    <x v="2"/>
    <x v="82"/>
    <x v="541"/>
    <x v="1981"/>
    <x v="2"/>
    <n v="2022"/>
    <s v="Thu"/>
    <x v="9"/>
    <s v="YES"/>
    <n v="2"/>
  </r>
  <r>
    <x v="1982"/>
    <x v="3"/>
    <x v="7"/>
    <x v="3"/>
    <x v="0"/>
    <s v="Midday"/>
    <x v="0"/>
    <x v="1"/>
    <x v="82"/>
    <x v="542"/>
    <x v="1982"/>
    <x v="2"/>
    <n v="2022"/>
    <s v="Thu"/>
    <x v="9"/>
    <s v="YES"/>
    <n v="3"/>
  </r>
  <r>
    <x v="1983"/>
    <x v="3"/>
    <x v="2"/>
    <x v="2"/>
    <x v="3"/>
    <s v="Morning Rush"/>
    <x v="2"/>
    <x v="2"/>
    <x v="82"/>
    <x v="543"/>
    <x v="1983"/>
    <x v="2"/>
    <n v="2022"/>
    <s v="Thu"/>
    <x v="9"/>
    <s v="YES"/>
    <n v="2"/>
  </r>
  <r>
    <x v="1984"/>
    <x v="3"/>
    <x v="7"/>
    <x v="0"/>
    <x v="0"/>
    <s v="Evening Rush"/>
    <x v="3"/>
    <x v="0"/>
    <x v="82"/>
    <x v="544"/>
    <x v="1984"/>
    <x v="2"/>
    <n v="2022"/>
    <s v="Thu"/>
    <x v="9"/>
    <s v="YES"/>
    <n v="1"/>
  </r>
  <r>
    <x v="1985"/>
    <x v="3"/>
    <x v="1"/>
    <x v="4"/>
    <x v="2"/>
    <s v="Night"/>
    <x v="3"/>
    <x v="3"/>
    <x v="82"/>
    <x v="545"/>
    <x v="1985"/>
    <x v="2"/>
    <n v="2022"/>
    <s v="Thu"/>
    <x v="9"/>
    <s v="YES"/>
    <n v="5"/>
  </r>
  <r>
    <x v="1986"/>
    <x v="1"/>
    <x v="5"/>
    <x v="1"/>
    <x v="1"/>
    <s v="Morning Rush"/>
    <x v="1"/>
    <x v="3"/>
    <x v="82"/>
    <x v="546"/>
    <x v="1986"/>
    <x v="2"/>
    <n v="2022"/>
    <s v="Thu"/>
    <x v="9"/>
    <s v="YES"/>
    <n v="5"/>
  </r>
  <r>
    <x v="1987"/>
    <x v="2"/>
    <x v="0"/>
    <x v="3"/>
    <x v="3"/>
    <s v="Morning Rush"/>
    <x v="4"/>
    <x v="3"/>
    <x v="82"/>
    <x v="547"/>
    <x v="1987"/>
    <x v="2"/>
    <n v="2022"/>
    <s v="Thu"/>
    <x v="9"/>
    <s v="YES"/>
    <n v="5"/>
  </r>
  <r>
    <x v="1988"/>
    <x v="1"/>
    <x v="8"/>
    <x v="3"/>
    <x v="3"/>
    <s v="Night"/>
    <x v="4"/>
    <x v="0"/>
    <x v="82"/>
    <x v="548"/>
    <x v="1988"/>
    <x v="2"/>
    <n v="2022"/>
    <s v="Thu"/>
    <x v="9"/>
    <s v="YES"/>
    <n v="1"/>
  </r>
  <r>
    <x v="1989"/>
    <x v="4"/>
    <x v="5"/>
    <x v="1"/>
    <x v="1"/>
    <s v="Night"/>
    <x v="3"/>
    <x v="3"/>
    <x v="82"/>
    <x v="549"/>
    <x v="1989"/>
    <x v="2"/>
    <n v="2022"/>
    <s v="Thu"/>
    <x v="9"/>
    <s v="YES"/>
    <n v="5"/>
  </r>
  <r>
    <x v="1990"/>
    <x v="4"/>
    <x v="5"/>
    <x v="4"/>
    <x v="0"/>
    <s v="Midday"/>
    <x v="4"/>
    <x v="0"/>
    <x v="82"/>
    <x v="550"/>
    <x v="1990"/>
    <x v="2"/>
    <n v="2022"/>
    <s v="Thu"/>
    <x v="9"/>
    <s v="YES"/>
    <n v="1"/>
  </r>
  <r>
    <x v="1991"/>
    <x v="0"/>
    <x v="5"/>
    <x v="0"/>
    <x v="3"/>
    <s v="Night"/>
    <x v="4"/>
    <x v="1"/>
    <x v="82"/>
    <x v="551"/>
    <x v="1991"/>
    <x v="2"/>
    <n v="2022"/>
    <s v="Thu"/>
    <x v="9"/>
    <s v="YES"/>
    <n v="3"/>
  </r>
  <r>
    <x v="1992"/>
    <x v="4"/>
    <x v="5"/>
    <x v="3"/>
    <x v="0"/>
    <s v="Evening Rush"/>
    <x v="2"/>
    <x v="1"/>
    <x v="83"/>
    <x v="552"/>
    <x v="1992"/>
    <x v="2"/>
    <n v="2022"/>
    <s v="Fri"/>
    <x v="9"/>
    <s v="YES"/>
    <n v="3"/>
  </r>
  <r>
    <x v="1993"/>
    <x v="1"/>
    <x v="1"/>
    <x v="1"/>
    <x v="2"/>
    <s v="Morning Rush"/>
    <x v="4"/>
    <x v="0"/>
    <x v="83"/>
    <x v="553"/>
    <x v="1993"/>
    <x v="2"/>
    <n v="2022"/>
    <s v="Fri"/>
    <x v="9"/>
    <s v="YES"/>
    <n v="1"/>
  </r>
  <r>
    <x v="1994"/>
    <x v="0"/>
    <x v="7"/>
    <x v="3"/>
    <x v="2"/>
    <s v="Midday"/>
    <x v="3"/>
    <x v="3"/>
    <x v="83"/>
    <x v="554"/>
    <x v="1994"/>
    <x v="2"/>
    <n v="2022"/>
    <s v="Fri"/>
    <x v="9"/>
    <s v="YES"/>
    <n v="5"/>
  </r>
  <r>
    <x v="1995"/>
    <x v="2"/>
    <x v="4"/>
    <x v="4"/>
    <x v="3"/>
    <s v="Midday"/>
    <x v="3"/>
    <x v="2"/>
    <x v="83"/>
    <x v="555"/>
    <x v="1995"/>
    <x v="2"/>
    <n v="2022"/>
    <s v="Fri"/>
    <x v="9"/>
    <s v="YES"/>
    <n v="2"/>
  </r>
  <r>
    <x v="1996"/>
    <x v="4"/>
    <x v="4"/>
    <x v="4"/>
    <x v="3"/>
    <s v="Morning Rush"/>
    <x v="4"/>
    <x v="1"/>
    <x v="83"/>
    <x v="556"/>
    <x v="1996"/>
    <x v="2"/>
    <n v="2022"/>
    <s v="Fri"/>
    <x v="9"/>
    <s v="YES"/>
    <n v="3"/>
  </r>
  <r>
    <x v="1997"/>
    <x v="3"/>
    <x v="9"/>
    <x v="0"/>
    <x v="3"/>
    <s v="Morning Rush"/>
    <x v="1"/>
    <x v="3"/>
    <x v="83"/>
    <x v="557"/>
    <x v="1997"/>
    <x v="2"/>
    <n v="2022"/>
    <s v="Fri"/>
    <x v="9"/>
    <s v="YES"/>
    <n v="5"/>
  </r>
  <r>
    <x v="1998"/>
    <x v="4"/>
    <x v="4"/>
    <x v="1"/>
    <x v="2"/>
    <s v="Morning Rush"/>
    <x v="3"/>
    <x v="2"/>
    <x v="83"/>
    <x v="558"/>
    <x v="1998"/>
    <x v="2"/>
    <n v="2022"/>
    <s v="Fri"/>
    <x v="9"/>
    <s v="YES"/>
    <n v="2"/>
  </r>
  <r>
    <x v="1999"/>
    <x v="5"/>
    <x v="5"/>
    <x v="1"/>
    <x v="0"/>
    <s v="Midday"/>
    <x v="4"/>
    <x v="0"/>
    <x v="83"/>
    <x v="559"/>
    <x v="1999"/>
    <x v="2"/>
    <n v="2022"/>
    <s v="Fri"/>
    <x v="9"/>
    <s v="YES"/>
    <n v="1"/>
  </r>
  <r>
    <x v="2000"/>
    <x v="3"/>
    <x v="6"/>
    <x v="2"/>
    <x v="0"/>
    <s v="Night"/>
    <x v="0"/>
    <x v="0"/>
    <x v="83"/>
    <x v="560"/>
    <x v="2000"/>
    <x v="2"/>
    <n v="2022"/>
    <s v="Fri"/>
    <x v="9"/>
    <s v="YES"/>
    <n v="1"/>
  </r>
  <r>
    <x v="2001"/>
    <x v="3"/>
    <x v="5"/>
    <x v="1"/>
    <x v="1"/>
    <s v="Night"/>
    <x v="3"/>
    <x v="3"/>
    <x v="83"/>
    <x v="561"/>
    <x v="2001"/>
    <x v="2"/>
    <n v="2022"/>
    <s v="Fri"/>
    <x v="9"/>
    <s v="YES"/>
    <n v="5"/>
  </r>
  <r>
    <x v="2002"/>
    <x v="3"/>
    <x v="3"/>
    <x v="1"/>
    <x v="0"/>
    <s v="Night"/>
    <x v="1"/>
    <x v="2"/>
    <x v="83"/>
    <x v="562"/>
    <x v="2002"/>
    <x v="2"/>
    <n v="2022"/>
    <s v="Fri"/>
    <x v="9"/>
    <s v="YES"/>
    <n v="2"/>
  </r>
  <r>
    <x v="2003"/>
    <x v="0"/>
    <x v="1"/>
    <x v="3"/>
    <x v="2"/>
    <s v="Morning Rush"/>
    <x v="2"/>
    <x v="1"/>
    <x v="83"/>
    <x v="563"/>
    <x v="2003"/>
    <x v="2"/>
    <n v="2022"/>
    <s v="Fri"/>
    <x v="9"/>
    <s v="YES"/>
    <n v="3"/>
  </r>
  <r>
    <x v="2004"/>
    <x v="4"/>
    <x v="8"/>
    <x v="0"/>
    <x v="1"/>
    <s v="Midday"/>
    <x v="3"/>
    <x v="0"/>
    <x v="83"/>
    <x v="564"/>
    <x v="2004"/>
    <x v="2"/>
    <n v="2022"/>
    <s v="Fri"/>
    <x v="9"/>
    <s v="YES"/>
    <n v="1"/>
  </r>
  <r>
    <x v="2005"/>
    <x v="3"/>
    <x v="4"/>
    <x v="2"/>
    <x v="2"/>
    <s v="Morning Rush"/>
    <x v="2"/>
    <x v="3"/>
    <x v="83"/>
    <x v="565"/>
    <x v="2005"/>
    <x v="2"/>
    <n v="2022"/>
    <s v="Fri"/>
    <x v="9"/>
    <s v="YES"/>
    <n v="5"/>
  </r>
  <r>
    <x v="2006"/>
    <x v="0"/>
    <x v="1"/>
    <x v="1"/>
    <x v="0"/>
    <s v="Morning Rush"/>
    <x v="3"/>
    <x v="2"/>
    <x v="83"/>
    <x v="566"/>
    <x v="2006"/>
    <x v="2"/>
    <n v="2022"/>
    <s v="Fri"/>
    <x v="9"/>
    <s v="YES"/>
    <n v="2"/>
  </r>
  <r>
    <x v="2007"/>
    <x v="5"/>
    <x v="9"/>
    <x v="3"/>
    <x v="0"/>
    <s v="Morning Rush"/>
    <x v="1"/>
    <x v="1"/>
    <x v="83"/>
    <x v="567"/>
    <x v="2007"/>
    <x v="2"/>
    <n v="2022"/>
    <s v="Fri"/>
    <x v="9"/>
    <s v="YES"/>
    <n v="3"/>
  </r>
  <r>
    <x v="2008"/>
    <x v="1"/>
    <x v="9"/>
    <x v="2"/>
    <x v="2"/>
    <s v="Evening Rush"/>
    <x v="4"/>
    <x v="1"/>
    <x v="83"/>
    <x v="568"/>
    <x v="2008"/>
    <x v="2"/>
    <n v="2022"/>
    <s v="Fri"/>
    <x v="9"/>
    <s v="YES"/>
    <n v="3"/>
  </r>
  <r>
    <x v="2009"/>
    <x v="5"/>
    <x v="9"/>
    <x v="0"/>
    <x v="1"/>
    <s v="Midday"/>
    <x v="4"/>
    <x v="3"/>
    <x v="83"/>
    <x v="569"/>
    <x v="2009"/>
    <x v="2"/>
    <n v="2022"/>
    <s v="Fri"/>
    <x v="9"/>
    <s v="YES"/>
    <n v="5"/>
  </r>
  <r>
    <x v="2010"/>
    <x v="2"/>
    <x v="2"/>
    <x v="0"/>
    <x v="0"/>
    <s v="Midday"/>
    <x v="0"/>
    <x v="1"/>
    <x v="83"/>
    <x v="570"/>
    <x v="2010"/>
    <x v="2"/>
    <n v="2022"/>
    <s v="Fri"/>
    <x v="9"/>
    <s v="YES"/>
    <n v="3"/>
  </r>
  <r>
    <x v="2011"/>
    <x v="0"/>
    <x v="1"/>
    <x v="0"/>
    <x v="0"/>
    <s v="Evening Rush"/>
    <x v="3"/>
    <x v="3"/>
    <x v="83"/>
    <x v="571"/>
    <x v="2011"/>
    <x v="2"/>
    <n v="2022"/>
    <s v="Fri"/>
    <x v="9"/>
    <s v="YES"/>
    <n v="5"/>
  </r>
  <r>
    <x v="2012"/>
    <x v="0"/>
    <x v="8"/>
    <x v="2"/>
    <x v="2"/>
    <s v="Midday"/>
    <x v="3"/>
    <x v="2"/>
    <x v="83"/>
    <x v="572"/>
    <x v="2012"/>
    <x v="2"/>
    <n v="2022"/>
    <s v="Fri"/>
    <x v="9"/>
    <s v="YES"/>
    <n v="2"/>
  </r>
  <r>
    <x v="2013"/>
    <x v="3"/>
    <x v="9"/>
    <x v="4"/>
    <x v="2"/>
    <s v="Night"/>
    <x v="3"/>
    <x v="3"/>
    <x v="83"/>
    <x v="573"/>
    <x v="2013"/>
    <x v="2"/>
    <n v="2022"/>
    <s v="Fri"/>
    <x v="9"/>
    <s v="YES"/>
    <n v="5"/>
  </r>
  <r>
    <x v="2014"/>
    <x v="5"/>
    <x v="3"/>
    <x v="2"/>
    <x v="2"/>
    <s v="Midday"/>
    <x v="2"/>
    <x v="0"/>
    <x v="83"/>
    <x v="574"/>
    <x v="2014"/>
    <x v="2"/>
    <n v="2022"/>
    <s v="Fri"/>
    <x v="9"/>
    <s v="YES"/>
    <n v="1"/>
  </r>
  <r>
    <x v="2015"/>
    <x v="4"/>
    <x v="3"/>
    <x v="0"/>
    <x v="1"/>
    <s v="Morning Rush"/>
    <x v="1"/>
    <x v="0"/>
    <x v="83"/>
    <x v="575"/>
    <x v="2015"/>
    <x v="2"/>
    <n v="2022"/>
    <s v="Fri"/>
    <x v="9"/>
    <s v="YES"/>
    <n v="1"/>
  </r>
  <r>
    <x v="2016"/>
    <x v="2"/>
    <x v="8"/>
    <x v="3"/>
    <x v="1"/>
    <s v="Morning Rush"/>
    <x v="2"/>
    <x v="1"/>
    <x v="84"/>
    <x v="576"/>
    <x v="2016"/>
    <x v="2"/>
    <n v="2022"/>
    <s v="Sat"/>
    <x v="9"/>
    <s v="YES"/>
    <n v="3"/>
  </r>
  <r>
    <x v="2017"/>
    <x v="0"/>
    <x v="9"/>
    <x v="2"/>
    <x v="0"/>
    <s v="Evening Rush"/>
    <x v="1"/>
    <x v="1"/>
    <x v="84"/>
    <x v="577"/>
    <x v="2017"/>
    <x v="2"/>
    <n v="2022"/>
    <s v="Sat"/>
    <x v="9"/>
    <s v="YES"/>
    <n v="3"/>
  </r>
  <r>
    <x v="2018"/>
    <x v="5"/>
    <x v="9"/>
    <x v="3"/>
    <x v="0"/>
    <s v="Morning Rush"/>
    <x v="1"/>
    <x v="1"/>
    <x v="84"/>
    <x v="578"/>
    <x v="2018"/>
    <x v="2"/>
    <n v="2022"/>
    <s v="Sat"/>
    <x v="9"/>
    <s v="YES"/>
    <n v="3"/>
  </r>
  <r>
    <x v="2019"/>
    <x v="3"/>
    <x v="7"/>
    <x v="4"/>
    <x v="3"/>
    <s v="Evening Rush"/>
    <x v="2"/>
    <x v="3"/>
    <x v="84"/>
    <x v="579"/>
    <x v="2019"/>
    <x v="2"/>
    <n v="2022"/>
    <s v="Sat"/>
    <x v="9"/>
    <s v="YES"/>
    <n v="5"/>
  </r>
  <r>
    <x v="2020"/>
    <x v="4"/>
    <x v="9"/>
    <x v="0"/>
    <x v="3"/>
    <s v="Midday"/>
    <x v="4"/>
    <x v="0"/>
    <x v="84"/>
    <x v="580"/>
    <x v="2020"/>
    <x v="2"/>
    <n v="2022"/>
    <s v="Sat"/>
    <x v="9"/>
    <s v="YES"/>
    <n v="1"/>
  </r>
  <r>
    <x v="2021"/>
    <x v="3"/>
    <x v="6"/>
    <x v="0"/>
    <x v="2"/>
    <s v="Evening Rush"/>
    <x v="2"/>
    <x v="2"/>
    <x v="84"/>
    <x v="581"/>
    <x v="2021"/>
    <x v="2"/>
    <n v="2022"/>
    <s v="Sat"/>
    <x v="9"/>
    <s v="YES"/>
    <n v="2"/>
  </r>
  <r>
    <x v="2022"/>
    <x v="2"/>
    <x v="8"/>
    <x v="3"/>
    <x v="2"/>
    <s v="Midday"/>
    <x v="2"/>
    <x v="2"/>
    <x v="84"/>
    <x v="582"/>
    <x v="2022"/>
    <x v="2"/>
    <n v="2022"/>
    <s v="Sat"/>
    <x v="9"/>
    <s v="YES"/>
    <n v="2"/>
  </r>
  <r>
    <x v="2023"/>
    <x v="5"/>
    <x v="8"/>
    <x v="4"/>
    <x v="3"/>
    <s v="Midday"/>
    <x v="0"/>
    <x v="1"/>
    <x v="84"/>
    <x v="583"/>
    <x v="2023"/>
    <x v="2"/>
    <n v="2022"/>
    <s v="Sat"/>
    <x v="9"/>
    <s v="YES"/>
    <n v="3"/>
  </r>
  <r>
    <x v="2024"/>
    <x v="3"/>
    <x v="1"/>
    <x v="0"/>
    <x v="2"/>
    <s v="Morning Rush"/>
    <x v="0"/>
    <x v="2"/>
    <x v="84"/>
    <x v="584"/>
    <x v="2024"/>
    <x v="2"/>
    <n v="2022"/>
    <s v="Sat"/>
    <x v="9"/>
    <s v="YES"/>
    <n v="2"/>
  </r>
  <r>
    <x v="2025"/>
    <x v="2"/>
    <x v="3"/>
    <x v="2"/>
    <x v="3"/>
    <s v="Evening Rush"/>
    <x v="2"/>
    <x v="3"/>
    <x v="84"/>
    <x v="585"/>
    <x v="2025"/>
    <x v="2"/>
    <n v="2022"/>
    <s v="Sat"/>
    <x v="9"/>
    <s v="YES"/>
    <n v="5"/>
  </r>
  <r>
    <x v="2026"/>
    <x v="0"/>
    <x v="2"/>
    <x v="3"/>
    <x v="3"/>
    <s v="Midday"/>
    <x v="4"/>
    <x v="0"/>
    <x v="84"/>
    <x v="586"/>
    <x v="2026"/>
    <x v="2"/>
    <n v="2022"/>
    <s v="Sat"/>
    <x v="9"/>
    <s v="YES"/>
    <n v="1"/>
  </r>
  <r>
    <x v="2027"/>
    <x v="4"/>
    <x v="4"/>
    <x v="4"/>
    <x v="0"/>
    <s v="Night"/>
    <x v="4"/>
    <x v="3"/>
    <x v="84"/>
    <x v="587"/>
    <x v="2027"/>
    <x v="2"/>
    <n v="2022"/>
    <s v="Sat"/>
    <x v="9"/>
    <s v="YES"/>
    <n v="5"/>
  </r>
  <r>
    <x v="2028"/>
    <x v="5"/>
    <x v="8"/>
    <x v="3"/>
    <x v="1"/>
    <s v="Midday"/>
    <x v="2"/>
    <x v="3"/>
    <x v="84"/>
    <x v="588"/>
    <x v="2028"/>
    <x v="2"/>
    <n v="2022"/>
    <s v="Sat"/>
    <x v="9"/>
    <s v="YES"/>
    <n v="5"/>
  </r>
  <r>
    <x v="2029"/>
    <x v="5"/>
    <x v="2"/>
    <x v="0"/>
    <x v="1"/>
    <s v="Morning Rush"/>
    <x v="1"/>
    <x v="2"/>
    <x v="84"/>
    <x v="589"/>
    <x v="2029"/>
    <x v="2"/>
    <n v="2022"/>
    <s v="Sat"/>
    <x v="9"/>
    <s v="YES"/>
    <n v="2"/>
  </r>
  <r>
    <x v="2030"/>
    <x v="2"/>
    <x v="3"/>
    <x v="3"/>
    <x v="0"/>
    <s v="Morning Rush"/>
    <x v="1"/>
    <x v="1"/>
    <x v="84"/>
    <x v="590"/>
    <x v="2030"/>
    <x v="2"/>
    <n v="2022"/>
    <s v="Sat"/>
    <x v="9"/>
    <s v="YES"/>
    <n v="3"/>
  </r>
  <r>
    <x v="2031"/>
    <x v="5"/>
    <x v="1"/>
    <x v="2"/>
    <x v="2"/>
    <s v="Night"/>
    <x v="2"/>
    <x v="1"/>
    <x v="84"/>
    <x v="591"/>
    <x v="2031"/>
    <x v="2"/>
    <n v="2022"/>
    <s v="Sat"/>
    <x v="9"/>
    <s v="YES"/>
    <n v="3"/>
  </r>
  <r>
    <x v="2032"/>
    <x v="4"/>
    <x v="5"/>
    <x v="0"/>
    <x v="3"/>
    <s v="Night"/>
    <x v="4"/>
    <x v="2"/>
    <x v="84"/>
    <x v="592"/>
    <x v="2032"/>
    <x v="2"/>
    <n v="2022"/>
    <s v="Sat"/>
    <x v="9"/>
    <s v="YES"/>
    <n v="2"/>
  </r>
  <r>
    <x v="2033"/>
    <x v="4"/>
    <x v="5"/>
    <x v="4"/>
    <x v="0"/>
    <s v="Night"/>
    <x v="0"/>
    <x v="0"/>
    <x v="84"/>
    <x v="593"/>
    <x v="2033"/>
    <x v="2"/>
    <n v="2022"/>
    <s v="Sat"/>
    <x v="9"/>
    <s v="YES"/>
    <n v="1"/>
  </r>
  <r>
    <x v="2034"/>
    <x v="5"/>
    <x v="1"/>
    <x v="4"/>
    <x v="2"/>
    <s v="Midday"/>
    <x v="2"/>
    <x v="1"/>
    <x v="84"/>
    <x v="594"/>
    <x v="2034"/>
    <x v="2"/>
    <n v="2022"/>
    <s v="Sat"/>
    <x v="9"/>
    <s v="YES"/>
    <n v="3"/>
  </r>
  <r>
    <x v="2035"/>
    <x v="3"/>
    <x v="0"/>
    <x v="0"/>
    <x v="2"/>
    <s v="Night"/>
    <x v="2"/>
    <x v="0"/>
    <x v="84"/>
    <x v="595"/>
    <x v="2035"/>
    <x v="2"/>
    <n v="2022"/>
    <s v="Sat"/>
    <x v="9"/>
    <s v="YES"/>
    <n v="1"/>
  </r>
  <r>
    <x v="2036"/>
    <x v="3"/>
    <x v="1"/>
    <x v="4"/>
    <x v="3"/>
    <s v="Night"/>
    <x v="1"/>
    <x v="2"/>
    <x v="84"/>
    <x v="596"/>
    <x v="2036"/>
    <x v="2"/>
    <n v="2022"/>
    <s v="Sat"/>
    <x v="9"/>
    <s v="YES"/>
    <n v="2"/>
  </r>
  <r>
    <x v="2037"/>
    <x v="4"/>
    <x v="5"/>
    <x v="1"/>
    <x v="3"/>
    <s v="Midday"/>
    <x v="0"/>
    <x v="3"/>
    <x v="84"/>
    <x v="597"/>
    <x v="2037"/>
    <x v="2"/>
    <n v="2022"/>
    <s v="Sat"/>
    <x v="9"/>
    <s v="YES"/>
    <n v="5"/>
  </r>
  <r>
    <x v="2038"/>
    <x v="3"/>
    <x v="1"/>
    <x v="0"/>
    <x v="3"/>
    <s v="Midday"/>
    <x v="2"/>
    <x v="0"/>
    <x v="84"/>
    <x v="598"/>
    <x v="2038"/>
    <x v="2"/>
    <n v="2022"/>
    <s v="Sat"/>
    <x v="9"/>
    <s v="YES"/>
    <n v="1"/>
  </r>
  <r>
    <x v="2039"/>
    <x v="2"/>
    <x v="8"/>
    <x v="0"/>
    <x v="1"/>
    <s v="Midday"/>
    <x v="3"/>
    <x v="0"/>
    <x v="84"/>
    <x v="599"/>
    <x v="2039"/>
    <x v="2"/>
    <n v="2022"/>
    <s v="Sat"/>
    <x v="9"/>
    <s v="YES"/>
    <n v="1"/>
  </r>
  <r>
    <x v="2040"/>
    <x v="1"/>
    <x v="8"/>
    <x v="2"/>
    <x v="3"/>
    <s v="Midday"/>
    <x v="1"/>
    <x v="0"/>
    <x v="85"/>
    <x v="600"/>
    <x v="2040"/>
    <x v="2"/>
    <n v="2022"/>
    <s v="Sun"/>
    <x v="10"/>
    <s v="NO"/>
    <n v="1"/>
  </r>
  <r>
    <x v="2041"/>
    <x v="0"/>
    <x v="4"/>
    <x v="0"/>
    <x v="0"/>
    <s v="Night"/>
    <x v="4"/>
    <x v="0"/>
    <x v="85"/>
    <x v="601"/>
    <x v="2041"/>
    <x v="2"/>
    <n v="2022"/>
    <s v="Sun"/>
    <x v="10"/>
    <s v="NO"/>
    <n v="1"/>
  </r>
  <r>
    <x v="2042"/>
    <x v="5"/>
    <x v="0"/>
    <x v="2"/>
    <x v="2"/>
    <s v="Midday"/>
    <x v="3"/>
    <x v="0"/>
    <x v="85"/>
    <x v="602"/>
    <x v="2042"/>
    <x v="2"/>
    <n v="2022"/>
    <s v="Sun"/>
    <x v="10"/>
    <s v="NO"/>
    <n v="1"/>
  </r>
  <r>
    <x v="2043"/>
    <x v="2"/>
    <x v="6"/>
    <x v="0"/>
    <x v="1"/>
    <s v="Midday"/>
    <x v="3"/>
    <x v="0"/>
    <x v="85"/>
    <x v="603"/>
    <x v="2043"/>
    <x v="2"/>
    <n v="2022"/>
    <s v="Sun"/>
    <x v="10"/>
    <s v="NO"/>
    <n v="1"/>
  </r>
  <r>
    <x v="2044"/>
    <x v="4"/>
    <x v="1"/>
    <x v="2"/>
    <x v="2"/>
    <s v="Night"/>
    <x v="1"/>
    <x v="0"/>
    <x v="85"/>
    <x v="604"/>
    <x v="2044"/>
    <x v="2"/>
    <n v="2022"/>
    <s v="Sun"/>
    <x v="10"/>
    <s v="NO"/>
    <n v="1"/>
  </r>
  <r>
    <x v="2045"/>
    <x v="1"/>
    <x v="6"/>
    <x v="2"/>
    <x v="2"/>
    <s v="Night"/>
    <x v="0"/>
    <x v="1"/>
    <x v="85"/>
    <x v="605"/>
    <x v="2045"/>
    <x v="2"/>
    <n v="2022"/>
    <s v="Sun"/>
    <x v="10"/>
    <s v="NO"/>
    <n v="3"/>
  </r>
  <r>
    <x v="2046"/>
    <x v="0"/>
    <x v="7"/>
    <x v="1"/>
    <x v="2"/>
    <s v="Morning Rush"/>
    <x v="4"/>
    <x v="3"/>
    <x v="85"/>
    <x v="606"/>
    <x v="2046"/>
    <x v="2"/>
    <n v="2022"/>
    <s v="Sun"/>
    <x v="10"/>
    <s v="NO"/>
    <n v="5"/>
  </r>
  <r>
    <x v="2047"/>
    <x v="4"/>
    <x v="5"/>
    <x v="4"/>
    <x v="1"/>
    <s v="Evening Rush"/>
    <x v="0"/>
    <x v="0"/>
    <x v="85"/>
    <x v="607"/>
    <x v="2047"/>
    <x v="2"/>
    <n v="2022"/>
    <s v="Sun"/>
    <x v="10"/>
    <s v="NO"/>
    <n v="1"/>
  </r>
  <r>
    <x v="2048"/>
    <x v="1"/>
    <x v="5"/>
    <x v="3"/>
    <x v="2"/>
    <s v="Morning Rush"/>
    <x v="1"/>
    <x v="3"/>
    <x v="85"/>
    <x v="608"/>
    <x v="2048"/>
    <x v="2"/>
    <n v="2022"/>
    <s v="Sun"/>
    <x v="10"/>
    <s v="NO"/>
    <n v="5"/>
  </r>
  <r>
    <x v="2049"/>
    <x v="2"/>
    <x v="4"/>
    <x v="2"/>
    <x v="1"/>
    <s v="Night"/>
    <x v="3"/>
    <x v="0"/>
    <x v="85"/>
    <x v="609"/>
    <x v="2049"/>
    <x v="2"/>
    <n v="2022"/>
    <s v="Sun"/>
    <x v="10"/>
    <s v="NO"/>
    <n v="1"/>
  </r>
  <r>
    <x v="2050"/>
    <x v="1"/>
    <x v="8"/>
    <x v="1"/>
    <x v="3"/>
    <s v="Midday"/>
    <x v="4"/>
    <x v="3"/>
    <x v="85"/>
    <x v="610"/>
    <x v="2050"/>
    <x v="2"/>
    <n v="2022"/>
    <s v="Sun"/>
    <x v="10"/>
    <s v="NO"/>
    <n v="5"/>
  </r>
  <r>
    <x v="2051"/>
    <x v="3"/>
    <x v="8"/>
    <x v="2"/>
    <x v="1"/>
    <s v="Night"/>
    <x v="0"/>
    <x v="2"/>
    <x v="85"/>
    <x v="611"/>
    <x v="2051"/>
    <x v="2"/>
    <n v="2022"/>
    <s v="Sun"/>
    <x v="10"/>
    <s v="NO"/>
    <n v="2"/>
  </r>
  <r>
    <x v="2052"/>
    <x v="2"/>
    <x v="8"/>
    <x v="3"/>
    <x v="3"/>
    <s v="Night"/>
    <x v="2"/>
    <x v="1"/>
    <x v="85"/>
    <x v="612"/>
    <x v="2052"/>
    <x v="2"/>
    <n v="2022"/>
    <s v="Sun"/>
    <x v="10"/>
    <s v="NO"/>
    <n v="3"/>
  </r>
  <r>
    <x v="2053"/>
    <x v="5"/>
    <x v="2"/>
    <x v="0"/>
    <x v="0"/>
    <s v="Morning Rush"/>
    <x v="2"/>
    <x v="1"/>
    <x v="85"/>
    <x v="613"/>
    <x v="2053"/>
    <x v="2"/>
    <n v="2022"/>
    <s v="Sun"/>
    <x v="10"/>
    <s v="NO"/>
    <n v="3"/>
  </r>
  <r>
    <x v="2054"/>
    <x v="4"/>
    <x v="5"/>
    <x v="2"/>
    <x v="3"/>
    <s v="Midday"/>
    <x v="3"/>
    <x v="0"/>
    <x v="85"/>
    <x v="614"/>
    <x v="2054"/>
    <x v="2"/>
    <n v="2022"/>
    <s v="Sun"/>
    <x v="10"/>
    <s v="NO"/>
    <n v="1"/>
  </r>
  <r>
    <x v="2055"/>
    <x v="3"/>
    <x v="9"/>
    <x v="1"/>
    <x v="3"/>
    <s v="Night"/>
    <x v="3"/>
    <x v="2"/>
    <x v="85"/>
    <x v="615"/>
    <x v="2055"/>
    <x v="2"/>
    <n v="2022"/>
    <s v="Sun"/>
    <x v="10"/>
    <s v="NO"/>
    <n v="2"/>
  </r>
  <r>
    <x v="2056"/>
    <x v="5"/>
    <x v="8"/>
    <x v="4"/>
    <x v="0"/>
    <s v="Evening Rush"/>
    <x v="0"/>
    <x v="0"/>
    <x v="85"/>
    <x v="616"/>
    <x v="2056"/>
    <x v="2"/>
    <n v="2022"/>
    <s v="Sun"/>
    <x v="10"/>
    <s v="NO"/>
    <n v="1"/>
  </r>
  <r>
    <x v="2057"/>
    <x v="1"/>
    <x v="0"/>
    <x v="0"/>
    <x v="0"/>
    <s v="Morning Rush"/>
    <x v="3"/>
    <x v="2"/>
    <x v="85"/>
    <x v="617"/>
    <x v="2057"/>
    <x v="2"/>
    <n v="2022"/>
    <s v="Sun"/>
    <x v="10"/>
    <s v="NO"/>
    <n v="2"/>
  </r>
  <r>
    <x v="2058"/>
    <x v="3"/>
    <x v="1"/>
    <x v="4"/>
    <x v="0"/>
    <s v="Morning Rush"/>
    <x v="2"/>
    <x v="0"/>
    <x v="85"/>
    <x v="618"/>
    <x v="2058"/>
    <x v="2"/>
    <n v="2022"/>
    <s v="Sun"/>
    <x v="10"/>
    <s v="NO"/>
    <n v="1"/>
  </r>
  <r>
    <x v="2059"/>
    <x v="5"/>
    <x v="6"/>
    <x v="3"/>
    <x v="3"/>
    <s v="Morning Rush"/>
    <x v="4"/>
    <x v="0"/>
    <x v="85"/>
    <x v="619"/>
    <x v="2059"/>
    <x v="2"/>
    <n v="2022"/>
    <s v="Sun"/>
    <x v="10"/>
    <s v="NO"/>
    <n v="1"/>
  </r>
  <r>
    <x v="2060"/>
    <x v="2"/>
    <x v="4"/>
    <x v="0"/>
    <x v="2"/>
    <s v="Midday"/>
    <x v="4"/>
    <x v="2"/>
    <x v="85"/>
    <x v="620"/>
    <x v="2060"/>
    <x v="2"/>
    <n v="2022"/>
    <s v="Sun"/>
    <x v="10"/>
    <s v="NO"/>
    <n v="2"/>
  </r>
  <r>
    <x v="2061"/>
    <x v="1"/>
    <x v="0"/>
    <x v="4"/>
    <x v="3"/>
    <s v="Midday"/>
    <x v="4"/>
    <x v="2"/>
    <x v="85"/>
    <x v="621"/>
    <x v="2061"/>
    <x v="2"/>
    <n v="2022"/>
    <s v="Sun"/>
    <x v="10"/>
    <s v="NO"/>
    <n v="2"/>
  </r>
  <r>
    <x v="2062"/>
    <x v="5"/>
    <x v="0"/>
    <x v="1"/>
    <x v="0"/>
    <s v="Midday"/>
    <x v="2"/>
    <x v="1"/>
    <x v="85"/>
    <x v="622"/>
    <x v="2062"/>
    <x v="2"/>
    <n v="2022"/>
    <s v="Sun"/>
    <x v="10"/>
    <s v="NO"/>
    <n v="3"/>
  </r>
  <r>
    <x v="2063"/>
    <x v="1"/>
    <x v="7"/>
    <x v="1"/>
    <x v="2"/>
    <s v="Midday"/>
    <x v="2"/>
    <x v="3"/>
    <x v="85"/>
    <x v="623"/>
    <x v="2063"/>
    <x v="2"/>
    <n v="2022"/>
    <s v="Sun"/>
    <x v="10"/>
    <s v="NO"/>
    <n v="5"/>
  </r>
  <r>
    <x v="2064"/>
    <x v="5"/>
    <x v="6"/>
    <x v="4"/>
    <x v="3"/>
    <s v="Midday"/>
    <x v="0"/>
    <x v="0"/>
    <x v="86"/>
    <x v="624"/>
    <x v="2064"/>
    <x v="2"/>
    <n v="2022"/>
    <s v="Mon"/>
    <x v="10"/>
    <s v="NO"/>
    <n v="1"/>
  </r>
  <r>
    <x v="2065"/>
    <x v="4"/>
    <x v="7"/>
    <x v="0"/>
    <x v="3"/>
    <s v="Midday"/>
    <x v="4"/>
    <x v="3"/>
    <x v="86"/>
    <x v="625"/>
    <x v="2065"/>
    <x v="2"/>
    <n v="2022"/>
    <s v="Mon"/>
    <x v="10"/>
    <s v="NO"/>
    <n v="5"/>
  </r>
  <r>
    <x v="2066"/>
    <x v="2"/>
    <x v="2"/>
    <x v="2"/>
    <x v="3"/>
    <s v="Morning Rush"/>
    <x v="1"/>
    <x v="3"/>
    <x v="86"/>
    <x v="626"/>
    <x v="2066"/>
    <x v="2"/>
    <n v="2022"/>
    <s v="Mon"/>
    <x v="10"/>
    <s v="NO"/>
    <n v="5"/>
  </r>
  <r>
    <x v="2067"/>
    <x v="3"/>
    <x v="6"/>
    <x v="3"/>
    <x v="2"/>
    <s v="Midday"/>
    <x v="3"/>
    <x v="2"/>
    <x v="86"/>
    <x v="627"/>
    <x v="2067"/>
    <x v="2"/>
    <n v="2022"/>
    <s v="Mon"/>
    <x v="10"/>
    <s v="NO"/>
    <n v="2"/>
  </r>
  <r>
    <x v="2068"/>
    <x v="5"/>
    <x v="4"/>
    <x v="3"/>
    <x v="0"/>
    <s v="Evening Rush"/>
    <x v="4"/>
    <x v="2"/>
    <x v="86"/>
    <x v="628"/>
    <x v="2068"/>
    <x v="2"/>
    <n v="2022"/>
    <s v="Mon"/>
    <x v="10"/>
    <s v="NO"/>
    <n v="2"/>
  </r>
  <r>
    <x v="2069"/>
    <x v="1"/>
    <x v="9"/>
    <x v="1"/>
    <x v="2"/>
    <s v="Midday"/>
    <x v="0"/>
    <x v="2"/>
    <x v="86"/>
    <x v="629"/>
    <x v="2069"/>
    <x v="2"/>
    <n v="2022"/>
    <s v="Mon"/>
    <x v="10"/>
    <s v="NO"/>
    <n v="2"/>
  </r>
  <r>
    <x v="2070"/>
    <x v="2"/>
    <x v="5"/>
    <x v="0"/>
    <x v="3"/>
    <s v="Night"/>
    <x v="0"/>
    <x v="0"/>
    <x v="86"/>
    <x v="630"/>
    <x v="2070"/>
    <x v="2"/>
    <n v="2022"/>
    <s v="Mon"/>
    <x v="10"/>
    <s v="NO"/>
    <n v="1"/>
  </r>
  <r>
    <x v="2071"/>
    <x v="3"/>
    <x v="6"/>
    <x v="0"/>
    <x v="3"/>
    <s v="Morning Rush"/>
    <x v="0"/>
    <x v="0"/>
    <x v="86"/>
    <x v="631"/>
    <x v="2071"/>
    <x v="2"/>
    <n v="2022"/>
    <s v="Mon"/>
    <x v="10"/>
    <s v="NO"/>
    <n v="1"/>
  </r>
  <r>
    <x v="2072"/>
    <x v="1"/>
    <x v="4"/>
    <x v="3"/>
    <x v="0"/>
    <s v="Night"/>
    <x v="4"/>
    <x v="1"/>
    <x v="86"/>
    <x v="632"/>
    <x v="2072"/>
    <x v="2"/>
    <n v="2022"/>
    <s v="Mon"/>
    <x v="10"/>
    <s v="NO"/>
    <n v="3"/>
  </r>
  <r>
    <x v="2073"/>
    <x v="2"/>
    <x v="0"/>
    <x v="3"/>
    <x v="1"/>
    <s v="Evening Rush"/>
    <x v="0"/>
    <x v="1"/>
    <x v="86"/>
    <x v="633"/>
    <x v="2073"/>
    <x v="2"/>
    <n v="2022"/>
    <s v="Mon"/>
    <x v="10"/>
    <s v="NO"/>
    <n v="3"/>
  </r>
  <r>
    <x v="2074"/>
    <x v="1"/>
    <x v="2"/>
    <x v="3"/>
    <x v="3"/>
    <s v="Morning Rush"/>
    <x v="0"/>
    <x v="0"/>
    <x v="86"/>
    <x v="634"/>
    <x v="2074"/>
    <x v="2"/>
    <n v="2022"/>
    <s v="Mon"/>
    <x v="10"/>
    <s v="NO"/>
    <n v="1"/>
  </r>
  <r>
    <x v="2075"/>
    <x v="0"/>
    <x v="7"/>
    <x v="3"/>
    <x v="1"/>
    <s v="Night"/>
    <x v="4"/>
    <x v="3"/>
    <x v="86"/>
    <x v="635"/>
    <x v="2075"/>
    <x v="2"/>
    <n v="2022"/>
    <s v="Mon"/>
    <x v="10"/>
    <s v="NO"/>
    <n v="5"/>
  </r>
  <r>
    <x v="2076"/>
    <x v="0"/>
    <x v="2"/>
    <x v="4"/>
    <x v="0"/>
    <s v="Night"/>
    <x v="3"/>
    <x v="3"/>
    <x v="86"/>
    <x v="636"/>
    <x v="2076"/>
    <x v="2"/>
    <n v="2022"/>
    <s v="Mon"/>
    <x v="10"/>
    <s v="NO"/>
    <n v="5"/>
  </r>
  <r>
    <x v="2077"/>
    <x v="2"/>
    <x v="3"/>
    <x v="4"/>
    <x v="2"/>
    <s v="Night"/>
    <x v="1"/>
    <x v="2"/>
    <x v="86"/>
    <x v="637"/>
    <x v="2077"/>
    <x v="2"/>
    <n v="2022"/>
    <s v="Mon"/>
    <x v="10"/>
    <s v="NO"/>
    <n v="2"/>
  </r>
  <r>
    <x v="2078"/>
    <x v="3"/>
    <x v="3"/>
    <x v="4"/>
    <x v="0"/>
    <s v="Night"/>
    <x v="1"/>
    <x v="3"/>
    <x v="86"/>
    <x v="638"/>
    <x v="2078"/>
    <x v="2"/>
    <n v="2022"/>
    <s v="Mon"/>
    <x v="10"/>
    <s v="NO"/>
    <n v="5"/>
  </r>
  <r>
    <x v="2079"/>
    <x v="3"/>
    <x v="8"/>
    <x v="4"/>
    <x v="2"/>
    <s v="Morning Rush"/>
    <x v="4"/>
    <x v="1"/>
    <x v="86"/>
    <x v="639"/>
    <x v="2079"/>
    <x v="2"/>
    <n v="2022"/>
    <s v="Mon"/>
    <x v="10"/>
    <s v="NO"/>
    <n v="3"/>
  </r>
  <r>
    <x v="2080"/>
    <x v="1"/>
    <x v="1"/>
    <x v="2"/>
    <x v="1"/>
    <s v="Morning Rush"/>
    <x v="1"/>
    <x v="1"/>
    <x v="86"/>
    <x v="640"/>
    <x v="2080"/>
    <x v="2"/>
    <n v="2022"/>
    <s v="Mon"/>
    <x v="10"/>
    <s v="NO"/>
    <n v="3"/>
  </r>
  <r>
    <x v="2081"/>
    <x v="2"/>
    <x v="6"/>
    <x v="1"/>
    <x v="0"/>
    <s v="Night"/>
    <x v="2"/>
    <x v="3"/>
    <x v="86"/>
    <x v="641"/>
    <x v="2081"/>
    <x v="2"/>
    <n v="2022"/>
    <s v="Mon"/>
    <x v="10"/>
    <s v="NO"/>
    <n v="5"/>
  </r>
  <r>
    <x v="2082"/>
    <x v="5"/>
    <x v="8"/>
    <x v="3"/>
    <x v="2"/>
    <s v="Evening Rush"/>
    <x v="0"/>
    <x v="0"/>
    <x v="86"/>
    <x v="642"/>
    <x v="2082"/>
    <x v="2"/>
    <n v="2022"/>
    <s v="Mon"/>
    <x v="10"/>
    <s v="NO"/>
    <n v="1"/>
  </r>
  <r>
    <x v="2083"/>
    <x v="0"/>
    <x v="2"/>
    <x v="2"/>
    <x v="3"/>
    <s v="Midday"/>
    <x v="4"/>
    <x v="2"/>
    <x v="86"/>
    <x v="643"/>
    <x v="2083"/>
    <x v="2"/>
    <n v="2022"/>
    <s v="Mon"/>
    <x v="10"/>
    <s v="NO"/>
    <n v="2"/>
  </r>
  <r>
    <x v="2084"/>
    <x v="3"/>
    <x v="6"/>
    <x v="2"/>
    <x v="1"/>
    <s v="Morning Rush"/>
    <x v="1"/>
    <x v="2"/>
    <x v="86"/>
    <x v="644"/>
    <x v="2084"/>
    <x v="2"/>
    <n v="2022"/>
    <s v="Mon"/>
    <x v="10"/>
    <s v="NO"/>
    <n v="2"/>
  </r>
  <r>
    <x v="2085"/>
    <x v="0"/>
    <x v="9"/>
    <x v="2"/>
    <x v="0"/>
    <s v="Morning Rush"/>
    <x v="4"/>
    <x v="0"/>
    <x v="86"/>
    <x v="645"/>
    <x v="2085"/>
    <x v="2"/>
    <n v="2022"/>
    <s v="Mon"/>
    <x v="10"/>
    <s v="NO"/>
    <n v="1"/>
  </r>
  <r>
    <x v="2086"/>
    <x v="5"/>
    <x v="8"/>
    <x v="4"/>
    <x v="0"/>
    <s v="Evening Rush"/>
    <x v="4"/>
    <x v="2"/>
    <x v="86"/>
    <x v="646"/>
    <x v="2086"/>
    <x v="2"/>
    <n v="2022"/>
    <s v="Mon"/>
    <x v="10"/>
    <s v="NO"/>
    <n v="2"/>
  </r>
  <r>
    <x v="2087"/>
    <x v="5"/>
    <x v="4"/>
    <x v="1"/>
    <x v="3"/>
    <s v="Midday"/>
    <x v="0"/>
    <x v="2"/>
    <x v="86"/>
    <x v="647"/>
    <x v="2087"/>
    <x v="2"/>
    <n v="2022"/>
    <s v="Mon"/>
    <x v="10"/>
    <s v="NO"/>
    <n v="2"/>
  </r>
  <r>
    <x v="2088"/>
    <x v="4"/>
    <x v="7"/>
    <x v="0"/>
    <x v="3"/>
    <s v="Morning Rush"/>
    <x v="2"/>
    <x v="0"/>
    <x v="87"/>
    <x v="648"/>
    <x v="2088"/>
    <x v="2"/>
    <n v="2022"/>
    <s v="Tue"/>
    <x v="10"/>
    <s v="NO"/>
    <n v="1"/>
  </r>
  <r>
    <x v="2089"/>
    <x v="1"/>
    <x v="8"/>
    <x v="1"/>
    <x v="0"/>
    <s v="Midday"/>
    <x v="3"/>
    <x v="3"/>
    <x v="87"/>
    <x v="649"/>
    <x v="2089"/>
    <x v="2"/>
    <n v="2022"/>
    <s v="Tue"/>
    <x v="10"/>
    <s v="NO"/>
    <n v="5"/>
  </r>
  <r>
    <x v="2090"/>
    <x v="1"/>
    <x v="0"/>
    <x v="3"/>
    <x v="0"/>
    <s v="Night"/>
    <x v="1"/>
    <x v="2"/>
    <x v="87"/>
    <x v="650"/>
    <x v="2090"/>
    <x v="2"/>
    <n v="2022"/>
    <s v="Tue"/>
    <x v="10"/>
    <s v="NO"/>
    <n v="2"/>
  </r>
  <r>
    <x v="2091"/>
    <x v="1"/>
    <x v="4"/>
    <x v="3"/>
    <x v="3"/>
    <s v="Night"/>
    <x v="4"/>
    <x v="0"/>
    <x v="87"/>
    <x v="651"/>
    <x v="2091"/>
    <x v="2"/>
    <n v="2022"/>
    <s v="Tue"/>
    <x v="10"/>
    <s v="NO"/>
    <n v="1"/>
  </r>
  <r>
    <x v="2092"/>
    <x v="2"/>
    <x v="2"/>
    <x v="4"/>
    <x v="3"/>
    <s v="Night"/>
    <x v="3"/>
    <x v="3"/>
    <x v="87"/>
    <x v="652"/>
    <x v="2092"/>
    <x v="2"/>
    <n v="2022"/>
    <s v="Tue"/>
    <x v="10"/>
    <s v="NO"/>
    <n v="5"/>
  </r>
  <r>
    <x v="2093"/>
    <x v="3"/>
    <x v="8"/>
    <x v="4"/>
    <x v="1"/>
    <s v="Morning Rush"/>
    <x v="4"/>
    <x v="1"/>
    <x v="87"/>
    <x v="653"/>
    <x v="2093"/>
    <x v="2"/>
    <n v="2022"/>
    <s v="Tue"/>
    <x v="10"/>
    <s v="NO"/>
    <n v="3"/>
  </r>
  <r>
    <x v="2094"/>
    <x v="3"/>
    <x v="8"/>
    <x v="0"/>
    <x v="0"/>
    <s v="Night"/>
    <x v="4"/>
    <x v="0"/>
    <x v="87"/>
    <x v="654"/>
    <x v="2094"/>
    <x v="2"/>
    <n v="2022"/>
    <s v="Tue"/>
    <x v="10"/>
    <s v="NO"/>
    <n v="1"/>
  </r>
  <r>
    <x v="2095"/>
    <x v="4"/>
    <x v="0"/>
    <x v="3"/>
    <x v="2"/>
    <s v="Morning Rush"/>
    <x v="2"/>
    <x v="3"/>
    <x v="87"/>
    <x v="655"/>
    <x v="2095"/>
    <x v="2"/>
    <n v="2022"/>
    <s v="Tue"/>
    <x v="10"/>
    <s v="NO"/>
    <n v="5"/>
  </r>
  <r>
    <x v="2096"/>
    <x v="0"/>
    <x v="5"/>
    <x v="4"/>
    <x v="0"/>
    <s v="Evening Rush"/>
    <x v="4"/>
    <x v="3"/>
    <x v="87"/>
    <x v="656"/>
    <x v="2096"/>
    <x v="2"/>
    <n v="2022"/>
    <s v="Tue"/>
    <x v="10"/>
    <s v="NO"/>
    <n v="5"/>
  </r>
  <r>
    <x v="2097"/>
    <x v="4"/>
    <x v="8"/>
    <x v="1"/>
    <x v="2"/>
    <s v="Night"/>
    <x v="3"/>
    <x v="0"/>
    <x v="87"/>
    <x v="657"/>
    <x v="2097"/>
    <x v="2"/>
    <n v="2022"/>
    <s v="Tue"/>
    <x v="10"/>
    <s v="NO"/>
    <n v="1"/>
  </r>
  <r>
    <x v="2098"/>
    <x v="4"/>
    <x v="8"/>
    <x v="0"/>
    <x v="0"/>
    <s v="Midday"/>
    <x v="1"/>
    <x v="2"/>
    <x v="87"/>
    <x v="658"/>
    <x v="2098"/>
    <x v="2"/>
    <n v="2022"/>
    <s v="Tue"/>
    <x v="10"/>
    <s v="NO"/>
    <n v="2"/>
  </r>
  <r>
    <x v="2099"/>
    <x v="5"/>
    <x v="9"/>
    <x v="0"/>
    <x v="2"/>
    <s v="Evening Rush"/>
    <x v="2"/>
    <x v="0"/>
    <x v="87"/>
    <x v="659"/>
    <x v="2099"/>
    <x v="2"/>
    <n v="2022"/>
    <s v="Tue"/>
    <x v="10"/>
    <s v="NO"/>
    <n v="1"/>
  </r>
  <r>
    <x v="2100"/>
    <x v="1"/>
    <x v="2"/>
    <x v="3"/>
    <x v="2"/>
    <s v="Evening Rush"/>
    <x v="0"/>
    <x v="2"/>
    <x v="87"/>
    <x v="660"/>
    <x v="2100"/>
    <x v="2"/>
    <n v="2022"/>
    <s v="Tue"/>
    <x v="11"/>
    <s v="NO"/>
    <n v="2"/>
  </r>
  <r>
    <x v="2101"/>
    <x v="2"/>
    <x v="9"/>
    <x v="2"/>
    <x v="3"/>
    <s v="Night"/>
    <x v="2"/>
    <x v="2"/>
    <x v="87"/>
    <x v="661"/>
    <x v="2101"/>
    <x v="2"/>
    <n v="2022"/>
    <s v="Tue"/>
    <x v="11"/>
    <s v="NO"/>
    <n v="2"/>
  </r>
  <r>
    <x v="2102"/>
    <x v="3"/>
    <x v="9"/>
    <x v="4"/>
    <x v="2"/>
    <s v="Midday"/>
    <x v="3"/>
    <x v="3"/>
    <x v="87"/>
    <x v="662"/>
    <x v="2102"/>
    <x v="2"/>
    <n v="2022"/>
    <s v="Tue"/>
    <x v="11"/>
    <s v="NO"/>
    <n v="5"/>
  </r>
  <r>
    <x v="2103"/>
    <x v="2"/>
    <x v="5"/>
    <x v="0"/>
    <x v="1"/>
    <s v="Morning Rush"/>
    <x v="2"/>
    <x v="1"/>
    <x v="87"/>
    <x v="663"/>
    <x v="2103"/>
    <x v="2"/>
    <n v="2022"/>
    <s v="Tue"/>
    <x v="11"/>
    <s v="NO"/>
    <n v="3"/>
  </r>
  <r>
    <x v="2104"/>
    <x v="1"/>
    <x v="8"/>
    <x v="1"/>
    <x v="1"/>
    <s v="Midday"/>
    <x v="1"/>
    <x v="0"/>
    <x v="87"/>
    <x v="664"/>
    <x v="2104"/>
    <x v="2"/>
    <n v="2022"/>
    <s v="Tue"/>
    <x v="11"/>
    <s v="NO"/>
    <n v="1"/>
  </r>
  <r>
    <x v="2105"/>
    <x v="1"/>
    <x v="3"/>
    <x v="0"/>
    <x v="0"/>
    <s v="Night"/>
    <x v="0"/>
    <x v="3"/>
    <x v="87"/>
    <x v="665"/>
    <x v="2105"/>
    <x v="2"/>
    <n v="2022"/>
    <s v="Tue"/>
    <x v="11"/>
    <s v="NO"/>
    <n v="5"/>
  </r>
  <r>
    <x v="2106"/>
    <x v="3"/>
    <x v="4"/>
    <x v="1"/>
    <x v="1"/>
    <s v="Night"/>
    <x v="4"/>
    <x v="2"/>
    <x v="87"/>
    <x v="666"/>
    <x v="2106"/>
    <x v="2"/>
    <n v="2022"/>
    <s v="Tue"/>
    <x v="11"/>
    <s v="NO"/>
    <n v="2"/>
  </r>
  <r>
    <x v="2107"/>
    <x v="5"/>
    <x v="3"/>
    <x v="2"/>
    <x v="0"/>
    <s v="Evening Rush"/>
    <x v="0"/>
    <x v="3"/>
    <x v="87"/>
    <x v="667"/>
    <x v="2107"/>
    <x v="2"/>
    <n v="2022"/>
    <s v="Tue"/>
    <x v="11"/>
    <s v="NO"/>
    <n v="5"/>
  </r>
  <r>
    <x v="2108"/>
    <x v="0"/>
    <x v="1"/>
    <x v="3"/>
    <x v="1"/>
    <s v="Night"/>
    <x v="4"/>
    <x v="2"/>
    <x v="87"/>
    <x v="668"/>
    <x v="2108"/>
    <x v="2"/>
    <n v="2022"/>
    <s v="Tue"/>
    <x v="11"/>
    <s v="NO"/>
    <n v="2"/>
  </r>
  <r>
    <x v="2109"/>
    <x v="4"/>
    <x v="6"/>
    <x v="2"/>
    <x v="1"/>
    <s v="Night"/>
    <x v="2"/>
    <x v="1"/>
    <x v="87"/>
    <x v="669"/>
    <x v="2109"/>
    <x v="2"/>
    <n v="2022"/>
    <s v="Tue"/>
    <x v="11"/>
    <s v="NO"/>
    <n v="3"/>
  </r>
  <r>
    <x v="2110"/>
    <x v="5"/>
    <x v="1"/>
    <x v="3"/>
    <x v="1"/>
    <s v="Midday"/>
    <x v="1"/>
    <x v="0"/>
    <x v="87"/>
    <x v="670"/>
    <x v="2110"/>
    <x v="2"/>
    <n v="2022"/>
    <s v="Tue"/>
    <x v="11"/>
    <s v="NO"/>
    <n v="1"/>
  </r>
  <r>
    <x v="2111"/>
    <x v="1"/>
    <x v="9"/>
    <x v="0"/>
    <x v="1"/>
    <s v="Evening Rush"/>
    <x v="0"/>
    <x v="3"/>
    <x v="87"/>
    <x v="671"/>
    <x v="2111"/>
    <x v="2"/>
    <n v="2022"/>
    <s v="Tue"/>
    <x v="11"/>
    <s v="NO"/>
    <n v="5"/>
  </r>
  <r>
    <x v="2112"/>
    <x v="1"/>
    <x v="6"/>
    <x v="2"/>
    <x v="0"/>
    <s v="Morning Rush"/>
    <x v="0"/>
    <x v="3"/>
    <x v="88"/>
    <x v="672"/>
    <x v="2112"/>
    <x v="2"/>
    <n v="2022"/>
    <s v="Wed"/>
    <x v="11"/>
    <s v="NO"/>
    <n v="5"/>
  </r>
  <r>
    <x v="2113"/>
    <x v="5"/>
    <x v="3"/>
    <x v="4"/>
    <x v="0"/>
    <s v="Midday"/>
    <x v="0"/>
    <x v="3"/>
    <x v="88"/>
    <x v="673"/>
    <x v="2113"/>
    <x v="2"/>
    <n v="2022"/>
    <s v="Wed"/>
    <x v="11"/>
    <s v="NO"/>
    <n v="5"/>
  </r>
  <r>
    <x v="2114"/>
    <x v="4"/>
    <x v="8"/>
    <x v="2"/>
    <x v="0"/>
    <s v="Evening Rush"/>
    <x v="0"/>
    <x v="1"/>
    <x v="88"/>
    <x v="674"/>
    <x v="2114"/>
    <x v="2"/>
    <n v="2022"/>
    <s v="Wed"/>
    <x v="11"/>
    <s v="NO"/>
    <n v="3"/>
  </r>
  <r>
    <x v="2115"/>
    <x v="4"/>
    <x v="7"/>
    <x v="2"/>
    <x v="3"/>
    <s v="Night"/>
    <x v="3"/>
    <x v="0"/>
    <x v="88"/>
    <x v="675"/>
    <x v="2115"/>
    <x v="2"/>
    <n v="2022"/>
    <s v="Wed"/>
    <x v="11"/>
    <s v="NO"/>
    <n v="1"/>
  </r>
  <r>
    <x v="2116"/>
    <x v="1"/>
    <x v="7"/>
    <x v="0"/>
    <x v="0"/>
    <s v="Midday"/>
    <x v="4"/>
    <x v="2"/>
    <x v="88"/>
    <x v="676"/>
    <x v="2116"/>
    <x v="2"/>
    <n v="2022"/>
    <s v="Wed"/>
    <x v="11"/>
    <s v="NO"/>
    <n v="2"/>
  </r>
  <r>
    <x v="2117"/>
    <x v="0"/>
    <x v="1"/>
    <x v="0"/>
    <x v="1"/>
    <s v="Evening Rush"/>
    <x v="3"/>
    <x v="2"/>
    <x v="88"/>
    <x v="677"/>
    <x v="2117"/>
    <x v="2"/>
    <n v="2022"/>
    <s v="Wed"/>
    <x v="11"/>
    <s v="NO"/>
    <n v="2"/>
  </r>
  <r>
    <x v="2118"/>
    <x v="4"/>
    <x v="0"/>
    <x v="3"/>
    <x v="2"/>
    <s v="Midday"/>
    <x v="4"/>
    <x v="2"/>
    <x v="88"/>
    <x v="678"/>
    <x v="2118"/>
    <x v="2"/>
    <n v="2022"/>
    <s v="Wed"/>
    <x v="11"/>
    <s v="NO"/>
    <n v="2"/>
  </r>
  <r>
    <x v="2119"/>
    <x v="4"/>
    <x v="0"/>
    <x v="1"/>
    <x v="0"/>
    <s v="Evening Rush"/>
    <x v="4"/>
    <x v="0"/>
    <x v="88"/>
    <x v="679"/>
    <x v="2119"/>
    <x v="2"/>
    <n v="2022"/>
    <s v="Wed"/>
    <x v="11"/>
    <s v="NO"/>
    <n v="1"/>
  </r>
  <r>
    <x v="2120"/>
    <x v="3"/>
    <x v="2"/>
    <x v="2"/>
    <x v="1"/>
    <s v="Evening Rush"/>
    <x v="0"/>
    <x v="2"/>
    <x v="88"/>
    <x v="680"/>
    <x v="2120"/>
    <x v="2"/>
    <n v="2022"/>
    <s v="Wed"/>
    <x v="11"/>
    <s v="NO"/>
    <n v="2"/>
  </r>
  <r>
    <x v="2121"/>
    <x v="0"/>
    <x v="3"/>
    <x v="1"/>
    <x v="2"/>
    <s v="Midday"/>
    <x v="0"/>
    <x v="2"/>
    <x v="88"/>
    <x v="681"/>
    <x v="2121"/>
    <x v="2"/>
    <n v="2022"/>
    <s v="Wed"/>
    <x v="11"/>
    <s v="NO"/>
    <n v="2"/>
  </r>
  <r>
    <x v="2122"/>
    <x v="3"/>
    <x v="1"/>
    <x v="2"/>
    <x v="1"/>
    <s v="Evening Rush"/>
    <x v="1"/>
    <x v="1"/>
    <x v="88"/>
    <x v="682"/>
    <x v="2122"/>
    <x v="2"/>
    <n v="2022"/>
    <s v="Wed"/>
    <x v="11"/>
    <s v="NO"/>
    <n v="3"/>
  </r>
  <r>
    <x v="2123"/>
    <x v="2"/>
    <x v="3"/>
    <x v="1"/>
    <x v="1"/>
    <s v="Night"/>
    <x v="4"/>
    <x v="2"/>
    <x v="88"/>
    <x v="683"/>
    <x v="2123"/>
    <x v="2"/>
    <n v="2022"/>
    <s v="Wed"/>
    <x v="11"/>
    <s v="NO"/>
    <n v="2"/>
  </r>
  <r>
    <x v="2124"/>
    <x v="5"/>
    <x v="4"/>
    <x v="3"/>
    <x v="1"/>
    <s v="Morning Rush"/>
    <x v="3"/>
    <x v="2"/>
    <x v="88"/>
    <x v="684"/>
    <x v="2124"/>
    <x v="2"/>
    <n v="2022"/>
    <s v="Wed"/>
    <x v="11"/>
    <s v="NO"/>
    <n v="2"/>
  </r>
  <r>
    <x v="2125"/>
    <x v="1"/>
    <x v="4"/>
    <x v="0"/>
    <x v="1"/>
    <s v="Night"/>
    <x v="0"/>
    <x v="3"/>
    <x v="88"/>
    <x v="685"/>
    <x v="2125"/>
    <x v="2"/>
    <n v="2022"/>
    <s v="Wed"/>
    <x v="11"/>
    <s v="NO"/>
    <n v="5"/>
  </r>
  <r>
    <x v="2126"/>
    <x v="4"/>
    <x v="6"/>
    <x v="4"/>
    <x v="3"/>
    <s v="Evening Rush"/>
    <x v="3"/>
    <x v="3"/>
    <x v="88"/>
    <x v="686"/>
    <x v="2126"/>
    <x v="2"/>
    <n v="2022"/>
    <s v="Wed"/>
    <x v="11"/>
    <s v="NO"/>
    <n v="5"/>
  </r>
  <r>
    <x v="2127"/>
    <x v="2"/>
    <x v="4"/>
    <x v="1"/>
    <x v="1"/>
    <s v="Midday"/>
    <x v="2"/>
    <x v="0"/>
    <x v="88"/>
    <x v="687"/>
    <x v="2127"/>
    <x v="2"/>
    <n v="2022"/>
    <s v="Wed"/>
    <x v="11"/>
    <s v="NO"/>
    <n v="1"/>
  </r>
  <r>
    <x v="2128"/>
    <x v="3"/>
    <x v="4"/>
    <x v="0"/>
    <x v="1"/>
    <s v="Morning Rush"/>
    <x v="0"/>
    <x v="2"/>
    <x v="88"/>
    <x v="688"/>
    <x v="2128"/>
    <x v="2"/>
    <n v="2022"/>
    <s v="Wed"/>
    <x v="11"/>
    <s v="NO"/>
    <n v="2"/>
  </r>
  <r>
    <x v="2129"/>
    <x v="4"/>
    <x v="2"/>
    <x v="2"/>
    <x v="3"/>
    <s v="Night"/>
    <x v="1"/>
    <x v="3"/>
    <x v="88"/>
    <x v="689"/>
    <x v="2129"/>
    <x v="2"/>
    <n v="2022"/>
    <s v="Wed"/>
    <x v="11"/>
    <s v="NO"/>
    <n v="5"/>
  </r>
  <r>
    <x v="2130"/>
    <x v="5"/>
    <x v="2"/>
    <x v="2"/>
    <x v="3"/>
    <s v="Evening Rush"/>
    <x v="4"/>
    <x v="2"/>
    <x v="88"/>
    <x v="690"/>
    <x v="2130"/>
    <x v="2"/>
    <n v="2022"/>
    <s v="Wed"/>
    <x v="11"/>
    <s v="NO"/>
    <n v="2"/>
  </r>
  <r>
    <x v="2131"/>
    <x v="3"/>
    <x v="0"/>
    <x v="1"/>
    <x v="1"/>
    <s v="Night"/>
    <x v="1"/>
    <x v="3"/>
    <x v="88"/>
    <x v="691"/>
    <x v="2131"/>
    <x v="2"/>
    <n v="2022"/>
    <s v="Wed"/>
    <x v="11"/>
    <s v="NO"/>
    <n v="5"/>
  </r>
  <r>
    <x v="2132"/>
    <x v="0"/>
    <x v="1"/>
    <x v="1"/>
    <x v="1"/>
    <s v="Midday"/>
    <x v="0"/>
    <x v="1"/>
    <x v="88"/>
    <x v="692"/>
    <x v="2132"/>
    <x v="2"/>
    <n v="2022"/>
    <s v="Wed"/>
    <x v="11"/>
    <s v="NO"/>
    <n v="3"/>
  </r>
  <r>
    <x v="2133"/>
    <x v="0"/>
    <x v="6"/>
    <x v="4"/>
    <x v="3"/>
    <s v="Night"/>
    <x v="3"/>
    <x v="1"/>
    <x v="88"/>
    <x v="693"/>
    <x v="2133"/>
    <x v="2"/>
    <n v="2022"/>
    <s v="Wed"/>
    <x v="11"/>
    <s v="NO"/>
    <n v="3"/>
  </r>
  <r>
    <x v="2134"/>
    <x v="1"/>
    <x v="0"/>
    <x v="3"/>
    <x v="1"/>
    <s v="Night"/>
    <x v="2"/>
    <x v="2"/>
    <x v="88"/>
    <x v="694"/>
    <x v="2134"/>
    <x v="2"/>
    <n v="2022"/>
    <s v="Wed"/>
    <x v="11"/>
    <s v="NO"/>
    <n v="2"/>
  </r>
  <r>
    <x v="2135"/>
    <x v="4"/>
    <x v="0"/>
    <x v="1"/>
    <x v="0"/>
    <s v="Evening Rush"/>
    <x v="2"/>
    <x v="2"/>
    <x v="88"/>
    <x v="695"/>
    <x v="2135"/>
    <x v="2"/>
    <n v="2022"/>
    <s v="Wed"/>
    <x v="11"/>
    <s v="NO"/>
    <n v="2"/>
  </r>
  <r>
    <x v="2136"/>
    <x v="2"/>
    <x v="7"/>
    <x v="2"/>
    <x v="1"/>
    <s v="Morning Rush"/>
    <x v="0"/>
    <x v="1"/>
    <x v="89"/>
    <x v="696"/>
    <x v="2136"/>
    <x v="2"/>
    <n v="2022"/>
    <s v="Thu"/>
    <x v="11"/>
    <s v="NO"/>
    <n v="3"/>
  </r>
  <r>
    <x v="2137"/>
    <x v="1"/>
    <x v="8"/>
    <x v="4"/>
    <x v="1"/>
    <s v="Night"/>
    <x v="3"/>
    <x v="2"/>
    <x v="89"/>
    <x v="697"/>
    <x v="2137"/>
    <x v="2"/>
    <n v="2022"/>
    <s v="Thu"/>
    <x v="11"/>
    <s v="NO"/>
    <n v="2"/>
  </r>
  <r>
    <x v="2138"/>
    <x v="4"/>
    <x v="8"/>
    <x v="4"/>
    <x v="0"/>
    <s v="Night"/>
    <x v="3"/>
    <x v="3"/>
    <x v="89"/>
    <x v="698"/>
    <x v="2138"/>
    <x v="2"/>
    <n v="2022"/>
    <s v="Thu"/>
    <x v="11"/>
    <s v="NO"/>
    <n v="5"/>
  </r>
  <r>
    <x v="2139"/>
    <x v="4"/>
    <x v="1"/>
    <x v="2"/>
    <x v="3"/>
    <s v="Night"/>
    <x v="1"/>
    <x v="1"/>
    <x v="89"/>
    <x v="699"/>
    <x v="2139"/>
    <x v="2"/>
    <n v="2022"/>
    <s v="Thu"/>
    <x v="11"/>
    <s v="NO"/>
    <n v="3"/>
  </r>
  <r>
    <x v="2140"/>
    <x v="4"/>
    <x v="5"/>
    <x v="2"/>
    <x v="3"/>
    <s v="Morning Rush"/>
    <x v="2"/>
    <x v="1"/>
    <x v="89"/>
    <x v="700"/>
    <x v="2140"/>
    <x v="2"/>
    <n v="2022"/>
    <s v="Thu"/>
    <x v="11"/>
    <s v="NO"/>
    <n v="3"/>
  </r>
  <r>
    <x v="2141"/>
    <x v="4"/>
    <x v="3"/>
    <x v="0"/>
    <x v="1"/>
    <s v="Morning Rush"/>
    <x v="0"/>
    <x v="1"/>
    <x v="89"/>
    <x v="701"/>
    <x v="2141"/>
    <x v="2"/>
    <n v="2022"/>
    <s v="Thu"/>
    <x v="11"/>
    <s v="NO"/>
    <n v="3"/>
  </r>
  <r>
    <x v="2142"/>
    <x v="4"/>
    <x v="0"/>
    <x v="1"/>
    <x v="3"/>
    <s v="Night"/>
    <x v="1"/>
    <x v="1"/>
    <x v="89"/>
    <x v="702"/>
    <x v="2142"/>
    <x v="2"/>
    <n v="2022"/>
    <s v="Thu"/>
    <x v="11"/>
    <s v="NO"/>
    <n v="3"/>
  </r>
  <r>
    <x v="2143"/>
    <x v="1"/>
    <x v="0"/>
    <x v="4"/>
    <x v="1"/>
    <s v="Evening Rush"/>
    <x v="2"/>
    <x v="2"/>
    <x v="89"/>
    <x v="703"/>
    <x v="2143"/>
    <x v="2"/>
    <n v="2022"/>
    <s v="Thu"/>
    <x v="11"/>
    <s v="NO"/>
    <n v="2"/>
  </r>
  <r>
    <x v="2144"/>
    <x v="5"/>
    <x v="9"/>
    <x v="1"/>
    <x v="1"/>
    <s v="Night"/>
    <x v="4"/>
    <x v="3"/>
    <x v="89"/>
    <x v="704"/>
    <x v="2144"/>
    <x v="2"/>
    <n v="2022"/>
    <s v="Thu"/>
    <x v="11"/>
    <s v="NO"/>
    <n v="5"/>
  </r>
  <r>
    <x v="2145"/>
    <x v="5"/>
    <x v="9"/>
    <x v="2"/>
    <x v="3"/>
    <s v="Evening Rush"/>
    <x v="0"/>
    <x v="3"/>
    <x v="89"/>
    <x v="705"/>
    <x v="2145"/>
    <x v="2"/>
    <n v="2022"/>
    <s v="Thu"/>
    <x v="11"/>
    <s v="NO"/>
    <n v="5"/>
  </r>
  <r>
    <x v="2146"/>
    <x v="1"/>
    <x v="1"/>
    <x v="0"/>
    <x v="0"/>
    <s v="Evening Rush"/>
    <x v="3"/>
    <x v="0"/>
    <x v="89"/>
    <x v="706"/>
    <x v="2146"/>
    <x v="2"/>
    <n v="2022"/>
    <s v="Thu"/>
    <x v="11"/>
    <s v="NO"/>
    <n v="1"/>
  </r>
  <r>
    <x v="2147"/>
    <x v="0"/>
    <x v="5"/>
    <x v="4"/>
    <x v="3"/>
    <s v="Evening Rush"/>
    <x v="0"/>
    <x v="0"/>
    <x v="89"/>
    <x v="707"/>
    <x v="2147"/>
    <x v="2"/>
    <n v="2022"/>
    <s v="Thu"/>
    <x v="11"/>
    <s v="NO"/>
    <n v="1"/>
  </r>
  <r>
    <x v="2148"/>
    <x v="5"/>
    <x v="9"/>
    <x v="0"/>
    <x v="2"/>
    <s v="Night"/>
    <x v="0"/>
    <x v="0"/>
    <x v="89"/>
    <x v="708"/>
    <x v="2148"/>
    <x v="2"/>
    <n v="2022"/>
    <s v="Thu"/>
    <x v="11"/>
    <s v="NO"/>
    <n v="1"/>
  </r>
  <r>
    <x v="2149"/>
    <x v="2"/>
    <x v="5"/>
    <x v="3"/>
    <x v="1"/>
    <s v="Evening Rush"/>
    <x v="1"/>
    <x v="1"/>
    <x v="89"/>
    <x v="709"/>
    <x v="2149"/>
    <x v="2"/>
    <n v="2022"/>
    <s v="Thu"/>
    <x v="11"/>
    <s v="NO"/>
    <n v="3"/>
  </r>
  <r>
    <x v="2150"/>
    <x v="2"/>
    <x v="9"/>
    <x v="4"/>
    <x v="3"/>
    <s v="Morning Rush"/>
    <x v="4"/>
    <x v="2"/>
    <x v="89"/>
    <x v="710"/>
    <x v="2150"/>
    <x v="2"/>
    <n v="2022"/>
    <s v="Thu"/>
    <x v="11"/>
    <s v="NO"/>
    <n v="2"/>
  </r>
  <r>
    <x v="2151"/>
    <x v="0"/>
    <x v="2"/>
    <x v="0"/>
    <x v="3"/>
    <s v="Midday"/>
    <x v="1"/>
    <x v="2"/>
    <x v="89"/>
    <x v="711"/>
    <x v="2151"/>
    <x v="2"/>
    <n v="2022"/>
    <s v="Thu"/>
    <x v="11"/>
    <s v="NO"/>
    <n v="2"/>
  </r>
  <r>
    <x v="2152"/>
    <x v="1"/>
    <x v="0"/>
    <x v="3"/>
    <x v="1"/>
    <s v="Evening Rush"/>
    <x v="2"/>
    <x v="0"/>
    <x v="89"/>
    <x v="712"/>
    <x v="2152"/>
    <x v="2"/>
    <n v="2022"/>
    <s v="Thu"/>
    <x v="11"/>
    <s v="NO"/>
    <n v="1"/>
  </r>
  <r>
    <x v="2153"/>
    <x v="2"/>
    <x v="9"/>
    <x v="0"/>
    <x v="3"/>
    <s v="Morning Rush"/>
    <x v="2"/>
    <x v="3"/>
    <x v="89"/>
    <x v="713"/>
    <x v="2153"/>
    <x v="2"/>
    <n v="2022"/>
    <s v="Thu"/>
    <x v="11"/>
    <s v="NO"/>
    <n v="5"/>
  </r>
  <r>
    <x v="2154"/>
    <x v="1"/>
    <x v="7"/>
    <x v="2"/>
    <x v="0"/>
    <s v="Night"/>
    <x v="3"/>
    <x v="1"/>
    <x v="89"/>
    <x v="714"/>
    <x v="2154"/>
    <x v="2"/>
    <n v="2022"/>
    <s v="Thu"/>
    <x v="11"/>
    <s v="NO"/>
    <n v="3"/>
  </r>
  <r>
    <x v="2155"/>
    <x v="2"/>
    <x v="1"/>
    <x v="1"/>
    <x v="1"/>
    <s v="Night"/>
    <x v="0"/>
    <x v="0"/>
    <x v="89"/>
    <x v="715"/>
    <x v="2155"/>
    <x v="2"/>
    <n v="2022"/>
    <s v="Thu"/>
    <x v="11"/>
    <s v="NO"/>
    <n v="1"/>
  </r>
  <r>
    <x v="2156"/>
    <x v="3"/>
    <x v="2"/>
    <x v="3"/>
    <x v="3"/>
    <s v="Midday"/>
    <x v="1"/>
    <x v="0"/>
    <x v="89"/>
    <x v="716"/>
    <x v="2156"/>
    <x v="2"/>
    <n v="2022"/>
    <s v="Thu"/>
    <x v="11"/>
    <s v="NO"/>
    <n v="1"/>
  </r>
  <r>
    <x v="2157"/>
    <x v="0"/>
    <x v="4"/>
    <x v="4"/>
    <x v="0"/>
    <s v="Evening Rush"/>
    <x v="4"/>
    <x v="1"/>
    <x v="89"/>
    <x v="717"/>
    <x v="2157"/>
    <x v="2"/>
    <n v="2022"/>
    <s v="Thu"/>
    <x v="11"/>
    <s v="NO"/>
    <n v="3"/>
  </r>
  <r>
    <x v="2158"/>
    <x v="0"/>
    <x v="8"/>
    <x v="1"/>
    <x v="0"/>
    <s v="Night"/>
    <x v="0"/>
    <x v="3"/>
    <x v="89"/>
    <x v="718"/>
    <x v="2158"/>
    <x v="2"/>
    <n v="2022"/>
    <s v="Thu"/>
    <x v="11"/>
    <s v="NO"/>
    <n v="5"/>
  </r>
  <r>
    <x v="2159"/>
    <x v="0"/>
    <x v="0"/>
    <x v="0"/>
    <x v="1"/>
    <s v="Evening Rush"/>
    <x v="3"/>
    <x v="3"/>
    <x v="89"/>
    <x v="719"/>
    <x v="2159"/>
    <x v="2"/>
    <n v="2022"/>
    <s v="Thu"/>
    <x v="11"/>
    <s v="NO"/>
    <n v="5"/>
  </r>
  <r>
    <x v="2160"/>
    <x v="1"/>
    <x v="2"/>
    <x v="3"/>
    <x v="0"/>
    <s v="Midday"/>
    <x v="0"/>
    <x v="0"/>
    <x v="90"/>
    <x v="720"/>
    <x v="2160"/>
    <x v="3"/>
    <n v="2022"/>
    <s v="Fri"/>
    <x v="12"/>
    <s v="NO"/>
    <n v="1"/>
  </r>
  <r>
    <x v="2161"/>
    <x v="4"/>
    <x v="2"/>
    <x v="1"/>
    <x v="1"/>
    <s v="Night"/>
    <x v="2"/>
    <x v="1"/>
    <x v="90"/>
    <x v="721"/>
    <x v="2161"/>
    <x v="3"/>
    <n v="2022"/>
    <s v="Fri"/>
    <x v="12"/>
    <s v="NO"/>
    <n v="3"/>
  </r>
  <r>
    <x v="2162"/>
    <x v="0"/>
    <x v="1"/>
    <x v="1"/>
    <x v="3"/>
    <s v="Morning Rush"/>
    <x v="2"/>
    <x v="1"/>
    <x v="90"/>
    <x v="722"/>
    <x v="2162"/>
    <x v="3"/>
    <n v="2022"/>
    <s v="Fri"/>
    <x v="12"/>
    <s v="NO"/>
    <n v="3"/>
  </r>
  <r>
    <x v="2163"/>
    <x v="2"/>
    <x v="3"/>
    <x v="0"/>
    <x v="1"/>
    <s v="Night"/>
    <x v="3"/>
    <x v="1"/>
    <x v="90"/>
    <x v="723"/>
    <x v="2163"/>
    <x v="3"/>
    <n v="2022"/>
    <s v="Fri"/>
    <x v="12"/>
    <s v="NO"/>
    <n v="3"/>
  </r>
  <r>
    <x v="2164"/>
    <x v="3"/>
    <x v="8"/>
    <x v="2"/>
    <x v="2"/>
    <s v="Evening Rush"/>
    <x v="0"/>
    <x v="0"/>
    <x v="90"/>
    <x v="724"/>
    <x v="2164"/>
    <x v="3"/>
    <n v="2022"/>
    <s v="Fri"/>
    <x v="12"/>
    <s v="NO"/>
    <n v="1"/>
  </r>
  <r>
    <x v="2165"/>
    <x v="1"/>
    <x v="0"/>
    <x v="1"/>
    <x v="1"/>
    <s v="Morning Rush"/>
    <x v="2"/>
    <x v="3"/>
    <x v="90"/>
    <x v="725"/>
    <x v="2165"/>
    <x v="3"/>
    <n v="2022"/>
    <s v="Fri"/>
    <x v="12"/>
    <s v="NO"/>
    <n v="5"/>
  </r>
  <r>
    <x v="2166"/>
    <x v="2"/>
    <x v="0"/>
    <x v="1"/>
    <x v="2"/>
    <s v="Evening Rush"/>
    <x v="1"/>
    <x v="2"/>
    <x v="90"/>
    <x v="726"/>
    <x v="2166"/>
    <x v="3"/>
    <n v="2022"/>
    <s v="Fri"/>
    <x v="12"/>
    <s v="NO"/>
    <n v="2"/>
  </r>
  <r>
    <x v="2167"/>
    <x v="4"/>
    <x v="6"/>
    <x v="4"/>
    <x v="0"/>
    <s v="Evening Rush"/>
    <x v="2"/>
    <x v="3"/>
    <x v="90"/>
    <x v="727"/>
    <x v="2167"/>
    <x v="3"/>
    <n v="2022"/>
    <s v="Fri"/>
    <x v="12"/>
    <s v="NO"/>
    <n v="5"/>
  </r>
  <r>
    <x v="2168"/>
    <x v="2"/>
    <x v="5"/>
    <x v="1"/>
    <x v="0"/>
    <s v="Evening Rush"/>
    <x v="0"/>
    <x v="3"/>
    <x v="90"/>
    <x v="728"/>
    <x v="2168"/>
    <x v="3"/>
    <n v="2022"/>
    <s v="Fri"/>
    <x v="12"/>
    <s v="NO"/>
    <n v="5"/>
  </r>
  <r>
    <x v="2169"/>
    <x v="0"/>
    <x v="4"/>
    <x v="0"/>
    <x v="2"/>
    <s v="Morning Rush"/>
    <x v="0"/>
    <x v="0"/>
    <x v="90"/>
    <x v="729"/>
    <x v="2169"/>
    <x v="3"/>
    <n v="2022"/>
    <s v="Fri"/>
    <x v="12"/>
    <s v="NO"/>
    <n v="1"/>
  </r>
  <r>
    <x v="2170"/>
    <x v="3"/>
    <x v="1"/>
    <x v="0"/>
    <x v="2"/>
    <s v="Midday"/>
    <x v="4"/>
    <x v="2"/>
    <x v="90"/>
    <x v="730"/>
    <x v="2170"/>
    <x v="3"/>
    <n v="2022"/>
    <s v="Fri"/>
    <x v="12"/>
    <s v="NO"/>
    <n v="2"/>
  </r>
  <r>
    <x v="2171"/>
    <x v="0"/>
    <x v="0"/>
    <x v="3"/>
    <x v="3"/>
    <s v="Night"/>
    <x v="1"/>
    <x v="1"/>
    <x v="90"/>
    <x v="731"/>
    <x v="2171"/>
    <x v="3"/>
    <n v="2022"/>
    <s v="Fri"/>
    <x v="12"/>
    <s v="NO"/>
    <n v="3"/>
  </r>
  <r>
    <x v="2172"/>
    <x v="5"/>
    <x v="7"/>
    <x v="0"/>
    <x v="1"/>
    <s v="Morning Rush"/>
    <x v="0"/>
    <x v="0"/>
    <x v="90"/>
    <x v="732"/>
    <x v="2172"/>
    <x v="3"/>
    <n v="2022"/>
    <s v="Fri"/>
    <x v="12"/>
    <s v="NO"/>
    <n v="1"/>
  </r>
  <r>
    <x v="2173"/>
    <x v="0"/>
    <x v="2"/>
    <x v="1"/>
    <x v="0"/>
    <s v="Evening Rush"/>
    <x v="1"/>
    <x v="2"/>
    <x v="90"/>
    <x v="733"/>
    <x v="2173"/>
    <x v="3"/>
    <n v="2022"/>
    <s v="Fri"/>
    <x v="12"/>
    <s v="NO"/>
    <n v="2"/>
  </r>
  <r>
    <x v="2174"/>
    <x v="5"/>
    <x v="5"/>
    <x v="1"/>
    <x v="0"/>
    <s v="Midday"/>
    <x v="0"/>
    <x v="0"/>
    <x v="90"/>
    <x v="734"/>
    <x v="2174"/>
    <x v="3"/>
    <n v="2022"/>
    <s v="Fri"/>
    <x v="12"/>
    <s v="NO"/>
    <n v="1"/>
  </r>
  <r>
    <x v="2175"/>
    <x v="0"/>
    <x v="8"/>
    <x v="3"/>
    <x v="1"/>
    <s v="Morning Rush"/>
    <x v="3"/>
    <x v="1"/>
    <x v="90"/>
    <x v="735"/>
    <x v="2175"/>
    <x v="3"/>
    <n v="2022"/>
    <s v="Fri"/>
    <x v="12"/>
    <s v="NO"/>
    <n v="3"/>
  </r>
  <r>
    <x v="2176"/>
    <x v="3"/>
    <x v="8"/>
    <x v="1"/>
    <x v="0"/>
    <s v="Morning Rush"/>
    <x v="0"/>
    <x v="3"/>
    <x v="90"/>
    <x v="736"/>
    <x v="2176"/>
    <x v="3"/>
    <n v="2022"/>
    <s v="Fri"/>
    <x v="12"/>
    <s v="NO"/>
    <n v="5"/>
  </r>
  <r>
    <x v="2177"/>
    <x v="3"/>
    <x v="7"/>
    <x v="2"/>
    <x v="3"/>
    <s v="Midday"/>
    <x v="3"/>
    <x v="2"/>
    <x v="90"/>
    <x v="737"/>
    <x v="2177"/>
    <x v="3"/>
    <n v="2022"/>
    <s v="Fri"/>
    <x v="12"/>
    <s v="NO"/>
    <n v="2"/>
  </r>
  <r>
    <x v="2178"/>
    <x v="1"/>
    <x v="5"/>
    <x v="0"/>
    <x v="1"/>
    <s v="Night"/>
    <x v="1"/>
    <x v="3"/>
    <x v="90"/>
    <x v="738"/>
    <x v="2178"/>
    <x v="3"/>
    <n v="2022"/>
    <s v="Fri"/>
    <x v="12"/>
    <s v="NO"/>
    <n v="5"/>
  </r>
  <r>
    <x v="2179"/>
    <x v="0"/>
    <x v="8"/>
    <x v="2"/>
    <x v="2"/>
    <s v="Midday"/>
    <x v="4"/>
    <x v="2"/>
    <x v="90"/>
    <x v="739"/>
    <x v="2179"/>
    <x v="3"/>
    <n v="2022"/>
    <s v="Fri"/>
    <x v="12"/>
    <s v="NO"/>
    <n v="2"/>
  </r>
  <r>
    <x v="2180"/>
    <x v="5"/>
    <x v="6"/>
    <x v="2"/>
    <x v="0"/>
    <s v="Night"/>
    <x v="3"/>
    <x v="0"/>
    <x v="90"/>
    <x v="740"/>
    <x v="2180"/>
    <x v="3"/>
    <n v="2022"/>
    <s v="Fri"/>
    <x v="12"/>
    <s v="NO"/>
    <n v="1"/>
  </r>
  <r>
    <x v="2181"/>
    <x v="1"/>
    <x v="4"/>
    <x v="4"/>
    <x v="0"/>
    <s v="Morning Rush"/>
    <x v="4"/>
    <x v="3"/>
    <x v="90"/>
    <x v="741"/>
    <x v="2181"/>
    <x v="3"/>
    <n v="2022"/>
    <s v="Fri"/>
    <x v="12"/>
    <s v="NO"/>
    <n v="5"/>
  </r>
  <r>
    <x v="2182"/>
    <x v="2"/>
    <x v="0"/>
    <x v="1"/>
    <x v="2"/>
    <s v="Night"/>
    <x v="1"/>
    <x v="2"/>
    <x v="90"/>
    <x v="742"/>
    <x v="2182"/>
    <x v="3"/>
    <n v="2022"/>
    <s v="Fri"/>
    <x v="12"/>
    <s v="NO"/>
    <n v="2"/>
  </r>
  <r>
    <x v="2183"/>
    <x v="3"/>
    <x v="1"/>
    <x v="3"/>
    <x v="0"/>
    <s v="Night"/>
    <x v="0"/>
    <x v="3"/>
    <x v="90"/>
    <x v="743"/>
    <x v="2183"/>
    <x v="3"/>
    <n v="2022"/>
    <s v="Fri"/>
    <x v="12"/>
    <s v="NO"/>
    <n v="5"/>
  </r>
  <r>
    <x v="2184"/>
    <x v="1"/>
    <x v="4"/>
    <x v="1"/>
    <x v="0"/>
    <s v="Evening Rush"/>
    <x v="0"/>
    <x v="3"/>
    <x v="91"/>
    <x v="744"/>
    <x v="2184"/>
    <x v="3"/>
    <n v="2022"/>
    <s v="Sat"/>
    <x v="12"/>
    <s v="NO"/>
    <n v="5"/>
  </r>
  <r>
    <x v="2185"/>
    <x v="3"/>
    <x v="7"/>
    <x v="0"/>
    <x v="0"/>
    <s v="Morning Rush"/>
    <x v="1"/>
    <x v="0"/>
    <x v="91"/>
    <x v="745"/>
    <x v="2185"/>
    <x v="3"/>
    <n v="2022"/>
    <s v="Sat"/>
    <x v="12"/>
    <s v="NO"/>
    <n v="1"/>
  </r>
  <r>
    <x v="2186"/>
    <x v="1"/>
    <x v="6"/>
    <x v="2"/>
    <x v="1"/>
    <s v="Morning Rush"/>
    <x v="2"/>
    <x v="2"/>
    <x v="91"/>
    <x v="746"/>
    <x v="2186"/>
    <x v="3"/>
    <n v="2022"/>
    <s v="Sat"/>
    <x v="12"/>
    <s v="NO"/>
    <n v="2"/>
  </r>
  <r>
    <x v="2187"/>
    <x v="2"/>
    <x v="9"/>
    <x v="1"/>
    <x v="2"/>
    <s v="Midday"/>
    <x v="1"/>
    <x v="2"/>
    <x v="91"/>
    <x v="747"/>
    <x v="2187"/>
    <x v="3"/>
    <n v="2022"/>
    <s v="Sat"/>
    <x v="12"/>
    <s v="NO"/>
    <n v="2"/>
  </r>
  <r>
    <x v="2188"/>
    <x v="2"/>
    <x v="3"/>
    <x v="0"/>
    <x v="3"/>
    <s v="Evening Rush"/>
    <x v="3"/>
    <x v="2"/>
    <x v="91"/>
    <x v="748"/>
    <x v="2188"/>
    <x v="3"/>
    <n v="2022"/>
    <s v="Sat"/>
    <x v="12"/>
    <s v="NO"/>
    <n v="2"/>
  </r>
  <r>
    <x v="2189"/>
    <x v="4"/>
    <x v="0"/>
    <x v="4"/>
    <x v="3"/>
    <s v="Evening Rush"/>
    <x v="1"/>
    <x v="1"/>
    <x v="91"/>
    <x v="749"/>
    <x v="2189"/>
    <x v="3"/>
    <n v="2022"/>
    <s v="Sat"/>
    <x v="12"/>
    <s v="NO"/>
    <n v="3"/>
  </r>
  <r>
    <x v="2190"/>
    <x v="5"/>
    <x v="9"/>
    <x v="3"/>
    <x v="2"/>
    <s v="Evening Rush"/>
    <x v="1"/>
    <x v="1"/>
    <x v="91"/>
    <x v="750"/>
    <x v="2190"/>
    <x v="3"/>
    <n v="2022"/>
    <s v="Sat"/>
    <x v="12"/>
    <s v="NO"/>
    <n v="3"/>
  </r>
  <r>
    <x v="2191"/>
    <x v="4"/>
    <x v="4"/>
    <x v="1"/>
    <x v="1"/>
    <s v="Morning Rush"/>
    <x v="3"/>
    <x v="0"/>
    <x v="91"/>
    <x v="751"/>
    <x v="2191"/>
    <x v="3"/>
    <n v="2022"/>
    <s v="Sat"/>
    <x v="12"/>
    <s v="NO"/>
    <n v="1"/>
  </r>
  <r>
    <x v="2192"/>
    <x v="5"/>
    <x v="3"/>
    <x v="3"/>
    <x v="2"/>
    <s v="Midday"/>
    <x v="0"/>
    <x v="0"/>
    <x v="91"/>
    <x v="752"/>
    <x v="2192"/>
    <x v="3"/>
    <n v="2022"/>
    <s v="Sat"/>
    <x v="12"/>
    <s v="NO"/>
    <n v="1"/>
  </r>
  <r>
    <x v="2193"/>
    <x v="2"/>
    <x v="2"/>
    <x v="3"/>
    <x v="2"/>
    <s v="Morning Rush"/>
    <x v="0"/>
    <x v="2"/>
    <x v="91"/>
    <x v="753"/>
    <x v="2193"/>
    <x v="3"/>
    <n v="2022"/>
    <s v="Sat"/>
    <x v="12"/>
    <s v="NO"/>
    <n v="2"/>
  </r>
  <r>
    <x v="2194"/>
    <x v="1"/>
    <x v="4"/>
    <x v="2"/>
    <x v="2"/>
    <s v="Midday"/>
    <x v="0"/>
    <x v="1"/>
    <x v="91"/>
    <x v="754"/>
    <x v="2194"/>
    <x v="3"/>
    <n v="2022"/>
    <s v="Sat"/>
    <x v="12"/>
    <s v="NO"/>
    <n v="3"/>
  </r>
  <r>
    <x v="2195"/>
    <x v="0"/>
    <x v="5"/>
    <x v="4"/>
    <x v="1"/>
    <s v="Morning Rush"/>
    <x v="4"/>
    <x v="1"/>
    <x v="91"/>
    <x v="755"/>
    <x v="2195"/>
    <x v="3"/>
    <n v="2022"/>
    <s v="Sat"/>
    <x v="12"/>
    <s v="NO"/>
    <n v="3"/>
  </r>
  <r>
    <x v="2196"/>
    <x v="3"/>
    <x v="6"/>
    <x v="0"/>
    <x v="2"/>
    <s v="Evening Rush"/>
    <x v="3"/>
    <x v="3"/>
    <x v="91"/>
    <x v="756"/>
    <x v="2196"/>
    <x v="3"/>
    <n v="2022"/>
    <s v="Sat"/>
    <x v="12"/>
    <s v="NO"/>
    <n v="5"/>
  </r>
  <r>
    <x v="2197"/>
    <x v="2"/>
    <x v="0"/>
    <x v="4"/>
    <x v="1"/>
    <s v="Night"/>
    <x v="0"/>
    <x v="3"/>
    <x v="91"/>
    <x v="757"/>
    <x v="2197"/>
    <x v="3"/>
    <n v="2022"/>
    <s v="Sat"/>
    <x v="12"/>
    <s v="NO"/>
    <n v="5"/>
  </r>
  <r>
    <x v="2198"/>
    <x v="2"/>
    <x v="1"/>
    <x v="1"/>
    <x v="3"/>
    <s v="Evening Rush"/>
    <x v="2"/>
    <x v="2"/>
    <x v="91"/>
    <x v="758"/>
    <x v="2198"/>
    <x v="3"/>
    <n v="2022"/>
    <s v="Sat"/>
    <x v="12"/>
    <s v="NO"/>
    <n v="2"/>
  </r>
  <r>
    <x v="2199"/>
    <x v="1"/>
    <x v="3"/>
    <x v="0"/>
    <x v="2"/>
    <s v="Midday"/>
    <x v="3"/>
    <x v="3"/>
    <x v="91"/>
    <x v="759"/>
    <x v="2199"/>
    <x v="3"/>
    <n v="2022"/>
    <s v="Sat"/>
    <x v="12"/>
    <s v="NO"/>
    <n v="5"/>
  </r>
  <r>
    <x v="2200"/>
    <x v="0"/>
    <x v="6"/>
    <x v="2"/>
    <x v="0"/>
    <s v="Night"/>
    <x v="2"/>
    <x v="2"/>
    <x v="91"/>
    <x v="760"/>
    <x v="2200"/>
    <x v="3"/>
    <n v="2022"/>
    <s v="Sat"/>
    <x v="12"/>
    <s v="NO"/>
    <n v="2"/>
  </r>
  <r>
    <x v="2201"/>
    <x v="2"/>
    <x v="9"/>
    <x v="1"/>
    <x v="3"/>
    <s v="Evening Rush"/>
    <x v="1"/>
    <x v="1"/>
    <x v="91"/>
    <x v="761"/>
    <x v="2201"/>
    <x v="3"/>
    <n v="2022"/>
    <s v="Sat"/>
    <x v="12"/>
    <s v="NO"/>
    <n v="3"/>
  </r>
  <r>
    <x v="2202"/>
    <x v="2"/>
    <x v="2"/>
    <x v="1"/>
    <x v="2"/>
    <s v="Morning Rush"/>
    <x v="3"/>
    <x v="3"/>
    <x v="91"/>
    <x v="762"/>
    <x v="2202"/>
    <x v="3"/>
    <n v="2022"/>
    <s v="Sat"/>
    <x v="12"/>
    <s v="NO"/>
    <n v="5"/>
  </r>
  <r>
    <x v="2203"/>
    <x v="1"/>
    <x v="1"/>
    <x v="3"/>
    <x v="2"/>
    <s v="Evening Rush"/>
    <x v="1"/>
    <x v="1"/>
    <x v="91"/>
    <x v="763"/>
    <x v="2203"/>
    <x v="3"/>
    <n v="2022"/>
    <s v="Sat"/>
    <x v="12"/>
    <s v="NO"/>
    <n v="3"/>
  </r>
  <r>
    <x v="2204"/>
    <x v="2"/>
    <x v="9"/>
    <x v="0"/>
    <x v="2"/>
    <s v="Night"/>
    <x v="1"/>
    <x v="1"/>
    <x v="91"/>
    <x v="764"/>
    <x v="2204"/>
    <x v="3"/>
    <n v="2022"/>
    <s v="Sat"/>
    <x v="12"/>
    <s v="NO"/>
    <n v="3"/>
  </r>
  <r>
    <x v="2205"/>
    <x v="5"/>
    <x v="2"/>
    <x v="3"/>
    <x v="2"/>
    <s v="Midday"/>
    <x v="1"/>
    <x v="0"/>
    <x v="91"/>
    <x v="765"/>
    <x v="2205"/>
    <x v="3"/>
    <n v="2022"/>
    <s v="Sat"/>
    <x v="12"/>
    <s v="NO"/>
    <n v="1"/>
  </r>
  <r>
    <x v="2206"/>
    <x v="5"/>
    <x v="5"/>
    <x v="0"/>
    <x v="1"/>
    <s v="Morning Rush"/>
    <x v="1"/>
    <x v="2"/>
    <x v="91"/>
    <x v="766"/>
    <x v="2206"/>
    <x v="3"/>
    <n v="2022"/>
    <s v="Sat"/>
    <x v="12"/>
    <s v="NO"/>
    <n v="2"/>
  </r>
  <r>
    <x v="2207"/>
    <x v="0"/>
    <x v="3"/>
    <x v="1"/>
    <x v="1"/>
    <s v="Midday"/>
    <x v="0"/>
    <x v="1"/>
    <x v="91"/>
    <x v="767"/>
    <x v="2207"/>
    <x v="3"/>
    <n v="2022"/>
    <s v="Sat"/>
    <x v="12"/>
    <s v="NO"/>
    <n v="3"/>
  </r>
  <r>
    <x v="2208"/>
    <x v="5"/>
    <x v="0"/>
    <x v="2"/>
    <x v="1"/>
    <s v="Night"/>
    <x v="3"/>
    <x v="3"/>
    <x v="92"/>
    <x v="768"/>
    <x v="2208"/>
    <x v="3"/>
    <n v="2022"/>
    <s v="Sun"/>
    <x v="12"/>
    <s v="NO"/>
    <n v="5"/>
  </r>
  <r>
    <x v="2209"/>
    <x v="5"/>
    <x v="9"/>
    <x v="2"/>
    <x v="0"/>
    <s v="Evening Rush"/>
    <x v="4"/>
    <x v="1"/>
    <x v="92"/>
    <x v="769"/>
    <x v="2209"/>
    <x v="3"/>
    <n v="2022"/>
    <s v="Sun"/>
    <x v="12"/>
    <s v="NO"/>
    <n v="3"/>
  </r>
  <r>
    <x v="2210"/>
    <x v="2"/>
    <x v="2"/>
    <x v="3"/>
    <x v="3"/>
    <s v="Morning Rush"/>
    <x v="2"/>
    <x v="0"/>
    <x v="92"/>
    <x v="770"/>
    <x v="2210"/>
    <x v="3"/>
    <n v="2022"/>
    <s v="Sun"/>
    <x v="12"/>
    <s v="NO"/>
    <n v="1"/>
  </r>
  <r>
    <x v="2211"/>
    <x v="3"/>
    <x v="4"/>
    <x v="0"/>
    <x v="3"/>
    <s v="Morning Rush"/>
    <x v="1"/>
    <x v="0"/>
    <x v="92"/>
    <x v="771"/>
    <x v="2211"/>
    <x v="3"/>
    <n v="2022"/>
    <s v="Sun"/>
    <x v="12"/>
    <s v="NO"/>
    <n v="1"/>
  </r>
  <r>
    <x v="2212"/>
    <x v="5"/>
    <x v="0"/>
    <x v="3"/>
    <x v="3"/>
    <s v="Morning Rush"/>
    <x v="2"/>
    <x v="0"/>
    <x v="92"/>
    <x v="772"/>
    <x v="2212"/>
    <x v="3"/>
    <n v="2022"/>
    <s v="Sun"/>
    <x v="12"/>
    <s v="NO"/>
    <n v="1"/>
  </r>
  <r>
    <x v="2213"/>
    <x v="0"/>
    <x v="5"/>
    <x v="0"/>
    <x v="1"/>
    <s v="Midday"/>
    <x v="0"/>
    <x v="3"/>
    <x v="92"/>
    <x v="773"/>
    <x v="2213"/>
    <x v="3"/>
    <n v="2022"/>
    <s v="Sun"/>
    <x v="12"/>
    <s v="NO"/>
    <n v="5"/>
  </r>
  <r>
    <x v="2214"/>
    <x v="5"/>
    <x v="6"/>
    <x v="2"/>
    <x v="1"/>
    <s v="Morning Rush"/>
    <x v="0"/>
    <x v="2"/>
    <x v="92"/>
    <x v="774"/>
    <x v="2214"/>
    <x v="3"/>
    <n v="2022"/>
    <s v="Sun"/>
    <x v="12"/>
    <s v="NO"/>
    <n v="2"/>
  </r>
  <r>
    <x v="2215"/>
    <x v="2"/>
    <x v="2"/>
    <x v="1"/>
    <x v="3"/>
    <s v="Evening Rush"/>
    <x v="4"/>
    <x v="3"/>
    <x v="92"/>
    <x v="775"/>
    <x v="2215"/>
    <x v="3"/>
    <n v="2022"/>
    <s v="Sun"/>
    <x v="12"/>
    <s v="NO"/>
    <n v="5"/>
  </r>
  <r>
    <x v="2216"/>
    <x v="4"/>
    <x v="5"/>
    <x v="0"/>
    <x v="3"/>
    <s v="Night"/>
    <x v="2"/>
    <x v="3"/>
    <x v="92"/>
    <x v="776"/>
    <x v="2216"/>
    <x v="3"/>
    <n v="2022"/>
    <s v="Sun"/>
    <x v="12"/>
    <s v="NO"/>
    <n v="5"/>
  </r>
  <r>
    <x v="2217"/>
    <x v="2"/>
    <x v="3"/>
    <x v="2"/>
    <x v="2"/>
    <s v="Night"/>
    <x v="4"/>
    <x v="0"/>
    <x v="92"/>
    <x v="777"/>
    <x v="2217"/>
    <x v="3"/>
    <n v="2022"/>
    <s v="Sun"/>
    <x v="12"/>
    <s v="NO"/>
    <n v="1"/>
  </r>
  <r>
    <x v="2218"/>
    <x v="1"/>
    <x v="1"/>
    <x v="1"/>
    <x v="1"/>
    <s v="Morning Rush"/>
    <x v="2"/>
    <x v="2"/>
    <x v="92"/>
    <x v="778"/>
    <x v="2218"/>
    <x v="3"/>
    <n v="2022"/>
    <s v="Sun"/>
    <x v="12"/>
    <s v="NO"/>
    <n v="2"/>
  </r>
  <r>
    <x v="2219"/>
    <x v="0"/>
    <x v="9"/>
    <x v="1"/>
    <x v="3"/>
    <s v="Evening Rush"/>
    <x v="1"/>
    <x v="3"/>
    <x v="92"/>
    <x v="779"/>
    <x v="2219"/>
    <x v="3"/>
    <n v="2022"/>
    <s v="Sun"/>
    <x v="12"/>
    <s v="NO"/>
    <n v="5"/>
  </r>
  <r>
    <x v="2220"/>
    <x v="5"/>
    <x v="7"/>
    <x v="4"/>
    <x v="3"/>
    <s v="Midday"/>
    <x v="3"/>
    <x v="2"/>
    <x v="92"/>
    <x v="780"/>
    <x v="2220"/>
    <x v="3"/>
    <n v="2022"/>
    <s v="Sun"/>
    <x v="13"/>
    <s v="NO"/>
    <n v="2"/>
  </r>
  <r>
    <x v="2221"/>
    <x v="1"/>
    <x v="2"/>
    <x v="3"/>
    <x v="0"/>
    <s v="Morning Rush"/>
    <x v="4"/>
    <x v="1"/>
    <x v="92"/>
    <x v="781"/>
    <x v="2221"/>
    <x v="3"/>
    <n v="2022"/>
    <s v="Sun"/>
    <x v="13"/>
    <s v="NO"/>
    <n v="3"/>
  </r>
  <r>
    <x v="2222"/>
    <x v="5"/>
    <x v="6"/>
    <x v="2"/>
    <x v="3"/>
    <s v="Evening Rush"/>
    <x v="4"/>
    <x v="3"/>
    <x v="92"/>
    <x v="782"/>
    <x v="2222"/>
    <x v="3"/>
    <n v="2022"/>
    <s v="Sun"/>
    <x v="13"/>
    <s v="NO"/>
    <n v="5"/>
  </r>
  <r>
    <x v="2223"/>
    <x v="4"/>
    <x v="1"/>
    <x v="3"/>
    <x v="2"/>
    <s v="Night"/>
    <x v="3"/>
    <x v="3"/>
    <x v="92"/>
    <x v="783"/>
    <x v="2223"/>
    <x v="3"/>
    <n v="2022"/>
    <s v="Sun"/>
    <x v="13"/>
    <s v="NO"/>
    <n v="5"/>
  </r>
  <r>
    <x v="2224"/>
    <x v="3"/>
    <x v="4"/>
    <x v="0"/>
    <x v="3"/>
    <s v="Evening Rush"/>
    <x v="4"/>
    <x v="3"/>
    <x v="92"/>
    <x v="784"/>
    <x v="2224"/>
    <x v="3"/>
    <n v="2022"/>
    <s v="Sun"/>
    <x v="13"/>
    <s v="NO"/>
    <n v="5"/>
  </r>
  <r>
    <x v="2225"/>
    <x v="4"/>
    <x v="1"/>
    <x v="0"/>
    <x v="2"/>
    <s v="Morning Rush"/>
    <x v="1"/>
    <x v="0"/>
    <x v="92"/>
    <x v="785"/>
    <x v="2225"/>
    <x v="3"/>
    <n v="2022"/>
    <s v="Sun"/>
    <x v="13"/>
    <s v="NO"/>
    <n v="1"/>
  </r>
  <r>
    <x v="2226"/>
    <x v="2"/>
    <x v="8"/>
    <x v="1"/>
    <x v="1"/>
    <s v="Evening Rush"/>
    <x v="2"/>
    <x v="0"/>
    <x v="92"/>
    <x v="786"/>
    <x v="2226"/>
    <x v="3"/>
    <n v="2022"/>
    <s v="Sun"/>
    <x v="13"/>
    <s v="NO"/>
    <n v="1"/>
  </r>
  <r>
    <x v="2227"/>
    <x v="2"/>
    <x v="6"/>
    <x v="2"/>
    <x v="0"/>
    <s v="Midday"/>
    <x v="3"/>
    <x v="2"/>
    <x v="92"/>
    <x v="787"/>
    <x v="2227"/>
    <x v="3"/>
    <n v="2022"/>
    <s v="Sun"/>
    <x v="13"/>
    <s v="NO"/>
    <n v="2"/>
  </r>
  <r>
    <x v="2228"/>
    <x v="1"/>
    <x v="0"/>
    <x v="2"/>
    <x v="2"/>
    <s v="Night"/>
    <x v="3"/>
    <x v="1"/>
    <x v="92"/>
    <x v="788"/>
    <x v="2228"/>
    <x v="3"/>
    <n v="2022"/>
    <s v="Sun"/>
    <x v="13"/>
    <s v="NO"/>
    <n v="3"/>
  </r>
  <r>
    <x v="2229"/>
    <x v="1"/>
    <x v="9"/>
    <x v="3"/>
    <x v="2"/>
    <s v="Evening Rush"/>
    <x v="0"/>
    <x v="1"/>
    <x v="92"/>
    <x v="789"/>
    <x v="2229"/>
    <x v="3"/>
    <n v="2022"/>
    <s v="Sun"/>
    <x v="13"/>
    <s v="NO"/>
    <n v="3"/>
  </r>
  <r>
    <x v="2230"/>
    <x v="2"/>
    <x v="1"/>
    <x v="3"/>
    <x v="3"/>
    <s v="Night"/>
    <x v="0"/>
    <x v="2"/>
    <x v="92"/>
    <x v="790"/>
    <x v="2230"/>
    <x v="3"/>
    <n v="2022"/>
    <s v="Sun"/>
    <x v="13"/>
    <s v="NO"/>
    <n v="2"/>
  </r>
  <r>
    <x v="2231"/>
    <x v="0"/>
    <x v="6"/>
    <x v="2"/>
    <x v="0"/>
    <s v="Night"/>
    <x v="1"/>
    <x v="2"/>
    <x v="92"/>
    <x v="791"/>
    <x v="2231"/>
    <x v="3"/>
    <n v="2022"/>
    <s v="Sun"/>
    <x v="13"/>
    <s v="NO"/>
    <n v="2"/>
  </r>
  <r>
    <x v="2232"/>
    <x v="2"/>
    <x v="2"/>
    <x v="1"/>
    <x v="3"/>
    <s v="Morning Rush"/>
    <x v="4"/>
    <x v="2"/>
    <x v="93"/>
    <x v="792"/>
    <x v="2232"/>
    <x v="3"/>
    <n v="2022"/>
    <s v="Mon"/>
    <x v="13"/>
    <s v="NO"/>
    <n v="2"/>
  </r>
  <r>
    <x v="2233"/>
    <x v="2"/>
    <x v="4"/>
    <x v="1"/>
    <x v="3"/>
    <s v="Night"/>
    <x v="4"/>
    <x v="0"/>
    <x v="93"/>
    <x v="793"/>
    <x v="2233"/>
    <x v="3"/>
    <n v="2022"/>
    <s v="Mon"/>
    <x v="13"/>
    <s v="NO"/>
    <n v="1"/>
  </r>
  <r>
    <x v="2234"/>
    <x v="5"/>
    <x v="1"/>
    <x v="1"/>
    <x v="0"/>
    <s v="Morning Rush"/>
    <x v="0"/>
    <x v="0"/>
    <x v="93"/>
    <x v="794"/>
    <x v="2234"/>
    <x v="3"/>
    <n v="2022"/>
    <s v="Mon"/>
    <x v="13"/>
    <s v="NO"/>
    <n v="1"/>
  </r>
  <r>
    <x v="2235"/>
    <x v="4"/>
    <x v="8"/>
    <x v="4"/>
    <x v="3"/>
    <s v="Morning Rush"/>
    <x v="0"/>
    <x v="0"/>
    <x v="93"/>
    <x v="795"/>
    <x v="2235"/>
    <x v="3"/>
    <n v="2022"/>
    <s v="Mon"/>
    <x v="13"/>
    <s v="NO"/>
    <n v="1"/>
  </r>
  <r>
    <x v="2236"/>
    <x v="0"/>
    <x v="4"/>
    <x v="3"/>
    <x v="3"/>
    <s v="Night"/>
    <x v="0"/>
    <x v="1"/>
    <x v="93"/>
    <x v="796"/>
    <x v="2236"/>
    <x v="3"/>
    <n v="2022"/>
    <s v="Mon"/>
    <x v="13"/>
    <s v="NO"/>
    <n v="3"/>
  </r>
  <r>
    <x v="2237"/>
    <x v="5"/>
    <x v="3"/>
    <x v="1"/>
    <x v="3"/>
    <s v="Midday"/>
    <x v="1"/>
    <x v="3"/>
    <x v="93"/>
    <x v="797"/>
    <x v="2237"/>
    <x v="3"/>
    <n v="2022"/>
    <s v="Mon"/>
    <x v="13"/>
    <s v="NO"/>
    <n v="5"/>
  </r>
  <r>
    <x v="2238"/>
    <x v="3"/>
    <x v="0"/>
    <x v="2"/>
    <x v="1"/>
    <s v="Night"/>
    <x v="2"/>
    <x v="2"/>
    <x v="93"/>
    <x v="798"/>
    <x v="2238"/>
    <x v="3"/>
    <n v="2022"/>
    <s v="Mon"/>
    <x v="13"/>
    <s v="NO"/>
    <n v="2"/>
  </r>
  <r>
    <x v="2239"/>
    <x v="0"/>
    <x v="3"/>
    <x v="4"/>
    <x v="2"/>
    <s v="Morning Rush"/>
    <x v="2"/>
    <x v="0"/>
    <x v="93"/>
    <x v="799"/>
    <x v="2239"/>
    <x v="3"/>
    <n v="2022"/>
    <s v="Mon"/>
    <x v="13"/>
    <s v="NO"/>
    <n v="1"/>
  </r>
  <r>
    <x v="2240"/>
    <x v="5"/>
    <x v="3"/>
    <x v="1"/>
    <x v="2"/>
    <s v="Morning Rush"/>
    <x v="2"/>
    <x v="2"/>
    <x v="93"/>
    <x v="800"/>
    <x v="2240"/>
    <x v="3"/>
    <n v="2022"/>
    <s v="Mon"/>
    <x v="13"/>
    <s v="NO"/>
    <n v="2"/>
  </r>
  <r>
    <x v="2241"/>
    <x v="2"/>
    <x v="4"/>
    <x v="0"/>
    <x v="3"/>
    <s v="Morning Rush"/>
    <x v="3"/>
    <x v="2"/>
    <x v="93"/>
    <x v="801"/>
    <x v="2241"/>
    <x v="3"/>
    <n v="2022"/>
    <s v="Mon"/>
    <x v="13"/>
    <s v="NO"/>
    <n v="2"/>
  </r>
  <r>
    <x v="2242"/>
    <x v="5"/>
    <x v="4"/>
    <x v="4"/>
    <x v="1"/>
    <s v="Midday"/>
    <x v="1"/>
    <x v="1"/>
    <x v="93"/>
    <x v="802"/>
    <x v="2242"/>
    <x v="3"/>
    <n v="2022"/>
    <s v="Mon"/>
    <x v="13"/>
    <s v="NO"/>
    <n v="3"/>
  </r>
  <r>
    <x v="2243"/>
    <x v="1"/>
    <x v="2"/>
    <x v="4"/>
    <x v="0"/>
    <s v="Night"/>
    <x v="4"/>
    <x v="2"/>
    <x v="93"/>
    <x v="803"/>
    <x v="2243"/>
    <x v="3"/>
    <n v="2022"/>
    <s v="Mon"/>
    <x v="13"/>
    <s v="NO"/>
    <n v="2"/>
  </r>
  <r>
    <x v="2244"/>
    <x v="0"/>
    <x v="0"/>
    <x v="3"/>
    <x v="0"/>
    <s v="Evening Rush"/>
    <x v="4"/>
    <x v="3"/>
    <x v="93"/>
    <x v="804"/>
    <x v="2244"/>
    <x v="3"/>
    <n v="2022"/>
    <s v="Mon"/>
    <x v="13"/>
    <s v="NO"/>
    <n v="5"/>
  </r>
  <r>
    <x v="2245"/>
    <x v="2"/>
    <x v="9"/>
    <x v="0"/>
    <x v="0"/>
    <s v="Morning Rush"/>
    <x v="2"/>
    <x v="2"/>
    <x v="93"/>
    <x v="805"/>
    <x v="2245"/>
    <x v="3"/>
    <n v="2022"/>
    <s v="Mon"/>
    <x v="13"/>
    <s v="NO"/>
    <n v="2"/>
  </r>
  <r>
    <x v="2246"/>
    <x v="4"/>
    <x v="6"/>
    <x v="4"/>
    <x v="3"/>
    <s v="Morning Rush"/>
    <x v="4"/>
    <x v="2"/>
    <x v="93"/>
    <x v="806"/>
    <x v="2246"/>
    <x v="3"/>
    <n v="2022"/>
    <s v="Mon"/>
    <x v="13"/>
    <s v="NO"/>
    <n v="2"/>
  </r>
  <r>
    <x v="2247"/>
    <x v="5"/>
    <x v="4"/>
    <x v="4"/>
    <x v="3"/>
    <s v="Midday"/>
    <x v="2"/>
    <x v="0"/>
    <x v="93"/>
    <x v="807"/>
    <x v="2247"/>
    <x v="3"/>
    <n v="2022"/>
    <s v="Mon"/>
    <x v="13"/>
    <s v="NO"/>
    <n v="1"/>
  </r>
  <r>
    <x v="2248"/>
    <x v="2"/>
    <x v="5"/>
    <x v="3"/>
    <x v="2"/>
    <s v="Evening Rush"/>
    <x v="4"/>
    <x v="0"/>
    <x v="93"/>
    <x v="808"/>
    <x v="2248"/>
    <x v="3"/>
    <n v="2022"/>
    <s v="Mon"/>
    <x v="13"/>
    <s v="NO"/>
    <n v="1"/>
  </r>
  <r>
    <x v="2249"/>
    <x v="0"/>
    <x v="5"/>
    <x v="2"/>
    <x v="2"/>
    <s v="Evening Rush"/>
    <x v="0"/>
    <x v="3"/>
    <x v="93"/>
    <x v="809"/>
    <x v="2249"/>
    <x v="3"/>
    <n v="2022"/>
    <s v="Mon"/>
    <x v="13"/>
    <s v="NO"/>
    <n v="5"/>
  </r>
  <r>
    <x v="2250"/>
    <x v="1"/>
    <x v="4"/>
    <x v="2"/>
    <x v="0"/>
    <s v="Evening Rush"/>
    <x v="2"/>
    <x v="2"/>
    <x v="93"/>
    <x v="810"/>
    <x v="2250"/>
    <x v="3"/>
    <n v="2022"/>
    <s v="Mon"/>
    <x v="13"/>
    <s v="NO"/>
    <n v="2"/>
  </r>
  <r>
    <x v="2251"/>
    <x v="1"/>
    <x v="6"/>
    <x v="0"/>
    <x v="0"/>
    <s v="Evening Rush"/>
    <x v="1"/>
    <x v="0"/>
    <x v="93"/>
    <x v="811"/>
    <x v="2251"/>
    <x v="3"/>
    <n v="2022"/>
    <s v="Mon"/>
    <x v="13"/>
    <s v="NO"/>
    <n v="1"/>
  </r>
  <r>
    <x v="2252"/>
    <x v="0"/>
    <x v="1"/>
    <x v="3"/>
    <x v="0"/>
    <s v="Midday"/>
    <x v="1"/>
    <x v="2"/>
    <x v="93"/>
    <x v="812"/>
    <x v="2252"/>
    <x v="3"/>
    <n v="2022"/>
    <s v="Mon"/>
    <x v="13"/>
    <s v="NO"/>
    <n v="2"/>
  </r>
  <r>
    <x v="2253"/>
    <x v="0"/>
    <x v="8"/>
    <x v="1"/>
    <x v="3"/>
    <s v="Morning Rush"/>
    <x v="3"/>
    <x v="3"/>
    <x v="93"/>
    <x v="813"/>
    <x v="2253"/>
    <x v="3"/>
    <n v="2022"/>
    <s v="Mon"/>
    <x v="13"/>
    <s v="NO"/>
    <n v="5"/>
  </r>
  <r>
    <x v="2254"/>
    <x v="5"/>
    <x v="2"/>
    <x v="3"/>
    <x v="0"/>
    <s v="Night"/>
    <x v="4"/>
    <x v="2"/>
    <x v="93"/>
    <x v="814"/>
    <x v="2254"/>
    <x v="3"/>
    <n v="2022"/>
    <s v="Mon"/>
    <x v="13"/>
    <s v="NO"/>
    <n v="2"/>
  </r>
  <r>
    <x v="2255"/>
    <x v="2"/>
    <x v="2"/>
    <x v="1"/>
    <x v="0"/>
    <s v="Night"/>
    <x v="4"/>
    <x v="3"/>
    <x v="93"/>
    <x v="815"/>
    <x v="2255"/>
    <x v="3"/>
    <n v="2022"/>
    <s v="Mon"/>
    <x v="13"/>
    <s v="NO"/>
    <n v="5"/>
  </r>
  <r>
    <x v="2256"/>
    <x v="4"/>
    <x v="6"/>
    <x v="2"/>
    <x v="2"/>
    <s v="Evening Rush"/>
    <x v="0"/>
    <x v="1"/>
    <x v="94"/>
    <x v="816"/>
    <x v="2256"/>
    <x v="3"/>
    <n v="2022"/>
    <s v="Tue"/>
    <x v="13"/>
    <s v="NO"/>
    <n v="3"/>
  </r>
  <r>
    <x v="2257"/>
    <x v="0"/>
    <x v="3"/>
    <x v="0"/>
    <x v="1"/>
    <s v="Evening Rush"/>
    <x v="3"/>
    <x v="1"/>
    <x v="94"/>
    <x v="817"/>
    <x v="2257"/>
    <x v="3"/>
    <n v="2022"/>
    <s v="Tue"/>
    <x v="13"/>
    <s v="NO"/>
    <n v="3"/>
  </r>
  <r>
    <x v="2258"/>
    <x v="0"/>
    <x v="2"/>
    <x v="1"/>
    <x v="3"/>
    <s v="Night"/>
    <x v="1"/>
    <x v="1"/>
    <x v="94"/>
    <x v="818"/>
    <x v="2258"/>
    <x v="3"/>
    <n v="2022"/>
    <s v="Tue"/>
    <x v="13"/>
    <s v="NO"/>
    <n v="3"/>
  </r>
  <r>
    <x v="2259"/>
    <x v="3"/>
    <x v="0"/>
    <x v="2"/>
    <x v="0"/>
    <s v="Night"/>
    <x v="1"/>
    <x v="2"/>
    <x v="94"/>
    <x v="819"/>
    <x v="2259"/>
    <x v="3"/>
    <n v="2022"/>
    <s v="Tue"/>
    <x v="13"/>
    <s v="NO"/>
    <n v="2"/>
  </r>
  <r>
    <x v="2260"/>
    <x v="1"/>
    <x v="2"/>
    <x v="4"/>
    <x v="0"/>
    <s v="Evening Rush"/>
    <x v="2"/>
    <x v="2"/>
    <x v="94"/>
    <x v="820"/>
    <x v="2260"/>
    <x v="3"/>
    <n v="2022"/>
    <s v="Tue"/>
    <x v="13"/>
    <s v="NO"/>
    <n v="2"/>
  </r>
  <r>
    <x v="2261"/>
    <x v="3"/>
    <x v="0"/>
    <x v="0"/>
    <x v="1"/>
    <s v="Midday"/>
    <x v="2"/>
    <x v="0"/>
    <x v="94"/>
    <x v="821"/>
    <x v="2261"/>
    <x v="3"/>
    <n v="2022"/>
    <s v="Tue"/>
    <x v="13"/>
    <s v="NO"/>
    <n v="1"/>
  </r>
  <r>
    <x v="2262"/>
    <x v="4"/>
    <x v="4"/>
    <x v="1"/>
    <x v="1"/>
    <s v="Evening Rush"/>
    <x v="2"/>
    <x v="3"/>
    <x v="94"/>
    <x v="822"/>
    <x v="2262"/>
    <x v="3"/>
    <n v="2022"/>
    <s v="Tue"/>
    <x v="13"/>
    <s v="NO"/>
    <n v="5"/>
  </r>
  <r>
    <x v="2263"/>
    <x v="0"/>
    <x v="5"/>
    <x v="3"/>
    <x v="2"/>
    <s v="Morning Rush"/>
    <x v="2"/>
    <x v="2"/>
    <x v="94"/>
    <x v="823"/>
    <x v="2263"/>
    <x v="3"/>
    <n v="2022"/>
    <s v="Tue"/>
    <x v="13"/>
    <s v="NO"/>
    <n v="2"/>
  </r>
  <r>
    <x v="2264"/>
    <x v="5"/>
    <x v="4"/>
    <x v="1"/>
    <x v="0"/>
    <s v="Night"/>
    <x v="2"/>
    <x v="0"/>
    <x v="94"/>
    <x v="824"/>
    <x v="2264"/>
    <x v="3"/>
    <n v="2022"/>
    <s v="Tue"/>
    <x v="13"/>
    <s v="NO"/>
    <n v="1"/>
  </r>
  <r>
    <x v="2265"/>
    <x v="1"/>
    <x v="8"/>
    <x v="4"/>
    <x v="0"/>
    <s v="Midday"/>
    <x v="4"/>
    <x v="0"/>
    <x v="94"/>
    <x v="825"/>
    <x v="2265"/>
    <x v="3"/>
    <n v="2022"/>
    <s v="Tue"/>
    <x v="13"/>
    <s v="NO"/>
    <n v="1"/>
  </r>
  <r>
    <x v="2266"/>
    <x v="3"/>
    <x v="3"/>
    <x v="0"/>
    <x v="0"/>
    <s v="Midday"/>
    <x v="1"/>
    <x v="3"/>
    <x v="94"/>
    <x v="826"/>
    <x v="2266"/>
    <x v="3"/>
    <n v="2022"/>
    <s v="Tue"/>
    <x v="13"/>
    <s v="NO"/>
    <n v="5"/>
  </r>
  <r>
    <x v="2267"/>
    <x v="1"/>
    <x v="5"/>
    <x v="0"/>
    <x v="3"/>
    <s v="Morning Rush"/>
    <x v="4"/>
    <x v="0"/>
    <x v="94"/>
    <x v="827"/>
    <x v="2267"/>
    <x v="3"/>
    <n v="2022"/>
    <s v="Tue"/>
    <x v="13"/>
    <s v="NO"/>
    <n v="1"/>
  </r>
  <r>
    <x v="2268"/>
    <x v="3"/>
    <x v="6"/>
    <x v="3"/>
    <x v="1"/>
    <s v="Evening Rush"/>
    <x v="0"/>
    <x v="1"/>
    <x v="94"/>
    <x v="828"/>
    <x v="2268"/>
    <x v="3"/>
    <n v="2022"/>
    <s v="Tue"/>
    <x v="13"/>
    <s v="NO"/>
    <n v="3"/>
  </r>
  <r>
    <x v="2269"/>
    <x v="0"/>
    <x v="4"/>
    <x v="3"/>
    <x v="3"/>
    <s v="Evening Rush"/>
    <x v="2"/>
    <x v="2"/>
    <x v="94"/>
    <x v="829"/>
    <x v="2269"/>
    <x v="3"/>
    <n v="2022"/>
    <s v="Tue"/>
    <x v="13"/>
    <s v="NO"/>
    <n v="2"/>
  </r>
  <r>
    <x v="2270"/>
    <x v="2"/>
    <x v="8"/>
    <x v="1"/>
    <x v="2"/>
    <s v="Night"/>
    <x v="2"/>
    <x v="3"/>
    <x v="94"/>
    <x v="830"/>
    <x v="2270"/>
    <x v="3"/>
    <n v="2022"/>
    <s v="Tue"/>
    <x v="13"/>
    <s v="NO"/>
    <n v="5"/>
  </r>
  <r>
    <x v="2271"/>
    <x v="2"/>
    <x v="0"/>
    <x v="4"/>
    <x v="0"/>
    <s v="Night"/>
    <x v="1"/>
    <x v="1"/>
    <x v="94"/>
    <x v="831"/>
    <x v="2271"/>
    <x v="3"/>
    <n v="2022"/>
    <s v="Tue"/>
    <x v="13"/>
    <s v="NO"/>
    <n v="3"/>
  </r>
  <r>
    <x v="2272"/>
    <x v="5"/>
    <x v="2"/>
    <x v="3"/>
    <x v="3"/>
    <s v="Midday"/>
    <x v="0"/>
    <x v="0"/>
    <x v="94"/>
    <x v="832"/>
    <x v="2272"/>
    <x v="3"/>
    <n v="2022"/>
    <s v="Tue"/>
    <x v="13"/>
    <s v="NO"/>
    <n v="1"/>
  </r>
  <r>
    <x v="2273"/>
    <x v="4"/>
    <x v="9"/>
    <x v="4"/>
    <x v="0"/>
    <s v="Evening Rush"/>
    <x v="1"/>
    <x v="3"/>
    <x v="94"/>
    <x v="833"/>
    <x v="2273"/>
    <x v="3"/>
    <n v="2022"/>
    <s v="Tue"/>
    <x v="13"/>
    <s v="NO"/>
    <n v="5"/>
  </r>
  <r>
    <x v="2274"/>
    <x v="1"/>
    <x v="1"/>
    <x v="1"/>
    <x v="3"/>
    <s v="Night"/>
    <x v="3"/>
    <x v="2"/>
    <x v="94"/>
    <x v="834"/>
    <x v="2274"/>
    <x v="3"/>
    <n v="2022"/>
    <s v="Tue"/>
    <x v="13"/>
    <s v="NO"/>
    <n v="2"/>
  </r>
  <r>
    <x v="2275"/>
    <x v="4"/>
    <x v="5"/>
    <x v="3"/>
    <x v="3"/>
    <s v="Midday"/>
    <x v="0"/>
    <x v="3"/>
    <x v="94"/>
    <x v="835"/>
    <x v="2275"/>
    <x v="3"/>
    <n v="2022"/>
    <s v="Tue"/>
    <x v="13"/>
    <s v="NO"/>
    <n v="5"/>
  </r>
  <r>
    <x v="2276"/>
    <x v="3"/>
    <x v="1"/>
    <x v="2"/>
    <x v="1"/>
    <s v="Midday"/>
    <x v="3"/>
    <x v="3"/>
    <x v="94"/>
    <x v="836"/>
    <x v="2276"/>
    <x v="3"/>
    <n v="2022"/>
    <s v="Tue"/>
    <x v="13"/>
    <s v="NO"/>
    <n v="5"/>
  </r>
  <r>
    <x v="2277"/>
    <x v="0"/>
    <x v="9"/>
    <x v="3"/>
    <x v="1"/>
    <s v="Midday"/>
    <x v="1"/>
    <x v="2"/>
    <x v="94"/>
    <x v="837"/>
    <x v="2277"/>
    <x v="3"/>
    <n v="2022"/>
    <s v="Tue"/>
    <x v="13"/>
    <s v="NO"/>
    <n v="2"/>
  </r>
  <r>
    <x v="2278"/>
    <x v="5"/>
    <x v="1"/>
    <x v="3"/>
    <x v="0"/>
    <s v="Morning Rush"/>
    <x v="4"/>
    <x v="3"/>
    <x v="94"/>
    <x v="838"/>
    <x v="2278"/>
    <x v="3"/>
    <n v="2022"/>
    <s v="Tue"/>
    <x v="13"/>
    <s v="NO"/>
    <n v="5"/>
  </r>
  <r>
    <x v="2279"/>
    <x v="2"/>
    <x v="6"/>
    <x v="4"/>
    <x v="1"/>
    <s v="Morning Rush"/>
    <x v="2"/>
    <x v="1"/>
    <x v="94"/>
    <x v="839"/>
    <x v="2279"/>
    <x v="3"/>
    <n v="2022"/>
    <s v="Tue"/>
    <x v="13"/>
    <s v="NO"/>
    <n v="3"/>
  </r>
  <r>
    <x v="2280"/>
    <x v="2"/>
    <x v="7"/>
    <x v="0"/>
    <x v="3"/>
    <s v="Evening Rush"/>
    <x v="3"/>
    <x v="0"/>
    <x v="95"/>
    <x v="840"/>
    <x v="2280"/>
    <x v="3"/>
    <n v="2022"/>
    <s v="Wed"/>
    <x v="14"/>
    <s v="NO"/>
    <n v="1"/>
  </r>
  <r>
    <x v="2281"/>
    <x v="5"/>
    <x v="1"/>
    <x v="2"/>
    <x v="1"/>
    <s v="Midday"/>
    <x v="1"/>
    <x v="2"/>
    <x v="95"/>
    <x v="841"/>
    <x v="2281"/>
    <x v="3"/>
    <n v="2022"/>
    <s v="Wed"/>
    <x v="14"/>
    <s v="NO"/>
    <n v="2"/>
  </r>
  <r>
    <x v="2282"/>
    <x v="1"/>
    <x v="6"/>
    <x v="2"/>
    <x v="3"/>
    <s v="Midday"/>
    <x v="2"/>
    <x v="1"/>
    <x v="95"/>
    <x v="842"/>
    <x v="2282"/>
    <x v="3"/>
    <n v="2022"/>
    <s v="Wed"/>
    <x v="14"/>
    <s v="NO"/>
    <n v="3"/>
  </r>
  <r>
    <x v="2283"/>
    <x v="4"/>
    <x v="7"/>
    <x v="0"/>
    <x v="0"/>
    <s v="Evening Rush"/>
    <x v="1"/>
    <x v="1"/>
    <x v="95"/>
    <x v="843"/>
    <x v="2283"/>
    <x v="3"/>
    <n v="2022"/>
    <s v="Wed"/>
    <x v="14"/>
    <s v="NO"/>
    <n v="3"/>
  </r>
  <r>
    <x v="2284"/>
    <x v="3"/>
    <x v="7"/>
    <x v="2"/>
    <x v="0"/>
    <s v="Night"/>
    <x v="3"/>
    <x v="1"/>
    <x v="95"/>
    <x v="844"/>
    <x v="2284"/>
    <x v="3"/>
    <n v="2022"/>
    <s v="Wed"/>
    <x v="14"/>
    <s v="NO"/>
    <n v="3"/>
  </r>
  <r>
    <x v="2285"/>
    <x v="4"/>
    <x v="5"/>
    <x v="2"/>
    <x v="2"/>
    <s v="Morning Rush"/>
    <x v="1"/>
    <x v="0"/>
    <x v="95"/>
    <x v="845"/>
    <x v="2285"/>
    <x v="3"/>
    <n v="2022"/>
    <s v="Wed"/>
    <x v="14"/>
    <s v="NO"/>
    <n v="1"/>
  </r>
  <r>
    <x v="2286"/>
    <x v="2"/>
    <x v="8"/>
    <x v="4"/>
    <x v="3"/>
    <s v="Evening Rush"/>
    <x v="0"/>
    <x v="0"/>
    <x v="95"/>
    <x v="846"/>
    <x v="2286"/>
    <x v="3"/>
    <n v="2022"/>
    <s v="Wed"/>
    <x v="14"/>
    <s v="NO"/>
    <n v="1"/>
  </r>
  <r>
    <x v="2287"/>
    <x v="5"/>
    <x v="8"/>
    <x v="0"/>
    <x v="2"/>
    <s v="Night"/>
    <x v="0"/>
    <x v="0"/>
    <x v="95"/>
    <x v="847"/>
    <x v="2287"/>
    <x v="3"/>
    <n v="2022"/>
    <s v="Wed"/>
    <x v="14"/>
    <s v="NO"/>
    <n v="1"/>
  </r>
  <r>
    <x v="2288"/>
    <x v="2"/>
    <x v="9"/>
    <x v="1"/>
    <x v="0"/>
    <s v="Evening Rush"/>
    <x v="0"/>
    <x v="1"/>
    <x v="95"/>
    <x v="848"/>
    <x v="2288"/>
    <x v="3"/>
    <n v="2022"/>
    <s v="Wed"/>
    <x v="14"/>
    <s v="NO"/>
    <n v="3"/>
  </r>
  <r>
    <x v="2289"/>
    <x v="0"/>
    <x v="8"/>
    <x v="1"/>
    <x v="2"/>
    <s v="Night"/>
    <x v="1"/>
    <x v="0"/>
    <x v="95"/>
    <x v="849"/>
    <x v="2289"/>
    <x v="3"/>
    <n v="2022"/>
    <s v="Wed"/>
    <x v="14"/>
    <s v="NO"/>
    <n v="1"/>
  </r>
  <r>
    <x v="2290"/>
    <x v="2"/>
    <x v="0"/>
    <x v="1"/>
    <x v="0"/>
    <s v="Night"/>
    <x v="1"/>
    <x v="0"/>
    <x v="95"/>
    <x v="850"/>
    <x v="2290"/>
    <x v="3"/>
    <n v="2022"/>
    <s v="Wed"/>
    <x v="14"/>
    <s v="NO"/>
    <n v="1"/>
  </r>
  <r>
    <x v="2291"/>
    <x v="3"/>
    <x v="4"/>
    <x v="1"/>
    <x v="1"/>
    <s v="Evening Rush"/>
    <x v="2"/>
    <x v="0"/>
    <x v="95"/>
    <x v="851"/>
    <x v="2291"/>
    <x v="3"/>
    <n v="2022"/>
    <s v="Wed"/>
    <x v="14"/>
    <s v="NO"/>
    <n v="1"/>
  </r>
  <r>
    <x v="2292"/>
    <x v="1"/>
    <x v="0"/>
    <x v="2"/>
    <x v="1"/>
    <s v="Evening Rush"/>
    <x v="2"/>
    <x v="1"/>
    <x v="95"/>
    <x v="852"/>
    <x v="2292"/>
    <x v="3"/>
    <n v="2022"/>
    <s v="Wed"/>
    <x v="14"/>
    <s v="NO"/>
    <n v="3"/>
  </r>
  <r>
    <x v="2293"/>
    <x v="1"/>
    <x v="3"/>
    <x v="2"/>
    <x v="0"/>
    <s v="Evening Rush"/>
    <x v="3"/>
    <x v="1"/>
    <x v="95"/>
    <x v="853"/>
    <x v="2293"/>
    <x v="3"/>
    <n v="2022"/>
    <s v="Wed"/>
    <x v="14"/>
    <s v="NO"/>
    <n v="3"/>
  </r>
  <r>
    <x v="2294"/>
    <x v="0"/>
    <x v="2"/>
    <x v="4"/>
    <x v="2"/>
    <s v="Evening Rush"/>
    <x v="2"/>
    <x v="2"/>
    <x v="95"/>
    <x v="854"/>
    <x v="2294"/>
    <x v="3"/>
    <n v="2022"/>
    <s v="Wed"/>
    <x v="14"/>
    <s v="NO"/>
    <n v="2"/>
  </r>
  <r>
    <x v="2295"/>
    <x v="3"/>
    <x v="6"/>
    <x v="1"/>
    <x v="0"/>
    <s v="Midday"/>
    <x v="1"/>
    <x v="2"/>
    <x v="95"/>
    <x v="855"/>
    <x v="2295"/>
    <x v="3"/>
    <n v="2022"/>
    <s v="Wed"/>
    <x v="14"/>
    <s v="NO"/>
    <n v="2"/>
  </r>
  <r>
    <x v="2296"/>
    <x v="5"/>
    <x v="9"/>
    <x v="4"/>
    <x v="0"/>
    <s v="Night"/>
    <x v="2"/>
    <x v="3"/>
    <x v="95"/>
    <x v="856"/>
    <x v="2296"/>
    <x v="3"/>
    <n v="2022"/>
    <s v="Wed"/>
    <x v="14"/>
    <s v="NO"/>
    <n v="5"/>
  </r>
  <r>
    <x v="2297"/>
    <x v="4"/>
    <x v="8"/>
    <x v="2"/>
    <x v="0"/>
    <s v="Evening Rush"/>
    <x v="2"/>
    <x v="2"/>
    <x v="95"/>
    <x v="857"/>
    <x v="2297"/>
    <x v="3"/>
    <n v="2022"/>
    <s v="Wed"/>
    <x v="14"/>
    <s v="NO"/>
    <n v="2"/>
  </r>
  <r>
    <x v="2298"/>
    <x v="5"/>
    <x v="5"/>
    <x v="0"/>
    <x v="0"/>
    <s v="Midday"/>
    <x v="2"/>
    <x v="2"/>
    <x v="95"/>
    <x v="858"/>
    <x v="2298"/>
    <x v="3"/>
    <n v="2022"/>
    <s v="Wed"/>
    <x v="14"/>
    <s v="NO"/>
    <n v="2"/>
  </r>
  <r>
    <x v="2299"/>
    <x v="4"/>
    <x v="6"/>
    <x v="3"/>
    <x v="2"/>
    <s v="Morning Rush"/>
    <x v="0"/>
    <x v="0"/>
    <x v="95"/>
    <x v="859"/>
    <x v="2299"/>
    <x v="3"/>
    <n v="2022"/>
    <s v="Wed"/>
    <x v="14"/>
    <s v="NO"/>
    <n v="1"/>
  </r>
  <r>
    <x v="2300"/>
    <x v="1"/>
    <x v="9"/>
    <x v="1"/>
    <x v="0"/>
    <s v="Midday"/>
    <x v="4"/>
    <x v="0"/>
    <x v="95"/>
    <x v="860"/>
    <x v="2300"/>
    <x v="3"/>
    <n v="2022"/>
    <s v="Wed"/>
    <x v="14"/>
    <s v="NO"/>
    <n v="1"/>
  </r>
  <r>
    <x v="2301"/>
    <x v="2"/>
    <x v="6"/>
    <x v="1"/>
    <x v="1"/>
    <s v="Midday"/>
    <x v="0"/>
    <x v="2"/>
    <x v="95"/>
    <x v="861"/>
    <x v="2301"/>
    <x v="3"/>
    <n v="2022"/>
    <s v="Wed"/>
    <x v="14"/>
    <s v="NO"/>
    <n v="2"/>
  </r>
  <r>
    <x v="2302"/>
    <x v="2"/>
    <x v="9"/>
    <x v="2"/>
    <x v="1"/>
    <s v="Evening Rush"/>
    <x v="0"/>
    <x v="3"/>
    <x v="95"/>
    <x v="862"/>
    <x v="2302"/>
    <x v="3"/>
    <n v="2022"/>
    <s v="Wed"/>
    <x v="14"/>
    <s v="NO"/>
    <n v="5"/>
  </r>
  <r>
    <x v="2303"/>
    <x v="0"/>
    <x v="4"/>
    <x v="3"/>
    <x v="3"/>
    <s v="Morning Rush"/>
    <x v="0"/>
    <x v="0"/>
    <x v="95"/>
    <x v="863"/>
    <x v="2303"/>
    <x v="3"/>
    <n v="2022"/>
    <s v="Wed"/>
    <x v="14"/>
    <s v="NO"/>
    <n v="1"/>
  </r>
  <r>
    <x v="2304"/>
    <x v="5"/>
    <x v="9"/>
    <x v="4"/>
    <x v="1"/>
    <s v="Night"/>
    <x v="0"/>
    <x v="3"/>
    <x v="96"/>
    <x v="864"/>
    <x v="2304"/>
    <x v="3"/>
    <n v="2022"/>
    <s v="Thu"/>
    <x v="14"/>
    <s v="NO"/>
    <n v="5"/>
  </r>
  <r>
    <x v="2305"/>
    <x v="3"/>
    <x v="9"/>
    <x v="4"/>
    <x v="1"/>
    <s v="Morning Rush"/>
    <x v="2"/>
    <x v="2"/>
    <x v="96"/>
    <x v="865"/>
    <x v="2305"/>
    <x v="3"/>
    <n v="2022"/>
    <s v="Thu"/>
    <x v="14"/>
    <s v="NO"/>
    <n v="2"/>
  </r>
  <r>
    <x v="2306"/>
    <x v="4"/>
    <x v="3"/>
    <x v="3"/>
    <x v="1"/>
    <s v="Midday"/>
    <x v="1"/>
    <x v="2"/>
    <x v="96"/>
    <x v="866"/>
    <x v="2306"/>
    <x v="3"/>
    <n v="2022"/>
    <s v="Thu"/>
    <x v="14"/>
    <s v="NO"/>
    <n v="2"/>
  </r>
  <r>
    <x v="2307"/>
    <x v="2"/>
    <x v="3"/>
    <x v="4"/>
    <x v="0"/>
    <s v="Evening Rush"/>
    <x v="3"/>
    <x v="2"/>
    <x v="96"/>
    <x v="867"/>
    <x v="2307"/>
    <x v="3"/>
    <n v="2022"/>
    <s v="Thu"/>
    <x v="14"/>
    <s v="NO"/>
    <n v="2"/>
  </r>
  <r>
    <x v="2308"/>
    <x v="0"/>
    <x v="5"/>
    <x v="1"/>
    <x v="3"/>
    <s v="Evening Rush"/>
    <x v="4"/>
    <x v="1"/>
    <x v="96"/>
    <x v="868"/>
    <x v="2308"/>
    <x v="3"/>
    <n v="2022"/>
    <s v="Thu"/>
    <x v="14"/>
    <s v="NO"/>
    <n v="3"/>
  </r>
  <r>
    <x v="2309"/>
    <x v="5"/>
    <x v="8"/>
    <x v="1"/>
    <x v="3"/>
    <s v="Evening Rush"/>
    <x v="3"/>
    <x v="0"/>
    <x v="96"/>
    <x v="869"/>
    <x v="2309"/>
    <x v="3"/>
    <n v="2022"/>
    <s v="Thu"/>
    <x v="14"/>
    <s v="NO"/>
    <n v="1"/>
  </r>
  <r>
    <x v="2310"/>
    <x v="3"/>
    <x v="4"/>
    <x v="2"/>
    <x v="3"/>
    <s v="Midday"/>
    <x v="0"/>
    <x v="2"/>
    <x v="96"/>
    <x v="870"/>
    <x v="2310"/>
    <x v="3"/>
    <n v="2022"/>
    <s v="Thu"/>
    <x v="14"/>
    <s v="NO"/>
    <n v="2"/>
  </r>
  <r>
    <x v="2311"/>
    <x v="1"/>
    <x v="0"/>
    <x v="1"/>
    <x v="3"/>
    <s v="Morning Rush"/>
    <x v="1"/>
    <x v="2"/>
    <x v="96"/>
    <x v="871"/>
    <x v="2311"/>
    <x v="3"/>
    <n v="2022"/>
    <s v="Thu"/>
    <x v="14"/>
    <s v="NO"/>
    <n v="2"/>
  </r>
  <r>
    <x v="2312"/>
    <x v="3"/>
    <x v="7"/>
    <x v="2"/>
    <x v="2"/>
    <s v="Midday"/>
    <x v="0"/>
    <x v="0"/>
    <x v="96"/>
    <x v="872"/>
    <x v="2312"/>
    <x v="3"/>
    <n v="2022"/>
    <s v="Thu"/>
    <x v="14"/>
    <s v="NO"/>
    <n v="1"/>
  </r>
  <r>
    <x v="2313"/>
    <x v="1"/>
    <x v="5"/>
    <x v="4"/>
    <x v="0"/>
    <s v="Morning Rush"/>
    <x v="2"/>
    <x v="2"/>
    <x v="96"/>
    <x v="873"/>
    <x v="2313"/>
    <x v="3"/>
    <n v="2022"/>
    <s v="Thu"/>
    <x v="14"/>
    <s v="NO"/>
    <n v="2"/>
  </r>
  <r>
    <x v="2314"/>
    <x v="5"/>
    <x v="0"/>
    <x v="0"/>
    <x v="1"/>
    <s v="Morning Rush"/>
    <x v="3"/>
    <x v="1"/>
    <x v="96"/>
    <x v="874"/>
    <x v="2314"/>
    <x v="3"/>
    <n v="2022"/>
    <s v="Thu"/>
    <x v="14"/>
    <s v="NO"/>
    <n v="3"/>
  </r>
  <r>
    <x v="2315"/>
    <x v="3"/>
    <x v="0"/>
    <x v="0"/>
    <x v="2"/>
    <s v="Midday"/>
    <x v="4"/>
    <x v="2"/>
    <x v="96"/>
    <x v="875"/>
    <x v="2315"/>
    <x v="3"/>
    <n v="2022"/>
    <s v="Thu"/>
    <x v="14"/>
    <s v="NO"/>
    <n v="2"/>
  </r>
  <r>
    <x v="2316"/>
    <x v="0"/>
    <x v="9"/>
    <x v="0"/>
    <x v="3"/>
    <s v="Night"/>
    <x v="3"/>
    <x v="1"/>
    <x v="96"/>
    <x v="876"/>
    <x v="2316"/>
    <x v="3"/>
    <n v="2022"/>
    <s v="Thu"/>
    <x v="14"/>
    <s v="NO"/>
    <n v="3"/>
  </r>
  <r>
    <x v="2317"/>
    <x v="5"/>
    <x v="9"/>
    <x v="0"/>
    <x v="2"/>
    <s v="Midday"/>
    <x v="4"/>
    <x v="2"/>
    <x v="96"/>
    <x v="877"/>
    <x v="2317"/>
    <x v="3"/>
    <n v="2022"/>
    <s v="Thu"/>
    <x v="14"/>
    <s v="NO"/>
    <n v="2"/>
  </r>
  <r>
    <x v="2318"/>
    <x v="1"/>
    <x v="1"/>
    <x v="0"/>
    <x v="3"/>
    <s v="Midday"/>
    <x v="2"/>
    <x v="3"/>
    <x v="96"/>
    <x v="878"/>
    <x v="2318"/>
    <x v="3"/>
    <n v="2022"/>
    <s v="Thu"/>
    <x v="14"/>
    <s v="NO"/>
    <n v="5"/>
  </r>
  <r>
    <x v="2319"/>
    <x v="0"/>
    <x v="6"/>
    <x v="4"/>
    <x v="2"/>
    <s v="Morning Rush"/>
    <x v="0"/>
    <x v="1"/>
    <x v="96"/>
    <x v="879"/>
    <x v="2319"/>
    <x v="3"/>
    <n v="2022"/>
    <s v="Thu"/>
    <x v="14"/>
    <s v="NO"/>
    <n v="3"/>
  </r>
  <r>
    <x v="2320"/>
    <x v="2"/>
    <x v="9"/>
    <x v="1"/>
    <x v="2"/>
    <s v="Morning Rush"/>
    <x v="2"/>
    <x v="2"/>
    <x v="96"/>
    <x v="880"/>
    <x v="2320"/>
    <x v="3"/>
    <n v="2022"/>
    <s v="Thu"/>
    <x v="14"/>
    <s v="NO"/>
    <n v="2"/>
  </r>
  <r>
    <x v="2321"/>
    <x v="0"/>
    <x v="6"/>
    <x v="0"/>
    <x v="1"/>
    <s v="Night"/>
    <x v="1"/>
    <x v="0"/>
    <x v="96"/>
    <x v="881"/>
    <x v="2321"/>
    <x v="3"/>
    <n v="2022"/>
    <s v="Thu"/>
    <x v="14"/>
    <s v="NO"/>
    <n v="1"/>
  </r>
  <r>
    <x v="2322"/>
    <x v="2"/>
    <x v="0"/>
    <x v="1"/>
    <x v="2"/>
    <s v="Midday"/>
    <x v="1"/>
    <x v="3"/>
    <x v="96"/>
    <x v="882"/>
    <x v="2322"/>
    <x v="3"/>
    <n v="2022"/>
    <s v="Thu"/>
    <x v="14"/>
    <s v="NO"/>
    <n v="5"/>
  </r>
  <r>
    <x v="2323"/>
    <x v="0"/>
    <x v="9"/>
    <x v="4"/>
    <x v="1"/>
    <s v="Midday"/>
    <x v="4"/>
    <x v="2"/>
    <x v="96"/>
    <x v="883"/>
    <x v="2323"/>
    <x v="3"/>
    <n v="2022"/>
    <s v="Thu"/>
    <x v="14"/>
    <s v="NO"/>
    <n v="2"/>
  </r>
  <r>
    <x v="2324"/>
    <x v="1"/>
    <x v="9"/>
    <x v="4"/>
    <x v="0"/>
    <s v="Night"/>
    <x v="0"/>
    <x v="0"/>
    <x v="96"/>
    <x v="884"/>
    <x v="2324"/>
    <x v="3"/>
    <n v="2022"/>
    <s v="Thu"/>
    <x v="14"/>
    <s v="NO"/>
    <n v="1"/>
  </r>
  <r>
    <x v="2325"/>
    <x v="4"/>
    <x v="5"/>
    <x v="0"/>
    <x v="3"/>
    <s v="Night"/>
    <x v="3"/>
    <x v="0"/>
    <x v="96"/>
    <x v="885"/>
    <x v="2325"/>
    <x v="3"/>
    <n v="2022"/>
    <s v="Thu"/>
    <x v="14"/>
    <s v="NO"/>
    <n v="1"/>
  </r>
  <r>
    <x v="2326"/>
    <x v="4"/>
    <x v="4"/>
    <x v="1"/>
    <x v="1"/>
    <s v="Midday"/>
    <x v="4"/>
    <x v="3"/>
    <x v="96"/>
    <x v="886"/>
    <x v="2326"/>
    <x v="3"/>
    <n v="2022"/>
    <s v="Thu"/>
    <x v="14"/>
    <s v="NO"/>
    <n v="5"/>
  </r>
  <r>
    <x v="2327"/>
    <x v="2"/>
    <x v="0"/>
    <x v="4"/>
    <x v="3"/>
    <s v="Night"/>
    <x v="0"/>
    <x v="3"/>
    <x v="96"/>
    <x v="887"/>
    <x v="2327"/>
    <x v="3"/>
    <n v="2022"/>
    <s v="Thu"/>
    <x v="14"/>
    <s v="NO"/>
    <n v="5"/>
  </r>
  <r>
    <x v="2328"/>
    <x v="2"/>
    <x v="8"/>
    <x v="4"/>
    <x v="0"/>
    <s v="Evening Rush"/>
    <x v="1"/>
    <x v="2"/>
    <x v="97"/>
    <x v="888"/>
    <x v="2328"/>
    <x v="3"/>
    <n v="2022"/>
    <s v="Fri"/>
    <x v="14"/>
    <s v="NO"/>
    <n v="2"/>
  </r>
  <r>
    <x v="2329"/>
    <x v="3"/>
    <x v="8"/>
    <x v="0"/>
    <x v="1"/>
    <s v="Midday"/>
    <x v="1"/>
    <x v="0"/>
    <x v="97"/>
    <x v="889"/>
    <x v="2329"/>
    <x v="3"/>
    <n v="2022"/>
    <s v="Fri"/>
    <x v="14"/>
    <s v="NO"/>
    <n v="1"/>
  </r>
  <r>
    <x v="2330"/>
    <x v="0"/>
    <x v="5"/>
    <x v="2"/>
    <x v="3"/>
    <s v="Evening Rush"/>
    <x v="1"/>
    <x v="3"/>
    <x v="97"/>
    <x v="890"/>
    <x v="2330"/>
    <x v="3"/>
    <n v="2022"/>
    <s v="Fri"/>
    <x v="14"/>
    <s v="NO"/>
    <n v="5"/>
  </r>
  <r>
    <x v="2331"/>
    <x v="0"/>
    <x v="2"/>
    <x v="1"/>
    <x v="3"/>
    <s v="Evening Rush"/>
    <x v="0"/>
    <x v="3"/>
    <x v="97"/>
    <x v="891"/>
    <x v="2331"/>
    <x v="3"/>
    <n v="2022"/>
    <s v="Fri"/>
    <x v="14"/>
    <s v="NO"/>
    <n v="5"/>
  </r>
  <r>
    <x v="2332"/>
    <x v="0"/>
    <x v="6"/>
    <x v="3"/>
    <x v="0"/>
    <s v="Evening Rush"/>
    <x v="2"/>
    <x v="3"/>
    <x v="97"/>
    <x v="892"/>
    <x v="2332"/>
    <x v="3"/>
    <n v="2022"/>
    <s v="Fri"/>
    <x v="14"/>
    <s v="NO"/>
    <n v="5"/>
  </r>
  <r>
    <x v="2333"/>
    <x v="0"/>
    <x v="7"/>
    <x v="3"/>
    <x v="1"/>
    <s v="Evening Rush"/>
    <x v="4"/>
    <x v="3"/>
    <x v="97"/>
    <x v="893"/>
    <x v="2333"/>
    <x v="3"/>
    <n v="2022"/>
    <s v="Fri"/>
    <x v="14"/>
    <s v="NO"/>
    <n v="5"/>
  </r>
  <r>
    <x v="2334"/>
    <x v="3"/>
    <x v="6"/>
    <x v="1"/>
    <x v="3"/>
    <s v="Midday"/>
    <x v="0"/>
    <x v="1"/>
    <x v="97"/>
    <x v="894"/>
    <x v="2334"/>
    <x v="3"/>
    <n v="2022"/>
    <s v="Fri"/>
    <x v="14"/>
    <s v="NO"/>
    <n v="3"/>
  </r>
  <r>
    <x v="2335"/>
    <x v="2"/>
    <x v="0"/>
    <x v="4"/>
    <x v="2"/>
    <s v="Midday"/>
    <x v="3"/>
    <x v="0"/>
    <x v="97"/>
    <x v="895"/>
    <x v="2335"/>
    <x v="3"/>
    <n v="2022"/>
    <s v="Fri"/>
    <x v="14"/>
    <s v="NO"/>
    <n v="1"/>
  </r>
  <r>
    <x v="2336"/>
    <x v="4"/>
    <x v="2"/>
    <x v="1"/>
    <x v="3"/>
    <s v="Evening Rush"/>
    <x v="3"/>
    <x v="2"/>
    <x v="97"/>
    <x v="896"/>
    <x v="2336"/>
    <x v="3"/>
    <n v="2022"/>
    <s v="Fri"/>
    <x v="14"/>
    <s v="NO"/>
    <n v="2"/>
  </r>
  <r>
    <x v="2337"/>
    <x v="3"/>
    <x v="6"/>
    <x v="0"/>
    <x v="2"/>
    <s v="Midday"/>
    <x v="3"/>
    <x v="2"/>
    <x v="97"/>
    <x v="897"/>
    <x v="2337"/>
    <x v="3"/>
    <n v="2022"/>
    <s v="Fri"/>
    <x v="14"/>
    <s v="NO"/>
    <n v="2"/>
  </r>
  <r>
    <x v="2338"/>
    <x v="1"/>
    <x v="4"/>
    <x v="3"/>
    <x v="2"/>
    <s v="Evening Rush"/>
    <x v="0"/>
    <x v="0"/>
    <x v="97"/>
    <x v="898"/>
    <x v="2338"/>
    <x v="3"/>
    <n v="2022"/>
    <s v="Fri"/>
    <x v="14"/>
    <s v="NO"/>
    <n v="1"/>
  </r>
  <r>
    <x v="2339"/>
    <x v="3"/>
    <x v="2"/>
    <x v="1"/>
    <x v="3"/>
    <s v="Midday"/>
    <x v="0"/>
    <x v="1"/>
    <x v="97"/>
    <x v="899"/>
    <x v="2339"/>
    <x v="3"/>
    <n v="2022"/>
    <s v="Fri"/>
    <x v="14"/>
    <s v="NO"/>
    <n v="3"/>
  </r>
  <r>
    <x v="2340"/>
    <x v="3"/>
    <x v="9"/>
    <x v="0"/>
    <x v="1"/>
    <s v="Evening Rush"/>
    <x v="1"/>
    <x v="1"/>
    <x v="97"/>
    <x v="900"/>
    <x v="2340"/>
    <x v="3"/>
    <n v="2022"/>
    <s v="Fri"/>
    <x v="15"/>
    <s v="NO"/>
    <n v="3"/>
  </r>
  <r>
    <x v="2341"/>
    <x v="3"/>
    <x v="7"/>
    <x v="2"/>
    <x v="0"/>
    <s v="Morning Rush"/>
    <x v="0"/>
    <x v="1"/>
    <x v="97"/>
    <x v="901"/>
    <x v="2341"/>
    <x v="3"/>
    <n v="2022"/>
    <s v="Fri"/>
    <x v="15"/>
    <s v="NO"/>
    <n v="3"/>
  </r>
  <r>
    <x v="2342"/>
    <x v="5"/>
    <x v="8"/>
    <x v="1"/>
    <x v="0"/>
    <s v="Night"/>
    <x v="0"/>
    <x v="1"/>
    <x v="97"/>
    <x v="902"/>
    <x v="2342"/>
    <x v="3"/>
    <n v="2022"/>
    <s v="Fri"/>
    <x v="15"/>
    <s v="NO"/>
    <n v="3"/>
  </r>
  <r>
    <x v="2343"/>
    <x v="1"/>
    <x v="7"/>
    <x v="1"/>
    <x v="3"/>
    <s v="Morning Rush"/>
    <x v="4"/>
    <x v="0"/>
    <x v="97"/>
    <x v="903"/>
    <x v="2343"/>
    <x v="3"/>
    <n v="2022"/>
    <s v="Fri"/>
    <x v="15"/>
    <s v="NO"/>
    <n v="1"/>
  </r>
  <r>
    <x v="2344"/>
    <x v="2"/>
    <x v="3"/>
    <x v="1"/>
    <x v="3"/>
    <s v="Evening Rush"/>
    <x v="2"/>
    <x v="0"/>
    <x v="97"/>
    <x v="904"/>
    <x v="2344"/>
    <x v="3"/>
    <n v="2022"/>
    <s v="Fri"/>
    <x v="15"/>
    <s v="NO"/>
    <n v="1"/>
  </r>
  <r>
    <x v="2345"/>
    <x v="4"/>
    <x v="8"/>
    <x v="0"/>
    <x v="2"/>
    <s v="Night"/>
    <x v="4"/>
    <x v="3"/>
    <x v="97"/>
    <x v="905"/>
    <x v="2345"/>
    <x v="3"/>
    <n v="2022"/>
    <s v="Fri"/>
    <x v="15"/>
    <s v="NO"/>
    <n v="5"/>
  </r>
  <r>
    <x v="2346"/>
    <x v="4"/>
    <x v="3"/>
    <x v="2"/>
    <x v="3"/>
    <s v="Evening Rush"/>
    <x v="3"/>
    <x v="0"/>
    <x v="97"/>
    <x v="906"/>
    <x v="2346"/>
    <x v="3"/>
    <n v="2022"/>
    <s v="Fri"/>
    <x v="15"/>
    <s v="NO"/>
    <n v="1"/>
  </r>
  <r>
    <x v="2347"/>
    <x v="2"/>
    <x v="2"/>
    <x v="3"/>
    <x v="2"/>
    <s v="Morning Rush"/>
    <x v="3"/>
    <x v="3"/>
    <x v="97"/>
    <x v="907"/>
    <x v="2347"/>
    <x v="3"/>
    <n v="2022"/>
    <s v="Fri"/>
    <x v="15"/>
    <s v="NO"/>
    <n v="5"/>
  </r>
  <r>
    <x v="2348"/>
    <x v="5"/>
    <x v="5"/>
    <x v="4"/>
    <x v="2"/>
    <s v="Night"/>
    <x v="2"/>
    <x v="3"/>
    <x v="97"/>
    <x v="908"/>
    <x v="2348"/>
    <x v="3"/>
    <n v="2022"/>
    <s v="Fri"/>
    <x v="15"/>
    <s v="NO"/>
    <n v="5"/>
  </r>
  <r>
    <x v="2349"/>
    <x v="4"/>
    <x v="9"/>
    <x v="2"/>
    <x v="2"/>
    <s v="Morning Rush"/>
    <x v="2"/>
    <x v="1"/>
    <x v="97"/>
    <x v="909"/>
    <x v="2349"/>
    <x v="3"/>
    <n v="2022"/>
    <s v="Fri"/>
    <x v="15"/>
    <s v="NO"/>
    <n v="3"/>
  </r>
  <r>
    <x v="2350"/>
    <x v="3"/>
    <x v="7"/>
    <x v="2"/>
    <x v="1"/>
    <s v="Morning Rush"/>
    <x v="3"/>
    <x v="3"/>
    <x v="97"/>
    <x v="910"/>
    <x v="2350"/>
    <x v="3"/>
    <n v="2022"/>
    <s v="Fri"/>
    <x v="15"/>
    <s v="NO"/>
    <n v="5"/>
  </r>
  <r>
    <x v="2351"/>
    <x v="4"/>
    <x v="6"/>
    <x v="2"/>
    <x v="3"/>
    <s v="Evening Rush"/>
    <x v="0"/>
    <x v="0"/>
    <x v="97"/>
    <x v="911"/>
    <x v="2351"/>
    <x v="3"/>
    <n v="2022"/>
    <s v="Fri"/>
    <x v="15"/>
    <s v="NO"/>
    <n v="1"/>
  </r>
  <r>
    <x v="2352"/>
    <x v="1"/>
    <x v="0"/>
    <x v="2"/>
    <x v="2"/>
    <s v="Morning Rush"/>
    <x v="0"/>
    <x v="0"/>
    <x v="98"/>
    <x v="912"/>
    <x v="2352"/>
    <x v="3"/>
    <n v="2022"/>
    <s v="Sat"/>
    <x v="15"/>
    <s v="NO"/>
    <n v="1"/>
  </r>
  <r>
    <x v="2353"/>
    <x v="1"/>
    <x v="3"/>
    <x v="1"/>
    <x v="0"/>
    <s v="Morning Rush"/>
    <x v="2"/>
    <x v="1"/>
    <x v="98"/>
    <x v="913"/>
    <x v="2353"/>
    <x v="3"/>
    <n v="2022"/>
    <s v="Sat"/>
    <x v="15"/>
    <s v="NO"/>
    <n v="3"/>
  </r>
  <r>
    <x v="2354"/>
    <x v="2"/>
    <x v="8"/>
    <x v="3"/>
    <x v="1"/>
    <s v="Evening Rush"/>
    <x v="3"/>
    <x v="1"/>
    <x v="98"/>
    <x v="914"/>
    <x v="2354"/>
    <x v="3"/>
    <n v="2022"/>
    <s v="Sat"/>
    <x v="15"/>
    <s v="NO"/>
    <n v="3"/>
  </r>
  <r>
    <x v="2355"/>
    <x v="5"/>
    <x v="7"/>
    <x v="0"/>
    <x v="3"/>
    <s v="Evening Rush"/>
    <x v="4"/>
    <x v="1"/>
    <x v="98"/>
    <x v="915"/>
    <x v="2355"/>
    <x v="3"/>
    <n v="2022"/>
    <s v="Sat"/>
    <x v="15"/>
    <s v="NO"/>
    <n v="3"/>
  </r>
  <r>
    <x v="2356"/>
    <x v="0"/>
    <x v="7"/>
    <x v="1"/>
    <x v="3"/>
    <s v="Morning Rush"/>
    <x v="1"/>
    <x v="0"/>
    <x v="98"/>
    <x v="916"/>
    <x v="2356"/>
    <x v="3"/>
    <n v="2022"/>
    <s v="Sat"/>
    <x v="15"/>
    <s v="NO"/>
    <n v="1"/>
  </r>
  <r>
    <x v="2357"/>
    <x v="0"/>
    <x v="8"/>
    <x v="0"/>
    <x v="3"/>
    <s v="Evening Rush"/>
    <x v="2"/>
    <x v="0"/>
    <x v="98"/>
    <x v="917"/>
    <x v="2357"/>
    <x v="3"/>
    <n v="2022"/>
    <s v="Sat"/>
    <x v="15"/>
    <s v="NO"/>
    <n v="1"/>
  </r>
  <r>
    <x v="2358"/>
    <x v="5"/>
    <x v="0"/>
    <x v="0"/>
    <x v="3"/>
    <s v="Night"/>
    <x v="3"/>
    <x v="1"/>
    <x v="98"/>
    <x v="918"/>
    <x v="2358"/>
    <x v="3"/>
    <n v="2022"/>
    <s v="Sat"/>
    <x v="15"/>
    <s v="NO"/>
    <n v="3"/>
  </r>
  <r>
    <x v="2359"/>
    <x v="4"/>
    <x v="2"/>
    <x v="0"/>
    <x v="2"/>
    <s v="Night"/>
    <x v="0"/>
    <x v="0"/>
    <x v="98"/>
    <x v="919"/>
    <x v="2359"/>
    <x v="3"/>
    <n v="2022"/>
    <s v="Sat"/>
    <x v="15"/>
    <s v="NO"/>
    <n v="1"/>
  </r>
  <r>
    <x v="2360"/>
    <x v="5"/>
    <x v="3"/>
    <x v="3"/>
    <x v="1"/>
    <s v="Evening Rush"/>
    <x v="2"/>
    <x v="3"/>
    <x v="98"/>
    <x v="920"/>
    <x v="2360"/>
    <x v="3"/>
    <n v="2022"/>
    <s v="Sat"/>
    <x v="15"/>
    <s v="NO"/>
    <n v="5"/>
  </r>
  <r>
    <x v="2361"/>
    <x v="5"/>
    <x v="5"/>
    <x v="2"/>
    <x v="3"/>
    <s v="Evening Rush"/>
    <x v="2"/>
    <x v="3"/>
    <x v="98"/>
    <x v="921"/>
    <x v="2361"/>
    <x v="3"/>
    <n v="2022"/>
    <s v="Sat"/>
    <x v="15"/>
    <s v="NO"/>
    <n v="5"/>
  </r>
  <r>
    <x v="2362"/>
    <x v="4"/>
    <x v="6"/>
    <x v="4"/>
    <x v="1"/>
    <s v="Night"/>
    <x v="4"/>
    <x v="1"/>
    <x v="98"/>
    <x v="922"/>
    <x v="2362"/>
    <x v="3"/>
    <n v="2022"/>
    <s v="Sat"/>
    <x v="15"/>
    <s v="NO"/>
    <n v="3"/>
  </r>
  <r>
    <x v="2363"/>
    <x v="1"/>
    <x v="8"/>
    <x v="4"/>
    <x v="2"/>
    <s v="Midday"/>
    <x v="3"/>
    <x v="2"/>
    <x v="98"/>
    <x v="923"/>
    <x v="2363"/>
    <x v="3"/>
    <n v="2022"/>
    <s v="Sat"/>
    <x v="15"/>
    <s v="NO"/>
    <n v="2"/>
  </r>
  <r>
    <x v="2364"/>
    <x v="3"/>
    <x v="9"/>
    <x v="2"/>
    <x v="2"/>
    <s v="Evening Rush"/>
    <x v="1"/>
    <x v="3"/>
    <x v="98"/>
    <x v="924"/>
    <x v="2364"/>
    <x v="3"/>
    <n v="2022"/>
    <s v="Sat"/>
    <x v="15"/>
    <s v="NO"/>
    <n v="5"/>
  </r>
  <r>
    <x v="2365"/>
    <x v="2"/>
    <x v="6"/>
    <x v="2"/>
    <x v="0"/>
    <s v="Midday"/>
    <x v="4"/>
    <x v="2"/>
    <x v="98"/>
    <x v="925"/>
    <x v="2365"/>
    <x v="3"/>
    <n v="2022"/>
    <s v="Sat"/>
    <x v="15"/>
    <s v="NO"/>
    <n v="2"/>
  </r>
  <r>
    <x v="2366"/>
    <x v="0"/>
    <x v="8"/>
    <x v="3"/>
    <x v="3"/>
    <s v="Evening Rush"/>
    <x v="0"/>
    <x v="0"/>
    <x v="98"/>
    <x v="926"/>
    <x v="2366"/>
    <x v="3"/>
    <n v="2022"/>
    <s v="Sat"/>
    <x v="15"/>
    <s v="NO"/>
    <n v="1"/>
  </r>
  <r>
    <x v="2367"/>
    <x v="1"/>
    <x v="8"/>
    <x v="4"/>
    <x v="3"/>
    <s v="Midday"/>
    <x v="3"/>
    <x v="2"/>
    <x v="98"/>
    <x v="927"/>
    <x v="2367"/>
    <x v="3"/>
    <n v="2022"/>
    <s v="Sat"/>
    <x v="15"/>
    <s v="NO"/>
    <n v="2"/>
  </r>
  <r>
    <x v="2368"/>
    <x v="5"/>
    <x v="9"/>
    <x v="1"/>
    <x v="2"/>
    <s v="Evening Rush"/>
    <x v="0"/>
    <x v="1"/>
    <x v="98"/>
    <x v="928"/>
    <x v="2368"/>
    <x v="3"/>
    <n v="2022"/>
    <s v="Sat"/>
    <x v="15"/>
    <s v="NO"/>
    <n v="3"/>
  </r>
  <r>
    <x v="2369"/>
    <x v="5"/>
    <x v="0"/>
    <x v="3"/>
    <x v="0"/>
    <s v="Night"/>
    <x v="1"/>
    <x v="0"/>
    <x v="98"/>
    <x v="929"/>
    <x v="2369"/>
    <x v="3"/>
    <n v="2022"/>
    <s v="Sat"/>
    <x v="15"/>
    <s v="NO"/>
    <n v="1"/>
  </r>
  <r>
    <x v="2370"/>
    <x v="0"/>
    <x v="2"/>
    <x v="4"/>
    <x v="3"/>
    <s v="Evening Rush"/>
    <x v="1"/>
    <x v="0"/>
    <x v="98"/>
    <x v="930"/>
    <x v="2370"/>
    <x v="3"/>
    <n v="2022"/>
    <s v="Sat"/>
    <x v="15"/>
    <s v="NO"/>
    <n v="1"/>
  </r>
  <r>
    <x v="2371"/>
    <x v="4"/>
    <x v="6"/>
    <x v="1"/>
    <x v="3"/>
    <s v="Morning Rush"/>
    <x v="1"/>
    <x v="1"/>
    <x v="98"/>
    <x v="931"/>
    <x v="2371"/>
    <x v="3"/>
    <n v="2022"/>
    <s v="Sat"/>
    <x v="15"/>
    <s v="NO"/>
    <n v="3"/>
  </r>
  <r>
    <x v="2372"/>
    <x v="2"/>
    <x v="9"/>
    <x v="3"/>
    <x v="3"/>
    <s v="Night"/>
    <x v="4"/>
    <x v="0"/>
    <x v="98"/>
    <x v="932"/>
    <x v="2372"/>
    <x v="3"/>
    <n v="2022"/>
    <s v="Sat"/>
    <x v="15"/>
    <s v="NO"/>
    <n v="1"/>
  </r>
  <r>
    <x v="2373"/>
    <x v="3"/>
    <x v="5"/>
    <x v="4"/>
    <x v="1"/>
    <s v="Morning Rush"/>
    <x v="1"/>
    <x v="1"/>
    <x v="98"/>
    <x v="933"/>
    <x v="2373"/>
    <x v="3"/>
    <n v="2022"/>
    <s v="Sat"/>
    <x v="15"/>
    <s v="NO"/>
    <n v="3"/>
  </r>
  <r>
    <x v="2374"/>
    <x v="4"/>
    <x v="4"/>
    <x v="1"/>
    <x v="1"/>
    <s v="Evening Rush"/>
    <x v="2"/>
    <x v="0"/>
    <x v="98"/>
    <x v="934"/>
    <x v="2374"/>
    <x v="3"/>
    <n v="2022"/>
    <s v="Sat"/>
    <x v="15"/>
    <s v="NO"/>
    <n v="1"/>
  </r>
  <r>
    <x v="2375"/>
    <x v="0"/>
    <x v="7"/>
    <x v="0"/>
    <x v="0"/>
    <s v="Evening Rush"/>
    <x v="4"/>
    <x v="3"/>
    <x v="98"/>
    <x v="935"/>
    <x v="2375"/>
    <x v="3"/>
    <n v="2022"/>
    <s v="Sat"/>
    <x v="15"/>
    <s v="NO"/>
    <n v="5"/>
  </r>
  <r>
    <x v="2376"/>
    <x v="4"/>
    <x v="6"/>
    <x v="4"/>
    <x v="3"/>
    <s v="Night"/>
    <x v="0"/>
    <x v="3"/>
    <x v="99"/>
    <x v="936"/>
    <x v="2376"/>
    <x v="3"/>
    <n v="2022"/>
    <s v="Sun"/>
    <x v="15"/>
    <s v="NO"/>
    <n v="5"/>
  </r>
  <r>
    <x v="2377"/>
    <x v="3"/>
    <x v="8"/>
    <x v="1"/>
    <x v="0"/>
    <s v="Midday"/>
    <x v="2"/>
    <x v="0"/>
    <x v="99"/>
    <x v="937"/>
    <x v="2377"/>
    <x v="3"/>
    <n v="2022"/>
    <s v="Sun"/>
    <x v="15"/>
    <s v="NO"/>
    <n v="1"/>
  </r>
  <r>
    <x v="2378"/>
    <x v="3"/>
    <x v="6"/>
    <x v="3"/>
    <x v="3"/>
    <s v="Evening Rush"/>
    <x v="2"/>
    <x v="2"/>
    <x v="99"/>
    <x v="938"/>
    <x v="2378"/>
    <x v="3"/>
    <n v="2022"/>
    <s v="Sun"/>
    <x v="15"/>
    <s v="NO"/>
    <n v="2"/>
  </r>
  <r>
    <x v="2379"/>
    <x v="5"/>
    <x v="8"/>
    <x v="1"/>
    <x v="2"/>
    <s v="Evening Rush"/>
    <x v="4"/>
    <x v="0"/>
    <x v="99"/>
    <x v="939"/>
    <x v="2379"/>
    <x v="3"/>
    <n v="2022"/>
    <s v="Sun"/>
    <x v="15"/>
    <s v="NO"/>
    <n v="1"/>
  </r>
  <r>
    <x v="2380"/>
    <x v="4"/>
    <x v="7"/>
    <x v="3"/>
    <x v="3"/>
    <s v="Midday"/>
    <x v="0"/>
    <x v="1"/>
    <x v="99"/>
    <x v="940"/>
    <x v="2380"/>
    <x v="3"/>
    <n v="2022"/>
    <s v="Sun"/>
    <x v="15"/>
    <s v="NO"/>
    <n v="3"/>
  </r>
  <r>
    <x v="2381"/>
    <x v="1"/>
    <x v="0"/>
    <x v="1"/>
    <x v="3"/>
    <s v="Morning Rush"/>
    <x v="2"/>
    <x v="2"/>
    <x v="99"/>
    <x v="941"/>
    <x v="2381"/>
    <x v="3"/>
    <n v="2022"/>
    <s v="Sun"/>
    <x v="15"/>
    <s v="NO"/>
    <n v="2"/>
  </r>
  <r>
    <x v="2382"/>
    <x v="1"/>
    <x v="9"/>
    <x v="2"/>
    <x v="2"/>
    <s v="Evening Rush"/>
    <x v="2"/>
    <x v="1"/>
    <x v="99"/>
    <x v="942"/>
    <x v="2382"/>
    <x v="3"/>
    <n v="2022"/>
    <s v="Sun"/>
    <x v="15"/>
    <s v="NO"/>
    <n v="3"/>
  </r>
  <r>
    <x v="2383"/>
    <x v="4"/>
    <x v="1"/>
    <x v="4"/>
    <x v="2"/>
    <s v="Midday"/>
    <x v="0"/>
    <x v="1"/>
    <x v="99"/>
    <x v="943"/>
    <x v="2383"/>
    <x v="3"/>
    <n v="2022"/>
    <s v="Sun"/>
    <x v="15"/>
    <s v="NO"/>
    <n v="3"/>
  </r>
  <r>
    <x v="2384"/>
    <x v="3"/>
    <x v="6"/>
    <x v="3"/>
    <x v="0"/>
    <s v="Night"/>
    <x v="4"/>
    <x v="2"/>
    <x v="99"/>
    <x v="944"/>
    <x v="2384"/>
    <x v="3"/>
    <n v="2022"/>
    <s v="Sun"/>
    <x v="15"/>
    <s v="NO"/>
    <n v="2"/>
  </r>
  <r>
    <x v="2385"/>
    <x v="2"/>
    <x v="3"/>
    <x v="1"/>
    <x v="3"/>
    <s v="Morning Rush"/>
    <x v="1"/>
    <x v="2"/>
    <x v="99"/>
    <x v="945"/>
    <x v="2385"/>
    <x v="3"/>
    <n v="2022"/>
    <s v="Sun"/>
    <x v="15"/>
    <s v="NO"/>
    <n v="2"/>
  </r>
  <r>
    <x v="2386"/>
    <x v="3"/>
    <x v="5"/>
    <x v="3"/>
    <x v="2"/>
    <s v="Midday"/>
    <x v="0"/>
    <x v="2"/>
    <x v="99"/>
    <x v="946"/>
    <x v="2386"/>
    <x v="3"/>
    <n v="2022"/>
    <s v="Sun"/>
    <x v="15"/>
    <s v="NO"/>
    <n v="2"/>
  </r>
  <r>
    <x v="2387"/>
    <x v="3"/>
    <x v="8"/>
    <x v="0"/>
    <x v="1"/>
    <s v="Midday"/>
    <x v="2"/>
    <x v="2"/>
    <x v="99"/>
    <x v="947"/>
    <x v="2387"/>
    <x v="3"/>
    <n v="2022"/>
    <s v="Sun"/>
    <x v="15"/>
    <s v="NO"/>
    <n v="2"/>
  </r>
  <r>
    <x v="2388"/>
    <x v="2"/>
    <x v="1"/>
    <x v="3"/>
    <x v="0"/>
    <s v="Morning Rush"/>
    <x v="0"/>
    <x v="0"/>
    <x v="99"/>
    <x v="948"/>
    <x v="2388"/>
    <x v="3"/>
    <n v="2022"/>
    <s v="Sun"/>
    <x v="15"/>
    <s v="NO"/>
    <n v="1"/>
  </r>
  <r>
    <x v="2389"/>
    <x v="0"/>
    <x v="5"/>
    <x v="4"/>
    <x v="0"/>
    <s v="Midday"/>
    <x v="4"/>
    <x v="1"/>
    <x v="99"/>
    <x v="949"/>
    <x v="2389"/>
    <x v="3"/>
    <n v="2022"/>
    <s v="Sun"/>
    <x v="15"/>
    <s v="NO"/>
    <n v="3"/>
  </r>
  <r>
    <x v="2390"/>
    <x v="3"/>
    <x v="5"/>
    <x v="0"/>
    <x v="0"/>
    <s v="Night"/>
    <x v="4"/>
    <x v="2"/>
    <x v="99"/>
    <x v="950"/>
    <x v="2390"/>
    <x v="3"/>
    <n v="2022"/>
    <s v="Sun"/>
    <x v="15"/>
    <s v="NO"/>
    <n v="2"/>
  </r>
  <r>
    <x v="2391"/>
    <x v="2"/>
    <x v="9"/>
    <x v="4"/>
    <x v="0"/>
    <s v="Morning Rush"/>
    <x v="4"/>
    <x v="3"/>
    <x v="99"/>
    <x v="951"/>
    <x v="2391"/>
    <x v="3"/>
    <n v="2022"/>
    <s v="Sun"/>
    <x v="15"/>
    <s v="NO"/>
    <n v="5"/>
  </r>
  <r>
    <x v="2392"/>
    <x v="4"/>
    <x v="2"/>
    <x v="1"/>
    <x v="0"/>
    <s v="Morning Rush"/>
    <x v="0"/>
    <x v="3"/>
    <x v="99"/>
    <x v="952"/>
    <x v="2392"/>
    <x v="3"/>
    <n v="2022"/>
    <s v="Sun"/>
    <x v="15"/>
    <s v="NO"/>
    <n v="5"/>
  </r>
  <r>
    <x v="2393"/>
    <x v="2"/>
    <x v="4"/>
    <x v="2"/>
    <x v="1"/>
    <s v="Midday"/>
    <x v="0"/>
    <x v="1"/>
    <x v="99"/>
    <x v="953"/>
    <x v="2393"/>
    <x v="3"/>
    <n v="2022"/>
    <s v="Sun"/>
    <x v="15"/>
    <s v="NO"/>
    <n v="3"/>
  </r>
  <r>
    <x v="2394"/>
    <x v="1"/>
    <x v="7"/>
    <x v="4"/>
    <x v="0"/>
    <s v="Midday"/>
    <x v="2"/>
    <x v="2"/>
    <x v="99"/>
    <x v="954"/>
    <x v="2394"/>
    <x v="3"/>
    <n v="2022"/>
    <s v="Sun"/>
    <x v="15"/>
    <s v="NO"/>
    <n v="2"/>
  </r>
  <r>
    <x v="2395"/>
    <x v="2"/>
    <x v="8"/>
    <x v="3"/>
    <x v="1"/>
    <s v="Midday"/>
    <x v="4"/>
    <x v="1"/>
    <x v="99"/>
    <x v="955"/>
    <x v="2395"/>
    <x v="3"/>
    <n v="2022"/>
    <s v="Sun"/>
    <x v="15"/>
    <s v="NO"/>
    <n v="3"/>
  </r>
  <r>
    <x v="2396"/>
    <x v="3"/>
    <x v="8"/>
    <x v="2"/>
    <x v="0"/>
    <s v="Night"/>
    <x v="2"/>
    <x v="1"/>
    <x v="99"/>
    <x v="956"/>
    <x v="2396"/>
    <x v="3"/>
    <n v="2022"/>
    <s v="Sun"/>
    <x v="15"/>
    <s v="NO"/>
    <n v="3"/>
  </r>
  <r>
    <x v="2397"/>
    <x v="0"/>
    <x v="9"/>
    <x v="3"/>
    <x v="3"/>
    <s v="Morning Rush"/>
    <x v="4"/>
    <x v="0"/>
    <x v="99"/>
    <x v="957"/>
    <x v="2397"/>
    <x v="3"/>
    <n v="2022"/>
    <s v="Sun"/>
    <x v="15"/>
    <s v="NO"/>
    <n v="1"/>
  </r>
  <r>
    <x v="2398"/>
    <x v="4"/>
    <x v="3"/>
    <x v="0"/>
    <x v="0"/>
    <s v="Night"/>
    <x v="2"/>
    <x v="1"/>
    <x v="99"/>
    <x v="958"/>
    <x v="2398"/>
    <x v="3"/>
    <n v="2022"/>
    <s v="Sun"/>
    <x v="15"/>
    <s v="NO"/>
    <n v="3"/>
  </r>
  <r>
    <x v="2399"/>
    <x v="2"/>
    <x v="3"/>
    <x v="0"/>
    <x v="3"/>
    <s v="Midday"/>
    <x v="3"/>
    <x v="3"/>
    <x v="99"/>
    <x v="959"/>
    <x v="2399"/>
    <x v="3"/>
    <n v="2022"/>
    <s v="Sun"/>
    <x v="15"/>
    <s v="NO"/>
    <n v="5"/>
  </r>
  <r>
    <x v="2400"/>
    <x v="3"/>
    <x v="0"/>
    <x v="0"/>
    <x v="2"/>
    <s v="Morning Rush"/>
    <x v="2"/>
    <x v="3"/>
    <x v="100"/>
    <x v="960"/>
    <x v="2400"/>
    <x v="3"/>
    <n v="2022"/>
    <s v="Mon"/>
    <x v="16"/>
    <s v="NO"/>
    <n v="5"/>
  </r>
  <r>
    <x v="2401"/>
    <x v="0"/>
    <x v="4"/>
    <x v="1"/>
    <x v="3"/>
    <s v="Evening Rush"/>
    <x v="2"/>
    <x v="2"/>
    <x v="100"/>
    <x v="961"/>
    <x v="2401"/>
    <x v="3"/>
    <n v="2022"/>
    <s v="Mon"/>
    <x v="16"/>
    <s v="NO"/>
    <n v="2"/>
  </r>
  <r>
    <x v="2402"/>
    <x v="2"/>
    <x v="8"/>
    <x v="0"/>
    <x v="2"/>
    <s v="Midday"/>
    <x v="4"/>
    <x v="1"/>
    <x v="100"/>
    <x v="962"/>
    <x v="2402"/>
    <x v="3"/>
    <n v="2022"/>
    <s v="Mon"/>
    <x v="16"/>
    <s v="NO"/>
    <n v="3"/>
  </r>
  <r>
    <x v="2403"/>
    <x v="4"/>
    <x v="4"/>
    <x v="4"/>
    <x v="1"/>
    <s v="Night"/>
    <x v="3"/>
    <x v="2"/>
    <x v="100"/>
    <x v="963"/>
    <x v="2403"/>
    <x v="3"/>
    <n v="2022"/>
    <s v="Mon"/>
    <x v="16"/>
    <s v="NO"/>
    <n v="2"/>
  </r>
  <r>
    <x v="2404"/>
    <x v="4"/>
    <x v="7"/>
    <x v="3"/>
    <x v="1"/>
    <s v="Night"/>
    <x v="2"/>
    <x v="1"/>
    <x v="100"/>
    <x v="964"/>
    <x v="2404"/>
    <x v="3"/>
    <n v="2022"/>
    <s v="Mon"/>
    <x v="16"/>
    <s v="NO"/>
    <n v="3"/>
  </r>
  <r>
    <x v="2405"/>
    <x v="1"/>
    <x v="0"/>
    <x v="0"/>
    <x v="2"/>
    <s v="Midday"/>
    <x v="3"/>
    <x v="0"/>
    <x v="100"/>
    <x v="965"/>
    <x v="2405"/>
    <x v="3"/>
    <n v="2022"/>
    <s v="Mon"/>
    <x v="16"/>
    <s v="NO"/>
    <n v="1"/>
  </r>
  <r>
    <x v="2406"/>
    <x v="4"/>
    <x v="6"/>
    <x v="4"/>
    <x v="0"/>
    <s v="Morning Rush"/>
    <x v="4"/>
    <x v="0"/>
    <x v="100"/>
    <x v="966"/>
    <x v="2406"/>
    <x v="3"/>
    <n v="2022"/>
    <s v="Mon"/>
    <x v="16"/>
    <s v="NO"/>
    <n v="1"/>
  </r>
  <r>
    <x v="2407"/>
    <x v="0"/>
    <x v="8"/>
    <x v="4"/>
    <x v="0"/>
    <s v="Evening Rush"/>
    <x v="3"/>
    <x v="0"/>
    <x v="100"/>
    <x v="967"/>
    <x v="2407"/>
    <x v="3"/>
    <n v="2022"/>
    <s v="Mon"/>
    <x v="16"/>
    <s v="NO"/>
    <n v="1"/>
  </r>
  <r>
    <x v="2408"/>
    <x v="3"/>
    <x v="1"/>
    <x v="0"/>
    <x v="0"/>
    <s v="Night"/>
    <x v="2"/>
    <x v="0"/>
    <x v="100"/>
    <x v="968"/>
    <x v="2408"/>
    <x v="3"/>
    <n v="2022"/>
    <s v="Mon"/>
    <x v="16"/>
    <s v="NO"/>
    <n v="1"/>
  </r>
  <r>
    <x v="2409"/>
    <x v="4"/>
    <x v="8"/>
    <x v="4"/>
    <x v="1"/>
    <s v="Midday"/>
    <x v="0"/>
    <x v="1"/>
    <x v="100"/>
    <x v="969"/>
    <x v="2409"/>
    <x v="3"/>
    <n v="2022"/>
    <s v="Mon"/>
    <x v="16"/>
    <s v="NO"/>
    <n v="3"/>
  </r>
  <r>
    <x v="2410"/>
    <x v="4"/>
    <x v="2"/>
    <x v="1"/>
    <x v="1"/>
    <s v="Evening Rush"/>
    <x v="0"/>
    <x v="2"/>
    <x v="100"/>
    <x v="970"/>
    <x v="2410"/>
    <x v="3"/>
    <n v="2022"/>
    <s v="Mon"/>
    <x v="16"/>
    <s v="NO"/>
    <n v="2"/>
  </r>
  <r>
    <x v="2411"/>
    <x v="3"/>
    <x v="7"/>
    <x v="0"/>
    <x v="2"/>
    <s v="Morning Rush"/>
    <x v="4"/>
    <x v="1"/>
    <x v="100"/>
    <x v="971"/>
    <x v="2411"/>
    <x v="3"/>
    <n v="2022"/>
    <s v="Mon"/>
    <x v="16"/>
    <s v="NO"/>
    <n v="3"/>
  </r>
  <r>
    <x v="2412"/>
    <x v="3"/>
    <x v="5"/>
    <x v="3"/>
    <x v="1"/>
    <s v="Evening Rush"/>
    <x v="3"/>
    <x v="1"/>
    <x v="100"/>
    <x v="972"/>
    <x v="2412"/>
    <x v="3"/>
    <n v="2022"/>
    <s v="Mon"/>
    <x v="16"/>
    <s v="NO"/>
    <n v="3"/>
  </r>
  <r>
    <x v="2413"/>
    <x v="0"/>
    <x v="4"/>
    <x v="1"/>
    <x v="0"/>
    <s v="Midday"/>
    <x v="4"/>
    <x v="3"/>
    <x v="100"/>
    <x v="973"/>
    <x v="2413"/>
    <x v="3"/>
    <n v="2022"/>
    <s v="Mon"/>
    <x v="16"/>
    <s v="NO"/>
    <n v="5"/>
  </r>
  <r>
    <x v="2414"/>
    <x v="4"/>
    <x v="1"/>
    <x v="2"/>
    <x v="3"/>
    <s v="Morning Rush"/>
    <x v="4"/>
    <x v="2"/>
    <x v="100"/>
    <x v="974"/>
    <x v="2414"/>
    <x v="3"/>
    <n v="2022"/>
    <s v="Mon"/>
    <x v="16"/>
    <s v="NO"/>
    <n v="2"/>
  </r>
  <r>
    <x v="2415"/>
    <x v="0"/>
    <x v="0"/>
    <x v="3"/>
    <x v="2"/>
    <s v="Night"/>
    <x v="1"/>
    <x v="3"/>
    <x v="100"/>
    <x v="975"/>
    <x v="2415"/>
    <x v="3"/>
    <n v="2022"/>
    <s v="Mon"/>
    <x v="16"/>
    <s v="NO"/>
    <n v="5"/>
  </r>
  <r>
    <x v="2416"/>
    <x v="4"/>
    <x v="2"/>
    <x v="3"/>
    <x v="3"/>
    <s v="Evening Rush"/>
    <x v="1"/>
    <x v="3"/>
    <x v="100"/>
    <x v="976"/>
    <x v="2416"/>
    <x v="3"/>
    <n v="2022"/>
    <s v="Mon"/>
    <x v="16"/>
    <s v="NO"/>
    <n v="5"/>
  </r>
  <r>
    <x v="2417"/>
    <x v="2"/>
    <x v="1"/>
    <x v="3"/>
    <x v="0"/>
    <s v="Night"/>
    <x v="4"/>
    <x v="2"/>
    <x v="100"/>
    <x v="977"/>
    <x v="2417"/>
    <x v="3"/>
    <n v="2022"/>
    <s v="Mon"/>
    <x v="16"/>
    <s v="NO"/>
    <n v="2"/>
  </r>
  <r>
    <x v="2418"/>
    <x v="4"/>
    <x v="1"/>
    <x v="2"/>
    <x v="3"/>
    <s v="Evening Rush"/>
    <x v="2"/>
    <x v="3"/>
    <x v="100"/>
    <x v="978"/>
    <x v="2418"/>
    <x v="3"/>
    <n v="2022"/>
    <s v="Mon"/>
    <x v="16"/>
    <s v="NO"/>
    <n v="5"/>
  </r>
  <r>
    <x v="2419"/>
    <x v="1"/>
    <x v="2"/>
    <x v="3"/>
    <x v="0"/>
    <s v="Midday"/>
    <x v="0"/>
    <x v="0"/>
    <x v="100"/>
    <x v="979"/>
    <x v="2419"/>
    <x v="3"/>
    <n v="2022"/>
    <s v="Mon"/>
    <x v="16"/>
    <s v="NO"/>
    <n v="1"/>
  </r>
  <r>
    <x v="2420"/>
    <x v="1"/>
    <x v="0"/>
    <x v="4"/>
    <x v="3"/>
    <s v="Evening Rush"/>
    <x v="4"/>
    <x v="2"/>
    <x v="100"/>
    <x v="980"/>
    <x v="2420"/>
    <x v="3"/>
    <n v="2022"/>
    <s v="Mon"/>
    <x v="16"/>
    <s v="NO"/>
    <n v="2"/>
  </r>
  <r>
    <x v="2421"/>
    <x v="1"/>
    <x v="6"/>
    <x v="3"/>
    <x v="1"/>
    <s v="Midday"/>
    <x v="1"/>
    <x v="0"/>
    <x v="100"/>
    <x v="981"/>
    <x v="2421"/>
    <x v="3"/>
    <n v="2022"/>
    <s v="Mon"/>
    <x v="16"/>
    <s v="NO"/>
    <n v="1"/>
  </r>
  <r>
    <x v="2422"/>
    <x v="1"/>
    <x v="4"/>
    <x v="1"/>
    <x v="0"/>
    <s v="Night"/>
    <x v="2"/>
    <x v="3"/>
    <x v="100"/>
    <x v="982"/>
    <x v="2422"/>
    <x v="3"/>
    <n v="2022"/>
    <s v="Mon"/>
    <x v="16"/>
    <s v="NO"/>
    <n v="5"/>
  </r>
  <r>
    <x v="2423"/>
    <x v="0"/>
    <x v="1"/>
    <x v="2"/>
    <x v="3"/>
    <s v="Morning Rush"/>
    <x v="3"/>
    <x v="1"/>
    <x v="100"/>
    <x v="983"/>
    <x v="2423"/>
    <x v="3"/>
    <n v="2022"/>
    <s v="Mon"/>
    <x v="16"/>
    <s v="NO"/>
    <n v="3"/>
  </r>
  <r>
    <x v="2424"/>
    <x v="4"/>
    <x v="3"/>
    <x v="0"/>
    <x v="3"/>
    <s v="Morning Rush"/>
    <x v="0"/>
    <x v="0"/>
    <x v="101"/>
    <x v="984"/>
    <x v="2424"/>
    <x v="3"/>
    <n v="2022"/>
    <s v="Tue"/>
    <x v="16"/>
    <s v="NO"/>
    <n v="1"/>
  </r>
  <r>
    <x v="2425"/>
    <x v="2"/>
    <x v="7"/>
    <x v="2"/>
    <x v="2"/>
    <s v="Morning Rush"/>
    <x v="3"/>
    <x v="2"/>
    <x v="101"/>
    <x v="985"/>
    <x v="2425"/>
    <x v="3"/>
    <n v="2022"/>
    <s v="Tue"/>
    <x v="16"/>
    <s v="NO"/>
    <n v="2"/>
  </r>
  <r>
    <x v="2426"/>
    <x v="0"/>
    <x v="8"/>
    <x v="0"/>
    <x v="3"/>
    <s v="Evening Rush"/>
    <x v="2"/>
    <x v="0"/>
    <x v="101"/>
    <x v="986"/>
    <x v="2426"/>
    <x v="3"/>
    <n v="2022"/>
    <s v="Tue"/>
    <x v="16"/>
    <s v="NO"/>
    <n v="1"/>
  </r>
  <r>
    <x v="2427"/>
    <x v="3"/>
    <x v="7"/>
    <x v="3"/>
    <x v="0"/>
    <s v="Night"/>
    <x v="4"/>
    <x v="1"/>
    <x v="101"/>
    <x v="987"/>
    <x v="2427"/>
    <x v="3"/>
    <n v="2022"/>
    <s v="Tue"/>
    <x v="16"/>
    <s v="NO"/>
    <n v="3"/>
  </r>
  <r>
    <x v="2428"/>
    <x v="4"/>
    <x v="0"/>
    <x v="0"/>
    <x v="1"/>
    <s v="Night"/>
    <x v="2"/>
    <x v="1"/>
    <x v="101"/>
    <x v="988"/>
    <x v="2428"/>
    <x v="3"/>
    <n v="2022"/>
    <s v="Tue"/>
    <x v="16"/>
    <s v="NO"/>
    <n v="3"/>
  </r>
  <r>
    <x v="2429"/>
    <x v="5"/>
    <x v="7"/>
    <x v="4"/>
    <x v="0"/>
    <s v="Midday"/>
    <x v="3"/>
    <x v="0"/>
    <x v="101"/>
    <x v="989"/>
    <x v="2429"/>
    <x v="3"/>
    <n v="2022"/>
    <s v="Tue"/>
    <x v="16"/>
    <s v="NO"/>
    <n v="1"/>
  </r>
  <r>
    <x v="2430"/>
    <x v="4"/>
    <x v="7"/>
    <x v="0"/>
    <x v="0"/>
    <s v="Evening Rush"/>
    <x v="4"/>
    <x v="3"/>
    <x v="101"/>
    <x v="990"/>
    <x v="2430"/>
    <x v="3"/>
    <n v="2022"/>
    <s v="Tue"/>
    <x v="16"/>
    <s v="NO"/>
    <n v="5"/>
  </r>
  <r>
    <x v="2431"/>
    <x v="0"/>
    <x v="7"/>
    <x v="0"/>
    <x v="0"/>
    <s v="Evening Rush"/>
    <x v="1"/>
    <x v="0"/>
    <x v="101"/>
    <x v="991"/>
    <x v="2431"/>
    <x v="3"/>
    <n v="2022"/>
    <s v="Tue"/>
    <x v="16"/>
    <s v="NO"/>
    <n v="1"/>
  </r>
  <r>
    <x v="2432"/>
    <x v="1"/>
    <x v="7"/>
    <x v="1"/>
    <x v="0"/>
    <s v="Night"/>
    <x v="0"/>
    <x v="3"/>
    <x v="101"/>
    <x v="992"/>
    <x v="2432"/>
    <x v="3"/>
    <n v="2022"/>
    <s v="Tue"/>
    <x v="16"/>
    <s v="NO"/>
    <n v="5"/>
  </r>
  <r>
    <x v="2433"/>
    <x v="5"/>
    <x v="2"/>
    <x v="4"/>
    <x v="1"/>
    <s v="Night"/>
    <x v="1"/>
    <x v="0"/>
    <x v="101"/>
    <x v="993"/>
    <x v="2433"/>
    <x v="3"/>
    <n v="2022"/>
    <s v="Tue"/>
    <x v="16"/>
    <s v="NO"/>
    <n v="1"/>
  </r>
  <r>
    <x v="2434"/>
    <x v="0"/>
    <x v="3"/>
    <x v="0"/>
    <x v="3"/>
    <s v="Morning Rush"/>
    <x v="2"/>
    <x v="1"/>
    <x v="101"/>
    <x v="994"/>
    <x v="2434"/>
    <x v="3"/>
    <n v="2022"/>
    <s v="Tue"/>
    <x v="16"/>
    <s v="NO"/>
    <n v="3"/>
  </r>
  <r>
    <x v="2435"/>
    <x v="4"/>
    <x v="5"/>
    <x v="0"/>
    <x v="0"/>
    <s v="Night"/>
    <x v="0"/>
    <x v="2"/>
    <x v="101"/>
    <x v="995"/>
    <x v="2435"/>
    <x v="3"/>
    <n v="2022"/>
    <s v="Tue"/>
    <x v="16"/>
    <s v="NO"/>
    <n v="2"/>
  </r>
  <r>
    <x v="2436"/>
    <x v="2"/>
    <x v="9"/>
    <x v="3"/>
    <x v="3"/>
    <s v="Night"/>
    <x v="2"/>
    <x v="2"/>
    <x v="101"/>
    <x v="996"/>
    <x v="2436"/>
    <x v="3"/>
    <n v="2022"/>
    <s v="Tue"/>
    <x v="16"/>
    <s v="NO"/>
    <n v="2"/>
  </r>
  <r>
    <x v="2437"/>
    <x v="0"/>
    <x v="5"/>
    <x v="2"/>
    <x v="0"/>
    <s v="Night"/>
    <x v="2"/>
    <x v="2"/>
    <x v="101"/>
    <x v="997"/>
    <x v="2437"/>
    <x v="3"/>
    <n v="2022"/>
    <s v="Tue"/>
    <x v="16"/>
    <s v="NO"/>
    <n v="2"/>
  </r>
  <r>
    <x v="2438"/>
    <x v="2"/>
    <x v="3"/>
    <x v="2"/>
    <x v="2"/>
    <s v="Midday"/>
    <x v="2"/>
    <x v="1"/>
    <x v="101"/>
    <x v="998"/>
    <x v="2438"/>
    <x v="3"/>
    <n v="2022"/>
    <s v="Tue"/>
    <x v="16"/>
    <s v="NO"/>
    <n v="3"/>
  </r>
  <r>
    <x v="2439"/>
    <x v="5"/>
    <x v="2"/>
    <x v="3"/>
    <x v="3"/>
    <s v="Night"/>
    <x v="0"/>
    <x v="1"/>
    <x v="101"/>
    <x v="999"/>
    <x v="2439"/>
    <x v="3"/>
    <n v="2022"/>
    <s v="Tue"/>
    <x v="16"/>
    <s v="NO"/>
    <n v="3"/>
  </r>
  <r>
    <x v="2440"/>
    <x v="3"/>
    <x v="7"/>
    <x v="0"/>
    <x v="3"/>
    <s v="Morning Rush"/>
    <x v="3"/>
    <x v="1"/>
    <x v="101"/>
    <x v="1000"/>
    <x v="2440"/>
    <x v="3"/>
    <n v="2022"/>
    <s v="Tue"/>
    <x v="16"/>
    <s v="NO"/>
    <n v="3"/>
  </r>
  <r>
    <x v="2441"/>
    <x v="0"/>
    <x v="0"/>
    <x v="0"/>
    <x v="2"/>
    <s v="Evening Rush"/>
    <x v="0"/>
    <x v="1"/>
    <x v="101"/>
    <x v="1001"/>
    <x v="2441"/>
    <x v="3"/>
    <n v="2022"/>
    <s v="Tue"/>
    <x v="16"/>
    <s v="NO"/>
    <n v="3"/>
  </r>
  <r>
    <x v="2442"/>
    <x v="5"/>
    <x v="7"/>
    <x v="1"/>
    <x v="1"/>
    <s v="Midday"/>
    <x v="4"/>
    <x v="2"/>
    <x v="101"/>
    <x v="1002"/>
    <x v="2442"/>
    <x v="3"/>
    <n v="2022"/>
    <s v="Tue"/>
    <x v="16"/>
    <s v="NO"/>
    <n v="2"/>
  </r>
  <r>
    <x v="2443"/>
    <x v="2"/>
    <x v="5"/>
    <x v="2"/>
    <x v="1"/>
    <s v="Midday"/>
    <x v="1"/>
    <x v="0"/>
    <x v="101"/>
    <x v="1003"/>
    <x v="2443"/>
    <x v="3"/>
    <n v="2022"/>
    <s v="Tue"/>
    <x v="16"/>
    <s v="NO"/>
    <n v="1"/>
  </r>
  <r>
    <x v="2444"/>
    <x v="5"/>
    <x v="4"/>
    <x v="3"/>
    <x v="2"/>
    <s v="Night"/>
    <x v="3"/>
    <x v="1"/>
    <x v="101"/>
    <x v="1004"/>
    <x v="2444"/>
    <x v="3"/>
    <n v="2022"/>
    <s v="Tue"/>
    <x v="16"/>
    <s v="NO"/>
    <n v="3"/>
  </r>
  <r>
    <x v="2445"/>
    <x v="1"/>
    <x v="5"/>
    <x v="1"/>
    <x v="1"/>
    <s v="Midday"/>
    <x v="2"/>
    <x v="1"/>
    <x v="101"/>
    <x v="1005"/>
    <x v="2445"/>
    <x v="3"/>
    <n v="2022"/>
    <s v="Tue"/>
    <x v="16"/>
    <s v="NO"/>
    <n v="3"/>
  </r>
  <r>
    <x v="2446"/>
    <x v="0"/>
    <x v="5"/>
    <x v="0"/>
    <x v="0"/>
    <s v="Evening Rush"/>
    <x v="3"/>
    <x v="3"/>
    <x v="101"/>
    <x v="1006"/>
    <x v="2446"/>
    <x v="3"/>
    <n v="2022"/>
    <s v="Tue"/>
    <x v="16"/>
    <s v="NO"/>
    <n v="5"/>
  </r>
  <r>
    <x v="2447"/>
    <x v="1"/>
    <x v="1"/>
    <x v="1"/>
    <x v="0"/>
    <s v="Night"/>
    <x v="0"/>
    <x v="3"/>
    <x v="101"/>
    <x v="1007"/>
    <x v="2447"/>
    <x v="3"/>
    <n v="2022"/>
    <s v="Tue"/>
    <x v="16"/>
    <s v="NO"/>
    <n v="5"/>
  </r>
  <r>
    <x v="2448"/>
    <x v="3"/>
    <x v="6"/>
    <x v="0"/>
    <x v="0"/>
    <s v="Night"/>
    <x v="4"/>
    <x v="1"/>
    <x v="102"/>
    <x v="1008"/>
    <x v="2448"/>
    <x v="3"/>
    <n v="2022"/>
    <s v="Wed"/>
    <x v="16"/>
    <s v="NO"/>
    <n v="3"/>
  </r>
  <r>
    <x v="2449"/>
    <x v="5"/>
    <x v="1"/>
    <x v="1"/>
    <x v="2"/>
    <s v="Evening Rush"/>
    <x v="4"/>
    <x v="3"/>
    <x v="102"/>
    <x v="1009"/>
    <x v="2449"/>
    <x v="3"/>
    <n v="2022"/>
    <s v="Wed"/>
    <x v="16"/>
    <s v="NO"/>
    <n v="5"/>
  </r>
  <r>
    <x v="2450"/>
    <x v="5"/>
    <x v="5"/>
    <x v="0"/>
    <x v="1"/>
    <s v="Evening Rush"/>
    <x v="0"/>
    <x v="3"/>
    <x v="102"/>
    <x v="1010"/>
    <x v="2450"/>
    <x v="3"/>
    <n v="2022"/>
    <s v="Wed"/>
    <x v="16"/>
    <s v="NO"/>
    <n v="5"/>
  </r>
  <r>
    <x v="2451"/>
    <x v="5"/>
    <x v="9"/>
    <x v="1"/>
    <x v="1"/>
    <s v="Morning Rush"/>
    <x v="1"/>
    <x v="0"/>
    <x v="102"/>
    <x v="1011"/>
    <x v="2451"/>
    <x v="3"/>
    <n v="2022"/>
    <s v="Wed"/>
    <x v="16"/>
    <s v="NO"/>
    <n v="1"/>
  </r>
  <r>
    <x v="2452"/>
    <x v="5"/>
    <x v="7"/>
    <x v="0"/>
    <x v="0"/>
    <s v="Morning Rush"/>
    <x v="0"/>
    <x v="0"/>
    <x v="102"/>
    <x v="1012"/>
    <x v="2452"/>
    <x v="3"/>
    <n v="2022"/>
    <s v="Wed"/>
    <x v="16"/>
    <s v="NO"/>
    <n v="1"/>
  </r>
  <r>
    <x v="2453"/>
    <x v="3"/>
    <x v="5"/>
    <x v="3"/>
    <x v="2"/>
    <s v="Morning Rush"/>
    <x v="3"/>
    <x v="2"/>
    <x v="102"/>
    <x v="1013"/>
    <x v="2453"/>
    <x v="3"/>
    <n v="2022"/>
    <s v="Wed"/>
    <x v="16"/>
    <s v="NO"/>
    <n v="2"/>
  </r>
  <r>
    <x v="2454"/>
    <x v="2"/>
    <x v="6"/>
    <x v="1"/>
    <x v="0"/>
    <s v="Morning Rush"/>
    <x v="1"/>
    <x v="3"/>
    <x v="102"/>
    <x v="1014"/>
    <x v="2454"/>
    <x v="3"/>
    <n v="2022"/>
    <s v="Wed"/>
    <x v="16"/>
    <s v="NO"/>
    <n v="5"/>
  </r>
  <r>
    <x v="2455"/>
    <x v="4"/>
    <x v="5"/>
    <x v="1"/>
    <x v="2"/>
    <s v="Morning Rush"/>
    <x v="4"/>
    <x v="2"/>
    <x v="102"/>
    <x v="1015"/>
    <x v="2455"/>
    <x v="3"/>
    <n v="2022"/>
    <s v="Wed"/>
    <x v="16"/>
    <s v="NO"/>
    <n v="2"/>
  </r>
  <r>
    <x v="2456"/>
    <x v="3"/>
    <x v="7"/>
    <x v="2"/>
    <x v="1"/>
    <s v="Evening Rush"/>
    <x v="2"/>
    <x v="0"/>
    <x v="102"/>
    <x v="1016"/>
    <x v="2456"/>
    <x v="3"/>
    <n v="2022"/>
    <s v="Wed"/>
    <x v="16"/>
    <s v="NO"/>
    <n v="1"/>
  </r>
  <r>
    <x v="2457"/>
    <x v="2"/>
    <x v="9"/>
    <x v="1"/>
    <x v="1"/>
    <s v="Night"/>
    <x v="4"/>
    <x v="1"/>
    <x v="102"/>
    <x v="1017"/>
    <x v="2457"/>
    <x v="3"/>
    <n v="2022"/>
    <s v="Wed"/>
    <x v="16"/>
    <s v="NO"/>
    <n v="3"/>
  </r>
  <r>
    <x v="2458"/>
    <x v="0"/>
    <x v="8"/>
    <x v="3"/>
    <x v="3"/>
    <s v="Midday"/>
    <x v="1"/>
    <x v="1"/>
    <x v="102"/>
    <x v="1018"/>
    <x v="2458"/>
    <x v="3"/>
    <n v="2022"/>
    <s v="Wed"/>
    <x v="16"/>
    <s v="NO"/>
    <n v="3"/>
  </r>
  <r>
    <x v="2459"/>
    <x v="2"/>
    <x v="7"/>
    <x v="3"/>
    <x v="1"/>
    <s v="Morning Rush"/>
    <x v="0"/>
    <x v="3"/>
    <x v="102"/>
    <x v="1019"/>
    <x v="2459"/>
    <x v="3"/>
    <n v="2022"/>
    <s v="Wed"/>
    <x v="16"/>
    <s v="NO"/>
    <n v="5"/>
  </r>
  <r>
    <x v="2460"/>
    <x v="0"/>
    <x v="8"/>
    <x v="2"/>
    <x v="3"/>
    <s v="Midday"/>
    <x v="0"/>
    <x v="3"/>
    <x v="102"/>
    <x v="1020"/>
    <x v="2460"/>
    <x v="3"/>
    <n v="2022"/>
    <s v="Wed"/>
    <x v="17"/>
    <s v="YES"/>
    <n v="5"/>
  </r>
  <r>
    <x v="2461"/>
    <x v="2"/>
    <x v="5"/>
    <x v="0"/>
    <x v="2"/>
    <s v="Evening Rush"/>
    <x v="0"/>
    <x v="2"/>
    <x v="102"/>
    <x v="1021"/>
    <x v="2461"/>
    <x v="3"/>
    <n v="2022"/>
    <s v="Wed"/>
    <x v="17"/>
    <s v="YES"/>
    <n v="2"/>
  </r>
  <r>
    <x v="2462"/>
    <x v="5"/>
    <x v="9"/>
    <x v="3"/>
    <x v="2"/>
    <s v="Midday"/>
    <x v="4"/>
    <x v="3"/>
    <x v="102"/>
    <x v="1022"/>
    <x v="2462"/>
    <x v="3"/>
    <n v="2022"/>
    <s v="Wed"/>
    <x v="17"/>
    <s v="YES"/>
    <n v="5"/>
  </r>
  <r>
    <x v="2463"/>
    <x v="3"/>
    <x v="2"/>
    <x v="4"/>
    <x v="3"/>
    <s v="Morning Rush"/>
    <x v="2"/>
    <x v="1"/>
    <x v="102"/>
    <x v="1023"/>
    <x v="2463"/>
    <x v="3"/>
    <n v="2022"/>
    <s v="Wed"/>
    <x v="17"/>
    <s v="YES"/>
    <n v="3"/>
  </r>
  <r>
    <x v="2464"/>
    <x v="2"/>
    <x v="7"/>
    <x v="4"/>
    <x v="1"/>
    <s v="Morning Rush"/>
    <x v="2"/>
    <x v="1"/>
    <x v="102"/>
    <x v="1024"/>
    <x v="2464"/>
    <x v="3"/>
    <n v="2022"/>
    <s v="Wed"/>
    <x v="17"/>
    <s v="YES"/>
    <n v="3"/>
  </r>
  <r>
    <x v="2465"/>
    <x v="4"/>
    <x v="2"/>
    <x v="0"/>
    <x v="2"/>
    <s v="Night"/>
    <x v="3"/>
    <x v="0"/>
    <x v="102"/>
    <x v="1025"/>
    <x v="2465"/>
    <x v="3"/>
    <n v="2022"/>
    <s v="Wed"/>
    <x v="17"/>
    <s v="YES"/>
    <n v="1"/>
  </r>
  <r>
    <x v="2466"/>
    <x v="4"/>
    <x v="9"/>
    <x v="0"/>
    <x v="2"/>
    <s v="Evening Rush"/>
    <x v="1"/>
    <x v="0"/>
    <x v="102"/>
    <x v="1026"/>
    <x v="2466"/>
    <x v="3"/>
    <n v="2022"/>
    <s v="Wed"/>
    <x v="17"/>
    <s v="YES"/>
    <n v="1"/>
  </r>
  <r>
    <x v="2467"/>
    <x v="1"/>
    <x v="7"/>
    <x v="2"/>
    <x v="3"/>
    <s v="Evening Rush"/>
    <x v="4"/>
    <x v="3"/>
    <x v="102"/>
    <x v="1027"/>
    <x v="2467"/>
    <x v="3"/>
    <n v="2022"/>
    <s v="Wed"/>
    <x v="17"/>
    <s v="YES"/>
    <n v="5"/>
  </r>
  <r>
    <x v="2468"/>
    <x v="2"/>
    <x v="0"/>
    <x v="2"/>
    <x v="1"/>
    <s v="Midday"/>
    <x v="4"/>
    <x v="0"/>
    <x v="102"/>
    <x v="1028"/>
    <x v="2468"/>
    <x v="3"/>
    <n v="2022"/>
    <s v="Wed"/>
    <x v="17"/>
    <s v="YES"/>
    <n v="1"/>
  </r>
  <r>
    <x v="2469"/>
    <x v="3"/>
    <x v="3"/>
    <x v="1"/>
    <x v="2"/>
    <s v="Evening Rush"/>
    <x v="2"/>
    <x v="1"/>
    <x v="102"/>
    <x v="1029"/>
    <x v="2469"/>
    <x v="3"/>
    <n v="2022"/>
    <s v="Wed"/>
    <x v="17"/>
    <s v="YES"/>
    <n v="3"/>
  </r>
  <r>
    <x v="2470"/>
    <x v="5"/>
    <x v="5"/>
    <x v="4"/>
    <x v="0"/>
    <s v="Night"/>
    <x v="3"/>
    <x v="3"/>
    <x v="102"/>
    <x v="1030"/>
    <x v="2470"/>
    <x v="3"/>
    <n v="2022"/>
    <s v="Wed"/>
    <x v="17"/>
    <s v="YES"/>
    <n v="5"/>
  </r>
  <r>
    <x v="2471"/>
    <x v="1"/>
    <x v="7"/>
    <x v="4"/>
    <x v="0"/>
    <s v="Evening Rush"/>
    <x v="2"/>
    <x v="0"/>
    <x v="102"/>
    <x v="1031"/>
    <x v="2471"/>
    <x v="3"/>
    <n v="2022"/>
    <s v="Wed"/>
    <x v="17"/>
    <s v="YES"/>
    <n v="1"/>
  </r>
  <r>
    <x v="2472"/>
    <x v="2"/>
    <x v="8"/>
    <x v="4"/>
    <x v="1"/>
    <s v="Evening Rush"/>
    <x v="0"/>
    <x v="0"/>
    <x v="103"/>
    <x v="1032"/>
    <x v="2472"/>
    <x v="3"/>
    <n v="2022"/>
    <s v="Thu"/>
    <x v="17"/>
    <s v="YES"/>
    <n v="1"/>
  </r>
  <r>
    <x v="2473"/>
    <x v="5"/>
    <x v="1"/>
    <x v="0"/>
    <x v="0"/>
    <s v="Night"/>
    <x v="4"/>
    <x v="1"/>
    <x v="103"/>
    <x v="1033"/>
    <x v="2473"/>
    <x v="3"/>
    <n v="2022"/>
    <s v="Thu"/>
    <x v="17"/>
    <s v="YES"/>
    <n v="3"/>
  </r>
  <r>
    <x v="2474"/>
    <x v="3"/>
    <x v="8"/>
    <x v="3"/>
    <x v="1"/>
    <s v="Evening Rush"/>
    <x v="1"/>
    <x v="2"/>
    <x v="103"/>
    <x v="1034"/>
    <x v="2474"/>
    <x v="3"/>
    <n v="2022"/>
    <s v="Thu"/>
    <x v="17"/>
    <s v="YES"/>
    <n v="2"/>
  </r>
  <r>
    <x v="2475"/>
    <x v="3"/>
    <x v="9"/>
    <x v="4"/>
    <x v="1"/>
    <s v="Night"/>
    <x v="3"/>
    <x v="2"/>
    <x v="103"/>
    <x v="1035"/>
    <x v="2475"/>
    <x v="3"/>
    <n v="2022"/>
    <s v="Thu"/>
    <x v="17"/>
    <s v="YES"/>
    <n v="2"/>
  </r>
  <r>
    <x v="2476"/>
    <x v="1"/>
    <x v="3"/>
    <x v="2"/>
    <x v="1"/>
    <s v="Midday"/>
    <x v="4"/>
    <x v="0"/>
    <x v="103"/>
    <x v="1036"/>
    <x v="2476"/>
    <x v="3"/>
    <n v="2022"/>
    <s v="Thu"/>
    <x v="17"/>
    <s v="YES"/>
    <n v="1"/>
  </r>
  <r>
    <x v="2477"/>
    <x v="1"/>
    <x v="2"/>
    <x v="0"/>
    <x v="1"/>
    <s v="Evening Rush"/>
    <x v="1"/>
    <x v="2"/>
    <x v="103"/>
    <x v="1037"/>
    <x v="2477"/>
    <x v="3"/>
    <n v="2022"/>
    <s v="Thu"/>
    <x v="17"/>
    <s v="YES"/>
    <n v="2"/>
  </r>
  <r>
    <x v="2478"/>
    <x v="2"/>
    <x v="4"/>
    <x v="3"/>
    <x v="2"/>
    <s v="Night"/>
    <x v="2"/>
    <x v="2"/>
    <x v="103"/>
    <x v="1038"/>
    <x v="2478"/>
    <x v="3"/>
    <n v="2022"/>
    <s v="Thu"/>
    <x v="17"/>
    <s v="YES"/>
    <n v="2"/>
  </r>
  <r>
    <x v="2479"/>
    <x v="5"/>
    <x v="7"/>
    <x v="4"/>
    <x v="2"/>
    <s v="Evening Rush"/>
    <x v="1"/>
    <x v="3"/>
    <x v="103"/>
    <x v="1039"/>
    <x v="2479"/>
    <x v="3"/>
    <n v="2022"/>
    <s v="Thu"/>
    <x v="17"/>
    <s v="YES"/>
    <n v="5"/>
  </r>
  <r>
    <x v="2480"/>
    <x v="4"/>
    <x v="2"/>
    <x v="0"/>
    <x v="0"/>
    <s v="Evening Rush"/>
    <x v="0"/>
    <x v="3"/>
    <x v="103"/>
    <x v="1040"/>
    <x v="2480"/>
    <x v="3"/>
    <n v="2022"/>
    <s v="Thu"/>
    <x v="17"/>
    <s v="YES"/>
    <n v="5"/>
  </r>
  <r>
    <x v="2481"/>
    <x v="5"/>
    <x v="8"/>
    <x v="4"/>
    <x v="0"/>
    <s v="Midday"/>
    <x v="0"/>
    <x v="0"/>
    <x v="103"/>
    <x v="1041"/>
    <x v="2481"/>
    <x v="3"/>
    <n v="2022"/>
    <s v="Thu"/>
    <x v="17"/>
    <s v="YES"/>
    <n v="1"/>
  </r>
  <r>
    <x v="2482"/>
    <x v="3"/>
    <x v="0"/>
    <x v="0"/>
    <x v="0"/>
    <s v="Morning Rush"/>
    <x v="3"/>
    <x v="0"/>
    <x v="103"/>
    <x v="1042"/>
    <x v="2482"/>
    <x v="3"/>
    <n v="2022"/>
    <s v="Thu"/>
    <x v="17"/>
    <s v="YES"/>
    <n v="1"/>
  </r>
  <r>
    <x v="2483"/>
    <x v="3"/>
    <x v="1"/>
    <x v="4"/>
    <x v="2"/>
    <s v="Morning Rush"/>
    <x v="3"/>
    <x v="2"/>
    <x v="103"/>
    <x v="1043"/>
    <x v="2483"/>
    <x v="3"/>
    <n v="2022"/>
    <s v="Thu"/>
    <x v="17"/>
    <s v="YES"/>
    <n v="2"/>
  </r>
  <r>
    <x v="2484"/>
    <x v="2"/>
    <x v="1"/>
    <x v="4"/>
    <x v="2"/>
    <s v="Midday"/>
    <x v="0"/>
    <x v="1"/>
    <x v="103"/>
    <x v="1044"/>
    <x v="2484"/>
    <x v="3"/>
    <n v="2022"/>
    <s v="Thu"/>
    <x v="17"/>
    <s v="YES"/>
    <n v="3"/>
  </r>
  <r>
    <x v="2485"/>
    <x v="4"/>
    <x v="8"/>
    <x v="3"/>
    <x v="3"/>
    <s v="Midday"/>
    <x v="1"/>
    <x v="3"/>
    <x v="103"/>
    <x v="1045"/>
    <x v="2485"/>
    <x v="3"/>
    <n v="2022"/>
    <s v="Thu"/>
    <x v="17"/>
    <s v="YES"/>
    <n v="5"/>
  </r>
  <r>
    <x v="2486"/>
    <x v="0"/>
    <x v="9"/>
    <x v="3"/>
    <x v="0"/>
    <s v="Morning Rush"/>
    <x v="4"/>
    <x v="3"/>
    <x v="103"/>
    <x v="1046"/>
    <x v="2486"/>
    <x v="3"/>
    <n v="2022"/>
    <s v="Thu"/>
    <x v="17"/>
    <s v="YES"/>
    <n v="5"/>
  </r>
  <r>
    <x v="2487"/>
    <x v="2"/>
    <x v="0"/>
    <x v="2"/>
    <x v="1"/>
    <s v="Night"/>
    <x v="2"/>
    <x v="0"/>
    <x v="103"/>
    <x v="1047"/>
    <x v="2487"/>
    <x v="3"/>
    <n v="2022"/>
    <s v="Thu"/>
    <x v="17"/>
    <s v="YES"/>
    <n v="1"/>
  </r>
  <r>
    <x v="2488"/>
    <x v="3"/>
    <x v="6"/>
    <x v="0"/>
    <x v="0"/>
    <s v="Night"/>
    <x v="3"/>
    <x v="2"/>
    <x v="103"/>
    <x v="1048"/>
    <x v="2488"/>
    <x v="3"/>
    <n v="2022"/>
    <s v="Thu"/>
    <x v="17"/>
    <s v="YES"/>
    <n v="2"/>
  </r>
  <r>
    <x v="2489"/>
    <x v="3"/>
    <x v="8"/>
    <x v="3"/>
    <x v="1"/>
    <s v="Morning Rush"/>
    <x v="0"/>
    <x v="2"/>
    <x v="103"/>
    <x v="1049"/>
    <x v="2489"/>
    <x v="3"/>
    <n v="2022"/>
    <s v="Thu"/>
    <x v="17"/>
    <s v="YES"/>
    <n v="2"/>
  </r>
  <r>
    <x v="2490"/>
    <x v="5"/>
    <x v="9"/>
    <x v="0"/>
    <x v="3"/>
    <s v="Midday"/>
    <x v="0"/>
    <x v="0"/>
    <x v="103"/>
    <x v="1050"/>
    <x v="2490"/>
    <x v="3"/>
    <n v="2022"/>
    <s v="Thu"/>
    <x v="17"/>
    <s v="YES"/>
    <n v="1"/>
  </r>
  <r>
    <x v="2491"/>
    <x v="4"/>
    <x v="6"/>
    <x v="2"/>
    <x v="3"/>
    <s v="Evening Rush"/>
    <x v="0"/>
    <x v="3"/>
    <x v="103"/>
    <x v="1051"/>
    <x v="2491"/>
    <x v="3"/>
    <n v="2022"/>
    <s v="Thu"/>
    <x v="17"/>
    <s v="YES"/>
    <n v="5"/>
  </r>
  <r>
    <x v="2492"/>
    <x v="5"/>
    <x v="5"/>
    <x v="3"/>
    <x v="3"/>
    <s v="Midday"/>
    <x v="2"/>
    <x v="1"/>
    <x v="103"/>
    <x v="1052"/>
    <x v="2492"/>
    <x v="3"/>
    <n v="2022"/>
    <s v="Thu"/>
    <x v="17"/>
    <s v="YES"/>
    <n v="3"/>
  </r>
  <r>
    <x v="2493"/>
    <x v="5"/>
    <x v="2"/>
    <x v="3"/>
    <x v="2"/>
    <s v="Night"/>
    <x v="0"/>
    <x v="3"/>
    <x v="103"/>
    <x v="1053"/>
    <x v="2493"/>
    <x v="3"/>
    <n v="2022"/>
    <s v="Thu"/>
    <x v="17"/>
    <s v="YES"/>
    <n v="5"/>
  </r>
  <r>
    <x v="2494"/>
    <x v="2"/>
    <x v="4"/>
    <x v="0"/>
    <x v="0"/>
    <s v="Morning Rush"/>
    <x v="1"/>
    <x v="0"/>
    <x v="103"/>
    <x v="1054"/>
    <x v="2494"/>
    <x v="3"/>
    <n v="2022"/>
    <s v="Thu"/>
    <x v="17"/>
    <s v="YES"/>
    <n v="1"/>
  </r>
  <r>
    <x v="2495"/>
    <x v="5"/>
    <x v="9"/>
    <x v="3"/>
    <x v="1"/>
    <s v="Night"/>
    <x v="3"/>
    <x v="0"/>
    <x v="103"/>
    <x v="1055"/>
    <x v="2495"/>
    <x v="3"/>
    <n v="2022"/>
    <s v="Thu"/>
    <x v="17"/>
    <s v="YES"/>
    <n v="1"/>
  </r>
  <r>
    <x v="2496"/>
    <x v="1"/>
    <x v="2"/>
    <x v="2"/>
    <x v="0"/>
    <s v="Morning Rush"/>
    <x v="4"/>
    <x v="2"/>
    <x v="104"/>
    <x v="1056"/>
    <x v="2496"/>
    <x v="3"/>
    <n v="2022"/>
    <s v="Fri"/>
    <x v="17"/>
    <s v="YES"/>
    <n v="2"/>
  </r>
  <r>
    <x v="2497"/>
    <x v="1"/>
    <x v="6"/>
    <x v="2"/>
    <x v="3"/>
    <s v="Evening Rush"/>
    <x v="4"/>
    <x v="3"/>
    <x v="104"/>
    <x v="1057"/>
    <x v="2497"/>
    <x v="3"/>
    <n v="2022"/>
    <s v="Fri"/>
    <x v="17"/>
    <s v="YES"/>
    <n v="5"/>
  </r>
  <r>
    <x v="2498"/>
    <x v="5"/>
    <x v="2"/>
    <x v="1"/>
    <x v="2"/>
    <s v="Evening Rush"/>
    <x v="1"/>
    <x v="2"/>
    <x v="104"/>
    <x v="1058"/>
    <x v="2498"/>
    <x v="3"/>
    <n v="2022"/>
    <s v="Fri"/>
    <x v="17"/>
    <s v="YES"/>
    <n v="2"/>
  </r>
  <r>
    <x v="2499"/>
    <x v="4"/>
    <x v="8"/>
    <x v="3"/>
    <x v="2"/>
    <s v="Evening Rush"/>
    <x v="2"/>
    <x v="3"/>
    <x v="104"/>
    <x v="1059"/>
    <x v="2499"/>
    <x v="3"/>
    <n v="2022"/>
    <s v="Fri"/>
    <x v="17"/>
    <s v="YES"/>
    <n v="5"/>
  </r>
  <r>
    <x v="2500"/>
    <x v="5"/>
    <x v="6"/>
    <x v="0"/>
    <x v="1"/>
    <s v="Evening Rush"/>
    <x v="2"/>
    <x v="0"/>
    <x v="104"/>
    <x v="1060"/>
    <x v="2500"/>
    <x v="3"/>
    <n v="2022"/>
    <s v="Fri"/>
    <x v="17"/>
    <s v="YES"/>
    <n v="1"/>
  </r>
  <r>
    <x v="2501"/>
    <x v="3"/>
    <x v="3"/>
    <x v="2"/>
    <x v="2"/>
    <s v="Morning Rush"/>
    <x v="2"/>
    <x v="1"/>
    <x v="104"/>
    <x v="1061"/>
    <x v="2501"/>
    <x v="3"/>
    <n v="2022"/>
    <s v="Fri"/>
    <x v="17"/>
    <s v="YES"/>
    <n v="3"/>
  </r>
  <r>
    <x v="2502"/>
    <x v="3"/>
    <x v="9"/>
    <x v="4"/>
    <x v="3"/>
    <s v="Evening Rush"/>
    <x v="2"/>
    <x v="3"/>
    <x v="104"/>
    <x v="1062"/>
    <x v="2502"/>
    <x v="3"/>
    <n v="2022"/>
    <s v="Fri"/>
    <x v="17"/>
    <s v="YES"/>
    <n v="5"/>
  </r>
  <r>
    <x v="2503"/>
    <x v="4"/>
    <x v="6"/>
    <x v="2"/>
    <x v="3"/>
    <s v="Midday"/>
    <x v="1"/>
    <x v="0"/>
    <x v="104"/>
    <x v="1063"/>
    <x v="2503"/>
    <x v="3"/>
    <n v="2022"/>
    <s v="Fri"/>
    <x v="17"/>
    <s v="YES"/>
    <n v="1"/>
  </r>
  <r>
    <x v="2504"/>
    <x v="2"/>
    <x v="2"/>
    <x v="1"/>
    <x v="0"/>
    <s v="Night"/>
    <x v="2"/>
    <x v="2"/>
    <x v="104"/>
    <x v="1064"/>
    <x v="2504"/>
    <x v="3"/>
    <n v="2022"/>
    <s v="Fri"/>
    <x v="17"/>
    <s v="YES"/>
    <n v="2"/>
  </r>
  <r>
    <x v="2505"/>
    <x v="1"/>
    <x v="8"/>
    <x v="1"/>
    <x v="3"/>
    <s v="Night"/>
    <x v="0"/>
    <x v="2"/>
    <x v="104"/>
    <x v="1065"/>
    <x v="2505"/>
    <x v="3"/>
    <n v="2022"/>
    <s v="Fri"/>
    <x v="17"/>
    <s v="YES"/>
    <n v="2"/>
  </r>
  <r>
    <x v="2506"/>
    <x v="1"/>
    <x v="4"/>
    <x v="1"/>
    <x v="0"/>
    <s v="Midday"/>
    <x v="2"/>
    <x v="3"/>
    <x v="104"/>
    <x v="1066"/>
    <x v="2506"/>
    <x v="3"/>
    <n v="2022"/>
    <s v="Fri"/>
    <x v="17"/>
    <s v="YES"/>
    <n v="5"/>
  </r>
  <r>
    <x v="2507"/>
    <x v="2"/>
    <x v="8"/>
    <x v="4"/>
    <x v="3"/>
    <s v="Night"/>
    <x v="0"/>
    <x v="1"/>
    <x v="104"/>
    <x v="1067"/>
    <x v="2507"/>
    <x v="3"/>
    <n v="2022"/>
    <s v="Fri"/>
    <x v="17"/>
    <s v="YES"/>
    <n v="3"/>
  </r>
  <r>
    <x v="2508"/>
    <x v="5"/>
    <x v="1"/>
    <x v="1"/>
    <x v="0"/>
    <s v="Morning Rush"/>
    <x v="0"/>
    <x v="2"/>
    <x v="104"/>
    <x v="1068"/>
    <x v="2508"/>
    <x v="3"/>
    <n v="2022"/>
    <s v="Fri"/>
    <x v="17"/>
    <s v="YES"/>
    <n v="2"/>
  </r>
  <r>
    <x v="2509"/>
    <x v="4"/>
    <x v="0"/>
    <x v="3"/>
    <x v="1"/>
    <s v="Morning Rush"/>
    <x v="3"/>
    <x v="1"/>
    <x v="104"/>
    <x v="1069"/>
    <x v="2509"/>
    <x v="3"/>
    <n v="2022"/>
    <s v="Fri"/>
    <x v="17"/>
    <s v="YES"/>
    <n v="3"/>
  </r>
  <r>
    <x v="2510"/>
    <x v="0"/>
    <x v="2"/>
    <x v="2"/>
    <x v="3"/>
    <s v="Midday"/>
    <x v="2"/>
    <x v="3"/>
    <x v="104"/>
    <x v="1070"/>
    <x v="2510"/>
    <x v="3"/>
    <n v="2022"/>
    <s v="Fri"/>
    <x v="17"/>
    <s v="YES"/>
    <n v="5"/>
  </r>
  <r>
    <x v="2511"/>
    <x v="0"/>
    <x v="1"/>
    <x v="3"/>
    <x v="2"/>
    <s v="Midday"/>
    <x v="0"/>
    <x v="0"/>
    <x v="104"/>
    <x v="1071"/>
    <x v="2511"/>
    <x v="3"/>
    <n v="2022"/>
    <s v="Fri"/>
    <x v="17"/>
    <s v="YES"/>
    <n v="1"/>
  </r>
  <r>
    <x v="2512"/>
    <x v="5"/>
    <x v="9"/>
    <x v="3"/>
    <x v="2"/>
    <s v="Morning Rush"/>
    <x v="1"/>
    <x v="1"/>
    <x v="104"/>
    <x v="1072"/>
    <x v="2512"/>
    <x v="3"/>
    <n v="2022"/>
    <s v="Fri"/>
    <x v="17"/>
    <s v="YES"/>
    <n v="3"/>
  </r>
  <r>
    <x v="2513"/>
    <x v="2"/>
    <x v="9"/>
    <x v="2"/>
    <x v="3"/>
    <s v="Midday"/>
    <x v="1"/>
    <x v="2"/>
    <x v="104"/>
    <x v="1073"/>
    <x v="2513"/>
    <x v="3"/>
    <n v="2022"/>
    <s v="Fri"/>
    <x v="17"/>
    <s v="YES"/>
    <n v="2"/>
  </r>
  <r>
    <x v="2514"/>
    <x v="4"/>
    <x v="2"/>
    <x v="1"/>
    <x v="2"/>
    <s v="Evening Rush"/>
    <x v="1"/>
    <x v="3"/>
    <x v="104"/>
    <x v="1074"/>
    <x v="2514"/>
    <x v="3"/>
    <n v="2022"/>
    <s v="Fri"/>
    <x v="17"/>
    <s v="YES"/>
    <n v="5"/>
  </r>
  <r>
    <x v="2515"/>
    <x v="1"/>
    <x v="9"/>
    <x v="0"/>
    <x v="1"/>
    <s v="Night"/>
    <x v="0"/>
    <x v="3"/>
    <x v="104"/>
    <x v="1075"/>
    <x v="2515"/>
    <x v="3"/>
    <n v="2022"/>
    <s v="Fri"/>
    <x v="17"/>
    <s v="YES"/>
    <n v="5"/>
  </r>
  <r>
    <x v="2516"/>
    <x v="1"/>
    <x v="8"/>
    <x v="4"/>
    <x v="0"/>
    <s v="Morning Rush"/>
    <x v="0"/>
    <x v="2"/>
    <x v="104"/>
    <x v="1076"/>
    <x v="2516"/>
    <x v="3"/>
    <n v="2022"/>
    <s v="Fri"/>
    <x v="17"/>
    <s v="YES"/>
    <n v="2"/>
  </r>
  <r>
    <x v="2517"/>
    <x v="5"/>
    <x v="0"/>
    <x v="4"/>
    <x v="2"/>
    <s v="Morning Rush"/>
    <x v="1"/>
    <x v="0"/>
    <x v="104"/>
    <x v="1077"/>
    <x v="2517"/>
    <x v="3"/>
    <n v="2022"/>
    <s v="Fri"/>
    <x v="17"/>
    <s v="YES"/>
    <n v="1"/>
  </r>
  <r>
    <x v="2518"/>
    <x v="3"/>
    <x v="7"/>
    <x v="2"/>
    <x v="3"/>
    <s v="Midday"/>
    <x v="1"/>
    <x v="0"/>
    <x v="104"/>
    <x v="1078"/>
    <x v="2518"/>
    <x v="3"/>
    <n v="2022"/>
    <s v="Fri"/>
    <x v="17"/>
    <s v="YES"/>
    <n v="1"/>
  </r>
  <r>
    <x v="2519"/>
    <x v="2"/>
    <x v="0"/>
    <x v="3"/>
    <x v="0"/>
    <s v="Night"/>
    <x v="3"/>
    <x v="0"/>
    <x v="104"/>
    <x v="1079"/>
    <x v="2519"/>
    <x v="3"/>
    <n v="2022"/>
    <s v="Fri"/>
    <x v="17"/>
    <s v="YES"/>
    <n v="1"/>
  </r>
  <r>
    <x v="2520"/>
    <x v="0"/>
    <x v="4"/>
    <x v="3"/>
    <x v="3"/>
    <s v="Morning Rush"/>
    <x v="4"/>
    <x v="3"/>
    <x v="105"/>
    <x v="1080"/>
    <x v="2520"/>
    <x v="3"/>
    <n v="2022"/>
    <s v="Sat"/>
    <x v="18"/>
    <s v="YES"/>
    <n v="5"/>
  </r>
  <r>
    <x v="2521"/>
    <x v="2"/>
    <x v="4"/>
    <x v="1"/>
    <x v="0"/>
    <s v="Evening Rush"/>
    <x v="3"/>
    <x v="2"/>
    <x v="105"/>
    <x v="1081"/>
    <x v="2521"/>
    <x v="3"/>
    <n v="2022"/>
    <s v="Sat"/>
    <x v="18"/>
    <s v="YES"/>
    <n v="2"/>
  </r>
  <r>
    <x v="2522"/>
    <x v="5"/>
    <x v="5"/>
    <x v="1"/>
    <x v="2"/>
    <s v="Evening Rush"/>
    <x v="4"/>
    <x v="3"/>
    <x v="105"/>
    <x v="1082"/>
    <x v="2522"/>
    <x v="3"/>
    <n v="2022"/>
    <s v="Sat"/>
    <x v="18"/>
    <s v="YES"/>
    <n v="5"/>
  </r>
  <r>
    <x v="2523"/>
    <x v="2"/>
    <x v="1"/>
    <x v="1"/>
    <x v="2"/>
    <s v="Morning Rush"/>
    <x v="0"/>
    <x v="1"/>
    <x v="105"/>
    <x v="1083"/>
    <x v="2523"/>
    <x v="3"/>
    <n v="2022"/>
    <s v="Sat"/>
    <x v="18"/>
    <s v="YES"/>
    <n v="3"/>
  </r>
  <r>
    <x v="2524"/>
    <x v="1"/>
    <x v="8"/>
    <x v="1"/>
    <x v="0"/>
    <s v="Morning Rush"/>
    <x v="2"/>
    <x v="1"/>
    <x v="105"/>
    <x v="1084"/>
    <x v="2524"/>
    <x v="3"/>
    <n v="2022"/>
    <s v="Sat"/>
    <x v="18"/>
    <s v="YES"/>
    <n v="3"/>
  </r>
  <r>
    <x v="2525"/>
    <x v="5"/>
    <x v="4"/>
    <x v="4"/>
    <x v="1"/>
    <s v="Midday"/>
    <x v="4"/>
    <x v="1"/>
    <x v="105"/>
    <x v="1085"/>
    <x v="2525"/>
    <x v="3"/>
    <n v="2022"/>
    <s v="Sat"/>
    <x v="18"/>
    <s v="YES"/>
    <n v="3"/>
  </r>
  <r>
    <x v="2526"/>
    <x v="1"/>
    <x v="8"/>
    <x v="2"/>
    <x v="1"/>
    <s v="Morning Rush"/>
    <x v="3"/>
    <x v="1"/>
    <x v="105"/>
    <x v="1086"/>
    <x v="2526"/>
    <x v="3"/>
    <n v="2022"/>
    <s v="Sat"/>
    <x v="18"/>
    <s v="YES"/>
    <n v="3"/>
  </r>
  <r>
    <x v="2527"/>
    <x v="4"/>
    <x v="4"/>
    <x v="2"/>
    <x v="0"/>
    <s v="Night"/>
    <x v="0"/>
    <x v="3"/>
    <x v="105"/>
    <x v="1087"/>
    <x v="2527"/>
    <x v="3"/>
    <n v="2022"/>
    <s v="Sat"/>
    <x v="18"/>
    <s v="YES"/>
    <n v="5"/>
  </r>
  <r>
    <x v="2528"/>
    <x v="4"/>
    <x v="1"/>
    <x v="4"/>
    <x v="1"/>
    <s v="Night"/>
    <x v="0"/>
    <x v="1"/>
    <x v="105"/>
    <x v="1088"/>
    <x v="2528"/>
    <x v="3"/>
    <n v="2022"/>
    <s v="Sat"/>
    <x v="18"/>
    <s v="YES"/>
    <n v="3"/>
  </r>
  <r>
    <x v="2529"/>
    <x v="3"/>
    <x v="9"/>
    <x v="0"/>
    <x v="1"/>
    <s v="Morning Rush"/>
    <x v="0"/>
    <x v="1"/>
    <x v="105"/>
    <x v="1089"/>
    <x v="2529"/>
    <x v="3"/>
    <n v="2022"/>
    <s v="Sat"/>
    <x v="18"/>
    <s v="YES"/>
    <n v="3"/>
  </r>
  <r>
    <x v="2530"/>
    <x v="2"/>
    <x v="8"/>
    <x v="4"/>
    <x v="1"/>
    <s v="Evening Rush"/>
    <x v="2"/>
    <x v="1"/>
    <x v="105"/>
    <x v="1090"/>
    <x v="2530"/>
    <x v="3"/>
    <n v="2022"/>
    <s v="Sat"/>
    <x v="18"/>
    <s v="YES"/>
    <n v="3"/>
  </r>
  <r>
    <x v="2531"/>
    <x v="4"/>
    <x v="5"/>
    <x v="1"/>
    <x v="3"/>
    <s v="Evening Rush"/>
    <x v="2"/>
    <x v="0"/>
    <x v="105"/>
    <x v="1091"/>
    <x v="2531"/>
    <x v="3"/>
    <n v="2022"/>
    <s v="Sat"/>
    <x v="18"/>
    <s v="YES"/>
    <n v="1"/>
  </r>
  <r>
    <x v="2532"/>
    <x v="2"/>
    <x v="8"/>
    <x v="1"/>
    <x v="1"/>
    <s v="Midday"/>
    <x v="3"/>
    <x v="0"/>
    <x v="105"/>
    <x v="1092"/>
    <x v="2532"/>
    <x v="3"/>
    <n v="2022"/>
    <s v="Sat"/>
    <x v="18"/>
    <s v="YES"/>
    <n v="1"/>
  </r>
  <r>
    <x v="2533"/>
    <x v="1"/>
    <x v="1"/>
    <x v="3"/>
    <x v="3"/>
    <s v="Night"/>
    <x v="2"/>
    <x v="3"/>
    <x v="105"/>
    <x v="1093"/>
    <x v="2533"/>
    <x v="3"/>
    <n v="2022"/>
    <s v="Sat"/>
    <x v="18"/>
    <s v="YES"/>
    <n v="5"/>
  </r>
  <r>
    <x v="2534"/>
    <x v="5"/>
    <x v="4"/>
    <x v="4"/>
    <x v="3"/>
    <s v="Night"/>
    <x v="1"/>
    <x v="3"/>
    <x v="105"/>
    <x v="1094"/>
    <x v="2534"/>
    <x v="3"/>
    <n v="2022"/>
    <s v="Sat"/>
    <x v="18"/>
    <s v="YES"/>
    <n v="5"/>
  </r>
  <r>
    <x v="2535"/>
    <x v="4"/>
    <x v="8"/>
    <x v="2"/>
    <x v="2"/>
    <s v="Midday"/>
    <x v="3"/>
    <x v="2"/>
    <x v="105"/>
    <x v="1095"/>
    <x v="2535"/>
    <x v="3"/>
    <n v="2022"/>
    <s v="Sat"/>
    <x v="18"/>
    <s v="YES"/>
    <n v="2"/>
  </r>
  <r>
    <x v="2536"/>
    <x v="5"/>
    <x v="1"/>
    <x v="2"/>
    <x v="0"/>
    <s v="Midday"/>
    <x v="0"/>
    <x v="3"/>
    <x v="105"/>
    <x v="1096"/>
    <x v="2536"/>
    <x v="3"/>
    <n v="2022"/>
    <s v="Sat"/>
    <x v="18"/>
    <s v="YES"/>
    <n v="5"/>
  </r>
  <r>
    <x v="2537"/>
    <x v="4"/>
    <x v="4"/>
    <x v="0"/>
    <x v="0"/>
    <s v="Evening Rush"/>
    <x v="3"/>
    <x v="2"/>
    <x v="105"/>
    <x v="1097"/>
    <x v="2537"/>
    <x v="3"/>
    <n v="2022"/>
    <s v="Sat"/>
    <x v="18"/>
    <s v="YES"/>
    <n v="2"/>
  </r>
  <r>
    <x v="2538"/>
    <x v="2"/>
    <x v="9"/>
    <x v="1"/>
    <x v="1"/>
    <s v="Morning Rush"/>
    <x v="3"/>
    <x v="3"/>
    <x v="105"/>
    <x v="1098"/>
    <x v="2538"/>
    <x v="3"/>
    <n v="2022"/>
    <s v="Sat"/>
    <x v="18"/>
    <s v="YES"/>
    <n v="5"/>
  </r>
  <r>
    <x v="2539"/>
    <x v="4"/>
    <x v="6"/>
    <x v="3"/>
    <x v="1"/>
    <s v="Evening Rush"/>
    <x v="2"/>
    <x v="1"/>
    <x v="105"/>
    <x v="1099"/>
    <x v="2539"/>
    <x v="3"/>
    <n v="2022"/>
    <s v="Sat"/>
    <x v="18"/>
    <s v="YES"/>
    <n v="3"/>
  </r>
  <r>
    <x v="2540"/>
    <x v="0"/>
    <x v="5"/>
    <x v="0"/>
    <x v="1"/>
    <s v="Morning Rush"/>
    <x v="2"/>
    <x v="1"/>
    <x v="105"/>
    <x v="1100"/>
    <x v="2540"/>
    <x v="3"/>
    <n v="2022"/>
    <s v="Sat"/>
    <x v="18"/>
    <s v="YES"/>
    <n v="3"/>
  </r>
  <r>
    <x v="2541"/>
    <x v="4"/>
    <x v="2"/>
    <x v="4"/>
    <x v="0"/>
    <s v="Night"/>
    <x v="1"/>
    <x v="2"/>
    <x v="105"/>
    <x v="1101"/>
    <x v="2541"/>
    <x v="3"/>
    <n v="2022"/>
    <s v="Sat"/>
    <x v="18"/>
    <s v="YES"/>
    <n v="2"/>
  </r>
  <r>
    <x v="2542"/>
    <x v="1"/>
    <x v="6"/>
    <x v="2"/>
    <x v="0"/>
    <s v="Morning Rush"/>
    <x v="0"/>
    <x v="1"/>
    <x v="105"/>
    <x v="1102"/>
    <x v="2542"/>
    <x v="3"/>
    <n v="2022"/>
    <s v="Sat"/>
    <x v="18"/>
    <s v="YES"/>
    <n v="3"/>
  </r>
  <r>
    <x v="2543"/>
    <x v="3"/>
    <x v="4"/>
    <x v="4"/>
    <x v="2"/>
    <s v="Evening Rush"/>
    <x v="2"/>
    <x v="3"/>
    <x v="105"/>
    <x v="1103"/>
    <x v="2543"/>
    <x v="3"/>
    <n v="2022"/>
    <s v="Sat"/>
    <x v="18"/>
    <s v="YES"/>
    <n v="5"/>
  </r>
  <r>
    <x v="2544"/>
    <x v="1"/>
    <x v="4"/>
    <x v="1"/>
    <x v="1"/>
    <s v="Midday"/>
    <x v="1"/>
    <x v="1"/>
    <x v="106"/>
    <x v="1104"/>
    <x v="2544"/>
    <x v="3"/>
    <n v="2022"/>
    <s v="Sun"/>
    <x v="18"/>
    <s v="YES"/>
    <n v="3"/>
  </r>
  <r>
    <x v="2545"/>
    <x v="5"/>
    <x v="5"/>
    <x v="2"/>
    <x v="1"/>
    <s v="Midday"/>
    <x v="4"/>
    <x v="0"/>
    <x v="106"/>
    <x v="1105"/>
    <x v="2545"/>
    <x v="3"/>
    <n v="2022"/>
    <s v="Sun"/>
    <x v="18"/>
    <s v="YES"/>
    <n v="1"/>
  </r>
  <r>
    <x v="2546"/>
    <x v="2"/>
    <x v="8"/>
    <x v="4"/>
    <x v="2"/>
    <s v="Night"/>
    <x v="4"/>
    <x v="3"/>
    <x v="106"/>
    <x v="1106"/>
    <x v="2546"/>
    <x v="3"/>
    <n v="2022"/>
    <s v="Sun"/>
    <x v="18"/>
    <s v="YES"/>
    <n v="5"/>
  </r>
  <r>
    <x v="2547"/>
    <x v="2"/>
    <x v="4"/>
    <x v="4"/>
    <x v="3"/>
    <s v="Morning Rush"/>
    <x v="3"/>
    <x v="0"/>
    <x v="106"/>
    <x v="1107"/>
    <x v="2547"/>
    <x v="3"/>
    <n v="2022"/>
    <s v="Sun"/>
    <x v="18"/>
    <s v="YES"/>
    <n v="1"/>
  </r>
  <r>
    <x v="2548"/>
    <x v="4"/>
    <x v="4"/>
    <x v="2"/>
    <x v="3"/>
    <s v="Morning Rush"/>
    <x v="4"/>
    <x v="1"/>
    <x v="106"/>
    <x v="1108"/>
    <x v="2548"/>
    <x v="3"/>
    <n v="2022"/>
    <s v="Sun"/>
    <x v="18"/>
    <s v="YES"/>
    <n v="3"/>
  </r>
  <r>
    <x v="2549"/>
    <x v="2"/>
    <x v="4"/>
    <x v="1"/>
    <x v="3"/>
    <s v="Morning Rush"/>
    <x v="2"/>
    <x v="2"/>
    <x v="106"/>
    <x v="1109"/>
    <x v="2549"/>
    <x v="3"/>
    <n v="2022"/>
    <s v="Sun"/>
    <x v="18"/>
    <s v="YES"/>
    <n v="2"/>
  </r>
  <r>
    <x v="2550"/>
    <x v="3"/>
    <x v="1"/>
    <x v="0"/>
    <x v="3"/>
    <s v="Midday"/>
    <x v="3"/>
    <x v="1"/>
    <x v="106"/>
    <x v="1110"/>
    <x v="2550"/>
    <x v="3"/>
    <n v="2022"/>
    <s v="Sun"/>
    <x v="18"/>
    <s v="YES"/>
    <n v="3"/>
  </r>
  <r>
    <x v="2551"/>
    <x v="3"/>
    <x v="6"/>
    <x v="0"/>
    <x v="0"/>
    <s v="Morning Rush"/>
    <x v="0"/>
    <x v="2"/>
    <x v="106"/>
    <x v="1111"/>
    <x v="2551"/>
    <x v="3"/>
    <n v="2022"/>
    <s v="Sun"/>
    <x v="18"/>
    <s v="YES"/>
    <n v="2"/>
  </r>
  <r>
    <x v="2552"/>
    <x v="4"/>
    <x v="8"/>
    <x v="3"/>
    <x v="3"/>
    <s v="Morning Rush"/>
    <x v="1"/>
    <x v="1"/>
    <x v="106"/>
    <x v="1112"/>
    <x v="2552"/>
    <x v="3"/>
    <n v="2022"/>
    <s v="Sun"/>
    <x v="18"/>
    <s v="YES"/>
    <n v="3"/>
  </r>
  <r>
    <x v="2553"/>
    <x v="4"/>
    <x v="5"/>
    <x v="2"/>
    <x v="2"/>
    <s v="Midday"/>
    <x v="3"/>
    <x v="0"/>
    <x v="106"/>
    <x v="1113"/>
    <x v="2553"/>
    <x v="3"/>
    <n v="2022"/>
    <s v="Sun"/>
    <x v="18"/>
    <s v="YES"/>
    <n v="1"/>
  </r>
  <r>
    <x v="2554"/>
    <x v="5"/>
    <x v="8"/>
    <x v="1"/>
    <x v="1"/>
    <s v="Midday"/>
    <x v="4"/>
    <x v="3"/>
    <x v="106"/>
    <x v="1114"/>
    <x v="2554"/>
    <x v="3"/>
    <n v="2022"/>
    <s v="Sun"/>
    <x v="18"/>
    <s v="YES"/>
    <n v="5"/>
  </r>
  <r>
    <x v="2555"/>
    <x v="4"/>
    <x v="5"/>
    <x v="3"/>
    <x v="0"/>
    <s v="Night"/>
    <x v="2"/>
    <x v="3"/>
    <x v="106"/>
    <x v="1115"/>
    <x v="2555"/>
    <x v="3"/>
    <n v="2022"/>
    <s v="Sun"/>
    <x v="18"/>
    <s v="YES"/>
    <n v="5"/>
  </r>
  <r>
    <x v="2556"/>
    <x v="1"/>
    <x v="9"/>
    <x v="2"/>
    <x v="0"/>
    <s v="Evening Rush"/>
    <x v="4"/>
    <x v="1"/>
    <x v="106"/>
    <x v="1116"/>
    <x v="2556"/>
    <x v="3"/>
    <n v="2022"/>
    <s v="Sun"/>
    <x v="18"/>
    <s v="YES"/>
    <n v="3"/>
  </r>
  <r>
    <x v="2557"/>
    <x v="1"/>
    <x v="0"/>
    <x v="3"/>
    <x v="0"/>
    <s v="Midday"/>
    <x v="3"/>
    <x v="1"/>
    <x v="106"/>
    <x v="1117"/>
    <x v="2557"/>
    <x v="3"/>
    <n v="2022"/>
    <s v="Sun"/>
    <x v="18"/>
    <s v="YES"/>
    <n v="3"/>
  </r>
  <r>
    <x v="2558"/>
    <x v="1"/>
    <x v="5"/>
    <x v="0"/>
    <x v="1"/>
    <s v="Evening Rush"/>
    <x v="1"/>
    <x v="3"/>
    <x v="106"/>
    <x v="1118"/>
    <x v="2558"/>
    <x v="3"/>
    <n v="2022"/>
    <s v="Sun"/>
    <x v="18"/>
    <s v="YES"/>
    <n v="5"/>
  </r>
  <r>
    <x v="2559"/>
    <x v="3"/>
    <x v="4"/>
    <x v="3"/>
    <x v="1"/>
    <s v="Evening Rush"/>
    <x v="1"/>
    <x v="2"/>
    <x v="106"/>
    <x v="1119"/>
    <x v="2559"/>
    <x v="3"/>
    <n v="2022"/>
    <s v="Sun"/>
    <x v="18"/>
    <s v="YES"/>
    <n v="2"/>
  </r>
  <r>
    <x v="2560"/>
    <x v="0"/>
    <x v="3"/>
    <x v="2"/>
    <x v="2"/>
    <s v="Morning Rush"/>
    <x v="0"/>
    <x v="3"/>
    <x v="106"/>
    <x v="1120"/>
    <x v="2560"/>
    <x v="3"/>
    <n v="2022"/>
    <s v="Sun"/>
    <x v="18"/>
    <s v="YES"/>
    <n v="5"/>
  </r>
  <r>
    <x v="2561"/>
    <x v="2"/>
    <x v="9"/>
    <x v="2"/>
    <x v="3"/>
    <s v="Midday"/>
    <x v="0"/>
    <x v="1"/>
    <x v="106"/>
    <x v="1121"/>
    <x v="2561"/>
    <x v="3"/>
    <n v="2022"/>
    <s v="Sun"/>
    <x v="18"/>
    <s v="YES"/>
    <n v="3"/>
  </r>
  <r>
    <x v="2562"/>
    <x v="5"/>
    <x v="5"/>
    <x v="3"/>
    <x v="3"/>
    <s v="Night"/>
    <x v="4"/>
    <x v="3"/>
    <x v="106"/>
    <x v="1122"/>
    <x v="2562"/>
    <x v="3"/>
    <n v="2022"/>
    <s v="Sun"/>
    <x v="18"/>
    <s v="YES"/>
    <n v="5"/>
  </r>
  <r>
    <x v="2563"/>
    <x v="4"/>
    <x v="2"/>
    <x v="2"/>
    <x v="0"/>
    <s v="Morning Rush"/>
    <x v="3"/>
    <x v="0"/>
    <x v="106"/>
    <x v="1123"/>
    <x v="2563"/>
    <x v="3"/>
    <n v="2022"/>
    <s v="Sun"/>
    <x v="18"/>
    <s v="YES"/>
    <n v="1"/>
  </r>
  <r>
    <x v="2564"/>
    <x v="5"/>
    <x v="1"/>
    <x v="0"/>
    <x v="2"/>
    <s v="Morning Rush"/>
    <x v="4"/>
    <x v="3"/>
    <x v="106"/>
    <x v="1124"/>
    <x v="2564"/>
    <x v="3"/>
    <n v="2022"/>
    <s v="Sun"/>
    <x v="18"/>
    <s v="YES"/>
    <n v="5"/>
  </r>
  <r>
    <x v="2565"/>
    <x v="3"/>
    <x v="0"/>
    <x v="0"/>
    <x v="1"/>
    <s v="Evening Rush"/>
    <x v="1"/>
    <x v="3"/>
    <x v="106"/>
    <x v="1125"/>
    <x v="2565"/>
    <x v="3"/>
    <n v="2022"/>
    <s v="Sun"/>
    <x v="18"/>
    <s v="YES"/>
    <n v="5"/>
  </r>
  <r>
    <x v="2566"/>
    <x v="4"/>
    <x v="6"/>
    <x v="2"/>
    <x v="2"/>
    <s v="Morning Rush"/>
    <x v="3"/>
    <x v="1"/>
    <x v="106"/>
    <x v="1126"/>
    <x v="2566"/>
    <x v="3"/>
    <n v="2022"/>
    <s v="Sun"/>
    <x v="18"/>
    <s v="YES"/>
    <n v="3"/>
  </r>
  <r>
    <x v="2567"/>
    <x v="4"/>
    <x v="5"/>
    <x v="0"/>
    <x v="0"/>
    <s v="Morning Rush"/>
    <x v="0"/>
    <x v="2"/>
    <x v="106"/>
    <x v="1127"/>
    <x v="2567"/>
    <x v="3"/>
    <n v="2022"/>
    <s v="Sun"/>
    <x v="18"/>
    <s v="YES"/>
    <n v="2"/>
  </r>
  <r>
    <x v="2568"/>
    <x v="3"/>
    <x v="8"/>
    <x v="2"/>
    <x v="0"/>
    <s v="Morning Rush"/>
    <x v="4"/>
    <x v="1"/>
    <x v="107"/>
    <x v="1128"/>
    <x v="2568"/>
    <x v="3"/>
    <n v="2022"/>
    <s v="Mon"/>
    <x v="18"/>
    <s v="YES"/>
    <n v="3"/>
  </r>
  <r>
    <x v="2569"/>
    <x v="2"/>
    <x v="5"/>
    <x v="3"/>
    <x v="0"/>
    <s v="Evening Rush"/>
    <x v="1"/>
    <x v="0"/>
    <x v="107"/>
    <x v="1129"/>
    <x v="2569"/>
    <x v="3"/>
    <n v="2022"/>
    <s v="Mon"/>
    <x v="18"/>
    <s v="YES"/>
    <n v="1"/>
  </r>
  <r>
    <x v="2570"/>
    <x v="4"/>
    <x v="9"/>
    <x v="1"/>
    <x v="3"/>
    <s v="Evening Rush"/>
    <x v="1"/>
    <x v="3"/>
    <x v="107"/>
    <x v="1130"/>
    <x v="2570"/>
    <x v="3"/>
    <n v="2022"/>
    <s v="Mon"/>
    <x v="18"/>
    <s v="YES"/>
    <n v="5"/>
  </r>
  <r>
    <x v="2571"/>
    <x v="2"/>
    <x v="7"/>
    <x v="4"/>
    <x v="0"/>
    <s v="Morning Rush"/>
    <x v="1"/>
    <x v="2"/>
    <x v="107"/>
    <x v="1131"/>
    <x v="2571"/>
    <x v="3"/>
    <n v="2022"/>
    <s v="Mon"/>
    <x v="18"/>
    <s v="YES"/>
    <n v="2"/>
  </r>
  <r>
    <x v="2572"/>
    <x v="3"/>
    <x v="7"/>
    <x v="2"/>
    <x v="0"/>
    <s v="Midday"/>
    <x v="1"/>
    <x v="0"/>
    <x v="107"/>
    <x v="1132"/>
    <x v="2572"/>
    <x v="3"/>
    <n v="2022"/>
    <s v="Mon"/>
    <x v="18"/>
    <s v="YES"/>
    <n v="1"/>
  </r>
  <r>
    <x v="2573"/>
    <x v="5"/>
    <x v="3"/>
    <x v="3"/>
    <x v="2"/>
    <s v="Evening Rush"/>
    <x v="4"/>
    <x v="3"/>
    <x v="107"/>
    <x v="1133"/>
    <x v="2573"/>
    <x v="3"/>
    <n v="2022"/>
    <s v="Mon"/>
    <x v="18"/>
    <s v="YES"/>
    <n v="5"/>
  </r>
  <r>
    <x v="2574"/>
    <x v="4"/>
    <x v="9"/>
    <x v="4"/>
    <x v="1"/>
    <s v="Midday"/>
    <x v="4"/>
    <x v="0"/>
    <x v="107"/>
    <x v="1134"/>
    <x v="2574"/>
    <x v="3"/>
    <n v="2022"/>
    <s v="Mon"/>
    <x v="18"/>
    <s v="YES"/>
    <n v="1"/>
  </r>
  <r>
    <x v="2575"/>
    <x v="0"/>
    <x v="5"/>
    <x v="0"/>
    <x v="1"/>
    <s v="Night"/>
    <x v="2"/>
    <x v="3"/>
    <x v="107"/>
    <x v="1135"/>
    <x v="2575"/>
    <x v="3"/>
    <n v="2022"/>
    <s v="Mon"/>
    <x v="18"/>
    <s v="YES"/>
    <n v="5"/>
  </r>
  <r>
    <x v="2576"/>
    <x v="2"/>
    <x v="3"/>
    <x v="1"/>
    <x v="2"/>
    <s v="Midday"/>
    <x v="1"/>
    <x v="3"/>
    <x v="107"/>
    <x v="1136"/>
    <x v="2576"/>
    <x v="3"/>
    <n v="2022"/>
    <s v="Mon"/>
    <x v="18"/>
    <s v="YES"/>
    <n v="5"/>
  </r>
  <r>
    <x v="2577"/>
    <x v="4"/>
    <x v="8"/>
    <x v="2"/>
    <x v="1"/>
    <s v="Night"/>
    <x v="2"/>
    <x v="3"/>
    <x v="107"/>
    <x v="1137"/>
    <x v="2577"/>
    <x v="3"/>
    <n v="2022"/>
    <s v="Mon"/>
    <x v="18"/>
    <s v="YES"/>
    <n v="5"/>
  </r>
  <r>
    <x v="2578"/>
    <x v="2"/>
    <x v="0"/>
    <x v="4"/>
    <x v="3"/>
    <s v="Morning Rush"/>
    <x v="4"/>
    <x v="0"/>
    <x v="107"/>
    <x v="1138"/>
    <x v="2578"/>
    <x v="3"/>
    <n v="2022"/>
    <s v="Mon"/>
    <x v="18"/>
    <s v="YES"/>
    <n v="1"/>
  </r>
  <r>
    <x v="2579"/>
    <x v="4"/>
    <x v="1"/>
    <x v="3"/>
    <x v="0"/>
    <s v="Evening Rush"/>
    <x v="3"/>
    <x v="2"/>
    <x v="107"/>
    <x v="1139"/>
    <x v="2579"/>
    <x v="3"/>
    <n v="2022"/>
    <s v="Mon"/>
    <x v="18"/>
    <s v="YES"/>
    <n v="2"/>
  </r>
  <r>
    <x v="2580"/>
    <x v="4"/>
    <x v="4"/>
    <x v="4"/>
    <x v="0"/>
    <s v="Night"/>
    <x v="1"/>
    <x v="1"/>
    <x v="107"/>
    <x v="1140"/>
    <x v="2580"/>
    <x v="3"/>
    <n v="2022"/>
    <s v="Mon"/>
    <x v="19"/>
    <s v="YES"/>
    <n v="3"/>
  </r>
  <r>
    <x v="2581"/>
    <x v="4"/>
    <x v="6"/>
    <x v="3"/>
    <x v="0"/>
    <s v="Midday"/>
    <x v="3"/>
    <x v="0"/>
    <x v="107"/>
    <x v="1141"/>
    <x v="2581"/>
    <x v="3"/>
    <n v="2022"/>
    <s v="Mon"/>
    <x v="19"/>
    <s v="YES"/>
    <n v="1"/>
  </r>
  <r>
    <x v="2582"/>
    <x v="5"/>
    <x v="1"/>
    <x v="0"/>
    <x v="3"/>
    <s v="Night"/>
    <x v="1"/>
    <x v="0"/>
    <x v="107"/>
    <x v="1142"/>
    <x v="2582"/>
    <x v="3"/>
    <n v="2022"/>
    <s v="Mon"/>
    <x v="19"/>
    <s v="YES"/>
    <n v="1"/>
  </r>
  <r>
    <x v="2583"/>
    <x v="0"/>
    <x v="5"/>
    <x v="4"/>
    <x v="0"/>
    <s v="Night"/>
    <x v="0"/>
    <x v="3"/>
    <x v="107"/>
    <x v="1143"/>
    <x v="2583"/>
    <x v="3"/>
    <n v="2022"/>
    <s v="Mon"/>
    <x v="19"/>
    <s v="YES"/>
    <n v="5"/>
  </r>
  <r>
    <x v="2584"/>
    <x v="4"/>
    <x v="9"/>
    <x v="2"/>
    <x v="0"/>
    <s v="Midday"/>
    <x v="3"/>
    <x v="2"/>
    <x v="107"/>
    <x v="1144"/>
    <x v="2584"/>
    <x v="3"/>
    <n v="2022"/>
    <s v="Mon"/>
    <x v="19"/>
    <s v="YES"/>
    <n v="2"/>
  </r>
  <r>
    <x v="2585"/>
    <x v="2"/>
    <x v="7"/>
    <x v="4"/>
    <x v="3"/>
    <s v="Night"/>
    <x v="3"/>
    <x v="3"/>
    <x v="107"/>
    <x v="1145"/>
    <x v="2585"/>
    <x v="3"/>
    <n v="2022"/>
    <s v="Mon"/>
    <x v="19"/>
    <s v="YES"/>
    <n v="5"/>
  </r>
  <r>
    <x v="2586"/>
    <x v="5"/>
    <x v="9"/>
    <x v="0"/>
    <x v="1"/>
    <s v="Morning Rush"/>
    <x v="3"/>
    <x v="2"/>
    <x v="107"/>
    <x v="1146"/>
    <x v="2586"/>
    <x v="3"/>
    <n v="2022"/>
    <s v="Mon"/>
    <x v="19"/>
    <s v="YES"/>
    <n v="2"/>
  </r>
  <r>
    <x v="2587"/>
    <x v="1"/>
    <x v="4"/>
    <x v="4"/>
    <x v="3"/>
    <s v="Midday"/>
    <x v="1"/>
    <x v="2"/>
    <x v="107"/>
    <x v="1147"/>
    <x v="2587"/>
    <x v="3"/>
    <n v="2022"/>
    <s v="Mon"/>
    <x v="19"/>
    <s v="YES"/>
    <n v="2"/>
  </r>
  <r>
    <x v="2588"/>
    <x v="2"/>
    <x v="9"/>
    <x v="1"/>
    <x v="3"/>
    <s v="Evening Rush"/>
    <x v="4"/>
    <x v="2"/>
    <x v="107"/>
    <x v="1148"/>
    <x v="2588"/>
    <x v="3"/>
    <n v="2022"/>
    <s v="Mon"/>
    <x v="19"/>
    <s v="YES"/>
    <n v="2"/>
  </r>
  <r>
    <x v="2589"/>
    <x v="2"/>
    <x v="2"/>
    <x v="1"/>
    <x v="1"/>
    <s v="Night"/>
    <x v="4"/>
    <x v="2"/>
    <x v="107"/>
    <x v="1149"/>
    <x v="2589"/>
    <x v="3"/>
    <n v="2022"/>
    <s v="Mon"/>
    <x v="19"/>
    <s v="YES"/>
    <n v="2"/>
  </r>
  <r>
    <x v="2590"/>
    <x v="0"/>
    <x v="3"/>
    <x v="2"/>
    <x v="3"/>
    <s v="Midday"/>
    <x v="1"/>
    <x v="1"/>
    <x v="107"/>
    <x v="1150"/>
    <x v="2590"/>
    <x v="3"/>
    <n v="2022"/>
    <s v="Mon"/>
    <x v="19"/>
    <s v="YES"/>
    <n v="3"/>
  </r>
  <r>
    <x v="2591"/>
    <x v="1"/>
    <x v="7"/>
    <x v="2"/>
    <x v="1"/>
    <s v="Midday"/>
    <x v="1"/>
    <x v="1"/>
    <x v="107"/>
    <x v="1151"/>
    <x v="2591"/>
    <x v="3"/>
    <n v="2022"/>
    <s v="Mon"/>
    <x v="19"/>
    <s v="YES"/>
    <n v="3"/>
  </r>
  <r>
    <x v="2592"/>
    <x v="5"/>
    <x v="7"/>
    <x v="3"/>
    <x v="0"/>
    <s v="Evening Rush"/>
    <x v="4"/>
    <x v="0"/>
    <x v="108"/>
    <x v="1152"/>
    <x v="2592"/>
    <x v="3"/>
    <n v="2022"/>
    <s v="Tue"/>
    <x v="19"/>
    <s v="YES"/>
    <n v="1"/>
  </r>
  <r>
    <x v="2593"/>
    <x v="4"/>
    <x v="9"/>
    <x v="3"/>
    <x v="2"/>
    <s v="Midday"/>
    <x v="1"/>
    <x v="2"/>
    <x v="108"/>
    <x v="1153"/>
    <x v="2593"/>
    <x v="3"/>
    <n v="2022"/>
    <s v="Tue"/>
    <x v="19"/>
    <s v="YES"/>
    <n v="2"/>
  </r>
  <r>
    <x v="2594"/>
    <x v="2"/>
    <x v="4"/>
    <x v="0"/>
    <x v="2"/>
    <s v="Morning Rush"/>
    <x v="4"/>
    <x v="2"/>
    <x v="108"/>
    <x v="1154"/>
    <x v="2594"/>
    <x v="3"/>
    <n v="2022"/>
    <s v="Tue"/>
    <x v="19"/>
    <s v="YES"/>
    <n v="2"/>
  </r>
  <r>
    <x v="2595"/>
    <x v="0"/>
    <x v="5"/>
    <x v="1"/>
    <x v="2"/>
    <s v="Morning Rush"/>
    <x v="0"/>
    <x v="3"/>
    <x v="108"/>
    <x v="1155"/>
    <x v="2595"/>
    <x v="3"/>
    <n v="2022"/>
    <s v="Tue"/>
    <x v="19"/>
    <s v="YES"/>
    <n v="5"/>
  </r>
  <r>
    <x v="2596"/>
    <x v="0"/>
    <x v="2"/>
    <x v="1"/>
    <x v="2"/>
    <s v="Evening Rush"/>
    <x v="1"/>
    <x v="1"/>
    <x v="108"/>
    <x v="1156"/>
    <x v="2596"/>
    <x v="3"/>
    <n v="2022"/>
    <s v="Tue"/>
    <x v="19"/>
    <s v="YES"/>
    <n v="3"/>
  </r>
  <r>
    <x v="2597"/>
    <x v="0"/>
    <x v="7"/>
    <x v="0"/>
    <x v="2"/>
    <s v="Evening Rush"/>
    <x v="4"/>
    <x v="2"/>
    <x v="108"/>
    <x v="1157"/>
    <x v="2597"/>
    <x v="3"/>
    <n v="2022"/>
    <s v="Tue"/>
    <x v="19"/>
    <s v="YES"/>
    <n v="2"/>
  </r>
  <r>
    <x v="2598"/>
    <x v="1"/>
    <x v="1"/>
    <x v="2"/>
    <x v="3"/>
    <s v="Night"/>
    <x v="2"/>
    <x v="1"/>
    <x v="108"/>
    <x v="1158"/>
    <x v="2598"/>
    <x v="3"/>
    <n v="2022"/>
    <s v="Tue"/>
    <x v="19"/>
    <s v="YES"/>
    <n v="3"/>
  </r>
  <r>
    <x v="2599"/>
    <x v="4"/>
    <x v="4"/>
    <x v="1"/>
    <x v="0"/>
    <s v="Morning Rush"/>
    <x v="2"/>
    <x v="0"/>
    <x v="108"/>
    <x v="1159"/>
    <x v="2599"/>
    <x v="3"/>
    <n v="2022"/>
    <s v="Tue"/>
    <x v="19"/>
    <s v="YES"/>
    <n v="1"/>
  </r>
  <r>
    <x v="2600"/>
    <x v="5"/>
    <x v="9"/>
    <x v="0"/>
    <x v="0"/>
    <s v="Evening Rush"/>
    <x v="3"/>
    <x v="2"/>
    <x v="108"/>
    <x v="1160"/>
    <x v="2600"/>
    <x v="3"/>
    <n v="2022"/>
    <s v="Tue"/>
    <x v="19"/>
    <s v="YES"/>
    <n v="2"/>
  </r>
  <r>
    <x v="2601"/>
    <x v="2"/>
    <x v="7"/>
    <x v="0"/>
    <x v="2"/>
    <s v="Evening Rush"/>
    <x v="4"/>
    <x v="2"/>
    <x v="108"/>
    <x v="1161"/>
    <x v="2601"/>
    <x v="3"/>
    <n v="2022"/>
    <s v="Tue"/>
    <x v="19"/>
    <s v="YES"/>
    <n v="2"/>
  </r>
  <r>
    <x v="2602"/>
    <x v="0"/>
    <x v="0"/>
    <x v="1"/>
    <x v="3"/>
    <s v="Night"/>
    <x v="1"/>
    <x v="0"/>
    <x v="108"/>
    <x v="1162"/>
    <x v="2602"/>
    <x v="3"/>
    <n v="2022"/>
    <s v="Tue"/>
    <x v="19"/>
    <s v="YES"/>
    <n v="1"/>
  </r>
  <r>
    <x v="2603"/>
    <x v="4"/>
    <x v="2"/>
    <x v="3"/>
    <x v="2"/>
    <s v="Midday"/>
    <x v="0"/>
    <x v="2"/>
    <x v="108"/>
    <x v="1163"/>
    <x v="2603"/>
    <x v="3"/>
    <n v="2022"/>
    <s v="Tue"/>
    <x v="19"/>
    <s v="YES"/>
    <n v="2"/>
  </r>
  <r>
    <x v="2604"/>
    <x v="4"/>
    <x v="1"/>
    <x v="4"/>
    <x v="2"/>
    <s v="Morning Rush"/>
    <x v="4"/>
    <x v="3"/>
    <x v="108"/>
    <x v="1164"/>
    <x v="2604"/>
    <x v="3"/>
    <n v="2022"/>
    <s v="Tue"/>
    <x v="19"/>
    <s v="YES"/>
    <n v="5"/>
  </r>
  <r>
    <x v="2605"/>
    <x v="3"/>
    <x v="6"/>
    <x v="2"/>
    <x v="0"/>
    <s v="Evening Rush"/>
    <x v="0"/>
    <x v="1"/>
    <x v="108"/>
    <x v="1165"/>
    <x v="2605"/>
    <x v="3"/>
    <n v="2022"/>
    <s v="Tue"/>
    <x v="19"/>
    <s v="YES"/>
    <n v="3"/>
  </r>
  <r>
    <x v="2606"/>
    <x v="0"/>
    <x v="2"/>
    <x v="4"/>
    <x v="3"/>
    <s v="Night"/>
    <x v="3"/>
    <x v="2"/>
    <x v="108"/>
    <x v="1166"/>
    <x v="2606"/>
    <x v="3"/>
    <n v="2022"/>
    <s v="Tue"/>
    <x v="19"/>
    <s v="YES"/>
    <n v="2"/>
  </r>
  <r>
    <x v="2607"/>
    <x v="1"/>
    <x v="0"/>
    <x v="1"/>
    <x v="2"/>
    <s v="Night"/>
    <x v="1"/>
    <x v="2"/>
    <x v="108"/>
    <x v="1167"/>
    <x v="2607"/>
    <x v="3"/>
    <n v="2022"/>
    <s v="Tue"/>
    <x v="19"/>
    <s v="YES"/>
    <n v="2"/>
  </r>
  <r>
    <x v="2608"/>
    <x v="4"/>
    <x v="7"/>
    <x v="3"/>
    <x v="3"/>
    <s v="Midday"/>
    <x v="4"/>
    <x v="3"/>
    <x v="108"/>
    <x v="1168"/>
    <x v="2608"/>
    <x v="3"/>
    <n v="2022"/>
    <s v="Tue"/>
    <x v="19"/>
    <s v="YES"/>
    <n v="5"/>
  </r>
  <r>
    <x v="2609"/>
    <x v="5"/>
    <x v="8"/>
    <x v="4"/>
    <x v="1"/>
    <s v="Night"/>
    <x v="3"/>
    <x v="2"/>
    <x v="108"/>
    <x v="1169"/>
    <x v="2609"/>
    <x v="3"/>
    <n v="2022"/>
    <s v="Tue"/>
    <x v="19"/>
    <s v="YES"/>
    <n v="2"/>
  </r>
  <r>
    <x v="2610"/>
    <x v="3"/>
    <x v="4"/>
    <x v="0"/>
    <x v="1"/>
    <s v="Midday"/>
    <x v="0"/>
    <x v="1"/>
    <x v="108"/>
    <x v="1170"/>
    <x v="2610"/>
    <x v="3"/>
    <n v="2022"/>
    <s v="Tue"/>
    <x v="19"/>
    <s v="YES"/>
    <n v="3"/>
  </r>
  <r>
    <x v="2611"/>
    <x v="4"/>
    <x v="0"/>
    <x v="2"/>
    <x v="1"/>
    <s v="Evening Rush"/>
    <x v="2"/>
    <x v="1"/>
    <x v="108"/>
    <x v="1171"/>
    <x v="2611"/>
    <x v="3"/>
    <n v="2022"/>
    <s v="Tue"/>
    <x v="19"/>
    <s v="YES"/>
    <n v="3"/>
  </r>
  <r>
    <x v="2612"/>
    <x v="0"/>
    <x v="4"/>
    <x v="0"/>
    <x v="2"/>
    <s v="Evening Rush"/>
    <x v="4"/>
    <x v="0"/>
    <x v="108"/>
    <x v="1172"/>
    <x v="2612"/>
    <x v="3"/>
    <n v="2022"/>
    <s v="Tue"/>
    <x v="19"/>
    <s v="YES"/>
    <n v="1"/>
  </r>
  <r>
    <x v="2613"/>
    <x v="0"/>
    <x v="4"/>
    <x v="4"/>
    <x v="2"/>
    <s v="Morning Rush"/>
    <x v="2"/>
    <x v="1"/>
    <x v="108"/>
    <x v="1173"/>
    <x v="2613"/>
    <x v="3"/>
    <n v="2022"/>
    <s v="Tue"/>
    <x v="19"/>
    <s v="YES"/>
    <n v="3"/>
  </r>
  <r>
    <x v="2614"/>
    <x v="4"/>
    <x v="6"/>
    <x v="0"/>
    <x v="3"/>
    <s v="Morning Rush"/>
    <x v="4"/>
    <x v="3"/>
    <x v="108"/>
    <x v="1174"/>
    <x v="2614"/>
    <x v="3"/>
    <n v="2022"/>
    <s v="Tue"/>
    <x v="19"/>
    <s v="YES"/>
    <n v="5"/>
  </r>
  <r>
    <x v="2615"/>
    <x v="5"/>
    <x v="4"/>
    <x v="1"/>
    <x v="1"/>
    <s v="Night"/>
    <x v="4"/>
    <x v="2"/>
    <x v="108"/>
    <x v="1175"/>
    <x v="2615"/>
    <x v="3"/>
    <n v="2022"/>
    <s v="Tue"/>
    <x v="19"/>
    <s v="YES"/>
    <n v="2"/>
  </r>
  <r>
    <x v="2616"/>
    <x v="3"/>
    <x v="8"/>
    <x v="2"/>
    <x v="1"/>
    <s v="Evening Rush"/>
    <x v="3"/>
    <x v="1"/>
    <x v="109"/>
    <x v="1176"/>
    <x v="2616"/>
    <x v="3"/>
    <n v="2022"/>
    <s v="Wed"/>
    <x v="19"/>
    <s v="YES"/>
    <n v="3"/>
  </r>
  <r>
    <x v="2617"/>
    <x v="0"/>
    <x v="7"/>
    <x v="3"/>
    <x v="2"/>
    <s v="Midday"/>
    <x v="1"/>
    <x v="0"/>
    <x v="109"/>
    <x v="1177"/>
    <x v="2617"/>
    <x v="3"/>
    <n v="2022"/>
    <s v="Wed"/>
    <x v="19"/>
    <s v="YES"/>
    <n v="1"/>
  </r>
  <r>
    <x v="2618"/>
    <x v="3"/>
    <x v="9"/>
    <x v="1"/>
    <x v="2"/>
    <s v="Night"/>
    <x v="0"/>
    <x v="2"/>
    <x v="109"/>
    <x v="1178"/>
    <x v="2618"/>
    <x v="3"/>
    <n v="2022"/>
    <s v="Wed"/>
    <x v="19"/>
    <s v="YES"/>
    <n v="2"/>
  </r>
  <r>
    <x v="2619"/>
    <x v="1"/>
    <x v="3"/>
    <x v="0"/>
    <x v="2"/>
    <s v="Morning Rush"/>
    <x v="1"/>
    <x v="2"/>
    <x v="109"/>
    <x v="1179"/>
    <x v="2619"/>
    <x v="3"/>
    <n v="2022"/>
    <s v="Wed"/>
    <x v="19"/>
    <s v="YES"/>
    <n v="2"/>
  </r>
  <r>
    <x v="2620"/>
    <x v="4"/>
    <x v="8"/>
    <x v="4"/>
    <x v="2"/>
    <s v="Midday"/>
    <x v="3"/>
    <x v="2"/>
    <x v="109"/>
    <x v="1180"/>
    <x v="2620"/>
    <x v="3"/>
    <n v="2022"/>
    <s v="Wed"/>
    <x v="19"/>
    <s v="YES"/>
    <n v="2"/>
  </r>
  <r>
    <x v="2621"/>
    <x v="0"/>
    <x v="3"/>
    <x v="4"/>
    <x v="2"/>
    <s v="Midday"/>
    <x v="1"/>
    <x v="2"/>
    <x v="109"/>
    <x v="1181"/>
    <x v="2621"/>
    <x v="3"/>
    <n v="2022"/>
    <s v="Wed"/>
    <x v="19"/>
    <s v="YES"/>
    <n v="2"/>
  </r>
  <r>
    <x v="2622"/>
    <x v="1"/>
    <x v="2"/>
    <x v="0"/>
    <x v="3"/>
    <s v="Night"/>
    <x v="1"/>
    <x v="1"/>
    <x v="109"/>
    <x v="1182"/>
    <x v="2622"/>
    <x v="3"/>
    <n v="2022"/>
    <s v="Wed"/>
    <x v="19"/>
    <s v="YES"/>
    <n v="3"/>
  </r>
  <r>
    <x v="2623"/>
    <x v="3"/>
    <x v="0"/>
    <x v="2"/>
    <x v="3"/>
    <s v="Night"/>
    <x v="2"/>
    <x v="3"/>
    <x v="109"/>
    <x v="1183"/>
    <x v="2623"/>
    <x v="3"/>
    <n v="2022"/>
    <s v="Wed"/>
    <x v="19"/>
    <s v="YES"/>
    <n v="5"/>
  </r>
  <r>
    <x v="2624"/>
    <x v="1"/>
    <x v="5"/>
    <x v="0"/>
    <x v="0"/>
    <s v="Midday"/>
    <x v="3"/>
    <x v="3"/>
    <x v="109"/>
    <x v="1184"/>
    <x v="2624"/>
    <x v="3"/>
    <n v="2022"/>
    <s v="Wed"/>
    <x v="19"/>
    <s v="YES"/>
    <n v="5"/>
  </r>
  <r>
    <x v="2625"/>
    <x v="5"/>
    <x v="0"/>
    <x v="0"/>
    <x v="0"/>
    <s v="Night"/>
    <x v="4"/>
    <x v="0"/>
    <x v="109"/>
    <x v="1185"/>
    <x v="2625"/>
    <x v="3"/>
    <n v="2022"/>
    <s v="Wed"/>
    <x v="19"/>
    <s v="YES"/>
    <n v="1"/>
  </r>
  <r>
    <x v="2626"/>
    <x v="2"/>
    <x v="2"/>
    <x v="1"/>
    <x v="2"/>
    <s v="Morning Rush"/>
    <x v="2"/>
    <x v="1"/>
    <x v="109"/>
    <x v="1186"/>
    <x v="2626"/>
    <x v="3"/>
    <n v="2022"/>
    <s v="Wed"/>
    <x v="19"/>
    <s v="YES"/>
    <n v="3"/>
  </r>
  <r>
    <x v="2627"/>
    <x v="5"/>
    <x v="1"/>
    <x v="0"/>
    <x v="1"/>
    <s v="Midday"/>
    <x v="4"/>
    <x v="3"/>
    <x v="109"/>
    <x v="1187"/>
    <x v="2627"/>
    <x v="3"/>
    <n v="2022"/>
    <s v="Wed"/>
    <x v="19"/>
    <s v="YES"/>
    <n v="5"/>
  </r>
  <r>
    <x v="2628"/>
    <x v="3"/>
    <x v="1"/>
    <x v="1"/>
    <x v="1"/>
    <s v="Night"/>
    <x v="2"/>
    <x v="1"/>
    <x v="109"/>
    <x v="1188"/>
    <x v="2628"/>
    <x v="3"/>
    <n v="2022"/>
    <s v="Wed"/>
    <x v="19"/>
    <s v="YES"/>
    <n v="3"/>
  </r>
  <r>
    <x v="2629"/>
    <x v="5"/>
    <x v="6"/>
    <x v="2"/>
    <x v="2"/>
    <s v="Night"/>
    <x v="1"/>
    <x v="0"/>
    <x v="109"/>
    <x v="1189"/>
    <x v="2629"/>
    <x v="3"/>
    <n v="2022"/>
    <s v="Wed"/>
    <x v="19"/>
    <s v="YES"/>
    <n v="1"/>
  </r>
  <r>
    <x v="2630"/>
    <x v="0"/>
    <x v="1"/>
    <x v="2"/>
    <x v="1"/>
    <s v="Night"/>
    <x v="2"/>
    <x v="2"/>
    <x v="109"/>
    <x v="1190"/>
    <x v="2630"/>
    <x v="3"/>
    <n v="2022"/>
    <s v="Wed"/>
    <x v="19"/>
    <s v="YES"/>
    <n v="2"/>
  </r>
  <r>
    <x v="2631"/>
    <x v="3"/>
    <x v="7"/>
    <x v="2"/>
    <x v="3"/>
    <s v="Morning Rush"/>
    <x v="2"/>
    <x v="1"/>
    <x v="109"/>
    <x v="1191"/>
    <x v="2631"/>
    <x v="3"/>
    <n v="2022"/>
    <s v="Wed"/>
    <x v="19"/>
    <s v="YES"/>
    <n v="3"/>
  </r>
  <r>
    <x v="2632"/>
    <x v="5"/>
    <x v="6"/>
    <x v="2"/>
    <x v="2"/>
    <s v="Evening Rush"/>
    <x v="3"/>
    <x v="1"/>
    <x v="109"/>
    <x v="1192"/>
    <x v="2632"/>
    <x v="3"/>
    <n v="2022"/>
    <s v="Wed"/>
    <x v="19"/>
    <s v="YES"/>
    <n v="3"/>
  </r>
  <r>
    <x v="2633"/>
    <x v="4"/>
    <x v="2"/>
    <x v="1"/>
    <x v="0"/>
    <s v="Midday"/>
    <x v="4"/>
    <x v="1"/>
    <x v="109"/>
    <x v="1193"/>
    <x v="2633"/>
    <x v="3"/>
    <n v="2022"/>
    <s v="Wed"/>
    <x v="19"/>
    <s v="YES"/>
    <n v="3"/>
  </r>
  <r>
    <x v="2634"/>
    <x v="4"/>
    <x v="6"/>
    <x v="0"/>
    <x v="1"/>
    <s v="Evening Rush"/>
    <x v="1"/>
    <x v="1"/>
    <x v="109"/>
    <x v="1194"/>
    <x v="2634"/>
    <x v="3"/>
    <n v="2022"/>
    <s v="Wed"/>
    <x v="19"/>
    <s v="YES"/>
    <n v="3"/>
  </r>
  <r>
    <x v="2635"/>
    <x v="5"/>
    <x v="9"/>
    <x v="4"/>
    <x v="3"/>
    <s v="Midday"/>
    <x v="1"/>
    <x v="3"/>
    <x v="109"/>
    <x v="1195"/>
    <x v="2635"/>
    <x v="3"/>
    <n v="2022"/>
    <s v="Wed"/>
    <x v="19"/>
    <s v="YES"/>
    <n v="5"/>
  </r>
  <r>
    <x v="2636"/>
    <x v="0"/>
    <x v="0"/>
    <x v="2"/>
    <x v="2"/>
    <s v="Morning Rush"/>
    <x v="3"/>
    <x v="0"/>
    <x v="109"/>
    <x v="1196"/>
    <x v="2636"/>
    <x v="3"/>
    <n v="2022"/>
    <s v="Wed"/>
    <x v="19"/>
    <s v="YES"/>
    <n v="1"/>
  </r>
  <r>
    <x v="2637"/>
    <x v="0"/>
    <x v="3"/>
    <x v="1"/>
    <x v="0"/>
    <s v="Night"/>
    <x v="1"/>
    <x v="2"/>
    <x v="109"/>
    <x v="1197"/>
    <x v="2637"/>
    <x v="3"/>
    <n v="2022"/>
    <s v="Wed"/>
    <x v="19"/>
    <s v="YES"/>
    <n v="2"/>
  </r>
  <r>
    <x v="2638"/>
    <x v="1"/>
    <x v="4"/>
    <x v="4"/>
    <x v="3"/>
    <s v="Evening Rush"/>
    <x v="0"/>
    <x v="0"/>
    <x v="109"/>
    <x v="1198"/>
    <x v="2638"/>
    <x v="3"/>
    <n v="2022"/>
    <s v="Wed"/>
    <x v="19"/>
    <s v="YES"/>
    <n v="1"/>
  </r>
  <r>
    <x v="2639"/>
    <x v="0"/>
    <x v="4"/>
    <x v="0"/>
    <x v="1"/>
    <s v="Evening Rush"/>
    <x v="2"/>
    <x v="0"/>
    <x v="109"/>
    <x v="1199"/>
    <x v="2639"/>
    <x v="3"/>
    <n v="2022"/>
    <s v="Wed"/>
    <x v="19"/>
    <s v="YES"/>
    <n v="1"/>
  </r>
  <r>
    <x v="2640"/>
    <x v="3"/>
    <x v="3"/>
    <x v="1"/>
    <x v="2"/>
    <s v="Morning Rush"/>
    <x v="1"/>
    <x v="3"/>
    <x v="110"/>
    <x v="1200"/>
    <x v="2640"/>
    <x v="3"/>
    <n v="2022"/>
    <s v="Thu"/>
    <x v="20"/>
    <s v="NO"/>
    <n v="5"/>
  </r>
  <r>
    <x v="2641"/>
    <x v="4"/>
    <x v="1"/>
    <x v="2"/>
    <x v="0"/>
    <s v="Night"/>
    <x v="2"/>
    <x v="0"/>
    <x v="110"/>
    <x v="1201"/>
    <x v="2641"/>
    <x v="3"/>
    <n v="2022"/>
    <s v="Thu"/>
    <x v="20"/>
    <s v="NO"/>
    <n v="1"/>
  </r>
  <r>
    <x v="2642"/>
    <x v="3"/>
    <x v="1"/>
    <x v="1"/>
    <x v="1"/>
    <s v="Morning Rush"/>
    <x v="3"/>
    <x v="3"/>
    <x v="110"/>
    <x v="1202"/>
    <x v="2642"/>
    <x v="3"/>
    <n v="2022"/>
    <s v="Thu"/>
    <x v="20"/>
    <s v="NO"/>
    <n v="5"/>
  </r>
  <r>
    <x v="2643"/>
    <x v="4"/>
    <x v="8"/>
    <x v="1"/>
    <x v="3"/>
    <s v="Morning Rush"/>
    <x v="3"/>
    <x v="1"/>
    <x v="110"/>
    <x v="1203"/>
    <x v="2643"/>
    <x v="3"/>
    <n v="2022"/>
    <s v="Thu"/>
    <x v="20"/>
    <s v="NO"/>
    <n v="3"/>
  </r>
  <r>
    <x v="2644"/>
    <x v="2"/>
    <x v="6"/>
    <x v="0"/>
    <x v="0"/>
    <s v="Morning Rush"/>
    <x v="3"/>
    <x v="0"/>
    <x v="110"/>
    <x v="1204"/>
    <x v="2644"/>
    <x v="3"/>
    <n v="2022"/>
    <s v="Thu"/>
    <x v="20"/>
    <s v="NO"/>
    <n v="1"/>
  </r>
  <r>
    <x v="2645"/>
    <x v="0"/>
    <x v="1"/>
    <x v="2"/>
    <x v="0"/>
    <s v="Night"/>
    <x v="0"/>
    <x v="2"/>
    <x v="110"/>
    <x v="1205"/>
    <x v="2645"/>
    <x v="3"/>
    <n v="2022"/>
    <s v="Thu"/>
    <x v="20"/>
    <s v="NO"/>
    <n v="2"/>
  </r>
  <r>
    <x v="2646"/>
    <x v="5"/>
    <x v="8"/>
    <x v="4"/>
    <x v="1"/>
    <s v="Evening Rush"/>
    <x v="2"/>
    <x v="3"/>
    <x v="110"/>
    <x v="1206"/>
    <x v="2646"/>
    <x v="3"/>
    <n v="2022"/>
    <s v="Thu"/>
    <x v="20"/>
    <s v="NO"/>
    <n v="5"/>
  </r>
  <r>
    <x v="2647"/>
    <x v="4"/>
    <x v="3"/>
    <x v="0"/>
    <x v="1"/>
    <s v="Midday"/>
    <x v="1"/>
    <x v="1"/>
    <x v="110"/>
    <x v="1207"/>
    <x v="2647"/>
    <x v="3"/>
    <n v="2022"/>
    <s v="Thu"/>
    <x v="20"/>
    <s v="NO"/>
    <n v="3"/>
  </r>
  <r>
    <x v="2648"/>
    <x v="5"/>
    <x v="8"/>
    <x v="0"/>
    <x v="1"/>
    <s v="Evening Rush"/>
    <x v="2"/>
    <x v="1"/>
    <x v="110"/>
    <x v="1208"/>
    <x v="2648"/>
    <x v="3"/>
    <n v="2022"/>
    <s v="Thu"/>
    <x v="20"/>
    <s v="NO"/>
    <n v="3"/>
  </r>
  <r>
    <x v="2649"/>
    <x v="2"/>
    <x v="6"/>
    <x v="3"/>
    <x v="0"/>
    <s v="Evening Rush"/>
    <x v="1"/>
    <x v="1"/>
    <x v="110"/>
    <x v="1209"/>
    <x v="2649"/>
    <x v="3"/>
    <n v="2022"/>
    <s v="Thu"/>
    <x v="20"/>
    <s v="NO"/>
    <n v="3"/>
  </r>
  <r>
    <x v="2650"/>
    <x v="3"/>
    <x v="6"/>
    <x v="0"/>
    <x v="0"/>
    <s v="Night"/>
    <x v="1"/>
    <x v="1"/>
    <x v="110"/>
    <x v="1210"/>
    <x v="2650"/>
    <x v="3"/>
    <n v="2022"/>
    <s v="Thu"/>
    <x v="20"/>
    <s v="NO"/>
    <n v="3"/>
  </r>
  <r>
    <x v="2651"/>
    <x v="5"/>
    <x v="6"/>
    <x v="0"/>
    <x v="3"/>
    <s v="Evening Rush"/>
    <x v="4"/>
    <x v="3"/>
    <x v="110"/>
    <x v="1211"/>
    <x v="2651"/>
    <x v="3"/>
    <n v="2022"/>
    <s v="Thu"/>
    <x v="20"/>
    <s v="NO"/>
    <n v="5"/>
  </r>
  <r>
    <x v="2652"/>
    <x v="4"/>
    <x v="8"/>
    <x v="3"/>
    <x v="1"/>
    <s v="Morning Rush"/>
    <x v="3"/>
    <x v="3"/>
    <x v="110"/>
    <x v="1212"/>
    <x v="2652"/>
    <x v="3"/>
    <n v="2022"/>
    <s v="Thu"/>
    <x v="20"/>
    <s v="NO"/>
    <n v="5"/>
  </r>
  <r>
    <x v="2653"/>
    <x v="2"/>
    <x v="5"/>
    <x v="0"/>
    <x v="1"/>
    <s v="Evening Rush"/>
    <x v="2"/>
    <x v="0"/>
    <x v="110"/>
    <x v="1213"/>
    <x v="2653"/>
    <x v="3"/>
    <n v="2022"/>
    <s v="Thu"/>
    <x v="20"/>
    <s v="NO"/>
    <n v="1"/>
  </r>
  <r>
    <x v="2654"/>
    <x v="4"/>
    <x v="7"/>
    <x v="2"/>
    <x v="3"/>
    <s v="Morning Rush"/>
    <x v="2"/>
    <x v="2"/>
    <x v="110"/>
    <x v="1214"/>
    <x v="2654"/>
    <x v="3"/>
    <n v="2022"/>
    <s v="Thu"/>
    <x v="20"/>
    <s v="NO"/>
    <n v="2"/>
  </r>
  <r>
    <x v="2655"/>
    <x v="2"/>
    <x v="8"/>
    <x v="1"/>
    <x v="3"/>
    <s v="Morning Rush"/>
    <x v="3"/>
    <x v="0"/>
    <x v="110"/>
    <x v="1215"/>
    <x v="2655"/>
    <x v="3"/>
    <n v="2022"/>
    <s v="Thu"/>
    <x v="20"/>
    <s v="NO"/>
    <n v="1"/>
  </r>
  <r>
    <x v="2656"/>
    <x v="0"/>
    <x v="5"/>
    <x v="3"/>
    <x v="0"/>
    <s v="Midday"/>
    <x v="2"/>
    <x v="2"/>
    <x v="110"/>
    <x v="1216"/>
    <x v="2656"/>
    <x v="3"/>
    <n v="2022"/>
    <s v="Thu"/>
    <x v="20"/>
    <s v="NO"/>
    <n v="2"/>
  </r>
  <r>
    <x v="2657"/>
    <x v="0"/>
    <x v="6"/>
    <x v="3"/>
    <x v="3"/>
    <s v="Morning Rush"/>
    <x v="1"/>
    <x v="0"/>
    <x v="110"/>
    <x v="1217"/>
    <x v="2657"/>
    <x v="3"/>
    <n v="2022"/>
    <s v="Thu"/>
    <x v="20"/>
    <s v="NO"/>
    <n v="1"/>
  </r>
  <r>
    <x v="2658"/>
    <x v="0"/>
    <x v="5"/>
    <x v="0"/>
    <x v="3"/>
    <s v="Midday"/>
    <x v="1"/>
    <x v="2"/>
    <x v="110"/>
    <x v="1218"/>
    <x v="2658"/>
    <x v="3"/>
    <n v="2022"/>
    <s v="Thu"/>
    <x v="20"/>
    <s v="NO"/>
    <n v="2"/>
  </r>
  <r>
    <x v="2659"/>
    <x v="0"/>
    <x v="4"/>
    <x v="3"/>
    <x v="2"/>
    <s v="Night"/>
    <x v="3"/>
    <x v="3"/>
    <x v="110"/>
    <x v="1219"/>
    <x v="2659"/>
    <x v="3"/>
    <n v="2022"/>
    <s v="Thu"/>
    <x v="20"/>
    <s v="NO"/>
    <n v="5"/>
  </r>
  <r>
    <x v="2660"/>
    <x v="0"/>
    <x v="4"/>
    <x v="2"/>
    <x v="2"/>
    <s v="Midday"/>
    <x v="3"/>
    <x v="0"/>
    <x v="110"/>
    <x v="1220"/>
    <x v="2660"/>
    <x v="3"/>
    <n v="2022"/>
    <s v="Thu"/>
    <x v="20"/>
    <s v="NO"/>
    <n v="1"/>
  </r>
  <r>
    <x v="2661"/>
    <x v="2"/>
    <x v="9"/>
    <x v="4"/>
    <x v="2"/>
    <s v="Morning Rush"/>
    <x v="2"/>
    <x v="3"/>
    <x v="110"/>
    <x v="1221"/>
    <x v="2661"/>
    <x v="3"/>
    <n v="2022"/>
    <s v="Thu"/>
    <x v="20"/>
    <s v="NO"/>
    <n v="5"/>
  </r>
  <r>
    <x v="2662"/>
    <x v="4"/>
    <x v="6"/>
    <x v="0"/>
    <x v="2"/>
    <s v="Evening Rush"/>
    <x v="2"/>
    <x v="1"/>
    <x v="110"/>
    <x v="1222"/>
    <x v="2662"/>
    <x v="3"/>
    <n v="2022"/>
    <s v="Thu"/>
    <x v="20"/>
    <s v="NO"/>
    <n v="3"/>
  </r>
  <r>
    <x v="2663"/>
    <x v="5"/>
    <x v="9"/>
    <x v="0"/>
    <x v="3"/>
    <s v="Midday"/>
    <x v="2"/>
    <x v="0"/>
    <x v="110"/>
    <x v="1223"/>
    <x v="2663"/>
    <x v="3"/>
    <n v="2022"/>
    <s v="Thu"/>
    <x v="20"/>
    <s v="NO"/>
    <n v="1"/>
  </r>
  <r>
    <x v="2664"/>
    <x v="3"/>
    <x v="4"/>
    <x v="2"/>
    <x v="2"/>
    <s v="Night"/>
    <x v="4"/>
    <x v="3"/>
    <x v="111"/>
    <x v="1224"/>
    <x v="2664"/>
    <x v="3"/>
    <n v="2022"/>
    <s v="Fri"/>
    <x v="20"/>
    <s v="NO"/>
    <n v="5"/>
  </r>
  <r>
    <x v="2665"/>
    <x v="3"/>
    <x v="7"/>
    <x v="0"/>
    <x v="0"/>
    <s v="Night"/>
    <x v="3"/>
    <x v="3"/>
    <x v="111"/>
    <x v="1225"/>
    <x v="2665"/>
    <x v="3"/>
    <n v="2022"/>
    <s v="Fri"/>
    <x v="20"/>
    <s v="NO"/>
    <n v="5"/>
  </r>
  <r>
    <x v="2666"/>
    <x v="2"/>
    <x v="0"/>
    <x v="0"/>
    <x v="3"/>
    <s v="Midday"/>
    <x v="3"/>
    <x v="0"/>
    <x v="111"/>
    <x v="1226"/>
    <x v="2666"/>
    <x v="3"/>
    <n v="2022"/>
    <s v="Fri"/>
    <x v="20"/>
    <s v="NO"/>
    <n v="1"/>
  </r>
  <r>
    <x v="2667"/>
    <x v="4"/>
    <x v="4"/>
    <x v="0"/>
    <x v="3"/>
    <s v="Night"/>
    <x v="0"/>
    <x v="2"/>
    <x v="111"/>
    <x v="1227"/>
    <x v="2667"/>
    <x v="3"/>
    <n v="2022"/>
    <s v="Fri"/>
    <x v="20"/>
    <s v="NO"/>
    <n v="2"/>
  </r>
  <r>
    <x v="2668"/>
    <x v="2"/>
    <x v="5"/>
    <x v="2"/>
    <x v="2"/>
    <s v="Midday"/>
    <x v="0"/>
    <x v="2"/>
    <x v="111"/>
    <x v="1228"/>
    <x v="2668"/>
    <x v="3"/>
    <n v="2022"/>
    <s v="Fri"/>
    <x v="20"/>
    <s v="NO"/>
    <n v="2"/>
  </r>
  <r>
    <x v="2669"/>
    <x v="3"/>
    <x v="6"/>
    <x v="0"/>
    <x v="1"/>
    <s v="Morning Rush"/>
    <x v="0"/>
    <x v="2"/>
    <x v="111"/>
    <x v="1229"/>
    <x v="2669"/>
    <x v="3"/>
    <n v="2022"/>
    <s v="Fri"/>
    <x v="20"/>
    <s v="NO"/>
    <n v="2"/>
  </r>
  <r>
    <x v="2670"/>
    <x v="2"/>
    <x v="4"/>
    <x v="2"/>
    <x v="1"/>
    <s v="Evening Rush"/>
    <x v="2"/>
    <x v="2"/>
    <x v="111"/>
    <x v="1230"/>
    <x v="2670"/>
    <x v="3"/>
    <n v="2022"/>
    <s v="Fri"/>
    <x v="20"/>
    <s v="NO"/>
    <n v="2"/>
  </r>
  <r>
    <x v="2671"/>
    <x v="2"/>
    <x v="1"/>
    <x v="2"/>
    <x v="1"/>
    <s v="Evening Rush"/>
    <x v="1"/>
    <x v="0"/>
    <x v="111"/>
    <x v="1231"/>
    <x v="2671"/>
    <x v="3"/>
    <n v="2022"/>
    <s v="Fri"/>
    <x v="20"/>
    <s v="NO"/>
    <n v="1"/>
  </r>
  <r>
    <x v="2672"/>
    <x v="0"/>
    <x v="7"/>
    <x v="4"/>
    <x v="3"/>
    <s v="Evening Rush"/>
    <x v="2"/>
    <x v="1"/>
    <x v="111"/>
    <x v="1232"/>
    <x v="2672"/>
    <x v="3"/>
    <n v="2022"/>
    <s v="Fri"/>
    <x v="20"/>
    <s v="NO"/>
    <n v="3"/>
  </r>
  <r>
    <x v="2673"/>
    <x v="3"/>
    <x v="7"/>
    <x v="1"/>
    <x v="0"/>
    <s v="Night"/>
    <x v="1"/>
    <x v="3"/>
    <x v="111"/>
    <x v="1233"/>
    <x v="2673"/>
    <x v="3"/>
    <n v="2022"/>
    <s v="Fri"/>
    <x v="20"/>
    <s v="NO"/>
    <n v="5"/>
  </r>
  <r>
    <x v="2674"/>
    <x v="0"/>
    <x v="0"/>
    <x v="2"/>
    <x v="0"/>
    <s v="Morning Rush"/>
    <x v="4"/>
    <x v="1"/>
    <x v="111"/>
    <x v="1234"/>
    <x v="2674"/>
    <x v="3"/>
    <n v="2022"/>
    <s v="Fri"/>
    <x v="20"/>
    <s v="NO"/>
    <n v="3"/>
  </r>
  <r>
    <x v="2675"/>
    <x v="0"/>
    <x v="1"/>
    <x v="3"/>
    <x v="0"/>
    <s v="Midday"/>
    <x v="1"/>
    <x v="1"/>
    <x v="111"/>
    <x v="1235"/>
    <x v="2675"/>
    <x v="3"/>
    <n v="2022"/>
    <s v="Fri"/>
    <x v="20"/>
    <s v="NO"/>
    <n v="3"/>
  </r>
  <r>
    <x v="2676"/>
    <x v="5"/>
    <x v="4"/>
    <x v="3"/>
    <x v="2"/>
    <s v="Evening Rush"/>
    <x v="4"/>
    <x v="3"/>
    <x v="111"/>
    <x v="1236"/>
    <x v="2676"/>
    <x v="3"/>
    <n v="2022"/>
    <s v="Fri"/>
    <x v="20"/>
    <s v="NO"/>
    <n v="5"/>
  </r>
  <r>
    <x v="2677"/>
    <x v="2"/>
    <x v="4"/>
    <x v="4"/>
    <x v="1"/>
    <s v="Midday"/>
    <x v="3"/>
    <x v="1"/>
    <x v="111"/>
    <x v="1237"/>
    <x v="2677"/>
    <x v="3"/>
    <n v="2022"/>
    <s v="Fri"/>
    <x v="20"/>
    <s v="NO"/>
    <n v="3"/>
  </r>
  <r>
    <x v="2678"/>
    <x v="5"/>
    <x v="5"/>
    <x v="1"/>
    <x v="3"/>
    <s v="Morning Rush"/>
    <x v="0"/>
    <x v="2"/>
    <x v="111"/>
    <x v="1238"/>
    <x v="2678"/>
    <x v="3"/>
    <n v="2022"/>
    <s v="Fri"/>
    <x v="20"/>
    <s v="NO"/>
    <n v="2"/>
  </r>
  <r>
    <x v="2679"/>
    <x v="2"/>
    <x v="9"/>
    <x v="0"/>
    <x v="0"/>
    <s v="Night"/>
    <x v="4"/>
    <x v="0"/>
    <x v="111"/>
    <x v="1239"/>
    <x v="2679"/>
    <x v="3"/>
    <n v="2022"/>
    <s v="Fri"/>
    <x v="20"/>
    <s v="NO"/>
    <n v="1"/>
  </r>
  <r>
    <x v="2680"/>
    <x v="4"/>
    <x v="6"/>
    <x v="3"/>
    <x v="2"/>
    <s v="Morning Rush"/>
    <x v="0"/>
    <x v="1"/>
    <x v="111"/>
    <x v="1240"/>
    <x v="2680"/>
    <x v="3"/>
    <n v="2022"/>
    <s v="Fri"/>
    <x v="20"/>
    <s v="NO"/>
    <n v="3"/>
  </r>
  <r>
    <x v="2681"/>
    <x v="0"/>
    <x v="9"/>
    <x v="2"/>
    <x v="1"/>
    <s v="Night"/>
    <x v="4"/>
    <x v="1"/>
    <x v="111"/>
    <x v="1241"/>
    <x v="2681"/>
    <x v="3"/>
    <n v="2022"/>
    <s v="Fri"/>
    <x v="20"/>
    <s v="NO"/>
    <n v="3"/>
  </r>
  <r>
    <x v="2682"/>
    <x v="2"/>
    <x v="3"/>
    <x v="3"/>
    <x v="3"/>
    <s v="Night"/>
    <x v="4"/>
    <x v="1"/>
    <x v="111"/>
    <x v="1242"/>
    <x v="2682"/>
    <x v="3"/>
    <n v="2022"/>
    <s v="Fri"/>
    <x v="20"/>
    <s v="NO"/>
    <n v="3"/>
  </r>
  <r>
    <x v="2683"/>
    <x v="2"/>
    <x v="8"/>
    <x v="4"/>
    <x v="0"/>
    <s v="Night"/>
    <x v="3"/>
    <x v="1"/>
    <x v="111"/>
    <x v="1243"/>
    <x v="2683"/>
    <x v="3"/>
    <n v="2022"/>
    <s v="Fri"/>
    <x v="20"/>
    <s v="NO"/>
    <n v="3"/>
  </r>
  <r>
    <x v="2684"/>
    <x v="1"/>
    <x v="7"/>
    <x v="1"/>
    <x v="3"/>
    <s v="Evening Rush"/>
    <x v="1"/>
    <x v="1"/>
    <x v="111"/>
    <x v="1244"/>
    <x v="2684"/>
    <x v="3"/>
    <n v="2022"/>
    <s v="Fri"/>
    <x v="20"/>
    <s v="NO"/>
    <n v="3"/>
  </r>
  <r>
    <x v="2685"/>
    <x v="4"/>
    <x v="5"/>
    <x v="1"/>
    <x v="1"/>
    <s v="Morning Rush"/>
    <x v="3"/>
    <x v="1"/>
    <x v="111"/>
    <x v="1245"/>
    <x v="2685"/>
    <x v="3"/>
    <n v="2022"/>
    <s v="Fri"/>
    <x v="20"/>
    <s v="NO"/>
    <n v="3"/>
  </r>
  <r>
    <x v="2686"/>
    <x v="0"/>
    <x v="9"/>
    <x v="0"/>
    <x v="2"/>
    <s v="Midday"/>
    <x v="4"/>
    <x v="0"/>
    <x v="111"/>
    <x v="1246"/>
    <x v="2686"/>
    <x v="3"/>
    <n v="2022"/>
    <s v="Fri"/>
    <x v="20"/>
    <s v="NO"/>
    <n v="1"/>
  </r>
  <r>
    <x v="2687"/>
    <x v="4"/>
    <x v="6"/>
    <x v="4"/>
    <x v="2"/>
    <s v="Midday"/>
    <x v="2"/>
    <x v="2"/>
    <x v="111"/>
    <x v="1247"/>
    <x v="2687"/>
    <x v="3"/>
    <n v="2022"/>
    <s v="Fri"/>
    <x v="20"/>
    <s v="NO"/>
    <n v="2"/>
  </r>
  <r>
    <x v="2688"/>
    <x v="5"/>
    <x v="5"/>
    <x v="4"/>
    <x v="2"/>
    <s v="Evening Rush"/>
    <x v="4"/>
    <x v="3"/>
    <x v="112"/>
    <x v="1248"/>
    <x v="2688"/>
    <x v="3"/>
    <n v="2022"/>
    <s v="Sat"/>
    <x v="20"/>
    <s v="NO"/>
    <n v="5"/>
  </r>
  <r>
    <x v="2689"/>
    <x v="5"/>
    <x v="2"/>
    <x v="3"/>
    <x v="1"/>
    <s v="Night"/>
    <x v="2"/>
    <x v="2"/>
    <x v="112"/>
    <x v="1249"/>
    <x v="2689"/>
    <x v="3"/>
    <n v="2022"/>
    <s v="Sat"/>
    <x v="20"/>
    <s v="NO"/>
    <n v="2"/>
  </r>
  <r>
    <x v="2690"/>
    <x v="2"/>
    <x v="7"/>
    <x v="4"/>
    <x v="0"/>
    <s v="Evening Rush"/>
    <x v="0"/>
    <x v="1"/>
    <x v="112"/>
    <x v="1250"/>
    <x v="2690"/>
    <x v="3"/>
    <n v="2022"/>
    <s v="Sat"/>
    <x v="20"/>
    <s v="NO"/>
    <n v="3"/>
  </r>
  <r>
    <x v="2691"/>
    <x v="3"/>
    <x v="3"/>
    <x v="1"/>
    <x v="3"/>
    <s v="Evening Rush"/>
    <x v="3"/>
    <x v="3"/>
    <x v="112"/>
    <x v="1251"/>
    <x v="2691"/>
    <x v="3"/>
    <n v="2022"/>
    <s v="Sat"/>
    <x v="20"/>
    <s v="NO"/>
    <n v="5"/>
  </r>
  <r>
    <x v="2692"/>
    <x v="2"/>
    <x v="8"/>
    <x v="1"/>
    <x v="0"/>
    <s v="Evening Rush"/>
    <x v="4"/>
    <x v="0"/>
    <x v="112"/>
    <x v="1252"/>
    <x v="2692"/>
    <x v="3"/>
    <n v="2022"/>
    <s v="Sat"/>
    <x v="20"/>
    <s v="NO"/>
    <n v="1"/>
  </r>
  <r>
    <x v="2693"/>
    <x v="1"/>
    <x v="6"/>
    <x v="2"/>
    <x v="0"/>
    <s v="Morning Rush"/>
    <x v="0"/>
    <x v="3"/>
    <x v="112"/>
    <x v="1253"/>
    <x v="2693"/>
    <x v="3"/>
    <n v="2022"/>
    <s v="Sat"/>
    <x v="20"/>
    <s v="NO"/>
    <n v="5"/>
  </r>
  <r>
    <x v="2694"/>
    <x v="2"/>
    <x v="9"/>
    <x v="2"/>
    <x v="0"/>
    <s v="Midday"/>
    <x v="4"/>
    <x v="3"/>
    <x v="112"/>
    <x v="1254"/>
    <x v="2694"/>
    <x v="3"/>
    <n v="2022"/>
    <s v="Sat"/>
    <x v="20"/>
    <s v="NO"/>
    <n v="5"/>
  </r>
  <r>
    <x v="2695"/>
    <x v="0"/>
    <x v="4"/>
    <x v="1"/>
    <x v="1"/>
    <s v="Evening Rush"/>
    <x v="0"/>
    <x v="3"/>
    <x v="112"/>
    <x v="1255"/>
    <x v="2695"/>
    <x v="3"/>
    <n v="2022"/>
    <s v="Sat"/>
    <x v="20"/>
    <s v="NO"/>
    <n v="5"/>
  </r>
  <r>
    <x v="2696"/>
    <x v="1"/>
    <x v="6"/>
    <x v="3"/>
    <x v="0"/>
    <s v="Night"/>
    <x v="0"/>
    <x v="1"/>
    <x v="112"/>
    <x v="1256"/>
    <x v="2696"/>
    <x v="3"/>
    <n v="2022"/>
    <s v="Sat"/>
    <x v="20"/>
    <s v="NO"/>
    <n v="3"/>
  </r>
  <r>
    <x v="2697"/>
    <x v="2"/>
    <x v="1"/>
    <x v="0"/>
    <x v="3"/>
    <s v="Midday"/>
    <x v="3"/>
    <x v="2"/>
    <x v="112"/>
    <x v="1257"/>
    <x v="2697"/>
    <x v="3"/>
    <n v="2022"/>
    <s v="Sat"/>
    <x v="20"/>
    <s v="NO"/>
    <n v="2"/>
  </r>
  <r>
    <x v="2698"/>
    <x v="5"/>
    <x v="6"/>
    <x v="2"/>
    <x v="1"/>
    <s v="Night"/>
    <x v="3"/>
    <x v="2"/>
    <x v="112"/>
    <x v="1258"/>
    <x v="2698"/>
    <x v="3"/>
    <n v="2022"/>
    <s v="Sat"/>
    <x v="20"/>
    <s v="NO"/>
    <n v="2"/>
  </r>
  <r>
    <x v="2699"/>
    <x v="0"/>
    <x v="6"/>
    <x v="2"/>
    <x v="0"/>
    <s v="Morning Rush"/>
    <x v="3"/>
    <x v="2"/>
    <x v="112"/>
    <x v="1259"/>
    <x v="2699"/>
    <x v="3"/>
    <n v="2022"/>
    <s v="Sat"/>
    <x v="20"/>
    <s v="NO"/>
    <n v="2"/>
  </r>
  <r>
    <x v="2700"/>
    <x v="2"/>
    <x v="8"/>
    <x v="0"/>
    <x v="1"/>
    <s v="Night"/>
    <x v="0"/>
    <x v="3"/>
    <x v="112"/>
    <x v="1260"/>
    <x v="2700"/>
    <x v="3"/>
    <n v="2022"/>
    <s v="Sat"/>
    <x v="21"/>
    <s v="NO"/>
    <n v="5"/>
  </r>
  <r>
    <x v="2701"/>
    <x v="0"/>
    <x v="4"/>
    <x v="2"/>
    <x v="3"/>
    <s v="Evening Rush"/>
    <x v="4"/>
    <x v="3"/>
    <x v="112"/>
    <x v="1261"/>
    <x v="2701"/>
    <x v="3"/>
    <n v="2022"/>
    <s v="Sat"/>
    <x v="21"/>
    <s v="NO"/>
    <n v="5"/>
  </r>
  <r>
    <x v="2702"/>
    <x v="5"/>
    <x v="9"/>
    <x v="4"/>
    <x v="2"/>
    <s v="Midday"/>
    <x v="0"/>
    <x v="2"/>
    <x v="112"/>
    <x v="1262"/>
    <x v="2702"/>
    <x v="3"/>
    <n v="2022"/>
    <s v="Sat"/>
    <x v="21"/>
    <s v="NO"/>
    <n v="2"/>
  </r>
  <r>
    <x v="2703"/>
    <x v="3"/>
    <x v="1"/>
    <x v="3"/>
    <x v="3"/>
    <s v="Morning Rush"/>
    <x v="2"/>
    <x v="0"/>
    <x v="112"/>
    <x v="1263"/>
    <x v="2703"/>
    <x v="3"/>
    <n v="2022"/>
    <s v="Sat"/>
    <x v="21"/>
    <s v="NO"/>
    <n v="1"/>
  </r>
  <r>
    <x v="2704"/>
    <x v="3"/>
    <x v="9"/>
    <x v="3"/>
    <x v="1"/>
    <s v="Night"/>
    <x v="2"/>
    <x v="1"/>
    <x v="112"/>
    <x v="1264"/>
    <x v="2704"/>
    <x v="3"/>
    <n v="2022"/>
    <s v="Sat"/>
    <x v="21"/>
    <s v="NO"/>
    <n v="3"/>
  </r>
  <r>
    <x v="2705"/>
    <x v="4"/>
    <x v="5"/>
    <x v="0"/>
    <x v="0"/>
    <s v="Morning Rush"/>
    <x v="0"/>
    <x v="3"/>
    <x v="112"/>
    <x v="1265"/>
    <x v="2705"/>
    <x v="3"/>
    <n v="2022"/>
    <s v="Sat"/>
    <x v="21"/>
    <s v="NO"/>
    <n v="5"/>
  </r>
  <r>
    <x v="2706"/>
    <x v="2"/>
    <x v="1"/>
    <x v="0"/>
    <x v="2"/>
    <s v="Morning Rush"/>
    <x v="1"/>
    <x v="0"/>
    <x v="112"/>
    <x v="1266"/>
    <x v="2706"/>
    <x v="3"/>
    <n v="2022"/>
    <s v="Sat"/>
    <x v="21"/>
    <s v="NO"/>
    <n v="1"/>
  </r>
  <r>
    <x v="2707"/>
    <x v="4"/>
    <x v="1"/>
    <x v="1"/>
    <x v="0"/>
    <s v="Night"/>
    <x v="2"/>
    <x v="0"/>
    <x v="112"/>
    <x v="1267"/>
    <x v="2707"/>
    <x v="3"/>
    <n v="2022"/>
    <s v="Sat"/>
    <x v="21"/>
    <s v="NO"/>
    <n v="1"/>
  </r>
  <r>
    <x v="2708"/>
    <x v="0"/>
    <x v="7"/>
    <x v="0"/>
    <x v="1"/>
    <s v="Evening Rush"/>
    <x v="2"/>
    <x v="2"/>
    <x v="112"/>
    <x v="1268"/>
    <x v="2708"/>
    <x v="3"/>
    <n v="2022"/>
    <s v="Sat"/>
    <x v="21"/>
    <s v="NO"/>
    <n v="2"/>
  </r>
  <r>
    <x v="2709"/>
    <x v="2"/>
    <x v="4"/>
    <x v="3"/>
    <x v="3"/>
    <s v="Morning Rush"/>
    <x v="4"/>
    <x v="2"/>
    <x v="112"/>
    <x v="1269"/>
    <x v="2709"/>
    <x v="3"/>
    <n v="2022"/>
    <s v="Sat"/>
    <x v="21"/>
    <s v="NO"/>
    <n v="2"/>
  </r>
  <r>
    <x v="2710"/>
    <x v="3"/>
    <x v="5"/>
    <x v="0"/>
    <x v="2"/>
    <s v="Midday"/>
    <x v="3"/>
    <x v="3"/>
    <x v="112"/>
    <x v="1270"/>
    <x v="2710"/>
    <x v="3"/>
    <n v="2022"/>
    <s v="Sat"/>
    <x v="21"/>
    <s v="NO"/>
    <n v="5"/>
  </r>
  <r>
    <x v="2711"/>
    <x v="1"/>
    <x v="0"/>
    <x v="3"/>
    <x v="3"/>
    <s v="Evening Rush"/>
    <x v="1"/>
    <x v="3"/>
    <x v="112"/>
    <x v="1271"/>
    <x v="2711"/>
    <x v="3"/>
    <n v="2022"/>
    <s v="Sat"/>
    <x v="21"/>
    <s v="NO"/>
    <n v="5"/>
  </r>
  <r>
    <x v="2712"/>
    <x v="4"/>
    <x v="7"/>
    <x v="1"/>
    <x v="3"/>
    <s v="Midday"/>
    <x v="1"/>
    <x v="2"/>
    <x v="113"/>
    <x v="1272"/>
    <x v="2712"/>
    <x v="3"/>
    <n v="2022"/>
    <s v="Sun"/>
    <x v="21"/>
    <s v="NO"/>
    <n v="2"/>
  </r>
  <r>
    <x v="2713"/>
    <x v="0"/>
    <x v="8"/>
    <x v="1"/>
    <x v="0"/>
    <s v="Morning Rush"/>
    <x v="4"/>
    <x v="3"/>
    <x v="113"/>
    <x v="1273"/>
    <x v="2713"/>
    <x v="3"/>
    <n v="2022"/>
    <s v="Sun"/>
    <x v="21"/>
    <s v="NO"/>
    <n v="5"/>
  </r>
  <r>
    <x v="2714"/>
    <x v="4"/>
    <x v="1"/>
    <x v="3"/>
    <x v="1"/>
    <s v="Night"/>
    <x v="3"/>
    <x v="0"/>
    <x v="113"/>
    <x v="1274"/>
    <x v="2714"/>
    <x v="3"/>
    <n v="2022"/>
    <s v="Sun"/>
    <x v="21"/>
    <s v="NO"/>
    <n v="1"/>
  </r>
  <r>
    <x v="2715"/>
    <x v="3"/>
    <x v="2"/>
    <x v="1"/>
    <x v="3"/>
    <s v="Midday"/>
    <x v="4"/>
    <x v="2"/>
    <x v="113"/>
    <x v="1275"/>
    <x v="2715"/>
    <x v="3"/>
    <n v="2022"/>
    <s v="Sun"/>
    <x v="21"/>
    <s v="NO"/>
    <n v="2"/>
  </r>
  <r>
    <x v="2716"/>
    <x v="3"/>
    <x v="9"/>
    <x v="0"/>
    <x v="3"/>
    <s v="Night"/>
    <x v="2"/>
    <x v="2"/>
    <x v="113"/>
    <x v="1276"/>
    <x v="2716"/>
    <x v="3"/>
    <n v="2022"/>
    <s v="Sun"/>
    <x v="21"/>
    <s v="NO"/>
    <n v="2"/>
  </r>
  <r>
    <x v="2717"/>
    <x v="1"/>
    <x v="9"/>
    <x v="2"/>
    <x v="0"/>
    <s v="Night"/>
    <x v="2"/>
    <x v="2"/>
    <x v="113"/>
    <x v="1277"/>
    <x v="2717"/>
    <x v="3"/>
    <n v="2022"/>
    <s v="Sun"/>
    <x v="21"/>
    <s v="NO"/>
    <n v="2"/>
  </r>
  <r>
    <x v="2718"/>
    <x v="0"/>
    <x v="7"/>
    <x v="3"/>
    <x v="2"/>
    <s v="Evening Rush"/>
    <x v="3"/>
    <x v="0"/>
    <x v="113"/>
    <x v="1278"/>
    <x v="2718"/>
    <x v="3"/>
    <n v="2022"/>
    <s v="Sun"/>
    <x v="21"/>
    <s v="NO"/>
    <n v="1"/>
  </r>
  <r>
    <x v="2719"/>
    <x v="4"/>
    <x v="7"/>
    <x v="4"/>
    <x v="2"/>
    <s v="Midday"/>
    <x v="2"/>
    <x v="3"/>
    <x v="113"/>
    <x v="1279"/>
    <x v="2719"/>
    <x v="3"/>
    <n v="2022"/>
    <s v="Sun"/>
    <x v="21"/>
    <s v="NO"/>
    <n v="5"/>
  </r>
  <r>
    <x v="2720"/>
    <x v="3"/>
    <x v="6"/>
    <x v="4"/>
    <x v="1"/>
    <s v="Midday"/>
    <x v="3"/>
    <x v="1"/>
    <x v="113"/>
    <x v="1280"/>
    <x v="2720"/>
    <x v="3"/>
    <n v="2022"/>
    <s v="Sun"/>
    <x v="21"/>
    <s v="NO"/>
    <n v="3"/>
  </r>
  <r>
    <x v="2721"/>
    <x v="0"/>
    <x v="2"/>
    <x v="4"/>
    <x v="1"/>
    <s v="Midday"/>
    <x v="0"/>
    <x v="1"/>
    <x v="113"/>
    <x v="1281"/>
    <x v="2721"/>
    <x v="3"/>
    <n v="2022"/>
    <s v="Sun"/>
    <x v="21"/>
    <s v="NO"/>
    <n v="3"/>
  </r>
  <r>
    <x v="2722"/>
    <x v="3"/>
    <x v="3"/>
    <x v="2"/>
    <x v="1"/>
    <s v="Night"/>
    <x v="1"/>
    <x v="0"/>
    <x v="113"/>
    <x v="1282"/>
    <x v="2722"/>
    <x v="3"/>
    <n v="2022"/>
    <s v="Sun"/>
    <x v="21"/>
    <s v="NO"/>
    <n v="1"/>
  </r>
  <r>
    <x v="2723"/>
    <x v="1"/>
    <x v="1"/>
    <x v="2"/>
    <x v="1"/>
    <s v="Evening Rush"/>
    <x v="0"/>
    <x v="3"/>
    <x v="113"/>
    <x v="1283"/>
    <x v="2723"/>
    <x v="3"/>
    <n v="2022"/>
    <s v="Sun"/>
    <x v="21"/>
    <s v="NO"/>
    <n v="5"/>
  </r>
  <r>
    <x v="2724"/>
    <x v="1"/>
    <x v="7"/>
    <x v="1"/>
    <x v="2"/>
    <s v="Night"/>
    <x v="1"/>
    <x v="0"/>
    <x v="113"/>
    <x v="1284"/>
    <x v="2724"/>
    <x v="3"/>
    <n v="2022"/>
    <s v="Sun"/>
    <x v="21"/>
    <s v="NO"/>
    <n v="1"/>
  </r>
  <r>
    <x v="2725"/>
    <x v="5"/>
    <x v="9"/>
    <x v="3"/>
    <x v="2"/>
    <s v="Night"/>
    <x v="0"/>
    <x v="3"/>
    <x v="113"/>
    <x v="1285"/>
    <x v="2725"/>
    <x v="3"/>
    <n v="2022"/>
    <s v="Sun"/>
    <x v="21"/>
    <s v="NO"/>
    <n v="5"/>
  </r>
  <r>
    <x v="2726"/>
    <x v="2"/>
    <x v="6"/>
    <x v="4"/>
    <x v="0"/>
    <s v="Morning Rush"/>
    <x v="3"/>
    <x v="0"/>
    <x v="113"/>
    <x v="1286"/>
    <x v="2726"/>
    <x v="3"/>
    <n v="2022"/>
    <s v="Sun"/>
    <x v="21"/>
    <s v="NO"/>
    <n v="1"/>
  </r>
  <r>
    <x v="2727"/>
    <x v="0"/>
    <x v="8"/>
    <x v="0"/>
    <x v="3"/>
    <s v="Evening Rush"/>
    <x v="4"/>
    <x v="3"/>
    <x v="113"/>
    <x v="1287"/>
    <x v="2727"/>
    <x v="3"/>
    <n v="2022"/>
    <s v="Sun"/>
    <x v="21"/>
    <s v="NO"/>
    <n v="5"/>
  </r>
  <r>
    <x v="2728"/>
    <x v="5"/>
    <x v="2"/>
    <x v="3"/>
    <x v="3"/>
    <s v="Morning Rush"/>
    <x v="0"/>
    <x v="3"/>
    <x v="113"/>
    <x v="1288"/>
    <x v="2728"/>
    <x v="3"/>
    <n v="2022"/>
    <s v="Sun"/>
    <x v="21"/>
    <s v="NO"/>
    <n v="5"/>
  </r>
  <r>
    <x v="2729"/>
    <x v="1"/>
    <x v="0"/>
    <x v="3"/>
    <x v="3"/>
    <s v="Midday"/>
    <x v="0"/>
    <x v="0"/>
    <x v="113"/>
    <x v="1289"/>
    <x v="2729"/>
    <x v="3"/>
    <n v="2022"/>
    <s v="Sun"/>
    <x v="21"/>
    <s v="NO"/>
    <n v="1"/>
  </r>
  <r>
    <x v="2730"/>
    <x v="0"/>
    <x v="0"/>
    <x v="2"/>
    <x v="1"/>
    <s v="Morning Rush"/>
    <x v="2"/>
    <x v="0"/>
    <x v="113"/>
    <x v="1290"/>
    <x v="2730"/>
    <x v="3"/>
    <n v="2022"/>
    <s v="Sun"/>
    <x v="21"/>
    <s v="NO"/>
    <n v="1"/>
  </r>
  <r>
    <x v="2731"/>
    <x v="3"/>
    <x v="4"/>
    <x v="1"/>
    <x v="1"/>
    <s v="Morning Rush"/>
    <x v="0"/>
    <x v="1"/>
    <x v="113"/>
    <x v="1291"/>
    <x v="2731"/>
    <x v="3"/>
    <n v="2022"/>
    <s v="Sun"/>
    <x v="21"/>
    <s v="NO"/>
    <n v="3"/>
  </r>
  <r>
    <x v="2732"/>
    <x v="1"/>
    <x v="7"/>
    <x v="1"/>
    <x v="0"/>
    <s v="Morning Rush"/>
    <x v="2"/>
    <x v="0"/>
    <x v="113"/>
    <x v="1292"/>
    <x v="2732"/>
    <x v="3"/>
    <n v="2022"/>
    <s v="Sun"/>
    <x v="21"/>
    <s v="NO"/>
    <n v="1"/>
  </r>
  <r>
    <x v="2733"/>
    <x v="4"/>
    <x v="1"/>
    <x v="4"/>
    <x v="3"/>
    <s v="Evening Rush"/>
    <x v="2"/>
    <x v="2"/>
    <x v="113"/>
    <x v="1293"/>
    <x v="2733"/>
    <x v="3"/>
    <n v="2022"/>
    <s v="Sun"/>
    <x v="21"/>
    <s v="NO"/>
    <n v="2"/>
  </r>
  <r>
    <x v="2734"/>
    <x v="3"/>
    <x v="6"/>
    <x v="4"/>
    <x v="0"/>
    <s v="Midday"/>
    <x v="2"/>
    <x v="0"/>
    <x v="113"/>
    <x v="1294"/>
    <x v="2734"/>
    <x v="3"/>
    <n v="2022"/>
    <s v="Sun"/>
    <x v="21"/>
    <s v="NO"/>
    <n v="1"/>
  </r>
  <r>
    <x v="2735"/>
    <x v="5"/>
    <x v="0"/>
    <x v="3"/>
    <x v="2"/>
    <s v="Night"/>
    <x v="3"/>
    <x v="0"/>
    <x v="113"/>
    <x v="1295"/>
    <x v="2735"/>
    <x v="3"/>
    <n v="2022"/>
    <s v="Sun"/>
    <x v="21"/>
    <s v="NO"/>
    <n v="1"/>
  </r>
  <r>
    <x v="2736"/>
    <x v="0"/>
    <x v="2"/>
    <x v="1"/>
    <x v="0"/>
    <s v="Morning Rush"/>
    <x v="3"/>
    <x v="2"/>
    <x v="114"/>
    <x v="1296"/>
    <x v="2736"/>
    <x v="3"/>
    <n v="2022"/>
    <s v="Mon"/>
    <x v="21"/>
    <s v="NO"/>
    <n v="2"/>
  </r>
  <r>
    <x v="2737"/>
    <x v="5"/>
    <x v="0"/>
    <x v="3"/>
    <x v="1"/>
    <s v="Midday"/>
    <x v="0"/>
    <x v="2"/>
    <x v="114"/>
    <x v="1297"/>
    <x v="2737"/>
    <x v="3"/>
    <n v="2022"/>
    <s v="Mon"/>
    <x v="21"/>
    <s v="NO"/>
    <n v="2"/>
  </r>
  <r>
    <x v="2738"/>
    <x v="5"/>
    <x v="6"/>
    <x v="0"/>
    <x v="0"/>
    <s v="Midday"/>
    <x v="4"/>
    <x v="1"/>
    <x v="114"/>
    <x v="1298"/>
    <x v="2738"/>
    <x v="3"/>
    <n v="2022"/>
    <s v="Mon"/>
    <x v="21"/>
    <s v="NO"/>
    <n v="3"/>
  </r>
  <r>
    <x v="2739"/>
    <x v="0"/>
    <x v="9"/>
    <x v="2"/>
    <x v="2"/>
    <s v="Night"/>
    <x v="4"/>
    <x v="1"/>
    <x v="114"/>
    <x v="1299"/>
    <x v="2739"/>
    <x v="3"/>
    <n v="2022"/>
    <s v="Mon"/>
    <x v="21"/>
    <s v="NO"/>
    <n v="3"/>
  </r>
  <r>
    <x v="2740"/>
    <x v="3"/>
    <x v="4"/>
    <x v="1"/>
    <x v="1"/>
    <s v="Midday"/>
    <x v="1"/>
    <x v="0"/>
    <x v="114"/>
    <x v="1300"/>
    <x v="2740"/>
    <x v="3"/>
    <n v="2022"/>
    <s v="Mon"/>
    <x v="21"/>
    <s v="NO"/>
    <n v="1"/>
  </r>
  <r>
    <x v="2741"/>
    <x v="2"/>
    <x v="3"/>
    <x v="3"/>
    <x v="1"/>
    <s v="Evening Rush"/>
    <x v="4"/>
    <x v="3"/>
    <x v="114"/>
    <x v="1301"/>
    <x v="2741"/>
    <x v="3"/>
    <n v="2022"/>
    <s v="Mon"/>
    <x v="21"/>
    <s v="NO"/>
    <n v="5"/>
  </r>
  <r>
    <x v="2742"/>
    <x v="2"/>
    <x v="5"/>
    <x v="2"/>
    <x v="2"/>
    <s v="Evening Rush"/>
    <x v="1"/>
    <x v="3"/>
    <x v="114"/>
    <x v="1302"/>
    <x v="2742"/>
    <x v="3"/>
    <n v="2022"/>
    <s v="Mon"/>
    <x v="21"/>
    <s v="NO"/>
    <n v="5"/>
  </r>
  <r>
    <x v="2743"/>
    <x v="2"/>
    <x v="2"/>
    <x v="4"/>
    <x v="0"/>
    <s v="Midday"/>
    <x v="0"/>
    <x v="3"/>
    <x v="114"/>
    <x v="1303"/>
    <x v="2743"/>
    <x v="3"/>
    <n v="2022"/>
    <s v="Mon"/>
    <x v="21"/>
    <s v="NO"/>
    <n v="5"/>
  </r>
  <r>
    <x v="2744"/>
    <x v="0"/>
    <x v="1"/>
    <x v="0"/>
    <x v="2"/>
    <s v="Morning Rush"/>
    <x v="4"/>
    <x v="2"/>
    <x v="114"/>
    <x v="1304"/>
    <x v="2744"/>
    <x v="3"/>
    <n v="2022"/>
    <s v="Mon"/>
    <x v="21"/>
    <s v="NO"/>
    <n v="2"/>
  </r>
  <r>
    <x v="2745"/>
    <x v="1"/>
    <x v="7"/>
    <x v="3"/>
    <x v="0"/>
    <s v="Evening Rush"/>
    <x v="0"/>
    <x v="0"/>
    <x v="114"/>
    <x v="1305"/>
    <x v="2745"/>
    <x v="3"/>
    <n v="2022"/>
    <s v="Mon"/>
    <x v="21"/>
    <s v="NO"/>
    <n v="1"/>
  </r>
  <r>
    <x v="2746"/>
    <x v="1"/>
    <x v="3"/>
    <x v="1"/>
    <x v="0"/>
    <s v="Morning Rush"/>
    <x v="3"/>
    <x v="3"/>
    <x v="114"/>
    <x v="1306"/>
    <x v="2746"/>
    <x v="3"/>
    <n v="2022"/>
    <s v="Mon"/>
    <x v="21"/>
    <s v="NO"/>
    <n v="5"/>
  </r>
  <r>
    <x v="2747"/>
    <x v="0"/>
    <x v="4"/>
    <x v="0"/>
    <x v="0"/>
    <s v="Midday"/>
    <x v="4"/>
    <x v="2"/>
    <x v="114"/>
    <x v="1307"/>
    <x v="2747"/>
    <x v="3"/>
    <n v="2022"/>
    <s v="Mon"/>
    <x v="21"/>
    <s v="NO"/>
    <n v="2"/>
  </r>
  <r>
    <x v="2748"/>
    <x v="4"/>
    <x v="7"/>
    <x v="0"/>
    <x v="3"/>
    <s v="Midday"/>
    <x v="4"/>
    <x v="0"/>
    <x v="114"/>
    <x v="1308"/>
    <x v="2748"/>
    <x v="3"/>
    <n v="2022"/>
    <s v="Mon"/>
    <x v="21"/>
    <s v="NO"/>
    <n v="1"/>
  </r>
  <r>
    <x v="2749"/>
    <x v="3"/>
    <x v="6"/>
    <x v="3"/>
    <x v="1"/>
    <s v="Morning Rush"/>
    <x v="2"/>
    <x v="2"/>
    <x v="114"/>
    <x v="1309"/>
    <x v="2749"/>
    <x v="3"/>
    <n v="2022"/>
    <s v="Mon"/>
    <x v="21"/>
    <s v="NO"/>
    <n v="2"/>
  </r>
  <r>
    <x v="2750"/>
    <x v="4"/>
    <x v="0"/>
    <x v="0"/>
    <x v="3"/>
    <s v="Morning Rush"/>
    <x v="1"/>
    <x v="2"/>
    <x v="114"/>
    <x v="1310"/>
    <x v="2750"/>
    <x v="3"/>
    <n v="2022"/>
    <s v="Mon"/>
    <x v="21"/>
    <s v="NO"/>
    <n v="2"/>
  </r>
  <r>
    <x v="2751"/>
    <x v="0"/>
    <x v="9"/>
    <x v="1"/>
    <x v="0"/>
    <s v="Evening Rush"/>
    <x v="0"/>
    <x v="2"/>
    <x v="114"/>
    <x v="1311"/>
    <x v="2751"/>
    <x v="3"/>
    <n v="2022"/>
    <s v="Mon"/>
    <x v="21"/>
    <s v="NO"/>
    <n v="2"/>
  </r>
  <r>
    <x v="2752"/>
    <x v="0"/>
    <x v="6"/>
    <x v="3"/>
    <x v="1"/>
    <s v="Night"/>
    <x v="1"/>
    <x v="0"/>
    <x v="114"/>
    <x v="1312"/>
    <x v="2752"/>
    <x v="3"/>
    <n v="2022"/>
    <s v="Mon"/>
    <x v="21"/>
    <s v="NO"/>
    <n v="1"/>
  </r>
  <r>
    <x v="2753"/>
    <x v="1"/>
    <x v="9"/>
    <x v="2"/>
    <x v="1"/>
    <s v="Night"/>
    <x v="3"/>
    <x v="2"/>
    <x v="114"/>
    <x v="1313"/>
    <x v="2753"/>
    <x v="3"/>
    <n v="2022"/>
    <s v="Mon"/>
    <x v="21"/>
    <s v="NO"/>
    <n v="2"/>
  </r>
  <r>
    <x v="2754"/>
    <x v="3"/>
    <x v="3"/>
    <x v="0"/>
    <x v="2"/>
    <s v="Midday"/>
    <x v="2"/>
    <x v="3"/>
    <x v="114"/>
    <x v="1314"/>
    <x v="2754"/>
    <x v="3"/>
    <n v="2022"/>
    <s v="Mon"/>
    <x v="21"/>
    <s v="NO"/>
    <n v="5"/>
  </r>
  <r>
    <x v="2755"/>
    <x v="5"/>
    <x v="5"/>
    <x v="1"/>
    <x v="3"/>
    <s v="Morning Rush"/>
    <x v="0"/>
    <x v="2"/>
    <x v="114"/>
    <x v="1315"/>
    <x v="2755"/>
    <x v="3"/>
    <n v="2022"/>
    <s v="Mon"/>
    <x v="21"/>
    <s v="NO"/>
    <n v="2"/>
  </r>
  <r>
    <x v="2756"/>
    <x v="3"/>
    <x v="1"/>
    <x v="4"/>
    <x v="1"/>
    <s v="Evening Rush"/>
    <x v="1"/>
    <x v="0"/>
    <x v="114"/>
    <x v="1316"/>
    <x v="2756"/>
    <x v="3"/>
    <n v="2022"/>
    <s v="Mon"/>
    <x v="21"/>
    <s v="NO"/>
    <n v="1"/>
  </r>
  <r>
    <x v="2757"/>
    <x v="1"/>
    <x v="3"/>
    <x v="1"/>
    <x v="0"/>
    <s v="Evening Rush"/>
    <x v="3"/>
    <x v="0"/>
    <x v="114"/>
    <x v="1317"/>
    <x v="2757"/>
    <x v="3"/>
    <n v="2022"/>
    <s v="Mon"/>
    <x v="21"/>
    <s v="NO"/>
    <n v="1"/>
  </r>
  <r>
    <x v="2758"/>
    <x v="5"/>
    <x v="1"/>
    <x v="2"/>
    <x v="1"/>
    <s v="Morning Rush"/>
    <x v="3"/>
    <x v="1"/>
    <x v="114"/>
    <x v="1318"/>
    <x v="2758"/>
    <x v="3"/>
    <n v="2022"/>
    <s v="Mon"/>
    <x v="21"/>
    <s v="NO"/>
    <n v="3"/>
  </r>
  <r>
    <x v="2759"/>
    <x v="5"/>
    <x v="8"/>
    <x v="2"/>
    <x v="2"/>
    <s v="Morning Rush"/>
    <x v="2"/>
    <x v="2"/>
    <x v="114"/>
    <x v="1319"/>
    <x v="2759"/>
    <x v="3"/>
    <n v="2022"/>
    <s v="Mon"/>
    <x v="21"/>
    <s v="NO"/>
    <n v="2"/>
  </r>
  <r>
    <x v="2760"/>
    <x v="3"/>
    <x v="3"/>
    <x v="0"/>
    <x v="3"/>
    <s v="Morning Rush"/>
    <x v="0"/>
    <x v="0"/>
    <x v="115"/>
    <x v="1320"/>
    <x v="2760"/>
    <x v="3"/>
    <n v="2022"/>
    <s v="Tue"/>
    <x v="22"/>
    <s v="NO"/>
    <n v="1"/>
  </r>
  <r>
    <x v="2761"/>
    <x v="0"/>
    <x v="9"/>
    <x v="4"/>
    <x v="2"/>
    <s v="Night"/>
    <x v="1"/>
    <x v="3"/>
    <x v="115"/>
    <x v="1321"/>
    <x v="2761"/>
    <x v="3"/>
    <n v="2022"/>
    <s v="Tue"/>
    <x v="22"/>
    <s v="NO"/>
    <n v="5"/>
  </r>
  <r>
    <x v="2762"/>
    <x v="2"/>
    <x v="7"/>
    <x v="0"/>
    <x v="3"/>
    <s v="Evening Rush"/>
    <x v="2"/>
    <x v="0"/>
    <x v="115"/>
    <x v="1322"/>
    <x v="2762"/>
    <x v="3"/>
    <n v="2022"/>
    <s v="Tue"/>
    <x v="22"/>
    <s v="NO"/>
    <n v="1"/>
  </r>
  <r>
    <x v="2763"/>
    <x v="1"/>
    <x v="6"/>
    <x v="2"/>
    <x v="0"/>
    <s v="Morning Rush"/>
    <x v="0"/>
    <x v="2"/>
    <x v="115"/>
    <x v="1323"/>
    <x v="2763"/>
    <x v="3"/>
    <n v="2022"/>
    <s v="Tue"/>
    <x v="22"/>
    <s v="NO"/>
    <n v="2"/>
  </r>
  <r>
    <x v="2764"/>
    <x v="1"/>
    <x v="2"/>
    <x v="1"/>
    <x v="3"/>
    <s v="Midday"/>
    <x v="3"/>
    <x v="2"/>
    <x v="115"/>
    <x v="1324"/>
    <x v="2764"/>
    <x v="3"/>
    <n v="2022"/>
    <s v="Tue"/>
    <x v="22"/>
    <s v="NO"/>
    <n v="2"/>
  </r>
  <r>
    <x v="2765"/>
    <x v="2"/>
    <x v="4"/>
    <x v="3"/>
    <x v="0"/>
    <s v="Midday"/>
    <x v="0"/>
    <x v="3"/>
    <x v="115"/>
    <x v="1325"/>
    <x v="2765"/>
    <x v="3"/>
    <n v="2022"/>
    <s v="Tue"/>
    <x v="22"/>
    <s v="NO"/>
    <n v="5"/>
  </r>
  <r>
    <x v="2766"/>
    <x v="4"/>
    <x v="9"/>
    <x v="3"/>
    <x v="2"/>
    <s v="Evening Rush"/>
    <x v="2"/>
    <x v="0"/>
    <x v="115"/>
    <x v="1326"/>
    <x v="2766"/>
    <x v="3"/>
    <n v="2022"/>
    <s v="Tue"/>
    <x v="22"/>
    <s v="NO"/>
    <n v="1"/>
  </r>
  <r>
    <x v="2767"/>
    <x v="4"/>
    <x v="2"/>
    <x v="1"/>
    <x v="0"/>
    <s v="Evening Rush"/>
    <x v="2"/>
    <x v="0"/>
    <x v="115"/>
    <x v="1327"/>
    <x v="2767"/>
    <x v="3"/>
    <n v="2022"/>
    <s v="Tue"/>
    <x v="22"/>
    <s v="NO"/>
    <n v="1"/>
  </r>
  <r>
    <x v="2768"/>
    <x v="1"/>
    <x v="9"/>
    <x v="4"/>
    <x v="2"/>
    <s v="Midday"/>
    <x v="2"/>
    <x v="2"/>
    <x v="115"/>
    <x v="1328"/>
    <x v="2768"/>
    <x v="3"/>
    <n v="2022"/>
    <s v="Tue"/>
    <x v="22"/>
    <s v="NO"/>
    <n v="2"/>
  </r>
  <r>
    <x v="2769"/>
    <x v="2"/>
    <x v="1"/>
    <x v="1"/>
    <x v="2"/>
    <s v="Morning Rush"/>
    <x v="2"/>
    <x v="2"/>
    <x v="115"/>
    <x v="1329"/>
    <x v="2769"/>
    <x v="3"/>
    <n v="2022"/>
    <s v="Tue"/>
    <x v="22"/>
    <s v="NO"/>
    <n v="2"/>
  </r>
  <r>
    <x v="2770"/>
    <x v="2"/>
    <x v="1"/>
    <x v="4"/>
    <x v="1"/>
    <s v="Morning Rush"/>
    <x v="1"/>
    <x v="2"/>
    <x v="115"/>
    <x v="1330"/>
    <x v="2770"/>
    <x v="3"/>
    <n v="2022"/>
    <s v="Tue"/>
    <x v="22"/>
    <s v="NO"/>
    <n v="2"/>
  </r>
  <r>
    <x v="2771"/>
    <x v="5"/>
    <x v="0"/>
    <x v="2"/>
    <x v="0"/>
    <s v="Night"/>
    <x v="1"/>
    <x v="3"/>
    <x v="115"/>
    <x v="1331"/>
    <x v="2771"/>
    <x v="3"/>
    <n v="2022"/>
    <s v="Tue"/>
    <x v="22"/>
    <s v="NO"/>
    <n v="5"/>
  </r>
  <r>
    <x v="2772"/>
    <x v="0"/>
    <x v="1"/>
    <x v="0"/>
    <x v="2"/>
    <s v="Evening Rush"/>
    <x v="3"/>
    <x v="3"/>
    <x v="115"/>
    <x v="1332"/>
    <x v="2772"/>
    <x v="3"/>
    <n v="2022"/>
    <s v="Tue"/>
    <x v="22"/>
    <s v="NO"/>
    <n v="5"/>
  </r>
  <r>
    <x v="2773"/>
    <x v="4"/>
    <x v="0"/>
    <x v="1"/>
    <x v="1"/>
    <s v="Morning Rush"/>
    <x v="4"/>
    <x v="1"/>
    <x v="115"/>
    <x v="1333"/>
    <x v="2773"/>
    <x v="3"/>
    <n v="2022"/>
    <s v="Tue"/>
    <x v="22"/>
    <s v="NO"/>
    <n v="3"/>
  </r>
  <r>
    <x v="2774"/>
    <x v="4"/>
    <x v="1"/>
    <x v="2"/>
    <x v="2"/>
    <s v="Midday"/>
    <x v="0"/>
    <x v="2"/>
    <x v="115"/>
    <x v="1334"/>
    <x v="2774"/>
    <x v="3"/>
    <n v="2022"/>
    <s v="Tue"/>
    <x v="22"/>
    <s v="NO"/>
    <n v="2"/>
  </r>
  <r>
    <x v="2775"/>
    <x v="5"/>
    <x v="7"/>
    <x v="2"/>
    <x v="0"/>
    <s v="Midday"/>
    <x v="4"/>
    <x v="3"/>
    <x v="115"/>
    <x v="1335"/>
    <x v="2775"/>
    <x v="3"/>
    <n v="2022"/>
    <s v="Tue"/>
    <x v="22"/>
    <s v="NO"/>
    <n v="5"/>
  </r>
  <r>
    <x v="2776"/>
    <x v="3"/>
    <x v="6"/>
    <x v="0"/>
    <x v="3"/>
    <s v="Evening Rush"/>
    <x v="0"/>
    <x v="0"/>
    <x v="115"/>
    <x v="1336"/>
    <x v="2776"/>
    <x v="3"/>
    <n v="2022"/>
    <s v="Tue"/>
    <x v="22"/>
    <s v="NO"/>
    <n v="1"/>
  </r>
  <r>
    <x v="2777"/>
    <x v="4"/>
    <x v="3"/>
    <x v="0"/>
    <x v="1"/>
    <s v="Night"/>
    <x v="2"/>
    <x v="1"/>
    <x v="115"/>
    <x v="1337"/>
    <x v="2777"/>
    <x v="3"/>
    <n v="2022"/>
    <s v="Tue"/>
    <x v="22"/>
    <s v="NO"/>
    <n v="3"/>
  </r>
  <r>
    <x v="2778"/>
    <x v="5"/>
    <x v="2"/>
    <x v="1"/>
    <x v="2"/>
    <s v="Morning Rush"/>
    <x v="3"/>
    <x v="1"/>
    <x v="115"/>
    <x v="1338"/>
    <x v="2778"/>
    <x v="3"/>
    <n v="2022"/>
    <s v="Tue"/>
    <x v="22"/>
    <s v="NO"/>
    <n v="3"/>
  </r>
  <r>
    <x v="2779"/>
    <x v="2"/>
    <x v="9"/>
    <x v="1"/>
    <x v="3"/>
    <s v="Night"/>
    <x v="2"/>
    <x v="1"/>
    <x v="115"/>
    <x v="1339"/>
    <x v="2779"/>
    <x v="3"/>
    <n v="2022"/>
    <s v="Tue"/>
    <x v="22"/>
    <s v="NO"/>
    <n v="3"/>
  </r>
  <r>
    <x v="2780"/>
    <x v="3"/>
    <x v="2"/>
    <x v="3"/>
    <x v="0"/>
    <s v="Midday"/>
    <x v="0"/>
    <x v="3"/>
    <x v="115"/>
    <x v="1340"/>
    <x v="2780"/>
    <x v="3"/>
    <n v="2022"/>
    <s v="Tue"/>
    <x v="22"/>
    <s v="NO"/>
    <n v="5"/>
  </r>
  <r>
    <x v="2781"/>
    <x v="1"/>
    <x v="5"/>
    <x v="2"/>
    <x v="1"/>
    <s v="Night"/>
    <x v="1"/>
    <x v="3"/>
    <x v="115"/>
    <x v="1341"/>
    <x v="2781"/>
    <x v="3"/>
    <n v="2022"/>
    <s v="Tue"/>
    <x v="22"/>
    <s v="NO"/>
    <n v="5"/>
  </r>
  <r>
    <x v="2782"/>
    <x v="2"/>
    <x v="8"/>
    <x v="3"/>
    <x v="3"/>
    <s v="Evening Rush"/>
    <x v="3"/>
    <x v="2"/>
    <x v="115"/>
    <x v="1342"/>
    <x v="2782"/>
    <x v="3"/>
    <n v="2022"/>
    <s v="Tue"/>
    <x v="22"/>
    <s v="NO"/>
    <n v="2"/>
  </r>
  <r>
    <x v="2783"/>
    <x v="3"/>
    <x v="3"/>
    <x v="1"/>
    <x v="3"/>
    <s v="Night"/>
    <x v="1"/>
    <x v="2"/>
    <x v="115"/>
    <x v="1343"/>
    <x v="2783"/>
    <x v="3"/>
    <n v="2022"/>
    <s v="Tue"/>
    <x v="22"/>
    <s v="NO"/>
    <n v="2"/>
  </r>
  <r>
    <x v="2784"/>
    <x v="0"/>
    <x v="6"/>
    <x v="3"/>
    <x v="2"/>
    <s v="Midday"/>
    <x v="1"/>
    <x v="0"/>
    <x v="116"/>
    <x v="1344"/>
    <x v="2784"/>
    <x v="3"/>
    <n v="2022"/>
    <s v="Wed"/>
    <x v="22"/>
    <s v="NO"/>
    <n v="1"/>
  </r>
  <r>
    <x v="2785"/>
    <x v="5"/>
    <x v="1"/>
    <x v="4"/>
    <x v="0"/>
    <s v="Midday"/>
    <x v="2"/>
    <x v="3"/>
    <x v="116"/>
    <x v="1345"/>
    <x v="2785"/>
    <x v="3"/>
    <n v="2022"/>
    <s v="Wed"/>
    <x v="22"/>
    <s v="NO"/>
    <n v="5"/>
  </r>
  <r>
    <x v="2786"/>
    <x v="0"/>
    <x v="5"/>
    <x v="2"/>
    <x v="2"/>
    <s v="Midday"/>
    <x v="1"/>
    <x v="2"/>
    <x v="116"/>
    <x v="1346"/>
    <x v="2786"/>
    <x v="3"/>
    <n v="2022"/>
    <s v="Wed"/>
    <x v="22"/>
    <s v="NO"/>
    <n v="2"/>
  </r>
  <r>
    <x v="2787"/>
    <x v="2"/>
    <x v="9"/>
    <x v="4"/>
    <x v="1"/>
    <s v="Evening Rush"/>
    <x v="0"/>
    <x v="2"/>
    <x v="116"/>
    <x v="1347"/>
    <x v="2787"/>
    <x v="3"/>
    <n v="2022"/>
    <s v="Wed"/>
    <x v="22"/>
    <s v="NO"/>
    <n v="2"/>
  </r>
  <r>
    <x v="2788"/>
    <x v="0"/>
    <x v="1"/>
    <x v="4"/>
    <x v="3"/>
    <s v="Morning Rush"/>
    <x v="1"/>
    <x v="2"/>
    <x v="116"/>
    <x v="1348"/>
    <x v="2788"/>
    <x v="3"/>
    <n v="2022"/>
    <s v="Wed"/>
    <x v="22"/>
    <s v="NO"/>
    <n v="2"/>
  </r>
  <r>
    <x v="2789"/>
    <x v="3"/>
    <x v="9"/>
    <x v="1"/>
    <x v="0"/>
    <s v="Night"/>
    <x v="1"/>
    <x v="0"/>
    <x v="116"/>
    <x v="1349"/>
    <x v="2789"/>
    <x v="3"/>
    <n v="2022"/>
    <s v="Wed"/>
    <x v="22"/>
    <s v="NO"/>
    <n v="1"/>
  </r>
  <r>
    <x v="2790"/>
    <x v="1"/>
    <x v="8"/>
    <x v="4"/>
    <x v="2"/>
    <s v="Evening Rush"/>
    <x v="0"/>
    <x v="0"/>
    <x v="116"/>
    <x v="1350"/>
    <x v="2790"/>
    <x v="3"/>
    <n v="2022"/>
    <s v="Wed"/>
    <x v="22"/>
    <s v="NO"/>
    <n v="1"/>
  </r>
  <r>
    <x v="2791"/>
    <x v="0"/>
    <x v="1"/>
    <x v="1"/>
    <x v="2"/>
    <s v="Midday"/>
    <x v="4"/>
    <x v="2"/>
    <x v="116"/>
    <x v="1351"/>
    <x v="2791"/>
    <x v="3"/>
    <n v="2022"/>
    <s v="Wed"/>
    <x v="22"/>
    <s v="NO"/>
    <n v="2"/>
  </r>
  <r>
    <x v="2792"/>
    <x v="2"/>
    <x v="3"/>
    <x v="0"/>
    <x v="3"/>
    <s v="Midday"/>
    <x v="0"/>
    <x v="3"/>
    <x v="116"/>
    <x v="1352"/>
    <x v="2792"/>
    <x v="3"/>
    <n v="2022"/>
    <s v="Wed"/>
    <x v="22"/>
    <s v="NO"/>
    <n v="5"/>
  </r>
  <r>
    <x v="2793"/>
    <x v="2"/>
    <x v="5"/>
    <x v="0"/>
    <x v="1"/>
    <s v="Evening Rush"/>
    <x v="0"/>
    <x v="0"/>
    <x v="116"/>
    <x v="1353"/>
    <x v="2793"/>
    <x v="3"/>
    <n v="2022"/>
    <s v="Wed"/>
    <x v="22"/>
    <s v="NO"/>
    <n v="1"/>
  </r>
  <r>
    <x v="2794"/>
    <x v="4"/>
    <x v="1"/>
    <x v="3"/>
    <x v="3"/>
    <s v="Morning Rush"/>
    <x v="4"/>
    <x v="1"/>
    <x v="116"/>
    <x v="1354"/>
    <x v="2794"/>
    <x v="3"/>
    <n v="2022"/>
    <s v="Wed"/>
    <x v="22"/>
    <s v="NO"/>
    <n v="3"/>
  </r>
  <r>
    <x v="2795"/>
    <x v="0"/>
    <x v="5"/>
    <x v="0"/>
    <x v="1"/>
    <s v="Evening Rush"/>
    <x v="4"/>
    <x v="1"/>
    <x v="116"/>
    <x v="1355"/>
    <x v="2795"/>
    <x v="3"/>
    <n v="2022"/>
    <s v="Wed"/>
    <x v="22"/>
    <s v="NO"/>
    <n v="3"/>
  </r>
  <r>
    <x v="2796"/>
    <x v="3"/>
    <x v="1"/>
    <x v="3"/>
    <x v="1"/>
    <s v="Midday"/>
    <x v="2"/>
    <x v="3"/>
    <x v="116"/>
    <x v="1356"/>
    <x v="2796"/>
    <x v="3"/>
    <n v="2022"/>
    <s v="Wed"/>
    <x v="22"/>
    <s v="NO"/>
    <n v="5"/>
  </r>
  <r>
    <x v="2797"/>
    <x v="3"/>
    <x v="4"/>
    <x v="0"/>
    <x v="0"/>
    <s v="Midday"/>
    <x v="0"/>
    <x v="3"/>
    <x v="116"/>
    <x v="1357"/>
    <x v="2797"/>
    <x v="3"/>
    <n v="2022"/>
    <s v="Wed"/>
    <x v="22"/>
    <s v="NO"/>
    <n v="5"/>
  </r>
  <r>
    <x v="2798"/>
    <x v="4"/>
    <x v="6"/>
    <x v="0"/>
    <x v="3"/>
    <s v="Night"/>
    <x v="1"/>
    <x v="1"/>
    <x v="116"/>
    <x v="1358"/>
    <x v="2798"/>
    <x v="3"/>
    <n v="2022"/>
    <s v="Wed"/>
    <x v="22"/>
    <s v="NO"/>
    <n v="3"/>
  </r>
  <r>
    <x v="2799"/>
    <x v="0"/>
    <x v="9"/>
    <x v="0"/>
    <x v="0"/>
    <s v="Morning Rush"/>
    <x v="4"/>
    <x v="1"/>
    <x v="116"/>
    <x v="1359"/>
    <x v="2799"/>
    <x v="3"/>
    <n v="2022"/>
    <s v="Wed"/>
    <x v="22"/>
    <s v="NO"/>
    <n v="3"/>
  </r>
  <r>
    <x v="2800"/>
    <x v="5"/>
    <x v="8"/>
    <x v="4"/>
    <x v="3"/>
    <s v="Morning Rush"/>
    <x v="2"/>
    <x v="2"/>
    <x v="116"/>
    <x v="1360"/>
    <x v="2800"/>
    <x v="3"/>
    <n v="2022"/>
    <s v="Wed"/>
    <x v="22"/>
    <s v="NO"/>
    <n v="2"/>
  </r>
  <r>
    <x v="2801"/>
    <x v="5"/>
    <x v="5"/>
    <x v="2"/>
    <x v="3"/>
    <s v="Morning Rush"/>
    <x v="2"/>
    <x v="1"/>
    <x v="116"/>
    <x v="1361"/>
    <x v="2801"/>
    <x v="3"/>
    <n v="2022"/>
    <s v="Wed"/>
    <x v="22"/>
    <s v="NO"/>
    <n v="3"/>
  </r>
  <r>
    <x v="2802"/>
    <x v="4"/>
    <x v="8"/>
    <x v="3"/>
    <x v="1"/>
    <s v="Morning Rush"/>
    <x v="2"/>
    <x v="3"/>
    <x v="116"/>
    <x v="1362"/>
    <x v="2802"/>
    <x v="3"/>
    <n v="2022"/>
    <s v="Wed"/>
    <x v="22"/>
    <s v="NO"/>
    <n v="5"/>
  </r>
  <r>
    <x v="2803"/>
    <x v="2"/>
    <x v="6"/>
    <x v="0"/>
    <x v="2"/>
    <s v="Midday"/>
    <x v="1"/>
    <x v="3"/>
    <x v="116"/>
    <x v="1363"/>
    <x v="2803"/>
    <x v="3"/>
    <n v="2022"/>
    <s v="Wed"/>
    <x v="22"/>
    <s v="NO"/>
    <n v="5"/>
  </r>
  <r>
    <x v="2804"/>
    <x v="1"/>
    <x v="6"/>
    <x v="4"/>
    <x v="1"/>
    <s v="Evening Rush"/>
    <x v="3"/>
    <x v="0"/>
    <x v="116"/>
    <x v="1364"/>
    <x v="2804"/>
    <x v="3"/>
    <n v="2022"/>
    <s v="Wed"/>
    <x v="22"/>
    <s v="NO"/>
    <n v="1"/>
  </r>
  <r>
    <x v="2805"/>
    <x v="5"/>
    <x v="6"/>
    <x v="0"/>
    <x v="1"/>
    <s v="Night"/>
    <x v="2"/>
    <x v="3"/>
    <x v="116"/>
    <x v="1365"/>
    <x v="2805"/>
    <x v="3"/>
    <n v="2022"/>
    <s v="Wed"/>
    <x v="22"/>
    <s v="NO"/>
    <n v="5"/>
  </r>
  <r>
    <x v="2806"/>
    <x v="0"/>
    <x v="9"/>
    <x v="2"/>
    <x v="2"/>
    <s v="Night"/>
    <x v="1"/>
    <x v="0"/>
    <x v="116"/>
    <x v="1366"/>
    <x v="2806"/>
    <x v="3"/>
    <n v="2022"/>
    <s v="Wed"/>
    <x v="22"/>
    <s v="NO"/>
    <n v="1"/>
  </r>
  <r>
    <x v="2807"/>
    <x v="1"/>
    <x v="8"/>
    <x v="3"/>
    <x v="2"/>
    <s v="Morning Rush"/>
    <x v="3"/>
    <x v="3"/>
    <x v="116"/>
    <x v="1367"/>
    <x v="2807"/>
    <x v="3"/>
    <n v="2022"/>
    <s v="Wed"/>
    <x v="22"/>
    <s v="NO"/>
    <n v="5"/>
  </r>
  <r>
    <x v="2808"/>
    <x v="3"/>
    <x v="8"/>
    <x v="4"/>
    <x v="3"/>
    <s v="Night"/>
    <x v="3"/>
    <x v="1"/>
    <x v="117"/>
    <x v="1368"/>
    <x v="2808"/>
    <x v="3"/>
    <n v="2022"/>
    <s v="Thu"/>
    <x v="22"/>
    <s v="NO"/>
    <n v="3"/>
  </r>
  <r>
    <x v="2809"/>
    <x v="3"/>
    <x v="3"/>
    <x v="1"/>
    <x v="2"/>
    <s v="Midday"/>
    <x v="2"/>
    <x v="3"/>
    <x v="117"/>
    <x v="1369"/>
    <x v="2809"/>
    <x v="3"/>
    <n v="2022"/>
    <s v="Thu"/>
    <x v="22"/>
    <s v="NO"/>
    <n v="5"/>
  </r>
  <r>
    <x v="2810"/>
    <x v="5"/>
    <x v="6"/>
    <x v="1"/>
    <x v="2"/>
    <s v="Morning Rush"/>
    <x v="1"/>
    <x v="2"/>
    <x v="117"/>
    <x v="1370"/>
    <x v="2810"/>
    <x v="3"/>
    <n v="2022"/>
    <s v="Thu"/>
    <x v="22"/>
    <s v="NO"/>
    <n v="2"/>
  </r>
  <r>
    <x v="2811"/>
    <x v="2"/>
    <x v="3"/>
    <x v="1"/>
    <x v="3"/>
    <s v="Night"/>
    <x v="2"/>
    <x v="1"/>
    <x v="117"/>
    <x v="1371"/>
    <x v="2811"/>
    <x v="3"/>
    <n v="2022"/>
    <s v="Thu"/>
    <x v="22"/>
    <s v="NO"/>
    <n v="3"/>
  </r>
  <r>
    <x v="2812"/>
    <x v="3"/>
    <x v="7"/>
    <x v="0"/>
    <x v="2"/>
    <s v="Morning Rush"/>
    <x v="4"/>
    <x v="1"/>
    <x v="117"/>
    <x v="1372"/>
    <x v="2812"/>
    <x v="3"/>
    <n v="2022"/>
    <s v="Thu"/>
    <x v="22"/>
    <s v="NO"/>
    <n v="3"/>
  </r>
  <r>
    <x v="2813"/>
    <x v="1"/>
    <x v="0"/>
    <x v="3"/>
    <x v="1"/>
    <s v="Midday"/>
    <x v="3"/>
    <x v="2"/>
    <x v="117"/>
    <x v="1373"/>
    <x v="2813"/>
    <x v="3"/>
    <n v="2022"/>
    <s v="Thu"/>
    <x v="22"/>
    <s v="NO"/>
    <n v="2"/>
  </r>
  <r>
    <x v="2814"/>
    <x v="2"/>
    <x v="7"/>
    <x v="2"/>
    <x v="3"/>
    <s v="Night"/>
    <x v="2"/>
    <x v="1"/>
    <x v="117"/>
    <x v="1374"/>
    <x v="2814"/>
    <x v="3"/>
    <n v="2022"/>
    <s v="Thu"/>
    <x v="22"/>
    <s v="NO"/>
    <n v="3"/>
  </r>
  <r>
    <x v="2815"/>
    <x v="5"/>
    <x v="0"/>
    <x v="1"/>
    <x v="2"/>
    <s v="Night"/>
    <x v="4"/>
    <x v="3"/>
    <x v="117"/>
    <x v="1375"/>
    <x v="2815"/>
    <x v="3"/>
    <n v="2022"/>
    <s v="Thu"/>
    <x v="22"/>
    <s v="NO"/>
    <n v="5"/>
  </r>
  <r>
    <x v="2816"/>
    <x v="3"/>
    <x v="6"/>
    <x v="3"/>
    <x v="0"/>
    <s v="Midday"/>
    <x v="2"/>
    <x v="2"/>
    <x v="117"/>
    <x v="1376"/>
    <x v="2816"/>
    <x v="3"/>
    <n v="2022"/>
    <s v="Thu"/>
    <x v="22"/>
    <s v="NO"/>
    <n v="2"/>
  </r>
  <r>
    <x v="2817"/>
    <x v="5"/>
    <x v="8"/>
    <x v="3"/>
    <x v="1"/>
    <s v="Morning Rush"/>
    <x v="2"/>
    <x v="3"/>
    <x v="117"/>
    <x v="1377"/>
    <x v="2817"/>
    <x v="3"/>
    <n v="2022"/>
    <s v="Thu"/>
    <x v="22"/>
    <s v="NO"/>
    <n v="5"/>
  </r>
  <r>
    <x v="2818"/>
    <x v="2"/>
    <x v="2"/>
    <x v="3"/>
    <x v="2"/>
    <s v="Midday"/>
    <x v="2"/>
    <x v="3"/>
    <x v="117"/>
    <x v="1378"/>
    <x v="2818"/>
    <x v="3"/>
    <n v="2022"/>
    <s v="Thu"/>
    <x v="22"/>
    <s v="NO"/>
    <n v="5"/>
  </r>
  <r>
    <x v="2819"/>
    <x v="2"/>
    <x v="5"/>
    <x v="2"/>
    <x v="0"/>
    <s v="Morning Rush"/>
    <x v="2"/>
    <x v="1"/>
    <x v="117"/>
    <x v="1379"/>
    <x v="2819"/>
    <x v="3"/>
    <n v="2022"/>
    <s v="Thu"/>
    <x v="22"/>
    <s v="NO"/>
    <n v="3"/>
  </r>
  <r>
    <x v="2820"/>
    <x v="2"/>
    <x v="0"/>
    <x v="2"/>
    <x v="2"/>
    <s v="Morning Rush"/>
    <x v="4"/>
    <x v="3"/>
    <x v="117"/>
    <x v="1380"/>
    <x v="2820"/>
    <x v="3"/>
    <n v="2022"/>
    <s v="Thu"/>
    <x v="23"/>
    <s v="NO"/>
    <n v="5"/>
  </r>
  <r>
    <x v="2821"/>
    <x v="4"/>
    <x v="3"/>
    <x v="4"/>
    <x v="0"/>
    <s v="Evening Rush"/>
    <x v="1"/>
    <x v="3"/>
    <x v="117"/>
    <x v="1381"/>
    <x v="2821"/>
    <x v="3"/>
    <n v="2022"/>
    <s v="Thu"/>
    <x v="23"/>
    <s v="NO"/>
    <n v="5"/>
  </r>
  <r>
    <x v="2822"/>
    <x v="0"/>
    <x v="1"/>
    <x v="2"/>
    <x v="1"/>
    <s v="Midday"/>
    <x v="3"/>
    <x v="1"/>
    <x v="117"/>
    <x v="1382"/>
    <x v="2822"/>
    <x v="3"/>
    <n v="2022"/>
    <s v="Thu"/>
    <x v="23"/>
    <s v="NO"/>
    <n v="3"/>
  </r>
  <r>
    <x v="2823"/>
    <x v="4"/>
    <x v="8"/>
    <x v="0"/>
    <x v="2"/>
    <s v="Night"/>
    <x v="3"/>
    <x v="0"/>
    <x v="117"/>
    <x v="1383"/>
    <x v="2823"/>
    <x v="3"/>
    <n v="2022"/>
    <s v="Thu"/>
    <x v="23"/>
    <s v="NO"/>
    <n v="1"/>
  </r>
  <r>
    <x v="2824"/>
    <x v="1"/>
    <x v="5"/>
    <x v="0"/>
    <x v="1"/>
    <s v="Night"/>
    <x v="2"/>
    <x v="3"/>
    <x v="117"/>
    <x v="1384"/>
    <x v="2824"/>
    <x v="3"/>
    <n v="2022"/>
    <s v="Thu"/>
    <x v="23"/>
    <s v="NO"/>
    <n v="5"/>
  </r>
  <r>
    <x v="2825"/>
    <x v="2"/>
    <x v="0"/>
    <x v="3"/>
    <x v="2"/>
    <s v="Midday"/>
    <x v="3"/>
    <x v="0"/>
    <x v="117"/>
    <x v="1385"/>
    <x v="2825"/>
    <x v="3"/>
    <n v="2022"/>
    <s v="Thu"/>
    <x v="23"/>
    <s v="NO"/>
    <n v="1"/>
  </r>
  <r>
    <x v="2826"/>
    <x v="0"/>
    <x v="6"/>
    <x v="4"/>
    <x v="1"/>
    <s v="Morning Rush"/>
    <x v="0"/>
    <x v="1"/>
    <x v="117"/>
    <x v="1386"/>
    <x v="2826"/>
    <x v="3"/>
    <n v="2022"/>
    <s v="Thu"/>
    <x v="23"/>
    <s v="NO"/>
    <n v="3"/>
  </r>
  <r>
    <x v="2827"/>
    <x v="2"/>
    <x v="6"/>
    <x v="4"/>
    <x v="3"/>
    <s v="Evening Rush"/>
    <x v="0"/>
    <x v="3"/>
    <x v="117"/>
    <x v="1387"/>
    <x v="2827"/>
    <x v="3"/>
    <n v="2022"/>
    <s v="Thu"/>
    <x v="23"/>
    <s v="NO"/>
    <n v="5"/>
  </r>
  <r>
    <x v="2828"/>
    <x v="0"/>
    <x v="4"/>
    <x v="1"/>
    <x v="0"/>
    <s v="Midday"/>
    <x v="4"/>
    <x v="1"/>
    <x v="117"/>
    <x v="1388"/>
    <x v="2828"/>
    <x v="3"/>
    <n v="2022"/>
    <s v="Thu"/>
    <x v="23"/>
    <s v="NO"/>
    <n v="3"/>
  </r>
  <r>
    <x v="2829"/>
    <x v="3"/>
    <x v="5"/>
    <x v="2"/>
    <x v="3"/>
    <s v="Night"/>
    <x v="4"/>
    <x v="3"/>
    <x v="117"/>
    <x v="1389"/>
    <x v="2829"/>
    <x v="3"/>
    <n v="2022"/>
    <s v="Thu"/>
    <x v="23"/>
    <s v="NO"/>
    <n v="5"/>
  </r>
  <r>
    <x v="2830"/>
    <x v="1"/>
    <x v="7"/>
    <x v="3"/>
    <x v="1"/>
    <s v="Morning Rush"/>
    <x v="1"/>
    <x v="3"/>
    <x v="117"/>
    <x v="1390"/>
    <x v="2830"/>
    <x v="3"/>
    <n v="2022"/>
    <s v="Thu"/>
    <x v="23"/>
    <s v="NO"/>
    <n v="5"/>
  </r>
  <r>
    <x v="2831"/>
    <x v="0"/>
    <x v="5"/>
    <x v="3"/>
    <x v="2"/>
    <s v="Morning Rush"/>
    <x v="1"/>
    <x v="3"/>
    <x v="117"/>
    <x v="1391"/>
    <x v="2831"/>
    <x v="3"/>
    <n v="2022"/>
    <s v="Thu"/>
    <x v="23"/>
    <s v="NO"/>
    <n v="5"/>
  </r>
  <r>
    <x v="2832"/>
    <x v="1"/>
    <x v="0"/>
    <x v="2"/>
    <x v="2"/>
    <s v="Evening Rush"/>
    <x v="3"/>
    <x v="0"/>
    <x v="118"/>
    <x v="1392"/>
    <x v="2832"/>
    <x v="3"/>
    <n v="2022"/>
    <s v="Fri"/>
    <x v="23"/>
    <s v="NO"/>
    <n v="1"/>
  </r>
  <r>
    <x v="2833"/>
    <x v="5"/>
    <x v="2"/>
    <x v="0"/>
    <x v="2"/>
    <s v="Night"/>
    <x v="4"/>
    <x v="3"/>
    <x v="118"/>
    <x v="1393"/>
    <x v="2833"/>
    <x v="3"/>
    <n v="2022"/>
    <s v="Fri"/>
    <x v="23"/>
    <s v="NO"/>
    <n v="5"/>
  </r>
  <r>
    <x v="2834"/>
    <x v="2"/>
    <x v="5"/>
    <x v="3"/>
    <x v="3"/>
    <s v="Night"/>
    <x v="0"/>
    <x v="0"/>
    <x v="118"/>
    <x v="1394"/>
    <x v="2834"/>
    <x v="3"/>
    <n v="2022"/>
    <s v="Fri"/>
    <x v="23"/>
    <s v="NO"/>
    <n v="1"/>
  </r>
  <r>
    <x v="2835"/>
    <x v="3"/>
    <x v="9"/>
    <x v="3"/>
    <x v="3"/>
    <s v="Evening Rush"/>
    <x v="0"/>
    <x v="2"/>
    <x v="118"/>
    <x v="1395"/>
    <x v="2835"/>
    <x v="3"/>
    <n v="2022"/>
    <s v="Fri"/>
    <x v="23"/>
    <s v="NO"/>
    <n v="2"/>
  </r>
  <r>
    <x v="2836"/>
    <x v="5"/>
    <x v="3"/>
    <x v="2"/>
    <x v="1"/>
    <s v="Morning Rush"/>
    <x v="4"/>
    <x v="3"/>
    <x v="118"/>
    <x v="1396"/>
    <x v="2836"/>
    <x v="3"/>
    <n v="2022"/>
    <s v="Fri"/>
    <x v="23"/>
    <s v="NO"/>
    <n v="5"/>
  </r>
  <r>
    <x v="2837"/>
    <x v="0"/>
    <x v="8"/>
    <x v="1"/>
    <x v="3"/>
    <s v="Morning Rush"/>
    <x v="0"/>
    <x v="2"/>
    <x v="118"/>
    <x v="1397"/>
    <x v="2837"/>
    <x v="3"/>
    <n v="2022"/>
    <s v="Fri"/>
    <x v="23"/>
    <s v="NO"/>
    <n v="2"/>
  </r>
  <r>
    <x v="2838"/>
    <x v="4"/>
    <x v="1"/>
    <x v="3"/>
    <x v="3"/>
    <s v="Morning Rush"/>
    <x v="2"/>
    <x v="1"/>
    <x v="118"/>
    <x v="1398"/>
    <x v="2838"/>
    <x v="3"/>
    <n v="2022"/>
    <s v="Fri"/>
    <x v="23"/>
    <s v="NO"/>
    <n v="3"/>
  </r>
  <r>
    <x v="2839"/>
    <x v="0"/>
    <x v="5"/>
    <x v="0"/>
    <x v="0"/>
    <s v="Night"/>
    <x v="4"/>
    <x v="2"/>
    <x v="118"/>
    <x v="1399"/>
    <x v="2839"/>
    <x v="3"/>
    <n v="2022"/>
    <s v="Fri"/>
    <x v="23"/>
    <s v="NO"/>
    <n v="2"/>
  </r>
  <r>
    <x v="2840"/>
    <x v="2"/>
    <x v="6"/>
    <x v="1"/>
    <x v="1"/>
    <s v="Midday"/>
    <x v="0"/>
    <x v="3"/>
    <x v="118"/>
    <x v="1400"/>
    <x v="2840"/>
    <x v="3"/>
    <n v="2022"/>
    <s v="Fri"/>
    <x v="23"/>
    <s v="NO"/>
    <n v="5"/>
  </r>
  <r>
    <x v="2841"/>
    <x v="0"/>
    <x v="8"/>
    <x v="1"/>
    <x v="2"/>
    <s v="Midday"/>
    <x v="2"/>
    <x v="0"/>
    <x v="118"/>
    <x v="1401"/>
    <x v="2841"/>
    <x v="3"/>
    <n v="2022"/>
    <s v="Fri"/>
    <x v="23"/>
    <s v="NO"/>
    <n v="1"/>
  </r>
  <r>
    <x v="2842"/>
    <x v="1"/>
    <x v="7"/>
    <x v="2"/>
    <x v="1"/>
    <s v="Evening Rush"/>
    <x v="3"/>
    <x v="2"/>
    <x v="118"/>
    <x v="1402"/>
    <x v="2842"/>
    <x v="3"/>
    <n v="2022"/>
    <s v="Fri"/>
    <x v="23"/>
    <s v="NO"/>
    <n v="2"/>
  </r>
  <r>
    <x v="2843"/>
    <x v="0"/>
    <x v="5"/>
    <x v="0"/>
    <x v="0"/>
    <s v="Morning Rush"/>
    <x v="0"/>
    <x v="2"/>
    <x v="118"/>
    <x v="1403"/>
    <x v="2843"/>
    <x v="3"/>
    <n v="2022"/>
    <s v="Fri"/>
    <x v="23"/>
    <s v="NO"/>
    <n v="2"/>
  </r>
  <r>
    <x v="2844"/>
    <x v="2"/>
    <x v="1"/>
    <x v="3"/>
    <x v="0"/>
    <s v="Morning Rush"/>
    <x v="0"/>
    <x v="3"/>
    <x v="118"/>
    <x v="1404"/>
    <x v="2844"/>
    <x v="3"/>
    <n v="2022"/>
    <s v="Fri"/>
    <x v="23"/>
    <s v="NO"/>
    <n v="5"/>
  </r>
  <r>
    <x v="2845"/>
    <x v="2"/>
    <x v="9"/>
    <x v="2"/>
    <x v="2"/>
    <s v="Night"/>
    <x v="0"/>
    <x v="0"/>
    <x v="118"/>
    <x v="1405"/>
    <x v="2845"/>
    <x v="3"/>
    <n v="2022"/>
    <s v="Fri"/>
    <x v="23"/>
    <s v="NO"/>
    <n v="1"/>
  </r>
  <r>
    <x v="2846"/>
    <x v="4"/>
    <x v="6"/>
    <x v="0"/>
    <x v="0"/>
    <s v="Midday"/>
    <x v="1"/>
    <x v="3"/>
    <x v="118"/>
    <x v="1406"/>
    <x v="2846"/>
    <x v="3"/>
    <n v="2022"/>
    <s v="Fri"/>
    <x v="23"/>
    <s v="NO"/>
    <n v="5"/>
  </r>
  <r>
    <x v="2847"/>
    <x v="3"/>
    <x v="1"/>
    <x v="3"/>
    <x v="3"/>
    <s v="Night"/>
    <x v="3"/>
    <x v="1"/>
    <x v="118"/>
    <x v="1407"/>
    <x v="2847"/>
    <x v="3"/>
    <n v="2022"/>
    <s v="Fri"/>
    <x v="23"/>
    <s v="NO"/>
    <n v="3"/>
  </r>
  <r>
    <x v="2848"/>
    <x v="3"/>
    <x v="1"/>
    <x v="0"/>
    <x v="3"/>
    <s v="Morning Rush"/>
    <x v="1"/>
    <x v="0"/>
    <x v="118"/>
    <x v="1408"/>
    <x v="2848"/>
    <x v="3"/>
    <n v="2022"/>
    <s v="Fri"/>
    <x v="23"/>
    <s v="NO"/>
    <n v="1"/>
  </r>
  <r>
    <x v="2849"/>
    <x v="3"/>
    <x v="5"/>
    <x v="4"/>
    <x v="3"/>
    <s v="Midday"/>
    <x v="4"/>
    <x v="3"/>
    <x v="118"/>
    <x v="1409"/>
    <x v="2849"/>
    <x v="3"/>
    <n v="2022"/>
    <s v="Fri"/>
    <x v="23"/>
    <s v="NO"/>
    <n v="5"/>
  </r>
  <r>
    <x v="2850"/>
    <x v="5"/>
    <x v="6"/>
    <x v="2"/>
    <x v="0"/>
    <s v="Morning Rush"/>
    <x v="0"/>
    <x v="0"/>
    <x v="118"/>
    <x v="1410"/>
    <x v="2850"/>
    <x v="3"/>
    <n v="2022"/>
    <s v="Fri"/>
    <x v="23"/>
    <s v="NO"/>
    <n v="1"/>
  </r>
  <r>
    <x v="2851"/>
    <x v="3"/>
    <x v="8"/>
    <x v="1"/>
    <x v="2"/>
    <s v="Night"/>
    <x v="3"/>
    <x v="0"/>
    <x v="118"/>
    <x v="1411"/>
    <x v="2851"/>
    <x v="3"/>
    <n v="2022"/>
    <s v="Fri"/>
    <x v="23"/>
    <s v="NO"/>
    <n v="1"/>
  </r>
  <r>
    <x v="2852"/>
    <x v="5"/>
    <x v="4"/>
    <x v="4"/>
    <x v="3"/>
    <s v="Midday"/>
    <x v="1"/>
    <x v="1"/>
    <x v="118"/>
    <x v="1412"/>
    <x v="2852"/>
    <x v="3"/>
    <n v="2022"/>
    <s v="Fri"/>
    <x v="23"/>
    <s v="NO"/>
    <n v="3"/>
  </r>
  <r>
    <x v="2853"/>
    <x v="0"/>
    <x v="7"/>
    <x v="0"/>
    <x v="0"/>
    <s v="Midday"/>
    <x v="2"/>
    <x v="2"/>
    <x v="118"/>
    <x v="1413"/>
    <x v="2853"/>
    <x v="3"/>
    <n v="2022"/>
    <s v="Fri"/>
    <x v="23"/>
    <s v="NO"/>
    <n v="2"/>
  </r>
  <r>
    <x v="2854"/>
    <x v="4"/>
    <x v="9"/>
    <x v="1"/>
    <x v="0"/>
    <s v="Morning Rush"/>
    <x v="1"/>
    <x v="3"/>
    <x v="118"/>
    <x v="1414"/>
    <x v="2854"/>
    <x v="3"/>
    <n v="2022"/>
    <s v="Fri"/>
    <x v="23"/>
    <s v="NO"/>
    <n v="5"/>
  </r>
  <r>
    <x v="2855"/>
    <x v="2"/>
    <x v="5"/>
    <x v="3"/>
    <x v="0"/>
    <s v="Morning Rush"/>
    <x v="4"/>
    <x v="0"/>
    <x v="118"/>
    <x v="1415"/>
    <x v="2855"/>
    <x v="3"/>
    <n v="2022"/>
    <s v="Fri"/>
    <x v="23"/>
    <s v="NO"/>
    <n v="1"/>
  </r>
  <r>
    <x v="2856"/>
    <x v="5"/>
    <x v="3"/>
    <x v="1"/>
    <x v="1"/>
    <s v="Midday"/>
    <x v="4"/>
    <x v="3"/>
    <x v="119"/>
    <x v="1416"/>
    <x v="2856"/>
    <x v="3"/>
    <n v="2022"/>
    <s v="Sat"/>
    <x v="23"/>
    <s v="NO"/>
    <n v="5"/>
  </r>
  <r>
    <x v="2857"/>
    <x v="0"/>
    <x v="5"/>
    <x v="0"/>
    <x v="1"/>
    <s v="Night"/>
    <x v="2"/>
    <x v="0"/>
    <x v="119"/>
    <x v="1417"/>
    <x v="2857"/>
    <x v="3"/>
    <n v="2022"/>
    <s v="Sat"/>
    <x v="23"/>
    <s v="NO"/>
    <n v="1"/>
  </r>
  <r>
    <x v="2858"/>
    <x v="4"/>
    <x v="4"/>
    <x v="0"/>
    <x v="3"/>
    <s v="Morning Rush"/>
    <x v="0"/>
    <x v="1"/>
    <x v="119"/>
    <x v="1418"/>
    <x v="2858"/>
    <x v="3"/>
    <n v="2022"/>
    <s v="Sat"/>
    <x v="23"/>
    <s v="NO"/>
    <n v="3"/>
  </r>
  <r>
    <x v="2859"/>
    <x v="5"/>
    <x v="2"/>
    <x v="0"/>
    <x v="2"/>
    <s v="Night"/>
    <x v="2"/>
    <x v="3"/>
    <x v="119"/>
    <x v="1419"/>
    <x v="2859"/>
    <x v="3"/>
    <n v="2022"/>
    <s v="Sat"/>
    <x v="23"/>
    <s v="NO"/>
    <n v="5"/>
  </r>
  <r>
    <x v="2860"/>
    <x v="4"/>
    <x v="9"/>
    <x v="4"/>
    <x v="2"/>
    <s v="Morning Rush"/>
    <x v="1"/>
    <x v="3"/>
    <x v="119"/>
    <x v="1420"/>
    <x v="2860"/>
    <x v="3"/>
    <n v="2022"/>
    <s v="Sat"/>
    <x v="23"/>
    <s v="NO"/>
    <n v="5"/>
  </r>
  <r>
    <x v="2861"/>
    <x v="0"/>
    <x v="7"/>
    <x v="2"/>
    <x v="0"/>
    <s v="Night"/>
    <x v="1"/>
    <x v="0"/>
    <x v="119"/>
    <x v="1421"/>
    <x v="2861"/>
    <x v="3"/>
    <n v="2022"/>
    <s v="Sat"/>
    <x v="23"/>
    <s v="NO"/>
    <n v="1"/>
  </r>
  <r>
    <x v="2862"/>
    <x v="3"/>
    <x v="3"/>
    <x v="3"/>
    <x v="3"/>
    <s v="Night"/>
    <x v="4"/>
    <x v="2"/>
    <x v="119"/>
    <x v="1422"/>
    <x v="2862"/>
    <x v="3"/>
    <n v="2022"/>
    <s v="Sat"/>
    <x v="23"/>
    <s v="NO"/>
    <n v="2"/>
  </r>
  <r>
    <x v="2863"/>
    <x v="3"/>
    <x v="5"/>
    <x v="4"/>
    <x v="2"/>
    <s v="Midday"/>
    <x v="2"/>
    <x v="0"/>
    <x v="119"/>
    <x v="1423"/>
    <x v="2863"/>
    <x v="3"/>
    <n v="2022"/>
    <s v="Sat"/>
    <x v="23"/>
    <s v="NO"/>
    <n v="1"/>
  </r>
  <r>
    <x v="2864"/>
    <x v="0"/>
    <x v="8"/>
    <x v="4"/>
    <x v="1"/>
    <s v="Midday"/>
    <x v="3"/>
    <x v="3"/>
    <x v="119"/>
    <x v="1424"/>
    <x v="2864"/>
    <x v="3"/>
    <n v="2022"/>
    <s v="Sat"/>
    <x v="23"/>
    <s v="NO"/>
    <n v="5"/>
  </r>
  <r>
    <x v="2865"/>
    <x v="4"/>
    <x v="1"/>
    <x v="3"/>
    <x v="2"/>
    <s v="Morning Rush"/>
    <x v="1"/>
    <x v="3"/>
    <x v="119"/>
    <x v="1425"/>
    <x v="2865"/>
    <x v="3"/>
    <n v="2022"/>
    <s v="Sat"/>
    <x v="23"/>
    <s v="NO"/>
    <n v="5"/>
  </r>
  <r>
    <x v="2866"/>
    <x v="1"/>
    <x v="8"/>
    <x v="3"/>
    <x v="1"/>
    <s v="Morning Rush"/>
    <x v="1"/>
    <x v="1"/>
    <x v="119"/>
    <x v="1426"/>
    <x v="2866"/>
    <x v="3"/>
    <n v="2022"/>
    <s v="Sat"/>
    <x v="23"/>
    <s v="NO"/>
    <n v="3"/>
  </r>
  <r>
    <x v="2867"/>
    <x v="4"/>
    <x v="5"/>
    <x v="0"/>
    <x v="1"/>
    <s v="Evening Rush"/>
    <x v="4"/>
    <x v="3"/>
    <x v="119"/>
    <x v="1427"/>
    <x v="2867"/>
    <x v="3"/>
    <n v="2022"/>
    <s v="Sat"/>
    <x v="23"/>
    <s v="NO"/>
    <n v="5"/>
  </r>
  <r>
    <x v="2868"/>
    <x v="5"/>
    <x v="9"/>
    <x v="0"/>
    <x v="0"/>
    <s v="Evening Rush"/>
    <x v="1"/>
    <x v="1"/>
    <x v="119"/>
    <x v="1428"/>
    <x v="2868"/>
    <x v="3"/>
    <n v="2022"/>
    <s v="Sat"/>
    <x v="23"/>
    <s v="NO"/>
    <n v="3"/>
  </r>
  <r>
    <x v="2869"/>
    <x v="4"/>
    <x v="8"/>
    <x v="2"/>
    <x v="2"/>
    <s v="Evening Rush"/>
    <x v="1"/>
    <x v="0"/>
    <x v="119"/>
    <x v="1429"/>
    <x v="2869"/>
    <x v="3"/>
    <n v="2022"/>
    <s v="Sat"/>
    <x v="23"/>
    <s v="NO"/>
    <n v="1"/>
  </r>
  <r>
    <x v="2870"/>
    <x v="0"/>
    <x v="6"/>
    <x v="2"/>
    <x v="1"/>
    <s v="Night"/>
    <x v="1"/>
    <x v="2"/>
    <x v="119"/>
    <x v="1430"/>
    <x v="2870"/>
    <x v="3"/>
    <n v="2022"/>
    <s v="Sat"/>
    <x v="23"/>
    <s v="NO"/>
    <n v="2"/>
  </r>
  <r>
    <x v="2871"/>
    <x v="2"/>
    <x v="4"/>
    <x v="1"/>
    <x v="0"/>
    <s v="Morning Rush"/>
    <x v="1"/>
    <x v="3"/>
    <x v="119"/>
    <x v="1431"/>
    <x v="2871"/>
    <x v="3"/>
    <n v="2022"/>
    <s v="Sat"/>
    <x v="23"/>
    <s v="NO"/>
    <n v="5"/>
  </r>
  <r>
    <x v="2872"/>
    <x v="1"/>
    <x v="0"/>
    <x v="1"/>
    <x v="2"/>
    <s v="Night"/>
    <x v="2"/>
    <x v="2"/>
    <x v="119"/>
    <x v="1432"/>
    <x v="2872"/>
    <x v="3"/>
    <n v="2022"/>
    <s v="Sat"/>
    <x v="23"/>
    <s v="NO"/>
    <n v="2"/>
  </r>
  <r>
    <x v="2873"/>
    <x v="4"/>
    <x v="7"/>
    <x v="2"/>
    <x v="3"/>
    <s v="Morning Rush"/>
    <x v="0"/>
    <x v="0"/>
    <x v="119"/>
    <x v="1433"/>
    <x v="2873"/>
    <x v="3"/>
    <n v="2022"/>
    <s v="Sat"/>
    <x v="23"/>
    <s v="NO"/>
    <n v="1"/>
  </r>
  <r>
    <x v="2874"/>
    <x v="1"/>
    <x v="1"/>
    <x v="4"/>
    <x v="2"/>
    <s v="Midday"/>
    <x v="2"/>
    <x v="2"/>
    <x v="119"/>
    <x v="1434"/>
    <x v="2874"/>
    <x v="3"/>
    <n v="2022"/>
    <s v="Sat"/>
    <x v="23"/>
    <s v="NO"/>
    <n v="2"/>
  </r>
  <r>
    <x v="2875"/>
    <x v="1"/>
    <x v="2"/>
    <x v="2"/>
    <x v="2"/>
    <s v="Morning Rush"/>
    <x v="1"/>
    <x v="1"/>
    <x v="119"/>
    <x v="1435"/>
    <x v="2875"/>
    <x v="3"/>
    <n v="2022"/>
    <s v="Sat"/>
    <x v="23"/>
    <s v="NO"/>
    <n v="3"/>
  </r>
  <r>
    <x v="2876"/>
    <x v="4"/>
    <x v="3"/>
    <x v="1"/>
    <x v="3"/>
    <s v="Night"/>
    <x v="1"/>
    <x v="2"/>
    <x v="119"/>
    <x v="1436"/>
    <x v="2876"/>
    <x v="3"/>
    <n v="2022"/>
    <s v="Sat"/>
    <x v="23"/>
    <s v="NO"/>
    <n v="2"/>
  </r>
  <r>
    <x v="2877"/>
    <x v="4"/>
    <x v="3"/>
    <x v="2"/>
    <x v="0"/>
    <s v="Morning Rush"/>
    <x v="3"/>
    <x v="1"/>
    <x v="119"/>
    <x v="1437"/>
    <x v="2877"/>
    <x v="3"/>
    <n v="2022"/>
    <s v="Sat"/>
    <x v="23"/>
    <s v="NO"/>
    <n v="3"/>
  </r>
  <r>
    <x v="2878"/>
    <x v="3"/>
    <x v="6"/>
    <x v="2"/>
    <x v="0"/>
    <s v="Night"/>
    <x v="1"/>
    <x v="2"/>
    <x v="119"/>
    <x v="1438"/>
    <x v="2878"/>
    <x v="3"/>
    <n v="2022"/>
    <s v="Sat"/>
    <x v="23"/>
    <s v="NO"/>
    <n v="2"/>
  </r>
  <r>
    <x v="2879"/>
    <x v="4"/>
    <x v="2"/>
    <x v="1"/>
    <x v="1"/>
    <s v="Evening Rush"/>
    <x v="0"/>
    <x v="1"/>
    <x v="119"/>
    <x v="1439"/>
    <x v="2879"/>
    <x v="3"/>
    <n v="2022"/>
    <s v="Sat"/>
    <x v="23"/>
    <s v="NO"/>
    <n v="3"/>
  </r>
  <r>
    <x v="2880"/>
    <x v="4"/>
    <x v="6"/>
    <x v="0"/>
    <x v="2"/>
    <s v="Evening Rush"/>
    <x v="2"/>
    <x v="1"/>
    <x v="120"/>
    <x v="0"/>
    <x v="2880"/>
    <x v="4"/>
    <n v="2022"/>
    <s v="Sun"/>
    <x v="0"/>
    <s v="NO"/>
    <n v="3"/>
  </r>
  <r>
    <x v="2881"/>
    <x v="3"/>
    <x v="8"/>
    <x v="2"/>
    <x v="2"/>
    <s v="Midday"/>
    <x v="4"/>
    <x v="0"/>
    <x v="120"/>
    <x v="1"/>
    <x v="2881"/>
    <x v="4"/>
    <n v="2022"/>
    <s v="Sun"/>
    <x v="0"/>
    <s v="NO"/>
    <n v="1"/>
  </r>
  <r>
    <x v="2882"/>
    <x v="3"/>
    <x v="0"/>
    <x v="2"/>
    <x v="1"/>
    <s v="Night"/>
    <x v="3"/>
    <x v="3"/>
    <x v="120"/>
    <x v="2"/>
    <x v="2882"/>
    <x v="4"/>
    <n v="2022"/>
    <s v="Sun"/>
    <x v="0"/>
    <s v="NO"/>
    <n v="5"/>
  </r>
  <r>
    <x v="2883"/>
    <x v="2"/>
    <x v="2"/>
    <x v="2"/>
    <x v="3"/>
    <s v="Morning Rush"/>
    <x v="3"/>
    <x v="0"/>
    <x v="120"/>
    <x v="3"/>
    <x v="2883"/>
    <x v="4"/>
    <n v="2022"/>
    <s v="Sun"/>
    <x v="0"/>
    <s v="NO"/>
    <n v="1"/>
  </r>
  <r>
    <x v="2884"/>
    <x v="4"/>
    <x v="2"/>
    <x v="4"/>
    <x v="1"/>
    <s v="Midday"/>
    <x v="0"/>
    <x v="0"/>
    <x v="120"/>
    <x v="4"/>
    <x v="2884"/>
    <x v="4"/>
    <n v="2022"/>
    <s v="Sun"/>
    <x v="0"/>
    <s v="NO"/>
    <n v="1"/>
  </r>
  <r>
    <x v="2885"/>
    <x v="5"/>
    <x v="3"/>
    <x v="4"/>
    <x v="0"/>
    <s v="Midday"/>
    <x v="4"/>
    <x v="0"/>
    <x v="120"/>
    <x v="5"/>
    <x v="2885"/>
    <x v="4"/>
    <n v="2022"/>
    <s v="Sun"/>
    <x v="0"/>
    <s v="NO"/>
    <n v="1"/>
  </r>
  <r>
    <x v="2886"/>
    <x v="1"/>
    <x v="9"/>
    <x v="1"/>
    <x v="1"/>
    <s v="Evening Rush"/>
    <x v="2"/>
    <x v="1"/>
    <x v="120"/>
    <x v="6"/>
    <x v="2886"/>
    <x v="4"/>
    <n v="2022"/>
    <s v="Sun"/>
    <x v="0"/>
    <s v="NO"/>
    <n v="3"/>
  </r>
  <r>
    <x v="2887"/>
    <x v="0"/>
    <x v="3"/>
    <x v="0"/>
    <x v="2"/>
    <s v="Evening Rush"/>
    <x v="4"/>
    <x v="0"/>
    <x v="120"/>
    <x v="7"/>
    <x v="2887"/>
    <x v="4"/>
    <n v="2022"/>
    <s v="Sun"/>
    <x v="0"/>
    <s v="NO"/>
    <n v="1"/>
  </r>
  <r>
    <x v="2888"/>
    <x v="3"/>
    <x v="4"/>
    <x v="2"/>
    <x v="2"/>
    <s v="Midday"/>
    <x v="3"/>
    <x v="3"/>
    <x v="120"/>
    <x v="8"/>
    <x v="2888"/>
    <x v="4"/>
    <n v="2022"/>
    <s v="Sun"/>
    <x v="0"/>
    <s v="NO"/>
    <n v="5"/>
  </r>
  <r>
    <x v="2889"/>
    <x v="0"/>
    <x v="1"/>
    <x v="4"/>
    <x v="2"/>
    <s v="Midday"/>
    <x v="2"/>
    <x v="0"/>
    <x v="120"/>
    <x v="9"/>
    <x v="2889"/>
    <x v="4"/>
    <n v="2022"/>
    <s v="Sun"/>
    <x v="0"/>
    <s v="NO"/>
    <n v="1"/>
  </r>
  <r>
    <x v="2890"/>
    <x v="4"/>
    <x v="3"/>
    <x v="0"/>
    <x v="1"/>
    <s v="Evening Rush"/>
    <x v="3"/>
    <x v="0"/>
    <x v="120"/>
    <x v="10"/>
    <x v="2890"/>
    <x v="4"/>
    <n v="2022"/>
    <s v="Sun"/>
    <x v="0"/>
    <s v="NO"/>
    <n v="1"/>
  </r>
  <r>
    <x v="2891"/>
    <x v="5"/>
    <x v="6"/>
    <x v="3"/>
    <x v="3"/>
    <s v="Midday"/>
    <x v="0"/>
    <x v="3"/>
    <x v="120"/>
    <x v="11"/>
    <x v="2891"/>
    <x v="4"/>
    <n v="2022"/>
    <s v="Sun"/>
    <x v="0"/>
    <s v="NO"/>
    <n v="5"/>
  </r>
  <r>
    <x v="2892"/>
    <x v="1"/>
    <x v="5"/>
    <x v="1"/>
    <x v="1"/>
    <s v="Morning Rush"/>
    <x v="0"/>
    <x v="0"/>
    <x v="120"/>
    <x v="12"/>
    <x v="2892"/>
    <x v="4"/>
    <n v="2022"/>
    <s v="Sun"/>
    <x v="0"/>
    <s v="NO"/>
    <n v="1"/>
  </r>
  <r>
    <x v="2893"/>
    <x v="4"/>
    <x v="9"/>
    <x v="3"/>
    <x v="0"/>
    <s v="Night"/>
    <x v="4"/>
    <x v="3"/>
    <x v="120"/>
    <x v="13"/>
    <x v="2893"/>
    <x v="4"/>
    <n v="2022"/>
    <s v="Sun"/>
    <x v="0"/>
    <s v="NO"/>
    <n v="5"/>
  </r>
  <r>
    <x v="2894"/>
    <x v="5"/>
    <x v="9"/>
    <x v="3"/>
    <x v="3"/>
    <s v="Morning Rush"/>
    <x v="4"/>
    <x v="3"/>
    <x v="120"/>
    <x v="14"/>
    <x v="2894"/>
    <x v="4"/>
    <n v="2022"/>
    <s v="Sun"/>
    <x v="0"/>
    <s v="NO"/>
    <n v="5"/>
  </r>
  <r>
    <x v="2895"/>
    <x v="1"/>
    <x v="5"/>
    <x v="2"/>
    <x v="1"/>
    <s v="Midday"/>
    <x v="3"/>
    <x v="0"/>
    <x v="120"/>
    <x v="15"/>
    <x v="2895"/>
    <x v="4"/>
    <n v="2022"/>
    <s v="Sun"/>
    <x v="0"/>
    <s v="NO"/>
    <n v="1"/>
  </r>
  <r>
    <x v="2896"/>
    <x v="5"/>
    <x v="5"/>
    <x v="1"/>
    <x v="1"/>
    <s v="Evening Rush"/>
    <x v="3"/>
    <x v="1"/>
    <x v="120"/>
    <x v="16"/>
    <x v="2896"/>
    <x v="4"/>
    <n v="2022"/>
    <s v="Sun"/>
    <x v="0"/>
    <s v="NO"/>
    <n v="3"/>
  </r>
  <r>
    <x v="2897"/>
    <x v="3"/>
    <x v="1"/>
    <x v="0"/>
    <x v="0"/>
    <s v="Midday"/>
    <x v="0"/>
    <x v="2"/>
    <x v="120"/>
    <x v="17"/>
    <x v="2897"/>
    <x v="4"/>
    <n v="2022"/>
    <s v="Sun"/>
    <x v="0"/>
    <s v="NO"/>
    <n v="2"/>
  </r>
  <r>
    <x v="2898"/>
    <x v="4"/>
    <x v="1"/>
    <x v="3"/>
    <x v="2"/>
    <s v="Midday"/>
    <x v="4"/>
    <x v="0"/>
    <x v="120"/>
    <x v="18"/>
    <x v="2898"/>
    <x v="4"/>
    <n v="2022"/>
    <s v="Sun"/>
    <x v="0"/>
    <s v="NO"/>
    <n v="1"/>
  </r>
  <r>
    <x v="2899"/>
    <x v="5"/>
    <x v="0"/>
    <x v="4"/>
    <x v="1"/>
    <s v="Evening Rush"/>
    <x v="2"/>
    <x v="3"/>
    <x v="120"/>
    <x v="19"/>
    <x v="2899"/>
    <x v="4"/>
    <n v="2022"/>
    <s v="Sun"/>
    <x v="0"/>
    <s v="NO"/>
    <n v="5"/>
  </r>
  <r>
    <x v="2900"/>
    <x v="5"/>
    <x v="4"/>
    <x v="1"/>
    <x v="2"/>
    <s v="Morning Rush"/>
    <x v="1"/>
    <x v="3"/>
    <x v="120"/>
    <x v="20"/>
    <x v="2900"/>
    <x v="4"/>
    <n v="2022"/>
    <s v="Sun"/>
    <x v="0"/>
    <s v="NO"/>
    <n v="5"/>
  </r>
  <r>
    <x v="2901"/>
    <x v="4"/>
    <x v="3"/>
    <x v="2"/>
    <x v="0"/>
    <s v="Midday"/>
    <x v="3"/>
    <x v="0"/>
    <x v="120"/>
    <x v="21"/>
    <x v="2901"/>
    <x v="4"/>
    <n v="2022"/>
    <s v="Sun"/>
    <x v="0"/>
    <s v="NO"/>
    <n v="1"/>
  </r>
  <r>
    <x v="2902"/>
    <x v="1"/>
    <x v="7"/>
    <x v="3"/>
    <x v="1"/>
    <s v="Morning Rush"/>
    <x v="0"/>
    <x v="0"/>
    <x v="120"/>
    <x v="22"/>
    <x v="2902"/>
    <x v="4"/>
    <n v="2022"/>
    <s v="Sun"/>
    <x v="0"/>
    <s v="NO"/>
    <n v="1"/>
  </r>
  <r>
    <x v="2903"/>
    <x v="4"/>
    <x v="4"/>
    <x v="0"/>
    <x v="1"/>
    <s v="Evening Rush"/>
    <x v="1"/>
    <x v="3"/>
    <x v="120"/>
    <x v="23"/>
    <x v="2903"/>
    <x v="4"/>
    <n v="2022"/>
    <s v="Sun"/>
    <x v="0"/>
    <s v="NO"/>
    <n v="5"/>
  </r>
  <r>
    <x v="2904"/>
    <x v="5"/>
    <x v="0"/>
    <x v="3"/>
    <x v="0"/>
    <s v="Evening Rush"/>
    <x v="4"/>
    <x v="1"/>
    <x v="121"/>
    <x v="24"/>
    <x v="2904"/>
    <x v="4"/>
    <n v="2022"/>
    <s v="Mon"/>
    <x v="0"/>
    <s v="NO"/>
    <n v="3"/>
  </r>
  <r>
    <x v="2905"/>
    <x v="0"/>
    <x v="8"/>
    <x v="1"/>
    <x v="2"/>
    <s v="Night"/>
    <x v="3"/>
    <x v="0"/>
    <x v="121"/>
    <x v="25"/>
    <x v="2905"/>
    <x v="4"/>
    <n v="2022"/>
    <s v="Mon"/>
    <x v="0"/>
    <s v="NO"/>
    <n v="1"/>
  </r>
  <r>
    <x v="2906"/>
    <x v="2"/>
    <x v="9"/>
    <x v="0"/>
    <x v="2"/>
    <s v="Night"/>
    <x v="2"/>
    <x v="1"/>
    <x v="121"/>
    <x v="26"/>
    <x v="2906"/>
    <x v="4"/>
    <n v="2022"/>
    <s v="Mon"/>
    <x v="0"/>
    <s v="NO"/>
    <n v="3"/>
  </r>
  <r>
    <x v="2907"/>
    <x v="0"/>
    <x v="1"/>
    <x v="2"/>
    <x v="1"/>
    <s v="Midday"/>
    <x v="2"/>
    <x v="2"/>
    <x v="121"/>
    <x v="27"/>
    <x v="2907"/>
    <x v="4"/>
    <n v="2022"/>
    <s v="Mon"/>
    <x v="0"/>
    <s v="NO"/>
    <n v="2"/>
  </r>
  <r>
    <x v="2908"/>
    <x v="1"/>
    <x v="6"/>
    <x v="4"/>
    <x v="1"/>
    <s v="Night"/>
    <x v="3"/>
    <x v="2"/>
    <x v="121"/>
    <x v="28"/>
    <x v="2908"/>
    <x v="4"/>
    <n v="2022"/>
    <s v="Mon"/>
    <x v="0"/>
    <s v="NO"/>
    <n v="2"/>
  </r>
  <r>
    <x v="2909"/>
    <x v="5"/>
    <x v="1"/>
    <x v="1"/>
    <x v="3"/>
    <s v="Morning Rush"/>
    <x v="1"/>
    <x v="3"/>
    <x v="121"/>
    <x v="29"/>
    <x v="2909"/>
    <x v="4"/>
    <n v="2022"/>
    <s v="Mon"/>
    <x v="0"/>
    <s v="NO"/>
    <n v="5"/>
  </r>
  <r>
    <x v="2910"/>
    <x v="2"/>
    <x v="2"/>
    <x v="4"/>
    <x v="2"/>
    <s v="Midday"/>
    <x v="4"/>
    <x v="1"/>
    <x v="121"/>
    <x v="30"/>
    <x v="2910"/>
    <x v="4"/>
    <n v="2022"/>
    <s v="Mon"/>
    <x v="0"/>
    <s v="NO"/>
    <n v="3"/>
  </r>
  <r>
    <x v="2911"/>
    <x v="1"/>
    <x v="5"/>
    <x v="3"/>
    <x v="3"/>
    <s v="Midday"/>
    <x v="2"/>
    <x v="3"/>
    <x v="121"/>
    <x v="31"/>
    <x v="2911"/>
    <x v="4"/>
    <n v="2022"/>
    <s v="Mon"/>
    <x v="0"/>
    <s v="NO"/>
    <n v="5"/>
  </r>
  <r>
    <x v="2912"/>
    <x v="0"/>
    <x v="5"/>
    <x v="2"/>
    <x v="2"/>
    <s v="Night"/>
    <x v="0"/>
    <x v="3"/>
    <x v="121"/>
    <x v="32"/>
    <x v="2912"/>
    <x v="4"/>
    <n v="2022"/>
    <s v="Mon"/>
    <x v="0"/>
    <s v="NO"/>
    <n v="5"/>
  </r>
  <r>
    <x v="2913"/>
    <x v="3"/>
    <x v="1"/>
    <x v="2"/>
    <x v="1"/>
    <s v="Evening Rush"/>
    <x v="3"/>
    <x v="3"/>
    <x v="121"/>
    <x v="33"/>
    <x v="2913"/>
    <x v="4"/>
    <n v="2022"/>
    <s v="Mon"/>
    <x v="0"/>
    <s v="NO"/>
    <n v="5"/>
  </r>
  <r>
    <x v="2914"/>
    <x v="4"/>
    <x v="9"/>
    <x v="2"/>
    <x v="2"/>
    <s v="Evening Rush"/>
    <x v="2"/>
    <x v="2"/>
    <x v="121"/>
    <x v="34"/>
    <x v="2914"/>
    <x v="4"/>
    <n v="2022"/>
    <s v="Mon"/>
    <x v="0"/>
    <s v="NO"/>
    <n v="2"/>
  </r>
  <r>
    <x v="2915"/>
    <x v="1"/>
    <x v="2"/>
    <x v="1"/>
    <x v="2"/>
    <s v="Morning Rush"/>
    <x v="2"/>
    <x v="1"/>
    <x v="121"/>
    <x v="35"/>
    <x v="2915"/>
    <x v="4"/>
    <n v="2022"/>
    <s v="Mon"/>
    <x v="0"/>
    <s v="NO"/>
    <n v="3"/>
  </r>
  <r>
    <x v="2916"/>
    <x v="1"/>
    <x v="6"/>
    <x v="4"/>
    <x v="1"/>
    <s v="Midday"/>
    <x v="4"/>
    <x v="3"/>
    <x v="121"/>
    <x v="36"/>
    <x v="2916"/>
    <x v="4"/>
    <n v="2022"/>
    <s v="Mon"/>
    <x v="0"/>
    <s v="NO"/>
    <n v="5"/>
  </r>
  <r>
    <x v="2917"/>
    <x v="5"/>
    <x v="6"/>
    <x v="1"/>
    <x v="1"/>
    <s v="Midday"/>
    <x v="0"/>
    <x v="0"/>
    <x v="121"/>
    <x v="37"/>
    <x v="2917"/>
    <x v="4"/>
    <n v="2022"/>
    <s v="Mon"/>
    <x v="0"/>
    <s v="NO"/>
    <n v="1"/>
  </r>
  <r>
    <x v="2918"/>
    <x v="2"/>
    <x v="3"/>
    <x v="2"/>
    <x v="1"/>
    <s v="Night"/>
    <x v="0"/>
    <x v="0"/>
    <x v="121"/>
    <x v="38"/>
    <x v="2918"/>
    <x v="4"/>
    <n v="2022"/>
    <s v="Mon"/>
    <x v="0"/>
    <s v="NO"/>
    <n v="1"/>
  </r>
  <r>
    <x v="2919"/>
    <x v="0"/>
    <x v="9"/>
    <x v="2"/>
    <x v="2"/>
    <s v="Night"/>
    <x v="1"/>
    <x v="1"/>
    <x v="121"/>
    <x v="39"/>
    <x v="2919"/>
    <x v="4"/>
    <n v="2022"/>
    <s v="Mon"/>
    <x v="0"/>
    <s v="NO"/>
    <n v="3"/>
  </r>
  <r>
    <x v="2920"/>
    <x v="1"/>
    <x v="8"/>
    <x v="3"/>
    <x v="3"/>
    <s v="Morning Rush"/>
    <x v="0"/>
    <x v="0"/>
    <x v="121"/>
    <x v="40"/>
    <x v="2920"/>
    <x v="4"/>
    <n v="2022"/>
    <s v="Mon"/>
    <x v="0"/>
    <s v="NO"/>
    <n v="1"/>
  </r>
  <r>
    <x v="2921"/>
    <x v="4"/>
    <x v="8"/>
    <x v="0"/>
    <x v="3"/>
    <s v="Night"/>
    <x v="1"/>
    <x v="0"/>
    <x v="121"/>
    <x v="41"/>
    <x v="2921"/>
    <x v="4"/>
    <n v="2022"/>
    <s v="Mon"/>
    <x v="0"/>
    <s v="NO"/>
    <n v="1"/>
  </r>
  <r>
    <x v="2922"/>
    <x v="1"/>
    <x v="0"/>
    <x v="4"/>
    <x v="2"/>
    <s v="Evening Rush"/>
    <x v="2"/>
    <x v="0"/>
    <x v="121"/>
    <x v="42"/>
    <x v="2922"/>
    <x v="4"/>
    <n v="2022"/>
    <s v="Mon"/>
    <x v="0"/>
    <s v="NO"/>
    <n v="1"/>
  </r>
  <r>
    <x v="2923"/>
    <x v="1"/>
    <x v="7"/>
    <x v="4"/>
    <x v="3"/>
    <s v="Morning Rush"/>
    <x v="0"/>
    <x v="0"/>
    <x v="121"/>
    <x v="43"/>
    <x v="2923"/>
    <x v="4"/>
    <n v="2022"/>
    <s v="Mon"/>
    <x v="0"/>
    <s v="NO"/>
    <n v="1"/>
  </r>
  <r>
    <x v="2924"/>
    <x v="5"/>
    <x v="3"/>
    <x v="2"/>
    <x v="2"/>
    <s v="Midday"/>
    <x v="2"/>
    <x v="0"/>
    <x v="121"/>
    <x v="44"/>
    <x v="2924"/>
    <x v="4"/>
    <n v="2022"/>
    <s v="Mon"/>
    <x v="0"/>
    <s v="NO"/>
    <n v="1"/>
  </r>
  <r>
    <x v="2925"/>
    <x v="1"/>
    <x v="0"/>
    <x v="4"/>
    <x v="1"/>
    <s v="Evening Rush"/>
    <x v="2"/>
    <x v="3"/>
    <x v="121"/>
    <x v="45"/>
    <x v="2925"/>
    <x v="4"/>
    <n v="2022"/>
    <s v="Mon"/>
    <x v="0"/>
    <s v="NO"/>
    <n v="5"/>
  </r>
  <r>
    <x v="2926"/>
    <x v="2"/>
    <x v="3"/>
    <x v="0"/>
    <x v="1"/>
    <s v="Evening Rush"/>
    <x v="4"/>
    <x v="0"/>
    <x v="121"/>
    <x v="46"/>
    <x v="2926"/>
    <x v="4"/>
    <n v="2022"/>
    <s v="Mon"/>
    <x v="0"/>
    <s v="NO"/>
    <n v="1"/>
  </r>
  <r>
    <x v="2927"/>
    <x v="5"/>
    <x v="6"/>
    <x v="1"/>
    <x v="2"/>
    <s v="Evening Rush"/>
    <x v="0"/>
    <x v="0"/>
    <x v="121"/>
    <x v="47"/>
    <x v="2927"/>
    <x v="4"/>
    <n v="2022"/>
    <s v="Mon"/>
    <x v="0"/>
    <s v="NO"/>
    <n v="1"/>
  </r>
  <r>
    <x v="2928"/>
    <x v="3"/>
    <x v="0"/>
    <x v="1"/>
    <x v="1"/>
    <s v="Evening Rush"/>
    <x v="3"/>
    <x v="3"/>
    <x v="122"/>
    <x v="48"/>
    <x v="2928"/>
    <x v="4"/>
    <n v="2022"/>
    <s v="Tue"/>
    <x v="0"/>
    <s v="NO"/>
    <n v="5"/>
  </r>
  <r>
    <x v="2929"/>
    <x v="3"/>
    <x v="3"/>
    <x v="4"/>
    <x v="1"/>
    <s v="Morning Rush"/>
    <x v="0"/>
    <x v="1"/>
    <x v="122"/>
    <x v="49"/>
    <x v="2929"/>
    <x v="4"/>
    <n v="2022"/>
    <s v="Tue"/>
    <x v="0"/>
    <s v="NO"/>
    <n v="3"/>
  </r>
  <r>
    <x v="2930"/>
    <x v="0"/>
    <x v="6"/>
    <x v="2"/>
    <x v="2"/>
    <s v="Night"/>
    <x v="4"/>
    <x v="0"/>
    <x v="122"/>
    <x v="50"/>
    <x v="2930"/>
    <x v="4"/>
    <n v="2022"/>
    <s v="Tue"/>
    <x v="0"/>
    <s v="NO"/>
    <n v="1"/>
  </r>
  <r>
    <x v="2931"/>
    <x v="0"/>
    <x v="3"/>
    <x v="2"/>
    <x v="0"/>
    <s v="Morning Rush"/>
    <x v="2"/>
    <x v="2"/>
    <x v="122"/>
    <x v="51"/>
    <x v="2931"/>
    <x v="4"/>
    <n v="2022"/>
    <s v="Tue"/>
    <x v="0"/>
    <s v="NO"/>
    <n v="2"/>
  </r>
  <r>
    <x v="2932"/>
    <x v="0"/>
    <x v="7"/>
    <x v="0"/>
    <x v="2"/>
    <s v="Midday"/>
    <x v="3"/>
    <x v="0"/>
    <x v="122"/>
    <x v="52"/>
    <x v="2932"/>
    <x v="4"/>
    <n v="2022"/>
    <s v="Tue"/>
    <x v="0"/>
    <s v="NO"/>
    <n v="1"/>
  </r>
  <r>
    <x v="2933"/>
    <x v="5"/>
    <x v="3"/>
    <x v="0"/>
    <x v="1"/>
    <s v="Morning Rush"/>
    <x v="4"/>
    <x v="1"/>
    <x v="122"/>
    <x v="53"/>
    <x v="2933"/>
    <x v="4"/>
    <n v="2022"/>
    <s v="Tue"/>
    <x v="0"/>
    <s v="NO"/>
    <n v="3"/>
  </r>
  <r>
    <x v="2934"/>
    <x v="2"/>
    <x v="7"/>
    <x v="1"/>
    <x v="0"/>
    <s v="Morning Rush"/>
    <x v="4"/>
    <x v="0"/>
    <x v="122"/>
    <x v="54"/>
    <x v="2934"/>
    <x v="4"/>
    <n v="2022"/>
    <s v="Tue"/>
    <x v="0"/>
    <s v="NO"/>
    <n v="1"/>
  </r>
  <r>
    <x v="2935"/>
    <x v="5"/>
    <x v="3"/>
    <x v="3"/>
    <x v="2"/>
    <s v="Morning Rush"/>
    <x v="3"/>
    <x v="2"/>
    <x v="122"/>
    <x v="55"/>
    <x v="2935"/>
    <x v="4"/>
    <n v="2022"/>
    <s v="Tue"/>
    <x v="0"/>
    <s v="NO"/>
    <n v="2"/>
  </r>
  <r>
    <x v="2936"/>
    <x v="5"/>
    <x v="6"/>
    <x v="1"/>
    <x v="1"/>
    <s v="Evening Rush"/>
    <x v="0"/>
    <x v="1"/>
    <x v="122"/>
    <x v="56"/>
    <x v="2936"/>
    <x v="4"/>
    <n v="2022"/>
    <s v="Tue"/>
    <x v="0"/>
    <s v="NO"/>
    <n v="3"/>
  </r>
  <r>
    <x v="2937"/>
    <x v="5"/>
    <x v="9"/>
    <x v="3"/>
    <x v="1"/>
    <s v="Morning Rush"/>
    <x v="2"/>
    <x v="1"/>
    <x v="122"/>
    <x v="57"/>
    <x v="2937"/>
    <x v="4"/>
    <n v="2022"/>
    <s v="Tue"/>
    <x v="0"/>
    <s v="NO"/>
    <n v="3"/>
  </r>
  <r>
    <x v="2938"/>
    <x v="5"/>
    <x v="8"/>
    <x v="4"/>
    <x v="2"/>
    <s v="Midday"/>
    <x v="0"/>
    <x v="3"/>
    <x v="122"/>
    <x v="58"/>
    <x v="2938"/>
    <x v="4"/>
    <n v="2022"/>
    <s v="Tue"/>
    <x v="0"/>
    <s v="NO"/>
    <n v="5"/>
  </r>
  <r>
    <x v="2939"/>
    <x v="1"/>
    <x v="9"/>
    <x v="2"/>
    <x v="3"/>
    <s v="Night"/>
    <x v="4"/>
    <x v="2"/>
    <x v="122"/>
    <x v="59"/>
    <x v="2939"/>
    <x v="4"/>
    <n v="2022"/>
    <s v="Tue"/>
    <x v="0"/>
    <s v="NO"/>
    <n v="2"/>
  </r>
  <r>
    <x v="2940"/>
    <x v="0"/>
    <x v="1"/>
    <x v="4"/>
    <x v="2"/>
    <s v="Night"/>
    <x v="1"/>
    <x v="2"/>
    <x v="122"/>
    <x v="60"/>
    <x v="2940"/>
    <x v="4"/>
    <n v="2022"/>
    <s v="Tue"/>
    <x v="1"/>
    <s v="NO"/>
    <n v="2"/>
  </r>
  <r>
    <x v="2941"/>
    <x v="0"/>
    <x v="7"/>
    <x v="4"/>
    <x v="2"/>
    <s v="Evening Rush"/>
    <x v="1"/>
    <x v="2"/>
    <x v="122"/>
    <x v="61"/>
    <x v="2941"/>
    <x v="4"/>
    <n v="2022"/>
    <s v="Tue"/>
    <x v="1"/>
    <s v="NO"/>
    <n v="2"/>
  </r>
  <r>
    <x v="2942"/>
    <x v="4"/>
    <x v="5"/>
    <x v="3"/>
    <x v="2"/>
    <s v="Night"/>
    <x v="1"/>
    <x v="0"/>
    <x v="122"/>
    <x v="62"/>
    <x v="2942"/>
    <x v="4"/>
    <n v="2022"/>
    <s v="Tue"/>
    <x v="1"/>
    <s v="NO"/>
    <n v="1"/>
  </r>
  <r>
    <x v="2943"/>
    <x v="3"/>
    <x v="3"/>
    <x v="2"/>
    <x v="2"/>
    <s v="Evening Rush"/>
    <x v="0"/>
    <x v="0"/>
    <x v="122"/>
    <x v="63"/>
    <x v="2943"/>
    <x v="4"/>
    <n v="2022"/>
    <s v="Tue"/>
    <x v="1"/>
    <s v="NO"/>
    <n v="1"/>
  </r>
  <r>
    <x v="2944"/>
    <x v="0"/>
    <x v="8"/>
    <x v="1"/>
    <x v="0"/>
    <s v="Night"/>
    <x v="1"/>
    <x v="0"/>
    <x v="122"/>
    <x v="64"/>
    <x v="2944"/>
    <x v="4"/>
    <n v="2022"/>
    <s v="Tue"/>
    <x v="1"/>
    <s v="NO"/>
    <n v="1"/>
  </r>
  <r>
    <x v="2945"/>
    <x v="2"/>
    <x v="9"/>
    <x v="2"/>
    <x v="2"/>
    <s v="Night"/>
    <x v="3"/>
    <x v="2"/>
    <x v="122"/>
    <x v="65"/>
    <x v="2945"/>
    <x v="4"/>
    <n v="2022"/>
    <s v="Tue"/>
    <x v="1"/>
    <s v="NO"/>
    <n v="2"/>
  </r>
  <r>
    <x v="2946"/>
    <x v="1"/>
    <x v="5"/>
    <x v="0"/>
    <x v="0"/>
    <s v="Night"/>
    <x v="2"/>
    <x v="3"/>
    <x v="122"/>
    <x v="66"/>
    <x v="2946"/>
    <x v="4"/>
    <n v="2022"/>
    <s v="Tue"/>
    <x v="1"/>
    <s v="NO"/>
    <n v="5"/>
  </r>
  <r>
    <x v="2947"/>
    <x v="3"/>
    <x v="7"/>
    <x v="2"/>
    <x v="1"/>
    <s v="Midday"/>
    <x v="1"/>
    <x v="1"/>
    <x v="122"/>
    <x v="67"/>
    <x v="2947"/>
    <x v="4"/>
    <n v="2022"/>
    <s v="Tue"/>
    <x v="1"/>
    <s v="NO"/>
    <n v="3"/>
  </r>
  <r>
    <x v="2948"/>
    <x v="4"/>
    <x v="0"/>
    <x v="0"/>
    <x v="0"/>
    <s v="Midday"/>
    <x v="1"/>
    <x v="3"/>
    <x v="122"/>
    <x v="68"/>
    <x v="2948"/>
    <x v="4"/>
    <n v="2022"/>
    <s v="Tue"/>
    <x v="1"/>
    <s v="NO"/>
    <n v="5"/>
  </r>
  <r>
    <x v="2949"/>
    <x v="5"/>
    <x v="5"/>
    <x v="1"/>
    <x v="2"/>
    <s v="Night"/>
    <x v="4"/>
    <x v="1"/>
    <x v="122"/>
    <x v="69"/>
    <x v="2949"/>
    <x v="4"/>
    <n v="2022"/>
    <s v="Tue"/>
    <x v="1"/>
    <s v="NO"/>
    <n v="3"/>
  </r>
  <r>
    <x v="2950"/>
    <x v="4"/>
    <x v="9"/>
    <x v="0"/>
    <x v="1"/>
    <s v="Night"/>
    <x v="2"/>
    <x v="3"/>
    <x v="122"/>
    <x v="70"/>
    <x v="2950"/>
    <x v="4"/>
    <n v="2022"/>
    <s v="Tue"/>
    <x v="1"/>
    <s v="NO"/>
    <n v="5"/>
  </r>
  <r>
    <x v="2951"/>
    <x v="3"/>
    <x v="3"/>
    <x v="3"/>
    <x v="3"/>
    <s v="Morning Rush"/>
    <x v="1"/>
    <x v="1"/>
    <x v="122"/>
    <x v="71"/>
    <x v="2951"/>
    <x v="4"/>
    <n v="2022"/>
    <s v="Tue"/>
    <x v="1"/>
    <s v="NO"/>
    <n v="3"/>
  </r>
  <r>
    <x v="2952"/>
    <x v="0"/>
    <x v="0"/>
    <x v="2"/>
    <x v="3"/>
    <s v="Morning Rush"/>
    <x v="4"/>
    <x v="2"/>
    <x v="123"/>
    <x v="72"/>
    <x v="2952"/>
    <x v="4"/>
    <n v="2022"/>
    <s v="Wed"/>
    <x v="1"/>
    <s v="NO"/>
    <n v="2"/>
  </r>
  <r>
    <x v="2953"/>
    <x v="3"/>
    <x v="4"/>
    <x v="4"/>
    <x v="2"/>
    <s v="Evening Rush"/>
    <x v="1"/>
    <x v="3"/>
    <x v="123"/>
    <x v="73"/>
    <x v="2953"/>
    <x v="4"/>
    <n v="2022"/>
    <s v="Wed"/>
    <x v="1"/>
    <s v="NO"/>
    <n v="5"/>
  </r>
  <r>
    <x v="2954"/>
    <x v="1"/>
    <x v="3"/>
    <x v="0"/>
    <x v="1"/>
    <s v="Evening Rush"/>
    <x v="3"/>
    <x v="1"/>
    <x v="123"/>
    <x v="74"/>
    <x v="2954"/>
    <x v="4"/>
    <n v="2022"/>
    <s v="Wed"/>
    <x v="1"/>
    <s v="NO"/>
    <n v="3"/>
  </r>
  <r>
    <x v="2955"/>
    <x v="1"/>
    <x v="0"/>
    <x v="0"/>
    <x v="3"/>
    <s v="Night"/>
    <x v="1"/>
    <x v="3"/>
    <x v="123"/>
    <x v="75"/>
    <x v="2955"/>
    <x v="4"/>
    <n v="2022"/>
    <s v="Wed"/>
    <x v="1"/>
    <s v="NO"/>
    <n v="5"/>
  </r>
  <r>
    <x v="2956"/>
    <x v="2"/>
    <x v="5"/>
    <x v="1"/>
    <x v="3"/>
    <s v="Evening Rush"/>
    <x v="3"/>
    <x v="1"/>
    <x v="123"/>
    <x v="76"/>
    <x v="2956"/>
    <x v="4"/>
    <n v="2022"/>
    <s v="Wed"/>
    <x v="1"/>
    <s v="NO"/>
    <n v="3"/>
  </r>
  <r>
    <x v="2957"/>
    <x v="5"/>
    <x v="1"/>
    <x v="2"/>
    <x v="2"/>
    <s v="Morning Rush"/>
    <x v="4"/>
    <x v="1"/>
    <x v="123"/>
    <x v="77"/>
    <x v="2957"/>
    <x v="4"/>
    <n v="2022"/>
    <s v="Wed"/>
    <x v="1"/>
    <s v="NO"/>
    <n v="3"/>
  </r>
  <r>
    <x v="2958"/>
    <x v="0"/>
    <x v="8"/>
    <x v="0"/>
    <x v="2"/>
    <s v="Midday"/>
    <x v="4"/>
    <x v="2"/>
    <x v="123"/>
    <x v="78"/>
    <x v="2958"/>
    <x v="4"/>
    <n v="2022"/>
    <s v="Wed"/>
    <x v="1"/>
    <s v="NO"/>
    <n v="2"/>
  </r>
  <r>
    <x v="2959"/>
    <x v="0"/>
    <x v="1"/>
    <x v="1"/>
    <x v="0"/>
    <s v="Night"/>
    <x v="0"/>
    <x v="1"/>
    <x v="123"/>
    <x v="79"/>
    <x v="2959"/>
    <x v="4"/>
    <n v="2022"/>
    <s v="Wed"/>
    <x v="1"/>
    <s v="NO"/>
    <n v="3"/>
  </r>
  <r>
    <x v="2960"/>
    <x v="4"/>
    <x v="4"/>
    <x v="2"/>
    <x v="3"/>
    <s v="Morning Rush"/>
    <x v="0"/>
    <x v="2"/>
    <x v="123"/>
    <x v="80"/>
    <x v="2960"/>
    <x v="4"/>
    <n v="2022"/>
    <s v="Wed"/>
    <x v="1"/>
    <s v="NO"/>
    <n v="2"/>
  </r>
  <r>
    <x v="2961"/>
    <x v="5"/>
    <x v="5"/>
    <x v="0"/>
    <x v="3"/>
    <s v="Morning Rush"/>
    <x v="2"/>
    <x v="3"/>
    <x v="123"/>
    <x v="81"/>
    <x v="2961"/>
    <x v="4"/>
    <n v="2022"/>
    <s v="Wed"/>
    <x v="1"/>
    <s v="NO"/>
    <n v="5"/>
  </r>
  <r>
    <x v="2962"/>
    <x v="4"/>
    <x v="6"/>
    <x v="0"/>
    <x v="3"/>
    <s v="Morning Rush"/>
    <x v="1"/>
    <x v="1"/>
    <x v="123"/>
    <x v="82"/>
    <x v="2962"/>
    <x v="4"/>
    <n v="2022"/>
    <s v="Wed"/>
    <x v="1"/>
    <s v="NO"/>
    <n v="3"/>
  </r>
  <r>
    <x v="2963"/>
    <x v="5"/>
    <x v="9"/>
    <x v="2"/>
    <x v="3"/>
    <s v="Night"/>
    <x v="2"/>
    <x v="2"/>
    <x v="123"/>
    <x v="83"/>
    <x v="2963"/>
    <x v="4"/>
    <n v="2022"/>
    <s v="Wed"/>
    <x v="1"/>
    <s v="NO"/>
    <n v="2"/>
  </r>
  <r>
    <x v="2964"/>
    <x v="3"/>
    <x v="9"/>
    <x v="3"/>
    <x v="0"/>
    <s v="Evening Rush"/>
    <x v="0"/>
    <x v="0"/>
    <x v="123"/>
    <x v="84"/>
    <x v="2964"/>
    <x v="4"/>
    <n v="2022"/>
    <s v="Wed"/>
    <x v="1"/>
    <s v="NO"/>
    <n v="1"/>
  </r>
  <r>
    <x v="2965"/>
    <x v="3"/>
    <x v="7"/>
    <x v="2"/>
    <x v="2"/>
    <s v="Midday"/>
    <x v="1"/>
    <x v="1"/>
    <x v="123"/>
    <x v="85"/>
    <x v="2965"/>
    <x v="4"/>
    <n v="2022"/>
    <s v="Wed"/>
    <x v="1"/>
    <s v="NO"/>
    <n v="3"/>
  </r>
  <r>
    <x v="2966"/>
    <x v="5"/>
    <x v="5"/>
    <x v="2"/>
    <x v="1"/>
    <s v="Morning Rush"/>
    <x v="0"/>
    <x v="0"/>
    <x v="123"/>
    <x v="86"/>
    <x v="2966"/>
    <x v="4"/>
    <n v="2022"/>
    <s v="Wed"/>
    <x v="1"/>
    <s v="NO"/>
    <n v="1"/>
  </r>
  <r>
    <x v="2967"/>
    <x v="2"/>
    <x v="0"/>
    <x v="4"/>
    <x v="3"/>
    <s v="Night"/>
    <x v="0"/>
    <x v="3"/>
    <x v="123"/>
    <x v="87"/>
    <x v="2967"/>
    <x v="4"/>
    <n v="2022"/>
    <s v="Wed"/>
    <x v="1"/>
    <s v="NO"/>
    <n v="5"/>
  </r>
  <r>
    <x v="2968"/>
    <x v="3"/>
    <x v="3"/>
    <x v="4"/>
    <x v="0"/>
    <s v="Evening Rush"/>
    <x v="4"/>
    <x v="1"/>
    <x v="123"/>
    <x v="88"/>
    <x v="2968"/>
    <x v="4"/>
    <n v="2022"/>
    <s v="Wed"/>
    <x v="1"/>
    <s v="NO"/>
    <n v="3"/>
  </r>
  <r>
    <x v="2969"/>
    <x v="2"/>
    <x v="4"/>
    <x v="3"/>
    <x v="3"/>
    <s v="Morning Rush"/>
    <x v="2"/>
    <x v="0"/>
    <x v="123"/>
    <x v="89"/>
    <x v="2969"/>
    <x v="4"/>
    <n v="2022"/>
    <s v="Wed"/>
    <x v="1"/>
    <s v="NO"/>
    <n v="1"/>
  </r>
  <r>
    <x v="2970"/>
    <x v="3"/>
    <x v="8"/>
    <x v="0"/>
    <x v="2"/>
    <s v="Morning Rush"/>
    <x v="0"/>
    <x v="1"/>
    <x v="123"/>
    <x v="90"/>
    <x v="2970"/>
    <x v="4"/>
    <n v="2022"/>
    <s v="Wed"/>
    <x v="1"/>
    <s v="NO"/>
    <n v="3"/>
  </r>
  <r>
    <x v="2971"/>
    <x v="0"/>
    <x v="5"/>
    <x v="2"/>
    <x v="0"/>
    <s v="Night"/>
    <x v="2"/>
    <x v="2"/>
    <x v="123"/>
    <x v="91"/>
    <x v="2971"/>
    <x v="4"/>
    <n v="2022"/>
    <s v="Wed"/>
    <x v="1"/>
    <s v="NO"/>
    <n v="2"/>
  </r>
  <r>
    <x v="2972"/>
    <x v="1"/>
    <x v="8"/>
    <x v="3"/>
    <x v="3"/>
    <s v="Midday"/>
    <x v="3"/>
    <x v="3"/>
    <x v="123"/>
    <x v="92"/>
    <x v="2972"/>
    <x v="4"/>
    <n v="2022"/>
    <s v="Wed"/>
    <x v="1"/>
    <s v="NO"/>
    <n v="5"/>
  </r>
  <r>
    <x v="2973"/>
    <x v="1"/>
    <x v="5"/>
    <x v="3"/>
    <x v="0"/>
    <s v="Night"/>
    <x v="0"/>
    <x v="1"/>
    <x v="123"/>
    <x v="93"/>
    <x v="2973"/>
    <x v="4"/>
    <n v="2022"/>
    <s v="Wed"/>
    <x v="1"/>
    <s v="NO"/>
    <n v="3"/>
  </r>
  <r>
    <x v="2974"/>
    <x v="0"/>
    <x v="8"/>
    <x v="1"/>
    <x v="3"/>
    <s v="Midday"/>
    <x v="1"/>
    <x v="0"/>
    <x v="123"/>
    <x v="94"/>
    <x v="2974"/>
    <x v="4"/>
    <n v="2022"/>
    <s v="Wed"/>
    <x v="1"/>
    <s v="NO"/>
    <n v="1"/>
  </r>
  <r>
    <x v="2975"/>
    <x v="5"/>
    <x v="2"/>
    <x v="4"/>
    <x v="1"/>
    <s v="Midday"/>
    <x v="1"/>
    <x v="1"/>
    <x v="123"/>
    <x v="95"/>
    <x v="2975"/>
    <x v="4"/>
    <n v="2022"/>
    <s v="Wed"/>
    <x v="1"/>
    <s v="NO"/>
    <n v="3"/>
  </r>
  <r>
    <x v="2976"/>
    <x v="4"/>
    <x v="3"/>
    <x v="0"/>
    <x v="1"/>
    <s v="Evening Rush"/>
    <x v="1"/>
    <x v="0"/>
    <x v="124"/>
    <x v="96"/>
    <x v="2976"/>
    <x v="4"/>
    <n v="2022"/>
    <s v="Thu"/>
    <x v="1"/>
    <s v="NO"/>
    <n v="1"/>
  </r>
  <r>
    <x v="2977"/>
    <x v="1"/>
    <x v="6"/>
    <x v="2"/>
    <x v="3"/>
    <s v="Midday"/>
    <x v="1"/>
    <x v="2"/>
    <x v="124"/>
    <x v="97"/>
    <x v="2977"/>
    <x v="4"/>
    <n v="2022"/>
    <s v="Thu"/>
    <x v="1"/>
    <s v="NO"/>
    <n v="2"/>
  </r>
  <r>
    <x v="2978"/>
    <x v="3"/>
    <x v="7"/>
    <x v="3"/>
    <x v="0"/>
    <s v="Evening Rush"/>
    <x v="1"/>
    <x v="2"/>
    <x v="124"/>
    <x v="98"/>
    <x v="2978"/>
    <x v="4"/>
    <n v="2022"/>
    <s v="Thu"/>
    <x v="1"/>
    <s v="NO"/>
    <n v="2"/>
  </r>
  <r>
    <x v="2979"/>
    <x v="3"/>
    <x v="2"/>
    <x v="0"/>
    <x v="0"/>
    <s v="Evening Rush"/>
    <x v="3"/>
    <x v="3"/>
    <x v="124"/>
    <x v="99"/>
    <x v="2979"/>
    <x v="4"/>
    <n v="2022"/>
    <s v="Thu"/>
    <x v="1"/>
    <s v="NO"/>
    <n v="5"/>
  </r>
  <r>
    <x v="2980"/>
    <x v="1"/>
    <x v="9"/>
    <x v="1"/>
    <x v="1"/>
    <s v="Night"/>
    <x v="1"/>
    <x v="2"/>
    <x v="124"/>
    <x v="100"/>
    <x v="2980"/>
    <x v="4"/>
    <n v="2022"/>
    <s v="Thu"/>
    <x v="1"/>
    <s v="NO"/>
    <n v="2"/>
  </r>
  <r>
    <x v="2981"/>
    <x v="1"/>
    <x v="3"/>
    <x v="2"/>
    <x v="1"/>
    <s v="Evening Rush"/>
    <x v="3"/>
    <x v="3"/>
    <x v="124"/>
    <x v="101"/>
    <x v="2981"/>
    <x v="4"/>
    <n v="2022"/>
    <s v="Thu"/>
    <x v="1"/>
    <s v="NO"/>
    <n v="5"/>
  </r>
  <r>
    <x v="2982"/>
    <x v="4"/>
    <x v="8"/>
    <x v="3"/>
    <x v="3"/>
    <s v="Night"/>
    <x v="3"/>
    <x v="3"/>
    <x v="124"/>
    <x v="102"/>
    <x v="2982"/>
    <x v="4"/>
    <n v="2022"/>
    <s v="Thu"/>
    <x v="1"/>
    <s v="NO"/>
    <n v="5"/>
  </r>
  <r>
    <x v="2983"/>
    <x v="1"/>
    <x v="9"/>
    <x v="1"/>
    <x v="2"/>
    <s v="Morning Rush"/>
    <x v="3"/>
    <x v="3"/>
    <x v="124"/>
    <x v="103"/>
    <x v="2983"/>
    <x v="4"/>
    <n v="2022"/>
    <s v="Thu"/>
    <x v="1"/>
    <s v="NO"/>
    <n v="5"/>
  </r>
  <r>
    <x v="2984"/>
    <x v="5"/>
    <x v="9"/>
    <x v="1"/>
    <x v="0"/>
    <s v="Midday"/>
    <x v="0"/>
    <x v="3"/>
    <x v="124"/>
    <x v="104"/>
    <x v="2984"/>
    <x v="4"/>
    <n v="2022"/>
    <s v="Thu"/>
    <x v="1"/>
    <s v="NO"/>
    <n v="5"/>
  </r>
  <r>
    <x v="2985"/>
    <x v="4"/>
    <x v="4"/>
    <x v="1"/>
    <x v="1"/>
    <s v="Morning Rush"/>
    <x v="1"/>
    <x v="3"/>
    <x v="124"/>
    <x v="105"/>
    <x v="2985"/>
    <x v="4"/>
    <n v="2022"/>
    <s v="Thu"/>
    <x v="1"/>
    <s v="NO"/>
    <n v="5"/>
  </r>
  <r>
    <x v="2986"/>
    <x v="0"/>
    <x v="1"/>
    <x v="0"/>
    <x v="0"/>
    <s v="Midday"/>
    <x v="3"/>
    <x v="0"/>
    <x v="124"/>
    <x v="106"/>
    <x v="2986"/>
    <x v="4"/>
    <n v="2022"/>
    <s v="Thu"/>
    <x v="1"/>
    <s v="NO"/>
    <n v="1"/>
  </r>
  <r>
    <x v="2987"/>
    <x v="0"/>
    <x v="7"/>
    <x v="2"/>
    <x v="2"/>
    <s v="Night"/>
    <x v="2"/>
    <x v="3"/>
    <x v="124"/>
    <x v="107"/>
    <x v="2987"/>
    <x v="4"/>
    <n v="2022"/>
    <s v="Thu"/>
    <x v="1"/>
    <s v="NO"/>
    <n v="5"/>
  </r>
  <r>
    <x v="2988"/>
    <x v="1"/>
    <x v="3"/>
    <x v="2"/>
    <x v="2"/>
    <s v="Evening Rush"/>
    <x v="3"/>
    <x v="0"/>
    <x v="124"/>
    <x v="108"/>
    <x v="2988"/>
    <x v="4"/>
    <n v="2022"/>
    <s v="Thu"/>
    <x v="1"/>
    <s v="NO"/>
    <n v="1"/>
  </r>
  <r>
    <x v="2989"/>
    <x v="3"/>
    <x v="3"/>
    <x v="4"/>
    <x v="0"/>
    <s v="Evening Rush"/>
    <x v="1"/>
    <x v="1"/>
    <x v="124"/>
    <x v="109"/>
    <x v="2989"/>
    <x v="4"/>
    <n v="2022"/>
    <s v="Thu"/>
    <x v="1"/>
    <s v="NO"/>
    <n v="3"/>
  </r>
  <r>
    <x v="2990"/>
    <x v="0"/>
    <x v="0"/>
    <x v="2"/>
    <x v="3"/>
    <s v="Night"/>
    <x v="1"/>
    <x v="1"/>
    <x v="124"/>
    <x v="110"/>
    <x v="2990"/>
    <x v="4"/>
    <n v="2022"/>
    <s v="Thu"/>
    <x v="1"/>
    <s v="NO"/>
    <n v="3"/>
  </r>
  <r>
    <x v="2991"/>
    <x v="1"/>
    <x v="7"/>
    <x v="3"/>
    <x v="1"/>
    <s v="Midday"/>
    <x v="4"/>
    <x v="3"/>
    <x v="124"/>
    <x v="111"/>
    <x v="2991"/>
    <x v="4"/>
    <n v="2022"/>
    <s v="Thu"/>
    <x v="1"/>
    <s v="NO"/>
    <n v="5"/>
  </r>
  <r>
    <x v="2992"/>
    <x v="5"/>
    <x v="8"/>
    <x v="4"/>
    <x v="3"/>
    <s v="Midday"/>
    <x v="3"/>
    <x v="0"/>
    <x v="124"/>
    <x v="112"/>
    <x v="2992"/>
    <x v="4"/>
    <n v="2022"/>
    <s v="Thu"/>
    <x v="1"/>
    <s v="NO"/>
    <n v="1"/>
  </r>
  <r>
    <x v="2993"/>
    <x v="5"/>
    <x v="3"/>
    <x v="1"/>
    <x v="3"/>
    <s v="Morning Rush"/>
    <x v="1"/>
    <x v="3"/>
    <x v="124"/>
    <x v="113"/>
    <x v="2993"/>
    <x v="4"/>
    <n v="2022"/>
    <s v="Thu"/>
    <x v="1"/>
    <s v="NO"/>
    <n v="5"/>
  </r>
  <r>
    <x v="2994"/>
    <x v="3"/>
    <x v="8"/>
    <x v="2"/>
    <x v="2"/>
    <s v="Midday"/>
    <x v="0"/>
    <x v="1"/>
    <x v="124"/>
    <x v="114"/>
    <x v="2994"/>
    <x v="4"/>
    <n v="2022"/>
    <s v="Thu"/>
    <x v="1"/>
    <s v="NO"/>
    <n v="3"/>
  </r>
  <r>
    <x v="2995"/>
    <x v="4"/>
    <x v="5"/>
    <x v="4"/>
    <x v="3"/>
    <s v="Morning Rush"/>
    <x v="3"/>
    <x v="0"/>
    <x v="124"/>
    <x v="115"/>
    <x v="2995"/>
    <x v="4"/>
    <n v="2022"/>
    <s v="Thu"/>
    <x v="1"/>
    <s v="NO"/>
    <n v="1"/>
  </r>
  <r>
    <x v="2996"/>
    <x v="3"/>
    <x v="8"/>
    <x v="3"/>
    <x v="3"/>
    <s v="Midday"/>
    <x v="0"/>
    <x v="1"/>
    <x v="124"/>
    <x v="116"/>
    <x v="2996"/>
    <x v="4"/>
    <n v="2022"/>
    <s v="Thu"/>
    <x v="1"/>
    <s v="NO"/>
    <n v="3"/>
  </r>
  <r>
    <x v="2997"/>
    <x v="1"/>
    <x v="1"/>
    <x v="3"/>
    <x v="2"/>
    <s v="Midday"/>
    <x v="4"/>
    <x v="1"/>
    <x v="124"/>
    <x v="117"/>
    <x v="2997"/>
    <x v="4"/>
    <n v="2022"/>
    <s v="Thu"/>
    <x v="1"/>
    <s v="NO"/>
    <n v="3"/>
  </r>
  <r>
    <x v="2998"/>
    <x v="3"/>
    <x v="7"/>
    <x v="2"/>
    <x v="3"/>
    <s v="Night"/>
    <x v="4"/>
    <x v="3"/>
    <x v="124"/>
    <x v="118"/>
    <x v="2998"/>
    <x v="4"/>
    <n v="2022"/>
    <s v="Thu"/>
    <x v="1"/>
    <s v="NO"/>
    <n v="5"/>
  </r>
  <r>
    <x v="2999"/>
    <x v="4"/>
    <x v="1"/>
    <x v="3"/>
    <x v="3"/>
    <s v="Midday"/>
    <x v="1"/>
    <x v="0"/>
    <x v="124"/>
    <x v="119"/>
    <x v="2999"/>
    <x v="4"/>
    <n v="2022"/>
    <s v="Thu"/>
    <x v="1"/>
    <s v="NO"/>
    <n v="1"/>
  </r>
  <r>
    <x v="3000"/>
    <x v="2"/>
    <x v="1"/>
    <x v="1"/>
    <x v="2"/>
    <s v="Morning Rush"/>
    <x v="4"/>
    <x v="1"/>
    <x v="125"/>
    <x v="120"/>
    <x v="3000"/>
    <x v="4"/>
    <n v="2022"/>
    <s v="Fri"/>
    <x v="2"/>
    <s v="NO"/>
    <n v="3"/>
  </r>
  <r>
    <x v="3001"/>
    <x v="3"/>
    <x v="9"/>
    <x v="4"/>
    <x v="2"/>
    <s v="Evening Rush"/>
    <x v="3"/>
    <x v="1"/>
    <x v="125"/>
    <x v="121"/>
    <x v="3001"/>
    <x v="4"/>
    <n v="2022"/>
    <s v="Fri"/>
    <x v="2"/>
    <s v="NO"/>
    <n v="3"/>
  </r>
  <r>
    <x v="3002"/>
    <x v="0"/>
    <x v="2"/>
    <x v="3"/>
    <x v="0"/>
    <s v="Evening Rush"/>
    <x v="3"/>
    <x v="0"/>
    <x v="125"/>
    <x v="122"/>
    <x v="3002"/>
    <x v="4"/>
    <n v="2022"/>
    <s v="Fri"/>
    <x v="2"/>
    <s v="NO"/>
    <n v="1"/>
  </r>
  <r>
    <x v="3003"/>
    <x v="4"/>
    <x v="1"/>
    <x v="2"/>
    <x v="3"/>
    <s v="Morning Rush"/>
    <x v="0"/>
    <x v="0"/>
    <x v="125"/>
    <x v="123"/>
    <x v="3003"/>
    <x v="4"/>
    <n v="2022"/>
    <s v="Fri"/>
    <x v="2"/>
    <s v="NO"/>
    <n v="1"/>
  </r>
  <r>
    <x v="3004"/>
    <x v="2"/>
    <x v="7"/>
    <x v="2"/>
    <x v="3"/>
    <s v="Midday"/>
    <x v="3"/>
    <x v="2"/>
    <x v="125"/>
    <x v="124"/>
    <x v="3004"/>
    <x v="4"/>
    <n v="2022"/>
    <s v="Fri"/>
    <x v="2"/>
    <s v="NO"/>
    <n v="2"/>
  </r>
  <r>
    <x v="3005"/>
    <x v="4"/>
    <x v="2"/>
    <x v="0"/>
    <x v="1"/>
    <s v="Midday"/>
    <x v="1"/>
    <x v="1"/>
    <x v="125"/>
    <x v="125"/>
    <x v="3005"/>
    <x v="4"/>
    <n v="2022"/>
    <s v="Fri"/>
    <x v="2"/>
    <s v="NO"/>
    <n v="3"/>
  </r>
  <r>
    <x v="3006"/>
    <x v="4"/>
    <x v="7"/>
    <x v="2"/>
    <x v="2"/>
    <s v="Morning Rush"/>
    <x v="3"/>
    <x v="3"/>
    <x v="125"/>
    <x v="126"/>
    <x v="3006"/>
    <x v="4"/>
    <n v="2022"/>
    <s v="Fri"/>
    <x v="2"/>
    <s v="NO"/>
    <n v="5"/>
  </r>
  <r>
    <x v="3007"/>
    <x v="0"/>
    <x v="9"/>
    <x v="4"/>
    <x v="2"/>
    <s v="Morning Rush"/>
    <x v="0"/>
    <x v="2"/>
    <x v="125"/>
    <x v="127"/>
    <x v="3007"/>
    <x v="4"/>
    <n v="2022"/>
    <s v="Fri"/>
    <x v="2"/>
    <s v="NO"/>
    <n v="2"/>
  </r>
  <r>
    <x v="3008"/>
    <x v="2"/>
    <x v="6"/>
    <x v="1"/>
    <x v="3"/>
    <s v="Morning Rush"/>
    <x v="1"/>
    <x v="1"/>
    <x v="125"/>
    <x v="128"/>
    <x v="3008"/>
    <x v="4"/>
    <n v="2022"/>
    <s v="Fri"/>
    <x v="2"/>
    <s v="NO"/>
    <n v="3"/>
  </r>
  <r>
    <x v="3009"/>
    <x v="3"/>
    <x v="9"/>
    <x v="4"/>
    <x v="2"/>
    <s v="Morning Rush"/>
    <x v="4"/>
    <x v="0"/>
    <x v="125"/>
    <x v="129"/>
    <x v="3009"/>
    <x v="4"/>
    <n v="2022"/>
    <s v="Fri"/>
    <x v="2"/>
    <s v="NO"/>
    <n v="1"/>
  </r>
  <r>
    <x v="3010"/>
    <x v="2"/>
    <x v="9"/>
    <x v="3"/>
    <x v="2"/>
    <s v="Night"/>
    <x v="0"/>
    <x v="1"/>
    <x v="125"/>
    <x v="130"/>
    <x v="3010"/>
    <x v="4"/>
    <n v="2022"/>
    <s v="Fri"/>
    <x v="2"/>
    <s v="NO"/>
    <n v="3"/>
  </r>
  <r>
    <x v="3011"/>
    <x v="3"/>
    <x v="3"/>
    <x v="1"/>
    <x v="0"/>
    <s v="Midday"/>
    <x v="2"/>
    <x v="3"/>
    <x v="125"/>
    <x v="131"/>
    <x v="3011"/>
    <x v="4"/>
    <n v="2022"/>
    <s v="Fri"/>
    <x v="2"/>
    <s v="NO"/>
    <n v="5"/>
  </r>
  <r>
    <x v="3012"/>
    <x v="0"/>
    <x v="6"/>
    <x v="1"/>
    <x v="2"/>
    <s v="Evening Rush"/>
    <x v="2"/>
    <x v="1"/>
    <x v="125"/>
    <x v="132"/>
    <x v="3012"/>
    <x v="4"/>
    <n v="2022"/>
    <s v="Fri"/>
    <x v="2"/>
    <s v="NO"/>
    <n v="3"/>
  </r>
  <r>
    <x v="3013"/>
    <x v="4"/>
    <x v="2"/>
    <x v="0"/>
    <x v="1"/>
    <s v="Night"/>
    <x v="2"/>
    <x v="1"/>
    <x v="125"/>
    <x v="133"/>
    <x v="3013"/>
    <x v="4"/>
    <n v="2022"/>
    <s v="Fri"/>
    <x v="2"/>
    <s v="NO"/>
    <n v="3"/>
  </r>
  <r>
    <x v="3014"/>
    <x v="3"/>
    <x v="1"/>
    <x v="3"/>
    <x v="3"/>
    <s v="Night"/>
    <x v="1"/>
    <x v="1"/>
    <x v="125"/>
    <x v="134"/>
    <x v="3014"/>
    <x v="4"/>
    <n v="2022"/>
    <s v="Fri"/>
    <x v="2"/>
    <s v="NO"/>
    <n v="3"/>
  </r>
  <r>
    <x v="3015"/>
    <x v="5"/>
    <x v="7"/>
    <x v="4"/>
    <x v="0"/>
    <s v="Midday"/>
    <x v="0"/>
    <x v="0"/>
    <x v="125"/>
    <x v="135"/>
    <x v="3015"/>
    <x v="4"/>
    <n v="2022"/>
    <s v="Fri"/>
    <x v="2"/>
    <s v="NO"/>
    <n v="1"/>
  </r>
  <r>
    <x v="3016"/>
    <x v="2"/>
    <x v="3"/>
    <x v="1"/>
    <x v="3"/>
    <s v="Morning Rush"/>
    <x v="2"/>
    <x v="3"/>
    <x v="125"/>
    <x v="136"/>
    <x v="3016"/>
    <x v="4"/>
    <n v="2022"/>
    <s v="Fri"/>
    <x v="2"/>
    <s v="NO"/>
    <n v="5"/>
  </r>
  <r>
    <x v="3017"/>
    <x v="2"/>
    <x v="5"/>
    <x v="2"/>
    <x v="3"/>
    <s v="Morning Rush"/>
    <x v="2"/>
    <x v="2"/>
    <x v="125"/>
    <x v="137"/>
    <x v="3017"/>
    <x v="4"/>
    <n v="2022"/>
    <s v="Fri"/>
    <x v="2"/>
    <s v="NO"/>
    <n v="2"/>
  </r>
  <r>
    <x v="3018"/>
    <x v="1"/>
    <x v="0"/>
    <x v="4"/>
    <x v="2"/>
    <s v="Morning Rush"/>
    <x v="0"/>
    <x v="2"/>
    <x v="125"/>
    <x v="138"/>
    <x v="3018"/>
    <x v="4"/>
    <n v="2022"/>
    <s v="Fri"/>
    <x v="2"/>
    <s v="NO"/>
    <n v="2"/>
  </r>
  <r>
    <x v="3019"/>
    <x v="4"/>
    <x v="4"/>
    <x v="2"/>
    <x v="1"/>
    <s v="Morning Rush"/>
    <x v="3"/>
    <x v="1"/>
    <x v="125"/>
    <x v="139"/>
    <x v="3019"/>
    <x v="4"/>
    <n v="2022"/>
    <s v="Fri"/>
    <x v="2"/>
    <s v="NO"/>
    <n v="3"/>
  </r>
  <r>
    <x v="3020"/>
    <x v="4"/>
    <x v="3"/>
    <x v="1"/>
    <x v="1"/>
    <s v="Morning Rush"/>
    <x v="1"/>
    <x v="1"/>
    <x v="125"/>
    <x v="140"/>
    <x v="3020"/>
    <x v="4"/>
    <n v="2022"/>
    <s v="Fri"/>
    <x v="2"/>
    <s v="NO"/>
    <n v="3"/>
  </r>
  <r>
    <x v="3021"/>
    <x v="0"/>
    <x v="6"/>
    <x v="2"/>
    <x v="0"/>
    <s v="Evening Rush"/>
    <x v="3"/>
    <x v="2"/>
    <x v="125"/>
    <x v="141"/>
    <x v="3021"/>
    <x v="4"/>
    <n v="2022"/>
    <s v="Fri"/>
    <x v="2"/>
    <s v="NO"/>
    <n v="2"/>
  </r>
  <r>
    <x v="3022"/>
    <x v="3"/>
    <x v="1"/>
    <x v="1"/>
    <x v="0"/>
    <s v="Morning Rush"/>
    <x v="1"/>
    <x v="1"/>
    <x v="125"/>
    <x v="142"/>
    <x v="3022"/>
    <x v="4"/>
    <n v="2022"/>
    <s v="Fri"/>
    <x v="2"/>
    <s v="NO"/>
    <n v="3"/>
  </r>
  <r>
    <x v="3023"/>
    <x v="0"/>
    <x v="9"/>
    <x v="1"/>
    <x v="1"/>
    <s v="Night"/>
    <x v="0"/>
    <x v="2"/>
    <x v="125"/>
    <x v="143"/>
    <x v="3023"/>
    <x v="4"/>
    <n v="2022"/>
    <s v="Fri"/>
    <x v="2"/>
    <s v="NO"/>
    <n v="2"/>
  </r>
  <r>
    <x v="3024"/>
    <x v="0"/>
    <x v="4"/>
    <x v="1"/>
    <x v="0"/>
    <s v="Morning Rush"/>
    <x v="0"/>
    <x v="3"/>
    <x v="126"/>
    <x v="144"/>
    <x v="3024"/>
    <x v="4"/>
    <n v="2022"/>
    <s v="Sat"/>
    <x v="2"/>
    <s v="NO"/>
    <n v="5"/>
  </r>
  <r>
    <x v="3025"/>
    <x v="5"/>
    <x v="5"/>
    <x v="1"/>
    <x v="3"/>
    <s v="Morning Rush"/>
    <x v="2"/>
    <x v="0"/>
    <x v="126"/>
    <x v="145"/>
    <x v="3025"/>
    <x v="4"/>
    <n v="2022"/>
    <s v="Sat"/>
    <x v="2"/>
    <s v="NO"/>
    <n v="1"/>
  </r>
  <r>
    <x v="3026"/>
    <x v="4"/>
    <x v="9"/>
    <x v="1"/>
    <x v="3"/>
    <s v="Morning Rush"/>
    <x v="3"/>
    <x v="0"/>
    <x v="126"/>
    <x v="146"/>
    <x v="3026"/>
    <x v="4"/>
    <n v="2022"/>
    <s v="Sat"/>
    <x v="2"/>
    <s v="NO"/>
    <n v="1"/>
  </r>
  <r>
    <x v="3027"/>
    <x v="5"/>
    <x v="8"/>
    <x v="0"/>
    <x v="3"/>
    <s v="Night"/>
    <x v="1"/>
    <x v="0"/>
    <x v="126"/>
    <x v="147"/>
    <x v="3027"/>
    <x v="4"/>
    <n v="2022"/>
    <s v="Sat"/>
    <x v="2"/>
    <s v="NO"/>
    <n v="1"/>
  </r>
  <r>
    <x v="3028"/>
    <x v="1"/>
    <x v="8"/>
    <x v="4"/>
    <x v="0"/>
    <s v="Midday"/>
    <x v="4"/>
    <x v="0"/>
    <x v="126"/>
    <x v="148"/>
    <x v="3028"/>
    <x v="4"/>
    <n v="2022"/>
    <s v="Sat"/>
    <x v="2"/>
    <s v="NO"/>
    <n v="1"/>
  </r>
  <r>
    <x v="3029"/>
    <x v="2"/>
    <x v="1"/>
    <x v="0"/>
    <x v="1"/>
    <s v="Midday"/>
    <x v="3"/>
    <x v="0"/>
    <x v="126"/>
    <x v="149"/>
    <x v="3029"/>
    <x v="4"/>
    <n v="2022"/>
    <s v="Sat"/>
    <x v="2"/>
    <s v="NO"/>
    <n v="1"/>
  </r>
  <r>
    <x v="3030"/>
    <x v="0"/>
    <x v="9"/>
    <x v="1"/>
    <x v="3"/>
    <s v="Midday"/>
    <x v="4"/>
    <x v="1"/>
    <x v="126"/>
    <x v="150"/>
    <x v="3030"/>
    <x v="4"/>
    <n v="2022"/>
    <s v="Sat"/>
    <x v="2"/>
    <s v="NO"/>
    <n v="3"/>
  </r>
  <r>
    <x v="3031"/>
    <x v="0"/>
    <x v="9"/>
    <x v="0"/>
    <x v="3"/>
    <s v="Night"/>
    <x v="2"/>
    <x v="0"/>
    <x v="126"/>
    <x v="151"/>
    <x v="3031"/>
    <x v="4"/>
    <n v="2022"/>
    <s v="Sat"/>
    <x v="2"/>
    <s v="NO"/>
    <n v="1"/>
  </r>
  <r>
    <x v="3032"/>
    <x v="5"/>
    <x v="5"/>
    <x v="3"/>
    <x v="0"/>
    <s v="Midday"/>
    <x v="4"/>
    <x v="1"/>
    <x v="126"/>
    <x v="152"/>
    <x v="3032"/>
    <x v="4"/>
    <n v="2022"/>
    <s v="Sat"/>
    <x v="2"/>
    <s v="NO"/>
    <n v="3"/>
  </r>
  <r>
    <x v="3033"/>
    <x v="4"/>
    <x v="7"/>
    <x v="4"/>
    <x v="0"/>
    <s v="Night"/>
    <x v="2"/>
    <x v="3"/>
    <x v="126"/>
    <x v="153"/>
    <x v="3033"/>
    <x v="4"/>
    <n v="2022"/>
    <s v="Sat"/>
    <x v="2"/>
    <s v="NO"/>
    <n v="5"/>
  </r>
  <r>
    <x v="3034"/>
    <x v="2"/>
    <x v="5"/>
    <x v="2"/>
    <x v="1"/>
    <s v="Night"/>
    <x v="1"/>
    <x v="3"/>
    <x v="126"/>
    <x v="154"/>
    <x v="3034"/>
    <x v="4"/>
    <n v="2022"/>
    <s v="Sat"/>
    <x v="2"/>
    <s v="NO"/>
    <n v="5"/>
  </r>
  <r>
    <x v="3035"/>
    <x v="0"/>
    <x v="0"/>
    <x v="3"/>
    <x v="0"/>
    <s v="Morning Rush"/>
    <x v="4"/>
    <x v="1"/>
    <x v="126"/>
    <x v="155"/>
    <x v="3035"/>
    <x v="4"/>
    <n v="2022"/>
    <s v="Sat"/>
    <x v="2"/>
    <s v="NO"/>
    <n v="3"/>
  </r>
  <r>
    <x v="3036"/>
    <x v="5"/>
    <x v="9"/>
    <x v="4"/>
    <x v="2"/>
    <s v="Night"/>
    <x v="0"/>
    <x v="2"/>
    <x v="126"/>
    <x v="156"/>
    <x v="3036"/>
    <x v="4"/>
    <n v="2022"/>
    <s v="Sat"/>
    <x v="2"/>
    <s v="NO"/>
    <n v="2"/>
  </r>
  <r>
    <x v="3037"/>
    <x v="5"/>
    <x v="1"/>
    <x v="4"/>
    <x v="1"/>
    <s v="Morning Rush"/>
    <x v="1"/>
    <x v="2"/>
    <x v="126"/>
    <x v="157"/>
    <x v="3037"/>
    <x v="4"/>
    <n v="2022"/>
    <s v="Sat"/>
    <x v="2"/>
    <s v="NO"/>
    <n v="2"/>
  </r>
  <r>
    <x v="3038"/>
    <x v="3"/>
    <x v="6"/>
    <x v="2"/>
    <x v="2"/>
    <s v="Evening Rush"/>
    <x v="1"/>
    <x v="0"/>
    <x v="126"/>
    <x v="158"/>
    <x v="3038"/>
    <x v="4"/>
    <n v="2022"/>
    <s v="Sat"/>
    <x v="2"/>
    <s v="NO"/>
    <n v="1"/>
  </r>
  <r>
    <x v="3039"/>
    <x v="2"/>
    <x v="7"/>
    <x v="3"/>
    <x v="0"/>
    <s v="Evening Rush"/>
    <x v="1"/>
    <x v="2"/>
    <x v="126"/>
    <x v="159"/>
    <x v="3039"/>
    <x v="4"/>
    <n v="2022"/>
    <s v="Sat"/>
    <x v="2"/>
    <s v="NO"/>
    <n v="2"/>
  </r>
  <r>
    <x v="3040"/>
    <x v="5"/>
    <x v="0"/>
    <x v="4"/>
    <x v="0"/>
    <s v="Morning Rush"/>
    <x v="4"/>
    <x v="1"/>
    <x v="126"/>
    <x v="160"/>
    <x v="3040"/>
    <x v="4"/>
    <n v="2022"/>
    <s v="Sat"/>
    <x v="2"/>
    <s v="NO"/>
    <n v="3"/>
  </r>
  <r>
    <x v="3041"/>
    <x v="3"/>
    <x v="2"/>
    <x v="4"/>
    <x v="3"/>
    <s v="Night"/>
    <x v="3"/>
    <x v="3"/>
    <x v="126"/>
    <x v="161"/>
    <x v="3041"/>
    <x v="4"/>
    <n v="2022"/>
    <s v="Sat"/>
    <x v="2"/>
    <s v="NO"/>
    <n v="5"/>
  </r>
  <r>
    <x v="3042"/>
    <x v="4"/>
    <x v="1"/>
    <x v="4"/>
    <x v="2"/>
    <s v="Night"/>
    <x v="0"/>
    <x v="0"/>
    <x v="126"/>
    <x v="162"/>
    <x v="3042"/>
    <x v="4"/>
    <n v="2022"/>
    <s v="Sat"/>
    <x v="2"/>
    <s v="NO"/>
    <n v="1"/>
  </r>
  <r>
    <x v="3043"/>
    <x v="5"/>
    <x v="4"/>
    <x v="2"/>
    <x v="2"/>
    <s v="Evening Rush"/>
    <x v="0"/>
    <x v="2"/>
    <x v="126"/>
    <x v="163"/>
    <x v="3043"/>
    <x v="4"/>
    <n v="2022"/>
    <s v="Sat"/>
    <x v="2"/>
    <s v="NO"/>
    <n v="2"/>
  </r>
  <r>
    <x v="3044"/>
    <x v="3"/>
    <x v="7"/>
    <x v="0"/>
    <x v="0"/>
    <s v="Night"/>
    <x v="1"/>
    <x v="0"/>
    <x v="126"/>
    <x v="164"/>
    <x v="3044"/>
    <x v="4"/>
    <n v="2022"/>
    <s v="Sat"/>
    <x v="2"/>
    <s v="NO"/>
    <n v="1"/>
  </r>
  <r>
    <x v="3045"/>
    <x v="3"/>
    <x v="4"/>
    <x v="1"/>
    <x v="1"/>
    <s v="Midday"/>
    <x v="3"/>
    <x v="3"/>
    <x v="126"/>
    <x v="165"/>
    <x v="3045"/>
    <x v="4"/>
    <n v="2022"/>
    <s v="Sat"/>
    <x v="2"/>
    <s v="NO"/>
    <n v="5"/>
  </r>
  <r>
    <x v="3046"/>
    <x v="2"/>
    <x v="8"/>
    <x v="3"/>
    <x v="3"/>
    <s v="Morning Rush"/>
    <x v="2"/>
    <x v="2"/>
    <x v="126"/>
    <x v="166"/>
    <x v="3046"/>
    <x v="4"/>
    <n v="2022"/>
    <s v="Sat"/>
    <x v="2"/>
    <s v="NO"/>
    <n v="2"/>
  </r>
  <r>
    <x v="3047"/>
    <x v="0"/>
    <x v="2"/>
    <x v="1"/>
    <x v="0"/>
    <s v="Morning Rush"/>
    <x v="2"/>
    <x v="1"/>
    <x v="126"/>
    <x v="167"/>
    <x v="3047"/>
    <x v="4"/>
    <n v="2022"/>
    <s v="Sat"/>
    <x v="2"/>
    <s v="NO"/>
    <n v="3"/>
  </r>
  <r>
    <x v="3048"/>
    <x v="3"/>
    <x v="8"/>
    <x v="0"/>
    <x v="2"/>
    <s v="Morning Rush"/>
    <x v="0"/>
    <x v="0"/>
    <x v="127"/>
    <x v="168"/>
    <x v="3048"/>
    <x v="4"/>
    <n v="2022"/>
    <s v="Sun"/>
    <x v="2"/>
    <s v="NO"/>
    <n v="1"/>
  </r>
  <r>
    <x v="3049"/>
    <x v="5"/>
    <x v="3"/>
    <x v="1"/>
    <x v="1"/>
    <s v="Evening Rush"/>
    <x v="3"/>
    <x v="0"/>
    <x v="127"/>
    <x v="169"/>
    <x v="3049"/>
    <x v="4"/>
    <n v="2022"/>
    <s v="Sun"/>
    <x v="2"/>
    <s v="NO"/>
    <n v="1"/>
  </r>
  <r>
    <x v="3050"/>
    <x v="1"/>
    <x v="6"/>
    <x v="4"/>
    <x v="3"/>
    <s v="Midday"/>
    <x v="2"/>
    <x v="2"/>
    <x v="127"/>
    <x v="170"/>
    <x v="3050"/>
    <x v="4"/>
    <n v="2022"/>
    <s v="Sun"/>
    <x v="2"/>
    <s v="NO"/>
    <n v="2"/>
  </r>
  <r>
    <x v="3051"/>
    <x v="4"/>
    <x v="8"/>
    <x v="1"/>
    <x v="1"/>
    <s v="Midday"/>
    <x v="3"/>
    <x v="2"/>
    <x v="127"/>
    <x v="171"/>
    <x v="3051"/>
    <x v="4"/>
    <n v="2022"/>
    <s v="Sun"/>
    <x v="2"/>
    <s v="NO"/>
    <n v="2"/>
  </r>
  <r>
    <x v="3052"/>
    <x v="5"/>
    <x v="0"/>
    <x v="0"/>
    <x v="1"/>
    <s v="Night"/>
    <x v="3"/>
    <x v="3"/>
    <x v="127"/>
    <x v="172"/>
    <x v="3052"/>
    <x v="4"/>
    <n v="2022"/>
    <s v="Sun"/>
    <x v="2"/>
    <s v="NO"/>
    <n v="5"/>
  </r>
  <r>
    <x v="3053"/>
    <x v="5"/>
    <x v="1"/>
    <x v="0"/>
    <x v="3"/>
    <s v="Morning Rush"/>
    <x v="4"/>
    <x v="1"/>
    <x v="127"/>
    <x v="173"/>
    <x v="3053"/>
    <x v="4"/>
    <n v="2022"/>
    <s v="Sun"/>
    <x v="2"/>
    <s v="NO"/>
    <n v="3"/>
  </r>
  <r>
    <x v="3054"/>
    <x v="4"/>
    <x v="2"/>
    <x v="0"/>
    <x v="0"/>
    <s v="Morning Rush"/>
    <x v="0"/>
    <x v="2"/>
    <x v="127"/>
    <x v="174"/>
    <x v="3054"/>
    <x v="4"/>
    <n v="2022"/>
    <s v="Sun"/>
    <x v="2"/>
    <s v="NO"/>
    <n v="2"/>
  </r>
  <r>
    <x v="3055"/>
    <x v="4"/>
    <x v="0"/>
    <x v="2"/>
    <x v="2"/>
    <s v="Midday"/>
    <x v="1"/>
    <x v="1"/>
    <x v="127"/>
    <x v="175"/>
    <x v="3055"/>
    <x v="4"/>
    <n v="2022"/>
    <s v="Sun"/>
    <x v="2"/>
    <s v="NO"/>
    <n v="3"/>
  </r>
  <r>
    <x v="3056"/>
    <x v="3"/>
    <x v="1"/>
    <x v="0"/>
    <x v="0"/>
    <s v="Night"/>
    <x v="3"/>
    <x v="3"/>
    <x v="127"/>
    <x v="176"/>
    <x v="3056"/>
    <x v="4"/>
    <n v="2022"/>
    <s v="Sun"/>
    <x v="2"/>
    <s v="NO"/>
    <n v="5"/>
  </r>
  <r>
    <x v="3057"/>
    <x v="5"/>
    <x v="6"/>
    <x v="2"/>
    <x v="2"/>
    <s v="Morning Rush"/>
    <x v="3"/>
    <x v="2"/>
    <x v="127"/>
    <x v="177"/>
    <x v="3057"/>
    <x v="4"/>
    <n v="2022"/>
    <s v="Sun"/>
    <x v="2"/>
    <s v="NO"/>
    <n v="2"/>
  </r>
  <r>
    <x v="3058"/>
    <x v="3"/>
    <x v="7"/>
    <x v="4"/>
    <x v="0"/>
    <s v="Morning Rush"/>
    <x v="1"/>
    <x v="0"/>
    <x v="127"/>
    <x v="178"/>
    <x v="3058"/>
    <x v="4"/>
    <n v="2022"/>
    <s v="Sun"/>
    <x v="2"/>
    <s v="NO"/>
    <n v="1"/>
  </r>
  <r>
    <x v="3059"/>
    <x v="2"/>
    <x v="0"/>
    <x v="0"/>
    <x v="1"/>
    <s v="Morning Rush"/>
    <x v="4"/>
    <x v="1"/>
    <x v="127"/>
    <x v="179"/>
    <x v="3059"/>
    <x v="4"/>
    <n v="2022"/>
    <s v="Sun"/>
    <x v="2"/>
    <s v="NO"/>
    <n v="3"/>
  </r>
  <r>
    <x v="3060"/>
    <x v="3"/>
    <x v="9"/>
    <x v="2"/>
    <x v="1"/>
    <s v="Evening Rush"/>
    <x v="0"/>
    <x v="1"/>
    <x v="127"/>
    <x v="180"/>
    <x v="3060"/>
    <x v="4"/>
    <n v="2022"/>
    <s v="Sun"/>
    <x v="3"/>
    <s v="NO"/>
    <n v="3"/>
  </r>
  <r>
    <x v="3061"/>
    <x v="2"/>
    <x v="8"/>
    <x v="4"/>
    <x v="3"/>
    <s v="Morning Rush"/>
    <x v="2"/>
    <x v="1"/>
    <x v="127"/>
    <x v="181"/>
    <x v="3061"/>
    <x v="4"/>
    <n v="2022"/>
    <s v="Sun"/>
    <x v="3"/>
    <s v="NO"/>
    <n v="3"/>
  </r>
  <r>
    <x v="3062"/>
    <x v="0"/>
    <x v="1"/>
    <x v="1"/>
    <x v="0"/>
    <s v="Evening Rush"/>
    <x v="3"/>
    <x v="2"/>
    <x v="127"/>
    <x v="182"/>
    <x v="3062"/>
    <x v="4"/>
    <n v="2022"/>
    <s v="Sun"/>
    <x v="3"/>
    <s v="NO"/>
    <n v="2"/>
  </r>
  <r>
    <x v="3063"/>
    <x v="1"/>
    <x v="0"/>
    <x v="2"/>
    <x v="3"/>
    <s v="Evening Rush"/>
    <x v="0"/>
    <x v="3"/>
    <x v="127"/>
    <x v="183"/>
    <x v="3063"/>
    <x v="4"/>
    <n v="2022"/>
    <s v="Sun"/>
    <x v="3"/>
    <s v="NO"/>
    <n v="5"/>
  </r>
  <r>
    <x v="3064"/>
    <x v="5"/>
    <x v="0"/>
    <x v="0"/>
    <x v="1"/>
    <s v="Evening Rush"/>
    <x v="2"/>
    <x v="0"/>
    <x v="127"/>
    <x v="184"/>
    <x v="3064"/>
    <x v="4"/>
    <n v="2022"/>
    <s v="Sun"/>
    <x v="3"/>
    <s v="NO"/>
    <n v="1"/>
  </r>
  <r>
    <x v="3065"/>
    <x v="2"/>
    <x v="5"/>
    <x v="0"/>
    <x v="0"/>
    <s v="Midday"/>
    <x v="2"/>
    <x v="2"/>
    <x v="127"/>
    <x v="185"/>
    <x v="3065"/>
    <x v="4"/>
    <n v="2022"/>
    <s v="Sun"/>
    <x v="3"/>
    <s v="NO"/>
    <n v="2"/>
  </r>
  <r>
    <x v="3066"/>
    <x v="1"/>
    <x v="2"/>
    <x v="4"/>
    <x v="0"/>
    <s v="Evening Rush"/>
    <x v="4"/>
    <x v="0"/>
    <x v="127"/>
    <x v="186"/>
    <x v="3066"/>
    <x v="4"/>
    <n v="2022"/>
    <s v="Sun"/>
    <x v="3"/>
    <s v="NO"/>
    <n v="1"/>
  </r>
  <r>
    <x v="3067"/>
    <x v="4"/>
    <x v="6"/>
    <x v="4"/>
    <x v="1"/>
    <s v="Midday"/>
    <x v="1"/>
    <x v="1"/>
    <x v="127"/>
    <x v="187"/>
    <x v="3067"/>
    <x v="4"/>
    <n v="2022"/>
    <s v="Sun"/>
    <x v="3"/>
    <s v="NO"/>
    <n v="3"/>
  </r>
  <r>
    <x v="3068"/>
    <x v="0"/>
    <x v="2"/>
    <x v="0"/>
    <x v="3"/>
    <s v="Morning Rush"/>
    <x v="1"/>
    <x v="3"/>
    <x v="127"/>
    <x v="188"/>
    <x v="3068"/>
    <x v="4"/>
    <n v="2022"/>
    <s v="Sun"/>
    <x v="3"/>
    <s v="NO"/>
    <n v="5"/>
  </r>
  <r>
    <x v="3069"/>
    <x v="3"/>
    <x v="3"/>
    <x v="3"/>
    <x v="0"/>
    <s v="Midday"/>
    <x v="2"/>
    <x v="1"/>
    <x v="127"/>
    <x v="189"/>
    <x v="3069"/>
    <x v="4"/>
    <n v="2022"/>
    <s v="Sun"/>
    <x v="3"/>
    <s v="NO"/>
    <n v="3"/>
  </r>
  <r>
    <x v="3070"/>
    <x v="1"/>
    <x v="5"/>
    <x v="4"/>
    <x v="3"/>
    <s v="Evening Rush"/>
    <x v="2"/>
    <x v="1"/>
    <x v="127"/>
    <x v="190"/>
    <x v="3070"/>
    <x v="4"/>
    <n v="2022"/>
    <s v="Sun"/>
    <x v="3"/>
    <s v="NO"/>
    <n v="3"/>
  </r>
  <r>
    <x v="3071"/>
    <x v="2"/>
    <x v="0"/>
    <x v="3"/>
    <x v="0"/>
    <s v="Morning Rush"/>
    <x v="2"/>
    <x v="3"/>
    <x v="127"/>
    <x v="191"/>
    <x v="3071"/>
    <x v="4"/>
    <n v="2022"/>
    <s v="Sun"/>
    <x v="3"/>
    <s v="NO"/>
    <n v="5"/>
  </r>
  <r>
    <x v="3072"/>
    <x v="5"/>
    <x v="3"/>
    <x v="4"/>
    <x v="3"/>
    <s v="Morning Rush"/>
    <x v="2"/>
    <x v="1"/>
    <x v="128"/>
    <x v="192"/>
    <x v="3072"/>
    <x v="4"/>
    <n v="2022"/>
    <s v="Mon"/>
    <x v="3"/>
    <s v="NO"/>
    <n v="3"/>
  </r>
  <r>
    <x v="3073"/>
    <x v="0"/>
    <x v="2"/>
    <x v="1"/>
    <x v="2"/>
    <s v="Evening Rush"/>
    <x v="1"/>
    <x v="3"/>
    <x v="128"/>
    <x v="193"/>
    <x v="3073"/>
    <x v="4"/>
    <n v="2022"/>
    <s v="Mon"/>
    <x v="3"/>
    <s v="NO"/>
    <n v="5"/>
  </r>
  <r>
    <x v="3074"/>
    <x v="4"/>
    <x v="6"/>
    <x v="3"/>
    <x v="3"/>
    <s v="Midday"/>
    <x v="3"/>
    <x v="0"/>
    <x v="128"/>
    <x v="194"/>
    <x v="3074"/>
    <x v="4"/>
    <n v="2022"/>
    <s v="Mon"/>
    <x v="3"/>
    <s v="NO"/>
    <n v="1"/>
  </r>
  <r>
    <x v="3075"/>
    <x v="4"/>
    <x v="9"/>
    <x v="3"/>
    <x v="0"/>
    <s v="Evening Rush"/>
    <x v="2"/>
    <x v="1"/>
    <x v="128"/>
    <x v="195"/>
    <x v="3075"/>
    <x v="4"/>
    <n v="2022"/>
    <s v="Mon"/>
    <x v="3"/>
    <s v="NO"/>
    <n v="3"/>
  </r>
  <r>
    <x v="3076"/>
    <x v="1"/>
    <x v="8"/>
    <x v="3"/>
    <x v="0"/>
    <s v="Midday"/>
    <x v="2"/>
    <x v="2"/>
    <x v="128"/>
    <x v="196"/>
    <x v="3076"/>
    <x v="4"/>
    <n v="2022"/>
    <s v="Mon"/>
    <x v="3"/>
    <s v="NO"/>
    <n v="2"/>
  </r>
  <r>
    <x v="3077"/>
    <x v="1"/>
    <x v="3"/>
    <x v="2"/>
    <x v="3"/>
    <s v="Evening Rush"/>
    <x v="2"/>
    <x v="2"/>
    <x v="128"/>
    <x v="197"/>
    <x v="3077"/>
    <x v="4"/>
    <n v="2022"/>
    <s v="Mon"/>
    <x v="3"/>
    <s v="NO"/>
    <n v="2"/>
  </r>
  <r>
    <x v="3078"/>
    <x v="3"/>
    <x v="3"/>
    <x v="2"/>
    <x v="3"/>
    <s v="Night"/>
    <x v="0"/>
    <x v="3"/>
    <x v="128"/>
    <x v="198"/>
    <x v="3078"/>
    <x v="4"/>
    <n v="2022"/>
    <s v="Mon"/>
    <x v="3"/>
    <s v="NO"/>
    <n v="5"/>
  </r>
  <r>
    <x v="3079"/>
    <x v="4"/>
    <x v="0"/>
    <x v="0"/>
    <x v="2"/>
    <s v="Night"/>
    <x v="3"/>
    <x v="0"/>
    <x v="128"/>
    <x v="199"/>
    <x v="3079"/>
    <x v="4"/>
    <n v="2022"/>
    <s v="Mon"/>
    <x v="3"/>
    <s v="NO"/>
    <n v="1"/>
  </r>
  <r>
    <x v="3080"/>
    <x v="0"/>
    <x v="0"/>
    <x v="1"/>
    <x v="1"/>
    <s v="Morning Rush"/>
    <x v="3"/>
    <x v="3"/>
    <x v="128"/>
    <x v="200"/>
    <x v="3080"/>
    <x v="4"/>
    <n v="2022"/>
    <s v="Mon"/>
    <x v="3"/>
    <s v="NO"/>
    <n v="5"/>
  </r>
  <r>
    <x v="3081"/>
    <x v="0"/>
    <x v="4"/>
    <x v="4"/>
    <x v="1"/>
    <s v="Night"/>
    <x v="0"/>
    <x v="1"/>
    <x v="128"/>
    <x v="201"/>
    <x v="3081"/>
    <x v="4"/>
    <n v="2022"/>
    <s v="Mon"/>
    <x v="3"/>
    <s v="NO"/>
    <n v="3"/>
  </r>
  <r>
    <x v="3082"/>
    <x v="4"/>
    <x v="2"/>
    <x v="3"/>
    <x v="1"/>
    <s v="Evening Rush"/>
    <x v="2"/>
    <x v="3"/>
    <x v="128"/>
    <x v="202"/>
    <x v="3082"/>
    <x v="4"/>
    <n v="2022"/>
    <s v="Mon"/>
    <x v="3"/>
    <s v="NO"/>
    <n v="5"/>
  </r>
  <r>
    <x v="3083"/>
    <x v="3"/>
    <x v="7"/>
    <x v="0"/>
    <x v="2"/>
    <s v="Night"/>
    <x v="0"/>
    <x v="2"/>
    <x v="128"/>
    <x v="203"/>
    <x v="3083"/>
    <x v="4"/>
    <n v="2022"/>
    <s v="Mon"/>
    <x v="3"/>
    <s v="NO"/>
    <n v="2"/>
  </r>
  <r>
    <x v="3084"/>
    <x v="5"/>
    <x v="4"/>
    <x v="0"/>
    <x v="1"/>
    <s v="Evening Rush"/>
    <x v="2"/>
    <x v="0"/>
    <x v="128"/>
    <x v="204"/>
    <x v="3084"/>
    <x v="4"/>
    <n v="2022"/>
    <s v="Mon"/>
    <x v="3"/>
    <s v="NO"/>
    <n v="1"/>
  </r>
  <r>
    <x v="3085"/>
    <x v="3"/>
    <x v="1"/>
    <x v="0"/>
    <x v="1"/>
    <s v="Evening Rush"/>
    <x v="3"/>
    <x v="1"/>
    <x v="128"/>
    <x v="205"/>
    <x v="3085"/>
    <x v="4"/>
    <n v="2022"/>
    <s v="Mon"/>
    <x v="3"/>
    <s v="NO"/>
    <n v="3"/>
  </r>
  <r>
    <x v="3086"/>
    <x v="2"/>
    <x v="6"/>
    <x v="3"/>
    <x v="0"/>
    <s v="Evening Rush"/>
    <x v="3"/>
    <x v="3"/>
    <x v="128"/>
    <x v="206"/>
    <x v="3086"/>
    <x v="4"/>
    <n v="2022"/>
    <s v="Mon"/>
    <x v="3"/>
    <s v="NO"/>
    <n v="5"/>
  </r>
  <r>
    <x v="3087"/>
    <x v="2"/>
    <x v="0"/>
    <x v="4"/>
    <x v="2"/>
    <s v="Night"/>
    <x v="4"/>
    <x v="0"/>
    <x v="128"/>
    <x v="207"/>
    <x v="3087"/>
    <x v="4"/>
    <n v="2022"/>
    <s v="Mon"/>
    <x v="3"/>
    <s v="NO"/>
    <n v="1"/>
  </r>
  <r>
    <x v="3088"/>
    <x v="1"/>
    <x v="0"/>
    <x v="0"/>
    <x v="2"/>
    <s v="Night"/>
    <x v="1"/>
    <x v="3"/>
    <x v="128"/>
    <x v="208"/>
    <x v="3088"/>
    <x v="4"/>
    <n v="2022"/>
    <s v="Mon"/>
    <x v="3"/>
    <s v="NO"/>
    <n v="5"/>
  </r>
  <r>
    <x v="3089"/>
    <x v="3"/>
    <x v="9"/>
    <x v="4"/>
    <x v="2"/>
    <s v="Night"/>
    <x v="1"/>
    <x v="2"/>
    <x v="128"/>
    <x v="209"/>
    <x v="3089"/>
    <x v="4"/>
    <n v="2022"/>
    <s v="Mon"/>
    <x v="3"/>
    <s v="NO"/>
    <n v="2"/>
  </r>
  <r>
    <x v="3090"/>
    <x v="3"/>
    <x v="9"/>
    <x v="0"/>
    <x v="3"/>
    <s v="Midday"/>
    <x v="2"/>
    <x v="3"/>
    <x v="128"/>
    <x v="210"/>
    <x v="3090"/>
    <x v="4"/>
    <n v="2022"/>
    <s v="Mon"/>
    <x v="3"/>
    <s v="NO"/>
    <n v="5"/>
  </r>
  <r>
    <x v="3091"/>
    <x v="0"/>
    <x v="2"/>
    <x v="3"/>
    <x v="1"/>
    <s v="Morning Rush"/>
    <x v="0"/>
    <x v="1"/>
    <x v="128"/>
    <x v="211"/>
    <x v="3091"/>
    <x v="4"/>
    <n v="2022"/>
    <s v="Mon"/>
    <x v="3"/>
    <s v="NO"/>
    <n v="3"/>
  </r>
  <r>
    <x v="3092"/>
    <x v="1"/>
    <x v="2"/>
    <x v="3"/>
    <x v="1"/>
    <s v="Morning Rush"/>
    <x v="2"/>
    <x v="0"/>
    <x v="128"/>
    <x v="212"/>
    <x v="3092"/>
    <x v="4"/>
    <n v="2022"/>
    <s v="Mon"/>
    <x v="3"/>
    <s v="NO"/>
    <n v="1"/>
  </r>
  <r>
    <x v="3093"/>
    <x v="0"/>
    <x v="6"/>
    <x v="0"/>
    <x v="3"/>
    <s v="Morning Rush"/>
    <x v="2"/>
    <x v="1"/>
    <x v="128"/>
    <x v="213"/>
    <x v="3093"/>
    <x v="4"/>
    <n v="2022"/>
    <s v="Mon"/>
    <x v="3"/>
    <s v="NO"/>
    <n v="3"/>
  </r>
  <r>
    <x v="3094"/>
    <x v="5"/>
    <x v="9"/>
    <x v="1"/>
    <x v="3"/>
    <s v="Midday"/>
    <x v="0"/>
    <x v="1"/>
    <x v="128"/>
    <x v="214"/>
    <x v="3094"/>
    <x v="4"/>
    <n v="2022"/>
    <s v="Mon"/>
    <x v="3"/>
    <s v="NO"/>
    <n v="3"/>
  </r>
  <r>
    <x v="3095"/>
    <x v="3"/>
    <x v="2"/>
    <x v="0"/>
    <x v="0"/>
    <s v="Evening Rush"/>
    <x v="3"/>
    <x v="2"/>
    <x v="128"/>
    <x v="215"/>
    <x v="3095"/>
    <x v="4"/>
    <n v="2022"/>
    <s v="Mon"/>
    <x v="3"/>
    <s v="NO"/>
    <n v="2"/>
  </r>
  <r>
    <x v="3096"/>
    <x v="0"/>
    <x v="2"/>
    <x v="4"/>
    <x v="2"/>
    <s v="Morning Rush"/>
    <x v="0"/>
    <x v="2"/>
    <x v="129"/>
    <x v="216"/>
    <x v="3096"/>
    <x v="4"/>
    <n v="2022"/>
    <s v="Tue"/>
    <x v="3"/>
    <s v="NO"/>
    <n v="2"/>
  </r>
  <r>
    <x v="3097"/>
    <x v="4"/>
    <x v="4"/>
    <x v="1"/>
    <x v="3"/>
    <s v="Midday"/>
    <x v="0"/>
    <x v="3"/>
    <x v="129"/>
    <x v="217"/>
    <x v="3097"/>
    <x v="4"/>
    <n v="2022"/>
    <s v="Tue"/>
    <x v="3"/>
    <s v="NO"/>
    <n v="5"/>
  </r>
  <r>
    <x v="3098"/>
    <x v="0"/>
    <x v="9"/>
    <x v="1"/>
    <x v="2"/>
    <s v="Morning Rush"/>
    <x v="2"/>
    <x v="3"/>
    <x v="129"/>
    <x v="218"/>
    <x v="3098"/>
    <x v="4"/>
    <n v="2022"/>
    <s v="Tue"/>
    <x v="3"/>
    <s v="NO"/>
    <n v="5"/>
  </r>
  <r>
    <x v="3099"/>
    <x v="3"/>
    <x v="8"/>
    <x v="0"/>
    <x v="1"/>
    <s v="Midday"/>
    <x v="2"/>
    <x v="3"/>
    <x v="129"/>
    <x v="219"/>
    <x v="3099"/>
    <x v="4"/>
    <n v="2022"/>
    <s v="Tue"/>
    <x v="3"/>
    <s v="NO"/>
    <n v="5"/>
  </r>
  <r>
    <x v="3100"/>
    <x v="5"/>
    <x v="0"/>
    <x v="0"/>
    <x v="0"/>
    <s v="Midday"/>
    <x v="2"/>
    <x v="3"/>
    <x v="129"/>
    <x v="220"/>
    <x v="3100"/>
    <x v="4"/>
    <n v="2022"/>
    <s v="Tue"/>
    <x v="3"/>
    <s v="NO"/>
    <n v="5"/>
  </r>
  <r>
    <x v="3101"/>
    <x v="3"/>
    <x v="6"/>
    <x v="2"/>
    <x v="1"/>
    <s v="Midday"/>
    <x v="2"/>
    <x v="3"/>
    <x v="129"/>
    <x v="221"/>
    <x v="3101"/>
    <x v="4"/>
    <n v="2022"/>
    <s v="Tue"/>
    <x v="3"/>
    <s v="NO"/>
    <n v="5"/>
  </r>
  <r>
    <x v="3102"/>
    <x v="4"/>
    <x v="3"/>
    <x v="1"/>
    <x v="2"/>
    <s v="Night"/>
    <x v="3"/>
    <x v="3"/>
    <x v="129"/>
    <x v="222"/>
    <x v="3102"/>
    <x v="4"/>
    <n v="2022"/>
    <s v="Tue"/>
    <x v="3"/>
    <s v="NO"/>
    <n v="5"/>
  </r>
  <r>
    <x v="3103"/>
    <x v="2"/>
    <x v="9"/>
    <x v="1"/>
    <x v="0"/>
    <s v="Evening Rush"/>
    <x v="3"/>
    <x v="1"/>
    <x v="129"/>
    <x v="223"/>
    <x v="3103"/>
    <x v="4"/>
    <n v="2022"/>
    <s v="Tue"/>
    <x v="3"/>
    <s v="NO"/>
    <n v="3"/>
  </r>
  <r>
    <x v="3104"/>
    <x v="2"/>
    <x v="6"/>
    <x v="3"/>
    <x v="3"/>
    <s v="Morning Rush"/>
    <x v="1"/>
    <x v="1"/>
    <x v="129"/>
    <x v="224"/>
    <x v="3104"/>
    <x v="4"/>
    <n v="2022"/>
    <s v="Tue"/>
    <x v="3"/>
    <s v="NO"/>
    <n v="3"/>
  </r>
  <r>
    <x v="3105"/>
    <x v="5"/>
    <x v="6"/>
    <x v="3"/>
    <x v="3"/>
    <s v="Midday"/>
    <x v="3"/>
    <x v="1"/>
    <x v="129"/>
    <x v="225"/>
    <x v="3105"/>
    <x v="4"/>
    <n v="2022"/>
    <s v="Tue"/>
    <x v="3"/>
    <s v="NO"/>
    <n v="3"/>
  </r>
  <r>
    <x v="3106"/>
    <x v="5"/>
    <x v="7"/>
    <x v="4"/>
    <x v="2"/>
    <s v="Night"/>
    <x v="0"/>
    <x v="1"/>
    <x v="129"/>
    <x v="226"/>
    <x v="3106"/>
    <x v="4"/>
    <n v="2022"/>
    <s v="Tue"/>
    <x v="3"/>
    <s v="NO"/>
    <n v="3"/>
  </r>
  <r>
    <x v="3107"/>
    <x v="4"/>
    <x v="5"/>
    <x v="2"/>
    <x v="1"/>
    <s v="Midday"/>
    <x v="2"/>
    <x v="1"/>
    <x v="129"/>
    <x v="227"/>
    <x v="3107"/>
    <x v="4"/>
    <n v="2022"/>
    <s v="Tue"/>
    <x v="3"/>
    <s v="NO"/>
    <n v="3"/>
  </r>
  <r>
    <x v="3108"/>
    <x v="0"/>
    <x v="4"/>
    <x v="4"/>
    <x v="0"/>
    <s v="Morning Rush"/>
    <x v="2"/>
    <x v="3"/>
    <x v="129"/>
    <x v="228"/>
    <x v="3108"/>
    <x v="4"/>
    <n v="2022"/>
    <s v="Tue"/>
    <x v="3"/>
    <s v="NO"/>
    <n v="5"/>
  </r>
  <r>
    <x v="3109"/>
    <x v="2"/>
    <x v="6"/>
    <x v="1"/>
    <x v="1"/>
    <s v="Evening Rush"/>
    <x v="1"/>
    <x v="1"/>
    <x v="129"/>
    <x v="229"/>
    <x v="3109"/>
    <x v="4"/>
    <n v="2022"/>
    <s v="Tue"/>
    <x v="3"/>
    <s v="NO"/>
    <n v="3"/>
  </r>
  <r>
    <x v="3110"/>
    <x v="2"/>
    <x v="6"/>
    <x v="4"/>
    <x v="1"/>
    <s v="Morning Rush"/>
    <x v="2"/>
    <x v="0"/>
    <x v="129"/>
    <x v="230"/>
    <x v="3110"/>
    <x v="4"/>
    <n v="2022"/>
    <s v="Tue"/>
    <x v="3"/>
    <s v="NO"/>
    <n v="1"/>
  </r>
  <r>
    <x v="3111"/>
    <x v="2"/>
    <x v="5"/>
    <x v="0"/>
    <x v="3"/>
    <s v="Night"/>
    <x v="4"/>
    <x v="2"/>
    <x v="129"/>
    <x v="231"/>
    <x v="3111"/>
    <x v="4"/>
    <n v="2022"/>
    <s v="Tue"/>
    <x v="3"/>
    <s v="NO"/>
    <n v="2"/>
  </r>
  <r>
    <x v="3112"/>
    <x v="2"/>
    <x v="4"/>
    <x v="1"/>
    <x v="0"/>
    <s v="Evening Rush"/>
    <x v="0"/>
    <x v="1"/>
    <x v="129"/>
    <x v="232"/>
    <x v="3112"/>
    <x v="4"/>
    <n v="2022"/>
    <s v="Tue"/>
    <x v="3"/>
    <s v="NO"/>
    <n v="3"/>
  </r>
  <r>
    <x v="3113"/>
    <x v="4"/>
    <x v="6"/>
    <x v="3"/>
    <x v="1"/>
    <s v="Evening Rush"/>
    <x v="0"/>
    <x v="0"/>
    <x v="129"/>
    <x v="233"/>
    <x v="3113"/>
    <x v="4"/>
    <n v="2022"/>
    <s v="Tue"/>
    <x v="3"/>
    <s v="NO"/>
    <n v="1"/>
  </r>
  <r>
    <x v="3114"/>
    <x v="5"/>
    <x v="5"/>
    <x v="0"/>
    <x v="2"/>
    <s v="Midday"/>
    <x v="3"/>
    <x v="0"/>
    <x v="129"/>
    <x v="234"/>
    <x v="3114"/>
    <x v="4"/>
    <n v="2022"/>
    <s v="Tue"/>
    <x v="3"/>
    <s v="NO"/>
    <n v="1"/>
  </r>
  <r>
    <x v="3115"/>
    <x v="5"/>
    <x v="9"/>
    <x v="3"/>
    <x v="0"/>
    <s v="Night"/>
    <x v="3"/>
    <x v="2"/>
    <x v="129"/>
    <x v="235"/>
    <x v="3115"/>
    <x v="4"/>
    <n v="2022"/>
    <s v="Tue"/>
    <x v="3"/>
    <s v="NO"/>
    <n v="2"/>
  </r>
  <r>
    <x v="3116"/>
    <x v="1"/>
    <x v="5"/>
    <x v="3"/>
    <x v="0"/>
    <s v="Midday"/>
    <x v="3"/>
    <x v="2"/>
    <x v="129"/>
    <x v="236"/>
    <x v="3116"/>
    <x v="4"/>
    <n v="2022"/>
    <s v="Tue"/>
    <x v="3"/>
    <s v="NO"/>
    <n v="2"/>
  </r>
  <r>
    <x v="3117"/>
    <x v="0"/>
    <x v="3"/>
    <x v="3"/>
    <x v="3"/>
    <s v="Evening Rush"/>
    <x v="3"/>
    <x v="3"/>
    <x v="129"/>
    <x v="237"/>
    <x v="3117"/>
    <x v="4"/>
    <n v="2022"/>
    <s v="Tue"/>
    <x v="3"/>
    <s v="NO"/>
    <n v="5"/>
  </r>
  <r>
    <x v="3118"/>
    <x v="5"/>
    <x v="2"/>
    <x v="3"/>
    <x v="3"/>
    <s v="Midday"/>
    <x v="1"/>
    <x v="0"/>
    <x v="129"/>
    <x v="238"/>
    <x v="3118"/>
    <x v="4"/>
    <n v="2022"/>
    <s v="Tue"/>
    <x v="3"/>
    <s v="NO"/>
    <n v="1"/>
  </r>
  <r>
    <x v="3119"/>
    <x v="2"/>
    <x v="1"/>
    <x v="4"/>
    <x v="1"/>
    <s v="Night"/>
    <x v="2"/>
    <x v="1"/>
    <x v="129"/>
    <x v="239"/>
    <x v="3119"/>
    <x v="4"/>
    <n v="2022"/>
    <s v="Tue"/>
    <x v="3"/>
    <s v="NO"/>
    <n v="3"/>
  </r>
  <r>
    <x v="3120"/>
    <x v="3"/>
    <x v="4"/>
    <x v="4"/>
    <x v="2"/>
    <s v="Evening Rush"/>
    <x v="4"/>
    <x v="3"/>
    <x v="130"/>
    <x v="240"/>
    <x v="3120"/>
    <x v="4"/>
    <n v="2022"/>
    <s v="Wed"/>
    <x v="4"/>
    <s v="NO"/>
    <n v="5"/>
  </r>
  <r>
    <x v="3121"/>
    <x v="2"/>
    <x v="7"/>
    <x v="3"/>
    <x v="1"/>
    <s v="Midday"/>
    <x v="3"/>
    <x v="2"/>
    <x v="130"/>
    <x v="241"/>
    <x v="3121"/>
    <x v="4"/>
    <n v="2022"/>
    <s v="Wed"/>
    <x v="4"/>
    <s v="NO"/>
    <n v="2"/>
  </r>
  <r>
    <x v="3122"/>
    <x v="2"/>
    <x v="2"/>
    <x v="1"/>
    <x v="1"/>
    <s v="Midday"/>
    <x v="3"/>
    <x v="3"/>
    <x v="130"/>
    <x v="242"/>
    <x v="3122"/>
    <x v="4"/>
    <n v="2022"/>
    <s v="Wed"/>
    <x v="4"/>
    <s v="NO"/>
    <n v="5"/>
  </r>
  <r>
    <x v="3123"/>
    <x v="5"/>
    <x v="5"/>
    <x v="1"/>
    <x v="0"/>
    <s v="Evening Rush"/>
    <x v="0"/>
    <x v="1"/>
    <x v="130"/>
    <x v="243"/>
    <x v="3123"/>
    <x v="4"/>
    <n v="2022"/>
    <s v="Wed"/>
    <x v="4"/>
    <s v="NO"/>
    <n v="3"/>
  </r>
  <r>
    <x v="3124"/>
    <x v="1"/>
    <x v="9"/>
    <x v="2"/>
    <x v="3"/>
    <s v="Night"/>
    <x v="4"/>
    <x v="0"/>
    <x v="130"/>
    <x v="244"/>
    <x v="3124"/>
    <x v="4"/>
    <n v="2022"/>
    <s v="Wed"/>
    <x v="4"/>
    <s v="NO"/>
    <n v="1"/>
  </r>
  <r>
    <x v="3125"/>
    <x v="4"/>
    <x v="0"/>
    <x v="2"/>
    <x v="1"/>
    <s v="Morning Rush"/>
    <x v="3"/>
    <x v="2"/>
    <x v="130"/>
    <x v="245"/>
    <x v="3125"/>
    <x v="4"/>
    <n v="2022"/>
    <s v="Wed"/>
    <x v="4"/>
    <s v="NO"/>
    <n v="2"/>
  </r>
  <r>
    <x v="3126"/>
    <x v="3"/>
    <x v="7"/>
    <x v="0"/>
    <x v="0"/>
    <s v="Morning Rush"/>
    <x v="3"/>
    <x v="1"/>
    <x v="130"/>
    <x v="246"/>
    <x v="3126"/>
    <x v="4"/>
    <n v="2022"/>
    <s v="Wed"/>
    <x v="4"/>
    <s v="NO"/>
    <n v="3"/>
  </r>
  <r>
    <x v="3127"/>
    <x v="0"/>
    <x v="9"/>
    <x v="4"/>
    <x v="3"/>
    <s v="Evening Rush"/>
    <x v="1"/>
    <x v="3"/>
    <x v="130"/>
    <x v="247"/>
    <x v="3127"/>
    <x v="4"/>
    <n v="2022"/>
    <s v="Wed"/>
    <x v="4"/>
    <s v="NO"/>
    <n v="5"/>
  </r>
  <r>
    <x v="3128"/>
    <x v="3"/>
    <x v="1"/>
    <x v="1"/>
    <x v="0"/>
    <s v="Morning Rush"/>
    <x v="0"/>
    <x v="2"/>
    <x v="130"/>
    <x v="248"/>
    <x v="3128"/>
    <x v="4"/>
    <n v="2022"/>
    <s v="Wed"/>
    <x v="4"/>
    <s v="NO"/>
    <n v="2"/>
  </r>
  <r>
    <x v="3129"/>
    <x v="1"/>
    <x v="4"/>
    <x v="2"/>
    <x v="2"/>
    <s v="Midday"/>
    <x v="4"/>
    <x v="0"/>
    <x v="130"/>
    <x v="249"/>
    <x v="3129"/>
    <x v="4"/>
    <n v="2022"/>
    <s v="Wed"/>
    <x v="4"/>
    <s v="NO"/>
    <n v="1"/>
  </r>
  <r>
    <x v="3130"/>
    <x v="2"/>
    <x v="3"/>
    <x v="2"/>
    <x v="2"/>
    <s v="Morning Rush"/>
    <x v="4"/>
    <x v="0"/>
    <x v="130"/>
    <x v="250"/>
    <x v="3130"/>
    <x v="4"/>
    <n v="2022"/>
    <s v="Wed"/>
    <x v="4"/>
    <s v="NO"/>
    <n v="1"/>
  </r>
  <r>
    <x v="3131"/>
    <x v="4"/>
    <x v="6"/>
    <x v="1"/>
    <x v="2"/>
    <s v="Midday"/>
    <x v="3"/>
    <x v="2"/>
    <x v="130"/>
    <x v="251"/>
    <x v="3131"/>
    <x v="4"/>
    <n v="2022"/>
    <s v="Wed"/>
    <x v="4"/>
    <s v="NO"/>
    <n v="2"/>
  </r>
  <r>
    <x v="3132"/>
    <x v="4"/>
    <x v="1"/>
    <x v="1"/>
    <x v="3"/>
    <s v="Evening Rush"/>
    <x v="2"/>
    <x v="1"/>
    <x v="130"/>
    <x v="252"/>
    <x v="3132"/>
    <x v="4"/>
    <n v="2022"/>
    <s v="Wed"/>
    <x v="4"/>
    <s v="NO"/>
    <n v="3"/>
  </r>
  <r>
    <x v="3133"/>
    <x v="4"/>
    <x v="3"/>
    <x v="0"/>
    <x v="3"/>
    <s v="Morning Rush"/>
    <x v="2"/>
    <x v="1"/>
    <x v="130"/>
    <x v="253"/>
    <x v="3133"/>
    <x v="4"/>
    <n v="2022"/>
    <s v="Wed"/>
    <x v="4"/>
    <s v="NO"/>
    <n v="3"/>
  </r>
  <r>
    <x v="3134"/>
    <x v="0"/>
    <x v="2"/>
    <x v="1"/>
    <x v="0"/>
    <s v="Morning Rush"/>
    <x v="2"/>
    <x v="1"/>
    <x v="130"/>
    <x v="254"/>
    <x v="3134"/>
    <x v="4"/>
    <n v="2022"/>
    <s v="Wed"/>
    <x v="4"/>
    <s v="NO"/>
    <n v="3"/>
  </r>
  <r>
    <x v="3135"/>
    <x v="5"/>
    <x v="0"/>
    <x v="1"/>
    <x v="2"/>
    <s v="Night"/>
    <x v="0"/>
    <x v="3"/>
    <x v="130"/>
    <x v="255"/>
    <x v="3135"/>
    <x v="4"/>
    <n v="2022"/>
    <s v="Wed"/>
    <x v="4"/>
    <s v="NO"/>
    <n v="5"/>
  </r>
  <r>
    <x v="3136"/>
    <x v="2"/>
    <x v="7"/>
    <x v="1"/>
    <x v="3"/>
    <s v="Morning Rush"/>
    <x v="2"/>
    <x v="2"/>
    <x v="130"/>
    <x v="256"/>
    <x v="3136"/>
    <x v="4"/>
    <n v="2022"/>
    <s v="Wed"/>
    <x v="4"/>
    <s v="NO"/>
    <n v="2"/>
  </r>
  <r>
    <x v="3137"/>
    <x v="3"/>
    <x v="8"/>
    <x v="3"/>
    <x v="0"/>
    <s v="Midday"/>
    <x v="4"/>
    <x v="3"/>
    <x v="130"/>
    <x v="257"/>
    <x v="3137"/>
    <x v="4"/>
    <n v="2022"/>
    <s v="Wed"/>
    <x v="4"/>
    <s v="NO"/>
    <n v="5"/>
  </r>
  <r>
    <x v="3138"/>
    <x v="3"/>
    <x v="0"/>
    <x v="0"/>
    <x v="0"/>
    <s v="Evening Rush"/>
    <x v="3"/>
    <x v="1"/>
    <x v="130"/>
    <x v="258"/>
    <x v="3138"/>
    <x v="4"/>
    <n v="2022"/>
    <s v="Wed"/>
    <x v="4"/>
    <s v="NO"/>
    <n v="3"/>
  </r>
  <r>
    <x v="3139"/>
    <x v="2"/>
    <x v="0"/>
    <x v="2"/>
    <x v="2"/>
    <s v="Evening Rush"/>
    <x v="2"/>
    <x v="3"/>
    <x v="130"/>
    <x v="259"/>
    <x v="3139"/>
    <x v="4"/>
    <n v="2022"/>
    <s v="Wed"/>
    <x v="4"/>
    <s v="NO"/>
    <n v="5"/>
  </r>
  <r>
    <x v="3140"/>
    <x v="3"/>
    <x v="9"/>
    <x v="1"/>
    <x v="2"/>
    <s v="Morning Rush"/>
    <x v="2"/>
    <x v="0"/>
    <x v="130"/>
    <x v="260"/>
    <x v="3140"/>
    <x v="4"/>
    <n v="2022"/>
    <s v="Wed"/>
    <x v="4"/>
    <s v="NO"/>
    <n v="1"/>
  </r>
  <r>
    <x v="3141"/>
    <x v="5"/>
    <x v="8"/>
    <x v="0"/>
    <x v="0"/>
    <s v="Evening Rush"/>
    <x v="4"/>
    <x v="0"/>
    <x v="130"/>
    <x v="261"/>
    <x v="3141"/>
    <x v="4"/>
    <n v="2022"/>
    <s v="Wed"/>
    <x v="4"/>
    <s v="NO"/>
    <n v="1"/>
  </r>
  <r>
    <x v="3142"/>
    <x v="4"/>
    <x v="2"/>
    <x v="4"/>
    <x v="3"/>
    <s v="Night"/>
    <x v="1"/>
    <x v="1"/>
    <x v="130"/>
    <x v="262"/>
    <x v="3142"/>
    <x v="4"/>
    <n v="2022"/>
    <s v="Wed"/>
    <x v="4"/>
    <s v="NO"/>
    <n v="3"/>
  </r>
  <r>
    <x v="3143"/>
    <x v="3"/>
    <x v="2"/>
    <x v="1"/>
    <x v="3"/>
    <s v="Morning Rush"/>
    <x v="3"/>
    <x v="3"/>
    <x v="130"/>
    <x v="263"/>
    <x v="3143"/>
    <x v="4"/>
    <n v="2022"/>
    <s v="Wed"/>
    <x v="4"/>
    <s v="NO"/>
    <n v="5"/>
  </r>
  <r>
    <x v="3144"/>
    <x v="5"/>
    <x v="9"/>
    <x v="0"/>
    <x v="3"/>
    <s v="Morning Rush"/>
    <x v="0"/>
    <x v="3"/>
    <x v="131"/>
    <x v="264"/>
    <x v="3144"/>
    <x v="4"/>
    <n v="2022"/>
    <s v="Thu"/>
    <x v="4"/>
    <s v="NO"/>
    <n v="5"/>
  </r>
  <r>
    <x v="3145"/>
    <x v="4"/>
    <x v="9"/>
    <x v="4"/>
    <x v="3"/>
    <s v="Morning Rush"/>
    <x v="3"/>
    <x v="2"/>
    <x v="131"/>
    <x v="265"/>
    <x v="3145"/>
    <x v="4"/>
    <n v="2022"/>
    <s v="Thu"/>
    <x v="4"/>
    <s v="NO"/>
    <n v="2"/>
  </r>
  <r>
    <x v="3146"/>
    <x v="0"/>
    <x v="4"/>
    <x v="2"/>
    <x v="1"/>
    <s v="Night"/>
    <x v="4"/>
    <x v="2"/>
    <x v="131"/>
    <x v="266"/>
    <x v="3146"/>
    <x v="4"/>
    <n v="2022"/>
    <s v="Thu"/>
    <x v="4"/>
    <s v="NO"/>
    <n v="2"/>
  </r>
  <r>
    <x v="3147"/>
    <x v="0"/>
    <x v="8"/>
    <x v="0"/>
    <x v="2"/>
    <s v="Midday"/>
    <x v="3"/>
    <x v="2"/>
    <x v="131"/>
    <x v="267"/>
    <x v="3147"/>
    <x v="4"/>
    <n v="2022"/>
    <s v="Thu"/>
    <x v="4"/>
    <s v="NO"/>
    <n v="2"/>
  </r>
  <r>
    <x v="3148"/>
    <x v="2"/>
    <x v="5"/>
    <x v="4"/>
    <x v="2"/>
    <s v="Midday"/>
    <x v="1"/>
    <x v="0"/>
    <x v="131"/>
    <x v="268"/>
    <x v="3148"/>
    <x v="4"/>
    <n v="2022"/>
    <s v="Thu"/>
    <x v="4"/>
    <s v="NO"/>
    <n v="1"/>
  </r>
  <r>
    <x v="3149"/>
    <x v="2"/>
    <x v="4"/>
    <x v="1"/>
    <x v="1"/>
    <s v="Morning Rush"/>
    <x v="4"/>
    <x v="3"/>
    <x v="131"/>
    <x v="269"/>
    <x v="3149"/>
    <x v="4"/>
    <n v="2022"/>
    <s v="Thu"/>
    <x v="4"/>
    <s v="NO"/>
    <n v="5"/>
  </r>
  <r>
    <x v="3150"/>
    <x v="5"/>
    <x v="5"/>
    <x v="0"/>
    <x v="2"/>
    <s v="Evening Rush"/>
    <x v="1"/>
    <x v="0"/>
    <x v="131"/>
    <x v="270"/>
    <x v="3150"/>
    <x v="4"/>
    <n v="2022"/>
    <s v="Thu"/>
    <x v="4"/>
    <s v="NO"/>
    <n v="1"/>
  </r>
  <r>
    <x v="3151"/>
    <x v="0"/>
    <x v="4"/>
    <x v="2"/>
    <x v="0"/>
    <s v="Night"/>
    <x v="1"/>
    <x v="3"/>
    <x v="131"/>
    <x v="271"/>
    <x v="3151"/>
    <x v="4"/>
    <n v="2022"/>
    <s v="Thu"/>
    <x v="4"/>
    <s v="NO"/>
    <n v="5"/>
  </r>
  <r>
    <x v="3152"/>
    <x v="0"/>
    <x v="3"/>
    <x v="3"/>
    <x v="2"/>
    <s v="Night"/>
    <x v="4"/>
    <x v="1"/>
    <x v="131"/>
    <x v="272"/>
    <x v="3152"/>
    <x v="4"/>
    <n v="2022"/>
    <s v="Thu"/>
    <x v="4"/>
    <s v="NO"/>
    <n v="3"/>
  </r>
  <r>
    <x v="3153"/>
    <x v="0"/>
    <x v="9"/>
    <x v="1"/>
    <x v="1"/>
    <s v="Morning Rush"/>
    <x v="1"/>
    <x v="1"/>
    <x v="131"/>
    <x v="273"/>
    <x v="3153"/>
    <x v="4"/>
    <n v="2022"/>
    <s v="Thu"/>
    <x v="4"/>
    <s v="NO"/>
    <n v="3"/>
  </r>
  <r>
    <x v="3154"/>
    <x v="5"/>
    <x v="0"/>
    <x v="1"/>
    <x v="0"/>
    <s v="Morning Rush"/>
    <x v="2"/>
    <x v="0"/>
    <x v="131"/>
    <x v="274"/>
    <x v="3154"/>
    <x v="4"/>
    <n v="2022"/>
    <s v="Thu"/>
    <x v="4"/>
    <s v="NO"/>
    <n v="1"/>
  </r>
  <r>
    <x v="3155"/>
    <x v="5"/>
    <x v="4"/>
    <x v="2"/>
    <x v="3"/>
    <s v="Morning Rush"/>
    <x v="1"/>
    <x v="1"/>
    <x v="131"/>
    <x v="275"/>
    <x v="3155"/>
    <x v="4"/>
    <n v="2022"/>
    <s v="Thu"/>
    <x v="4"/>
    <s v="NO"/>
    <n v="3"/>
  </r>
  <r>
    <x v="3156"/>
    <x v="3"/>
    <x v="1"/>
    <x v="0"/>
    <x v="2"/>
    <s v="Midday"/>
    <x v="2"/>
    <x v="2"/>
    <x v="131"/>
    <x v="276"/>
    <x v="3156"/>
    <x v="4"/>
    <n v="2022"/>
    <s v="Thu"/>
    <x v="4"/>
    <s v="NO"/>
    <n v="2"/>
  </r>
  <r>
    <x v="3157"/>
    <x v="0"/>
    <x v="5"/>
    <x v="3"/>
    <x v="1"/>
    <s v="Midday"/>
    <x v="4"/>
    <x v="0"/>
    <x v="131"/>
    <x v="277"/>
    <x v="3157"/>
    <x v="4"/>
    <n v="2022"/>
    <s v="Thu"/>
    <x v="4"/>
    <s v="NO"/>
    <n v="1"/>
  </r>
  <r>
    <x v="3158"/>
    <x v="2"/>
    <x v="0"/>
    <x v="2"/>
    <x v="3"/>
    <s v="Midday"/>
    <x v="2"/>
    <x v="3"/>
    <x v="131"/>
    <x v="278"/>
    <x v="3158"/>
    <x v="4"/>
    <n v="2022"/>
    <s v="Thu"/>
    <x v="4"/>
    <s v="NO"/>
    <n v="5"/>
  </r>
  <r>
    <x v="3159"/>
    <x v="3"/>
    <x v="4"/>
    <x v="4"/>
    <x v="2"/>
    <s v="Night"/>
    <x v="3"/>
    <x v="0"/>
    <x v="131"/>
    <x v="279"/>
    <x v="3159"/>
    <x v="4"/>
    <n v="2022"/>
    <s v="Thu"/>
    <x v="4"/>
    <s v="NO"/>
    <n v="1"/>
  </r>
  <r>
    <x v="3160"/>
    <x v="3"/>
    <x v="9"/>
    <x v="4"/>
    <x v="2"/>
    <s v="Morning Rush"/>
    <x v="3"/>
    <x v="2"/>
    <x v="131"/>
    <x v="280"/>
    <x v="3160"/>
    <x v="4"/>
    <n v="2022"/>
    <s v="Thu"/>
    <x v="4"/>
    <s v="NO"/>
    <n v="2"/>
  </r>
  <r>
    <x v="3161"/>
    <x v="0"/>
    <x v="5"/>
    <x v="3"/>
    <x v="1"/>
    <s v="Morning Rush"/>
    <x v="0"/>
    <x v="2"/>
    <x v="131"/>
    <x v="281"/>
    <x v="3161"/>
    <x v="4"/>
    <n v="2022"/>
    <s v="Thu"/>
    <x v="4"/>
    <s v="NO"/>
    <n v="2"/>
  </r>
  <r>
    <x v="3162"/>
    <x v="4"/>
    <x v="8"/>
    <x v="2"/>
    <x v="3"/>
    <s v="Morning Rush"/>
    <x v="3"/>
    <x v="3"/>
    <x v="131"/>
    <x v="282"/>
    <x v="3162"/>
    <x v="4"/>
    <n v="2022"/>
    <s v="Thu"/>
    <x v="4"/>
    <s v="NO"/>
    <n v="5"/>
  </r>
  <r>
    <x v="3163"/>
    <x v="5"/>
    <x v="5"/>
    <x v="4"/>
    <x v="2"/>
    <s v="Midday"/>
    <x v="1"/>
    <x v="1"/>
    <x v="131"/>
    <x v="283"/>
    <x v="3163"/>
    <x v="4"/>
    <n v="2022"/>
    <s v="Thu"/>
    <x v="4"/>
    <s v="NO"/>
    <n v="3"/>
  </r>
  <r>
    <x v="3164"/>
    <x v="3"/>
    <x v="2"/>
    <x v="1"/>
    <x v="0"/>
    <s v="Midday"/>
    <x v="0"/>
    <x v="2"/>
    <x v="131"/>
    <x v="284"/>
    <x v="3164"/>
    <x v="4"/>
    <n v="2022"/>
    <s v="Thu"/>
    <x v="4"/>
    <s v="NO"/>
    <n v="2"/>
  </r>
  <r>
    <x v="3165"/>
    <x v="4"/>
    <x v="4"/>
    <x v="4"/>
    <x v="1"/>
    <s v="Midday"/>
    <x v="3"/>
    <x v="2"/>
    <x v="131"/>
    <x v="285"/>
    <x v="3165"/>
    <x v="4"/>
    <n v="2022"/>
    <s v="Thu"/>
    <x v="4"/>
    <s v="NO"/>
    <n v="2"/>
  </r>
  <r>
    <x v="3166"/>
    <x v="0"/>
    <x v="5"/>
    <x v="0"/>
    <x v="3"/>
    <s v="Night"/>
    <x v="4"/>
    <x v="0"/>
    <x v="131"/>
    <x v="286"/>
    <x v="3166"/>
    <x v="4"/>
    <n v="2022"/>
    <s v="Thu"/>
    <x v="4"/>
    <s v="NO"/>
    <n v="1"/>
  </r>
  <r>
    <x v="3167"/>
    <x v="1"/>
    <x v="5"/>
    <x v="3"/>
    <x v="2"/>
    <s v="Morning Rush"/>
    <x v="2"/>
    <x v="2"/>
    <x v="131"/>
    <x v="287"/>
    <x v="3167"/>
    <x v="4"/>
    <n v="2022"/>
    <s v="Thu"/>
    <x v="4"/>
    <s v="NO"/>
    <n v="2"/>
  </r>
  <r>
    <x v="3168"/>
    <x v="4"/>
    <x v="5"/>
    <x v="3"/>
    <x v="0"/>
    <s v="Evening Rush"/>
    <x v="4"/>
    <x v="3"/>
    <x v="132"/>
    <x v="288"/>
    <x v="3168"/>
    <x v="4"/>
    <n v="2022"/>
    <s v="Fri"/>
    <x v="4"/>
    <s v="NO"/>
    <n v="5"/>
  </r>
  <r>
    <x v="3169"/>
    <x v="1"/>
    <x v="5"/>
    <x v="2"/>
    <x v="3"/>
    <s v="Morning Rush"/>
    <x v="1"/>
    <x v="2"/>
    <x v="132"/>
    <x v="289"/>
    <x v="3169"/>
    <x v="4"/>
    <n v="2022"/>
    <s v="Fri"/>
    <x v="4"/>
    <s v="NO"/>
    <n v="2"/>
  </r>
  <r>
    <x v="3170"/>
    <x v="1"/>
    <x v="3"/>
    <x v="4"/>
    <x v="0"/>
    <s v="Midday"/>
    <x v="3"/>
    <x v="3"/>
    <x v="132"/>
    <x v="290"/>
    <x v="3170"/>
    <x v="4"/>
    <n v="2022"/>
    <s v="Fri"/>
    <x v="4"/>
    <s v="NO"/>
    <n v="5"/>
  </r>
  <r>
    <x v="3171"/>
    <x v="0"/>
    <x v="6"/>
    <x v="2"/>
    <x v="1"/>
    <s v="Morning Rush"/>
    <x v="3"/>
    <x v="0"/>
    <x v="132"/>
    <x v="291"/>
    <x v="3171"/>
    <x v="4"/>
    <n v="2022"/>
    <s v="Fri"/>
    <x v="4"/>
    <s v="NO"/>
    <n v="1"/>
  </r>
  <r>
    <x v="3172"/>
    <x v="1"/>
    <x v="1"/>
    <x v="1"/>
    <x v="2"/>
    <s v="Evening Rush"/>
    <x v="2"/>
    <x v="3"/>
    <x v="132"/>
    <x v="292"/>
    <x v="3172"/>
    <x v="4"/>
    <n v="2022"/>
    <s v="Fri"/>
    <x v="4"/>
    <s v="NO"/>
    <n v="5"/>
  </r>
  <r>
    <x v="3173"/>
    <x v="1"/>
    <x v="0"/>
    <x v="3"/>
    <x v="2"/>
    <s v="Evening Rush"/>
    <x v="1"/>
    <x v="2"/>
    <x v="132"/>
    <x v="293"/>
    <x v="3173"/>
    <x v="4"/>
    <n v="2022"/>
    <s v="Fri"/>
    <x v="4"/>
    <s v="NO"/>
    <n v="2"/>
  </r>
  <r>
    <x v="3174"/>
    <x v="5"/>
    <x v="8"/>
    <x v="2"/>
    <x v="3"/>
    <s v="Morning Rush"/>
    <x v="1"/>
    <x v="1"/>
    <x v="132"/>
    <x v="294"/>
    <x v="3174"/>
    <x v="4"/>
    <n v="2022"/>
    <s v="Fri"/>
    <x v="4"/>
    <s v="NO"/>
    <n v="3"/>
  </r>
  <r>
    <x v="3175"/>
    <x v="3"/>
    <x v="5"/>
    <x v="2"/>
    <x v="1"/>
    <s v="Night"/>
    <x v="4"/>
    <x v="1"/>
    <x v="132"/>
    <x v="295"/>
    <x v="3175"/>
    <x v="4"/>
    <n v="2022"/>
    <s v="Fri"/>
    <x v="4"/>
    <s v="NO"/>
    <n v="3"/>
  </r>
  <r>
    <x v="3176"/>
    <x v="0"/>
    <x v="9"/>
    <x v="1"/>
    <x v="2"/>
    <s v="Night"/>
    <x v="3"/>
    <x v="3"/>
    <x v="132"/>
    <x v="296"/>
    <x v="3176"/>
    <x v="4"/>
    <n v="2022"/>
    <s v="Fri"/>
    <x v="4"/>
    <s v="NO"/>
    <n v="5"/>
  </r>
  <r>
    <x v="3177"/>
    <x v="3"/>
    <x v="4"/>
    <x v="0"/>
    <x v="0"/>
    <s v="Night"/>
    <x v="2"/>
    <x v="1"/>
    <x v="132"/>
    <x v="297"/>
    <x v="3177"/>
    <x v="4"/>
    <n v="2022"/>
    <s v="Fri"/>
    <x v="4"/>
    <s v="NO"/>
    <n v="3"/>
  </r>
  <r>
    <x v="3178"/>
    <x v="1"/>
    <x v="0"/>
    <x v="1"/>
    <x v="1"/>
    <s v="Evening Rush"/>
    <x v="1"/>
    <x v="3"/>
    <x v="132"/>
    <x v="298"/>
    <x v="3178"/>
    <x v="4"/>
    <n v="2022"/>
    <s v="Fri"/>
    <x v="4"/>
    <s v="NO"/>
    <n v="5"/>
  </r>
  <r>
    <x v="3179"/>
    <x v="0"/>
    <x v="5"/>
    <x v="1"/>
    <x v="1"/>
    <s v="Midday"/>
    <x v="1"/>
    <x v="2"/>
    <x v="132"/>
    <x v="299"/>
    <x v="3179"/>
    <x v="4"/>
    <n v="2022"/>
    <s v="Fri"/>
    <x v="4"/>
    <s v="NO"/>
    <n v="2"/>
  </r>
  <r>
    <x v="3180"/>
    <x v="3"/>
    <x v="3"/>
    <x v="1"/>
    <x v="0"/>
    <s v="Evening Rush"/>
    <x v="4"/>
    <x v="0"/>
    <x v="132"/>
    <x v="300"/>
    <x v="3180"/>
    <x v="4"/>
    <n v="2022"/>
    <s v="Fri"/>
    <x v="5"/>
    <s v="NO"/>
    <n v="1"/>
  </r>
  <r>
    <x v="3181"/>
    <x v="1"/>
    <x v="2"/>
    <x v="4"/>
    <x v="3"/>
    <s v="Evening Rush"/>
    <x v="1"/>
    <x v="0"/>
    <x v="132"/>
    <x v="301"/>
    <x v="3181"/>
    <x v="4"/>
    <n v="2022"/>
    <s v="Fri"/>
    <x v="5"/>
    <s v="NO"/>
    <n v="1"/>
  </r>
  <r>
    <x v="3182"/>
    <x v="3"/>
    <x v="1"/>
    <x v="3"/>
    <x v="2"/>
    <s v="Night"/>
    <x v="1"/>
    <x v="2"/>
    <x v="132"/>
    <x v="302"/>
    <x v="3182"/>
    <x v="4"/>
    <n v="2022"/>
    <s v="Fri"/>
    <x v="5"/>
    <s v="NO"/>
    <n v="2"/>
  </r>
  <r>
    <x v="3183"/>
    <x v="4"/>
    <x v="0"/>
    <x v="4"/>
    <x v="2"/>
    <s v="Morning Rush"/>
    <x v="3"/>
    <x v="0"/>
    <x v="132"/>
    <x v="303"/>
    <x v="3183"/>
    <x v="4"/>
    <n v="2022"/>
    <s v="Fri"/>
    <x v="5"/>
    <s v="NO"/>
    <n v="1"/>
  </r>
  <r>
    <x v="3184"/>
    <x v="5"/>
    <x v="0"/>
    <x v="4"/>
    <x v="2"/>
    <s v="Evening Rush"/>
    <x v="0"/>
    <x v="2"/>
    <x v="132"/>
    <x v="304"/>
    <x v="3184"/>
    <x v="4"/>
    <n v="2022"/>
    <s v="Fri"/>
    <x v="5"/>
    <s v="NO"/>
    <n v="2"/>
  </r>
  <r>
    <x v="3185"/>
    <x v="2"/>
    <x v="5"/>
    <x v="4"/>
    <x v="1"/>
    <s v="Midday"/>
    <x v="4"/>
    <x v="0"/>
    <x v="132"/>
    <x v="305"/>
    <x v="3185"/>
    <x v="4"/>
    <n v="2022"/>
    <s v="Fri"/>
    <x v="5"/>
    <s v="NO"/>
    <n v="1"/>
  </r>
  <r>
    <x v="3186"/>
    <x v="1"/>
    <x v="0"/>
    <x v="2"/>
    <x v="3"/>
    <s v="Midday"/>
    <x v="4"/>
    <x v="3"/>
    <x v="132"/>
    <x v="306"/>
    <x v="3186"/>
    <x v="4"/>
    <n v="2022"/>
    <s v="Fri"/>
    <x v="5"/>
    <s v="NO"/>
    <n v="5"/>
  </r>
  <r>
    <x v="3187"/>
    <x v="4"/>
    <x v="9"/>
    <x v="3"/>
    <x v="3"/>
    <s v="Night"/>
    <x v="3"/>
    <x v="2"/>
    <x v="132"/>
    <x v="307"/>
    <x v="3187"/>
    <x v="4"/>
    <n v="2022"/>
    <s v="Fri"/>
    <x v="5"/>
    <s v="NO"/>
    <n v="2"/>
  </r>
  <r>
    <x v="3188"/>
    <x v="0"/>
    <x v="2"/>
    <x v="2"/>
    <x v="3"/>
    <s v="Night"/>
    <x v="0"/>
    <x v="3"/>
    <x v="132"/>
    <x v="308"/>
    <x v="3188"/>
    <x v="4"/>
    <n v="2022"/>
    <s v="Fri"/>
    <x v="5"/>
    <s v="NO"/>
    <n v="5"/>
  </r>
  <r>
    <x v="3189"/>
    <x v="0"/>
    <x v="5"/>
    <x v="4"/>
    <x v="3"/>
    <s v="Midday"/>
    <x v="3"/>
    <x v="0"/>
    <x v="132"/>
    <x v="309"/>
    <x v="3189"/>
    <x v="4"/>
    <n v="2022"/>
    <s v="Fri"/>
    <x v="5"/>
    <s v="NO"/>
    <n v="1"/>
  </r>
  <r>
    <x v="3190"/>
    <x v="4"/>
    <x v="2"/>
    <x v="4"/>
    <x v="2"/>
    <s v="Evening Rush"/>
    <x v="2"/>
    <x v="3"/>
    <x v="132"/>
    <x v="310"/>
    <x v="3190"/>
    <x v="4"/>
    <n v="2022"/>
    <s v="Fri"/>
    <x v="5"/>
    <s v="NO"/>
    <n v="5"/>
  </r>
  <r>
    <x v="3191"/>
    <x v="5"/>
    <x v="4"/>
    <x v="2"/>
    <x v="3"/>
    <s v="Night"/>
    <x v="3"/>
    <x v="3"/>
    <x v="132"/>
    <x v="311"/>
    <x v="3191"/>
    <x v="4"/>
    <n v="2022"/>
    <s v="Fri"/>
    <x v="5"/>
    <s v="NO"/>
    <n v="5"/>
  </r>
  <r>
    <x v="3192"/>
    <x v="0"/>
    <x v="6"/>
    <x v="4"/>
    <x v="3"/>
    <s v="Morning Rush"/>
    <x v="2"/>
    <x v="0"/>
    <x v="133"/>
    <x v="312"/>
    <x v="3192"/>
    <x v="4"/>
    <n v="2022"/>
    <s v="Sat"/>
    <x v="5"/>
    <s v="NO"/>
    <n v="1"/>
  </r>
  <r>
    <x v="3193"/>
    <x v="5"/>
    <x v="1"/>
    <x v="4"/>
    <x v="3"/>
    <s v="Morning Rush"/>
    <x v="4"/>
    <x v="1"/>
    <x v="133"/>
    <x v="313"/>
    <x v="3193"/>
    <x v="4"/>
    <n v="2022"/>
    <s v="Sat"/>
    <x v="5"/>
    <s v="NO"/>
    <n v="3"/>
  </r>
  <r>
    <x v="3194"/>
    <x v="1"/>
    <x v="7"/>
    <x v="1"/>
    <x v="3"/>
    <s v="Morning Rush"/>
    <x v="2"/>
    <x v="1"/>
    <x v="133"/>
    <x v="314"/>
    <x v="3194"/>
    <x v="4"/>
    <n v="2022"/>
    <s v="Sat"/>
    <x v="5"/>
    <s v="NO"/>
    <n v="3"/>
  </r>
  <r>
    <x v="3195"/>
    <x v="1"/>
    <x v="9"/>
    <x v="0"/>
    <x v="3"/>
    <s v="Evening Rush"/>
    <x v="1"/>
    <x v="1"/>
    <x v="133"/>
    <x v="315"/>
    <x v="3195"/>
    <x v="4"/>
    <n v="2022"/>
    <s v="Sat"/>
    <x v="5"/>
    <s v="NO"/>
    <n v="3"/>
  </r>
  <r>
    <x v="3196"/>
    <x v="4"/>
    <x v="5"/>
    <x v="0"/>
    <x v="1"/>
    <s v="Midday"/>
    <x v="0"/>
    <x v="1"/>
    <x v="133"/>
    <x v="316"/>
    <x v="3196"/>
    <x v="4"/>
    <n v="2022"/>
    <s v="Sat"/>
    <x v="5"/>
    <s v="NO"/>
    <n v="3"/>
  </r>
  <r>
    <x v="3197"/>
    <x v="4"/>
    <x v="9"/>
    <x v="0"/>
    <x v="0"/>
    <s v="Morning Rush"/>
    <x v="1"/>
    <x v="3"/>
    <x v="133"/>
    <x v="317"/>
    <x v="3197"/>
    <x v="4"/>
    <n v="2022"/>
    <s v="Sat"/>
    <x v="5"/>
    <s v="NO"/>
    <n v="5"/>
  </r>
  <r>
    <x v="3198"/>
    <x v="5"/>
    <x v="0"/>
    <x v="3"/>
    <x v="2"/>
    <s v="Evening Rush"/>
    <x v="0"/>
    <x v="3"/>
    <x v="133"/>
    <x v="318"/>
    <x v="3198"/>
    <x v="4"/>
    <n v="2022"/>
    <s v="Sat"/>
    <x v="5"/>
    <s v="NO"/>
    <n v="5"/>
  </r>
  <r>
    <x v="3199"/>
    <x v="1"/>
    <x v="5"/>
    <x v="3"/>
    <x v="0"/>
    <s v="Night"/>
    <x v="3"/>
    <x v="2"/>
    <x v="133"/>
    <x v="319"/>
    <x v="3199"/>
    <x v="4"/>
    <n v="2022"/>
    <s v="Sat"/>
    <x v="5"/>
    <s v="NO"/>
    <n v="2"/>
  </r>
  <r>
    <x v="3200"/>
    <x v="1"/>
    <x v="1"/>
    <x v="0"/>
    <x v="3"/>
    <s v="Midday"/>
    <x v="0"/>
    <x v="1"/>
    <x v="133"/>
    <x v="320"/>
    <x v="3200"/>
    <x v="4"/>
    <n v="2022"/>
    <s v="Sat"/>
    <x v="5"/>
    <s v="NO"/>
    <n v="3"/>
  </r>
  <r>
    <x v="3201"/>
    <x v="4"/>
    <x v="2"/>
    <x v="0"/>
    <x v="3"/>
    <s v="Evening Rush"/>
    <x v="1"/>
    <x v="3"/>
    <x v="133"/>
    <x v="321"/>
    <x v="3201"/>
    <x v="4"/>
    <n v="2022"/>
    <s v="Sat"/>
    <x v="5"/>
    <s v="NO"/>
    <n v="5"/>
  </r>
  <r>
    <x v="3202"/>
    <x v="0"/>
    <x v="2"/>
    <x v="1"/>
    <x v="2"/>
    <s v="Night"/>
    <x v="1"/>
    <x v="1"/>
    <x v="133"/>
    <x v="322"/>
    <x v="3202"/>
    <x v="4"/>
    <n v="2022"/>
    <s v="Sat"/>
    <x v="5"/>
    <s v="NO"/>
    <n v="3"/>
  </r>
  <r>
    <x v="3203"/>
    <x v="2"/>
    <x v="0"/>
    <x v="1"/>
    <x v="2"/>
    <s v="Midday"/>
    <x v="1"/>
    <x v="1"/>
    <x v="133"/>
    <x v="323"/>
    <x v="3203"/>
    <x v="4"/>
    <n v="2022"/>
    <s v="Sat"/>
    <x v="5"/>
    <s v="NO"/>
    <n v="3"/>
  </r>
  <r>
    <x v="3204"/>
    <x v="4"/>
    <x v="4"/>
    <x v="2"/>
    <x v="3"/>
    <s v="Evening Rush"/>
    <x v="0"/>
    <x v="0"/>
    <x v="133"/>
    <x v="324"/>
    <x v="3204"/>
    <x v="4"/>
    <n v="2022"/>
    <s v="Sat"/>
    <x v="5"/>
    <s v="NO"/>
    <n v="1"/>
  </r>
  <r>
    <x v="3205"/>
    <x v="2"/>
    <x v="9"/>
    <x v="3"/>
    <x v="1"/>
    <s v="Midday"/>
    <x v="4"/>
    <x v="0"/>
    <x v="133"/>
    <x v="325"/>
    <x v="3205"/>
    <x v="4"/>
    <n v="2022"/>
    <s v="Sat"/>
    <x v="5"/>
    <s v="NO"/>
    <n v="1"/>
  </r>
  <r>
    <x v="3206"/>
    <x v="1"/>
    <x v="4"/>
    <x v="3"/>
    <x v="1"/>
    <s v="Evening Rush"/>
    <x v="1"/>
    <x v="2"/>
    <x v="133"/>
    <x v="326"/>
    <x v="3206"/>
    <x v="4"/>
    <n v="2022"/>
    <s v="Sat"/>
    <x v="5"/>
    <s v="NO"/>
    <n v="2"/>
  </r>
  <r>
    <x v="3207"/>
    <x v="4"/>
    <x v="8"/>
    <x v="0"/>
    <x v="0"/>
    <s v="Night"/>
    <x v="1"/>
    <x v="2"/>
    <x v="133"/>
    <x v="327"/>
    <x v="3207"/>
    <x v="4"/>
    <n v="2022"/>
    <s v="Sat"/>
    <x v="5"/>
    <s v="NO"/>
    <n v="2"/>
  </r>
  <r>
    <x v="3208"/>
    <x v="0"/>
    <x v="5"/>
    <x v="3"/>
    <x v="3"/>
    <s v="Morning Rush"/>
    <x v="3"/>
    <x v="1"/>
    <x v="133"/>
    <x v="328"/>
    <x v="3208"/>
    <x v="4"/>
    <n v="2022"/>
    <s v="Sat"/>
    <x v="5"/>
    <s v="NO"/>
    <n v="3"/>
  </r>
  <r>
    <x v="3209"/>
    <x v="0"/>
    <x v="8"/>
    <x v="1"/>
    <x v="2"/>
    <s v="Night"/>
    <x v="2"/>
    <x v="2"/>
    <x v="133"/>
    <x v="329"/>
    <x v="3209"/>
    <x v="4"/>
    <n v="2022"/>
    <s v="Sat"/>
    <x v="5"/>
    <s v="NO"/>
    <n v="2"/>
  </r>
  <r>
    <x v="3210"/>
    <x v="5"/>
    <x v="9"/>
    <x v="1"/>
    <x v="3"/>
    <s v="Night"/>
    <x v="1"/>
    <x v="0"/>
    <x v="133"/>
    <x v="330"/>
    <x v="3210"/>
    <x v="4"/>
    <n v="2022"/>
    <s v="Sat"/>
    <x v="5"/>
    <s v="NO"/>
    <n v="1"/>
  </r>
  <r>
    <x v="3211"/>
    <x v="3"/>
    <x v="0"/>
    <x v="0"/>
    <x v="0"/>
    <s v="Midday"/>
    <x v="2"/>
    <x v="2"/>
    <x v="133"/>
    <x v="331"/>
    <x v="3211"/>
    <x v="4"/>
    <n v="2022"/>
    <s v="Sat"/>
    <x v="5"/>
    <s v="NO"/>
    <n v="2"/>
  </r>
  <r>
    <x v="3212"/>
    <x v="1"/>
    <x v="6"/>
    <x v="0"/>
    <x v="0"/>
    <s v="Midday"/>
    <x v="4"/>
    <x v="3"/>
    <x v="133"/>
    <x v="332"/>
    <x v="3212"/>
    <x v="4"/>
    <n v="2022"/>
    <s v="Sat"/>
    <x v="5"/>
    <s v="NO"/>
    <n v="5"/>
  </r>
  <r>
    <x v="3213"/>
    <x v="1"/>
    <x v="9"/>
    <x v="4"/>
    <x v="2"/>
    <s v="Evening Rush"/>
    <x v="0"/>
    <x v="3"/>
    <x v="133"/>
    <x v="333"/>
    <x v="3213"/>
    <x v="4"/>
    <n v="2022"/>
    <s v="Sat"/>
    <x v="5"/>
    <s v="NO"/>
    <n v="5"/>
  </r>
  <r>
    <x v="3214"/>
    <x v="4"/>
    <x v="1"/>
    <x v="2"/>
    <x v="3"/>
    <s v="Morning Rush"/>
    <x v="3"/>
    <x v="0"/>
    <x v="133"/>
    <x v="334"/>
    <x v="3214"/>
    <x v="4"/>
    <n v="2022"/>
    <s v="Sat"/>
    <x v="5"/>
    <s v="NO"/>
    <n v="1"/>
  </r>
  <r>
    <x v="3215"/>
    <x v="3"/>
    <x v="5"/>
    <x v="0"/>
    <x v="1"/>
    <s v="Midday"/>
    <x v="1"/>
    <x v="1"/>
    <x v="133"/>
    <x v="335"/>
    <x v="3215"/>
    <x v="4"/>
    <n v="2022"/>
    <s v="Sat"/>
    <x v="5"/>
    <s v="NO"/>
    <n v="3"/>
  </r>
  <r>
    <x v="3216"/>
    <x v="3"/>
    <x v="2"/>
    <x v="0"/>
    <x v="2"/>
    <s v="Night"/>
    <x v="2"/>
    <x v="1"/>
    <x v="134"/>
    <x v="336"/>
    <x v="3216"/>
    <x v="4"/>
    <n v="2022"/>
    <s v="Sun"/>
    <x v="5"/>
    <s v="NO"/>
    <n v="3"/>
  </r>
  <r>
    <x v="3217"/>
    <x v="3"/>
    <x v="6"/>
    <x v="0"/>
    <x v="3"/>
    <s v="Midday"/>
    <x v="3"/>
    <x v="3"/>
    <x v="134"/>
    <x v="337"/>
    <x v="3217"/>
    <x v="4"/>
    <n v="2022"/>
    <s v="Sun"/>
    <x v="5"/>
    <s v="NO"/>
    <n v="5"/>
  </r>
  <r>
    <x v="3218"/>
    <x v="4"/>
    <x v="4"/>
    <x v="1"/>
    <x v="0"/>
    <s v="Night"/>
    <x v="4"/>
    <x v="1"/>
    <x v="134"/>
    <x v="338"/>
    <x v="3218"/>
    <x v="4"/>
    <n v="2022"/>
    <s v="Sun"/>
    <x v="5"/>
    <s v="NO"/>
    <n v="3"/>
  </r>
  <r>
    <x v="3219"/>
    <x v="4"/>
    <x v="1"/>
    <x v="2"/>
    <x v="2"/>
    <s v="Night"/>
    <x v="0"/>
    <x v="2"/>
    <x v="134"/>
    <x v="339"/>
    <x v="3219"/>
    <x v="4"/>
    <n v="2022"/>
    <s v="Sun"/>
    <x v="5"/>
    <s v="NO"/>
    <n v="2"/>
  </r>
  <r>
    <x v="3220"/>
    <x v="2"/>
    <x v="7"/>
    <x v="4"/>
    <x v="2"/>
    <s v="Morning Rush"/>
    <x v="0"/>
    <x v="2"/>
    <x v="134"/>
    <x v="340"/>
    <x v="3220"/>
    <x v="4"/>
    <n v="2022"/>
    <s v="Sun"/>
    <x v="5"/>
    <s v="NO"/>
    <n v="2"/>
  </r>
  <r>
    <x v="3221"/>
    <x v="2"/>
    <x v="8"/>
    <x v="0"/>
    <x v="3"/>
    <s v="Night"/>
    <x v="0"/>
    <x v="1"/>
    <x v="134"/>
    <x v="341"/>
    <x v="3221"/>
    <x v="4"/>
    <n v="2022"/>
    <s v="Sun"/>
    <x v="5"/>
    <s v="NO"/>
    <n v="3"/>
  </r>
  <r>
    <x v="3222"/>
    <x v="2"/>
    <x v="3"/>
    <x v="3"/>
    <x v="3"/>
    <s v="Night"/>
    <x v="0"/>
    <x v="3"/>
    <x v="134"/>
    <x v="342"/>
    <x v="3222"/>
    <x v="4"/>
    <n v="2022"/>
    <s v="Sun"/>
    <x v="5"/>
    <s v="NO"/>
    <n v="5"/>
  </r>
  <r>
    <x v="3223"/>
    <x v="5"/>
    <x v="9"/>
    <x v="2"/>
    <x v="2"/>
    <s v="Night"/>
    <x v="0"/>
    <x v="0"/>
    <x v="134"/>
    <x v="343"/>
    <x v="3223"/>
    <x v="4"/>
    <n v="2022"/>
    <s v="Sun"/>
    <x v="5"/>
    <s v="NO"/>
    <n v="1"/>
  </r>
  <r>
    <x v="3224"/>
    <x v="1"/>
    <x v="0"/>
    <x v="0"/>
    <x v="3"/>
    <s v="Evening Rush"/>
    <x v="2"/>
    <x v="1"/>
    <x v="134"/>
    <x v="344"/>
    <x v="3224"/>
    <x v="4"/>
    <n v="2022"/>
    <s v="Sun"/>
    <x v="5"/>
    <s v="NO"/>
    <n v="3"/>
  </r>
  <r>
    <x v="3225"/>
    <x v="2"/>
    <x v="6"/>
    <x v="1"/>
    <x v="0"/>
    <s v="Night"/>
    <x v="3"/>
    <x v="2"/>
    <x v="134"/>
    <x v="345"/>
    <x v="3225"/>
    <x v="4"/>
    <n v="2022"/>
    <s v="Sun"/>
    <x v="5"/>
    <s v="NO"/>
    <n v="2"/>
  </r>
  <r>
    <x v="3226"/>
    <x v="5"/>
    <x v="0"/>
    <x v="1"/>
    <x v="2"/>
    <s v="Midday"/>
    <x v="0"/>
    <x v="0"/>
    <x v="134"/>
    <x v="346"/>
    <x v="3226"/>
    <x v="4"/>
    <n v="2022"/>
    <s v="Sun"/>
    <x v="5"/>
    <s v="NO"/>
    <n v="1"/>
  </r>
  <r>
    <x v="3227"/>
    <x v="5"/>
    <x v="1"/>
    <x v="3"/>
    <x v="0"/>
    <s v="Midday"/>
    <x v="1"/>
    <x v="2"/>
    <x v="134"/>
    <x v="347"/>
    <x v="3227"/>
    <x v="4"/>
    <n v="2022"/>
    <s v="Sun"/>
    <x v="5"/>
    <s v="NO"/>
    <n v="2"/>
  </r>
  <r>
    <x v="3228"/>
    <x v="4"/>
    <x v="8"/>
    <x v="4"/>
    <x v="3"/>
    <s v="Evening Rush"/>
    <x v="3"/>
    <x v="0"/>
    <x v="134"/>
    <x v="348"/>
    <x v="3228"/>
    <x v="4"/>
    <n v="2022"/>
    <s v="Sun"/>
    <x v="5"/>
    <s v="NO"/>
    <n v="1"/>
  </r>
  <r>
    <x v="3229"/>
    <x v="3"/>
    <x v="3"/>
    <x v="4"/>
    <x v="3"/>
    <s v="Morning Rush"/>
    <x v="1"/>
    <x v="2"/>
    <x v="134"/>
    <x v="349"/>
    <x v="3229"/>
    <x v="4"/>
    <n v="2022"/>
    <s v="Sun"/>
    <x v="5"/>
    <s v="NO"/>
    <n v="2"/>
  </r>
  <r>
    <x v="3230"/>
    <x v="0"/>
    <x v="8"/>
    <x v="3"/>
    <x v="1"/>
    <s v="Night"/>
    <x v="2"/>
    <x v="2"/>
    <x v="134"/>
    <x v="350"/>
    <x v="3230"/>
    <x v="4"/>
    <n v="2022"/>
    <s v="Sun"/>
    <x v="5"/>
    <s v="NO"/>
    <n v="2"/>
  </r>
  <r>
    <x v="3231"/>
    <x v="3"/>
    <x v="2"/>
    <x v="3"/>
    <x v="1"/>
    <s v="Night"/>
    <x v="0"/>
    <x v="3"/>
    <x v="134"/>
    <x v="351"/>
    <x v="3231"/>
    <x v="4"/>
    <n v="2022"/>
    <s v="Sun"/>
    <x v="5"/>
    <s v="NO"/>
    <n v="5"/>
  </r>
  <r>
    <x v="3232"/>
    <x v="2"/>
    <x v="3"/>
    <x v="2"/>
    <x v="0"/>
    <s v="Night"/>
    <x v="1"/>
    <x v="0"/>
    <x v="134"/>
    <x v="352"/>
    <x v="3232"/>
    <x v="4"/>
    <n v="2022"/>
    <s v="Sun"/>
    <x v="5"/>
    <s v="NO"/>
    <n v="1"/>
  </r>
  <r>
    <x v="3233"/>
    <x v="0"/>
    <x v="4"/>
    <x v="1"/>
    <x v="3"/>
    <s v="Evening Rush"/>
    <x v="1"/>
    <x v="2"/>
    <x v="134"/>
    <x v="353"/>
    <x v="3233"/>
    <x v="4"/>
    <n v="2022"/>
    <s v="Sun"/>
    <x v="5"/>
    <s v="NO"/>
    <n v="2"/>
  </r>
  <r>
    <x v="3234"/>
    <x v="1"/>
    <x v="3"/>
    <x v="1"/>
    <x v="3"/>
    <s v="Evening Rush"/>
    <x v="2"/>
    <x v="2"/>
    <x v="134"/>
    <x v="354"/>
    <x v="3234"/>
    <x v="4"/>
    <n v="2022"/>
    <s v="Sun"/>
    <x v="5"/>
    <s v="NO"/>
    <n v="2"/>
  </r>
  <r>
    <x v="3235"/>
    <x v="0"/>
    <x v="1"/>
    <x v="2"/>
    <x v="0"/>
    <s v="Night"/>
    <x v="0"/>
    <x v="2"/>
    <x v="134"/>
    <x v="355"/>
    <x v="3235"/>
    <x v="4"/>
    <n v="2022"/>
    <s v="Sun"/>
    <x v="5"/>
    <s v="NO"/>
    <n v="2"/>
  </r>
  <r>
    <x v="3236"/>
    <x v="0"/>
    <x v="6"/>
    <x v="3"/>
    <x v="0"/>
    <s v="Night"/>
    <x v="1"/>
    <x v="0"/>
    <x v="134"/>
    <x v="356"/>
    <x v="3236"/>
    <x v="4"/>
    <n v="2022"/>
    <s v="Sun"/>
    <x v="5"/>
    <s v="NO"/>
    <n v="1"/>
  </r>
  <r>
    <x v="3237"/>
    <x v="1"/>
    <x v="2"/>
    <x v="3"/>
    <x v="3"/>
    <s v="Morning Rush"/>
    <x v="0"/>
    <x v="2"/>
    <x v="134"/>
    <x v="357"/>
    <x v="3237"/>
    <x v="4"/>
    <n v="2022"/>
    <s v="Sun"/>
    <x v="5"/>
    <s v="NO"/>
    <n v="2"/>
  </r>
  <r>
    <x v="3238"/>
    <x v="1"/>
    <x v="9"/>
    <x v="3"/>
    <x v="0"/>
    <s v="Midday"/>
    <x v="4"/>
    <x v="3"/>
    <x v="134"/>
    <x v="358"/>
    <x v="3238"/>
    <x v="4"/>
    <n v="2022"/>
    <s v="Sun"/>
    <x v="5"/>
    <s v="NO"/>
    <n v="5"/>
  </r>
  <r>
    <x v="3239"/>
    <x v="5"/>
    <x v="6"/>
    <x v="1"/>
    <x v="1"/>
    <s v="Morning Rush"/>
    <x v="0"/>
    <x v="3"/>
    <x v="134"/>
    <x v="359"/>
    <x v="3239"/>
    <x v="4"/>
    <n v="2022"/>
    <s v="Sun"/>
    <x v="5"/>
    <s v="NO"/>
    <n v="5"/>
  </r>
  <r>
    <x v="3240"/>
    <x v="5"/>
    <x v="2"/>
    <x v="4"/>
    <x v="1"/>
    <s v="Midday"/>
    <x v="2"/>
    <x v="3"/>
    <x v="135"/>
    <x v="360"/>
    <x v="3240"/>
    <x v="4"/>
    <n v="2022"/>
    <s v="Mon"/>
    <x v="6"/>
    <s v="NO"/>
    <n v="5"/>
  </r>
  <r>
    <x v="3241"/>
    <x v="5"/>
    <x v="7"/>
    <x v="3"/>
    <x v="1"/>
    <s v="Evening Rush"/>
    <x v="2"/>
    <x v="1"/>
    <x v="135"/>
    <x v="361"/>
    <x v="3241"/>
    <x v="4"/>
    <n v="2022"/>
    <s v="Mon"/>
    <x v="6"/>
    <s v="NO"/>
    <n v="3"/>
  </r>
  <r>
    <x v="3242"/>
    <x v="4"/>
    <x v="3"/>
    <x v="0"/>
    <x v="3"/>
    <s v="Morning Rush"/>
    <x v="0"/>
    <x v="2"/>
    <x v="135"/>
    <x v="362"/>
    <x v="3242"/>
    <x v="4"/>
    <n v="2022"/>
    <s v="Mon"/>
    <x v="6"/>
    <s v="NO"/>
    <n v="2"/>
  </r>
  <r>
    <x v="3243"/>
    <x v="5"/>
    <x v="9"/>
    <x v="4"/>
    <x v="2"/>
    <s v="Morning Rush"/>
    <x v="4"/>
    <x v="3"/>
    <x v="135"/>
    <x v="363"/>
    <x v="3243"/>
    <x v="4"/>
    <n v="2022"/>
    <s v="Mon"/>
    <x v="6"/>
    <s v="NO"/>
    <n v="5"/>
  </r>
  <r>
    <x v="3244"/>
    <x v="1"/>
    <x v="0"/>
    <x v="0"/>
    <x v="3"/>
    <s v="Night"/>
    <x v="3"/>
    <x v="3"/>
    <x v="135"/>
    <x v="364"/>
    <x v="3244"/>
    <x v="4"/>
    <n v="2022"/>
    <s v="Mon"/>
    <x v="6"/>
    <s v="NO"/>
    <n v="5"/>
  </r>
  <r>
    <x v="3245"/>
    <x v="0"/>
    <x v="8"/>
    <x v="0"/>
    <x v="0"/>
    <s v="Morning Rush"/>
    <x v="2"/>
    <x v="3"/>
    <x v="135"/>
    <x v="365"/>
    <x v="3245"/>
    <x v="4"/>
    <n v="2022"/>
    <s v="Mon"/>
    <x v="6"/>
    <s v="NO"/>
    <n v="5"/>
  </r>
  <r>
    <x v="3246"/>
    <x v="1"/>
    <x v="8"/>
    <x v="3"/>
    <x v="1"/>
    <s v="Evening Rush"/>
    <x v="4"/>
    <x v="2"/>
    <x v="135"/>
    <x v="366"/>
    <x v="3246"/>
    <x v="4"/>
    <n v="2022"/>
    <s v="Mon"/>
    <x v="6"/>
    <s v="NO"/>
    <n v="2"/>
  </r>
  <r>
    <x v="3247"/>
    <x v="0"/>
    <x v="2"/>
    <x v="0"/>
    <x v="0"/>
    <s v="Night"/>
    <x v="0"/>
    <x v="3"/>
    <x v="135"/>
    <x v="367"/>
    <x v="3247"/>
    <x v="4"/>
    <n v="2022"/>
    <s v="Mon"/>
    <x v="6"/>
    <s v="NO"/>
    <n v="5"/>
  </r>
  <r>
    <x v="3248"/>
    <x v="3"/>
    <x v="1"/>
    <x v="3"/>
    <x v="0"/>
    <s v="Evening Rush"/>
    <x v="2"/>
    <x v="1"/>
    <x v="135"/>
    <x v="368"/>
    <x v="3248"/>
    <x v="4"/>
    <n v="2022"/>
    <s v="Mon"/>
    <x v="6"/>
    <s v="NO"/>
    <n v="3"/>
  </r>
  <r>
    <x v="3249"/>
    <x v="1"/>
    <x v="0"/>
    <x v="0"/>
    <x v="2"/>
    <s v="Midday"/>
    <x v="4"/>
    <x v="2"/>
    <x v="135"/>
    <x v="369"/>
    <x v="3249"/>
    <x v="4"/>
    <n v="2022"/>
    <s v="Mon"/>
    <x v="6"/>
    <s v="NO"/>
    <n v="2"/>
  </r>
  <r>
    <x v="3250"/>
    <x v="5"/>
    <x v="7"/>
    <x v="2"/>
    <x v="2"/>
    <s v="Midday"/>
    <x v="1"/>
    <x v="3"/>
    <x v="135"/>
    <x v="370"/>
    <x v="3250"/>
    <x v="4"/>
    <n v="2022"/>
    <s v="Mon"/>
    <x v="6"/>
    <s v="NO"/>
    <n v="5"/>
  </r>
  <r>
    <x v="3251"/>
    <x v="5"/>
    <x v="5"/>
    <x v="1"/>
    <x v="3"/>
    <s v="Midday"/>
    <x v="4"/>
    <x v="2"/>
    <x v="135"/>
    <x v="371"/>
    <x v="3251"/>
    <x v="4"/>
    <n v="2022"/>
    <s v="Mon"/>
    <x v="6"/>
    <s v="NO"/>
    <n v="2"/>
  </r>
  <r>
    <x v="3252"/>
    <x v="0"/>
    <x v="7"/>
    <x v="4"/>
    <x v="2"/>
    <s v="Evening Rush"/>
    <x v="2"/>
    <x v="3"/>
    <x v="135"/>
    <x v="372"/>
    <x v="3252"/>
    <x v="4"/>
    <n v="2022"/>
    <s v="Mon"/>
    <x v="6"/>
    <s v="NO"/>
    <n v="5"/>
  </r>
  <r>
    <x v="3253"/>
    <x v="2"/>
    <x v="0"/>
    <x v="4"/>
    <x v="3"/>
    <s v="Evening Rush"/>
    <x v="1"/>
    <x v="3"/>
    <x v="135"/>
    <x v="373"/>
    <x v="3253"/>
    <x v="4"/>
    <n v="2022"/>
    <s v="Mon"/>
    <x v="6"/>
    <s v="NO"/>
    <n v="5"/>
  </r>
  <r>
    <x v="3254"/>
    <x v="4"/>
    <x v="7"/>
    <x v="0"/>
    <x v="2"/>
    <s v="Midday"/>
    <x v="4"/>
    <x v="0"/>
    <x v="135"/>
    <x v="374"/>
    <x v="3254"/>
    <x v="4"/>
    <n v="2022"/>
    <s v="Mon"/>
    <x v="6"/>
    <s v="NO"/>
    <n v="1"/>
  </r>
  <r>
    <x v="3255"/>
    <x v="1"/>
    <x v="0"/>
    <x v="2"/>
    <x v="0"/>
    <s v="Evening Rush"/>
    <x v="4"/>
    <x v="2"/>
    <x v="135"/>
    <x v="375"/>
    <x v="3255"/>
    <x v="4"/>
    <n v="2022"/>
    <s v="Mon"/>
    <x v="6"/>
    <s v="NO"/>
    <n v="2"/>
  </r>
  <r>
    <x v="3256"/>
    <x v="4"/>
    <x v="1"/>
    <x v="3"/>
    <x v="0"/>
    <s v="Morning Rush"/>
    <x v="2"/>
    <x v="2"/>
    <x v="135"/>
    <x v="376"/>
    <x v="3256"/>
    <x v="4"/>
    <n v="2022"/>
    <s v="Mon"/>
    <x v="6"/>
    <s v="NO"/>
    <n v="2"/>
  </r>
  <r>
    <x v="3257"/>
    <x v="1"/>
    <x v="4"/>
    <x v="4"/>
    <x v="3"/>
    <s v="Evening Rush"/>
    <x v="3"/>
    <x v="0"/>
    <x v="135"/>
    <x v="377"/>
    <x v="3257"/>
    <x v="4"/>
    <n v="2022"/>
    <s v="Mon"/>
    <x v="6"/>
    <s v="NO"/>
    <n v="1"/>
  </r>
  <r>
    <x v="3258"/>
    <x v="3"/>
    <x v="0"/>
    <x v="1"/>
    <x v="2"/>
    <s v="Night"/>
    <x v="4"/>
    <x v="3"/>
    <x v="135"/>
    <x v="378"/>
    <x v="3258"/>
    <x v="4"/>
    <n v="2022"/>
    <s v="Mon"/>
    <x v="6"/>
    <s v="NO"/>
    <n v="5"/>
  </r>
  <r>
    <x v="3259"/>
    <x v="3"/>
    <x v="0"/>
    <x v="3"/>
    <x v="3"/>
    <s v="Night"/>
    <x v="2"/>
    <x v="3"/>
    <x v="135"/>
    <x v="379"/>
    <x v="3259"/>
    <x v="4"/>
    <n v="2022"/>
    <s v="Mon"/>
    <x v="6"/>
    <s v="NO"/>
    <n v="5"/>
  </r>
  <r>
    <x v="3260"/>
    <x v="0"/>
    <x v="4"/>
    <x v="3"/>
    <x v="3"/>
    <s v="Midday"/>
    <x v="2"/>
    <x v="2"/>
    <x v="135"/>
    <x v="380"/>
    <x v="3260"/>
    <x v="4"/>
    <n v="2022"/>
    <s v="Mon"/>
    <x v="6"/>
    <s v="NO"/>
    <n v="2"/>
  </r>
  <r>
    <x v="3261"/>
    <x v="4"/>
    <x v="9"/>
    <x v="4"/>
    <x v="3"/>
    <s v="Morning Rush"/>
    <x v="4"/>
    <x v="1"/>
    <x v="135"/>
    <x v="381"/>
    <x v="3261"/>
    <x v="4"/>
    <n v="2022"/>
    <s v="Mon"/>
    <x v="6"/>
    <s v="NO"/>
    <n v="3"/>
  </r>
  <r>
    <x v="3262"/>
    <x v="5"/>
    <x v="2"/>
    <x v="1"/>
    <x v="3"/>
    <s v="Midday"/>
    <x v="1"/>
    <x v="3"/>
    <x v="135"/>
    <x v="382"/>
    <x v="3262"/>
    <x v="4"/>
    <n v="2022"/>
    <s v="Mon"/>
    <x v="6"/>
    <s v="NO"/>
    <n v="5"/>
  </r>
  <r>
    <x v="3263"/>
    <x v="2"/>
    <x v="6"/>
    <x v="4"/>
    <x v="2"/>
    <s v="Morning Rush"/>
    <x v="2"/>
    <x v="0"/>
    <x v="135"/>
    <x v="383"/>
    <x v="3263"/>
    <x v="4"/>
    <n v="2022"/>
    <s v="Mon"/>
    <x v="6"/>
    <s v="NO"/>
    <n v="1"/>
  </r>
  <r>
    <x v="3264"/>
    <x v="1"/>
    <x v="3"/>
    <x v="2"/>
    <x v="2"/>
    <s v="Evening Rush"/>
    <x v="3"/>
    <x v="0"/>
    <x v="136"/>
    <x v="384"/>
    <x v="3264"/>
    <x v="4"/>
    <n v="2022"/>
    <s v="Tue"/>
    <x v="6"/>
    <s v="NO"/>
    <n v="1"/>
  </r>
  <r>
    <x v="3265"/>
    <x v="1"/>
    <x v="9"/>
    <x v="2"/>
    <x v="3"/>
    <s v="Night"/>
    <x v="2"/>
    <x v="3"/>
    <x v="136"/>
    <x v="385"/>
    <x v="3265"/>
    <x v="4"/>
    <n v="2022"/>
    <s v="Tue"/>
    <x v="6"/>
    <s v="NO"/>
    <n v="5"/>
  </r>
  <r>
    <x v="3266"/>
    <x v="0"/>
    <x v="7"/>
    <x v="4"/>
    <x v="2"/>
    <s v="Evening Rush"/>
    <x v="0"/>
    <x v="2"/>
    <x v="136"/>
    <x v="386"/>
    <x v="3266"/>
    <x v="4"/>
    <n v="2022"/>
    <s v="Tue"/>
    <x v="6"/>
    <s v="NO"/>
    <n v="2"/>
  </r>
  <r>
    <x v="3267"/>
    <x v="2"/>
    <x v="9"/>
    <x v="4"/>
    <x v="1"/>
    <s v="Evening Rush"/>
    <x v="4"/>
    <x v="2"/>
    <x v="136"/>
    <x v="387"/>
    <x v="3267"/>
    <x v="4"/>
    <n v="2022"/>
    <s v="Tue"/>
    <x v="6"/>
    <s v="NO"/>
    <n v="2"/>
  </r>
  <r>
    <x v="3268"/>
    <x v="4"/>
    <x v="4"/>
    <x v="3"/>
    <x v="2"/>
    <s v="Midday"/>
    <x v="4"/>
    <x v="2"/>
    <x v="136"/>
    <x v="388"/>
    <x v="3268"/>
    <x v="4"/>
    <n v="2022"/>
    <s v="Tue"/>
    <x v="6"/>
    <s v="NO"/>
    <n v="2"/>
  </r>
  <r>
    <x v="3269"/>
    <x v="4"/>
    <x v="5"/>
    <x v="0"/>
    <x v="1"/>
    <s v="Evening Rush"/>
    <x v="4"/>
    <x v="1"/>
    <x v="136"/>
    <x v="389"/>
    <x v="3269"/>
    <x v="4"/>
    <n v="2022"/>
    <s v="Tue"/>
    <x v="6"/>
    <s v="NO"/>
    <n v="3"/>
  </r>
  <r>
    <x v="3270"/>
    <x v="0"/>
    <x v="7"/>
    <x v="1"/>
    <x v="1"/>
    <s v="Evening Rush"/>
    <x v="4"/>
    <x v="1"/>
    <x v="136"/>
    <x v="390"/>
    <x v="3270"/>
    <x v="4"/>
    <n v="2022"/>
    <s v="Tue"/>
    <x v="6"/>
    <s v="NO"/>
    <n v="3"/>
  </r>
  <r>
    <x v="3271"/>
    <x v="1"/>
    <x v="7"/>
    <x v="1"/>
    <x v="1"/>
    <s v="Midday"/>
    <x v="0"/>
    <x v="1"/>
    <x v="136"/>
    <x v="391"/>
    <x v="3271"/>
    <x v="4"/>
    <n v="2022"/>
    <s v="Tue"/>
    <x v="6"/>
    <s v="NO"/>
    <n v="3"/>
  </r>
  <r>
    <x v="3272"/>
    <x v="3"/>
    <x v="5"/>
    <x v="1"/>
    <x v="3"/>
    <s v="Morning Rush"/>
    <x v="4"/>
    <x v="3"/>
    <x v="136"/>
    <x v="392"/>
    <x v="3272"/>
    <x v="4"/>
    <n v="2022"/>
    <s v="Tue"/>
    <x v="6"/>
    <s v="NO"/>
    <n v="5"/>
  </r>
  <r>
    <x v="3273"/>
    <x v="2"/>
    <x v="8"/>
    <x v="0"/>
    <x v="3"/>
    <s v="Night"/>
    <x v="4"/>
    <x v="2"/>
    <x v="136"/>
    <x v="393"/>
    <x v="3273"/>
    <x v="4"/>
    <n v="2022"/>
    <s v="Tue"/>
    <x v="6"/>
    <s v="NO"/>
    <n v="2"/>
  </r>
  <r>
    <x v="3274"/>
    <x v="1"/>
    <x v="8"/>
    <x v="4"/>
    <x v="2"/>
    <s v="Evening Rush"/>
    <x v="1"/>
    <x v="1"/>
    <x v="136"/>
    <x v="394"/>
    <x v="3274"/>
    <x v="4"/>
    <n v="2022"/>
    <s v="Tue"/>
    <x v="6"/>
    <s v="NO"/>
    <n v="3"/>
  </r>
  <r>
    <x v="3275"/>
    <x v="3"/>
    <x v="6"/>
    <x v="0"/>
    <x v="0"/>
    <s v="Evening Rush"/>
    <x v="4"/>
    <x v="3"/>
    <x v="136"/>
    <x v="395"/>
    <x v="3275"/>
    <x v="4"/>
    <n v="2022"/>
    <s v="Tue"/>
    <x v="6"/>
    <s v="NO"/>
    <n v="5"/>
  </r>
  <r>
    <x v="3276"/>
    <x v="4"/>
    <x v="5"/>
    <x v="3"/>
    <x v="0"/>
    <s v="Morning Rush"/>
    <x v="2"/>
    <x v="2"/>
    <x v="136"/>
    <x v="396"/>
    <x v="3276"/>
    <x v="4"/>
    <n v="2022"/>
    <s v="Tue"/>
    <x v="6"/>
    <s v="NO"/>
    <n v="2"/>
  </r>
  <r>
    <x v="3277"/>
    <x v="3"/>
    <x v="3"/>
    <x v="4"/>
    <x v="3"/>
    <s v="Morning Rush"/>
    <x v="2"/>
    <x v="2"/>
    <x v="136"/>
    <x v="397"/>
    <x v="3277"/>
    <x v="4"/>
    <n v="2022"/>
    <s v="Tue"/>
    <x v="6"/>
    <s v="NO"/>
    <n v="2"/>
  </r>
  <r>
    <x v="3278"/>
    <x v="0"/>
    <x v="4"/>
    <x v="2"/>
    <x v="3"/>
    <s v="Morning Rush"/>
    <x v="3"/>
    <x v="2"/>
    <x v="136"/>
    <x v="398"/>
    <x v="3278"/>
    <x v="4"/>
    <n v="2022"/>
    <s v="Tue"/>
    <x v="6"/>
    <s v="NO"/>
    <n v="2"/>
  </r>
  <r>
    <x v="3279"/>
    <x v="5"/>
    <x v="9"/>
    <x v="0"/>
    <x v="3"/>
    <s v="Night"/>
    <x v="3"/>
    <x v="3"/>
    <x v="136"/>
    <x v="399"/>
    <x v="3279"/>
    <x v="4"/>
    <n v="2022"/>
    <s v="Tue"/>
    <x v="6"/>
    <s v="NO"/>
    <n v="5"/>
  </r>
  <r>
    <x v="3280"/>
    <x v="1"/>
    <x v="2"/>
    <x v="0"/>
    <x v="2"/>
    <s v="Midday"/>
    <x v="2"/>
    <x v="3"/>
    <x v="136"/>
    <x v="400"/>
    <x v="3280"/>
    <x v="4"/>
    <n v="2022"/>
    <s v="Tue"/>
    <x v="6"/>
    <s v="NO"/>
    <n v="5"/>
  </r>
  <r>
    <x v="3281"/>
    <x v="2"/>
    <x v="0"/>
    <x v="1"/>
    <x v="3"/>
    <s v="Morning Rush"/>
    <x v="4"/>
    <x v="0"/>
    <x v="136"/>
    <x v="401"/>
    <x v="3281"/>
    <x v="4"/>
    <n v="2022"/>
    <s v="Tue"/>
    <x v="6"/>
    <s v="NO"/>
    <n v="1"/>
  </r>
  <r>
    <x v="3282"/>
    <x v="3"/>
    <x v="6"/>
    <x v="3"/>
    <x v="0"/>
    <s v="Midday"/>
    <x v="3"/>
    <x v="0"/>
    <x v="136"/>
    <x v="402"/>
    <x v="3282"/>
    <x v="4"/>
    <n v="2022"/>
    <s v="Tue"/>
    <x v="6"/>
    <s v="NO"/>
    <n v="1"/>
  </r>
  <r>
    <x v="3283"/>
    <x v="4"/>
    <x v="8"/>
    <x v="0"/>
    <x v="2"/>
    <s v="Night"/>
    <x v="0"/>
    <x v="1"/>
    <x v="136"/>
    <x v="403"/>
    <x v="3283"/>
    <x v="4"/>
    <n v="2022"/>
    <s v="Tue"/>
    <x v="6"/>
    <s v="NO"/>
    <n v="3"/>
  </r>
  <r>
    <x v="3284"/>
    <x v="3"/>
    <x v="7"/>
    <x v="4"/>
    <x v="0"/>
    <s v="Midday"/>
    <x v="4"/>
    <x v="1"/>
    <x v="136"/>
    <x v="404"/>
    <x v="3284"/>
    <x v="4"/>
    <n v="2022"/>
    <s v="Tue"/>
    <x v="6"/>
    <s v="NO"/>
    <n v="3"/>
  </r>
  <r>
    <x v="3285"/>
    <x v="4"/>
    <x v="6"/>
    <x v="4"/>
    <x v="2"/>
    <s v="Morning Rush"/>
    <x v="3"/>
    <x v="2"/>
    <x v="136"/>
    <x v="405"/>
    <x v="3285"/>
    <x v="4"/>
    <n v="2022"/>
    <s v="Tue"/>
    <x v="6"/>
    <s v="NO"/>
    <n v="2"/>
  </r>
  <r>
    <x v="3286"/>
    <x v="5"/>
    <x v="1"/>
    <x v="2"/>
    <x v="1"/>
    <s v="Night"/>
    <x v="0"/>
    <x v="1"/>
    <x v="136"/>
    <x v="406"/>
    <x v="3286"/>
    <x v="4"/>
    <n v="2022"/>
    <s v="Tue"/>
    <x v="6"/>
    <s v="NO"/>
    <n v="3"/>
  </r>
  <r>
    <x v="3287"/>
    <x v="0"/>
    <x v="7"/>
    <x v="0"/>
    <x v="0"/>
    <s v="Midday"/>
    <x v="4"/>
    <x v="1"/>
    <x v="136"/>
    <x v="407"/>
    <x v="3287"/>
    <x v="4"/>
    <n v="2022"/>
    <s v="Tue"/>
    <x v="6"/>
    <s v="NO"/>
    <n v="3"/>
  </r>
  <r>
    <x v="3288"/>
    <x v="4"/>
    <x v="4"/>
    <x v="3"/>
    <x v="3"/>
    <s v="Evening Rush"/>
    <x v="3"/>
    <x v="3"/>
    <x v="137"/>
    <x v="408"/>
    <x v="3288"/>
    <x v="4"/>
    <n v="2022"/>
    <s v="Wed"/>
    <x v="6"/>
    <s v="NO"/>
    <n v="5"/>
  </r>
  <r>
    <x v="3289"/>
    <x v="2"/>
    <x v="7"/>
    <x v="2"/>
    <x v="1"/>
    <s v="Midday"/>
    <x v="0"/>
    <x v="2"/>
    <x v="137"/>
    <x v="409"/>
    <x v="3289"/>
    <x v="4"/>
    <n v="2022"/>
    <s v="Wed"/>
    <x v="6"/>
    <s v="NO"/>
    <n v="2"/>
  </r>
  <r>
    <x v="3290"/>
    <x v="5"/>
    <x v="5"/>
    <x v="2"/>
    <x v="1"/>
    <s v="Evening Rush"/>
    <x v="4"/>
    <x v="0"/>
    <x v="137"/>
    <x v="410"/>
    <x v="3290"/>
    <x v="4"/>
    <n v="2022"/>
    <s v="Wed"/>
    <x v="6"/>
    <s v="NO"/>
    <n v="1"/>
  </r>
  <r>
    <x v="3291"/>
    <x v="0"/>
    <x v="2"/>
    <x v="1"/>
    <x v="2"/>
    <s v="Evening Rush"/>
    <x v="3"/>
    <x v="2"/>
    <x v="137"/>
    <x v="411"/>
    <x v="3291"/>
    <x v="4"/>
    <n v="2022"/>
    <s v="Wed"/>
    <x v="6"/>
    <s v="NO"/>
    <n v="2"/>
  </r>
  <r>
    <x v="3292"/>
    <x v="3"/>
    <x v="9"/>
    <x v="2"/>
    <x v="2"/>
    <s v="Midday"/>
    <x v="2"/>
    <x v="3"/>
    <x v="137"/>
    <x v="412"/>
    <x v="3292"/>
    <x v="4"/>
    <n v="2022"/>
    <s v="Wed"/>
    <x v="6"/>
    <s v="NO"/>
    <n v="5"/>
  </r>
  <r>
    <x v="3293"/>
    <x v="0"/>
    <x v="8"/>
    <x v="0"/>
    <x v="2"/>
    <s v="Morning Rush"/>
    <x v="0"/>
    <x v="2"/>
    <x v="137"/>
    <x v="413"/>
    <x v="3293"/>
    <x v="4"/>
    <n v="2022"/>
    <s v="Wed"/>
    <x v="6"/>
    <s v="NO"/>
    <n v="2"/>
  </r>
  <r>
    <x v="3294"/>
    <x v="0"/>
    <x v="5"/>
    <x v="3"/>
    <x v="2"/>
    <s v="Evening Rush"/>
    <x v="2"/>
    <x v="2"/>
    <x v="137"/>
    <x v="414"/>
    <x v="3294"/>
    <x v="4"/>
    <n v="2022"/>
    <s v="Wed"/>
    <x v="6"/>
    <s v="NO"/>
    <n v="2"/>
  </r>
  <r>
    <x v="3295"/>
    <x v="1"/>
    <x v="3"/>
    <x v="2"/>
    <x v="2"/>
    <s v="Night"/>
    <x v="2"/>
    <x v="2"/>
    <x v="137"/>
    <x v="415"/>
    <x v="3295"/>
    <x v="4"/>
    <n v="2022"/>
    <s v="Wed"/>
    <x v="6"/>
    <s v="NO"/>
    <n v="2"/>
  </r>
  <r>
    <x v="3296"/>
    <x v="4"/>
    <x v="5"/>
    <x v="0"/>
    <x v="2"/>
    <s v="Morning Rush"/>
    <x v="0"/>
    <x v="1"/>
    <x v="137"/>
    <x v="416"/>
    <x v="3296"/>
    <x v="4"/>
    <n v="2022"/>
    <s v="Wed"/>
    <x v="6"/>
    <s v="NO"/>
    <n v="3"/>
  </r>
  <r>
    <x v="3297"/>
    <x v="0"/>
    <x v="7"/>
    <x v="4"/>
    <x v="2"/>
    <s v="Night"/>
    <x v="2"/>
    <x v="3"/>
    <x v="137"/>
    <x v="417"/>
    <x v="3297"/>
    <x v="4"/>
    <n v="2022"/>
    <s v="Wed"/>
    <x v="6"/>
    <s v="NO"/>
    <n v="5"/>
  </r>
  <r>
    <x v="3298"/>
    <x v="2"/>
    <x v="4"/>
    <x v="4"/>
    <x v="1"/>
    <s v="Night"/>
    <x v="2"/>
    <x v="0"/>
    <x v="137"/>
    <x v="418"/>
    <x v="3298"/>
    <x v="4"/>
    <n v="2022"/>
    <s v="Wed"/>
    <x v="6"/>
    <s v="NO"/>
    <n v="1"/>
  </r>
  <r>
    <x v="3299"/>
    <x v="1"/>
    <x v="2"/>
    <x v="3"/>
    <x v="3"/>
    <s v="Evening Rush"/>
    <x v="4"/>
    <x v="1"/>
    <x v="137"/>
    <x v="419"/>
    <x v="3299"/>
    <x v="4"/>
    <n v="2022"/>
    <s v="Wed"/>
    <x v="6"/>
    <s v="NO"/>
    <n v="3"/>
  </r>
  <r>
    <x v="3300"/>
    <x v="1"/>
    <x v="9"/>
    <x v="4"/>
    <x v="2"/>
    <s v="Morning Rush"/>
    <x v="3"/>
    <x v="2"/>
    <x v="137"/>
    <x v="420"/>
    <x v="3300"/>
    <x v="4"/>
    <n v="2022"/>
    <s v="Wed"/>
    <x v="7"/>
    <s v="YES"/>
    <n v="2"/>
  </r>
  <r>
    <x v="3301"/>
    <x v="5"/>
    <x v="1"/>
    <x v="4"/>
    <x v="2"/>
    <s v="Evening Rush"/>
    <x v="4"/>
    <x v="1"/>
    <x v="137"/>
    <x v="421"/>
    <x v="3301"/>
    <x v="4"/>
    <n v="2022"/>
    <s v="Wed"/>
    <x v="7"/>
    <s v="YES"/>
    <n v="3"/>
  </r>
  <r>
    <x v="3302"/>
    <x v="3"/>
    <x v="4"/>
    <x v="4"/>
    <x v="3"/>
    <s v="Morning Rush"/>
    <x v="0"/>
    <x v="0"/>
    <x v="137"/>
    <x v="422"/>
    <x v="3302"/>
    <x v="4"/>
    <n v="2022"/>
    <s v="Wed"/>
    <x v="7"/>
    <s v="YES"/>
    <n v="1"/>
  </r>
  <r>
    <x v="3303"/>
    <x v="1"/>
    <x v="8"/>
    <x v="2"/>
    <x v="0"/>
    <s v="Morning Rush"/>
    <x v="0"/>
    <x v="2"/>
    <x v="137"/>
    <x v="423"/>
    <x v="3303"/>
    <x v="4"/>
    <n v="2022"/>
    <s v="Wed"/>
    <x v="7"/>
    <s v="YES"/>
    <n v="2"/>
  </r>
  <r>
    <x v="3304"/>
    <x v="2"/>
    <x v="4"/>
    <x v="1"/>
    <x v="2"/>
    <s v="Morning Rush"/>
    <x v="1"/>
    <x v="1"/>
    <x v="137"/>
    <x v="424"/>
    <x v="3304"/>
    <x v="4"/>
    <n v="2022"/>
    <s v="Wed"/>
    <x v="7"/>
    <s v="YES"/>
    <n v="3"/>
  </r>
  <r>
    <x v="3305"/>
    <x v="4"/>
    <x v="9"/>
    <x v="4"/>
    <x v="0"/>
    <s v="Midday"/>
    <x v="2"/>
    <x v="1"/>
    <x v="137"/>
    <x v="425"/>
    <x v="3305"/>
    <x v="4"/>
    <n v="2022"/>
    <s v="Wed"/>
    <x v="7"/>
    <s v="YES"/>
    <n v="3"/>
  </r>
  <r>
    <x v="3306"/>
    <x v="4"/>
    <x v="2"/>
    <x v="0"/>
    <x v="1"/>
    <s v="Morning Rush"/>
    <x v="2"/>
    <x v="1"/>
    <x v="137"/>
    <x v="426"/>
    <x v="3306"/>
    <x v="4"/>
    <n v="2022"/>
    <s v="Wed"/>
    <x v="7"/>
    <s v="YES"/>
    <n v="3"/>
  </r>
  <r>
    <x v="3307"/>
    <x v="4"/>
    <x v="9"/>
    <x v="4"/>
    <x v="2"/>
    <s v="Midday"/>
    <x v="4"/>
    <x v="1"/>
    <x v="137"/>
    <x v="427"/>
    <x v="3307"/>
    <x v="4"/>
    <n v="2022"/>
    <s v="Wed"/>
    <x v="7"/>
    <s v="YES"/>
    <n v="3"/>
  </r>
  <r>
    <x v="3308"/>
    <x v="5"/>
    <x v="3"/>
    <x v="0"/>
    <x v="2"/>
    <s v="Evening Rush"/>
    <x v="3"/>
    <x v="3"/>
    <x v="137"/>
    <x v="428"/>
    <x v="3308"/>
    <x v="4"/>
    <n v="2022"/>
    <s v="Wed"/>
    <x v="7"/>
    <s v="YES"/>
    <n v="5"/>
  </r>
  <r>
    <x v="3309"/>
    <x v="2"/>
    <x v="1"/>
    <x v="4"/>
    <x v="3"/>
    <s v="Evening Rush"/>
    <x v="2"/>
    <x v="2"/>
    <x v="137"/>
    <x v="429"/>
    <x v="3309"/>
    <x v="4"/>
    <n v="2022"/>
    <s v="Wed"/>
    <x v="7"/>
    <s v="YES"/>
    <n v="2"/>
  </r>
  <r>
    <x v="3310"/>
    <x v="1"/>
    <x v="1"/>
    <x v="1"/>
    <x v="1"/>
    <s v="Midday"/>
    <x v="1"/>
    <x v="3"/>
    <x v="137"/>
    <x v="430"/>
    <x v="3310"/>
    <x v="4"/>
    <n v="2022"/>
    <s v="Wed"/>
    <x v="7"/>
    <s v="YES"/>
    <n v="5"/>
  </r>
  <r>
    <x v="3311"/>
    <x v="0"/>
    <x v="5"/>
    <x v="2"/>
    <x v="1"/>
    <s v="Evening Rush"/>
    <x v="3"/>
    <x v="3"/>
    <x v="137"/>
    <x v="431"/>
    <x v="3311"/>
    <x v="4"/>
    <n v="2022"/>
    <s v="Wed"/>
    <x v="7"/>
    <s v="YES"/>
    <n v="5"/>
  </r>
  <r>
    <x v="3312"/>
    <x v="2"/>
    <x v="4"/>
    <x v="0"/>
    <x v="0"/>
    <s v="Morning Rush"/>
    <x v="3"/>
    <x v="0"/>
    <x v="138"/>
    <x v="432"/>
    <x v="3312"/>
    <x v="4"/>
    <n v="2022"/>
    <s v="Thu"/>
    <x v="7"/>
    <s v="YES"/>
    <n v="1"/>
  </r>
  <r>
    <x v="3313"/>
    <x v="5"/>
    <x v="4"/>
    <x v="0"/>
    <x v="2"/>
    <s v="Midday"/>
    <x v="4"/>
    <x v="1"/>
    <x v="138"/>
    <x v="433"/>
    <x v="3313"/>
    <x v="4"/>
    <n v="2022"/>
    <s v="Thu"/>
    <x v="7"/>
    <s v="YES"/>
    <n v="3"/>
  </r>
  <r>
    <x v="3314"/>
    <x v="5"/>
    <x v="9"/>
    <x v="2"/>
    <x v="1"/>
    <s v="Midday"/>
    <x v="0"/>
    <x v="0"/>
    <x v="138"/>
    <x v="434"/>
    <x v="3314"/>
    <x v="4"/>
    <n v="2022"/>
    <s v="Thu"/>
    <x v="7"/>
    <s v="YES"/>
    <n v="1"/>
  </r>
  <r>
    <x v="3315"/>
    <x v="3"/>
    <x v="6"/>
    <x v="1"/>
    <x v="1"/>
    <s v="Morning Rush"/>
    <x v="0"/>
    <x v="0"/>
    <x v="138"/>
    <x v="435"/>
    <x v="3315"/>
    <x v="4"/>
    <n v="2022"/>
    <s v="Thu"/>
    <x v="7"/>
    <s v="YES"/>
    <n v="1"/>
  </r>
  <r>
    <x v="3316"/>
    <x v="2"/>
    <x v="4"/>
    <x v="2"/>
    <x v="1"/>
    <s v="Morning Rush"/>
    <x v="2"/>
    <x v="3"/>
    <x v="138"/>
    <x v="436"/>
    <x v="3316"/>
    <x v="4"/>
    <n v="2022"/>
    <s v="Thu"/>
    <x v="7"/>
    <s v="YES"/>
    <n v="5"/>
  </r>
  <r>
    <x v="3317"/>
    <x v="4"/>
    <x v="7"/>
    <x v="3"/>
    <x v="3"/>
    <s v="Night"/>
    <x v="3"/>
    <x v="3"/>
    <x v="138"/>
    <x v="437"/>
    <x v="3317"/>
    <x v="4"/>
    <n v="2022"/>
    <s v="Thu"/>
    <x v="7"/>
    <s v="YES"/>
    <n v="5"/>
  </r>
  <r>
    <x v="3318"/>
    <x v="5"/>
    <x v="5"/>
    <x v="2"/>
    <x v="2"/>
    <s v="Morning Rush"/>
    <x v="3"/>
    <x v="0"/>
    <x v="138"/>
    <x v="438"/>
    <x v="3318"/>
    <x v="4"/>
    <n v="2022"/>
    <s v="Thu"/>
    <x v="7"/>
    <s v="YES"/>
    <n v="1"/>
  </r>
  <r>
    <x v="3319"/>
    <x v="5"/>
    <x v="9"/>
    <x v="0"/>
    <x v="3"/>
    <s v="Evening Rush"/>
    <x v="0"/>
    <x v="1"/>
    <x v="138"/>
    <x v="439"/>
    <x v="3319"/>
    <x v="4"/>
    <n v="2022"/>
    <s v="Thu"/>
    <x v="7"/>
    <s v="YES"/>
    <n v="3"/>
  </r>
  <r>
    <x v="3320"/>
    <x v="3"/>
    <x v="3"/>
    <x v="3"/>
    <x v="0"/>
    <s v="Night"/>
    <x v="4"/>
    <x v="3"/>
    <x v="138"/>
    <x v="440"/>
    <x v="3320"/>
    <x v="4"/>
    <n v="2022"/>
    <s v="Thu"/>
    <x v="7"/>
    <s v="YES"/>
    <n v="5"/>
  </r>
  <r>
    <x v="3321"/>
    <x v="0"/>
    <x v="1"/>
    <x v="3"/>
    <x v="1"/>
    <s v="Morning Rush"/>
    <x v="4"/>
    <x v="1"/>
    <x v="138"/>
    <x v="441"/>
    <x v="3321"/>
    <x v="4"/>
    <n v="2022"/>
    <s v="Thu"/>
    <x v="7"/>
    <s v="YES"/>
    <n v="3"/>
  </r>
  <r>
    <x v="3322"/>
    <x v="4"/>
    <x v="6"/>
    <x v="4"/>
    <x v="0"/>
    <s v="Midday"/>
    <x v="0"/>
    <x v="3"/>
    <x v="138"/>
    <x v="442"/>
    <x v="3322"/>
    <x v="4"/>
    <n v="2022"/>
    <s v="Thu"/>
    <x v="7"/>
    <s v="YES"/>
    <n v="5"/>
  </r>
  <r>
    <x v="3323"/>
    <x v="0"/>
    <x v="4"/>
    <x v="2"/>
    <x v="2"/>
    <s v="Night"/>
    <x v="2"/>
    <x v="3"/>
    <x v="138"/>
    <x v="443"/>
    <x v="3323"/>
    <x v="4"/>
    <n v="2022"/>
    <s v="Thu"/>
    <x v="7"/>
    <s v="YES"/>
    <n v="5"/>
  </r>
  <r>
    <x v="3324"/>
    <x v="5"/>
    <x v="9"/>
    <x v="0"/>
    <x v="3"/>
    <s v="Midday"/>
    <x v="3"/>
    <x v="2"/>
    <x v="138"/>
    <x v="444"/>
    <x v="3324"/>
    <x v="4"/>
    <n v="2022"/>
    <s v="Thu"/>
    <x v="7"/>
    <s v="YES"/>
    <n v="2"/>
  </r>
  <r>
    <x v="3325"/>
    <x v="1"/>
    <x v="6"/>
    <x v="3"/>
    <x v="3"/>
    <s v="Morning Rush"/>
    <x v="4"/>
    <x v="3"/>
    <x v="138"/>
    <x v="445"/>
    <x v="3325"/>
    <x v="4"/>
    <n v="2022"/>
    <s v="Thu"/>
    <x v="7"/>
    <s v="YES"/>
    <n v="5"/>
  </r>
  <r>
    <x v="3326"/>
    <x v="4"/>
    <x v="8"/>
    <x v="1"/>
    <x v="1"/>
    <s v="Night"/>
    <x v="3"/>
    <x v="1"/>
    <x v="138"/>
    <x v="446"/>
    <x v="3326"/>
    <x v="4"/>
    <n v="2022"/>
    <s v="Thu"/>
    <x v="7"/>
    <s v="YES"/>
    <n v="3"/>
  </r>
  <r>
    <x v="3327"/>
    <x v="2"/>
    <x v="0"/>
    <x v="0"/>
    <x v="2"/>
    <s v="Morning Rush"/>
    <x v="1"/>
    <x v="3"/>
    <x v="138"/>
    <x v="447"/>
    <x v="3327"/>
    <x v="4"/>
    <n v="2022"/>
    <s v="Thu"/>
    <x v="7"/>
    <s v="YES"/>
    <n v="5"/>
  </r>
  <r>
    <x v="3328"/>
    <x v="3"/>
    <x v="8"/>
    <x v="4"/>
    <x v="1"/>
    <s v="Morning Rush"/>
    <x v="4"/>
    <x v="0"/>
    <x v="138"/>
    <x v="448"/>
    <x v="3328"/>
    <x v="4"/>
    <n v="2022"/>
    <s v="Thu"/>
    <x v="7"/>
    <s v="YES"/>
    <n v="1"/>
  </r>
  <r>
    <x v="3329"/>
    <x v="0"/>
    <x v="9"/>
    <x v="4"/>
    <x v="0"/>
    <s v="Midday"/>
    <x v="1"/>
    <x v="1"/>
    <x v="138"/>
    <x v="449"/>
    <x v="3329"/>
    <x v="4"/>
    <n v="2022"/>
    <s v="Thu"/>
    <x v="7"/>
    <s v="YES"/>
    <n v="3"/>
  </r>
  <r>
    <x v="3330"/>
    <x v="1"/>
    <x v="8"/>
    <x v="0"/>
    <x v="0"/>
    <s v="Midday"/>
    <x v="4"/>
    <x v="1"/>
    <x v="138"/>
    <x v="450"/>
    <x v="3330"/>
    <x v="4"/>
    <n v="2022"/>
    <s v="Thu"/>
    <x v="7"/>
    <s v="YES"/>
    <n v="3"/>
  </r>
  <r>
    <x v="3331"/>
    <x v="1"/>
    <x v="7"/>
    <x v="2"/>
    <x v="2"/>
    <s v="Morning Rush"/>
    <x v="4"/>
    <x v="1"/>
    <x v="138"/>
    <x v="451"/>
    <x v="3331"/>
    <x v="4"/>
    <n v="2022"/>
    <s v="Thu"/>
    <x v="7"/>
    <s v="YES"/>
    <n v="3"/>
  </r>
  <r>
    <x v="3332"/>
    <x v="2"/>
    <x v="4"/>
    <x v="0"/>
    <x v="0"/>
    <s v="Midday"/>
    <x v="1"/>
    <x v="3"/>
    <x v="138"/>
    <x v="452"/>
    <x v="3332"/>
    <x v="4"/>
    <n v="2022"/>
    <s v="Thu"/>
    <x v="7"/>
    <s v="YES"/>
    <n v="5"/>
  </r>
  <r>
    <x v="3333"/>
    <x v="3"/>
    <x v="9"/>
    <x v="1"/>
    <x v="0"/>
    <s v="Morning Rush"/>
    <x v="4"/>
    <x v="3"/>
    <x v="138"/>
    <x v="453"/>
    <x v="3333"/>
    <x v="4"/>
    <n v="2022"/>
    <s v="Thu"/>
    <x v="7"/>
    <s v="YES"/>
    <n v="5"/>
  </r>
  <r>
    <x v="3334"/>
    <x v="5"/>
    <x v="6"/>
    <x v="4"/>
    <x v="2"/>
    <s v="Night"/>
    <x v="1"/>
    <x v="2"/>
    <x v="138"/>
    <x v="454"/>
    <x v="3334"/>
    <x v="4"/>
    <n v="2022"/>
    <s v="Thu"/>
    <x v="7"/>
    <s v="YES"/>
    <n v="2"/>
  </r>
  <r>
    <x v="3335"/>
    <x v="0"/>
    <x v="0"/>
    <x v="4"/>
    <x v="2"/>
    <s v="Morning Rush"/>
    <x v="3"/>
    <x v="2"/>
    <x v="138"/>
    <x v="455"/>
    <x v="3335"/>
    <x v="4"/>
    <n v="2022"/>
    <s v="Thu"/>
    <x v="7"/>
    <s v="YES"/>
    <n v="2"/>
  </r>
  <r>
    <x v="3336"/>
    <x v="0"/>
    <x v="2"/>
    <x v="0"/>
    <x v="2"/>
    <s v="Morning Rush"/>
    <x v="0"/>
    <x v="2"/>
    <x v="139"/>
    <x v="456"/>
    <x v="3336"/>
    <x v="4"/>
    <n v="2022"/>
    <s v="Fri"/>
    <x v="7"/>
    <s v="YES"/>
    <n v="2"/>
  </r>
  <r>
    <x v="3337"/>
    <x v="3"/>
    <x v="8"/>
    <x v="4"/>
    <x v="2"/>
    <s v="Morning Rush"/>
    <x v="3"/>
    <x v="2"/>
    <x v="139"/>
    <x v="457"/>
    <x v="3337"/>
    <x v="4"/>
    <n v="2022"/>
    <s v="Fri"/>
    <x v="7"/>
    <s v="YES"/>
    <n v="2"/>
  </r>
  <r>
    <x v="3338"/>
    <x v="0"/>
    <x v="1"/>
    <x v="1"/>
    <x v="1"/>
    <s v="Evening Rush"/>
    <x v="4"/>
    <x v="0"/>
    <x v="139"/>
    <x v="458"/>
    <x v="3338"/>
    <x v="4"/>
    <n v="2022"/>
    <s v="Fri"/>
    <x v="7"/>
    <s v="YES"/>
    <n v="1"/>
  </r>
  <r>
    <x v="3339"/>
    <x v="5"/>
    <x v="4"/>
    <x v="3"/>
    <x v="3"/>
    <s v="Morning Rush"/>
    <x v="2"/>
    <x v="2"/>
    <x v="139"/>
    <x v="459"/>
    <x v="3339"/>
    <x v="4"/>
    <n v="2022"/>
    <s v="Fri"/>
    <x v="7"/>
    <s v="YES"/>
    <n v="2"/>
  </r>
  <r>
    <x v="3340"/>
    <x v="2"/>
    <x v="5"/>
    <x v="2"/>
    <x v="0"/>
    <s v="Morning Rush"/>
    <x v="2"/>
    <x v="1"/>
    <x v="139"/>
    <x v="460"/>
    <x v="3340"/>
    <x v="4"/>
    <n v="2022"/>
    <s v="Fri"/>
    <x v="7"/>
    <s v="YES"/>
    <n v="3"/>
  </r>
  <r>
    <x v="3341"/>
    <x v="2"/>
    <x v="8"/>
    <x v="0"/>
    <x v="1"/>
    <s v="Midday"/>
    <x v="0"/>
    <x v="1"/>
    <x v="139"/>
    <x v="461"/>
    <x v="3341"/>
    <x v="4"/>
    <n v="2022"/>
    <s v="Fri"/>
    <x v="7"/>
    <s v="YES"/>
    <n v="3"/>
  </r>
  <r>
    <x v="3342"/>
    <x v="1"/>
    <x v="1"/>
    <x v="0"/>
    <x v="1"/>
    <s v="Evening Rush"/>
    <x v="1"/>
    <x v="1"/>
    <x v="139"/>
    <x v="462"/>
    <x v="3342"/>
    <x v="4"/>
    <n v="2022"/>
    <s v="Fri"/>
    <x v="7"/>
    <s v="YES"/>
    <n v="3"/>
  </r>
  <r>
    <x v="3343"/>
    <x v="1"/>
    <x v="5"/>
    <x v="0"/>
    <x v="2"/>
    <s v="Night"/>
    <x v="1"/>
    <x v="3"/>
    <x v="139"/>
    <x v="463"/>
    <x v="3343"/>
    <x v="4"/>
    <n v="2022"/>
    <s v="Fri"/>
    <x v="7"/>
    <s v="YES"/>
    <n v="5"/>
  </r>
  <r>
    <x v="3344"/>
    <x v="1"/>
    <x v="0"/>
    <x v="1"/>
    <x v="1"/>
    <s v="Morning Rush"/>
    <x v="2"/>
    <x v="3"/>
    <x v="139"/>
    <x v="464"/>
    <x v="3344"/>
    <x v="4"/>
    <n v="2022"/>
    <s v="Fri"/>
    <x v="7"/>
    <s v="YES"/>
    <n v="5"/>
  </r>
  <r>
    <x v="3345"/>
    <x v="2"/>
    <x v="9"/>
    <x v="4"/>
    <x v="1"/>
    <s v="Midday"/>
    <x v="0"/>
    <x v="0"/>
    <x v="139"/>
    <x v="465"/>
    <x v="3345"/>
    <x v="4"/>
    <n v="2022"/>
    <s v="Fri"/>
    <x v="7"/>
    <s v="YES"/>
    <n v="1"/>
  </r>
  <r>
    <x v="3346"/>
    <x v="5"/>
    <x v="5"/>
    <x v="3"/>
    <x v="3"/>
    <s v="Morning Rush"/>
    <x v="4"/>
    <x v="0"/>
    <x v="139"/>
    <x v="466"/>
    <x v="3346"/>
    <x v="4"/>
    <n v="2022"/>
    <s v="Fri"/>
    <x v="7"/>
    <s v="YES"/>
    <n v="1"/>
  </r>
  <r>
    <x v="3347"/>
    <x v="2"/>
    <x v="0"/>
    <x v="2"/>
    <x v="0"/>
    <s v="Night"/>
    <x v="0"/>
    <x v="3"/>
    <x v="139"/>
    <x v="467"/>
    <x v="3347"/>
    <x v="4"/>
    <n v="2022"/>
    <s v="Fri"/>
    <x v="7"/>
    <s v="YES"/>
    <n v="5"/>
  </r>
  <r>
    <x v="3348"/>
    <x v="2"/>
    <x v="5"/>
    <x v="1"/>
    <x v="0"/>
    <s v="Morning Rush"/>
    <x v="3"/>
    <x v="2"/>
    <x v="139"/>
    <x v="468"/>
    <x v="3348"/>
    <x v="4"/>
    <n v="2022"/>
    <s v="Fri"/>
    <x v="7"/>
    <s v="YES"/>
    <n v="2"/>
  </r>
  <r>
    <x v="3349"/>
    <x v="1"/>
    <x v="1"/>
    <x v="1"/>
    <x v="2"/>
    <s v="Night"/>
    <x v="0"/>
    <x v="2"/>
    <x v="139"/>
    <x v="469"/>
    <x v="3349"/>
    <x v="4"/>
    <n v="2022"/>
    <s v="Fri"/>
    <x v="7"/>
    <s v="YES"/>
    <n v="2"/>
  </r>
  <r>
    <x v="3350"/>
    <x v="3"/>
    <x v="4"/>
    <x v="2"/>
    <x v="3"/>
    <s v="Night"/>
    <x v="3"/>
    <x v="1"/>
    <x v="139"/>
    <x v="470"/>
    <x v="3350"/>
    <x v="4"/>
    <n v="2022"/>
    <s v="Fri"/>
    <x v="7"/>
    <s v="YES"/>
    <n v="3"/>
  </r>
  <r>
    <x v="3351"/>
    <x v="1"/>
    <x v="0"/>
    <x v="3"/>
    <x v="0"/>
    <s v="Morning Rush"/>
    <x v="1"/>
    <x v="1"/>
    <x v="139"/>
    <x v="471"/>
    <x v="3351"/>
    <x v="4"/>
    <n v="2022"/>
    <s v="Fri"/>
    <x v="7"/>
    <s v="YES"/>
    <n v="3"/>
  </r>
  <r>
    <x v="3352"/>
    <x v="3"/>
    <x v="7"/>
    <x v="0"/>
    <x v="3"/>
    <s v="Morning Rush"/>
    <x v="2"/>
    <x v="1"/>
    <x v="139"/>
    <x v="472"/>
    <x v="3352"/>
    <x v="4"/>
    <n v="2022"/>
    <s v="Fri"/>
    <x v="7"/>
    <s v="YES"/>
    <n v="3"/>
  </r>
  <r>
    <x v="3353"/>
    <x v="5"/>
    <x v="0"/>
    <x v="0"/>
    <x v="1"/>
    <s v="Night"/>
    <x v="2"/>
    <x v="2"/>
    <x v="139"/>
    <x v="473"/>
    <x v="3353"/>
    <x v="4"/>
    <n v="2022"/>
    <s v="Fri"/>
    <x v="7"/>
    <s v="YES"/>
    <n v="2"/>
  </r>
  <r>
    <x v="3354"/>
    <x v="5"/>
    <x v="1"/>
    <x v="0"/>
    <x v="3"/>
    <s v="Midday"/>
    <x v="0"/>
    <x v="3"/>
    <x v="139"/>
    <x v="474"/>
    <x v="3354"/>
    <x v="4"/>
    <n v="2022"/>
    <s v="Fri"/>
    <x v="7"/>
    <s v="YES"/>
    <n v="5"/>
  </r>
  <r>
    <x v="3355"/>
    <x v="4"/>
    <x v="4"/>
    <x v="3"/>
    <x v="1"/>
    <s v="Evening Rush"/>
    <x v="2"/>
    <x v="1"/>
    <x v="139"/>
    <x v="475"/>
    <x v="3355"/>
    <x v="4"/>
    <n v="2022"/>
    <s v="Fri"/>
    <x v="7"/>
    <s v="YES"/>
    <n v="3"/>
  </r>
  <r>
    <x v="3356"/>
    <x v="4"/>
    <x v="4"/>
    <x v="4"/>
    <x v="1"/>
    <s v="Morning Rush"/>
    <x v="0"/>
    <x v="0"/>
    <x v="139"/>
    <x v="476"/>
    <x v="3356"/>
    <x v="4"/>
    <n v="2022"/>
    <s v="Fri"/>
    <x v="7"/>
    <s v="YES"/>
    <n v="1"/>
  </r>
  <r>
    <x v="3357"/>
    <x v="4"/>
    <x v="2"/>
    <x v="4"/>
    <x v="2"/>
    <s v="Evening Rush"/>
    <x v="3"/>
    <x v="3"/>
    <x v="139"/>
    <x v="477"/>
    <x v="3357"/>
    <x v="4"/>
    <n v="2022"/>
    <s v="Fri"/>
    <x v="7"/>
    <s v="YES"/>
    <n v="5"/>
  </r>
  <r>
    <x v="3358"/>
    <x v="5"/>
    <x v="6"/>
    <x v="1"/>
    <x v="1"/>
    <s v="Morning Rush"/>
    <x v="4"/>
    <x v="3"/>
    <x v="139"/>
    <x v="478"/>
    <x v="3358"/>
    <x v="4"/>
    <n v="2022"/>
    <s v="Fri"/>
    <x v="7"/>
    <s v="YES"/>
    <n v="5"/>
  </r>
  <r>
    <x v="3359"/>
    <x v="1"/>
    <x v="2"/>
    <x v="0"/>
    <x v="1"/>
    <s v="Evening Rush"/>
    <x v="4"/>
    <x v="0"/>
    <x v="139"/>
    <x v="479"/>
    <x v="3359"/>
    <x v="4"/>
    <n v="2022"/>
    <s v="Fri"/>
    <x v="7"/>
    <s v="YES"/>
    <n v="1"/>
  </r>
  <r>
    <x v="3360"/>
    <x v="1"/>
    <x v="3"/>
    <x v="4"/>
    <x v="3"/>
    <s v="Night"/>
    <x v="4"/>
    <x v="1"/>
    <x v="140"/>
    <x v="480"/>
    <x v="3360"/>
    <x v="4"/>
    <n v="2022"/>
    <s v="Sat"/>
    <x v="8"/>
    <s v="YES"/>
    <n v="3"/>
  </r>
  <r>
    <x v="3361"/>
    <x v="1"/>
    <x v="5"/>
    <x v="1"/>
    <x v="0"/>
    <s v="Evening Rush"/>
    <x v="1"/>
    <x v="2"/>
    <x v="140"/>
    <x v="481"/>
    <x v="3361"/>
    <x v="4"/>
    <n v="2022"/>
    <s v="Sat"/>
    <x v="8"/>
    <s v="YES"/>
    <n v="2"/>
  </r>
  <r>
    <x v="3362"/>
    <x v="2"/>
    <x v="6"/>
    <x v="0"/>
    <x v="2"/>
    <s v="Evening Rush"/>
    <x v="0"/>
    <x v="0"/>
    <x v="140"/>
    <x v="482"/>
    <x v="3362"/>
    <x v="4"/>
    <n v="2022"/>
    <s v="Sat"/>
    <x v="8"/>
    <s v="YES"/>
    <n v="1"/>
  </r>
  <r>
    <x v="3363"/>
    <x v="4"/>
    <x v="8"/>
    <x v="1"/>
    <x v="2"/>
    <s v="Morning Rush"/>
    <x v="3"/>
    <x v="0"/>
    <x v="140"/>
    <x v="483"/>
    <x v="3363"/>
    <x v="4"/>
    <n v="2022"/>
    <s v="Sat"/>
    <x v="8"/>
    <s v="YES"/>
    <n v="1"/>
  </r>
  <r>
    <x v="3364"/>
    <x v="1"/>
    <x v="5"/>
    <x v="1"/>
    <x v="0"/>
    <s v="Morning Rush"/>
    <x v="1"/>
    <x v="2"/>
    <x v="140"/>
    <x v="484"/>
    <x v="3364"/>
    <x v="4"/>
    <n v="2022"/>
    <s v="Sat"/>
    <x v="8"/>
    <s v="YES"/>
    <n v="2"/>
  </r>
  <r>
    <x v="3365"/>
    <x v="4"/>
    <x v="2"/>
    <x v="3"/>
    <x v="2"/>
    <s v="Morning Rush"/>
    <x v="1"/>
    <x v="0"/>
    <x v="140"/>
    <x v="485"/>
    <x v="3365"/>
    <x v="4"/>
    <n v="2022"/>
    <s v="Sat"/>
    <x v="8"/>
    <s v="YES"/>
    <n v="1"/>
  </r>
  <r>
    <x v="3366"/>
    <x v="4"/>
    <x v="0"/>
    <x v="1"/>
    <x v="0"/>
    <s v="Midday"/>
    <x v="2"/>
    <x v="2"/>
    <x v="140"/>
    <x v="486"/>
    <x v="3366"/>
    <x v="4"/>
    <n v="2022"/>
    <s v="Sat"/>
    <x v="8"/>
    <s v="YES"/>
    <n v="2"/>
  </r>
  <r>
    <x v="3367"/>
    <x v="2"/>
    <x v="0"/>
    <x v="1"/>
    <x v="3"/>
    <s v="Night"/>
    <x v="0"/>
    <x v="2"/>
    <x v="140"/>
    <x v="487"/>
    <x v="3367"/>
    <x v="4"/>
    <n v="2022"/>
    <s v="Sat"/>
    <x v="8"/>
    <s v="YES"/>
    <n v="2"/>
  </r>
  <r>
    <x v="3368"/>
    <x v="5"/>
    <x v="4"/>
    <x v="4"/>
    <x v="3"/>
    <s v="Evening Rush"/>
    <x v="4"/>
    <x v="0"/>
    <x v="140"/>
    <x v="488"/>
    <x v="3368"/>
    <x v="4"/>
    <n v="2022"/>
    <s v="Sat"/>
    <x v="8"/>
    <s v="YES"/>
    <n v="1"/>
  </r>
  <r>
    <x v="3369"/>
    <x v="1"/>
    <x v="4"/>
    <x v="3"/>
    <x v="0"/>
    <s v="Midday"/>
    <x v="3"/>
    <x v="0"/>
    <x v="140"/>
    <x v="489"/>
    <x v="3369"/>
    <x v="4"/>
    <n v="2022"/>
    <s v="Sat"/>
    <x v="8"/>
    <s v="YES"/>
    <n v="1"/>
  </r>
  <r>
    <x v="3370"/>
    <x v="2"/>
    <x v="0"/>
    <x v="0"/>
    <x v="0"/>
    <s v="Evening Rush"/>
    <x v="4"/>
    <x v="2"/>
    <x v="140"/>
    <x v="490"/>
    <x v="3370"/>
    <x v="4"/>
    <n v="2022"/>
    <s v="Sat"/>
    <x v="8"/>
    <s v="YES"/>
    <n v="2"/>
  </r>
  <r>
    <x v="3371"/>
    <x v="5"/>
    <x v="6"/>
    <x v="1"/>
    <x v="1"/>
    <s v="Midday"/>
    <x v="1"/>
    <x v="3"/>
    <x v="140"/>
    <x v="491"/>
    <x v="3371"/>
    <x v="4"/>
    <n v="2022"/>
    <s v="Sat"/>
    <x v="8"/>
    <s v="YES"/>
    <n v="5"/>
  </r>
  <r>
    <x v="3372"/>
    <x v="5"/>
    <x v="2"/>
    <x v="0"/>
    <x v="2"/>
    <s v="Morning Rush"/>
    <x v="4"/>
    <x v="0"/>
    <x v="140"/>
    <x v="492"/>
    <x v="3372"/>
    <x v="4"/>
    <n v="2022"/>
    <s v="Sat"/>
    <x v="8"/>
    <s v="YES"/>
    <n v="1"/>
  </r>
  <r>
    <x v="3373"/>
    <x v="1"/>
    <x v="8"/>
    <x v="4"/>
    <x v="3"/>
    <s v="Morning Rush"/>
    <x v="1"/>
    <x v="3"/>
    <x v="140"/>
    <x v="493"/>
    <x v="3373"/>
    <x v="4"/>
    <n v="2022"/>
    <s v="Sat"/>
    <x v="8"/>
    <s v="YES"/>
    <n v="5"/>
  </r>
  <r>
    <x v="3374"/>
    <x v="0"/>
    <x v="0"/>
    <x v="2"/>
    <x v="3"/>
    <s v="Night"/>
    <x v="0"/>
    <x v="2"/>
    <x v="140"/>
    <x v="494"/>
    <x v="3374"/>
    <x v="4"/>
    <n v="2022"/>
    <s v="Sat"/>
    <x v="8"/>
    <s v="YES"/>
    <n v="2"/>
  </r>
  <r>
    <x v="3375"/>
    <x v="4"/>
    <x v="5"/>
    <x v="2"/>
    <x v="2"/>
    <s v="Midday"/>
    <x v="1"/>
    <x v="2"/>
    <x v="140"/>
    <x v="495"/>
    <x v="3375"/>
    <x v="4"/>
    <n v="2022"/>
    <s v="Sat"/>
    <x v="8"/>
    <s v="YES"/>
    <n v="2"/>
  </r>
  <r>
    <x v="3376"/>
    <x v="3"/>
    <x v="1"/>
    <x v="3"/>
    <x v="2"/>
    <s v="Night"/>
    <x v="4"/>
    <x v="2"/>
    <x v="140"/>
    <x v="496"/>
    <x v="3376"/>
    <x v="4"/>
    <n v="2022"/>
    <s v="Sat"/>
    <x v="8"/>
    <s v="YES"/>
    <n v="2"/>
  </r>
  <r>
    <x v="3377"/>
    <x v="4"/>
    <x v="5"/>
    <x v="2"/>
    <x v="1"/>
    <s v="Morning Rush"/>
    <x v="4"/>
    <x v="1"/>
    <x v="140"/>
    <x v="497"/>
    <x v="3377"/>
    <x v="4"/>
    <n v="2022"/>
    <s v="Sat"/>
    <x v="8"/>
    <s v="YES"/>
    <n v="3"/>
  </r>
  <r>
    <x v="3378"/>
    <x v="4"/>
    <x v="2"/>
    <x v="1"/>
    <x v="2"/>
    <s v="Night"/>
    <x v="1"/>
    <x v="3"/>
    <x v="140"/>
    <x v="498"/>
    <x v="3378"/>
    <x v="4"/>
    <n v="2022"/>
    <s v="Sat"/>
    <x v="8"/>
    <s v="YES"/>
    <n v="5"/>
  </r>
  <r>
    <x v="3379"/>
    <x v="3"/>
    <x v="4"/>
    <x v="0"/>
    <x v="2"/>
    <s v="Midday"/>
    <x v="0"/>
    <x v="0"/>
    <x v="140"/>
    <x v="499"/>
    <x v="3379"/>
    <x v="4"/>
    <n v="2022"/>
    <s v="Sat"/>
    <x v="8"/>
    <s v="YES"/>
    <n v="1"/>
  </r>
  <r>
    <x v="3380"/>
    <x v="0"/>
    <x v="0"/>
    <x v="3"/>
    <x v="0"/>
    <s v="Night"/>
    <x v="3"/>
    <x v="1"/>
    <x v="140"/>
    <x v="500"/>
    <x v="3380"/>
    <x v="4"/>
    <n v="2022"/>
    <s v="Sat"/>
    <x v="8"/>
    <s v="YES"/>
    <n v="3"/>
  </r>
  <r>
    <x v="3381"/>
    <x v="5"/>
    <x v="9"/>
    <x v="3"/>
    <x v="1"/>
    <s v="Morning Rush"/>
    <x v="1"/>
    <x v="0"/>
    <x v="140"/>
    <x v="501"/>
    <x v="3381"/>
    <x v="4"/>
    <n v="2022"/>
    <s v="Sat"/>
    <x v="8"/>
    <s v="YES"/>
    <n v="1"/>
  </r>
  <r>
    <x v="3382"/>
    <x v="3"/>
    <x v="7"/>
    <x v="0"/>
    <x v="2"/>
    <s v="Midday"/>
    <x v="4"/>
    <x v="0"/>
    <x v="140"/>
    <x v="502"/>
    <x v="3382"/>
    <x v="4"/>
    <n v="2022"/>
    <s v="Sat"/>
    <x v="8"/>
    <s v="YES"/>
    <n v="1"/>
  </r>
  <r>
    <x v="3383"/>
    <x v="3"/>
    <x v="0"/>
    <x v="4"/>
    <x v="2"/>
    <s v="Night"/>
    <x v="0"/>
    <x v="0"/>
    <x v="140"/>
    <x v="503"/>
    <x v="3383"/>
    <x v="4"/>
    <n v="2022"/>
    <s v="Sat"/>
    <x v="8"/>
    <s v="YES"/>
    <n v="1"/>
  </r>
  <r>
    <x v="3384"/>
    <x v="2"/>
    <x v="5"/>
    <x v="0"/>
    <x v="1"/>
    <s v="Morning Rush"/>
    <x v="4"/>
    <x v="0"/>
    <x v="141"/>
    <x v="504"/>
    <x v="3384"/>
    <x v="4"/>
    <n v="2022"/>
    <s v="Sun"/>
    <x v="8"/>
    <s v="YES"/>
    <n v="1"/>
  </r>
  <r>
    <x v="3385"/>
    <x v="2"/>
    <x v="6"/>
    <x v="3"/>
    <x v="1"/>
    <s v="Night"/>
    <x v="0"/>
    <x v="1"/>
    <x v="141"/>
    <x v="505"/>
    <x v="3385"/>
    <x v="4"/>
    <n v="2022"/>
    <s v="Sun"/>
    <x v="8"/>
    <s v="YES"/>
    <n v="3"/>
  </r>
  <r>
    <x v="3386"/>
    <x v="2"/>
    <x v="3"/>
    <x v="1"/>
    <x v="3"/>
    <s v="Morning Rush"/>
    <x v="1"/>
    <x v="2"/>
    <x v="141"/>
    <x v="506"/>
    <x v="3386"/>
    <x v="4"/>
    <n v="2022"/>
    <s v="Sun"/>
    <x v="8"/>
    <s v="YES"/>
    <n v="2"/>
  </r>
  <r>
    <x v="3387"/>
    <x v="5"/>
    <x v="5"/>
    <x v="4"/>
    <x v="0"/>
    <s v="Night"/>
    <x v="0"/>
    <x v="2"/>
    <x v="141"/>
    <x v="507"/>
    <x v="3387"/>
    <x v="4"/>
    <n v="2022"/>
    <s v="Sun"/>
    <x v="8"/>
    <s v="YES"/>
    <n v="2"/>
  </r>
  <r>
    <x v="3388"/>
    <x v="3"/>
    <x v="2"/>
    <x v="4"/>
    <x v="0"/>
    <s v="Morning Rush"/>
    <x v="2"/>
    <x v="3"/>
    <x v="141"/>
    <x v="508"/>
    <x v="3388"/>
    <x v="4"/>
    <n v="2022"/>
    <s v="Sun"/>
    <x v="8"/>
    <s v="YES"/>
    <n v="5"/>
  </r>
  <r>
    <x v="3389"/>
    <x v="1"/>
    <x v="3"/>
    <x v="0"/>
    <x v="3"/>
    <s v="Morning Rush"/>
    <x v="3"/>
    <x v="1"/>
    <x v="141"/>
    <x v="509"/>
    <x v="3389"/>
    <x v="4"/>
    <n v="2022"/>
    <s v="Sun"/>
    <x v="8"/>
    <s v="YES"/>
    <n v="3"/>
  </r>
  <r>
    <x v="3390"/>
    <x v="3"/>
    <x v="3"/>
    <x v="0"/>
    <x v="3"/>
    <s v="Night"/>
    <x v="4"/>
    <x v="2"/>
    <x v="141"/>
    <x v="510"/>
    <x v="3390"/>
    <x v="4"/>
    <n v="2022"/>
    <s v="Sun"/>
    <x v="8"/>
    <s v="YES"/>
    <n v="2"/>
  </r>
  <r>
    <x v="3391"/>
    <x v="5"/>
    <x v="2"/>
    <x v="3"/>
    <x v="0"/>
    <s v="Midday"/>
    <x v="0"/>
    <x v="1"/>
    <x v="141"/>
    <x v="511"/>
    <x v="3391"/>
    <x v="4"/>
    <n v="2022"/>
    <s v="Sun"/>
    <x v="8"/>
    <s v="YES"/>
    <n v="3"/>
  </r>
  <r>
    <x v="3392"/>
    <x v="2"/>
    <x v="8"/>
    <x v="0"/>
    <x v="3"/>
    <s v="Midday"/>
    <x v="0"/>
    <x v="3"/>
    <x v="141"/>
    <x v="512"/>
    <x v="3392"/>
    <x v="4"/>
    <n v="2022"/>
    <s v="Sun"/>
    <x v="8"/>
    <s v="YES"/>
    <n v="5"/>
  </r>
  <r>
    <x v="3393"/>
    <x v="5"/>
    <x v="2"/>
    <x v="0"/>
    <x v="2"/>
    <s v="Midday"/>
    <x v="2"/>
    <x v="3"/>
    <x v="141"/>
    <x v="513"/>
    <x v="3393"/>
    <x v="4"/>
    <n v="2022"/>
    <s v="Sun"/>
    <x v="8"/>
    <s v="YES"/>
    <n v="5"/>
  </r>
  <r>
    <x v="3394"/>
    <x v="2"/>
    <x v="2"/>
    <x v="0"/>
    <x v="0"/>
    <s v="Night"/>
    <x v="3"/>
    <x v="0"/>
    <x v="141"/>
    <x v="514"/>
    <x v="3394"/>
    <x v="4"/>
    <n v="2022"/>
    <s v="Sun"/>
    <x v="8"/>
    <s v="YES"/>
    <n v="1"/>
  </r>
  <r>
    <x v="3395"/>
    <x v="5"/>
    <x v="2"/>
    <x v="3"/>
    <x v="1"/>
    <s v="Evening Rush"/>
    <x v="4"/>
    <x v="2"/>
    <x v="141"/>
    <x v="515"/>
    <x v="3395"/>
    <x v="4"/>
    <n v="2022"/>
    <s v="Sun"/>
    <x v="8"/>
    <s v="YES"/>
    <n v="2"/>
  </r>
  <r>
    <x v="3396"/>
    <x v="1"/>
    <x v="6"/>
    <x v="1"/>
    <x v="3"/>
    <s v="Night"/>
    <x v="0"/>
    <x v="3"/>
    <x v="141"/>
    <x v="516"/>
    <x v="3396"/>
    <x v="4"/>
    <n v="2022"/>
    <s v="Sun"/>
    <x v="8"/>
    <s v="YES"/>
    <n v="5"/>
  </r>
  <r>
    <x v="3397"/>
    <x v="2"/>
    <x v="7"/>
    <x v="3"/>
    <x v="3"/>
    <s v="Night"/>
    <x v="1"/>
    <x v="3"/>
    <x v="141"/>
    <x v="517"/>
    <x v="3397"/>
    <x v="4"/>
    <n v="2022"/>
    <s v="Sun"/>
    <x v="8"/>
    <s v="YES"/>
    <n v="5"/>
  </r>
  <r>
    <x v="3398"/>
    <x v="2"/>
    <x v="9"/>
    <x v="2"/>
    <x v="2"/>
    <s v="Morning Rush"/>
    <x v="1"/>
    <x v="2"/>
    <x v="141"/>
    <x v="518"/>
    <x v="3398"/>
    <x v="4"/>
    <n v="2022"/>
    <s v="Sun"/>
    <x v="8"/>
    <s v="YES"/>
    <n v="2"/>
  </r>
  <r>
    <x v="3399"/>
    <x v="3"/>
    <x v="6"/>
    <x v="0"/>
    <x v="3"/>
    <s v="Midday"/>
    <x v="1"/>
    <x v="3"/>
    <x v="141"/>
    <x v="519"/>
    <x v="3399"/>
    <x v="4"/>
    <n v="2022"/>
    <s v="Sun"/>
    <x v="8"/>
    <s v="YES"/>
    <n v="5"/>
  </r>
  <r>
    <x v="3400"/>
    <x v="0"/>
    <x v="6"/>
    <x v="2"/>
    <x v="0"/>
    <s v="Night"/>
    <x v="0"/>
    <x v="0"/>
    <x v="141"/>
    <x v="520"/>
    <x v="3400"/>
    <x v="4"/>
    <n v="2022"/>
    <s v="Sun"/>
    <x v="8"/>
    <s v="YES"/>
    <n v="1"/>
  </r>
  <r>
    <x v="3401"/>
    <x v="0"/>
    <x v="5"/>
    <x v="2"/>
    <x v="1"/>
    <s v="Evening Rush"/>
    <x v="0"/>
    <x v="1"/>
    <x v="141"/>
    <x v="521"/>
    <x v="3401"/>
    <x v="4"/>
    <n v="2022"/>
    <s v="Sun"/>
    <x v="8"/>
    <s v="YES"/>
    <n v="3"/>
  </r>
  <r>
    <x v="3402"/>
    <x v="5"/>
    <x v="1"/>
    <x v="4"/>
    <x v="3"/>
    <s v="Midday"/>
    <x v="4"/>
    <x v="3"/>
    <x v="141"/>
    <x v="522"/>
    <x v="3402"/>
    <x v="4"/>
    <n v="2022"/>
    <s v="Sun"/>
    <x v="8"/>
    <s v="YES"/>
    <n v="5"/>
  </r>
  <r>
    <x v="3403"/>
    <x v="4"/>
    <x v="9"/>
    <x v="3"/>
    <x v="1"/>
    <s v="Morning Rush"/>
    <x v="3"/>
    <x v="1"/>
    <x v="141"/>
    <x v="523"/>
    <x v="3403"/>
    <x v="4"/>
    <n v="2022"/>
    <s v="Sun"/>
    <x v="8"/>
    <s v="YES"/>
    <n v="3"/>
  </r>
  <r>
    <x v="3404"/>
    <x v="4"/>
    <x v="0"/>
    <x v="2"/>
    <x v="0"/>
    <s v="Night"/>
    <x v="1"/>
    <x v="3"/>
    <x v="141"/>
    <x v="524"/>
    <x v="3404"/>
    <x v="4"/>
    <n v="2022"/>
    <s v="Sun"/>
    <x v="8"/>
    <s v="YES"/>
    <n v="5"/>
  </r>
  <r>
    <x v="3405"/>
    <x v="3"/>
    <x v="4"/>
    <x v="3"/>
    <x v="1"/>
    <s v="Night"/>
    <x v="4"/>
    <x v="1"/>
    <x v="141"/>
    <x v="525"/>
    <x v="3405"/>
    <x v="4"/>
    <n v="2022"/>
    <s v="Sun"/>
    <x v="8"/>
    <s v="YES"/>
    <n v="3"/>
  </r>
  <r>
    <x v="3406"/>
    <x v="5"/>
    <x v="0"/>
    <x v="4"/>
    <x v="3"/>
    <s v="Morning Rush"/>
    <x v="0"/>
    <x v="3"/>
    <x v="141"/>
    <x v="526"/>
    <x v="3406"/>
    <x v="4"/>
    <n v="2022"/>
    <s v="Sun"/>
    <x v="8"/>
    <s v="YES"/>
    <n v="5"/>
  </r>
  <r>
    <x v="3407"/>
    <x v="1"/>
    <x v="5"/>
    <x v="1"/>
    <x v="2"/>
    <s v="Morning Rush"/>
    <x v="2"/>
    <x v="1"/>
    <x v="141"/>
    <x v="527"/>
    <x v="3407"/>
    <x v="4"/>
    <n v="2022"/>
    <s v="Sun"/>
    <x v="8"/>
    <s v="YES"/>
    <n v="3"/>
  </r>
  <r>
    <x v="3408"/>
    <x v="3"/>
    <x v="9"/>
    <x v="1"/>
    <x v="3"/>
    <s v="Midday"/>
    <x v="4"/>
    <x v="1"/>
    <x v="142"/>
    <x v="528"/>
    <x v="3408"/>
    <x v="4"/>
    <n v="2022"/>
    <s v="Mon"/>
    <x v="8"/>
    <s v="YES"/>
    <n v="3"/>
  </r>
  <r>
    <x v="3409"/>
    <x v="2"/>
    <x v="8"/>
    <x v="0"/>
    <x v="0"/>
    <s v="Evening Rush"/>
    <x v="0"/>
    <x v="3"/>
    <x v="142"/>
    <x v="529"/>
    <x v="3409"/>
    <x v="4"/>
    <n v="2022"/>
    <s v="Mon"/>
    <x v="8"/>
    <s v="YES"/>
    <n v="5"/>
  </r>
  <r>
    <x v="3410"/>
    <x v="1"/>
    <x v="2"/>
    <x v="0"/>
    <x v="3"/>
    <s v="Morning Rush"/>
    <x v="2"/>
    <x v="1"/>
    <x v="142"/>
    <x v="530"/>
    <x v="3410"/>
    <x v="4"/>
    <n v="2022"/>
    <s v="Mon"/>
    <x v="8"/>
    <s v="YES"/>
    <n v="3"/>
  </r>
  <r>
    <x v="3411"/>
    <x v="5"/>
    <x v="0"/>
    <x v="0"/>
    <x v="1"/>
    <s v="Evening Rush"/>
    <x v="4"/>
    <x v="1"/>
    <x v="142"/>
    <x v="531"/>
    <x v="3411"/>
    <x v="4"/>
    <n v="2022"/>
    <s v="Mon"/>
    <x v="8"/>
    <s v="YES"/>
    <n v="3"/>
  </r>
  <r>
    <x v="3412"/>
    <x v="2"/>
    <x v="5"/>
    <x v="2"/>
    <x v="0"/>
    <s v="Evening Rush"/>
    <x v="0"/>
    <x v="1"/>
    <x v="142"/>
    <x v="532"/>
    <x v="3412"/>
    <x v="4"/>
    <n v="2022"/>
    <s v="Mon"/>
    <x v="8"/>
    <s v="YES"/>
    <n v="3"/>
  </r>
  <r>
    <x v="3413"/>
    <x v="4"/>
    <x v="4"/>
    <x v="4"/>
    <x v="3"/>
    <s v="Night"/>
    <x v="3"/>
    <x v="1"/>
    <x v="142"/>
    <x v="533"/>
    <x v="3413"/>
    <x v="4"/>
    <n v="2022"/>
    <s v="Mon"/>
    <x v="8"/>
    <s v="YES"/>
    <n v="3"/>
  </r>
  <r>
    <x v="3414"/>
    <x v="5"/>
    <x v="1"/>
    <x v="3"/>
    <x v="2"/>
    <s v="Morning Rush"/>
    <x v="2"/>
    <x v="0"/>
    <x v="142"/>
    <x v="534"/>
    <x v="3414"/>
    <x v="4"/>
    <n v="2022"/>
    <s v="Mon"/>
    <x v="8"/>
    <s v="YES"/>
    <n v="1"/>
  </r>
  <r>
    <x v="3415"/>
    <x v="2"/>
    <x v="6"/>
    <x v="1"/>
    <x v="1"/>
    <s v="Morning Rush"/>
    <x v="2"/>
    <x v="1"/>
    <x v="142"/>
    <x v="535"/>
    <x v="3415"/>
    <x v="4"/>
    <n v="2022"/>
    <s v="Mon"/>
    <x v="8"/>
    <s v="YES"/>
    <n v="3"/>
  </r>
  <r>
    <x v="3416"/>
    <x v="5"/>
    <x v="3"/>
    <x v="2"/>
    <x v="1"/>
    <s v="Midday"/>
    <x v="0"/>
    <x v="1"/>
    <x v="142"/>
    <x v="536"/>
    <x v="3416"/>
    <x v="4"/>
    <n v="2022"/>
    <s v="Mon"/>
    <x v="8"/>
    <s v="YES"/>
    <n v="3"/>
  </r>
  <r>
    <x v="3417"/>
    <x v="2"/>
    <x v="5"/>
    <x v="3"/>
    <x v="2"/>
    <s v="Evening Rush"/>
    <x v="4"/>
    <x v="2"/>
    <x v="142"/>
    <x v="537"/>
    <x v="3417"/>
    <x v="4"/>
    <n v="2022"/>
    <s v="Mon"/>
    <x v="8"/>
    <s v="YES"/>
    <n v="2"/>
  </r>
  <r>
    <x v="3418"/>
    <x v="5"/>
    <x v="5"/>
    <x v="1"/>
    <x v="0"/>
    <s v="Evening Rush"/>
    <x v="1"/>
    <x v="3"/>
    <x v="142"/>
    <x v="538"/>
    <x v="3418"/>
    <x v="4"/>
    <n v="2022"/>
    <s v="Mon"/>
    <x v="8"/>
    <s v="YES"/>
    <n v="5"/>
  </r>
  <r>
    <x v="3419"/>
    <x v="0"/>
    <x v="3"/>
    <x v="2"/>
    <x v="2"/>
    <s v="Midday"/>
    <x v="1"/>
    <x v="2"/>
    <x v="142"/>
    <x v="539"/>
    <x v="3419"/>
    <x v="4"/>
    <n v="2022"/>
    <s v="Mon"/>
    <x v="8"/>
    <s v="YES"/>
    <n v="2"/>
  </r>
  <r>
    <x v="3420"/>
    <x v="4"/>
    <x v="4"/>
    <x v="2"/>
    <x v="0"/>
    <s v="Midday"/>
    <x v="3"/>
    <x v="0"/>
    <x v="142"/>
    <x v="540"/>
    <x v="3420"/>
    <x v="4"/>
    <n v="2022"/>
    <s v="Mon"/>
    <x v="9"/>
    <s v="YES"/>
    <n v="1"/>
  </r>
  <r>
    <x v="3421"/>
    <x v="3"/>
    <x v="5"/>
    <x v="4"/>
    <x v="1"/>
    <s v="Midday"/>
    <x v="4"/>
    <x v="3"/>
    <x v="142"/>
    <x v="541"/>
    <x v="3421"/>
    <x v="4"/>
    <n v="2022"/>
    <s v="Mon"/>
    <x v="9"/>
    <s v="YES"/>
    <n v="5"/>
  </r>
  <r>
    <x v="3422"/>
    <x v="2"/>
    <x v="3"/>
    <x v="2"/>
    <x v="0"/>
    <s v="Night"/>
    <x v="2"/>
    <x v="0"/>
    <x v="142"/>
    <x v="542"/>
    <x v="3422"/>
    <x v="4"/>
    <n v="2022"/>
    <s v="Mon"/>
    <x v="9"/>
    <s v="YES"/>
    <n v="1"/>
  </r>
  <r>
    <x v="3423"/>
    <x v="2"/>
    <x v="5"/>
    <x v="3"/>
    <x v="3"/>
    <s v="Midday"/>
    <x v="0"/>
    <x v="1"/>
    <x v="142"/>
    <x v="543"/>
    <x v="3423"/>
    <x v="4"/>
    <n v="2022"/>
    <s v="Mon"/>
    <x v="9"/>
    <s v="YES"/>
    <n v="3"/>
  </r>
  <r>
    <x v="3424"/>
    <x v="4"/>
    <x v="6"/>
    <x v="4"/>
    <x v="1"/>
    <s v="Midday"/>
    <x v="3"/>
    <x v="1"/>
    <x v="142"/>
    <x v="544"/>
    <x v="3424"/>
    <x v="4"/>
    <n v="2022"/>
    <s v="Mon"/>
    <x v="9"/>
    <s v="YES"/>
    <n v="3"/>
  </r>
  <r>
    <x v="3425"/>
    <x v="0"/>
    <x v="7"/>
    <x v="2"/>
    <x v="1"/>
    <s v="Morning Rush"/>
    <x v="0"/>
    <x v="1"/>
    <x v="142"/>
    <x v="545"/>
    <x v="3425"/>
    <x v="4"/>
    <n v="2022"/>
    <s v="Mon"/>
    <x v="9"/>
    <s v="YES"/>
    <n v="3"/>
  </r>
  <r>
    <x v="3426"/>
    <x v="3"/>
    <x v="6"/>
    <x v="2"/>
    <x v="1"/>
    <s v="Night"/>
    <x v="3"/>
    <x v="0"/>
    <x v="142"/>
    <x v="546"/>
    <x v="3426"/>
    <x v="4"/>
    <n v="2022"/>
    <s v="Mon"/>
    <x v="9"/>
    <s v="YES"/>
    <n v="1"/>
  </r>
  <r>
    <x v="3427"/>
    <x v="5"/>
    <x v="6"/>
    <x v="4"/>
    <x v="2"/>
    <s v="Morning Rush"/>
    <x v="4"/>
    <x v="2"/>
    <x v="142"/>
    <x v="547"/>
    <x v="3427"/>
    <x v="4"/>
    <n v="2022"/>
    <s v="Mon"/>
    <x v="9"/>
    <s v="YES"/>
    <n v="2"/>
  </r>
  <r>
    <x v="3428"/>
    <x v="2"/>
    <x v="1"/>
    <x v="4"/>
    <x v="3"/>
    <s v="Night"/>
    <x v="4"/>
    <x v="1"/>
    <x v="142"/>
    <x v="548"/>
    <x v="3428"/>
    <x v="4"/>
    <n v="2022"/>
    <s v="Mon"/>
    <x v="9"/>
    <s v="YES"/>
    <n v="3"/>
  </r>
  <r>
    <x v="3429"/>
    <x v="3"/>
    <x v="9"/>
    <x v="0"/>
    <x v="0"/>
    <s v="Night"/>
    <x v="4"/>
    <x v="2"/>
    <x v="142"/>
    <x v="549"/>
    <x v="3429"/>
    <x v="4"/>
    <n v="2022"/>
    <s v="Mon"/>
    <x v="9"/>
    <s v="YES"/>
    <n v="2"/>
  </r>
  <r>
    <x v="3430"/>
    <x v="5"/>
    <x v="7"/>
    <x v="0"/>
    <x v="3"/>
    <s v="Evening Rush"/>
    <x v="4"/>
    <x v="1"/>
    <x v="142"/>
    <x v="550"/>
    <x v="3430"/>
    <x v="4"/>
    <n v="2022"/>
    <s v="Mon"/>
    <x v="9"/>
    <s v="YES"/>
    <n v="3"/>
  </r>
  <r>
    <x v="3431"/>
    <x v="2"/>
    <x v="1"/>
    <x v="2"/>
    <x v="1"/>
    <s v="Night"/>
    <x v="1"/>
    <x v="2"/>
    <x v="142"/>
    <x v="551"/>
    <x v="3431"/>
    <x v="4"/>
    <n v="2022"/>
    <s v="Mon"/>
    <x v="9"/>
    <s v="YES"/>
    <n v="2"/>
  </r>
  <r>
    <x v="3432"/>
    <x v="2"/>
    <x v="3"/>
    <x v="1"/>
    <x v="1"/>
    <s v="Evening Rush"/>
    <x v="4"/>
    <x v="1"/>
    <x v="143"/>
    <x v="552"/>
    <x v="3432"/>
    <x v="4"/>
    <n v="2022"/>
    <s v="Tue"/>
    <x v="9"/>
    <s v="YES"/>
    <n v="3"/>
  </r>
  <r>
    <x v="3433"/>
    <x v="0"/>
    <x v="6"/>
    <x v="4"/>
    <x v="3"/>
    <s v="Night"/>
    <x v="2"/>
    <x v="2"/>
    <x v="143"/>
    <x v="553"/>
    <x v="3433"/>
    <x v="4"/>
    <n v="2022"/>
    <s v="Tue"/>
    <x v="9"/>
    <s v="YES"/>
    <n v="2"/>
  </r>
  <r>
    <x v="3434"/>
    <x v="0"/>
    <x v="1"/>
    <x v="1"/>
    <x v="1"/>
    <s v="Night"/>
    <x v="1"/>
    <x v="0"/>
    <x v="143"/>
    <x v="554"/>
    <x v="3434"/>
    <x v="4"/>
    <n v="2022"/>
    <s v="Tue"/>
    <x v="9"/>
    <s v="YES"/>
    <n v="1"/>
  </r>
  <r>
    <x v="3435"/>
    <x v="0"/>
    <x v="2"/>
    <x v="2"/>
    <x v="3"/>
    <s v="Morning Rush"/>
    <x v="3"/>
    <x v="3"/>
    <x v="143"/>
    <x v="555"/>
    <x v="3435"/>
    <x v="4"/>
    <n v="2022"/>
    <s v="Tue"/>
    <x v="9"/>
    <s v="YES"/>
    <n v="5"/>
  </r>
  <r>
    <x v="3436"/>
    <x v="5"/>
    <x v="8"/>
    <x v="0"/>
    <x v="2"/>
    <s v="Night"/>
    <x v="1"/>
    <x v="2"/>
    <x v="143"/>
    <x v="556"/>
    <x v="3436"/>
    <x v="4"/>
    <n v="2022"/>
    <s v="Tue"/>
    <x v="9"/>
    <s v="YES"/>
    <n v="2"/>
  </r>
  <r>
    <x v="3437"/>
    <x v="4"/>
    <x v="1"/>
    <x v="3"/>
    <x v="2"/>
    <s v="Night"/>
    <x v="3"/>
    <x v="0"/>
    <x v="143"/>
    <x v="557"/>
    <x v="3437"/>
    <x v="4"/>
    <n v="2022"/>
    <s v="Tue"/>
    <x v="9"/>
    <s v="YES"/>
    <n v="1"/>
  </r>
  <r>
    <x v="3438"/>
    <x v="3"/>
    <x v="9"/>
    <x v="3"/>
    <x v="0"/>
    <s v="Evening Rush"/>
    <x v="0"/>
    <x v="3"/>
    <x v="143"/>
    <x v="558"/>
    <x v="3438"/>
    <x v="4"/>
    <n v="2022"/>
    <s v="Tue"/>
    <x v="9"/>
    <s v="YES"/>
    <n v="5"/>
  </r>
  <r>
    <x v="3439"/>
    <x v="2"/>
    <x v="6"/>
    <x v="4"/>
    <x v="0"/>
    <s v="Morning Rush"/>
    <x v="4"/>
    <x v="1"/>
    <x v="143"/>
    <x v="559"/>
    <x v="3439"/>
    <x v="4"/>
    <n v="2022"/>
    <s v="Tue"/>
    <x v="9"/>
    <s v="YES"/>
    <n v="3"/>
  </r>
  <r>
    <x v="3440"/>
    <x v="5"/>
    <x v="4"/>
    <x v="3"/>
    <x v="1"/>
    <s v="Night"/>
    <x v="1"/>
    <x v="0"/>
    <x v="143"/>
    <x v="560"/>
    <x v="3440"/>
    <x v="4"/>
    <n v="2022"/>
    <s v="Tue"/>
    <x v="9"/>
    <s v="YES"/>
    <n v="1"/>
  </r>
  <r>
    <x v="3441"/>
    <x v="2"/>
    <x v="1"/>
    <x v="2"/>
    <x v="0"/>
    <s v="Morning Rush"/>
    <x v="1"/>
    <x v="0"/>
    <x v="143"/>
    <x v="561"/>
    <x v="3441"/>
    <x v="4"/>
    <n v="2022"/>
    <s v="Tue"/>
    <x v="9"/>
    <s v="YES"/>
    <n v="1"/>
  </r>
  <r>
    <x v="3442"/>
    <x v="5"/>
    <x v="6"/>
    <x v="4"/>
    <x v="1"/>
    <s v="Midday"/>
    <x v="2"/>
    <x v="2"/>
    <x v="143"/>
    <x v="562"/>
    <x v="3442"/>
    <x v="4"/>
    <n v="2022"/>
    <s v="Tue"/>
    <x v="9"/>
    <s v="YES"/>
    <n v="2"/>
  </r>
  <r>
    <x v="3443"/>
    <x v="2"/>
    <x v="4"/>
    <x v="3"/>
    <x v="1"/>
    <s v="Evening Rush"/>
    <x v="4"/>
    <x v="0"/>
    <x v="143"/>
    <x v="563"/>
    <x v="3443"/>
    <x v="4"/>
    <n v="2022"/>
    <s v="Tue"/>
    <x v="9"/>
    <s v="YES"/>
    <n v="1"/>
  </r>
  <r>
    <x v="3444"/>
    <x v="1"/>
    <x v="1"/>
    <x v="0"/>
    <x v="2"/>
    <s v="Midday"/>
    <x v="4"/>
    <x v="1"/>
    <x v="143"/>
    <x v="564"/>
    <x v="3444"/>
    <x v="4"/>
    <n v="2022"/>
    <s v="Tue"/>
    <x v="9"/>
    <s v="YES"/>
    <n v="3"/>
  </r>
  <r>
    <x v="3445"/>
    <x v="4"/>
    <x v="6"/>
    <x v="2"/>
    <x v="3"/>
    <s v="Morning Rush"/>
    <x v="4"/>
    <x v="1"/>
    <x v="143"/>
    <x v="565"/>
    <x v="3445"/>
    <x v="4"/>
    <n v="2022"/>
    <s v="Tue"/>
    <x v="9"/>
    <s v="YES"/>
    <n v="3"/>
  </r>
  <r>
    <x v="3446"/>
    <x v="3"/>
    <x v="6"/>
    <x v="3"/>
    <x v="2"/>
    <s v="Evening Rush"/>
    <x v="4"/>
    <x v="3"/>
    <x v="143"/>
    <x v="566"/>
    <x v="3446"/>
    <x v="4"/>
    <n v="2022"/>
    <s v="Tue"/>
    <x v="9"/>
    <s v="YES"/>
    <n v="5"/>
  </r>
  <r>
    <x v="3447"/>
    <x v="4"/>
    <x v="8"/>
    <x v="0"/>
    <x v="1"/>
    <s v="Morning Rush"/>
    <x v="0"/>
    <x v="1"/>
    <x v="143"/>
    <x v="567"/>
    <x v="3447"/>
    <x v="4"/>
    <n v="2022"/>
    <s v="Tue"/>
    <x v="9"/>
    <s v="YES"/>
    <n v="3"/>
  </r>
  <r>
    <x v="3448"/>
    <x v="4"/>
    <x v="3"/>
    <x v="3"/>
    <x v="3"/>
    <s v="Morning Rush"/>
    <x v="2"/>
    <x v="1"/>
    <x v="143"/>
    <x v="568"/>
    <x v="3448"/>
    <x v="4"/>
    <n v="2022"/>
    <s v="Tue"/>
    <x v="9"/>
    <s v="YES"/>
    <n v="3"/>
  </r>
  <r>
    <x v="3449"/>
    <x v="3"/>
    <x v="8"/>
    <x v="1"/>
    <x v="3"/>
    <s v="Night"/>
    <x v="1"/>
    <x v="1"/>
    <x v="143"/>
    <x v="569"/>
    <x v="3449"/>
    <x v="4"/>
    <n v="2022"/>
    <s v="Tue"/>
    <x v="9"/>
    <s v="YES"/>
    <n v="3"/>
  </r>
  <r>
    <x v="3450"/>
    <x v="0"/>
    <x v="3"/>
    <x v="1"/>
    <x v="1"/>
    <s v="Evening Rush"/>
    <x v="2"/>
    <x v="2"/>
    <x v="143"/>
    <x v="570"/>
    <x v="3450"/>
    <x v="4"/>
    <n v="2022"/>
    <s v="Tue"/>
    <x v="9"/>
    <s v="YES"/>
    <n v="2"/>
  </r>
  <r>
    <x v="3451"/>
    <x v="4"/>
    <x v="5"/>
    <x v="0"/>
    <x v="1"/>
    <s v="Midday"/>
    <x v="0"/>
    <x v="0"/>
    <x v="143"/>
    <x v="571"/>
    <x v="3451"/>
    <x v="4"/>
    <n v="2022"/>
    <s v="Tue"/>
    <x v="9"/>
    <s v="YES"/>
    <n v="1"/>
  </r>
  <r>
    <x v="3452"/>
    <x v="1"/>
    <x v="0"/>
    <x v="0"/>
    <x v="3"/>
    <s v="Night"/>
    <x v="2"/>
    <x v="2"/>
    <x v="143"/>
    <x v="572"/>
    <x v="3452"/>
    <x v="4"/>
    <n v="2022"/>
    <s v="Tue"/>
    <x v="9"/>
    <s v="YES"/>
    <n v="2"/>
  </r>
  <r>
    <x v="3453"/>
    <x v="0"/>
    <x v="1"/>
    <x v="1"/>
    <x v="0"/>
    <s v="Morning Rush"/>
    <x v="0"/>
    <x v="0"/>
    <x v="143"/>
    <x v="573"/>
    <x v="3453"/>
    <x v="4"/>
    <n v="2022"/>
    <s v="Tue"/>
    <x v="9"/>
    <s v="YES"/>
    <n v="1"/>
  </r>
  <r>
    <x v="3454"/>
    <x v="5"/>
    <x v="6"/>
    <x v="0"/>
    <x v="2"/>
    <s v="Morning Rush"/>
    <x v="3"/>
    <x v="2"/>
    <x v="143"/>
    <x v="574"/>
    <x v="3454"/>
    <x v="4"/>
    <n v="2022"/>
    <s v="Tue"/>
    <x v="9"/>
    <s v="YES"/>
    <n v="2"/>
  </r>
  <r>
    <x v="3455"/>
    <x v="0"/>
    <x v="5"/>
    <x v="2"/>
    <x v="1"/>
    <s v="Night"/>
    <x v="1"/>
    <x v="3"/>
    <x v="143"/>
    <x v="575"/>
    <x v="3455"/>
    <x v="4"/>
    <n v="2022"/>
    <s v="Tue"/>
    <x v="9"/>
    <s v="YES"/>
    <n v="5"/>
  </r>
  <r>
    <x v="3456"/>
    <x v="3"/>
    <x v="4"/>
    <x v="2"/>
    <x v="2"/>
    <s v="Morning Rush"/>
    <x v="2"/>
    <x v="3"/>
    <x v="144"/>
    <x v="576"/>
    <x v="3456"/>
    <x v="4"/>
    <n v="2022"/>
    <s v="Wed"/>
    <x v="9"/>
    <s v="YES"/>
    <n v="5"/>
  </r>
  <r>
    <x v="3457"/>
    <x v="5"/>
    <x v="8"/>
    <x v="4"/>
    <x v="1"/>
    <s v="Midday"/>
    <x v="2"/>
    <x v="1"/>
    <x v="144"/>
    <x v="577"/>
    <x v="3457"/>
    <x v="4"/>
    <n v="2022"/>
    <s v="Wed"/>
    <x v="9"/>
    <s v="YES"/>
    <n v="3"/>
  </r>
  <r>
    <x v="3458"/>
    <x v="2"/>
    <x v="0"/>
    <x v="1"/>
    <x v="2"/>
    <s v="Midday"/>
    <x v="0"/>
    <x v="3"/>
    <x v="144"/>
    <x v="578"/>
    <x v="3458"/>
    <x v="4"/>
    <n v="2022"/>
    <s v="Wed"/>
    <x v="9"/>
    <s v="YES"/>
    <n v="5"/>
  </r>
  <r>
    <x v="3459"/>
    <x v="0"/>
    <x v="0"/>
    <x v="2"/>
    <x v="1"/>
    <s v="Evening Rush"/>
    <x v="0"/>
    <x v="2"/>
    <x v="144"/>
    <x v="579"/>
    <x v="3459"/>
    <x v="4"/>
    <n v="2022"/>
    <s v="Wed"/>
    <x v="9"/>
    <s v="YES"/>
    <n v="2"/>
  </r>
  <r>
    <x v="3460"/>
    <x v="1"/>
    <x v="5"/>
    <x v="0"/>
    <x v="3"/>
    <s v="Morning Rush"/>
    <x v="2"/>
    <x v="0"/>
    <x v="144"/>
    <x v="580"/>
    <x v="3460"/>
    <x v="4"/>
    <n v="2022"/>
    <s v="Wed"/>
    <x v="9"/>
    <s v="YES"/>
    <n v="1"/>
  </r>
  <r>
    <x v="3461"/>
    <x v="5"/>
    <x v="2"/>
    <x v="0"/>
    <x v="3"/>
    <s v="Evening Rush"/>
    <x v="4"/>
    <x v="2"/>
    <x v="144"/>
    <x v="581"/>
    <x v="3461"/>
    <x v="4"/>
    <n v="2022"/>
    <s v="Wed"/>
    <x v="9"/>
    <s v="YES"/>
    <n v="2"/>
  </r>
  <r>
    <x v="3462"/>
    <x v="0"/>
    <x v="8"/>
    <x v="2"/>
    <x v="3"/>
    <s v="Midday"/>
    <x v="2"/>
    <x v="1"/>
    <x v="144"/>
    <x v="582"/>
    <x v="3462"/>
    <x v="4"/>
    <n v="2022"/>
    <s v="Wed"/>
    <x v="9"/>
    <s v="YES"/>
    <n v="3"/>
  </r>
  <r>
    <x v="3463"/>
    <x v="5"/>
    <x v="3"/>
    <x v="4"/>
    <x v="3"/>
    <s v="Evening Rush"/>
    <x v="1"/>
    <x v="0"/>
    <x v="144"/>
    <x v="583"/>
    <x v="3463"/>
    <x v="4"/>
    <n v="2022"/>
    <s v="Wed"/>
    <x v="9"/>
    <s v="YES"/>
    <n v="1"/>
  </r>
  <r>
    <x v="3464"/>
    <x v="3"/>
    <x v="2"/>
    <x v="1"/>
    <x v="1"/>
    <s v="Midday"/>
    <x v="0"/>
    <x v="2"/>
    <x v="144"/>
    <x v="584"/>
    <x v="3464"/>
    <x v="4"/>
    <n v="2022"/>
    <s v="Wed"/>
    <x v="9"/>
    <s v="YES"/>
    <n v="2"/>
  </r>
  <r>
    <x v="3465"/>
    <x v="0"/>
    <x v="8"/>
    <x v="1"/>
    <x v="3"/>
    <s v="Morning Rush"/>
    <x v="1"/>
    <x v="1"/>
    <x v="144"/>
    <x v="585"/>
    <x v="3465"/>
    <x v="4"/>
    <n v="2022"/>
    <s v="Wed"/>
    <x v="9"/>
    <s v="YES"/>
    <n v="3"/>
  </r>
  <r>
    <x v="3466"/>
    <x v="2"/>
    <x v="6"/>
    <x v="0"/>
    <x v="1"/>
    <s v="Midday"/>
    <x v="4"/>
    <x v="2"/>
    <x v="144"/>
    <x v="586"/>
    <x v="3466"/>
    <x v="4"/>
    <n v="2022"/>
    <s v="Wed"/>
    <x v="9"/>
    <s v="YES"/>
    <n v="2"/>
  </r>
  <r>
    <x v="3467"/>
    <x v="3"/>
    <x v="6"/>
    <x v="1"/>
    <x v="1"/>
    <s v="Midday"/>
    <x v="2"/>
    <x v="2"/>
    <x v="144"/>
    <x v="587"/>
    <x v="3467"/>
    <x v="4"/>
    <n v="2022"/>
    <s v="Wed"/>
    <x v="9"/>
    <s v="YES"/>
    <n v="2"/>
  </r>
  <r>
    <x v="3468"/>
    <x v="2"/>
    <x v="8"/>
    <x v="1"/>
    <x v="2"/>
    <s v="Evening Rush"/>
    <x v="4"/>
    <x v="0"/>
    <x v="144"/>
    <x v="588"/>
    <x v="3468"/>
    <x v="4"/>
    <n v="2022"/>
    <s v="Wed"/>
    <x v="9"/>
    <s v="YES"/>
    <n v="1"/>
  </r>
  <r>
    <x v="3469"/>
    <x v="0"/>
    <x v="1"/>
    <x v="1"/>
    <x v="0"/>
    <s v="Evening Rush"/>
    <x v="2"/>
    <x v="2"/>
    <x v="144"/>
    <x v="589"/>
    <x v="3469"/>
    <x v="4"/>
    <n v="2022"/>
    <s v="Wed"/>
    <x v="9"/>
    <s v="YES"/>
    <n v="2"/>
  </r>
  <r>
    <x v="3470"/>
    <x v="3"/>
    <x v="2"/>
    <x v="0"/>
    <x v="3"/>
    <s v="Morning Rush"/>
    <x v="0"/>
    <x v="1"/>
    <x v="144"/>
    <x v="590"/>
    <x v="3470"/>
    <x v="4"/>
    <n v="2022"/>
    <s v="Wed"/>
    <x v="9"/>
    <s v="YES"/>
    <n v="3"/>
  </r>
  <r>
    <x v="3471"/>
    <x v="0"/>
    <x v="3"/>
    <x v="3"/>
    <x v="3"/>
    <s v="Midday"/>
    <x v="2"/>
    <x v="1"/>
    <x v="144"/>
    <x v="591"/>
    <x v="3471"/>
    <x v="4"/>
    <n v="2022"/>
    <s v="Wed"/>
    <x v="9"/>
    <s v="YES"/>
    <n v="3"/>
  </r>
  <r>
    <x v="3472"/>
    <x v="5"/>
    <x v="3"/>
    <x v="3"/>
    <x v="2"/>
    <s v="Morning Rush"/>
    <x v="4"/>
    <x v="0"/>
    <x v="144"/>
    <x v="592"/>
    <x v="3472"/>
    <x v="4"/>
    <n v="2022"/>
    <s v="Wed"/>
    <x v="9"/>
    <s v="YES"/>
    <n v="1"/>
  </r>
  <r>
    <x v="3473"/>
    <x v="5"/>
    <x v="4"/>
    <x v="1"/>
    <x v="2"/>
    <s v="Morning Rush"/>
    <x v="1"/>
    <x v="2"/>
    <x v="144"/>
    <x v="593"/>
    <x v="3473"/>
    <x v="4"/>
    <n v="2022"/>
    <s v="Wed"/>
    <x v="9"/>
    <s v="YES"/>
    <n v="2"/>
  </r>
  <r>
    <x v="3474"/>
    <x v="1"/>
    <x v="5"/>
    <x v="3"/>
    <x v="2"/>
    <s v="Evening Rush"/>
    <x v="0"/>
    <x v="2"/>
    <x v="144"/>
    <x v="594"/>
    <x v="3474"/>
    <x v="4"/>
    <n v="2022"/>
    <s v="Wed"/>
    <x v="9"/>
    <s v="YES"/>
    <n v="2"/>
  </r>
  <r>
    <x v="3475"/>
    <x v="5"/>
    <x v="2"/>
    <x v="1"/>
    <x v="0"/>
    <s v="Morning Rush"/>
    <x v="2"/>
    <x v="3"/>
    <x v="144"/>
    <x v="595"/>
    <x v="3475"/>
    <x v="4"/>
    <n v="2022"/>
    <s v="Wed"/>
    <x v="9"/>
    <s v="YES"/>
    <n v="5"/>
  </r>
  <r>
    <x v="3476"/>
    <x v="4"/>
    <x v="1"/>
    <x v="4"/>
    <x v="0"/>
    <s v="Night"/>
    <x v="1"/>
    <x v="2"/>
    <x v="144"/>
    <x v="596"/>
    <x v="3476"/>
    <x v="4"/>
    <n v="2022"/>
    <s v="Wed"/>
    <x v="9"/>
    <s v="YES"/>
    <n v="2"/>
  </r>
  <r>
    <x v="3477"/>
    <x v="5"/>
    <x v="6"/>
    <x v="0"/>
    <x v="2"/>
    <s v="Morning Rush"/>
    <x v="3"/>
    <x v="1"/>
    <x v="144"/>
    <x v="597"/>
    <x v="3477"/>
    <x v="4"/>
    <n v="2022"/>
    <s v="Wed"/>
    <x v="9"/>
    <s v="YES"/>
    <n v="3"/>
  </r>
  <r>
    <x v="3478"/>
    <x v="4"/>
    <x v="3"/>
    <x v="2"/>
    <x v="2"/>
    <s v="Morning Rush"/>
    <x v="4"/>
    <x v="0"/>
    <x v="144"/>
    <x v="598"/>
    <x v="3478"/>
    <x v="4"/>
    <n v="2022"/>
    <s v="Wed"/>
    <x v="9"/>
    <s v="YES"/>
    <n v="1"/>
  </r>
  <r>
    <x v="3479"/>
    <x v="5"/>
    <x v="2"/>
    <x v="0"/>
    <x v="3"/>
    <s v="Evening Rush"/>
    <x v="3"/>
    <x v="1"/>
    <x v="144"/>
    <x v="599"/>
    <x v="3479"/>
    <x v="4"/>
    <n v="2022"/>
    <s v="Wed"/>
    <x v="9"/>
    <s v="YES"/>
    <n v="3"/>
  </r>
  <r>
    <x v="3480"/>
    <x v="4"/>
    <x v="9"/>
    <x v="4"/>
    <x v="3"/>
    <s v="Midday"/>
    <x v="1"/>
    <x v="0"/>
    <x v="145"/>
    <x v="600"/>
    <x v="3480"/>
    <x v="4"/>
    <n v="2022"/>
    <s v="Thu"/>
    <x v="10"/>
    <s v="NO"/>
    <n v="1"/>
  </r>
  <r>
    <x v="3481"/>
    <x v="4"/>
    <x v="0"/>
    <x v="2"/>
    <x v="2"/>
    <s v="Morning Rush"/>
    <x v="3"/>
    <x v="2"/>
    <x v="145"/>
    <x v="601"/>
    <x v="3481"/>
    <x v="4"/>
    <n v="2022"/>
    <s v="Thu"/>
    <x v="10"/>
    <s v="NO"/>
    <n v="2"/>
  </r>
  <r>
    <x v="3482"/>
    <x v="0"/>
    <x v="8"/>
    <x v="0"/>
    <x v="3"/>
    <s v="Midday"/>
    <x v="2"/>
    <x v="0"/>
    <x v="145"/>
    <x v="602"/>
    <x v="3482"/>
    <x v="4"/>
    <n v="2022"/>
    <s v="Thu"/>
    <x v="10"/>
    <s v="NO"/>
    <n v="1"/>
  </r>
  <r>
    <x v="3483"/>
    <x v="5"/>
    <x v="5"/>
    <x v="4"/>
    <x v="0"/>
    <s v="Morning Rush"/>
    <x v="2"/>
    <x v="0"/>
    <x v="145"/>
    <x v="603"/>
    <x v="3483"/>
    <x v="4"/>
    <n v="2022"/>
    <s v="Thu"/>
    <x v="10"/>
    <s v="NO"/>
    <n v="1"/>
  </r>
  <r>
    <x v="3484"/>
    <x v="4"/>
    <x v="9"/>
    <x v="2"/>
    <x v="3"/>
    <s v="Evening Rush"/>
    <x v="0"/>
    <x v="1"/>
    <x v="145"/>
    <x v="604"/>
    <x v="3484"/>
    <x v="4"/>
    <n v="2022"/>
    <s v="Thu"/>
    <x v="10"/>
    <s v="NO"/>
    <n v="3"/>
  </r>
  <r>
    <x v="3485"/>
    <x v="1"/>
    <x v="6"/>
    <x v="2"/>
    <x v="3"/>
    <s v="Morning Rush"/>
    <x v="1"/>
    <x v="2"/>
    <x v="145"/>
    <x v="605"/>
    <x v="3485"/>
    <x v="4"/>
    <n v="2022"/>
    <s v="Thu"/>
    <x v="10"/>
    <s v="NO"/>
    <n v="2"/>
  </r>
  <r>
    <x v="3486"/>
    <x v="2"/>
    <x v="5"/>
    <x v="4"/>
    <x v="0"/>
    <s v="Night"/>
    <x v="3"/>
    <x v="1"/>
    <x v="145"/>
    <x v="606"/>
    <x v="3486"/>
    <x v="4"/>
    <n v="2022"/>
    <s v="Thu"/>
    <x v="10"/>
    <s v="NO"/>
    <n v="3"/>
  </r>
  <r>
    <x v="3487"/>
    <x v="0"/>
    <x v="0"/>
    <x v="3"/>
    <x v="1"/>
    <s v="Night"/>
    <x v="3"/>
    <x v="3"/>
    <x v="145"/>
    <x v="607"/>
    <x v="3487"/>
    <x v="4"/>
    <n v="2022"/>
    <s v="Thu"/>
    <x v="10"/>
    <s v="NO"/>
    <n v="5"/>
  </r>
  <r>
    <x v="3488"/>
    <x v="4"/>
    <x v="7"/>
    <x v="0"/>
    <x v="3"/>
    <s v="Evening Rush"/>
    <x v="1"/>
    <x v="1"/>
    <x v="145"/>
    <x v="608"/>
    <x v="3488"/>
    <x v="4"/>
    <n v="2022"/>
    <s v="Thu"/>
    <x v="10"/>
    <s v="NO"/>
    <n v="3"/>
  </r>
  <r>
    <x v="3489"/>
    <x v="4"/>
    <x v="7"/>
    <x v="2"/>
    <x v="2"/>
    <s v="Night"/>
    <x v="2"/>
    <x v="0"/>
    <x v="145"/>
    <x v="609"/>
    <x v="3489"/>
    <x v="4"/>
    <n v="2022"/>
    <s v="Thu"/>
    <x v="10"/>
    <s v="NO"/>
    <n v="1"/>
  </r>
  <r>
    <x v="3490"/>
    <x v="0"/>
    <x v="3"/>
    <x v="4"/>
    <x v="0"/>
    <s v="Evening Rush"/>
    <x v="3"/>
    <x v="0"/>
    <x v="145"/>
    <x v="610"/>
    <x v="3490"/>
    <x v="4"/>
    <n v="2022"/>
    <s v="Thu"/>
    <x v="10"/>
    <s v="NO"/>
    <n v="1"/>
  </r>
  <r>
    <x v="3491"/>
    <x v="1"/>
    <x v="2"/>
    <x v="1"/>
    <x v="2"/>
    <s v="Night"/>
    <x v="0"/>
    <x v="1"/>
    <x v="145"/>
    <x v="611"/>
    <x v="3491"/>
    <x v="4"/>
    <n v="2022"/>
    <s v="Thu"/>
    <x v="10"/>
    <s v="NO"/>
    <n v="3"/>
  </r>
  <r>
    <x v="3492"/>
    <x v="1"/>
    <x v="3"/>
    <x v="1"/>
    <x v="2"/>
    <s v="Midday"/>
    <x v="1"/>
    <x v="3"/>
    <x v="145"/>
    <x v="612"/>
    <x v="3492"/>
    <x v="4"/>
    <n v="2022"/>
    <s v="Thu"/>
    <x v="10"/>
    <s v="NO"/>
    <n v="5"/>
  </r>
  <r>
    <x v="3493"/>
    <x v="3"/>
    <x v="7"/>
    <x v="0"/>
    <x v="2"/>
    <s v="Midday"/>
    <x v="3"/>
    <x v="1"/>
    <x v="145"/>
    <x v="613"/>
    <x v="3493"/>
    <x v="4"/>
    <n v="2022"/>
    <s v="Thu"/>
    <x v="10"/>
    <s v="NO"/>
    <n v="3"/>
  </r>
  <r>
    <x v="3494"/>
    <x v="0"/>
    <x v="6"/>
    <x v="0"/>
    <x v="0"/>
    <s v="Evening Rush"/>
    <x v="2"/>
    <x v="0"/>
    <x v="145"/>
    <x v="614"/>
    <x v="3494"/>
    <x v="4"/>
    <n v="2022"/>
    <s v="Thu"/>
    <x v="10"/>
    <s v="NO"/>
    <n v="1"/>
  </r>
  <r>
    <x v="3495"/>
    <x v="0"/>
    <x v="0"/>
    <x v="4"/>
    <x v="1"/>
    <s v="Midday"/>
    <x v="0"/>
    <x v="2"/>
    <x v="145"/>
    <x v="615"/>
    <x v="3495"/>
    <x v="4"/>
    <n v="2022"/>
    <s v="Thu"/>
    <x v="10"/>
    <s v="NO"/>
    <n v="2"/>
  </r>
  <r>
    <x v="3496"/>
    <x v="2"/>
    <x v="6"/>
    <x v="1"/>
    <x v="0"/>
    <s v="Evening Rush"/>
    <x v="1"/>
    <x v="2"/>
    <x v="145"/>
    <x v="616"/>
    <x v="3496"/>
    <x v="4"/>
    <n v="2022"/>
    <s v="Thu"/>
    <x v="10"/>
    <s v="NO"/>
    <n v="2"/>
  </r>
  <r>
    <x v="3497"/>
    <x v="3"/>
    <x v="9"/>
    <x v="2"/>
    <x v="2"/>
    <s v="Morning Rush"/>
    <x v="0"/>
    <x v="2"/>
    <x v="145"/>
    <x v="617"/>
    <x v="3497"/>
    <x v="4"/>
    <n v="2022"/>
    <s v="Thu"/>
    <x v="10"/>
    <s v="NO"/>
    <n v="2"/>
  </r>
  <r>
    <x v="3498"/>
    <x v="0"/>
    <x v="6"/>
    <x v="4"/>
    <x v="0"/>
    <s v="Morning Rush"/>
    <x v="3"/>
    <x v="1"/>
    <x v="145"/>
    <x v="618"/>
    <x v="3498"/>
    <x v="4"/>
    <n v="2022"/>
    <s v="Thu"/>
    <x v="10"/>
    <s v="NO"/>
    <n v="3"/>
  </r>
  <r>
    <x v="3499"/>
    <x v="4"/>
    <x v="2"/>
    <x v="1"/>
    <x v="0"/>
    <s v="Morning Rush"/>
    <x v="3"/>
    <x v="1"/>
    <x v="145"/>
    <x v="619"/>
    <x v="3499"/>
    <x v="4"/>
    <n v="2022"/>
    <s v="Thu"/>
    <x v="10"/>
    <s v="NO"/>
    <n v="3"/>
  </r>
  <r>
    <x v="3500"/>
    <x v="1"/>
    <x v="5"/>
    <x v="1"/>
    <x v="2"/>
    <s v="Evening Rush"/>
    <x v="4"/>
    <x v="3"/>
    <x v="145"/>
    <x v="620"/>
    <x v="3500"/>
    <x v="4"/>
    <n v="2022"/>
    <s v="Thu"/>
    <x v="10"/>
    <s v="NO"/>
    <n v="5"/>
  </r>
  <r>
    <x v="3501"/>
    <x v="4"/>
    <x v="9"/>
    <x v="4"/>
    <x v="2"/>
    <s v="Morning Rush"/>
    <x v="1"/>
    <x v="0"/>
    <x v="145"/>
    <x v="621"/>
    <x v="3501"/>
    <x v="4"/>
    <n v="2022"/>
    <s v="Thu"/>
    <x v="10"/>
    <s v="NO"/>
    <n v="1"/>
  </r>
  <r>
    <x v="3502"/>
    <x v="0"/>
    <x v="0"/>
    <x v="4"/>
    <x v="3"/>
    <s v="Morning Rush"/>
    <x v="2"/>
    <x v="0"/>
    <x v="145"/>
    <x v="622"/>
    <x v="3502"/>
    <x v="4"/>
    <n v="2022"/>
    <s v="Thu"/>
    <x v="10"/>
    <s v="NO"/>
    <n v="1"/>
  </r>
  <r>
    <x v="3503"/>
    <x v="0"/>
    <x v="4"/>
    <x v="4"/>
    <x v="3"/>
    <s v="Evening Rush"/>
    <x v="2"/>
    <x v="0"/>
    <x v="145"/>
    <x v="623"/>
    <x v="3503"/>
    <x v="4"/>
    <n v="2022"/>
    <s v="Thu"/>
    <x v="10"/>
    <s v="NO"/>
    <n v="1"/>
  </r>
  <r>
    <x v="3504"/>
    <x v="0"/>
    <x v="2"/>
    <x v="2"/>
    <x v="2"/>
    <s v="Night"/>
    <x v="1"/>
    <x v="0"/>
    <x v="146"/>
    <x v="624"/>
    <x v="3504"/>
    <x v="4"/>
    <n v="2022"/>
    <s v="Fri"/>
    <x v="10"/>
    <s v="NO"/>
    <n v="1"/>
  </r>
  <r>
    <x v="3505"/>
    <x v="5"/>
    <x v="1"/>
    <x v="3"/>
    <x v="2"/>
    <s v="Night"/>
    <x v="4"/>
    <x v="2"/>
    <x v="146"/>
    <x v="625"/>
    <x v="3505"/>
    <x v="4"/>
    <n v="2022"/>
    <s v="Fri"/>
    <x v="10"/>
    <s v="NO"/>
    <n v="2"/>
  </r>
  <r>
    <x v="3506"/>
    <x v="2"/>
    <x v="6"/>
    <x v="1"/>
    <x v="2"/>
    <s v="Evening Rush"/>
    <x v="4"/>
    <x v="1"/>
    <x v="146"/>
    <x v="626"/>
    <x v="3506"/>
    <x v="4"/>
    <n v="2022"/>
    <s v="Fri"/>
    <x v="10"/>
    <s v="NO"/>
    <n v="3"/>
  </r>
  <r>
    <x v="3507"/>
    <x v="5"/>
    <x v="0"/>
    <x v="1"/>
    <x v="1"/>
    <s v="Midday"/>
    <x v="1"/>
    <x v="2"/>
    <x v="146"/>
    <x v="627"/>
    <x v="3507"/>
    <x v="4"/>
    <n v="2022"/>
    <s v="Fri"/>
    <x v="10"/>
    <s v="NO"/>
    <n v="2"/>
  </r>
  <r>
    <x v="3508"/>
    <x v="1"/>
    <x v="9"/>
    <x v="3"/>
    <x v="0"/>
    <s v="Night"/>
    <x v="4"/>
    <x v="1"/>
    <x v="146"/>
    <x v="628"/>
    <x v="3508"/>
    <x v="4"/>
    <n v="2022"/>
    <s v="Fri"/>
    <x v="10"/>
    <s v="NO"/>
    <n v="3"/>
  </r>
  <r>
    <x v="3509"/>
    <x v="1"/>
    <x v="6"/>
    <x v="3"/>
    <x v="2"/>
    <s v="Night"/>
    <x v="3"/>
    <x v="1"/>
    <x v="146"/>
    <x v="629"/>
    <x v="3509"/>
    <x v="4"/>
    <n v="2022"/>
    <s v="Fri"/>
    <x v="10"/>
    <s v="NO"/>
    <n v="3"/>
  </r>
  <r>
    <x v="3510"/>
    <x v="1"/>
    <x v="7"/>
    <x v="0"/>
    <x v="3"/>
    <s v="Morning Rush"/>
    <x v="3"/>
    <x v="3"/>
    <x v="146"/>
    <x v="630"/>
    <x v="3510"/>
    <x v="4"/>
    <n v="2022"/>
    <s v="Fri"/>
    <x v="10"/>
    <s v="NO"/>
    <n v="5"/>
  </r>
  <r>
    <x v="3511"/>
    <x v="2"/>
    <x v="4"/>
    <x v="2"/>
    <x v="2"/>
    <s v="Evening Rush"/>
    <x v="3"/>
    <x v="0"/>
    <x v="146"/>
    <x v="631"/>
    <x v="3511"/>
    <x v="4"/>
    <n v="2022"/>
    <s v="Fri"/>
    <x v="10"/>
    <s v="NO"/>
    <n v="1"/>
  </r>
  <r>
    <x v="3512"/>
    <x v="3"/>
    <x v="9"/>
    <x v="2"/>
    <x v="3"/>
    <s v="Night"/>
    <x v="0"/>
    <x v="2"/>
    <x v="146"/>
    <x v="632"/>
    <x v="3512"/>
    <x v="4"/>
    <n v="2022"/>
    <s v="Fri"/>
    <x v="10"/>
    <s v="NO"/>
    <n v="2"/>
  </r>
  <r>
    <x v="3513"/>
    <x v="4"/>
    <x v="8"/>
    <x v="0"/>
    <x v="0"/>
    <s v="Midday"/>
    <x v="0"/>
    <x v="2"/>
    <x v="146"/>
    <x v="633"/>
    <x v="3513"/>
    <x v="4"/>
    <n v="2022"/>
    <s v="Fri"/>
    <x v="10"/>
    <s v="NO"/>
    <n v="2"/>
  </r>
  <r>
    <x v="3514"/>
    <x v="0"/>
    <x v="4"/>
    <x v="3"/>
    <x v="1"/>
    <s v="Evening Rush"/>
    <x v="2"/>
    <x v="3"/>
    <x v="146"/>
    <x v="634"/>
    <x v="3514"/>
    <x v="4"/>
    <n v="2022"/>
    <s v="Fri"/>
    <x v="10"/>
    <s v="NO"/>
    <n v="5"/>
  </r>
  <r>
    <x v="3515"/>
    <x v="4"/>
    <x v="9"/>
    <x v="4"/>
    <x v="0"/>
    <s v="Evening Rush"/>
    <x v="2"/>
    <x v="2"/>
    <x v="146"/>
    <x v="635"/>
    <x v="3515"/>
    <x v="4"/>
    <n v="2022"/>
    <s v="Fri"/>
    <x v="10"/>
    <s v="NO"/>
    <n v="2"/>
  </r>
  <r>
    <x v="3516"/>
    <x v="4"/>
    <x v="3"/>
    <x v="2"/>
    <x v="0"/>
    <s v="Morning Rush"/>
    <x v="0"/>
    <x v="3"/>
    <x v="146"/>
    <x v="636"/>
    <x v="3516"/>
    <x v="4"/>
    <n v="2022"/>
    <s v="Fri"/>
    <x v="10"/>
    <s v="NO"/>
    <n v="5"/>
  </r>
  <r>
    <x v="3517"/>
    <x v="4"/>
    <x v="2"/>
    <x v="2"/>
    <x v="1"/>
    <s v="Midday"/>
    <x v="1"/>
    <x v="3"/>
    <x v="146"/>
    <x v="637"/>
    <x v="3517"/>
    <x v="4"/>
    <n v="2022"/>
    <s v="Fri"/>
    <x v="10"/>
    <s v="NO"/>
    <n v="5"/>
  </r>
  <r>
    <x v="3518"/>
    <x v="0"/>
    <x v="7"/>
    <x v="4"/>
    <x v="1"/>
    <s v="Morning Rush"/>
    <x v="0"/>
    <x v="3"/>
    <x v="146"/>
    <x v="638"/>
    <x v="3518"/>
    <x v="4"/>
    <n v="2022"/>
    <s v="Fri"/>
    <x v="10"/>
    <s v="NO"/>
    <n v="5"/>
  </r>
  <r>
    <x v="3519"/>
    <x v="4"/>
    <x v="4"/>
    <x v="1"/>
    <x v="2"/>
    <s v="Night"/>
    <x v="0"/>
    <x v="0"/>
    <x v="146"/>
    <x v="639"/>
    <x v="3519"/>
    <x v="4"/>
    <n v="2022"/>
    <s v="Fri"/>
    <x v="10"/>
    <s v="NO"/>
    <n v="1"/>
  </r>
  <r>
    <x v="3520"/>
    <x v="3"/>
    <x v="7"/>
    <x v="0"/>
    <x v="0"/>
    <s v="Night"/>
    <x v="4"/>
    <x v="2"/>
    <x v="146"/>
    <x v="640"/>
    <x v="3520"/>
    <x v="4"/>
    <n v="2022"/>
    <s v="Fri"/>
    <x v="10"/>
    <s v="NO"/>
    <n v="2"/>
  </r>
  <r>
    <x v="3521"/>
    <x v="5"/>
    <x v="3"/>
    <x v="4"/>
    <x v="2"/>
    <s v="Evening Rush"/>
    <x v="0"/>
    <x v="3"/>
    <x v="146"/>
    <x v="641"/>
    <x v="3521"/>
    <x v="4"/>
    <n v="2022"/>
    <s v="Fri"/>
    <x v="10"/>
    <s v="NO"/>
    <n v="5"/>
  </r>
  <r>
    <x v="3522"/>
    <x v="2"/>
    <x v="6"/>
    <x v="2"/>
    <x v="3"/>
    <s v="Morning Rush"/>
    <x v="3"/>
    <x v="2"/>
    <x v="146"/>
    <x v="642"/>
    <x v="3522"/>
    <x v="4"/>
    <n v="2022"/>
    <s v="Fri"/>
    <x v="10"/>
    <s v="NO"/>
    <n v="2"/>
  </r>
  <r>
    <x v="3523"/>
    <x v="5"/>
    <x v="9"/>
    <x v="2"/>
    <x v="0"/>
    <s v="Midday"/>
    <x v="3"/>
    <x v="1"/>
    <x v="146"/>
    <x v="643"/>
    <x v="3523"/>
    <x v="4"/>
    <n v="2022"/>
    <s v="Fri"/>
    <x v="10"/>
    <s v="NO"/>
    <n v="3"/>
  </r>
  <r>
    <x v="3524"/>
    <x v="5"/>
    <x v="0"/>
    <x v="2"/>
    <x v="1"/>
    <s v="Midday"/>
    <x v="3"/>
    <x v="2"/>
    <x v="146"/>
    <x v="644"/>
    <x v="3524"/>
    <x v="4"/>
    <n v="2022"/>
    <s v="Fri"/>
    <x v="10"/>
    <s v="NO"/>
    <n v="2"/>
  </r>
  <r>
    <x v="3525"/>
    <x v="0"/>
    <x v="5"/>
    <x v="2"/>
    <x v="1"/>
    <s v="Evening Rush"/>
    <x v="1"/>
    <x v="0"/>
    <x v="146"/>
    <x v="645"/>
    <x v="3525"/>
    <x v="4"/>
    <n v="2022"/>
    <s v="Fri"/>
    <x v="10"/>
    <s v="NO"/>
    <n v="1"/>
  </r>
  <r>
    <x v="3526"/>
    <x v="4"/>
    <x v="1"/>
    <x v="4"/>
    <x v="3"/>
    <s v="Night"/>
    <x v="4"/>
    <x v="0"/>
    <x v="146"/>
    <x v="646"/>
    <x v="3526"/>
    <x v="4"/>
    <n v="2022"/>
    <s v="Fri"/>
    <x v="10"/>
    <s v="NO"/>
    <n v="1"/>
  </r>
  <r>
    <x v="3527"/>
    <x v="0"/>
    <x v="9"/>
    <x v="0"/>
    <x v="2"/>
    <s v="Morning Rush"/>
    <x v="3"/>
    <x v="2"/>
    <x v="146"/>
    <x v="647"/>
    <x v="3527"/>
    <x v="4"/>
    <n v="2022"/>
    <s v="Fri"/>
    <x v="10"/>
    <s v="NO"/>
    <n v="2"/>
  </r>
  <r>
    <x v="3528"/>
    <x v="4"/>
    <x v="6"/>
    <x v="0"/>
    <x v="2"/>
    <s v="Evening Rush"/>
    <x v="4"/>
    <x v="0"/>
    <x v="147"/>
    <x v="648"/>
    <x v="3528"/>
    <x v="4"/>
    <n v="2022"/>
    <s v="Sat"/>
    <x v="10"/>
    <s v="NO"/>
    <n v="1"/>
  </r>
  <r>
    <x v="3529"/>
    <x v="3"/>
    <x v="7"/>
    <x v="2"/>
    <x v="1"/>
    <s v="Evening Rush"/>
    <x v="1"/>
    <x v="2"/>
    <x v="147"/>
    <x v="649"/>
    <x v="3529"/>
    <x v="4"/>
    <n v="2022"/>
    <s v="Sat"/>
    <x v="10"/>
    <s v="NO"/>
    <n v="2"/>
  </r>
  <r>
    <x v="3530"/>
    <x v="2"/>
    <x v="9"/>
    <x v="4"/>
    <x v="2"/>
    <s v="Evening Rush"/>
    <x v="4"/>
    <x v="0"/>
    <x v="147"/>
    <x v="650"/>
    <x v="3530"/>
    <x v="4"/>
    <n v="2022"/>
    <s v="Sat"/>
    <x v="10"/>
    <s v="NO"/>
    <n v="1"/>
  </r>
  <r>
    <x v="3531"/>
    <x v="1"/>
    <x v="2"/>
    <x v="2"/>
    <x v="2"/>
    <s v="Midday"/>
    <x v="0"/>
    <x v="2"/>
    <x v="147"/>
    <x v="651"/>
    <x v="3531"/>
    <x v="4"/>
    <n v="2022"/>
    <s v="Sat"/>
    <x v="10"/>
    <s v="NO"/>
    <n v="2"/>
  </r>
  <r>
    <x v="3532"/>
    <x v="5"/>
    <x v="6"/>
    <x v="2"/>
    <x v="1"/>
    <s v="Night"/>
    <x v="1"/>
    <x v="0"/>
    <x v="147"/>
    <x v="652"/>
    <x v="3532"/>
    <x v="4"/>
    <n v="2022"/>
    <s v="Sat"/>
    <x v="10"/>
    <s v="NO"/>
    <n v="1"/>
  </r>
  <r>
    <x v="3533"/>
    <x v="1"/>
    <x v="6"/>
    <x v="3"/>
    <x v="2"/>
    <s v="Morning Rush"/>
    <x v="0"/>
    <x v="2"/>
    <x v="147"/>
    <x v="653"/>
    <x v="3533"/>
    <x v="4"/>
    <n v="2022"/>
    <s v="Sat"/>
    <x v="10"/>
    <s v="NO"/>
    <n v="2"/>
  </r>
  <r>
    <x v="3534"/>
    <x v="2"/>
    <x v="5"/>
    <x v="1"/>
    <x v="1"/>
    <s v="Night"/>
    <x v="4"/>
    <x v="0"/>
    <x v="147"/>
    <x v="654"/>
    <x v="3534"/>
    <x v="4"/>
    <n v="2022"/>
    <s v="Sat"/>
    <x v="10"/>
    <s v="NO"/>
    <n v="1"/>
  </r>
  <r>
    <x v="3535"/>
    <x v="5"/>
    <x v="7"/>
    <x v="1"/>
    <x v="3"/>
    <s v="Midday"/>
    <x v="3"/>
    <x v="0"/>
    <x v="147"/>
    <x v="655"/>
    <x v="3535"/>
    <x v="4"/>
    <n v="2022"/>
    <s v="Sat"/>
    <x v="10"/>
    <s v="NO"/>
    <n v="1"/>
  </r>
  <r>
    <x v="3536"/>
    <x v="1"/>
    <x v="7"/>
    <x v="0"/>
    <x v="3"/>
    <s v="Midday"/>
    <x v="0"/>
    <x v="1"/>
    <x v="147"/>
    <x v="656"/>
    <x v="3536"/>
    <x v="4"/>
    <n v="2022"/>
    <s v="Sat"/>
    <x v="10"/>
    <s v="NO"/>
    <n v="3"/>
  </r>
  <r>
    <x v="3537"/>
    <x v="1"/>
    <x v="8"/>
    <x v="1"/>
    <x v="0"/>
    <s v="Night"/>
    <x v="2"/>
    <x v="1"/>
    <x v="147"/>
    <x v="657"/>
    <x v="3537"/>
    <x v="4"/>
    <n v="2022"/>
    <s v="Sat"/>
    <x v="10"/>
    <s v="NO"/>
    <n v="3"/>
  </r>
  <r>
    <x v="3538"/>
    <x v="0"/>
    <x v="6"/>
    <x v="0"/>
    <x v="0"/>
    <s v="Morning Rush"/>
    <x v="4"/>
    <x v="0"/>
    <x v="147"/>
    <x v="658"/>
    <x v="3538"/>
    <x v="4"/>
    <n v="2022"/>
    <s v="Sat"/>
    <x v="10"/>
    <s v="NO"/>
    <n v="1"/>
  </r>
  <r>
    <x v="3539"/>
    <x v="3"/>
    <x v="5"/>
    <x v="1"/>
    <x v="1"/>
    <s v="Midday"/>
    <x v="4"/>
    <x v="2"/>
    <x v="147"/>
    <x v="659"/>
    <x v="3539"/>
    <x v="4"/>
    <n v="2022"/>
    <s v="Sat"/>
    <x v="10"/>
    <s v="NO"/>
    <n v="2"/>
  </r>
  <r>
    <x v="3540"/>
    <x v="2"/>
    <x v="6"/>
    <x v="0"/>
    <x v="2"/>
    <s v="Evening Rush"/>
    <x v="1"/>
    <x v="0"/>
    <x v="147"/>
    <x v="660"/>
    <x v="3540"/>
    <x v="4"/>
    <n v="2022"/>
    <s v="Sat"/>
    <x v="11"/>
    <s v="NO"/>
    <n v="1"/>
  </r>
  <r>
    <x v="3541"/>
    <x v="2"/>
    <x v="0"/>
    <x v="2"/>
    <x v="3"/>
    <s v="Evening Rush"/>
    <x v="0"/>
    <x v="0"/>
    <x v="147"/>
    <x v="661"/>
    <x v="3541"/>
    <x v="4"/>
    <n v="2022"/>
    <s v="Sat"/>
    <x v="11"/>
    <s v="NO"/>
    <n v="1"/>
  </r>
  <r>
    <x v="3542"/>
    <x v="2"/>
    <x v="3"/>
    <x v="1"/>
    <x v="0"/>
    <s v="Night"/>
    <x v="3"/>
    <x v="3"/>
    <x v="147"/>
    <x v="662"/>
    <x v="3542"/>
    <x v="4"/>
    <n v="2022"/>
    <s v="Sat"/>
    <x v="11"/>
    <s v="NO"/>
    <n v="5"/>
  </r>
  <r>
    <x v="3543"/>
    <x v="5"/>
    <x v="0"/>
    <x v="4"/>
    <x v="3"/>
    <s v="Evening Rush"/>
    <x v="0"/>
    <x v="3"/>
    <x v="147"/>
    <x v="663"/>
    <x v="3543"/>
    <x v="4"/>
    <n v="2022"/>
    <s v="Sat"/>
    <x v="11"/>
    <s v="NO"/>
    <n v="5"/>
  </r>
  <r>
    <x v="3544"/>
    <x v="3"/>
    <x v="3"/>
    <x v="3"/>
    <x v="3"/>
    <s v="Evening Rush"/>
    <x v="0"/>
    <x v="1"/>
    <x v="147"/>
    <x v="664"/>
    <x v="3544"/>
    <x v="4"/>
    <n v="2022"/>
    <s v="Sat"/>
    <x v="11"/>
    <s v="NO"/>
    <n v="3"/>
  </r>
  <r>
    <x v="3545"/>
    <x v="4"/>
    <x v="8"/>
    <x v="1"/>
    <x v="3"/>
    <s v="Night"/>
    <x v="1"/>
    <x v="1"/>
    <x v="147"/>
    <x v="665"/>
    <x v="3545"/>
    <x v="4"/>
    <n v="2022"/>
    <s v="Sat"/>
    <x v="11"/>
    <s v="NO"/>
    <n v="3"/>
  </r>
  <r>
    <x v="3546"/>
    <x v="5"/>
    <x v="7"/>
    <x v="0"/>
    <x v="3"/>
    <s v="Night"/>
    <x v="0"/>
    <x v="2"/>
    <x v="147"/>
    <x v="666"/>
    <x v="3546"/>
    <x v="4"/>
    <n v="2022"/>
    <s v="Sat"/>
    <x v="11"/>
    <s v="NO"/>
    <n v="2"/>
  </r>
  <r>
    <x v="3547"/>
    <x v="2"/>
    <x v="6"/>
    <x v="4"/>
    <x v="3"/>
    <s v="Night"/>
    <x v="4"/>
    <x v="2"/>
    <x v="147"/>
    <x v="667"/>
    <x v="3547"/>
    <x v="4"/>
    <n v="2022"/>
    <s v="Sat"/>
    <x v="11"/>
    <s v="NO"/>
    <n v="2"/>
  </r>
  <r>
    <x v="3548"/>
    <x v="5"/>
    <x v="3"/>
    <x v="0"/>
    <x v="2"/>
    <s v="Midday"/>
    <x v="0"/>
    <x v="0"/>
    <x v="147"/>
    <x v="668"/>
    <x v="3548"/>
    <x v="4"/>
    <n v="2022"/>
    <s v="Sat"/>
    <x v="11"/>
    <s v="NO"/>
    <n v="1"/>
  </r>
  <r>
    <x v="3549"/>
    <x v="1"/>
    <x v="7"/>
    <x v="2"/>
    <x v="3"/>
    <s v="Morning Rush"/>
    <x v="2"/>
    <x v="0"/>
    <x v="147"/>
    <x v="669"/>
    <x v="3549"/>
    <x v="4"/>
    <n v="2022"/>
    <s v="Sat"/>
    <x v="11"/>
    <s v="NO"/>
    <n v="1"/>
  </r>
  <r>
    <x v="3550"/>
    <x v="5"/>
    <x v="9"/>
    <x v="4"/>
    <x v="0"/>
    <s v="Evening Rush"/>
    <x v="4"/>
    <x v="0"/>
    <x v="147"/>
    <x v="670"/>
    <x v="3550"/>
    <x v="4"/>
    <n v="2022"/>
    <s v="Sat"/>
    <x v="11"/>
    <s v="NO"/>
    <n v="1"/>
  </r>
  <r>
    <x v="3551"/>
    <x v="0"/>
    <x v="4"/>
    <x v="4"/>
    <x v="1"/>
    <s v="Morning Rush"/>
    <x v="4"/>
    <x v="2"/>
    <x v="147"/>
    <x v="671"/>
    <x v="3551"/>
    <x v="4"/>
    <n v="2022"/>
    <s v="Sat"/>
    <x v="11"/>
    <s v="NO"/>
    <n v="2"/>
  </r>
  <r>
    <x v="3552"/>
    <x v="0"/>
    <x v="8"/>
    <x v="2"/>
    <x v="1"/>
    <s v="Night"/>
    <x v="2"/>
    <x v="0"/>
    <x v="148"/>
    <x v="672"/>
    <x v="3552"/>
    <x v="4"/>
    <n v="2022"/>
    <s v="Sun"/>
    <x v="11"/>
    <s v="NO"/>
    <n v="1"/>
  </r>
  <r>
    <x v="3553"/>
    <x v="5"/>
    <x v="8"/>
    <x v="0"/>
    <x v="1"/>
    <s v="Morning Rush"/>
    <x v="2"/>
    <x v="2"/>
    <x v="148"/>
    <x v="673"/>
    <x v="3553"/>
    <x v="4"/>
    <n v="2022"/>
    <s v="Sun"/>
    <x v="11"/>
    <s v="NO"/>
    <n v="2"/>
  </r>
  <r>
    <x v="3554"/>
    <x v="2"/>
    <x v="4"/>
    <x v="1"/>
    <x v="0"/>
    <s v="Morning Rush"/>
    <x v="2"/>
    <x v="2"/>
    <x v="148"/>
    <x v="674"/>
    <x v="3554"/>
    <x v="4"/>
    <n v="2022"/>
    <s v="Sun"/>
    <x v="11"/>
    <s v="NO"/>
    <n v="2"/>
  </r>
  <r>
    <x v="3555"/>
    <x v="1"/>
    <x v="7"/>
    <x v="3"/>
    <x v="2"/>
    <s v="Night"/>
    <x v="0"/>
    <x v="1"/>
    <x v="148"/>
    <x v="675"/>
    <x v="3555"/>
    <x v="4"/>
    <n v="2022"/>
    <s v="Sun"/>
    <x v="11"/>
    <s v="NO"/>
    <n v="3"/>
  </r>
  <r>
    <x v="3556"/>
    <x v="2"/>
    <x v="0"/>
    <x v="2"/>
    <x v="2"/>
    <s v="Midday"/>
    <x v="3"/>
    <x v="3"/>
    <x v="148"/>
    <x v="676"/>
    <x v="3556"/>
    <x v="4"/>
    <n v="2022"/>
    <s v="Sun"/>
    <x v="11"/>
    <s v="NO"/>
    <n v="5"/>
  </r>
  <r>
    <x v="3557"/>
    <x v="1"/>
    <x v="9"/>
    <x v="2"/>
    <x v="1"/>
    <s v="Morning Rush"/>
    <x v="3"/>
    <x v="2"/>
    <x v="148"/>
    <x v="677"/>
    <x v="3557"/>
    <x v="4"/>
    <n v="2022"/>
    <s v="Sun"/>
    <x v="11"/>
    <s v="NO"/>
    <n v="2"/>
  </r>
  <r>
    <x v="3558"/>
    <x v="0"/>
    <x v="8"/>
    <x v="2"/>
    <x v="2"/>
    <s v="Night"/>
    <x v="1"/>
    <x v="0"/>
    <x v="148"/>
    <x v="678"/>
    <x v="3558"/>
    <x v="4"/>
    <n v="2022"/>
    <s v="Sun"/>
    <x v="11"/>
    <s v="NO"/>
    <n v="1"/>
  </r>
  <r>
    <x v="3559"/>
    <x v="1"/>
    <x v="7"/>
    <x v="1"/>
    <x v="1"/>
    <s v="Morning Rush"/>
    <x v="1"/>
    <x v="3"/>
    <x v="148"/>
    <x v="679"/>
    <x v="3559"/>
    <x v="4"/>
    <n v="2022"/>
    <s v="Sun"/>
    <x v="11"/>
    <s v="NO"/>
    <n v="5"/>
  </r>
  <r>
    <x v="3560"/>
    <x v="1"/>
    <x v="9"/>
    <x v="3"/>
    <x v="3"/>
    <s v="Evening Rush"/>
    <x v="4"/>
    <x v="2"/>
    <x v="148"/>
    <x v="680"/>
    <x v="3560"/>
    <x v="4"/>
    <n v="2022"/>
    <s v="Sun"/>
    <x v="11"/>
    <s v="NO"/>
    <n v="2"/>
  </r>
  <r>
    <x v="3561"/>
    <x v="2"/>
    <x v="2"/>
    <x v="3"/>
    <x v="0"/>
    <s v="Night"/>
    <x v="4"/>
    <x v="2"/>
    <x v="148"/>
    <x v="681"/>
    <x v="3561"/>
    <x v="4"/>
    <n v="2022"/>
    <s v="Sun"/>
    <x v="11"/>
    <s v="NO"/>
    <n v="2"/>
  </r>
  <r>
    <x v="3562"/>
    <x v="0"/>
    <x v="4"/>
    <x v="3"/>
    <x v="2"/>
    <s v="Evening Rush"/>
    <x v="3"/>
    <x v="3"/>
    <x v="148"/>
    <x v="682"/>
    <x v="3562"/>
    <x v="4"/>
    <n v="2022"/>
    <s v="Sun"/>
    <x v="11"/>
    <s v="NO"/>
    <n v="5"/>
  </r>
  <r>
    <x v="3563"/>
    <x v="1"/>
    <x v="5"/>
    <x v="3"/>
    <x v="1"/>
    <s v="Night"/>
    <x v="1"/>
    <x v="3"/>
    <x v="148"/>
    <x v="683"/>
    <x v="3563"/>
    <x v="4"/>
    <n v="2022"/>
    <s v="Sun"/>
    <x v="11"/>
    <s v="NO"/>
    <n v="5"/>
  </r>
  <r>
    <x v="3564"/>
    <x v="0"/>
    <x v="9"/>
    <x v="4"/>
    <x v="2"/>
    <s v="Midday"/>
    <x v="4"/>
    <x v="3"/>
    <x v="148"/>
    <x v="684"/>
    <x v="3564"/>
    <x v="4"/>
    <n v="2022"/>
    <s v="Sun"/>
    <x v="11"/>
    <s v="NO"/>
    <n v="5"/>
  </r>
  <r>
    <x v="3565"/>
    <x v="3"/>
    <x v="6"/>
    <x v="0"/>
    <x v="1"/>
    <s v="Night"/>
    <x v="4"/>
    <x v="0"/>
    <x v="148"/>
    <x v="685"/>
    <x v="3565"/>
    <x v="4"/>
    <n v="2022"/>
    <s v="Sun"/>
    <x v="11"/>
    <s v="NO"/>
    <n v="1"/>
  </r>
  <r>
    <x v="3566"/>
    <x v="0"/>
    <x v="6"/>
    <x v="3"/>
    <x v="3"/>
    <s v="Morning Rush"/>
    <x v="0"/>
    <x v="1"/>
    <x v="148"/>
    <x v="686"/>
    <x v="3566"/>
    <x v="4"/>
    <n v="2022"/>
    <s v="Sun"/>
    <x v="11"/>
    <s v="NO"/>
    <n v="3"/>
  </r>
  <r>
    <x v="3567"/>
    <x v="3"/>
    <x v="4"/>
    <x v="0"/>
    <x v="0"/>
    <s v="Midday"/>
    <x v="1"/>
    <x v="0"/>
    <x v="148"/>
    <x v="687"/>
    <x v="3567"/>
    <x v="4"/>
    <n v="2022"/>
    <s v="Sun"/>
    <x v="11"/>
    <s v="NO"/>
    <n v="1"/>
  </r>
  <r>
    <x v="3568"/>
    <x v="4"/>
    <x v="9"/>
    <x v="0"/>
    <x v="0"/>
    <s v="Morning Rush"/>
    <x v="3"/>
    <x v="3"/>
    <x v="148"/>
    <x v="688"/>
    <x v="3568"/>
    <x v="4"/>
    <n v="2022"/>
    <s v="Sun"/>
    <x v="11"/>
    <s v="NO"/>
    <n v="5"/>
  </r>
  <r>
    <x v="3569"/>
    <x v="3"/>
    <x v="9"/>
    <x v="3"/>
    <x v="0"/>
    <s v="Night"/>
    <x v="0"/>
    <x v="0"/>
    <x v="148"/>
    <x v="689"/>
    <x v="3569"/>
    <x v="4"/>
    <n v="2022"/>
    <s v="Sun"/>
    <x v="11"/>
    <s v="NO"/>
    <n v="1"/>
  </r>
  <r>
    <x v="3570"/>
    <x v="4"/>
    <x v="3"/>
    <x v="4"/>
    <x v="0"/>
    <s v="Evening Rush"/>
    <x v="4"/>
    <x v="0"/>
    <x v="148"/>
    <x v="690"/>
    <x v="3570"/>
    <x v="4"/>
    <n v="2022"/>
    <s v="Sun"/>
    <x v="11"/>
    <s v="NO"/>
    <n v="1"/>
  </r>
  <r>
    <x v="3571"/>
    <x v="3"/>
    <x v="5"/>
    <x v="1"/>
    <x v="2"/>
    <s v="Evening Rush"/>
    <x v="0"/>
    <x v="2"/>
    <x v="148"/>
    <x v="691"/>
    <x v="3571"/>
    <x v="4"/>
    <n v="2022"/>
    <s v="Sun"/>
    <x v="11"/>
    <s v="NO"/>
    <n v="2"/>
  </r>
  <r>
    <x v="3572"/>
    <x v="2"/>
    <x v="1"/>
    <x v="4"/>
    <x v="2"/>
    <s v="Midday"/>
    <x v="2"/>
    <x v="0"/>
    <x v="148"/>
    <x v="692"/>
    <x v="3572"/>
    <x v="4"/>
    <n v="2022"/>
    <s v="Sun"/>
    <x v="11"/>
    <s v="NO"/>
    <n v="1"/>
  </r>
  <r>
    <x v="3573"/>
    <x v="4"/>
    <x v="6"/>
    <x v="2"/>
    <x v="2"/>
    <s v="Morning Rush"/>
    <x v="3"/>
    <x v="0"/>
    <x v="148"/>
    <x v="693"/>
    <x v="3573"/>
    <x v="4"/>
    <n v="2022"/>
    <s v="Sun"/>
    <x v="11"/>
    <s v="NO"/>
    <n v="1"/>
  </r>
  <r>
    <x v="3574"/>
    <x v="5"/>
    <x v="1"/>
    <x v="0"/>
    <x v="3"/>
    <s v="Midday"/>
    <x v="4"/>
    <x v="3"/>
    <x v="148"/>
    <x v="694"/>
    <x v="3574"/>
    <x v="4"/>
    <n v="2022"/>
    <s v="Sun"/>
    <x v="11"/>
    <s v="NO"/>
    <n v="5"/>
  </r>
  <r>
    <x v="3575"/>
    <x v="5"/>
    <x v="6"/>
    <x v="4"/>
    <x v="0"/>
    <s v="Night"/>
    <x v="0"/>
    <x v="1"/>
    <x v="148"/>
    <x v="695"/>
    <x v="3575"/>
    <x v="4"/>
    <n v="2022"/>
    <s v="Sun"/>
    <x v="11"/>
    <s v="NO"/>
    <n v="3"/>
  </r>
  <r>
    <x v="3576"/>
    <x v="3"/>
    <x v="9"/>
    <x v="3"/>
    <x v="2"/>
    <s v="Evening Rush"/>
    <x v="1"/>
    <x v="0"/>
    <x v="149"/>
    <x v="696"/>
    <x v="3576"/>
    <x v="4"/>
    <n v="2022"/>
    <s v="Mon"/>
    <x v="11"/>
    <s v="NO"/>
    <n v="1"/>
  </r>
  <r>
    <x v="3577"/>
    <x v="5"/>
    <x v="1"/>
    <x v="0"/>
    <x v="2"/>
    <s v="Morning Rush"/>
    <x v="1"/>
    <x v="1"/>
    <x v="149"/>
    <x v="697"/>
    <x v="3577"/>
    <x v="4"/>
    <n v="2022"/>
    <s v="Mon"/>
    <x v="11"/>
    <s v="NO"/>
    <n v="3"/>
  </r>
  <r>
    <x v="3578"/>
    <x v="0"/>
    <x v="5"/>
    <x v="2"/>
    <x v="3"/>
    <s v="Evening Rush"/>
    <x v="0"/>
    <x v="0"/>
    <x v="149"/>
    <x v="698"/>
    <x v="3578"/>
    <x v="4"/>
    <n v="2022"/>
    <s v="Mon"/>
    <x v="11"/>
    <s v="NO"/>
    <n v="1"/>
  </r>
  <r>
    <x v="3579"/>
    <x v="3"/>
    <x v="7"/>
    <x v="2"/>
    <x v="2"/>
    <s v="Evening Rush"/>
    <x v="3"/>
    <x v="0"/>
    <x v="149"/>
    <x v="699"/>
    <x v="3579"/>
    <x v="4"/>
    <n v="2022"/>
    <s v="Mon"/>
    <x v="11"/>
    <s v="NO"/>
    <n v="1"/>
  </r>
  <r>
    <x v="3580"/>
    <x v="3"/>
    <x v="8"/>
    <x v="0"/>
    <x v="3"/>
    <s v="Night"/>
    <x v="2"/>
    <x v="2"/>
    <x v="149"/>
    <x v="700"/>
    <x v="3580"/>
    <x v="4"/>
    <n v="2022"/>
    <s v="Mon"/>
    <x v="11"/>
    <s v="NO"/>
    <n v="2"/>
  </r>
  <r>
    <x v="3581"/>
    <x v="0"/>
    <x v="0"/>
    <x v="2"/>
    <x v="1"/>
    <s v="Midday"/>
    <x v="2"/>
    <x v="2"/>
    <x v="149"/>
    <x v="701"/>
    <x v="3581"/>
    <x v="4"/>
    <n v="2022"/>
    <s v="Mon"/>
    <x v="11"/>
    <s v="NO"/>
    <n v="2"/>
  </r>
  <r>
    <x v="3582"/>
    <x v="0"/>
    <x v="5"/>
    <x v="4"/>
    <x v="0"/>
    <s v="Night"/>
    <x v="1"/>
    <x v="2"/>
    <x v="149"/>
    <x v="702"/>
    <x v="3582"/>
    <x v="4"/>
    <n v="2022"/>
    <s v="Mon"/>
    <x v="11"/>
    <s v="NO"/>
    <n v="2"/>
  </r>
  <r>
    <x v="3583"/>
    <x v="5"/>
    <x v="4"/>
    <x v="0"/>
    <x v="0"/>
    <s v="Morning Rush"/>
    <x v="1"/>
    <x v="0"/>
    <x v="149"/>
    <x v="703"/>
    <x v="3583"/>
    <x v="4"/>
    <n v="2022"/>
    <s v="Mon"/>
    <x v="11"/>
    <s v="NO"/>
    <n v="1"/>
  </r>
  <r>
    <x v="3584"/>
    <x v="5"/>
    <x v="8"/>
    <x v="4"/>
    <x v="2"/>
    <s v="Midday"/>
    <x v="4"/>
    <x v="2"/>
    <x v="149"/>
    <x v="704"/>
    <x v="3584"/>
    <x v="4"/>
    <n v="2022"/>
    <s v="Mon"/>
    <x v="11"/>
    <s v="NO"/>
    <n v="2"/>
  </r>
  <r>
    <x v="3585"/>
    <x v="1"/>
    <x v="8"/>
    <x v="3"/>
    <x v="2"/>
    <s v="Midday"/>
    <x v="1"/>
    <x v="1"/>
    <x v="149"/>
    <x v="705"/>
    <x v="3585"/>
    <x v="4"/>
    <n v="2022"/>
    <s v="Mon"/>
    <x v="11"/>
    <s v="NO"/>
    <n v="3"/>
  </r>
  <r>
    <x v="3586"/>
    <x v="0"/>
    <x v="6"/>
    <x v="2"/>
    <x v="0"/>
    <s v="Evening Rush"/>
    <x v="2"/>
    <x v="1"/>
    <x v="149"/>
    <x v="706"/>
    <x v="3586"/>
    <x v="4"/>
    <n v="2022"/>
    <s v="Mon"/>
    <x v="11"/>
    <s v="NO"/>
    <n v="3"/>
  </r>
  <r>
    <x v="3587"/>
    <x v="4"/>
    <x v="6"/>
    <x v="0"/>
    <x v="3"/>
    <s v="Evening Rush"/>
    <x v="0"/>
    <x v="1"/>
    <x v="149"/>
    <x v="707"/>
    <x v="3587"/>
    <x v="4"/>
    <n v="2022"/>
    <s v="Mon"/>
    <x v="11"/>
    <s v="NO"/>
    <n v="3"/>
  </r>
  <r>
    <x v="3588"/>
    <x v="3"/>
    <x v="2"/>
    <x v="0"/>
    <x v="0"/>
    <s v="Night"/>
    <x v="3"/>
    <x v="3"/>
    <x v="149"/>
    <x v="708"/>
    <x v="3588"/>
    <x v="4"/>
    <n v="2022"/>
    <s v="Mon"/>
    <x v="11"/>
    <s v="NO"/>
    <n v="5"/>
  </r>
  <r>
    <x v="3589"/>
    <x v="5"/>
    <x v="9"/>
    <x v="4"/>
    <x v="2"/>
    <s v="Night"/>
    <x v="1"/>
    <x v="0"/>
    <x v="149"/>
    <x v="709"/>
    <x v="3589"/>
    <x v="4"/>
    <n v="2022"/>
    <s v="Mon"/>
    <x v="11"/>
    <s v="NO"/>
    <n v="1"/>
  </r>
  <r>
    <x v="3590"/>
    <x v="4"/>
    <x v="9"/>
    <x v="1"/>
    <x v="1"/>
    <s v="Midday"/>
    <x v="2"/>
    <x v="3"/>
    <x v="149"/>
    <x v="710"/>
    <x v="3590"/>
    <x v="4"/>
    <n v="2022"/>
    <s v="Mon"/>
    <x v="11"/>
    <s v="NO"/>
    <n v="5"/>
  </r>
  <r>
    <x v="3591"/>
    <x v="5"/>
    <x v="3"/>
    <x v="0"/>
    <x v="3"/>
    <s v="Night"/>
    <x v="3"/>
    <x v="0"/>
    <x v="149"/>
    <x v="711"/>
    <x v="3591"/>
    <x v="4"/>
    <n v="2022"/>
    <s v="Mon"/>
    <x v="11"/>
    <s v="NO"/>
    <n v="1"/>
  </r>
  <r>
    <x v="3592"/>
    <x v="5"/>
    <x v="4"/>
    <x v="4"/>
    <x v="2"/>
    <s v="Midday"/>
    <x v="0"/>
    <x v="1"/>
    <x v="149"/>
    <x v="712"/>
    <x v="3592"/>
    <x v="4"/>
    <n v="2022"/>
    <s v="Mon"/>
    <x v="11"/>
    <s v="NO"/>
    <n v="3"/>
  </r>
  <r>
    <x v="3593"/>
    <x v="1"/>
    <x v="9"/>
    <x v="0"/>
    <x v="3"/>
    <s v="Evening Rush"/>
    <x v="2"/>
    <x v="3"/>
    <x v="149"/>
    <x v="713"/>
    <x v="3593"/>
    <x v="4"/>
    <n v="2022"/>
    <s v="Mon"/>
    <x v="11"/>
    <s v="NO"/>
    <n v="5"/>
  </r>
  <r>
    <x v="3594"/>
    <x v="0"/>
    <x v="9"/>
    <x v="3"/>
    <x v="3"/>
    <s v="Morning Rush"/>
    <x v="4"/>
    <x v="3"/>
    <x v="149"/>
    <x v="714"/>
    <x v="3594"/>
    <x v="4"/>
    <n v="2022"/>
    <s v="Mon"/>
    <x v="11"/>
    <s v="NO"/>
    <n v="5"/>
  </r>
  <r>
    <x v="3595"/>
    <x v="3"/>
    <x v="2"/>
    <x v="3"/>
    <x v="1"/>
    <s v="Night"/>
    <x v="1"/>
    <x v="1"/>
    <x v="149"/>
    <x v="715"/>
    <x v="3595"/>
    <x v="4"/>
    <n v="2022"/>
    <s v="Mon"/>
    <x v="11"/>
    <s v="NO"/>
    <n v="3"/>
  </r>
  <r>
    <x v="3596"/>
    <x v="3"/>
    <x v="4"/>
    <x v="2"/>
    <x v="1"/>
    <s v="Night"/>
    <x v="2"/>
    <x v="0"/>
    <x v="149"/>
    <x v="716"/>
    <x v="3596"/>
    <x v="4"/>
    <n v="2022"/>
    <s v="Mon"/>
    <x v="11"/>
    <s v="NO"/>
    <n v="1"/>
  </r>
  <r>
    <x v="3597"/>
    <x v="2"/>
    <x v="2"/>
    <x v="4"/>
    <x v="1"/>
    <s v="Night"/>
    <x v="0"/>
    <x v="3"/>
    <x v="149"/>
    <x v="717"/>
    <x v="3597"/>
    <x v="4"/>
    <n v="2022"/>
    <s v="Mon"/>
    <x v="11"/>
    <s v="NO"/>
    <n v="5"/>
  </r>
  <r>
    <x v="3598"/>
    <x v="0"/>
    <x v="0"/>
    <x v="2"/>
    <x v="2"/>
    <s v="Evening Rush"/>
    <x v="0"/>
    <x v="3"/>
    <x v="149"/>
    <x v="718"/>
    <x v="3598"/>
    <x v="4"/>
    <n v="2022"/>
    <s v="Mon"/>
    <x v="11"/>
    <s v="NO"/>
    <n v="5"/>
  </r>
  <r>
    <x v="3599"/>
    <x v="1"/>
    <x v="2"/>
    <x v="1"/>
    <x v="0"/>
    <s v="Midday"/>
    <x v="3"/>
    <x v="1"/>
    <x v="149"/>
    <x v="719"/>
    <x v="3599"/>
    <x v="4"/>
    <n v="2022"/>
    <s v="Mon"/>
    <x v="11"/>
    <s v="NO"/>
    <n v="3"/>
  </r>
  <r>
    <x v="3600"/>
    <x v="4"/>
    <x v="2"/>
    <x v="0"/>
    <x v="3"/>
    <s v="Morning Rush"/>
    <x v="1"/>
    <x v="2"/>
    <x v="150"/>
    <x v="720"/>
    <x v="3600"/>
    <x v="4"/>
    <n v="2022"/>
    <s v="Tue"/>
    <x v="12"/>
    <s v="NO"/>
    <n v="2"/>
  </r>
  <r>
    <x v="3601"/>
    <x v="1"/>
    <x v="1"/>
    <x v="1"/>
    <x v="0"/>
    <s v="Night"/>
    <x v="2"/>
    <x v="1"/>
    <x v="150"/>
    <x v="721"/>
    <x v="3601"/>
    <x v="4"/>
    <n v="2022"/>
    <s v="Tue"/>
    <x v="12"/>
    <s v="NO"/>
    <n v="3"/>
  </r>
  <r>
    <x v="3602"/>
    <x v="4"/>
    <x v="1"/>
    <x v="2"/>
    <x v="2"/>
    <s v="Night"/>
    <x v="0"/>
    <x v="3"/>
    <x v="150"/>
    <x v="722"/>
    <x v="3602"/>
    <x v="4"/>
    <n v="2022"/>
    <s v="Tue"/>
    <x v="12"/>
    <s v="NO"/>
    <n v="5"/>
  </r>
  <r>
    <x v="3603"/>
    <x v="3"/>
    <x v="7"/>
    <x v="3"/>
    <x v="0"/>
    <s v="Midday"/>
    <x v="3"/>
    <x v="2"/>
    <x v="150"/>
    <x v="723"/>
    <x v="3603"/>
    <x v="4"/>
    <n v="2022"/>
    <s v="Tue"/>
    <x v="12"/>
    <s v="NO"/>
    <n v="2"/>
  </r>
  <r>
    <x v="3604"/>
    <x v="2"/>
    <x v="6"/>
    <x v="0"/>
    <x v="0"/>
    <s v="Midday"/>
    <x v="1"/>
    <x v="2"/>
    <x v="150"/>
    <x v="724"/>
    <x v="3604"/>
    <x v="4"/>
    <n v="2022"/>
    <s v="Tue"/>
    <x v="12"/>
    <s v="NO"/>
    <n v="2"/>
  </r>
  <r>
    <x v="3605"/>
    <x v="2"/>
    <x v="7"/>
    <x v="2"/>
    <x v="0"/>
    <s v="Night"/>
    <x v="1"/>
    <x v="0"/>
    <x v="150"/>
    <x v="725"/>
    <x v="3605"/>
    <x v="4"/>
    <n v="2022"/>
    <s v="Tue"/>
    <x v="12"/>
    <s v="NO"/>
    <n v="1"/>
  </r>
  <r>
    <x v="3606"/>
    <x v="3"/>
    <x v="9"/>
    <x v="4"/>
    <x v="3"/>
    <s v="Morning Rush"/>
    <x v="3"/>
    <x v="3"/>
    <x v="150"/>
    <x v="726"/>
    <x v="3606"/>
    <x v="4"/>
    <n v="2022"/>
    <s v="Tue"/>
    <x v="12"/>
    <s v="NO"/>
    <n v="5"/>
  </r>
  <r>
    <x v="3607"/>
    <x v="5"/>
    <x v="0"/>
    <x v="2"/>
    <x v="3"/>
    <s v="Midday"/>
    <x v="2"/>
    <x v="2"/>
    <x v="150"/>
    <x v="727"/>
    <x v="3607"/>
    <x v="4"/>
    <n v="2022"/>
    <s v="Tue"/>
    <x v="12"/>
    <s v="NO"/>
    <n v="2"/>
  </r>
  <r>
    <x v="3608"/>
    <x v="1"/>
    <x v="7"/>
    <x v="2"/>
    <x v="1"/>
    <s v="Evening Rush"/>
    <x v="0"/>
    <x v="0"/>
    <x v="150"/>
    <x v="728"/>
    <x v="3608"/>
    <x v="4"/>
    <n v="2022"/>
    <s v="Tue"/>
    <x v="12"/>
    <s v="NO"/>
    <n v="1"/>
  </r>
  <r>
    <x v="3609"/>
    <x v="2"/>
    <x v="9"/>
    <x v="1"/>
    <x v="1"/>
    <s v="Midday"/>
    <x v="3"/>
    <x v="3"/>
    <x v="150"/>
    <x v="729"/>
    <x v="3609"/>
    <x v="4"/>
    <n v="2022"/>
    <s v="Tue"/>
    <x v="12"/>
    <s v="NO"/>
    <n v="5"/>
  </r>
  <r>
    <x v="3610"/>
    <x v="0"/>
    <x v="9"/>
    <x v="2"/>
    <x v="2"/>
    <s v="Night"/>
    <x v="0"/>
    <x v="0"/>
    <x v="150"/>
    <x v="730"/>
    <x v="3610"/>
    <x v="4"/>
    <n v="2022"/>
    <s v="Tue"/>
    <x v="12"/>
    <s v="NO"/>
    <n v="1"/>
  </r>
  <r>
    <x v="3611"/>
    <x v="5"/>
    <x v="1"/>
    <x v="1"/>
    <x v="2"/>
    <s v="Night"/>
    <x v="0"/>
    <x v="2"/>
    <x v="150"/>
    <x v="731"/>
    <x v="3611"/>
    <x v="4"/>
    <n v="2022"/>
    <s v="Tue"/>
    <x v="12"/>
    <s v="NO"/>
    <n v="2"/>
  </r>
  <r>
    <x v="3612"/>
    <x v="4"/>
    <x v="1"/>
    <x v="2"/>
    <x v="3"/>
    <s v="Night"/>
    <x v="1"/>
    <x v="3"/>
    <x v="150"/>
    <x v="732"/>
    <x v="3612"/>
    <x v="4"/>
    <n v="2022"/>
    <s v="Tue"/>
    <x v="12"/>
    <s v="NO"/>
    <n v="5"/>
  </r>
  <r>
    <x v="3613"/>
    <x v="0"/>
    <x v="5"/>
    <x v="4"/>
    <x v="1"/>
    <s v="Midday"/>
    <x v="3"/>
    <x v="0"/>
    <x v="150"/>
    <x v="733"/>
    <x v="3613"/>
    <x v="4"/>
    <n v="2022"/>
    <s v="Tue"/>
    <x v="12"/>
    <s v="NO"/>
    <n v="1"/>
  </r>
  <r>
    <x v="3614"/>
    <x v="2"/>
    <x v="2"/>
    <x v="0"/>
    <x v="2"/>
    <s v="Evening Rush"/>
    <x v="3"/>
    <x v="0"/>
    <x v="150"/>
    <x v="734"/>
    <x v="3614"/>
    <x v="4"/>
    <n v="2022"/>
    <s v="Tue"/>
    <x v="12"/>
    <s v="NO"/>
    <n v="1"/>
  </r>
  <r>
    <x v="3615"/>
    <x v="4"/>
    <x v="4"/>
    <x v="3"/>
    <x v="0"/>
    <s v="Midday"/>
    <x v="0"/>
    <x v="0"/>
    <x v="150"/>
    <x v="735"/>
    <x v="3615"/>
    <x v="4"/>
    <n v="2022"/>
    <s v="Tue"/>
    <x v="12"/>
    <s v="NO"/>
    <n v="1"/>
  </r>
  <r>
    <x v="3616"/>
    <x v="5"/>
    <x v="5"/>
    <x v="2"/>
    <x v="3"/>
    <s v="Midday"/>
    <x v="2"/>
    <x v="1"/>
    <x v="150"/>
    <x v="736"/>
    <x v="3616"/>
    <x v="4"/>
    <n v="2022"/>
    <s v="Tue"/>
    <x v="12"/>
    <s v="NO"/>
    <n v="3"/>
  </r>
  <r>
    <x v="3617"/>
    <x v="4"/>
    <x v="9"/>
    <x v="0"/>
    <x v="1"/>
    <s v="Night"/>
    <x v="3"/>
    <x v="3"/>
    <x v="150"/>
    <x v="737"/>
    <x v="3617"/>
    <x v="4"/>
    <n v="2022"/>
    <s v="Tue"/>
    <x v="12"/>
    <s v="NO"/>
    <n v="5"/>
  </r>
  <r>
    <x v="3618"/>
    <x v="5"/>
    <x v="7"/>
    <x v="2"/>
    <x v="1"/>
    <s v="Night"/>
    <x v="1"/>
    <x v="0"/>
    <x v="150"/>
    <x v="738"/>
    <x v="3618"/>
    <x v="4"/>
    <n v="2022"/>
    <s v="Tue"/>
    <x v="12"/>
    <s v="NO"/>
    <n v="1"/>
  </r>
  <r>
    <x v="3619"/>
    <x v="4"/>
    <x v="5"/>
    <x v="3"/>
    <x v="3"/>
    <s v="Morning Rush"/>
    <x v="4"/>
    <x v="2"/>
    <x v="150"/>
    <x v="739"/>
    <x v="3619"/>
    <x v="4"/>
    <n v="2022"/>
    <s v="Tue"/>
    <x v="12"/>
    <s v="NO"/>
    <n v="2"/>
  </r>
  <r>
    <x v="3620"/>
    <x v="1"/>
    <x v="4"/>
    <x v="4"/>
    <x v="0"/>
    <s v="Night"/>
    <x v="2"/>
    <x v="3"/>
    <x v="150"/>
    <x v="740"/>
    <x v="3620"/>
    <x v="4"/>
    <n v="2022"/>
    <s v="Tue"/>
    <x v="12"/>
    <s v="NO"/>
    <n v="5"/>
  </r>
  <r>
    <x v="3621"/>
    <x v="2"/>
    <x v="7"/>
    <x v="0"/>
    <x v="3"/>
    <s v="Morning Rush"/>
    <x v="0"/>
    <x v="2"/>
    <x v="150"/>
    <x v="741"/>
    <x v="3621"/>
    <x v="4"/>
    <n v="2022"/>
    <s v="Tue"/>
    <x v="12"/>
    <s v="NO"/>
    <n v="2"/>
  </r>
  <r>
    <x v="3622"/>
    <x v="2"/>
    <x v="9"/>
    <x v="0"/>
    <x v="0"/>
    <s v="Evening Rush"/>
    <x v="2"/>
    <x v="0"/>
    <x v="150"/>
    <x v="742"/>
    <x v="3622"/>
    <x v="4"/>
    <n v="2022"/>
    <s v="Tue"/>
    <x v="12"/>
    <s v="NO"/>
    <n v="1"/>
  </r>
  <r>
    <x v="3623"/>
    <x v="5"/>
    <x v="6"/>
    <x v="4"/>
    <x v="2"/>
    <s v="Night"/>
    <x v="2"/>
    <x v="3"/>
    <x v="150"/>
    <x v="743"/>
    <x v="3623"/>
    <x v="4"/>
    <n v="2022"/>
    <s v="Tue"/>
    <x v="12"/>
    <s v="NO"/>
    <n v="5"/>
  </r>
  <r>
    <x v="3624"/>
    <x v="4"/>
    <x v="8"/>
    <x v="3"/>
    <x v="3"/>
    <s v="Midday"/>
    <x v="2"/>
    <x v="3"/>
    <x v="151"/>
    <x v="744"/>
    <x v="3624"/>
    <x v="5"/>
    <n v="2022"/>
    <s v="Wed"/>
    <x v="12"/>
    <s v="NO"/>
    <n v="5"/>
  </r>
  <r>
    <x v="3625"/>
    <x v="3"/>
    <x v="9"/>
    <x v="2"/>
    <x v="3"/>
    <s v="Midday"/>
    <x v="1"/>
    <x v="3"/>
    <x v="151"/>
    <x v="745"/>
    <x v="3625"/>
    <x v="5"/>
    <n v="2022"/>
    <s v="Wed"/>
    <x v="12"/>
    <s v="NO"/>
    <n v="5"/>
  </r>
  <r>
    <x v="3626"/>
    <x v="0"/>
    <x v="2"/>
    <x v="4"/>
    <x v="1"/>
    <s v="Morning Rush"/>
    <x v="1"/>
    <x v="0"/>
    <x v="151"/>
    <x v="746"/>
    <x v="3626"/>
    <x v="5"/>
    <n v="2022"/>
    <s v="Wed"/>
    <x v="12"/>
    <s v="NO"/>
    <n v="1"/>
  </r>
  <r>
    <x v="3627"/>
    <x v="0"/>
    <x v="2"/>
    <x v="4"/>
    <x v="2"/>
    <s v="Evening Rush"/>
    <x v="4"/>
    <x v="0"/>
    <x v="151"/>
    <x v="747"/>
    <x v="3627"/>
    <x v="5"/>
    <n v="2022"/>
    <s v="Wed"/>
    <x v="12"/>
    <s v="NO"/>
    <n v="1"/>
  </r>
  <r>
    <x v="3628"/>
    <x v="2"/>
    <x v="8"/>
    <x v="4"/>
    <x v="2"/>
    <s v="Evening Rush"/>
    <x v="0"/>
    <x v="1"/>
    <x v="151"/>
    <x v="748"/>
    <x v="3628"/>
    <x v="5"/>
    <n v="2022"/>
    <s v="Wed"/>
    <x v="12"/>
    <s v="NO"/>
    <n v="3"/>
  </r>
  <r>
    <x v="3629"/>
    <x v="4"/>
    <x v="9"/>
    <x v="2"/>
    <x v="2"/>
    <s v="Midday"/>
    <x v="3"/>
    <x v="1"/>
    <x v="151"/>
    <x v="749"/>
    <x v="3629"/>
    <x v="5"/>
    <n v="2022"/>
    <s v="Wed"/>
    <x v="12"/>
    <s v="NO"/>
    <n v="3"/>
  </r>
  <r>
    <x v="3630"/>
    <x v="4"/>
    <x v="9"/>
    <x v="3"/>
    <x v="1"/>
    <s v="Evening Rush"/>
    <x v="3"/>
    <x v="3"/>
    <x v="151"/>
    <x v="750"/>
    <x v="3630"/>
    <x v="5"/>
    <n v="2022"/>
    <s v="Wed"/>
    <x v="12"/>
    <s v="NO"/>
    <n v="5"/>
  </r>
  <r>
    <x v="3631"/>
    <x v="1"/>
    <x v="2"/>
    <x v="1"/>
    <x v="0"/>
    <s v="Morning Rush"/>
    <x v="2"/>
    <x v="3"/>
    <x v="151"/>
    <x v="751"/>
    <x v="3631"/>
    <x v="5"/>
    <n v="2022"/>
    <s v="Wed"/>
    <x v="12"/>
    <s v="NO"/>
    <n v="5"/>
  </r>
  <r>
    <x v="3632"/>
    <x v="0"/>
    <x v="5"/>
    <x v="4"/>
    <x v="2"/>
    <s v="Evening Rush"/>
    <x v="2"/>
    <x v="3"/>
    <x v="151"/>
    <x v="752"/>
    <x v="3632"/>
    <x v="5"/>
    <n v="2022"/>
    <s v="Wed"/>
    <x v="12"/>
    <s v="NO"/>
    <n v="5"/>
  </r>
  <r>
    <x v="3633"/>
    <x v="3"/>
    <x v="2"/>
    <x v="0"/>
    <x v="2"/>
    <s v="Morning Rush"/>
    <x v="1"/>
    <x v="2"/>
    <x v="151"/>
    <x v="753"/>
    <x v="3633"/>
    <x v="5"/>
    <n v="2022"/>
    <s v="Wed"/>
    <x v="12"/>
    <s v="NO"/>
    <n v="2"/>
  </r>
  <r>
    <x v="3634"/>
    <x v="2"/>
    <x v="1"/>
    <x v="3"/>
    <x v="1"/>
    <s v="Midday"/>
    <x v="2"/>
    <x v="2"/>
    <x v="151"/>
    <x v="754"/>
    <x v="3634"/>
    <x v="5"/>
    <n v="2022"/>
    <s v="Wed"/>
    <x v="12"/>
    <s v="NO"/>
    <n v="2"/>
  </r>
  <r>
    <x v="3635"/>
    <x v="1"/>
    <x v="7"/>
    <x v="1"/>
    <x v="2"/>
    <s v="Night"/>
    <x v="4"/>
    <x v="2"/>
    <x v="151"/>
    <x v="755"/>
    <x v="3635"/>
    <x v="5"/>
    <n v="2022"/>
    <s v="Wed"/>
    <x v="12"/>
    <s v="NO"/>
    <n v="2"/>
  </r>
  <r>
    <x v="3636"/>
    <x v="3"/>
    <x v="4"/>
    <x v="0"/>
    <x v="1"/>
    <s v="Midday"/>
    <x v="4"/>
    <x v="2"/>
    <x v="151"/>
    <x v="756"/>
    <x v="3636"/>
    <x v="5"/>
    <n v="2022"/>
    <s v="Wed"/>
    <x v="12"/>
    <s v="NO"/>
    <n v="2"/>
  </r>
  <r>
    <x v="3637"/>
    <x v="2"/>
    <x v="9"/>
    <x v="0"/>
    <x v="1"/>
    <s v="Night"/>
    <x v="3"/>
    <x v="3"/>
    <x v="151"/>
    <x v="757"/>
    <x v="3637"/>
    <x v="5"/>
    <n v="2022"/>
    <s v="Wed"/>
    <x v="12"/>
    <s v="NO"/>
    <n v="5"/>
  </r>
  <r>
    <x v="3638"/>
    <x v="1"/>
    <x v="8"/>
    <x v="3"/>
    <x v="3"/>
    <s v="Morning Rush"/>
    <x v="3"/>
    <x v="0"/>
    <x v="151"/>
    <x v="758"/>
    <x v="3638"/>
    <x v="5"/>
    <n v="2022"/>
    <s v="Wed"/>
    <x v="12"/>
    <s v="NO"/>
    <n v="1"/>
  </r>
  <r>
    <x v="3639"/>
    <x v="3"/>
    <x v="7"/>
    <x v="4"/>
    <x v="2"/>
    <s v="Evening Rush"/>
    <x v="1"/>
    <x v="0"/>
    <x v="151"/>
    <x v="759"/>
    <x v="3639"/>
    <x v="5"/>
    <n v="2022"/>
    <s v="Wed"/>
    <x v="12"/>
    <s v="NO"/>
    <n v="1"/>
  </r>
  <r>
    <x v="3640"/>
    <x v="2"/>
    <x v="8"/>
    <x v="4"/>
    <x v="0"/>
    <s v="Night"/>
    <x v="4"/>
    <x v="3"/>
    <x v="151"/>
    <x v="760"/>
    <x v="3640"/>
    <x v="5"/>
    <n v="2022"/>
    <s v="Wed"/>
    <x v="12"/>
    <s v="NO"/>
    <n v="5"/>
  </r>
  <r>
    <x v="3641"/>
    <x v="0"/>
    <x v="0"/>
    <x v="4"/>
    <x v="1"/>
    <s v="Night"/>
    <x v="0"/>
    <x v="0"/>
    <x v="151"/>
    <x v="761"/>
    <x v="3641"/>
    <x v="5"/>
    <n v="2022"/>
    <s v="Wed"/>
    <x v="12"/>
    <s v="NO"/>
    <n v="1"/>
  </r>
  <r>
    <x v="3642"/>
    <x v="3"/>
    <x v="4"/>
    <x v="4"/>
    <x v="3"/>
    <s v="Evening Rush"/>
    <x v="1"/>
    <x v="1"/>
    <x v="151"/>
    <x v="762"/>
    <x v="3642"/>
    <x v="5"/>
    <n v="2022"/>
    <s v="Wed"/>
    <x v="12"/>
    <s v="NO"/>
    <n v="3"/>
  </r>
  <r>
    <x v="3643"/>
    <x v="4"/>
    <x v="0"/>
    <x v="1"/>
    <x v="0"/>
    <s v="Morning Rush"/>
    <x v="4"/>
    <x v="0"/>
    <x v="151"/>
    <x v="763"/>
    <x v="3643"/>
    <x v="5"/>
    <n v="2022"/>
    <s v="Wed"/>
    <x v="12"/>
    <s v="NO"/>
    <n v="1"/>
  </r>
  <r>
    <x v="3644"/>
    <x v="5"/>
    <x v="1"/>
    <x v="4"/>
    <x v="0"/>
    <s v="Evening Rush"/>
    <x v="4"/>
    <x v="0"/>
    <x v="151"/>
    <x v="764"/>
    <x v="3644"/>
    <x v="5"/>
    <n v="2022"/>
    <s v="Wed"/>
    <x v="12"/>
    <s v="NO"/>
    <n v="1"/>
  </r>
  <r>
    <x v="3645"/>
    <x v="5"/>
    <x v="1"/>
    <x v="0"/>
    <x v="0"/>
    <s v="Midday"/>
    <x v="4"/>
    <x v="3"/>
    <x v="151"/>
    <x v="765"/>
    <x v="3645"/>
    <x v="5"/>
    <n v="2022"/>
    <s v="Wed"/>
    <x v="12"/>
    <s v="NO"/>
    <n v="5"/>
  </r>
  <r>
    <x v="3646"/>
    <x v="4"/>
    <x v="8"/>
    <x v="4"/>
    <x v="1"/>
    <s v="Evening Rush"/>
    <x v="1"/>
    <x v="0"/>
    <x v="151"/>
    <x v="766"/>
    <x v="3646"/>
    <x v="5"/>
    <n v="2022"/>
    <s v="Wed"/>
    <x v="12"/>
    <s v="NO"/>
    <n v="1"/>
  </r>
  <r>
    <x v="3647"/>
    <x v="3"/>
    <x v="1"/>
    <x v="0"/>
    <x v="0"/>
    <s v="Night"/>
    <x v="1"/>
    <x v="1"/>
    <x v="151"/>
    <x v="767"/>
    <x v="3647"/>
    <x v="5"/>
    <n v="2022"/>
    <s v="Wed"/>
    <x v="12"/>
    <s v="NO"/>
    <n v="3"/>
  </r>
  <r>
    <x v="3648"/>
    <x v="4"/>
    <x v="5"/>
    <x v="4"/>
    <x v="2"/>
    <s v="Night"/>
    <x v="0"/>
    <x v="0"/>
    <x v="152"/>
    <x v="768"/>
    <x v="3648"/>
    <x v="5"/>
    <n v="2022"/>
    <s v="Thu"/>
    <x v="12"/>
    <s v="NO"/>
    <n v="1"/>
  </r>
  <r>
    <x v="3649"/>
    <x v="5"/>
    <x v="0"/>
    <x v="1"/>
    <x v="1"/>
    <s v="Morning Rush"/>
    <x v="1"/>
    <x v="3"/>
    <x v="152"/>
    <x v="769"/>
    <x v="3649"/>
    <x v="5"/>
    <n v="2022"/>
    <s v="Thu"/>
    <x v="12"/>
    <s v="NO"/>
    <n v="5"/>
  </r>
  <r>
    <x v="3650"/>
    <x v="5"/>
    <x v="0"/>
    <x v="4"/>
    <x v="3"/>
    <s v="Night"/>
    <x v="0"/>
    <x v="2"/>
    <x v="152"/>
    <x v="770"/>
    <x v="3650"/>
    <x v="5"/>
    <n v="2022"/>
    <s v="Thu"/>
    <x v="12"/>
    <s v="NO"/>
    <n v="2"/>
  </r>
  <r>
    <x v="3651"/>
    <x v="3"/>
    <x v="8"/>
    <x v="4"/>
    <x v="1"/>
    <s v="Night"/>
    <x v="2"/>
    <x v="2"/>
    <x v="152"/>
    <x v="771"/>
    <x v="3651"/>
    <x v="5"/>
    <n v="2022"/>
    <s v="Thu"/>
    <x v="12"/>
    <s v="NO"/>
    <n v="2"/>
  </r>
  <r>
    <x v="3652"/>
    <x v="5"/>
    <x v="1"/>
    <x v="1"/>
    <x v="0"/>
    <s v="Night"/>
    <x v="3"/>
    <x v="2"/>
    <x v="152"/>
    <x v="772"/>
    <x v="3652"/>
    <x v="5"/>
    <n v="2022"/>
    <s v="Thu"/>
    <x v="12"/>
    <s v="NO"/>
    <n v="2"/>
  </r>
  <r>
    <x v="3653"/>
    <x v="0"/>
    <x v="0"/>
    <x v="2"/>
    <x v="3"/>
    <s v="Evening Rush"/>
    <x v="0"/>
    <x v="2"/>
    <x v="152"/>
    <x v="773"/>
    <x v="3653"/>
    <x v="5"/>
    <n v="2022"/>
    <s v="Thu"/>
    <x v="12"/>
    <s v="NO"/>
    <n v="2"/>
  </r>
  <r>
    <x v="3654"/>
    <x v="4"/>
    <x v="7"/>
    <x v="2"/>
    <x v="3"/>
    <s v="Evening Rush"/>
    <x v="3"/>
    <x v="1"/>
    <x v="152"/>
    <x v="774"/>
    <x v="3654"/>
    <x v="5"/>
    <n v="2022"/>
    <s v="Thu"/>
    <x v="12"/>
    <s v="NO"/>
    <n v="3"/>
  </r>
  <r>
    <x v="3655"/>
    <x v="0"/>
    <x v="6"/>
    <x v="3"/>
    <x v="1"/>
    <s v="Evening Rush"/>
    <x v="2"/>
    <x v="2"/>
    <x v="152"/>
    <x v="775"/>
    <x v="3655"/>
    <x v="5"/>
    <n v="2022"/>
    <s v="Thu"/>
    <x v="12"/>
    <s v="NO"/>
    <n v="2"/>
  </r>
  <r>
    <x v="3656"/>
    <x v="0"/>
    <x v="7"/>
    <x v="4"/>
    <x v="2"/>
    <s v="Midday"/>
    <x v="3"/>
    <x v="0"/>
    <x v="152"/>
    <x v="776"/>
    <x v="3656"/>
    <x v="5"/>
    <n v="2022"/>
    <s v="Thu"/>
    <x v="12"/>
    <s v="NO"/>
    <n v="1"/>
  </r>
  <r>
    <x v="3657"/>
    <x v="3"/>
    <x v="0"/>
    <x v="2"/>
    <x v="1"/>
    <s v="Night"/>
    <x v="3"/>
    <x v="3"/>
    <x v="152"/>
    <x v="777"/>
    <x v="3657"/>
    <x v="5"/>
    <n v="2022"/>
    <s v="Thu"/>
    <x v="12"/>
    <s v="NO"/>
    <n v="5"/>
  </r>
  <r>
    <x v="3658"/>
    <x v="4"/>
    <x v="0"/>
    <x v="3"/>
    <x v="2"/>
    <s v="Morning Rush"/>
    <x v="1"/>
    <x v="1"/>
    <x v="152"/>
    <x v="778"/>
    <x v="3658"/>
    <x v="5"/>
    <n v="2022"/>
    <s v="Thu"/>
    <x v="12"/>
    <s v="NO"/>
    <n v="3"/>
  </r>
  <r>
    <x v="3659"/>
    <x v="3"/>
    <x v="7"/>
    <x v="2"/>
    <x v="1"/>
    <s v="Morning Rush"/>
    <x v="0"/>
    <x v="3"/>
    <x v="152"/>
    <x v="779"/>
    <x v="3659"/>
    <x v="5"/>
    <n v="2022"/>
    <s v="Thu"/>
    <x v="12"/>
    <s v="NO"/>
    <n v="5"/>
  </r>
  <r>
    <x v="3660"/>
    <x v="5"/>
    <x v="0"/>
    <x v="3"/>
    <x v="3"/>
    <s v="Midday"/>
    <x v="4"/>
    <x v="1"/>
    <x v="152"/>
    <x v="780"/>
    <x v="3660"/>
    <x v="5"/>
    <n v="2022"/>
    <s v="Thu"/>
    <x v="13"/>
    <s v="NO"/>
    <n v="3"/>
  </r>
  <r>
    <x v="3661"/>
    <x v="2"/>
    <x v="1"/>
    <x v="2"/>
    <x v="3"/>
    <s v="Evening Rush"/>
    <x v="4"/>
    <x v="1"/>
    <x v="152"/>
    <x v="781"/>
    <x v="3661"/>
    <x v="5"/>
    <n v="2022"/>
    <s v="Thu"/>
    <x v="13"/>
    <s v="NO"/>
    <n v="3"/>
  </r>
  <r>
    <x v="3662"/>
    <x v="3"/>
    <x v="3"/>
    <x v="3"/>
    <x v="3"/>
    <s v="Midday"/>
    <x v="1"/>
    <x v="2"/>
    <x v="152"/>
    <x v="782"/>
    <x v="3662"/>
    <x v="5"/>
    <n v="2022"/>
    <s v="Thu"/>
    <x v="13"/>
    <s v="NO"/>
    <n v="2"/>
  </r>
  <r>
    <x v="3663"/>
    <x v="3"/>
    <x v="3"/>
    <x v="1"/>
    <x v="2"/>
    <s v="Midday"/>
    <x v="0"/>
    <x v="2"/>
    <x v="152"/>
    <x v="783"/>
    <x v="3663"/>
    <x v="5"/>
    <n v="2022"/>
    <s v="Thu"/>
    <x v="13"/>
    <s v="NO"/>
    <n v="2"/>
  </r>
  <r>
    <x v="3664"/>
    <x v="2"/>
    <x v="3"/>
    <x v="2"/>
    <x v="3"/>
    <s v="Night"/>
    <x v="3"/>
    <x v="2"/>
    <x v="152"/>
    <x v="784"/>
    <x v="3664"/>
    <x v="5"/>
    <n v="2022"/>
    <s v="Thu"/>
    <x v="13"/>
    <s v="NO"/>
    <n v="2"/>
  </r>
  <r>
    <x v="3665"/>
    <x v="5"/>
    <x v="4"/>
    <x v="0"/>
    <x v="3"/>
    <s v="Midday"/>
    <x v="4"/>
    <x v="3"/>
    <x v="152"/>
    <x v="785"/>
    <x v="3665"/>
    <x v="5"/>
    <n v="2022"/>
    <s v="Thu"/>
    <x v="13"/>
    <s v="NO"/>
    <n v="5"/>
  </r>
  <r>
    <x v="3666"/>
    <x v="4"/>
    <x v="8"/>
    <x v="3"/>
    <x v="1"/>
    <s v="Night"/>
    <x v="3"/>
    <x v="1"/>
    <x v="152"/>
    <x v="786"/>
    <x v="3666"/>
    <x v="5"/>
    <n v="2022"/>
    <s v="Thu"/>
    <x v="13"/>
    <s v="NO"/>
    <n v="3"/>
  </r>
  <r>
    <x v="3667"/>
    <x v="1"/>
    <x v="6"/>
    <x v="1"/>
    <x v="3"/>
    <s v="Midday"/>
    <x v="2"/>
    <x v="0"/>
    <x v="152"/>
    <x v="787"/>
    <x v="3667"/>
    <x v="5"/>
    <n v="2022"/>
    <s v="Thu"/>
    <x v="13"/>
    <s v="NO"/>
    <n v="1"/>
  </r>
  <r>
    <x v="3668"/>
    <x v="2"/>
    <x v="6"/>
    <x v="1"/>
    <x v="0"/>
    <s v="Night"/>
    <x v="2"/>
    <x v="3"/>
    <x v="152"/>
    <x v="788"/>
    <x v="3668"/>
    <x v="5"/>
    <n v="2022"/>
    <s v="Thu"/>
    <x v="13"/>
    <s v="NO"/>
    <n v="5"/>
  </r>
  <r>
    <x v="3669"/>
    <x v="1"/>
    <x v="4"/>
    <x v="2"/>
    <x v="0"/>
    <s v="Midday"/>
    <x v="2"/>
    <x v="2"/>
    <x v="152"/>
    <x v="789"/>
    <x v="3669"/>
    <x v="5"/>
    <n v="2022"/>
    <s v="Thu"/>
    <x v="13"/>
    <s v="NO"/>
    <n v="2"/>
  </r>
  <r>
    <x v="3670"/>
    <x v="5"/>
    <x v="6"/>
    <x v="0"/>
    <x v="2"/>
    <s v="Midday"/>
    <x v="1"/>
    <x v="2"/>
    <x v="152"/>
    <x v="790"/>
    <x v="3670"/>
    <x v="5"/>
    <n v="2022"/>
    <s v="Thu"/>
    <x v="13"/>
    <s v="NO"/>
    <n v="2"/>
  </r>
  <r>
    <x v="3671"/>
    <x v="3"/>
    <x v="0"/>
    <x v="2"/>
    <x v="0"/>
    <s v="Morning Rush"/>
    <x v="0"/>
    <x v="1"/>
    <x v="152"/>
    <x v="791"/>
    <x v="3671"/>
    <x v="5"/>
    <n v="2022"/>
    <s v="Thu"/>
    <x v="13"/>
    <s v="NO"/>
    <n v="3"/>
  </r>
  <r>
    <x v="3672"/>
    <x v="3"/>
    <x v="5"/>
    <x v="4"/>
    <x v="2"/>
    <s v="Midday"/>
    <x v="1"/>
    <x v="2"/>
    <x v="153"/>
    <x v="792"/>
    <x v="3672"/>
    <x v="5"/>
    <n v="2022"/>
    <s v="Fri"/>
    <x v="13"/>
    <s v="NO"/>
    <n v="2"/>
  </r>
  <r>
    <x v="3673"/>
    <x v="5"/>
    <x v="1"/>
    <x v="4"/>
    <x v="0"/>
    <s v="Midday"/>
    <x v="4"/>
    <x v="1"/>
    <x v="153"/>
    <x v="793"/>
    <x v="3673"/>
    <x v="5"/>
    <n v="2022"/>
    <s v="Fri"/>
    <x v="13"/>
    <s v="NO"/>
    <n v="3"/>
  </r>
  <r>
    <x v="3674"/>
    <x v="4"/>
    <x v="2"/>
    <x v="0"/>
    <x v="3"/>
    <s v="Midday"/>
    <x v="1"/>
    <x v="1"/>
    <x v="153"/>
    <x v="794"/>
    <x v="3674"/>
    <x v="5"/>
    <n v="2022"/>
    <s v="Fri"/>
    <x v="13"/>
    <s v="NO"/>
    <n v="3"/>
  </r>
  <r>
    <x v="3675"/>
    <x v="4"/>
    <x v="0"/>
    <x v="2"/>
    <x v="0"/>
    <s v="Night"/>
    <x v="3"/>
    <x v="1"/>
    <x v="153"/>
    <x v="795"/>
    <x v="3675"/>
    <x v="5"/>
    <n v="2022"/>
    <s v="Fri"/>
    <x v="13"/>
    <s v="NO"/>
    <n v="3"/>
  </r>
  <r>
    <x v="3676"/>
    <x v="0"/>
    <x v="1"/>
    <x v="1"/>
    <x v="2"/>
    <s v="Morning Rush"/>
    <x v="0"/>
    <x v="1"/>
    <x v="153"/>
    <x v="796"/>
    <x v="3676"/>
    <x v="5"/>
    <n v="2022"/>
    <s v="Fri"/>
    <x v="13"/>
    <s v="NO"/>
    <n v="3"/>
  </r>
  <r>
    <x v="3677"/>
    <x v="5"/>
    <x v="9"/>
    <x v="4"/>
    <x v="0"/>
    <s v="Morning Rush"/>
    <x v="4"/>
    <x v="1"/>
    <x v="153"/>
    <x v="797"/>
    <x v="3677"/>
    <x v="5"/>
    <n v="2022"/>
    <s v="Fri"/>
    <x v="13"/>
    <s v="NO"/>
    <n v="3"/>
  </r>
  <r>
    <x v="3678"/>
    <x v="5"/>
    <x v="7"/>
    <x v="3"/>
    <x v="0"/>
    <s v="Morning Rush"/>
    <x v="2"/>
    <x v="0"/>
    <x v="153"/>
    <x v="798"/>
    <x v="3678"/>
    <x v="5"/>
    <n v="2022"/>
    <s v="Fri"/>
    <x v="13"/>
    <s v="NO"/>
    <n v="1"/>
  </r>
  <r>
    <x v="3679"/>
    <x v="0"/>
    <x v="8"/>
    <x v="1"/>
    <x v="2"/>
    <s v="Night"/>
    <x v="2"/>
    <x v="2"/>
    <x v="153"/>
    <x v="799"/>
    <x v="3679"/>
    <x v="5"/>
    <n v="2022"/>
    <s v="Fri"/>
    <x v="13"/>
    <s v="NO"/>
    <n v="2"/>
  </r>
  <r>
    <x v="3680"/>
    <x v="5"/>
    <x v="2"/>
    <x v="1"/>
    <x v="0"/>
    <s v="Evening Rush"/>
    <x v="4"/>
    <x v="0"/>
    <x v="153"/>
    <x v="800"/>
    <x v="3680"/>
    <x v="5"/>
    <n v="2022"/>
    <s v="Fri"/>
    <x v="13"/>
    <s v="NO"/>
    <n v="1"/>
  </r>
  <r>
    <x v="3681"/>
    <x v="5"/>
    <x v="7"/>
    <x v="3"/>
    <x v="3"/>
    <s v="Night"/>
    <x v="4"/>
    <x v="3"/>
    <x v="153"/>
    <x v="801"/>
    <x v="3681"/>
    <x v="5"/>
    <n v="2022"/>
    <s v="Fri"/>
    <x v="13"/>
    <s v="NO"/>
    <n v="5"/>
  </r>
  <r>
    <x v="3682"/>
    <x v="0"/>
    <x v="4"/>
    <x v="4"/>
    <x v="3"/>
    <s v="Night"/>
    <x v="1"/>
    <x v="0"/>
    <x v="153"/>
    <x v="802"/>
    <x v="3682"/>
    <x v="5"/>
    <n v="2022"/>
    <s v="Fri"/>
    <x v="13"/>
    <s v="NO"/>
    <n v="1"/>
  </r>
  <r>
    <x v="3683"/>
    <x v="5"/>
    <x v="1"/>
    <x v="3"/>
    <x v="1"/>
    <s v="Morning Rush"/>
    <x v="3"/>
    <x v="2"/>
    <x v="153"/>
    <x v="803"/>
    <x v="3683"/>
    <x v="5"/>
    <n v="2022"/>
    <s v="Fri"/>
    <x v="13"/>
    <s v="NO"/>
    <n v="2"/>
  </r>
  <r>
    <x v="3684"/>
    <x v="5"/>
    <x v="9"/>
    <x v="4"/>
    <x v="3"/>
    <s v="Night"/>
    <x v="0"/>
    <x v="1"/>
    <x v="153"/>
    <x v="804"/>
    <x v="3684"/>
    <x v="5"/>
    <n v="2022"/>
    <s v="Fri"/>
    <x v="13"/>
    <s v="NO"/>
    <n v="3"/>
  </r>
  <r>
    <x v="3685"/>
    <x v="3"/>
    <x v="8"/>
    <x v="3"/>
    <x v="3"/>
    <s v="Morning Rush"/>
    <x v="0"/>
    <x v="2"/>
    <x v="153"/>
    <x v="805"/>
    <x v="3685"/>
    <x v="5"/>
    <n v="2022"/>
    <s v="Fri"/>
    <x v="13"/>
    <s v="NO"/>
    <n v="2"/>
  </r>
  <r>
    <x v="3686"/>
    <x v="1"/>
    <x v="1"/>
    <x v="1"/>
    <x v="1"/>
    <s v="Night"/>
    <x v="2"/>
    <x v="2"/>
    <x v="153"/>
    <x v="806"/>
    <x v="3686"/>
    <x v="5"/>
    <n v="2022"/>
    <s v="Fri"/>
    <x v="13"/>
    <s v="NO"/>
    <n v="2"/>
  </r>
  <r>
    <x v="3687"/>
    <x v="4"/>
    <x v="0"/>
    <x v="4"/>
    <x v="1"/>
    <s v="Midday"/>
    <x v="3"/>
    <x v="3"/>
    <x v="153"/>
    <x v="807"/>
    <x v="3687"/>
    <x v="5"/>
    <n v="2022"/>
    <s v="Fri"/>
    <x v="13"/>
    <s v="NO"/>
    <n v="5"/>
  </r>
  <r>
    <x v="3688"/>
    <x v="1"/>
    <x v="7"/>
    <x v="3"/>
    <x v="3"/>
    <s v="Morning Rush"/>
    <x v="3"/>
    <x v="3"/>
    <x v="153"/>
    <x v="808"/>
    <x v="3688"/>
    <x v="5"/>
    <n v="2022"/>
    <s v="Fri"/>
    <x v="13"/>
    <s v="NO"/>
    <n v="5"/>
  </r>
  <r>
    <x v="3689"/>
    <x v="3"/>
    <x v="8"/>
    <x v="4"/>
    <x v="3"/>
    <s v="Evening Rush"/>
    <x v="1"/>
    <x v="2"/>
    <x v="153"/>
    <x v="809"/>
    <x v="3689"/>
    <x v="5"/>
    <n v="2022"/>
    <s v="Fri"/>
    <x v="13"/>
    <s v="NO"/>
    <n v="2"/>
  </r>
  <r>
    <x v="3690"/>
    <x v="2"/>
    <x v="7"/>
    <x v="2"/>
    <x v="2"/>
    <s v="Midday"/>
    <x v="1"/>
    <x v="3"/>
    <x v="153"/>
    <x v="810"/>
    <x v="3690"/>
    <x v="5"/>
    <n v="2022"/>
    <s v="Fri"/>
    <x v="13"/>
    <s v="NO"/>
    <n v="5"/>
  </r>
  <r>
    <x v="3691"/>
    <x v="1"/>
    <x v="0"/>
    <x v="2"/>
    <x v="1"/>
    <s v="Evening Rush"/>
    <x v="1"/>
    <x v="2"/>
    <x v="153"/>
    <x v="811"/>
    <x v="3691"/>
    <x v="5"/>
    <n v="2022"/>
    <s v="Fri"/>
    <x v="13"/>
    <s v="NO"/>
    <n v="2"/>
  </r>
  <r>
    <x v="3692"/>
    <x v="2"/>
    <x v="8"/>
    <x v="2"/>
    <x v="2"/>
    <s v="Morning Rush"/>
    <x v="0"/>
    <x v="3"/>
    <x v="153"/>
    <x v="812"/>
    <x v="3692"/>
    <x v="5"/>
    <n v="2022"/>
    <s v="Fri"/>
    <x v="13"/>
    <s v="NO"/>
    <n v="5"/>
  </r>
  <r>
    <x v="3693"/>
    <x v="3"/>
    <x v="6"/>
    <x v="2"/>
    <x v="1"/>
    <s v="Evening Rush"/>
    <x v="3"/>
    <x v="2"/>
    <x v="153"/>
    <x v="813"/>
    <x v="3693"/>
    <x v="5"/>
    <n v="2022"/>
    <s v="Fri"/>
    <x v="13"/>
    <s v="NO"/>
    <n v="2"/>
  </r>
  <r>
    <x v="3694"/>
    <x v="4"/>
    <x v="9"/>
    <x v="0"/>
    <x v="0"/>
    <s v="Evening Rush"/>
    <x v="0"/>
    <x v="2"/>
    <x v="153"/>
    <x v="814"/>
    <x v="3694"/>
    <x v="5"/>
    <n v="2022"/>
    <s v="Fri"/>
    <x v="13"/>
    <s v="NO"/>
    <n v="2"/>
  </r>
  <r>
    <x v="3695"/>
    <x v="2"/>
    <x v="6"/>
    <x v="0"/>
    <x v="2"/>
    <s v="Night"/>
    <x v="2"/>
    <x v="2"/>
    <x v="153"/>
    <x v="815"/>
    <x v="3695"/>
    <x v="5"/>
    <n v="2022"/>
    <s v="Fri"/>
    <x v="13"/>
    <s v="NO"/>
    <n v="2"/>
  </r>
  <r>
    <x v="3696"/>
    <x v="3"/>
    <x v="3"/>
    <x v="1"/>
    <x v="3"/>
    <s v="Midday"/>
    <x v="0"/>
    <x v="0"/>
    <x v="154"/>
    <x v="816"/>
    <x v="3696"/>
    <x v="5"/>
    <n v="2022"/>
    <s v="Sat"/>
    <x v="13"/>
    <s v="NO"/>
    <n v="1"/>
  </r>
  <r>
    <x v="3697"/>
    <x v="5"/>
    <x v="0"/>
    <x v="1"/>
    <x v="0"/>
    <s v="Morning Rush"/>
    <x v="1"/>
    <x v="0"/>
    <x v="154"/>
    <x v="817"/>
    <x v="3697"/>
    <x v="5"/>
    <n v="2022"/>
    <s v="Sat"/>
    <x v="13"/>
    <s v="NO"/>
    <n v="1"/>
  </r>
  <r>
    <x v="3698"/>
    <x v="4"/>
    <x v="9"/>
    <x v="4"/>
    <x v="1"/>
    <s v="Evening Rush"/>
    <x v="1"/>
    <x v="1"/>
    <x v="154"/>
    <x v="818"/>
    <x v="3698"/>
    <x v="5"/>
    <n v="2022"/>
    <s v="Sat"/>
    <x v="13"/>
    <s v="NO"/>
    <n v="3"/>
  </r>
  <r>
    <x v="3699"/>
    <x v="0"/>
    <x v="2"/>
    <x v="3"/>
    <x v="2"/>
    <s v="Midday"/>
    <x v="4"/>
    <x v="2"/>
    <x v="154"/>
    <x v="819"/>
    <x v="3699"/>
    <x v="5"/>
    <n v="2022"/>
    <s v="Sat"/>
    <x v="13"/>
    <s v="NO"/>
    <n v="2"/>
  </r>
  <r>
    <x v="3700"/>
    <x v="5"/>
    <x v="0"/>
    <x v="4"/>
    <x v="3"/>
    <s v="Morning Rush"/>
    <x v="1"/>
    <x v="3"/>
    <x v="154"/>
    <x v="820"/>
    <x v="3700"/>
    <x v="5"/>
    <n v="2022"/>
    <s v="Sat"/>
    <x v="13"/>
    <s v="NO"/>
    <n v="5"/>
  </r>
  <r>
    <x v="3701"/>
    <x v="4"/>
    <x v="5"/>
    <x v="1"/>
    <x v="0"/>
    <s v="Night"/>
    <x v="0"/>
    <x v="1"/>
    <x v="154"/>
    <x v="821"/>
    <x v="3701"/>
    <x v="5"/>
    <n v="2022"/>
    <s v="Sat"/>
    <x v="13"/>
    <s v="NO"/>
    <n v="3"/>
  </r>
  <r>
    <x v="3702"/>
    <x v="4"/>
    <x v="8"/>
    <x v="3"/>
    <x v="1"/>
    <s v="Morning Rush"/>
    <x v="0"/>
    <x v="3"/>
    <x v="154"/>
    <x v="822"/>
    <x v="3702"/>
    <x v="5"/>
    <n v="2022"/>
    <s v="Sat"/>
    <x v="13"/>
    <s v="NO"/>
    <n v="5"/>
  </r>
  <r>
    <x v="3703"/>
    <x v="1"/>
    <x v="4"/>
    <x v="3"/>
    <x v="3"/>
    <s v="Midday"/>
    <x v="4"/>
    <x v="1"/>
    <x v="154"/>
    <x v="823"/>
    <x v="3703"/>
    <x v="5"/>
    <n v="2022"/>
    <s v="Sat"/>
    <x v="13"/>
    <s v="NO"/>
    <n v="3"/>
  </r>
  <r>
    <x v="3704"/>
    <x v="4"/>
    <x v="0"/>
    <x v="1"/>
    <x v="0"/>
    <s v="Midday"/>
    <x v="2"/>
    <x v="1"/>
    <x v="154"/>
    <x v="824"/>
    <x v="3704"/>
    <x v="5"/>
    <n v="2022"/>
    <s v="Sat"/>
    <x v="13"/>
    <s v="NO"/>
    <n v="3"/>
  </r>
  <r>
    <x v="3705"/>
    <x v="1"/>
    <x v="7"/>
    <x v="0"/>
    <x v="1"/>
    <s v="Midday"/>
    <x v="1"/>
    <x v="3"/>
    <x v="154"/>
    <x v="825"/>
    <x v="3705"/>
    <x v="5"/>
    <n v="2022"/>
    <s v="Sat"/>
    <x v="13"/>
    <s v="NO"/>
    <n v="5"/>
  </r>
  <r>
    <x v="3706"/>
    <x v="2"/>
    <x v="3"/>
    <x v="3"/>
    <x v="2"/>
    <s v="Morning Rush"/>
    <x v="1"/>
    <x v="3"/>
    <x v="154"/>
    <x v="826"/>
    <x v="3706"/>
    <x v="5"/>
    <n v="2022"/>
    <s v="Sat"/>
    <x v="13"/>
    <s v="NO"/>
    <n v="5"/>
  </r>
  <r>
    <x v="3707"/>
    <x v="4"/>
    <x v="9"/>
    <x v="0"/>
    <x v="0"/>
    <s v="Midday"/>
    <x v="3"/>
    <x v="1"/>
    <x v="154"/>
    <x v="827"/>
    <x v="3707"/>
    <x v="5"/>
    <n v="2022"/>
    <s v="Sat"/>
    <x v="13"/>
    <s v="NO"/>
    <n v="3"/>
  </r>
  <r>
    <x v="3708"/>
    <x v="2"/>
    <x v="6"/>
    <x v="1"/>
    <x v="0"/>
    <s v="Night"/>
    <x v="4"/>
    <x v="3"/>
    <x v="154"/>
    <x v="828"/>
    <x v="3708"/>
    <x v="5"/>
    <n v="2022"/>
    <s v="Sat"/>
    <x v="13"/>
    <s v="NO"/>
    <n v="5"/>
  </r>
  <r>
    <x v="3709"/>
    <x v="4"/>
    <x v="2"/>
    <x v="2"/>
    <x v="1"/>
    <s v="Morning Rush"/>
    <x v="0"/>
    <x v="3"/>
    <x v="154"/>
    <x v="829"/>
    <x v="3709"/>
    <x v="5"/>
    <n v="2022"/>
    <s v="Sat"/>
    <x v="13"/>
    <s v="NO"/>
    <n v="5"/>
  </r>
  <r>
    <x v="3710"/>
    <x v="1"/>
    <x v="3"/>
    <x v="4"/>
    <x v="0"/>
    <s v="Morning Rush"/>
    <x v="0"/>
    <x v="1"/>
    <x v="154"/>
    <x v="830"/>
    <x v="3710"/>
    <x v="5"/>
    <n v="2022"/>
    <s v="Sat"/>
    <x v="13"/>
    <s v="NO"/>
    <n v="3"/>
  </r>
  <r>
    <x v="3711"/>
    <x v="0"/>
    <x v="4"/>
    <x v="1"/>
    <x v="2"/>
    <s v="Evening Rush"/>
    <x v="1"/>
    <x v="0"/>
    <x v="154"/>
    <x v="831"/>
    <x v="3711"/>
    <x v="5"/>
    <n v="2022"/>
    <s v="Sat"/>
    <x v="13"/>
    <s v="NO"/>
    <n v="1"/>
  </r>
  <r>
    <x v="3712"/>
    <x v="5"/>
    <x v="4"/>
    <x v="0"/>
    <x v="3"/>
    <s v="Midday"/>
    <x v="1"/>
    <x v="3"/>
    <x v="154"/>
    <x v="832"/>
    <x v="3712"/>
    <x v="5"/>
    <n v="2022"/>
    <s v="Sat"/>
    <x v="13"/>
    <s v="NO"/>
    <n v="5"/>
  </r>
  <r>
    <x v="3713"/>
    <x v="4"/>
    <x v="1"/>
    <x v="3"/>
    <x v="2"/>
    <s v="Night"/>
    <x v="0"/>
    <x v="2"/>
    <x v="154"/>
    <x v="833"/>
    <x v="3713"/>
    <x v="5"/>
    <n v="2022"/>
    <s v="Sat"/>
    <x v="13"/>
    <s v="NO"/>
    <n v="2"/>
  </r>
  <r>
    <x v="3714"/>
    <x v="3"/>
    <x v="4"/>
    <x v="0"/>
    <x v="0"/>
    <s v="Evening Rush"/>
    <x v="3"/>
    <x v="3"/>
    <x v="154"/>
    <x v="834"/>
    <x v="3714"/>
    <x v="5"/>
    <n v="2022"/>
    <s v="Sat"/>
    <x v="13"/>
    <s v="NO"/>
    <n v="5"/>
  </r>
  <r>
    <x v="3715"/>
    <x v="5"/>
    <x v="8"/>
    <x v="1"/>
    <x v="0"/>
    <s v="Night"/>
    <x v="3"/>
    <x v="0"/>
    <x v="154"/>
    <x v="835"/>
    <x v="3715"/>
    <x v="5"/>
    <n v="2022"/>
    <s v="Sat"/>
    <x v="13"/>
    <s v="NO"/>
    <n v="1"/>
  </r>
  <r>
    <x v="3716"/>
    <x v="1"/>
    <x v="7"/>
    <x v="0"/>
    <x v="2"/>
    <s v="Morning Rush"/>
    <x v="0"/>
    <x v="2"/>
    <x v="154"/>
    <x v="836"/>
    <x v="3716"/>
    <x v="5"/>
    <n v="2022"/>
    <s v="Sat"/>
    <x v="13"/>
    <s v="NO"/>
    <n v="2"/>
  </r>
  <r>
    <x v="3717"/>
    <x v="0"/>
    <x v="3"/>
    <x v="3"/>
    <x v="3"/>
    <s v="Morning Rush"/>
    <x v="4"/>
    <x v="0"/>
    <x v="154"/>
    <x v="837"/>
    <x v="3717"/>
    <x v="5"/>
    <n v="2022"/>
    <s v="Sat"/>
    <x v="13"/>
    <s v="NO"/>
    <n v="1"/>
  </r>
  <r>
    <x v="3718"/>
    <x v="0"/>
    <x v="8"/>
    <x v="0"/>
    <x v="3"/>
    <s v="Night"/>
    <x v="0"/>
    <x v="3"/>
    <x v="154"/>
    <x v="838"/>
    <x v="3718"/>
    <x v="5"/>
    <n v="2022"/>
    <s v="Sat"/>
    <x v="13"/>
    <s v="NO"/>
    <n v="5"/>
  </r>
  <r>
    <x v="3719"/>
    <x v="3"/>
    <x v="6"/>
    <x v="3"/>
    <x v="1"/>
    <s v="Morning Rush"/>
    <x v="0"/>
    <x v="2"/>
    <x v="154"/>
    <x v="839"/>
    <x v="3719"/>
    <x v="5"/>
    <n v="2022"/>
    <s v="Sat"/>
    <x v="13"/>
    <s v="NO"/>
    <n v="2"/>
  </r>
  <r>
    <x v="3720"/>
    <x v="2"/>
    <x v="8"/>
    <x v="4"/>
    <x v="1"/>
    <s v="Morning Rush"/>
    <x v="1"/>
    <x v="0"/>
    <x v="155"/>
    <x v="840"/>
    <x v="3720"/>
    <x v="5"/>
    <n v="2022"/>
    <s v="Sun"/>
    <x v="14"/>
    <s v="NO"/>
    <n v="1"/>
  </r>
  <r>
    <x v="3721"/>
    <x v="1"/>
    <x v="6"/>
    <x v="4"/>
    <x v="2"/>
    <s v="Night"/>
    <x v="3"/>
    <x v="3"/>
    <x v="155"/>
    <x v="841"/>
    <x v="3721"/>
    <x v="5"/>
    <n v="2022"/>
    <s v="Sun"/>
    <x v="14"/>
    <s v="NO"/>
    <n v="5"/>
  </r>
  <r>
    <x v="3722"/>
    <x v="5"/>
    <x v="8"/>
    <x v="1"/>
    <x v="1"/>
    <s v="Night"/>
    <x v="0"/>
    <x v="1"/>
    <x v="155"/>
    <x v="842"/>
    <x v="3722"/>
    <x v="5"/>
    <n v="2022"/>
    <s v="Sun"/>
    <x v="14"/>
    <s v="NO"/>
    <n v="3"/>
  </r>
  <r>
    <x v="3723"/>
    <x v="2"/>
    <x v="0"/>
    <x v="1"/>
    <x v="3"/>
    <s v="Morning Rush"/>
    <x v="1"/>
    <x v="1"/>
    <x v="155"/>
    <x v="843"/>
    <x v="3723"/>
    <x v="5"/>
    <n v="2022"/>
    <s v="Sun"/>
    <x v="14"/>
    <s v="NO"/>
    <n v="3"/>
  </r>
  <r>
    <x v="3724"/>
    <x v="2"/>
    <x v="4"/>
    <x v="2"/>
    <x v="1"/>
    <s v="Midday"/>
    <x v="2"/>
    <x v="2"/>
    <x v="155"/>
    <x v="844"/>
    <x v="3724"/>
    <x v="5"/>
    <n v="2022"/>
    <s v="Sun"/>
    <x v="14"/>
    <s v="NO"/>
    <n v="2"/>
  </r>
  <r>
    <x v="3725"/>
    <x v="1"/>
    <x v="6"/>
    <x v="3"/>
    <x v="0"/>
    <s v="Morning Rush"/>
    <x v="3"/>
    <x v="3"/>
    <x v="155"/>
    <x v="845"/>
    <x v="3725"/>
    <x v="5"/>
    <n v="2022"/>
    <s v="Sun"/>
    <x v="14"/>
    <s v="NO"/>
    <n v="5"/>
  </r>
  <r>
    <x v="3726"/>
    <x v="5"/>
    <x v="8"/>
    <x v="1"/>
    <x v="3"/>
    <s v="Night"/>
    <x v="1"/>
    <x v="3"/>
    <x v="155"/>
    <x v="846"/>
    <x v="3726"/>
    <x v="5"/>
    <n v="2022"/>
    <s v="Sun"/>
    <x v="14"/>
    <s v="NO"/>
    <n v="5"/>
  </r>
  <r>
    <x v="3727"/>
    <x v="1"/>
    <x v="2"/>
    <x v="4"/>
    <x v="3"/>
    <s v="Midday"/>
    <x v="2"/>
    <x v="3"/>
    <x v="155"/>
    <x v="847"/>
    <x v="3727"/>
    <x v="5"/>
    <n v="2022"/>
    <s v="Sun"/>
    <x v="14"/>
    <s v="NO"/>
    <n v="5"/>
  </r>
  <r>
    <x v="3728"/>
    <x v="3"/>
    <x v="9"/>
    <x v="3"/>
    <x v="1"/>
    <s v="Night"/>
    <x v="0"/>
    <x v="0"/>
    <x v="155"/>
    <x v="848"/>
    <x v="3728"/>
    <x v="5"/>
    <n v="2022"/>
    <s v="Sun"/>
    <x v="14"/>
    <s v="NO"/>
    <n v="1"/>
  </r>
  <r>
    <x v="3729"/>
    <x v="3"/>
    <x v="7"/>
    <x v="2"/>
    <x v="1"/>
    <s v="Morning Rush"/>
    <x v="2"/>
    <x v="0"/>
    <x v="155"/>
    <x v="849"/>
    <x v="3729"/>
    <x v="5"/>
    <n v="2022"/>
    <s v="Sun"/>
    <x v="14"/>
    <s v="NO"/>
    <n v="1"/>
  </r>
  <r>
    <x v="3730"/>
    <x v="0"/>
    <x v="3"/>
    <x v="0"/>
    <x v="2"/>
    <s v="Evening Rush"/>
    <x v="1"/>
    <x v="1"/>
    <x v="155"/>
    <x v="850"/>
    <x v="3730"/>
    <x v="5"/>
    <n v="2022"/>
    <s v="Sun"/>
    <x v="14"/>
    <s v="NO"/>
    <n v="3"/>
  </r>
  <r>
    <x v="3731"/>
    <x v="4"/>
    <x v="0"/>
    <x v="2"/>
    <x v="2"/>
    <s v="Morning Rush"/>
    <x v="0"/>
    <x v="1"/>
    <x v="155"/>
    <x v="851"/>
    <x v="3731"/>
    <x v="5"/>
    <n v="2022"/>
    <s v="Sun"/>
    <x v="14"/>
    <s v="NO"/>
    <n v="3"/>
  </r>
  <r>
    <x v="3732"/>
    <x v="0"/>
    <x v="6"/>
    <x v="2"/>
    <x v="3"/>
    <s v="Morning Rush"/>
    <x v="3"/>
    <x v="1"/>
    <x v="155"/>
    <x v="852"/>
    <x v="3732"/>
    <x v="5"/>
    <n v="2022"/>
    <s v="Sun"/>
    <x v="14"/>
    <s v="NO"/>
    <n v="3"/>
  </r>
  <r>
    <x v="3733"/>
    <x v="2"/>
    <x v="4"/>
    <x v="4"/>
    <x v="0"/>
    <s v="Evening Rush"/>
    <x v="3"/>
    <x v="0"/>
    <x v="155"/>
    <x v="853"/>
    <x v="3733"/>
    <x v="5"/>
    <n v="2022"/>
    <s v="Sun"/>
    <x v="14"/>
    <s v="NO"/>
    <n v="1"/>
  </r>
  <r>
    <x v="3734"/>
    <x v="0"/>
    <x v="2"/>
    <x v="4"/>
    <x v="3"/>
    <s v="Midday"/>
    <x v="1"/>
    <x v="0"/>
    <x v="155"/>
    <x v="854"/>
    <x v="3734"/>
    <x v="5"/>
    <n v="2022"/>
    <s v="Sun"/>
    <x v="14"/>
    <s v="NO"/>
    <n v="1"/>
  </r>
  <r>
    <x v="3735"/>
    <x v="4"/>
    <x v="4"/>
    <x v="4"/>
    <x v="2"/>
    <s v="Midday"/>
    <x v="2"/>
    <x v="0"/>
    <x v="155"/>
    <x v="855"/>
    <x v="3735"/>
    <x v="5"/>
    <n v="2022"/>
    <s v="Sun"/>
    <x v="14"/>
    <s v="NO"/>
    <n v="1"/>
  </r>
  <r>
    <x v="3736"/>
    <x v="0"/>
    <x v="7"/>
    <x v="0"/>
    <x v="2"/>
    <s v="Midday"/>
    <x v="0"/>
    <x v="1"/>
    <x v="155"/>
    <x v="856"/>
    <x v="3736"/>
    <x v="5"/>
    <n v="2022"/>
    <s v="Sun"/>
    <x v="14"/>
    <s v="NO"/>
    <n v="3"/>
  </r>
  <r>
    <x v="3737"/>
    <x v="5"/>
    <x v="2"/>
    <x v="0"/>
    <x v="0"/>
    <s v="Night"/>
    <x v="2"/>
    <x v="1"/>
    <x v="155"/>
    <x v="857"/>
    <x v="3737"/>
    <x v="5"/>
    <n v="2022"/>
    <s v="Sun"/>
    <x v="14"/>
    <s v="NO"/>
    <n v="3"/>
  </r>
  <r>
    <x v="3738"/>
    <x v="3"/>
    <x v="0"/>
    <x v="0"/>
    <x v="0"/>
    <s v="Night"/>
    <x v="3"/>
    <x v="0"/>
    <x v="155"/>
    <x v="858"/>
    <x v="3738"/>
    <x v="5"/>
    <n v="2022"/>
    <s v="Sun"/>
    <x v="14"/>
    <s v="NO"/>
    <n v="1"/>
  </r>
  <r>
    <x v="3739"/>
    <x v="4"/>
    <x v="3"/>
    <x v="2"/>
    <x v="0"/>
    <s v="Midday"/>
    <x v="1"/>
    <x v="1"/>
    <x v="155"/>
    <x v="859"/>
    <x v="3739"/>
    <x v="5"/>
    <n v="2022"/>
    <s v="Sun"/>
    <x v="14"/>
    <s v="NO"/>
    <n v="3"/>
  </r>
  <r>
    <x v="3740"/>
    <x v="3"/>
    <x v="7"/>
    <x v="1"/>
    <x v="2"/>
    <s v="Evening Rush"/>
    <x v="2"/>
    <x v="3"/>
    <x v="155"/>
    <x v="860"/>
    <x v="3740"/>
    <x v="5"/>
    <n v="2022"/>
    <s v="Sun"/>
    <x v="14"/>
    <s v="NO"/>
    <n v="5"/>
  </r>
  <r>
    <x v="3741"/>
    <x v="3"/>
    <x v="7"/>
    <x v="1"/>
    <x v="2"/>
    <s v="Evening Rush"/>
    <x v="3"/>
    <x v="2"/>
    <x v="155"/>
    <x v="861"/>
    <x v="3741"/>
    <x v="5"/>
    <n v="2022"/>
    <s v="Sun"/>
    <x v="14"/>
    <s v="NO"/>
    <n v="2"/>
  </r>
  <r>
    <x v="3742"/>
    <x v="3"/>
    <x v="4"/>
    <x v="1"/>
    <x v="2"/>
    <s v="Night"/>
    <x v="3"/>
    <x v="0"/>
    <x v="155"/>
    <x v="862"/>
    <x v="3742"/>
    <x v="5"/>
    <n v="2022"/>
    <s v="Sun"/>
    <x v="14"/>
    <s v="NO"/>
    <n v="1"/>
  </r>
  <r>
    <x v="3743"/>
    <x v="1"/>
    <x v="8"/>
    <x v="1"/>
    <x v="0"/>
    <s v="Midday"/>
    <x v="4"/>
    <x v="1"/>
    <x v="155"/>
    <x v="863"/>
    <x v="3743"/>
    <x v="5"/>
    <n v="2022"/>
    <s v="Sun"/>
    <x v="14"/>
    <s v="NO"/>
    <n v="3"/>
  </r>
  <r>
    <x v="3744"/>
    <x v="4"/>
    <x v="2"/>
    <x v="2"/>
    <x v="3"/>
    <s v="Morning Rush"/>
    <x v="2"/>
    <x v="2"/>
    <x v="156"/>
    <x v="864"/>
    <x v="3744"/>
    <x v="5"/>
    <n v="2022"/>
    <s v="Mon"/>
    <x v="14"/>
    <s v="NO"/>
    <n v="2"/>
  </r>
  <r>
    <x v="3745"/>
    <x v="2"/>
    <x v="9"/>
    <x v="1"/>
    <x v="2"/>
    <s v="Night"/>
    <x v="2"/>
    <x v="3"/>
    <x v="156"/>
    <x v="865"/>
    <x v="3745"/>
    <x v="5"/>
    <n v="2022"/>
    <s v="Mon"/>
    <x v="14"/>
    <s v="NO"/>
    <n v="5"/>
  </r>
  <r>
    <x v="3746"/>
    <x v="4"/>
    <x v="2"/>
    <x v="3"/>
    <x v="2"/>
    <s v="Midday"/>
    <x v="2"/>
    <x v="0"/>
    <x v="156"/>
    <x v="866"/>
    <x v="3746"/>
    <x v="5"/>
    <n v="2022"/>
    <s v="Mon"/>
    <x v="14"/>
    <s v="NO"/>
    <n v="1"/>
  </r>
  <r>
    <x v="3747"/>
    <x v="2"/>
    <x v="5"/>
    <x v="3"/>
    <x v="3"/>
    <s v="Evening Rush"/>
    <x v="0"/>
    <x v="0"/>
    <x v="156"/>
    <x v="867"/>
    <x v="3747"/>
    <x v="5"/>
    <n v="2022"/>
    <s v="Mon"/>
    <x v="14"/>
    <s v="NO"/>
    <n v="1"/>
  </r>
  <r>
    <x v="3748"/>
    <x v="4"/>
    <x v="1"/>
    <x v="4"/>
    <x v="1"/>
    <s v="Night"/>
    <x v="1"/>
    <x v="3"/>
    <x v="156"/>
    <x v="868"/>
    <x v="3748"/>
    <x v="5"/>
    <n v="2022"/>
    <s v="Mon"/>
    <x v="14"/>
    <s v="NO"/>
    <n v="5"/>
  </r>
  <r>
    <x v="3749"/>
    <x v="4"/>
    <x v="2"/>
    <x v="4"/>
    <x v="2"/>
    <s v="Night"/>
    <x v="1"/>
    <x v="3"/>
    <x v="156"/>
    <x v="869"/>
    <x v="3749"/>
    <x v="5"/>
    <n v="2022"/>
    <s v="Mon"/>
    <x v="14"/>
    <s v="NO"/>
    <n v="5"/>
  </r>
  <r>
    <x v="3750"/>
    <x v="3"/>
    <x v="5"/>
    <x v="0"/>
    <x v="2"/>
    <s v="Midday"/>
    <x v="1"/>
    <x v="0"/>
    <x v="156"/>
    <x v="870"/>
    <x v="3750"/>
    <x v="5"/>
    <n v="2022"/>
    <s v="Mon"/>
    <x v="14"/>
    <s v="NO"/>
    <n v="1"/>
  </r>
  <r>
    <x v="3751"/>
    <x v="2"/>
    <x v="8"/>
    <x v="3"/>
    <x v="2"/>
    <s v="Morning Rush"/>
    <x v="4"/>
    <x v="0"/>
    <x v="156"/>
    <x v="871"/>
    <x v="3751"/>
    <x v="5"/>
    <n v="2022"/>
    <s v="Mon"/>
    <x v="14"/>
    <s v="NO"/>
    <n v="1"/>
  </r>
  <r>
    <x v="3752"/>
    <x v="0"/>
    <x v="9"/>
    <x v="0"/>
    <x v="0"/>
    <s v="Midday"/>
    <x v="0"/>
    <x v="1"/>
    <x v="156"/>
    <x v="872"/>
    <x v="3752"/>
    <x v="5"/>
    <n v="2022"/>
    <s v="Mon"/>
    <x v="14"/>
    <s v="NO"/>
    <n v="3"/>
  </r>
  <r>
    <x v="3753"/>
    <x v="2"/>
    <x v="3"/>
    <x v="4"/>
    <x v="2"/>
    <s v="Morning Rush"/>
    <x v="1"/>
    <x v="3"/>
    <x v="156"/>
    <x v="873"/>
    <x v="3753"/>
    <x v="5"/>
    <n v="2022"/>
    <s v="Mon"/>
    <x v="14"/>
    <s v="NO"/>
    <n v="5"/>
  </r>
  <r>
    <x v="3754"/>
    <x v="2"/>
    <x v="9"/>
    <x v="4"/>
    <x v="1"/>
    <s v="Night"/>
    <x v="4"/>
    <x v="0"/>
    <x v="156"/>
    <x v="874"/>
    <x v="3754"/>
    <x v="5"/>
    <n v="2022"/>
    <s v="Mon"/>
    <x v="14"/>
    <s v="NO"/>
    <n v="1"/>
  </r>
  <r>
    <x v="3755"/>
    <x v="4"/>
    <x v="4"/>
    <x v="2"/>
    <x v="2"/>
    <s v="Evening Rush"/>
    <x v="1"/>
    <x v="2"/>
    <x v="156"/>
    <x v="875"/>
    <x v="3755"/>
    <x v="5"/>
    <n v="2022"/>
    <s v="Mon"/>
    <x v="14"/>
    <s v="NO"/>
    <n v="2"/>
  </r>
  <r>
    <x v="3756"/>
    <x v="2"/>
    <x v="2"/>
    <x v="1"/>
    <x v="1"/>
    <s v="Evening Rush"/>
    <x v="1"/>
    <x v="3"/>
    <x v="156"/>
    <x v="876"/>
    <x v="3756"/>
    <x v="5"/>
    <n v="2022"/>
    <s v="Mon"/>
    <x v="14"/>
    <s v="NO"/>
    <n v="5"/>
  </r>
  <r>
    <x v="3757"/>
    <x v="4"/>
    <x v="8"/>
    <x v="1"/>
    <x v="2"/>
    <s v="Morning Rush"/>
    <x v="2"/>
    <x v="0"/>
    <x v="156"/>
    <x v="877"/>
    <x v="3757"/>
    <x v="5"/>
    <n v="2022"/>
    <s v="Mon"/>
    <x v="14"/>
    <s v="NO"/>
    <n v="1"/>
  </r>
  <r>
    <x v="3758"/>
    <x v="0"/>
    <x v="7"/>
    <x v="2"/>
    <x v="1"/>
    <s v="Midday"/>
    <x v="1"/>
    <x v="0"/>
    <x v="156"/>
    <x v="878"/>
    <x v="3758"/>
    <x v="5"/>
    <n v="2022"/>
    <s v="Mon"/>
    <x v="14"/>
    <s v="NO"/>
    <n v="1"/>
  </r>
  <r>
    <x v="3759"/>
    <x v="1"/>
    <x v="8"/>
    <x v="1"/>
    <x v="2"/>
    <s v="Evening Rush"/>
    <x v="2"/>
    <x v="2"/>
    <x v="156"/>
    <x v="879"/>
    <x v="3759"/>
    <x v="5"/>
    <n v="2022"/>
    <s v="Mon"/>
    <x v="14"/>
    <s v="NO"/>
    <n v="2"/>
  </r>
  <r>
    <x v="3760"/>
    <x v="3"/>
    <x v="1"/>
    <x v="3"/>
    <x v="0"/>
    <s v="Evening Rush"/>
    <x v="1"/>
    <x v="3"/>
    <x v="156"/>
    <x v="880"/>
    <x v="3760"/>
    <x v="5"/>
    <n v="2022"/>
    <s v="Mon"/>
    <x v="14"/>
    <s v="NO"/>
    <n v="5"/>
  </r>
  <r>
    <x v="3761"/>
    <x v="5"/>
    <x v="2"/>
    <x v="4"/>
    <x v="0"/>
    <s v="Morning Rush"/>
    <x v="2"/>
    <x v="0"/>
    <x v="156"/>
    <x v="881"/>
    <x v="3761"/>
    <x v="5"/>
    <n v="2022"/>
    <s v="Mon"/>
    <x v="14"/>
    <s v="NO"/>
    <n v="1"/>
  </r>
  <r>
    <x v="3762"/>
    <x v="1"/>
    <x v="3"/>
    <x v="4"/>
    <x v="3"/>
    <s v="Midday"/>
    <x v="0"/>
    <x v="1"/>
    <x v="156"/>
    <x v="882"/>
    <x v="3762"/>
    <x v="5"/>
    <n v="2022"/>
    <s v="Mon"/>
    <x v="14"/>
    <s v="NO"/>
    <n v="3"/>
  </r>
  <r>
    <x v="3763"/>
    <x v="2"/>
    <x v="0"/>
    <x v="2"/>
    <x v="3"/>
    <s v="Midday"/>
    <x v="4"/>
    <x v="1"/>
    <x v="156"/>
    <x v="883"/>
    <x v="3763"/>
    <x v="5"/>
    <n v="2022"/>
    <s v="Mon"/>
    <x v="14"/>
    <s v="NO"/>
    <n v="3"/>
  </r>
  <r>
    <x v="3764"/>
    <x v="0"/>
    <x v="9"/>
    <x v="0"/>
    <x v="0"/>
    <s v="Midday"/>
    <x v="3"/>
    <x v="1"/>
    <x v="156"/>
    <x v="884"/>
    <x v="3764"/>
    <x v="5"/>
    <n v="2022"/>
    <s v="Mon"/>
    <x v="14"/>
    <s v="NO"/>
    <n v="3"/>
  </r>
  <r>
    <x v="3765"/>
    <x v="3"/>
    <x v="5"/>
    <x v="3"/>
    <x v="0"/>
    <s v="Night"/>
    <x v="4"/>
    <x v="1"/>
    <x v="156"/>
    <x v="885"/>
    <x v="3765"/>
    <x v="5"/>
    <n v="2022"/>
    <s v="Mon"/>
    <x v="14"/>
    <s v="NO"/>
    <n v="3"/>
  </r>
  <r>
    <x v="3766"/>
    <x v="0"/>
    <x v="3"/>
    <x v="2"/>
    <x v="3"/>
    <s v="Midday"/>
    <x v="1"/>
    <x v="3"/>
    <x v="156"/>
    <x v="886"/>
    <x v="3766"/>
    <x v="5"/>
    <n v="2022"/>
    <s v="Mon"/>
    <x v="14"/>
    <s v="NO"/>
    <n v="5"/>
  </r>
  <r>
    <x v="3767"/>
    <x v="3"/>
    <x v="5"/>
    <x v="1"/>
    <x v="2"/>
    <s v="Night"/>
    <x v="3"/>
    <x v="1"/>
    <x v="156"/>
    <x v="887"/>
    <x v="3767"/>
    <x v="5"/>
    <n v="2022"/>
    <s v="Mon"/>
    <x v="14"/>
    <s v="NO"/>
    <n v="3"/>
  </r>
  <r>
    <x v="3768"/>
    <x v="3"/>
    <x v="4"/>
    <x v="2"/>
    <x v="1"/>
    <s v="Midday"/>
    <x v="3"/>
    <x v="1"/>
    <x v="157"/>
    <x v="888"/>
    <x v="3768"/>
    <x v="5"/>
    <n v="2022"/>
    <s v="Tue"/>
    <x v="14"/>
    <s v="NO"/>
    <n v="3"/>
  </r>
  <r>
    <x v="3769"/>
    <x v="3"/>
    <x v="7"/>
    <x v="0"/>
    <x v="3"/>
    <s v="Morning Rush"/>
    <x v="4"/>
    <x v="2"/>
    <x v="157"/>
    <x v="889"/>
    <x v="3769"/>
    <x v="5"/>
    <n v="2022"/>
    <s v="Tue"/>
    <x v="14"/>
    <s v="NO"/>
    <n v="2"/>
  </r>
  <r>
    <x v="3770"/>
    <x v="0"/>
    <x v="7"/>
    <x v="4"/>
    <x v="1"/>
    <s v="Midday"/>
    <x v="1"/>
    <x v="3"/>
    <x v="157"/>
    <x v="890"/>
    <x v="3770"/>
    <x v="5"/>
    <n v="2022"/>
    <s v="Tue"/>
    <x v="14"/>
    <s v="NO"/>
    <n v="5"/>
  </r>
  <r>
    <x v="3771"/>
    <x v="2"/>
    <x v="0"/>
    <x v="4"/>
    <x v="1"/>
    <s v="Morning Rush"/>
    <x v="0"/>
    <x v="2"/>
    <x v="157"/>
    <x v="891"/>
    <x v="3771"/>
    <x v="5"/>
    <n v="2022"/>
    <s v="Tue"/>
    <x v="14"/>
    <s v="NO"/>
    <n v="2"/>
  </r>
  <r>
    <x v="3772"/>
    <x v="3"/>
    <x v="6"/>
    <x v="4"/>
    <x v="2"/>
    <s v="Night"/>
    <x v="0"/>
    <x v="3"/>
    <x v="157"/>
    <x v="892"/>
    <x v="3772"/>
    <x v="5"/>
    <n v="2022"/>
    <s v="Tue"/>
    <x v="14"/>
    <s v="NO"/>
    <n v="5"/>
  </r>
  <r>
    <x v="3773"/>
    <x v="0"/>
    <x v="3"/>
    <x v="4"/>
    <x v="0"/>
    <s v="Midday"/>
    <x v="2"/>
    <x v="1"/>
    <x v="157"/>
    <x v="893"/>
    <x v="3773"/>
    <x v="5"/>
    <n v="2022"/>
    <s v="Tue"/>
    <x v="14"/>
    <s v="NO"/>
    <n v="3"/>
  </r>
  <r>
    <x v="3774"/>
    <x v="5"/>
    <x v="7"/>
    <x v="4"/>
    <x v="0"/>
    <s v="Evening Rush"/>
    <x v="1"/>
    <x v="2"/>
    <x v="157"/>
    <x v="894"/>
    <x v="3774"/>
    <x v="5"/>
    <n v="2022"/>
    <s v="Tue"/>
    <x v="14"/>
    <s v="NO"/>
    <n v="2"/>
  </r>
  <r>
    <x v="3775"/>
    <x v="5"/>
    <x v="4"/>
    <x v="1"/>
    <x v="0"/>
    <s v="Morning Rush"/>
    <x v="3"/>
    <x v="3"/>
    <x v="157"/>
    <x v="895"/>
    <x v="3775"/>
    <x v="5"/>
    <n v="2022"/>
    <s v="Tue"/>
    <x v="14"/>
    <s v="NO"/>
    <n v="5"/>
  </r>
  <r>
    <x v="3776"/>
    <x v="3"/>
    <x v="4"/>
    <x v="2"/>
    <x v="1"/>
    <s v="Evening Rush"/>
    <x v="4"/>
    <x v="3"/>
    <x v="157"/>
    <x v="896"/>
    <x v="3776"/>
    <x v="5"/>
    <n v="2022"/>
    <s v="Tue"/>
    <x v="14"/>
    <s v="NO"/>
    <n v="5"/>
  </r>
  <r>
    <x v="3777"/>
    <x v="4"/>
    <x v="5"/>
    <x v="2"/>
    <x v="0"/>
    <s v="Night"/>
    <x v="1"/>
    <x v="0"/>
    <x v="157"/>
    <x v="897"/>
    <x v="3777"/>
    <x v="5"/>
    <n v="2022"/>
    <s v="Tue"/>
    <x v="14"/>
    <s v="NO"/>
    <n v="1"/>
  </r>
  <r>
    <x v="3778"/>
    <x v="0"/>
    <x v="4"/>
    <x v="1"/>
    <x v="3"/>
    <s v="Morning Rush"/>
    <x v="1"/>
    <x v="1"/>
    <x v="157"/>
    <x v="898"/>
    <x v="3778"/>
    <x v="5"/>
    <n v="2022"/>
    <s v="Tue"/>
    <x v="14"/>
    <s v="NO"/>
    <n v="3"/>
  </r>
  <r>
    <x v="3779"/>
    <x v="2"/>
    <x v="8"/>
    <x v="2"/>
    <x v="2"/>
    <s v="Midday"/>
    <x v="3"/>
    <x v="0"/>
    <x v="157"/>
    <x v="899"/>
    <x v="3779"/>
    <x v="5"/>
    <n v="2022"/>
    <s v="Tue"/>
    <x v="14"/>
    <s v="NO"/>
    <n v="1"/>
  </r>
  <r>
    <x v="3780"/>
    <x v="0"/>
    <x v="3"/>
    <x v="3"/>
    <x v="0"/>
    <s v="Night"/>
    <x v="1"/>
    <x v="2"/>
    <x v="157"/>
    <x v="900"/>
    <x v="3780"/>
    <x v="5"/>
    <n v="2022"/>
    <s v="Tue"/>
    <x v="15"/>
    <s v="NO"/>
    <n v="2"/>
  </r>
  <r>
    <x v="3781"/>
    <x v="5"/>
    <x v="7"/>
    <x v="3"/>
    <x v="3"/>
    <s v="Night"/>
    <x v="3"/>
    <x v="1"/>
    <x v="157"/>
    <x v="901"/>
    <x v="3781"/>
    <x v="5"/>
    <n v="2022"/>
    <s v="Tue"/>
    <x v="15"/>
    <s v="NO"/>
    <n v="3"/>
  </r>
  <r>
    <x v="3782"/>
    <x v="5"/>
    <x v="3"/>
    <x v="0"/>
    <x v="0"/>
    <s v="Night"/>
    <x v="4"/>
    <x v="1"/>
    <x v="157"/>
    <x v="902"/>
    <x v="3782"/>
    <x v="5"/>
    <n v="2022"/>
    <s v="Tue"/>
    <x v="15"/>
    <s v="NO"/>
    <n v="3"/>
  </r>
  <r>
    <x v="3783"/>
    <x v="5"/>
    <x v="6"/>
    <x v="3"/>
    <x v="0"/>
    <s v="Night"/>
    <x v="4"/>
    <x v="1"/>
    <x v="157"/>
    <x v="903"/>
    <x v="3783"/>
    <x v="5"/>
    <n v="2022"/>
    <s v="Tue"/>
    <x v="15"/>
    <s v="NO"/>
    <n v="3"/>
  </r>
  <r>
    <x v="3784"/>
    <x v="1"/>
    <x v="5"/>
    <x v="1"/>
    <x v="3"/>
    <s v="Evening Rush"/>
    <x v="4"/>
    <x v="1"/>
    <x v="157"/>
    <x v="904"/>
    <x v="3784"/>
    <x v="5"/>
    <n v="2022"/>
    <s v="Tue"/>
    <x v="15"/>
    <s v="NO"/>
    <n v="3"/>
  </r>
  <r>
    <x v="3785"/>
    <x v="0"/>
    <x v="3"/>
    <x v="4"/>
    <x v="3"/>
    <s v="Midday"/>
    <x v="4"/>
    <x v="1"/>
    <x v="157"/>
    <x v="905"/>
    <x v="3785"/>
    <x v="5"/>
    <n v="2022"/>
    <s v="Tue"/>
    <x v="15"/>
    <s v="NO"/>
    <n v="3"/>
  </r>
  <r>
    <x v="3786"/>
    <x v="1"/>
    <x v="1"/>
    <x v="2"/>
    <x v="1"/>
    <s v="Night"/>
    <x v="4"/>
    <x v="1"/>
    <x v="157"/>
    <x v="906"/>
    <x v="3786"/>
    <x v="5"/>
    <n v="2022"/>
    <s v="Tue"/>
    <x v="15"/>
    <s v="NO"/>
    <n v="3"/>
  </r>
  <r>
    <x v="3787"/>
    <x v="5"/>
    <x v="3"/>
    <x v="4"/>
    <x v="2"/>
    <s v="Midday"/>
    <x v="2"/>
    <x v="3"/>
    <x v="157"/>
    <x v="907"/>
    <x v="3787"/>
    <x v="5"/>
    <n v="2022"/>
    <s v="Tue"/>
    <x v="15"/>
    <s v="NO"/>
    <n v="5"/>
  </r>
  <r>
    <x v="3788"/>
    <x v="4"/>
    <x v="4"/>
    <x v="4"/>
    <x v="2"/>
    <s v="Evening Rush"/>
    <x v="3"/>
    <x v="3"/>
    <x v="157"/>
    <x v="908"/>
    <x v="3788"/>
    <x v="5"/>
    <n v="2022"/>
    <s v="Tue"/>
    <x v="15"/>
    <s v="NO"/>
    <n v="5"/>
  </r>
  <r>
    <x v="3789"/>
    <x v="0"/>
    <x v="9"/>
    <x v="2"/>
    <x v="0"/>
    <s v="Evening Rush"/>
    <x v="2"/>
    <x v="0"/>
    <x v="157"/>
    <x v="909"/>
    <x v="3789"/>
    <x v="5"/>
    <n v="2022"/>
    <s v="Tue"/>
    <x v="15"/>
    <s v="NO"/>
    <n v="1"/>
  </r>
  <r>
    <x v="3790"/>
    <x v="2"/>
    <x v="9"/>
    <x v="0"/>
    <x v="0"/>
    <s v="Midday"/>
    <x v="0"/>
    <x v="0"/>
    <x v="157"/>
    <x v="910"/>
    <x v="3790"/>
    <x v="5"/>
    <n v="2022"/>
    <s v="Tue"/>
    <x v="15"/>
    <s v="NO"/>
    <n v="1"/>
  </r>
  <r>
    <x v="3791"/>
    <x v="0"/>
    <x v="2"/>
    <x v="2"/>
    <x v="0"/>
    <s v="Night"/>
    <x v="3"/>
    <x v="2"/>
    <x v="157"/>
    <x v="911"/>
    <x v="3791"/>
    <x v="5"/>
    <n v="2022"/>
    <s v="Tue"/>
    <x v="15"/>
    <s v="NO"/>
    <n v="2"/>
  </r>
  <r>
    <x v="3792"/>
    <x v="2"/>
    <x v="7"/>
    <x v="2"/>
    <x v="2"/>
    <s v="Evening Rush"/>
    <x v="2"/>
    <x v="0"/>
    <x v="158"/>
    <x v="912"/>
    <x v="3792"/>
    <x v="5"/>
    <n v="2022"/>
    <s v="Wed"/>
    <x v="15"/>
    <s v="NO"/>
    <n v="1"/>
  </r>
  <r>
    <x v="3793"/>
    <x v="5"/>
    <x v="7"/>
    <x v="3"/>
    <x v="3"/>
    <s v="Evening Rush"/>
    <x v="4"/>
    <x v="0"/>
    <x v="158"/>
    <x v="913"/>
    <x v="3793"/>
    <x v="5"/>
    <n v="2022"/>
    <s v="Wed"/>
    <x v="15"/>
    <s v="NO"/>
    <n v="1"/>
  </r>
  <r>
    <x v="3794"/>
    <x v="5"/>
    <x v="1"/>
    <x v="0"/>
    <x v="2"/>
    <s v="Morning Rush"/>
    <x v="4"/>
    <x v="0"/>
    <x v="158"/>
    <x v="914"/>
    <x v="3794"/>
    <x v="5"/>
    <n v="2022"/>
    <s v="Wed"/>
    <x v="15"/>
    <s v="NO"/>
    <n v="1"/>
  </r>
  <r>
    <x v="3795"/>
    <x v="2"/>
    <x v="3"/>
    <x v="2"/>
    <x v="1"/>
    <s v="Night"/>
    <x v="2"/>
    <x v="3"/>
    <x v="158"/>
    <x v="915"/>
    <x v="3795"/>
    <x v="5"/>
    <n v="2022"/>
    <s v="Wed"/>
    <x v="15"/>
    <s v="NO"/>
    <n v="5"/>
  </r>
  <r>
    <x v="3796"/>
    <x v="4"/>
    <x v="5"/>
    <x v="2"/>
    <x v="2"/>
    <s v="Morning Rush"/>
    <x v="1"/>
    <x v="2"/>
    <x v="158"/>
    <x v="916"/>
    <x v="3796"/>
    <x v="5"/>
    <n v="2022"/>
    <s v="Wed"/>
    <x v="15"/>
    <s v="NO"/>
    <n v="2"/>
  </r>
  <r>
    <x v="3797"/>
    <x v="1"/>
    <x v="4"/>
    <x v="1"/>
    <x v="0"/>
    <s v="Night"/>
    <x v="3"/>
    <x v="2"/>
    <x v="158"/>
    <x v="917"/>
    <x v="3797"/>
    <x v="5"/>
    <n v="2022"/>
    <s v="Wed"/>
    <x v="15"/>
    <s v="NO"/>
    <n v="2"/>
  </r>
  <r>
    <x v="3798"/>
    <x v="0"/>
    <x v="5"/>
    <x v="1"/>
    <x v="1"/>
    <s v="Evening Rush"/>
    <x v="0"/>
    <x v="3"/>
    <x v="158"/>
    <x v="918"/>
    <x v="3798"/>
    <x v="5"/>
    <n v="2022"/>
    <s v="Wed"/>
    <x v="15"/>
    <s v="NO"/>
    <n v="5"/>
  </r>
  <r>
    <x v="3799"/>
    <x v="1"/>
    <x v="1"/>
    <x v="3"/>
    <x v="2"/>
    <s v="Morning Rush"/>
    <x v="2"/>
    <x v="2"/>
    <x v="158"/>
    <x v="919"/>
    <x v="3799"/>
    <x v="5"/>
    <n v="2022"/>
    <s v="Wed"/>
    <x v="15"/>
    <s v="NO"/>
    <n v="2"/>
  </r>
  <r>
    <x v="3800"/>
    <x v="0"/>
    <x v="4"/>
    <x v="3"/>
    <x v="3"/>
    <s v="Night"/>
    <x v="2"/>
    <x v="2"/>
    <x v="158"/>
    <x v="920"/>
    <x v="3800"/>
    <x v="5"/>
    <n v="2022"/>
    <s v="Wed"/>
    <x v="15"/>
    <s v="NO"/>
    <n v="2"/>
  </r>
  <r>
    <x v="3801"/>
    <x v="5"/>
    <x v="4"/>
    <x v="2"/>
    <x v="3"/>
    <s v="Night"/>
    <x v="2"/>
    <x v="3"/>
    <x v="158"/>
    <x v="921"/>
    <x v="3801"/>
    <x v="5"/>
    <n v="2022"/>
    <s v="Wed"/>
    <x v="15"/>
    <s v="NO"/>
    <n v="5"/>
  </r>
  <r>
    <x v="3802"/>
    <x v="0"/>
    <x v="2"/>
    <x v="2"/>
    <x v="3"/>
    <s v="Evening Rush"/>
    <x v="1"/>
    <x v="3"/>
    <x v="158"/>
    <x v="922"/>
    <x v="3802"/>
    <x v="5"/>
    <n v="2022"/>
    <s v="Wed"/>
    <x v="15"/>
    <s v="NO"/>
    <n v="5"/>
  </r>
  <r>
    <x v="3803"/>
    <x v="0"/>
    <x v="5"/>
    <x v="4"/>
    <x v="0"/>
    <s v="Night"/>
    <x v="0"/>
    <x v="1"/>
    <x v="158"/>
    <x v="923"/>
    <x v="3803"/>
    <x v="5"/>
    <n v="2022"/>
    <s v="Wed"/>
    <x v="15"/>
    <s v="NO"/>
    <n v="3"/>
  </r>
  <r>
    <x v="3804"/>
    <x v="0"/>
    <x v="1"/>
    <x v="0"/>
    <x v="3"/>
    <s v="Morning Rush"/>
    <x v="2"/>
    <x v="2"/>
    <x v="158"/>
    <x v="924"/>
    <x v="3804"/>
    <x v="5"/>
    <n v="2022"/>
    <s v="Wed"/>
    <x v="15"/>
    <s v="NO"/>
    <n v="2"/>
  </r>
  <r>
    <x v="3805"/>
    <x v="2"/>
    <x v="9"/>
    <x v="3"/>
    <x v="2"/>
    <s v="Midday"/>
    <x v="2"/>
    <x v="0"/>
    <x v="158"/>
    <x v="925"/>
    <x v="3805"/>
    <x v="5"/>
    <n v="2022"/>
    <s v="Wed"/>
    <x v="15"/>
    <s v="NO"/>
    <n v="1"/>
  </r>
  <r>
    <x v="3806"/>
    <x v="1"/>
    <x v="1"/>
    <x v="2"/>
    <x v="3"/>
    <s v="Morning Rush"/>
    <x v="1"/>
    <x v="3"/>
    <x v="158"/>
    <x v="926"/>
    <x v="3806"/>
    <x v="5"/>
    <n v="2022"/>
    <s v="Wed"/>
    <x v="15"/>
    <s v="NO"/>
    <n v="5"/>
  </r>
  <r>
    <x v="3807"/>
    <x v="4"/>
    <x v="1"/>
    <x v="3"/>
    <x v="1"/>
    <s v="Morning Rush"/>
    <x v="3"/>
    <x v="2"/>
    <x v="158"/>
    <x v="927"/>
    <x v="3807"/>
    <x v="5"/>
    <n v="2022"/>
    <s v="Wed"/>
    <x v="15"/>
    <s v="NO"/>
    <n v="2"/>
  </r>
  <r>
    <x v="3808"/>
    <x v="5"/>
    <x v="6"/>
    <x v="0"/>
    <x v="1"/>
    <s v="Morning Rush"/>
    <x v="3"/>
    <x v="3"/>
    <x v="158"/>
    <x v="928"/>
    <x v="3808"/>
    <x v="5"/>
    <n v="2022"/>
    <s v="Wed"/>
    <x v="15"/>
    <s v="NO"/>
    <n v="5"/>
  </r>
  <r>
    <x v="3809"/>
    <x v="3"/>
    <x v="0"/>
    <x v="3"/>
    <x v="3"/>
    <s v="Midday"/>
    <x v="2"/>
    <x v="2"/>
    <x v="158"/>
    <x v="929"/>
    <x v="3809"/>
    <x v="5"/>
    <n v="2022"/>
    <s v="Wed"/>
    <x v="15"/>
    <s v="NO"/>
    <n v="2"/>
  </r>
  <r>
    <x v="3810"/>
    <x v="5"/>
    <x v="8"/>
    <x v="4"/>
    <x v="3"/>
    <s v="Morning Rush"/>
    <x v="0"/>
    <x v="1"/>
    <x v="158"/>
    <x v="930"/>
    <x v="3810"/>
    <x v="5"/>
    <n v="2022"/>
    <s v="Wed"/>
    <x v="15"/>
    <s v="NO"/>
    <n v="3"/>
  </r>
  <r>
    <x v="3811"/>
    <x v="3"/>
    <x v="4"/>
    <x v="4"/>
    <x v="1"/>
    <s v="Midday"/>
    <x v="2"/>
    <x v="0"/>
    <x v="158"/>
    <x v="931"/>
    <x v="3811"/>
    <x v="5"/>
    <n v="2022"/>
    <s v="Wed"/>
    <x v="15"/>
    <s v="NO"/>
    <n v="1"/>
  </r>
  <r>
    <x v="3812"/>
    <x v="5"/>
    <x v="6"/>
    <x v="3"/>
    <x v="0"/>
    <s v="Midday"/>
    <x v="0"/>
    <x v="1"/>
    <x v="158"/>
    <x v="932"/>
    <x v="3812"/>
    <x v="5"/>
    <n v="2022"/>
    <s v="Wed"/>
    <x v="15"/>
    <s v="NO"/>
    <n v="3"/>
  </r>
  <r>
    <x v="3813"/>
    <x v="2"/>
    <x v="7"/>
    <x v="0"/>
    <x v="2"/>
    <s v="Morning Rush"/>
    <x v="3"/>
    <x v="3"/>
    <x v="158"/>
    <x v="933"/>
    <x v="3813"/>
    <x v="5"/>
    <n v="2022"/>
    <s v="Wed"/>
    <x v="15"/>
    <s v="NO"/>
    <n v="5"/>
  </r>
  <r>
    <x v="3814"/>
    <x v="2"/>
    <x v="0"/>
    <x v="4"/>
    <x v="0"/>
    <s v="Evening Rush"/>
    <x v="4"/>
    <x v="0"/>
    <x v="158"/>
    <x v="934"/>
    <x v="3814"/>
    <x v="5"/>
    <n v="2022"/>
    <s v="Wed"/>
    <x v="15"/>
    <s v="NO"/>
    <n v="1"/>
  </r>
  <r>
    <x v="3815"/>
    <x v="2"/>
    <x v="6"/>
    <x v="0"/>
    <x v="2"/>
    <s v="Evening Rush"/>
    <x v="2"/>
    <x v="2"/>
    <x v="158"/>
    <x v="935"/>
    <x v="3815"/>
    <x v="5"/>
    <n v="2022"/>
    <s v="Wed"/>
    <x v="15"/>
    <s v="NO"/>
    <n v="2"/>
  </r>
  <r>
    <x v="3816"/>
    <x v="2"/>
    <x v="7"/>
    <x v="4"/>
    <x v="0"/>
    <s v="Midday"/>
    <x v="1"/>
    <x v="1"/>
    <x v="159"/>
    <x v="936"/>
    <x v="3816"/>
    <x v="5"/>
    <n v="2022"/>
    <s v="Thu"/>
    <x v="15"/>
    <s v="NO"/>
    <n v="3"/>
  </r>
  <r>
    <x v="3817"/>
    <x v="4"/>
    <x v="5"/>
    <x v="4"/>
    <x v="2"/>
    <s v="Morning Rush"/>
    <x v="0"/>
    <x v="0"/>
    <x v="159"/>
    <x v="937"/>
    <x v="3817"/>
    <x v="5"/>
    <n v="2022"/>
    <s v="Thu"/>
    <x v="15"/>
    <s v="NO"/>
    <n v="1"/>
  </r>
  <r>
    <x v="3818"/>
    <x v="4"/>
    <x v="3"/>
    <x v="3"/>
    <x v="3"/>
    <s v="Evening Rush"/>
    <x v="2"/>
    <x v="0"/>
    <x v="159"/>
    <x v="938"/>
    <x v="3818"/>
    <x v="5"/>
    <n v="2022"/>
    <s v="Thu"/>
    <x v="15"/>
    <s v="NO"/>
    <n v="1"/>
  </r>
  <r>
    <x v="3819"/>
    <x v="3"/>
    <x v="6"/>
    <x v="0"/>
    <x v="3"/>
    <s v="Evening Rush"/>
    <x v="2"/>
    <x v="3"/>
    <x v="159"/>
    <x v="939"/>
    <x v="3819"/>
    <x v="5"/>
    <n v="2022"/>
    <s v="Thu"/>
    <x v="15"/>
    <s v="NO"/>
    <n v="5"/>
  </r>
  <r>
    <x v="3820"/>
    <x v="4"/>
    <x v="8"/>
    <x v="1"/>
    <x v="2"/>
    <s v="Morning Rush"/>
    <x v="2"/>
    <x v="1"/>
    <x v="159"/>
    <x v="940"/>
    <x v="3820"/>
    <x v="5"/>
    <n v="2022"/>
    <s v="Thu"/>
    <x v="15"/>
    <s v="NO"/>
    <n v="3"/>
  </r>
  <r>
    <x v="3821"/>
    <x v="5"/>
    <x v="2"/>
    <x v="0"/>
    <x v="2"/>
    <s v="Midday"/>
    <x v="3"/>
    <x v="0"/>
    <x v="159"/>
    <x v="941"/>
    <x v="3821"/>
    <x v="5"/>
    <n v="2022"/>
    <s v="Thu"/>
    <x v="15"/>
    <s v="NO"/>
    <n v="1"/>
  </r>
  <r>
    <x v="3822"/>
    <x v="2"/>
    <x v="6"/>
    <x v="2"/>
    <x v="3"/>
    <s v="Midday"/>
    <x v="0"/>
    <x v="0"/>
    <x v="159"/>
    <x v="942"/>
    <x v="3822"/>
    <x v="5"/>
    <n v="2022"/>
    <s v="Thu"/>
    <x v="15"/>
    <s v="NO"/>
    <n v="1"/>
  </r>
  <r>
    <x v="3823"/>
    <x v="0"/>
    <x v="2"/>
    <x v="3"/>
    <x v="2"/>
    <s v="Midday"/>
    <x v="1"/>
    <x v="0"/>
    <x v="159"/>
    <x v="943"/>
    <x v="3823"/>
    <x v="5"/>
    <n v="2022"/>
    <s v="Thu"/>
    <x v="15"/>
    <s v="NO"/>
    <n v="1"/>
  </r>
  <r>
    <x v="3824"/>
    <x v="1"/>
    <x v="8"/>
    <x v="2"/>
    <x v="0"/>
    <s v="Evening Rush"/>
    <x v="4"/>
    <x v="2"/>
    <x v="159"/>
    <x v="944"/>
    <x v="3824"/>
    <x v="5"/>
    <n v="2022"/>
    <s v="Thu"/>
    <x v="15"/>
    <s v="NO"/>
    <n v="2"/>
  </r>
  <r>
    <x v="3825"/>
    <x v="1"/>
    <x v="2"/>
    <x v="4"/>
    <x v="2"/>
    <s v="Midday"/>
    <x v="4"/>
    <x v="3"/>
    <x v="159"/>
    <x v="945"/>
    <x v="3825"/>
    <x v="5"/>
    <n v="2022"/>
    <s v="Thu"/>
    <x v="15"/>
    <s v="NO"/>
    <n v="5"/>
  </r>
  <r>
    <x v="3826"/>
    <x v="1"/>
    <x v="4"/>
    <x v="1"/>
    <x v="3"/>
    <s v="Midday"/>
    <x v="2"/>
    <x v="1"/>
    <x v="159"/>
    <x v="946"/>
    <x v="3826"/>
    <x v="5"/>
    <n v="2022"/>
    <s v="Thu"/>
    <x v="15"/>
    <s v="NO"/>
    <n v="3"/>
  </r>
  <r>
    <x v="3827"/>
    <x v="0"/>
    <x v="9"/>
    <x v="1"/>
    <x v="0"/>
    <s v="Midday"/>
    <x v="0"/>
    <x v="0"/>
    <x v="159"/>
    <x v="947"/>
    <x v="3827"/>
    <x v="5"/>
    <n v="2022"/>
    <s v="Thu"/>
    <x v="15"/>
    <s v="NO"/>
    <n v="1"/>
  </r>
  <r>
    <x v="3828"/>
    <x v="5"/>
    <x v="6"/>
    <x v="4"/>
    <x v="3"/>
    <s v="Midday"/>
    <x v="2"/>
    <x v="2"/>
    <x v="159"/>
    <x v="948"/>
    <x v="3828"/>
    <x v="5"/>
    <n v="2022"/>
    <s v="Thu"/>
    <x v="15"/>
    <s v="NO"/>
    <n v="2"/>
  </r>
  <r>
    <x v="3829"/>
    <x v="1"/>
    <x v="3"/>
    <x v="3"/>
    <x v="1"/>
    <s v="Morning Rush"/>
    <x v="1"/>
    <x v="1"/>
    <x v="159"/>
    <x v="949"/>
    <x v="3829"/>
    <x v="5"/>
    <n v="2022"/>
    <s v="Thu"/>
    <x v="15"/>
    <s v="NO"/>
    <n v="3"/>
  </r>
  <r>
    <x v="3830"/>
    <x v="1"/>
    <x v="8"/>
    <x v="1"/>
    <x v="3"/>
    <s v="Midday"/>
    <x v="0"/>
    <x v="1"/>
    <x v="159"/>
    <x v="950"/>
    <x v="3830"/>
    <x v="5"/>
    <n v="2022"/>
    <s v="Thu"/>
    <x v="15"/>
    <s v="NO"/>
    <n v="3"/>
  </r>
  <r>
    <x v="3831"/>
    <x v="3"/>
    <x v="6"/>
    <x v="2"/>
    <x v="0"/>
    <s v="Midday"/>
    <x v="3"/>
    <x v="1"/>
    <x v="159"/>
    <x v="951"/>
    <x v="3831"/>
    <x v="5"/>
    <n v="2022"/>
    <s v="Thu"/>
    <x v="15"/>
    <s v="NO"/>
    <n v="3"/>
  </r>
  <r>
    <x v="3832"/>
    <x v="5"/>
    <x v="0"/>
    <x v="0"/>
    <x v="0"/>
    <s v="Evening Rush"/>
    <x v="3"/>
    <x v="2"/>
    <x v="159"/>
    <x v="952"/>
    <x v="3832"/>
    <x v="5"/>
    <n v="2022"/>
    <s v="Thu"/>
    <x v="15"/>
    <s v="NO"/>
    <n v="2"/>
  </r>
  <r>
    <x v="3833"/>
    <x v="5"/>
    <x v="0"/>
    <x v="0"/>
    <x v="1"/>
    <s v="Morning Rush"/>
    <x v="2"/>
    <x v="3"/>
    <x v="159"/>
    <x v="953"/>
    <x v="3833"/>
    <x v="5"/>
    <n v="2022"/>
    <s v="Thu"/>
    <x v="15"/>
    <s v="NO"/>
    <n v="5"/>
  </r>
  <r>
    <x v="3834"/>
    <x v="1"/>
    <x v="8"/>
    <x v="1"/>
    <x v="0"/>
    <s v="Morning Rush"/>
    <x v="4"/>
    <x v="3"/>
    <x v="159"/>
    <x v="954"/>
    <x v="3834"/>
    <x v="5"/>
    <n v="2022"/>
    <s v="Thu"/>
    <x v="15"/>
    <s v="NO"/>
    <n v="5"/>
  </r>
  <r>
    <x v="3835"/>
    <x v="5"/>
    <x v="7"/>
    <x v="1"/>
    <x v="2"/>
    <s v="Midday"/>
    <x v="1"/>
    <x v="0"/>
    <x v="159"/>
    <x v="955"/>
    <x v="3835"/>
    <x v="5"/>
    <n v="2022"/>
    <s v="Thu"/>
    <x v="15"/>
    <s v="NO"/>
    <n v="1"/>
  </r>
  <r>
    <x v="3836"/>
    <x v="3"/>
    <x v="3"/>
    <x v="1"/>
    <x v="3"/>
    <s v="Evening Rush"/>
    <x v="0"/>
    <x v="0"/>
    <x v="159"/>
    <x v="956"/>
    <x v="3836"/>
    <x v="5"/>
    <n v="2022"/>
    <s v="Thu"/>
    <x v="15"/>
    <s v="NO"/>
    <n v="1"/>
  </r>
  <r>
    <x v="3837"/>
    <x v="0"/>
    <x v="7"/>
    <x v="2"/>
    <x v="3"/>
    <s v="Evening Rush"/>
    <x v="0"/>
    <x v="3"/>
    <x v="159"/>
    <x v="957"/>
    <x v="3837"/>
    <x v="5"/>
    <n v="2022"/>
    <s v="Thu"/>
    <x v="15"/>
    <s v="NO"/>
    <n v="5"/>
  </r>
  <r>
    <x v="3838"/>
    <x v="3"/>
    <x v="3"/>
    <x v="0"/>
    <x v="0"/>
    <s v="Evening Rush"/>
    <x v="0"/>
    <x v="2"/>
    <x v="159"/>
    <x v="958"/>
    <x v="3838"/>
    <x v="5"/>
    <n v="2022"/>
    <s v="Thu"/>
    <x v="15"/>
    <s v="NO"/>
    <n v="2"/>
  </r>
  <r>
    <x v="3839"/>
    <x v="0"/>
    <x v="5"/>
    <x v="3"/>
    <x v="2"/>
    <s v="Morning Rush"/>
    <x v="4"/>
    <x v="3"/>
    <x v="159"/>
    <x v="959"/>
    <x v="3839"/>
    <x v="5"/>
    <n v="2022"/>
    <s v="Thu"/>
    <x v="15"/>
    <s v="NO"/>
    <n v="5"/>
  </r>
  <r>
    <x v="3840"/>
    <x v="2"/>
    <x v="6"/>
    <x v="2"/>
    <x v="1"/>
    <s v="Morning Rush"/>
    <x v="2"/>
    <x v="1"/>
    <x v="160"/>
    <x v="960"/>
    <x v="3840"/>
    <x v="5"/>
    <n v="2022"/>
    <s v="Fri"/>
    <x v="16"/>
    <s v="NO"/>
    <n v="3"/>
  </r>
  <r>
    <x v="3841"/>
    <x v="3"/>
    <x v="5"/>
    <x v="0"/>
    <x v="1"/>
    <s v="Midday"/>
    <x v="1"/>
    <x v="1"/>
    <x v="160"/>
    <x v="961"/>
    <x v="3841"/>
    <x v="5"/>
    <n v="2022"/>
    <s v="Fri"/>
    <x v="16"/>
    <s v="NO"/>
    <n v="3"/>
  </r>
  <r>
    <x v="3842"/>
    <x v="2"/>
    <x v="3"/>
    <x v="2"/>
    <x v="1"/>
    <s v="Evening Rush"/>
    <x v="4"/>
    <x v="0"/>
    <x v="160"/>
    <x v="962"/>
    <x v="3842"/>
    <x v="5"/>
    <n v="2022"/>
    <s v="Fri"/>
    <x v="16"/>
    <s v="NO"/>
    <n v="1"/>
  </r>
  <r>
    <x v="3843"/>
    <x v="1"/>
    <x v="4"/>
    <x v="0"/>
    <x v="2"/>
    <s v="Evening Rush"/>
    <x v="4"/>
    <x v="1"/>
    <x v="160"/>
    <x v="963"/>
    <x v="3843"/>
    <x v="5"/>
    <n v="2022"/>
    <s v="Fri"/>
    <x v="16"/>
    <s v="NO"/>
    <n v="3"/>
  </r>
  <r>
    <x v="3844"/>
    <x v="0"/>
    <x v="9"/>
    <x v="3"/>
    <x v="3"/>
    <s v="Evening Rush"/>
    <x v="2"/>
    <x v="2"/>
    <x v="160"/>
    <x v="964"/>
    <x v="3844"/>
    <x v="5"/>
    <n v="2022"/>
    <s v="Fri"/>
    <x v="16"/>
    <s v="NO"/>
    <n v="2"/>
  </r>
  <r>
    <x v="3845"/>
    <x v="2"/>
    <x v="7"/>
    <x v="0"/>
    <x v="1"/>
    <s v="Morning Rush"/>
    <x v="2"/>
    <x v="1"/>
    <x v="160"/>
    <x v="965"/>
    <x v="3845"/>
    <x v="5"/>
    <n v="2022"/>
    <s v="Fri"/>
    <x v="16"/>
    <s v="NO"/>
    <n v="3"/>
  </r>
  <r>
    <x v="3846"/>
    <x v="2"/>
    <x v="4"/>
    <x v="2"/>
    <x v="2"/>
    <s v="Midday"/>
    <x v="0"/>
    <x v="1"/>
    <x v="160"/>
    <x v="966"/>
    <x v="3846"/>
    <x v="5"/>
    <n v="2022"/>
    <s v="Fri"/>
    <x v="16"/>
    <s v="NO"/>
    <n v="3"/>
  </r>
  <r>
    <x v="3847"/>
    <x v="1"/>
    <x v="8"/>
    <x v="3"/>
    <x v="3"/>
    <s v="Night"/>
    <x v="2"/>
    <x v="1"/>
    <x v="160"/>
    <x v="967"/>
    <x v="3847"/>
    <x v="5"/>
    <n v="2022"/>
    <s v="Fri"/>
    <x v="16"/>
    <s v="NO"/>
    <n v="3"/>
  </r>
  <r>
    <x v="3848"/>
    <x v="2"/>
    <x v="1"/>
    <x v="4"/>
    <x v="0"/>
    <s v="Evening Rush"/>
    <x v="2"/>
    <x v="3"/>
    <x v="160"/>
    <x v="968"/>
    <x v="3848"/>
    <x v="5"/>
    <n v="2022"/>
    <s v="Fri"/>
    <x v="16"/>
    <s v="NO"/>
    <n v="5"/>
  </r>
  <r>
    <x v="3849"/>
    <x v="0"/>
    <x v="9"/>
    <x v="2"/>
    <x v="1"/>
    <s v="Midday"/>
    <x v="0"/>
    <x v="3"/>
    <x v="160"/>
    <x v="969"/>
    <x v="3849"/>
    <x v="5"/>
    <n v="2022"/>
    <s v="Fri"/>
    <x v="16"/>
    <s v="NO"/>
    <n v="5"/>
  </r>
  <r>
    <x v="3850"/>
    <x v="0"/>
    <x v="2"/>
    <x v="2"/>
    <x v="2"/>
    <s v="Midday"/>
    <x v="0"/>
    <x v="1"/>
    <x v="160"/>
    <x v="970"/>
    <x v="3850"/>
    <x v="5"/>
    <n v="2022"/>
    <s v="Fri"/>
    <x v="16"/>
    <s v="NO"/>
    <n v="3"/>
  </r>
  <r>
    <x v="3851"/>
    <x v="3"/>
    <x v="0"/>
    <x v="1"/>
    <x v="2"/>
    <s v="Midday"/>
    <x v="1"/>
    <x v="1"/>
    <x v="160"/>
    <x v="971"/>
    <x v="3851"/>
    <x v="5"/>
    <n v="2022"/>
    <s v="Fri"/>
    <x v="16"/>
    <s v="NO"/>
    <n v="3"/>
  </r>
  <r>
    <x v="3852"/>
    <x v="1"/>
    <x v="6"/>
    <x v="4"/>
    <x v="0"/>
    <s v="Midday"/>
    <x v="4"/>
    <x v="2"/>
    <x v="160"/>
    <x v="972"/>
    <x v="3852"/>
    <x v="5"/>
    <n v="2022"/>
    <s v="Fri"/>
    <x v="16"/>
    <s v="NO"/>
    <n v="2"/>
  </r>
  <r>
    <x v="3853"/>
    <x v="5"/>
    <x v="0"/>
    <x v="0"/>
    <x v="1"/>
    <s v="Midday"/>
    <x v="1"/>
    <x v="0"/>
    <x v="160"/>
    <x v="973"/>
    <x v="3853"/>
    <x v="5"/>
    <n v="2022"/>
    <s v="Fri"/>
    <x v="16"/>
    <s v="NO"/>
    <n v="1"/>
  </r>
  <r>
    <x v="3854"/>
    <x v="0"/>
    <x v="2"/>
    <x v="2"/>
    <x v="1"/>
    <s v="Evening Rush"/>
    <x v="1"/>
    <x v="3"/>
    <x v="160"/>
    <x v="974"/>
    <x v="3854"/>
    <x v="5"/>
    <n v="2022"/>
    <s v="Fri"/>
    <x v="16"/>
    <s v="NO"/>
    <n v="5"/>
  </r>
  <r>
    <x v="3855"/>
    <x v="2"/>
    <x v="7"/>
    <x v="0"/>
    <x v="2"/>
    <s v="Midday"/>
    <x v="2"/>
    <x v="1"/>
    <x v="160"/>
    <x v="975"/>
    <x v="3855"/>
    <x v="5"/>
    <n v="2022"/>
    <s v="Fri"/>
    <x v="16"/>
    <s v="NO"/>
    <n v="3"/>
  </r>
  <r>
    <x v="3856"/>
    <x v="0"/>
    <x v="9"/>
    <x v="1"/>
    <x v="3"/>
    <s v="Night"/>
    <x v="2"/>
    <x v="3"/>
    <x v="160"/>
    <x v="976"/>
    <x v="3856"/>
    <x v="5"/>
    <n v="2022"/>
    <s v="Fri"/>
    <x v="16"/>
    <s v="NO"/>
    <n v="5"/>
  </r>
  <r>
    <x v="3857"/>
    <x v="0"/>
    <x v="3"/>
    <x v="0"/>
    <x v="0"/>
    <s v="Midday"/>
    <x v="1"/>
    <x v="2"/>
    <x v="160"/>
    <x v="977"/>
    <x v="3857"/>
    <x v="5"/>
    <n v="2022"/>
    <s v="Fri"/>
    <x v="16"/>
    <s v="NO"/>
    <n v="2"/>
  </r>
  <r>
    <x v="3858"/>
    <x v="3"/>
    <x v="4"/>
    <x v="4"/>
    <x v="3"/>
    <s v="Night"/>
    <x v="4"/>
    <x v="3"/>
    <x v="160"/>
    <x v="978"/>
    <x v="3858"/>
    <x v="5"/>
    <n v="2022"/>
    <s v="Fri"/>
    <x v="16"/>
    <s v="NO"/>
    <n v="5"/>
  </r>
  <r>
    <x v="3859"/>
    <x v="5"/>
    <x v="5"/>
    <x v="2"/>
    <x v="1"/>
    <s v="Midday"/>
    <x v="0"/>
    <x v="1"/>
    <x v="160"/>
    <x v="979"/>
    <x v="3859"/>
    <x v="5"/>
    <n v="2022"/>
    <s v="Fri"/>
    <x v="16"/>
    <s v="NO"/>
    <n v="3"/>
  </r>
  <r>
    <x v="3860"/>
    <x v="0"/>
    <x v="0"/>
    <x v="3"/>
    <x v="2"/>
    <s v="Morning Rush"/>
    <x v="1"/>
    <x v="2"/>
    <x v="160"/>
    <x v="980"/>
    <x v="3860"/>
    <x v="5"/>
    <n v="2022"/>
    <s v="Fri"/>
    <x v="16"/>
    <s v="NO"/>
    <n v="2"/>
  </r>
  <r>
    <x v="3861"/>
    <x v="1"/>
    <x v="9"/>
    <x v="4"/>
    <x v="0"/>
    <s v="Morning Rush"/>
    <x v="4"/>
    <x v="0"/>
    <x v="160"/>
    <x v="981"/>
    <x v="3861"/>
    <x v="5"/>
    <n v="2022"/>
    <s v="Fri"/>
    <x v="16"/>
    <s v="NO"/>
    <n v="1"/>
  </r>
  <r>
    <x v="3862"/>
    <x v="0"/>
    <x v="0"/>
    <x v="0"/>
    <x v="0"/>
    <s v="Evening Rush"/>
    <x v="0"/>
    <x v="0"/>
    <x v="160"/>
    <x v="982"/>
    <x v="3862"/>
    <x v="5"/>
    <n v="2022"/>
    <s v="Fri"/>
    <x v="16"/>
    <s v="NO"/>
    <n v="1"/>
  </r>
  <r>
    <x v="3863"/>
    <x v="1"/>
    <x v="4"/>
    <x v="0"/>
    <x v="2"/>
    <s v="Midday"/>
    <x v="4"/>
    <x v="0"/>
    <x v="160"/>
    <x v="983"/>
    <x v="3863"/>
    <x v="5"/>
    <n v="2022"/>
    <s v="Fri"/>
    <x v="16"/>
    <s v="NO"/>
    <n v="1"/>
  </r>
  <r>
    <x v="3864"/>
    <x v="1"/>
    <x v="1"/>
    <x v="3"/>
    <x v="3"/>
    <s v="Morning Rush"/>
    <x v="3"/>
    <x v="3"/>
    <x v="161"/>
    <x v="984"/>
    <x v="3864"/>
    <x v="5"/>
    <n v="2022"/>
    <s v="Sat"/>
    <x v="16"/>
    <s v="NO"/>
    <n v="5"/>
  </r>
  <r>
    <x v="3865"/>
    <x v="3"/>
    <x v="8"/>
    <x v="3"/>
    <x v="0"/>
    <s v="Midday"/>
    <x v="0"/>
    <x v="0"/>
    <x v="161"/>
    <x v="985"/>
    <x v="3865"/>
    <x v="5"/>
    <n v="2022"/>
    <s v="Sat"/>
    <x v="16"/>
    <s v="NO"/>
    <n v="1"/>
  </r>
  <r>
    <x v="3866"/>
    <x v="5"/>
    <x v="1"/>
    <x v="4"/>
    <x v="0"/>
    <s v="Evening Rush"/>
    <x v="1"/>
    <x v="3"/>
    <x v="161"/>
    <x v="986"/>
    <x v="3866"/>
    <x v="5"/>
    <n v="2022"/>
    <s v="Sat"/>
    <x v="16"/>
    <s v="NO"/>
    <n v="5"/>
  </r>
  <r>
    <x v="3867"/>
    <x v="1"/>
    <x v="1"/>
    <x v="1"/>
    <x v="3"/>
    <s v="Evening Rush"/>
    <x v="3"/>
    <x v="2"/>
    <x v="161"/>
    <x v="987"/>
    <x v="3867"/>
    <x v="5"/>
    <n v="2022"/>
    <s v="Sat"/>
    <x v="16"/>
    <s v="NO"/>
    <n v="2"/>
  </r>
  <r>
    <x v="3868"/>
    <x v="3"/>
    <x v="3"/>
    <x v="3"/>
    <x v="3"/>
    <s v="Morning Rush"/>
    <x v="2"/>
    <x v="1"/>
    <x v="161"/>
    <x v="988"/>
    <x v="3868"/>
    <x v="5"/>
    <n v="2022"/>
    <s v="Sat"/>
    <x v="16"/>
    <s v="NO"/>
    <n v="3"/>
  </r>
  <r>
    <x v="3869"/>
    <x v="4"/>
    <x v="4"/>
    <x v="3"/>
    <x v="2"/>
    <s v="Midday"/>
    <x v="3"/>
    <x v="1"/>
    <x v="161"/>
    <x v="989"/>
    <x v="3869"/>
    <x v="5"/>
    <n v="2022"/>
    <s v="Sat"/>
    <x v="16"/>
    <s v="NO"/>
    <n v="3"/>
  </r>
  <r>
    <x v="3870"/>
    <x v="3"/>
    <x v="2"/>
    <x v="2"/>
    <x v="2"/>
    <s v="Morning Rush"/>
    <x v="2"/>
    <x v="3"/>
    <x v="161"/>
    <x v="990"/>
    <x v="3870"/>
    <x v="5"/>
    <n v="2022"/>
    <s v="Sat"/>
    <x v="16"/>
    <s v="NO"/>
    <n v="5"/>
  </r>
  <r>
    <x v="3871"/>
    <x v="4"/>
    <x v="7"/>
    <x v="1"/>
    <x v="3"/>
    <s v="Night"/>
    <x v="0"/>
    <x v="1"/>
    <x v="161"/>
    <x v="991"/>
    <x v="3871"/>
    <x v="5"/>
    <n v="2022"/>
    <s v="Sat"/>
    <x v="16"/>
    <s v="NO"/>
    <n v="3"/>
  </r>
  <r>
    <x v="3872"/>
    <x v="0"/>
    <x v="4"/>
    <x v="3"/>
    <x v="2"/>
    <s v="Evening Rush"/>
    <x v="2"/>
    <x v="1"/>
    <x v="161"/>
    <x v="992"/>
    <x v="3872"/>
    <x v="5"/>
    <n v="2022"/>
    <s v="Sat"/>
    <x v="16"/>
    <s v="NO"/>
    <n v="3"/>
  </r>
  <r>
    <x v="3873"/>
    <x v="5"/>
    <x v="0"/>
    <x v="1"/>
    <x v="0"/>
    <s v="Night"/>
    <x v="4"/>
    <x v="2"/>
    <x v="161"/>
    <x v="993"/>
    <x v="3873"/>
    <x v="5"/>
    <n v="2022"/>
    <s v="Sat"/>
    <x v="16"/>
    <s v="NO"/>
    <n v="2"/>
  </r>
  <r>
    <x v="3874"/>
    <x v="1"/>
    <x v="6"/>
    <x v="3"/>
    <x v="3"/>
    <s v="Evening Rush"/>
    <x v="2"/>
    <x v="2"/>
    <x v="161"/>
    <x v="994"/>
    <x v="3874"/>
    <x v="5"/>
    <n v="2022"/>
    <s v="Sat"/>
    <x v="16"/>
    <s v="NO"/>
    <n v="2"/>
  </r>
  <r>
    <x v="3875"/>
    <x v="1"/>
    <x v="2"/>
    <x v="1"/>
    <x v="2"/>
    <s v="Midday"/>
    <x v="1"/>
    <x v="1"/>
    <x v="161"/>
    <x v="995"/>
    <x v="3875"/>
    <x v="5"/>
    <n v="2022"/>
    <s v="Sat"/>
    <x v="16"/>
    <s v="NO"/>
    <n v="3"/>
  </r>
  <r>
    <x v="3876"/>
    <x v="0"/>
    <x v="3"/>
    <x v="2"/>
    <x v="3"/>
    <s v="Morning Rush"/>
    <x v="4"/>
    <x v="0"/>
    <x v="161"/>
    <x v="996"/>
    <x v="3876"/>
    <x v="5"/>
    <n v="2022"/>
    <s v="Sat"/>
    <x v="16"/>
    <s v="NO"/>
    <n v="1"/>
  </r>
  <r>
    <x v="3877"/>
    <x v="2"/>
    <x v="9"/>
    <x v="3"/>
    <x v="1"/>
    <s v="Morning Rush"/>
    <x v="2"/>
    <x v="3"/>
    <x v="161"/>
    <x v="997"/>
    <x v="3877"/>
    <x v="5"/>
    <n v="2022"/>
    <s v="Sat"/>
    <x v="16"/>
    <s v="NO"/>
    <n v="5"/>
  </r>
  <r>
    <x v="3878"/>
    <x v="1"/>
    <x v="7"/>
    <x v="3"/>
    <x v="0"/>
    <s v="Midday"/>
    <x v="4"/>
    <x v="2"/>
    <x v="161"/>
    <x v="998"/>
    <x v="3878"/>
    <x v="5"/>
    <n v="2022"/>
    <s v="Sat"/>
    <x v="16"/>
    <s v="NO"/>
    <n v="2"/>
  </r>
  <r>
    <x v="3879"/>
    <x v="5"/>
    <x v="1"/>
    <x v="0"/>
    <x v="3"/>
    <s v="Midday"/>
    <x v="2"/>
    <x v="2"/>
    <x v="161"/>
    <x v="999"/>
    <x v="3879"/>
    <x v="5"/>
    <n v="2022"/>
    <s v="Sat"/>
    <x v="16"/>
    <s v="NO"/>
    <n v="2"/>
  </r>
  <r>
    <x v="3880"/>
    <x v="0"/>
    <x v="7"/>
    <x v="4"/>
    <x v="1"/>
    <s v="Night"/>
    <x v="3"/>
    <x v="2"/>
    <x v="161"/>
    <x v="1000"/>
    <x v="3880"/>
    <x v="5"/>
    <n v="2022"/>
    <s v="Sat"/>
    <x v="16"/>
    <s v="NO"/>
    <n v="2"/>
  </r>
  <r>
    <x v="3881"/>
    <x v="3"/>
    <x v="4"/>
    <x v="3"/>
    <x v="0"/>
    <s v="Night"/>
    <x v="3"/>
    <x v="3"/>
    <x v="161"/>
    <x v="1001"/>
    <x v="3881"/>
    <x v="5"/>
    <n v="2022"/>
    <s v="Sat"/>
    <x v="16"/>
    <s v="NO"/>
    <n v="5"/>
  </r>
  <r>
    <x v="3882"/>
    <x v="5"/>
    <x v="4"/>
    <x v="0"/>
    <x v="0"/>
    <s v="Midday"/>
    <x v="2"/>
    <x v="1"/>
    <x v="161"/>
    <x v="1002"/>
    <x v="3882"/>
    <x v="5"/>
    <n v="2022"/>
    <s v="Sat"/>
    <x v="16"/>
    <s v="NO"/>
    <n v="3"/>
  </r>
  <r>
    <x v="3883"/>
    <x v="1"/>
    <x v="6"/>
    <x v="1"/>
    <x v="3"/>
    <s v="Morning Rush"/>
    <x v="3"/>
    <x v="3"/>
    <x v="161"/>
    <x v="1003"/>
    <x v="3883"/>
    <x v="5"/>
    <n v="2022"/>
    <s v="Sat"/>
    <x v="16"/>
    <s v="NO"/>
    <n v="5"/>
  </r>
  <r>
    <x v="3884"/>
    <x v="3"/>
    <x v="3"/>
    <x v="0"/>
    <x v="0"/>
    <s v="Night"/>
    <x v="3"/>
    <x v="0"/>
    <x v="161"/>
    <x v="1004"/>
    <x v="3884"/>
    <x v="5"/>
    <n v="2022"/>
    <s v="Sat"/>
    <x v="16"/>
    <s v="NO"/>
    <n v="1"/>
  </r>
  <r>
    <x v="3885"/>
    <x v="5"/>
    <x v="4"/>
    <x v="1"/>
    <x v="3"/>
    <s v="Night"/>
    <x v="2"/>
    <x v="0"/>
    <x v="161"/>
    <x v="1005"/>
    <x v="3885"/>
    <x v="5"/>
    <n v="2022"/>
    <s v="Sat"/>
    <x v="16"/>
    <s v="NO"/>
    <n v="1"/>
  </r>
  <r>
    <x v="3886"/>
    <x v="1"/>
    <x v="3"/>
    <x v="4"/>
    <x v="3"/>
    <s v="Evening Rush"/>
    <x v="1"/>
    <x v="0"/>
    <x v="161"/>
    <x v="1006"/>
    <x v="3886"/>
    <x v="5"/>
    <n v="2022"/>
    <s v="Sat"/>
    <x v="16"/>
    <s v="NO"/>
    <n v="1"/>
  </r>
  <r>
    <x v="3887"/>
    <x v="0"/>
    <x v="5"/>
    <x v="4"/>
    <x v="2"/>
    <s v="Evening Rush"/>
    <x v="0"/>
    <x v="0"/>
    <x v="161"/>
    <x v="1007"/>
    <x v="3887"/>
    <x v="5"/>
    <n v="2022"/>
    <s v="Sat"/>
    <x v="16"/>
    <s v="NO"/>
    <n v="1"/>
  </r>
  <r>
    <x v="3888"/>
    <x v="1"/>
    <x v="9"/>
    <x v="3"/>
    <x v="3"/>
    <s v="Evening Rush"/>
    <x v="2"/>
    <x v="3"/>
    <x v="162"/>
    <x v="1008"/>
    <x v="3888"/>
    <x v="5"/>
    <n v="2022"/>
    <s v="Sun"/>
    <x v="16"/>
    <s v="NO"/>
    <n v="5"/>
  </r>
  <r>
    <x v="3889"/>
    <x v="1"/>
    <x v="0"/>
    <x v="3"/>
    <x v="1"/>
    <s v="Midday"/>
    <x v="3"/>
    <x v="0"/>
    <x v="162"/>
    <x v="1009"/>
    <x v="3889"/>
    <x v="5"/>
    <n v="2022"/>
    <s v="Sun"/>
    <x v="16"/>
    <s v="NO"/>
    <n v="1"/>
  </r>
  <r>
    <x v="3890"/>
    <x v="2"/>
    <x v="7"/>
    <x v="0"/>
    <x v="0"/>
    <s v="Morning Rush"/>
    <x v="3"/>
    <x v="3"/>
    <x v="162"/>
    <x v="1010"/>
    <x v="3890"/>
    <x v="5"/>
    <n v="2022"/>
    <s v="Sun"/>
    <x v="16"/>
    <s v="NO"/>
    <n v="5"/>
  </r>
  <r>
    <x v="3891"/>
    <x v="2"/>
    <x v="1"/>
    <x v="1"/>
    <x v="2"/>
    <s v="Morning Rush"/>
    <x v="0"/>
    <x v="0"/>
    <x v="162"/>
    <x v="1011"/>
    <x v="3891"/>
    <x v="5"/>
    <n v="2022"/>
    <s v="Sun"/>
    <x v="16"/>
    <s v="NO"/>
    <n v="1"/>
  </r>
  <r>
    <x v="3892"/>
    <x v="2"/>
    <x v="4"/>
    <x v="2"/>
    <x v="1"/>
    <s v="Night"/>
    <x v="1"/>
    <x v="2"/>
    <x v="162"/>
    <x v="1012"/>
    <x v="3892"/>
    <x v="5"/>
    <n v="2022"/>
    <s v="Sun"/>
    <x v="16"/>
    <s v="NO"/>
    <n v="2"/>
  </r>
  <r>
    <x v="3893"/>
    <x v="3"/>
    <x v="6"/>
    <x v="4"/>
    <x v="3"/>
    <s v="Midday"/>
    <x v="1"/>
    <x v="1"/>
    <x v="162"/>
    <x v="1013"/>
    <x v="3893"/>
    <x v="5"/>
    <n v="2022"/>
    <s v="Sun"/>
    <x v="16"/>
    <s v="NO"/>
    <n v="3"/>
  </r>
  <r>
    <x v="3894"/>
    <x v="5"/>
    <x v="9"/>
    <x v="1"/>
    <x v="0"/>
    <s v="Evening Rush"/>
    <x v="4"/>
    <x v="1"/>
    <x v="162"/>
    <x v="1014"/>
    <x v="3894"/>
    <x v="5"/>
    <n v="2022"/>
    <s v="Sun"/>
    <x v="16"/>
    <s v="NO"/>
    <n v="3"/>
  </r>
  <r>
    <x v="3895"/>
    <x v="3"/>
    <x v="9"/>
    <x v="4"/>
    <x v="2"/>
    <s v="Morning Rush"/>
    <x v="3"/>
    <x v="3"/>
    <x v="162"/>
    <x v="1015"/>
    <x v="3895"/>
    <x v="5"/>
    <n v="2022"/>
    <s v="Sun"/>
    <x v="16"/>
    <s v="NO"/>
    <n v="5"/>
  </r>
  <r>
    <x v="3896"/>
    <x v="0"/>
    <x v="7"/>
    <x v="3"/>
    <x v="0"/>
    <s v="Midday"/>
    <x v="0"/>
    <x v="3"/>
    <x v="162"/>
    <x v="1016"/>
    <x v="3896"/>
    <x v="5"/>
    <n v="2022"/>
    <s v="Sun"/>
    <x v="16"/>
    <s v="NO"/>
    <n v="5"/>
  </r>
  <r>
    <x v="3897"/>
    <x v="0"/>
    <x v="0"/>
    <x v="2"/>
    <x v="0"/>
    <s v="Night"/>
    <x v="2"/>
    <x v="0"/>
    <x v="162"/>
    <x v="1017"/>
    <x v="3897"/>
    <x v="5"/>
    <n v="2022"/>
    <s v="Sun"/>
    <x v="16"/>
    <s v="NO"/>
    <n v="1"/>
  </r>
  <r>
    <x v="3898"/>
    <x v="3"/>
    <x v="7"/>
    <x v="1"/>
    <x v="0"/>
    <s v="Evening Rush"/>
    <x v="3"/>
    <x v="2"/>
    <x v="162"/>
    <x v="1018"/>
    <x v="3898"/>
    <x v="5"/>
    <n v="2022"/>
    <s v="Sun"/>
    <x v="16"/>
    <s v="NO"/>
    <n v="2"/>
  </r>
  <r>
    <x v="3899"/>
    <x v="1"/>
    <x v="6"/>
    <x v="4"/>
    <x v="2"/>
    <s v="Morning Rush"/>
    <x v="0"/>
    <x v="0"/>
    <x v="162"/>
    <x v="1019"/>
    <x v="3899"/>
    <x v="5"/>
    <n v="2022"/>
    <s v="Sun"/>
    <x v="16"/>
    <s v="NO"/>
    <n v="1"/>
  </r>
  <r>
    <x v="3900"/>
    <x v="4"/>
    <x v="5"/>
    <x v="3"/>
    <x v="0"/>
    <s v="Midday"/>
    <x v="2"/>
    <x v="1"/>
    <x v="162"/>
    <x v="1020"/>
    <x v="3900"/>
    <x v="5"/>
    <n v="2022"/>
    <s v="Sun"/>
    <x v="17"/>
    <s v="YES"/>
    <n v="3"/>
  </r>
  <r>
    <x v="3901"/>
    <x v="4"/>
    <x v="4"/>
    <x v="2"/>
    <x v="0"/>
    <s v="Midday"/>
    <x v="0"/>
    <x v="1"/>
    <x v="162"/>
    <x v="1021"/>
    <x v="3901"/>
    <x v="5"/>
    <n v="2022"/>
    <s v="Sun"/>
    <x v="17"/>
    <s v="YES"/>
    <n v="3"/>
  </r>
  <r>
    <x v="3902"/>
    <x v="1"/>
    <x v="2"/>
    <x v="3"/>
    <x v="2"/>
    <s v="Night"/>
    <x v="1"/>
    <x v="1"/>
    <x v="162"/>
    <x v="1022"/>
    <x v="3902"/>
    <x v="5"/>
    <n v="2022"/>
    <s v="Sun"/>
    <x v="17"/>
    <s v="YES"/>
    <n v="3"/>
  </r>
  <r>
    <x v="3903"/>
    <x v="4"/>
    <x v="6"/>
    <x v="2"/>
    <x v="0"/>
    <s v="Night"/>
    <x v="4"/>
    <x v="0"/>
    <x v="162"/>
    <x v="1023"/>
    <x v="3903"/>
    <x v="5"/>
    <n v="2022"/>
    <s v="Sun"/>
    <x v="17"/>
    <s v="YES"/>
    <n v="1"/>
  </r>
  <r>
    <x v="3904"/>
    <x v="0"/>
    <x v="0"/>
    <x v="1"/>
    <x v="0"/>
    <s v="Morning Rush"/>
    <x v="3"/>
    <x v="1"/>
    <x v="162"/>
    <x v="1024"/>
    <x v="3904"/>
    <x v="5"/>
    <n v="2022"/>
    <s v="Sun"/>
    <x v="17"/>
    <s v="YES"/>
    <n v="3"/>
  </r>
  <r>
    <x v="3905"/>
    <x v="3"/>
    <x v="7"/>
    <x v="1"/>
    <x v="3"/>
    <s v="Midday"/>
    <x v="0"/>
    <x v="2"/>
    <x v="162"/>
    <x v="1025"/>
    <x v="3905"/>
    <x v="5"/>
    <n v="2022"/>
    <s v="Sun"/>
    <x v="17"/>
    <s v="YES"/>
    <n v="2"/>
  </r>
  <r>
    <x v="3906"/>
    <x v="5"/>
    <x v="8"/>
    <x v="1"/>
    <x v="0"/>
    <s v="Morning Rush"/>
    <x v="0"/>
    <x v="2"/>
    <x v="162"/>
    <x v="1026"/>
    <x v="3906"/>
    <x v="5"/>
    <n v="2022"/>
    <s v="Sun"/>
    <x v="17"/>
    <s v="YES"/>
    <n v="2"/>
  </r>
  <r>
    <x v="3907"/>
    <x v="2"/>
    <x v="2"/>
    <x v="4"/>
    <x v="3"/>
    <s v="Night"/>
    <x v="3"/>
    <x v="1"/>
    <x v="162"/>
    <x v="1027"/>
    <x v="3907"/>
    <x v="5"/>
    <n v="2022"/>
    <s v="Sun"/>
    <x v="17"/>
    <s v="YES"/>
    <n v="3"/>
  </r>
  <r>
    <x v="3908"/>
    <x v="0"/>
    <x v="0"/>
    <x v="2"/>
    <x v="2"/>
    <s v="Evening Rush"/>
    <x v="1"/>
    <x v="1"/>
    <x v="162"/>
    <x v="1028"/>
    <x v="3908"/>
    <x v="5"/>
    <n v="2022"/>
    <s v="Sun"/>
    <x v="17"/>
    <s v="YES"/>
    <n v="3"/>
  </r>
  <r>
    <x v="3909"/>
    <x v="3"/>
    <x v="9"/>
    <x v="4"/>
    <x v="1"/>
    <s v="Midday"/>
    <x v="0"/>
    <x v="2"/>
    <x v="162"/>
    <x v="1029"/>
    <x v="3909"/>
    <x v="5"/>
    <n v="2022"/>
    <s v="Sun"/>
    <x v="17"/>
    <s v="YES"/>
    <n v="2"/>
  </r>
  <r>
    <x v="3910"/>
    <x v="0"/>
    <x v="1"/>
    <x v="1"/>
    <x v="2"/>
    <s v="Night"/>
    <x v="2"/>
    <x v="2"/>
    <x v="162"/>
    <x v="1030"/>
    <x v="3910"/>
    <x v="5"/>
    <n v="2022"/>
    <s v="Sun"/>
    <x v="17"/>
    <s v="YES"/>
    <n v="2"/>
  </r>
  <r>
    <x v="3911"/>
    <x v="0"/>
    <x v="1"/>
    <x v="2"/>
    <x v="0"/>
    <s v="Midday"/>
    <x v="1"/>
    <x v="2"/>
    <x v="162"/>
    <x v="1031"/>
    <x v="3911"/>
    <x v="5"/>
    <n v="2022"/>
    <s v="Sun"/>
    <x v="17"/>
    <s v="YES"/>
    <n v="2"/>
  </r>
  <r>
    <x v="3912"/>
    <x v="3"/>
    <x v="5"/>
    <x v="0"/>
    <x v="3"/>
    <s v="Night"/>
    <x v="2"/>
    <x v="3"/>
    <x v="163"/>
    <x v="1032"/>
    <x v="3912"/>
    <x v="5"/>
    <n v="2022"/>
    <s v="Mon"/>
    <x v="17"/>
    <s v="YES"/>
    <n v="5"/>
  </r>
  <r>
    <x v="3913"/>
    <x v="5"/>
    <x v="9"/>
    <x v="3"/>
    <x v="2"/>
    <s v="Evening Rush"/>
    <x v="4"/>
    <x v="2"/>
    <x v="163"/>
    <x v="1033"/>
    <x v="3913"/>
    <x v="5"/>
    <n v="2022"/>
    <s v="Mon"/>
    <x v="17"/>
    <s v="YES"/>
    <n v="2"/>
  </r>
  <r>
    <x v="3914"/>
    <x v="4"/>
    <x v="5"/>
    <x v="0"/>
    <x v="3"/>
    <s v="Night"/>
    <x v="3"/>
    <x v="3"/>
    <x v="163"/>
    <x v="1034"/>
    <x v="3914"/>
    <x v="5"/>
    <n v="2022"/>
    <s v="Mon"/>
    <x v="17"/>
    <s v="YES"/>
    <n v="5"/>
  </r>
  <r>
    <x v="3915"/>
    <x v="0"/>
    <x v="1"/>
    <x v="2"/>
    <x v="3"/>
    <s v="Evening Rush"/>
    <x v="0"/>
    <x v="1"/>
    <x v="163"/>
    <x v="1035"/>
    <x v="3915"/>
    <x v="5"/>
    <n v="2022"/>
    <s v="Mon"/>
    <x v="17"/>
    <s v="YES"/>
    <n v="3"/>
  </r>
  <r>
    <x v="3916"/>
    <x v="5"/>
    <x v="7"/>
    <x v="1"/>
    <x v="3"/>
    <s v="Midday"/>
    <x v="4"/>
    <x v="3"/>
    <x v="163"/>
    <x v="1036"/>
    <x v="3916"/>
    <x v="5"/>
    <n v="2022"/>
    <s v="Mon"/>
    <x v="17"/>
    <s v="YES"/>
    <n v="5"/>
  </r>
  <r>
    <x v="3917"/>
    <x v="3"/>
    <x v="3"/>
    <x v="1"/>
    <x v="1"/>
    <s v="Night"/>
    <x v="1"/>
    <x v="3"/>
    <x v="163"/>
    <x v="1037"/>
    <x v="3917"/>
    <x v="5"/>
    <n v="2022"/>
    <s v="Mon"/>
    <x v="17"/>
    <s v="YES"/>
    <n v="5"/>
  </r>
  <r>
    <x v="3918"/>
    <x v="1"/>
    <x v="4"/>
    <x v="2"/>
    <x v="1"/>
    <s v="Evening Rush"/>
    <x v="1"/>
    <x v="0"/>
    <x v="163"/>
    <x v="1038"/>
    <x v="3918"/>
    <x v="5"/>
    <n v="2022"/>
    <s v="Mon"/>
    <x v="17"/>
    <s v="YES"/>
    <n v="1"/>
  </r>
  <r>
    <x v="3919"/>
    <x v="1"/>
    <x v="0"/>
    <x v="3"/>
    <x v="3"/>
    <s v="Night"/>
    <x v="4"/>
    <x v="2"/>
    <x v="163"/>
    <x v="1039"/>
    <x v="3919"/>
    <x v="5"/>
    <n v="2022"/>
    <s v="Mon"/>
    <x v="17"/>
    <s v="YES"/>
    <n v="2"/>
  </r>
  <r>
    <x v="3920"/>
    <x v="3"/>
    <x v="8"/>
    <x v="1"/>
    <x v="2"/>
    <s v="Morning Rush"/>
    <x v="1"/>
    <x v="0"/>
    <x v="163"/>
    <x v="1040"/>
    <x v="3920"/>
    <x v="5"/>
    <n v="2022"/>
    <s v="Mon"/>
    <x v="17"/>
    <s v="YES"/>
    <n v="1"/>
  </r>
  <r>
    <x v="3921"/>
    <x v="1"/>
    <x v="6"/>
    <x v="0"/>
    <x v="0"/>
    <s v="Midday"/>
    <x v="2"/>
    <x v="2"/>
    <x v="163"/>
    <x v="1041"/>
    <x v="3921"/>
    <x v="5"/>
    <n v="2022"/>
    <s v="Mon"/>
    <x v="17"/>
    <s v="YES"/>
    <n v="2"/>
  </r>
  <r>
    <x v="3922"/>
    <x v="4"/>
    <x v="6"/>
    <x v="3"/>
    <x v="1"/>
    <s v="Morning Rush"/>
    <x v="0"/>
    <x v="3"/>
    <x v="163"/>
    <x v="1042"/>
    <x v="3922"/>
    <x v="5"/>
    <n v="2022"/>
    <s v="Mon"/>
    <x v="17"/>
    <s v="YES"/>
    <n v="5"/>
  </r>
  <r>
    <x v="3923"/>
    <x v="0"/>
    <x v="5"/>
    <x v="1"/>
    <x v="2"/>
    <s v="Night"/>
    <x v="3"/>
    <x v="1"/>
    <x v="163"/>
    <x v="1043"/>
    <x v="3923"/>
    <x v="5"/>
    <n v="2022"/>
    <s v="Mon"/>
    <x v="17"/>
    <s v="YES"/>
    <n v="3"/>
  </r>
  <r>
    <x v="3924"/>
    <x v="5"/>
    <x v="3"/>
    <x v="2"/>
    <x v="1"/>
    <s v="Morning Rush"/>
    <x v="1"/>
    <x v="3"/>
    <x v="163"/>
    <x v="1044"/>
    <x v="3924"/>
    <x v="5"/>
    <n v="2022"/>
    <s v="Mon"/>
    <x v="17"/>
    <s v="YES"/>
    <n v="5"/>
  </r>
  <r>
    <x v="3925"/>
    <x v="2"/>
    <x v="2"/>
    <x v="0"/>
    <x v="0"/>
    <s v="Night"/>
    <x v="1"/>
    <x v="1"/>
    <x v="163"/>
    <x v="1045"/>
    <x v="3925"/>
    <x v="5"/>
    <n v="2022"/>
    <s v="Mon"/>
    <x v="17"/>
    <s v="YES"/>
    <n v="3"/>
  </r>
  <r>
    <x v="3926"/>
    <x v="5"/>
    <x v="5"/>
    <x v="2"/>
    <x v="2"/>
    <s v="Midday"/>
    <x v="3"/>
    <x v="3"/>
    <x v="163"/>
    <x v="1046"/>
    <x v="3926"/>
    <x v="5"/>
    <n v="2022"/>
    <s v="Mon"/>
    <x v="17"/>
    <s v="YES"/>
    <n v="5"/>
  </r>
  <r>
    <x v="3927"/>
    <x v="2"/>
    <x v="8"/>
    <x v="1"/>
    <x v="1"/>
    <s v="Morning Rush"/>
    <x v="2"/>
    <x v="3"/>
    <x v="163"/>
    <x v="1047"/>
    <x v="3927"/>
    <x v="5"/>
    <n v="2022"/>
    <s v="Mon"/>
    <x v="17"/>
    <s v="YES"/>
    <n v="5"/>
  </r>
  <r>
    <x v="3928"/>
    <x v="3"/>
    <x v="7"/>
    <x v="3"/>
    <x v="0"/>
    <s v="Morning Rush"/>
    <x v="0"/>
    <x v="0"/>
    <x v="163"/>
    <x v="1048"/>
    <x v="3928"/>
    <x v="5"/>
    <n v="2022"/>
    <s v="Mon"/>
    <x v="17"/>
    <s v="YES"/>
    <n v="1"/>
  </r>
  <r>
    <x v="3929"/>
    <x v="3"/>
    <x v="0"/>
    <x v="1"/>
    <x v="3"/>
    <s v="Midday"/>
    <x v="0"/>
    <x v="0"/>
    <x v="163"/>
    <x v="1049"/>
    <x v="3929"/>
    <x v="5"/>
    <n v="2022"/>
    <s v="Mon"/>
    <x v="17"/>
    <s v="YES"/>
    <n v="1"/>
  </r>
  <r>
    <x v="3930"/>
    <x v="2"/>
    <x v="9"/>
    <x v="1"/>
    <x v="2"/>
    <s v="Evening Rush"/>
    <x v="3"/>
    <x v="1"/>
    <x v="163"/>
    <x v="1050"/>
    <x v="3930"/>
    <x v="5"/>
    <n v="2022"/>
    <s v="Mon"/>
    <x v="17"/>
    <s v="YES"/>
    <n v="3"/>
  </r>
  <r>
    <x v="3931"/>
    <x v="0"/>
    <x v="9"/>
    <x v="4"/>
    <x v="3"/>
    <s v="Evening Rush"/>
    <x v="0"/>
    <x v="2"/>
    <x v="163"/>
    <x v="1051"/>
    <x v="3931"/>
    <x v="5"/>
    <n v="2022"/>
    <s v="Mon"/>
    <x v="17"/>
    <s v="YES"/>
    <n v="2"/>
  </r>
  <r>
    <x v="3932"/>
    <x v="1"/>
    <x v="5"/>
    <x v="1"/>
    <x v="2"/>
    <s v="Midday"/>
    <x v="4"/>
    <x v="0"/>
    <x v="163"/>
    <x v="1052"/>
    <x v="3932"/>
    <x v="5"/>
    <n v="2022"/>
    <s v="Mon"/>
    <x v="17"/>
    <s v="YES"/>
    <n v="1"/>
  </r>
  <r>
    <x v="3933"/>
    <x v="3"/>
    <x v="4"/>
    <x v="3"/>
    <x v="3"/>
    <s v="Evening Rush"/>
    <x v="2"/>
    <x v="3"/>
    <x v="163"/>
    <x v="1053"/>
    <x v="3933"/>
    <x v="5"/>
    <n v="2022"/>
    <s v="Mon"/>
    <x v="17"/>
    <s v="YES"/>
    <n v="5"/>
  </r>
  <r>
    <x v="3934"/>
    <x v="4"/>
    <x v="5"/>
    <x v="0"/>
    <x v="1"/>
    <s v="Morning Rush"/>
    <x v="1"/>
    <x v="0"/>
    <x v="163"/>
    <x v="1054"/>
    <x v="3934"/>
    <x v="5"/>
    <n v="2022"/>
    <s v="Mon"/>
    <x v="17"/>
    <s v="YES"/>
    <n v="1"/>
  </r>
  <r>
    <x v="3935"/>
    <x v="4"/>
    <x v="8"/>
    <x v="2"/>
    <x v="0"/>
    <s v="Midday"/>
    <x v="3"/>
    <x v="1"/>
    <x v="163"/>
    <x v="1055"/>
    <x v="3935"/>
    <x v="5"/>
    <n v="2022"/>
    <s v="Mon"/>
    <x v="17"/>
    <s v="YES"/>
    <n v="3"/>
  </r>
  <r>
    <x v="3936"/>
    <x v="4"/>
    <x v="0"/>
    <x v="2"/>
    <x v="0"/>
    <s v="Midday"/>
    <x v="0"/>
    <x v="0"/>
    <x v="164"/>
    <x v="1056"/>
    <x v="3936"/>
    <x v="5"/>
    <n v="2022"/>
    <s v="Tue"/>
    <x v="17"/>
    <s v="YES"/>
    <n v="1"/>
  </r>
  <r>
    <x v="3937"/>
    <x v="0"/>
    <x v="4"/>
    <x v="4"/>
    <x v="2"/>
    <s v="Morning Rush"/>
    <x v="1"/>
    <x v="0"/>
    <x v="164"/>
    <x v="1057"/>
    <x v="3937"/>
    <x v="5"/>
    <n v="2022"/>
    <s v="Tue"/>
    <x v="17"/>
    <s v="YES"/>
    <n v="1"/>
  </r>
  <r>
    <x v="3938"/>
    <x v="4"/>
    <x v="3"/>
    <x v="3"/>
    <x v="1"/>
    <s v="Morning Rush"/>
    <x v="1"/>
    <x v="3"/>
    <x v="164"/>
    <x v="1058"/>
    <x v="3938"/>
    <x v="5"/>
    <n v="2022"/>
    <s v="Tue"/>
    <x v="17"/>
    <s v="YES"/>
    <n v="5"/>
  </r>
  <r>
    <x v="3939"/>
    <x v="2"/>
    <x v="6"/>
    <x v="1"/>
    <x v="3"/>
    <s v="Evening Rush"/>
    <x v="3"/>
    <x v="0"/>
    <x v="164"/>
    <x v="1059"/>
    <x v="3939"/>
    <x v="5"/>
    <n v="2022"/>
    <s v="Tue"/>
    <x v="17"/>
    <s v="YES"/>
    <n v="1"/>
  </r>
  <r>
    <x v="3940"/>
    <x v="0"/>
    <x v="7"/>
    <x v="0"/>
    <x v="0"/>
    <s v="Midday"/>
    <x v="1"/>
    <x v="0"/>
    <x v="164"/>
    <x v="1060"/>
    <x v="3940"/>
    <x v="5"/>
    <n v="2022"/>
    <s v="Tue"/>
    <x v="17"/>
    <s v="YES"/>
    <n v="1"/>
  </r>
  <r>
    <x v="3941"/>
    <x v="1"/>
    <x v="0"/>
    <x v="4"/>
    <x v="1"/>
    <s v="Evening Rush"/>
    <x v="2"/>
    <x v="3"/>
    <x v="164"/>
    <x v="1061"/>
    <x v="3941"/>
    <x v="5"/>
    <n v="2022"/>
    <s v="Tue"/>
    <x v="17"/>
    <s v="YES"/>
    <n v="5"/>
  </r>
  <r>
    <x v="3942"/>
    <x v="0"/>
    <x v="5"/>
    <x v="2"/>
    <x v="2"/>
    <s v="Evening Rush"/>
    <x v="3"/>
    <x v="0"/>
    <x v="164"/>
    <x v="1062"/>
    <x v="3942"/>
    <x v="5"/>
    <n v="2022"/>
    <s v="Tue"/>
    <x v="17"/>
    <s v="YES"/>
    <n v="1"/>
  </r>
  <r>
    <x v="3943"/>
    <x v="2"/>
    <x v="7"/>
    <x v="2"/>
    <x v="3"/>
    <s v="Morning Rush"/>
    <x v="2"/>
    <x v="0"/>
    <x v="164"/>
    <x v="1063"/>
    <x v="3943"/>
    <x v="5"/>
    <n v="2022"/>
    <s v="Tue"/>
    <x v="17"/>
    <s v="YES"/>
    <n v="1"/>
  </r>
  <r>
    <x v="3944"/>
    <x v="3"/>
    <x v="7"/>
    <x v="2"/>
    <x v="3"/>
    <s v="Evening Rush"/>
    <x v="1"/>
    <x v="1"/>
    <x v="164"/>
    <x v="1064"/>
    <x v="3944"/>
    <x v="5"/>
    <n v="2022"/>
    <s v="Tue"/>
    <x v="17"/>
    <s v="YES"/>
    <n v="3"/>
  </r>
  <r>
    <x v="3945"/>
    <x v="4"/>
    <x v="8"/>
    <x v="1"/>
    <x v="2"/>
    <s v="Morning Rush"/>
    <x v="2"/>
    <x v="3"/>
    <x v="164"/>
    <x v="1065"/>
    <x v="3945"/>
    <x v="5"/>
    <n v="2022"/>
    <s v="Tue"/>
    <x v="17"/>
    <s v="YES"/>
    <n v="5"/>
  </r>
  <r>
    <x v="3946"/>
    <x v="4"/>
    <x v="3"/>
    <x v="1"/>
    <x v="1"/>
    <s v="Evening Rush"/>
    <x v="4"/>
    <x v="1"/>
    <x v="164"/>
    <x v="1066"/>
    <x v="3946"/>
    <x v="5"/>
    <n v="2022"/>
    <s v="Tue"/>
    <x v="17"/>
    <s v="YES"/>
    <n v="3"/>
  </r>
  <r>
    <x v="3947"/>
    <x v="4"/>
    <x v="1"/>
    <x v="1"/>
    <x v="2"/>
    <s v="Midday"/>
    <x v="2"/>
    <x v="1"/>
    <x v="164"/>
    <x v="1067"/>
    <x v="3947"/>
    <x v="5"/>
    <n v="2022"/>
    <s v="Tue"/>
    <x v="17"/>
    <s v="YES"/>
    <n v="3"/>
  </r>
  <r>
    <x v="3948"/>
    <x v="3"/>
    <x v="1"/>
    <x v="1"/>
    <x v="3"/>
    <s v="Midday"/>
    <x v="3"/>
    <x v="3"/>
    <x v="164"/>
    <x v="1068"/>
    <x v="3948"/>
    <x v="5"/>
    <n v="2022"/>
    <s v="Tue"/>
    <x v="17"/>
    <s v="YES"/>
    <n v="5"/>
  </r>
  <r>
    <x v="3949"/>
    <x v="0"/>
    <x v="2"/>
    <x v="1"/>
    <x v="0"/>
    <s v="Morning Rush"/>
    <x v="3"/>
    <x v="0"/>
    <x v="164"/>
    <x v="1069"/>
    <x v="3949"/>
    <x v="5"/>
    <n v="2022"/>
    <s v="Tue"/>
    <x v="17"/>
    <s v="YES"/>
    <n v="1"/>
  </r>
  <r>
    <x v="3950"/>
    <x v="5"/>
    <x v="8"/>
    <x v="2"/>
    <x v="1"/>
    <s v="Morning Rush"/>
    <x v="3"/>
    <x v="0"/>
    <x v="164"/>
    <x v="1070"/>
    <x v="3950"/>
    <x v="5"/>
    <n v="2022"/>
    <s v="Tue"/>
    <x v="17"/>
    <s v="YES"/>
    <n v="1"/>
  </r>
  <r>
    <x v="3951"/>
    <x v="2"/>
    <x v="3"/>
    <x v="0"/>
    <x v="1"/>
    <s v="Evening Rush"/>
    <x v="4"/>
    <x v="2"/>
    <x v="164"/>
    <x v="1071"/>
    <x v="3951"/>
    <x v="5"/>
    <n v="2022"/>
    <s v="Tue"/>
    <x v="17"/>
    <s v="YES"/>
    <n v="2"/>
  </r>
  <r>
    <x v="3952"/>
    <x v="0"/>
    <x v="6"/>
    <x v="2"/>
    <x v="3"/>
    <s v="Midday"/>
    <x v="3"/>
    <x v="0"/>
    <x v="164"/>
    <x v="1072"/>
    <x v="3952"/>
    <x v="5"/>
    <n v="2022"/>
    <s v="Tue"/>
    <x v="17"/>
    <s v="YES"/>
    <n v="1"/>
  </r>
  <r>
    <x v="3953"/>
    <x v="1"/>
    <x v="9"/>
    <x v="1"/>
    <x v="1"/>
    <s v="Morning Rush"/>
    <x v="2"/>
    <x v="3"/>
    <x v="164"/>
    <x v="1073"/>
    <x v="3953"/>
    <x v="5"/>
    <n v="2022"/>
    <s v="Tue"/>
    <x v="17"/>
    <s v="YES"/>
    <n v="5"/>
  </r>
  <r>
    <x v="3954"/>
    <x v="3"/>
    <x v="3"/>
    <x v="3"/>
    <x v="1"/>
    <s v="Night"/>
    <x v="4"/>
    <x v="1"/>
    <x v="164"/>
    <x v="1074"/>
    <x v="3954"/>
    <x v="5"/>
    <n v="2022"/>
    <s v="Tue"/>
    <x v="17"/>
    <s v="YES"/>
    <n v="3"/>
  </r>
  <r>
    <x v="3955"/>
    <x v="5"/>
    <x v="4"/>
    <x v="2"/>
    <x v="2"/>
    <s v="Night"/>
    <x v="3"/>
    <x v="1"/>
    <x v="164"/>
    <x v="1075"/>
    <x v="3955"/>
    <x v="5"/>
    <n v="2022"/>
    <s v="Tue"/>
    <x v="17"/>
    <s v="YES"/>
    <n v="3"/>
  </r>
  <r>
    <x v="3956"/>
    <x v="5"/>
    <x v="5"/>
    <x v="0"/>
    <x v="2"/>
    <s v="Night"/>
    <x v="3"/>
    <x v="2"/>
    <x v="164"/>
    <x v="1076"/>
    <x v="3956"/>
    <x v="5"/>
    <n v="2022"/>
    <s v="Tue"/>
    <x v="17"/>
    <s v="YES"/>
    <n v="2"/>
  </r>
  <r>
    <x v="3957"/>
    <x v="1"/>
    <x v="1"/>
    <x v="2"/>
    <x v="1"/>
    <s v="Midday"/>
    <x v="2"/>
    <x v="1"/>
    <x v="164"/>
    <x v="1077"/>
    <x v="3957"/>
    <x v="5"/>
    <n v="2022"/>
    <s v="Tue"/>
    <x v="17"/>
    <s v="YES"/>
    <n v="3"/>
  </r>
  <r>
    <x v="3958"/>
    <x v="3"/>
    <x v="7"/>
    <x v="1"/>
    <x v="1"/>
    <s v="Evening Rush"/>
    <x v="3"/>
    <x v="3"/>
    <x v="164"/>
    <x v="1078"/>
    <x v="3958"/>
    <x v="5"/>
    <n v="2022"/>
    <s v="Tue"/>
    <x v="17"/>
    <s v="YES"/>
    <n v="5"/>
  </r>
  <r>
    <x v="3959"/>
    <x v="5"/>
    <x v="8"/>
    <x v="1"/>
    <x v="0"/>
    <s v="Night"/>
    <x v="3"/>
    <x v="2"/>
    <x v="164"/>
    <x v="1079"/>
    <x v="3959"/>
    <x v="5"/>
    <n v="2022"/>
    <s v="Tue"/>
    <x v="17"/>
    <s v="YES"/>
    <n v="2"/>
  </r>
  <r>
    <x v="3960"/>
    <x v="0"/>
    <x v="7"/>
    <x v="3"/>
    <x v="0"/>
    <s v="Midday"/>
    <x v="1"/>
    <x v="1"/>
    <x v="165"/>
    <x v="1080"/>
    <x v="3960"/>
    <x v="5"/>
    <n v="2022"/>
    <s v="Wed"/>
    <x v="18"/>
    <s v="YES"/>
    <n v="3"/>
  </r>
  <r>
    <x v="3961"/>
    <x v="4"/>
    <x v="8"/>
    <x v="4"/>
    <x v="2"/>
    <s v="Evening Rush"/>
    <x v="4"/>
    <x v="2"/>
    <x v="165"/>
    <x v="1081"/>
    <x v="3961"/>
    <x v="5"/>
    <n v="2022"/>
    <s v="Wed"/>
    <x v="18"/>
    <s v="YES"/>
    <n v="2"/>
  </r>
  <r>
    <x v="3962"/>
    <x v="1"/>
    <x v="4"/>
    <x v="3"/>
    <x v="0"/>
    <s v="Evening Rush"/>
    <x v="0"/>
    <x v="2"/>
    <x v="165"/>
    <x v="1082"/>
    <x v="3962"/>
    <x v="5"/>
    <n v="2022"/>
    <s v="Wed"/>
    <x v="18"/>
    <s v="YES"/>
    <n v="2"/>
  </r>
  <r>
    <x v="3963"/>
    <x v="4"/>
    <x v="5"/>
    <x v="4"/>
    <x v="2"/>
    <s v="Midday"/>
    <x v="0"/>
    <x v="3"/>
    <x v="165"/>
    <x v="1083"/>
    <x v="3963"/>
    <x v="5"/>
    <n v="2022"/>
    <s v="Wed"/>
    <x v="18"/>
    <s v="YES"/>
    <n v="5"/>
  </r>
  <r>
    <x v="3964"/>
    <x v="1"/>
    <x v="6"/>
    <x v="3"/>
    <x v="1"/>
    <s v="Midday"/>
    <x v="1"/>
    <x v="3"/>
    <x v="165"/>
    <x v="1084"/>
    <x v="3964"/>
    <x v="5"/>
    <n v="2022"/>
    <s v="Wed"/>
    <x v="18"/>
    <s v="YES"/>
    <n v="5"/>
  </r>
  <r>
    <x v="3965"/>
    <x v="2"/>
    <x v="0"/>
    <x v="0"/>
    <x v="3"/>
    <s v="Morning Rush"/>
    <x v="2"/>
    <x v="1"/>
    <x v="165"/>
    <x v="1085"/>
    <x v="3965"/>
    <x v="5"/>
    <n v="2022"/>
    <s v="Wed"/>
    <x v="18"/>
    <s v="YES"/>
    <n v="3"/>
  </r>
  <r>
    <x v="3966"/>
    <x v="2"/>
    <x v="5"/>
    <x v="4"/>
    <x v="3"/>
    <s v="Midday"/>
    <x v="1"/>
    <x v="3"/>
    <x v="165"/>
    <x v="1086"/>
    <x v="3966"/>
    <x v="5"/>
    <n v="2022"/>
    <s v="Wed"/>
    <x v="18"/>
    <s v="YES"/>
    <n v="5"/>
  </r>
  <r>
    <x v="3967"/>
    <x v="3"/>
    <x v="8"/>
    <x v="4"/>
    <x v="0"/>
    <s v="Evening Rush"/>
    <x v="1"/>
    <x v="3"/>
    <x v="165"/>
    <x v="1087"/>
    <x v="3967"/>
    <x v="5"/>
    <n v="2022"/>
    <s v="Wed"/>
    <x v="18"/>
    <s v="YES"/>
    <n v="5"/>
  </r>
  <r>
    <x v="3968"/>
    <x v="5"/>
    <x v="6"/>
    <x v="2"/>
    <x v="0"/>
    <s v="Evening Rush"/>
    <x v="4"/>
    <x v="0"/>
    <x v="165"/>
    <x v="1088"/>
    <x v="3968"/>
    <x v="5"/>
    <n v="2022"/>
    <s v="Wed"/>
    <x v="18"/>
    <s v="YES"/>
    <n v="1"/>
  </r>
  <r>
    <x v="3969"/>
    <x v="4"/>
    <x v="1"/>
    <x v="3"/>
    <x v="0"/>
    <s v="Morning Rush"/>
    <x v="3"/>
    <x v="0"/>
    <x v="165"/>
    <x v="1089"/>
    <x v="3969"/>
    <x v="5"/>
    <n v="2022"/>
    <s v="Wed"/>
    <x v="18"/>
    <s v="YES"/>
    <n v="1"/>
  </r>
  <r>
    <x v="3970"/>
    <x v="5"/>
    <x v="2"/>
    <x v="4"/>
    <x v="0"/>
    <s v="Midday"/>
    <x v="2"/>
    <x v="3"/>
    <x v="165"/>
    <x v="1090"/>
    <x v="3970"/>
    <x v="5"/>
    <n v="2022"/>
    <s v="Wed"/>
    <x v="18"/>
    <s v="YES"/>
    <n v="5"/>
  </r>
  <r>
    <x v="3971"/>
    <x v="2"/>
    <x v="7"/>
    <x v="4"/>
    <x v="3"/>
    <s v="Morning Rush"/>
    <x v="4"/>
    <x v="0"/>
    <x v="165"/>
    <x v="1091"/>
    <x v="3971"/>
    <x v="5"/>
    <n v="2022"/>
    <s v="Wed"/>
    <x v="18"/>
    <s v="YES"/>
    <n v="1"/>
  </r>
  <r>
    <x v="3972"/>
    <x v="4"/>
    <x v="9"/>
    <x v="0"/>
    <x v="3"/>
    <s v="Evening Rush"/>
    <x v="2"/>
    <x v="2"/>
    <x v="165"/>
    <x v="1092"/>
    <x v="3972"/>
    <x v="5"/>
    <n v="2022"/>
    <s v="Wed"/>
    <x v="18"/>
    <s v="YES"/>
    <n v="2"/>
  </r>
  <r>
    <x v="3973"/>
    <x v="0"/>
    <x v="9"/>
    <x v="0"/>
    <x v="2"/>
    <s v="Night"/>
    <x v="4"/>
    <x v="1"/>
    <x v="165"/>
    <x v="1093"/>
    <x v="3973"/>
    <x v="5"/>
    <n v="2022"/>
    <s v="Wed"/>
    <x v="18"/>
    <s v="YES"/>
    <n v="3"/>
  </r>
  <r>
    <x v="3974"/>
    <x v="3"/>
    <x v="6"/>
    <x v="1"/>
    <x v="0"/>
    <s v="Night"/>
    <x v="3"/>
    <x v="2"/>
    <x v="165"/>
    <x v="1094"/>
    <x v="3974"/>
    <x v="5"/>
    <n v="2022"/>
    <s v="Wed"/>
    <x v="18"/>
    <s v="YES"/>
    <n v="2"/>
  </r>
  <r>
    <x v="3975"/>
    <x v="5"/>
    <x v="3"/>
    <x v="0"/>
    <x v="1"/>
    <s v="Morning Rush"/>
    <x v="1"/>
    <x v="2"/>
    <x v="165"/>
    <x v="1095"/>
    <x v="3975"/>
    <x v="5"/>
    <n v="2022"/>
    <s v="Wed"/>
    <x v="18"/>
    <s v="YES"/>
    <n v="2"/>
  </r>
  <r>
    <x v="3976"/>
    <x v="1"/>
    <x v="3"/>
    <x v="2"/>
    <x v="0"/>
    <s v="Night"/>
    <x v="3"/>
    <x v="1"/>
    <x v="165"/>
    <x v="1096"/>
    <x v="3976"/>
    <x v="5"/>
    <n v="2022"/>
    <s v="Wed"/>
    <x v="18"/>
    <s v="YES"/>
    <n v="3"/>
  </r>
  <r>
    <x v="3977"/>
    <x v="1"/>
    <x v="3"/>
    <x v="2"/>
    <x v="2"/>
    <s v="Night"/>
    <x v="3"/>
    <x v="0"/>
    <x v="165"/>
    <x v="1097"/>
    <x v="3977"/>
    <x v="5"/>
    <n v="2022"/>
    <s v="Wed"/>
    <x v="18"/>
    <s v="YES"/>
    <n v="1"/>
  </r>
  <r>
    <x v="3978"/>
    <x v="4"/>
    <x v="4"/>
    <x v="4"/>
    <x v="2"/>
    <s v="Night"/>
    <x v="3"/>
    <x v="2"/>
    <x v="165"/>
    <x v="1098"/>
    <x v="3978"/>
    <x v="5"/>
    <n v="2022"/>
    <s v="Wed"/>
    <x v="18"/>
    <s v="YES"/>
    <n v="2"/>
  </r>
  <r>
    <x v="3979"/>
    <x v="1"/>
    <x v="4"/>
    <x v="0"/>
    <x v="0"/>
    <s v="Midday"/>
    <x v="1"/>
    <x v="0"/>
    <x v="165"/>
    <x v="1099"/>
    <x v="3979"/>
    <x v="5"/>
    <n v="2022"/>
    <s v="Wed"/>
    <x v="18"/>
    <s v="YES"/>
    <n v="1"/>
  </r>
  <r>
    <x v="3980"/>
    <x v="1"/>
    <x v="9"/>
    <x v="0"/>
    <x v="0"/>
    <s v="Midday"/>
    <x v="1"/>
    <x v="0"/>
    <x v="165"/>
    <x v="1100"/>
    <x v="3980"/>
    <x v="5"/>
    <n v="2022"/>
    <s v="Wed"/>
    <x v="18"/>
    <s v="YES"/>
    <n v="1"/>
  </r>
  <r>
    <x v="3981"/>
    <x v="2"/>
    <x v="7"/>
    <x v="4"/>
    <x v="0"/>
    <s v="Midday"/>
    <x v="2"/>
    <x v="2"/>
    <x v="165"/>
    <x v="1101"/>
    <x v="3981"/>
    <x v="5"/>
    <n v="2022"/>
    <s v="Wed"/>
    <x v="18"/>
    <s v="YES"/>
    <n v="2"/>
  </r>
  <r>
    <x v="3982"/>
    <x v="3"/>
    <x v="5"/>
    <x v="3"/>
    <x v="0"/>
    <s v="Midday"/>
    <x v="1"/>
    <x v="2"/>
    <x v="165"/>
    <x v="1102"/>
    <x v="3982"/>
    <x v="5"/>
    <n v="2022"/>
    <s v="Wed"/>
    <x v="18"/>
    <s v="YES"/>
    <n v="2"/>
  </r>
  <r>
    <x v="3983"/>
    <x v="1"/>
    <x v="7"/>
    <x v="2"/>
    <x v="3"/>
    <s v="Night"/>
    <x v="2"/>
    <x v="3"/>
    <x v="165"/>
    <x v="1103"/>
    <x v="3983"/>
    <x v="5"/>
    <n v="2022"/>
    <s v="Wed"/>
    <x v="18"/>
    <s v="YES"/>
    <n v="5"/>
  </r>
  <r>
    <x v="3984"/>
    <x v="1"/>
    <x v="3"/>
    <x v="4"/>
    <x v="0"/>
    <s v="Evening Rush"/>
    <x v="0"/>
    <x v="3"/>
    <x v="166"/>
    <x v="1104"/>
    <x v="3984"/>
    <x v="5"/>
    <n v="2022"/>
    <s v="Thu"/>
    <x v="18"/>
    <s v="YES"/>
    <n v="5"/>
  </r>
  <r>
    <x v="3985"/>
    <x v="5"/>
    <x v="8"/>
    <x v="3"/>
    <x v="0"/>
    <s v="Morning Rush"/>
    <x v="4"/>
    <x v="0"/>
    <x v="166"/>
    <x v="1105"/>
    <x v="3985"/>
    <x v="5"/>
    <n v="2022"/>
    <s v="Thu"/>
    <x v="18"/>
    <s v="YES"/>
    <n v="1"/>
  </r>
  <r>
    <x v="3986"/>
    <x v="4"/>
    <x v="3"/>
    <x v="3"/>
    <x v="3"/>
    <s v="Evening Rush"/>
    <x v="2"/>
    <x v="3"/>
    <x v="166"/>
    <x v="1106"/>
    <x v="3986"/>
    <x v="5"/>
    <n v="2022"/>
    <s v="Thu"/>
    <x v="18"/>
    <s v="YES"/>
    <n v="5"/>
  </r>
  <r>
    <x v="3987"/>
    <x v="2"/>
    <x v="4"/>
    <x v="4"/>
    <x v="3"/>
    <s v="Morning Rush"/>
    <x v="0"/>
    <x v="3"/>
    <x v="166"/>
    <x v="1107"/>
    <x v="3987"/>
    <x v="5"/>
    <n v="2022"/>
    <s v="Thu"/>
    <x v="18"/>
    <s v="YES"/>
    <n v="5"/>
  </r>
  <r>
    <x v="3988"/>
    <x v="0"/>
    <x v="3"/>
    <x v="1"/>
    <x v="1"/>
    <s v="Midday"/>
    <x v="1"/>
    <x v="3"/>
    <x v="166"/>
    <x v="1108"/>
    <x v="3988"/>
    <x v="5"/>
    <n v="2022"/>
    <s v="Thu"/>
    <x v="18"/>
    <s v="YES"/>
    <n v="5"/>
  </r>
  <r>
    <x v="3989"/>
    <x v="0"/>
    <x v="7"/>
    <x v="3"/>
    <x v="3"/>
    <s v="Evening Rush"/>
    <x v="2"/>
    <x v="0"/>
    <x v="166"/>
    <x v="1109"/>
    <x v="3989"/>
    <x v="5"/>
    <n v="2022"/>
    <s v="Thu"/>
    <x v="18"/>
    <s v="YES"/>
    <n v="1"/>
  </r>
  <r>
    <x v="3990"/>
    <x v="4"/>
    <x v="5"/>
    <x v="2"/>
    <x v="0"/>
    <s v="Night"/>
    <x v="0"/>
    <x v="2"/>
    <x v="166"/>
    <x v="1110"/>
    <x v="3990"/>
    <x v="5"/>
    <n v="2022"/>
    <s v="Thu"/>
    <x v="18"/>
    <s v="YES"/>
    <n v="2"/>
  </r>
  <r>
    <x v="3991"/>
    <x v="5"/>
    <x v="7"/>
    <x v="3"/>
    <x v="2"/>
    <s v="Evening Rush"/>
    <x v="1"/>
    <x v="3"/>
    <x v="166"/>
    <x v="1111"/>
    <x v="3991"/>
    <x v="5"/>
    <n v="2022"/>
    <s v="Thu"/>
    <x v="18"/>
    <s v="YES"/>
    <n v="5"/>
  </r>
  <r>
    <x v="3992"/>
    <x v="5"/>
    <x v="5"/>
    <x v="2"/>
    <x v="1"/>
    <s v="Night"/>
    <x v="0"/>
    <x v="1"/>
    <x v="166"/>
    <x v="1112"/>
    <x v="3992"/>
    <x v="5"/>
    <n v="2022"/>
    <s v="Thu"/>
    <x v="18"/>
    <s v="YES"/>
    <n v="3"/>
  </r>
  <r>
    <x v="3993"/>
    <x v="0"/>
    <x v="1"/>
    <x v="2"/>
    <x v="2"/>
    <s v="Evening Rush"/>
    <x v="3"/>
    <x v="2"/>
    <x v="166"/>
    <x v="1113"/>
    <x v="3993"/>
    <x v="5"/>
    <n v="2022"/>
    <s v="Thu"/>
    <x v="18"/>
    <s v="YES"/>
    <n v="2"/>
  </r>
  <r>
    <x v="3994"/>
    <x v="5"/>
    <x v="4"/>
    <x v="1"/>
    <x v="0"/>
    <s v="Morning Rush"/>
    <x v="2"/>
    <x v="2"/>
    <x v="166"/>
    <x v="1114"/>
    <x v="3994"/>
    <x v="5"/>
    <n v="2022"/>
    <s v="Thu"/>
    <x v="18"/>
    <s v="YES"/>
    <n v="2"/>
  </r>
  <r>
    <x v="3995"/>
    <x v="1"/>
    <x v="4"/>
    <x v="3"/>
    <x v="3"/>
    <s v="Evening Rush"/>
    <x v="4"/>
    <x v="1"/>
    <x v="166"/>
    <x v="1115"/>
    <x v="3995"/>
    <x v="5"/>
    <n v="2022"/>
    <s v="Thu"/>
    <x v="18"/>
    <s v="YES"/>
    <n v="3"/>
  </r>
  <r>
    <x v="3996"/>
    <x v="0"/>
    <x v="3"/>
    <x v="4"/>
    <x v="3"/>
    <s v="Evening Rush"/>
    <x v="4"/>
    <x v="3"/>
    <x v="166"/>
    <x v="1116"/>
    <x v="3996"/>
    <x v="5"/>
    <n v="2022"/>
    <s v="Thu"/>
    <x v="18"/>
    <s v="YES"/>
    <n v="5"/>
  </r>
  <r>
    <x v="3997"/>
    <x v="4"/>
    <x v="8"/>
    <x v="3"/>
    <x v="1"/>
    <s v="Midday"/>
    <x v="2"/>
    <x v="0"/>
    <x v="166"/>
    <x v="1117"/>
    <x v="3997"/>
    <x v="5"/>
    <n v="2022"/>
    <s v="Thu"/>
    <x v="18"/>
    <s v="YES"/>
    <n v="1"/>
  </r>
  <r>
    <x v="3998"/>
    <x v="4"/>
    <x v="9"/>
    <x v="0"/>
    <x v="2"/>
    <s v="Midday"/>
    <x v="0"/>
    <x v="3"/>
    <x v="166"/>
    <x v="1118"/>
    <x v="3998"/>
    <x v="5"/>
    <n v="2022"/>
    <s v="Thu"/>
    <x v="18"/>
    <s v="YES"/>
    <n v="5"/>
  </r>
  <r>
    <x v="3999"/>
    <x v="4"/>
    <x v="3"/>
    <x v="0"/>
    <x v="1"/>
    <s v="Evening Rush"/>
    <x v="2"/>
    <x v="1"/>
    <x v="166"/>
    <x v="1119"/>
    <x v="3999"/>
    <x v="5"/>
    <n v="2022"/>
    <s v="Thu"/>
    <x v="18"/>
    <s v="YES"/>
    <n v="3"/>
  </r>
  <r>
    <x v="4000"/>
    <x v="3"/>
    <x v="0"/>
    <x v="0"/>
    <x v="2"/>
    <s v="Night"/>
    <x v="1"/>
    <x v="3"/>
    <x v="166"/>
    <x v="1120"/>
    <x v="4000"/>
    <x v="5"/>
    <n v="2022"/>
    <s v="Thu"/>
    <x v="18"/>
    <s v="YES"/>
    <n v="5"/>
  </r>
  <r>
    <x v="4001"/>
    <x v="2"/>
    <x v="8"/>
    <x v="4"/>
    <x v="1"/>
    <s v="Night"/>
    <x v="2"/>
    <x v="2"/>
    <x v="166"/>
    <x v="1121"/>
    <x v="4001"/>
    <x v="5"/>
    <n v="2022"/>
    <s v="Thu"/>
    <x v="18"/>
    <s v="YES"/>
    <n v="2"/>
  </r>
  <r>
    <x v="4002"/>
    <x v="1"/>
    <x v="9"/>
    <x v="0"/>
    <x v="0"/>
    <s v="Midday"/>
    <x v="3"/>
    <x v="0"/>
    <x v="166"/>
    <x v="1122"/>
    <x v="4002"/>
    <x v="5"/>
    <n v="2022"/>
    <s v="Thu"/>
    <x v="18"/>
    <s v="YES"/>
    <n v="1"/>
  </r>
  <r>
    <x v="4003"/>
    <x v="2"/>
    <x v="6"/>
    <x v="4"/>
    <x v="0"/>
    <s v="Night"/>
    <x v="4"/>
    <x v="0"/>
    <x v="166"/>
    <x v="1123"/>
    <x v="4003"/>
    <x v="5"/>
    <n v="2022"/>
    <s v="Thu"/>
    <x v="18"/>
    <s v="YES"/>
    <n v="1"/>
  </r>
  <r>
    <x v="4004"/>
    <x v="1"/>
    <x v="1"/>
    <x v="1"/>
    <x v="1"/>
    <s v="Midday"/>
    <x v="3"/>
    <x v="0"/>
    <x v="166"/>
    <x v="1124"/>
    <x v="4004"/>
    <x v="5"/>
    <n v="2022"/>
    <s v="Thu"/>
    <x v="18"/>
    <s v="YES"/>
    <n v="1"/>
  </r>
  <r>
    <x v="4005"/>
    <x v="4"/>
    <x v="9"/>
    <x v="1"/>
    <x v="0"/>
    <s v="Morning Rush"/>
    <x v="2"/>
    <x v="2"/>
    <x v="166"/>
    <x v="1125"/>
    <x v="4005"/>
    <x v="5"/>
    <n v="2022"/>
    <s v="Thu"/>
    <x v="18"/>
    <s v="YES"/>
    <n v="2"/>
  </r>
  <r>
    <x v="4006"/>
    <x v="3"/>
    <x v="5"/>
    <x v="0"/>
    <x v="2"/>
    <s v="Evening Rush"/>
    <x v="0"/>
    <x v="3"/>
    <x v="166"/>
    <x v="1126"/>
    <x v="4006"/>
    <x v="5"/>
    <n v="2022"/>
    <s v="Thu"/>
    <x v="18"/>
    <s v="YES"/>
    <n v="5"/>
  </r>
  <r>
    <x v="4007"/>
    <x v="3"/>
    <x v="0"/>
    <x v="3"/>
    <x v="2"/>
    <s v="Night"/>
    <x v="2"/>
    <x v="0"/>
    <x v="166"/>
    <x v="1127"/>
    <x v="4007"/>
    <x v="5"/>
    <n v="2022"/>
    <s v="Thu"/>
    <x v="18"/>
    <s v="YES"/>
    <n v="1"/>
  </r>
  <r>
    <x v="4008"/>
    <x v="4"/>
    <x v="7"/>
    <x v="2"/>
    <x v="2"/>
    <s v="Night"/>
    <x v="3"/>
    <x v="0"/>
    <x v="167"/>
    <x v="1128"/>
    <x v="4008"/>
    <x v="5"/>
    <n v="2022"/>
    <s v="Fri"/>
    <x v="18"/>
    <s v="YES"/>
    <n v="1"/>
  </r>
  <r>
    <x v="4009"/>
    <x v="2"/>
    <x v="3"/>
    <x v="2"/>
    <x v="3"/>
    <s v="Midday"/>
    <x v="3"/>
    <x v="3"/>
    <x v="167"/>
    <x v="1129"/>
    <x v="4009"/>
    <x v="5"/>
    <n v="2022"/>
    <s v="Fri"/>
    <x v="18"/>
    <s v="YES"/>
    <n v="5"/>
  </r>
  <r>
    <x v="4010"/>
    <x v="5"/>
    <x v="7"/>
    <x v="0"/>
    <x v="1"/>
    <s v="Midday"/>
    <x v="1"/>
    <x v="0"/>
    <x v="167"/>
    <x v="1130"/>
    <x v="4010"/>
    <x v="5"/>
    <n v="2022"/>
    <s v="Fri"/>
    <x v="18"/>
    <s v="YES"/>
    <n v="1"/>
  </r>
  <r>
    <x v="4011"/>
    <x v="4"/>
    <x v="7"/>
    <x v="3"/>
    <x v="3"/>
    <s v="Evening Rush"/>
    <x v="1"/>
    <x v="2"/>
    <x v="167"/>
    <x v="1131"/>
    <x v="4011"/>
    <x v="5"/>
    <n v="2022"/>
    <s v="Fri"/>
    <x v="18"/>
    <s v="YES"/>
    <n v="2"/>
  </r>
  <r>
    <x v="4012"/>
    <x v="0"/>
    <x v="8"/>
    <x v="3"/>
    <x v="1"/>
    <s v="Evening Rush"/>
    <x v="3"/>
    <x v="3"/>
    <x v="167"/>
    <x v="1132"/>
    <x v="4012"/>
    <x v="5"/>
    <n v="2022"/>
    <s v="Fri"/>
    <x v="18"/>
    <s v="YES"/>
    <n v="5"/>
  </r>
  <r>
    <x v="4013"/>
    <x v="0"/>
    <x v="4"/>
    <x v="0"/>
    <x v="1"/>
    <s v="Midday"/>
    <x v="0"/>
    <x v="0"/>
    <x v="167"/>
    <x v="1133"/>
    <x v="4013"/>
    <x v="5"/>
    <n v="2022"/>
    <s v="Fri"/>
    <x v="18"/>
    <s v="YES"/>
    <n v="1"/>
  </r>
  <r>
    <x v="4014"/>
    <x v="0"/>
    <x v="6"/>
    <x v="2"/>
    <x v="1"/>
    <s v="Evening Rush"/>
    <x v="3"/>
    <x v="3"/>
    <x v="167"/>
    <x v="1134"/>
    <x v="4014"/>
    <x v="5"/>
    <n v="2022"/>
    <s v="Fri"/>
    <x v="18"/>
    <s v="YES"/>
    <n v="5"/>
  </r>
  <r>
    <x v="4015"/>
    <x v="0"/>
    <x v="6"/>
    <x v="0"/>
    <x v="1"/>
    <s v="Evening Rush"/>
    <x v="3"/>
    <x v="3"/>
    <x v="167"/>
    <x v="1135"/>
    <x v="4015"/>
    <x v="5"/>
    <n v="2022"/>
    <s v="Fri"/>
    <x v="18"/>
    <s v="YES"/>
    <n v="5"/>
  </r>
  <r>
    <x v="4016"/>
    <x v="1"/>
    <x v="2"/>
    <x v="1"/>
    <x v="3"/>
    <s v="Morning Rush"/>
    <x v="3"/>
    <x v="2"/>
    <x v="167"/>
    <x v="1136"/>
    <x v="4016"/>
    <x v="5"/>
    <n v="2022"/>
    <s v="Fri"/>
    <x v="18"/>
    <s v="YES"/>
    <n v="2"/>
  </r>
  <r>
    <x v="4017"/>
    <x v="2"/>
    <x v="1"/>
    <x v="1"/>
    <x v="0"/>
    <s v="Night"/>
    <x v="3"/>
    <x v="2"/>
    <x v="167"/>
    <x v="1137"/>
    <x v="4017"/>
    <x v="5"/>
    <n v="2022"/>
    <s v="Fri"/>
    <x v="18"/>
    <s v="YES"/>
    <n v="2"/>
  </r>
  <r>
    <x v="4018"/>
    <x v="0"/>
    <x v="1"/>
    <x v="3"/>
    <x v="0"/>
    <s v="Midday"/>
    <x v="1"/>
    <x v="0"/>
    <x v="167"/>
    <x v="1138"/>
    <x v="4018"/>
    <x v="5"/>
    <n v="2022"/>
    <s v="Fri"/>
    <x v="18"/>
    <s v="YES"/>
    <n v="1"/>
  </r>
  <r>
    <x v="4019"/>
    <x v="5"/>
    <x v="0"/>
    <x v="2"/>
    <x v="0"/>
    <s v="Midday"/>
    <x v="2"/>
    <x v="3"/>
    <x v="167"/>
    <x v="1139"/>
    <x v="4019"/>
    <x v="5"/>
    <n v="2022"/>
    <s v="Fri"/>
    <x v="18"/>
    <s v="YES"/>
    <n v="5"/>
  </r>
  <r>
    <x v="4020"/>
    <x v="0"/>
    <x v="3"/>
    <x v="0"/>
    <x v="3"/>
    <s v="Midday"/>
    <x v="3"/>
    <x v="0"/>
    <x v="167"/>
    <x v="1140"/>
    <x v="4020"/>
    <x v="5"/>
    <n v="2022"/>
    <s v="Fri"/>
    <x v="19"/>
    <s v="YES"/>
    <n v="1"/>
  </r>
  <r>
    <x v="4021"/>
    <x v="3"/>
    <x v="9"/>
    <x v="0"/>
    <x v="3"/>
    <s v="Midday"/>
    <x v="0"/>
    <x v="2"/>
    <x v="167"/>
    <x v="1141"/>
    <x v="4021"/>
    <x v="5"/>
    <n v="2022"/>
    <s v="Fri"/>
    <x v="19"/>
    <s v="YES"/>
    <n v="2"/>
  </r>
  <r>
    <x v="4022"/>
    <x v="1"/>
    <x v="0"/>
    <x v="0"/>
    <x v="1"/>
    <s v="Evening Rush"/>
    <x v="1"/>
    <x v="1"/>
    <x v="167"/>
    <x v="1142"/>
    <x v="4022"/>
    <x v="5"/>
    <n v="2022"/>
    <s v="Fri"/>
    <x v="19"/>
    <s v="YES"/>
    <n v="3"/>
  </r>
  <r>
    <x v="4023"/>
    <x v="3"/>
    <x v="8"/>
    <x v="4"/>
    <x v="1"/>
    <s v="Morning Rush"/>
    <x v="1"/>
    <x v="1"/>
    <x v="167"/>
    <x v="1143"/>
    <x v="4023"/>
    <x v="5"/>
    <n v="2022"/>
    <s v="Fri"/>
    <x v="19"/>
    <s v="YES"/>
    <n v="3"/>
  </r>
  <r>
    <x v="4024"/>
    <x v="1"/>
    <x v="8"/>
    <x v="1"/>
    <x v="3"/>
    <s v="Morning Rush"/>
    <x v="0"/>
    <x v="2"/>
    <x v="167"/>
    <x v="1144"/>
    <x v="4024"/>
    <x v="5"/>
    <n v="2022"/>
    <s v="Fri"/>
    <x v="19"/>
    <s v="YES"/>
    <n v="2"/>
  </r>
  <r>
    <x v="4025"/>
    <x v="5"/>
    <x v="1"/>
    <x v="0"/>
    <x v="3"/>
    <s v="Midday"/>
    <x v="1"/>
    <x v="3"/>
    <x v="167"/>
    <x v="1145"/>
    <x v="4025"/>
    <x v="5"/>
    <n v="2022"/>
    <s v="Fri"/>
    <x v="19"/>
    <s v="YES"/>
    <n v="5"/>
  </r>
  <r>
    <x v="4026"/>
    <x v="1"/>
    <x v="1"/>
    <x v="0"/>
    <x v="3"/>
    <s v="Evening Rush"/>
    <x v="2"/>
    <x v="3"/>
    <x v="167"/>
    <x v="1146"/>
    <x v="4026"/>
    <x v="5"/>
    <n v="2022"/>
    <s v="Fri"/>
    <x v="19"/>
    <s v="YES"/>
    <n v="5"/>
  </r>
  <r>
    <x v="4027"/>
    <x v="5"/>
    <x v="4"/>
    <x v="4"/>
    <x v="1"/>
    <s v="Night"/>
    <x v="1"/>
    <x v="1"/>
    <x v="167"/>
    <x v="1147"/>
    <x v="4027"/>
    <x v="5"/>
    <n v="2022"/>
    <s v="Fri"/>
    <x v="19"/>
    <s v="YES"/>
    <n v="3"/>
  </r>
  <r>
    <x v="4028"/>
    <x v="4"/>
    <x v="2"/>
    <x v="4"/>
    <x v="0"/>
    <s v="Midday"/>
    <x v="2"/>
    <x v="3"/>
    <x v="167"/>
    <x v="1148"/>
    <x v="4028"/>
    <x v="5"/>
    <n v="2022"/>
    <s v="Fri"/>
    <x v="19"/>
    <s v="YES"/>
    <n v="5"/>
  </r>
  <r>
    <x v="4029"/>
    <x v="4"/>
    <x v="8"/>
    <x v="3"/>
    <x v="3"/>
    <s v="Evening Rush"/>
    <x v="2"/>
    <x v="3"/>
    <x v="167"/>
    <x v="1149"/>
    <x v="4029"/>
    <x v="5"/>
    <n v="2022"/>
    <s v="Fri"/>
    <x v="19"/>
    <s v="YES"/>
    <n v="5"/>
  </r>
  <r>
    <x v="4030"/>
    <x v="1"/>
    <x v="7"/>
    <x v="0"/>
    <x v="3"/>
    <s v="Night"/>
    <x v="4"/>
    <x v="2"/>
    <x v="167"/>
    <x v="1150"/>
    <x v="4030"/>
    <x v="5"/>
    <n v="2022"/>
    <s v="Fri"/>
    <x v="19"/>
    <s v="YES"/>
    <n v="2"/>
  </r>
  <r>
    <x v="4031"/>
    <x v="2"/>
    <x v="4"/>
    <x v="4"/>
    <x v="2"/>
    <s v="Midday"/>
    <x v="0"/>
    <x v="3"/>
    <x v="167"/>
    <x v="1151"/>
    <x v="4031"/>
    <x v="5"/>
    <n v="2022"/>
    <s v="Fri"/>
    <x v="19"/>
    <s v="YES"/>
    <n v="5"/>
  </r>
  <r>
    <x v="4032"/>
    <x v="0"/>
    <x v="7"/>
    <x v="1"/>
    <x v="1"/>
    <s v="Night"/>
    <x v="0"/>
    <x v="1"/>
    <x v="168"/>
    <x v="1152"/>
    <x v="4032"/>
    <x v="5"/>
    <n v="2022"/>
    <s v="Sat"/>
    <x v="19"/>
    <s v="YES"/>
    <n v="3"/>
  </r>
  <r>
    <x v="4033"/>
    <x v="0"/>
    <x v="0"/>
    <x v="3"/>
    <x v="0"/>
    <s v="Midday"/>
    <x v="1"/>
    <x v="0"/>
    <x v="168"/>
    <x v="1153"/>
    <x v="4033"/>
    <x v="5"/>
    <n v="2022"/>
    <s v="Sat"/>
    <x v="19"/>
    <s v="YES"/>
    <n v="1"/>
  </r>
  <r>
    <x v="4034"/>
    <x v="0"/>
    <x v="5"/>
    <x v="4"/>
    <x v="3"/>
    <s v="Evening Rush"/>
    <x v="2"/>
    <x v="3"/>
    <x v="168"/>
    <x v="1154"/>
    <x v="4034"/>
    <x v="5"/>
    <n v="2022"/>
    <s v="Sat"/>
    <x v="19"/>
    <s v="YES"/>
    <n v="5"/>
  </r>
  <r>
    <x v="4035"/>
    <x v="0"/>
    <x v="2"/>
    <x v="2"/>
    <x v="1"/>
    <s v="Midday"/>
    <x v="0"/>
    <x v="1"/>
    <x v="168"/>
    <x v="1155"/>
    <x v="4035"/>
    <x v="5"/>
    <n v="2022"/>
    <s v="Sat"/>
    <x v="19"/>
    <s v="YES"/>
    <n v="3"/>
  </r>
  <r>
    <x v="4036"/>
    <x v="3"/>
    <x v="1"/>
    <x v="2"/>
    <x v="2"/>
    <s v="Morning Rush"/>
    <x v="0"/>
    <x v="1"/>
    <x v="168"/>
    <x v="1156"/>
    <x v="4036"/>
    <x v="5"/>
    <n v="2022"/>
    <s v="Sat"/>
    <x v="19"/>
    <s v="YES"/>
    <n v="3"/>
  </r>
  <r>
    <x v="4037"/>
    <x v="1"/>
    <x v="8"/>
    <x v="1"/>
    <x v="1"/>
    <s v="Morning Rush"/>
    <x v="2"/>
    <x v="1"/>
    <x v="168"/>
    <x v="1157"/>
    <x v="4037"/>
    <x v="5"/>
    <n v="2022"/>
    <s v="Sat"/>
    <x v="19"/>
    <s v="YES"/>
    <n v="3"/>
  </r>
  <r>
    <x v="4038"/>
    <x v="1"/>
    <x v="5"/>
    <x v="4"/>
    <x v="3"/>
    <s v="Midday"/>
    <x v="1"/>
    <x v="3"/>
    <x v="168"/>
    <x v="1158"/>
    <x v="4038"/>
    <x v="5"/>
    <n v="2022"/>
    <s v="Sat"/>
    <x v="19"/>
    <s v="YES"/>
    <n v="5"/>
  </r>
  <r>
    <x v="4039"/>
    <x v="0"/>
    <x v="4"/>
    <x v="0"/>
    <x v="1"/>
    <s v="Midday"/>
    <x v="0"/>
    <x v="1"/>
    <x v="168"/>
    <x v="1159"/>
    <x v="4039"/>
    <x v="5"/>
    <n v="2022"/>
    <s v="Sat"/>
    <x v="19"/>
    <s v="YES"/>
    <n v="3"/>
  </r>
  <r>
    <x v="4040"/>
    <x v="3"/>
    <x v="5"/>
    <x v="2"/>
    <x v="0"/>
    <s v="Midday"/>
    <x v="1"/>
    <x v="3"/>
    <x v="168"/>
    <x v="1160"/>
    <x v="4040"/>
    <x v="5"/>
    <n v="2022"/>
    <s v="Sat"/>
    <x v="19"/>
    <s v="YES"/>
    <n v="5"/>
  </r>
  <r>
    <x v="4041"/>
    <x v="0"/>
    <x v="2"/>
    <x v="2"/>
    <x v="3"/>
    <s v="Evening Rush"/>
    <x v="2"/>
    <x v="2"/>
    <x v="168"/>
    <x v="1161"/>
    <x v="4041"/>
    <x v="5"/>
    <n v="2022"/>
    <s v="Sat"/>
    <x v="19"/>
    <s v="YES"/>
    <n v="2"/>
  </r>
  <r>
    <x v="4042"/>
    <x v="1"/>
    <x v="9"/>
    <x v="1"/>
    <x v="1"/>
    <s v="Morning Rush"/>
    <x v="3"/>
    <x v="3"/>
    <x v="168"/>
    <x v="1162"/>
    <x v="4042"/>
    <x v="5"/>
    <n v="2022"/>
    <s v="Sat"/>
    <x v="19"/>
    <s v="YES"/>
    <n v="5"/>
  </r>
  <r>
    <x v="4043"/>
    <x v="3"/>
    <x v="0"/>
    <x v="3"/>
    <x v="0"/>
    <s v="Evening Rush"/>
    <x v="3"/>
    <x v="3"/>
    <x v="168"/>
    <x v="1163"/>
    <x v="4043"/>
    <x v="5"/>
    <n v="2022"/>
    <s v="Sat"/>
    <x v="19"/>
    <s v="YES"/>
    <n v="5"/>
  </r>
  <r>
    <x v="4044"/>
    <x v="5"/>
    <x v="9"/>
    <x v="0"/>
    <x v="3"/>
    <s v="Midday"/>
    <x v="4"/>
    <x v="3"/>
    <x v="168"/>
    <x v="1164"/>
    <x v="4044"/>
    <x v="5"/>
    <n v="2022"/>
    <s v="Sat"/>
    <x v="19"/>
    <s v="YES"/>
    <n v="5"/>
  </r>
  <r>
    <x v="4045"/>
    <x v="2"/>
    <x v="5"/>
    <x v="2"/>
    <x v="3"/>
    <s v="Morning Rush"/>
    <x v="4"/>
    <x v="1"/>
    <x v="168"/>
    <x v="1165"/>
    <x v="4045"/>
    <x v="5"/>
    <n v="2022"/>
    <s v="Sat"/>
    <x v="19"/>
    <s v="YES"/>
    <n v="3"/>
  </r>
  <r>
    <x v="4046"/>
    <x v="4"/>
    <x v="6"/>
    <x v="4"/>
    <x v="0"/>
    <s v="Morning Rush"/>
    <x v="3"/>
    <x v="1"/>
    <x v="168"/>
    <x v="1166"/>
    <x v="4046"/>
    <x v="5"/>
    <n v="2022"/>
    <s v="Sat"/>
    <x v="19"/>
    <s v="YES"/>
    <n v="3"/>
  </r>
  <r>
    <x v="4047"/>
    <x v="4"/>
    <x v="0"/>
    <x v="1"/>
    <x v="3"/>
    <s v="Night"/>
    <x v="1"/>
    <x v="0"/>
    <x v="168"/>
    <x v="1167"/>
    <x v="4047"/>
    <x v="5"/>
    <n v="2022"/>
    <s v="Sat"/>
    <x v="19"/>
    <s v="YES"/>
    <n v="1"/>
  </r>
  <r>
    <x v="4048"/>
    <x v="0"/>
    <x v="2"/>
    <x v="1"/>
    <x v="3"/>
    <s v="Night"/>
    <x v="1"/>
    <x v="2"/>
    <x v="168"/>
    <x v="1168"/>
    <x v="4048"/>
    <x v="5"/>
    <n v="2022"/>
    <s v="Sat"/>
    <x v="19"/>
    <s v="YES"/>
    <n v="2"/>
  </r>
  <r>
    <x v="4049"/>
    <x v="2"/>
    <x v="7"/>
    <x v="2"/>
    <x v="1"/>
    <s v="Midday"/>
    <x v="4"/>
    <x v="0"/>
    <x v="168"/>
    <x v="1169"/>
    <x v="4049"/>
    <x v="5"/>
    <n v="2022"/>
    <s v="Sat"/>
    <x v="19"/>
    <s v="YES"/>
    <n v="1"/>
  </r>
  <r>
    <x v="4050"/>
    <x v="3"/>
    <x v="5"/>
    <x v="1"/>
    <x v="1"/>
    <s v="Night"/>
    <x v="3"/>
    <x v="3"/>
    <x v="168"/>
    <x v="1170"/>
    <x v="4050"/>
    <x v="5"/>
    <n v="2022"/>
    <s v="Sat"/>
    <x v="19"/>
    <s v="YES"/>
    <n v="5"/>
  </r>
  <r>
    <x v="4051"/>
    <x v="2"/>
    <x v="4"/>
    <x v="0"/>
    <x v="2"/>
    <s v="Morning Rush"/>
    <x v="1"/>
    <x v="1"/>
    <x v="168"/>
    <x v="1171"/>
    <x v="4051"/>
    <x v="5"/>
    <n v="2022"/>
    <s v="Sat"/>
    <x v="19"/>
    <s v="YES"/>
    <n v="3"/>
  </r>
  <r>
    <x v="4052"/>
    <x v="3"/>
    <x v="6"/>
    <x v="3"/>
    <x v="3"/>
    <s v="Midday"/>
    <x v="0"/>
    <x v="3"/>
    <x v="168"/>
    <x v="1172"/>
    <x v="4052"/>
    <x v="5"/>
    <n v="2022"/>
    <s v="Sat"/>
    <x v="19"/>
    <s v="YES"/>
    <n v="5"/>
  </r>
  <r>
    <x v="4053"/>
    <x v="0"/>
    <x v="0"/>
    <x v="1"/>
    <x v="2"/>
    <s v="Night"/>
    <x v="2"/>
    <x v="3"/>
    <x v="168"/>
    <x v="1173"/>
    <x v="4053"/>
    <x v="5"/>
    <n v="2022"/>
    <s v="Sat"/>
    <x v="19"/>
    <s v="YES"/>
    <n v="5"/>
  </r>
  <r>
    <x v="4054"/>
    <x v="2"/>
    <x v="1"/>
    <x v="4"/>
    <x v="0"/>
    <s v="Night"/>
    <x v="0"/>
    <x v="1"/>
    <x v="168"/>
    <x v="1174"/>
    <x v="4054"/>
    <x v="5"/>
    <n v="2022"/>
    <s v="Sat"/>
    <x v="19"/>
    <s v="YES"/>
    <n v="3"/>
  </r>
  <r>
    <x v="4055"/>
    <x v="0"/>
    <x v="5"/>
    <x v="2"/>
    <x v="1"/>
    <s v="Morning Rush"/>
    <x v="3"/>
    <x v="0"/>
    <x v="168"/>
    <x v="1175"/>
    <x v="4055"/>
    <x v="5"/>
    <n v="2022"/>
    <s v="Sat"/>
    <x v="19"/>
    <s v="YES"/>
    <n v="1"/>
  </r>
  <r>
    <x v="4056"/>
    <x v="1"/>
    <x v="9"/>
    <x v="1"/>
    <x v="1"/>
    <s v="Evening Rush"/>
    <x v="4"/>
    <x v="0"/>
    <x v="169"/>
    <x v="1176"/>
    <x v="4056"/>
    <x v="5"/>
    <n v="2022"/>
    <s v="Sun"/>
    <x v="19"/>
    <s v="YES"/>
    <n v="1"/>
  </r>
  <r>
    <x v="4057"/>
    <x v="1"/>
    <x v="4"/>
    <x v="2"/>
    <x v="2"/>
    <s v="Evening Rush"/>
    <x v="4"/>
    <x v="2"/>
    <x v="169"/>
    <x v="1177"/>
    <x v="4057"/>
    <x v="5"/>
    <n v="2022"/>
    <s v="Sun"/>
    <x v="19"/>
    <s v="YES"/>
    <n v="2"/>
  </r>
  <r>
    <x v="4058"/>
    <x v="2"/>
    <x v="0"/>
    <x v="4"/>
    <x v="0"/>
    <s v="Morning Rush"/>
    <x v="4"/>
    <x v="1"/>
    <x v="169"/>
    <x v="1178"/>
    <x v="4058"/>
    <x v="5"/>
    <n v="2022"/>
    <s v="Sun"/>
    <x v="19"/>
    <s v="YES"/>
    <n v="3"/>
  </r>
  <r>
    <x v="4059"/>
    <x v="5"/>
    <x v="7"/>
    <x v="4"/>
    <x v="1"/>
    <s v="Evening Rush"/>
    <x v="3"/>
    <x v="1"/>
    <x v="169"/>
    <x v="1179"/>
    <x v="4059"/>
    <x v="5"/>
    <n v="2022"/>
    <s v="Sun"/>
    <x v="19"/>
    <s v="YES"/>
    <n v="3"/>
  </r>
  <r>
    <x v="4060"/>
    <x v="2"/>
    <x v="4"/>
    <x v="3"/>
    <x v="0"/>
    <s v="Night"/>
    <x v="4"/>
    <x v="2"/>
    <x v="169"/>
    <x v="1180"/>
    <x v="4060"/>
    <x v="5"/>
    <n v="2022"/>
    <s v="Sun"/>
    <x v="19"/>
    <s v="YES"/>
    <n v="2"/>
  </r>
  <r>
    <x v="4061"/>
    <x v="4"/>
    <x v="4"/>
    <x v="1"/>
    <x v="1"/>
    <s v="Midday"/>
    <x v="3"/>
    <x v="2"/>
    <x v="169"/>
    <x v="1181"/>
    <x v="4061"/>
    <x v="5"/>
    <n v="2022"/>
    <s v="Sun"/>
    <x v="19"/>
    <s v="YES"/>
    <n v="2"/>
  </r>
  <r>
    <x v="4062"/>
    <x v="1"/>
    <x v="8"/>
    <x v="0"/>
    <x v="2"/>
    <s v="Midday"/>
    <x v="0"/>
    <x v="0"/>
    <x v="169"/>
    <x v="1182"/>
    <x v="4062"/>
    <x v="5"/>
    <n v="2022"/>
    <s v="Sun"/>
    <x v="19"/>
    <s v="YES"/>
    <n v="1"/>
  </r>
  <r>
    <x v="4063"/>
    <x v="2"/>
    <x v="4"/>
    <x v="1"/>
    <x v="1"/>
    <s v="Morning Rush"/>
    <x v="4"/>
    <x v="2"/>
    <x v="169"/>
    <x v="1183"/>
    <x v="4063"/>
    <x v="5"/>
    <n v="2022"/>
    <s v="Sun"/>
    <x v="19"/>
    <s v="YES"/>
    <n v="2"/>
  </r>
  <r>
    <x v="4064"/>
    <x v="0"/>
    <x v="2"/>
    <x v="1"/>
    <x v="0"/>
    <s v="Night"/>
    <x v="2"/>
    <x v="3"/>
    <x v="169"/>
    <x v="1184"/>
    <x v="4064"/>
    <x v="5"/>
    <n v="2022"/>
    <s v="Sun"/>
    <x v="19"/>
    <s v="YES"/>
    <n v="5"/>
  </r>
  <r>
    <x v="4065"/>
    <x v="4"/>
    <x v="0"/>
    <x v="2"/>
    <x v="1"/>
    <s v="Evening Rush"/>
    <x v="0"/>
    <x v="2"/>
    <x v="169"/>
    <x v="1185"/>
    <x v="4065"/>
    <x v="5"/>
    <n v="2022"/>
    <s v="Sun"/>
    <x v="19"/>
    <s v="YES"/>
    <n v="2"/>
  </r>
  <r>
    <x v="4066"/>
    <x v="0"/>
    <x v="7"/>
    <x v="4"/>
    <x v="1"/>
    <s v="Morning Rush"/>
    <x v="3"/>
    <x v="3"/>
    <x v="169"/>
    <x v="1186"/>
    <x v="4066"/>
    <x v="5"/>
    <n v="2022"/>
    <s v="Sun"/>
    <x v="19"/>
    <s v="YES"/>
    <n v="5"/>
  </r>
  <r>
    <x v="4067"/>
    <x v="1"/>
    <x v="5"/>
    <x v="0"/>
    <x v="3"/>
    <s v="Morning Rush"/>
    <x v="3"/>
    <x v="2"/>
    <x v="169"/>
    <x v="1187"/>
    <x v="4067"/>
    <x v="5"/>
    <n v="2022"/>
    <s v="Sun"/>
    <x v="19"/>
    <s v="YES"/>
    <n v="2"/>
  </r>
  <r>
    <x v="4068"/>
    <x v="5"/>
    <x v="0"/>
    <x v="1"/>
    <x v="2"/>
    <s v="Midday"/>
    <x v="3"/>
    <x v="0"/>
    <x v="169"/>
    <x v="1188"/>
    <x v="4068"/>
    <x v="5"/>
    <n v="2022"/>
    <s v="Sun"/>
    <x v="19"/>
    <s v="YES"/>
    <n v="1"/>
  </r>
  <r>
    <x v="4069"/>
    <x v="5"/>
    <x v="9"/>
    <x v="3"/>
    <x v="3"/>
    <s v="Morning Rush"/>
    <x v="1"/>
    <x v="2"/>
    <x v="169"/>
    <x v="1189"/>
    <x v="4069"/>
    <x v="5"/>
    <n v="2022"/>
    <s v="Sun"/>
    <x v="19"/>
    <s v="YES"/>
    <n v="2"/>
  </r>
  <r>
    <x v="4070"/>
    <x v="4"/>
    <x v="5"/>
    <x v="4"/>
    <x v="1"/>
    <s v="Morning Rush"/>
    <x v="0"/>
    <x v="2"/>
    <x v="169"/>
    <x v="1190"/>
    <x v="4070"/>
    <x v="5"/>
    <n v="2022"/>
    <s v="Sun"/>
    <x v="19"/>
    <s v="YES"/>
    <n v="2"/>
  </r>
  <r>
    <x v="4071"/>
    <x v="2"/>
    <x v="2"/>
    <x v="0"/>
    <x v="2"/>
    <s v="Morning Rush"/>
    <x v="2"/>
    <x v="3"/>
    <x v="169"/>
    <x v="1191"/>
    <x v="4071"/>
    <x v="5"/>
    <n v="2022"/>
    <s v="Sun"/>
    <x v="19"/>
    <s v="YES"/>
    <n v="5"/>
  </r>
  <r>
    <x v="4072"/>
    <x v="1"/>
    <x v="9"/>
    <x v="1"/>
    <x v="2"/>
    <s v="Midday"/>
    <x v="4"/>
    <x v="1"/>
    <x v="169"/>
    <x v="1192"/>
    <x v="4072"/>
    <x v="5"/>
    <n v="2022"/>
    <s v="Sun"/>
    <x v="19"/>
    <s v="YES"/>
    <n v="3"/>
  </r>
  <r>
    <x v="4073"/>
    <x v="5"/>
    <x v="1"/>
    <x v="3"/>
    <x v="2"/>
    <s v="Midday"/>
    <x v="0"/>
    <x v="1"/>
    <x v="169"/>
    <x v="1193"/>
    <x v="4073"/>
    <x v="5"/>
    <n v="2022"/>
    <s v="Sun"/>
    <x v="19"/>
    <s v="YES"/>
    <n v="3"/>
  </r>
  <r>
    <x v="4074"/>
    <x v="4"/>
    <x v="3"/>
    <x v="1"/>
    <x v="0"/>
    <s v="Evening Rush"/>
    <x v="3"/>
    <x v="2"/>
    <x v="169"/>
    <x v="1194"/>
    <x v="4074"/>
    <x v="5"/>
    <n v="2022"/>
    <s v="Sun"/>
    <x v="19"/>
    <s v="YES"/>
    <n v="2"/>
  </r>
  <r>
    <x v="4075"/>
    <x v="3"/>
    <x v="5"/>
    <x v="2"/>
    <x v="0"/>
    <s v="Midday"/>
    <x v="0"/>
    <x v="1"/>
    <x v="169"/>
    <x v="1195"/>
    <x v="4075"/>
    <x v="5"/>
    <n v="2022"/>
    <s v="Sun"/>
    <x v="19"/>
    <s v="YES"/>
    <n v="3"/>
  </r>
  <r>
    <x v="4076"/>
    <x v="2"/>
    <x v="1"/>
    <x v="1"/>
    <x v="3"/>
    <s v="Midday"/>
    <x v="0"/>
    <x v="3"/>
    <x v="169"/>
    <x v="1196"/>
    <x v="4076"/>
    <x v="5"/>
    <n v="2022"/>
    <s v="Sun"/>
    <x v="19"/>
    <s v="YES"/>
    <n v="5"/>
  </r>
  <r>
    <x v="4077"/>
    <x v="3"/>
    <x v="3"/>
    <x v="4"/>
    <x v="2"/>
    <s v="Midday"/>
    <x v="4"/>
    <x v="2"/>
    <x v="169"/>
    <x v="1197"/>
    <x v="4077"/>
    <x v="5"/>
    <n v="2022"/>
    <s v="Sun"/>
    <x v="19"/>
    <s v="YES"/>
    <n v="2"/>
  </r>
  <r>
    <x v="4078"/>
    <x v="2"/>
    <x v="5"/>
    <x v="0"/>
    <x v="3"/>
    <s v="Midday"/>
    <x v="4"/>
    <x v="2"/>
    <x v="169"/>
    <x v="1198"/>
    <x v="4078"/>
    <x v="5"/>
    <n v="2022"/>
    <s v="Sun"/>
    <x v="19"/>
    <s v="YES"/>
    <n v="2"/>
  </r>
  <r>
    <x v="4079"/>
    <x v="1"/>
    <x v="1"/>
    <x v="2"/>
    <x v="1"/>
    <s v="Evening Rush"/>
    <x v="1"/>
    <x v="0"/>
    <x v="169"/>
    <x v="1199"/>
    <x v="4079"/>
    <x v="5"/>
    <n v="2022"/>
    <s v="Sun"/>
    <x v="19"/>
    <s v="YES"/>
    <n v="1"/>
  </r>
  <r>
    <x v="4080"/>
    <x v="4"/>
    <x v="9"/>
    <x v="2"/>
    <x v="3"/>
    <s v="Night"/>
    <x v="2"/>
    <x v="0"/>
    <x v="170"/>
    <x v="1200"/>
    <x v="4080"/>
    <x v="5"/>
    <n v="2022"/>
    <s v="Mon"/>
    <x v="20"/>
    <s v="NO"/>
    <n v="1"/>
  </r>
  <r>
    <x v="4081"/>
    <x v="0"/>
    <x v="4"/>
    <x v="3"/>
    <x v="1"/>
    <s v="Morning Rush"/>
    <x v="4"/>
    <x v="3"/>
    <x v="170"/>
    <x v="1201"/>
    <x v="4081"/>
    <x v="5"/>
    <n v="2022"/>
    <s v="Mon"/>
    <x v="20"/>
    <s v="NO"/>
    <n v="5"/>
  </r>
  <r>
    <x v="4082"/>
    <x v="0"/>
    <x v="5"/>
    <x v="0"/>
    <x v="2"/>
    <s v="Morning Rush"/>
    <x v="1"/>
    <x v="1"/>
    <x v="170"/>
    <x v="1202"/>
    <x v="4082"/>
    <x v="5"/>
    <n v="2022"/>
    <s v="Mon"/>
    <x v="20"/>
    <s v="NO"/>
    <n v="3"/>
  </r>
  <r>
    <x v="4083"/>
    <x v="1"/>
    <x v="9"/>
    <x v="0"/>
    <x v="2"/>
    <s v="Midday"/>
    <x v="3"/>
    <x v="0"/>
    <x v="170"/>
    <x v="1203"/>
    <x v="4083"/>
    <x v="5"/>
    <n v="2022"/>
    <s v="Mon"/>
    <x v="20"/>
    <s v="NO"/>
    <n v="1"/>
  </r>
  <r>
    <x v="4084"/>
    <x v="3"/>
    <x v="7"/>
    <x v="4"/>
    <x v="1"/>
    <s v="Night"/>
    <x v="0"/>
    <x v="3"/>
    <x v="170"/>
    <x v="1204"/>
    <x v="4084"/>
    <x v="5"/>
    <n v="2022"/>
    <s v="Mon"/>
    <x v="20"/>
    <s v="NO"/>
    <n v="5"/>
  </r>
  <r>
    <x v="4085"/>
    <x v="0"/>
    <x v="6"/>
    <x v="3"/>
    <x v="3"/>
    <s v="Morning Rush"/>
    <x v="4"/>
    <x v="2"/>
    <x v="170"/>
    <x v="1205"/>
    <x v="4085"/>
    <x v="5"/>
    <n v="2022"/>
    <s v="Mon"/>
    <x v="20"/>
    <s v="NO"/>
    <n v="2"/>
  </r>
  <r>
    <x v="4086"/>
    <x v="4"/>
    <x v="9"/>
    <x v="3"/>
    <x v="0"/>
    <s v="Morning Rush"/>
    <x v="3"/>
    <x v="1"/>
    <x v="170"/>
    <x v="1206"/>
    <x v="4086"/>
    <x v="5"/>
    <n v="2022"/>
    <s v="Mon"/>
    <x v="20"/>
    <s v="NO"/>
    <n v="3"/>
  </r>
  <r>
    <x v="4087"/>
    <x v="1"/>
    <x v="1"/>
    <x v="1"/>
    <x v="1"/>
    <s v="Night"/>
    <x v="1"/>
    <x v="0"/>
    <x v="170"/>
    <x v="1207"/>
    <x v="4087"/>
    <x v="5"/>
    <n v="2022"/>
    <s v="Mon"/>
    <x v="20"/>
    <s v="NO"/>
    <n v="1"/>
  </r>
  <r>
    <x v="4088"/>
    <x v="1"/>
    <x v="9"/>
    <x v="4"/>
    <x v="2"/>
    <s v="Morning Rush"/>
    <x v="4"/>
    <x v="3"/>
    <x v="170"/>
    <x v="1208"/>
    <x v="4088"/>
    <x v="5"/>
    <n v="2022"/>
    <s v="Mon"/>
    <x v="20"/>
    <s v="NO"/>
    <n v="5"/>
  </r>
  <r>
    <x v="4089"/>
    <x v="1"/>
    <x v="0"/>
    <x v="3"/>
    <x v="1"/>
    <s v="Midday"/>
    <x v="2"/>
    <x v="1"/>
    <x v="170"/>
    <x v="1209"/>
    <x v="4089"/>
    <x v="5"/>
    <n v="2022"/>
    <s v="Mon"/>
    <x v="20"/>
    <s v="NO"/>
    <n v="3"/>
  </r>
  <r>
    <x v="4090"/>
    <x v="3"/>
    <x v="2"/>
    <x v="0"/>
    <x v="1"/>
    <s v="Night"/>
    <x v="2"/>
    <x v="2"/>
    <x v="170"/>
    <x v="1210"/>
    <x v="4090"/>
    <x v="5"/>
    <n v="2022"/>
    <s v="Mon"/>
    <x v="20"/>
    <s v="NO"/>
    <n v="2"/>
  </r>
  <r>
    <x v="4091"/>
    <x v="1"/>
    <x v="9"/>
    <x v="3"/>
    <x v="0"/>
    <s v="Night"/>
    <x v="0"/>
    <x v="2"/>
    <x v="170"/>
    <x v="1211"/>
    <x v="4091"/>
    <x v="5"/>
    <n v="2022"/>
    <s v="Mon"/>
    <x v="20"/>
    <s v="NO"/>
    <n v="2"/>
  </r>
  <r>
    <x v="4092"/>
    <x v="5"/>
    <x v="9"/>
    <x v="1"/>
    <x v="2"/>
    <s v="Morning Rush"/>
    <x v="1"/>
    <x v="1"/>
    <x v="170"/>
    <x v="1212"/>
    <x v="4092"/>
    <x v="5"/>
    <n v="2022"/>
    <s v="Mon"/>
    <x v="20"/>
    <s v="NO"/>
    <n v="3"/>
  </r>
  <r>
    <x v="4093"/>
    <x v="2"/>
    <x v="9"/>
    <x v="4"/>
    <x v="1"/>
    <s v="Evening Rush"/>
    <x v="0"/>
    <x v="3"/>
    <x v="170"/>
    <x v="1213"/>
    <x v="4093"/>
    <x v="5"/>
    <n v="2022"/>
    <s v="Mon"/>
    <x v="20"/>
    <s v="NO"/>
    <n v="5"/>
  </r>
  <r>
    <x v="4094"/>
    <x v="5"/>
    <x v="6"/>
    <x v="1"/>
    <x v="1"/>
    <s v="Night"/>
    <x v="0"/>
    <x v="3"/>
    <x v="170"/>
    <x v="1214"/>
    <x v="4094"/>
    <x v="5"/>
    <n v="2022"/>
    <s v="Mon"/>
    <x v="20"/>
    <s v="NO"/>
    <n v="5"/>
  </r>
  <r>
    <x v="4095"/>
    <x v="3"/>
    <x v="5"/>
    <x v="4"/>
    <x v="3"/>
    <s v="Evening Rush"/>
    <x v="2"/>
    <x v="3"/>
    <x v="170"/>
    <x v="1215"/>
    <x v="4095"/>
    <x v="5"/>
    <n v="2022"/>
    <s v="Mon"/>
    <x v="20"/>
    <s v="NO"/>
    <n v="5"/>
  </r>
  <r>
    <x v="4096"/>
    <x v="3"/>
    <x v="6"/>
    <x v="4"/>
    <x v="2"/>
    <s v="Night"/>
    <x v="1"/>
    <x v="1"/>
    <x v="170"/>
    <x v="1216"/>
    <x v="4096"/>
    <x v="5"/>
    <n v="2022"/>
    <s v="Mon"/>
    <x v="20"/>
    <s v="NO"/>
    <n v="3"/>
  </r>
  <r>
    <x v="4097"/>
    <x v="1"/>
    <x v="0"/>
    <x v="3"/>
    <x v="3"/>
    <s v="Morning Rush"/>
    <x v="1"/>
    <x v="0"/>
    <x v="170"/>
    <x v="1217"/>
    <x v="4097"/>
    <x v="5"/>
    <n v="2022"/>
    <s v="Mon"/>
    <x v="20"/>
    <s v="NO"/>
    <n v="1"/>
  </r>
  <r>
    <x v="4098"/>
    <x v="4"/>
    <x v="6"/>
    <x v="0"/>
    <x v="3"/>
    <s v="Night"/>
    <x v="3"/>
    <x v="2"/>
    <x v="170"/>
    <x v="1218"/>
    <x v="4098"/>
    <x v="5"/>
    <n v="2022"/>
    <s v="Mon"/>
    <x v="20"/>
    <s v="NO"/>
    <n v="2"/>
  </r>
  <r>
    <x v="4099"/>
    <x v="0"/>
    <x v="3"/>
    <x v="1"/>
    <x v="1"/>
    <s v="Morning Rush"/>
    <x v="2"/>
    <x v="1"/>
    <x v="170"/>
    <x v="1219"/>
    <x v="4099"/>
    <x v="5"/>
    <n v="2022"/>
    <s v="Mon"/>
    <x v="20"/>
    <s v="NO"/>
    <n v="3"/>
  </r>
  <r>
    <x v="4100"/>
    <x v="0"/>
    <x v="4"/>
    <x v="2"/>
    <x v="3"/>
    <s v="Night"/>
    <x v="0"/>
    <x v="2"/>
    <x v="170"/>
    <x v="1220"/>
    <x v="4100"/>
    <x v="5"/>
    <n v="2022"/>
    <s v="Mon"/>
    <x v="20"/>
    <s v="NO"/>
    <n v="2"/>
  </r>
  <r>
    <x v="4101"/>
    <x v="0"/>
    <x v="5"/>
    <x v="1"/>
    <x v="0"/>
    <s v="Night"/>
    <x v="3"/>
    <x v="3"/>
    <x v="170"/>
    <x v="1221"/>
    <x v="4101"/>
    <x v="5"/>
    <n v="2022"/>
    <s v="Mon"/>
    <x v="20"/>
    <s v="NO"/>
    <n v="5"/>
  </r>
  <r>
    <x v="4102"/>
    <x v="5"/>
    <x v="5"/>
    <x v="2"/>
    <x v="0"/>
    <s v="Midday"/>
    <x v="3"/>
    <x v="0"/>
    <x v="170"/>
    <x v="1222"/>
    <x v="4102"/>
    <x v="5"/>
    <n v="2022"/>
    <s v="Mon"/>
    <x v="20"/>
    <s v="NO"/>
    <n v="1"/>
  </r>
  <r>
    <x v="4103"/>
    <x v="3"/>
    <x v="2"/>
    <x v="2"/>
    <x v="2"/>
    <s v="Night"/>
    <x v="4"/>
    <x v="0"/>
    <x v="170"/>
    <x v="1223"/>
    <x v="4103"/>
    <x v="5"/>
    <n v="2022"/>
    <s v="Mon"/>
    <x v="20"/>
    <s v="NO"/>
    <n v="1"/>
  </r>
  <r>
    <x v="4104"/>
    <x v="2"/>
    <x v="4"/>
    <x v="3"/>
    <x v="3"/>
    <s v="Evening Rush"/>
    <x v="4"/>
    <x v="1"/>
    <x v="171"/>
    <x v="1224"/>
    <x v="4104"/>
    <x v="5"/>
    <n v="2022"/>
    <s v="Tue"/>
    <x v="20"/>
    <s v="NO"/>
    <n v="3"/>
  </r>
  <r>
    <x v="4105"/>
    <x v="3"/>
    <x v="8"/>
    <x v="0"/>
    <x v="0"/>
    <s v="Midday"/>
    <x v="4"/>
    <x v="2"/>
    <x v="171"/>
    <x v="1225"/>
    <x v="4105"/>
    <x v="5"/>
    <n v="2022"/>
    <s v="Tue"/>
    <x v="20"/>
    <s v="NO"/>
    <n v="2"/>
  </r>
  <r>
    <x v="4106"/>
    <x v="5"/>
    <x v="8"/>
    <x v="2"/>
    <x v="0"/>
    <s v="Evening Rush"/>
    <x v="1"/>
    <x v="3"/>
    <x v="171"/>
    <x v="1226"/>
    <x v="4106"/>
    <x v="5"/>
    <n v="2022"/>
    <s v="Tue"/>
    <x v="20"/>
    <s v="NO"/>
    <n v="5"/>
  </r>
  <r>
    <x v="4107"/>
    <x v="0"/>
    <x v="3"/>
    <x v="4"/>
    <x v="1"/>
    <s v="Morning Rush"/>
    <x v="0"/>
    <x v="3"/>
    <x v="171"/>
    <x v="1227"/>
    <x v="4107"/>
    <x v="5"/>
    <n v="2022"/>
    <s v="Tue"/>
    <x v="20"/>
    <s v="NO"/>
    <n v="5"/>
  </r>
  <r>
    <x v="4108"/>
    <x v="2"/>
    <x v="8"/>
    <x v="4"/>
    <x v="2"/>
    <s v="Morning Rush"/>
    <x v="3"/>
    <x v="2"/>
    <x v="171"/>
    <x v="1228"/>
    <x v="4108"/>
    <x v="5"/>
    <n v="2022"/>
    <s v="Tue"/>
    <x v="20"/>
    <s v="NO"/>
    <n v="2"/>
  </r>
  <r>
    <x v="4109"/>
    <x v="2"/>
    <x v="1"/>
    <x v="1"/>
    <x v="2"/>
    <s v="Evening Rush"/>
    <x v="4"/>
    <x v="2"/>
    <x v="171"/>
    <x v="1229"/>
    <x v="4109"/>
    <x v="5"/>
    <n v="2022"/>
    <s v="Tue"/>
    <x v="20"/>
    <s v="NO"/>
    <n v="2"/>
  </r>
  <r>
    <x v="4110"/>
    <x v="1"/>
    <x v="2"/>
    <x v="0"/>
    <x v="1"/>
    <s v="Midday"/>
    <x v="4"/>
    <x v="2"/>
    <x v="171"/>
    <x v="1230"/>
    <x v="4110"/>
    <x v="5"/>
    <n v="2022"/>
    <s v="Tue"/>
    <x v="20"/>
    <s v="NO"/>
    <n v="2"/>
  </r>
  <r>
    <x v="4111"/>
    <x v="4"/>
    <x v="8"/>
    <x v="2"/>
    <x v="3"/>
    <s v="Night"/>
    <x v="0"/>
    <x v="3"/>
    <x v="171"/>
    <x v="1231"/>
    <x v="4111"/>
    <x v="5"/>
    <n v="2022"/>
    <s v="Tue"/>
    <x v="20"/>
    <s v="NO"/>
    <n v="5"/>
  </r>
  <r>
    <x v="4112"/>
    <x v="2"/>
    <x v="5"/>
    <x v="3"/>
    <x v="2"/>
    <s v="Midday"/>
    <x v="1"/>
    <x v="3"/>
    <x v="171"/>
    <x v="1232"/>
    <x v="4112"/>
    <x v="5"/>
    <n v="2022"/>
    <s v="Tue"/>
    <x v="20"/>
    <s v="NO"/>
    <n v="5"/>
  </r>
  <r>
    <x v="4113"/>
    <x v="1"/>
    <x v="7"/>
    <x v="4"/>
    <x v="1"/>
    <s v="Midday"/>
    <x v="4"/>
    <x v="2"/>
    <x v="171"/>
    <x v="1233"/>
    <x v="4113"/>
    <x v="5"/>
    <n v="2022"/>
    <s v="Tue"/>
    <x v="20"/>
    <s v="NO"/>
    <n v="2"/>
  </r>
  <r>
    <x v="4114"/>
    <x v="4"/>
    <x v="6"/>
    <x v="1"/>
    <x v="2"/>
    <s v="Evening Rush"/>
    <x v="2"/>
    <x v="2"/>
    <x v="171"/>
    <x v="1234"/>
    <x v="4114"/>
    <x v="5"/>
    <n v="2022"/>
    <s v="Tue"/>
    <x v="20"/>
    <s v="NO"/>
    <n v="2"/>
  </r>
  <r>
    <x v="4115"/>
    <x v="0"/>
    <x v="3"/>
    <x v="4"/>
    <x v="2"/>
    <s v="Night"/>
    <x v="0"/>
    <x v="1"/>
    <x v="171"/>
    <x v="1235"/>
    <x v="4115"/>
    <x v="5"/>
    <n v="2022"/>
    <s v="Tue"/>
    <x v="20"/>
    <s v="NO"/>
    <n v="3"/>
  </r>
  <r>
    <x v="4116"/>
    <x v="1"/>
    <x v="9"/>
    <x v="1"/>
    <x v="1"/>
    <s v="Morning Rush"/>
    <x v="1"/>
    <x v="2"/>
    <x v="171"/>
    <x v="1236"/>
    <x v="4116"/>
    <x v="5"/>
    <n v="2022"/>
    <s v="Tue"/>
    <x v="20"/>
    <s v="NO"/>
    <n v="2"/>
  </r>
  <r>
    <x v="4117"/>
    <x v="3"/>
    <x v="6"/>
    <x v="2"/>
    <x v="3"/>
    <s v="Night"/>
    <x v="3"/>
    <x v="2"/>
    <x v="171"/>
    <x v="1237"/>
    <x v="4117"/>
    <x v="5"/>
    <n v="2022"/>
    <s v="Tue"/>
    <x v="20"/>
    <s v="NO"/>
    <n v="2"/>
  </r>
  <r>
    <x v="4118"/>
    <x v="3"/>
    <x v="0"/>
    <x v="3"/>
    <x v="0"/>
    <s v="Night"/>
    <x v="0"/>
    <x v="1"/>
    <x v="171"/>
    <x v="1238"/>
    <x v="4118"/>
    <x v="5"/>
    <n v="2022"/>
    <s v="Tue"/>
    <x v="20"/>
    <s v="NO"/>
    <n v="3"/>
  </r>
  <r>
    <x v="4119"/>
    <x v="4"/>
    <x v="1"/>
    <x v="2"/>
    <x v="0"/>
    <s v="Midday"/>
    <x v="1"/>
    <x v="3"/>
    <x v="171"/>
    <x v="1239"/>
    <x v="4119"/>
    <x v="5"/>
    <n v="2022"/>
    <s v="Tue"/>
    <x v="20"/>
    <s v="NO"/>
    <n v="5"/>
  </r>
  <r>
    <x v="4120"/>
    <x v="1"/>
    <x v="4"/>
    <x v="1"/>
    <x v="2"/>
    <s v="Midday"/>
    <x v="2"/>
    <x v="2"/>
    <x v="171"/>
    <x v="1240"/>
    <x v="4120"/>
    <x v="5"/>
    <n v="2022"/>
    <s v="Tue"/>
    <x v="20"/>
    <s v="NO"/>
    <n v="2"/>
  </r>
  <r>
    <x v="4121"/>
    <x v="5"/>
    <x v="6"/>
    <x v="1"/>
    <x v="0"/>
    <s v="Morning Rush"/>
    <x v="3"/>
    <x v="2"/>
    <x v="171"/>
    <x v="1241"/>
    <x v="4121"/>
    <x v="5"/>
    <n v="2022"/>
    <s v="Tue"/>
    <x v="20"/>
    <s v="NO"/>
    <n v="2"/>
  </r>
  <r>
    <x v="4122"/>
    <x v="1"/>
    <x v="7"/>
    <x v="4"/>
    <x v="2"/>
    <s v="Midday"/>
    <x v="2"/>
    <x v="3"/>
    <x v="171"/>
    <x v="1242"/>
    <x v="4122"/>
    <x v="5"/>
    <n v="2022"/>
    <s v="Tue"/>
    <x v="20"/>
    <s v="NO"/>
    <n v="5"/>
  </r>
  <r>
    <x v="4123"/>
    <x v="5"/>
    <x v="0"/>
    <x v="4"/>
    <x v="3"/>
    <s v="Midday"/>
    <x v="3"/>
    <x v="2"/>
    <x v="171"/>
    <x v="1243"/>
    <x v="4123"/>
    <x v="5"/>
    <n v="2022"/>
    <s v="Tue"/>
    <x v="20"/>
    <s v="NO"/>
    <n v="2"/>
  </r>
  <r>
    <x v="4124"/>
    <x v="2"/>
    <x v="8"/>
    <x v="0"/>
    <x v="0"/>
    <s v="Night"/>
    <x v="4"/>
    <x v="2"/>
    <x v="171"/>
    <x v="1244"/>
    <x v="4124"/>
    <x v="5"/>
    <n v="2022"/>
    <s v="Tue"/>
    <x v="20"/>
    <s v="NO"/>
    <n v="2"/>
  </r>
  <r>
    <x v="4125"/>
    <x v="2"/>
    <x v="6"/>
    <x v="0"/>
    <x v="2"/>
    <s v="Morning Rush"/>
    <x v="3"/>
    <x v="3"/>
    <x v="171"/>
    <x v="1245"/>
    <x v="4125"/>
    <x v="5"/>
    <n v="2022"/>
    <s v="Tue"/>
    <x v="20"/>
    <s v="NO"/>
    <n v="5"/>
  </r>
  <r>
    <x v="4126"/>
    <x v="2"/>
    <x v="0"/>
    <x v="1"/>
    <x v="1"/>
    <s v="Morning Rush"/>
    <x v="1"/>
    <x v="2"/>
    <x v="171"/>
    <x v="1246"/>
    <x v="4126"/>
    <x v="5"/>
    <n v="2022"/>
    <s v="Tue"/>
    <x v="20"/>
    <s v="NO"/>
    <n v="2"/>
  </r>
  <r>
    <x v="4127"/>
    <x v="1"/>
    <x v="5"/>
    <x v="0"/>
    <x v="1"/>
    <s v="Evening Rush"/>
    <x v="3"/>
    <x v="2"/>
    <x v="171"/>
    <x v="1247"/>
    <x v="4127"/>
    <x v="5"/>
    <n v="2022"/>
    <s v="Tue"/>
    <x v="20"/>
    <s v="NO"/>
    <n v="2"/>
  </r>
  <r>
    <x v="4128"/>
    <x v="4"/>
    <x v="1"/>
    <x v="1"/>
    <x v="3"/>
    <s v="Evening Rush"/>
    <x v="2"/>
    <x v="1"/>
    <x v="172"/>
    <x v="1248"/>
    <x v="4128"/>
    <x v="5"/>
    <n v="2022"/>
    <s v="Wed"/>
    <x v="20"/>
    <s v="NO"/>
    <n v="3"/>
  </r>
  <r>
    <x v="4129"/>
    <x v="5"/>
    <x v="6"/>
    <x v="3"/>
    <x v="3"/>
    <s v="Morning Rush"/>
    <x v="4"/>
    <x v="2"/>
    <x v="172"/>
    <x v="1249"/>
    <x v="4129"/>
    <x v="5"/>
    <n v="2022"/>
    <s v="Wed"/>
    <x v="20"/>
    <s v="NO"/>
    <n v="2"/>
  </r>
  <r>
    <x v="4130"/>
    <x v="1"/>
    <x v="9"/>
    <x v="0"/>
    <x v="1"/>
    <s v="Night"/>
    <x v="4"/>
    <x v="0"/>
    <x v="172"/>
    <x v="1250"/>
    <x v="4130"/>
    <x v="5"/>
    <n v="2022"/>
    <s v="Wed"/>
    <x v="20"/>
    <s v="NO"/>
    <n v="1"/>
  </r>
  <r>
    <x v="4131"/>
    <x v="2"/>
    <x v="9"/>
    <x v="3"/>
    <x v="0"/>
    <s v="Evening Rush"/>
    <x v="3"/>
    <x v="0"/>
    <x v="172"/>
    <x v="1251"/>
    <x v="4131"/>
    <x v="5"/>
    <n v="2022"/>
    <s v="Wed"/>
    <x v="20"/>
    <s v="NO"/>
    <n v="1"/>
  </r>
  <r>
    <x v="4132"/>
    <x v="3"/>
    <x v="9"/>
    <x v="4"/>
    <x v="3"/>
    <s v="Midday"/>
    <x v="3"/>
    <x v="2"/>
    <x v="172"/>
    <x v="1252"/>
    <x v="4132"/>
    <x v="5"/>
    <n v="2022"/>
    <s v="Wed"/>
    <x v="20"/>
    <s v="NO"/>
    <n v="2"/>
  </r>
  <r>
    <x v="4133"/>
    <x v="2"/>
    <x v="4"/>
    <x v="0"/>
    <x v="3"/>
    <s v="Midday"/>
    <x v="2"/>
    <x v="2"/>
    <x v="172"/>
    <x v="1253"/>
    <x v="4133"/>
    <x v="5"/>
    <n v="2022"/>
    <s v="Wed"/>
    <x v="20"/>
    <s v="NO"/>
    <n v="2"/>
  </r>
  <r>
    <x v="4134"/>
    <x v="4"/>
    <x v="8"/>
    <x v="3"/>
    <x v="1"/>
    <s v="Morning Rush"/>
    <x v="0"/>
    <x v="3"/>
    <x v="172"/>
    <x v="1254"/>
    <x v="4134"/>
    <x v="5"/>
    <n v="2022"/>
    <s v="Wed"/>
    <x v="20"/>
    <s v="NO"/>
    <n v="5"/>
  </r>
  <r>
    <x v="4135"/>
    <x v="2"/>
    <x v="1"/>
    <x v="3"/>
    <x v="0"/>
    <s v="Night"/>
    <x v="4"/>
    <x v="0"/>
    <x v="172"/>
    <x v="1255"/>
    <x v="4135"/>
    <x v="5"/>
    <n v="2022"/>
    <s v="Wed"/>
    <x v="20"/>
    <s v="NO"/>
    <n v="1"/>
  </r>
  <r>
    <x v="4136"/>
    <x v="0"/>
    <x v="0"/>
    <x v="1"/>
    <x v="0"/>
    <s v="Evening Rush"/>
    <x v="1"/>
    <x v="0"/>
    <x v="172"/>
    <x v="1256"/>
    <x v="4136"/>
    <x v="5"/>
    <n v="2022"/>
    <s v="Wed"/>
    <x v="20"/>
    <s v="NO"/>
    <n v="1"/>
  </r>
  <r>
    <x v="4137"/>
    <x v="4"/>
    <x v="1"/>
    <x v="0"/>
    <x v="2"/>
    <s v="Evening Rush"/>
    <x v="3"/>
    <x v="1"/>
    <x v="172"/>
    <x v="1257"/>
    <x v="4137"/>
    <x v="5"/>
    <n v="2022"/>
    <s v="Wed"/>
    <x v="20"/>
    <s v="NO"/>
    <n v="3"/>
  </r>
  <r>
    <x v="4138"/>
    <x v="3"/>
    <x v="8"/>
    <x v="0"/>
    <x v="1"/>
    <s v="Evening Rush"/>
    <x v="3"/>
    <x v="2"/>
    <x v="172"/>
    <x v="1258"/>
    <x v="4138"/>
    <x v="5"/>
    <n v="2022"/>
    <s v="Wed"/>
    <x v="20"/>
    <s v="NO"/>
    <n v="2"/>
  </r>
  <r>
    <x v="4139"/>
    <x v="5"/>
    <x v="9"/>
    <x v="1"/>
    <x v="0"/>
    <s v="Morning Rush"/>
    <x v="3"/>
    <x v="2"/>
    <x v="172"/>
    <x v="1259"/>
    <x v="4139"/>
    <x v="5"/>
    <n v="2022"/>
    <s v="Wed"/>
    <x v="20"/>
    <s v="NO"/>
    <n v="2"/>
  </r>
  <r>
    <x v="4140"/>
    <x v="2"/>
    <x v="0"/>
    <x v="1"/>
    <x v="0"/>
    <s v="Midday"/>
    <x v="0"/>
    <x v="1"/>
    <x v="172"/>
    <x v="1260"/>
    <x v="4140"/>
    <x v="5"/>
    <n v="2022"/>
    <s v="Wed"/>
    <x v="21"/>
    <s v="NO"/>
    <n v="3"/>
  </r>
  <r>
    <x v="4141"/>
    <x v="4"/>
    <x v="8"/>
    <x v="3"/>
    <x v="0"/>
    <s v="Night"/>
    <x v="1"/>
    <x v="0"/>
    <x v="172"/>
    <x v="1261"/>
    <x v="4141"/>
    <x v="5"/>
    <n v="2022"/>
    <s v="Wed"/>
    <x v="21"/>
    <s v="NO"/>
    <n v="1"/>
  </r>
  <r>
    <x v="4142"/>
    <x v="5"/>
    <x v="5"/>
    <x v="4"/>
    <x v="1"/>
    <s v="Midday"/>
    <x v="2"/>
    <x v="2"/>
    <x v="172"/>
    <x v="1262"/>
    <x v="4142"/>
    <x v="5"/>
    <n v="2022"/>
    <s v="Wed"/>
    <x v="21"/>
    <s v="NO"/>
    <n v="2"/>
  </r>
  <r>
    <x v="4143"/>
    <x v="3"/>
    <x v="3"/>
    <x v="1"/>
    <x v="1"/>
    <s v="Night"/>
    <x v="2"/>
    <x v="3"/>
    <x v="172"/>
    <x v="1263"/>
    <x v="4143"/>
    <x v="5"/>
    <n v="2022"/>
    <s v="Wed"/>
    <x v="21"/>
    <s v="NO"/>
    <n v="5"/>
  </r>
  <r>
    <x v="4144"/>
    <x v="0"/>
    <x v="1"/>
    <x v="3"/>
    <x v="3"/>
    <s v="Night"/>
    <x v="0"/>
    <x v="0"/>
    <x v="172"/>
    <x v="1264"/>
    <x v="4144"/>
    <x v="5"/>
    <n v="2022"/>
    <s v="Wed"/>
    <x v="21"/>
    <s v="NO"/>
    <n v="1"/>
  </r>
  <r>
    <x v="4145"/>
    <x v="4"/>
    <x v="4"/>
    <x v="4"/>
    <x v="3"/>
    <s v="Night"/>
    <x v="4"/>
    <x v="1"/>
    <x v="172"/>
    <x v="1265"/>
    <x v="4145"/>
    <x v="5"/>
    <n v="2022"/>
    <s v="Wed"/>
    <x v="21"/>
    <s v="NO"/>
    <n v="3"/>
  </r>
  <r>
    <x v="4146"/>
    <x v="3"/>
    <x v="0"/>
    <x v="1"/>
    <x v="0"/>
    <s v="Evening Rush"/>
    <x v="1"/>
    <x v="2"/>
    <x v="172"/>
    <x v="1266"/>
    <x v="4146"/>
    <x v="5"/>
    <n v="2022"/>
    <s v="Wed"/>
    <x v="21"/>
    <s v="NO"/>
    <n v="2"/>
  </r>
  <r>
    <x v="4147"/>
    <x v="3"/>
    <x v="1"/>
    <x v="1"/>
    <x v="1"/>
    <s v="Night"/>
    <x v="2"/>
    <x v="2"/>
    <x v="172"/>
    <x v="1267"/>
    <x v="4147"/>
    <x v="5"/>
    <n v="2022"/>
    <s v="Wed"/>
    <x v="21"/>
    <s v="NO"/>
    <n v="2"/>
  </r>
  <r>
    <x v="4148"/>
    <x v="1"/>
    <x v="6"/>
    <x v="0"/>
    <x v="1"/>
    <s v="Night"/>
    <x v="2"/>
    <x v="2"/>
    <x v="172"/>
    <x v="1268"/>
    <x v="4148"/>
    <x v="5"/>
    <n v="2022"/>
    <s v="Wed"/>
    <x v="21"/>
    <s v="NO"/>
    <n v="2"/>
  </r>
  <r>
    <x v="4149"/>
    <x v="5"/>
    <x v="2"/>
    <x v="2"/>
    <x v="1"/>
    <s v="Morning Rush"/>
    <x v="3"/>
    <x v="2"/>
    <x v="172"/>
    <x v="1269"/>
    <x v="4149"/>
    <x v="5"/>
    <n v="2022"/>
    <s v="Wed"/>
    <x v="21"/>
    <s v="NO"/>
    <n v="2"/>
  </r>
  <r>
    <x v="4150"/>
    <x v="1"/>
    <x v="8"/>
    <x v="0"/>
    <x v="1"/>
    <s v="Night"/>
    <x v="1"/>
    <x v="0"/>
    <x v="172"/>
    <x v="1270"/>
    <x v="4150"/>
    <x v="5"/>
    <n v="2022"/>
    <s v="Wed"/>
    <x v="21"/>
    <s v="NO"/>
    <n v="1"/>
  </r>
  <r>
    <x v="4151"/>
    <x v="3"/>
    <x v="7"/>
    <x v="1"/>
    <x v="0"/>
    <s v="Midday"/>
    <x v="1"/>
    <x v="2"/>
    <x v="172"/>
    <x v="1271"/>
    <x v="4151"/>
    <x v="5"/>
    <n v="2022"/>
    <s v="Wed"/>
    <x v="21"/>
    <s v="NO"/>
    <n v="2"/>
  </r>
  <r>
    <x v="4152"/>
    <x v="4"/>
    <x v="6"/>
    <x v="2"/>
    <x v="1"/>
    <s v="Evening Rush"/>
    <x v="0"/>
    <x v="1"/>
    <x v="173"/>
    <x v="1272"/>
    <x v="4152"/>
    <x v="5"/>
    <n v="2022"/>
    <s v="Thu"/>
    <x v="21"/>
    <s v="NO"/>
    <n v="3"/>
  </r>
  <r>
    <x v="4153"/>
    <x v="2"/>
    <x v="7"/>
    <x v="2"/>
    <x v="1"/>
    <s v="Evening Rush"/>
    <x v="0"/>
    <x v="1"/>
    <x v="173"/>
    <x v="1273"/>
    <x v="4153"/>
    <x v="5"/>
    <n v="2022"/>
    <s v="Thu"/>
    <x v="21"/>
    <s v="NO"/>
    <n v="3"/>
  </r>
  <r>
    <x v="4154"/>
    <x v="0"/>
    <x v="4"/>
    <x v="4"/>
    <x v="1"/>
    <s v="Midday"/>
    <x v="3"/>
    <x v="3"/>
    <x v="173"/>
    <x v="1274"/>
    <x v="4154"/>
    <x v="5"/>
    <n v="2022"/>
    <s v="Thu"/>
    <x v="21"/>
    <s v="NO"/>
    <n v="5"/>
  </r>
  <r>
    <x v="4155"/>
    <x v="0"/>
    <x v="5"/>
    <x v="2"/>
    <x v="3"/>
    <s v="Morning Rush"/>
    <x v="2"/>
    <x v="0"/>
    <x v="173"/>
    <x v="1275"/>
    <x v="4155"/>
    <x v="5"/>
    <n v="2022"/>
    <s v="Thu"/>
    <x v="21"/>
    <s v="NO"/>
    <n v="1"/>
  </r>
  <r>
    <x v="4156"/>
    <x v="1"/>
    <x v="3"/>
    <x v="4"/>
    <x v="3"/>
    <s v="Evening Rush"/>
    <x v="0"/>
    <x v="2"/>
    <x v="173"/>
    <x v="1276"/>
    <x v="4156"/>
    <x v="5"/>
    <n v="2022"/>
    <s v="Thu"/>
    <x v="21"/>
    <s v="NO"/>
    <n v="2"/>
  </r>
  <r>
    <x v="4157"/>
    <x v="2"/>
    <x v="7"/>
    <x v="2"/>
    <x v="1"/>
    <s v="Night"/>
    <x v="2"/>
    <x v="1"/>
    <x v="173"/>
    <x v="1277"/>
    <x v="4157"/>
    <x v="5"/>
    <n v="2022"/>
    <s v="Thu"/>
    <x v="21"/>
    <s v="NO"/>
    <n v="3"/>
  </r>
  <r>
    <x v="4158"/>
    <x v="1"/>
    <x v="6"/>
    <x v="4"/>
    <x v="2"/>
    <s v="Morning Rush"/>
    <x v="2"/>
    <x v="3"/>
    <x v="173"/>
    <x v="1278"/>
    <x v="4158"/>
    <x v="5"/>
    <n v="2022"/>
    <s v="Thu"/>
    <x v="21"/>
    <s v="NO"/>
    <n v="5"/>
  </r>
  <r>
    <x v="4159"/>
    <x v="0"/>
    <x v="1"/>
    <x v="3"/>
    <x v="2"/>
    <s v="Night"/>
    <x v="1"/>
    <x v="0"/>
    <x v="173"/>
    <x v="1279"/>
    <x v="4159"/>
    <x v="5"/>
    <n v="2022"/>
    <s v="Thu"/>
    <x v="21"/>
    <s v="NO"/>
    <n v="1"/>
  </r>
  <r>
    <x v="4160"/>
    <x v="5"/>
    <x v="3"/>
    <x v="3"/>
    <x v="0"/>
    <s v="Evening Rush"/>
    <x v="2"/>
    <x v="1"/>
    <x v="173"/>
    <x v="1280"/>
    <x v="4160"/>
    <x v="5"/>
    <n v="2022"/>
    <s v="Thu"/>
    <x v="21"/>
    <s v="NO"/>
    <n v="3"/>
  </r>
  <r>
    <x v="4161"/>
    <x v="0"/>
    <x v="5"/>
    <x v="2"/>
    <x v="1"/>
    <s v="Evening Rush"/>
    <x v="0"/>
    <x v="3"/>
    <x v="173"/>
    <x v="1281"/>
    <x v="4161"/>
    <x v="5"/>
    <n v="2022"/>
    <s v="Thu"/>
    <x v="21"/>
    <s v="NO"/>
    <n v="5"/>
  </r>
  <r>
    <x v="4162"/>
    <x v="0"/>
    <x v="7"/>
    <x v="4"/>
    <x v="2"/>
    <s v="Morning Rush"/>
    <x v="1"/>
    <x v="2"/>
    <x v="173"/>
    <x v="1282"/>
    <x v="4162"/>
    <x v="5"/>
    <n v="2022"/>
    <s v="Thu"/>
    <x v="21"/>
    <s v="NO"/>
    <n v="2"/>
  </r>
  <r>
    <x v="4163"/>
    <x v="2"/>
    <x v="7"/>
    <x v="3"/>
    <x v="3"/>
    <s v="Night"/>
    <x v="2"/>
    <x v="3"/>
    <x v="173"/>
    <x v="1283"/>
    <x v="4163"/>
    <x v="5"/>
    <n v="2022"/>
    <s v="Thu"/>
    <x v="21"/>
    <s v="NO"/>
    <n v="5"/>
  </r>
  <r>
    <x v="4164"/>
    <x v="1"/>
    <x v="4"/>
    <x v="4"/>
    <x v="2"/>
    <s v="Morning Rush"/>
    <x v="0"/>
    <x v="0"/>
    <x v="173"/>
    <x v="1284"/>
    <x v="4164"/>
    <x v="5"/>
    <n v="2022"/>
    <s v="Thu"/>
    <x v="21"/>
    <s v="NO"/>
    <n v="1"/>
  </r>
  <r>
    <x v="4165"/>
    <x v="3"/>
    <x v="5"/>
    <x v="2"/>
    <x v="2"/>
    <s v="Morning Rush"/>
    <x v="4"/>
    <x v="1"/>
    <x v="173"/>
    <x v="1285"/>
    <x v="4165"/>
    <x v="5"/>
    <n v="2022"/>
    <s v="Thu"/>
    <x v="21"/>
    <s v="NO"/>
    <n v="3"/>
  </r>
  <r>
    <x v="4166"/>
    <x v="4"/>
    <x v="6"/>
    <x v="4"/>
    <x v="2"/>
    <s v="Night"/>
    <x v="1"/>
    <x v="0"/>
    <x v="173"/>
    <x v="1286"/>
    <x v="4166"/>
    <x v="5"/>
    <n v="2022"/>
    <s v="Thu"/>
    <x v="21"/>
    <s v="NO"/>
    <n v="1"/>
  </r>
  <r>
    <x v="4167"/>
    <x v="3"/>
    <x v="4"/>
    <x v="4"/>
    <x v="3"/>
    <s v="Midday"/>
    <x v="0"/>
    <x v="3"/>
    <x v="173"/>
    <x v="1287"/>
    <x v="4167"/>
    <x v="5"/>
    <n v="2022"/>
    <s v="Thu"/>
    <x v="21"/>
    <s v="NO"/>
    <n v="5"/>
  </r>
  <r>
    <x v="4168"/>
    <x v="5"/>
    <x v="9"/>
    <x v="2"/>
    <x v="1"/>
    <s v="Midday"/>
    <x v="4"/>
    <x v="3"/>
    <x v="173"/>
    <x v="1288"/>
    <x v="4168"/>
    <x v="5"/>
    <n v="2022"/>
    <s v="Thu"/>
    <x v="21"/>
    <s v="NO"/>
    <n v="5"/>
  </r>
  <r>
    <x v="4169"/>
    <x v="5"/>
    <x v="7"/>
    <x v="1"/>
    <x v="1"/>
    <s v="Evening Rush"/>
    <x v="0"/>
    <x v="3"/>
    <x v="173"/>
    <x v="1289"/>
    <x v="4169"/>
    <x v="5"/>
    <n v="2022"/>
    <s v="Thu"/>
    <x v="21"/>
    <s v="NO"/>
    <n v="5"/>
  </r>
  <r>
    <x v="4170"/>
    <x v="1"/>
    <x v="4"/>
    <x v="1"/>
    <x v="3"/>
    <s v="Midday"/>
    <x v="0"/>
    <x v="0"/>
    <x v="173"/>
    <x v="1290"/>
    <x v="4170"/>
    <x v="5"/>
    <n v="2022"/>
    <s v="Thu"/>
    <x v="21"/>
    <s v="NO"/>
    <n v="1"/>
  </r>
  <r>
    <x v="4171"/>
    <x v="3"/>
    <x v="8"/>
    <x v="3"/>
    <x v="3"/>
    <s v="Morning Rush"/>
    <x v="0"/>
    <x v="3"/>
    <x v="173"/>
    <x v="1291"/>
    <x v="4171"/>
    <x v="5"/>
    <n v="2022"/>
    <s v="Thu"/>
    <x v="21"/>
    <s v="NO"/>
    <n v="5"/>
  </r>
  <r>
    <x v="4172"/>
    <x v="0"/>
    <x v="5"/>
    <x v="2"/>
    <x v="2"/>
    <s v="Midday"/>
    <x v="4"/>
    <x v="1"/>
    <x v="173"/>
    <x v="1292"/>
    <x v="4172"/>
    <x v="5"/>
    <n v="2022"/>
    <s v="Thu"/>
    <x v="21"/>
    <s v="NO"/>
    <n v="3"/>
  </r>
  <r>
    <x v="4173"/>
    <x v="2"/>
    <x v="0"/>
    <x v="3"/>
    <x v="3"/>
    <s v="Evening Rush"/>
    <x v="1"/>
    <x v="1"/>
    <x v="173"/>
    <x v="1293"/>
    <x v="4173"/>
    <x v="5"/>
    <n v="2022"/>
    <s v="Thu"/>
    <x v="21"/>
    <s v="NO"/>
    <n v="3"/>
  </r>
  <r>
    <x v="4174"/>
    <x v="1"/>
    <x v="6"/>
    <x v="3"/>
    <x v="3"/>
    <s v="Midday"/>
    <x v="3"/>
    <x v="1"/>
    <x v="173"/>
    <x v="1294"/>
    <x v="4174"/>
    <x v="5"/>
    <n v="2022"/>
    <s v="Thu"/>
    <x v="21"/>
    <s v="NO"/>
    <n v="3"/>
  </r>
  <r>
    <x v="4175"/>
    <x v="1"/>
    <x v="0"/>
    <x v="4"/>
    <x v="2"/>
    <s v="Night"/>
    <x v="3"/>
    <x v="1"/>
    <x v="173"/>
    <x v="1295"/>
    <x v="4175"/>
    <x v="5"/>
    <n v="2022"/>
    <s v="Thu"/>
    <x v="21"/>
    <s v="NO"/>
    <n v="3"/>
  </r>
  <r>
    <x v="4176"/>
    <x v="3"/>
    <x v="2"/>
    <x v="1"/>
    <x v="1"/>
    <s v="Evening Rush"/>
    <x v="0"/>
    <x v="1"/>
    <x v="174"/>
    <x v="1296"/>
    <x v="4176"/>
    <x v="5"/>
    <n v="2022"/>
    <s v="Fri"/>
    <x v="21"/>
    <s v="NO"/>
    <n v="3"/>
  </r>
  <r>
    <x v="4177"/>
    <x v="4"/>
    <x v="3"/>
    <x v="0"/>
    <x v="1"/>
    <s v="Evening Rush"/>
    <x v="1"/>
    <x v="2"/>
    <x v="174"/>
    <x v="1297"/>
    <x v="4177"/>
    <x v="5"/>
    <n v="2022"/>
    <s v="Fri"/>
    <x v="21"/>
    <s v="NO"/>
    <n v="2"/>
  </r>
  <r>
    <x v="4178"/>
    <x v="5"/>
    <x v="9"/>
    <x v="2"/>
    <x v="2"/>
    <s v="Evening Rush"/>
    <x v="2"/>
    <x v="0"/>
    <x v="174"/>
    <x v="1298"/>
    <x v="4178"/>
    <x v="5"/>
    <n v="2022"/>
    <s v="Fri"/>
    <x v="21"/>
    <s v="NO"/>
    <n v="1"/>
  </r>
  <r>
    <x v="4179"/>
    <x v="0"/>
    <x v="9"/>
    <x v="1"/>
    <x v="3"/>
    <s v="Morning Rush"/>
    <x v="0"/>
    <x v="1"/>
    <x v="174"/>
    <x v="1299"/>
    <x v="4179"/>
    <x v="5"/>
    <n v="2022"/>
    <s v="Fri"/>
    <x v="21"/>
    <s v="NO"/>
    <n v="3"/>
  </r>
  <r>
    <x v="4180"/>
    <x v="2"/>
    <x v="7"/>
    <x v="3"/>
    <x v="2"/>
    <s v="Night"/>
    <x v="0"/>
    <x v="3"/>
    <x v="174"/>
    <x v="1300"/>
    <x v="4180"/>
    <x v="5"/>
    <n v="2022"/>
    <s v="Fri"/>
    <x v="21"/>
    <s v="NO"/>
    <n v="5"/>
  </r>
  <r>
    <x v="4181"/>
    <x v="5"/>
    <x v="9"/>
    <x v="3"/>
    <x v="1"/>
    <s v="Midday"/>
    <x v="0"/>
    <x v="2"/>
    <x v="174"/>
    <x v="1301"/>
    <x v="4181"/>
    <x v="5"/>
    <n v="2022"/>
    <s v="Fri"/>
    <x v="21"/>
    <s v="NO"/>
    <n v="2"/>
  </r>
  <r>
    <x v="4182"/>
    <x v="0"/>
    <x v="4"/>
    <x v="1"/>
    <x v="1"/>
    <s v="Midday"/>
    <x v="2"/>
    <x v="3"/>
    <x v="174"/>
    <x v="1302"/>
    <x v="4182"/>
    <x v="5"/>
    <n v="2022"/>
    <s v="Fri"/>
    <x v="21"/>
    <s v="NO"/>
    <n v="5"/>
  </r>
  <r>
    <x v="4183"/>
    <x v="1"/>
    <x v="8"/>
    <x v="0"/>
    <x v="0"/>
    <s v="Evening Rush"/>
    <x v="4"/>
    <x v="2"/>
    <x v="174"/>
    <x v="1303"/>
    <x v="4183"/>
    <x v="5"/>
    <n v="2022"/>
    <s v="Fri"/>
    <x v="21"/>
    <s v="NO"/>
    <n v="2"/>
  </r>
  <r>
    <x v="4184"/>
    <x v="4"/>
    <x v="8"/>
    <x v="0"/>
    <x v="2"/>
    <s v="Evening Rush"/>
    <x v="4"/>
    <x v="3"/>
    <x v="174"/>
    <x v="1304"/>
    <x v="4184"/>
    <x v="5"/>
    <n v="2022"/>
    <s v="Fri"/>
    <x v="21"/>
    <s v="NO"/>
    <n v="5"/>
  </r>
  <r>
    <x v="4185"/>
    <x v="1"/>
    <x v="7"/>
    <x v="2"/>
    <x v="3"/>
    <s v="Night"/>
    <x v="1"/>
    <x v="1"/>
    <x v="174"/>
    <x v="1305"/>
    <x v="4185"/>
    <x v="5"/>
    <n v="2022"/>
    <s v="Fri"/>
    <x v="21"/>
    <s v="NO"/>
    <n v="3"/>
  </r>
  <r>
    <x v="4186"/>
    <x v="4"/>
    <x v="6"/>
    <x v="3"/>
    <x v="0"/>
    <s v="Evening Rush"/>
    <x v="1"/>
    <x v="0"/>
    <x v="174"/>
    <x v="1306"/>
    <x v="4186"/>
    <x v="5"/>
    <n v="2022"/>
    <s v="Fri"/>
    <x v="21"/>
    <s v="NO"/>
    <n v="1"/>
  </r>
  <r>
    <x v="4187"/>
    <x v="3"/>
    <x v="7"/>
    <x v="3"/>
    <x v="3"/>
    <s v="Midday"/>
    <x v="3"/>
    <x v="1"/>
    <x v="174"/>
    <x v="1307"/>
    <x v="4187"/>
    <x v="5"/>
    <n v="2022"/>
    <s v="Fri"/>
    <x v="21"/>
    <s v="NO"/>
    <n v="3"/>
  </r>
  <r>
    <x v="4188"/>
    <x v="0"/>
    <x v="0"/>
    <x v="0"/>
    <x v="2"/>
    <s v="Night"/>
    <x v="1"/>
    <x v="2"/>
    <x v="174"/>
    <x v="1308"/>
    <x v="4188"/>
    <x v="5"/>
    <n v="2022"/>
    <s v="Fri"/>
    <x v="21"/>
    <s v="NO"/>
    <n v="2"/>
  </r>
  <r>
    <x v="4189"/>
    <x v="5"/>
    <x v="8"/>
    <x v="4"/>
    <x v="1"/>
    <s v="Evening Rush"/>
    <x v="4"/>
    <x v="2"/>
    <x v="174"/>
    <x v="1309"/>
    <x v="4189"/>
    <x v="5"/>
    <n v="2022"/>
    <s v="Fri"/>
    <x v="21"/>
    <s v="NO"/>
    <n v="2"/>
  </r>
  <r>
    <x v="4190"/>
    <x v="1"/>
    <x v="5"/>
    <x v="1"/>
    <x v="1"/>
    <s v="Night"/>
    <x v="4"/>
    <x v="3"/>
    <x v="174"/>
    <x v="1310"/>
    <x v="4190"/>
    <x v="5"/>
    <n v="2022"/>
    <s v="Fri"/>
    <x v="21"/>
    <s v="NO"/>
    <n v="5"/>
  </r>
  <r>
    <x v="4191"/>
    <x v="4"/>
    <x v="7"/>
    <x v="2"/>
    <x v="1"/>
    <s v="Morning Rush"/>
    <x v="4"/>
    <x v="2"/>
    <x v="174"/>
    <x v="1311"/>
    <x v="4191"/>
    <x v="5"/>
    <n v="2022"/>
    <s v="Fri"/>
    <x v="21"/>
    <s v="NO"/>
    <n v="2"/>
  </r>
  <r>
    <x v="4192"/>
    <x v="4"/>
    <x v="7"/>
    <x v="0"/>
    <x v="0"/>
    <s v="Midday"/>
    <x v="0"/>
    <x v="3"/>
    <x v="174"/>
    <x v="1312"/>
    <x v="4192"/>
    <x v="5"/>
    <n v="2022"/>
    <s v="Fri"/>
    <x v="21"/>
    <s v="NO"/>
    <n v="5"/>
  </r>
  <r>
    <x v="4193"/>
    <x v="1"/>
    <x v="6"/>
    <x v="0"/>
    <x v="0"/>
    <s v="Evening Rush"/>
    <x v="4"/>
    <x v="1"/>
    <x v="174"/>
    <x v="1313"/>
    <x v="4193"/>
    <x v="5"/>
    <n v="2022"/>
    <s v="Fri"/>
    <x v="21"/>
    <s v="NO"/>
    <n v="3"/>
  </r>
  <r>
    <x v="4194"/>
    <x v="5"/>
    <x v="1"/>
    <x v="4"/>
    <x v="0"/>
    <s v="Evening Rush"/>
    <x v="3"/>
    <x v="2"/>
    <x v="174"/>
    <x v="1314"/>
    <x v="4194"/>
    <x v="5"/>
    <n v="2022"/>
    <s v="Fri"/>
    <x v="21"/>
    <s v="NO"/>
    <n v="2"/>
  </r>
  <r>
    <x v="4195"/>
    <x v="0"/>
    <x v="2"/>
    <x v="1"/>
    <x v="3"/>
    <s v="Evening Rush"/>
    <x v="4"/>
    <x v="1"/>
    <x v="174"/>
    <x v="1315"/>
    <x v="4195"/>
    <x v="5"/>
    <n v="2022"/>
    <s v="Fri"/>
    <x v="21"/>
    <s v="NO"/>
    <n v="3"/>
  </r>
  <r>
    <x v="4196"/>
    <x v="3"/>
    <x v="0"/>
    <x v="4"/>
    <x v="0"/>
    <s v="Midday"/>
    <x v="0"/>
    <x v="2"/>
    <x v="174"/>
    <x v="1316"/>
    <x v="4196"/>
    <x v="5"/>
    <n v="2022"/>
    <s v="Fri"/>
    <x v="21"/>
    <s v="NO"/>
    <n v="2"/>
  </r>
  <r>
    <x v="4197"/>
    <x v="3"/>
    <x v="9"/>
    <x v="3"/>
    <x v="3"/>
    <s v="Night"/>
    <x v="1"/>
    <x v="2"/>
    <x v="174"/>
    <x v="1317"/>
    <x v="4197"/>
    <x v="5"/>
    <n v="2022"/>
    <s v="Fri"/>
    <x v="21"/>
    <s v="NO"/>
    <n v="2"/>
  </r>
  <r>
    <x v="4198"/>
    <x v="2"/>
    <x v="3"/>
    <x v="0"/>
    <x v="0"/>
    <s v="Midday"/>
    <x v="0"/>
    <x v="0"/>
    <x v="174"/>
    <x v="1318"/>
    <x v="4198"/>
    <x v="5"/>
    <n v="2022"/>
    <s v="Fri"/>
    <x v="21"/>
    <s v="NO"/>
    <n v="1"/>
  </r>
  <r>
    <x v="4199"/>
    <x v="2"/>
    <x v="5"/>
    <x v="2"/>
    <x v="0"/>
    <s v="Night"/>
    <x v="4"/>
    <x v="2"/>
    <x v="174"/>
    <x v="1319"/>
    <x v="4199"/>
    <x v="5"/>
    <n v="2022"/>
    <s v="Fri"/>
    <x v="21"/>
    <s v="NO"/>
    <n v="2"/>
  </r>
  <r>
    <x v="4200"/>
    <x v="2"/>
    <x v="9"/>
    <x v="4"/>
    <x v="0"/>
    <s v="Morning Rush"/>
    <x v="0"/>
    <x v="3"/>
    <x v="175"/>
    <x v="1320"/>
    <x v="4200"/>
    <x v="5"/>
    <n v="2022"/>
    <s v="Sat"/>
    <x v="22"/>
    <s v="NO"/>
    <n v="5"/>
  </r>
  <r>
    <x v="4201"/>
    <x v="5"/>
    <x v="2"/>
    <x v="3"/>
    <x v="1"/>
    <s v="Evening Rush"/>
    <x v="4"/>
    <x v="3"/>
    <x v="175"/>
    <x v="1321"/>
    <x v="4201"/>
    <x v="5"/>
    <n v="2022"/>
    <s v="Sat"/>
    <x v="22"/>
    <s v="NO"/>
    <n v="5"/>
  </r>
  <r>
    <x v="4202"/>
    <x v="0"/>
    <x v="2"/>
    <x v="2"/>
    <x v="0"/>
    <s v="Night"/>
    <x v="1"/>
    <x v="2"/>
    <x v="175"/>
    <x v="1322"/>
    <x v="4202"/>
    <x v="5"/>
    <n v="2022"/>
    <s v="Sat"/>
    <x v="22"/>
    <s v="NO"/>
    <n v="2"/>
  </r>
  <r>
    <x v="4203"/>
    <x v="0"/>
    <x v="6"/>
    <x v="0"/>
    <x v="3"/>
    <s v="Midday"/>
    <x v="3"/>
    <x v="2"/>
    <x v="175"/>
    <x v="1323"/>
    <x v="4203"/>
    <x v="5"/>
    <n v="2022"/>
    <s v="Sat"/>
    <x v="22"/>
    <s v="NO"/>
    <n v="2"/>
  </r>
  <r>
    <x v="4204"/>
    <x v="2"/>
    <x v="4"/>
    <x v="3"/>
    <x v="2"/>
    <s v="Midday"/>
    <x v="4"/>
    <x v="0"/>
    <x v="175"/>
    <x v="1324"/>
    <x v="4204"/>
    <x v="5"/>
    <n v="2022"/>
    <s v="Sat"/>
    <x v="22"/>
    <s v="NO"/>
    <n v="1"/>
  </r>
  <r>
    <x v="4205"/>
    <x v="2"/>
    <x v="9"/>
    <x v="2"/>
    <x v="3"/>
    <s v="Night"/>
    <x v="2"/>
    <x v="1"/>
    <x v="175"/>
    <x v="1325"/>
    <x v="4205"/>
    <x v="5"/>
    <n v="2022"/>
    <s v="Sat"/>
    <x v="22"/>
    <s v="NO"/>
    <n v="3"/>
  </r>
  <r>
    <x v="4206"/>
    <x v="5"/>
    <x v="7"/>
    <x v="2"/>
    <x v="1"/>
    <s v="Evening Rush"/>
    <x v="2"/>
    <x v="0"/>
    <x v="175"/>
    <x v="1326"/>
    <x v="4206"/>
    <x v="5"/>
    <n v="2022"/>
    <s v="Sat"/>
    <x v="22"/>
    <s v="NO"/>
    <n v="1"/>
  </r>
  <r>
    <x v="4207"/>
    <x v="2"/>
    <x v="6"/>
    <x v="1"/>
    <x v="3"/>
    <s v="Morning Rush"/>
    <x v="4"/>
    <x v="2"/>
    <x v="175"/>
    <x v="1327"/>
    <x v="4207"/>
    <x v="5"/>
    <n v="2022"/>
    <s v="Sat"/>
    <x v="22"/>
    <s v="NO"/>
    <n v="2"/>
  </r>
  <r>
    <x v="4208"/>
    <x v="3"/>
    <x v="9"/>
    <x v="4"/>
    <x v="1"/>
    <s v="Morning Rush"/>
    <x v="1"/>
    <x v="2"/>
    <x v="175"/>
    <x v="1328"/>
    <x v="4208"/>
    <x v="5"/>
    <n v="2022"/>
    <s v="Sat"/>
    <x v="22"/>
    <s v="NO"/>
    <n v="2"/>
  </r>
  <r>
    <x v="4209"/>
    <x v="1"/>
    <x v="4"/>
    <x v="2"/>
    <x v="1"/>
    <s v="Morning Rush"/>
    <x v="1"/>
    <x v="0"/>
    <x v="175"/>
    <x v="1329"/>
    <x v="4209"/>
    <x v="5"/>
    <n v="2022"/>
    <s v="Sat"/>
    <x v="22"/>
    <s v="NO"/>
    <n v="1"/>
  </r>
  <r>
    <x v="4210"/>
    <x v="3"/>
    <x v="5"/>
    <x v="2"/>
    <x v="3"/>
    <s v="Evening Rush"/>
    <x v="3"/>
    <x v="1"/>
    <x v="175"/>
    <x v="1330"/>
    <x v="4210"/>
    <x v="5"/>
    <n v="2022"/>
    <s v="Sat"/>
    <x v="22"/>
    <s v="NO"/>
    <n v="3"/>
  </r>
  <r>
    <x v="4211"/>
    <x v="3"/>
    <x v="5"/>
    <x v="4"/>
    <x v="2"/>
    <s v="Midday"/>
    <x v="2"/>
    <x v="3"/>
    <x v="175"/>
    <x v="1331"/>
    <x v="4211"/>
    <x v="5"/>
    <n v="2022"/>
    <s v="Sat"/>
    <x v="22"/>
    <s v="NO"/>
    <n v="5"/>
  </r>
  <r>
    <x v="4212"/>
    <x v="4"/>
    <x v="4"/>
    <x v="1"/>
    <x v="3"/>
    <s v="Evening Rush"/>
    <x v="1"/>
    <x v="1"/>
    <x v="175"/>
    <x v="1332"/>
    <x v="4212"/>
    <x v="5"/>
    <n v="2022"/>
    <s v="Sat"/>
    <x v="22"/>
    <s v="NO"/>
    <n v="3"/>
  </r>
  <r>
    <x v="4213"/>
    <x v="1"/>
    <x v="3"/>
    <x v="2"/>
    <x v="3"/>
    <s v="Evening Rush"/>
    <x v="4"/>
    <x v="1"/>
    <x v="175"/>
    <x v="1333"/>
    <x v="4213"/>
    <x v="5"/>
    <n v="2022"/>
    <s v="Sat"/>
    <x v="22"/>
    <s v="NO"/>
    <n v="3"/>
  </r>
  <r>
    <x v="4214"/>
    <x v="3"/>
    <x v="2"/>
    <x v="4"/>
    <x v="2"/>
    <s v="Night"/>
    <x v="2"/>
    <x v="0"/>
    <x v="175"/>
    <x v="1334"/>
    <x v="4214"/>
    <x v="5"/>
    <n v="2022"/>
    <s v="Sat"/>
    <x v="22"/>
    <s v="NO"/>
    <n v="1"/>
  </r>
  <r>
    <x v="4215"/>
    <x v="1"/>
    <x v="7"/>
    <x v="4"/>
    <x v="3"/>
    <s v="Evening Rush"/>
    <x v="4"/>
    <x v="0"/>
    <x v="175"/>
    <x v="1335"/>
    <x v="4215"/>
    <x v="5"/>
    <n v="2022"/>
    <s v="Sat"/>
    <x v="22"/>
    <s v="NO"/>
    <n v="1"/>
  </r>
  <r>
    <x v="4216"/>
    <x v="3"/>
    <x v="4"/>
    <x v="3"/>
    <x v="3"/>
    <s v="Midday"/>
    <x v="1"/>
    <x v="2"/>
    <x v="175"/>
    <x v="1336"/>
    <x v="4216"/>
    <x v="5"/>
    <n v="2022"/>
    <s v="Sat"/>
    <x v="22"/>
    <s v="NO"/>
    <n v="2"/>
  </r>
  <r>
    <x v="4217"/>
    <x v="5"/>
    <x v="8"/>
    <x v="0"/>
    <x v="2"/>
    <s v="Morning Rush"/>
    <x v="3"/>
    <x v="1"/>
    <x v="175"/>
    <x v="1337"/>
    <x v="4217"/>
    <x v="5"/>
    <n v="2022"/>
    <s v="Sat"/>
    <x v="22"/>
    <s v="NO"/>
    <n v="3"/>
  </r>
  <r>
    <x v="4218"/>
    <x v="5"/>
    <x v="1"/>
    <x v="4"/>
    <x v="3"/>
    <s v="Night"/>
    <x v="3"/>
    <x v="0"/>
    <x v="175"/>
    <x v="1338"/>
    <x v="4218"/>
    <x v="5"/>
    <n v="2022"/>
    <s v="Sat"/>
    <x v="22"/>
    <s v="NO"/>
    <n v="1"/>
  </r>
  <r>
    <x v="4219"/>
    <x v="2"/>
    <x v="2"/>
    <x v="3"/>
    <x v="3"/>
    <s v="Evening Rush"/>
    <x v="4"/>
    <x v="3"/>
    <x v="175"/>
    <x v="1339"/>
    <x v="4219"/>
    <x v="5"/>
    <n v="2022"/>
    <s v="Sat"/>
    <x v="22"/>
    <s v="NO"/>
    <n v="5"/>
  </r>
  <r>
    <x v="4220"/>
    <x v="5"/>
    <x v="6"/>
    <x v="0"/>
    <x v="3"/>
    <s v="Midday"/>
    <x v="1"/>
    <x v="3"/>
    <x v="175"/>
    <x v="1340"/>
    <x v="4220"/>
    <x v="5"/>
    <n v="2022"/>
    <s v="Sat"/>
    <x v="22"/>
    <s v="NO"/>
    <n v="5"/>
  </r>
  <r>
    <x v="4221"/>
    <x v="1"/>
    <x v="1"/>
    <x v="3"/>
    <x v="2"/>
    <s v="Evening Rush"/>
    <x v="4"/>
    <x v="3"/>
    <x v="175"/>
    <x v="1341"/>
    <x v="4221"/>
    <x v="5"/>
    <n v="2022"/>
    <s v="Sat"/>
    <x v="22"/>
    <s v="NO"/>
    <n v="5"/>
  </r>
  <r>
    <x v="4222"/>
    <x v="4"/>
    <x v="2"/>
    <x v="2"/>
    <x v="1"/>
    <s v="Morning Rush"/>
    <x v="2"/>
    <x v="3"/>
    <x v="175"/>
    <x v="1342"/>
    <x v="4222"/>
    <x v="5"/>
    <n v="2022"/>
    <s v="Sat"/>
    <x v="22"/>
    <s v="NO"/>
    <n v="5"/>
  </r>
  <r>
    <x v="4223"/>
    <x v="2"/>
    <x v="6"/>
    <x v="3"/>
    <x v="2"/>
    <s v="Morning Rush"/>
    <x v="4"/>
    <x v="0"/>
    <x v="175"/>
    <x v="1343"/>
    <x v="4223"/>
    <x v="5"/>
    <n v="2022"/>
    <s v="Sat"/>
    <x v="22"/>
    <s v="NO"/>
    <n v="1"/>
  </r>
  <r>
    <x v="4224"/>
    <x v="3"/>
    <x v="2"/>
    <x v="2"/>
    <x v="2"/>
    <s v="Midday"/>
    <x v="0"/>
    <x v="3"/>
    <x v="176"/>
    <x v="1344"/>
    <x v="4224"/>
    <x v="5"/>
    <n v="2022"/>
    <s v="Sun"/>
    <x v="22"/>
    <s v="NO"/>
    <n v="5"/>
  </r>
  <r>
    <x v="4225"/>
    <x v="5"/>
    <x v="7"/>
    <x v="4"/>
    <x v="0"/>
    <s v="Night"/>
    <x v="3"/>
    <x v="3"/>
    <x v="176"/>
    <x v="1345"/>
    <x v="4225"/>
    <x v="5"/>
    <n v="2022"/>
    <s v="Sun"/>
    <x v="22"/>
    <s v="NO"/>
    <n v="5"/>
  </r>
  <r>
    <x v="4226"/>
    <x v="2"/>
    <x v="7"/>
    <x v="0"/>
    <x v="2"/>
    <s v="Morning Rush"/>
    <x v="3"/>
    <x v="2"/>
    <x v="176"/>
    <x v="1346"/>
    <x v="4226"/>
    <x v="5"/>
    <n v="2022"/>
    <s v="Sun"/>
    <x v="22"/>
    <s v="NO"/>
    <n v="2"/>
  </r>
  <r>
    <x v="4227"/>
    <x v="5"/>
    <x v="6"/>
    <x v="3"/>
    <x v="2"/>
    <s v="Evening Rush"/>
    <x v="3"/>
    <x v="1"/>
    <x v="176"/>
    <x v="1347"/>
    <x v="4227"/>
    <x v="5"/>
    <n v="2022"/>
    <s v="Sun"/>
    <x v="22"/>
    <s v="NO"/>
    <n v="3"/>
  </r>
  <r>
    <x v="4228"/>
    <x v="2"/>
    <x v="9"/>
    <x v="4"/>
    <x v="3"/>
    <s v="Night"/>
    <x v="1"/>
    <x v="3"/>
    <x v="176"/>
    <x v="1348"/>
    <x v="4228"/>
    <x v="5"/>
    <n v="2022"/>
    <s v="Sun"/>
    <x v="22"/>
    <s v="NO"/>
    <n v="5"/>
  </r>
  <r>
    <x v="4229"/>
    <x v="1"/>
    <x v="8"/>
    <x v="4"/>
    <x v="0"/>
    <s v="Morning Rush"/>
    <x v="0"/>
    <x v="3"/>
    <x v="176"/>
    <x v="1349"/>
    <x v="4229"/>
    <x v="5"/>
    <n v="2022"/>
    <s v="Sun"/>
    <x v="22"/>
    <s v="NO"/>
    <n v="5"/>
  </r>
  <r>
    <x v="4230"/>
    <x v="1"/>
    <x v="4"/>
    <x v="1"/>
    <x v="1"/>
    <s v="Evening Rush"/>
    <x v="2"/>
    <x v="3"/>
    <x v="176"/>
    <x v="1350"/>
    <x v="4230"/>
    <x v="5"/>
    <n v="2022"/>
    <s v="Sun"/>
    <x v="22"/>
    <s v="NO"/>
    <n v="5"/>
  </r>
  <r>
    <x v="4231"/>
    <x v="3"/>
    <x v="0"/>
    <x v="2"/>
    <x v="0"/>
    <s v="Night"/>
    <x v="1"/>
    <x v="0"/>
    <x v="176"/>
    <x v="1351"/>
    <x v="4231"/>
    <x v="5"/>
    <n v="2022"/>
    <s v="Sun"/>
    <x v="22"/>
    <s v="NO"/>
    <n v="1"/>
  </r>
  <r>
    <x v="4232"/>
    <x v="0"/>
    <x v="4"/>
    <x v="4"/>
    <x v="3"/>
    <s v="Night"/>
    <x v="4"/>
    <x v="1"/>
    <x v="176"/>
    <x v="1352"/>
    <x v="4232"/>
    <x v="5"/>
    <n v="2022"/>
    <s v="Sun"/>
    <x v="22"/>
    <s v="NO"/>
    <n v="3"/>
  </r>
  <r>
    <x v="4233"/>
    <x v="2"/>
    <x v="8"/>
    <x v="4"/>
    <x v="3"/>
    <s v="Morning Rush"/>
    <x v="4"/>
    <x v="3"/>
    <x v="176"/>
    <x v="1353"/>
    <x v="4233"/>
    <x v="5"/>
    <n v="2022"/>
    <s v="Sun"/>
    <x v="22"/>
    <s v="NO"/>
    <n v="5"/>
  </r>
  <r>
    <x v="4234"/>
    <x v="0"/>
    <x v="6"/>
    <x v="4"/>
    <x v="0"/>
    <s v="Evening Rush"/>
    <x v="0"/>
    <x v="2"/>
    <x v="176"/>
    <x v="1354"/>
    <x v="4234"/>
    <x v="5"/>
    <n v="2022"/>
    <s v="Sun"/>
    <x v="22"/>
    <s v="NO"/>
    <n v="2"/>
  </r>
  <r>
    <x v="4235"/>
    <x v="0"/>
    <x v="2"/>
    <x v="2"/>
    <x v="1"/>
    <s v="Midday"/>
    <x v="4"/>
    <x v="2"/>
    <x v="176"/>
    <x v="1355"/>
    <x v="4235"/>
    <x v="5"/>
    <n v="2022"/>
    <s v="Sun"/>
    <x v="22"/>
    <s v="NO"/>
    <n v="2"/>
  </r>
  <r>
    <x v="4236"/>
    <x v="4"/>
    <x v="1"/>
    <x v="4"/>
    <x v="2"/>
    <s v="Night"/>
    <x v="4"/>
    <x v="1"/>
    <x v="176"/>
    <x v="1356"/>
    <x v="4236"/>
    <x v="5"/>
    <n v="2022"/>
    <s v="Sun"/>
    <x v="22"/>
    <s v="NO"/>
    <n v="3"/>
  </r>
  <r>
    <x v="4237"/>
    <x v="1"/>
    <x v="6"/>
    <x v="1"/>
    <x v="3"/>
    <s v="Evening Rush"/>
    <x v="1"/>
    <x v="0"/>
    <x v="176"/>
    <x v="1357"/>
    <x v="4237"/>
    <x v="5"/>
    <n v="2022"/>
    <s v="Sun"/>
    <x v="22"/>
    <s v="NO"/>
    <n v="1"/>
  </r>
  <r>
    <x v="4238"/>
    <x v="3"/>
    <x v="9"/>
    <x v="3"/>
    <x v="0"/>
    <s v="Evening Rush"/>
    <x v="3"/>
    <x v="0"/>
    <x v="176"/>
    <x v="1358"/>
    <x v="4238"/>
    <x v="5"/>
    <n v="2022"/>
    <s v="Sun"/>
    <x v="22"/>
    <s v="NO"/>
    <n v="1"/>
  </r>
  <r>
    <x v="4239"/>
    <x v="2"/>
    <x v="5"/>
    <x v="3"/>
    <x v="0"/>
    <s v="Midday"/>
    <x v="1"/>
    <x v="2"/>
    <x v="176"/>
    <x v="1359"/>
    <x v="4239"/>
    <x v="5"/>
    <n v="2022"/>
    <s v="Sun"/>
    <x v="22"/>
    <s v="NO"/>
    <n v="2"/>
  </r>
  <r>
    <x v="4240"/>
    <x v="3"/>
    <x v="5"/>
    <x v="0"/>
    <x v="2"/>
    <s v="Night"/>
    <x v="3"/>
    <x v="1"/>
    <x v="176"/>
    <x v="1360"/>
    <x v="4240"/>
    <x v="5"/>
    <n v="2022"/>
    <s v="Sun"/>
    <x v="22"/>
    <s v="NO"/>
    <n v="3"/>
  </r>
  <r>
    <x v="4241"/>
    <x v="1"/>
    <x v="7"/>
    <x v="3"/>
    <x v="0"/>
    <s v="Morning Rush"/>
    <x v="0"/>
    <x v="2"/>
    <x v="176"/>
    <x v="1361"/>
    <x v="4241"/>
    <x v="5"/>
    <n v="2022"/>
    <s v="Sun"/>
    <x v="22"/>
    <s v="NO"/>
    <n v="2"/>
  </r>
  <r>
    <x v="4242"/>
    <x v="0"/>
    <x v="1"/>
    <x v="3"/>
    <x v="3"/>
    <s v="Night"/>
    <x v="2"/>
    <x v="1"/>
    <x v="176"/>
    <x v="1362"/>
    <x v="4242"/>
    <x v="5"/>
    <n v="2022"/>
    <s v="Sun"/>
    <x v="22"/>
    <s v="NO"/>
    <n v="3"/>
  </r>
  <r>
    <x v="4243"/>
    <x v="3"/>
    <x v="6"/>
    <x v="0"/>
    <x v="3"/>
    <s v="Night"/>
    <x v="1"/>
    <x v="2"/>
    <x v="176"/>
    <x v="1363"/>
    <x v="4243"/>
    <x v="5"/>
    <n v="2022"/>
    <s v="Sun"/>
    <x v="22"/>
    <s v="NO"/>
    <n v="2"/>
  </r>
  <r>
    <x v="4244"/>
    <x v="2"/>
    <x v="7"/>
    <x v="4"/>
    <x v="1"/>
    <s v="Morning Rush"/>
    <x v="1"/>
    <x v="3"/>
    <x v="176"/>
    <x v="1364"/>
    <x v="4244"/>
    <x v="5"/>
    <n v="2022"/>
    <s v="Sun"/>
    <x v="22"/>
    <s v="NO"/>
    <n v="5"/>
  </r>
  <r>
    <x v="4245"/>
    <x v="5"/>
    <x v="4"/>
    <x v="3"/>
    <x v="0"/>
    <s v="Night"/>
    <x v="1"/>
    <x v="3"/>
    <x v="176"/>
    <x v="1365"/>
    <x v="4245"/>
    <x v="5"/>
    <n v="2022"/>
    <s v="Sun"/>
    <x v="22"/>
    <s v="NO"/>
    <n v="5"/>
  </r>
  <r>
    <x v="4246"/>
    <x v="4"/>
    <x v="0"/>
    <x v="3"/>
    <x v="0"/>
    <s v="Evening Rush"/>
    <x v="0"/>
    <x v="2"/>
    <x v="176"/>
    <x v="1366"/>
    <x v="4246"/>
    <x v="5"/>
    <n v="2022"/>
    <s v="Sun"/>
    <x v="22"/>
    <s v="NO"/>
    <n v="2"/>
  </r>
  <r>
    <x v="4247"/>
    <x v="1"/>
    <x v="8"/>
    <x v="3"/>
    <x v="1"/>
    <s v="Night"/>
    <x v="4"/>
    <x v="2"/>
    <x v="176"/>
    <x v="1367"/>
    <x v="4247"/>
    <x v="5"/>
    <n v="2022"/>
    <s v="Sun"/>
    <x v="22"/>
    <s v="NO"/>
    <n v="2"/>
  </r>
  <r>
    <x v="4248"/>
    <x v="0"/>
    <x v="9"/>
    <x v="1"/>
    <x v="1"/>
    <s v="Evening Rush"/>
    <x v="2"/>
    <x v="0"/>
    <x v="177"/>
    <x v="1368"/>
    <x v="4248"/>
    <x v="5"/>
    <n v="2022"/>
    <s v="Mon"/>
    <x v="22"/>
    <s v="NO"/>
    <n v="1"/>
  </r>
  <r>
    <x v="4249"/>
    <x v="2"/>
    <x v="9"/>
    <x v="0"/>
    <x v="1"/>
    <s v="Night"/>
    <x v="4"/>
    <x v="1"/>
    <x v="177"/>
    <x v="1369"/>
    <x v="4249"/>
    <x v="5"/>
    <n v="2022"/>
    <s v="Mon"/>
    <x v="22"/>
    <s v="NO"/>
    <n v="3"/>
  </r>
  <r>
    <x v="4250"/>
    <x v="2"/>
    <x v="8"/>
    <x v="2"/>
    <x v="1"/>
    <s v="Night"/>
    <x v="3"/>
    <x v="1"/>
    <x v="177"/>
    <x v="1370"/>
    <x v="4250"/>
    <x v="5"/>
    <n v="2022"/>
    <s v="Mon"/>
    <x v="22"/>
    <s v="NO"/>
    <n v="3"/>
  </r>
  <r>
    <x v="4251"/>
    <x v="3"/>
    <x v="4"/>
    <x v="0"/>
    <x v="0"/>
    <s v="Midday"/>
    <x v="4"/>
    <x v="3"/>
    <x v="177"/>
    <x v="1371"/>
    <x v="4251"/>
    <x v="5"/>
    <n v="2022"/>
    <s v="Mon"/>
    <x v="22"/>
    <s v="NO"/>
    <n v="5"/>
  </r>
  <r>
    <x v="4252"/>
    <x v="1"/>
    <x v="0"/>
    <x v="0"/>
    <x v="3"/>
    <s v="Night"/>
    <x v="0"/>
    <x v="2"/>
    <x v="177"/>
    <x v="1372"/>
    <x v="4252"/>
    <x v="5"/>
    <n v="2022"/>
    <s v="Mon"/>
    <x v="22"/>
    <s v="NO"/>
    <n v="2"/>
  </r>
  <r>
    <x v="4253"/>
    <x v="5"/>
    <x v="5"/>
    <x v="3"/>
    <x v="0"/>
    <s v="Midday"/>
    <x v="3"/>
    <x v="3"/>
    <x v="177"/>
    <x v="1373"/>
    <x v="4253"/>
    <x v="5"/>
    <n v="2022"/>
    <s v="Mon"/>
    <x v="22"/>
    <s v="NO"/>
    <n v="5"/>
  </r>
  <r>
    <x v="4254"/>
    <x v="5"/>
    <x v="3"/>
    <x v="4"/>
    <x v="3"/>
    <s v="Night"/>
    <x v="3"/>
    <x v="1"/>
    <x v="177"/>
    <x v="1374"/>
    <x v="4254"/>
    <x v="5"/>
    <n v="2022"/>
    <s v="Mon"/>
    <x v="22"/>
    <s v="NO"/>
    <n v="3"/>
  </r>
  <r>
    <x v="4255"/>
    <x v="4"/>
    <x v="5"/>
    <x v="1"/>
    <x v="2"/>
    <s v="Morning Rush"/>
    <x v="0"/>
    <x v="2"/>
    <x v="177"/>
    <x v="1375"/>
    <x v="4255"/>
    <x v="5"/>
    <n v="2022"/>
    <s v="Mon"/>
    <x v="22"/>
    <s v="NO"/>
    <n v="2"/>
  </r>
  <r>
    <x v="4256"/>
    <x v="0"/>
    <x v="6"/>
    <x v="1"/>
    <x v="1"/>
    <s v="Evening Rush"/>
    <x v="1"/>
    <x v="3"/>
    <x v="177"/>
    <x v="1376"/>
    <x v="4256"/>
    <x v="5"/>
    <n v="2022"/>
    <s v="Mon"/>
    <x v="22"/>
    <s v="NO"/>
    <n v="5"/>
  </r>
  <r>
    <x v="4257"/>
    <x v="4"/>
    <x v="8"/>
    <x v="1"/>
    <x v="3"/>
    <s v="Evening Rush"/>
    <x v="0"/>
    <x v="2"/>
    <x v="177"/>
    <x v="1377"/>
    <x v="4257"/>
    <x v="5"/>
    <n v="2022"/>
    <s v="Mon"/>
    <x v="22"/>
    <s v="NO"/>
    <n v="2"/>
  </r>
  <r>
    <x v="4258"/>
    <x v="3"/>
    <x v="4"/>
    <x v="2"/>
    <x v="2"/>
    <s v="Morning Rush"/>
    <x v="0"/>
    <x v="1"/>
    <x v="177"/>
    <x v="1378"/>
    <x v="4258"/>
    <x v="5"/>
    <n v="2022"/>
    <s v="Mon"/>
    <x v="22"/>
    <s v="NO"/>
    <n v="3"/>
  </r>
  <r>
    <x v="4259"/>
    <x v="1"/>
    <x v="6"/>
    <x v="2"/>
    <x v="0"/>
    <s v="Evening Rush"/>
    <x v="2"/>
    <x v="1"/>
    <x v="177"/>
    <x v="1379"/>
    <x v="4259"/>
    <x v="5"/>
    <n v="2022"/>
    <s v="Mon"/>
    <x v="22"/>
    <s v="NO"/>
    <n v="3"/>
  </r>
  <r>
    <x v="4260"/>
    <x v="5"/>
    <x v="7"/>
    <x v="4"/>
    <x v="0"/>
    <s v="Morning Rush"/>
    <x v="2"/>
    <x v="1"/>
    <x v="177"/>
    <x v="1380"/>
    <x v="4260"/>
    <x v="5"/>
    <n v="2022"/>
    <s v="Mon"/>
    <x v="23"/>
    <s v="NO"/>
    <n v="3"/>
  </r>
  <r>
    <x v="4261"/>
    <x v="1"/>
    <x v="2"/>
    <x v="0"/>
    <x v="3"/>
    <s v="Morning Rush"/>
    <x v="2"/>
    <x v="0"/>
    <x v="177"/>
    <x v="1381"/>
    <x v="4261"/>
    <x v="5"/>
    <n v="2022"/>
    <s v="Mon"/>
    <x v="23"/>
    <s v="NO"/>
    <n v="1"/>
  </r>
  <r>
    <x v="4262"/>
    <x v="3"/>
    <x v="1"/>
    <x v="3"/>
    <x v="2"/>
    <s v="Midday"/>
    <x v="2"/>
    <x v="2"/>
    <x v="177"/>
    <x v="1382"/>
    <x v="4262"/>
    <x v="5"/>
    <n v="2022"/>
    <s v="Mon"/>
    <x v="23"/>
    <s v="NO"/>
    <n v="2"/>
  </r>
  <r>
    <x v="4263"/>
    <x v="1"/>
    <x v="1"/>
    <x v="4"/>
    <x v="0"/>
    <s v="Night"/>
    <x v="3"/>
    <x v="1"/>
    <x v="177"/>
    <x v="1383"/>
    <x v="4263"/>
    <x v="5"/>
    <n v="2022"/>
    <s v="Mon"/>
    <x v="23"/>
    <s v="NO"/>
    <n v="3"/>
  </r>
  <r>
    <x v="4264"/>
    <x v="1"/>
    <x v="7"/>
    <x v="1"/>
    <x v="2"/>
    <s v="Night"/>
    <x v="2"/>
    <x v="1"/>
    <x v="177"/>
    <x v="1384"/>
    <x v="4264"/>
    <x v="5"/>
    <n v="2022"/>
    <s v="Mon"/>
    <x v="23"/>
    <s v="NO"/>
    <n v="3"/>
  </r>
  <r>
    <x v="4265"/>
    <x v="1"/>
    <x v="6"/>
    <x v="1"/>
    <x v="3"/>
    <s v="Midday"/>
    <x v="3"/>
    <x v="1"/>
    <x v="177"/>
    <x v="1385"/>
    <x v="4265"/>
    <x v="5"/>
    <n v="2022"/>
    <s v="Mon"/>
    <x v="23"/>
    <s v="NO"/>
    <n v="3"/>
  </r>
  <r>
    <x v="4266"/>
    <x v="3"/>
    <x v="1"/>
    <x v="1"/>
    <x v="0"/>
    <s v="Morning Rush"/>
    <x v="0"/>
    <x v="3"/>
    <x v="177"/>
    <x v="1386"/>
    <x v="4266"/>
    <x v="5"/>
    <n v="2022"/>
    <s v="Mon"/>
    <x v="23"/>
    <s v="NO"/>
    <n v="5"/>
  </r>
  <r>
    <x v="4267"/>
    <x v="3"/>
    <x v="5"/>
    <x v="1"/>
    <x v="2"/>
    <s v="Morning Rush"/>
    <x v="0"/>
    <x v="1"/>
    <x v="177"/>
    <x v="1387"/>
    <x v="4267"/>
    <x v="5"/>
    <n v="2022"/>
    <s v="Mon"/>
    <x v="23"/>
    <s v="NO"/>
    <n v="3"/>
  </r>
  <r>
    <x v="4268"/>
    <x v="3"/>
    <x v="9"/>
    <x v="2"/>
    <x v="0"/>
    <s v="Evening Rush"/>
    <x v="3"/>
    <x v="3"/>
    <x v="177"/>
    <x v="1388"/>
    <x v="4268"/>
    <x v="5"/>
    <n v="2022"/>
    <s v="Mon"/>
    <x v="23"/>
    <s v="NO"/>
    <n v="5"/>
  </r>
  <r>
    <x v="4269"/>
    <x v="5"/>
    <x v="9"/>
    <x v="2"/>
    <x v="3"/>
    <s v="Evening Rush"/>
    <x v="4"/>
    <x v="1"/>
    <x v="177"/>
    <x v="1389"/>
    <x v="4269"/>
    <x v="5"/>
    <n v="2022"/>
    <s v="Mon"/>
    <x v="23"/>
    <s v="NO"/>
    <n v="3"/>
  </r>
  <r>
    <x v="4270"/>
    <x v="2"/>
    <x v="7"/>
    <x v="4"/>
    <x v="2"/>
    <s v="Morning Rush"/>
    <x v="0"/>
    <x v="2"/>
    <x v="177"/>
    <x v="1390"/>
    <x v="4270"/>
    <x v="5"/>
    <n v="2022"/>
    <s v="Mon"/>
    <x v="23"/>
    <s v="NO"/>
    <n v="2"/>
  </r>
  <r>
    <x v="4271"/>
    <x v="0"/>
    <x v="8"/>
    <x v="2"/>
    <x v="0"/>
    <s v="Night"/>
    <x v="0"/>
    <x v="0"/>
    <x v="177"/>
    <x v="1391"/>
    <x v="4271"/>
    <x v="5"/>
    <n v="2022"/>
    <s v="Mon"/>
    <x v="23"/>
    <s v="NO"/>
    <n v="1"/>
  </r>
  <r>
    <x v="4272"/>
    <x v="0"/>
    <x v="9"/>
    <x v="4"/>
    <x v="3"/>
    <s v="Night"/>
    <x v="3"/>
    <x v="3"/>
    <x v="178"/>
    <x v="1392"/>
    <x v="4272"/>
    <x v="5"/>
    <n v="2022"/>
    <s v="Tue"/>
    <x v="23"/>
    <s v="NO"/>
    <n v="5"/>
  </r>
  <r>
    <x v="4273"/>
    <x v="0"/>
    <x v="4"/>
    <x v="0"/>
    <x v="3"/>
    <s v="Morning Rush"/>
    <x v="2"/>
    <x v="0"/>
    <x v="178"/>
    <x v="1393"/>
    <x v="4273"/>
    <x v="5"/>
    <n v="2022"/>
    <s v="Tue"/>
    <x v="23"/>
    <s v="NO"/>
    <n v="1"/>
  </r>
  <r>
    <x v="4274"/>
    <x v="1"/>
    <x v="8"/>
    <x v="4"/>
    <x v="0"/>
    <s v="Evening Rush"/>
    <x v="1"/>
    <x v="3"/>
    <x v="178"/>
    <x v="1394"/>
    <x v="4274"/>
    <x v="5"/>
    <n v="2022"/>
    <s v="Tue"/>
    <x v="23"/>
    <s v="NO"/>
    <n v="5"/>
  </r>
  <r>
    <x v="4275"/>
    <x v="4"/>
    <x v="8"/>
    <x v="3"/>
    <x v="3"/>
    <s v="Midday"/>
    <x v="3"/>
    <x v="2"/>
    <x v="178"/>
    <x v="1395"/>
    <x v="4275"/>
    <x v="5"/>
    <n v="2022"/>
    <s v="Tue"/>
    <x v="23"/>
    <s v="NO"/>
    <n v="2"/>
  </r>
  <r>
    <x v="4276"/>
    <x v="4"/>
    <x v="0"/>
    <x v="3"/>
    <x v="3"/>
    <s v="Evening Rush"/>
    <x v="4"/>
    <x v="0"/>
    <x v="178"/>
    <x v="1396"/>
    <x v="4276"/>
    <x v="5"/>
    <n v="2022"/>
    <s v="Tue"/>
    <x v="23"/>
    <s v="NO"/>
    <n v="1"/>
  </r>
  <r>
    <x v="4277"/>
    <x v="2"/>
    <x v="7"/>
    <x v="2"/>
    <x v="2"/>
    <s v="Night"/>
    <x v="1"/>
    <x v="0"/>
    <x v="178"/>
    <x v="1397"/>
    <x v="4277"/>
    <x v="5"/>
    <n v="2022"/>
    <s v="Tue"/>
    <x v="23"/>
    <s v="NO"/>
    <n v="1"/>
  </r>
  <r>
    <x v="4278"/>
    <x v="1"/>
    <x v="4"/>
    <x v="3"/>
    <x v="1"/>
    <s v="Night"/>
    <x v="1"/>
    <x v="2"/>
    <x v="178"/>
    <x v="1398"/>
    <x v="4278"/>
    <x v="5"/>
    <n v="2022"/>
    <s v="Tue"/>
    <x v="23"/>
    <s v="NO"/>
    <n v="2"/>
  </r>
  <r>
    <x v="4279"/>
    <x v="1"/>
    <x v="6"/>
    <x v="1"/>
    <x v="3"/>
    <s v="Morning Rush"/>
    <x v="3"/>
    <x v="0"/>
    <x v="178"/>
    <x v="1399"/>
    <x v="4279"/>
    <x v="5"/>
    <n v="2022"/>
    <s v="Tue"/>
    <x v="23"/>
    <s v="NO"/>
    <n v="1"/>
  </r>
  <r>
    <x v="4280"/>
    <x v="1"/>
    <x v="5"/>
    <x v="4"/>
    <x v="3"/>
    <s v="Evening Rush"/>
    <x v="0"/>
    <x v="0"/>
    <x v="178"/>
    <x v="1400"/>
    <x v="4280"/>
    <x v="5"/>
    <n v="2022"/>
    <s v="Tue"/>
    <x v="23"/>
    <s v="NO"/>
    <n v="1"/>
  </r>
  <r>
    <x v="4281"/>
    <x v="3"/>
    <x v="5"/>
    <x v="1"/>
    <x v="3"/>
    <s v="Morning Rush"/>
    <x v="3"/>
    <x v="2"/>
    <x v="178"/>
    <x v="1401"/>
    <x v="4281"/>
    <x v="5"/>
    <n v="2022"/>
    <s v="Tue"/>
    <x v="23"/>
    <s v="NO"/>
    <n v="2"/>
  </r>
  <r>
    <x v="4282"/>
    <x v="0"/>
    <x v="1"/>
    <x v="1"/>
    <x v="3"/>
    <s v="Midday"/>
    <x v="1"/>
    <x v="3"/>
    <x v="178"/>
    <x v="1402"/>
    <x v="4282"/>
    <x v="5"/>
    <n v="2022"/>
    <s v="Tue"/>
    <x v="23"/>
    <s v="NO"/>
    <n v="5"/>
  </r>
  <r>
    <x v="4283"/>
    <x v="5"/>
    <x v="3"/>
    <x v="2"/>
    <x v="0"/>
    <s v="Midday"/>
    <x v="3"/>
    <x v="2"/>
    <x v="178"/>
    <x v="1403"/>
    <x v="4283"/>
    <x v="5"/>
    <n v="2022"/>
    <s v="Tue"/>
    <x v="23"/>
    <s v="NO"/>
    <n v="2"/>
  </r>
  <r>
    <x v="4284"/>
    <x v="3"/>
    <x v="6"/>
    <x v="0"/>
    <x v="3"/>
    <s v="Night"/>
    <x v="0"/>
    <x v="3"/>
    <x v="178"/>
    <x v="1404"/>
    <x v="4284"/>
    <x v="5"/>
    <n v="2022"/>
    <s v="Tue"/>
    <x v="23"/>
    <s v="NO"/>
    <n v="5"/>
  </r>
  <r>
    <x v="4285"/>
    <x v="1"/>
    <x v="1"/>
    <x v="4"/>
    <x v="2"/>
    <s v="Evening Rush"/>
    <x v="4"/>
    <x v="3"/>
    <x v="178"/>
    <x v="1405"/>
    <x v="4285"/>
    <x v="5"/>
    <n v="2022"/>
    <s v="Tue"/>
    <x v="23"/>
    <s v="NO"/>
    <n v="5"/>
  </r>
  <r>
    <x v="4286"/>
    <x v="2"/>
    <x v="3"/>
    <x v="1"/>
    <x v="0"/>
    <s v="Night"/>
    <x v="0"/>
    <x v="2"/>
    <x v="178"/>
    <x v="1406"/>
    <x v="4286"/>
    <x v="5"/>
    <n v="2022"/>
    <s v="Tue"/>
    <x v="23"/>
    <s v="NO"/>
    <n v="2"/>
  </r>
  <r>
    <x v="4287"/>
    <x v="1"/>
    <x v="1"/>
    <x v="2"/>
    <x v="1"/>
    <s v="Midday"/>
    <x v="4"/>
    <x v="2"/>
    <x v="178"/>
    <x v="1407"/>
    <x v="4287"/>
    <x v="5"/>
    <n v="2022"/>
    <s v="Tue"/>
    <x v="23"/>
    <s v="NO"/>
    <n v="2"/>
  </r>
  <r>
    <x v="4288"/>
    <x v="1"/>
    <x v="3"/>
    <x v="3"/>
    <x v="2"/>
    <s v="Midday"/>
    <x v="0"/>
    <x v="1"/>
    <x v="178"/>
    <x v="1408"/>
    <x v="4288"/>
    <x v="5"/>
    <n v="2022"/>
    <s v="Tue"/>
    <x v="23"/>
    <s v="NO"/>
    <n v="3"/>
  </r>
  <r>
    <x v="4289"/>
    <x v="5"/>
    <x v="9"/>
    <x v="0"/>
    <x v="1"/>
    <s v="Morning Rush"/>
    <x v="4"/>
    <x v="3"/>
    <x v="178"/>
    <x v="1409"/>
    <x v="4289"/>
    <x v="5"/>
    <n v="2022"/>
    <s v="Tue"/>
    <x v="23"/>
    <s v="NO"/>
    <n v="5"/>
  </r>
  <r>
    <x v="4290"/>
    <x v="1"/>
    <x v="5"/>
    <x v="2"/>
    <x v="3"/>
    <s v="Night"/>
    <x v="1"/>
    <x v="3"/>
    <x v="178"/>
    <x v="1410"/>
    <x v="4290"/>
    <x v="5"/>
    <n v="2022"/>
    <s v="Tue"/>
    <x v="23"/>
    <s v="NO"/>
    <n v="5"/>
  </r>
  <r>
    <x v="4291"/>
    <x v="3"/>
    <x v="3"/>
    <x v="1"/>
    <x v="3"/>
    <s v="Night"/>
    <x v="2"/>
    <x v="2"/>
    <x v="178"/>
    <x v="1411"/>
    <x v="4291"/>
    <x v="5"/>
    <n v="2022"/>
    <s v="Tue"/>
    <x v="23"/>
    <s v="NO"/>
    <n v="2"/>
  </r>
  <r>
    <x v="4292"/>
    <x v="4"/>
    <x v="7"/>
    <x v="2"/>
    <x v="3"/>
    <s v="Night"/>
    <x v="2"/>
    <x v="2"/>
    <x v="178"/>
    <x v="1412"/>
    <x v="4292"/>
    <x v="5"/>
    <n v="2022"/>
    <s v="Tue"/>
    <x v="23"/>
    <s v="NO"/>
    <n v="2"/>
  </r>
  <r>
    <x v="4293"/>
    <x v="5"/>
    <x v="2"/>
    <x v="1"/>
    <x v="3"/>
    <s v="Midday"/>
    <x v="0"/>
    <x v="2"/>
    <x v="178"/>
    <x v="1413"/>
    <x v="4293"/>
    <x v="5"/>
    <n v="2022"/>
    <s v="Tue"/>
    <x v="23"/>
    <s v="NO"/>
    <n v="2"/>
  </r>
  <r>
    <x v="4294"/>
    <x v="0"/>
    <x v="3"/>
    <x v="3"/>
    <x v="1"/>
    <s v="Morning Rush"/>
    <x v="3"/>
    <x v="2"/>
    <x v="178"/>
    <x v="1414"/>
    <x v="4294"/>
    <x v="5"/>
    <n v="2022"/>
    <s v="Tue"/>
    <x v="23"/>
    <s v="NO"/>
    <n v="2"/>
  </r>
  <r>
    <x v="4295"/>
    <x v="5"/>
    <x v="6"/>
    <x v="4"/>
    <x v="1"/>
    <s v="Night"/>
    <x v="0"/>
    <x v="1"/>
    <x v="178"/>
    <x v="1415"/>
    <x v="4295"/>
    <x v="5"/>
    <n v="2022"/>
    <s v="Tue"/>
    <x v="23"/>
    <s v="NO"/>
    <n v="3"/>
  </r>
  <r>
    <x v="4296"/>
    <x v="5"/>
    <x v="4"/>
    <x v="4"/>
    <x v="3"/>
    <s v="Night"/>
    <x v="4"/>
    <x v="3"/>
    <x v="179"/>
    <x v="1416"/>
    <x v="4296"/>
    <x v="5"/>
    <n v="2022"/>
    <s v="Wed"/>
    <x v="23"/>
    <s v="NO"/>
    <n v="5"/>
  </r>
  <r>
    <x v="4297"/>
    <x v="1"/>
    <x v="9"/>
    <x v="3"/>
    <x v="3"/>
    <s v="Morning Rush"/>
    <x v="2"/>
    <x v="1"/>
    <x v="179"/>
    <x v="1417"/>
    <x v="4297"/>
    <x v="5"/>
    <n v="2022"/>
    <s v="Wed"/>
    <x v="23"/>
    <s v="NO"/>
    <n v="3"/>
  </r>
  <r>
    <x v="4298"/>
    <x v="5"/>
    <x v="5"/>
    <x v="1"/>
    <x v="1"/>
    <s v="Midday"/>
    <x v="0"/>
    <x v="2"/>
    <x v="179"/>
    <x v="1418"/>
    <x v="4298"/>
    <x v="5"/>
    <n v="2022"/>
    <s v="Wed"/>
    <x v="23"/>
    <s v="NO"/>
    <n v="2"/>
  </r>
  <r>
    <x v="4299"/>
    <x v="0"/>
    <x v="9"/>
    <x v="2"/>
    <x v="1"/>
    <s v="Midday"/>
    <x v="0"/>
    <x v="0"/>
    <x v="179"/>
    <x v="1419"/>
    <x v="4299"/>
    <x v="5"/>
    <n v="2022"/>
    <s v="Wed"/>
    <x v="23"/>
    <s v="NO"/>
    <n v="1"/>
  </r>
  <r>
    <x v="4300"/>
    <x v="5"/>
    <x v="7"/>
    <x v="3"/>
    <x v="1"/>
    <s v="Midday"/>
    <x v="4"/>
    <x v="3"/>
    <x v="179"/>
    <x v="1420"/>
    <x v="4300"/>
    <x v="5"/>
    <n v="2022"/>
    <s v="Wed"/>
    <x v="23"/>
    <s v="NO"/>
    <n v="5"/>
  </r>
  <r>
    <x v="4301"/>
    <x v="3"/>
    <x v="1"/>
    <x v="0"/>
    <x v="0"/>
    <s v="Night"/>
    <x v="3"/>
    <x v="3"/>
    <x v="179"/>
    <x v="1421"/>
    <x v="4301"/>
    <x v="5"/>
    <n v="2022"/>
    <s v="Wed"/>
    <x v="23"/>
    <s v="NO"/>
    <n v="5"/>
  </r>
  <r>
    <x v="4302"/>
    <x v="2"/>
    <x v="6"/>
    <x v="3"/>
    <x v="2"/>
    <s v="Night"/>
    <x v="3"/>
    <x v="0"/>
    <x v="179"/>
    <x v="1422"/>
    <x v="4302"/>
    <x v="5"/>
    <n v="2022"/>
    <s v="Wed"/>
    <x v="23"/>
    <s v="NO"/>
    <n v="1"/>
  </r>
  <r>
    <x v="4303"/>
    <x v="3"/>
    <x v="5"/>
    <x v="1"/>
    <x v="0"/>
    <s v="Night"/>
    <x v="3"/>
    <x v="0"/>
    <x v="179"/>
    <x v="1423"/>
    <x v="4303"/>
    <x v="5"/>
    <n v="2022"/>
    <s v="Wed"/>
    <x v="23"/>
    <s v="NO"/>
    <n v="1"/>
  </r>
  <r>
    <x v="4304"/>
    <x v="3"/>
    <x v="5"/>
    <x v="2"/>
    <x v="0"/>
    <s v="Evening Rush"/>
    <x v="0"/>
    <x v="0"/>
    <x v="179"/>
    <x v="1424"/>
    <x v="4304"/>
    <x v="5"/>
    <n v="2022"/>
    <s v="Wed"/>
    <x v="23"/>
    <s v="NO"/>
    <n v="1"/>
  </r>
  <r>
    <x v="4305"/>
    <x v="2"/>
    <x v="9"/>
    <x v="4"/>
    <x v="0"/>
    <s v="Morning Rush"/>
    <x v="0"/>
    <x v="0"/>
    <x v="179"/>
    <x v="1425"/>
    <x v="4305"/>
    <x v="5"/>
    <n v="2022"/>
    <s v="Wed"/>
    <x v="23"/>
    <s v="NO"/>
    <n v="1"/>
  </r>
  <r>
    <x v="4306"/>
    <x v="2"/>
    <x v="9"/>
    <x v="3"/>
    <x v="3"/>
    <s v="Morning Rush"/>
    <x v="4"/>
    <x v="0"/>
    <x v="179"/>
    <x v="1426"/>
    <x v="4306"/>
    <x v="5"/>
    <n v="2022"/>
    <s v="Wed"/>
    <x v="23"/>
    <s v="NO"/>
    <n v="1"/>
  </r>
  <r>
    <x v="4307"/>
    <x v="5"/>
    <x v="9"/>
    <x v="0"/>
    <x v="3"/>
    <s v="Night"/>
    <x v="0"/>
    <x v="1"/>
    <x v="179"/>
    <x v="1427"/>
    <x v="4307"/>
    <x v="5"/>
    <n v="2022"/>
    <s v="Wed"/>
    <x v="23"/>
    <s v="NO"/>
    <n v="3"/>
  </r>
  <r>
    <x v="4308"/>
    <x v="3"/>
    <x v="1"/>
    <x v="4"/>
    <x v="0"/>
    <s v="Night"/>
    <x v="2"/>
    <x v="3"/>
    <x v="179"/>
    <x v="1428"/>
    <x v="4308"/>
    <x v="5"/>
    <n v="2022"/>
    <s v="Wed"/>
    <x v="23"/>
    <s v="NO"/>
    <n v="5"/>
  </r>
  <r>
    <x v="4309"/>
    <x v="1"/>
    <x v="9"/>
    <x v="2"/>
    <x v="1"/>
    <s v="Evening Rush"/>
    <x v="4"/>
    <x v="3"/>
    <x v="179"/>
    <x v="1429"/>
    <x v="4309"/>
    <x v="5"/>
    <n v="2022"/>
    <s v="Wed"/>
    <x v="23"/>
    <s v="NO"/>
    <n v="5"/>
  </r>
  <r>
    <x v="4310"/>
    <x v="4"/>
    <x v="8"/>
    <x v="2"/>
    <x v="3"/>
    <s v="Midday"/>
    <x v="1"/>
    <x v="0"/>
    <x v="179"/>
    <x v="1430"/>
    <x v="4310"/>
    <x v="5"/>
    <n v="2022"/>
    <s v="Wed"/>
    <x v="23"/>
    <s v="NO"/>
    <n v="1"/>
  </r>
  <r>
    <x v="4311"/>
    <x v="4"/>
    <x v="3"/>
    <x v="0"/>
    <x v="2"/>
    <s v="Evening Rush"/>
    <x v="3"/>
    <x v="3"/>
    <x v="179"/>
    <x v="1431"/>
    <x v="4311"/>
    <x v="5"/>
    <n v="2022"/>
    <s v="Wed"/>
    <x v="23"/>
    <s v="NO"/>
    <n v="5"/>
  </r>
  <r>
    <x v="4312"/>
    <x v="4"/>
    <x v="3"/>
    <x v="2"/>
    <x v="1"/>
    <s v="Morning Rush"/>
    <x v="2"/>
    <x v="2"/>
    <x v="179"/>
    <x v="1432"/>
    <x v="4312"/>
    <x v="5"/>
    <n v="2022"/>
    <s v="Wed"/>
    <x v="23"/>
    <s v="NO"/>
    <n v="2"/>
  </r>
  <r>
    <x v="4313"/>
    <x v="3"/>
    <x v="4"/>
    <x v="2"/>
    <x v="1"/>
    <s v="Night"/>
    <x v="2"/>
    <x v="2"/>
    <x v="179"/>
    <x v="1433"/>
    <x v="4313"/>
    <x v="5"/>
    <n v="2022"/>
    <s v="Wed"/>
    <x v="23"/>
    <s v="NO"/>
    <n v="2"/>
  </r>
  <r>
    <x v="4314"/>
    <x v="0"/>
    <x v="8"/>
    <x v="4"/>
    <x v="1"/>
    <s v="Night"/>
    <x v="3"/>
    <x v="3"/>
    <x v="179"/>
    <x v="1434"/>
    <x v="4314"/>
    <x v="5"/>
    <n v="2022"/>
    <s v="Wed"/>
    <x v="23"/>
    <s v="NO"/>
    <n v="5"/>
  </r>
  <r>
    <x v="4315"/>
    <x v="2"/>
    <x v="7"/>
    <x v="0"/>
    <x v="0"/>
    <s v="Midday"/>
    <x v="4"/>
    <x v="1"/>
    <x v="179"/>
    <x v="1435"/>
    <x v="4315"/>
    <x v="5"/>
    <n v="2022"/>
    <s v="Wed"/>
    <x v="23"/>
    <s v="NO"/>
    <n v="3"/>
  </r>
  <r>
    <x v="4316"/>
    <x v="5"/>
    <x v="1"/>
    <x v="4"/>
    <x v="2"/>
    <s v="Night"/>
    <x v="1"/>
    <x v="1"/>
    <x v="179"/>
    <x v="1436"/>
    <x v="4316"/>
    <x v="5"/>
    <n v="2022"/>
    <s v="Wed"/>
    <x v="23"/>
    <s v="NO"/>
    <n v="3"/>
  </r>
  <r>
    <x v="4317"/>
    <x v="5"/>
    <x v="0"/>
    <x v="2"/>
    <x v="3"/>
    <s v="Midday"/>
    <x v="3"/>
    <x v="3"/>
    <x v="179"/>
    <x v="1437"/>
    <x v="4317"/>
    <x v="5"/>
    <n v="2022"/>
    <s v="Wed"/>
    <x v="23"/>
    <s v="NO"/>
    <n v="5"/>
  </r>
  <r>
    <x v="4318"/>
    <x v="4"/>
    <x v="1"/>
    <x v="0"/>
    <x v="0"/>
    <s v="Evening Rush"/>
    <x v="2"/>
    <x v="2"/>
    <x v="179"/>
    <x v="1438"/>
    <x v="4318"/>
    <x v="5"/>
    <n v="2022"/>
    <s v="Wed"/>
    <x v="23"/>
    <s v="NO"/>
    <n v="2"/>
  </r>
  <r>
    <x v="4319"/>
    <x v="5"/>
    <x v="6"/>
    <x v="2"/>
    <x v="0"/>
    <s v="Midday"/>
    <x v="4"/>
    <x v="3"/>
    <x v="179"/>
    <x v="1439"/>
    <x v="4319"/>
    <x v="5"/>
    <n v="2022"/>
    <s v="Wed"/>
    <x v="23"/>
    <s v="NO"/>
    <n v="5"/>
  </r>
  <r>
    <x v="4320"/>
    <x v="1"/>
    <x v="7"/>
    <x v="1"/>
    <x v="2"/>
    <s v="Night"/>
    <x v="4"/>
    <x v="1"/>
    <x v="180"/>
    <x v="0"/>
    <x v="4320"/>
    <x v="5"/>
    <n v="2022"/>
    <s v="Thu"/>
    <x v="0"/>
    <s v="NO"/>
    <n v="3"/>
  </r>
  <r>
    <x v="4321"/>
    <x v="1"/>
    <x v="7"/>
    <x v="1"/>
    <x v="3"/>
    <s v="Night"/>
    <x v="0"/>
    <x v="1"/>
    <x v="180"/>
    <x v="1"/>
    <x v="4321"/>
    <x v="5"/>
    <n v="2022"/>
    <s v="Thu"/>
    <x v="0"/>
    <s v="NO"/>
    <n v="3"/>
  </r>
  <r>
    <x v="4322"/>
    <x v="2"/>
    <x v="9"/>
    <x v="0"/>
    <x v="3"/>
    <s v="Morning Rush"/>
    <x v="4"/>
    <x v="1"/>
    <x v="180"/>
    <x v="2"/>
    <x v="4322"/>
    <x v="5"/>
    <n v="2022"/>
    <s v="Thu"/>
    <x v="0"/>
    <s v="NO"/>
    <n v="3"/>
  </r>
  <r>
    <x v="4323"/>
    <x v="5"/>
    <x v="8"/>
    <x v="2"/>
    <x v="0"/>
    <s v="Evening Rush"/>
    <x v="0"/>
    <x v="0"/>
    <x v="180"/>
    <x v="3"/>
    <x v="4323"/>
    <x v="5"/>
    <n v="2022"/>
    <s v="Thu"/>
    <x v="0"/>
    <s v="NO"/>
    <n v="1"/>
  </r>
  <r>
    <x v="4324"/>
    <x v="3"/>
    <x v="8"/>
    <x v="2"/>
    <x v="2"/>
    <s v="Evening Rush"/>
    <x v="3"/>
    <x v="3"/>
    <x v="180"/>
    <x v="4"/>
    <x v="4324"/>
    <x v="5"/>
    <n v="2022"/>
    <s v="Thu"/>
    <x v="0"/>
    <s v="NO"/>
    <n v="5"/>
  </r>
  <r>
    <x v="4325"/>
    <x v="5"/>
    <x v="2"/>
    <x v="0"/>
    <x v="3"/>
    <s v="Morning Rush"/>
    <x v="0"/>
    <x v="3"/>
    <x v="180"/>
    <x v="5"/>
    <x v="4325"/>
    <x v="5"/>
    <n v="2022"/>
    <s v="Thu"/>
    <x v="0"/>
    <s v="NO"/>
    <n v="5"/>
  </r>
  <r>
    <x v="4326"/>
    <x v="3"/>
    <x v="4"/>
    <x v="4"/>
    <x v="2"/>
    <s v="Evening Rush"/>
    <x v="2"/>
    <x v="0"/>
    <x v="180"/>
    <x v="6"/>
    <x v="4326"/>
    <x v="5"/>
    <n v="2022"/>
    <s v="Thu"/>
    <x v="0"/>
    <s v="NO"/>
    <n v="1"/>
  </r>
  <r>
    <x v="4327"/>
    <x v="0"/>
    <x v="1"/>
    <x v="0"/>
    <x v="1"/>
    <s v="Midday"/>
    <x v="3"/>
    <x v="0"/>
    <x v="180"/>
    <x v="7"/>
    <x v="4327"/>
    <x v="5"/>
    <n v="2022"/>
    <s v="Thu"/>
    <x v="0"/>
    <s v="NO"/>
    <n v="1"/>
  </r>
  <r>
    <x v="4328"/>
    <x v="4"/>
    <x v="9"/>
    <x v="1"/>
    <x v="3"/>
    <s v="Midday"/>
    <x v="0"/>
    <x v="2"/>
    <x v="180"/>
    <x v="8"/>
    <x v="4328"/>
    <x v="5"/>
    <n v="2022"/>
    <s v="Thu"/>
    <x v="0"/>
    <s v="NO"/>
    <n v="2"/>
  </r>
  <r>
    <x v="4329"/>
    <x v="3"/>
    <x v="7"/>
    <x v="4"/>
    <x v="0"/>
    <s v="Morning Rush"/>
    <x v="3"/>
    <x v="3"/>
    <x v="180"/>
    <x v="9"/>
    <x v="4329"/>
    <x v="5"/>
    <n v="2022"/>
    <s v="Thu"/>
    <x v="0"/>
    <s v="NO"/>
    <n v="5"/>
  </r>
  <r>
    <x v="4330"/>
    <x v="0"/>
    <x v="9"/>
    <x v="1"/>
    <x v="0"/>
    <s v="Night"/>
    <x v="4"/>
    <x v="0"/>
    <x v="180"/>
    <x v="10"/>
    <x v="4330"/>
    <x v="5"/>
    <n v="2022"/>
    <s v="Thu"/>
    <x v="0"/>
    <s v="NO"/>
    <n v="1"/>
  </r>
  <r>
    <x v="4331"/>
    <x v="4"/>
    <x v="2"/>
    <x v="1"/>
    <x v="2"/>
    <s v="Morning Rush"/>
    <x v="4"/>
    <x v="3"/>
    <x v="180"/>
    <x v="11"/>
    <x v="4331"/>
    <x v="5"/>
    <n v="2022"/>
    <s v="Thu"/>
    <x v="0"/>
    <s v="NO"/>
    <n v="5"/>
  </r>
  <r>
    <x v="4332"/>
    <x v="1"/>
    <x v="8"/>
    <x v="3"/>
    <x v="3"/>
    <s v="Evening Rush"/>
    <x v="1"/>
    <x v="1"/>
    <x v="180"/>
    <x v="12"/>
    <x v="4332"/>
    <x v="5"/>
    <n v="2022"/>
    <s v="Thu"/>
    <x v="0"/>
    <s v="NO"/>
    <n v="3"/>
  </r>
  <r>
    <x v="4333"/>
    <x v="5"/>
    <x v="8"/>
    <x v="1"/>
    <x v="0"/>
    <s v="Night"/>
    <x v="2"/>
    <x v="1"/>
    <x v="180"/>
    <x v="13"/>
    <x v="4333"/>
    <x v="5"/>
    <n v="2022"/>
    <s v="Thu"/>
    <x v="0"/>
    <s v="NO"/>
    <n v="3"/>
  </r>
  <r>
    <x v="4334"/>
    <x v="0"/>
    <x v="9"/>
    <x v="4"/>
    <x v="1"/>
    <s v="Morning Rush"/>
    <x v="4"/>
    <x v="0"/>
    <x v="180"/>
    <x v="14"/>
    <x v="4334"/>
    <x v="5"/>
    <n v="2022"/>
    <s v="Thu"/>
    <x v="0"/>
    <s v="NO"/>
    <n v="1"/>
  </r>
  <r>
    <x v="4335"/>
    <x v="2"/>
    <x v="3"/>
    <x v="0"/>
    <x v="3"/>
    <s v="Night"/>
    <x v="0"/>
    <x v="0"/>
    <x v="180"/>
    <x v="15"/>
    <x v="4335"/>
    <x v="5"/>
    <n v="2022"/>
    <s v="Thu"/>
    <x v="0"/>
    <s v="NO"/>
    <n v="1"/>
  </r>
  <r>
    <x v="4336"/>
    <x v="5"/>
    <x v="1"/>
    <x v="0"/>
    <x v="3"/>
    <s v="Night"/>
    <x v="4"/>
    <x v="1"/>
    <x v="180"/>
    <x v="16"/>
    <x v="4336"/>
    <x v="5"/>
    <n v="2022"/>
    <s v="Thu"/>
    <x v="0"/>
    <s v="NO"/>
    <n v="3"/>
  </r>
  <r>
    <x v="4337"/>
    <x v="4"/>
    <x v="2"/>
    <x v="2"/>
    <x v="3"/>
    <s v="Morning Rush"/>
    <x v="1"/>
    <x v="1"/>
    <x v="180"/>
    <x v="17"/>
    <x v="4337"/>
    <x v="5"/>
    <n v="2022"/>
    <s v="Thu"/>
    <x v="0"/>
    <s v="NO"/>
    <n v="3"/>
  </r>
  <r>
    <x v="4338"/>
    <x v="5"/>
    <x v="1"/>
    <x v="0"/>
    <x v="3"/>
    <s v="Night"/>
    <x v="3"/>
    <x v="3"/>
    <x v="180"/>
    <x v="18"/>
    <x v="4338"/>
    <x v="5"/>
    <n v="2022"/>
    <s v="Thu"/>
    <x v="0"/>
    <s v="NO"/>
    <n v="5"/>
  </r>
  <r>
    <x v="4339"/>
    <x v="2"/>
    <x v="7"/>
    <x v="4"/>
    <x v="2"/>
    <s v="Night"/>
    <x v="4"/>
    <x v="2"/>
    <x v="180"/>
    <x v="19"/>
    <x v="4339"/>
    <x v="5"/>
    <n v="2022"/>
    <s v="Thu"/>
    <x v="0"/>
    <s v="NO"/>
    <n v="2"/>
  </r>
  <r>
    <x v="4340"/>
    <x v="4"/>
    <x v="8"/>
    <x v="3"/>
    <x v="2"/>
    <s v="Midday"/>
    <x v="0"/>
    <x v="1"/>
    <x v="180"/>
    <x v="20"/>
    <x v="4340"/>
    <x v="5"/>
    <n v="2022"/>
    <s v="Thu"/>
    <x v="0"/>
    <s v="NO"/>
    <n v="3"/>
  </r>
  <r>
    <x v="4341"/>
    <x v="4"/>
    <x v="0"/>
    <x v="3"/>
    <x v="3"/>
    <s v="Midday"/>
    <x v="3"/>
    <x v="3"/>
    <x v="180"/>
    <x v="21"/>
    <x v="4341"/>
    <x v="5"/>
    <n v="2022"/>
    <s v="Thu"/>
    <x v="0"/>
    <s v="NO"/>
    <n v="5"/>
  </r>
  <r>
    <x v="4342"/>
    <x v="2"/>
    <x v="2"/>
    <x v="3"/>
    <x v="1"/>
    <s v="Morning Rush"/>
    <x v="3"/>
    <x v="3"/>
    <x v="180"/>
    <x v="22"/>
    <x v="4342"/>
    <x v="5"/>
    <n v="2022"/>
    <s v="Thu"/>
    <x v="0"/>
    <s v="NO"/>
    <n v="5"/>
  </r>
  <r>
    <x v="4343"/>
    <x v="5"/>
    <x v="6"/>
    <x v="0"/>
    <x v="0"/>
    <s v="Morning Rush"/>
    <x v="3"/>
    <x v="1"/>
    <x v="180"/>
    <x v="23"/>
    <x v="4343"/>
    <x v="5"/>
    <n v="2022"/>
    <s v="Thu"/>
    <x v="0"/>
    <s v="NO"/>
    <n v="3"/>
  </r>
  <r>
    <x v="4344"/>
    <x v="2"/>
    <x v="4"/>
    <x v="1"/>
    <x v="2"/>
    <s v="Night"/>
    <x v="4"/>
    <x v="1"/>
    <x v="181"/>
    <x v="24"/>
    <x v="4344"/>
    <x v="6"/>
    <n v="2022"/>
    <s v="Fri"/>
    <x v="0"/>
    <s v="NO"/>
    <n v="3"/>
  </r>
  <r>
    <x v="4345"/>
    <x v="3"/>
    <x v="7"/>
    <x v="0"/>
    <x v="3"/>
    <s v="Midday"/>
    <x v="3"/>
    <x v="3"/>
    <x v="181"/>
    <x v="25"/>
    <x v="4345"/>
    <x v="6"/>
    <n v="2022"/>
    <s v="Fri"/>
    <x v="0"/>
    <s v="NO"/>
    <n v="5"/>
  </r>
  <r>
    <x v="4346"/>
    <x v="1"/>
    <x v="9"/>
    <x v="0"/>
    <x v="3"/>
    <s v="Morning Rush"/>
    <x v="4"/>
    <x v="2"/>
    <x v="181"/>
    <x v="26"/>
    <x v="4346"/>
    <x v="6"/>
    <n v="2022"/>
    <s v="Fri"/>
    <x v="0"/>
    <s v="NO"/>
    <n v="2"/>
  </r>
  <r>
    <x v="4347"/>
    <x v="2"/>
    <x v="6"/>
    <x v="1"/>
    <x v="2"/>
    <s v="Night"/>
    <x v="2"/>
    <x v="2"/>
    <x v="181"/>
    <x v="27"/>
    <x v="4347"/>
    <x v="6"/>
    <n v="2022"/>
    <s v="Fri"/>
    <x v="0"/>
    <s v="NO"/>
    <n v="2"/>
  </r>
  <r>
    <x v="4348"/>
    <x v="4"/>
    <x v="9"/>
    <x v="0"/>
    <x v="2"/>
    <s v="Midday"/>
    <x v="1"/>
    <x v="3"/>
    <x v="181"/>
    <x v="28"/>
    <x v="4348"/>
    <x v="6"/>
    <n v="2022"/>
    <s v="Fri"/>
    <x v="0"/>
    <s v="NO"/>
    <n v="5"/>
  </r>
  <r>
    <x v="4349"/>
    <x v="3"/>
    <x v="8"/>
    <x v="2"/>
    <x v="1"/>
    <s v="Midday"/>
    <x v="0"/>
    <x v="0"/>
    <x v="181"/>
    <x v="29"/>
    <x v="4349"/>
    <x v="6"/>
    <n v="2022"/>
    <s v="Fri"/>
    <x v="0"/>
    <s v="NO"/>
    <n v="1"/>
  </r>
  <r>
    <x v="4350"/>
    <x v="1"/>
    <x v="0"/>
    <x v="0"/>
    <x v="0"/>
    <s v="Morning Rush"/>
    <x v="3"/>
    <x v="1"/>
    <x v="181"/>
    <x v="30"/>
    <x v="4350"/>
    <x v="6"/>
    <n v="2022"/>
    <s v="Fri"/>
    <x v="0"/>
    <s v="NO"/>
    <n v="3"/>
  </r>
  <r>
    <x v="4351"/>
    <x v="2"/>
    <x v="9"/>
    <x v="4"/>
    <x v="0"/>
    <s v="Midday"/>
    <x v="2"/>
    <x v="2"/>
    <x v="181"/>
    <x v="31"/>
    <x v="4351"/>
    <x v="6"/>
    <n v="2022"/>
    <s v="Fri"/>
    <x v="0"/>
    <s v="NO"/>
    <n v="2"/>
  </r>
  <r>
    <x v="4352"/>
    <x v="1"/>
    <x v="7"/>
    <x v="2"/>
    <x v="0"/>
    <s v="Night"/>
    <x v="3"/>
    <x v="0"/>
    <x v="181"/>
    <x v="32"/>
    <x v="4352"/>
    <x v="6"/>
    <n v="2022"/>
    <s v="Fri"/>
    <x v="0"/>
    <s v="NO"/>
    <n v="1"/>
  </r>
  <r>
    <x v="4353"/>
    <x v="5"/>
    <x v="1"/>
    <x v="3"/>
    <x v="1"/>
    <s v="Morning Rush"/>
    <x v="2"/>
    <x v="1"/>
    <x v="181"/>
    <x v="33"/>
    <x v="4353"/>
    <x v="6"/>
    <n v="2022"/>
    <s v="Fri"/>
    <x v="0"/>
    <s v="NO"/>
    <n v="3"/>
  </r>
  <r>
    <x v="4354"/>
    <x v="4"/>
    <x v="5"/>
    <x v="4"/>
    <x v="3"/>
    <s v="Midday"/>
    <x v="4"/>
    <x v="3"/>
    <x v="181"/>
    <x v="34"/>
    <x v="4354"/>
    <x v="6"/>
    <n v="2022"/>
    <s v="Fri"/>
    <x v="0"/>
    <s v="NO"/>
    <n v="5"/>
  </r>
  <r>
    <x v="4355"/>
    <x v="2"/>
    <x v="4"/>
    <x v="0"/>
    <x v="1"/>
    <s v="Night"/>
    <x v="4"/>
    <x v="3"/>
    <x v="181"/>
    <x v="35"/>
    <x v="4355"/>
    <x v="6"/>
    <n v="2022"/>
    <s v="Fri"/>
    <x v="0"/>
    <s v="NO"/>
    <n v="5"/>
  </r>
  <r>
    <x v="4356"/>
    <x v="4"/>
    <x v="3"/>
    <x v="2"/>
    <x v="1"/>
    <s v="Evening Rush"/>
    <x v="0"/>
    <x v="1"/>
    <x v="181"/>
    <x v="36"/>
    <x v="4356"/>
    <x v="6"/>
    <n v="2022"/>
    <s v="Fri"/>
    <x v="0"/>
    <s v="NO"/>
    <n v="3"/>
  </r>
  <r>
    <x v="4357"/>
    <x v="3"/>
    <x v="9"/>
    <x v="2"/>
    <x v="3"/>
    <s v="Midday"/>
    <x v="4"/>
    <x v="0"/>
    <x v="181"/>
    <x v="37"/>
    <x v="4357"/>
    <x v="6"/>
    <n v="2022"/>
    <s v="Fri"/>
    <x v="0"/>
    <s v="NO"/>
    <n v="1"/>
  </r>
  <r>
    <x v="4358"/>
    <x v="3"/>
    <x v="0"/>
    <x v="3"/>
    <x v="3"/>
    <s v="Midday"/>
    <x v="3"/>
    <x v="2"/>
    <x v="181"/>
    <x v="38"/>
    <x v="4358"/>
    <x v="6"/>
    <n v="2022"/>
    <s v="Fri"/>
    <x v="0"/>
    <s v="NO"/>
    <n v="2"/>
  </r>
  <r>
    <x v="4359"/>
    <x v="1"/>
    <x v="9"/>
    <x v="4"/>
    <x v="0"/>
    <s v="Night"/>
    <x v="1"/>
    <x v="3"/>
    <x v="181"/>
    <x v="39"/>
    <x v="4359"/>
    <x v="6"/>
    <n v="2022"/>
    <s v="Fri"/>
    <x v="0"/>
    <s v="NO"/>
    <n v="5"/>
  </r>
  <r>
    <x v="4360"/>
    <x v="3"/>
    <x v="3"/>
    <x v="2"/>
    <x v="2"/>
    <s v="Morning Rush"/>
    <x v="2"/>
    <x v="1"/>
    <x v="181"/>
    <x v="40"/>
    <x v="4360"/>
    <x v="6"/>
    <n v="2022"/>
    <s v="Fri"/>
    <x v="0"/>
    <s v="NO"/>
    <n v="3"/>
  </r>
  <r>
    <x v="4361"/>
    <x v="0"/>
    <x v="2"/>
    <x v="4"/>
    <x v="2"/>
    <s v="Night"/>
    <x v="2"/>
    <x v="3"/>
    <x v="181"/>
    <x v="41"/>
    <x v="4361"/>
    <x v="6"/>
    <n v="2022"/>
    <s v="Fri"/>
    <x v="0"/>
    <s v="NO"/>
    <n v="5"/>
  </r>
  <r>
    <x v="4362"/>
    <x v="3"/>
    <x v="3"/>
    <x v="0"/>
    <x v="3"/>
    <s v="Morning Rush"/>
    <x v="4"/>
    <x v="3"/>
    <x v="181"/>
    <x v="42"/>
    <x v="4362"/>
    <x v="6"/>
    <n v="2022"/>
    <s v="Fri"/>
    <x v="0"/>
    <s v="NO"/>
    <n v="5"/>
  </r>
  <r>
    <x v="4363"/>
    <x v="2"/>
    <x v="8"/>
    <x v="1"/>
    <x v="2"/>
    <s v="Night"/>
    <x v="1"/>
    <x v="0"/>
    <x v="181"/>
    <x v="43"/>
    <x v="4363"/>
    <x v="6"/>
    <n v="2022"/>
    <s v="Fri"/>
    <x v="0"/>
    <s v="NO"/>
    <n v="1"/>
  </r>
  <r>
    <x v="4364"/>
    <x v="4"/>
    <x v="0"/>
    <x v="1"/>
    <x v="1"/>
    <s v="Evening Rush"/>
    <x v="4"/>
    <x v="2"/>
    <x v="181"/>
    <x v="44"/>
    <x v="4364"/>
    <x v="6"/>
    <n v="2022"/>
    <s v="Fri"/>
    <x v="0"/>
    <s v="NO"/>
    <n v="2"/>
  </r>
  <r>
    <x v="4365"/>
    <x v="0"/>
    <x v="8"/>
    <x v="0"/>
    <x v="1"/>
    <s v="Evening Rush"/>
    <x v="2"/>
    <x v="3"/>
    <x v="181"/>
    <x v="45"/>
    <x v="4365"/>
    <x v="6"/>
    <n v="2022"/>
    <s v="Fri"/>
    <x v="0"/>
    <s v="NO"/>
    <n v="5"/>
  </r>
  <r>
    <x v="4366"/>
    <x v="1"/>
    <x v="9"/>
    <x v="0"/>
    <x v="3"/>
    <s v="Midday"/>
    <x v="1"/>
    <x v="1"/>
    <x v="181"/>
    <x v="46"/>
    <x v="4366"/>
    <x v="6"/>
    <n v="2022"/>
    <s v="Fri"/>
    <x v="0"/>
    <s v="NO"/>
    <n v="3"/>
  </r>
  <r>
    <x v="4367"/>
    <x v="3"/>
    <x v="5"/>
    <x v="3"/>
    <x v="0"/>
    <s v="Night"/>
    <x v="3"/>
    <x v="2"/>
    <x v="181"/>
    <x v="47"/>
    <x v="4367"/>
    <x v="6"/>
    <n v="2022"/>
    <s v="Fri"/>
    <x v="0"/>
    <s v="NO"/>
    <n v="2"/>
  </r>
  <r>
    <x v="4368"/>
    <x v="4"/>
    <x v="4"/>
    <x v="4"/>
    <x v="2"/>
    <s v="Evening Rush"/>
    <x v="3"/>
    <x v="1"/>
    <x v="182"/>
    <x v="48"/>
    <x v="4368"/>
    <x v="6"/>
    <n v="2022"/>
    <s v="Sat"/>
    <x v="0"/>
    <s v="NO"/>
    <n v="3"/>
  </r>
  <r>
    <x v="4369"/>
    <x v="5"/>
    <x v="7"/>
    <x v="3"/>
    <x v="1"/>
    <s v="Midday"/>
    <x v="0"/>
    <x v="1"/>
    <x v="182"/>
    <x v="49"/>
    <x v="4369"/>
    <x v="6"/>
    <n v="2022"/>
    <s v="Sat"/>
    <x v="0"/>
    <s v="NO"/>
    <n v="3"/>
  </r>
  <r>
    <x v="4370"/>
    <x v="2"/>
    <x v="7"/>
    <x v="2"/>
    <x v="2"/>
    <s v="Morning Rush"/>
    <x v="1"/>
    <x v="0"/>
    <x v="182"/>
    <x v="50"/>
    <x v="4370"/>
    <x v="6"/>
    <n v="2022"/>
    <s v="Sat"/>
    <x v="0"/>
    <s v="NO"/>
    <n v="1"/>
  </r>
  <r>
    <x v="4371"/>
    <x v="3"/>
    <x v="0"/>
    <x v="0"/>
    <x v="0"/>
    <s v="Midday"/>
    <x v="1"/>
    <x v="3"/>
    <x v="182"/>
    <x v="51"/>
    <x v="4371"/>
    <x v="6"/>
    <n v="2022"/>
    <s v="Sat"/>
    <x v="0"/>
    <s v="NO"/>
    <n v="5"/>
  </r>
  <r>
    <x v="4372"/>
    <x v="3"/>
    <x v="9"/>
    <x v="3"/>
    <x v="2"/>
    <s v="Midday"/>
    <x v="3"/>
    <x v="1"/>
    <x v="182"/>
    <x v="52"/>
    <x v="4372"/>
    <x v="6"/>
    <n v="2022"/>
    <s v="Sat"/>
    <x v="0"/>
    <s v="NO"/>
    <n v="3"/>
  </r>
  <r>
    <x v="4373"/>
    <x v="3"/>
    <x v="5"/>
    <x v="1"/>
    <x v="1"/>
    <s v="Morning Rush"/>
    <x v="3"/>
    <x v="2"/>
    <x v="182"/>
    <x v="53"/>
    <x v="4373"/>
    <x v="6"/>
    <n v="2022"/>
    <s v="Sat"/>
    <x v="0"/>
    <s v="NO"/>
    <n v="2"/>
  </r>
  <r>
    <x v="4374"/>
    <x v="4"/>
    <x v="8"/>
    <x v="0"/>
    <x v="3"/>
    <s v="Midday"/>
    <x v="4"/>
    <x v="0"/>
    <x v="182"/>
    <x v="54"/>
    <x v="4374"/>
    <x v="6"/>
    <n v="2022"/>
    <s v="Sat"/>
    <x v="0"/>
    <s v="NO"/>
    <n v="1"/>
  </r>
  <r>
    <x v="4375"/>
    <x v="2"/>
    <x v="3"/>
    <x v="2"/>
    <x v="3"/>
    <s v="Evening Rush"/>
    <x v="4"/>
    <x v="3"/>
    <x v="182"/>
    <x v="55"/>
    <x v="4375"/>
    <x v="6"/>
    <n v="2022"/>
    <s v="Sat"/>
    <x v="0"/>
    <s v="NO"/>
    <n v="5"/>
  </r>
  <r>
    <x v="4376"/>
    <x v="0"/>
    <x v="4"/>
    <x v="4"/>
    <x v="2"/>
    <s v="Evening Rush"/>
    <x v="0"/>
    <x v="2"/>
    <x v="182"/>
    <x v="56"/>
    <x v="4376"/>
    <x v="6"/>
    <n v="2022"/>
    <s v="Sat"/>
    <x v="0"/>
    <s v="NO"/>
    <n v="2"/>
  </r>
  <r>
    <x v="4377"/>
    <x v="0"/>
    <x v="6"/>
    <x v="3"/>
    <x v="2"/>
    <s v="Morning Rush"/>
    <x v="3"/>
    <x v="1"/>
    <x v="182"/>
    <x v="57"/>
    <x v="4377"/>
    <x v="6"/>
    <n v="2022"/>
    <s v="Sat"/>
    <x v="0"/>
    <s v="NO"/>
    <n v="3"/>
  </r>
  <r>
    <x v="4378"/>
    <x v="2"/>
    <x v="9"/>
    <x v="4"/>
    <x v="3"/>
    <s v="Morning Rush"/>
    <x v="3"/>
    <x v="0"/>
    <x v="182"/>
    <x v="58"/>
    <x v="4378"/>
    <x v="6"/>
    <n v="2022"/>
    <s v="Sat"/>
    <x v="0"/>
    <s v="NO"/>
    <n v="1"/>
  </r>
  <r>
    <x v="4379"/>
    <x v="4"/>
    <x v="5"/>
    <x v="1"/>
    <x v="3"/>
    <s v="Evening Rush"/>
    <x v="2"/>
    <x v="2"/>
    <x v="182"/>
    <x v="59"/>
    <x v="4379"/>
    <x v="6"/>
    <n v="2022"/>
    <s v="Sat"/>
    <x v="0"/>
    <s v="NO"/>
    <n v="2"/>
  </r>
  <r>
    <x v="4380"/>
    <x v="1"/>
    <x v="5"/>
    <x v="3"/>
    <x v="1"/>
    <s v="Evening Rush"/>
    <x v="0"/>
    <x v="2"/>
    <x v="182"/>
    <x v="60"/>
    <x v="4380"/>
    <x v="6"/>
    <n v="2022"/>
    <s v="Sat"/>
    <x v="1"/>
    <s v="NO"/>
    <n v="2"/>
  </r>
  <r>
    <x v="4381"/>
    <x v="0"/>
    <x v="3"/>
    <x v="0"/>
    <x v="2"/>
    <s v="Night"/>
    <x v="4"/>
    <x v="0"/>
    <x v="182"/>
    <x v="61"/>
    <x v="4381"/>
    <x v="6"/>
    <n v="2022"/>
    <s v="Sat"/>
    <x v="1"/>
    <s v="NO"/>
    <n v="1"/>
  </r>
  <r>
    <x v="4382"/>
    <x v="0"/>
    <x v="5"/>
    <x v="2"/>
    <x v="2"/>
    <s v="Night"/>
    <x v="4"/>
    <x v="3"/>
    <x v="182"/>
    <x v="62"/>
    <x v="4382"/>
    <x v="6"/>
    <n v="2022"/>
    <s v="Sat"/>
    <x v="1"/>
    <s v="NO"/>
    <n v="5"/>
  </r>
  <r>
    <x v="4383"/>
    <x v="2"/>
    <x v="8"/>
    <x v="2"/>
    <x v="1"/>
    <s v="Morning Rush"/>
    <x v="3"/>
    <x v="1"/>
    <x v="182"/>
    <x v="63"/>
    <x v="4383"/>
    <x v="6"/>
    <n v="2022"/>
    <s v="Sat"/>
    <x v="1"/>
    <s v="NO"/>
    <n v="3"/>
  </r>
  <r>
    <x v="4384"/>
    <x v="4"/>
    <x v="9"/>
    <x v="4"/>
    <x v="3"/>
    <s v="Night"/>
    <x v="2"/>
    <x v="3"/>
    <x v="182"/>
    <x v="64"/>
    <x v="4384"/>
    <x v="6"/>
    <n v="2022"/>
    <s v="Sat"/>
    <x v="1"/>
    <s v="NO"/>
    <n v="5"/>
  </r>
  <r>
    <x v="4385"/>
    <x v="4"/>
    <x v="6"/>
    <x v="2"/>
    <x v="0"/>
    <s v="Midday"/>
    <x v="2"/>
    <x v="2"/>
    <x v="182"/>
    <x v="65"/>
    <x v="4385"/>
    <x v="6"/>
    <n v="2022"/>
    <s v="Sat"/>
    <x v="1"/>
    <s v="NO"/>
    <n v="2"/>
  </r>
  <r>
    <x v="4386"/>
    <x v="3"/>
    <x v="7"/>
    <x v="0"/>
    <x v="1"/>
    <s v="Morning Rush"/>
    <x v="3"/>
    <x v="1"/>
    <x v="182"/>
    <x v="66"/>
    <x v="4386"/>
    <x v="6"/>
    <n v="2022"/>
    <s v="Sat"/>
    <x v="1"/>
    <s v="NO"/>
    <n v="3"/>
  </r>
  <r>
    <x v="4387"/>
    <x v="4"/>
    <x v="9"/>
    <x v="2"/>
    <x v="3"/>
    <s v="Evening Rush"/>
    <x v="2"/>
    <x v="2"/>
    <x v="182"/>
    <x v="67"/>
    <x v="4387"/>
    <x v="6"/>
    <n v="2022"/>
    <s v="Sat"/>
    <x v="1"/>
    <s v="NO"/>
    <n v="2"/>
  </r>
  <r>
    <x v="4388"/>
    <x v="3"/>
    <x v="4"/>
    <x v="1"/>
    <x v="2"/>
    <s v="Night"/>
    <x v="2"/>
    <x v="1"/>
    <x v="182"/>
    <x v="68"/>
    <x v="4388"/>
    <x v="6"/>
    <n v="2022"/>
    <s v="Sat"/>
    <x v="1"/>
    <s v="NO"/>
    <n v="3"/>
  </r>
  <r>
    <x v="4389"/>
    <x v="5"/>
    <x v="3"/>
    <x v="4"/>
    <x v="3"/>
    <s v="Midday"/>
    <x v="2"/>
    <x v="2"/>
    <x v="182"/>
    <x v="69"/>
    <x v="4389"/>
    <x v="6"/>
    <n v="2022"/>
    <s v="Sat"/>
    <x v="1"/>
    <s v="NO"/>
    <n v="2"/>
  </r>
  <r>
    <x v="4390"/>
    <x v="4"/>
    <x v="3"/>
    <x v="0"/>
    <x v="2"/>
    <s v="Morning Rush"/>
    <x v="3"/>
    <x v="1"/>
    <x v="182"/>
    <x v="70"/>
    <x v="4390"/>
    <x v="6"/>
    <n v="2022"/>
    <s v="Sat"/>
    <x v="1"/>
    <s v="NO"/>
    <n v="3"/>
  </r>
  <r>
    <x v="4391"/>
    <x v="2"/>
    <x v="2"/>
    <x v="4"/>
    <x v="0"/>
    <s v="Evening Rush"/>
    <x v="3"/>
    <x v="1"/>
    <x v="182"/>
    <x v="71"/>
    <x v="4391"/>
    <x v="6"/>
    <n v="2022"/>
    <s v="Sat"/>
    <x v="1"/>
    <s v="NO"/>
    <n v="3"/>
  </r>
  <r>
    <x v="4392"/>
    <x v="3"/>
    <x v="1"/>
    <x v="1"/>
    <x v="0"/>
    <s v="Evening Rush"/>
    <x v="3"/>
    <x v="3"/>
    <x v="183"/>
    <x v="72"/>
    <x v="4392"/>
    <x v="6"/>
    <n v="2022"/>
    <s v="Sun"/>
    <x v="1"/>
    <s v="NO"/>
    <n v="5"/>
  </r>
  <r>
    <x v="4393"/>
    <x v="5"/>
    <x v="1"/>
    <x v="0"/>
    <x v="2"/>
    <s v="Midday"/>
    <x v="3"/>
    <x v="1"/>
    <x v="183"/>
    <x v="73"/>
    <x v="4393"/>
    <x v="6"/>
    <n v="2022"/>
    <s v="Sun"/>
    <x v="1"/>
    <s v="NO"/>
    <n v="3"/>
  </r>
  <r>
    <x v="4394"/>
    <x v="1"/>
    <x v="0"/>
    <x v="0"/>
    <x v="3"/>
    <s v="Evening Rush"/>
    <x v="4"/>
    <x v="2"/>
    <x v="183"/>
    <x v="74"/>
    <x v="4394"/>
    <x v="6"/>
    <n v="2022"/>
    <s v="Sun"/>
    <x v="1"/>
    <s v="NO"/>
    <n v="2"/>
  </r>
  <r>
    <x v="4395"/>
    <x v="1"/>
    <x v="4"/>
    <x v="0"/>
    <x v="0"/>
    <s v="Midday"/>
    <x v="2"/>
    <x v="0"/>
    <x v="183"/>
    <x v="75"/>
    <x v="4395"/>
    <x v="6"/>
    <n v="2022"/>
    <s v="Sun"/>
    <x v="1"/>
    <s v="NO"/>
    <n v="1"/>
  </r>
  <r>
    <x v="4396"/>
    <x v="1"/>
    <x v="0"/>
    <x v="3"/>
    <x v="2"/>
    <s v="Evening Rush"/>
    <x v="1"/>
    <x v="2"/>
    <x v="183"/>
    <x v="76"/>
    <x v="4396"/>
    <x v="6"/>
    <n v="2022"/>
    <s v="Sun"/>
    <x v="1"/>
    <s v="NO"/>
    <n v="2"/>
  </r>
  <r>
    <x v="4397"/>
    <x v="3"/>
    <x v="5"/>
    <x v="0"/>
    <x v="2"/>
    <s v="Midday"/>
    <x v="2"/>
    <x v="0"/>
    <x v="183"/>
    <x v="77"/>
    <x v="4397"/>
    <x v="6"/>
    <n v="2022"/>
    <s v="Sun"/>
    <x v="1"/>
    <s v="NO"/>
    <n v="1"/>
  </r>
  <r>
    <x v="4398"/>
    <x v="4"/>
    <x v="5"/>
    <x v="3"/>
    <x v="3"/>
    <s v="Morning Rush"/>
    <x v="1"/>
    <x v="1"/>
    <x v="183"/>
    <x v="78"/>
    <x v="4398"/>
    <x v="6"/>
    <n v="2022"/>
    <s v="Sun"/>
    <x v="1"/>
    <s v="NO"/>
    <n v="3"/>
  </r>
  <r>
    <x v="4399"/>
    <x v="3"/>
    <x v="2"/>
    <x v="2"/>
    <x v="0"/>
    <s v="Midday"/>
    <x v="2"/>
    <x v="3"/>
    <x v="183"/>
    <x v="79"/>
    <x v="4399"/>
    <x v="6"/>
    <n v="2022"/>
    <s v="Sun"/>
    <x v="1"/>
    <s v="NO"/>
    <n v="5"/>
  </r>
  <r>
    <x v="4400"/>
    <x v="1"/>
    <x v="1"/>
    <x v="4"/>
    <x v="2"/>
    <s v="Morning Rush"/>
    <x v="1"/>
    <x v="0"/>
    <x v="183"/>
    <x v="80"/>
    <x v="4400"/>
    <x v="6"/>
    <n v="2022"/>
    <s v="Sun"/>
    <x v="1"/>
    <s v="NO"/>
    <n v="1"/>
  </r>
  <r>
    <x v="4401"/>
    <x v="4"/>
    <x v="6"/>
    <x v="0"/>
    <x v="3"/>
    <s v="Night"/>
    <x v="2"/>
    <x v="2"/>
    <x v="183"/>
    <x v="81"/>
    <x v="4401"/>
    <x v="6"/>
    <n v="2022"/>
    <s v="Sun"/>
    <x v="1"/>
    <s v="NO"/>
    <n v="2"/>
  </r>
  <r>
    <x v="4402"/>
    <x v="5"/>
    <x v="0"/>
    <x v="3"/>
    <x v="3"/>
    <s v="Morning Rush"/>
    <x v="3"/>
    <x v="3"/>
    <x v="183"/>
    <x v="82"/>
    <x v="4402"/>
    <x v="6"/>
    <n v="2022"/>
    <s v="Sun"/>
    <x v="1"/>
    <s v="NO"/>
    <n v="5"/>
  </r>
  <r>
    <x v="4403"/>
    <x v="1"/>
    <x v="7"/>
    <x v="0"/>
    <x v="2"/>
    <s v="Night"/>
    <x v="1"/>
    <x v="0"/>
    <x v="183"/>
    <x v="83"/>
    <x v="4403"/>
    <x v="6"/>
    <n v="2022"/>
    <s v="Sun"/>
    <x v="1"/>
    <s v="NO"/>
    <n v="1"/>
  </r>
  <r>
    <x v="4404"/>
    <x v="2"/>
    <x v="6"/>
    <x v="3"/>
    <x v="3"/>
    <s v="Night"/>
    <x v="1"/>
    <x v="0"/>
    <x v="183"/>
    <x v="84"/>
    <x v="4404"/>
    <x v="6"/>
    <n v="2022"/>
    <s v="Sun"/>
    <x v="1"/>
    <s v="NO"/>
    <n v="1"/>
  </r>
  <r>
    <x v="4405"/>
    <x v="4"/>
    <x v="8"/>
    <x v="2"/>
    <x v="3"/>
    <s v="Morning Rush"/>
    <x v="4"/>
    <x v="0"/>
    <x v="183"/>
    <x v="85"/>
    <x v="4405"/>
    <x v="6"/>
    <n v="2022"/>
    <s v="Sun"/>
    <x v="1"/>
    <s v="NO"/>
    <n v="1"/>
  </r>
  <r>
    <x v="4406"/>
    <x v="3"/>
    <x v="3"/>
    <x v="1"/>
    <x v="2"/>
    <s v="Night"/>
    <x v="3"/>
    <x v="2"/>
    <x v="183"/>
    <x v="86"/>
    <x v="4406"/>
    <x v="6"/>
    <n v="2022"/>
    <s v="Sun"/>
    <x v="1"/>
    <s v="NO"/>
    <n v="2"/>
  </r>
  <r>
    <x v="4407"/>
    <x v="3"/>
    <x v="6"/>
    <x v="0"/>
    <x v="0"/>
    <s v="Night"/>
    <x v="2"/>
    <x v="1"/>
    <x v="183"/>
    <x v="87"/>
    <x v="4407"/>
    <x v="6"/>
    <n v="2022"/>
    <s v="Sun"/>
    <x v="1"/>
    <s v="NO"/>
    <n v="3"/>
  </r>
  <r>
    <x v="4408"/>
    <x v="2"/>
    <x v="2"/>
    <x v="3"/>
    <x v="0"/>
    <s v="Evening Rush"/>
    <x v="1"/>
    <x v="1"/>
    <x v="183"/>
    <x v="88"/>
    <x v="4408"/>
    <x v="6"/>
    <n v="2022"/>
    <s v="Sun"/>
    <x v="1"/>
    <s v="NO"/>
    <n v="3"/>
  </r>
  <r>
    <x v="4409"/>
    <x v="0"/>
    <x v="3"/>
    <x v="2"/>
    <x v="0"/>
    <s v="Midday"/>
    <x v="1"/>
    <x v="3"/>
    <x v="183"/>
    <x v="89"/>
    <x v="4409"/>
    <x v="6"/>
    <n v="2022"/>
    <s v="Sun"/>
    <x v="1"/>
    <s v="NO"/>
    <n v="5"/>
  </r>
  <r>
    <x v="4410"/>
    <x v="3"/>
    <x v="9"/>
    <x v="3"/>
    <x v="3"/>
    <s v="Morning Rush"/>
    <x v="1"/>
    <x v="1"/>
    <x v="183"/>
    <x v="90"/>
    <x v="4410"/>
    <x v="6"/>
    <n v="2022"/>
    <s v="Sun"/>
    <x v="1"/>
    <s v="NO"/>
    <n v="3"/>
  </r>
  <r>
    <x v="4411"/>
    <x v="2"/>
    <x v="4"/>
    <x v="3"/>
    <x v="2"/>
    <s v="Evening Rush"/>
    <x v="0"/>
    <x v="3"/>
    <x v="183"/>
    <x v="91"/>
    <x v="4411"/>
    <x v="6"/>
    <n v="2022"/>
    <s v="Sun"/>
    <x v="1"/>
    <s v="NO"/>
    <n v="5"/>
  </r>
  <r>
    <x v="4412"/>
    <x v="1"/>
    <x v="0"/>
    <x v="2"/>
    <x v="2"/>
    <s v="Morning Rush"/>
    <x v="3"/>
    <x v="3"/>
    <x v="183"/>
    <x v="92"/>
    <x v="4412"/>
    <x v="6"/>
    <n v="2022"/>
    <s v="Sun"/>
    <x v="1"/>
    <s v="NO"/>
    <n v="5"/>
  </r>
  <r>
    <x v="4413"/>
    <x v="1"/>
    <x v="0"/>
    <x v="0"/>
    <x v="2"/>
    <s v="Morning Rush"/>
    <x v="4"/>
    <x v="0"/>
    <x v="183"/>
    <x v="93"/>
    <x v="4413"/>
    <x v="6"/>
    <n v="2022"/>
    <s v="Sun"/>
    <x v="1"/>
    <s v="NO"/>
    <n v="1"/>
  </r>
  <r>
    <x v="4414"/>
    <x v="3"/>
    <x v="1"/>
    <x v="1"/>
    <x v="2"/>
    <s v="Night"/>
    <x v="2"/>
    <x v="1"/>
    <x v="183"/>
    <x v="94"/>
    <x v="4414"/>
    <x v="6"/>
    <n v="2022"/>
    <s v="Sun"/>
    <x v="1"/>
    <s v="NO"/>
    <n v="3"/>
  </r>
  <r>
    <x v="4415"/>
    <x v="4"/>
    <x v="2"/>
    <x v="2"/>
    <x v="2"/>
    <s v="Evening Rush"/>
    <x v="1"/>
    <x v="0"/>
    <x v="183"/>
    <x v="95"/>
    <x v="4415"/>
    <x v="6"/>
    <n v="2022"/>
    <s v="Sun"/>
    <x v="1"/>
    <s v="NO"/>
    <n v="1"/>
  </r>
  <r>
    <x v="4416"/>
    <x v="0"/>
    <x v="4"/>
    <x v="3"/>
    <x v="0"/>
    <s v="Midday"/>
    <x v="4"/>
    <x v="2"/>
    <x v="184"/>
    <x v="96"/>
    <x v="4416"/>
    <x v="6"/>
    <n v="2022"/>
    <s v="Mon"/>
    <x v="1"/>
    <s v="NO"/>
    <n v="2"/>
  </r>
  <r>
    <x v="4417"/>
    <x v="3"/>
    <x v="5"/>
    <x v="2"/>
    <x v="0"/>
    <s v="Morning Rush"/>
    <x v="2"/>
    <x v="3"/>
    <x v="184"/>
    <x v="97"/>
    <x v="4417"/>
    <x v="6"/>
    <n v="2022"/>
    <s v="Mon"/>
    <x v="1"/>
    <s v="NO"/>
    <n v="5"/>
  </r>
  <r>
    <x v="4418"/>
    <x v="1"/>
    <x v="2"/>
    <x v="3"/>
    <x v="2"/>
    <s v="Evening Rush"/>
    <x v="2"/>
    <x v="3"/>
    <x v="184"/>
    <x v="98"/>
    <x v="4418"/>
    <x v="6"/>
    <n v="2022"/>
    <s v="Mon"/>
    <x v="1"/>
    <s v="NO"/>
    <n v="5"/>
  </r>
  <r>
    <x v="4419"/>
    <x v="4"/>
    <x v="8"/>
    <x v="4"/>
    <x v="3"/>
    <s v="Morning Rush"/>
    <x v="4"/>
    <x v="1"/>
    <x v="184"/>
    <x v="99"/>
    <x v="4419"/>
    <x v="6"/>
    <n v="2022"/>
    <s v="Mon"/>
    <x v="1"/>
    <s v="NO"/>
    <n v="3"/>
  </r>
  <r>
    <x v="4420"/>
    <x v="2"/>
    <x v="6"/>
    <x v="2"/>
    <x v="3"/>
    <s v="Midday"/>
    <x v="2"/>
    <x v="3"/>
    <x v="184"/>
    <x v="100"/>
    <x v="4420"/>
    <x v="6"/>
    <n v="2022"/>
    <s v="Mon"/>
    <x v="1"/>
    <s v="NO"/>
    <n v="5"/>
  </r>
  <r>
    <x v="4421"/>
    <x v="1"/>
    <x v="1"/>
    <x v="1"/>
    <x v="2"/>
    <s v="Night"/>
    <x v="2"/>
    <x v="1"/>
    <x v="184"/>
    <x v="101"/>
    <x v="4421"/>
    <x v="6"/>
    <n v="2022"/>
    <s v="Mon"/>
    <x v="1"/>
    <s v="NO"/>
    <n v="3"/>
  </r>
  <r>
    <x v="4422"/>
    <x v="2"/>
    <x v="9"/>
    <x v="3"/>
    <x v="2"/>
    <s v="Morning Rush"/>
    <x v="4"/>
    <x v="3"/>
    <x v="184"/>
    <x v="102"/>
    <x v="4422"/>
    <x v="6"/>
    <n v="2022"/>
    <s v="Mon"/>
    <x v="1"/>
    <s v="NO"/>
    <n v="5"/>
  </r>
  <r>
    <x v="4423"/>
    <x v="0"/>
    <x v="9"/>
    <x v="3"/>
    <x v="2"/>
    <s v="Morning Rush"/>
    <x v="1"/>
    <x v="3"/>
    <x v="184"/>
    <x v="103"/>
    <x v="4423"/>
    <x v="6"/>
    <n v="2022"/>
    <s v="Mon"/>
    <x v="1"/>
    <s v="NO"/>
    <n v="5"/>
  </r>
  <r>
    <x v="4424"/>
    <x v="0"/>
    <x v="6"/>
    <x v="2"/>
    <x v="0"/>
    <s v="Night"/>
    <x v="4"/>
    <x v="0"/>
    <x v="184"/>
    <x v="104"/>
    <x v="4424"/>
    <x v="6"/>
    <n v="2022"/>
    <s v="Mon"/>
    <x v="1"/>
    <s v="NO"/>
    <n v="1"/>
  </r>
  <r>
    <x v="4425"/>
    <x v="5"/>
    <x v="6"/>
    <x v="3"/>
    <x v="3"/>
    <s v="Morning Rush"/>
    <x v="1"/>
    <x v="0"/>
    <x v="184"/>
    <x v="105"/>
    <x v="4425"/>
    <x v="6"/>
    <n v="2022"/>
    <s v="Mon"/>
    <x v="1"/>
    <s v="NO"/>
    <n v="1"/>
  </r>
  <r>
    <x v="4426"/>
    <x v="4"/>
    <x v="8"/>
    <x v="3"/>
    <x v="1"/>
    <s v="Midday"/>
    <x v="3"/>
    <x v="3"/>
    <x v="184"/>
    <x v="106"/>
    <x v="4426"/>
    <x v="6"/>
    <n v="2022"/>
    <s v="Mon"/>
    <x v="1"/>
    <s v="NO"/>
    <n v="5"/>
  </r>
  <r>
    <x v="4427"/>
    <x v="1"/>
    <x v="8"/>
    <x v="2"/>
    <x v="0"/>
    <s v="Night"/>
    <x v="3"/>
    <x v="0"/>
    <x v="184"/>
    <x v="107"/>
    <x v="4427"/>
    <x v="6"/>
    <n v="2022"/>
    <s v="Mon"/>
    <x v="1"/>
    <s v="NO"/>
    <n v="1"/>
  </r>
  <r>
    <x v="4428"/>
    <x v="2"/>
    <x v="6"/>
    <x v="2"/>
    <x v="3"/>
    <s v="Evening Rush"/>
    <x v="2"/>
    <x v="2"/>
    <x v="184"/>
    <x v="108"/>
    <x v="4428"/>
    <x v="6"/>
    <n v="2022"/>
    <s v="Mon"/>
    <x v="1"/>
    <s v="NO"/>
    <n v="2"/>
  </r>
  <r>
    <x v="4429"/>
    <x v="2"/>
    <x v="2"/>
    <x v="1"/>
    <x v="3"/>
    <s v="Morning Rush"/>
    <x v="1"/>
    <x v="2"/>
    <x v="184"/>
    <x v="109"/>
    <x v="4429"/>
    <x v="6"/>
    <n v="2022"/>
    <s v="Mon"/>
    <x v="1"/>
    <s v="NO"/>
    <n v="2"/>
  </r>
  <r>
    <x v="4430"/>
    <x v="2"/>
    <x v="1"/>
    <x v="2"/>
    <x v="3"/>
    <s v="Night"/>
    <x v="1"/>
    <x v="0"/>
    <x v="184"/>
    <x v="110"/>
    <x v="4430"/>
    <x v="6"/>
    <n v="2022"/>
    <s v="Mon"/>
    <x v="1"/>
    <s v="NO"/>
    <n v="1"/>
  </r>
  <r>
    <x v="4431"/>
    <x v="3"/>
    <x v="2"/>
    <x v="0"/>
    <x v="2"/>
    <s v="Morning Rush"/>
    <x v="2"/>
    <x v="1"/>
    <x v="184"/>
    <x v="111"/>
    <x v="4431"/>
    <x v="6"/>
    <n v="2022"/>
    <s v="Mon"/>
    <x v="1"/>
    <s v="NO"/>
    <n v="3"/>
  </r>
  <r>
    <x v="4432"/>
    <x v="3"/>
    <x v="6"/>
    <x v="1"/>
    <x v="1"/>
    <s v="Midday"/>
    <x v="2"/>
    <x v="0"/>
    <x v="184"/>
    <x v="112"/>
    <x v="4432"/>
    <x v="6"/>
    <n v="2022"/>
    <s v="Mon"/>
    <x v="1"/>
    <s v="NO"/>
    <n v="1"/>
  </r>
  <r>
    <x v="4433"/>
    <x v="0"/>
    <x v="5"/>
    <x v="2"/>
    <x v="3"/>
    <s v="Morning Rush"/>
    <x v="4"/>
    <x v="2"/>
    <x v="184"/>
    <x v="113"/>
    <x v="4433"/>
    <x v="6"/>
    <n v="2022"/>
    <s v="Mon"/>
    <x v="1"/>
    <s v="NO"/>
    <n v="2"/>
  </r>
  <r>
    <x v="4434"/>
    <x v="5"/>
    <x v="6"/>
    <x v="4"/>
    <x v="0"/>
    <s v="Morning Rush"/>
    <x v="4"/>
    <x v="3"/>
    <x v="184"/>
    <x v="114"/>
    <x v="4434"/>
    <x v="6"/>
    <n v="2022"/>
    <s v="Mon"/>
    <x v="1"/>
    <s v="NO"/>
    <n v="5"/>
  </r>
  <r>
    <x v="4435"/>
    <x v="0"/>
    <x v="3"/>
    <x v="2"/>
    <x v="0"/>
    <s v="Morning Rush"/>
    <x v="3"/>
    <x v="1"/>
    <x v="184"/>
    <x v="115"/>
    <x v="4435"/>
    <x v="6"/>
    <n v="2022"/>
    <s v="Mon"/>
    <x v="1"/>
    <s v="NO"/>
    <n v="3"/>
  </r>
  <r>
    <x v="4436"/>
    <x v="5"/>
    <x v="0"/>
    <x v="2"/>
    <x v="1"/>
    <s v="Night"/>
    <x v="0"/>
    <x v="1"/>
    <x v="184"/>
    <x v="116"/>
    <x v="4436"/>
    <x v="6"/>
    <n v="2022"/>
    <s v="Mon"/>
    <x v="1"/>
    <s v="NO"/>
    <n v="3"/>
  </r>
  <r>
    <x v="4437"/>
    <x v="0"/>
    <x v="5"/>
    <x v="4"/>
    <x v="3"/>
    <s v="Midday"/>
    <x v="0"/>
    <x v="3"/>
    <x v="184"/>
    <x v="117"/>
    <x v="4437"/>
    <x v="6"/>
    <n v="2022"/>
    <s v="Mon"/>
    <x v="1"/>
    <s v="NO"/>
    <n v="5"/>
  </r>
  <r>
    <x v="4438"/>
    <x v="2"/>
    <x v="4"/>
    <x v="1"/>
    <x v="2"/>
    <s v="Night"/>
    <x v="4"/>
    <x v="0"/>
    <x v="184"/>
    <x v="118"/>
    <x v="4438"/>
    <x v="6"/>
    <n v="2022"/>
    <s v="Mon"/>
    <x v="1"/>
    <s v="NO"/>
    <n v="1"/>
  </r>
  <r>
    <x v="4439"/>
    <x v="3"/>
    <x v="9"/>
    <x v="3"/>
    <x v="3"/>
    <s v="Midday"/>
    <x v="0"/>
    <x v="0"/>
    <x v="184"/>
    <x v="119"/>
    <x v="4439"/>
    <x v="6"/>
    <n v="2022"/>
    <s v="Mon"/>
    <x v="1"/>
    <s v="NO"/>
    <n v="1"/>
  </r>
  <r>
    <x v="4440"/>
    <x v="0"/>
    <x v="2"/>
    <x v="0"/>
    <x v="0"/>
    <s v="Midday"/>
    <x v="4"/>
    <x v="0"/>
    <x v="185"/>
    <x v="120"/>
    <x v="4440"/>
    <x v="6"/>
    <n v="2022"/>
    <s v="Tue"/>
    <x v="2"/>
    <s v="NO"/>
    <n v="1"/>
  </r>
  <r>
    <x v="4441"/>
    <x v="4"/>
    <x v="9"/>
    <x v="4"/>
    <x v="1"/>
    <s v="Night"/>
    <x v="3"/>
    <x v="1"/>
    <x v="185"/>
    <x v="121"/>
    <x v="4441"/>
    <x v="6"/>
    <n v="2022"/>
    <s v="Tue"/>
    <x v="2"/>
    <s v="NO"/>
    <n v="3"/>
  </r>
  <r>
    <x v="4442"/>
    <x v="0"/>
    <x v="6"/>
    <x v="1"/>
    <x v="2"/>
    <s v="Midday"/>
    <x v="2"/>
    <x v="0"/>
    <x v="185"/>
    <x v="122"/>
    <x v="4442"/>
    <x v="6"/>
    <n v="2022"/>
    <s v="Tue"/>
    <x v="2"/>
    <s v="NO"/>
    <n v="1"/>
  </r>
  <r>
    <x v="4443"/>
    <x v="4"/>
    <x v="5"/>
    <x v="3"/>
    <x v="3"/>
    <s v="Evening Rush"/>
    <x v="3"/>
    <x v="1"/>
    <x v="185"/>
    <x v="123"/>
    <x v="4443"/>
    <x v="6"/>
    <n v="2022"/>
    <s v="Tue"/>
    <x v="2"/>
    <s v="NO"/>
    <n v="3"/>
  </r>
  <r>
    <x v="4444"/>
    <x v="2"/>
    <x v="0"/>
    <x v="4"/>
    <x v="1"/>
    <s v="Evening Rush"/>
    <x v="3"/>
    <x v="2"/>
    <x v="185"/>
    <x v="124"/>
    <x v="4444"/>
    <x v="6"/>
    <n v="2022"/>
    <s v="Tue"/>
    <x v="2"/>
    <s v="NO"/>
    <n v="2"/>
  </r>
  <r>
    <x v="4445"/>
    <x v="3"/>
    <x v="0"/>
    <x v="4"/>
    <x v="3"/>
    <s v="Evening Rush"/>
    <x v="4"/>
    <x v="2"/>
    <x v="185"/>
    <x v="125"/>
    <x v="4445"/>
    <x v="6"/>
    <n v="2022"/>
    <s v="Tue"/>
    <x v="2"/>
    <s v="NO"/>
    <n v="2"/>
  </r>
  <r>
    <x v="4446"/>
    <x v="0"/>
    <x v="5"/>
    <x v="3"/>
    <x v="2"/>
    <s v="Morning Rush"/>
    <x v="1"/>
    <x v="2"/>
    <x v="185"/>
    <x v="126"/>
    <x v="4446"/>
    <x v="6"/>
    <n v="2022"/>
    <s v="Tue"/>
    <x v="2"/>
    <s v="NO"/>
    <n v="2"/>
  </r>
  <r>
    <x v="4447"/>
    <x v="4"/>
    <x v="6"/>
    <x v="1"/>
    <x v="2"/>
    <s v="Morning Rush"/>
    <x v="4"/>
    <x v="1"/>
    <x v="185"/>
    <x v="127"/>
    <x v="4447"/>
    <x v="6"/>
    <n v="2022"/>
    <s v="Tue"/>
    <x v="2"/>
    <s v="NO"/>
    <n v="3"/>
  </r>
  <r>
    <x v="4448"/>
    <x v="3"/>
    <x v="3"/>
    <x v="2"/>
    <x v="1"/>
    <s v="Night"/>
    <x v="4"/>
    <x v="2"/>
    <x v="185"/>
    <x v="128"/>
    <x v="4448"/>
    <x v="6"/>
    <n v="2022"/>
    <s v="Tue"/>
    <x v="2"/>
    <s v="NO"/>
    <n v="2"/>
  </r>
  <r>
    <x v="4449"/>
    <x v="5"/>
    <x v="9"/>
    <x v="2"/>
    <x v="2"/>
    <s v="Midday"/>
    <x v="1"/>
    <x v="3"/>
    <x v="185"/>
    <x v="129"/>
    <x v="4449"/>
    <x v="6"/>
    <n v="2022"/>
    <s v="Tue"/>
    <x v="2"/>
    <s v="NO"/>
    <n v="5"/>
  </r>
  <r>
    <x v="4450"/>
    <x v="2"/>
    <x v="7"/>
    <x v="3"/>
    <x v="0"/>
    <s v="Evening Rush"/>
    <x v="4"/>
    <x v="3"/>
    <x v="185"/>
    <x v="130"/>
    <x v="4450"/>
    <x v="6"/>
    <n v="2022"/>
    <s v="Tue"/>
    <x v="2"/>
    <s v="NO"/>
    <n v="5"/>
  </r>
  <r>
    <x v="4451"/>
    <x v="0"/>
    <x v="1"/>
    <x v="2"/>
    <x v="3"/>
    <s v="Midday"/>
    <x v="2"/>
    <x v="0"/>
    <x v="185"/>
    <x v="131"/>
    <x v="4451"/>
    <x v="6"/>
    <n v="2022"/>
    <s v="Tue"/>
    <x v="2"/>
    <s v="NO"/>
    <n v="1"/>
  </r>
  <r>
    <x v="4452"/>
    <x v="0"/>
    <x v="3"/>
    <x v="4"/>
    <x v="1"/>
    <s v="Night"/>
    <x v="2"/>
    <x v="0"/>
    <x v="185"/>
    <x v="132"/>
    <x v="4452"/>
    <x v="6"/>
    <n v="2022"/>
    <s v="Tue"/>
    <x v="2"/>
    <s v="NO"/>
    <n v="1"/>
  </r>
  <r>
    <x v="4453"/>
    <x v="2"/>
    <x v="9"/>
    <x v="4"/>
    <x v="2"/>
    <s v="Evening Rush"/>
    <x v="3"/>
    <x v="2"/>
    <x v="185"/>
    <x v="133"/>
    <x v="4453"/>
    <x v="6"/>
    <n v="2022"/>
    <s v="Tue"/>
    <x v="2"/>
    <s v="NO"/>
    <n v="2"/>
  </r>
  <r>
    <x v="4454"/>
    <x v="3"/>
    <x v="0"/>
    <x v="2"/>
    <x v="1"/>
    <s v="Morning Rush"/>
    <x v="0"/>
    <x v="1"/>
    <x v="185"/>
    <x v="134"/>
    <x v="4454"/>
    <x v="6"/>
    <n v="2022"/>
    <s v="Tue"/>
    <x v="2"/>
    <s v="NO"/>
    <n v="3"/>
  </r>
  <r>
    <x v="4455"/>
    <x v="3"/>
    <x v="4"/>
    <x v="0"/>
    <x v="3"/>
    <s v="Morning Rush"/>
    <x v="2"/>
    <x v="1"/>
    <x v="185"/>
    <x v="135"/>
    <x v="4455"/>
    <x v="6"/>
    <n v="2022"/>
    <s v="Tue"/>
    <x v="2"/>
    <s v="NO"/>
    <n v="3"/>
  </r>
  <r>
    <x v="4456"/>
    <x v="0"/>
    <x v="2"/>
    <x v="4"/>
    <x v="3"/>
    <s v="Night"/>
    <x v="4"/>
    <x v="0"/>
    <x v="185"/>
    <x v="136"/>
    <x v="4456"/>
    <x v="6"/>
    <n v="2022"/>
    <s v="Tue"/>
    <x v="2"/>
    <s v="NO"/>
    <n v="1"/>
  </r>
  <r>
    <x v="4457"/>
    <x v="1"/>
    <x v="5"/>
    <x v="3"/>
    <x v="1"/>
    <s v="Morning Rush"/>
    <x v="4"/>
    <x v="0"/>
    <x v="185"/>
    <x v="137"/>
    <x v="4457"/>
    <x v="6"/>
    <n v="2022"/>
    <s v="Tue"/>
    <x v="2"/>
    <s v="NO"/>
    <n v="1"/>
  </r>
  <r>
    <x v="4458"/>
    <x v="0"/>
    <x v="6"/>
    <x v="2"/>
    <x v="0"/>
    <s v="Night"/>
    <x v="1"/>
    <x v="2"/>
    <x v="185"/>
    <x v="138"/>
    <x v="4458"/>
    <x v="6"/>
    <n v="2022"/>
    <s v="Tue"/>
    <x v="2"/>
    <s v="NO"/>
    <n v="2"/>
  </r>
  <r>
    <x v="4459"/>
    <x v="4"/>
    <x v="4"/>
    <x v="3"/>
    <x v="3"/>
    <s v="Morning Rush"/>
    <x v="0"/>
    <x v="1"/>
    <x v="185"/>
    <x v="139"/>
    <x v="4459"/>
    <x v="6"/>
    <n v="2022"/>
    <s v="Tue"/>
    <x v="2"/>
    <s v="NO"/>
    <n v="3"/>
  </r>
  <r>
    <x v="4460"/>
    <x v="5"/>
    <x v="0"/>
    <x v="1"/>
    <x v="2"/>
    <s v="Night"/>
    <x v="4"/>
    <x v="3"/>
    <x v="185"/>
    <x v="140"/>
    <x v="4460"/>
    <x v="6"/>
    <n v="2022"/>
    <s v="Tue"/>
    <x v="2"/>
    <s v="NO"/>
    <n v="5"/>
  </r>
  <r>
    <x v="4461"/>
    <x v="4"/>
    <x v="7"/>
    <x v="2"/>
    <x v="3"/>
    <s v="Morning Rush"/>
    <x v="0"/>
    <x v="2"/>
    <x v="185"/>
    <x v="141"/>
    <x v="4461"/>
    <x v="6"/>
    <n v="2022"/>
    <s v="Tue"/>
    <x v="2"/>
    <s v="NO"/>
    <n v="2"/>
  </r>
  <r>
    <x v="4462"/>
    <x v="1"/>
    <x v="0"/>
    <x v="0"/>
    <x v="1"/>
    <s v="Midday"/>
    <x v="3"/>
    <x v="0"/>
    <x v="185"/>
    <x v="142"/>
    <x v="4462"/>
    <x v="6"/>
    <n v="2022"/>
    <s v="Tue"/>
    <x v="2"/>
    <s v="NO"/>
    <n v="1"/>
  </r>
  <r>
    <x v="4463"/>
    <x v="3"/>
    <x v="3"/>
    <x v="0"/>
    <x v="1"/>
    <s v="Night"/>
    <x v="2"/>
    <x v="0"/>
    <x v="185"/>
    <x v="143"/>
    <x v="4463"/>
    <x v="6"/>
    <n v="2022"/>
    <s v="Tue"/>
    <x v="2"/>
    <s v="NO"/>
    <n v="1"/>
  </r>
  <r>
    <x v="4464"/>
    <x v="4"/>
    <x v="5"/>
    <x v="4"/>
    <x v="0"/>
    <s v="Night"/>
    <x v="1"/>
    <x v="0"/>
    <x v="186"/>
    <x v="144"/>
    <x v="4464"/>
    <x v="6"/>
    <n v="2022"/>
    <s v="Wed"/>
    <x v="2"/>
    <s v="NO"/>
    <n v="1"/>
  </r>
  <r>
    <x v="4465"/>
    <x v="2"/>
    <x v="2"/>
    <x v="3"/>
    <x v="2"/>
    <s v="Night"/>
    <x v="2"/>
    <x v="0"/>
    <x v="186"/>
    <x v="145"/>
    <x v="4465"/>
    <x v="6"/>
    <n v="2022"/>
    <s v="Wed"/>
    <x v="2"/>
    <s v="NO"/>
    <n v="1"/>
  </r>
  <r>
    <x v="4466"/>
    <x v="4"/>
    <x v="7"/>
    <x v="1"/>
    <x v="2"/>
    <s v="Midday"/>
    <x v="3"/>
    <x v="2"/>
    <x v="186"/>
    <x v="146"/>
    <x v="4466"/>
    <x v="6"/>
    <n v="2022"/>
    <s v="Wed"/>
    <x v="2"/>
    <s v="NO"/>
    <n v="2"/>
  </r>
  <r>
    <x v="4467"/>
    <x v="3"/>
    <x v="3"/>
    <x v="3"/>
    <x v="3"/>
    <s v="Morning Rush"/>
    <x v="3"/>
    <x v="1"/>
    <x v="186"/>
    <x v="147"/>
    <x v="4467"/>
    <x v="6"/>
    <n v="2022"/>
    <s v="Wed"/>
    <x v="2"/>
    <s v="NO"/>
    <n v="3"/>
  </r>
  <r>
    <x v="4468"/>
    <x v="0"/>
    <x v="5"/>
    <x v="1"/>
    <x v="1"/>
    <s v="Morning Rush"/>
    <x v="0"/>
    <x v="1"/>
    <x v="186"/>
    <x v="148"/>
    <x v="4468"/>
    <x v="6"/>
    <n v="2022"/>
    <s v="Wed"/>
    <x v="2"/>
    <s v="NO"/>
    <n v="3"/>
  </r>
  <r>
    <x v="4469"/>
    <x v="4"/>
    <x v="7"/>
    <x v="4"/>
    <x v="3"/>
    <s v="Midday"/>
    <x v="4"/>
    <x v="3"/>
    <x v="186"/>
    <x v="149"/>
    <x v="4469"/>
    <x v="6"/>
    <n v="2022"/>
    <s v="Wed"/>
    <x v="2"/>
    <s v="NO"/>
    <n v="5"/>
  </r>
  <r>
    <x v="4470"/>
    <x v="1"/>
    <x v="7"/>
    <x v="2"/>
    <x v="0"/>
    <s v="Morning Rush"/>
    <x v="2"/>
    <x v="0"/>
    <x v="186"/>
    <x v="150"/>
    <x v="4470"/>
    <x v="6"/>
    <n v="2022"/>
    <s v="Wed"/>
    <x v="2"/>
    <s v="NO"/>
    <n v="1"/>
  </r>
  <r>
    <x v="4471"/>
    <x v="5"/>
    <x v="7"/>
    <x v="2"/>
    <x v="2"/>
    <s v="Midday"/>
    <x v="1"/>
    <x v="0"/>
    <x v="186"/>
    <x v="151"/>
    <x v="4471"/>
    <x v="6"/>
    <n v="2022"/>
    <s v="Wed"/>
    <x v="2"/>
    <s v="NO"/>
    <n v="1"/>
  </r>
  <r>
    <x v="4472"/>
    <x v="3"/>
    <x v="9"/>
    <x v="4"/>
    <x v="2"/>
    <s v="Morning Rush"/>
    <x v="4"/>
    <x v="1"/>
    <x v="186"/>
    <x v="152"/>
    <x v="4472"/>
    <x v="6"/>
    <n v="2022"/>
    <s v="Wed"/>
    <x v="2"/>
    <s v="NO"/>
    <n v="3"/>
  </r>
  <r>
    <x v="4473"/>
    <x v="2"/>
    <x v="2"/>
    <x v="1"/>
    <x v="3"/>
    <s v="Night"/>
    <x v="1"/>
    <x v="0"/>
    <x v="186"/>
    <x v="153"/>
    <x v="4473"/>
    <x v="6"/>
    <n v="2022"/>
    <s v="Wed"/>
    <x v="2"/>
    <s v="NO"/>
    <n v="1"/>
  </r>
  <r>
    <x v="4474"/>
    <x v="0"/>
    <x v="0"/>
    <x v="4"/>
    <x v="0"/>
    <s v="Morning Rush"/>
    <x v="0"/>
    <x v="3"/>
    <x v="186"/>
    <x v="154"/>
    <x v="4474"/>
    <x v="6"/>
    <n v="2022"/>
    <s v="Wed"/>
    <x v="2"/>
    <s v="NO"/>
    <n v="5"/>
  </r>
  <r>
    <x v="4475"/>
    <x v="1"/>
    <x v="1"/>
    <x v="0"/>
    <x v="2"/>
    <s v="Midday"/>
    <x v="4"/>
    <x v="0"/>
    <x v="186"/>
    <x v="155"/>
    <x v="4475"/>
    <x v="6"/>
    <n v="2022"/>
    <s v="Wed"/>
    <x v="2"/>
    <s v="NO"/>
    <n v="1"/>
  </r>
  <r>
    <x v="4476"/>
    <x v="3"/>
    <x v="9"/>
    <x v="2"/>
    <x v="3"/>
    <s v="Night"/>
    <x v="1"/>
    <x v="1"/>
    <x v="186"/>
    <x v="156"/>
    <x v="4476"/>
    <x v="6"/>
    <n v="2022"/>
    <s v="Wed"/>
    <x v="2"/>
    <s v="NO"/>
    <n v="3"/>
  </r>
  <r>
    <x v="4477"/>
    <x v="2"/>
    <x v="5"/>
    <x v="0"/>
    <x v="1"/>
    <s v="Midday"/>
    <x v="0"/>
    <x v="0"/>
    <x v="186"/>
    <x v="157"/>
    <x v="4477"/>
    <x v="6"/>
    <n v="2022"/>
    <s v="Wed"/>
    <x v="2"/>
    <s v="NO"/>
    <n v="1"/>
  </r>
  <r>
    <x v="4478"/>
    <x v="2"/>
    <x v="1"/>
    <x v="2"/>
    <x v="3"/>
    <s v="Evening Rush"/>
    <x v="3"/>
    <x v="2"/>
    <x v="186"/>
    <x v="158"/>
    <x v="4478"/>
    <x v="6"/>
    <n v="2022"/>
    <s v="Wed"/>
    <x v="2"/>
    <s v="NO"/>
    <n v="2"/>
  </r>
  <r>
    <x v="4479"/>
    <x v="3"/>
    <x v="2"/>
    <x v="0"/>
    <x v="0"/>
    <s v="Evening Rush"/>
    <x v="4"/>
    <x v="3"/>
    <x v="186"/>
    <x v="159"/>
    <x v="4479"/>
    <x v="6"/>
    <n v="2022"/>
    <s v="Wed"/>
    <x v="2"/>
    <s v="NO"/>
    <n v="5"/>
  </r>
  <r>
    <x v="4480"/>
    <x v="0"/>
    <x v="6"/>
    <x v="3"/>
    <x v="1"/>
    <s v="Evening Rush"/>
    <x v="2"/>
    <x v="1"/>
    <x v="186"/>
    <x v="160"/>
    <x v="4480"/>
    <x v="6"/>
    <n v="2022"/>
    <s v="Wed"/>
    <x v="2"/>
    <s v="NO"/>
    <n v="3"/>
  </r>
  <r>
    <x v="4481"/>
    <x v="1"/>
    <x v="6"/>
    <x v="1"/>
    <x v="1"/>
    <s v="Midday"/>
    <x v="2"/>
    <x v="0"/>
    <x v="186"/>
    <x v="161"/>
    <x v="4481"/>
    <x v="6"/>
    <n v="2022"/>
    <s v="Wed"/>
    <x v="2"/>
    <s v="NO"/>
    <n v="1"/>
  </r>
  <r>
    <x v="4482"/>
    <x v="0"/>
    <x v="0"/>
    <x v="1"/>
    <x v="1"/>
    <s v="Evening Rush"/>
    <x v="0"/>
    <x v="1"/>
    <x v="186"/>
    <x v="162"/>
    <x v="4482"/>
    <x v="6"/>
    <n v="2022"/>
    <s v="Wed"/>
    <x v="2"/>
    <s v="NO"/>
    <n v="3"/>
  </r>
  <r>
    <x v="4483"/>
    <x v="0"/>
    <x v="0"/>
    <x v="2"/>
    <x v="0"/>
    <s v="Night"/>
    <x v="2"/>
    <x v="1"/>
    <x v="186"/>
    <x v="163"/>
    <x v="4483"/>
    <x v="6"/>
    <n v="2022"/>
    <s v="Wed"/>
    <x v="2"/>
    <s v="NO"/>
    <n v="3"/>
  </r>
  <r>
    <x v="4484"/>
    <x v="0"/>
    <x v="7"/>
    <x v="2"/>
    <x v="1"/>
    <s v="Midday"/>
    <x v="4"/>
    <x v="0"/>
    <x v="186"/>
    <x v="164"/>
    <x v="4484"/>
    <x v="6"/>
    <n v="2022"/>
    <s v="Wed"/>
    <x v="2"/>
    <s v="NO"/>
    <n v="1"/>
  </r>
  <r>
    <x v="4485"/>
    <x v="0"/>
    <x v="5"/>
    <x v="0"/>
    <x v="3"/>
    <s v="Evening Rush"/>
    <x v="3"/>
    <x v="0"/>
    <x v="186"/>
    <x v="165"/>
    <x v="4485"/>
    <x v="6"/>
    <n v="2022"/>
    <s v="Wed"/>
    <x v="2"/>
    <s v="NO"/>
    <n v="1"/>
  </r>
  <r>
    <x v="4486"/>
    <x v="2"/>
    <x v="7"/>
    <x v="3"/>
    <x v="3"/>
    <s v="Evening Rush"/>
    <x v="1"/>
    <x v="2"/>
    <x v="186"/>
    <x v="166"/>
    <x v="4486"/>
    <x v="6"/>
    <n v="2022"/>
    <s v="Wed"/>
    <x v="2"/>
    <s v="NO"/>
    <n v="2"/>
  </r>
  <r>
    <x v="4487"/>
    <x v="5"/>
    <x v="1"/>
    <x v="2"/>
    <x v="2"/>
    <s v="Night"/>
    <x v="2"/>
    <x v="3"/>
    <x v="186"/>
    <x v="167"/>
    <x v="4487"/>
    <x v="6"/>
    <n v="2022"/>
    <s v="Wed"/>
    <x v="2"/>
    <s v="NO"/>
    <n v="5"/>
  </r>
  <r>
    <x v="4488"/>
    <x v="1"/>
    <x v="7"/>
    <x v="2"/>
    <x v="1"/>
    <s v="Morning Rush"/>
    <x v="0"/>
    <x v="3"/>
    <x v="187"/>
    <x v="168"/>
    <x v="4488"/>
    <x v="6"/>
    <n v="2022"/>
    <s v="Thu"/>
    <x v="2"/>
    <s v="NO"/>
    <n v="5"/>
  </r>
  <r>
    <x v="4489"/>
    <x v="2"/>
    <x v="1"/>
    <x v="3"/>
    <x v="2"/>
    <s v="Morning Rush"/>
    <x v="3"/>
    <x v="0"/>
    <x v="187"/>
    <x v="169"/>
    <x v="4489"/>
    <x v="6"/>
    <n v="2022"/>
    <s v="Thu"/>
    <x v="2"/>
    <s v="NO"/>
    <n v="1"/>
  </r>
  <r>
    <x v="4490"/>
    <x v="3"/>
    <x v="5"/>
    <x v="1"/>
    <x v="3"/>
    <s v="Midday"/>
    <x v="4"/>
    <x v="3"/>
    <x v="187"/>
    <x v="170"/>
    <x v="4490"/>
    <x v="6"/>
    <n v="2022"/>
    <s v="Thu"/>
    <x v="2"/>
    <s v="NO"/>
    <n v="5"/>
  </r>
  <r>
    <x v="4491"/>
    <x v="3"/>
    <x v="8"/>
    <x v="4"/>
    <x v="2"/>
    <s v="Morning Rush"/>
    <x v="3"/>
    <x v="3"/>
    <x v="187"/>
    <x v="171"/>
    <x v="4491"/>
    <x v="6"/>
    <n v="2022"/>
    <s v="Thu"/>
    <x v="2"/>
    <s v="NO"/>
    <n v="5"/>
  </r>
  <r>
    <x v="4492"/>
    <x v="0"/>
    <x v="1"/>
    <x v="3"/>
    <x v="3"/>
    <s v="Evening Rush"/>
    <x v="0"/>
    <x v="0"/>
    <x v="187"/>
    <x v="172"/>
    <x v="4492"/>
    <x v="6"/>
    <n v="2022"/>
    <s v="Thu"/>
    <x v="2"/>
    <s v="NO"/>
    <n v="1"/>
  </r>
  <r>
    <x v="4493"/>
    <x v="1"/>
    <x v="2"/>
    <x v="0"/>
    <x v="0"/>
    <s v="Midday"/>
    <x v="2"/>
    <x v="3"/>
    <x v="187"/>
    <x v="173"/>
    <x v="4493"/>
    <x v="6"/>
    <n v="2022"/>
    <s v="Thu"/>
    <x v="2"/>
    <s v="NO"/>
    <n v="5"/>
  </r>
  <r>
    <x v="4494"/>
    <x v="2"/>
    <x v="4"/>
    <x v="1"/>
    <x v="2"/>
    <s v="Evening Rush"/>
    <x v="3"/>
    <x v="0"/>
    <x v="187"/>
    <x v="174"/>
    <x v="4494"/>
    <x v="6"/>
    <n v="2022"/>
    <s v="Thu"/>
    <x v="2"/>
    <s v="NO"/>
    <n v="1"/>
  </r>
  <r>
    <x v="4495"/>
    <x v="2"/>
    <x v="7"/>
    <x v="4"/>
    <x v="0"/>
    <s v="Midday"/>
    <x v="1"/>
    <x v="0"/>
    <x v="187"/>
    <x v="175"/>
    <x v="4495"/>
    <x v="6"/>
    <n v="2022"/>
    <s v="Thu"/>
    <x v="2"/>
    <s v="NO"/>
    <n v="1"/>
  </r>
  <r>
    <x v="4496"/>
    <x v="1"/>
    <x v="7"/>
    <x v="1"/>
    <x v="2"/>
    <s v="Evening Rush"/>
    <x v="2"/>
    <x v="1"/>
    <x v="187"/>
    <x v="176"/>
    <x v="4496"/>
    <x v="6"/>
    <n v="2022"/>
    <s v="Thu"/>
    <x v="2"/>
    <s v="NO"/>
    <n v="3"/>
  </r>
  <r>
    <x v="4497"/>
    <x v="0"/>
    <x v="2"/>
    <x v="4"/>
    <x v="1"/>
    <s v="Midday"/>
    <x v="0"/>
    <x v="2"/>
    <x v="187"/>
    <x v="177"/>
    <x v="4497"/>
    <x v="6"/>
    <n v="2022"/>
    <s v="Thu"/>
    <x v="2"/>
    <s v="NO"/>
    <n v="2"/>
  </r>
  <r>
    <x v="4498"/>
    <x v="1"/>
    <x v="4"/>
    <x v="4"/>
    <x v="3"/>
    <s v="Night"/>
    <x v="4"/>
    <x v="2"/>
    <x v="187"/>
    <x v="178"/>
    <x v="4498"/>
    <x v="6"/>
    <n v="2022"/>
    <s v="Thu"/>
    <x v="2"/>
    <s v="NO"/>
    <n v="2"/>
  </r>
  <r>
    <x v="4499"/>
    <x v="1"/>
    <x v="0"/>
    <x v="1"/>
    <x v="0"/>
    <s v="Morning Rush"/>
    <x v="3"/>
    <x v="2"/>
    <x v="187"/>
    <x v="179"/>
    <x v="4499"/>
    <x v="6"/>
    <n v="2022"/>
    <s v="Thu"/>
    <x v="2"/>
    <s v="NO"/>
    <n v="2"/>
  </r>
  <r>
    <x v="4500"/>
    <x v="5"/>
    <x v="0"/>
    <x v="1"/>
    <x v="3"/>
    <s v="Morning Rush"/>
    <x v="4"/>
    <x v="1"/>
    <x v="187"/>
    <x v="180"/>
    <x v="4500"/>
    <x v="6"/>
    <n v="2022"/>
    <s v="Thu"/>
    <x v="3"/>
    <s v="NO"/>
    <n v="3"/>
  </r>
  <r>
    <x v="4501"/>
    <x v="5"/>
    <x v="1"/>
    <x v="1"/>
    <x v="0"/>
    <s v="Midday"/>
    <x v="0"/>
    <x v="0"/>
    <x v="187"/>
    <x v="181"/>
    <x v="4501"/>
    <x v="6"/>
    <n v="2022"/>
    <s v="Thu"/>
    <x v="3"/>
    <s v="NO"/>
    <n v="1"/>
  </r>
  <r>
    <x v="4502"/>
    <x v="0"/>
    <x v="4"/>
    <x v="3"/>
    <x v="1"/>
    <s v="Midday"/>
    <x v="1"/>
    <x v="3"/>
    <x v="187"/>
    <x v="182"/>
    <x v="4502"/>
    <x v="6"/>
    <n v="2022"/>
    <s v="Thu"/>
    <x v="3"/>
    <s v="NO"/>
    <n v="5"/>
  </r>
  <r>
    <x v="4503"/>
    <x v="5"/>
    <x v="2"/>
    <x v="2"/>
    <x v="2"/>
    <s v="Night"/>
    <x v="1"/>
    <x v="0"/>
    <x v="187"/>
    <x v="183"/>
    <x v="4503"/>
    <x v="6"/>
    <n v="2022"/>
    <s v="Thu"/>
    <x v="3"/>
    <s v="NO"/>
    <n v="1"/>
  </r>
  <r>
    <x v="4504"/>
    <x v="3"/>
    <x v="8"/>
    <x v="2"/>
    <x v="3"/>
    <s v="Evening Rush"/>
    <x v="1"/>
    <x v="3"/>
    <x v="187"/>
    <x v="184"/>
    <x v="4504"/>
    <x v="6"/>
    <n v="2022"/>
    <s v="Thu"/>
    <x v="3"/>
    <s v="NO"/>
    <n v="5"/>
  </r>
  <r>
    <x v="4505"/>
    <x v="5"/>
    <x v="5"/>
    <x v="4"/>
    <x v="2"/>
    <s v="Midday"/>
    <x v="1"/>
    <x v="0"/>
    <x v="187"/>
    <x v="185"/>
    <x v="4505"/>
    <x v="6"/>
    <n v="2022"/>
    <s v="Thu"/>
    <x v="3"/>
    <s v="NO"/>
    <n v="1"/>
  </r>
  <r>
    <x v="4506"/>
    <x v="5"/>
    <x v="7"/>
    <x v="2"/>
    <x v="0"/>
    <s v="Morning Rush"/>
    <x v="0"/>
    <x v="2"/>
    <x v="187"/>
    <x v="186"/>
    <x v="4506"/>
    <x v="6"/>
    <n v="2022"/>
    <s v="Thu"/>
    <x v="3"/>
    <s v="NO"/>
    <n v="2"/>
  </r>
  <r>
    <x v="4507"/>
    <x v="5"/>
    <x v="9"/>
    <x v="1"/>
    <x v="2"/>
    <s v="Midday"/>
    <x v="2"/>
    <x v="2"/>
    <x v="187"/>
    <x v="187"/>
    <x v="4507"/>
    <x v="6"/>
    <n v="2022"/>
    <s v="Thu"/>
    <x v="3"/>
    <s v="NO"/>
    <n v="2"/>
  </r>
  <r>
    <x v="4508"/>
    <x v="2"/>
    <x v="3"/>
    <x v="1"/>
    <x v="0"/>
    <s v="Evening Rush"/>
    <x v="3"/>
    <x v="2"/>
    <x v="187"/>
    <x v="188"/>
    <x v="4508"/>
    <x v="6"/>
    <n v="2022"/>
    <s v="Thu"/>
    <x v="3"/>
    <s v="NO"/>
    <n v="2"/>
  </r>
  <r>
    <x v="4509"/>
    <x v="4"/>
    <x v="2"/>
    <x v="2"/>
    <x v="0"/>
    <s v="Night"/>
    <x v="3"/>
    <x v="2"/>
    <x v="187"/>
    <x v="189"/>
    <x v="4509"/>
    <x v="6"/>
    <n v="2022"/>
    <s v="Thu"/>
    <x v="3"/>
    <s v="NO"/>
    <n v="2"/>
  </r>
  <r>
    <x v="4510"/>
    <x v="5"/>
    <x v="8"/>
    <x v="0"/>
    <x v="2"/>
    <s v="Night"/>
    <x v="2"/>
    <x v="0"/>
    <x v="187"/>
    <x v="190"/>
    <x v="4510"/>
    <x v="6"/>
    <n v="2022"/>
    <s v="Thu"/>
    <x v="3"/>
    <s v="NO"/>
    <n v="1"/>
  </r>
  <r>
    <x v="4511"/>
    <x v="1"/>
    <x v="8"/>
    <x v="3"/>
    <x v="0"/>
    <s v="Morning Rush"/>
    <x v="3"/>
    <x v="2"/>
    <x v="187"/>
    <x v="191"/>
    <x v="4511"/>
    <x v="6"/>
    <n v="2022"/>
    <s v="Thu"/>
    <x v="3"/>
    <s v="NO"/>
    <n v="2"/>
  </r>
  <r>
    <x v="4512"/>
    <x v="5"/>
    <x v="9"/>
    <x v="4"/>
    <x v="3"/>
    <s v="Midday"/>
    <x v="4"/>
    <x v="1"/>
    <x v="188"/>
    <x v="192"/>
    <x v="4512"/>
    <x v="6"/>
    <n v="2022"/>
    <s v="Fri"/>
    <x v="3"/>
    <s v="NO"/>
    <n v="3"/>
  </r>
  <r>
    <x v="4513"/>
    <x v="4"/>
    <x v="0"/>
    <x v="0"/>
    <x v="3"/>
    <s v="Night"/>
    <x v="1"/>
    <x v="1"/>
    <x v="188"/>
    <x v="193"/>
    <x v="4513"/>
    <x v="6"/>
    <n v="2022"/>
    <s v="Fri"/>
    <x v="3"/>
    <s v="NO"/>
    <n v="3"/>
  </r>
  <r>
    <x v="4514"/>
    <x v="0"/>
    <x v="7"/>
    <x v="1"/>
    <x v="3"/>
    <s v="Night"/>
    <x v="3"/>
    <x v="2"/>
    <x v="188"/>
    <x v="194"/>
    <x v="4514"/>
    <x v="6"/>
    <n v="2022"/>
    <s v="Fri"/>
    <x v="3"/>
    <s v="NO"/>
    <n v="2"/>
  </r>
  <r>
    <x v="4515"/>
    <x v="0"/>
    <x v="3"/>
    <x v="1"/>
    <x v="1"/>
    <s v="Morning Rush"/>
    <x v="0"/>
    <x v="2"/>
    <x v="188"/>
    <x v="195"/>
    <x v="4515"/>
    <x v="6"/>
    <n v="2022"/>
    <s v="Fri"/>
    <x v="3"/>
    <s v="NO"/>
    <n v="2"/>
  </r>
  <r>
    <x v="4516"/>
    <x v="3"/>
    <x v="4"/>
    <x v="2"/>
    <x v="2"/>
    <s v="Midday"/>
    <x v="1"/>
    <x v="0"/>
    <x v="188"/>
    <x v="196"/>
    <x v="4516"/>
    <x v="6"/>
    <n v="2022"/>
    <s v="Fri"/>
    <x v="3"/>
    <s v="NO"/>
    <n v="1"/>
  </r>
  <r>
    <x v="4517"/>
    <x v="3"/>
    <x v="6"/>
    <x v="4"/>
    <x v="1"/>
    <s v="Evening Rush"/>
    <x v="4"/>
    <x v="1"/>
    <x v="188"/>
    <x v="197"/>
    <x v="4517"/>
    <x v="6"/>
    <n v="2022"/>
    <s v="Fri"/>
    <x v="3"/>
    <s v="NO"/>
    <n v="3"/>
  </r>
  <r>
    <x v="4518"/>
    <x v="5"/>
    <x v="1"/>
    <x v="1"/>
    <x v="1"/>
    <s v="Midday"/>
    <x v="3"/>
    <x v="0"/>
    <x v="188"/>
    <x v="198"/>
    <x v="4518"/>
    <x v="6"/>
    <n v="2022"/>
    <s v="Fri"/>
    <x v="3"/>
    <s v="NO"/>
    <n v="1"/>
  </r>
  <r>
    <x v="4519"/>
    <x v="1"/>
    <x v="2"/>
    <x v="4"/>
    <x v="1"/>
    <s v="Night"/>
    <x v="4"/>
    <x v="0"/>
    <x v="188"/>
    <x v="199"/>
    <x v="4519"/>
    <x v="6"/>
    <n v="2022"/>
    <s v="Fri"/>
    <x v="3"/>
    <s v="NO"/>
    <n v="1"/>
  </r>
  <r>
    <x v="4520"/>
    <x v="1"/>
    <x v="0"/>
    <x v="0"/>
    <x v="3"/>
    <s v="Evening Rush"/>
    <x v="0"/>
    <x v="2"/>
    <x v="188"/>
    <x v="200"/>
    <x v="4520"/>
    <x v="6"/>
    <n v="2022"/>
    <s v="Fri"/>
    <x v="3"/>
    <s v="NO"/>
    <n v="2"/>
  </r>
  <r>
    <x v="4521"/>
    <x v="2"/>
    <x v="7"/>
    <x v="3"/>
    <x v="2"/>
    <s v="Midday"/>
    <x v="2"/>
    <x v="3"/>
    <x v="188"/>
    <x v="201"/>
    <x v="4521"/>
    <x v="6"/>
    <n v="2022"/>
    <s v="Fri"/>
    <x v="3"/>
    <s v="NO"/>
    <n v="5"/>
  </r>
  <r>
    <x v="4522"/>
    <x v="1"/>
    <x v="5"/>
    <x v="4"/>
    <x v="3"/>
    <s v="Evening Rush"/>
    <x v="2"/>
    <x v="0"/>
    <x v="188"/>
    <x v="202"/>
    <x v="4522"/>
    <x v="6"/>
    <n v="2022"/>
    <s v="Fri"/>
    <x v="3"/>
    <s v="NO"/>
    <n v="1"/>
  </r>
  <r>
    <x v="4523"/>
    <x v="2"/>
    <x v="2"/>
    <x v="3"/>
    <x v="1"/>
    <s v="Morning Rush"/>
    <x v="4"/>
    <x v="3"/>
    <x v="188"/>
    <x v="203"/>
    <x v="4523"/>
    <x v="6"/>
    <n v="2022"/>
    <s v="Fri"/>
    <x v="3"/>
    <s v="NO"/>
    <n v="5"/>
  </r>
  <r>
    <x v="4524"/>
    <x v="2"/>
    <x v="2"/>
    <x v="2"/>
    <x v="2"/>
    <s v="Evening Rush"/>
    <x v="3"/>
    <x v="3"/>
    <x v="188"/>
    <x v="204"/>
    <x v="4524"/>
    <x v="6"/>
    <n v="2022"/>
    <s v="Fri"/>
    <x v="3"/>
    <s v="NO"/>
    <n v="5"/>
  </r>
  <r>
    <x v="4525"/>
    <x v="1"/>
    <x v="4"/>
    <x v="4"/>
    <x v="3"/>
    <s v="Evening Rush"/>
    <x v="2"/>
    <x v="1"/>
    <x v="188"/>
    <x v="205"/>
    <x v="4525"/>
    <x v="6"/>
    <n v="2022"/>
    <s v="Fri"/>
    <x v="3"/>
    <s v="NO"/>
    <n v="3"/>
  </r>
  <r>
    <x v="4526"/>
    <x v="1"/>
    <x v="3"/>
    <x v="4"/>
    <x v="2"/>
    <s v="Midday"/>
    <x v="2"/>
    <x v="1"/>
    <x v="188"/>
    <x v="206"/>
    <x v="4526"/>
    <x v="6"/>
    <n v="2022"/>
    <s v="Fri"/>
    <x v="3"/>
    <s v="NO"/>
    <n v="3"/>
  </r>
  <r>
    <x v="4527"/>
    <x v="2"/>
    <x v="6"/>
    <x v="3"/>
    <x v="2"/>
    <s v="Night"/>
    <x v="1"/>
    <x v="3"/>
    <x v="188"/>
    <x v="207"/>
    <x v="4527"/>
    <x v="6"/>
    <n v="2022"/>
    <s v="Fri"/>
    <x v="3"/>
    <s v="NO"/>
    <n v="5"/>
  </r>
  <r>
    <x v="4528"/>
    <x v="3"/>
    <x v="2"/>
    <x v="4"/>
    <x v="2"/>
    <s v="Evening Rush"/>
    <x v="0"/>
    <x v="2"/>
    <x v="188"/>
    <x v="208"/>
    <x v="4528"/>
    <x v="6"/>
    <n v="2022"/>
    <s v="Fri"/>
    <x v="3"/>
    <s v="NO"/>
    <n v="2"/>
  </r>
  <r>
    <x v="4529"/>
    <x v="5"/>
    <x v="2"/>
    <x v="3"/>
    <x v="1"/>
    <s v="Morning Rush"/>
    <x v="2"/>
    <x v="3"/>
    <x v="188"/>
    <x v="209"/>
    <x v="4529"/>
    <x v="6"/>
    <n v="2022"/>
    <s v="Fri"/>
    <x v="3"/>
    <s v="NO"/>
    <n v="5"/>
  </r>
  <r>
    <x v="4530"/>
    <x v="3"/>
    <x v="4"/>
    <x v="3"/>
    <x v="0"/>
    <s v="Night"/>
    <x v="4"/>
    <x v="1"/>
    <x v="188"/>
    <x v="210"/>
    <x v="4530"/>
    <x v="6"/>
    <n v="2022"/>
    <s v="Fri"/>
    <x v="3"/>
    <s v="NO"/>
    <n v="3"/>
  </r>
  <r>
    <x v="4531"/>
    <x v="0"/>
    <x v="2"/>
    <x v="2"/>
    <x v="0"/>
    <s v="Evening Rush"/>
    <x v="2"/>
    <x v="0"/>
    <x v="188"/>
    <x v="211"/>
    <x v="4531"/>
    <x v="6"/>
    <n v="2022"/>
    <s v="Fri"/>
    <x v="3"/>
    <s v="NO"/>
    <n v="1"/>
  </r>
  <r>
    <x v="4532"/>
    <x v="1"/>
    <x v="0"/>
    <x v="0"/>
    <x v="0"/>
    <s v="Evening Rush"/>
    <x v="0"/>
    <x v="3"/>
    <x v="188"/>
    <x v="212"/>
    <x v="4532"/>
    <x v="6"/>
    <n v="2022"/>
    <s v="Fri"/>
    <x v="3"/>
    <s v="NO"/>
    <n v="5"/>
  </r>
  <r>
    <x v="4533"/>
    <x v="4"/>
    <x v="5"/>
    <x v="0"/>
    <x v="1"/>
    <s v="Morning Rush"/>
    <x v="1"/>
    <x v="3"/>
    <x v="188"/>
    <x v="213"/>
    <x v="4533"/>
    <x v="6"/>
    <n v="2022"/>
    <s v="Fri"/>
    <x v="3"/>
    <s v="NO"/>
    <n v="5"/>
  </r>
  <r>
    <x v="4534"/>
    <x v="1"/>
    <x v="1"/>
    <x v="2"/>
    <x v="0"/>
    <s v="Midday"/>
    <x v="0"/>
    <x v="0"/>
    <x v="188"/>
    <x v="214"/>
    <x v="4534"/>
    <x v="6"/>
    <n v="2022"/>
    <s v="Fri"/>
    <x v="3"/>
    <s v="NO"/>
    <n v="1"/>
  </r>
  <r>
    <x v="4535"/>
    <x v="2"/>
    <x v="1"/>
    <x v="3"/>
    <x v="1"/>
    <s v="Night"/>
    <x v="2"/>
    <x v="0"/>
    <x v="188"/>
    <x v="215"/>
    <x v="4535"/>
    <x v="6"/>
    <n v="2022"/>
    <s v="Fri"/>
    <x v="3"/>
    <s v="NO"/>
    <n v="1"/>
  </r>
  <r>
    <x v="4536"/>
    <x v="4"/>
    <x v="2"/>
    <x v="2"/>
    <x v="2"/>
    <s v="Evening Rush"/>
    <x v="0"/>
    <x v="2"/>
    <x v="189"/>
    <x v="216"/>
    <x v="4536"/>
    <x v="6"/>
    <n v="2022"/>
    <s v="Sat"/>
    <x v="3"/>
    <s v="NO"/>
    <n v="2"/>
  </r>
  <r>
    <x v="4537"/>
    <x v="4"/>
    <x v="8"/>
    <x v="1"/>
    <x v="1"/>
    <s v="Midday"/>
    <x v="4"/>
    <x v="3"/>
    <x v="189"/>
    <x v="217"/>
    <x v="4537"/>
    <x v="6"/>
    <n v="2022"/>
    <s v="Sat"/>
    <x v="3"/>
    <s v="NO"/>
    <n v="5"/>
  </r>
  <r>
    <x v="4538"/>
    <x v="5"/>
    <x v="4"/>
    <x v="1"/>
    <x v="0"/>
    <s v="Morning Rush"/>
    <x v="4"/>
    <x v="2"/>
    <x v="189"/>
    <x v="218"/>
    <x v="4538"/>
    <x v="6"/>
    <n v="2022"/>
    <s v="Sat"/>
    <x v="3"/>
    <s v="NO"/>
    <n v="2"/>
  </r>
  <r>
    <x v="4539"/>
    <x v="0"/>
    <x v="3"/>
    <x v="3"/>
    <x v="1"/>
    <s v="Evening Rush"/>
    <x v="4"/>
    <x v="0"/>
    <x v="189"/>
    <x v="219"/>
    <x v="4539"/>
    <x v="6"/>
    <n v="2022"/>
    <s v="Sat"/>
    <x v="3"/>
    <s v="NO"/>
    <n v="1"/>
  </r>
  <r>
    <x v="4540"/>
    <x v="1"/>
    <x v="4"/>
    <x v="1"/>
    <x v="1"/>
    <s v="Night"/>
    <x v="0"/>
    <x v="2"/>
    <x v="189"/>
    <x v="220"/>
    <x v="4540"/>
    <x v="6"/>
    <n v="2022"/>
    <s v="Sat"/>
    <x v="3"/>
    <s v="NO"/>
    <n v="2"/>
  </r>
  <r>
    <x v="4541"/>
    <x v="5"/>
    <x v="7"/>
    <x v="0"/>
    <x v="1"/>
    <s v="Night"/>
    <x v="3"/>
    <x v="0"/>
    <x v="189"/>
    <x v="221"/>
    <x v="4541"/>
    <x v="6"/>
    <n v="2022"/>
    <s v="Sat"/>
    <x v="3"/>
    <s v="NO"/>
    <n v="1"/>
  </r>
  <r>
    <x v="4542"/>
    <x v="0"/>
    <x v="2"/>
    <x v="3"/>
    <x v="0"/>
    <s v="Midday"/>
    <x v="4"/>
    <x v="3"/>
    <x v="189"/>
    <x v="222"/>
    <x v="4542"/>
    <x v="6"/>
    <n v="2022"/>
    <s v="Sat"/>
    <x v="3"/>
    <s v="NO"/>
    <n v="5"/>
  </r>
  <r>
    <x v="4543"/>
    <x v="3"/>
    <x v="6"/>
    <x v="3"/>
    <x v="3"/>
    <s v="Evening Rush"/>
    <x v="2"/>
    <x v="1"/>
    <x v="189"/>
    <x v="223"/>
    <x v="4543"/>
    <x v="6"/>
    <n v="2022"/>
    <s v="Sat"/>
    <x v="3"/>
    <s v="NO"/>
    <n v="3"/>
  </r>
  <r>
    <x v="4544"/>
    <x v="4"/>
    <x v="1"/>
    <x v="3"/>
    <x v="3"/>
    <s v="Evening Rush"/>
    <x v="3"/>
    <x v="0"/>
    <x v="189"/>
    <x v="224"/>
    <x v="4544"/>
    <x v="6"/>
    <n v="2022"/>
    <s v="Sat"/>
    <x v="3"/>
    <s v="NO"/>
    <n v="1"/>
  </r>
  <r>
    <x v="4545"/>
    <x v="5"/>
    <x v="0"/>
    <x v="2"/>
    <x v="1"/>
    <s v="Night"/>
    <x v="3"/>
    <x v="3"/>
    <x v="189"/>
    <x v="225"/>
    <x v="4545"/>
    <x v="6"/>
    <n v="2022"/>
    <s v="Sat"/>
    <x v="3"/>
    <s v="NO"/>
    <n v="5"/>
  </r>
  <r>
    <x v="4546"/>
    <x v="3"/>
    <x v="4"/>
    <x v="2"/>
    <x v="0"/>
    <s v="Night"/>
    <x v="2"/>
    <x v="1"/>
    <x v="189"/>
    <x v="226"/>
    <x v="4546"/>
    <x v="6"/>
    <n v="2022"/>
    <s v="Sat"/>
    <x v="3"/>
    <s v="NO"/>
    <n v="3"/>
  </r>
  <r>
    <x v="4547"/>
    <x v="1"/>
    <x v="2"/>
    <x v="0"/>
    <x v="2"/>
    <s v="Midday"/>
    <x v="0"/>
    <x v="3"/>
    <x v="189"/>
    <x v="227"/>
    <x v="4547"/>
    <x v="6"/>
    <n v="2022"/>
    <s v="Sat"/>
    <x v="3"/>
    <s v="NO"/>
    <n v="5"/>
  </r>
  <r>
    <x v="4548"/>
    <x v="1"/>
    <x v="0"/>
    <x v="3"/>
    <x v="3"/>
    <s v="Midday"/>
    <x v="0"/>
    <x v="0"/>
    <x v="189"/>
    <x v="228"/>
    <x v="4548"/>
    <x v="6"/>
    <n v="2022"/>
    <s v="Sat"/>
    <x v="3"/>
    <s v="NO"/>
    <n v="1"/>
  </r>
  <r>
    <x v="4549"/>
    <x v="2"/>
    <x v="6"/>
    <x v="3"/>
    <x v="1"/>
    <s v="Midday"/>
    <x v="1"/>
    <x v="2"/>
    <x v="189"/>
    <x v="229"/>
    <x v="4549"/>
    <x v="6"/>
    <n v="2022"/>
    <s v="Sat"/>
    <x v="3"/>
    <s v="NO"/>
    <n v="2"/>
  </r>
  <r>
    <x v="4550"/>
    <x v="3"/>
    <x v="1"/>
    <x v="3"/>
    <x v="0"/>
    <s v="Midday"/>
    <x v="3"/>
    <x v="0"/>
    <x v="189"/>
    <x v="230"/>
    <x v="4550"/>
    <x v="6"/>
    <n v="2022"/>
    <s v="Sat"/>
    <x v="3"/>
    <s v="NO"/>
    <n v="1"/>
  </r>
  <r>
    <x v="4551"/>
    <x v="3"/>
    <x v="6"/>
    <x v="1"/>
    <x v="0"/>
    <s v="Night"/>
    <x v="1"/>
    <x v="0"/>
    <x v="189"/>
    <x v="231"/>
    <x v="4551"/>
    <x v="6"/>
    <n v="2022"/>
    <s v="Sat"/>
    <x v="3"/>
    <s v="NO"/>
    <n v="1"/>
  </r>
  <r>
    <x v="4552"/>
    <x v="5"/>
    <x v="9"/>
    <x v="0"/>
    <x v="2"/>
    <s v="Morning Rush"/>
    <x v="0"/>
    <x v="3"/>
    <x v="189"/>
    <x v="232"/>
    <x v="4552"/>
    <x v="6"/>
    <n v="2022"/>
    <s v="Sat"/>
    <x v="3"/>
    <s v="NO"/>
    <n v="5"/>
  </r>
  <r>
    <x v="4553"/>
    <x v="0"/>
    <x v="4"/>
    <x v="3"/>
    <x v="2"/>
    <s v="Night"/>
    <x v="0"/>
    <x v="0"/>
    <x v="189"/>
    <x v="233"/>
    <x v="4553"/>
    <x v="6"/>
    <n v="2022"/>
    <s v="Sat"/>
    <x v="3"/>
    <s v="NO"/>
    <n v="1"/>
  </r>
  <r>
    <x v="4554"/>
    <x v="4"/>
    <x v="8"/>
    <x v="3"/>
    <x v="2"/>
    <s v="Night"/>
    <x v="0"/>
    <x v="0"/>
    <x v="189"/>
    <x v="234"/>
    <x v="4554"/>
    <x v="6"/>
    <n v="2022"/>
    <s v="Sat"/>
    <x v="3"/>
    <s v="NO"/>
    <n v="1"/>
  </r>
  <r>
    <x v="4555"/>
    <x v="0"/>
    <x v="1"/>
    <x v="4"/>
    <x v="2"/>
    <s v="Night"/>
    <x v="4"/>
    <x v="0"/>
    <x v="189"/>
    <x v="235"/>
    <x v="4555"/>
    <x v="6"/>
    <n v="2022"/>
    <s v="Sat"/>
    <x v="3"/>
    <s v="NO"/>
    <n v="1"/>
  </r>
  <r>
    <x v="4556"/>
    <x v="0"/>
    <x v="9"/>
    <x v="2"/>
    <x v="2"/>
    <s v="Night"/>
    <x v="2"/>
    <x v="0"/>
    <x v="189"/>
    <x v="236"/>
    <x v="4556"/>
    <x v="6"/>
    <n v="2022"/>
    <s v="Sat"/>
    <x v="3"/>
    <s v="NO"/>
    <n v="1"/>
  </r>
  <r>
    <x v="4557"/>
    <x v="4"/>
    <x v="0"/>
    <x v="0"/>
    <x v="2"/>
    <s v="Evening Rush"/>
    <x v="2"/>
    <x v="2"/>
    <x v="189"/>
    <x v="237"/>
    <x v="4557"/>
    <x v="6"/>
    <n v="2022"/>
    <s v="Sat"/>
    <x v="3"/>
    <s v="NO"/>
    <n v="2"/>
  </r>
  <r>
    <x v="4558"/>
    <x v="2"/>
    <x v="3"/>
    <x v="1"/>
    <x v="2"/>
    <s v="Morning Rush"/>
    <x v="1"/>
    <x v="2"/>
    <x v="189"/>
    <x v="238"/>
    <x v="4558"/>
    <x v="6"/>
    <n v="2022"/>
    <s v="Sat"/>
    <x v="3"/>
    <s v="NO"/>
    <n v="2"/>
  </r>
  <r>
    <x v="4559"/>
    <x v="0"/>
    <x v="8"/>
    <x v="3"/>
    <x v="3"/>
    <s v="Midday"/>
    <x v="2"/>
    <x v="2"/>
    <x v="189"/>
    <x v="239"/>
    <x v="4559"/>
    <x v="6"/>
    <n v="2022"/>
    <s v="Sat"/>
    <x v="3"/>
    <s v="NO"/>
    <n v="2"/>
  </r>
  <r>
    <x v="4560"/>
    <x v="2"/>
    <x v="8"/>
    <x v="2"/>
    <x v="2"/>
    <s v="Evening Rush"/>
    <x v="1"/>
    <x v="2"/>
    <x v="190"/>
    <x v="240"/>
    <x v="4560"/>
    <x v="6"/>
    <n v="2022"/>
    <s v="Sun"/>
    <x v="4"/>
    <s v="NO"/>
    <n v="2"/>
  </r>
  <r>
    <x v="4561"/>
    <x v="2"/>
    <x v="2"/>
    <x v="0"/>
    <x v="0"/>
    <s v="Evening Rush"/>
    <x v="2"/>
    <x v="0"/>
    <x v="190"/>
    <x v="241"/>
    <x v="4561"/>
    <x v="6"/>
    <n v="2022"/>
    <s v="Sun"/>
    <x v="4"/>
    <s v="NO"/>
    <n v="1"/>
  </r>
  <r>
    <x v="4562"/>
    <x v="3"/>
    <x v="8"/>
    <x v="1"/>
    <x v="3"/>
    <s v="Night"/>
    <x v="0"/>
    <x v="2"/>
    <x v="190"/>
    <x v="242"/>
    <x v="4562"/>
    <x v="6"/>
    <n v="2022"/>
    <s v="Sun"/>
    <x v="4"/>
    <s v="NO"/>
    <n v="2"/>
  </r>
  <r>
    <x v="4563"/>
    <x v="1"/>
    <x v="3"/>
    <x v="4"/>
    <x v="2"/>
    <s v="Midday"/>
    <x v="1"/>
    <x v="1"/>
    <x v="190"/>
    <x v="243"/>
    <x v="4563"/>
    <x v="6"/>
    <n v="2022"/>
    <s v="Sun"/>
    <x v="4"/>
    <s v="NO"/>
    <n v="3"/>
  </r>
  <r>
    <x v="4564"/>
    <x v="1"/>
    <x v="0"/>
    <x v="1"/>
    <x v="0"/>
    <s v="Midday"/>
    <x v="2"/>
    <x v="1"/>
    <x v="190"/>
    <x v="244"/>
    <x v="4564"/>
    <x v="6"/>
    <n v="2022"/>
    <s v="Sun"/>
    <x v="4"/>
    <s v="NO"/>
    <n v="3"/>
  </r>
  <r>
    <x v="4565"/>
    <x v="5"/>
    <x v="4"/>
    <x v="3"/>
    <x v="0"/>
    <s v="Morning Rush"/>
    <x v="4"/>
    <x v="3"/>
    <x v="190"/>
    <x v="245"/>
    <x v="4565"/>
    <x v="6"/>
    <n v="2022"/>
    <s v="Sun"/>
    <x v="4"/>
    <s v="NO"/>
    <n v="5"/>
  </r>
  <r>
    <x v="4566"/>
    <x v="4"/>
    <x v="4"/>
    <x v="1"/>
    <x v="1"/>
    <s v="Evening Rush"/>
    <x v="4"/>
    <x v="2"/>
    <x v="190"/>
    <x v="246"/>
    <x v="4566"/>
    <x v="6"/>
    <n v="2022"/>
    <s v="Sun"/>
    <x v="4"/>
    <s v="NO"/>
    <n v="2"/>
  </r>
  <r>
    <x v="4567"/>
    <x v="4"/>
    <x v="8"/>
    <x v="1"/>
    <x v="2"/>
    <s v="Midday"/>
    <x v="4"/>
    <x v="0"/>
    <x v="190"/>
    <x v="247"/>
    <x v="4567"/>
    <x v="6"/>
    <n v="2022"/>
    <s v="Sun"/>
    <x v="4"/>
    <s v="NO"/>
    <n v="1"/>
  </r>
  <r>
    <x v="4568"/>
    <x v="5"/>
    <x v="5"/>
    <x v="1"/>
    <x v="0"/>
    <s v="Night"/>
    <x v="2"/>
    <x v="3"/>
    <x v="190"/>
    <x v="248"/>
    <x v="4568"/>
    <x v="6"/>
    <n v="2022"/>
    <s v="Sun"/>
    <x v="4"/>
    <s v="NO"/>
    <n v="5"/>
  </r>
  <r>
    <x v="4569"/>
    <x v="3"/>
    <x v="7"/>
    <x v="3"/>
    <x v="3"/>
    <s v="Midday"/>
    <x v="2"/>
    <x v="2"/>
    <x v="190"/>
    <x v="249"/>
    <x v="4569"/>
    <x v="6"/>
    <n v="2022"/>
    <s v="Sun"/>
    <x v="4"/>
    <s v="NO"/>
    <n v="2"/>
  </r>
  <r>
    <x v="4570"/>
    <x v="1"/>
    <x v="2"/>
    <x v="0"/>
    <x v="0"/>
    <s v="Midday"/>
    <x v="2"/>
    <x v="2"/>
    <x v="190"/>
    <x v="250"/>
    <x v="4570"/>
    <x v="6"/>
    <n v="2022"/>
    <s v="Sun"/>
    <x v="4"/>
    <s v="NO"/>
    <n v="2"/>
  </r>
  <r>
    <x v="4571"/>
    <x v="2"/>
    <x v="3"/>
    <x v="1"/>
    <x v="2"/>
    <s v="Night"/>
    <x v="0"/>
    <x v="0"/>
    <x v="190"/>
    <x v="251"/>
    <x v="4571"/>
    <x v="6"/>
    <n v="2022"/>
    <s v="Sun"/>
    <x v="4"/>
    <s v="NO"/>
    <n v="1"/>
  </r>
  <r>
    <x v="4572"/>
    <x v="1"/>
    <x v="6"/>
    <x v="3"/>
    <x v="2"/>
    <s v="Midday"/>
    <x v="2"/>
    <x v="1"/>
    <x v="190"/>
    <x v="252"/>
    <x v="4572"/>
    <x v="6"/>
    <n v="2022"/>
    <s v="Sun"/>
    <x v="4"/>
    <s v="NO"/>
    <n v="3"/>
  </r>
  <r>
    <x v="4573"/>
    <x v="5"/>
    <x v="0"/>
    <x v="2"/>
    <x v="2"/>
    <s v="Morning Rush"/>
    <x v="0"/>
    <x v="1"/>
    <x v="190"/>
    <x v="253"/>
    <x v="4573"/>
    <x v="6"/>
    <n v="2022"/>
    <s v="Sun"/>
    <x v="4"/>
    <s v="NO"/>
    <n v="3"/>
  </r>
  <r>
    <x v="4574"/>
    <x v="1"/>
    <x v="2"/>
    <x v="3"/>
    <x v="1"/>
    <s v="Night"/>
    <x v="2"/>
    <x v="3"/>
    <x v="190"/>
    <x v="254"/>
    <x v="4574"/>
    <x v="6"/>
    <n v="2022"/>
    <s v="Sun"/>
    <x v="4"/>
    <s v="NO"/>
    <n v="5"/>
  </r>
  <r>
    <x v="4575"/>
    <x v="2"/>
    <x v="8"/>
    <x v="1"/>
    <x v="0"/>
    <s v="Night"/>
    <x v="0"/>
    <x v="0"/>
    <x v="190"/>
    <x v="255"/>
    <x v="4575"/>
    <x v="6"/>
    <n v="2022"/>
    <s v="Sun"/>
    <x v="4"/>
    <s v="NO"/>
    <n v="1"/>
  </r>
  <r>
    <x v="4576"/>
    <x v="0"/>
    <x v="3"/>
    <x v="2"/>
    <x v="2"/>
    <s v="Night"/>
    <x v="2"/>
    <x v="0"/>
    <x v="190"/>
    <x v="256"/>
    <x v="4576"/>
    <x v="6"/>
    <n v="2022"/>
    <s v="Sun"/>
    <x v="4"/>
    <s v="NO"/>
    <n v="1"/>
  </r>
  <r>
    <x v="4577"/>
    <x v="0"/>
    <x v="0"/>
    <x v="2"/>
    <x v="3"/>
    <s v="Morning Rush"/>
    <x v="2"/>
    <x v="3"/>
    <x v="190"/>
    <x v="257"/>
    <x v="4577"/>
    <x v="6"/>
    <n v="2022"/>
    <s v="Sun"/>
    <x v="4"/>
    <s v="NO"/>
    <n v="5"/>
  </r>
  <r>
    <x v="4578"/>
    <x v="4"/>
    <x v="9"/>
    <x v="1"/>
    <x v="2"/>
    <s v="Night"/>
    <x v="3"/>
    <x v="0"/>
    <x v="190"/>
    <x v="258"/>
    <x v="4578"/>
    <x v="6"/>
    <n v="2022"/>
    <s v="Sun"/>
    <x v="4"/>
    <s v="NO"/>
    <n v="1"/>
  </r>
  <r>
    <x v="4579"/>
    <x v="5"/>
    <x v="6"/>
    <x v="4"/>
    <x v="2"/>
    <s v="Night"/>
    <x v="4"/>
    <x v="3"/>
    <x v="190"/>
    <x v="259"/>
    <x v="4579"/>
    <x v="6"/>
    <n v="2022"/>
    <s v="Sun"/>
    <x v="4"/>
    <s v="NO"/>
    <n v="5"/>
  </r>
  <r>
    <x v="4580"/>
    <x v="3"/>
    <x v="5"/>
    <x v="1"/>
    <x v="1"/>
    <s v="Midday"/>
    <x v="1"/>
    <x v="0"/>
    <x v="190"/>
    <x v="260"/>
    <x v="4580"/>
    <x v="6"/>
    <n v="2022"/>
    <s v="Sun"/>
    <x v="4"/>
    <s v="NO"/>
    <n v="1"/>
  </r>
  <r>
    <x v="4581"/>
    <x v="1"/>
    <x v="7"/>
    <x v="4"/>
    <x v="2"/>
    <s v="Midday"/>
    <x v="3"/>
    <x v="1"/>
    <x v="190"/>
    <x v="261"/>
    <x v="4581"/>
    <x v="6"/>
    <n v="2022"/>
    <s v="Sun"/>
    <x v="4"/>
    <s v="NO"/>
    <n v="3"/>
  </r>
  <r>
    <x v="4582"/>
    <x v="1"/>
    <x v="7"/>
    <x v="0"/>
    <x v="0"/>
    <s v="Evening Rush"/>
    <x v="3"/>
    <x v="1"/>
    <x v="190"/>
    <x v="262"/>
    <x v="4582"/>
    <x v="6"/>
    <n v="2022"/>
    <s v="Sun"/>
    <x v="4"/>
    <s v="NO"/>
    <n v="3"/>
  </r>
  <r>
    <x v="4583"/>
    <x v="3"/>
    <x v="6"/>
    <x v="2"/>
    <x v="2"/>
    <s v="Night"/>
    <x v="3"/>
    <x v="0"/>
    <x v="190"/>
    <x v="263"/>
    <x v="4583"/>
    <x v="6"/>
    <n v="2022"/>
    <s v="Sun"/>
    <x v="4"/>
    <s v="NO"/>
    <n v="1"/>
  </r>
  <r>
    <x v="4584"/>
    <x v="3"/>
    <x v="6"/>
    <x v="1"/>
    <x v="3"/>
    <s v="Midday"/>
    <x v="3"/>
    <x v="1"/>
    <x v="191"/>
    <x v="264"/>
    <x v="4584"/>
    <x v="6"/>
    <n v="2022"/>
    <s v="Mon"/>
    <x v="4"/>
    <s v="NO"/>
    <n v="3"/>
  </r>
  <r>
    <x v="4585"/>
    <x v="0"/>
    <x v="1"/>
    <x v="4"/>
    <x v="2"/>
    <s v="Midday"/>
    <x v="2"/>
    <x v="2"/>
    <x v="191"/>
    <x v="265"/>
    <x v="4585"/>
    <x v="6"/>
    <n v="2022"/>
    <s v="Mon"/>
    <x v="4"/>
    <s v="NO"/>
    <n v="2"/>
  </r>
  <r>
    <x v="4586"/>
    <x v="2"/>
    <x v="7"/>
    <x v="0"/>
    <x v="0"/>
    <s v="Midday"/>
    <x v="2"/>
    <x v="0"/>
    <x v="191"/>
    <x v="266"/>
    <x v="4586"/>
    <x v="6"/>
    <n v="2022"/>
    <s v="Mon"/>
    <x v="4"/>
    <s v="NO"/>
    <n v="1"/>
  </r>
  <r>
    <x v="4587"/>
    <x v="1"/>
    <x v="5"/>
    <x v="3"/>
    <x v="0"/>
    <s v="Evening Rush"/>
    <x v="4"/>
    <x v="0"/>
    <x v="191"/>
    <x v="267"/>
    <x v="4587"/>
    <x v="6"/>
    <n v="2022"/>
    <s v="Mon"/>
    <x v="4"/>
    <s v="NO"/>
    <n v="1"/>
  </r>
  <r>
    <x v="4588"/>
    <x v="5"/>
    <x v="9"/>
    <x v="4"/>
    <x v="2"/>
    <s v="Night"/>
    <x v="2"/>
    <x v="2"/>
    <x v="191"/>
    <x v="268"/>
    <x v="4588"/>
    <x v="6"/>
    <n v="2022"/>
    <s v="Mon"/>
    <x v="4"/>
    <s v="NO"/>
    <n v="2"/>
  </r>
  <r>
    <x v="4589"/>
    <x v="1"/>
    <x v="3"/>
    <x v="3"/>
    <x v="3"/>
    <s v="Night"/>
    <x v="4"/>
    <x v="0"/>
    <x v="191"/>
    <x v="269"/>
    <x v="4589"/>
    <x v="6"/>
    <n v="2022"/>
    <s v="Mon"/>
    <x v="4"/>
    <s v="NO"/>
    <n v="1"/>
  </r>
  <r>
    <x v="4590"/>
    <x v="2"/>
    <x v="9"/>
    <x v="3"/>
    <x v="2"/>
    <s v="Night"/>
    <x v="3"/>
    <x v="2"/>
    <x v="191"/>
    <x v="270"/>
    <x v="4590"/>
    <x v="6"/>
    <n v="2022"/>
    <s v="Mon"/>
    <x v="4"/>
    <s v="NO"/>
    <n v="2"/>
  </r>
  <r>
    <x v="4591"/>
    <x v="5"/>
    <x v="6"/>
    <x v="2"/>
    <x v="0"/>
    <s v="Night"/>
    <x v="4"/>
    <x v="3"/>
    <x v="191"/>
    <x v="271"/>
    <x v="4591"/>
    <x v="6"/>
    <n v="2022"/>
    <s v="Mon"/>
    <x v="4"/>
    <s v="NO"/>
    <n v="5"/>
  </r>
  <r>
    <x v="4592"/>
    <x v="5"/>
    <x v="0"/>
    <x v="2"/>
    <x v="3"/>
    <s v="Night"/>
    <x v="4"/>
    <x v="0"/>
    <x v="191"/>
    <x v="272"/>
    <x v="4592"/>
    <x v="6"/>
    <n v="2022"/>
    <s v="Mon"/>
    <x v="4"/>
    <s v="NO"/>
    <n v="1"/>
  </r>
  <r>
    <x v="4593"/>
    <x v="5"/>
    <x v="2"/>
    <x v="2"/>
    <x v="1"/>
    <s v="Midday"/>
    <x v="0"/>
    <x v="0"/>
    <x v="191"/>
    <x v="273"/>
    <x v="4593"/>
    <x v="6"/>
    <n v="2022"/>
    <s v="Mon"/>
    <x v="4"/>
    <s v="NO"/>
    <n v="1"/>
  </r>
  <r>
    <x v="4594"/>
    <x v="0"/>
    <x v="7"/>
    <x v="4"/>
    <x v="2"/>
    <s v="Evening Rush"/>
    <x v="4"/>
    <x v="3"/>
    <x v="191"/>
    <x v="274"/>
    <x v="4594"/>
    <x v="6"/>
    <n v="2022"/>
    <s v="Mon"/>
    <x v="4"/>
    <s v="NO"/>
    <n v="5"/>
  </r>
  <r>
    <x v="4595"/>
    <x v="2"/>
    <x v="8"/>
    <x v="0"/>
    <x v="2"/>
    <s v="Night"/>
    <x v="3"/>
    <x v="1"/>
    <x v="191"/>
    <x v="275"/>
    <x v="4595"/>
    <x v="6"/>
    <n v="2022"/>
    <s v="Mon"/>
    <x v="4"/>
    <s v="NO"/>
    <n v="3"/>
  </r>
  <r>
    <x v="4596"/>
    <x v="1"/>
    <x v="2"/>
    <x v="4"/>
    <x v="1"/>
    <s v="Morning Rush"/>
    <x v="4"/>
    <x v="0"/>
    <x v="191"/>
    <x v="276"/>
    <x v="4596"/>
    <x v="6"/>
    <n v="2022"/>
    <s v="Mon"/>
    <x v="4"/>
    <s v="NO"/>
    <n v="1"/>
  </r>
  <r>
    <x v="4597"/>
    <x v="0"/>
    <x v="2"/>
    <x v="4"/>
    <x v="1"/>
    <s v="Evening Rush"/>
    <x v="0"/>
    <x v="0"/>
    <x v="191"/>
    <x v="277"/>
    <x v="4597"/>
    <x v="6"/>
    <n v="2022"/>
    <s v="Mon"/>
    <x v="4"/>
    <s v="NO"/>
    <n v="1"/>
  </r>
  <r>
    <x v="4598"/>
    <x v="4"/>
    <x v="7"/>
    <x v="1"/>
    <x v="1"/>
    <s v="Morning Rush"/>
    <x v="3"/>
    <x v="1"/>
    <x v="191"/>
    <x v="278"/>
    <x v="4598"/>
    <x v="6"/>
    <n v="2022"/>
    <s v="Mon"/>
    <x v="4"/>
    <s v="NO"/>
    <n v="3"/>
  </r>
  <r>
    <x v="4599"/>
    <x v="5"/>
    <x v="4"/>
    <x v="0"/>
    <x v="0"/>
    <s v="Midday"/>
    <x v="4"/>
    <x v="1"/>
    <x v="191"/>
    <x v="279"/>
    <x v="4599"/>
    <x v="6"/>
    <n v="2022"/>
    <s v="Mon"/>
    <x v="4"/>
    <s v="NO"/>
    <n v="3"/>
  </r>
  <r>
    <x v="4600"/>
    <x v="3"/>
    <x v="8"/>
    <x v="3"/>
    <x v="1"/>
    <s v="Evening Rush"/>
    <x v="0"/>
    <x v="3"/>
    <x v="191"/>
    <x v="280"/>
    <x v="4600"/>
    <x v="6"/>
    <n v="2022"/>
    <s v="Mon"/>
    <x v="4"/>
    <s v="NO"/>
    <n v="5"/>
  </r>
  <r>
    <x v="4601"/>
    <x v="2"/>
    <x v="9"/>
    <x v="3"/>
    <x v="3"/>
    <s v="Midday"/>
    <x v="2"/>
    <x v="0"/>
    <x v="191"/>
    <x v="281"/>
    <x v="4601"/>
    <x v="6"/>
    <n v="2022"/>
    <s v="Mon"/>
    <x v="4"/>
    <s v="NO"/>
    <n v="1"/>
  </r>
  <r>
    <x v="4602"/>
    <x v="5"/>
    <x v="7"/>
    <x v="1"/>
    <x v="0"/>
    <s v="Morning Rush"/>
    <x v="2"/>
    <x v="0"/>
    <x v="191"/>
    <x v="282"/>
    <x v="4602"/>
    <x v="6"/>
    <n v="2022"/>
    <s v="Mon"/>
    <x v="4"/>
    <s v="NO"/>
    <n v="1"/>
  </r>
  <r>
    <x v="4603"/>
    <x v="2"/>
    <x v="9"/>
    <x v="3"/>
    <x v="3"/>
    <s v="Evening Rush"/>
    <x v="4"/>
    <x v="3"/>
    <x v="191"/>
    <x v="283"/>
    <x v="4603"/>
    <x v="6"/>
    <n v="2022"/>
    <s v="Mon"/>
    <x v="4"/>
    <s v="NO"/>
    <n v="5"/>
  </r>
  <r>
    <x v="4604"/>
    <x v="3"/>
    <x v="9"/>
    <x v="0"/>
    <x v="2"/>
    <s v="Midday"/>
    <x v="1"/>
    <x v="0"/>
    <x v="191"/>
    <x v="284"/>
    <x v="4604"/>
    <x v="6"/>
    <n v="2022"/>
    <s v="Mon"/>
    <x v="4"/>
    <s v="NO"/>
    <n v="1"/>
  </r>
  <r>
    <x v="4605"/>
    <x v="5"/>
    <x v="7"/>
    <x v="3"/>
    <x v="3"/>
    <s v="Morning Rush"/>
    <x v="0"/>
    <x v="1"/>
    <x v="191"/>
    <x v="285"/>
    <x v="4605"/>
    <x v="6"/>
    <n v="2022"/>
    <s v="Mon"/>
    <x v="4"/>
    <s v="NO"/>
    <n v="3"/>
  </r>
  <r>
    <x v="4606"/>
    <x v="1"/>
    <x v="5"/>
    <x v="2"/>
    <x v="2"/>
    <s v="Evening Rush"/>
    <x v="2"/>
    <x v="0"/>
    <x v="191"/>
    <x v="286"/>
    <x v="4606"/>
    <x v="6"/>
    <n v="2022"/>
    <s v="Mon"/>
    <x v="4"/>
    <s v="NO"/>
    <n v="1"/>
  </r>
  <r>
    <x v="4607"/>
    <x v="2"/>
    <x v="5"/>
    <x v="1"/>
    <x v="2"/>
    <s v="Midday"/>
    <x v="2"/>
    <x v="2"/>
    <x v="191"/>
    <x v="287"/>
    <x v="4607"/>
    <x v="6"/>
    <n v="2022"/>
    <s v="Mon"/>
    <x v="4"/>
    <s v="NO"/>
    <n v="2"/>
  </r>
  <r>
    <x v="4608"/>
    <x v="5"/>
    <x v="2"/>
    <x v="0"/>
    <x v="0"/>
    <s v="Midday"/>
    <x v="2"/>
    <x v="1"/>
    <x v="192"/>
    <x v="288"/>
    <x v="4608"/>
    <x v="6"/>
    <n v="2022"/>
    <s v="Tue"/>
    <x v="4"/>
    <s v="NO"/>
    <n v="3"/>
  </r>
  <r>
    <x v="4609"/>
    <x v="5"/>
    <x v="5"/>
    <x v="2"/>
    <x v="3"/>
    <s v="Morning Rush"/>
    <x v="2"/>
    <x v="3"/>
    <x v="192"/>
    <x v="289"/>
    <x v="4609"/>
    <x v="6"/>
    <n v="2022"/>
    <s v="Tue"/>
    <x v="4"/>
    <s v="NO"/>
    <n v="5"/>
  </r>
  <r>
    <x v="4610"/>
    <x v="2"/>
    <x v="9"/>
    <x v="1"/>
    <x v="1"/>
    <s v="Midday"/>
    <x v="3"/>
    <x v="1"/>
    <x v="192"/>
    <x v="290"/>
    <x v="4610"/>
    <x v="6"/>
    <n v="2022"/>
    <s v="Tue"/>
    <x v="4"/>
    <s v="NO"/>
    <n v="3"/>
  </r>
  <r>
    <x v="4611"/>
    <x v="3"/>
    <x v="9"/>
    <x v="3"/>
    <x v="1"/>
    <s v="Midday"/>
    <x v="2"/>
    <x v="1"/>
    <x v="192"/>
    <x v="291"/>
    <x v="4611"/>
    <x v="6"/>
    <n v="2022"/>
    <s v="Tue"/>
    <x v="4"/>
    <s v="NO"/>
    <n v="3"/>
  </r>
  <r>
    <x v="4612"/>
    <x v="2"/>
    <x v="5"/>
    <x v="1"/>
    <x v="0"/>
    <s v="Night"/>
    <x v="4"/>
    <x v="1"/>
    <x v="192"/>
    <x v="292"/>
    <x v="4612"/>
    <x v="6"/>
    <n v="2022"/>
    <s v="Tue"/>
    <x v="4"/>
    <s v="NO"/>
    <n v="3"/>
  </r>
  <r>
    <x v="4613"/>
    <x v="4"/>
    <x v="2"/>
    <x v="3"/>
    <x v="0"/>
    <s v="Morning Rush"/>
    <x v="1"/>
    <x v="1"/>
    <x v="192"/>
    <x v="293"/>
    <x v="4613"/>
    <x v="6"/>
    <n v="2022"/>
    <s v="Tue"/>
    <x v="4"/>
    <s v="NO"/>
    <n v="3"/>
  </r>
  <r>
    <x v="4614"/>
    <x v="1"/>
    <x v="2"/>
    <x v="2"/>
    <x v="0"/>
    <s v="Morning Rush"/>
    <x v="4"/>
    <x v="0"/>
    <x v="192"/>
    <x v="294"/>
    <x v="4614"/>
    <x v="6"/>
    <n v="2022"/>
    <s v="Tue"/>
    <x v="4"/>
    <s v="NO"/>
    <n v="1"/>
  </r>
  <r>
    <x v="4615"/>
    <x v="3"/>
    <x v="6"/>
    <x v="2"/>
    <x v="1"/>
    <s v="Morning Rush"/>
    <x v="0"/>
    <x v="3"/>
    <x v="192"/>
    <x v="295"/>
    <x v="4615"/>
    <x v="6"/>
    <n v="2022"/>
    <s v="Tue"/>
    <x v="4"/>
    <s v="NO"/>
    <n v="5"/>
  </r>
  <r>
    <x v="4616"/>
    <x v="0"/>
    <x v="3"/>
    <x v="1"/>
    <x v="0"/>
    <s v="Morning Rush"/>
    <x v="1"/>
    <x v="0"/>
    <x v="192"/>
    <x v="296"/>
    <x v="4616"/>
    <x v="6"/>
    <n v="2022"/>
    <s v="Tue"/>
    <x v="4"/>
    <s v="NO"/>
    <n v="1"/>
  </r>
  <r>
    <x v="4617"/>
    <x v="0"/>
    <x v="9"/>
    <x v="1"/>
    <x v="2"/>
    <s v="Evening Rush"/>
    <x v="2"/>
    <x v="1"/>
    <x v="192"/>
    <x v="297"/>
    <x v="4617"/>
    <x v="6"/>
    <n v="2022"/>
    <s v="Tue"/>
    <x v="4"/>
    <s v="NO"/>
    <n v="3"/>
  </r>
  <r>
    <x v="4618"/>
    <x v="1"/>
    <x v="9"/>
    <x v="0"/>
    <x v="3"/>
    <s v="Evening Rush"/>
    <x v="2"/>
    <x v="0"/>
    <x v="192"/>
    <x v="298"/>
    <x v="4618"/>
    <x v="6"/>
    <n v="2022"/>
    <s v="Tue"/>
    <x v="4"/>
    <s v="NO"/>
    <n v="1"/>
  </r>
  <r>
    <x v="4619"/>
    <x v="1"/>
    <x v="1"/>
    <x v="2"/>
    <x v="2"/>
    <s v="Morning Rush"/>
    <x v="2"/>
    <x v="3"/>
    <x v="192"/>
    <x v="299"/>
    <x v="4619"/>
    <x v="6"/>
    <n v="2022"/>
    <s v="Tue"/>
    <x v="4"/>
    <s v="NO"/>
    <n v="5"/>
  </r>
  <r>
    <x v="4620"/>
    <x v="0"/>
    <x v="5"/>
    <x v="1"/>
    <x v="2"/>
    <s v="Night"/>
    <x v="4"/>
    <x v="2"/>
    <x v="192"/>
    <x v="300"/>
    <x v="4620"/>
    <x v="6"/>
    <n v="2022"/>
    <s v="Tue"/>
    <x v="5"/>
    <s v="NO"/>
    <n v="2"/>
  </r>
  <r>
    <x v="4621"/>
    <x v="2"/>
    <x v="2"/>
    <x v="3"/>
    <x v="1"/>
    <s v="Night"/>
    <x v="1"/>
    <x v="3"/>
    <x v="192"/>
    <x v="301"/>
    <x v="4621"/>
    <x v="6"/>
    <n v="2022"/>
    <s v="Tue"/>
    <x v="5"/>
    <s v="NO"/>
    <n v="5"/>
  </r>
  <r>
    <x v="4622"/>
    <x v="4"/>
    <x v="0"/>
    <x v="3"/>
    <x v="3"/>
    <s v="Midday"/>
    <x v="4"/>
    <x v="1"/>
    <x v="192"/>
    <x v="302"/>
    <x v="4622"/>
    <x v="6"/>
    <n v="2022"/>
    <s v="Tue"/>
    <x v="5"/>
    <s v="NO"/>
    <n v="3"/>
  </r>
  <r>
    <x v="4623"/>
    <x v="5"/>
    <x v="6"/>
    <x v="1"/>
    <x v="3"/>
    <s v="Morning Rush"/>
    <x v="3"/>
    <x v="1"/>
    <x v="192"/>
    <x v="303"/>
    <x v="4623"/>
    <x v="6"/>
    <n v="2022"/>
    <s v="Tue"/>
    <x v="5"/>
    <s v="NO"/>
    <n v="3"/>
  </r>
  <r>
    <x v="4624"/>
    <x v="4"/>
    <x v="8"/>
    <x v="4"/>
    <x v="0"/>
    <s v="Evening Rush"/>
    <x v="2"/>
    <x v="3"/>
    <x v="192"/>
    <x v="304"/>
    <x v="4624"/>
    <x v="6"/>
    <n v="2022"/>
    <s v="Tue"/>
    <x v="5"/>
    <s v="NO"/>
    <n v="5"/>
  </r>
  <r>
    <x v="4625"/>
    <x v="3"/>
    <x v="7"/>
    <x v="0"/>
    <x v="3"/>
    <s v="Midday"/>
    <x v="4"/>
    <x v="3"/>
    <x v="192"/>
    <x v="305"/>
    <x v="4625"/>
    <x v="6"/>
    <n v="2022"/>
    <s v="Tue"/>
    <x v="5"/>
    <s v="NO"/>
    <n v="5"/>
  </r>
  <r>
    <x v="4626"/>
    <x v="4"/>
    <x v="6"/>
    <x v="1"/>
    <x v="0"/>
    <s v="Morning Rush"/>
    <x v="0"/>
    <x v="2"/>
    <x v="192"/>
    <x v="306"/>
    <x v="4626"/>
    <x v="6"/>
    <n v="2022"/>
    <s v="Tue"/>
    <x v="5"/>
    <s v="NO"/>
    <n v="2"/>
  </r>
  <r>
    <x v="4627"/>
    <x v="1"/>
    <x v="6"/>
    <x v="0"/>
    <x v="1"/>
    <s v="Evening Rush"/>
    <x v="4"/>
    <x v="1"/>
    <x v="192"/>
    <x v="307"/>
    <x v="4627"/>
    <x v="6"/>
    <n v="2022"/>
    <s v="Tue"/>
    <x v="5"/>
    <s v="NO"/>
    <n v="3"/>
  </r>
  <r>
    <x v="4628"/>
    <x v="5"/>
    <x v="0"/>
    <x v="2"/>
    <x v="0"/>
    <s v="Morning Rush"/>
    <x v="1"/>
    <x v="0"/>
    <x v="192"/>
    <x v="308"/>
    <x v="4628"/>
    <x v="6"/>
    <n v="2022"/>
    <s v="Tue"/>
    <x v="5"/>
    <s v="NO"/>
    <n v="1"/>
  </r>
  <r>
    <x v="4629"/>
    <x v="4"/>
    <x v="8"/>
    <x v="0"/>
    <x v="0"/>
    <s v="Midday"/>
    <x v="1"/>
    <x v="3"/>
    <x v="192"/>
    <x v="309"/>
    <x v="4629"/>
    <x v="6"/>
    <n v="2022"/>
    <s v="Tue"/>
    <x v="5"/>
    <s v="NO"/>
    <n v="5"/>
  </r>
  <r>
    <x v="4630"/>
    <x v="5"/>
    <x v="4"/>
    <x v="1"/>
    <x v="0"/>
    <s v="Evening Rush"/>
    <x v="4"/>
    <x v="1"/>
    <x v="192"/>
    <x v="310"/>
    <x v="4630"/>
    <x v="6"/>
    <n v="2022"/>
    <s v="Tue"/>
    <x v="5"/>
    <s v="NO"/>
    <n v="3"/>
  </r>
  <r>
    <x v="4631"/>
    <x v="4"/>
    <x v="1"/>
    <x v="0"/>
    <x v="3"/>
    <s v="Morning Rush"/>
    <x v="2"/>
    <x v="2"/>
    <x v="192"/>
    <x v="311"/>
    <x v="4631"/>
    <x v="6"/>
    <n v="2022"/>
    <s v="Tue"/>
    <x v="5"/>
    <s v="NO"/>
    <n v="2"/>
  </r>
  <r>
    <x v="4632"/>
    <x v="0"/>
    <x v="2"/>
    <x v="3"/>
    <x v="2"/>
    <s v="Morning Rush"/>
    <x v="0"/>
    <x v="1"/>
    <x v="193"/>
    <x v="312"/>
    <x v="4632"/>
    <x v="6"/>
    <n v="2022"/>
    <s v="Wed"/>
    <x v="5"/>
    <s v="NO"/>
    <n v="3"/>
  </r>
  <r>
    <x v="4633"/>
    <x v="5"/>
    <x v="5"/>
    <x v="2"/>
    <x v="1"/>
    <s v="Midday"/>
    <x v="0"/>
    <x v="0"/>
    <x v="193"/>
    <x v="313"/>
    <x v="4633"/>
    <x v="6"/>
    <n v="2022"/>
    <s v="Wed"/>
    <x v="5"/>
    <s v="NO"/>
    <n v="1"/>
  </r>
  <r>
    <x v="4634"/>
    <x v="4"/>
    <x v="6"/>
    <x v="3"/>
    <x v="2"/>
    <s v="Night"/>
    <x v="1"/>
    <x v="1"/>
    <x v="193"/>
    <x v="314"/>
    <x v="4634"/>
    <x v="6"/>
    <n v="2022"/>
    <s v="Wed"/>
    <x v="5"/>
    <s v="NO"/>
    <n v="3"/>
  </r>
  <r>
    <x v="4635"/>
    <x v="3"/>
    <x v="0"/>
    <x v="4"/>
    <x v="3"/>
    <s v="Evening Rush"/>
    <x v="3"/>
    <x v="2"/>
    <x v="193"/>
    <x v="315"/>
    <x v="4635"/>
    <x v="6"/>
    <n v="2022"/>
    <s v="Wed"/>
    <x v="5"/>
    <s v="NO"/>
    <n v="2"/>
  </r>
  <r>
    <x v="4636"/>
    <x v="5"/>
    <x v="4"/>
    <x v="4"/>
    <x v="3"/>
    <s v="Midday"/>
    <x v="3"/>
    <x v="0"/>
    <x v="193"/>
    <x v="316"/>
    <x v="4636"/>
    <x v="6"/>
    <n v="2022"/>
    <s v="Wed"/>
    <x v="5"/>
    <s v="NO"/>
    <n v="1"/>
  </r>
  <r>
    <x v="4637"/>
    <x v="2"/>
    <x v="0"/>
    <x v="1"/>
    <x v="0"/>
    <s v="Night"/>
    <x v="1"/>
    <x v="1"/>
    <x v="193"/>
    <x v="317"/>
    <x v="4637"/>
    <x v="6"/>
    <n v="2022"/>
    <s v="Wed"/>
    <x v="5"/>
    <s v="NO"/>
    <n v="3"/>
  </r>
  <r>
    <x v="4638"/>
    <x v="1"/>
    <x v="4"/>
    <x v="1"/>
    <x v="2"/>
    <s v="Midday"/>
    <x v="1"/>
    <x v="1"/>
    <x v="193"/>
    <x v="318"/>
    <x v="4638"/>
    <x v="6"/>
    <n v="2022"/>
    <s v="Wed"/>
    <x v="5"/>
    <s v="NO"/>
    <n v="3"/>
  </r>
  <r>
    <x v="4639"/>
    <x v="5"/>
    <x v="4"/>
    <x v="0"/>
    <x v="2"/>
    <s v="Morning Rush"/>
    <x v="1"/>
    <x v="3"/>
    <x v="193"/>
    <x v="319"/>
    <x v="4639"/>
    <x v="6"/>
    <n v="2022"/>
    <s v="Wed"/>
    <x v="5"/>
    <s v="NO"/>
    <n v="5"/>
  </r>
  <r>
    <x v="4640"/>
    <x v="0"/>
    <x v="9"/>
    <x v="1"/>
    <x v="2"/>
    <s v="Night"/>
    <x v="3"/>
    <x v="3"/>
    <x v="193"/>
    <x v="320"/>
    <x v="4640"/>
    <x v="6"/>
    <n v="2022"/>
    <s v="Wed"/>
    <x v="5"/>
    <s v="NO"/>
    <n v="5"/>
  </r>
  <r>
    <x v="4641"/>
    <x v="1"/>
    <x v="1"/>
    <x v="1"/>
    <x v="1"/>
    <s v="Evening Rush"/>
    <x v="4"/>
    <x v="3"/>
    <x v="193"/>
    <x v="321"/>
    <x v="4641"/>
    <x v="6"/>
    <n v="2022"/>
    <s v="Wed"/>
    <x v="5"/>
    <s v="NO"/>
    <n v="5"/>
  </r>
  <r>
    <x v="4642"/>
    <x v="4"/>
    <x v="5"/>
    <x v="1"/>
    <x v="0"/>
    <s v="Night"/>
    <x v="1"/>
    <x v="2"/>
    <x v="193"/>
    <x v="322"/>
    <x v="4642"/>
    <x v="6"/>
    <n v="2022"/>
    <s v="Wed"/>
    <x v="5"/>
    <s v="NO"/>
    <n v="2"/>
  </r>
  <r>
    <x v="4643"/>
    <x v="4"/>
    <x v="5"/>
    <x v="0"/>
    <x v="0"/>
    <s v="Evening Rush"/>
    <x v="2"/>
    <x v="1"/>
    <x v="193"/>
    <x v="323"/>
    <x v="4643"/>
    <x v="6"/>
    <n v="2022"/>
    <s v="Wed"/>
    <x v="5"/>
    <s v="NO"/>
    <n v="3"/>
  </r>
  <r>
    <x v="4644"/>
    <x v="4"/>
    <x v="8"/>
    <x v="2"/>
    <x v="0"/>
    <s v="Midday"/>
    <x v="4"/>
    <x v="2"/>
    <x v="193"/>
    <x v="324"/>
    <x v="4644"/>
    <x v="6"/>
    <n v="2022"/>
    <s v="Wed"/>
    <x v="5"/>
    <s v="NO"/>
    <n v="2"/>
  </r>
  <r>
    <x v="4645"/>
    <x v="4"/>
    <x v="7"/>
    <x v="1"/>
    <x v="2"/>
    <s v="Midday"/>
    <x v="2"/>
    <x v="1"/>
    <x v="193"/>
    <x v="325"/>
    <x v="4645"/>
    <x v="6"/>
    <n v="2022"/>
    <s v="Wed"/>
    <x v="5"/>
    <s v="NO"/>
    <n v="3"/>
  </r>
  <r>
    <x v="4646"/>
    <x v="0"/>
    <x v="1"/>
    <x v="2"/>
    <x v="1"/>
    <s v="Evening Rush"/>
    <x v="4"/>
    <x v="3"/>
    <x v="193"/>
    <x v="326"/>
    <x v="4646"/>
    <x v="6"/>
    <n v="2022"/>
    <s v="Wed"/>
    <x v="5"/>
    <s v="NO"/>
    <n v="5"/>
  </r>
  <r>
    <x v="4647"/>
    <x v="4"/>
    <x v="4"/>
    <x v="0"/>
    <x v="1"/>
    <s v="Morning Rush"/>
    <x v="3"/>
    <x v="3"/>
    <x v="193"/>
    <x v="327"/>
    <x v="4647"/>
    <x v="6"/>
    <n v="2022"/>
    <s v="Wed"/>
    <x v="5"/>
    <s v="NO"/>
    <n v="5"/>
  </r>
  <r>
    <x v="4648"/>
    <x v="3"/>
    <x v="4"/>
    <x v="4"/>
    <x v="2"/>
    <s v="Evening Rush"/>
    <x v="0"/>
    <x v="3"/>
    <x v="193"/>
    <x v="328"/>
    <x v="4648"/>
    <x v="6"/>
    <n v="2022"/>
    <s v="Wed"/>
    <x v="5"/>
    <s v="NO"/>
    <n v="5"/>
  </r>
  <r>
    <x v="4649"/>
    <x v="1"/>
    <x v="3"/>
    <x v="1"/>
    <x v="2"/>
    <s v="Midday"/>
    <x v="0"/>
    <x v="0"/>
    <x v="193"/>
    <x v="329"/>
    <x v="4649"/>
    <x v="6"/>
    <n v="2022"/>
    <s v="Wed"/>
    <x v="5"/>
    <s v="NO"/>
    <n v="1"/>
  </r>
  <r>
    <x v="4650"/>
    <x v="5"/>
    <x v="5"/>
    <x v="4"/>
    <x v="2"/>
    <s v="Morning Rush"/>
    <x v="4"/>
    <x v="1"/>
    <x v="193"/>
    <x v="330"/>
    <x v="4650"/>
    <x v="6"/>
    <n v="2022"/>
    <s v="Wed"/>
    <x v="5"/>
    <s v="NO"/>
    <n v="3"/>
  </r>
  <r>
    <x v="4651"/>
    <x v="3"/>
    <x v="9"/>
    <x v="2"/>
    <x v="2"/>
    <s v="Midday"/>
    <x v="4"/>
    <x v="2"/>
    <x v="193"/>
    <x v="331"/>
    <x v="4651"/>
    <x v="6"/>
    <n v="2022"/>
    <s v="Wed"/>
    <x v="5"/>
    <s v="NO"/>
    <n v="2"/>
  </r>
  <r>
    <x v="4652"/>
    <x v="3"/>
    <x v="1"/>
    <x v="1"/>
    <x v="0"/>
    <s v="Midday"/>
    <x v="4"/>
    <x v="0"/>
    <x v="193"/>
    <x v="332"/>
    <x v="4652"/>
    <x v="6"/>
    <n v="2022"/>
    <s v="Wed"/>
    <x v="5"/>
    <s v="NO"/>
    <n v="1"/>
  </r>
  <r>
    <x v="4653"/>
    <x v="3"/>
    <x v="6"/>
    <x v="2"/>
    <x v="0"/>
    <s v="Evening Rush"/>
    <x v="0"/>
    <x v="0"/>
    <x v="193"/>
    <x v="333"/>
    <x v="4653"/>
    <x v="6"/>
    <n v="2022"/>
    <s v="Wed"/>
    <x v="5"/>
    <s v="NO"/>
    <n v="1"/>
  </r>
  <r>
    <x v="4654"/>
    <x v="3"/>
    <x v="2"/>
    <x v="4"/>
    <x v="0"/>
    <s v="Midday"/>
    <x v="3"/>
    <x v="3"/>
    <x v="193"/>
    <x v="334"/>
    <x v="4654"/>
    <x v="6"/>
    <n v="2022"/>
    <s v="Wed"/>
    <x v="5"/>
    <s v="NO"/>
    <n v="5"/>
  </r>
  <r>
    <x v="4655"/>
    <x v="3"/>
    <x v="0"/>
    <x v="2"/>
    <x v="2"/>
    <s v="Morning Rush"/>
    <x v="4"/>
    <x v="1"/>
    <x v="193"/>
    <x v="335"/>
    <x v="4655"/>
    <x v="6"/>
    <n v="2022"/>
    <s v="Wed"/>
    <x v="5"/>
    <s v="NO"/>
    <n v="3"/>
  </r>
  <r>
    <x v="4656"/>
    <x v="1"/>
    <x v="6"/>
    <x v="0"/>
    <x v="1"/>
    <s v="Night"/>
    <x v="2"/>
    <x v="3"/>
    <x v="194"/>
    <x v="336"/>
    <x v="4656"/>
    <x v="6"/>
    <n v="2022"/>
    <s v="Thu"/>
    <x v="5"/>
    <s v="NO"/>
    <n v="5"/>
  </r>
  <r>
    <x v="4657"/>
    <x v="5"/>
    <x v="1"/>
    <x v="3"/>
    <x v="2"/>
    <s v="Night"/>
    <x v="4"/>
    <x v="2"/>
    <x v="194"/>
    <x v="337"/>
    <x v="4657"/>
    <x v="6"/>
    <n v="2022"/>
    <s v="Thu"/>
    <x v="5"/>
    <s v="NO"/>
    <n v="2"/>
  </r>
  <r>
    <x v="4658"/>
    <x v="1"/>
    <x v="7"/>
    <x v="1"/>
    <x v="2"/>
    <s v="Night"/>
    <x v="0"/>
    <x v="3"/>
    <x v="194"/>
    <x v="338"/>
    <x v="4658"/>
    <x v="6"/>
    <n v="2022"/>
    <s v="Thu"/>
    <x v="5"/>
    <s v="NO"/>
    <n v="5"/>
  </r>
  <r>
    <x v="4659"/>
    <x v="0"/>
    <x v="9"/>
    <x v="4"/>
    <x v="1"/>
    <s v="Morning Rush"/>
    <x v="4"/>
    <x v="0"/>
    <x v="194"/>
    <x v="339"/>
    <x v="4659"/>
    <x v="6"/>
    <n v="2022"/>
    <s v="Thu"/>
    <x v="5"/>
    <s v="NO"/>
    <n v="1"/>
  </r>
  <r>
    <x v="4660"/>
    <x v="5"/>
    <x v="8"/>
    <x v="1"/>
    <x v="3"/>
    <s v="Evening Rush"/>
    <x v="0"/>
    <x v="3"/>
    <x v="194"/>
    <x v="340"/>
    <x v="4660"/>
    <x v="6"/>
    <n v="2022"/>
    <s v="Thu"/>
    <x v="5"/>
    <s v="NO"/>
    <n v="5"/>
  </r>
  <r>
    <x v="4661"/>
    <x v="3"/>
    <x v="4"/>
    <x v="0"/>
    <x v="2"/>
    <s v="Night"/>
    <x v="0"/>
    <x v="1"/>
    <x v="194"/>
    <x v="341"/>
    <x v="4661"/>
    <x v="6"/>
    <n v="2022"/>
    <s v="Thu"/>
    <x v="5"/>
    <s v="NO"/>
    <n v="3"/>
  </r>
  <r>
    <x v="4662"/>
    <x v="0"/>
    <x v="8"/>
    <x v="3"/>
    <x v="1"/>
    <s v="Midday"/>
    <x v="0"/>
    <x v="3"/>
    <x v="194"/>
    <x v="342"/>
    <x v="4662"/>
    <x v="6"/>
    <n v="2022"/>
    <s v="Thu"/>
    <x v="5"/>
    <s v="NO"/>
    <n v="5"/>
  </r>
  <r>
    <x v="4663"/>
    <x v="3"/>
    <x v="9"/>
    <x v="0"/>
    <x v="2"/>
    <s v="Morning Rush"/>
    <x v="2"/>
    <x v="1"/>
    <x v="194"/>
    <x v="343"/>
    <x v="4663"/>
    <x v="6"/>
    <n v="2022"/>
    <s v="Thu"/>
    <x v="5"/>
    <s v="NO"/>
    <n v="3"/>
  </r>
  <r>
    <x v="4664"/>
    <x v="4"/>
    <x v="0"/>
    <x v="2"/>
    <x v="1"/>
    <s v="Evening Rush"/>
    <x v="2"/>
    <x v="0"/>
    <x v="194"/>
    <x v="344"/>
    <x v="4664"/>
    <x v="6"/>
    <n v="2022"/>
    <s v="Thu"/>
    <x v="5"/>
    <s v="NO"/>
    <n v="1"/>
  </r>
  <r>
    <x v="4665"/>
    <x v="2"/>
    <x v="7"/>
    <x v="4"/>
    <x v="3"/>
    <s v="Night"/>
    <x v="1"/>
    <x v="2"/>
    <x v="194"/>
    <x v="345"/>
    <x v="4665"/>
    <x v="6"/>
    <n v="2022"/>
    <s v="Thu"/>
    <x v="5"/>
    <s v="NO"/>
    <n v="2"/>
  </r>
  <r>
    <x v="4666"/>
    <x v="2"/>
    <x v="9"/>
    <x v="2"/>
    <x v="2"/>
    <s v="Midday"/>
    <x v="1"/>
    <x v="3"/>
    <x v="194"/>
    <x v="346"/>
    <x v="4666"/>
    <x v="6"/>
    <n v="2022"/>
    <s v="Thu"/>
    <x v="5"/>
    <s v="NO"/>
    <n v="5"/>
  </r>
  <r>
    <x v="4667"/>
    <x v="0"/>
    <x v="8"/>
    <x v="3"/>
    <x v="1"/>
    <s v="Morning Rush"/>
    <x v="1"/>
    <x v="2"/>
    <x v="194"/>
    <x v="347"/>
    <x v="4667"/>
    <x v="6"/>
    <n v="2022"/>
    <s v="Thu"/>
    <x v="5"/>
    <s v="NO"/>
    <n v="2"/>
  </r>
  <r>
    <x v="4668"/>
    <x v="1"/>
    <x v="5"/>
    <x v="4"/>
    <x v="3"/>
    <s v="Morning Rush"/>
    <x v="4"/>
    <x v="3"/>
    <x v="194"/>
    <x v="348"/>
    <x v="4668"/>
    <x v="6"/>
    <n v="2022"/>
    <s v="Thu"/>
    <x v="5"/>
    <s v="NO"/>
    <n v="5"/>
  </r>
  <r>
    <x v="4669"/>
    <x v="1"/>
    <x v="5"/>
    <x v="4"/>
    <x v="2"/>
    <s v="Night"/>
    <x v="2"/>
    <x v="3"/>
    <x v="194"/>
    <x v="349"/>
    <x v="4669"/>
    <x v="6"/>
    <n v="2022"/>
    <s v="Thu"/>
    <x v="5"/>
    <s v="NO"/>
    <n v="5"/>
  </r>
  <r>
    <x v="4670"/>
    <x v="5"/>
    <x v="2"/>
    <x v="1"/>
    <x v="1"/>
    <s v="Evening Rush"/>
    <x v="1"/>
    <x v="0"/>
    <x v="194"/>
    <x v="350"/>
    <x v="4670"/>
    <x v="6"/>
    <n v="2022"/>
    <s v="Thu"/>
    <x v="5"/>
    <s v="NO"/>
    <n v="1"/>
  </r>
  <r>
    <x v="4671"/>
    <x v="4"/>
    <x v="9"/>
    <x v="1"/>
    <x v="2"/>
    <s v="Midday"/>
    <x v="3"/>
    <x v="0"/>
    <x v="194"/>
    <x v="351"/>
    <x v="4671"/>
    <x v="6"/>
    <n v="2022"/>
    <s v="Thu"/>
    <x v="5"/>
    <s v="NO"/>
    <n v="1"/>
  </r>
  <r>
    <x v="4672"/>
    <x v="5"/>
    <x v="9"/>
    <x v="0"/>
    <x v="1"/>
    <s v="Morning Rush"/>
    <x v="1"/>
    <x v="3"/>
    <x v="194"/>
    <x v="352"/>
    <x v="4672"/>
    <x v="6"/>
    <n v="2022"/>
    <s v="Thu"/>
    <x v="5"/>
    <s v="NO"/>
    <n v="5"/>
  </r>
  <r>
    <x v="4673"/>
    <x v="4"/>
    <x v="9"/>
    <x v="1"/>
    <x v="0"/>
    <s v="Night"/>
    <x v="1"/>
    <x v="3"/>
    <x v="194"/>
    <x v="353"/>
    <x v="4673"/>
    <x v="6"/>
    <n v="2022"/>
    <s v="Thu"/>
    <x v="5"/>
    <s v="NO"/>
    <n v="5"/>
  </r>
  <r>
    <x v="4674"/>
    <x v="2"/>
    <x v="5"/>
    <x v="2"/>
    <x v="0"/>
    <s v="Night"/>
    <x v="1"/>
    <x v="2"/>
    <x v="194"/>
    <x v="354"/>
    <x v="4674"/>
    <x v="6"/>
    <n v="2022"/>
    <s v="Thu"/>
    <x v="5"/>
    <s v="NO"/>
    <n v="2"/>
  </r>
  <r>
    <x v="4675"/>
    <x v="2"/>
    <x v="0"/>
    <x v="0"/>
    <x v="0"/>
    <s v="Night"/>
    <x v="0"/>
    <x v="3"/>
    <x v="194"/>
    <x v="355"/>
    <x v="4675"/>
    <x v="6"/>
    <n v="2022"/>
    <s v="Thu"/>
    <x v="5"/>
    <s v="NO"/>
    <n v="5"/>
  </r>
  <r>
    <x v="4676"/>
    <x v="4"/>
    <x v="6"/>
    <x v="0"/>
    <x v="3"/>
    <s v="Morning Rush"/>
    <x v="4"/>
    <x v="3"/>
    <x v="194"/>
    <x v="356"/>
    <x v="4676"/>
    <x v="6"/>
    <n v="2022"/>
    <s v="Thu"/>
    <x v="5"/>
    <s v="NO"/>
    <n v="5"/>
  </r>
  <r>
    <x v="4677"/>
    <x v="5"/>
    <x v="8"/>
    <x v="1"/>
    <x v="2"/>
    <s v="Night"/>
    <x v="3"/>
    <x v="0"/>
    <x v="194"/>
    <x v="357"/>
    <x v="4677"/>
    <x v="6"/>
    <n v="2022"/>
    <s v="Thu"/>
    <x v="5"/>
    <s v="NO"/>
    <n v="1"/>
  </r>
  <r>
    <x v="4678"/>
    <x v="1"/>
    <x v="8"/>
    <x v="1"/>
    <x v="3"/>
    <s v="Evening Rush"/>
    <x v="4"/>
    <x v="2"/>
    <x v="194"/>
    <x v="358"/>
    <x v="4678"/>
    <x v="6"/>
    <n v="2022"/>
    <s v="Thu"/>
    <x v="5"/>
    <s v="NO"/>
    <n v="2"/>
  </r>
  <r>
    <x v="4679"/>
    <x v="0"/>
    <x v="7"/>
    <x v="2"/>
    <x v="0"/>
    <s v="Night"/>
    <x v="2"/>
    <x v="1"/>
    <x v="194"/>
    <x v="359"/>
    <x v="4679"/>
    <x v="6"/>
    <n v="2022"/>
    <s v="Thu"/>
    <x v="5"/>
    <s v="NO"/>
    <n v="3"/>
  </r>
  <r>
    <x v="4680"/>
    <x v="4"/>
    <x v="7"/>
    <x v="0"/>
    <x v="0"/>
    <s v="Midday"/>
    <x v="1"/>
    <x v="2"/>
    <x v="195"/>
    <x v="360"/>
    <x v="4680"/>
    <x v="6"/>
    <n v="2022"/>
    <s v="Fri"/>
    <x v="6"/>
    <s v="NO"/>
    <n v="2"/>
  </r>
  <r>
    <x v="4681"/>
    <x v="4"/>
    <x v="3"/>
    <x v="4"/>
    <x v="2"/>
    <s v="Evening Rush"/>
    <x v="1"/>
    <x v="1"/>
    <x v="195"/>
    <x v="361"/>
    <x v="4681"/>
    <x v="6"/>
    <n v="2022"/>
    <s v="Fri"/>
    <x v="6"/>
    <s v="NO"/>
    <n v="3"/>
  </r>
  <r>
    <x v="4682"/>
    <x v="4"/>
    <x v="7"/>
    <x v="2"/>
    <x v="0"/>
    <s v="Morning Rush"/>
    <x v="3"/>
    <x v="3"/>
    <x v="195"/>
    <x v="362"/>
    <x v="4682"/>
    <x v="6"/>
    <n v="2022"/>
    <s v="Fri"/>
    <x v="6"/>
    <s v="NO"/>
    <n v="5"/>
  </r>
  <r>
    <x v="4683"/>
    <x v="5"/>
    <x v="0"/>
    <x v="2"/>
    <x v="0"/>
    <s v="Evening Rush"/>
    <x v="3"/>
    <x v="3"/>
    <x v="195"/>
    <x v="363"/>
    <x v="4683"/>
    <x v="6"/>
    <n v="2022"/>
    <s v="Fri"/>
    <x v="6"/>
    <s v="NO"/>
    <n v="5"/>
  </r>
  <r>
    <x v="4684"/>
    <x v="1"/>
    <x v="2"/>
    <x v="1"/>
    <x v="1"/>
    <s v="Midday"/>
    <x v="3"/>
    <x v="3"/>
    <x v="195"/>
    <x v="364"/>
    <x v="4684"/>
    <x v="6"/>
    <n v="2022"/>
    <s v="Fri"/>
    <x v="6"/>
    <s v="NO"/>
    <n v="5"/>
  </r>
  <r>
    <x v="4685"/>
    <x v="5"/>
    <x v="1"/>
    <x v="2"/>
    <x v="2"/>
    <s v="Evening Rush"/>
    <x v="3"/>
    <x v="0"/>
    <x v="195"/>
    <x v="365"/>
    <x v="4685"/>
    <x v="6"/>
    <n v="2022"/>
    <s v="Fri"/>
    <x v="6"/>
    <s v="NO"/>
    <n v="1"/>
  </r>
  <r>
    <x v="4686"/>
    <x v="3"/>
    <x v="9"/>
    <x v="2"/>
    <x v="0"/>
    <s v="Night"/>
    <x v="3"/>
    <x v="0"/>
    <x v="195"/>
    <x v="366"/>
    <x v="4686"/>
    <x v="6"/>
    <n v="2022"/>
    <s v="Fri"/>
    <x v="6"/>
    <s v="NO"/>
    <n v="1"/>
  </r>
  <r>
    <x v="4687"/>
    <x v="3"/>
    <x v="4"/>
    <x v="0"/>
    <x v="0"/>
    <s v="Evening Rush"/>
    <x v="2"/>
    <x v="3"/>
    <x v="195"/>
    <x v="367"/>
    <x v="4687"/>
    <x v="6"/>
    <n v="2022"/>
    <s v="Fri"/>
    <x v="6"/>
    <s v="NO"/>
    <n v="5"/>
  </r>
  <r>
    <x v="4688"/>
    <x v="4"/>
    <x v="6"/>
    <x v="4"/>
    <x v="2"/>
    <s v="Morning Rush"/>
    <x v="4"/>
    <x v="1"/>
    <x v="195"/>
    <x v="368"/>
    <x v="4688"/>
    <x v="6"/>
    <n v="2022"/>
    <s v="Fri"/>
    <x v="6"/>
    <s v="NO"/>
    <n v="3"/>
  </r>
  <r>
    <x v="4689"/>
    <x v="4"/>
    <x v="5"/>
    <x v="2"/>
    <x v="3"/>
    <s v="Midday"/>
    <x v="1"/>
    <x v="3"/>
    <x v="195"/>
    <x v="369"/>
    <x v="4689"/>
    <x v="6"/>
    <n v="2022"/>
    <s v="Fri"/>
    <x v="6"/>
    <s v="NO"/>
    <n v="5"/>
  </r>
  <r>
    <x v="4690"/>
    <x v="4"/>
    <x v="1"/>
    <x v="3"/>
    <x v="3"/>
    <s v="Evening Rush"/>
    <x v="1"/>
    <x v="2"/>
    <x v="195"/>
    <x v="370"/>
    <x v="4690"/>
    <x v="6"/>
    <n v="2022"/>
    <s v="Fri"/>
    <x v="6"/>
    <s v="NO"/>
    <n v="2"/>
  </r>
  <r>
    <x v="4691"/>
    <x v="1"/>
    <x v="8"/>
    <x v="2"/>
    <x v="0"/>
    <s v="Midday"/>
    <x v="3"/>
    <x v="3"/>
    <x v="195"/>
    <x v="371"/>
    <x v="4691"/>
    <x v="6"/>
    <n v="2022"/>
    <s v="Fri"/>
    <x v="6"/>
    <s v="NO"/>
    <n v="5"/>
  </r>
  <r>
    <x v="4692"/>
    <x v="1"/>
    <x v="4"/>
    <x v="2"/>
    <x v="1"/>
    <s v="Morning Rush"/>
    <x v="1"/>
    <x v="3"/>
    <x v="195"/>
    <x v="372"/>
    <x v="4692"/>
    <x v="6"/>
    <n v="2022"/>
    <s v="Fri"/>
    <x v="6"/>
    <s v="NO"/>
    <n v="5"/>
  </r>
  <r>
    <x v="4693"/>
    <x v="4"/>
    <x v="2"/>
    <x v="1"/>
    <x v="2"/>
    <s v="Midday"/>
    <x v="4"/>
    <x v="1"/>
    <x v="195"/>
    <x v="373"/>
    <x v="4693"/>
    <x v="6"/>
    <n v="2022"/>
    <s v="Fri"/>
    <x v="6"/>
    <s v="NO"/>
    <n v="3"/>
  </r>
  <r>
    <x v="4694"/>
    <x v="1"/>
    <x v="6"/>
    <x v="0"/>
    <x v="0"/>
    <s v="Night"/>
    <x v="3"/>
    <x v="0"/>
    <x v="195"/>
    <x v="374"/>
    <x v="4694"/>
    <x v="6"/>
    <n v="2022"/>
    <s v="Fri"/>
    <x v="6"/>
    <s v="NO"/>
    <n v="1"/>
  </r>
  <r>
    <x v="4695"/>
    <x v="2"/>
    <x v="2"/>
    <x v="1"/>
    <x v="0"/>
    <s v="Evening Rush"/>
    <x v="0"/>
    <x v="2"/>
    <x v="195"/>
    <x v="375"/>
    <x v="4695"/>
    <x v="6"/>
    <n v="2022"/>
    <s v="Fri"/>
    <x v="6"/>
    <s v="NO"/>
    <n v="2"/>
  </r>
  <r>
    <x v="4696"/>
    <x v="4"/>
    <x v="6"/>
    <x v="2"/>
    <x v="1"/>
    <s v="Night"/>
    <x v="2"/>
    <x v="0"/>
    <x v="195"/>
    <x v="376"/>
    <x v="4696"/>
    <x v="6"/>
    <n v="2022"/>
    <s v="Fri"/>
    <x v="6"/>
    <s v="NO"/>
    <n v="1"/>
  </r>
  <r>
    <x v="4697"/>
    <x v="2"/>
    <x v="3"/>
    <x v="2"/>
    <x v="3"/>
    <s v="Morning Rush"/>
    <x v="4"/>
    <x v="1"/>
    <x v="195"/>
    <x v="377"/>
    <x v="4697"/>
    <x v="6"/>
    <n v="2022"/>
    <s v="Fri"/>
    <x v="6"/>
    <s v="NO"/>
    <n v="3"/>
  </r>
  <r>
    <x v="4698"/>
    <x v="5"/>
    <x v="8"/>
    <x v="0"/>
    <x v="3"/>
    <s v="Morning Rush"/>
    <x v="2"/>
    <x v="3"/>
    <x v="195"/>
    <x v="378"/>
    <x v="4698"/>
    <x v="6"/>
    <n v="2022"/>
    <s v="Fri"/>
    <x v="6"/>
    <s v="NO"/>
    <n v="5"/>
  </r>
  <r>
    <x v="4699"/>
    <x v="2"/>
    <x v="2"/>
    <x v="4"/>
    <x v="3"/>
    <s v="Morning Rush"/>
    <x v="2"/>
    <x v="2"/>
    <x v="195"/>
    <x v="379"/>
    <x v="4699"/>
    <x v="6"/>
    <n v="2022"/>
    <s v="Fri"/>
    <x v="6"/>
    <s v="NO"/>
    <n v="2"/>
  </r>
  <r>
    <x v="4700"/>
    <x v="5"/>
    <x v="8"/>
    <x v="0"/>
    <x v="1"/>
    <s v="Night"/>
    <x v="1"/>
    <x v="2"/>
    <x v="195"/>
    <x v="380"/>
    <x v="4700"/>
    <x v="6"/>
    <n v="2022"/>
    <s v="Fri"/>
    <x v="6"/>
    <s v="NO"/>
    <n v="2"/>
  </r>
  <r>
    <x v="4701"/>
    <x v="0"/>
    <x v="1"/>
    <x v="2"/>
    <x v="0"/>
    <s v="Night"/>
    <x v="4"/>
    <x v="0"/>
    <x v="195"/>
    <x v="381"/>
    <x v="4701"/>
    <x v="6"/>
    <n v="2022"/>
    <s v="Fri"/>
    <x v="6"/>
    <s v="NO"/>
    <n v="1"/>
  </r>
  <r>
    <x v="4702"/>
    <x v="5"/>
    <x v="8"/>
    <x v="0"/>
    <x v="3"/>
    <s v="Night"/>
    <x v="4"/>
    <x v="2"/>
    <x v="195"/>
    <x v="382"/>
    <x v="4702"/>
    <x v="6"/>
    <n v="2022"/>
    <s v="Fri"/>
    <x v="6"/>
    <s v="NO"/>
    <n v="2"/>
  </r>
  <r>
    <x v="4703"/>
    <x v="4"/>
    <x v="2"/>
    <x v="4"/>
    <x v="3"/>
    <s v="Midday"/>
    <x v="2"/>
    <x v="1"/>
    <x v="195"/>
    <x v="383"/>
    <x v="4703"/>
    <x v="6"/>
    <n v="2022"/>
    <s v="Fri"/>
    <x v="6"/>
    <s v="NO"/>
    <n v="3"/>
  </r>
  <r>
    <x v="4704"/>
    <x v="4"/>
    <x v="3"/>
    <x v="1"/>
    <x v="1"/>
    <s v="Midday"/>
    <x v="2"/>
    <x v="2"/>
    <x v="196"/>
    <x v="384"/>
    <x v="4704"/>
    <x v="6"/>
    <n v="2022"/>
    <s v="Sat"/>
    <x v="6"/>
    <s v="NO"/>
    <n v="2"/>
  </r>
  <r>
    <x v="4705"/>
    <x v="5"/>
    <x v="9"/>
    <x v="3"/>
    <x v="2"/>
    <s v="Morning Rush"/>
    <x v="2"/>
    <x v="1"/>
    <x v="196"/>
    <x v="385"/>
    <x v="4705"/>
    <x v="6"/>
    <n v="2022"/>
    <s v="Sat"/>
    <x v="6"/>
    <s v="NO"/>
    <n v="3"/>
  </r>
  <r>
    <x v="4706"/>
    <x v="1"/>
    <x v="2"/>
    <x v="3"/>
    <x v="0"/>
    <s v="Night"/>
    <x v="1"/>
    <x v="2"/>
    <x v="196"/>
    <x v="386"/>
    <x v="4706"/>
    <x v="6"/>
    <n v="2022"/>
    <s v="Sat"/>
    <x v="6"/>
    <s v="NO"/>
    <n v="2"/>
  </r>
  <r>
    <x v="4707"/>
    <x v="3"/>
    <x v="1"/>
    <x v="0"/>
    <x v="2"/>
    <s v="Evening Rush"/>
    <x v="3"/>
    <x v="2"/>
    <x v="196"/>
    <x v="387"/>
    <x v="4707"/>
    <x v="6"/>
    <n v="2022"/>
    <s v="Sat"/>
    <x v="6"/>
    <s v="NO"/>
    <n v="2"/>
  </r>
  <r>
    <x v="4708"/>
    <x v="2"/>
    <x v="6"/>
    <x v="4"/>
    <x v="2"/>
    <s v="Morning Rush"/>
    <x v="2"/>
    <x v="1"/>
    <x v="196"/>
    <x v="388"/>
    <x v="4708"/>
    <x v="6"/>
    <n v="2022"/>
    <s v="Sat"/>
    <x v="6"/>
    <s v="NO"/>
    <n v="3"/>
  </r>
  <r>
    <x v="4709"/>
    <x v="5"/>
    <x v="2"/>
    <x v="0"/>
    <x v="1"/>
    <s v="Midday"/>
    <x v="3"/>
    <x v="2"/>
    <x v="196"/>
    <x v="389"/>
    <x v="4709"/>
    <x v="6"/>
    <n v="2022"/>
    <s v="Sat"/>
    <x v="6"/>
    <s v="NO"/>
    <n v="2"/>
  </r>
  <r>
    <x v="4710"/>
    <x v="3"/>
    <x v="5"/>
    <x v="3"/>
    <x v="3"/>
    <s v="Night"/>
    <x v="2"/>
    <x v="1"/>
    <x v="196"/>
    <x v="390"/>
    <x v="4710"/>
    <x v="6"/>
    <n v="2022"/>
    <s v="Sat"/>
    <x v="6"/>
    <s v="NO"/>
    <n v="3"/>
  </r>
  <r>
    <x v="4711"/>
    <x v="4"/>
    <x v="1"/>
    <x v="3"/>
    <x v="0"/>
    <s v="Morning Rush"/>
    <x v="1"/>
    <x v="3"/>
    <x v="196"/>
    <x v="391"/>
    <x v="4711"/>
    <x v="6"/>
    <n v="2022"/>
    <s v="Sat"/>
    <x v="6"/>
    <s v="NO"/>
    <n v="5"/>
  </r>
  <r>
    <x v="4712"/>
    <x v="4"/>
    <x v="4"/>
    <x v="1"/>
    <x v="3"/>
    <s v="Midday"/>
    <x v="4"/>
    <x v="0"/>
    <x v="196"/>
    <x v="392"/>
    <x v="4712"/>
    <x v="6"/>
    <n v="2022"/>
    <s v="Sat"/>
    <x v="6"/>
    <s v="NO"/>
    <n v="1"/>
  </r>
  <r>
    <x v="4713"/>
    <x v="0"/>
    <x v="3"/>
    <x v="1"/>
    <x v="2"/>
    <s v="Morning Rush"/>
    <x v="2"/>
    <x v="0"/>
    <x v="196"/>
    <x v="393"/>
    <x v="4713"/>
    <x v="6"/>
    <n v="2022"/>
    <s v="Sat"/>
    <x v="6"/>
    <s v="NO"/>
    <n v="1"/>
  </r>
  <r>
    <x v="4714"/>
    <x v="0"/>
    <x v="3"/>
    <x v="2"/>
    <x v="3"/>
    <s v="Midday"/>
    <x v="3"/>
    <x v="1"/>
    <x v="196"/>
    <x v="394"/>
    <x v="4714"/>
    <x v="6"/>
    <n v="2022"/>
    <s v="Sat"/>
    <x v="6"/>
    <s v="NO"/>
    <n v="3"/>
  </r>
  <r>
    <x v="4715"/>
    <x v="5"/>
    <x v="8"/>
    <x v="2"/>
    <x v="0"/>
    <s v="Evening Rush"/>
    <x v="2"/>
    <x v="1"/>
    <x v="196"/>
    <x v="395"/>
    <x v="4715"/>
    <x v="6"/>
    <n v="2022"/>
    <s v="Sat"/>
    <x v="6"/>
    <s v="NO"/>
    <n v="3"/>
  </r>
  <r>
    <x v="4716"/>
    <x v="1"/>
    <x v="9"/>
    <x v="1"/>
    <x v="2"/>
    <s v="Morning Rush"/>
    <x v="2"/>
    <x v="3"/>
    <x v="196"/>
    <x v="396"/>
    <x v="4716"/>
    <x v="6"/>
    <n v="2022"/>
    <s v="Sat"/>
    <x v="6"/>
    <s v="NO"/>
    <n v="5"/>
  </r>
  <r>
    <x v="4717"/>
    <x v="5"/>
    <x v="6"/>
    <x v="4"/>
    <x v="0"/>
    <s v="Midday"/>
    <x v="2"/>
    <x v="0"/>
    <x v="196"/>
    <x v="397"/>
    <x v="4717"/>
    <x v="6"/>
    <n v="2022"/>
    <s v="Sat"/>
    <x v="6"/>
    <s v="NO"/>
    <n v="1"/>
  </r>
  <r>
    <x v="4718"/>
    <x v="2"/>
    <x v="2"/>
    <x v="3"/>
    <x v="3"/>
    <s v="Night"/>
    <x v="3"/>
    <x v="3"/>
    <x v="196"/>
    <x v="398"/>
    <x v="4718"/>
    <x v="6"/>
    <n v="2022"/>
    <s v="Sat"/>
    <x v="6"/>
    <s v="NO"/>
    <n v="5"/>
  </r>
  <r>
    <x v="4719"/>
    <x v="0"/>
    <x v="8"/>
    <x v="4"/>
    <x v="2"/>
    <s v="Midday"/>
    <x v="0"/>
    <x v="2"/>
    <x v="196"/>
    <x v="399"/>
    <x v="4719"/>
    <x v="6"/>
    <n v="2022"/>
    <s v="Sat"/>
    <x v="6"/>
    <s v="NO"/>
    <n v="2"/>
  </r>
  <r>
    <x v="4720"/>
    <x v="3"/>
    <x v="0"/>
    <x v="4"/>
    <x v="2"/>
    <s v="Midday"/>
    <x v="3"/>
    <x v="0"/>
    <x v="196"/>
    <x v="400"/>
    <x v="4720"/>
    <x v="6"/>
    <n v="2022"/>
    <s v="Sat"/>
    <x v="6"/>
    <s v="NO"/>
    <n v="1"/>
  </r>
  <r>
    <x v="4721"/>
    <x v="1"/>
    <x v="7"/>
    <x v="1"/>
    <x v="0"/>
    <s v="Night"/>
    <x v="1"/>
    <x v="1"/>
    <x v="196"/>
    <x v="401"/>
    <x v="4721"/>
    <x v="6"/>
    <n v="2022"/>
    <s v="Sat"/>
    <x v="6"/>
    <s v="NO"/>
    <n v="3"/>
  </r>
  <r>
    <x v="4722"/>
    <x v="0"/>
    <x v="8"/>
    <x v="0"/>
    <x v="2"/>
    <s v="Morning Rush"/>
    <x v="4"/>
    <x v="0"/>
    <x v="196"/>
    <x v="402"/>
    <x v="4722"/>
    <x v="6"/>
    <n v="2022"/>
    <s v="Sat"/>
    <x v="6"/>
    <s v="NO"/>
    <n v="1"/>
  </r>
  <r>
    <x v="4723"/>
    <x v="5"/>
    <x v="1"/>
    <x v="0"/>
    <x v="3"/>
    <s v="Midday"/>
    <x v="0"/>
    <x v="1"/>
    <x v="196"/>
    <x v="403"/>
    <x v="4723"/>
    <x v="6"/>
    <n v="2022"/>
    <s v="Sat"/>
    <x v="6"/>
    <s v="NO"/>
    <n v="3"/>
  </r>
  <r>
    <x v="4724"/>
    <x v="2"/>
    <x v="9"/>
    <x v="2"/>
    <x v="2"/>
    <s v="Evening Rush"/>
    <x v="4"/>
    <x v="2"/>
    <x v="196"/>
    <x v="404"/>
    <x v="4724"/>
    <x v="6"/>
    <n v="2022"/>
    <s v="Sat"/>
    <x v="6"/>
    <s v="NO"/>
    <n v="2"/>
  </r>
  <r>
    <x v="4725"/>
    <x v="2"/>
    <x v="1"/>
    <x v="2"/>
    <x v="1"/>
    <s v="Midday"/>
    <x v="2"/>
    <x v="0"/>
    <x v="196"/>
    <x v="405"/>
    <x v="4725"/>
    <x v="6"/>
    <n v="2022"/>
    <s v="Sat"/>
    <x v="6"/>
    <s v="NO"/>
    <n v="1"/>
  </r>
  <r>
    <x v="4726"/>
    <x v="1"/>
    <x v="0"/>
    <x v="0"/>
    <x v="2"/>
    <s v="Evening Rush"/>
    <x v="4"/>
    <x v="1"/>
    <x v="196"/>
    <x v="406"/>
    <x v="4726"/>
    <x v="6"/>
    <n v="2022"/>
    <s v="Sat"/>
    <x v="6"/>
    <s v="NO"/>
    <n v="3"/>
  </r>
  <r>
    <x v="4727"/>
    <x v="2"/>
    <x v="7"/>
    <x v="3"/>
    <x v="2"/>
    <s v="Evening Rush"/>
    <x v="3"/>
    <x v="2"/>
    <x v="196"/>
    <x v="407"/>
    <x v="4727"/>
    <x v="6"/>
    <n v="2022"/>
    <s v="Sat"/>
    <x v="6"/>
    <s v="NO"/>
    <n v="2"/>
  </r>
  <r>
    <x v="4728"/>
    <x v="2"/>
    <x v="5"/>
    <x v="4"/>
    <x v="3"/>
    <s v="Evening Rush"/>
    <x v="3"/>
    <x v="1"/>
    <x v="197"/>
    <x v="408"/>
    <x v="4728"/>
    <x v="6"/>
    <n v="2022"/>
    <s v="Sun"/>
    <x v="6"/>
    <s v="NO"/>
    <n v="3"/>
  </r>
  <r>
    <x v="4729"/>
    <x v="2"/>
    <x v="7"/>
    <x v="0"/>
    <x v="1"/>
    <s v="Night"/>
    <x v="4"/>
    <x v="2"/>
    <x v="197"/>
    <x v="409"/>
    <x v="4729"/>
    <x v="6"/>
    <n v="2022"/>
    <s v="Sun"/>
    <x v="6"/>
    <s v="NO"/>
    <n v="2"/>
  </r>
  <r>
    <x v="4730"/>
    <x v="2"/>
    <x v="1"/>
    <x v="1"/>
    <x v="0"/>
    <s v="Evening Rush"/>
    <x v="1"/>
    <x v="0"/>
    <x v="197"/>
    <x v="410"/>
    <x v="4730"/>
    <x v="6"/>
    <n v="2022"/>
    <s v="Sun"/>
    <x v="6"/>
    <s v="NO"/>
    <n v="1"/>
  </r>
  <r>
    <x v="4731"/>
    <x v="5"/>
    <x v="2"/>
    <x v="4"/>
    <x v="3"/>
    <s v="Morning Rush"/>
    <x v="3"/>
    <x v="2"/>
    <x v="197"/>
    <x v="411"/>
    <x v="4731"/>
    <x v="6"/>
    <n v="2022"/>
    <s v="Sun"/>
    <x v="6"/>
    <s v="NO"/>
    <n v="2"/>
  </r>
  <r>
    <x v="4732"/>
    <x v="0"/>
    <x v="0"/>
    <x v="0"/>
    <x v="2"/>
    <s v="Evening Rush"/>
    <x v="3"/>
    <x v="0"/>
    <x v="197"/>
    <x v="412"/>
    <x v="4732"/>
    <x v="6"/>
    <n v="2022"/>
    <s v="Sun"/>
    <x v="6"/>
    <s v="NO"/>
    <n v="1"/>
  </r>
  <r>
    <x v="4733"/>
    <x v="0"/>
    <x v="7"/>
    <x v="2"/>
    <x v="2"/>
    <s v="Night"/>
    <x v="1"/>
    <x v="1"/>
    <x v="197"/>
    <x v="413"/>
    <x v="4733"/>
    <x v="6"/>
    <n v="2022"/>
    <s v="Sun"/>
    <x v="6"/>
    <s v="NO"/>
    <n v="3"/>
  </r>
  <r>
    <x v="4734"/>
    <x v="1"/>
    <x v="4"/>
    <x v="2"/>
    <x v="0"/>
    <s v="Night"/>
    <x v="4"/>
    <x v="1"/>
    <x v="197"/>
    <x v="414"/>
    <x v="4734"/>
    <x v="6"/>
    <n v="2022"/>
    <s v="Sun"/>
    <x v="6"/>
    <s v="NO"/>
    <n v="3"/>
  </r>
  <r>
    <x v="4735"/>
    <x v="3"/>
    <x v="6"/>
    <x v="1"/>
    <x v="2"/>
    <s v="Morning Rush"/>
    <x v="0"/>
    <x v="3"/>
    <x v="197"/>
    <x v="415"/>
    <x v="4735"/>
    <x v="6"/>
    <n v="2022"/>
    <s v="Sun"/>
    <x v="6"/>
    <s v="NO"/>
    <n v="5"/>
  </r>
  <r>
    <x v="4736"/>
    <x v="3"/>
    <x v="6"/>
    <x v="1"/>
    <x v="1"/>
    <s v="Night"/>
    <x v="0"/>
    <x v="0"/>
    <x v="197"/>
    <x v="416"/>
    <x v="4736"/>
    <x v="6"/>
    <n v="2022"/>
    <s v="Sun"/>
    <x v="6"/>
    <s v="NO"/>
    <n v="1"/>
  </r>
  <r>
    <x v="4737"/>
    <x v="2"/>
    <x v="6"/>
    <x v="0"/>
    <x v="2"/>
    <s v="Night"/>
    <x v="0"/>
    <x v="1"/>
    <x v="197"/>
    <x v="417"/>
    <x v="4737"/>
    <x v="6"/>
    <n v="2022"/>
    <s v="Sun"/>
    <x v="6"/>
    <s v="NO"/>
    <n v="3"/>
  </r>
  <r>
    <x v="4738"/>
    <x v="0"/>
    <x v="2"/>
    <x v="3"/>
    <x v="2"/>
    <s v="Midday"/>
    <x v="1"/>
    <x v="2"/>
    <x v="197"/>
    <x v="418"/>
    <x v="4738"/>
    <x v="6"/>
    <n v="2022"/>
    <s v="Sun"/>
    <x v="6"/>
    <s v="NO"/>
    <n v="2"/>
  </r>
  <r>
    <x v="4739"/>
    <x v="5"/>
    <x v="5"/>
    <x v="2"/>
    <x v="0"/>
    <s v="Midday"/>
    <x v="0"/>
    <x v="1"/>
    <x v="197"/>
    <x v="419"/>
    <x v="4739"/>
    <x v="6"/>
    <n v="2022"/>
    <s v="Sun"/>
    <x v="6"/>
    <s v="NO"/>
    <n v="3"/>
  </r>
  <r>
    <x v="4740"/>
    <x v="2"/>
    <x v="4"/>
    <x v="0"/>
    <x v="1"/>
    <s v="Evening Rush"/>
    <x v="3"/>
    <x v="2"/>
    <x v="197"/>
    <x v="420"/>
    <x v="4740"/>
    <x v="6"/>
    <n v="2022"/>
    <s v="Sun"/>
    <x v="7"/>
    <s v="YES"/>
    <n v="2"/>
  </r>
  <r>
    <x v="4741"/>
    <x v="2"/>
    <x v="5"/>
    <x v="1"/>
    <x v="1"/>
    <s v="Morning Rush"/>
    <x v="0"/>
    <x v="2"/>
    <x v="197"/>
    <x v="421"/>
    <x v="4741"/>
    <x v="6"/>
    <n v="2022"/>
    <s v="Sun"/>
    <x v="7"/>
    <s v="YES"/>
    <n v="2"/>
  </r>
  <r>
    <x v="4742"/>
    <x v="0"/>
    <x v="5"/>
    <x v="0"/>
    <x v="3"/>
    <s v="Morning Rush"/>
    <x v="2"/>
    <x v="2"/>
    <x v="197"/>
    <x v="422"/>
    <x v="4742"/>
    <x v="6"/>
    <n v="2022"/>
    <s v="Sun"/>
    <x v="7"/>
    <s v="YES"/>
    <n v="2"/>
  </r>
  <r>
    <x v="4743"/>
    <x v="5"/>
    <x v="4"/>
    <x v="3"/>
    <x v="3"/>
    <s v="Night"/>
    <x v="2"/>
    <x v="2"/>
    <x v="197"/>
    <x v="423"/>
    <x v="4743"/>
    <x v="6"/>
    <n v="2022"/>
    <s v="Sun"/>
    <x v="7"/>
    <s v="YES"/>
    <n v="2"/>
  </r>
  <r>
    <x v="4744"/>
    <x v="4"/>
    <x v="6"/>
    <x v="4"/>
    <x v="2"/>
    <s v="Night"/>
    <x v="4"/>
    <x v="0"/>
    <x v="197"/>
    <x v="424"/>
    <x v="4744"/>
    <x v="6"/>
    <n v="2022"/>
    <s v="Sun"/>
    <x v="7"/>
    <s v="YES"/>
    <n v="1"/>
  </r>
  <r>
    <x v="4745"/>
    <x v="0"/>
    <x v="5"/>
    <x v="2"/>
    <x v="0"/>
    <s v="Evening Rush"/>
    <x v="1"/>
    <x v="0"/>
    <x v="197"/>
    <x v="425"/>
    <x v="4745"/>
    <x v="6"/>
    <n v="2022"/>
    <s v="Sun"/>
    <x v="7"/>
    <s v="YES"/>
    <n v="1"/>
  </r>
  <r>
    <x v="4746"/>
    <x v="1"/>
    <x v="4"/>
    <x v="2"/>
    <x v="1"/>
    <s v="Morning Rush"/>
    <x v="4"/>
    <x v="0"/>
    <x v="197"/>
    <x v="426"/>
    <x v="4746"/>
    <x v="6"/>
    <n v="2022"/>
    <s v="Sun"/>
    <x v="7"/>
    <s v="YES"/>
    <n v="1"/>
  </r>
  <r>
    <x v="4747"/>
    <x v="3"/>
    <x v="7"/>
    <x v="4"/>
    <x v="3"/>
    <s v="Morning Rush"/>
    <x v="4"/>
    <x v="2"/>
    <x v="197"/>
    <x v="427"/>
    <x v="4747"/>
    <x v="6"/>
    <n v="2022"/>
    <s v="Sun"/>
    <x v="7"/>
    <s v="YES"/>
    <n v="2"/>
  </r>
  <r>
    <x v="4748"/>
    <x v="5"/>
    <x v="5"/>
    <x v="4"/>
    <x v="0"/>
    <s v="Night"/>
    <x v="2"/>
    <x v="1"/>
    <x v="197"/>
    <x v="428"/>
    <x v="4748"/>
    <x v="6"/>
    <n v="2022"/>
    <s v="Sun"/>
    <x v="7"/>
    <s v="YES"/>
    <n v="3"/>
  </r>
  <r>
    <x v="4749"/>
    <x v="3"/>
    <x v="1"/>
    <x v="4"/>
    <x v="1"/>
    <s v="Morning Rush"/>
    <x v="0"/>
    <x v="1"/>
    <x v="197"/>
    <x v="429"/>
    <x v="4749"/>
    <x v="6"/>
    <n v="2022"/>
    <s v="Sun"/>
    <x v="7"/>
    <s v="YES"/>
    <n v="3"/>
  </r>
  <r>
    <x v="4750"/>
    <x v="5"/>
    <x v="8"/>
    <x v="3"/>
    <x v="0"/>
    <s v="Evening Rush"/>
    <x v="3"/>
    <x v="2"/>
    <x v="197"/>
    <x v="430"/>
    <x v="4750"/>
    <x v="6"/>
    <n v="2022"/>
    <s v="Sun"/>
    <x v="7"/>
    <s v="YES"/>
    <n v="2"/>
  </r>
  <r>
    <x v="4751"/>
    <x v="0"/>
    <x v="0"/>
    <x v="0"/>
    <x v="2"/>
    <s v="Morning Rush"/>
    <x v="3"/>
    <x v="0"/>
    <x v="197"/>
    <x v="431"/>
    <x v="4751"/>
    <x v="6"/>
    <n v="2022"/>
    <s v="Sun"/>
    <x v="7"/>
    <s v="YES"/>
    <n v="1"/>
  </r>
  <r>
    <x v="4752"/>
    <x v="5"/>
    <x v="5"/>
    <x v="2"/>
    <x v="3"/>
    <s v="Night"/>
    <x v="2"/>
    <x v="1"/>
    <x v="198"/>
    <x v="432"/>
    <x v="4752"/>
    <x v="6"/>
    <n v="2022"/>
    <s v="Mon"/>
    <x v="7"/>
    <s v="YES"/>
    <n v="3"/>
  </r>
  <r>
    <x v="4753"/>
    <x v="4"/>
    <x v="1"/>
    <x v="4"/>
    <x v="2"/>
    <s v="Midday"/>
    <x v="0"/>
    <x v="0"/>
    <x v="198"/>
    <x v="433"/>
    <x v="4753"/>
    <x v="6"/>
    <n v="2022"/>
    <s v="Mon"/>
    <x v="7"/>
    <s v="YES"/>
    <n v="1"/>
  </r>
  <r>
    <x v="4754"/>
    <x v="2"/>
    <x v="1"/>
    <x v="1"/>
    <x v="2"/>
    <s v="Midday"/>
    <x v="0"/>
    <x v="1"/>
    <x v="198"/>
    <x v="434"/>
    <x v="4754"/>
    <x v="6"/>
    <n v="2022"/>
    <s v="Mon"/>
    <x v="7"/>
    <s v="YES"/>
    <n v="3"/>
  </r>
  <r>
    <x v="4755"/>
    <x v="1"/>
    <x v="4"/>
    <x v="3"/>
    <x v="1"/>
    <s v="Evening Rush"/>
    <x v="1"/>
    <x v="0"/>
    <x v="198"/>
    <x v="435"/>
    <x v="4755"/>
    <x v="6"/>
    <n v="2022"/>
    <s v="Mon"/>
    <x v="7"/>
    <s v="YES"/>
    <n v="1"/>
  </r>
  <r>
    <x v="4756"/>
    <x v="4"/>
    <x v="7"/>
    <x v="1"/>
    <x v="2"/>
    <s v="Morning Rush"/>
    <x v="4"/>
    <x v="3"/>
    <x v="198"/>
    <x v="436"/>
    <x v="4756"/>
    <x v="6"/>
    <n v="2022"/>
    <s v="Mon"/>
    <x v="7"/>
    <s v="YES"/>
    <n v="5"/>
  </r>
  <r>
    <x v="4757"/>
    <x v="3"/>
    <x v="6"/>
    <x v="2"/>
    <x v="0"/>
    <s v="Evening Rush"/>
    <x v="1"/>
    <x v="2"/>
    <x v="198"/>
    <x v="437"/>
    <x v="4757"/>
    <x v="6"/>
    <n v="2022"/>
    <s v="Mon"/>
    <x v="7"/>
    <s v="YES"/>
    <n v="2"/>
  </r>
  <r>
    <x v="4758"/>
    <x v="1"/>
    <x v="0"/>
    <x v="3"/>
    <x v="0"/>
    <s v="Evening Rush"/>
    <x v="4"/>
    <x v="1"/>
    <x v="198"/>
    <x v="438"/>
    <x v="4758"/>
    <x v="6"/>
    <n v="2022"/>
    <s v="Mon"/>
    <x v="7"/>
    <s v="YES"/>
    <n v="3"/>
  </r>
  <r>
    <x v="4759"/>
    <x v="2"/>
    <x v="5"/>
    <x v="2"/>
    <x v="1"/>
    <s v="Night"/>
    <x v="1"/>
    <x v="2"/>
    <x v="198"/>
    <x v="439"/>
    <x v="4759"/>
    <x v="6"/>
    <n v="2022"/>
    <s v="Mon"/>
    <x v="7"/>
    <s v="YES"/>
    <n v="2"/>
  </r>
  <r>
    <x v="4760"/>
    <x v="0"/>
    <x v="7"/>
    <x v="4"/>
    <x v="0"/>
    <s v="Midday"/>
    <x v="0"/>
    <x v="3"/>
    <x v="198"/>
    <x v="440"/>
    <x v="4760"/>
    <x v="6"/>
    <n v="2022"/>
    <s v="Mon"/>
    <x v="7"/>
    <s v="YES"/>
    <n v="5"/>
  </r>
  <r>
    <x v="4761"/>
    <x v="4"/>
    <x v="0"/>
    <x v="0"/>
    <x v="2"/>
    <s v="Evening Rush"/>
    <x v="1"/>
    <x v="3"/>
    <x v="198"/>
    <x v="441"/>
    <x v="4761"/>
    <x v="6"/>
    <n v="2022"/>
    <s v="Mon"/>
    <x v="7"/>
    <s v="YES"/>
    <n v="5"/>
  </r>
  <r>
    <x v="4762"/>
    <x v="5"/>
    <x v="4"/>
    <x v="4"/>
    <x v="3"/>
    <s v="Morning Rush"/>
    <x v="3"/>
    <x v="2"/>
    <x v="198"/>
    <x v="442"/>
    <x v="4762"/>
    <x v="6"/>
    <n v="2022"/>
    <s v="Mon"/>
    <x v="7"/>
    <s v="YES"/>
    <n v="2"/>
  </r>
  <r>
    <x v="4763"/>
    <x v="3"/>
    <x v="7"/>
    <x v="1"/>
    <x v="3"/>
    <s v="Morning Rush"/>
    <x v="2"/>
    <x v="1"/>
    <x v="198"/>
    <x v="443"/>
    <x v="4763"/>
    <x v="6"/>
    <n v="2022"/>
    <s v="Mon"/>
    <x v="7"/>
    <s v="YES"/>
    <n v="3"/>
  </r>
  <r>
    <x v="4764"/>
    <x v="4"/>
    <x v="6"/>
    <x v="3"/>
    <x v="0"/>
    <s v="Evening Rush"/>
    <x v="2"/>
    <x v="0"/>
    <x v="198"/>
    <x v="444"/>
    <x v="4764"/>
    <x v="6"/>
    <n v="2022"/>
    <s v="Mon"/>
    <x v="7"/>
    <s v="YES"/>
    <n v="1"/>
  </r>
  <r>
    <x v="4765"/>
    <x v="4"/>
    <x v="1"/>
    <x v="2"/>
    <x v="2"/>
    <s v="Morning Rush"/>
    <x v="1"/>
    <x v="2"/>
    <x v="198"/>
    <x v="445"/>
    <x v="4765"/>
    <x v="6"/>
    <n v="2022"/>
    <s v="Mon"/>
    <x v="7"/>
    <s v="YES"/>
    <n v="2"/>
  </r>
  <r>
    <x v="4766"/>
    <x v="1"/>
    <x v="3"/>
    <x v="2"/>
    <x v="1"/>
    <s v="Evening Rush"/>
    <x v="4"/>
    <x v="0"/>
    <x v="198"/>
    <x v="446"/>
    <x v="4766"/>
    <x v="6"/>
    <n v="2022"/>
    <s v="Mon"/>
    <x v="7"/>
    <s v="YES"/>
    <n v="1"/>
  </r>
  <r>
    <x v="4767"/>
    <x v="3"/>
    <x v="3"/>
    <x v="0"/>
    <x v="0"/>
    <s v="Evening Rush"/>
    <x v="2"/>
    <x v="0"/>
    <x v="198"/>
    <x v="447"/>
    <x v="4767"/>
    <x v="6"/>
    <n v="2022"/>
    <s v="Mon"/>
    <x v="7"/>
    <s v="YES"/>
    <n v="1"/>
  </r>
  <r>
    <x v="4768"/>
    <x v="3"/>
    <x v="8"/>
    <x v="1"/>
    <x v="2"/>
    <s v="Morning Rush"/>
    <x v="4"/>
    <x v="3"/>
    <x v="198"/>
    <x v="448"/>
    <x v="4768"/>
    <x v="6"/>
    <n v="2022"/>
    <s v="Mon"/>
    <x v="7"/>
    <s v="YES"/>
    <n v="5"/>
  </r>
  <r>
    <x v="4769"/>
    <x v="3"/>
    <x v="8"/>
    <x v="3"/>
    <x v="2"/>
    <s v="Morning Rush"/>
    <x v="2"/>
    <x v="2"/>
    <x v="198"/>
    <x v="449"/>
    <x v="4769"/>
    <x v="6"/>
    <n v="2022"/>
    <s v="Mon"/>
    <x v="7"/>
    <s v="YES"/>
    <n v="2"/>
  </r>
  <r>
    <x v="4770"/>
    <x v="1"/>
    <x v="3"/>
    <x v="0"/>
    <x v="3"/>
    <s v="Evening Rush"/>
    <x v="0"/>
    <x v="2"/>
    <x v="198"/>
    <x v="450"/>
    <x v="4770"/>
    <x v="6"/>
    <n v="2022"/>
    <s v="Mon"/>
    <x v="7"/>
    <s v="YES"/>
    <n v="2"/>
  </r>
  <r>
    <x v="4771"/>
    <x v="3"/>
    <x v="9"/>
    <x v="1"/>
    <x v="0"/>
    <s v="Night"/>
    <x v="0"/>
    <x v="0"/>
    <x v="198"/>
    <x v="451"/>
    <x v="4771"/>
    <x v="6"/>
    <n v="2022"/>
    <s v="Mon"/>
    <x v="7"/>
    <s v="YES"/>
    <n v="1"/>
  </r>
  <r>
    <x v="4772"/>
    <x v="1"/>
    <x v="2"/>
    <x v="3"/>
    <x v="1"/>
    <s v="Evening Rush"/>
    <x v="3"/>
    <x v="2"/>
    <x v="198"/>
    <x v="452"/>
    <x v="4772"/>
    <x v="6"/>
    <n v="2022"/>
    <s v="Mon"/>
    <x v="7"/>
    <s v="YES"/>
    <n v="2"/>
  </r>
  <r>
    <x v="4773"/>
    <x v="5"/>
    <x v="2"/>
    <x v="2"/>
    <x v="3"/>
    <s v="Evening Rush"/>
    <x v="3"/>
    <x v="3"/>
    <x v="198"/>
    <x v="453"/>
    <x v="4773"/>
    <x v="6"/>
    <n v="2022"/>
    <s v="Mon"/>
    <x v="7"/>
    <s v="YES"/>
    <n v="5"/>
  </r>
  <r>
    <x v="4774"/>
    <x v="1"/>
    <x v="7"/>
    <x v="2"/>
    <x v="0"/>
    <s v="Night"/>
    <x v="1"/>
    <x v="0"/>
    <x v="198"/>
    <x v="454"/>
    <x v="4774"/>
    <x v="6"/>
    <n v="2022"/>
    <s v="Mon"/>
    <x v="7"/>
    <s v="YES"/>
    <n v="1"/>
  </r>
  <r>
    <x v="4775"/>
    <x v="2"/>
    <x v="6"/>
    <x v="1"/>
    <x v="3"/>
    <s v="Evening Rush"/>
    <x v="4"/>
    <x v="0"/>
    <x v="198"/>
    <x v="455"/>
    <x v="4775"/>
    <x v="6"/>
    <n v="2022"/>
    <s v="Mon"/>
    <x v="7"/>
    <s v="YES"/>
    <n v="1"/>
  </r>
  <r>
    <x v="4776"/>
    <x v="0"/>
    <x v="4"/>
    <x v="4"/>
    <x v="0"/>
    <s v="Midday"/>
    <x v="2"/>
    <x v="0"/>
    <x v="199"/>
    <x v="456"/>
    <x v="4776"/>
    <x v="6"/>
    <n v="2022"/>
    <s v="Tue"/>
    <x v="7"/>
    <s v="YES"/>
    <n v="1"/>
  </r>
  <r>
    <x v="4777"/>
    <x v="3"/>
    <x v="1"/>
    <x v="2"/>
    <x v="0"/>
    <s v="Morning Rush"/>
    <x v="3"/>
    <x v="0"/>
    <x v="199"/>
    <x v="457"/>
    <x v="4777"/>
    <x v="6"/>
    <n v="2022"/>
    <s v="Tue"/>
    <x v="7"/>
    <s v="YES"/>
    <n v="1"/>
  </r>
  <r>
    <x v="4778"/>
    <x v="2"/>
    <x v="0"/>
    <x v="0"/>
    <x v="0"/>
    <s v="Night"/>
    <x v="4"/>
    <x v="3"/>
    <x v="199"/>
    <x v="458"/>
    <x v="4778"/>
    <x v="6"/>
    <n v="2022"/>
    <s v="Tue"/>
    <x v="7"/>
    <s v="YES"/>
    <n v="5"/>
  </r>
  <r>
    <x v="4779"/>
    <x v="2"/>
    <x v="9"/>
    <x v="3"/>
    <x v="2"/>
    <s v="Morning Rush"/>
    <x v="0"/>
    <x v="2"/>
    <x v="199"/>
    <x v="459"/>
    <x v="4779"/>
    <x v="6"/>
    <n v="2022"/>
    <s v="Tue"/>
    <x v="7"/>
    <s v="YES"/>
    <n v="2"/>
  </r>
  <r>
    <x v="4780"/>
    <x v="5"/>
    <x v="2"/>
    <x v="3"/>
    <x v="1"/>
    <s v="Night"/>
    <x v="4"/>
    <x v="1"/>
    <x v="199"/>
    <x v="460"/>
    <x v="4780"/>
    <x v="6"/>
    <n v="2022"/>
    <s v="Tue"/>
    <x v="7"/>
    <s v="YES"/>
    <n v="3"/>
  </r>
  <r>
    <x v="4781"/>
    <x v="4"/>
    <x v="7"/>
    <x v="0"/>
    <x v="2"/>
    <s v="Night"/>
    <x v="2"/>
    <x v="2"/>
    <x v="199"/>
    <x v="461"/>
    <x v="4781"/>
    <x v="6"/>
    <n v="2022"/>
    <s v="Tue"/>
    <x v="7"/>
    <s v="YES"/>
    <n v="2"/>
  </r>
  <r>
    <x v="4782"/>
    <x v="5"/>
    <x v="6"/>
    <x v="2"/>
    <x v="1"/>
    <s v="Morning Rush"/>
    <x v="4"/>
    <x v="3"/>
    <x v="199"/>
    <x v="462"/>
    <x v="4782"/>
    <x v="6"/>
    <n v="2022"/>
    <s v="Tue"/>
    <x v="7"/>
    <s v="YES"/>
    <n v="5"/>
  </r>
  <r>
    <x v="4783"/>
    <x v="0"/>
    <x v="9"/>
    <x v="3"/>
    <x v="3"/>
    <s v="Morning Rush"/>
    <x v="4"/>
    <x v="1"/>
    <x v="199"/>
    <x v="463"/>
    <x v="4783"/>
    <x v="6"/>
    <n v="2022"/>
    <s v="Tue"/>
    <x v="7"/>
    <s v="YES"/>
    <n v="3"/>
  </r>
  <r>
    <x v="4784"/>
    <x v="1"/>
    <x v="1"/>
    <x v="0"/>
    <x v="2"/>
    <s v="Evening Rush"/>
    <x v="0"/>
    <x v="3"/>
    <x v="199"/>
    <x v="464"/>
    <x v="4784"/>
    <x v="6"/>
    <n v="2022"/>
    <s v="Tue"/>
    <x v="7"/>
    <s v="YES"/>
    <n v="5"/>
  </r>
  <r>
    <x v="4785"/>
    <x v="0"/>
    <x v="7"/>
    <x v="4"/>
    <x v="1"/>
    <s v="Morning Rush"/>
    <x v="1"/>
    <x v="3"/>
    <x v="199"/>
    <x v="465"/>
    <x v="4785"/>
    <x v="6"/>
    <n v="2022"/>
    <s v="Tue"/>
    <x v="7"/>
    <s v="YES"/>
    <n v="5"/>
  </r>
  <r>
    <x v="4786"/>
    <x v="1"/>
    <x v="3"/>
    <x v="2"/>
    <x v="2"/>
    <s v="Midday"/>
    <x v="0"/>
    <x v="2"/>
    <x v="199"/>
    <x v="466"/>
    <x v="4786"/>
    <x v="6"/>
    <n v="2022"/>
    <s v="Tue"/>
    <x v="7"/>
    <s v="YES"/>
    <n v="2"/>
  </r>
  <r>
    <x v="4787"/>
    <x v="3"/>
    <x v="1"/>
    <x v="4"/>
    <x v="0"/>
    <s v="Morning Rush"/>
    <x v="4"/>
    <x v="1"/>
    <x v="199"/>
    <x v="467"/>
    <x v="4787"/>
    <x v="6"/>
    <n v="2022"/>
    <s v="Tue"/>
    <x v="7"/>
    <s v="YES"/>
    <n v="3"/>
  </r>
  <r>
    <x v="4788"/>
    <x v="2"/>
    <x v="4"/>
    <x v="1"/>
    <x v="2"/>
    <s v="Evening Rush"/>
    <x v="3"/>
    <x v="1"/>
    <x v="199"/>
    <x v="468"/>
    <x v="4788"/>
    <x v="6"/>
    <n v="2022"/>
    <s v="Tue"/>
    <x v="7"/>
    <s v="YES"/>
    <n v="3"/>
  </r>
  <r>
    <x v="4789"/>
    <x v="5"/>
    <x v="2"/>
    <x v="4"/>
    <x v="1"/>
    <s v="Evening Rush"/>
    <x v="4"/>
    <x v="3"/>
    <x v="199"/>
    <x v="469"/>
    <x v="4789"/>
    <x v="6"/>
    <n v="2022"/>
    <s v="Tue"/>
    <x v="7"/>
    <s v="YES"/>
    <n v="5"/>
  </r>
  <r>
    <x v="4790"/>
    <x v="4"/>
    <x v="8"/>
    <x v="1"/>
    <x v="0"/>
    <s v="Evening Rush"/>
    <x v="4"/>
    <x v="3"/>
    <x v="199"/>
    <x v="470"/>
    <x v="4790"/>
    <x v="6"/>
    <n v="2022"/>
    <s v="Tue"/>
    <x v="7"/>
    <s v="YES"/>
    <n v="5"/>
  </r>
  <r>
    <x v="4791"/>
    <x v="5"/>
    <x v="6"/>
    <x v="4"/>
    <x v="2"/>
    <s v="Morning Rush"/>
    <x v="1"/>
    <x v="1"/>
    <x v="199"/>
    <x v="471"/>
    <x v="4791"/>
    <x v="6"/>
    <n v="2022"/>
    <s v="Tue"/>
    <x v="7"/>
    <s v="YES"/>
    <n v="3"/>
  </r>
  <r>
    <x v="4792"/>
    <x v="3"/>
    <x v="3"/>
    <x v="2"/>
    <x v="0"/>
    <s v="Evening Rush"/>
    <x v="1"/>
    <x v="1"/>
    <x v="199"/>
    <x v="472"/>
    <x v="4792"/>
    <x v="6"/>
    <n v="2022"/>
    <s v="Tue"/>
    <x v="7"/>
    <s v="YES"/>
    <n v="3"/>
  </r>
  <r>
    <x v="4793"/>
    <x v="5"/>
    <x v="2"/>
    <x v="4"/>
    <x v="3"/>
    <s v="Morning Rush"/>
    <x v="0"/>
    <x v="2"/>
    <x v="199"/>
    <x v="473"/>
    <x v="4793"/>
    <x v="6"/>
    <n v="2022"/>
    <s v="Tue"/>
    <x v="7"/>
    <s v="YES"/>
    <n v="2"/>
  </r>
  <r>
    <x v="4794"/>
    <x v="4"/>
    <x v="5"/>
    <x v="1"/>
    <x v="3"/>
    <s v="Midday"/>
    <x v="0"/>
    <x v="3"/>
    <x v="199"/>
    <x v="474"/>
    <x v="4794"/>
    <x v="6"/>
    <n v="2022"/>
    <s v="Tue"/>
    <x v="7"/>
    <s v="YES"/>
    <n v="5"/>
  </r>
  <r>
    <x v="4795"/>
    <x v="4"/>
    <x v="4"/>
    <x v="1"/>
    <x v="0"/>
    <s v="Midday"/>
    <x v="3"/>
    <x v="2"/>
    <x v="199"/>
    <x v="475"/>
    <x v="4795"/>
    <x v="6"/>
    <n v="2022"/>
    <s v="Tue"/>
    <x v="7"/>
    <s v="YES"/>
    <n v="2"/>
  </r>
  <r>
    <x v="4796"/>
    <x v="2"/>
    <x v="8"/>
    <x v="4"/>
    <x v="1"/>
    <s v="Midday"/>
    <x v="2"/>
    <x v="1"/>
    <x v="199"/>
    <x v="476"/>
    <x v="4796"/>
    <x v="6"/>
    <n v="2022"/>
    <s v="Tue"/>
    <x v="7"/>
    <s v="YES"/>
    <n v="3"/>
  </r>
  <r>
    <x v="4797"/>
    <x v="2"/>
    <x v="7"/>
    <x v="0"/>
    <x v="3"/>
    <s v="Morning Rush"/>
    <x v="0"/>
    <x v="2"/>
    <x v="199"/>
    <x v="477"/>
    <x v="4797"/>
    <x v="6"/>
    <n v="2022"/>
    <s v="Tue"/>
    <x v="7"/>
    <s v="YES"/>
    <n v="2"/>
  </r>
  <r>
    <x v="4798"/>
    <x v="3"/>
    <x v="9"/>
    <x v="2"/>
    <x v="1"/>
    <s v="Morning Rush"/>
    <x v="4"/>
    <x v="2"/>
    <x v="199"/>
    <x v="478"/>
    <x v="4798"/>
    <x v="6"/>
    <n v="2022"/>
    <s v="Tue"/>
    <x v="7"/>
    <s v="YES"/>
    <n v="2"/>
  </r>
  <r>
    <x v="4799"/>
    <x v="2"/>
    <x v="6"/>
    <x v="2"/>
    <x v="0"/>
    <s v="Midday"/>
    <x v="1"/>
    <x v="3"/>
    <x v="199"/>
    <x v="479"/>
    <x v="4799"/>
    <x v="6"/>
    <n v="2022"/>
    <s v="Tue"/>
    <x v="7"/>
    <s v="YES"/>
    <n v="5"/>
  </r>
  <r>
    <x v="4800"/>
    <x v="0"/>
    <x v="2"/>
    <x v="2"/>
    <x v="1"/>
    <s v="Night"/>
    <x v="3"/>
    <x v="2"/>
    <x v="200"/>
    <x v="480"/>
    <x v="4800"/>
    <x v="6"/>
    <n v="2022"/>
    <s v="Wed"/>
    <x v="8"/>
    <s v="YES"/>
    <n v="2"/>
  </r>
  <r>
    <x v="4801"/>
    <x v="0"/>
    <x v="3"/>
    <x v="2"/>
    <x v="2"/>
    <s v="Night"/>
    <x v="2"/>
    <x v="1"/>
    <x v="200"/>
    <x v="481"/>
    <x v="4801"/>
    <x v="6"/>
    <n v="2022"/>
    <s v="Wed"/>
    <x v="8"/>
    <s v="YES"/>
    <n v="3"/>
  </r>
  <r>
    <x v="4802"/>
    <x v="1"/>
    <x v="5"/>
    <x v="1"/>
    <x v="0"/>
    <s v="Midday"/>
    <x v="2"/>
    <x v="1"/>
    <x v="200"/>
    <x v="482"/>
    <x v="4802"/>
    <x v="6"/>
    <n v="2022"/>
    <s v="Wed"/>
    <x v="8"/>
    <s v="YES"/>
    <n v="3"/>
  </r>
  <r>
    <x v="4803"/>
    <x v="2"/>
    <x v="0"/>
    <x v="3"/>
    <x v="0"/>
    <s v="Morning Rush"/>
    <x v="4"/>
    <x v="1"/>
    <x v="200"/>
    <x v="483"/>
    <x v="4803"/>
    <x v="6"/>
    <n v="2022"/>
    <s v="Wed"/>
    <x v="8"/>
    <s v="YES"/>
    <n v="3"/>
  </r>
  <r>
    <x v="4804"/>
    <x v="1"/>
    <x v="2"/>
    <x v="1"/>
    <x v="3"/>
    <s v="Midday"/>
    <x v="2"/>
    <x v="2"/>
    <x v="200"/>
    <x v="484"/>
    <x v="4804"/>
    <x v="6"/>
    <n v="2022"/>
    <s v="Wed"/>
    <x v="8"/>
    <s v="YES"/>
    <n v="2"/>
  </r>
  <r>
    <x v="4805"/>
    <x v="5"/>
    <x v="5"/>
    <x v="1"/>
    <x v="1"/>
    <s v="Evening Rush"/>
    <x v="2"/>
    <x v="2"/>
    <x v="200"/>
    <x v="485"/>
    <x v="4805"/>
    <x v="6"/>
    <n v="2022"/>
    <s v="Wed"/>
    <x v="8"/>
    <s v="YES"/>
    <n v="2"/>
  </r>
  <r>
    <x v="4806"/>
    <x v="1"/>
    <x v="3"/>
    <x v="3"/>
    <x v="2"/>
    <s v="Night"/>
    <x v="4"/>
    <x v="1"/>
    <x v="200"/>
    <x v="486"/>
    <x v="4806"/>
    <x v="6"/>
    <n v="2022"/>
    <s v="Wed"/>
    <x v="8"/>
    <s v="YES"/>
    <n v="3"/>
  </r>
  <r>
    <x v="4807"/>
    <x v="3"/>
    <x v="2"/>
    <x v="4"/>
    <x v="0"/>
    <s v="Evening Rush"/>
    <x v="1"/>
    <x v="2"/>
    <x v="200"/>
    <x v="487"/>
    <x v="4807"/>
    <x v="6"/>
    <n v="2022"/>
    <s v="Wed"/>
    <x v="8"/>
    <s v="YES"/>
    <n v="2"/>
  </r>
  <r>
    <x v="4808"/>
    <x v="4"/>
    <x v="7"/>
    <x v="3"/>
    <x v="1"/>
    <s v="Morning Rush"/>
    <x v="0"/>
    <x v="1"/>
    <x v="200"/>
    <x v="488"/>
    <x v="4808"/>
    <x v="6"/>
    <n v="2022"/>
    <s v="Wed"/>
    <x v="8"/>
    <s v="YES"/>
    <n v="3"/>
  </r>
  <r>
    <x v="4809"/>
    <x v="3"/>
    <x v="2"/>
    <x v="1"/>
    <x v="0"/>
    <s v="Night"/>
    <x v="1"/>
    <x v="0"/>
    <x v="200"/>
    <x v="489"/>
    <x v="4809"/>
    <x v="6"/>
    <n v="2022"/>
    <s v="Wed"/>
    <x v="8"/>
    <s v="YES"/>
    <n v="1"/>
  </r>
  <r>
    <x v="4810"/>
    <x v="3"/>
    <x v="9"/>
    <x v="2"/>
    <x v="0"/>
    <s v="Morning Rush"/>
    <x v="0"/>
    <x v="0"/>
    <x v="200"/>
    <x v="490"/>
    <x v="4810"/>
    <x v="6"/>
    <n v="2022"/>
    <s v="Wed"/>
    <x v="8"/>
    <s v="YES"/>
    <n v="1"/>
  </r>
  <r>
    <x v="4811"/>
    <x v="0"/>
    <x v="1"/>
    <x v="1"/>
    <x v="3"/>
    <s v="Midday"/>
    <x v="4"/>
    <x v="3"/>
    <x v="200"/>
    <x v="491"/>
    <x v="4811"/>
    <x v="6"/>
    <n v="2022"/>
    <s v="Wed"/>
    <x v="8"/>
    <s v="YES"/>
    <n v="5"/>
  </r>
  <r>
    <x v="4812"/>
    <x v="3"/>
    <x v="1"/>
    <x v="0"/>
    <x v="1"/>
    <s v="Night"/>
    <x v="1"/>
    <x v="2"/>
    <x v="200"/>
    <x v="492"/>
    <x v="4812"/>
    <x v="6"/>
    <n v="2022"/>
    <s v="Wed"/>
    <x v="8"/>
    <s v="YES"/>
    <n v="2"/>
  </r>
  <r>
    <x v="4813"/>
    <x v="0"/>
    <x v="9"/>
    <x v="4"/>
    <x v="0"/>
    <s v="Evening Rush"/>
    <x v="3"/>
    <x v="0"/>
    <x v="200"/>
    <x v="493"/>
    <x v="4813"/>
    <x v="6"/>
    <n v="2022"/>
    <s v="Wed"/>
    <x v="8"/>
    <s v="YES"/>
    <n v="1"/>
  </r>
  <r>
    <x v="4814"/>
    <x v="3"/>
    <x v="8"/>
    <x v="0"/>
    <x v="2"/>
    <s v="Midday"/>
    <x v="0"/>
    <x v="1"/>
    <x v="200"/>
    <x v="494"/>
    <x v="4814"/>
    <x v="6"/>
    <n v="2022"/>
    <s v="Wed"/>
    <x v="8"/>
    <s v="YES"/>
    <n v="3"/>
  </r>
  <r>
    <x v="4815"/>
    <x v="2"/>
    <x v="4"/>
    <x v="1"/>
    <x v="1"/>
    <s v="Evening Rush"/>
    <x v="1"/>
    <x v="0"/>
    <x v="200"/>
    <x v="495"/>
    <x v="4815"/>
    <x v="6"/>
    <n v="2022"/>
    <s v="Wed"/>
    <x v="8"/>
    <s v="YES"/>
    <n v="1"/>
  </r>
  <r>
    <x v="4816"/>
    <x v="0"/>
    <x v="5"/>
    <x v="4"/>
    <x v="0"/>
    <s v="Morning Rush"/>
    <x v="0"/>
    <x v="2"/>
    <x v="200"/>
    <x v="496"/>
    <x v="4816"/>
    <x v="6"/>
    <n v="2022"/>
    <s v="Wed"/>
    <x v="8"/>
    <s v="YES"/>
    <n v="2"/>
  </r>
  <r>
    <x v="4817"/>
    <x v="5"/>
    <x v="1"/>
    <x v="2"/>
    <x v="1"/>
    <s v="Night"/>
    <x v="4"/>
    <x v="1"/>
    <x v="200"/>
    <x v="497"/>
    <x v="4817"/>
    <x v="6"/>
    <n v="2022"/>
    <s v="Wed"/>
    <x v="8"/>
    <s v="YES"/>
    <n v="3"/>
  </r>
  <r>
    <x v="4818"/>
    <x v="4"/>
    <x v="1"/>
    <x v="0"/>
    <x v="3"/>
    <s v="Evening Rush"/>
    <x v="3"/>
    <x v="1"/>
    <x v="200"/>
    <x v="498"/>
    <x v="4818"/>
    <x v="6"/>
    <n v="2022"/>
    <s v="Wed"/>
    <x v="8"/>
    <s v="YES"/>
    <n v="3"/>
  </r>
  <r>
    <x v="4819"/>
    <x v="1"/>
    <x v="9"/>
    <x v="3"/>
    <x v="2"/>
    <s v="Night"/>
    <x v="4"/>
    <x v="1"/>
    <x v="200"/>
    <x v="499"/>
    <x v="4819"/>
    <x v="6"/>
    <n v="2022"/>
    <s v="Wed"/>
    <x v="8"/>
    <s v="YES"/>
    <n v="3"/>
  </r>
  <r>
    <x v="4820"/>
    <x v="0"/>
    <x v="4"/>
    <x v="4"/>
    <x v="0"/>
    <s v="Midday"/>
    <x v="0"/>
    <x v="2"/>
    <x v="200"/>
    <x v="500"/>
    <x v="4820"/>
    <x v="6"/>
    <n v="2022"/>
    <s v="Wed"/>
    <x v="8"/>
    <s v="YES"/>
    <n v="2"/>
  </r>
  <r>
    <x v="4821"/>
    <x v="1"/>
    <x v="8"/>
    <x v="2"/>
    <x v="2"/>
    <s v="Midday"/>
    <x v="4"/>
    <x v="2"/>
    <x v="200"/>
    <x v="501"/>
    <x v="4821"/>
    <x v="6"/>
    <n v="2022"/>
    <s v="Wed"/>
    <x v="8"/>
    <s v="YES"/>
    <n v="2"/>
  </r>
  <r>
    <x v="4822"/>
    <x v="5"/>
    <x v="4"/>
    <x v="2"/>
    <x v="3"/>
    <s v="Midday"/>
    <x v="2"/>
    <x v="3"/>
    <x v="200"/>
    <x v="502"/>
    <x v="4822"/>
    <x v="6"/>
    <n v="2022"/>
    <s v="Wed"/>
    <x v="8"/>
    <s v="YES"/>
    <n v="5"/>
  </r>
  <r>
    <x v="4823"/>
    <x v="3"/>
    <x v="7"/>
    <x v="2"/>
    <x v="1"/>
    <s v="Evening Rush"/>
    <x v="4"/>
    <x v="2"/>
    <x v="200"/>
    <x v="503"/>
    <x v="4823"/>
    <x v="6"/>
    <n v="2022"/>
    <s v="Wed"/>
    <x v="8"/>
    <s v="YES"/>
    <n v="2"/>
  </r>
  <r>
    <x v="4824"/>
    <x v="0"/>
    <x v="0"/>
    <x v="2"/>
    <x v="2"/>
    <s v="Night"/>
    <x v="3"/>
    <x v="0"/>
    <x v="201"/>
    <x v="504"/>
    <x v="4824"/>
    <x v="6"/>
    <n v="2022"/>
    <s v="Thu"/>
    <x v="8"/>
    <s v="YES"/>
    <n v="1"/>
  </r>
  <r>
    <x v="4825"/>
    <x v="3"/>
    <x v="3"/>
    <x v="1"/>
    <x v="0"/>
    <s v="Midday"/>
    <x v="1"/>
    <x v="1"/>
    <x v="201"/>
    <x v="505"/>
    <x v="4825"/>
    <x v="6"/>
    <n v="2022"/>
    <s v="Thu"/>
    <x v="8"/>
    <s v="YES"/>
    <n v="3"/>
  </r>
  <r>
    <x v="4826"/>
    <x v="4"/>
    <x v="8"/>
    <x v="1"/>
    <x v="3"/>
    <s v="Midday"/>
    <x v="4"/>
    <x v="3"/>
    <x v="201"/>
    <x v="506"/>
    <x v="4826"/>
    <x v="6"/>
    <n v="2022"/>
    <s v="Thu"/>
    <x v="8"/>
    <s v="YES"/>
    <n v="5"/>
  </r>
  <r>
    <x v="4827"/>
    <x v="1"/>
    <x v="2"/>
    <x v="0"/>
    <x v="3"/>
    <s v="Morning Rush"/>
    <x v="0"/>
    <x v="3"/>
    <x v="201"/>
    <x v="507"/>
    <x v="4827"/>
    <x v="6"/>
    <n v="2022"/>
    <s v="Thu"/>
    <x v="8"/>
    <s v="YES"/>
    <n v="5"/>
  </r>
  <r>
    <x v="4828"/>
    <x v="3"/>
    <x v="4"/>
    <x v="3"/>
    <x v="1"/>
    <s v="Midday"/>
    <x v="3"/>
    <x v="3"/>
    <x v="201"/>
    <x v="508"/>
    <x v="4828"/>
    <x v="6"/>
    <n v="2022"/>
    <s v="Thu"/>
    <x v="8"/>
    <s v="YES"/>
    <n v="5"/>
  </r>
  <r>
    <x v="4829"/>
    <x v="2"/>
    <x v="1"/>
    <x v="4"/>
    <x v="3"/>
    <s v="Night"/>
    <x v="3"/>
    <x v="3"/>
    <x v="201"/>
    <x v="509"/>
    <x v="4829"/>
    <x v="6"/>
    <n v="2022"/>
    <s v="Thu"/>
    <x v="8"/>
    <s v="YES"/>
    <n v="5"/>
  </r>
  <r>
    <x v="4830"/>
    <x v="4"/>
    <x v="5"/>
    <x v="4"/>
    <x v="0"/>
    <s v="Evening Rush"/>
    <x v="3"/>
    <x v="3"/>
    <x v="201"/>
    <x v="510"/>
    <x v="4830"/>
    <x v="6"/>
    <n v="2022"/>
    <s v="Thu"/>
    <x v="8"/>
    <s v="YES"/>
    <n v="5"/>
  </r>
  <r>
    <x v="4831"/>
    <x v="2"/>
    <x v="2"/>
    <x v="3"/>
    <x v="1"/>
    <s v="Evening Rush"/>
    <x v="4"/>
    <x v="3"/>
    <x v="201"/>
    <x v="511"/>
    <x v="4831"/>
    <x v="6"/>
    <n v="2022"/>
    <s v="Thu"/>
    <x v="8"/>
    <s v="YES"/>
    <n v="5"/>
  </r>
  <r>
    <x v="4832"/>
    <x v="0"/>
    <x v="8"/>
    <x v="4"/>
    <x v="3"/>
    <s v="Morning Rush"/>
    <x v="0"/>
    <x v="0"/>
    <x v="201"/>
    <x v="512"/>
    <x v="4832"/>
    <x v="6"/>
    <n v="2022"/>
    <s v="Thu"/>
    <x v="8"/>
    <s v="YES"/>
    <n v="1"/>
  </r>
  <r>
    <x v="4833"/>
    <x v="0"/>
    <x v="6"/>
    <x v="2"/>
    <x v="2"/>
    <s v="Morning Rush"/>
    <x v="1"/>
    <x v="2"/>
    <x v="201"/>
    <x v="513"/>
    <x v="4833"/>
    <x v="6"/>
    <n v="2022"/>
    <s v="Thu"/>
    <x v="8"/>
    <s v="YES"/>
    <n v="2"/>
  </r>
  <r>
    <x v="4834"/>
    <x v="0"/>
    <x v="4"/>
    <x v="4"/>
    <x v="3"/>
    <s v="Night"/>
    <x v="2"/>
    <x v="3"/>
    <x v="201"/>
    <x v="514"/>
    <x v="4834"/>
    <x v="6"/>
    <n v="2022"/>
    <s v="Thu"/>
    <x v="8"/>
    <s v="YES"/>
    <n v="5"/>
  </r>
  <r>
    <x v="4835"/>
    <x v="2"/>
    <x v="6"/>
    <x v="1"/>
    <x v="1"/>
    <s v="Night"/>
    <x v="3"/>
    <x v="1"/>
    <x v="201"/>
    <x v="515"/>
    <x v="4835"/>
    <x v="6"/>
    <n v="2022"/>
    <s v="Thu"/>
    <x v="8"/>
    <s v="YES"/>
    <n v="3"/>
  </r>
  <r>
    <x v="4836"/>
    <x v="5"/>
    <x v="7"/>
    <x v="1"/>
    <x v="0"/>
    <s v="Morning Rush"/>
    <x v="3"/>
    <x v="1"/>
    <x v="201"/>
    <x v="516"/>
    <x v="4836"/>
    <x v="6"/>
    <n v="2022"/>
    <s v="Thu"/>
    <x v="8"/>
    <s v="YES"/>
    <n v="3"/>
  </r>
  <r>
    <x v="4837"/>
    <x v="5"/>
    <x v="6"/>
    <x v="0"/>
    <x v="3"/>
    <s v="Night"/>
    <x v="4"/>
    <x v="3"/>
    <x v="201"/>
    <x v="517"/>
    <x v="4837"/>
    <x v="6"/>
    <n v="2022"/>
    <s v="Thu"/>
    <x v="8"/>
    <s v="YES"/>
    <n v="5"/>
  </r>
  <r>
    <x v="4838"/>
    <x v="2"/>
    <x v="5"/>
    <x v="2"/>
    <x v="2"/>
    <s v="Morning Rush"/>
    <x v="4"/>
    <x v="0"/>
    <x v="201"/>
    <x v="518"/>
    <x v="4838"/>
    <x v="6"/>
    <n v="2022"/>
    <s v="Thu"/>
    <x v="8"/>
    <s v="YES"/>
    <n v="1"/>
  </r>
  <r>
    <x v="4839"/>
    <x v="5"/>
    <x v="2"/>
    <x v="4"/>
    <x v="0"/>
    <s v="Midday"/>
    <x v="3"/>
    <x v="2"/>
    <x v="201"/>
    <x v="519"/>
    <x v="4839"/>
    <x v="6"/>
    <n v="2022"/>
    <s v="Thu"/>
    <x v="8"/>
    <s v="YES"/>
    <n v="2"/>
  </r>
  <r>
    <x v="4840"/>
    <x v="2"/>
    <x v="4"/>
    <x v="1"/>
    <x v="3"/>
    <s v="Morning Rush"/>
    <x v="3"/>
    <x v="0"/>
    <x v="201"/>
    <x v="520"/>
    <x v="4840"/>
    <x v="6"/>
    <n v="2022"/>
    <s v="Thu"/>
    <x v="8"/>
    <s v="YES"/>
    <n v="1"/>
  </r>
  <r>
    <x v="4841"/>
    <x v="3"/>
    <x v="7"/>
    <x v="3"/>
    <x v="1"/>
    <s v="Morning Rush"/>
    <x v="1"/>
    <x v="3"/>
    <x v="201"/>
    <x v="521"/>
    <x v="4841"/>
    <x v="6"/>
    <n v="2022"/>
    <s v="Thu"/>
    <x v="8"/>
    <s v="YES"/>
    <n v="5"/>
  </r>
  <r>
    <x v="4842"/>
    <x v="5"/>
    <x v="3"/>
    <x v="1"/>
    <x v="0"/>
    <s v="Morning Rush"/>
    <x v="3"/>
    <x v="1"/>
    <x v="201"/>
    <x v="522"/>
    <x v="4842"/>
    <x v="6"/>
    <n v="2022"/>
    <s v="Thu"/>
    <x v="8"/>
    <s v="YES"/>
    <n v="3"/>
  </r>
  <r>
    <x v="4843"/>
    <x v="2"/>
    <x v="8"/>
    <x v="4"/>
    <x v="0"/>
    <s v="Evening Rush"/>
    <x v="3"/>
    <x v="2"/>
    <x v="201"/>
    <x v="523"/>
    <x v="4843"/>
    <x v="6"/>
    <n v="2022"/>
    <s v="Thu"/>
    <x v="8"/>
    <s v="YES"/>
    <n v="2"/>
  </r>
  <r>
    <x v="4844"/>
    <x v="0"/>
    <x v="2"/>
    <x v="3"/>
    <x v="3"/>
    <s v="Midday"/>
    <x v="4"/>
    <x v="0"/>
    <x v="201"/>
    <x v="524"/>
    <x v="4844"/>
    <x v="6"/>
    <n v="2022"/>
    <s v="Thu"/>
    <x v="8"/>
    <s v="YES"/>
    <n v="1"/>
  </r>
  <r>
    <x v="4845"/>
    <x v="4"/>
    <x v="0"/>
    <x v="1"/>
    <x v="0"/>
    <s v="Morning Rush"/>
    <x v="1"/>
    <x v="2"/>
    <x v="201"/>
    <x v="525"/>
    <x v="4845"/>
    <x v="6"/>
    <n v="2022"/>
    <s v="Thu"/>
    <x v="8"/>
    <s v="YES"/>
    <n v="2"/>
  </r>
  <r>
    <x v="4846"/>
    <x v="4"/>
    <x v="0"/>
    <x v="4"/>
    <x v="2"/>
    <s v="Morning Rush"/>
    <x v="0"/>
    <x v="3"/>
    <x v="201"/>
    <x v="526"/>
    <x v="4846"/>
    <x v="6"/>
    <n v="2022"/>
    <s v="Thu"/>
    <x v="8"/>
    <s v="YES"/>
    <n v="5"/>
  </r>
  <r>
    <x v="4847"/>
    <x v="5"/>
    <x v="4"/>
    <x v="0"/>
    <x v="0"/>
    <s v="Midday"/>
    <x v="3"/>
    <x v="1"/>
    <x v="201"/>
    <x v="527"/>
    <x v="4847"/>
    <x v="6"/>
    <n v="2022"/>
    <s v="Thu"/>
    <x v="8"/>
    <s v="YES"/>
    <n v="3"/>
  </r>
  <r>
    <x v="4848"/>
    <x v="4"/>
    <x v="9"/>
    <x v="0"/>
    <x v="2"/>
    <s v="Midday"/>
    <x v="2"/>
    <x v="2"/>
    <x v="202"/>
    <x v="528"/>
    <x v="4848"/>
    <x v="6"/>
    <n v="2022"/>
    <s v="Fri"/>
    <x v="8"/>
    <s v="YES"/>
    <n v="2"/>
  </r>
  <r>
    <x v="4849"/>
    <x v="1"/>
    <x v="4"/>
    <x v="1"/>
    <x v="2"/>
    <s v="Night"/>
    <x v="4"/>
    <x v="0"/>
    <x v="202"/>
    <x v="529"/>
    <x v="4849"/>
    <x v="6"/>
    <n v="2022"/>
    <s v="Fri"/>
    <x v="8"/>
    <s v="YES"/>
    <n v="1"/>
  </r>
  <r>
    <x v="4850"/>
    <x v="1"/>
    <x v="3"/>
    <x v="3"/>
    <x v="2"/>
    <s v="Night"/>
    <x v="4"/>
    <x v="1"/>
    <x v="202"/>
    <x v="530"/>
    <x v="4850"/>
    <x v="6"/>
    <n v="2022"/>
    <s v="Fri"/>
    <x v="8"/>
    <s v="YES"/>
    <n v="3"/>
  </r>
  <r>
    <x v="4851"/>
    <x v="4"/>
    <x v="0"/>
    <x v="3"/>
    <x v="1"/>
    <s v="Morning Rush"/>
    <x v="3"/>
    <x v="2"/>
    <x v="202"/>
    <x v="531"/>
    <x v="4851"/>
    <x v="6"/>
    <n v="2022"/>
    <s v="Fri"/>
    <x v="8"/>
    <s v="YES"/>
    <n v="2"/>
  </r>
  <r>
    <x v="4852"/>
    <x v="0"/>
    <x v="0"/>
    <x v="0"/>
    <x v="2"/>
    <s v="Morning Rush"/>
    <x v="1"/>
    <x v="3"/>
    <x v="202"/>
    <x v="532"/>
    <x v="4852"/>
    <x v="6"/>
    <n v="2022"/>
    <s v="Fri"/>
    <x v="8"/>
    <s v="YES"/>
    <n v="5"/>
  </r>
  <r>
    <x v="4853"/>
    <x v="2"/>
    <x v="3"/>
    <x v="4"/>
    <x v="3"/>
    <s v="Evening Rush"/>
    <x v="2"/>
    <x v="2"/>
    <x v="202"/>
    <x v="533"/>
    <x v="4853"/>
    <x v="6"/>
    <n v="2022"/>
    <s v="Fri"/>
    <x v="8"/>
    <s v="YES"/>
    <n v="2"/>
  </r>
  <r>
    <x v="4854"/>
    <x v="4"/>
    <x v="9"/>
    <x v="2"/>
    <x v="2"/>
    <s v="Evening Rush"/>
    <x v="2"/>
    <x v="0"/>
    <x v="202"/>
    <x v="534"/>
    <x v="4854"/>
    <x v="6"/>
    <n v="2022"/>
    <s v="Fri"/>
    <x v="8"/>
    <s v="YES"/>
    <n v="1"/>
  </r>
  <r>
    <x v="4855"/>
    <x v="0"/>
    <x v="8"/>
    <x v="3"/>
    <x v="3"/>
    <s v="Evening Rush"/>
    <x v="4"/>
    <x v="0"/>
    <x v="202"/>
    <x v="535"/>
    <x v="4855"/>
    <x v="6"/>
    <n v="2022"/>
    <s v="Fri"/>
    <x v="8"/>
    <s v="YES"/>
    <n v="1"/>
  </r>
  <r>
    <x v="4856"/>
    <x v="4"/>
    <x v="0"/>
    <x v="3"/>
    <x v="1"/>
    <s v="Morning Rush"/>
    <x v="3"/>
    <x v="3"/>
    <x v="202"/>
    <x v="536"/>
    <x v="4856"/>
    <x v="6"/>
    <n v="2022"/>
    <s v="Fri"/>
    <x v="8"/>
    <s v="YES"/>
    <n v="5"/>
  </r>
  <r>
    <x v="4857"/>
    <x v="4"/>
    <x v="1"/>
    <x v="1"/>
    <x v="3"/>
    <s v="Evening Rush"/>
    <x v="0"/>
    <x v="1"/>
    <x v="202"/>
    <x v="537"/>
    <x v="4857"/>
    <x v="6"/>
    <n v="2022"/>
    <s v="Fri"/>
    <x v="8"/>
    <s v="YES"/>
    <n v="3"/>
  </r>
  <r>
    <x v="4858"/>
    <x v="2"/>
    <x v="5"/>
    <x v="4"/>
    <x v="3"/>
    <s v="Midday"/>
    <x v="0"/>
    <x v="0"/>
    <x v="202"/>
    <x v="538"/>
    <x v="4858"/>
    <x v="6"/>
    <n v="2022"/>
    <s v="Fri"/>
    <x v="8"/>
    <s v="YES"/>
    <n v="1"/>
  </r>
  <r>
    <x v="4859"/>
    <x v="2"/>
    <x v="1"/>
    <x v="1"/>
    <x v="0"/>
    <s v="Night"/>
    <x v="3"/>
    <x v="1"/>
    <x v="202"/>
    <x v="539"/>
    <x v="4859"/>
    <x v="6"/>
    <n v="2022"/>
    <s v="Fri"/>
    <x v="8"/>
    <s v="YES"/>
    <n v="3"/>
  </r>
  <r>
    <x v="4860"/>
    <x v="0"/>
    <x v="8"/>
    <x v="2"/>
    <x v="2"/>
    <s v="Midday"/>
    <x v="0"/>
    <x v="1"/>
    <x v="202"/>
    <x v="540"/>
    <x v="4860"/>
    <x v="6"/>
    <n v="2022"/>
    <s v="Fri"/>
    <x v="9"/>
    <s v="YES"/>
    <n v="3"/>
  </r>
  <r>
    <x v="4861"/>
    <x v="1"/>
    <x v="9"/>
    <x v="3"/>
    <x v="3"/>
    <s v="Midday"/>
    <x v="1"/>
    <x v="2"/>
    <x v="202"/>
    <x v="541"/>
    <x v="4861"/>
    <x v="6"/>
    <n v="2022"/>
    <s v="Fri"/>
    <x v="9"/>
    <s v="YES"/>
    <n v="2"/>
  </r>
  <r>
    <x v="4862"/>
    <x v="5"/>
    <x v="1"/>
    <x v="1"/>
    <x v="3"/>
    <s v="Morning Rush"/>
    <x v="3"/>
    <x v="0"/>
    <x v="202"/>
    <x v="542"/>
    <x v="4862"/>
    <x v="6"/>
    <n v="2022"/>
    <s v="Fri"/>
    <x v="9"/>
    <s v="YES"/>
    <n v="1"/>
  </r>
  <r>
    <x v="4863"/>
    <x v="1"/>
    <x v="1"/>
    <x v="4"/>
    <x v="0"/>
    <s v="Morning Rush"/>
    <x v="0"/>
    <x v="0"/>
    <x v="202"/>
    <x v="543"/>
    <x v="4863"/>
    <x v="6"/>
    <n v="2022"/>
    <s v="Fri"/>
    <x v="9"/>
    <s v="YES"/>
    <n v="1"/>
  </r>
  <r>
    <x v="4864"/>
    <x v="2"/>
    <x v="5"/>
    <x v="2"/>
    <x v="0"/>
    <s v="Night"/>
    <x v="4"/>
    <x v="0"/>
    <x v="202"/>
    <x v="544"/>
    <x v="4864"/>
    <x v="6"/>
    <n v="2022"/>
    <s v="Fri"/>
    <x v="9"/>
    <s v="YES"/>
    <n v="1"/>
  </r>
  <r>
    <x v="4865"/>
    <x v="2"/>
    <x v="7"/>
    <x v="2"/>
    <x v="2"/>
    <s v="Morning Rush"/>
    <x v="3"/>
    <x v="3"/>
    <x v="202"/>
    <x v="545"/>
    <x v="4865"/>
    <x v="6"/>
    <n v="2022"/>
    <s v="Fri"/>
    <x v="9"/>
    <s v="YES"/>
    <n v="5"/>
  </r>
  <r>
    <x v="4866"/>
    <x v="0"/>
    <x v="2"/>
    <x v="2"/>
    <x v="1"/>
    <s v="Evening Rush"/>
    <x v="3"/>
    <x v="0"/>
    <x v="202"/>
    <x v="546"/>
    <x v="4866"/>
    <x v="6"/>
    <n v="2022"/>
    <s v="Fri"/>
    <x v="9"/>
    <s v="YES"/>
    <n v="1"/>
  </r>
  <r>
    <x v="4867"/>
    <x v="2"/>
    <x v="9"/>
    <x v="0"/>
    <x v="3"/>
    <s v="Night"/>
    <x v="1"/>
    <x v="1"/>
    <x v="202"/>
    <x v="547"/>
    <x v="4867"/>
    <x v="6"/>
    <n v="2022"/>
    <s v="Fri"/>
    <x v="9"/>
    <s v="YES"/>
    <n v="3"/>
  </r>
  <r>
    <x v="4868"/>
    <x v="2"/>
    <x v="7"/>
    <x v="2"/>
    <x v="3"/>
    <s v="Midday"/>
    <x v="3"/>
    <x v="1"/>
    <x v="202"/>
    <x v="548"/>
    <x v="4868"/>
    <x v="6"/>
    <n v="2022"/>
    <s v="Fri"/>
    <x v="9"/>
    <s v="YES"/>
    <n v="3"/>
  </r>
  <r>
    <x v="4869"/>
    <x v="2"/>
    <x v="2"/>
    <x v="4"/>
    <x v="2"/>
    <s v="Midday"/>
    <x v="1"/>
    <x v="1"/>
    <x v="202"/>
    <x v="549"/>
    <x v="4869"/>
    <x v="6"/>
    <n v="2022"/>
    <s v="Fri"/>
    <x v="9"/>
    <s v="YES"/>
    <n v="3"/>
  </r>
  <r>
    <x v="4870"/>
    <x v="0"/>
    <x v="6"/>
    <x v="4"/>
    <x v="1"/>
    <s v="Morning Rush"/>
    <x v="1"/>
    <x v="2"/>
    <x v="202"/>
    <x v="550"/>
    <x v="4870"/>
    <x v="6"/>
    <n v="2022"/>
    <s v="Fri"/>
    <x v="9"/>
    <s v="YES"/>
    <n v="2"/>
  </r>
  <r>
    <x v="4871"/>
    <x v="0"/>
    <x v="6"/>
    <x v="4"/>
    <x v="1"/>
    <s v="Evening Rush"/>
    <x v="0"/>
    <x v="3"/>
    <x v="202"/>
    <x v="551"/>
    <x v="4871"/>
    <x v="6"/>
    <n v="2022"/>
    <s v="Fri"/>
    <x v="9"/>
    <s v="YES"/>
    <n v="5"/>
  </r>
  <r>
    <x v="4872"/>
    <x v="0"/>
    <x v="2"/>
    <x v="1"/>
    <x v="2"/>
    <s v="Midday"/>
    <x v="3"/>
    <x v="1"/>
    <x v="203"/>
    <x v="552"/>
    <x v="4872"/>
    <x v="6"/>
    <n v="2022"/>
    <s v="Sat"/>
    <x v="9"/>
    <s v="YES"/>
    <n v="3"/>
  </r>
  <r>
    <x v="4873"/>
    <x v="2"/>
    <x v="1"/>
    <x v="3"/>
    <x v="0"/>
    <s v="Night"/>
    <x v="1"/>
    <x v="1"/>
    <x v="203"/>
    <x v="553"/>
    <x v="4873"/>
    <x v="6"/>
    <n v="2022"/>
    <s v="Sat"/>
    <x v="9"/>
    <s v="YES"/>
    <n v="3"/>
  </r>
  <r>
    <x v="4874"/>
    <x v="3"/>
    <x v="9"/>
    <x v="1"/>
    <x v="1"/>
    <s v="Morning Rush"/>
    <x v="4"/>
    <x v="3"/>
    <x v="203"/>
    <x v="554"/>
    <x v="4874"/>
    <x v="6"/>
    <n v="2022"/>
    <s v="Sat"/>
    <x v="9"/>
    <s v="YES"/>
    <n v="5"/>
  </r>
  <r>
    <x v="4875"/>
    <x v="3"/>
    <x v="6"/>
    <x v="1"/>
    <x v="2"/>
    <s v="Night"/>
    <x v="2"/>
    <x v="1"/>
    <x v="203"/>
    <x v="555"/>
    <x v="4875"/>
    <x v="6"/>
    <n v="2022"/>
    <s v="Sat"/>
    <x v="9"/>
    <s v="YES"/>
    <n v="3"/>
  </r>
  <r>
    <x v="4876"/>
    <x v="4"/>
    <x v="0"/>
    <x v="1"/>
    <x v="3"/>
    <s v="Night"/>
    <x v="0"/>
    <x v="1"/>
    <x v="203"/>
    <x v="556"/>
    <x v="4876"/>
    <x v="6"/>
    <n v="2022"/>
    <s v="Sat"/>
    <x v="9"/>
    <s v="YES"/>
    <n v="3"/>
  </r>
  <r>
    <x v="4877"/>
    <x v="3"/>
    <x v="7"/>
    <x v="2"/>
    <x v="1"/>
    <s v="Evening Rush"/>
    <x v="4"/>
    <x v="2"/>
    <x v="203"/>
    <x v="557"/>
    <x v="4877"/>
    <x v="6"/>
    <n v="2022"/>
    <s v="Sat"/>
    <x v="9"/>
    <s v="YES"/>
    <n v="2"/>
  </r>
  <r>
    <x v="4878"/>
    <x v="1"/>
    <x v="8"/>
    <x v="1"/>
    <x v="1"/>
    <s v="Evening Rush"/>
    <x v="0"/>
    <x v="2"/>
    <x v="203"/>
    <x v="558"/>
    <x v="4878"/>
    <x v="6"/>
    <n v="2022"/>
    <s v="Sat"/>
    <x v="9"/>
    <s v="YES"/>
    <n v="2"/>
  </r>
  <r>
    <x v="4879"/>
    <x v="4"/>
    <x v="0"/>
    <x v="3"/>
    <x v="1"/>
    <s v="Evening Rush"/>
    <x v="3"/>
    <x v="0"/>
    <x v="203"/>
    <x v="559"/>
    <x v="4879"/>
    <x v="6"/>
    <n v="2022"/>
    <s v="Sat"/>
    <x v="9"/>
    <s v="YES"/>
    <n v="1"/>
  </r>
  <r>
    <x v="4880"/>
    <x v="5"/>
    <x v="7"/>
    <x v="3"/>
    <x v="0"/>
    <s v="Evening Rush"/>
    <x v="0"/>
    <x v="3"/>
    <x v="203"/>
    <x v="560"/>
    <x v="4880"/>
    <x v="6"/>
    <n v="2022"/>
    <s v="Sat"/>
    <x v="9"/>
    <s v="YES"/>
    <n v="5"/>
  </r>
  <r>
    <x v="4881"/>
    <x v="0"/>
    <x v="5"/>
    <x v="1"/>
    <x v="3"/>
    <s v="Night"/>
    <x v="4"/>
    <x v="0"/>
    <x v="203"/>
    <x v="561"/>
    <x v="4881"/>
    <x v="6"/>
    <n v="2022"/>
    <s v="Sat"/>
    <x v="9"/>
    <s v="YES"/>
    <n v="1"/>
  </r>
  <r>
    <x v="4882"/>
    <x v="2"/>
    <x v="1"/>
    <x v="2"/>
    <x v="1"/>
    <s v="Morning Rush"/>
    <x v="0"/>
    <x v="0"/>
    <x v="203"/>
    <x v="562"/>
    <x v="4882"/>
    <x v="6"/>
    <n v="2022"/>
    <s v="Sat"/>
    <x v="9"/>
    <s v="YES"/>
    <n v="1"/>
  </r>
  <r>
    <x v="4883"/>
    <x v="0"/>
    <x v="6"/>
    <x v="0"/>
    <x v="2"/>
    <s v="Midday"/>
    <x v="1"/>
    <x v="1"/>
    <x v="203"/>
    <x v="563"/>
    <x v="4883"/>
    <x v="6"/>
    <n v="2022"/>
    <s v="Sat"/>
    <x v="9"/>
    <s v="YES"/>
    <n v="3"/>
  </r>
  <r>
    <x v="4884"/>
    <x v="3"/>
    <x v="9"/>
    <x v="4"/>
    <x v="2"/>
    <s v="Midday"/>
    <x v="3"/>
    <x v="2"/>
    <x v="203"/>
    <x v="564"/>
    <x v="4884"/>
    <x v="6"/>
    <n v="2022"/>
    <s v="Sat"/>
    <x v="9"/>
    <s v="YES"/>
    <n v="2"/>
  </r>
  <r>
    <x v="4885"/>
    <x v="0"/>
    <x v="0"/>
    <x v="2"/>
    <x v="0"/>
    <s v="Morning Rush"/>
    <x v="4"/>
    <x v="2"/>
    <x v="203"/>
    <x v="565"/>
    <x v="4885"/>
    <x v="6"/>
    <n v="2022"/>
    <s v="Sat"/>
    <x v="9"/>
    <s v="YES"/>
    <n v="2"/>
  </r>
  <r>
    <x v="4886"/>
    <x v="1"/>
    <x v="3"/>
    <x v="1"/>
    <x v="1"/>
    <s v="Night"/>
    <x v="3"/>
    <x v="2"/>
    <x v="203"/>
    <x v="566"/>
    <x v="4886"/>
    <x v="6"/>
    <n v="2022"/>
    <s v="Sat"/>
    <x v="9"/>
    <s v="YES"/>
    <n v="2"/>
  </r>
  <r>
    <x v="4887"/>
    <x v="0"/>
    <x v="9"/>
    <x v="3"/>
    <x v="2"/>
    <s v="Morning Rush"/>
    <x v="2"/>
    <x v="1"/>
    <x v="203"/>
    <x v="567"/>
    <x v="4887"/>
    <x v="6"/>
    <n v="2022"/>
    <s v="Sat"/>
    <x v="9"/>
    <s v="YES"/>
    <n v="3"/>
  </r>
  <r>
    <x v="4888"/>
    <x v="5"/>
    <x v="1"/>
    <x v="0"/>
    <x v="3"/>
    <s v="Evening Rush"/>
    <x v="0"/>
    <x v="3"/>
    <x v="203"/>
    <x v="568"/>
    <x v="4888"/>
    <x v="6"/>
    <n v="2022"/>
    <s v="Sat"/>
    <x v="9"/>
    <s v="YES"/>
    <n v="5"/>
  </r>
  <r>
    <x v="4889"/>
    <x v="2"/>
    <x v="3"/>
    <x v="1"/>
    <x v="1"/>
    <s v="Night"/>
    <x v="1"/>
    <x v="2"/>
    <x v="203"/>
    <x v="569"/>
    <x v="4889"/>
    <x v="6"/>
    <n v="2022"/>
    <s v="Sat"/>
    <x v="9"/>
    <s v="YES"/>
    <n v="2"/>
  </r>
  <r>
    <x v="4890"/>
    <x v="2"/>
    <x v="1"/>
    <x v="4"/>
    <x v="1"/>
    <s v="Morning Rush"/>
    <x v="3"/>
    <x v="3"/>
    <x v="203"/>
    <x v="570"/>
    <x v="4890"/>
    <x v="6"/>
    <n v="2022"/>
    <s v="Sat"/>
    <x v="9"/>
    <s v="YES"/>
    <n v="5"/>
  </r>
  <r>
    <x v="4891"/>
    <x v="5"/>
    <x v="4"/>
    <x v="1"/>
    <x v="2"/>
    <s v="Evening Rush"/>
    <x v="1"/>
    <x v="3"/>
    <x v="203"/>
    <x v="571"/>
    <x v="4891"/>
    <x v="6"/>
    <n v="2022"/>
    <s v="Sat"/>
    <x v="9"/>
    <s v="YES"/>
    <n v="5"/>
  </r>
  <r>
    <x v="4892"/>
    <x v="5"/>
    <x v="0"/>
    <x v="1"/>
    <x v="0"/>
    <s v="Midday"/>
    <x v="0"/>
    <x v="0"/>
    <x v="203"/>
    <x v="572"/>
    <x v="4892"/>
    <x v="6"/>
    <n v="2022"/>
    <s v="Sat"/>
    <x v="9"/>
    <s v="YES"/>
    <n v="1"/>
  </r>
  <r>
    <x v="4893"/>
    <x v="5"/>
    <x v="3"/>
    <x v="1"/>
    <x v="0"/>
    <s v="Evening Rush"/>
    <x v="1"/>
    <x v="0"/>
    <x v="203"/>
    <x v="573"/>
    <x v="4893"/>
    <x v="6"/>
    <n v="2022"/>
    <s v="Sat"/>
    <x v="9"/>
    <s v="YES"/>
    <n v="1"/>
  </r>
  <r>
    <x v="4894"/>
    <x v="0"/>
    <x v="6"/>
    <x v="3"/>
    <x v="2"/>
    <s v="Night"/>
    <x v="3"/>
    <x v="0"/>
    <x v="203"/>
    <x v="574"/>
    <x v="4894"/>
    <x v="6"/>
    <n v="2022"/>
    <s v="Sat"/>
    <x v="9"/>
    <s v="YES"/>
    <n v="1"/>
  </r>
  <r>
    <x v="4895"/>
    <x v="1"/>
    <x v="8"/>
    <x v="0"/>
    <x v="0"/>
    <s v="Night"/>
    <x v="4"/>
    <x v="0"/>
    <x v="203"/>
    <x v="575"/>
    <x v="4895"/>
    <x v="6"/>
    <n v="2022"/>
    <s v="Sat"/>
    <x v="9"/>
    <s v="YES"/>
    <n v="1"/>
  </r>
  <r>
    <x v="4896"/>
    <x v="4"/>
    <x v="4"/>
    <x v="4"/>
    <x v="0"/>
    <s v="Night"/>
    <x v="0"/>
    <x v="2"/>
    <x v="204"/>
    <x v="576"/>
    <x v="4896"/>
    <x v="6"/>
    <n v="2022"/>
    <s v="Sun"/>
    <x v="9"/>
    <s v="YES"/>
    <n v="2"/>
  </r>
  <r>
    <x v="4897"/>
    <x v="0"/>
    <x v="3"/>
    <x v="3"/>
    <x v="2"/>
    <s v="Night"/>
    <x v="2"/>
    <x v="1"/>
    <x v="204"/>
    <x v="577"/>
    <x v="4897"/>
    <x v="6"/>
    <n v="2022"/>
    <s v="Sun"/>
    <x v="9"/>
    <s v="YES"/>
    <n v="3"/>
  </r>
  <r>
    <x v="4898"/>
    <x v="4"/>
    <x v="3"/>
    <x v="3"/>
    <x v="3"/>
    <s v="Midday"/>
    <x v="0"/>
    <x v="2"/>
    <x v="204"/>
    <x v="578"/>
    <x v="4898"/>
    <x v="6"/>
    <n v="2022"/>
    <s v="Sun"/>
    <x v="9"/>
    <s v="YES"/>
    <n v="2"/>
  </r>
  <r>
    <x v="4899"/>
    <x v="3"/>
    <x v="9"/>
    <x v="4"/>
    <x v="1"/>
    <s v="Night"/>
    <x v="4"/>
    <x v="1"/>
    <x v="204"/>
    <x v="579"/>
    <x v="4899"/>
    <x v="6"/>
    <n v="2022"/>
    <s v="Sun"/>
    <x v="9"/>
    <s v="YES"/>
    <n v="3"/>
  </r>
  <r>
    <x v="4900"/>
    <x v="2"/>
    <x v="0"/>
    <x v="4"/>
    <x v="2"/>
    <s v="Midday"/>
    <x v="1"/>
    <x v="1"/>
    <x v="204"/>
    <x v="580"/>
    <x v="4900"/>
    <x v="6"/>
    <n v="2022"/>
    <s v="Sun"/>
    <x v="9"/>
    <s v="YES"/>
    <n v="3"/>
  </r>
  <r>
    <x v="4901"/>
    <x v="0"/>
    <x v="1"/>
    <x v="4"/>
    <x v="2"/>
    <s v="Midday"/>
    <x v="1"/>
    <x v="3"/>
    <x v="204"/>
    <x v="581"/>
    <x v="4901"/>
    <x v="6"/>
    <n v="2022"/>
    <s v="Sun"/>
    <x v="9"/>
    <s v="YES"/>
    <n v="5"/>
  </r>
  <r>
    <x v="4902"/>
    <x v="0"/>
    <x v="4"/>
    <x v="0"/>
    <x v="0"/>
    <s v="Evening Rush"/>
    <x v="4"/>
    <x v="1"/>
    <x v="204"/>
    <x v="582"/>
    <x v="4902"/>
    <x v="6"/>
    <n v="2022"/>
    <s v="Sun"/>
    <x v="9"/>
    <s v="YES"/>
    <n v="3"/>
  </r>
  <r>
    <x v="4903"/>
    <x v="3"/>
    <x v="9"/>
    <x v="4"/>
    <x v="0"/>
    <s v="Night"/>
    <x v="2"/>
    <x v="1"/>
    <x v="204"/>
    <x v="583"/>
    <x v="4903"/>
    <x v="6"/>
    <n v="2022"/>
    <s v="Sun"/>
    <x v="9"/>
    <s v="YES"/>
    <n v="3"/>
  </r>
  <r>
    <x v="4904"/>
    <x v="0"/>
    <x v="8"/>
    <x v="4"/>
    <x v="3"/>
    <s v="Morning Rush"/>
    <x v="1"/>
    <x v="3"/>
    <x v="204"/>
    <x v="584"/>
    <x v="4904"/>
    <x v="6"/>
    <n v="2022"/>
    <s v="Sun"/>
    <x v="9"/>
    <s v="YES"/>
    <n v="5"/>
  </r>
  <r>
    <x v="4905"/>
    <x v="4"/>
    <x v="3"/>
    <x v="1"/>
    <x v="2"/>
    <s v="Evening Rush"/>
    <x v="0"/>
    <x v="0"/>
    <x v="204"/>
    <x v="585"/>
    <x v="4905"/>
    <x v="6"/>
    <n v="2022"/>
    <s v="Sun"/>
    <x v="9"/>
    <s v="YES"/>
    <n v="1"/>
  </r>
  <r>
    <x v="4906"/>
    <x v="0"/>
    <x v="1"/>
    <x v="0"/>
    <x v="1"/>
    <s v="Midday"/>
    <x v="0"/>
    <x v="0"/>
    <x v="204"/>
    <x v="586"/>
    <x v="4906"/>
    <x v="6"/>
    <n v="2022"/>
    <s v="Sun"/>
    <x v="9"/>
    <s v="YES"/>
    <n v="1"/>
  </r>
  <r>
    <x v="4907"/>
    <x v="5"/>
    <x v="3"/>
    <x v="2"/>
    <x v="2"/>
    <s v="Morning Rush"/>
    <x v="1"/>
    <x v="3"/>
    <x v="204"/>
    <x v="587"/>
    <x v="4907"/>
    <x v="6"/>
    <n v="2022"/>
    <s v="Sun"/>
    <x v="9"/>
    <s v="YES"/>
    <n v="5"/>
  </r>
  <r>
    <x v="4908"/>
    <x v="0"/>
    <x v="7"/>
    <x v="4"/>
    <x v="0"/>
    <s v="Midday"/>
    <x v="4"/>
    <x v="3"/>
    <x v="204"/>
    <x v="588"/>
    <x v="4908"/>
    <x v="6"/>
    <n v="2022"/>
    <s v="Sun"/>
    <x v="9"/>
    <s v="YES"/>
    <n v="5"/>
  </r>
  <r>
    <x v="4909"/>
    <x v="2"/>
    <x v="6"/>
    <x v="3"/>
    <x v="1"/>
    <s v="Night"/>
    <x v="4"/>
    <x v="0"/>
    <x v="204"/>
    <x v="589"/>
    <x v="4909"/>
    <x v="6"/>
    <n v="2022"/>
    <s v="Sun"/>
    <x v="9"/>
    <s v="YES"/>
    <n v="1"/>
  </r>
  <r>
    <x v="4910"/>
    <x v="4"/>
    <x v="4"/>
    <x v="3"/>
    <x v="0"/>
    <s v="Morning Rush"/>
    <x v="4"/>
    <x v="2"/>
    <x v="204"/>
    <x v="590"/>
    <x v="4910"/>
    <x v="6"/>
    <n v="2022"/>
    <s v="Sun"/>
    <x v="9"/>
    <s v="YES"/>
    <n v="2"/>
  </r>
  <r>
    <x v="4911"/>
    <x v="2"/>
    <x v="8"/>
    <x v="4"/>
    <x v="2"/>
    <s v="Evening Rush"/>
    <x v="0"/>
    <x v="0"/>
    <x v="204"/>
    <x v="591"/>
    <x v="4911"/>
    <x v="6"/>
    <n v="2022"/>
    <s v="Sun"/>
    <x v="9"/>
    <s v="YES"/>
    <n v="1"/>
  </r>
  <r>
    <x v="4912"/>
    <x v="3"/>
    <x v="2"/>
    <x v="1"/>
    <x v="3"/>
    <s v="Morning Rush"/>
    <x v="1"/>
    <x v="1"/>
    <x v="204"/>
    <x v="592"/>
    <x v="4912"/>
    <x v="6"/>
    <n v="2022"/>
    <s v="Sun"/>
    <x v="9"/>
    <s v="YES"/>
    <n v="3"/>
  </r>
  <r>
    <x v="4913"/>
    <x v="0"/>
    <x v="9"/>
    <x v="0"/>
    <x v="1"/>
    <s v="Midday"/>
    <x v="1"/>
    <x v="2"/>
    <x v="204"/>
    <x v="593"/>
    <x v="4913"/>
    <x v="6"/>
    <n v="2022"/>
    <s v="Sun"/>
    <x v="9"/>
    <s v="YES"/>
    <n v="2"/>
  </r>
  <r>
    <x v="4914"/>
    <x v="4"/>
    <x v="5"/>
    <x v="2"/>
    <x v="3"/>
    <s v="Evening Rush"/>
    <x v="4"/>
    <x v="3"/>
    <x v="204"/>
    <x v="594"/>
    <x v="4914"/>
    <x v="6"/>
    <n v="2022"/>
    <s v="Sun"/>
    <x v="9"/>
    <s v="YES"/>
    <n v="5"/>
  </r>
  <r>
    <x v="4915"/>
    <x v="3"/>
    <x v="2"/>
    <x v="0"/>
    <x v="0"/>
    <s v="Night"/>
    <x v="0"/>
    <x v="1"/>
    <x v="204"/>
    <x v="595"/>
    <x v="4915"/>
    <x v="6"/>
    <n v="2022"/>
    <s v="Sun"/>
    <x v="9"/>
    <s v="YES"/>
    <n v="3"/>
  </r>
  <r>
    <x v="4916"/>
    <x v="2"/>
    <x v="3"/>
    <x v="4"/>
    <x v="0"/>
    <s v="Night"/>
    <x v="1"/>
    <x v="2"/>
    <x v="204"/>
    <x v="596"/>
    <x v="4916"/>
    <x v="6"/>
    <n v="2022"/>
    <s v="Sun"/>
    <x v="9"/>
    <s v="YES"/>
    <n v="2"/>
  </r>
  <r>
    <x v="4917"/>
    <x v="1"/>
    <x v="8"/>
    <x v="1"/>
    <x v="1"/>
    <s v="Morning Rush"/>
    <x v="0"/>
    <x v="3"/>
    <x v="204"/>
    <x v="597"/>
    <x v="4917"/>
    <x v="6"/>
    <n v="2022"/>
    <s v="Sun"/>
    <x v="9"/>
    <s v="YES"/>
    <n v="5"/>
  </r>
  <r>
    <x v="4918"/>
    <x v="5"/>
    <x v="8"/>
    <x v="4"/>
    <x v="0"/>
    <s v="Midday"/>
    <x v="1"/>
    <x v="3"/>
    <x v="204"/>
    <x v="598"/>
    <x v="4918"/>
    <x v="6"/>
    <n v="2022"/>
    <s v="Sun"/>
    <x v="9"/>
    <s v="YES"/>
    <n v="5"/>
  </r>
  <r>
    <x v="4919"/>
    <x v="3"/>
    <x v="8"/>
    <x v="4"/>
    <x v="3"/>
    <s v="Night"/>
    <x v="4"/>
    <x v="2"/>
    <x v="204"/>
    <x v="599"/>
    <x v="4919"/>
    <x v="6"/>
    <n v="2022"/>
    <s v="Sun"/>
    <x v="9"/>
    <s v="YES"/>
    <n v="2"/>
  </r>
  <r>
    <x v="4920"/>
    <x v="0"/>
    <x v="5"/>
    <x v="3"/>
    <x v="0"/>
    <s v="Night"/>
    <x v="4"/>
    <x v="2"/>
    <x v="205"/>
    <x v="600"/>
    <x v="4920"/>
    <x v="6"/>
    <n v="2022"/>
    <s v="Mon"/>
    <x v="10"/>
    <s v="NO"/>
    <n v="2"/>
  </r>
  <r>
    <x v="4921"/>
    <x v="2"/>
    <x v="6"/>
    <x v="3"/>
    <x v="0"/>
    <s v="Morning Rush"/>
    <x v="1"/>
    <x v="3"/>
    <x v="205"/>
    <x v="601"/>
    <x v="4921"/>
    <x v="6"/>
    <n v="2022"/>
    <s v="Mon"/>
    <x v="10"/>
    <s v="NO"/>
    <n v="5"/>
  </r>
  <r>
    <x v="4922"/>
    <x v="0"/>
    <x v="8"/>
    <x v="1"/>
    <x v="1"/>
    <s v="Evening Rush"/>
    <x v="2"/>
    <x v="1"/>
    <x v="205"/>
    <x v="602"/>
    <x v="4922"/>
    <x v="6"/>
    <n v="2022"/>
    <s v="Mon"/>
    <x v="10"/>
    <s v="NO"/>
    <n v="3"/>
  </r>
  <r>
    <x v="4923"/>
    <x v="4"/>
    <x v="5"/>
    <x v="2"/>
    <x v="0"/>
    <s v="Morning Rush"/>
    <x v="2"/>
    <x v="0"/>
    <x v="205"/>
    <x v="603"/>
    <x v="4923"/>
    <x v="6"/>
    <n v="2022"/>
    <s v="Mon"/>
    <x v="10"/>
    <s v="NO"/>
    <n v="1"/>
  </r>
  <r>
    <x v="4924"/>
    <x v="3"/>
    <x v="6"/>
    <x v="3"/>
    <x v="1"/>
    <s v="Night"/>
    <x v="3"/>
    <x v="2"/>
    <x v="205"/>
    <x v="604"/>
    <x v="4924"/>
    <x v="6"/>
    <n v="2022"/>
    <s v="Mon"/>
    <x v="10"/>
    <s v="NO"/>
    <n v="2"/>
  </r>
  <r>
    <x v="4925"/>
    <x v="0"/>
    <x v="5"/>
    <x v="3"/>
    <x v="2"/>
    <s v="Midday"/>
    <x v="1"/>
    <x v="2"/>
    <x v="205"/>
    <x v="605"/>
    <x v="4925"/>
    <x v="6"/>
    <n v="2022"/>
    <s v="Mon"/>
    <x v="10"/>
    <s v="NO"/>
    <n v="2"/>
  </r>
  <r>
    <x v="4926"/>
    <x v="2"/>
    <x v="4"/>
    <x v="1"/>
    <x v="1"/>
    <s v="Morning Rush"/>
    <x v="1"/>
    <x v="0"/>
    <x v="205"/>
    <x v="606"/>
    <x v="4926"/>
    <x v="6"/>
    <n v="2022"/>
    <s v="Mon"/>
    <x v="10"/>
    <s v="NO"/>
    <n v="1"/>
  </r>
  <r>
    <x v="4927"/>
    <x v="0"/>
    <x v="8"/>
    <x v="3"/>
    <x v="1"/>
    <s v="Night"/>
    <x v="1"/>
    <x v="2"/>
    <x v="205"/>
    <x v="607"/>
    <x v="4927"/>
    <x v="6"/>
    <n v="2022"/>
    <s v="Mon"/>
    <x v="10"/>
    <s v="NO"/>
    <n v="2"/>
  </r>
  <r>
    <x v="4928"/>
    <x v="1"/>
    <x v="3"/>
    <x v="2"/>
    <x v="1"/>
    <s v="Night"/>
    <x v="3"/>
    <x v="2"/>
    <x v="205"/>
    <x v="608"/>
    <x v="4928"/>
    <x v="6"/>
    <n v="2022"/>
    <s v="Mon"/>
    <x v="10"/>
    <s v="NO"/>
    <n v="2"/>
  </r>
  <r>
    <x v="4929"/>
    <x v="3"/>
    <x v="2"/>
    <x v="3"/>
    <x v="1"/>
    <s v="Midday"/>
    <x v="2"/>
    <x v="2"/>
    <x v="205"/>
    <x v="609"/>
    <x v="4929"/>
    <x v="6"/>
    <n v="2022"/>
    <s v="Mon"/>
    <x v="10"/>
    <s v="NO"/>
    <n v="2"/>
  </r>
  <r>
    <x v="4930"/>
    <x v="2"/>
    <x v="4"/>
    <x v="2"/>
    <x v="2"/>
    <s v="Night"/>
    <x v="4"/>
    <x v="2"/>
    <x v="205"/>
    <x v="610"/>
    <x v="4930"/>
    <x v="6"/>
    <n v="2022"/>
    <s v="Mon"/>
    <x v="10"/>
    <s v="NO"/>
    <n v="2"/>
  </r>
  <r>
    <x v="4931"/>
    <x v="3"/>
    <x v="3"/>
    <x v="0"/>
    <x v="2"/>
    <s v="Morning Rush"/>
    <x v="3"/>
    <x v="1"/>
    <x v="205"/>
    <x v="611"/>
    <x v="4931"/>
    <x v="6"/>
    <n v="2022"/>
    <s v="Mon"/>
    <x v="10"/>
    <s v="NO"/>
    <n v="3"/>
  </r>
  <r>
    <x v="4932"/>
    <x v="0"/>
    <x v="1"/>
    <x v="0"/>
    <x v="2"/>
    <s v="Evening Rush"/>
    <x v="3"/>
    <x v="1"/>
    <x v="205"/>
    <x v="612"/>
    <x v="4932"/>
    <x v="6"/>
    <n v="2022"/>
    <s v="Mon"/>
    <x v="10"/>
    <s v="NO"/>
    <n v="3"/>
  </r>
  <r>
    <x v="4933"/>
    <x v="2"/>
    <x v="2"/>
    <x v="3"/>
    <x v="3"/>
    <s v="Morning Rush"/>
    <x v="4"/>
    <x v="0"/>
    <x v="205"/>
    <x v="613"/>
    <x v="4933"/>
    <x v="6"/>
    <n v="2022"/>
    <s v="Mon"/>
    <x v="10"/>
    <s v="NO"/>
    <n v="1"/>
  </r>
  <r>
    <x v="4934"/>
    <x v="5"/>
    <x v="8"/>
    <x v="4"/>
    <x v="3"/>
    <s v="Midday"/>
    <x v="4"/>
    <x v="3"/>
    <x v="205"/>
    <x v="614"/>
    <x v="4934"/>
    <x v="6"/>
    <n v="2022"/>
    <s v="Mon"/>
    <x v="10"/>
    <s v="NO"/>
    <n v="5"/>
  </r>
  <r>
    <x v="4935"/>
    <x v="2"/>
    <x v="4"/>
    <x v="1"/>
    <x v="2"/>
    <s v="Morning Rush"/>
    <x v="4"/>
    <x v="0"/>
    <x v="205"/>
    <x v="615"/>
    <x v="4935"/>
    <x v="6"/>
    <n v="2022"/>
    <s v="Mon"/>
    <x v="10"/>
    <s v="NO"/>
    <n v="1"/>
  </r>
  <r>
    <x v="4936"/>
    <x v="2"/>
    <x v="2"/>
    <x v="1"/>
    <x v="0"/>
    <s v="Night"/>
    <x v="2"/>
    <x v="1"/>
    <x v="205"/>
    <x v="616"/>
    <x v="4936"/>
    <x v="6"/>
    <n v="2022"/>
    <s v="Mon"/>
    <x v="10"/>
    <s v="NO"/>
    <n v="3"/>
  </r>
  <r>
    <x v="4937"/>
    <x v="2"/>
    <x v="9"/>
    <x v="3"/>
    <x v="1"/>
    <s v="Evening Rush"/>
    <x v="2"/>
    <x v="3"/>
    <x v="205"/>
    <x v="617"/>
    <x v="4937"/>
    <x v="6"/>
    <n v="2022"/>
    <s v="Mon"/>
    <x v="10"/>
    <s v="NO"/>
    <n v="5"/>
  </r>
  <r>
    <x v="4938"/>
    <x v="4"/>
    <x v="1"/>
    <x v="4"/>
    <x v="3"/>
    <s v="Morning Rush"/>
    <x v="2"/>
    <x v="2"/>
    <x v="205"/>
    <x v="618"/>
    <x v="4938"/>
    <x v="6"/>
    <n v="2022"/>
    <s v="Mon"/>
    <x v="10"/>
    <s v="NO"/>
    <n v="2"/>
  </r>
  <r>
    <x v="4939"/>
    <x v="2"/>
    <x v="7"/>
    <x v="1"/>
    <x v="0"/>
    <s v="Morning Rush"/>
    <x v="0"/>
    <x v="0"/>
    <x v="205"/>
    <x v="619"/>
    <x v="4939"/>
    <x v="6"/>
    <n v="2022"/>
    <s v="Mon"/>
    <x v="10"/>
    <s v="NO"/>
    <n v="1"/>
  </r>
  <r>
    <x v="4940"/>
    <x v="5"/>
    <x v="1"/>
    <x v="3"/>
    <x v="2"/>
    <s v="Morning Rush"/>
    <x v="4"/>
    <x v="1"/>
    <x v="205"/>
    <x v="620"/>
    <x v="4940"/>
    <x v="6"/>
    <n v="2022"/>
    <s v="Mon"/>
    <x v="10"/>
    <s v="NO"/>
    <n v="3"/>
  </r>
  <r>
    <x v="4941"/>
    <x v="1"/>
    <x v="0"/>
    <x v="3"/>
    <x v="1"/>
    <s v="Midday"/>
    <x v="4"/>
    <x v="2"/>
    <x v="205"/>
    <x v="621"/>
    <x v="4941"/>
    <x v="6"/>
    <n v="2022"/>
    <s v="Mon"/>
    <x v="10"/>
    <s v="NO"/>
    <n v="2"/>
  </r>
  <r>
    <x v="4942"/>
    <x v="5"/>
    <x v="7"/>
    <x v="1"/>
    <x v="2"/>
    <s v="Morning Rush"/>
    <x v="4"/>
    <x v="3"/>
    <x v="205"/>
    <x v="622"/>
    <x v="4942"/>
    <x v="6"/>
    <n v="2022"/>
    <s v="Mon"/>
    <x v="10"/>
    <s v="NO"/>
    <n v="5"/>
  </r>
  <r>
    <x v="4943"/>
    <x v="1"/>
    <x v="7"/>
    <x v="4"/>
    <x v="2"/>
    <s v="Morning Rush"/>
    <x v="1"/>
    <x v="3"/>
    <x v="205"/>
    <x v="623"/>
    <x v="4943"/>
    <x v="6"/>
    <n v="2022"/>
    <s v="Mon"/>
    <x v="10"/>
    <s v="NO"/>
    <n v="5"/>
  </r>
  <r>
    <x v="4944"/>
    <x v="0"/>
    <x v="4"/>
    <x v="0"/>
    <x v="0"/>
    <s v="Midday"/>
    <x v="3"/>
    <x v="1"/>
    <x v="206"/>
    <x v="624"/>
    <x v="4944"/>
    <x v="6"/>
    <n v="2022"/>
    <s v="Tue"/>
    <x v="10"/>
    <s v="NO"/>
    <n v="3"/>
  </r>
  <r>
    <x v="4945"/>
    <x v="4"/>
    <x v="6"/>
    <x v="4"/>
    <x v="2"/>
    <s v="Morning Rush"/>
    <x v="0"/>
    <x v="3"/>
    <x v="206"/>
    <x v="625"/>
    <x v="4945"/>
    <x v="6"/>
    <n v="2022"/>
    <s v="Tue"/>
    <x v="10"/>
    <s v="NO"/>
    <n v="5"/>
  </r>
  <r>
    <x v="4946"/>
    <x v="4"/>
    <x v="2"/>
    <x v="2"/>
    <x v="0"/>
    <s v="Midday"/>
    <x v="3"/>
    <x v="3"/>
    <x v="206"/>
    <x v="626"/>
    <x v="4946"/>
    <x v="6"/>
    <n v="2022"/>
    <s v="Tue"/>
    <x v="10"/>
    <s v="NO"/>
    <n v="5"/>
  </r>
  <r>
    <x v="4947"/>
    <x v="4"/>
    <x v="9"/>
    <x v="3"/>
    <x v="2"/>
    <s v="Morning Rush"/>
    <x v="3"/>
    <x v="3"/>
    <x v="206"/>
    <x v="627"/>
    <x v="4947"/>
    <x v="6"/>
    <n v="2022"/>
    <s v="Tue"/>
    <x v="10"/>
    <s v="NO"/>
    <n v="5"/>
  </r>
  <r>
    <x v="4948"/>
    <x v="1"/>
    <x v="9"/>
    <x v="3"/>
    <x v="3"/>
    <s v="Midday"/>
    <x v="1"/>
    <x v="1"/>
    <x v="206"/>
    <x v="628"/>
    <x v="4948"/>
    <x v="6"/>
    <n v="2022"/>
    <s v="Tue"/>
    <x v="10"/>
    <s v="NO"/>
    <n v="3"/>
  </r>
  <r>
    <x v="4949"/>
    <x v="5"/>
    <x v="0"/>
    <x v="1"/>
    <x v="0"/>
    <s v="Evening Rush"/>
    <x v="0"/>
    <x v="0"/>
    <x v="206"/>
    <x v="629"/>
    <x v="4949"/>
    <x v="6"/>
    <n v="2022"/>
    <s v="Tue"/>
    <x v="10"/>
    <s v="NO"/>
    <n v="1"/>
  </r>
  <r>
    <x v="4950"/>
    <x v="3"/>
    <x v="2"/>
    <x v="0"/>
    <x v="3"/>
    <s v="Midday"/>
    <x v="2"/>
    <x v="3"/>
    <x v="206"/>
    <x v="630"/>
    <x v="4950"/>
    <x v="6"/>
    <n v="2022"/>
    <s v="Tue"/>
    <x v="10"/>
    <s v="NO"/>
    <n v="5"/>
  </r>
  <r>
    <x v="4951"/>
    <x v="4"/>
    <x v="1"/>
    <x v="0"/>
    <x v="0"/>
    <s v="Morning Rush"/>
    <x v="3"/>
    <x v="0"/>
    <x v="206"/>
    <x v="631"/>
    <x v="4951"/>
    <x v="6"/>
    <n v="2022"/>
    <s v="Tue"/>
    <x v="10"/>
    <s v="NO"/>
    <n v="1"/>
  </r>
  <r>
    <x v="4952"/>
    <x v="1"/>
    <x v="3"/>
    <x v="0"/>
    <x v="1"/>
    <s v="Evening Rush"/>
    <x v="3"/>
    <x v="2"/>
    <x v="206"/>
    <x v="632"/>
    <x v="4952"/>
    <x v="6"/>
    <n v="2022"/>
    <s v="Tue"/>
    <x v="10"/>
    <s v="NO"/>
    <n v="2"/>
  </r>
  <r>
    <x v="4953"/>
    <x v="0"/>
    <x v="1"/>
    <x v="1"/>
    <x v="3"/>
    <s v="Evening Rush"/>
    <x v="4"/>
    <x v="3"/>
    <x v="206"/>
    <x v="633"/>
    <x v="4953"/>
    <x v="6"/>
    <n v="2022"/>
    <s v="Tue"/>
    <x v="10"/>
    <s v="NO"/>
    <n v="5"/>
  </r>
  <r>
    <x v="4954"/>
    <x v="5"/>
    <x v="4"/>
    <x v="4"/>
    <x v="0"/>
    <s v="Midday"/>
    <x v="4"/>
    <x v="3"/>
    <x v="206"/>
    <x v="634"/>
    <x v="4954"/>
    <x v="6"/>
    <n v="2022"/>
    <s v="Tue"/>
    <x v="10"/>
    <s v="NO"/>
    <n v="5"/>
  </r>
  <r>
    <x v="4955"/>
    <x v="4"/>
    <x v="7"/>
    <x v="1"/>
    <x v="3"/>
    <s v="Midday"/>
    <x v="0"/>
    <x v="3"/>
    <x v="206"/>
    <x v="635"/>
    <x v="4955"/>
    <x v="6"/>
    <n v="2022"/>
    <s v="Tue"/>
    <x v="10"/>
    <s v="NO"/>
    <n v="5"/>
  </r>
  <r>
    <x v="4956"/>
    <x v="2"/>
    <x v="2"/>
    <x v="1"/>
    <x v="2"/>
    <s v="Night"/>
    <x v="1"/>
    <x v="1"/>
    <x v="206"/>
    <x v="636"/>
    <x v="4956"/>
    <x v="6"/>
    <n v="2022"/>
    <s v="Tue"/>
    <x v="10"/>
    <s v="NO"/>
    <n v="3"/>
  </r>
  <r>
    <x v="4957"/>
    <x v="5"/>
    <x v="9"/>
    <x v="0"/>
    <x v="1"/>
    <s v="Evening Rush"/>
    <x v="2"/>
    <x v="3"/>
    <x v="206"/>
    <x v="637"/>
    <x v="4957"/>
    <x v="6"/>
    <n v="2022"/>
    <s v="Tue"/>
    <x v="10"/>
    <s v="NO"/>
    <n v="5"/>
  </r>
  <r>
    <x v="4958"/>
    <x v="1"/>
    <x v="0"/>
    <x v="1"/>
    <x v="1"/>
    <s v="Night"/>
    <x v="4"/>
    <x v="0"/>
    <x v="206"/>
    <x v="638"/>
    <x v="4958"/>
    <x v="6"/>
    <n v="2022"/>
    <s v="Tue"/>
    <x v="10"/>
    <s v="NO"/>
    <n v="1"/>
  </r>
  <r>
    <x v="4959"/>
    <x v="3"/>
    <x v="1"/>
    <x v="2"/>
    <x v="1"/>
    <s v="Evening Rush"/>
    <x v="1"/>
    <x v="0"/>
    <x v="206"/>
    <x v="639"/>
    <x v="4959"/>
    <x v="6"/>
    <n v="2022"/>
    <s v="Tue"/>
    <x v="10"/>
    <s v="NO"/>
    <n v="1"/>
  </r>
  <r>
    <x v="4960"/>
    <x v="3"/>
    <x v="7"/>
    <x v="4"/>
    <x v="2"/>
    <s v="Midday"/>
    <x v="3"/>
    <x v="3"/>
    <x v="206"/>
    <x v="640"/>
    <x v="4960"/>
    <x v="6"/>
    <n v="2022"/>
    <s v="Tue"/>
    <x v="10"/>
    <s v="NO"/>
    <n v="5"/>
  </r>
  <r>
    <x v="4961"/>
    <x v="3"/>
    <x v="3"/>
    <x v="0"/>
    <x v="0"/>
    <s v="Morning Rush"/>
    <x v="1"/>
    <x v="3"/>
    <x v="206"/>
    <x v="641"/>
    <x v="4961"/>
    <x v="6"/>
    <n v="2022"/>
    <s v="Tue"/>
    <x v="10"/>
    <s v="NO"/>
    <n v="5"/>
  </r>
  <r>
    <x v="4962"/>
    <x v="2"/>
    <x v="0"/>
    <x v="4"/>
    <x v="0"/>
    <s v="Midday"/>
    <x v="1"/>
    <x v="2"/>
    <x v="206"/>
    <x v="642"/>
    <x v="4962"/>
    <x v="6"/>
    <n v="2022"/>
    <s v="Tue"/>
    <x v="10"/>
    <s v="NO"/>
    <n v="2"/>
  </r>
  <r>
    <x v="4963"/>
    <x v="5"/>
    <x v="6"/>
    <x v="4"/>
    <x v="2"/>
    <s v="Night"/>
    <x v="2"/>
    <x v="2"/>
    <x v="206"/>
    <x v="643"/>
    <x v="4963"/>
    <x v="6"/>
    <n v="2022"/>
    <s v="Tue"/>
    <x v="10"/>
    <s v="NO"/>
    <n v="2"/>
  </r>
  <r>
    <x v="4964"/>
    <x v="4"/>
    <x v="8"/>
    <x v="0"/>
    <x v="2"/>
    <s v="Morning Rush"/>
    <x v="1"/>
    <x v="2"/>
    <x v="206"/>
    <x v="644"/>
    <x v="4964"/>
    <x v="6"/>
    <n v="2022"/>
    <s v="Tue"/>
    <x v="10"/>
    <s v="NO"/>
    <n v="2"/>
  </r>
  <r>
    <x v="4965"/>
    <x v="5"/>
    <x v="1"/>
    <x v="1"/>
    <x v="2"/>
    <s v="Morning Rush"/>
    <x v="2"/>
    <x v="0"/>
    <x v="206"/>
    <x v="645"/>
    <x v="4965"/>
    <x v="6"/>
    <n v="2022"/>
    <s v="Tue"/>
    <x v="10"/>
    <s v="NO"/>
    <n v="1"/>
  </r>
  <r>
    <x v="4966"/>
    <x v="3"/>
    <x v="3"/>
    <x v="1"/>
    <x v="1"/>
    <s v="Night"/>
    <x v="2"/>
    <x v="2"/>
    <x v="206"/>
    <x v="646"/>
    <x v="4966"/>
    <x v="6"/>
    <n v="2022"/>
    <s v="Tue"/>
    <x v="10"/>
    <s v="NO"/>
    <n v="2"/>
  </r>
  <r>
    <x v="4967"/>
    <x v="2"/>
    <x v="7"/>
    <x v="0"/>
    <x v="3"/>
    <s v="Morning Rush"/>
    <x v="3"/>
    <x v="2"/>
    <x v="206"/>
    <x v="647"/>
    <x v="4967"/>
    <x v="6"/>
    <n v="2022"/>
    <s v="Tue"/>
    <x v="10"/>
    <s v="NO"/>
    <n v="2"/>
  </r>
  <r>
    <x v="4968"/>
    <x v="0"/>
    <x v="6"/>
    <x v="2"/>
    <x v="1"/>
    <s v="Midday"/>
    <x v="1"/>
    <x v="0"/>
    <x v="207"/>
    <x v="648"/>
    <x v="4968"/>
    <x v="6"/>
    <n v="2022"/>
    <s v="Wed"/>
    <x v="10"/>
    <s v="NO"/>
    <n v="1"/>
  </r>
  <r>
    <x v="4969"/>
    <x v="3"/>
    <x v="3"/>
    <x v="1"/>
    <x v="1"/>
    <s v="Night"/>
    <x v="1"/>
    <x v="2"/>
    <x v="207"/>
    <x v="649"/>
    <x v="4969"/>
    <x v="6"/>
    <n v="2022"/>
    <s v="Wed"/>
    <x v="10"/>
    <s v="NO"/>
    <n v="2"/>
  </r>
  <r>
    <x v="4970"/>
    <x v="1"/>
    <x v="3"/>
    <x v="0"/>
    <x v="3"/>
    <s v="Evening Rush"/>
    <x v="1"/>
    <x v="3"/>
    <x v="207"/>
    <x v="650"/>
    <x v="4970"/>
    <x v="6"/>
    <n v="2022"/>
    <s v="Wed"/>
    <x v="10"/>
    <s v="NO"/>
    <n v="5"/>
  </r>
  <r>
    <x v="4971"/>
    <x v="5"/>
    <x v="5"/>
    <x v="2"/>
    <x v="2"/>
    <s v="Night"/>
    <x v="3"/>
    <x v="2"/>
    <x v="207"/>
    <x v="651"/>
    <x v="4971"/>
    <x v="6"/>
    <n v="2022"/>
    <s v="Wed"/>
    <x v="10"/>
    <s v="NO"/>
    <n v="2"/>
  </r>
  <r>
    <x v="4972"/>
    <x v="2"/>
    <x v="0"/>
    <x v="1"/>
    <x v="1"/>
    <s v="Evening Rush"/>
    <x v="0"/>
    <x v="3"/>
    <x v="207"/>
    <x v="652"/>
    <x v="4972"/>
    <x v="6"/>
    <n v="2022"/>
    <s v="Wed"/>
    <x v="10"/>
    <s v="NO"/>
    <n v="5"/>
  </r>
  <r>
    <x v="4973"/>
    <x v="0"/>
    <x v="4"/>
    <x v="4"/>
    <x v="0"/>
    <s v="Evening Rush"/>
    <x v="0"/>
    <x v="1"/>
    <x v="207"/>
    <x v="653"/>
    <x v="4973"/>
    <x v="6"/>
    <n v="2022"/>
    <s v="Wed"/>
    <x v="10"/>
    <s v="NO"/>
    <n v="3"/>
  </r>
  <r>
    <x v="4974"/>
    <x v="3"/>
    <x v="6"/>
    <x v="1"/>
    <x v="0"/>
    <s v="Evening Rush"/>
    <x v="4"/>
    <x v="3"/>
    <x v="207"/>
    <x v="654"/>
    <x v="4974"/>
    <x v="6"/>
    <n v="2022"/>
    <s v="Wed"/>
    <x v="10"/>
    <s v="NO"/>
    <n v="5"/>
  </r>
  <r>
    <x v="4975"/>
    <x v="2"/>
    <x v="6"/>
    <x v="1"/>
    <x v="1"/>
    <s v="Evening Rush"/>
    <x v="0"/>
    <x v="2"/>
    <x v="207"/>
    <x v="655"/>
    <x v="4975"/>
    <x v="6"/>
    <n v="2022"/>
    <s v="Wed"/>
    <x v="10"/>
    <s v="NO"/>
    <n v="2"/>
  </r>
  <r>
    <x v="4976"/>
    <x v="0"/>
    <x v="1"/>
    <x v="0"/>
    <x v="0"/>
    <s v="Midday"/>
    <x v="1"/>
    <x v="3"/>
    <x v="207"/>
    <x v="656"/>
    <x v="4976"/>
    <x v="6"/>
    <n v="2022"/>
    <s v="Wed"/>
    <x v="10"/>
    <s v="NO"/>
    <n v="5"/>
  </r>
  <r>
    <x v="4977"/>
    <x v="1"/>
    <x v="9"/>
    <x v="0"/>
    <x v="0"/>
    <s v="Morning Rush"/>
    <x v="2"/>
    <x v="1"/>
    <x v="207"/>
    <x v="657"/>
    <x v="4977"/>
    <x v="6"/>
    <n v="2022"/>
    <s v="Wed"/>
    <x v="10"/>
    <s v="NO"/>
    <n v="3"/>
  </r>
  <r>
    <x v="4978"/>
    <x v="1"/>
    <x v="7"/>
    <x v="3"/>
    <x v="0"/>
    <s v="Evening Rush"/>
    <x v="3"/>
    <x v="2"/>
    <x v="207"/>
    <x v="658"/>
    <x v="4978"/>
    <x v="6"/>
    <n v="2022"/>
    <s v="Wed"/>
    <x v="10"/>
    <s v="NO"/>
    <n v="2"/>
  </r>
  <r>
    <x v="4979"/>
    <x v="5"/>
    <x v="1"/>
    <x v="2"/>
    <x v="0"/>
    <s v="Evening Rush"/>
    <x v="0"/>
    <x v="2"/>
    <x v="207"/>
    <x v="659"/>
    <x v="4979"/>
    <x v="6"/>
    <n v="2022"/>
    <s v="Wed"/>
    <x v="10"/>
    <s v="NO"/>
    <n v="2"/>
  </r>
  <r>
    <x v="4980"/>
    <x v="2"/>
    <x v="8"/>
    <x v="4"/>
    <x v="2"/>
    <s v="Evening Rush"/>
    <x v="2"/>
    <x v="2"/>
    <x v="207"/>
    <x v="660"/>
    <x v="4980"/>
    <x v="6"/>
    <n v="2022"/>
    <s v="Wed"/>
    <x v="11"/>
    <s v="NO"/>
    <n v="2"/>
  </r>
  <r>
    <x v="4981"/>
    <x v="3"/>
    <x v="0"/>
    <x v="0"/>
    <x v="1"/>
    <s v="Evening Rush"/>
    <x v="3"/>
    <x v="0"/>
    <x v="207"/>
    <x v="661"/>
    <x v="4981"/>
    <x v="6"/>
    <n v="2022"/>
    <s v="Wed"/>
    <x v="11"/>
    <s v="NO"/>
    <n v="1"/>
  </r>
  <r>
    <x v="4982"/>
    <x v="3"/>
    <x v="4"/>
    <x v="3"/>
    <x v="0"/>
    <s v="Evening Rush"/>
    <x v="0"/>
    <x v="1"/>
    <x v="207"/>
    <x v="662"/>
    <x v="4982"/>
    <x v="6"/>
    <n v="2022"/>
    <s v="Wed"/>
    <x v="11"/>
    <s v="NO"/>
    <n v="3"/>
  </r>
  <r>
    <x v="4983"/>
    <x v="4"/>
    <x v="3"/>
    <x v="2"/>
    <x v="1"/>
    <s v="Midday"/>
    <x v="0"/>
    <x v="1"/>
    <x v="207"/>
    <x v="663"/>
    <x v="4983"/>
    <x v="6"/>
    <n v="2022"/>
    <s v="Wed"/>
    <x v="11"/>
    <s v="NO"/>
    <n v="3"/>
  </r>
  <r>
    <x v="4984"/>
    <x v="3"/>
    <x v="6"/>
    <x v="1"/>
    <x v="3"/>
    <s v="Morning Rush"/>
    <x v="1"/>
    <x v="3"/>
    <x v="207"/>
    <x v="664"/>
    <x v="4984"/>
    <x v="6"/>
    <n v="2022"/>
    <s v="Wed"/>
    <x v="11"/>
    <s v="NO"/>
    <n v="5"/>
  </r>
  <r>
    <x v="4985"/>
    <x v="5"/>
    <x v="9"/>
    <x v="2"/>
    <x v="2"/>
    <s v="Morning Rush"/>
    <x v="2"/>
    <x v="2"/>
    <x v="207"/>
    <x v="665"/>
    <x v="4985"/>
    <x v="6"/>
    <n v="2022"/>
    <s v="Wed"/>
    <x v="11"/>
    <s v="NO"/>
    <n v="2"/>
  </r>
  <r>
    <x v="4986"/>
    <x v="1"/>
    <x v="3"/>
    <x v="3"/>
    <x v="1"/>
    <s v="Morning Rush"/>
    <x v="4"/>
    <x v="0"/>
    <x v="207"/>
    <x v="666"/>
    <x v="4986"/>
    <x v="6"/>
    <n v="2022"/>
    <s v="Wed"/>
    <x v="11"/>
    <s v="NO"/>
    <n v="1"/>
  </r>
  <r>
    <x v="4987"/>
    <x v="3"/>
    <x v="0"/>
    <x v="3"/>
    <x v="1"/>
    <s v="Morning Rush"/>
    <x v="2"/>
    <x v="3"/>
    <x v="207"/>
    <x v="667"/>
    <x v="4987"/>
    <x v="6"/>
    <n v="2022"/>
    <s v="Wed"/>
    <x v="11"/>
    <s v="NO"/>
    <n v="5"/>
  </r>
  <r>
    <x v="4988"/>
    <x v="4"/>
    <x v="1"/>
    <x v="1"/>
    <x v="0"/>
    <s v="Night"/>
    <x v="0"/>
    <x v="3"/>
    <x v="207"/>
    <x v="668"/>
    <x v="4988"/>
    <x v="6"/>
    <n v="2022"/>
    <s v="Wed"/>
    <x v="11"/>
    <s v="NO"/>
    <n v="5"/>
  </r>
  <r>
    <x v="4989"/>
    <x v="5"/>
    <x v="0"/>
    <x v="3"/>
    <x v="1"/>
    <s v="Evening Rush"/>
    <x v="2"/>
    <x v="3"/>
    <x v="207"/>
    <x v="669"/>
    <x v="4989"/>
    <x v="6"/>
    <n v="2022"/>
    <s v="Wed"/>
    <x v="11"/>
    <s v="NO"/>
    <n v="5"/>
  </r>
  <r>
    <x v="4990"/>
    <x v="0"/>
    <x v="2"/>
    <x v="2"/>
    <x v="0"/>
    <s v="Evening Rush"/>
    <x v="3"/>
    <x v="0"/>
    <x v="207"/>
    <x v="670"/>
    <x v="4990"/>
    <x v="6"/>
    <n v="2022"/>
    <s v="Wed"/>
    <x v="11"/>
    <s v="NO"/>
    <n v="1"/>
  </r>
  <r>
    <x v="4991"/>
    <x v="5"/>
    <x v="3"/>
    <x v="0"/>
    <x v="0"/>
    <s v="Midday"/>
    <x v="3"/>
    <x v="1"/>
    <x v="207"/>
    <x v="671"/>
    <x v="4991"/>
    <x v="6"/>
    <n v="2022"/>
    <s v="Wed"/>
    <x v="11"/>
    <s v="NO"/>
    <n v="3"/>
  </r>
  <r>
    <x v="4992"/>
    <x v="5"/>
    <x v="6"/>
    <x v="2"/>
    <x v="1"/>
    <s v="Evening Rush"/>
    <x v="2"/>
    <x v="1"/>
    <x v="208"/>
    <x v="672"/>
    <x v="4992"/>
    <x v="6"/>
    <n v="2022"/>
    <s v="Thu"/>
    <x v="11"/>
    <s v="NO"/>
    <n v="3"/>
  </r>
  <r>
    <x v="4993"/>
    <x v="5"/>
    <x v="8"/>
    <x v="0"/>
    <x v="2"/>
    <s v="Evening Rush"/>
    <x v="0"/>
    <x v="2"/>
    <x v="208"/>
    <x v="673"/>
    <x v="4993"/>
    <x v="6"/>
    <n v="2022"/>
    <s v="Thu"/>
    <x v="11"/>
    <s v="NO"/>
    <n v="2"/>
  </r>
  <r>
    <x v="4994"/>
    <x v="5"/>
    <x v="8"/>
    <x v="1"/>
    <x v="0"/>
    <s v="Evening Rush"/>
    <x v="1"/>
    <x v="0"/>
    <x v="208"/>
    <x v="674"/>
    <x v="4994"/>
    <x v="6"/>
    <n v="2022"/>
    <s v="Thu"/>
    <x v="11"/>
    <s v="NO"/>
    <n v="1"/>
  </r>
  <r>
    <x v="4995"/>
    <x v="5"/>
    <x v="9"/>
    <x v="1"/>
    <x v="1"/>
    <s v="Night"/>
    <x v="3"/>
    <x v="2"/>
    <x v="208"/>
    <x v="675"/>
    <x v="4995"/>
    <x v="6"/>
    <n v="2022"/>
    <s v="Thu"/>
    <x v="11"/>
    <s v="NO"/>
    <n v="2"/>
  </r>
  <r>
    <x v="4996"/>
    <x v="1"/>
    <x v="6"/>
    <x v="3"/>
    <x v="1"/>
    <s v="Night"/>
    <x v="0"/>
    <x v="2"/>
    <x v="208"/>
    <x v="676"/>
    <x v="4996"/>
    <x v="6"/>
    <n v="2022"/>
    <s v="Thu"/>
    <x v="11"/>
    <s v="NO"/>
    <n v="2"/>
  </r>
  <r>
    <x v="4997"/>
    <x v="1"/>
    <x v="9"/>
    <x v="2"/>
    <x v="3"/>
    <s v="Midday"/>
    <x v="4"/>
    <x v="1"/>
    <x v="208"/>
    <x v="677"/>
    <x v="4997"/>
    <x v="6"/>
    <n v="2022"/>
    <s v="Thu"/>
    <x v="11"/>
    <s v="NO"/>
    <n v="3"/>
  </r>
  <r>
    <x v="4998"/>
    <x v="4"/>
    <x v="8"/>
    <x v="2"/>
    <x v="3"/>
    <s v="Midday"/>
    <x v="2"/>
    <x v="1"/>
    <x v="208"/>
    <x v="678"/>
    <x v="4998"/>
    <x v="6"/>
    <n v="2022"/>
    <s v="Thu"/>
    <x v="11"/>
    <s v="NO"/>
    <n v="3"/>
  </r>
  <r>
    <x v="4999"/>
    <x v="3"/>
    <x v="6"/>
    <x v="2"/>
    <x v="2"/>
    <s v="Evening Rush"/>
    <x v="3"/>
    <x v="2"/>
    <x v="208"/>
    <x v="679"/>
    <x v="4999"/>
    <x v="6"/>
    <n v="2022"/>
    <s v="Thu"/>
    <x v="11"/>
    <s v="NO"/>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Multi-vehicle Pile-up"/>
    <x v="0"/>
    <s v="Clear"/>
    <s v="Snow-covered"/>
    <s v="Night"/>
    <n v="2"/>
    <s v="Minor"/>
    <d v="2022-01-01T00:00:00"/>
    <d v="1899-12-30T00:00:00"/>
    <n v="2"/>
    <s v="Minor"/>
    <d v="2022-01-01T00:00:00"/>
    <d v="1899-12-30T00:00:00"/>
    <d v="2022-01-01T00:00:00"/>
    <s v="Jan,2022"/>
    <n v="2022"/>
    <s v="Sat"/>
    <n v="0"/>
    <s v="NO"/>
    <n v="1"/>
  </r>
  <r>
    <x v="1"/>
    <s v="Rear-end Collision"/>
    <x v="1"/>
    <s v="Clear"/>
    <s v="Icy"/>
    <s v="Midday"/>
    <n v="1"/>
    <s v="Minor"/>
    <d v="2022-01-01T00:00:00"/>
    <d v="1899-12-30T00:01:00"/>
    <n v="1"/>
    <s v="Minor"/>
    <d v="2022-01-01T00:00:00"/>
    <d v="1899-12-30T00:01:00"/>
    <d v="2022-01-01T00:01:00"/>
    <s v="Jan,2022"/>
    <n v="2022"/>
    <s v="Sat"/>
    <n v="0"/>
    <s v="NO"/>
    <n v="1"/>
  </r>
  <r>
    <x v="2"/>
    <s v="Rear-end Collision"/>
    <x v="0"/>
    <s v="Clear"/>
    <s v="Snow-covered"/>
    <s v="Midday"/>
    <n v="4"/>
    <s v="Minor"/>
    <d v="2022-01-01T00:00:00"/>
    <d v="1899-12-30T00:02:00"/>
    <n v="4"/>
    <s v="Minor"/>
    <d v="2022-01-01T00:00:00"/>
    <d v="1899-12-30T00:02:00"/>
    <d v="2022-01-01T00:02:00"/>
    <s v="Jan,2022"/>
    <n v="2022"/>
    <s v="Sat"/>
    <n v="0"/>
    <s v="NO"/>
    <n v="1"/>
  </r>
  <r>
    <x v="3"/>
    <s v="Multi-vehicle Pile-up"/>
    <x v="2"/>
    <s v="Snow"/>
    <s v="Icy"/>
    <s v="Evening Rush"/>
    <n v="5"/>
    <s v="Severe"/>
    <d v="2022-01-01T00:00:00"/>
    <d v="1899-12-30T00:03:00"/>
    <n v="5"/>
    <s v="Severe"/>
    <d v="2022-01-01T00:00:00"/>
    <d v="1899-12-30T00:03:00"/>
    <d v="2022-01-01T00:03:00"/>
    <s v="Jan,2022"/>
    <n v="2022"/>
    <s v="Sat"/>
    <n v="0"/>
    <s v="NO"/>
    <n v="3"/>
  </r>
  <r>
    <x v="4"/>
    <s v="Head-on Collision"/>
    <x v="3"/>
    <s v="Fog"/>
    <s v="Icy"/>
    <s v="Evening Rush"/>
    <n v="4"/>
    <s v="Moderate"/>
    <d v="2022-01-01T00:00:00"/>
    <d v="1899-12-30T00:04:00"/>
    <n v="4"/>
    <s v="Moderate"/>
    <d v="2022-01-01T00:00:00"/>
    <d v="1899-12-30T00:04:00"/>
    <d v="2022-01-01T00:04:00"/>
    <s v="Jan,2022"/>
    <n v="2022"/>
    <s v="Sat"/>
    <n v="0"/>
    <s v="NO"/>
    <n v="2"/>
  </r>
  <r>
    <x v="5"/>
    <s v="Side-impact Collision"/>
    <x v="1"/>
    <s v="Clear"/>
    <s v="Dry"/>
    <s v="Night"/>
    <n v="1"/>
    <s v="Moderate"/>
    <d v="2022-01-01T00:00:00"/>
    <d v="1899-12-30T00:05:00"/>
    <n v="1"/>
    <s v="Moderate"/>
    <d v="2022-01-01T00:00:00"/>
    <d v="1899-12-30T00:05:00"/>
    <d v="2022-01-01T00:05:00"/>
    <s v="Jan,2022"/>
    <n v="2022"/>
    <s v="Sat"/>
    <n v="0"/>
    <s v="NO"/>
    <n v="2"/>
  </r>
  <r>
    <x v="6"/>
    <s v="Side-impact Collision"/>
    <x v="1"/>
    <s v="Rain"/>
    <s v="Wet"/>
    <s v="Night"/>
    <n v="3"/>
    <s v="Severe"/>
    <d v="2022-01-01T00:00:00"/>
    <d v="1899-12-30T00:06:00"/>
    <n v="3"/>
    <s v="Severe"/>
    <d v="2022-01-01T00:00:00"/>
    <d v="1899-12-30T00:06:00"/>
    <d v="2022-01-01T00:06:00"/>
    <s v="Jan,2022"/>
    <n v="2022"/>
    <s v="Sat"/>
    <n v="0"/>
    <s v="NO"/>
    <n v="3"/>
  </r>
  <r>
    <x v="7"/>
    <s v="Side-impact Collision"/>
    <x v="3"/>
    <s v="Clear"/>
    <s v="Wet"/>
    <s v="Midday"/>
    <n v="4"/>
    <s v="Fatal"/>
    <d v="2022-01-01T00:00:00"/>
    <d v="1899-12-30T00:07:00"/>
    <n v="4"/>
    <s v="Fatal"/>
    <d v="2022-01-01T00:00:00"/>
    <d v="1899-12-30T00:07:00"/>
    <d v="2022-01-01T00:07:00"/>
    <s v="Jan,2022"/>
    <n v="2022"/>
    <s v="Sat"/>
    <n v="0"/>
    <s v="NO"/>
    <n v="5"/>
  </r>
  <r>
    <x v="8"/>
    <s v="Multi-vehicle Pile-up"/>
    <x v="3"/>
    <s v="Snow"/>
    <s v="Icy"/>
    <s v="Midday"/>
    <n v="4"/>
    <s v="Moderate"/>
    <d v="2022-01-01T00:00:00"/>
    <d v="1899-12-30T00:08:00"/>
    <n v="4"/>
    <s v="Moderate"/>
    <d v="2022-01-01T00:00:00"/>
    <d v="1899-12-30T00:08:00"/>
    <d v="2022-01-01T00:08:00"/>
    <s v="Jan,2022"/>
    <n v="2022"/>
    <s v="Sat"/>
    <n v="0"/>
    <s v="NO"/>
    <n v="2"/>
  </r>
  <r>
    <x v="9"/>
    <s v="Rear-end Collision"/>
    <x v="0"/>
    <s v="Clear"/>
    <s v="Dry"/>
    <s v="Night"/>
    <n v="1"/>
    <s v="Moderate"/>
    <d v="2022-01-01T00:00:00"/>
    <d v="1899-12-30T00:09:00"/>
    <n v="1"/>
    <s v="Moderate"/>
    <d v="2022-01-01T00:00:00"/>
    <d v="1899-12-30T00:09:00"/>
    <d v="2022-01-01T00:09:00"/>
    <s v="Jan,2022"/>
    <n v="2022"/>
    <s v="Sat"/>
    <n v="0"/>
    <s v="NO"/>
    <n v="2"/>
  </r>
  <r>
    <x v="10"/>
    <s v="Multi-vehicle Pile-up"/>
    <x v="4"/>
    <s v="Fog"/>
    <s v="Wet"/>
    <s v="Evening Rush"/>
    <n v="2"/>
    <s v="Fatal"/>
    <d v="2022-01-01T00:00:00"/>
    <d v="1899-12-30T00:10:00"/>
    <n v="2"/>
    <s v="Fatal"/>
    <d v="2022-01-01T00:00:00"/>
    <d v="1899-12-30T00:10:00"/>
    <d v="2022-01-01T00:10:00"/>
    <s v="Jan,2022"/>
    <n v="2022"/>
    <s v="Sat"/>
    <n v="0"/>
    <s v="NO"/>
    <n v="5"/>
  </r>
  <r>
    <x v="11"/>
    <s v="Multi-vehicle Pile-up"/>
    <x v="5"/>
    <s v="Windy"/>
    <s v="Icy"/>
    <s v="Evening Rush"/>
    <n v="4"/>
    <s v="Minor"/>
    <d v="2022-01-01T00:00:00"/>
    <d v="1899-12-30T00:11:00"/>
    <n v="4"/>
    <s v="Minor"/>
    <d v="2022-01-01T00:00:00"/>
    <d v="1899-12-30T00:11:00"/>
    <d v="2022-01-01T00:11:00"/>
    <s v="Jan,2022"/>
    <n v="2022"/>
    <s v="Sat"/>
    <n v="0"/>
    <s v="NO"/>
    <n v="1"/>
  </r>
  <r>
    <x v="12"/>
    <s v="Pedestrian Involved"/>
    <x v="6"/>
    <s v="Snow"/>
    <s v="Icy"/>
    <s v="Morning Rush"/>
    <n v="1"/>
    <s v="Moderate"/>
    <d v="2022-01-01T00:00:00"/>
    <d v="1899-12-30T00:12:00"/>
    <n v="1"/>
    <s v="Moderate"/>
    <d v="2022-01-01T00:00:00"/>
    <d v="1899-12-30T00:12:00"/>
    <d v="2022-01-01T00:12:00"/>
    <s v="Jan,2022"/>
    <n v="2022"/>
    <s v="Sat"/>
    <n v="0"/>
    <s v="NO"/>
    <n v="2"/>
  </r>
  <r>
    <x v="13"/>
    <s v="Rear-end Collision"/>
    <x v="7"/>
    <s v="Clear"/>
    <s v="Icy"/>
    <s v="Morning Rush"/>
    <n v="4"/>
    <s v="Moderate"/>
    <d v="2022-01-01T00:00:00"/>
    <d v="1899-12-30T00:13:00"/>
    <n v="4"/>
    <s v="Moderate"/>
    <d v="2022-01-01T00:00:00"/>
    <d v="1899-12-30T00:13:00"/>
    <d v="2022-01-01T00:13:00"/>
    <s v="Jan,2022"/>
    <n v="2022"/>
    <s v="Sat"/>
    <n v="0"/>
    <s v="NO"/>
    <n v="2"/>
  </r>
  <r>
    <x v="14"/>
    <s v="Pedestrian Involved"/>
    <x v="2"/>
    <s v="Clear"/>
    <s v="Icy"/>
    <s v="Night"/>
    <n v="2"/>
    <s v="Moderate"/>
    <d v="2022-01-01T00:00:00"/>
    <d v="1899-12-30T00:14:00"/>
    <n v="2"/>
    <s v="Moderate"/>
    <d v="2022-01-01T00:00:00"/>
    <d v="1899-12-30T00:14:00"/>
    <d v="2022-01-01T00:14:00"/>
    <s v="Jan,2022"/>
    <n v="2022"/>
    <s v="Sat"/>
    <n v="0"/>
    <s v="NO"/>
    <n v="2"/>
  </r>
  <r>
    <x v="15"/>
    <s v="Single Vehicle Accident"/>
    <x v="8"/>
    <s v="Clear"/>
    <s v="Wet"/>
    <s v="Evening Rush"/>
    <n v="3"/>
    <s v="Minor"/>
    <d v="2022-01-01T00:00:00"/>
    <d v="1899-12-30T00:15:00"/>
    <n v="3"/>
    <s v="Minor"/>
    <d v="2022-01-01T00:00:00"/>
    <d v="1899-12-30T00:15:00"/>
    <d v="2022-01-01T00:15:00"/>
    <s v="Jan,2022"/>
    <n v="2022"/>
    <s v="Sat"/>
    <n v="0"/>
    <s v="NO"/>
    <n v="1"/>
  </r>
  <r>
    <x v="16"/>
    <s v="Rear-end Collision"/>
    <x v="4"/>
    <s v="Windy"/>
    <s v="Icy"/>
    <s v="Evening Rush"/>
    <n v="5"/>
    <s v="Minor"/>
    <d v="2022-01-01T00:00:00"/>
    <d v="1899-12-30T00:16:00"/>
    <n v="5"/>
    <s v="Minor"/>
    <d v="2022-01-01T00:00:00"/>
    <d v="1899-12-30T00:16:00"/>
    <d v="2022-01-01T00:16:00"/>
    <s v="Jan,2022"/>
    <n v="2022"/>
    <s v="Sat"/>
    <n v="0"/>
    <s v="NO"/>
    <n v="1"/>
  </r>
  <r>
    <x v="17"/>
    <s v="Rear-end Collision"/>
    <x v="5"/>
    <s v="Clear"/>
    <s v="Snow-covered"/>
    <s v="Midday"/>
    <n v="4"/>
    <s v="Fatal"/>
    <d v="2022-01-01T00:00:00"/>
    <d v="1899-12-30T00:17:00"/>
    <n v="4"/>
    <s v="Fatal"/>
    <d v="2022-01-01T00:00:00"/>
    <d v="1899-12-30T00:17:00"/>
    <d v="2022-01-01T00:17:00"/>
    <s v="Jan,2022"/>
    <n v="2022"/>
    <s v="Sat"/>
    <n v="0"/>
    <s v="NO"/>
    <n v="5"/>
  </r>
  <r>
    <x v="18"/>
    <s v="Rear-end Collision"/>
    <x v="6"/>
    <s v="Fog"/>
    <s v="Snow-covered"/>
    <s v="Morning Rush"/>
    <n v="1"/>
    <s v="Severe"/>
    <d v="2022-01-01T00:00:00"/>
    <d v="1899-12-30T00:18:00"/>
    <n v="1"/>
    <s v="Severe"/>
    <d v="2022-01-01T00:00:00"/>
    <d v="1899-12-30T00:18:00"/>
    <d v="2022-01-01T00:18:00"/>
    <s v="Jan,2022"/>
    <n v="2022"/>
    <s v="Sat"/>
    <n v="0"/>
    <s v="NO"/>
    <n v="3"/>
  </r>
  <r>
    <x v="19"/>
    <s v="Side-impact Collision"/>
    <x v="1"/>
    <s v="Snow"/>
    <s v="Icy"/>
    <s v="Morning Rush"/>
    <n v="4"/>
    <s v="Severe"/>
    <d v="2022-01-01T00:00:00"/>
    <d v="1899-12-30T00:19:00"/>
    <n v="4"/>
    <s v="Severe"/>
    <d v="2022-01-01T00:00:00"/>
    <d v="1899-12-30T00:19:00"/>
    <d v="2022-01-01T00:19:00"/>
    <s v="Jan,2022"/>
    <n v="2022"/>
    <s v="Sat"/>
    <n v="0"/>
    <s v="NO"/>
    <n v="3"/>
  </r>
  <r>
    <x v="20"/>
    <s v="Side-impact Collision"/>
    <x v="4"/>
    <s v="Snow"/>
    <s v="Wet"/>
    <s v="Night"/>
    <n v="1"/>
    <s v="Fatal"/>
    <d v="2022-01-01T00:00:00"/>
    <d v="1899-12-30T00:20:00"/>
    <n v="1"/>
    <s v="Fatal"/>
    <d v="2022-01-01T00:00:00"/>
    <d v="1899-12-30T00:20:00"/>
    <d v="2022-01-01T00:20:00"/>
    <s v="Jan,2022"/>
    <n v="2022"/>
    <s v="Sat"/>
    <n v="0"/>
    <s v="NO"/>
    <n v="5"/>
  </r>
  <r>
    <x v="21"/>
    <s v="Pedestrian Involved"/>
    <x v="4"/>
    <s v="Clear"/>
    <s v="Wet"/>
    <s v="Midday"/>
    <n v="3"/>
    <s v="Moderate"/>
    <d v="2022-01-01T00:00:00"/>
    <d v="1899-12-30T00:21:00"/>
    <n v="3"/>
    <s v="Moderate"/>
    <d v="2022-01-01T00:00:00"/>
    <d v="1899-12-30T00:21:00"/>
    <d v="2022-01-01T00:21:00"/>
    <s v="Jan,2022"/>
    <n v="2022"/>
    <s v="Sat"/>
    <n v="0"/>
    <s v="NO"/>
    <n v="2"/>
  </r>
  <r>
    <x v="22"/>
    <s v="Pedestrian Involved"/>
    <x v="9"/>
    <s v="Windy"/>
    <s v="Wet"/>
    <s v="Midday"/>
    <n v="4"/>
    <s v="Severe"/>
    <d v="2022-01-01T00:00:00"/>
    <d v="1899-12-30T00:22:00"/>
    <n v="4"/>
    <s v="Severe"/>
    <d v="2022-01-01T00:00:00"/>
    <d v="1899-12-30T00:22:00"/>
    <d v="2022-01-01T00:22:00"/>
    <s v="Jan,2022"/>
    <n v="2022"/>
    <s v="Sat"/>
    <n v="0"/>
    <s v="NO"/>
    <n v="3"/>
  </r>
  <r>
    <x v="23"/>
    <s v="Rear-end Collision"/>
    <x v="2"/>
    <s v="Snow"/>
    <s v="Icy"/>
    <s v="Morning Rush"/>
    <n v="2"/>
    <s v="Moderate"/>
    <d v="2022-01-01T00:00:00"/>
    <d v="1899-12-30T00:23:00"/>
    <n v="2"/>
    <s v="Moderate"/>
    <d v="2022-01-01T00:00:00"/>
    <d v="1899-12-30T00:23:00"/>
    <d v="2022-01-01T00:23:00"/>
    <s v="Jan,2022"/>
    <n v="2022"/>
    <s v="Sat"/>
    <n v="0"/>
    <s v="NO"/>
    <n v="2"/>
  </r>
  <r>
    <x v="24"/>
    <s v="Pedestrian Involved"/>
    <x v="8"/>
    <s v="Rain"/>
    <s v="Snow-covered"/>
    <s v="Midday"/>
    <n v="4"/>
    <s v="Fatal"/>
    <d v="2022-01-02T00:00:00"/>
    <d v="1899-12-30T00:24:00"/>
    <n v="4"/>
    <s v="Fatal"/>
    <d v="2022-01-02T00:00:00"/>
    <d v="1899-12-30T00:24:00"/>
    <d v="2022-01-02T00:24:00"/>
    <s v="Jan,2022"/>
    <n v="2022"/>
    <s v="Sun"/>
    <n v="0"/>
    <s v="NO"/>
    <n v="5"/>
  </r>
  <r>
    <x v="25"/>
    <s v="Side-impact Collision"/>
    <x v="2"/>
    <s v="Windy"/>
    <s v="Icy"/>
    <s v="Midday"/>
    <n v="4"/>
    <s v="Minor"/>
    <d v="2022-01-02T00:00:00"/>
    <d v="1899-12-30T00:25:00"/>
    <n v="4"/>
    <s v="Minor"/>
    <d v="2022-01-02T00:00:00"/>
    <d v="1899-12-30T00:25:00"/>
    <d v="2022-01-02T00:25:00"/>
    <s v="Jan,2022"/>
    <n v="2022"/>
    <s v="Sun"/>
    <n v="0"/>
    <s v="NO"/>
    <n v="1"/>
  </r>
  <r>
    <x v="26"/>
    <s v="Multi-vehicle Pile-up"/>
    <x v="0"/>
    <s v="Windy"/>
    <s v="Wet"/>
    <s v="Evening Rush"/>
    <n v="1"/>
    <s v="Moderate"/>
    <d v="2022-01-02T00:00:00"/>
    <d v="1899-12-30T00:26:00"/>
    <n v="1"/>
    <s v="Moderate"/>
    <d v="2022-01-02T00:00:00"/>
    <d v="1899-12-30T00:26:00"/>
    <d v="2022-01-02T00:26:00"/>
    <s v="Jan,2022"/>
    <n v="2022"/>
    <s v="Sun"/>
    <n v="0"/>
    <s v="NO"/>
    <n v="2"/>
  </r>
  <r>
    <x v="27"/>
    <s v="Multi-vehicle Pile-up"/>
    <x v="7"/>
    <s v="Clear"/>
    <s v="Dry"/>
    <s v="Midday"/>
    <n v="2"/>
    <s v="Severe"/>
    <d v="2022-01-02T00:00:00"/>
    <d v="1899-12-30T00:27:00"/>
    <n v="2"/>
    <s v="Severe"/>
    <d v="2022-01-02T00:00:00"/>
    <d v="1899-12-30T00:27:00"/>
    <d v="2022-01-02T00:27:00"/>
    <s v="Jan,2022"/>
    <n v="2022"/>
    <s v="Sun"/>
    <n v="0"/>
    <s v="NO"/>
    <n v="3"/>
  </r>
  <r>
    <x v="28"/>
    <s v="Multi-vehicle Pile-up"/>
    <x v="5"/>
    <s v="Snow"/>
    <s v="Wet"/>
    <s v="Night"/>
    <n v="2"/>
    <s v="Minor"/>
    <d v="2022-01-02T00:00:00"/>
    <d v="1899-12-30T00:28:00"/>
    <n v="2"/>
    <s v="Minor"/>
    <d v="2022-01-02T00:00:00"/>
    <d v="1899-12-30T00:28:00"/>
    <d v="2022-01-02T00:28:00"/>
    <s v="Jan,2022"/>
    <n v="2022"/>
    <s v="Sun"/>
    <n v="0"/>
    <s v="NO"/>
    <n v="1"/>
  </r>
  <r>
    <x v="29"/>
    <s v="Pedestrian Involved"/>
    <x v="0"/>
    <s v="Snow"/>
    <s v="Icy"/>
    <s v="Night"/>
    <n v="3"/>
    <s v="Severe"/>
    <d v="2022-01-02T00:00:00"/>
    <d v="1899-12-30T00:29:00"/>
    <n v="3"/>
    <s v="Severe"/>
    <d v="2022-01-02T00:00:00"/>
    <d v="1899-12-30T00:29:00"/>
    <d v="2022-01-02T00:29:00"/>
    <s v="Jan,2022"/>
    <n v="2022"/>
    <s v="Sun"/>
    <n v="0"/>
    <s v="NO"/>
    <n v="3"/>
  </r>
  <r>
    <x v="30"/>
    <s v="Single Vehicle Accident"/>
    <x v="9"/>
    <s v="Snow"/>
    <s v="Wet"/>
    <s v="Night"/>
    <n v="1"/>
    <s v="Severe"/>
    <d v="2022-01-02T00:00:00"/>
    <d v="1899-12-30T00:30:00"/>
    <n v="1"/>
    <s v="Severe"/>
    <d v="2022-01-02T00:00:00"/>
    <d v="1899-12-30T00:30:00"/>
    <d v="2022-01-02T00:30:00"/>
    <s v="Jan,2022"/>
    <n v="2022"/>
    <s v="Sun"/>
    <n v="0"/>
    <s v="NO"/>
    <n v="3"/>
  </r>
  <r>
    <x v="31"/>
    <s v="Side-impact Collision"/>
    <x v="0"/>
    <s v="Snow"/>
    <s v="Dry"/>
    <s v="Night"/>
    <n v="3"/>
    <s v="Moderate"/>
    <d v="2022-01-02T00:00:00"/>
    <d v="1899-12-30T00:31:00"/>
    <n v="3"/>
    <s v="Moderate"/>
    <d v="2022-01-02T00:00:00"/>
    <d v="1899-12-30T00:31:00"/>
    <d v="2022-01-02T00:31:00"/>
    <s v="Jan,2022"/>
    <n v="2022"/>
    <s v="Sun"/>
    <n v="0"/>
    <s v="NO"/>
    <n v="2"/>
  </r>
  <r>
    <x v="32"/>
    <s v="Single Vehicle Accident"/>
    <x v="3"/>
    <s v="Windy"/>
    <s v="Icy"/>
    <s v="Evening Rush"/>
    <n v="5"/>
    <s v="Minor"/>
    <d v="2022-01-02T00:00:00"/>
    <d v="1899-12-30T00:32:00"/>
    <n v="5"/>
    <s v="Minor"/>
    <d v="2022-01-02T00:00:00"/>
    <d v="1899-12-30T00:32:00"/>
    <d v="2022-01-02T00:32:00"/>
    <s v="Jan,2022"/>
    <n v="2022"/>
    <s v="Sun"/>
    <n v="0"/>
    <s v="NO"/>
    <n v="1"/>
  </r>
  <r>
    <x v="33"/>
    <s v="Pedestrian Involved"/>
    <x v="5"/>
    <s v="Windy"/>
    <s v="Icy"/>
    <s v="Night"/>
    <n v="3"/>
    <s v="Severe"/>
    <d v="2022-01-02T00:00:00"/>
    <d v="1899-12-30T00:33:00"/>
    <n v="3"/>
    <s v="Severe"/>
    <d v="2022-01-02T00:00:00"/>
    <d v="1899-12-30T00:33:00"/>
    <d v="2022-01-02T00:33:00"/>
    <s v="Jan,2022"/>
    <n v="2022"/>
    <s v="Sun"/>
    <n v="0"/>
    <s v="NO"/>
    <n v="3"/>
  </r>
  <r>
    <x v="34"/>
    <s v="Head-on Collision"/>
    <x v="7"/>
    <s v="Clear"/>
    <s v="Snow-covered"/>
    <s v="Midday"/>
    <n v="1"/>
    <s v="Minor"/>
    <d v="2022-01-02T00:00:00"/>
    <d v="1899-12-30T00:34:00"/>
    <n v="1"/>
    <s v="Minor"/>
    <d v="2022-01-02T00:00:00"/>
    <d v="1899-12-30T00:34:00"/>
    <d v="2022-01-02T00:34:00"/>
    <s v="Jan,2022"/>
    <n v="2022"/>
    <s v="Sun"/>
    <n v="0"/>
    <s v="NO"/>
    <n v="1"/>
  </r>
  <r>
    <x v="35"/>
    <s v="Rear-end Collision"/>
    <x v="1"/>
    <s v="Fog"/>
    <s v="Snow-covered"/>
    <s v="Evening Rush"/>
    <n v="1"/>
    <s v="Moderate"/>
    <d v="2022-01-02T00:00:00"/>
    <d v="1899-12-30T00:35:00"/>
    <n v="1"/>
    <s v="Moderate"/>
    <d v="2022-01-02T00:00:00"/>
    <d v="1899-12-30T00:35:00"/>
    <d v="2022-01-02T00:35:00"/>
    <s v="Jan,2022"/>
    <n v="2022"/>
    <s v="Sun"/>
    <n v="0"/>
    <s v="NO"/>
    <n v="2"/>
  </r>
  <r>
    <x v="36"/>
    <s v="Side-impact Collision"/>
    <x v="3"/>
    <s v="Clear"/>
    <s v="Wet"/>
    <s v="Morning Rush"/>
    <n v="3"/>
    <s v="Fatal"/>
    <d v="2022-01-02T00:00:00"/>
    <d v="1899-12-30T00:36:00"/>
    <n v="3"/>
    <s v="Fatal"/>
    <d v="2022-01-02T00:00:00"/>
    <d v="1899-12-30T00:36:00"/>
    <d v="2022-01-02T00:36:00"/>
    <s v="Jan,2022"/>
    <n v="2022"/>
    <s v="Sun"/>
    <n v="0"/>
    <s v="NO"/>
    <n v="5"/>
  </r>
  <r>
    <x v="37"/>
    <s v="Multi-vehicle Pile-up"/>
    <x v="3"/>
    <s v="Snow"/>
    <s v="Icy"/>
    <s v="Night"/>
    <n v="2"/>
    <s v="Minor"/>
    <d v="2022-01-02T00:00:00"/>
    <d v="1899-12-30T00:37:00"/>
    <n v="2"/>
    <s v="Minor"/>
    <d v="2022-01-02T00:00:00"/>
    <d v="1899-12-30T00:37:00"/>
    <d v="2022-01-02T00:37:00"/>
    <s v="Jan,2022"/>
    <n v="2022"/>
    <s v="Sun"/>
    <n v="0"/>
    <s v="NO"/>
    <n v="1"/>
  </r>
  <r>
    <x v="38"/>
    <s v="Single Vehicle Accident"/>
    <x v="5"/>
    <s v="Windy"/>
    <s v="Wet"/>
    <s v="Morning Rush"/>
    <n v="1"/>
    <s v="Fatal"/>
    <d v="2022-01-02T00:00:00"/>
    <d v="1899-12-30T00:38:00"/>
    <n v="1"/>
    <s v="Fatal"/>
    <d v="2022-01-02T00:00:00"/>
    <d v="1899-12-30T00:38:00"/>
    <d v="2022-01-02T00:38:00"/>
    <s v="Jan,2022"/>
    <n v="2022"/>
    <s v="Sun"/>
    <n v="0"/>
    <s v="NO"/>
    <n v="5"/>
  </r>
  <r>
    <x v="39"/>
    <s v="Head-on Collision"/>
    <x v="3"/>
    <s v="Fog"/>
    <s v="Icy"/>
    <s v="Morning Rush"/>
    <n v="1"/>
    <s v="Minor"/>
    <d v="2022-01-02T00:00:00"/>
    <d v="1899-12-30T00:39:00"/>
    <n v="1"/>
    <s v="Minor"/>
    <d v="2022-01-02T00:00:00"/>
    <d v="1899-12-30T00:39:00"/>
    <d v="2022-01-02T00:39:00"/>
    <s v="Jan,2022"/>
    <n v="2022"/>
    <s v="Sun"/>
    <n v="0"/>
    <s v="NO"/>
    <n v="1"/>
  </r>
  <r>
    <x v="40"/>
    <s v="Head-on Collision"/>
    <x v="1"/>
    <s v="Windy"/>
    <s v="Icy"/>
    <s v="Morning Rush"/>
    <n v="4"/>
    <s v="Severe"/>
    <d v="2022-01-02T00:00:00"/>
    <d v="1899-12-30T00:40:00"/>
    <n v="4"/>
    <s v="Severe"/>
    <d v="2022-01-02T00:00:00"/>
    <d v="1899-12-30T00:40:00"/>
    <d v="2022-01-02T00:40:00"/>
    <s v="Jan,2022"/>
    <n v="2022"/>
    <s v="Sun"/>
    <n v="0"/>
    <s v="NO"/>
    <n v="3"/>
  </r>
  <r>
    <x v="41"/>
    <s v="Side-impact Collision"/>
    <x v="8"/>
    <s v="Rain"/>
    <s v="Snow-covered"/>
    <s v="Midday"/>
    <n v="2"/>
    <s v="Minor"/>
    <d v="2022-01-02T00:00:00"/>
    <d v="1899-12-30T00:41:00"/>
    <n v="2"/>
    <s v="Minor"/>
    <d v="2022-01-02T00:00:00"/>
    <d v="1899-12-30T00:41:00"/>
    <d v="2022-01-02T00:41:00"/>
    <s v="Jan,2022"/>
    <n v="2022"/>
    <s v="Sun"/>
    <n v="0"/>
    <s v="NO"/>
    <n v="1"/>
  </r>
  <r>
    <x v="42"/>
    <s v="Side-impact Collision"/>
    <x v="2"/>
    <s v="Clear"/>
    <s v="Snow-covered"/>
    <s v="Evening Rush"/>
    <n v="1"/>
    <s v="Moderate"/>
    <d v="2022-01-02T00:00:00"/>
    <d v="1899-12-30T00:42:00"/>
    <n v="1"/>
    <s v="Moderate"/>
    <d v="2022-01-02T00:00:00"/>
    <d v="1899-12-30T00:42:00"/>
    <d v="2022-01-02T00:42:00"/>
    <s v="Jan,2022"/>
    <n v="2022"/>
    <s v="Sun"/>
    <n v="0"/>
    <s v="NO"/>
    <n v="2"/>
  </r>
  <r>
    <x v="43"/>
    <s v="Head-on Collision"/>
    <x v="5"/>
    <s v="Clear"/>
    <s v="Wet"/>
    <s v="Morning Rush"/>
    <n v="4"/>
    <s v="Moderate"/>
    <d v="2022-01-02T00:00:00"/>
    <d v="1899-12-30T00:43:00"/>
    <n v="4"/>
    <s v="Moderate"/>
    <d v="2022-01-02T00:00:00"/>
    <d v="1899-12-30T00:43:00"/>
    <d v="2022-01-02T00:43:00"/>
    <s v="Jan,2022"/>
    <n v="2022"/>
    <s v="Sun"/>
    <n v="0"/>
    <s v="NO"/>
    <n v="2"/>
  </r>
  <r>
    <x v="44"/>
    <s v="Rear-end Collision"/>
    <x v="6"/>
    <s v="Clear"/>
    <s v="Snow-covered"/>
    <s v="Morning Rush"/>
    <n v="4"/>
    <s v="Severe"/>
    <d v="2022-01-02T00:00:00"/>
    <d v="1899-12-30T00:44:00"/>
    <n v="4"/>
    <s v="Severe"/>
    <d v="2022-01-02T00:00:00"/>
    <d v="1899-12-30T00:44:00"/>
    <d v="2022-01-02T00:44:00"/>
    <s v="Jan,2022"/>
    <n v="2022"/>
    <s v="Sun"/>
    <n v="0"/>
    <s v="NO"/>
    <n v="3"/>
  </r>
  <r>
    <x v="45"/>
    <s v="Rear-end Collision"/>
    <x v="0"/>
    <s v="Windy"/>
    <s v="Wet"/>
    <s v="Evening Rush"/>
    <n v="1"/>
    <s v="Minor"/>
    <d v="2022-01-02T00:00:00"/>
    <d v="1899-12-30T00:45:00"/>
    <n v="1"/>
    <s v="Minor"/>
    <d v="2022-01-02T00:00:00"/>
    <d v="1899-12-30T00:45:00"/>
    <d v="2022-01-02T00:45:00"/>
    <s v="Jan,2022"/>
    <n v="2022"/>
    <s v="Sun"/>
    <n v="0"/>
    <s v="NO"/>
    <n v="1"/>
  </r>
  <r>
    <x v="46"/>
    <s v="Single Vehicle Accident"/>
    <x v="1"/>
    <s v="Clear"/>
    <s v="Snow-covered"/>
    <s v="Evening Rush"/>
    <n v="3"/>
    <s v="Fatal"/>
    <d v="2022-01-02T00:00:00"/>
    <d v="1899-12-30T00:46:00"/>
    <n v="3"/>
    <s v="Fatal"/>
    <d v="2022-01-02T00:00:00"/>
    <d v="1899-12-30T00:46:00"/>
    <d v="2022-01-02T00:46:00"/>
    <s v="Jan,2022"/>
    <n v="2022"/>
    <s v="Sun"/>
    <n v="0"/>
    <s v="NO"/>
    <n v="5"/>
  </r>
  <r>
    <x v="47"/>
    <s v="Rear-end Collision"/>
    <x v="7"/>
    <s v="Windy"/>
    <s v="Snow-covered"/>
    <s v="Night"/>
    <n v="4"/>
    <s v="Severe"/>
    <d v="2022-01-02T00:00:00"/>
    <d v="1899-12-30T00:47:00"/>
    <n v="4"/>
    <s v="Severe"/>
    <d v="2022-01-02T00:00:00"/>
    <d v="1899-12-30T00:47:00"/>
    <d v="2022-01-02T00:47:00"/>
    <s v="Jan,2022"/>
    <n v="2022"/>
    <s v="Sun"/>
    <n v="0"/>
    <s v="NO"/>
    <n v="3"/>
  </r>
  <r>
    <x v="48"/>
    <s v="Head-on Collision"/>
    <x v="4"/>
    <s v="Rain"/>
    <s v="Dry"/>
    <s v="Morning Rush"/>
    <n v="1"/>
    <s v="Severe"/>
    <d v="2022-01-03T00:00:00"/>
    <d v="1899-12-30T00:48:00"/>
    <n v="1"/>
    <s v="Severe"/>
    <d v="2022-01-03T00:00:00"/>
    <d v="1899-12-30T00:48:00"/>
    <d v="2022-01-03T00:48:00"/>
    <s v="Jan,2022"/>
    <n v="2022"/>
    <s v="Mon"/>
    <n v="0"/>
    <s v="NO"/>
    <n v="3"/>
  </r>
  <r>
    <x v="49"/>
    <s v="Head-on Collision"/>
    <x v="2"/>
    <s v="Windy"/>
    <s v="Dry"/>
    <s v="Morning Rush"/>
    <n v="3"/>
    <s v="Fatal"/>
    <d v="2022-01-03T00:00:00"/>
    <d v="1899-12-30T00:49:00"/>
    <n v="3"/>
    <s v="Fatal"/>
    <d v="2022-01-03T00:00:00"/>
    <d v="1899-12-30T00:49:00"/>
    <d v="2022-01-03T00:49:00"/>
    <s v="Jan,2022"/>
    <n v="2022"/>
    <s v="Mon"/>
    <n v="0"/>
    <s v="NO"/>
    <n v="5"/>
  </r>
  <r>
    <x v="50"/>
    <s v="Pedestrian Involved"/>
    <x v="8"/>
    <s v="Rain"/>
    <s v="Icy"/>
    <s v="Morning Rush"/>
    <n v="5"/>
    <s v="Severe"/>
    <d v="2022-01-03T00:00:00"/>
    <d v="1899-12-30T00:50:00"/>
    <n v="5"/>
    <s v="Severe"/>
    <d v="2022-01-03T00:00:00"/>
    <d v="1899-12-30T00:50:00"/>
    <d v="2022-01-03T00:50:00"/>
    <s v="Jan,2022"/>
    <n v="2022"/>
    <s v="Mon"/>
    <n v="0"/>
    <s v="NO"/>
    <n v="3"/>
  </r>
  <r>
    <x v="51"/>
    <s v="Head-on Collision"/>
    <x v="1"/>
    <s v="Windy"/>
    <s v="Wet"/>
    <s v="Morning Rush"/>
    <n v="4"/>
    <s v="Fatal"/>
    <d v="2022-01-03T00:00:00"/>
    <d v="1899-12-30T00:51:00"/>
    <n v="4"/>
    <s v="Fatal"/>
    <d v="2022-01-03T00:00:00"/>
    <d v="1899-12-30T00:51:00"/>
    <d v="2022-01-03T00:51:00"/>
    <s v="Jan,2022"/>
    <n v="2022"/>
    <s v="Mon"/>
    <n v="0"/>
    <s v="NO"/>
    <n v="5"/>
  </r>
  <r>
    <x v="52"/>
    <s v="Rear-end Collision"/>
    <x v="8"/>
    <s v="Fog"/>
    <s v="Icy"/>
    <s v="Night"/>
    <n v="5"/>
    <s v="Fatal"/>
    <d v="2022-01-03T00:00:00"/>
    <d v="1899-12-30T00:52:00"/>
    <n v="5"/>
    <s v="Fatal"/>
    <d v="2022-01-03T00:00:00"/>
    <d v="1899-12-30T00:52:00"/>
    <d v="2022-01-03T00:52:00"/>
    <s v="Jan,2022"/>
    <n v="2022"/>
    <s v="Mon"/>
    <n v="0"/>
    <s v="NO"/>
    <n v="5"/>
  </r>
  <r>
    <x v="53"/>
    <s v="Multi-vehicle Pile-up"/>
    <x v="1"/>
    <s v="Fog"/>
    <s v="Wet"/>
    <s v="Night"/>
    <n v="1"/>
    <s v="Severe"/>
    <d v="2022-01-03T00:00:00"/>
    <d v="1899-12-30T00:53:00"/>
    <n v="1"/>
    <s v="Severe"/>
    <d v="2022-01-03T00:00:00"/>
    <d v="1899-12-30T00:53:00"/>
    <d v="2022-01-03T00:53:00"/>
    <s v="Jan,2022"/>
    <n v="2022"/>
    <s v="Mon"/>
    <n v="0"/>
    <s v="NO"/>
    <n v="3"/>
  </r>
  <r>
    <x v="54"/>
    <s v="Single Vehicle Accident"/>
    <x v="6"/>
    <s v="Snow"/>
    <s v="Wet"/>
    <s v="Night"/>
    <n v="3"/>
    <s v="Minor"/>
    <d v="2022-01-03T00:00:00"/>
    <d v="1899-12-30T00:54:00"/>
    <n v="3"/>
    <s v="Minor"/>
    <d v="2022-01-03T00:00:00"/>
    <d v="1899-12-30T00:54:00"/>
    <d v="2022-01-03T00:54:00"/>
    <s v="Jan,2022"/>
    <n v="2022"/>
    <s v="Mon"/>
    <n v="0"/>
    <s v="NO"/>
    <n v="1"/>
  </r>
  <r>
    <x v="55"/>
    <s v="Pedestrian Involved"/>
    <x v="1"/>
    <s v="Snow"/>
    <s v="Wet"/>
    <s v="Night"/>
    <n v="2"/>
    <s v="Minor"/>
    <d v="2022-01-03T00:00:00"/>
    <d v="1899-12-30T00:55:00"/>
    <n v="2"/>
    <s v="Minor"/>
    <d v="2022-01-03T00:00:00"/>
    <d v="1899-12-30T00:55:00"/>
    <d v="2022-01-03T00:55:00"/>
    <s v="Jan,2022"/>
    <n v="2022"/>
    <s v="Mon"/>
    <n v="0"/>
    <s v="NO"/>
    <n v="1"/>
  </r>
  <r>
    <x v="56"/>
    <s v="Rear-end Collision"/>
    <x v="1"/>
    <s v="Windy"/>
    <s v="Icy"/>
    <s v="Midday"/>
    <n v="2"/>
    <s v="Severe"/>
    <d v="2022-01-03T00:00:00"/>
    <d v="1899-12-30T00:56:00"/>
    <n v="2"/>
    <s v="Severe"/>
    <d v="2022-01-03T00:00:00"/>
    <d v="1899-12-30T00:56:00"/>
    <d v="2022-01-03T00:56:00"/>
    <s v="Jan,2022"/>
    <n v="2022"/>
    <s v="Mon"/>
    <n v="0"/>
    <s v="NO"/>
    <n v="3"/>
  </r>
  <r>
    <x v="57"/>
    <s v="Single Vehicle Accident"/>
    <x v="6"/>
    <s v="Snow"/>
    <s v="Dry"/>
    <s v="Midday"/>
    <n v="3"/>
    <s v="Minor"/>
    <d v="2022-01-03T00:00:00"/>
    <d v="1899-12-30T00:57:00"/>
    <n v="3"/>
    <s v="Minor"/>
    <d v="2022-01-03T00:00:00"/>
    <d v="1899-12-30T00:57:00"/>
    <d v="2022-01-03T00:57:00"/>
    <s v="Jan,2022"/>
    <n v="2022"/>
    <s v="Mon"/>
    <n v="0"/>
    <s v="NO"/>
    <n v="1"/>
  </r>
  <r>
    <x v="58"/>
    <s v="Rear-end Collision"/>
    <x v="7"/>
    <s v="Rain"/>
    <s v="Wet"/>
    <s v="Morning Rush"/>
    <n v="3"/>
    <s v="Severe"/>
    <d v="2022-01-03T00:00:00"/>
    <d v="1899-12-30T00:58:00"/>
    <n v="3"/>
    <s v="Severe"/>
    <d v="2022-01-03T00:00:00"/>
    <d v="1899-12-30T00:58:00"/>
    <d v="2022-01-03T00:58:00"/>
    <s v="Jan,2022"/>
    <n v="2022"/>
    <s v="Mon"/>
    <n v="0"/>
    <s v="NO"/>
    <n v="3"/>
  </r>
  <r>
    <x v="59"/>
    <s v="Pedestrian Involved"/>
    <x v="9"/>
    <s v="Rain"/>
    <s v="Icy"/>
    <s v="Midday"/>
    <n v="1"/>
    <s v="Fatal"/>
    <d v="2022-01-03T00:00:00"/>
    <d v="1899-12-30T00:59:00"/>
    <n v="1"/>
    <s v="Fatal"/>
    <d v="2022-01-03T00:00:00"/>
    <d v="1899-12-30T00:59:00"/>
    <d v="2022-01-03T00:59:00"/>
    <s v="Jan,2022"/>
    <n v="2022"/>
    <s v="Mon"/>
    <n v="0"/>
    <s v="NO"/>
    <n v="5"/>
  </r>
  <r>
    <x v="60"/>
    <s v="Head-on Collision"/>
    <x v="7"/>
    <s v="Rain"/>
    <s v="Snow-covered"/>
    <s v="Evening Rush"/>
    <n v="2"/>
    <s v="Fatal"/>
    <d v="2022-01-03T00:00:00"/>
    <d v="1899-12-30T01:00:00"/>
    <n v="2"/>
    <s v="Fatal"/>
    <d v="2022-01-03T00:00:00"/>
    <d v="1899-12-30T01:00:00"/>
    <d v="2022-01-03T01:00:00"/>
    <s v="Jan,2022"/>
    <n v="2022"/>
    <s v="Mon"/>
    <n v="1"/>
    <s v="NO"/>
    <n v="5"/>
  </r>
  <r>
    <x v="61"/>
    <s v="Multi-vehicle Pile-up"/>
    <x v="6"/>
    <s v="Clear"/>
    <s v="Snow-covered"/>
    <s v="Night"/>
    <n v="2"/>
    <s v="Severe"/>
    <d v="2022-01-03T00:00:00"/>
    <d v="1899-12-30T01:01:00"/>
    <n v="2"/>
    <s v="Severe"/>
    <d v="2022-01-03T00:00:00"/>
    <d v="1899-12-30T01:01:00"/>
    <d v="2022-01-03T01:01:00"/>
    <s v="Jan,2022"/>
    <n v="2022"/>
    <s v="Mon"/>
    <n v="1"/>
    <s v="NO"/>
    <n v="3"/>
  </r>
  <r>
    <x v="62"/>
    <s v="Pedestrian Involved"/>
    <x v="2"/>
    <s v="Clear"/>
    <s v="Dry"/>
    <s v="Morning Rush"/>
    <n v="5"/>
    <s v="Moderate"/>
    <d v="2022-01-03T00:00:00"/>
    <d v="1899-12-30T01:02:00"/>
    <n v="5"/>
    <s v="Moderate"/>
    <d v="2022-01-03T00:00:00"/>
    <d v="1899-12-30T01:02:00"/>
    <d v="2022-01-03T01:02:00"/>
    <s v="Jan,2022"/>
    <n v="2022"/>
    <s v="Mon"/>
    <n v="1"/>
    <s v="NO"/>
    <n v="2"/>
  </r>
  <r>
    <x v="63"/>
    <s v="Head-on Collision"/>
    <x v="4"/>
    <s v="Rain"/>
    <s v="Wet"/>
    <s v="Evening Rush"/>
    <n v="3"/>
    <s v="Minor"/>
    <d v="2022-01-03T00:00:00"/>
    <d v="1899-12-30T01:03:00"/>
    <n v="3"/>
    <s v="Minor"/>
    <d v="2022-01-03T00:00:00"/>
    <d v="1899-12-30T01:03:00"/>
    <d v="2022-01-03T01:03:00"/>
    <s v="Jan,2022"/>
    <n v="2022"/>
    <s v="Mon"/>
    <n v="1"/>
    <s v="NO"/>
    <n v="1"/>
  </r>
  <r>
    <x v="64"/>
    <s v="Pedestrian Involved"/>
    <x v="9"/>
    <s v="Fog"/>
    <s v="Wet"/>
    <s v="Night"/>
    <n v="3"/>
    <s v="Minor"/>
    <d v="2022-01-03T00:00:00"/>
    <d v="1899-12-30T01:04:00"/>
    <n v="3"/>
    <s v="Minor"/>
    <d v="2022-01-03T00:00:00"/>
    <d v="1899-12-30T01:04:00"/>
    <d v="2022-01-03T01:04:00"/>
    <s v="Jan,2022"/>
    <n v="2022"/>
    <s v="Mon"/>
    <n v="1"/>
    <s v="NO"/>
    <n v="1"/>
  </r>
  <r>
    <x v="65"/>
    <s v="Side-impact Collision"/>
    <x v="5"/>
    <s v="Windy"/>
    <s v="Icy"/>
    <s v="Midday"/>
    <n v="4"/>
    <s v="Fatal"/>
    <d v="2022-01-03T00:00:00"/>
    <d v="1899-12-30T01:05:00"/>
    <n v="4"/>
    <s v="Fatal"/>
    <d v="2022-01-03T00:00:00"/>
    <d v="1899-12-30T01:05:00"/>
    <d v="2022-01-03T01:05:00"/>
    <s v="Jan,2022"/>
    <n v="2022"/>
    <s v="Mon"/>
    <n v="1"/>
    <s v="NO"/>
    <n v="5"/>
  </r>
  <r>
    <x v="66"/>
    <s v="Multi-vehicle Pile-up"/>
    <x v="3"/>
    <s v="Snow"/>
    <s v="Dry"/>
    <s v="Night"/>
    <n v="5"/>
    <s v="Severe"/>
    <d v="2022-01-03T00:00:00"/>
    <d v="1899-12-30T01:06:00"/>
    <n v="5"/>
    <s v="Severe"/>
    <d v="2022-01-03T00:00:00"/>
    <d v="1899-12-30T01:06:00"/>
    <d v="2022-01-03T01:06:00"/>
    <s v="Jan,2022"/>
    <n v="2022"/>
    <s v="Mon"/>
    <n v="1"/>
    <s v="NO"/>
    <n v="3"/>
  </r>
  <r>
    <x v="67"/>
    <s v="Rear-end Collision"/>
    <x v="1"/>
    <s v="Windy"/>
    <s v="Snow-covered"/>
    <s v="Evening Rush"/>
    <n v="3"/>
    <s v="Severe"/>
    <d v="2022-01-03T00:00:00"/>
    <d v="1899-12-30T01:07:00"/>
    <n v="3"/>
    <s v="Severe"/>
    <d v="2022-01-03T00:00:00"/>
    <d v="1899-12-30T01:07:00"/>
    <d v="2022-01-03T01:07:00"/>
    <s v="Jan,2022"/>
    <n v="2022"/>
    <s v="Mon"/>
    <n v="1"/>
    <s v="NO"/>
    <n v="3"/>
  </r>
  <r>
    <x v="68"/>
    <s v="Rear-end Collision"/>
    <x v="4"/>
    <s v="Fog"/>
    <s v="Dry"/>
    <s v="Midday"/>
    <n v="1"/>
    <s v="Fatal"/>
    <d v="2022-01-03T00:00:00"/>
    <d v="1899-12-30T01:08:00"/>
    <n v="1"/>
    <s v="Fatal"/>
    <d v="2022-01-03T00:00:00"/>
    <d v="1899-12-30T01:08:00"/>
    <d v="2022-01-03T01:08:00"/>
    <s v="Jan,2022"/>
    <n v="2022"/>
    <s v="Mon"/>
    <n v="1"/>
    <s v="NO"/>
    <n v="5"/>
  </r>
  <r>
    <x v="69"/>
    <s v="Multi-vehicle Pile-up"/>
    <x v="7"/>
    <s v="Fog"/>
    <s v="Icy"/>
    <s v="Night"/>
    <n v="4"/>
    <s v="Moderate"/>
    <d v="2022-01-03T00:00:00"/>
    <d v="1899-12-30T01:09:00"/>
    <n v="4"/>
    <s v="Moderate"/>
    <d v="2022-01-03T00:00:00"/>
    <d v="1899-12-30T01:09:00"/>
    <d v="2022-01-03T01:09:00"/>
    <s v="Jan,2022"/>
    <n v="2022"/>
    <s v="Mon"/>
    <n v="1"/>
    <s v="NO"/>
    <n v="2"/>
  </r>
  <r>
    <x v="70"/>
    <s v="Side-impact Collision"/>
    <x v="6"/>
    <s v="Windy"/>
    <s v="Dry"/>
    <s v="Morning Rush"/>
    <n v="3"/>
    <s v="Moderate"/>
    <d v="2022-01-03T00:00:00"/>
    <d v="1899-12-30T01:10:00"/>
    <n v="3"/>
    <s v="Moderate"/>
    <d v="2022-01-03T00:00:00"/>
    <d v="1899-12-30T01:10:00"/>
    <d v="2022-01-03T01:10:00"/>
    <s v="Jan,2022"/>
    <n v="2022"/>
    <s v="Mon"/>
    <n v="1"/>
    <s v="NO"/>
    <n v="2"/>
  </r>
  <r>
    <x v="71"/>
    <s v="Head-on Collision"/>
    <x v="2"/>
    <s v="Windy"/>
    <s v="Icy"/>
    <s v="Midday"/>
    <n v="3"/>
    <s v="Fatal"/>
    <d v="2022-01-03T00:00:00"/>
    <d v="1899-12-30T01:11:00"/>
    <n v="3"/>
    <s v="Fatal"/>
    <d v="2022-01-03T00:00:00"/>
    <d v="1899-12-30T01:11:00"/>
    <d v="2022-01-03T01:11:00"/>
    <s v="Jan,2022"/>
    <n v="2022"/>
    <s v="Mon"/>
    <n v="1"/>
    <s v="NO"/>
    <n v="5"/>
  </r>
  <r>
    <x v="72"/>
    <s v="Rear-end Collision"/>
    <x v="4"/>
    <s v="Rain"/>
    <s v="Dry"/>
    <s v="Morning Rush"/>
    <n v="2"/>
    <s v="Fatal"/>
    <d v="2022-01-04T00:00:00"/>
    <d v="1899-12-30T01:12:00"/>
    <n v="2"/>
    <s v="Fatal"/>
    <d v="2022-01-04T00:00:00"/>
    <d v="1899-12-30T01:12:00"/>
    <d v="2022-01-04T01:12:00"/>
    <s v="Jan,2022"/>
    <n v="2022"/>
    <s v="Tue"/>
    <n v="1"/>
    <s v="NO"/>
    <n v="5"/>
  </r>
  <r>
    <x v="73"/>
    <s v="Side-impact Collision"/>
    <x v="8"/>
    <s v="Rain"/>
    <s v="Dry"/>
    <s v="Midday"/>
    <n v="1"/>
    <s v="Fatal"/>
    <d v="2022-01-04T00:00:00"/>
    <d v="1899-12-30T01:13:00"/>
    <n v="1"/>
    <s v="Fatal"/>
    <d v="2022-01-04T00:00:00"/>
    <d v="1899-12-30T01:13:00"/>
    <d v="2022-01-04T01:13:00"/>
    <s v="Jan,2022"/>
    <n v="2022"/>
    <s v="Tue"/>
    <n v="1"/>
    <s v="NO"/>
    <n v="5"/>
  </r>
  <r>
    <x v="74"/>
    <s v="Rear-end Collision"/>
    <x v="8"/>
    <s v="Snow"/>
    <s v="Snow-covered"/>
    <s v="Morning Rush"/>
    <n v="3"/>
    <s v="Severe"/>
    <d v="2022-01-04T00:00:00"/>
    <d v="1899-12-30T01:14:00"/>
    <n v="3"/>
    <s v="Severe"/>
    <d v="2022-01-04T00:00:00"/>
    <d v="1899-12-30T01:14:00"/>
    <d v="2022-01-04T01:14:00"/>
    <s v="Jan,2022"/>
    <n v="2022"/>
    <s v="Tue"/>
    <n v="1"/>
    <s v="NO"/>
    <n v="3"/>
  </r>
  <r>
    <x v="75"/>
    <s v="Single Vehicle Accident"/>
    <x v="5"/>
    <s v="Fog"/>
    <s v="Wet"/>
    <s v="Midday"/>
    <n v="4"/>
    <s v="Fatal"/>
    <d v="2022-01-04T00:00:00"/>
    <d v="1899-12-30T01:15:00"/>
    <n v="4"/>
    <s v="Fatal"/>
    <d v="2022-01-04T00:00:00"/>
    <d v="1899-12-30T01:15:00"/>
    <d v="2022-01-04T01:15:00"/>
    <s v="Jan,2022"/>
    <n v="2022"/>
    <s v="Tue"/>
    <n v="1"/>
    <s v="NO"/>
    <n v="5"/>
  </r>
  <r>
    <x v="76"/>
    <s v="Head-on Collision"/>
    <x v="7"/>
    <s v="Windy"/>
    <s v="Wet"/>
    <s v="Evening Rush"/>
    <n v="5"/>
    <s v="Moderate"/>
    <d v="2022-01-04T00:00:00"/>
    <d v="1899-12-30T01:16:00"/>
    <n v="5"/>
    <s v="Moderate"/>
    <d v="2022-01-04T00:00:00"/>
    <d v="1899-12-30T01:16:00"/>
    <d v="2022-01-04T01:16:00"/>
    <s v="Jan,2022"/>
    <n v="2022"/>
    <s v="Tue"/>
    <n v="1"/>
    <s v="NO"/>
    <n v="2"/>
  </r>
  <r>
    <x v="77"/>
    <s v="Single Vehicle Accident"/>
    <x v="6"/>
    <s v="Fog"/>
    <s v="Icy"/>
    <s v="Midday"/>
    <n v="1"/>
    <s v="Minor"/>
    <d v="2022-01-04T00:00:00"/>
    <d v="1899-12-30T01:17:00"/>
    <n v="1"/>
    <s v="Minor"/>
    <d v="2022-01-04T00:00:00"/>
    <d v="1899-12-30T01:17:00"/>
    <d v="2022-01-04T01:17:00"/>
    <s v="Jan,2022"/>
    <n v="2022"/>
    <s v="Tue"/>
    <n v="1"/>
    <s v="NO"/>
    <n v="1"/>
  </r>
  <r>
    <x v="78"/>
    <s v="Multi-vehicle Pile-up"/>
    <x v="2"/>
    <s v="Fog"/>
    <s v="Wet"/>
    <s v="Night"/>
    <n v="3"/>
    <s v="Moderate"/>
    <d v="2022-01-04T00:00:00"/>
    <d v="1899-12-30T01:18:00"/>
    <n v="3"/>
    <s v="Moderate"/>
    <d v="2022-01-04T00:00:00"/>
    <d v="1899-12-30T01:18:00"/>
    <d v="2022-01-04T01:18:00"/>
    <s v="Jan,2022"/>
    <n v="2022"/>
    <s v="Tue"/>
    <n v="1"/>
    <s v="NO"/>
    <n v="2"/>
  </r>
  <r>
    <x v="79"/>
    <s v="Head-on Collision"/>
    <x v="8"/>
    <s v="Fog"/>
    <s v="Wet"/>
    <s v="Evening Rush"/>
    <n v="4"/>
    <s v="Fatal"/>
    <d v="2022-01-04T00:00:00"/>
    <d v="1899-12-30T01:19:00"/>
    <n v="4"/>
    <s v="Fatal"/>
    <d v="2022-01-04T00:00:00"/>
    <d v="1899-12-30T01:19:00"/>
    <d v="2022-01-04T01:19:00"/>
    <s v="Jan,2022"/>
    <n v="2022"/>
    <s v="Tue"/>
    <n v="1"/>
    <s v="NO"/>
    <n v="5"/>
  </r>
  <r>
    <x v="80"/>
    <s v="Side-impact Collision"/>
    <x v="6"/>
    <s v="Clear"/>
    <s v="Wet"/>
    <s v="Midday"/>
    <n v="1"/>
    <s v="Minor"/>
    <d v="2022-01-04T00:00:00"/>
    <d v="1899-12-30T01:20:00"/>
    <n v="1"/>
    <s v="Minor"/>
    <d v="2022-01-04T00:00:00"/>
    <d v="1899-12-30T01:20:00"/>
    <d v="2022-01-04T01:20:00"/>
    <s v="Jan,2022"/>
    <n v="2022"/>
    <s v="Tue"/>
    <n v="1"/>
    <s v="NO"/>
    <n v="1"/>
  </r>
  <r>
    <x v="81"/>
    <s v="Head-on Collision"/>
    <x v="4"/>
    <s v="Windy"/>
    <s v="Snow-covered"/>
    <s v="Night"/>
    <n v="5"/>
    <s v="Fatal"/>
    <d v="2022-01-04T00:00:00"/>
    <d v="1899-12-30T01:21:00"/>
    <n v="5"/>
    <s v="Fatal"/>
    <d v="2022-01-04T00:00:00"/>
    <d v="1899-12-30T01:21:00"/>
    <d v="2022-01-04T01:21:00"/>
    <s v="Jan,2022"/>
    <n v="2022"/>
    <s v="Tue"/>
    <n v="1"/>
    <s v="NO"/>
    <n v="5"/>
  </r>
  <r>
    <x v="82"/>
    <s v="Head-on Collision"/>
    <x v="6"/>
    <s v="Windy"/>
    <s v="Wet"/>
    <s v="Evening Rush"/>
    <n v="1"/>
    <s v="Moderate"/>
    <d v="2022-01-04T00:00:00"/>
    <d v="1899-12-30T01:22:00"/>
    <n v="1"/>
    <s v="Moderate"/>
    <d v="2022-01-04T00:00:00"/>
    <d v="1899-12-30T01:22:00"/>
    <d v="2022-01-04T01:22:00"/>
    <s v="Jan,2022"/>
    <n v="2022"/>
    <s v="Tue"/>
    <n v="1"/>
    <s v="NO"/>
    <n v="2"/>
  </r>
  <r>
    <x v="83"/>
    <s v="Side-impact Collision"/>
    <x v="6"/>
    <s v="Rain"/>
    <s v="Dry"/>
    <s v="Night"/>
    <n v="5"/>
    <s v="Moderate"/>
    <d v="2022-01-04T00:00:00"/>
    <d v="1899-12-30T01:23:00"/>
    <n v="5"/>
    <s v="Moderate"/>
    <d v="2022-01-04T00:00:00"/>
    <d v="1899-12-30T01:23:00"/>
    <d v="2022-01-04T01:23:00"/>
    <s v="Jan,2022"/>
    <n v="2022"/>
    <s v="Tue"/>
    <n v="1"/>
    <s v="NO"/>
    <n v="2"/>
  </r>
  <r>
    <x v="84"/>
    <s v="Multi-vehicle Pile-up"/>
    <x v="9"/>
    <s v="Clear"/>
    <s v="Icy"/>
    <s v="Morning Rush"/>
    <n v="5"/>
    <s v="Minor"/>
    <d v="2022-01-04T00:00:00"/>
    <d v="1899-12-30T01:24:00"/>
    <n v="5"/>
    <s v="Minor"/>
    <d v="2022-01-04T00:00:00"/>
    <d v="1899-12-30T01:24:00"/>
    <d v="2022-01-04T01:24:00"/>
    <s v="Jan,2022"/>
    <n v="2022"/>
    <s v="Tue"/>
    <n v="1"/>
    <s v="NO"/>
    <n v="1"/>
  </r>
  <r>
    <x v="85"/>
    <s v="Head-on Collision"/>
    <x v="3"/>
    <s v="Rain"/>
    <s v="Icy"/>
    <s v="Night"/>
    <n v="5"/>
    <s v="Minor"/>
    <d v="2022-01-04T00:00:00"/>
    <d v="1899-12-30T01:25:00"/>
    <n v="5"/>
    <s v="Minor"/>
    <d v="2022-01-04T00:00:00"/>
    <d v="1899-12-30T01:25:00"/>
    <d v="2022-01-04T01:25:00"/>
    <s v="Jan,2022"/>
    <n v="2022"/>
    <s v="Tue"/>
    <n v="1"/>
    <s v="NO"/>
    <n v="1"/>
  </r>
  <r>
    <x v="86"/>
    <s v="Multi-vehicle Pile-up"/>
    <x v="8"/>
    <s v="Windy"/>
    <s v="Dry"/>
    <s v="Evening Rush"/>
    <n v="4"/>
    <s v="Minor"/>
    <d v="2022-01-04T00:00:00"/>
    <d v="1899-12-30T01:26:00"/>
    <n v="4"/>
    <s v="Minor"/>
    <d v="2022-01-04T00:00:00"/>
    <d v="1899-12-30T01:26:00"/>
    <d v="2022-01-04T01:26:00"/>
    <s v="Jan,2022"/>
    <n v="2022"/>
    <s v="Tue"/>
    <n v="1"/>
    <s v="NO"/>
    <n v="1"/>
  </r>
  <r>
    <x v="87"/>
    <s v="Multi-vehicle Pile-up"/>
    <x v="3"/>
    <s v="Windy"/>
    <s v="Wet"/>
    <s v="Midday"/>
    <n v="4"/>
    <s v="Moderate"/>
    <d v="2022-01-04T00:00:00"/>
    <d v="1899-12-30T01:27:00"/>
    <n v="4"/>
    <s v="Moderate"/>
    <d v="2022-01-04T00:00:00"/>
    <d v="1899-12-30T01:27:00"/>
    <d v="2022-01-04T01:27:00"/>
    <s v="Jan,2022"/>
    <n v="2022"/>
    <s v="Tue"/>
    <n v="1"/>
    <s v="NO"/>
    <n v="2"/>
  </r>
  <r>
    <x v="88"/>
    <s v="Multi-vehicle Pile-up"/>
    <x v="4"/>
    <s v="Clear"/>
    <s v="Dry"/>
    <s v="Evening Rush"/>
    <n v="3"/>
    <s v="Fatal"/>
    <d v="2022-01-04T00:00:00"/>
    <d v="1899-12-30T01:28:00"/>
    <n v="3"/>
    <s v="Fatal"/>
    <d v="2022-01-04T00:00:00"/>
    <d v="1899-12-30T01:28:00"/>
    <d v="2022-01-04T01:28:00"/>
    <s v="Jan,2022"/>
    <n v="2022"/>
    <s v="Tue"/>
    <n v="1"/>
    <s v="NO"/>
    <n v="5"/>
  </r>
  <r>
    <x v="89"/>
    <s v="Rear-end Collision"/>
    <x v="2"/>
    <s v="Snow"/>
    <s v="Wet"/>
    <s v="Evening Rush"/>
    <n v="4"/>
    <s v="Minor"/>
    <d v="2022-01-04T00:00:00"/>
    <d v="1899-12-30T01:29:00"/>
    <n v="4"/>
    <s v="Minor"/>
    <d v="2022-01-04T00:00:00"/>
    <d v="1899-12-30T01:29:00"/>
    <d v="2022-01-04T01:29:00"/>
    <s v="Jan,2022"/>
    <n v="2022"/>
    <s v="Tue"/>
    <n v="1"/>
    <s v="NO"/>
    <n v="1"/>
  </r>
  <r>
    <x v="90"/>
    <s v="Pedestrian Involved"/>
    <x v="3"/>
    <s v="Fog"/>
    <s v="Icy"/>
    <s v="Midday"/>
    <n v="5"/>
    <s v="Severe"/>
    <d v="2022-01-04T00:00:00"/>
    <d v="1899-12-30T01:30:00"/>
    <n v="5"/>
    <s v="Severe"/>
    <d v="2022-01-04T00:00:00"/>
    <d v="1899-12-30T01:30:00"/>
    <d v="2022-01-04T01:30:00"/>
    <s v="Jan,2022"/>
    <n v="2022"/>
    <s v="Tue"/>
    <n v="1"/>
    <s v="NO"/>
    <n v="3"/>
  </r>
  <r>
    <x v="91"/>
    <s v="Multi-vehicle Pile-up"/>
    <x v="0"/>
    <s v="Rain"/>
    <s v="Dry"/>
    <s v="Evening Rush"/>
    <n v="2"/>
    <s v="Fatal"/>
    <d v="2022-01-04T00:00:00"/>
    <d v="1899-12-30T01:31:00"/>
    <n v="2"/>
    <s v="Fatal"/>
    <d v="2022-01-04T00:00:00"/>
    <d v="1899-12-30T01:31:00"/>
    <d v="2022-01-04T01:31:00"/>
    <s v="Jan,2022"/>
    <n v="2022"/>
    <s v="Tue"/>
    <n v="1"/>
    <s v="NO"/>
    <n v="5"/>
  </r>
  <r>
    <x v="92"/>
    <s v="Side-impact Collision"/>
    <x v="7"/>
    <s v="Rain"/>
    <s v="Wet"/>
    <s v="Midday"/>
    <n v="4"/>
    <s v="Severe"/>
    <d v="2022-01-04T00:00:00"/>
    <d v="1899-12-30T01:32:00"/>
    <n v="4"/>
    <s v="Severe"/>
    <d v="2022-01-04T00:00:00"/>
    <d v="1899-12-30T01:32:00"/>
    <d v="2022-01-04T01:32:00"/>
    <s v="Jan,2022"/>
    <n v="2022"/>
    <s v="Tue"/>
    <n v="1"/>
    <s v="NO"/>
    <n v="3"/>
  </r>
  <r>
    <x v="93"/>
    <s v="Pedestrian Involved"/>
    <x v="4"/>
    <s v="Rain"/>
    <s v="Wet"/>
    <s v="Morning Rush"/>
    <n v="3"/>
    <s v="Fatal"/>
    <d v="2022-01-04T00:00:00"/>
    <d v="1899-12-30T01:33:00"/>
    <n v="3"/>
    <s v="Fatal"/>
    <d v="2022-01-04T00:00:00"/>
    <d v="1899-12-30T01:33:00"/>
    <d v="2022-01-04T01:33:00"/>
    <s v="Jan,2022"/>
    <n v="2022"/>
    <s v="Tue"/>
    <n v="1"/>
    <s v="NO"/>
    <n v="5"/>
  </r>
  <r>
    <x v="94"/>
    <s v="Multi-vehicle Pile-up"/>
    <x v="5"/>
    <s v="Clear"/>
    <s v="Wet"/>
    <s v="Midday"/>
    <n v="4"/>
    <s v="Minor"/>
    <d v="2022-01-04T00:00:00"/>
    <d v="1899-12-30T01:34:00"/>
    <n v="4"/>
    <s v="Minor"/>
    <d v="2022-01-04T00:00:00"/>
    <d v="1899-12-30T01:34:00"/>
    <d v="2022-01-04T01:34:00"/>
    <s v="Jan,2022"/>
    <n v="2022"/>
    <s v="Tue"/>
    <n v="1"/>
    <s v="NO"/>
    <n v="1"/>
  </r>
  <r>
    <x v="95"/>
    <s v="Side-impact Collision"/>
    <x v="1"/>
    <s v="Fog"/>
    <s v="Snow-covered"/>
    <s v="Evening Rush"/>
    <n v="1"/>
    <s v="Minor"/>
    <d v="2022-01-04T00:00:00"/>
    <d v="1899-12-30T01:35:00"/>
    <n v="1"/>
    <s v="Minor"/>
    <d v="2022-01-04T00:00:00"/>
    <d v="1899-12-30T01:35:00"/>
    <d v="2022-01-04T01:35:00"/>
    <s v="Jan,2022"/>
    <n v="2022"/>
    <s v="Tue"/>
    <n v="1"/>
    <s v="NO"/>
    <n v="1"/>
  </r>
  <r>
    <x v="96"/>
    <s v="Side-impact Collision"/>
    <x v="2"/>
    <s v="Rain"/>
    <s v="Snow-covered"/>
    <s v="Evening Rush"/>
    <n v="5"/>
    <s v="Moderate"/>
    <d v="2022-01-05T00:00:00"/>
    <d v="1899-12-30T01:36:00"/>
    <n v="5"/>
    <s v="Moderate"/>
    <d v="2022-01-05T00:00:00"/>
    <d v="1899-12-30T01:36:00"/>
    <d v="2022-01-05T01:36:00"/>
    <s v="Jan,2022"/>
    <n v="2022"/>
    <s v="Wed"/>
    <n v="1"/>
    <s v="NO"/>
    <n v="2"/>
  </r>
  <r>
    <x v="97"/>
    <s v="Single Vehicle Accident"/>
    <x v="9"/>
    <s v="Snow"/>
    <s v="Dry"/>
    <s v="Evening Rush"/>
    <n v="2"/>
    <s v="Minor"/>
    <d v="2022-01-05T00:00:00"/>
    <d v="1899-12-30T01:37:00"/>
    <n v="2"/>
    <s v="Minor"/>
    <d v="2022-01-05T00:00:00"/>
    <d v="1899-12-30T01:37:00"/>
    <d v="2022-01-05T01:37:00"/>
    <s v="Jan,2022"/>
    <n v="2022"/>
    <s v="Wed"/>
    <n v="1"/>
    <s v="NO"/>
    <n v="1"/>
  </r>
  <r>
    <x v="98"/>
    <s v="Single Vehicle Accident"/>
    <x v="3"/>
    <s v="Snow"/>
    <s v="Dry"/>
    <s v="Evening Rush"/>
    <n v="2"/>
    <s v="Moderate"/>
    <d v="2022-01-05T00:00:00"/>
    <d v="1899-12-30T01:38:00"/>
    <n v="2"/>
    <s v="Moderate"/>
    <d v="2022-01-05T00:00:00"/>
    <d v="1899-12-30T01:38:00"/>
    <d v="2022-01-05T01:38:00"/>
    <s v="Jan,2022"/>
    <n v="2022"/>
    <s v="Wed"/>
    <n v="1"/>
    <s v="NO"/>
    <n v="2"/>
  </r>
  <r>
    <x v="99"/>
    <s v="Head-on Collision"/>
    <x v="9"/>
    <s v="Windy"/>
    <s v="Icy"/>
    <s v="Morning Rush"/>
    <n v="3"/>
    <s v="Severe"/>
    <d v="2022-01-05T00:00:00"/>
    <d v="1899-12-30T01:39:00"/>
    <n v="3"/>
    <s v="Severe"/>
    <d v="2022-01-05T00:00:00"/>
    <d v="1899-12-30T01:39:00"/>
    <d v="2022-01-05T01:39:00"/>
    <s v="Jan,2022"/>
    <n v="2022"/>
    <s v="Wed"/>
    <n v="1"/>
    <s v="NO"/>
    <n v="3"/>
  </r>
  <r>
    <x v="100"/>
    <s v="Multi-vehicle Pile-up"/>
    <x v="0"/>
    <s v="Fog"/>
    <s v="Dry"/>
    <s v="Morning Rush"/>
    <n v="5"/>
    <s v="Minor"/>
    <d v="2022-01-05T00:00:00"/>
    <d v="1899-12-30T01:40:00"/>
    <n v="5"/>
    <s v="Minor"/>
    <d v="2022-01-05T00:00:00"/>
    <d v="1899-12-30T01:40:00"/>
    <d v="2022-01-05T01:40:00"/>
    <s v="Jan,2022"/>
    <n v="2022"/>
    <s v="Wed"/>
    <n v="1"/>
    <s v="NO"/>
    <n v="1"/>
  </r>
  <r>
    <x v="101"/>
    <s v="Multi-vehicle Pile-up"/>
    <x v="3"/>
    <s v="Windy"/>
    <s v="Wet"/>
    <s v="Night"/>
    <n v="4"/>
    <s v="Severe"/>
    <d v="2022-01-05T00:00:00"/>
    <d v="1899-12-30T01:41:00"/>
    <n v="4"/>
    <s v="Severe"/>
    <d v="2022-01-05T00:00:00"/>
    <d v="1899-12-30T01:41:00"/>
    <d v="2022-01-05T01:41:00"/>
    <s v="Jan,2022"/>
    <n v="2022"/>
    <s v="Wed"/>
    <n v="1"/>
    <s v="NO"/>
    <n v="3"/>
  </r>
  <r>
    <x v="102"/>
    <s v="Pedestrian Involved"/>
    <x v="1"/>
    <s v="Windy"/>
    <s v="Snow-covered"/>
    <s v="Evening Rush"/>
    <n v="3"/>
    <s v="Severe"/>
    <d v="2022-01-05T00:00:00"/>
    <d v="1899-12-30T01:42:00"/>
    <n v="3"/>
    <s v="Severe"/>
    <d v="2022-01-05T00:00:00"/>
    <d v="1899-12-30T01:42:00"/>
    <d v="2022-01-05T01:42:00"/>
    <s v="Jan,2022"/>
    <n v="2022"/>
    <s v="Wed"/>
    <n v="1"/>
    <s v="NO"/>
    <n v="3"/>
  </r>
  <r>
    <x v="103"/>
    <s v="Side-impact Collision"/>
    <x v="1"/>
    <s v="Fog"/>
    <s v="Dry"/>
    <s v="Evening Rush"/>
    <n v="5"/>
    <s v="Moderate"/>
    <d v="2022-01-05T00:00:00"/>
    <d v="1899-12-30T01:43:00"/>
    <n v="5"/>
    <s v="Moderate"/>
    <d v="2022-01-05T00:00:00"/>
    <d v="1899-12-30T01:43:00"/>
    <d v="2022-01-05T01:43:00"/>
    <s v="Jan,2022"/>
    <n v="2022"/>
    <s v="Wed"/>
    <n v="1"/>
    <s v="NO"/>
    <n v="2"/>
  </r>
  <r>
    <x v="104"/>
    <s v="Multi-vehicle Pile-up"/>
    <x v="6"/>
    <s v="Windy"/>
    <s v="Snow-covered"/>
    <s v="Evening Rush"/>
    <n v="4"/>
    <s v="Moderate"/>
    <d v="2022-01-05T00:00:00"/>
    <d v="1899-12-30T01:44:00"/>
    <n v="4"/>
    <s v="Moderate"/>
    <d v="2022-01-05T00:00:00"/>
    <d v="1899-12-30T01:44:00"/>
    <d v="2022-01-05T01:44:00"/>
    <s v="Jan,2022"/>
    <n v="2022"/>
    <s v="Wed"/>
    <n v="1"/>
    <s v="NO"/>
    <n v="2"/>
  </r>
  <r>
    <x v="105"/>
    <s v="Head-on Collision"/>
    <x v="6"/>
    <s v="Fog"/>
    <s v="Dry"/>
    <s v="Evening Rush"/>
    <n v="4"/>
    <s v="Severe"/>
    <d v="2022-01-05T00:00:00"/>
    <d v="1899-12-30T01:45:00"/>
    <n v="4"/>
    <s v="Severe"/>
    <d v="2022-01-05T00:00:00"/>
    <d v="1899-12-30T01:45:00"/>
    <d v="2022-01-05T01:45:00"/>
    <s v="Jan,2022"/>
    <n v="2022"/>
    <s v="Wed"/>
    <n v="1"/>
    <s v="NO"/>
    <n v="3"/>
  </r>
  <r>
    <x v="106"/>
    <s v="Rear-end Collision"/>
    <x v="8"/>
    <s v="Snow"/>
    <s v="Snow-covered"/>
    <s v="Night"/>
    <n v="5"/>
    <s v="Severe"/>
    <d v="2022-01-05T00:00:00"/>
    <d v="1899-12-30T01:46:00"/>
    <n v="5"/>
    <s v="Severe"/>
    <d v="2022-01-05T00:00:00"/>
    <d v="1899-12-30T01:46:00"/>
    <d v="2022-01-05T01:46:00"/>
    <s v="Jan,2022"/>
    <n v="2022"/>
    <s v="Wed"/>
    <n v="1"/>
    <s v="NO"/>
    <n v="3"/>
  </r>
  <r>
    <x v="107"/>
    <s v="Side-impact Collision"/>
    <x v="9"/>
    <s v="Fog"/>
    <s v="Wet"/>
    <s v="Evening Rush"/>
    <n v="1"/>
    <s v="Minor"/>
    <d v="2022-01-05T00:00:00"/>
    <d v="1899-12-30T01:47:00"/>
    <n v="1"/>
    <s v="Minor"/>
    <d v="2022-01-05T00:00:00"/>
    <d v="1899-12-30T01:47:00"/>
    <d v="2022-01-05T01:47:00"/>
    <s v="Jan,2022"/>
    <n v="2022"/>
    <s v="Wed"/>
    <n v="1"/>
    <s v="NO"/>
    <n v="1"/>
  </r>
  <r>
    <x v="108"/>
    <s v="Rear-end Collision"/>
    <x v="5"/>
    <s v="Rain"/>
    <s v="Dry"/>
    <s v="Midday"/>
    <n v="3"/>
    <s v="Minor"/>
    <d v="2022-01-05T00:00:00"/>
    <d v="1899-12-30T01:48:00"/>
    <n v="3"/>
    <s v="Minor"/>
    <d v="2022-01-05T00:00:00"/>
    <d v="1899-12-30T01:48:00"/>
    <d v="2022-01-05T01:48:00"/>
    <s v="Jan,2022"/>
    <n v="2022"/>
    <s v="Wed"/>
    <n v="1"/>
    <s v="NO"/>
    <n v="1"/>
  </r>
  <r>
    <x v="109"/>
    <s v="Head-on Collision"/>
    <x v="6"/>
    <s v="Clear"/>
    <s v="Wet"/>
    <s v="Midday"/>
    <n v="4"/>
    <s v="Severe"/>
    <d v="2022-01-05T00:00:00"/>
    <d v="1899-12-30T01:49:00"/>
    <n v="4"/>
    <s v="Severe"/>
    <d v="2022-01-05T00:00:00"/>
    <d v="1899-12-30T01:49:00"/>
    <d v="2022-01-05T01:49:00"/>
    <s v="Jan,2022"/>
    <n v="2022"/>
    <s v="Wed"/>
    <n v="1"/>
    <s v="NO"/>
    <n v="3"/>
  </r>
  <r>
    <x v="110"/>
    <s v="Single Vehicle Accident"/>
    <x v="2"/>
    <s v="Snow"/>
    <s v="Snow-covered"/>
    <s v="Morning Rush"/>
    <n v="1"/>
    <s v="Fatal"/>
    <d v="2022-01-05T00:00:00"/>
    <d v="1899-12-30T01:50:00"/>
    <n v="1"/>
    <s v="Fatal"/>
    <d v="2022-01-05T00:00:00"/>
    <d v="1899-12-30T01:50:00"/>
    <d v="2022-01-05T01:50:00"/>
    <s v="Jan,2022"/>
    <n v="2022"/>
    <s v="Wed"/>
    <n v="1"/>
    <s v="NO"/>
    <n v="5"/>
  </r>
  <r>
    <x v="111"/>
    <s v="Head-on Collision"/>
    <x v="6"/>
    <s v="Clear"/>
    <s v="Icy"/>
    <s v="Morning Rush"/>
    <n v="2"/>
    <s v="Minor"/>
    <d v="2022-01-05T00:00:00"/>
    <d v="1899-12-30T01:51:00"/>
    <n v="2"/>
    <s v="Minor"/>
    <d v="2022-01-05T00:00:00"/>
    <d v="1899-12-30T01:51:00"/>
    <d v="2022-01-05T01:51:00"/>
    <s v="Jan,2022"/>
    <n v="2022"/>
    <s v="Wed"/>
    <n v="1"/>
    <s v="NO"/>
    <n v="1"/>
  </r>
  <r>
    <x v="112"/>
    <s v="Rear-end Collision"/>
    <x v="6"/>
    <s v="Snow"/>
    <s v="Dry"/>
    <s v="Midday"/>
    <n v="2"/>
    <s v="Severe"/>
    <d v="2022-01-05T00:00:00"/>
    <d v="1899-12-30T01:52:00"/>
    <n v="2"/>
    <s v="Severe"/>
    <d v="2022-01-05T00:00:00"/>
    <d v="1899-12-30T01:52:00"/>
    <d v="2022-01-05T01:52:00"/>
    <s v="Jan,2022"/>
    <n v="2022"/>
    <s v="Wed"/>
    <n v="1"/>
    <s v="NO"/>
    <n v="3"/>
  </r>
  <r>
    <x v="113"/>
    <s v="Side-impact Collision"/>
    <x v="4"/>
    <s v="Rain"/>
    <s v="Snow-covered"/>
    <s v="Midday"/>
    <n v="4"/>
    <s v="Moderate"/>
    <d v="2022-01-05T00:00:00"/>
    <d v="1899-12-30T01:53:00"/>
    <n v="4"/>
    <s v="Moderate"/>
    <d v="2022-01-05T00:00:00"/>
    <d v="1899-12-30T01:53:00"/>
    <d v="2022-01-05T01:53:00"/>
    <s v="Jan,2022"/>
    <n v="2022"/>
    <s v="Wed"/>
    <n v="1"/>
    <s v="NO"/>
    <n v="2"/>
  </r>
  <r>
    <x v="114"/>
    <s v="Pedestrian Involved"/>
    <x v="3"/>
    <s v="Clear"/>
    <s v="Dry"/>
    <s v="Midday"/>
    <n v="4"/>
    <s v="Severe"/>
    <d v="2022-01-05T00:00:00"/>
    <d v="1899-12-30T01:54:00"/>
    <n v="4"/>
    <s v="Severe"/>
    <d v="2022-01-05T00:00:00"/>
    <d v="1899-12-30T01:54:00"/>
    <d v="2022-01-05T01:54:00"/>
    <s v="Jan,2022"/>
    <n v="2022"/>
    <s v="Wed"/>
    <n v="1"/>
    <s v="NO"/>
    <n v="3"/>
  </r>
  <r>
    <x v="115"/>
    <s v="Multi-vehicle Pile-up"/>
    <x v="9"/>
    <s v="Rain"/>
    <s v="Snow-covered"/>
    <s v="Night"/>
    <n v="1"/>
    <s v="Fatal"/>
    <d v="2022-01-05T00:00:00"/>
    <d v="1899-12-30T01:55:00"/>
    <n v="1"/>
    <s v="Fatal"/>
    <d v="2022-01-05T00:00:00"/>
    <d v="1899-12-30T01:55:00"/>
    <d v="2022-01-05T01:55:00"/>
    <s v="Jan,2022"/>
    <n v="2022"/>
    <s v="Wed"/>
    <n v="1"/>
    <s v="NO"/>
    <n v="5"/>
  </r>
  <r>
    <x v="116"/>
    <s v="Head-on Collision"/>
    <x v="4"/>
    <s v="Rain"/>
    <s v="Wet"/>
    <s v="Evening Rush"/>
    <n v="5"/>
    <s v="Moderate"/>
    <d v="2022-01-05T00:00:00"/>
    <d v="1899-12-30T01:56:00"/>
    <n v="5"/>
    <s v="Moderate"/>
    <d v="2022-01-05T00:00:00"/>
    <d v="1899-12-30T01:56:00"/>
    <d v="2022-01-05T01:56:00"/>
    <s v="Jan,2022"/>
    <n v="2022"/>
    <s v="Wed"/>
    <n v="1"/>
    <s v="NO"/>
    <n v="2"/>
  </r>
  <r>
    <x v="117"/>
    <s v="Side-impact Collision"/>
    <x v="4"/>
    <s v="Snow"/>
    <s v="Snow-covered"/>
    <s v="Night"/>
    <n v="3"/>
    <s v="Moderate"/>
    <d v="2022-01-05T00:00:00"/>
    <d v="1899-12-30T01:57:00"/>
    <n v="3"/>
    <s v="Moderate"/>
    <d v="2022-01-05T00:00:00"/>
    <d v="1899-12-30T01:57:00"/>
    <d v="2022-01-05T01:57:00"/>
    <s v="Jan,2022"/>
    <n v="2022"/>
    <s v="Wed"/>
    <n v="1"/>
    <s v="NO"/>
    <n v="2"/>
  </r>
  <r>
    <x v="118"/>
    <s v="Multi-vehicle Pile-up"/>
    <x v="9"/>
    <s v="Windy"/>
    <s v="Dry"/>
    <s v="Morning Rush"/>
    <n v="2"/>
    <s v="Severe"/>
    <d v="2022-01-05T00:00:00"/>
    <d v="1899-12-30T01:58:00"/>
    <n v="2"/>
    <s v="Severe"/>
    <d v="2022-01-05T00:00:00"/>
    <d v="1899-12-30T01:58:00"/>
    <d v="2022-01-05T01:58:00"/>
    <s v="Jan,2022"/>
    <n v="2022"/>
    <s v="Wed"/>
    <n v="1"/>
    <s v="NO"/>
    <n v="3"/>
  </r>
  <r>
    <x v="119"/>
    <s v="Single Vehicle Accident"/>
    <x v="1"/>
    <s v="Rain"/>
    <s v="Icy"/>
    <s v="Night"/>
    <n v="1"/>
    <s v="Minor"/>
    <d v="2022-01-05T00:00:00"/>
    <d v="1899-12-30T01:59:00"/>
    <n v="1"/>
    <s v="Minor"/>
    <d v="2022-01-05T00:00:00"/>
    <d v="1899-12-30T01:59:00"/>
    <d v="2022-01-05T01:59:00"/>
    <s v="Jan,2022"/>
    <n v="2022"/>
    <s v="Wed"/>
    <n v="1"/>
    <s v="NO"/>
    <n v="1"/>
  </r>
  <r>
    <x v="120"/>
    <s v="Single Vehicle Accident"/>
    <x v="6"/>
    <s v="Rain"/>
    <s v="Snow-covered"/>
    <s v="Night"/>
    <n v="1"/>
    <s v="Fatal"/>
    <d v="2022-01-06T00:00:00"/>
    <d v="1899-12-30T02:00:00"/>
    <n v="1"/>
    <s v="Fatal"/>
    <d v="2022-01-06T00:00:00"/>
    <d v="1899-12-30T02:00:00"/>
    <d v="2022-01-06T02:00:00"/>
    <s v="Jan,2022"/>
    <n v="2022"/>
    <s v="Thu"/>
    <n v="2"/>
    <s v="NO"/>
    <n v="5"/>
  </r>
  <r>
    <x v="121"/>
    <s v="Multi-vehicle Pile-up"/>
    <x v="5"/>
    <s v="Snow"/>
    <s v="Icy"/>
    <s v="Night"/>
    <n v="5"/>
    <s v="Fatal"/>
    <d v="2022-01-06T00:00:00"/>
    <d v="1899-12-30T02:01:00"/>
    <n v="5"/>
    <s v="Fatal"/>
    <d v="2022-01-06T00:00:00"/>
    <d v="1899-12-30T02:01:00"/>
    <d v="2022-01-06T02:01:00"/>
    <s v="Jan,2022"/>
    <n v="2022"/>
    <s v="Thu"/>
    <n v="2"/>
    <s v="NO"/>
    <n v="5"/>
  </r>
  <r>
    <x v="122"/>
    <s v="Single Vehicle Accident"/>
    <x v="1"/>
    <s v="Fog"/>
    <s v="Snow-covered"/>
    <s v="Midday"/>
    <n v="2"/>
    <s v="Moderate"/>
    <d v="2022-01-06T00:00:00"/>
    <d v="1899-12-30T02:02:00"/>
    <n v="2"/>
    <s v="Moderate"/>
    <d v="2022-01-06T00:00:00"/>
    <d v="1899-12-30T02:02:00"/>
    <d v="2022-01-06T02:02:00"/>
    <s v="Jan,2022"/>
    <n v="2022"/>
    <s v="Thu"/>
    <n v="2"/>
    <s v="NO"/>
    <n v="2"/>
  </r>
  <r>
    <x v="123"/>
    <s v="Side-impact Collision"/>
    <x v="4"/>
    <s v="Snow"/>
    <s v="Wet"/>
    <s v="Midday"/>
    <n v="2"/>
    <s v="Minor"/>
    <d v="2022-01-06T00:00:00"/>
    <d v="1899-12-30T02:03:00"/>
    <n v="2"/>
    <s v="Minor"/>
    <d v="2022-01-06T00:00:00"/>
    <d v="1899-12-30T02:03:00"/>
    <d v="2022-01-06T02:03:00"/>
    <s v="Jan,2022"/>
    <n v="2022"/>
    <s v="Thu"/>
    <n v="2"/>
    <s v="NO"/>
    <n v="1"/>
  </r>
  <r>
    <x v="124"/>
    <s v="Head-on Collision"/>
    <x v="0"/>
    <s v="Rain"/>
    <s v="Icy"/>
    <s v="Evening Rush"/>
    <n v="1"/>
    <s v="Severe"/>
    <d v="2022-01-06T00:00:00"/>
    <d v="1899-12-30T02:04:00"/>
    <n v="1"/>
    <s v="Severe"/>
    <d v="2022-01-06T00:00:00"/>
    <d v="1899-12-30T02:04:00"/>
    <d v="2022-01-06T02:04:00"/>
    <s v="Jan,2022"/>
    <n v="2022"/>
    <s v="Thu"/>
    <n v="2"/>
    <s v="NO"/>
    <n v="3"/>
  </r>
  <r>
    <x v="125"/>
    <s v="Side-impact Collision"/>
    <x v="0"/>
    <s v="Snow"/>
    <s v="Snow-covered"/>
    <s v="Midday"/>
    <n v="5"/>
    <s v="Moderate"/>
    <d v="2022-01-06T00:00:00"/>
    <d v="1899-12-30T02:05:00"/>
    <n v="5"/>
    <s v="Moderate"/>
    <d v="2022-01-06T00:00:00"/>
    <d v="1899-12-30T02:05:00"/>
    <d v="2022-01-06T02:05:00"/>
    <s v="Jan,2022"/>
    <n v="2022"/>
    <s v="Thu"/>
    <n v="2"/>
    <s v="NO"/>
    <n v="2"/>
  </r>
  <r>
    <x v="126"/>
    <s v="Side-impact Collision"/>
    <x v="7"/>
    <s v="Rain"/>
    <s v="Icy"/>
    <s v="Night"/>
    <n v="3"/>
    <s v="Moderate"/>
    <d v="2022-01-06T00:00:00"/>
    <d v="1899-12-30T02:06:00"/>
    <n v="3"/>
    <s v="Moderate"/>
    <d v="2022-01-06T00:00:00"/>
    <d v="1899-12-30T02:06:00"/>
    <d v="2022-01-06T02:06:00"/>
    <s v="Jan,2022"/>
    <n v="2022"/>
    <s v="Thu"/>
    <n v="2"/>
    <s v="NO"/>
    <n v="2"/>
  </r>
  <r>
    <x v="127"/>
    <s v="Multi-vehicle Pile-up"/>
    <x v="6"/>
    <s v="Clear"/>
    <s v="Icy"/>
    <s v="Midday"/>
    <n v="4"/>
    <s v="Fatal"/>
    <d v="2022-01-06T00:00:00"/>
    <d v="1899-12-30T02:07:00"/>
    <n v="4"/>
    <s v="Fatal"/>
    <d v="2022-01-06T00:00:00"/>
    <d v="1899-12-30T02:07:00"/>
    <d v="2022-01-06T02:07:00"/>
    <s v="Jan,2022"/>
    <n v="2022"/>
    <s v="Thu"/>
    <n v="2"/>
    <s v="NO"/>
    <n v="5"/>
  </r>
  <r>
    <x v="128"/>
    <s v="Pedestrian Involved"/>
    <x v="6"/>
    <s v="Fog"/>
    <s v="Icy"/>
    <s v="Morning Rush"/>
    <n v="4"/>
    <s v="Fatal"/>
    <d v="2022-01-06T00:00:00"/>
    <d v="1899-12-30T02:08:00"/>
    <n v="4"/>
    <s v="Fatal"/>
    <d v="2022-01-06T00:00:00"/>
    <d v="1899-12-30T02:08:00"/>
    <d v="2022-01-06T02:08:00"/>
    <s v="Jan,2022"/>
    <n v="2022"/>
    <s v="Thu"/>
    <n v="2"/>
    <s v="NO"/>
    <n v="5"/>
  </r>
  <r>
    <x v="129"/>
    <s v="Pedestrian Involved"/>
    <x v="1"/>
    <s v="Clear"/>
    <s v="Wet"/>
    <s v="Midday"/>
    <n v="2"/>
    <s v="Minor"/>
    <d v="2022-01-06T00:00:00"/>
    <d v="1899-12-30T02:09:00"/>
    <n v="2"/>
    <s v="Minor"/>
    <d v="2022-01-06T00:00:00"/>
    <d v="1899-12-30T02:09:00"/>
    <d v="2022-01-06T02:09:00"/>
    <s v="Jan,2022"/>
    <n v="2022"/>
    <s v="Thu"/>
    <n v="2"/>
    <s v="NO"/>
    <n v="1"/>
  </r>
  <r>
    <x v="130"/>
    <s v="Head-on Collision"/>
    <x v="1"/>
    <s v="Clear"/>
    <s v="Icy"/>
    <s v="Night"/>
    <n v="2"/>
    <s v="Severe"/>
    <d v="2022-01-06T00:00:00"/>
    <d v="1899-12-30T02:10:00"/>
    <n v="2"/>
    <s v="Severe"/>
    <d v="2022-01-06T00:00:00"/>
    <d v="1899-12-30T02:10:00"/>
    <d v="2022-01-06T02:10:00"/>
    <s v="Jan,2022"/>
    <n v="2022"/>
    <s v="Thu"/>
    <n v="2"/>
    <s v="NO"/>
    <n v="3"/>
  </r>
  <r>
    <x v="131"/>
    <s v="Multi-vehicle Pile-up"/>
    <x v="5"/>
    <s v="Fog"/>
    <s v="Icy"/>
    <s v="Midday"/>
    <n v="2"/>
    <s v="Fatal"/>
    <d v="2022-01-06T00:00:00"/>
    <d v="1899-12-30T02:11:00"/>
    <n v="2"/>
    <s v="Fatal"/>
    <d v="2022-01-06T00:00:00"/>
    <d v="1899-12-30T02:11:00"/>
    <d v="2022-01-06T02:11:00"/>
    <s v="Jan,2022"/>
    <n v="2022"/>
    <s v="Thu"/>
    <n v="2"/>
    <s v="NO"/>
    <n v="5"/>
  </r>
  <r>
    <x v="132"/>
    <s v="Pedestrian Involved"/>
    <x v="5"/>
    <s v="Clear"/>
    <s v="Icy"/>
    <s v="Morning Rush"/>
    <n v="2"/>
    <s v="Fatal"/>
    <d v="2022-01-06T00:00:00"/>
    <d v="1899-12-30T02:12:00"/>
    <n v="2"/>
    <s v="Fatal"/>
    <d v="2022-01-06T00:00:00"/>
    <d v="1899-12-30T02:12:00"/>
    <d v="2022-01-06T02:12:00"/>
    <s v="Jan,2022"/>
    <n v="2022"/>
    <s v="Thu"/>
    <n v="2"/>
    <s v="NO"/>
    <n v="5"/>
  </r>
  <r>
    <x v="133"/>
    <s v="Single Vehicle Accident"/>
    <x v="0"/>
    <s v="Windy"/>
    <s v="Snow-covered"/>
    <s v="Night"/>
    <n v="5"/>
    <s v="Severe"/>
    <d v="2022-01-06T00:00:00"/>
    <d v="1899-12-30T02:13:00"/>
    <n v="5"/>
    <s v="Severe"/>
    <d v="2022-01-06T00:00:00"/>
    <d v="1899-12-30T02:13:00"/>
    <d v="2022-01-06T02:13:00"/>
    <s v="Jan,2022"/>
    <n v="2022"/>
    <s v="Thu"/>
    <n v="2"/>
    <s v="NO"/>
    <n v="3"/>
  </r>
  <r>
    <x v="134"/>
    <s v="Pedestrian Involved"/>
    <x v="0"/>
    <s v="Clear"/>
    <s v="Dry"/>
    <s v="Evening Rush"/>
    <n v="4"/>
    <s v="Fatal"/>
    <d v="2022-01-06T00:00:00"/>
    <d v="1899-12-30T02:14:00"/>
    <n v="4"/>
    <s v="Fatal"/>
    <d v="2022-01-06T00:00:00"/>
    <d v="1899-12-30T02:14:00"/>
    <d v="2022-01-06T02:14:00"/>
    <s v="Jan,2022"/>
    <n v="2022"/>
    <s v="Thu"/>
    <n v="2"/>
    <s v="NO"/>
    <n v="5"/>
  </r>
  <r>
    <x v="135"/>
    <s v="Single Vehicle Accident"/>
    <x v="9"/>
    <s v="Rain"/>
    <s v="Wet"/>
    <s v="Morning Rush"/>
    <n v="2"/>
    <s v="Moderate"/>
    <d v="2022-01-06T00:00:00"/>
    <d v="1899-12-30T02:15:00"/>
    <n v="2"/>
    <s v="Moderate"/>
    <d v="2022-01-06T00:00:00"/>
    <d v="1899-12-30T02:15:00"/>
    <d v="2022-01-06T02:15:00"/>
    <s v="Jan,2022"/>
    <n v="2022"/>
    <s v="Thu"/>
    <n v="2"/>
    <s v="NO"/>
    <n v="2"/>
  </r>
  <r>
    <x v="136"/>
    <s v="Head-on Collision"/>
    <x v="8"/>
    <s v="Fog"/>
    <s v="Snow-covered"/>
    <s v="Morning Rush"/>
    <n v="2"/>
    <s v="Moderate"/>
    <d v="2022-01-06T00:00:00"/>
    <d v="1899-12-30T02:16:00"/>
    <n v="2"/>
    <s v="Moderate"/>
    <d v="2022-01-06T00:00:00"/>
    <d v="1899-12-30T02:16:00"/>
    <d v="2022-01-06T02:16:00"/>
    <s v="Jan,2022"/>
    <n v="2022"/>
    <s v="Thu"/>
    <n v="2"/>
    <s v="NO"/>
    <n v="2"/>
  </r>
  <r>
    <x v="137"/>
    <s v="Side-impact Collision"/>
    <x v="4"/>
    <s v="Snow"/>
    <s v="Dry"/>
    <s v="Morning Rush"/>
    <n v="2"/>
    <s v="Severe"/>
    <d v="2022-01-06T00:00:00"/>
    <d v="1899-12-30T02:17:00"/>
    <n v="2"/>
    <s v="Severe"/>
    <d v="2022-01-06T00:00:00"/>
    <d v="1899-12-30T02:17:00"/>
    <d v="2022-01-06T02:17:00"/>
    <s v="Jan,2022"/>
    <n v="2022"/>
    <s v="Thu"/>
    <n v="2"/>
    <s v="NO"/>
    <n v="3"/>
  </r>
  <r>
    <x v="138"/>
    <s v="Side-impact Collision"/>
    <x v="6"/>
    <s v="Rain"/>
    <s v="Icy"/>
    <s v="Night"/>
    <n v="5"/>
    <s v="Moderate"/>
    <d v="2022-01-06T00:00:00"/>
    <d v="1899-12-30T02:18:00"/>
    <n v="5"/>
    <s v="Moderate"/>
    <d v="2022-01-06T00:00:00"/>
    <d v="1899-12-30T02:18:00"/>
    <d v="2022-01-06T02:18:00"/>
    <s v="Jan,2022"/>
    <n v="2022"/>
    <s v="Thu"/>
    <n v="2"/>
    <s v="NO"/>
    <n v="2"/>
  </r>
  <r>
    <x v="139"/>
    <s v="Pedestrian Involved"/>
    <x v="0"/>
    <s v="Windy"/>
    <s v="Snow-covered"/>
    <s v="Midday"/>
    <n v="4"/>
    <s v="Moderate"/>
    <d v="2022-01-06T00:00:00"/>
    <d v="1899-12-30T02:19:00"/>
    <n v="4"/>
    <s v="Moderate"/>
    <d v="2022-01-06T00:00:00"/>
    <d v="1899-12-30T02:19:00"/>
    <d v="2022-01-06T02:19:00"/>
    <s v="Jan,2022"/>
    <n v="2022"/>
    <s v="Thu"/>
    <n v="2"/>
    <s v="NO"/>
    <n v="2"/>
  </r>
  <r>
    <x v="140"/>
    <s v="Single Vehicle Accident"/>
    <x v="0"/>
    <s v="Fog"/>
    <s v="Snow-covered"/>
    <s v="Morning Rush"/>
    <n v="3"/>
    <s v="Moderate"/>
    <d v="2022-01-06T00:00:00"/>
    <d v="1899-12-30T02:20:00"/>
    <n v="3"/>
    <s v="Moderate"/>
    <d v="2022-01-06T00:00:00"/>
    <d v="1899-12-30T02:20:00"/>
    <d v="2022-01-06T02:20:00"/>
    <s v="Jan,2022"/>
    <n v="2022"/>
    <s v="Thu"/>
    <n v="2"/>
    <s v="NO"/>
    <n v="2"/>
  </r>
  <r>
    <x v="141"/>
    <s v="Rear-end Collision"/>
    <x v="5"/>
    <s v="Clear"/>
    <s v="Wet"/>
    <s v="Evening Rush"/>
    <n v="3"/>
    <s v="Minor"/>
    <d v="2022-01-06T00:00:00"/>
    <d v="1899-12-30T02:21:00"/>
    <n v="3"/>
    <s v="Minor"/>
    <d v="2022-01-06T00:00:00"/>
    <d v="1899-12-30T02:21:00"/>
    <d v="2022-01-06T02:21:00"/>
    <s v="Jan,2022"/>
    <n v="2022"/>
    <s v="Thu"/>
    <n v="2"/>
    <s v="NO"/>
    <n v="1"/>
  </r>
  <r>
    <x v="142"/>
    <s v="Rear-end Collision"/>
    <x v="6"/>
    <s v="Clear"/>
    <s v="Wet"/>
    <s v="Evening Rush"/>
    <n v="1"/>
    <s v="Minor"/>
    <d v="2022-01-06T00:00:00"/>
    <d v="1899-12-30T02:22:00"/>
    <n v="1"/>
    <s v="Minor"/>
    <d v="2022-01-06T00:00:00"/>
    <d v="1899-12-30T02:22:00"/>
    <d v="2022-01-06T02:22:00"/>
    <s v="Jan,2022"/>
    <n v="2022"/>
    <s v="Thu"/>
    <n v="2"/>
    <s v="NO"/>
    <n v="1"/>
  </r>
  <r>
    <x v="143"/>
    <s v="Rear-end Collision"/>
    <x v="7"/>
    <s v="Rain"/>
    <s v="Dry"/>
    <s v="Midday"/>
    <n v="2"/>
    <s v="Moderate"/>
    <d v="2022-01-06T00:00:00"/>
    <d v="1899-12-30T02:23:00"/>
    <n v="2"/>
    <s v="Moderate"/>
    <d v="2022-01-06T00:00:00"/>
    <d v="1899-12-30T02:23:00"/>
    <d v="2022-01-06T02:23:00"/>
    <s v="Jan,2022"/>
    <n v="2022"/>
    <s v="Thu"/>
    <n v="2"/>
    <s v="NO"/>
    <n v="2"/>
  </r>
  <r>
    <x v="144"/>
    <s v="Side-impact Collision"/>
    <x v="7"/>
    <s v="Rain"/>
    <s v="Snow-covered"/>
    <s v="Morning Rush"/>
    <n v="5"/>
    <s v="Moderate"/>
    <d v="2022-01-07T00:00:00"/>
    <d v="1899-12-30T02:24:00"/>
    <n v="5"/>
    <s v="Moderate"/>
    <d v="2022-01-07T00:00:00"/>
    <d v="1899-12-30T02:24:00"/>
    <d v="2022-01-07T02:24:00"/>
    <s v="Jan,2022"/>
    <n v="2022"/>
    <s v="Fri"/>
    <n v="2"/>
    <s v="NO"/>
    <n v="2"/>
  </r>
  <r>
    <x v="145"/>
    <s v="Multi-vehicle Pile-up"/>
    <x v="9"/>
    <s v="Fog"/>
    <s v="Icy"/>
    <s v="Night"/>
    <n v="2"/>
    <s v="Moderate"/>
    <d v="2022-01-07T00:00:00"/>
    <d v="1899-12-30T02:25:00"/>
    <n v="2"/>
    <s v="Moderate"/>
    <d v="2022-01-07T00:00:00"/>
    <d v="1899-12-30T02:25:00"/>
    <d v="2022-01-07T02:25:00"/>
    <s v="Jan,2022"/>
    <n v="2022"/>
    <s v="Fri"/>
    <n v="2"/>
    <s v="NO"/>
    <n v="2"/>
  </r>
  <r>
    <x v="146"/>
    <s v="Side-impact Collision"/>
    <x v="4"/>
    <s v="Rain"/>
    <s v="Dry"/>
    <s v="Midday"/>
    <n v="3"/>
    <s v="Severe"/>
    <d v="2022-01-07T00:00:00"/>
    <d v="1899-12-30T02:26:00"/>
    <n v="3"/>
    <s v="Severe"/>
    <d v="2022-01-07T00:00:00"/>
    <d v="1899-12-30T02:26:00"/>
    <d v="2022-01-07T02:26:00"/>
    <s v="Jan,2022"/>
    <n v="2022"/>
    <s v="Fri"/>
    <n v="2"/>
    <s v="NO"/>
    <n v="3"/>
  </r>
  <r>
    <x v="147"/>
    <s v="Multi-vehicle Pile-up"/>
    <x v="7"/>
    <s v="Rain"/>
    <s v="Snow-covered"/>
    <s v="Evening Rush"/>
    <n v="2"/>
    <s v="Moderate"/>
    <d v="2022-01-07T00:00:00"/>
    <d v="1899-12-30T02:27:00"/>
    <n v="2"/>
    <s v="Moderate"/>
    <d v="2022-01-07T00:00:00"/>
    <d v="1899-12-30T02:27:00"/>
    <d v="2022-01-07T02:27:00"/>
    <s v="Jan,2022"/>
    <n v="2022"/>
    <s v="Fri"/>
    <n v="2"/>
    <s v="NO"/>
    <n v="2"/>
  </r>
  <r>
    <x v="148"/>
    <s v="Single Vehicle Accident"/>
    <x v="9"/>
    <s v="Fog"/>
    <s v="Icy"/>
    <s v="Midday"/>
    <n v="2"/>
    <s v="Minor"/>
    <d v="2022-01-07T00:00:00"/>
    <d v="1899-12-30T02:28:00"/>
    <n v="2"/>
    <s v="Minor"/>
    <d v="2022-01-07T00:00:00"/>
    <d v="1899-12-30T02:28:00"/>
    <d v="2022-01-07T02:28:00"/>
    <s v="Jan,2022"/>
    <n v="2022"/>
    <s v="Fri"/>
    <n v="2"/>
    <s v="NO"/>
    <n v="1"/>
  </r>
  <r>
    <x v="149"/>
    <s v="Pedestrian Involved"/>
    <x v="7"/>
    <s v="Rain"/>
    <s v="Wet"/>
    <s v="Evening Rush"/>
    <n v="4"/>
    <s v="Fatal"/>
    <d v="2022-01-07T00:00:00"/>
    <d v="1899-12-30T02:29:00"/>
    <n v="4"/>
    <s v="Fatal"/>
    <d v="2022-01-07T00:00:00"/>
    <d v="1899-12-30T02:29:00"/>
    <d v="2022-01-07T02:29:00"/>
    <s v="Jan,2022"/>
    <n v="2022"/>
    <s v="Fri"/>
    <n v="2"/>
    <s v="NO"/>
    <n v="5"/>
  </r>
  <r>
    <x v="150"/>
    <s v="Rear-end Collision"/>
    <x v="5"/>
    <s v="Fog"/>
    <s v="Wet"/>
    <s v="Midday"/>
    <n v="4"/>
    <s v="Severe"/>
    <d v="2022-01-07T00:00:00"/>
    <d v="1899-12-30T02:30:00"/>
    <n v="4"/>
    <s v="Severe"/>
    <d v="2022-01-07T00:00:00"/>
    <d v="1899-12-30T02:30:00"/>
    <d v="2022-01-07T02:30:00"/>
    <s v="Jan,2022"/>
    <n v="2022"/>
    <s v="Fri"/>
    <n v="2"/>
    <s v="NO"/>
    <n v="3"/>
  </r>
  <r>
    <x v="151"/>
    <s v="Single Vehicle Accident"/>
    <x v="6"/>
    <s v="Windy"/>
    <s v="Dry"/>
    <s v="Evening Rush"/>
    <n v="4"/>
    <s v="Fatal"/>
    <d v="2022-01-07T00:00:00"/>
    <d v="1899-12-30T02:31:00"/>
    <n v="4"/>
    <s v="Fatal"/>
    <d v="2022-01-07T00:00:00"/>
    <d v="1899-12-30T02:31:00"/>
    <d v="2022-01-07T02:31:00"/>
    <s v="Jan,2022"/>
    <n v="2022"/>
    <s v="Fri"/>
    <n v="2"/>
    <s v="NO"/>
    <n v="5"/>
  </r>
  <r>
    <x v="152"/>
    <s v="Single Vehicle Accident"/>
    <x v="5"/>
    <s v="Rain"/>
    <s v="Wet"/>
    <s v="Midday"/>
    <n v="5"/>
    <s v="Severe"/>
    <d v="2022-01-07T00:00:00"/>
    <d v="1899-12-30T02:32:00"/>
    <n v="5"/>
    <s v="Severe"/>
    <d v="2022-01-07T00:00:00"/>
    <d v="1899-12-30T02:32:00"/>
    <d v="2022-01-07T02:32:00"/>
    <s v="Jan,2022"/>
    <n v="2022"/>
    <s v="Fri"/>
    <n v="2"/>
    <s v="NO"/>
    <n v="3"/>
  </r>
  <r>
    <x v="153"/>
    <s v="Pedestrian Involved"/>
    <x v="1"/>
    <s v="Rain"/>
    <s v="Wet"/>
    <s v="Evening Rush"/>
    <n v="5"/>
    <s v="Fatal"/>
    <d v="2022-01-07T00:00:00"/>
    <d v="1899-12-30T02:33:00"/>
    <n v="5"/>
    <s v="Fatal"/>
    <d v="2022-01-07T00:00:00"/>
    <d v="1899-12-30T02:33:00"/>
    <d v="2022-01-07T02:33:00"/>
    <s v="Jan,2022"/>
    <n v="2022"/>
    <s v="Fri"/>
    <n v="2"/>
    <s v="NO"/>
    <n v="5"/>
  </r>
  <r>
    <x v="154"/>
    <s v="Single Vehicle Accident"/>
    <x v="5"/>
    <s v="Rain"/>
    <s v="Icy"/>
    <s v="Morning Rush"/>
    <n v="2"/>
    <s v="Fatal"/>
    <d v="2022-01-07T00:00:00"/>
    <d v="1899-12-30T02:34:00"/>
    <n v="2"/>
    <s v="Fatal"/>
    <d v="2022-01-07T00:00:00"/>
    <d v="1899-12-30T02:34:00"/>
    <d v="2022-01-07T02:34:00"/>
    <s v="Jan,2022"/>
    <n v="2022"/>
    <s v="Fri"/>
    <n v="2"/>
    <s v="NO"/>
    <n v="5"/>
  </r>
  <r>
    <x v="155"/>
    <s v="Pedestrian Involved"/>
    <x v="6"/>
    <s v="Clear"/>
    <s v="Icy"/>
    <s v="Morning Rush"/>
    <n v="3"/>
    <s v="Fatal"/>
    <d v="2022-01-07T00:00:00"/>
    <d v="1899-12-30T02:35:00"/>
    <n v="3"/>
    <s v="Fatal"/>
    <d v="2022-01-07T00:00:00"/>
    <d v="1899-12-30T02:35:00"/>
    <d v="2022-01-07T02:35:00"/>
    <s v="Jan,2022"/>
    <n v="2022"/>
    <s v="Fri"/>
    <n v="2"/>
    <s v="NO"/>
    <n v="5"/>
  </r>
  <r>
    <x v="156"/>
    <s v="Head-on Collision"/>
    <x v="7"/>
    <s v="Rain"/>
    <s v="Icy"/>
    <s v="Morning Rush"/>
    <n v="2"/>
    <s v="Fatal"/>
    <d v="2022-01-07T00:00:00"/>
    <d v="1899-12-30T02:36:00"/>
    <n v="2"/>
    <s v="Fatal"/>
    <d v="2022-01-07T00:00:00"/>
    <d v="1899-12-30T02:36:00"/>
    <d v="2022-01-07T02:36:00"/>
    <s v="Jan,2022"/>
    <n v="2022"/>
    <s v="Fri"/>
    <n v="2"/>
    <s v="NO"/>
    <n v="5"/>
  </r>
  <r>
    <x v="157"/>
    <s v="Pedestrian Involved"/>
    <x v="8"/>
    <s v="Fog"/>
    <s v="Snow-covered"/>
    <s v="Morning Rush"/>
    <n v="4"/>
    <s v="Minor"/>
    <d v="2022-01-07T00:00:00"/>
    <d v="1899-12-30T02:37:00"/>
    <n v="4"/>
    <s v="Minor"/>
    <d v="2022-01-07T00:00:00"/>
    <d v="1899-12-30T02:37:00"/>
    <d v="2022-01-07T02:37:00"/>
    <s v="Jan,2022"/>
    <n v="2022"/>
    <s v="Fri"/>
    <n v="2"/>
    <s v="NO"/>
    <n v="1"/>
  </r>
  <r>
    <x v="158"/>
    <s v="Rear-end Collision"/>
    <x v="9"/>
    <s v="Clear"/>
    <s v="Dry"/>
    <s v="Night"/>
    <n v="4"/>
    <s v="Fatal"/>
    <d v="2022-01-07T00:00:00"/>
    <d v="1899-12-30T02:38:00"/>
    <n v="4"/>
    <s v="Fatal"/>
    <d v="2022-01-07T00:00:00"/>
    <d v="1899-12-30T02:38:00"/>
    <d v="2022-01-07T02:38:00"/>
    <s v="Jan,2022"/>
    <n v="2022"/>
    <s v="Fri"/>
    <n v="2"/>
    <s v="NO"/>
    <n v="5"/>
  </r>
  <r>
    <x v="159"/>
    <s v="Multi-vehicle Pile-up"/>
    <x v="8"/>
    <s v="Clear"/>
    <s v="Icy"/>
    <s v="Night"/>
    <n v="2"/>
    <s v="Severe"/>
    <d v="2022-01-07T00:00:00"/>
    <d v="1899-12-30T02:39:00"/>
    <n v="2"/>
    <s v="Severe"/>
    <d v="2022-01-07T00:00:00"/>
    <d v="1899-12-30T02:39:00"/>
    <d v="2022-01-07T02:39:00"/>
    <s v="Jan,2022"/>
    <n v="2022"/>
    <s v="Fri"/>
    <n v="2"/>
    <s v="NO"/>
    <n v="3"/>
  </r>
  <r>
    <x v="160"/>
    <s v="Multi-vehicle Pile-up"/>
    <x v="9"/>
    <s v="Rain"/>
    <s v="Wet"/>
    <s v="Night"/>
    <n v="5"/>
    <s v="Severe"/>
    <d v="2022-01-07T00:00:00"/>
    <d v="1899-12-30T02:40:00"/>
    <n v="5"/>
    <s v="Severe"/>
    <d v="2022-01-07T00:00:00"/>
    <d v="1899-12-30T02:40:00"/>
    <d v="2022-01-07T02:40:00"/>
    <s v="Jan,2022"/>
    <n v="2022"/>
    <s v="Fri"/>
    <n v="2"/>
    <s v="NO"/>
    <n v="3"/>
  </r>
  <r>
    <x v="161"/>
    <s v="Rear-end Collision"/>
    <x v="5"/>
    <s v="Snow"/>
    <s v="Wet"/>
    <s v="Evening Rush"/>
    <n v="2"/>
    <s v="Moderate"/>
    <d v="2022-01-07T00:00:00"/>
    <d v="1899-12-30T02:41:00"/>
    <n v="2"/>
    <s v="Moderate"/>
    <d v="2022-01-07T00:00:00"/>
    <d v="1899-12-30T02:41:00"/>
    <d v="2022-01-07T02:41:00"/>
    <s v="Jan,2022"/>
    <n v="2022"/>
    <s v="Fri"/>
    <n v="2"/>
    <s v="NO"/>
    <n v="2"/>
  </r>
  <r>
    <x v="162"/>
    <s v="Multi-vehicle Pile-up"/>
    <x v="8"/>
    <s v="Clear"/>
    <s v="Icy"/>
    <s v="Morning Rush"/>
    <n v="2"/>
    <s v="Fatal"/>
    <d v="2022-01-07T00:00:00"/>
    <d v="1899-12-30T02:42:00"/>
    <n v="2"/>
    <s v="Fatal"/>
    <d v="2022-01-07T00:00:00"/>
    <d v="1899-12-30T02:42:00"/>
    <d v="2022-01-07T02:42:00"/>
    <s v="Jan,2022"/>
    <n v="2022"/>
    <s v="Fri"/>
    <n v="2"/>
    <s v="NO"/>
    <n v="5"/>
  </r>
  <r>
    <x v="163"/>
    <s v="Pedestrian Involved"/>
    <x v="7"/>
    <s v="Fog"/>
    <s v="Wet"/>
    <s v="Night"/>
    <n v="5"/>
    <s v="Severe"/>
    <d v="2022-01-07T00:00:00"/>
    <d v="1899-12-30T02:43:00"/>
    <n v="5"/>
    <s v="Severe"/>
    <d v="2022-01-07T00:00:00"/>
    <d v="1899-12-30T02:43:00"/>
    <d v="2022-01-07T02:43:00"/>
    <s v="Jan,2022"/>
    <n v="2022"/>
    <s v="Fri"/>
    <n v="2"/>
    <s v="NO"/>
    <n v="3"/>
  </r>
  <r>
    <x v="164"/>
    <s v="Head-on Collision"/>
    <x v="0"/>
    <s v="Rain"/>
    <s v="Wet"/>
    <s v="Evening Rush"/>
    <n v="3"/>
    <s v="Severe"/>
    <d v="2022-01-07T00:00:00"/>
    <d v="1899-12-30T02:44:00"/>
    <n v="3"/>
    <s v="Severe"/>
    <d v="2022-01-07T00:00:00"/>
    <d v="1899-12-30T02:44:00"/>
    <d v="2022-01-07T02:44:00"/>
    <s v="Jan,2022"/>
    <n v="2022"/>
    <s v="Fri"/>
    <n v="2"/>
    <s v="NO"/>
    <n v="3"/>
  </r>
  <r>
    <x v="165"/>
    <s v="Multi-vehicle Pile-up"/>
    <x v="8"/>
    <s v="Fog"/>
    <s v="Snow-covered"/>
    <s v="Midday"/>
    <n v="2"/>
    <s v="Severe"/>
    <d v="2022-01-07T00:00:00"/>
    <d v="1899-12-30T02:45:00"/>
    <n v="2"/>
    <s v="Severe"/>
    <d v="2022-01-07T00:00:00"/>
    <d v="1899-12-30T02:45:00"/>
    <d v="2022-01-07T02:45:00"/>
    <s v="Jan,2022"/>
    <n v="2022"/>
    <s v="Fri"/>
    <n v="2"/>
    <s v="NO"/>
    <n v="3"/>
  </r>
  <r>
    <x v="166"/>
    <s v="Head-on Collision"/>
    <x v="1"/>
    <s v="Snow"/>
    <s v="Wet"/>
    <s v="Evening Rush"/>
    <n v="1"/>
    <s v="Fatal"/>
    <d v="2022-01-07T00:00:00"/>
    <d v="1899-12-30T02:46:00"/>
    <n v="1"/>
    <s v="Fatal"/>
    <d v="2022-01-07T00:00:00"/>
    <d v="1899-12-30T02:46:00"/>
    <d v="2022-01-07T02:46:00"/>
    <s v="Jan,2022"/>
    <n v="2022"/>
    <s v="Fri"/>
    <n v="2"/>
    <s v="NO"/>
    <n v="5"/>
  </r>
  <r>
    <x v="167"/>
    <s v="Rear-end Collision"/>
    <x v="5"/>
    <s v="Rain"/>
    <s v="Wet"/>
    <s v="Evening Rush"/>
    <n v="2"/>
    <s v="Severe"/>
    <d v="2022-01-07T00:00:00"/>
    <d v="1899-12-30T02:47:00"/>
    <n v="2"/>
    <s v="Severe"/>
    <d v="2022-01-07T00:00:00"/>
    <d v="1899-12-30T02:47:00"/>
    <d v="2022-01-07T02:47:00"/>
    <s v="Jan,2022"/>
    <n v="2022"/>
    <s v="Fri"/>
    <n v="2"/>
    <s v="NO"/>
    <n v="3"/>
  </r>
  <r>
    <x v="168"/>
    <s v="Head-on Collision"/>
    <x v="9"/>
    <s v="Fog"/>
    <s v="Wet"/>
    <s v="Evening Rush"/>
    <n v="2"/>
    <s v="Moderate"/>
    <d v="2022-01-08T00:00:00"/>
    <d v="1899-12-30T02:48:00"/>
    <n v="2"/>
    <s v="Moderate"/>
    <d v="2022-01-08T00:00:00"/>
    <d v="1899-12-30T02:48:00"/>
    <d v="2022-01-08T02:48:00"/>
    <s v="Jan,2022"/>
    <n v="2022"/>
    <s v="Sat"/>
    <n v="2"/>
    <s v="NO"/>
    <n v="2"/>
  </r>
  <r>
    <x v="169"/>
    <s v="Single Vehicle Accident"/>
    <x v="9"/>
    <s v="Fog"/>
    <s v="Icy"/>
    <s v="Evening Rush"/>
    <n v="2"/>
    <s v="Minor"/>
    <d v="2022-01-08T00:00:00"/>
    <d v="1899-12-30T02:49:00"/>
    <n v="2"/>
    <s v="Minor"/>
    <d v="2022-01-08T00:00:00"/>
    <d v="1899-12-30T02:49:00"/>
    <d v="2022-01-08T02:49:00"/>
    <s v="Jan,2022"/>
    <n v="2022"/>
    <s v="Sat"/>
    <n v="2"/>
    <s v="NO"/>
    <n v="1"/>
  </r>
  <r>
    <x v="170"/>
    <s v="Side-impact Collision"/>
    <x v="6"/>
    <s v="Rain"/>
    <s v="Snow-covered"/>
    <s v="Evening Rush"/>
    <n v="1"/>
    <s v="Moderate"/>
    <d v="2022-01-08T00:00:00"/>
    <d v="1899-12-30T02:50:00"/>
    <n v="1"/>
    <s v="Moderate"/>
    <d v="2022-01-08T00:00:00"/>
    <d v="1899-12-30T02:50:00"/>
    <d v="2022-01-08T02:50:00"/>
    <s v="Jan,2022"/>
    <n v="2022"/>
    <s v="Sat"/>
    <n v="2"/>
    <s v="NO"/>
    <n v="2"/>
  </r>
  <r>
    <x v="171"/>
    <s v="Single Vehicle Accident"/>
    <x v="7"/>
    <s v="Windy"/>
    <s v="Snow-covered"/>
    <s v="Evening Rush"/>
    <n v="5"/>
    <s v="Severe"/>
    <d v="2022-01-08T00:00:00"/>
    <d v="1899-12-30T02:51:00"/>
    <n v="5"/>
    <s v="Severe"/>
    <d v="2022-01-08T00:00:00"/>
    <d v="1899-12-30T02:51:00"/>
    <d v="2022-01-08T02:51:00"/>
    <s v="Jan,2022"/>
    <n v="2022"/>
    <s v="Sat"/>
    <n v="2"/>
    <s v="NO"/>
    <n v="3"/>
  </r>
  <r>
    <x v="172"/>
    <s v="Rear-end Collision"/>
    <x v="9"/>
    <s v="Windy"/>
    <s v="Icy"/>
    <s v="Night"/>
    <n v="1"/>
    <s v="Moderate"/>
    <d v="2022-01-08T00:00:00"/>
    <d v="1899-12-30T02:52:00"/>
    <n v="1"/>
    <s v="Moderate"/>
    <d v="2022-01-08T00:00:00"/>
    <d v="1899-12-30T02:52:00"/>
    <d v="2022-01-08T02:52:00"/>
    <s v="Jan,2022"/>
    <n v="2022"/>
    <s v="Sat"/>
    <n v="2"/>
    <s v="NO"/>
    <n v="2"/>
  </r>
  <r>
    <x v="173"/>
    <s v="Multi-vehicle Pile-up"/>
    <x v="1"/>
    <s v="Snow"/>
    <s v="Wet"/>
    <s v="Morning Rush"/>
    <n v="3"/>
    <s v="Minor"/>
    <d v="2022-01-08T00:00:00"/>
    <d v="1899-12-30T02:53:00"/>
    <n v="3"/>
    <s v="Minor"/>
    <d v="2022-01-08T00:00:00"/>
    <d v="1899-12-30T02:53:00"/>
    <d v="2022-01-08T02:53:00"/>
    <s v="Jan,2022"/>
    <n v="2022"/>
    <s v="Sat"/>
    <n v="2"/>
    <s v="NO"/>
    <n v="1"/>
  </r>
  <r>
    <x v="174"/>
    <s v="Multi-vehicle Pile-up"/>
    <x v="6"/>
    <s v="Clear"/>
    <s v="Icy"/>
    <s v="Midday"/>
    <n v="1"/>
    <s v="Fatal"/>
    <d v="2022-01-08T00:00:00"/>
    <d v="1899-12-30T02:54:00"/>
    <n v="1"/>
    <s v="Fatal"/>
    <d v="2022-01-08T00:00:00"/>
    <d v="1899-12-30T02:54:00"/>
    <d v="2022-01-08T02:54:00"/>
    <s v="Jan,2022"/>
    <n v="2022"/>
    <s v="Sat"/>
    <n v="2"/>
    <s v="NO"/>
    <n v="5"/>
  </r>
  <r>
    <x v="175"/>
    <s v="Head-on Collision"/>
    <x v="4"/>
    <s v="Clear"/>
    <s v="Snow-covered"/>
    <s v="Evening Rush"/>
    <n v="1"/>
    <s v="Severe"/>
    <d v="2022-01-08T00:00:00"/>
    <d v="1899-12-30T02:55:00"/>
    <n v="1"/>
    <s v="Severe"/>
    <d v="2022-01-08T00:00:00"/>
    <d v="1899-12-30T02:55:00"/>
    <d v="2022-01-08T02:55:00"/>
    <s v="Jan,2022"/>
    <n v="2022"/>
    <s v="Sat"/>
    <n v="2"/>
    <s v="NO"/>
    <n v="3"/>
  </r>
  <r>
    <x v="176"/>
    <s v="Pedestrian Involved"/>
    <x v="0"/>
    <s v="Rain"/>
    <s v="Icy"/>
    <s v="Morning Rush"/>
    <n v="4"/>
    <s v="Severe"/>
    <d v="2022-01-08T00:00:00"/>
    <d v="1899-12-30T02:56:00"/>
    <n v="4"/>
    <s v="Severe"/>
    <d v="2022-01-08T00:00:00"/>
    <d v="1899-12-30T02:56:00"/>
    <d v="2022-01-08T02:56:00"/>
    <s v="Jan,2022"/>
    <n v="2022"/>
    <s v="Sat"/>
    <n v="2"/>
    <s v="NO"/>
    <n v="3"/>
  </r>
  <r>
    <x v="177"/>
    <s v="Side-impact Collision"/>
    <x v="1"/>
    <s v="Rain"/>
    <s v="Icy"/>
    <s v="Night"/>
    <n v="5"/>
    <s v="Severe"/>
    <d v="2022-01-08T00:00:00"/>
    <d v="1899-12-30T02:57:00"/>
    <n v="5"/>
    <s v="Severe"/>
    <d v="2022-01-08T00:00:00"/>
    <d v="1899-12-30T02:57:00"/>
    <d v="2022-01-08T02:57:00"/>
    <s v="Jan,2022"/>
    <n v="2022"/>
    <s v="Sat"/>
    <n v="2"/>
    <s v="NO"/>
    <n v="3"/>
  </r>
  <r>
    <x v="178"/>
    <s v="Pedestrian Involved"/>
    <x v="2"/>
    <s v="Rain"/>
    <s v="Wet"/>
    <s v="Midday"/>
    <n v="2"/>
    <s v="Moderate"/>
    <d v="2022-01-08T00:00:00"/>
    <d v="1899-12-30T02:58:00"/>
    <n v="2"/>
    <s v="Moderate"/>
    <d v="2022-01-08T00:00:00"/>
    <d v="1899-12-30T02:58:00"/>
    <d v="2022-01-08T02:58:00"/>
    <s v="Jan,2022"/>
    <n v="2022"/>
    <s v="Sat"/>
    <n v="2"/>
    <s v="NO"/>
    <n v="2"/>
  </r>
  <r>
    <x v="179"/>
    <s v="Rear-end Collision"/>
    <x v="8"/>
    <s v="Rain"/>
    <s v="Icy"/>
    <s v="Night"/>
    <n v="2"/>
    <s v="Fatal"/>
    <d v="2022-01-08T00:00:00"/>
    <d v="1899-12-30T02:59:00"/>
    <n v="2"/>
    <s v="Fatal"/>
    <d v="2022-01-08T00:00:00"/>
    <d v="1899-12-30T02:59:00"/>
    <d v="2022-01-08T02:59:00"/>
    <s v="Jan,2022"/>
    <n v="2022"/>
    <s v="Sat"/>
    <n v="2"/>
    <s v="NO"/>
    <n v="5"/>
  </r>
  <r>
    <x v="180"/>
    <s v="Multi-vehicle Pile-up"/>
    <x v="8"/>
    <s v="Windy"/>
    <s v="Icy"/>
    <s v="Morning Rush"/>
    <n v="2"/>
    <s v="Severe"/>
    <d v="2022-01-08T00:00:00"/>
    <d v="1899-12-30T03:00:00"/>
    <n v="2"/>
    <s v="Severe"/>
    <d v="2022-01-08T00:00:00"/>
    <d v="1899-12-30T03:00:00"/>
    <d v="2022-01-08T03:00:00"/>
    <s v="Jan,2022"/>
    <n v="2022"/>
    <s v="Sat"/>
    <n v="3"/>
    <s v="NO"/>
    <n v="3"/>
  </r>
  <r>
    <x v="181"/>
    <s v="Head-on Collision"/>
    <x v="3"/>
    <s v="Snow"/>
    <s v="Icy"/>
    <s v="Morning Rush"/>
    <n v="5"/>
    <s v="Fatal"/>
    <d v="2022-01-08T00:00:00"/>
    <d v="1899-12-30T03:01:00"/>
    <n v="5"/>
    <s v="Fatal"/>
    <d v="2022-01-08T00:00:00"/>
    <d v="1899-12-30T03:01:00"/>
    <d v="2022-01-08T03:01:00"/>
    <s v="Jan,2022"/>
    <n v="2022"/>
    <s v="Sat"/>
    <n v="3"/>
    <s v="NO"/>
    <n v="5"/>
  </r>
  <r>
    <x v="182"/>
    <s v="Multi-vehicle Pile-up"/>
    <x v="0"/>
    <s v="Fog"/>
    <s v="Icy"/>
    <s v="Evening Rush"/>
    <n v="3"/>
    <s v="Severe"/>
    <d v="2022-01-08T00:00:00"/>
    <d v="1899-12-30T03:02:00"/>
    <n v="3"/>
    <s v="Severe"/>
    <d v="2022-01-08T00:00:00"/>
    <d v="1899-12-30T03:02:00"/>
    <d v="2022-01-08T03:02:00"/>
    <s v="Jan,2022"/>
    <n v="2022"/>
    <s v="Sat"/>
    <n v="3"/>
    <s v="NO"/>
    <n v="3"/>
  </r>
  <r>
    <x v="183"/>
    <s v="Pedestrian Involved"/>
    <x v="2"/>
    <s v="Fog"/>
    <s v="Snow-covered"/>
    <s v="Midday"/>
    <n v="3"/>
    <s v="Minor"/>
    <d v="2022-01-08T00:00:00"/>
    <d v="1899-12-30T03:03:00"/>
    <n v="3"/>
    <s v="Minor"/>
    <d v="2022-01-08T00:00:00"/>
    <d v="1899-12-30T03:03:00"/>
    <d v="2022-01-08T03:03:00"/>
    <s v="Jan,2022"/>
    <n v="2022"/>
    <s v="Sat"/>
    <n v="3"/>
    <s v="NO"/>
    <n v="1"/>
  </r>
  <r>
    <x v="184"/>
    <s v="Pedestrian Involved"/>
    <x v="2"/>
    <s v="Windy"/>
    <s v="Icy"/>
    <s v="Morning Rush"/>
    <n v="2"/>
    <s v="Minor"/>
    <d v="2022-01-08T00:00:00"/>
    <d v="1899-12-30T03:04:00"/>
    <n v="2"/>
    <s v="Minor"/>
    <d v="2022-01-08T00:00:00"/>
    <d v="1899-12-30T03:04:00"/>
    <d v="2022-01-08T03:04:00"/>
    <s v="Jan,2022"/>
    <n v="2022"/>
    <s v="Sat"/>
    <n v="3"/>
    <s v="NO"/>
    <n v="1"/>
  </r>
  <r>
    <x v="185"/>
    <s v="Side-impact Collision"/>
    <x v="8"/>
    <s v="Snow"/>
    <s v="Snow-covered"/>
    <s v="Midday"/>
    <n v="2"/>
    <s v="Severe"/>
    <d v="2022-01-08T00:00:00"/>
    <d v="1899-12-30T03:05:00"/>
    <n v="2"/>
    <s v="Severe"/>
    <d v="2022-01-08T00:00:00"/>
    <d v="1899-12-30T03:05:00"/>
    <d v="2022-01-08T03:05:00"/>
    <s v="Jan,2022"/>
    <n v="2022"/>
    <s v="Sat"/>
    <n v="3"/>
    <s v="NO"/>
    <n v="3"/>
  </r>
  <r>
    <x v="186"/>
    <s v="Side-impact Collision"/>
    <x v="6"/>
    <s v="Rain"/>
    <s v="Snow-covered"/>
    <s v="Night"/>
    <n v="3"/>
    <s v="Fatal"/>
    <d v="2022-01-08T00:00:00"/>
    <d v="1899-12-30T03:06:00"/>
    <n v="3"/>
    <s v="Fatal"/>
    <d v="2022-01-08T00:00:00"/>
    <d v="1899-12-30T03:06:00"/>
    <d v="2022-01-08T03:06:00"/>
    <s v="Jan,2022"/>
    <n v="2022"/>
    <s v="Sat"/>
    <n v="3"/>
    <s v="NO"/>
    <n v="5"/>
  </r>
  <r>
    <x v="187"/>
    <s v="Head-on Collision"/>
    <x v="7"/>
    <s v="Clear"/>
    <s v="Snow-covered"/>
    <s v="Evening Rush"/>
    <n v="4"/>
    <s v="Moderate"/>
    <d v="2022-01-08T00:00:00"/>
    <d v="1899-12-30T03:07:00"/>
    <n v="4"/>
    <s v="Moderate"/>
    <d v="2022-01-08T00:00:00"/>
    <d v="1899-12-30T03:07:00"/>
    <d v="2022-01-08T03:07:00"/>
    <s v="Jan,2022"/>
    <n v="2022"/>
    <s v="Sat"/>
    <n v="3"/>
    <s v="NO"/>
    <n v="2"/>
  </r>
  <r>
    <x v="188"/>
    <s v="Side-impact Collision"/>
    <x v="3"/>
    <s v="Windy"/>
    <s v="Dry"/>
    <s v="Night"/>
    <n v="1"/>
    <s v="Fatal"/>
    <d v="2022-01-08T00:00:00"/>
    <d v="1899-12-30T03:08:00"/>
    <n v="1"/>
    <s v="Fatal"/>
    <d v="2022-01-08T00:00:00"/>
    <d v="1899-12-30T03:08:00"/>
    <d v="2022-01-08T03:08:00"/>
    <s v="Jan,2022"/>
    <n v="2022"/>
    <s v="Sat"/>
    <n v="3"/>
    <s v="NO"/>
    <n v="5"/>
  </r>
  <r>
    <x v="189"/>
    <s v="Pedestrian Involved"/>
    <x v="9"/>
    <s v="Windy"/>
    <s v="Snow-covered"/>
    <s v="Night"/>
    <n v="5"/>
    <s v="Fatal"/>
    <d v="2022-01-08T00:00:00"/>
    <d v="1899-12-30T03:09:00"/>
    <n v="5"/>
    <s v="Fatal"/>
    <d v="2022-01-08T00:00:00"/>
    <d v="1899-12-30T03:09:00"/>
    <d v="2022-01-08T03:09:00"/>
    <s v="Jan,2022"/>
    <n v="2022"/>
    <s v="Sat"/>
    <n v="3"/>
    <s v="NO"/>
    <n v="5"/>
  </r>
  <r>
    <x v="190"/>
    <s v="Pedestrian Involved"/>
    <x v="0"/>
    <s v="Rain"/>
    <s v="Dry"/>
    <s v="Midday"/>
    <n v="5"/>
    <s v="Severe"/>
    <d v="2022-01-08T00:00:00"/>
    <d v="1899-12-30T03:10:00"/>
    <n v="5"/>
    <s v="Severe"/>
    <d v="2022-01-08T00:00:00"/>
    <d v="1899-12-30T03:10:00"/>
    <d v="2022-01-08T03:10:00"/>
    <s v="Jan,2022"/>
    <n v="2022"/>
    <s v="Sat"/>
    <n v="3"/>
    <s v="NO"/>
    <n v="3"/>
  </r>
  <r>
    <x v="191"/>
    <s v="Rear-end Collision"/>
    <x v="7"/>
    <s v="Windy"/>
    <s v="Snow-covered"/>
    <s v="Morning Rush"/>
    <n v="5"/>
    <s v="Minor"/>
    <d v="2022-01-08T00:00:00"/>
    <d v="1899-12-30T03:11:00"/>
    <n v="5"/>
    <s v="Minor"/>
    <d v="2022-01-08T00:00:00"/>
    <d v="1899-12-30T03:11:00"/>
    <d v="2022-01-08T03:11:00"/>
    <s v="Jan,2022"/>
    <n v="2022"/>
    <s v="Sat"/>
    <n v="3"/>
    <s v="NO"/>
    <n v="1"/>
  </r>
  <r>
    <x v="192"/>
    <s v="Pedestrian Involved"/>
    <x v="5"/>
    <s v="Fog"/>
    <s v="Icy"/>
    <s v="Evening Rush"/>
    <n v="2"/>
    <s v="Minor"/>
    <d v="2022-01-09T00:00:00"/>
    <d v="1899-12-30T03:12:00"/>
    <n v="2"/>
    <s v="Minor"/>
    <d v="2022-01-09T00:00:00"/>
    <d v="1899-12-30T03:12:00"/>
    <d v="2022-01-09T03:12:00"/>
    <s v="Jan,2022"/>
    <n v="2022"/>
    <s v="Sun"/>
    <n v="3"/>
    <s v="NO"/>
    <n v="1"/>
  </r>
  <r>
    <x v="193"/>
    <s v="Head-on Collision"/>
    <x v="2"/>
    <s v="Rain"/>
    <s v="Wet"/>
    <s v="Evening Rush"/>
    <n v="5"/>
    <s v="Fatal"/>
    <d v="2022-01-09T00:00:00"/>
    <d v="1899-12-30T03:13:00"/>
    <n v="5"/>
    <s v="Fatal"/>
    <d v="2022-01-09T00:00:00"/>
    <d v="1899-12-30T03:13:00"/>
    <d v="2022-01-09T03:13:00"/>
    <s v="Jan,2022"/>
    <n v="2022"/>
    <s v="Sun"/>
    <n v="3"/>
    <s v="NO"/>
    <n v="5"/>
  </r>
  <r>
    <x v="194"/>
    <s v="Single Vehicle Accident"/>
    <x v="8"/>
    <s v="Fog"/>
    <s v="Snow-covered"/>
    <s v="Night"/>
    <n v="1"/>
    <s v="Fatal"/>
    <d v="2022-01-09T00:00:00"/>
    <d v="1899-12-30T03:14:00"/>
    <n v="1"/>
    <s v="Fatal"/>
    <d v="2022-01-09T00:00:00"/>
    <d v="1899-12-30T03:14:00"/>
    <d v="2022-01-09T03:14:00"/>
    <s v="Jan,2022"/>
    <n v="2022"/>
    <s v="Sun"/>
    <n v="3"/>
    <s v="NO"/>
    <n v="5"/>
  </r>
  <r>
    <x v="195"/>
    <s v="Rear-end Collision"/>
    <x v="1"/>
    <s v="Rain"/>
    <s v="Icy"/>
    <s v="Midday"/>
    <n v="4"/>
    <s v="Severe"/>
    <d v="2022-01-09T00:00:00"/>
    <d v="1899-12-30T03:15:00"/>
    <n v="4"/>
    <s v="Severe"/>
    <d v="2022-01-09T00:00:00"/>
    <d v="1899-12-30T03:15:00"/>
    <d v="2022-01-09T03:15:00"/>
    <s v="Jan,2022"/>
    <n v="2022"/>
    <s v="Sun"/>
    <n v="3"/>
    <s v="NO"/>
    <n v="3"/>
  </r>
  <r>
    <x v="196"/>
    <s v="Rear-end Collision"/>
    <x v="1"/>
    <s v="Clear"/>
    <s v="Dry"/>
    <s v="Night"/>
    <n v="3"/>
    <s v="Severe"/>
    <d v="2022-01-09T00:00:00"/>
    <d v="1899-12-30T03:16:00"/>
    <n v="3"/>
    <s v="Severe"/>
    <d v="2022-01-09T00:00:00"/>
    <d v="1899-12-30T03:16:00"/>
    <d v="2022-01-09T03:16:00"/>
    <s v="Jan,2022"/>
    <n v="2022"/>
    <s v="Sun"/>
    <n v="3"/>
    <s v="NO"/>
    <n v="3"/>
  </r>
  <r>
    <x v="197"/>
    <s v="Head-on Collision"/>
    <x v="5"/>
    <s v="Fog"/>
    <s v="Wet"/>
    <s v="Morning Rush"/>
    <n v="3"/>
    <s v="Moderate"/>
    <d v="2022-01-09T00:00:00"/>
    <d v="1899-12-30T03:17:00"/>
    <n v="3"/>
    <s v="Moderate"/>
    <d v="2022-01-09T00:00:00"/>
    <d v="1899-12-30T03:17:00"/>
    <d v="2022-01-09T03:17:00"/>
    <s v="Jan,2022"/>
    <n v="2022"/>
    <s v="Sun"/>
    <n v="3"/>
    <s v="NO"/>
    <n v="2"/>
  </r>
  <r>
    <x v="198"/>
    <s v="Head-on Collision"/>
    <x v="2"/>
    <s v="Rain"/>
    <s v="Wet"/>
    <s v="Evening Rush"/>
    <n v="1"/>
    <s v="Severe"/>
    <d v="2022-01-09T00:00:00"/>
    <d v="1899-12-30T03:18:00"/>
    <n v="1"/>
    <s v="Severe"/>
    <d v="2022-01-09T00:00:00"/>
    <d v="1899-12-30T03:18:00"/>
    <d v="2022-01-09T03:18:00"/>
    <s v="Jan,2022"/>
    <n v="2022"/>
    <s v="Sun"/>
    <n v="3"/>
    <s v="NO"/>
    <n v="3"/>
  </r>
  <r>
    <x v="199"/>
    <s v="Side-impact Collision"/>
    <x v="9"/>
    <s v="Windy"/>
    <s v="Icy"/>
    <s v="Night"/>
    <n v="3"/>
    <s v="Fatal"/>
    <d v="2022-01-09T00:00:00"/>
    <d v="1899-12-30T03:19:00"/>
    <n v="3"/>
    <s v="Fatal"/>
    <d v="2022-01-09T00:00:00"/>
    <d v="1899-12-30T03:19:00"/>
    <d v="2022-01-09T03:19:00"/>
    <s v="Jan,2022"/>
    <n v="2022"/>
    <s v="Sun"/>
    <n v="3"/>
    <s v="NO"/>
    <n v="5"/>
  </r>
  <r>
    <x v="200"/>
    <s v="Rear-end Collision"/>
    <x v="9"/>
    <s v="Windy"/>
    <s v="Icy"/>
    <s v="Midday"/>
    <n v="3"/>
    <s v="Severe"/>
    <d v="2022-01-09T00:00:00"/>
    <d v="1899-12-30T03:20:00"/>
    <n v="3"/>
    <s v="Severe"/>
    <d v="2022-01-09T00:00:00"/>
    <d v="1899-12-30T03:20:00"/>
    <d v="2022-01-09T03:20:00"/>
    <s v="Jan,2022"/>
    <n v="2022"/>
    <s v="Sun"/>
    <n v="3"/>
    <s v="NO"/>
    <n v="3"/>
  </r>
  <r>
    <x v="201"/>
    <s v="Side-impact Collision"/>
    <x v="5"/>
    <s v="Snow"/>
    <s v="Icy"/>
    <s v="Evening Rush"/>
    <n v="3"/>
    <s v="Severe"/>
    <d v="2022-01-09T00:00:00"/>
    <d v="1899-12-30T03:21:00"/>
    <n v="3"/>
    <s v="Severe"/>
    <d v="2022-01-09T00:00:00"/>
    <d v="1899-12-30T03:21:00"/>
    <d v="2022-01-09T03:21:00"/>
    <s v="Jan,2022"/>
    <n v="2022"/>
    <s v="Sun"/>
    <n v="3"/>
    <s v="NO"/>
    <n v="3"/>
  </r>
  <r>
    <x v="202"/>
    <s v="Pedestrian Involved"/>
    <x v="6"/>
    <s v="Rain"/>
    <s v="Dry"/>
    <s v="Night"/>
    <n v="2"/>
    <s v="Minor"/>
    <d v="2022-01-09T00:00:00"/>
    <d v="1899-12-30T03:22:00"/>
    <n v="2"/>
    <s v="Minor"/>
    <d v="2022-01-09T00:00:00"/>
    <d v="1899-12-30T03:22:00"/>
    <d v="2022-01-09T03:22:00"/>
    <s v="Jan,2022"/>
    <n v="2022"/>
    <s v="Sun"/>
    <n v="3"/>
    <s v="NO"/>
    <n v="1"/>
  </r>
  <r>
    <x v="203"/>
    <s v="Rear-end Collision"/>
    <x v="9"/>
    <s v="Clear"/>
    <s v="Icy"/>
    <s v="Midday"/>
    <n v="4"/>
    <s v="Severe"/>
    <d v="2022-01-09T00:00:00"/>
    <d v="1899-12-30T03:23:00"/>
    <n v="4"/>
    <s v="Severe"/>
    <d v="2022-01-09T00:00:00"/>
    <d v="1899-12-30T03:23:00"/>
    <d v="2022-01-09T03:23:00"/>
    <s v="Jan,2022"/>
    <n v="2022"/>
    <s v="Sun"/>
    <n v="3"/>
    <s v="NO"/>
    <n v="3"/>
  </r>
  <r>
    <x v="204"/>
    <s v="Rear-end Collision"/>
    <x v="0"/>
    <s v="Snow"/>
    <s v="Snow-covered"/>
    <s v="Morning Rush"/>
    <n v="1"/>
    <s v="Fatal"/>
    <d v="2022-01-09T00:00:00"/>
    <d v="1899-12-30T03:24:00"/>
    <n v="1"/>
    <s v="Fatal"/>
    <d v="2022-01-09T00:00:00"/>
    <d v="1899-12-30T03:24:00"/>
    <d v="2022-01-09T03:24:00"/>
    <s v="Jan,2022"/>
    <n v="2022"/>
    <s v="Sun"/>
    <n v="3"/>
    <s v="NO"/>
    <n v="5"/>
  </r>
  <r>
    <x v="205"/>
    <s v="Multi-vehicle Pile-up"/>
    <x v="3"/>
    <s v="Windy"/>
    <s v="Snow-covered"/>
    <s v="Morning Rush"/>
    <n v="4"/>
    <s v="Severe"/>
    <d v="2022-01-09T00:00:00"/>
    <d v="1899-12-30T03:25:00"/>
    <n v="4"/>
    <s v="Severe"/>
    <d v="2022-01-09T00:00:00"/>
    <d v="1899-12-30T03:25:00"/>
    <d v="2022-01-09T03:25:00"/>
    <s v="Jan,2022"/>
    <n v="2022"/>
    <s v="Sun"/>
    <n v="3"/>
    <s v="NO"/>
    <n v="3"/>
  </r>
  <r>
    <x v="206"/>
    <s v="Single Vehicle Accident"/>
    <x v="0"/>
    <s v="Clear"/>
    <s v="Icy"/>
    <s v="Night"/>
    <n v="3"/>
    <s v="Minor"/>
    <d v="2022-01-09T00:00:00"/>
    <d v="1899-12-30T03:26:00"/>
    <n v="3"/>
    <s v="Minor"/>
    <d v="2022-01-09T00:00:00"/>
    <d v="1899-12-30T03:26:00"/>
    <d v="2022-01-09T03:26:00"/>
    <s v="Jan,2022"/>
    <n v="2022"/>
    <s v="Sun"/>
    <n v="3"/>
    <s v="NO"/>
    <n v="1"/>
  </r>
  <r>
    <x v="207"/>
    <s v="Rear-end Collision"/>
    <x v="4"/>
    <s v="Rain"/>
    <s v="Wet"/>
    <s v="Evening Rush"/>
    <n v="4"/>
    <s v="Fatal"/>
    <d v="2022-01-09T00:00:00"/>
    <d v="1899-12-30T03:27:00"/>
    <n v="4"/>
    <s v="Fatal"/>
    <d v="2022-01-09T00:00:00"/>
    <d v="1899-12-30T03:27:00"/>
    <d v="2022-01-09T03:27:00"/>
    <s v="Jan,2022"/>
    <n v="2022"/>
    <s v="Sun"/>
    <n v="3"/>
    <s v="NO"/>
    <n v="5"/>
  </r>
  <r>
    <x v="208"/>
    <s v="Pedestrian Involved"/>
    <x v="1"/>
    <s v="Windy"/>
    <s v="Wet"/>
    <s v="Midday"/>
    <n v="5"/>
    <s v="Fatal"/>
    <d v="2022-01-09T00:00:00"/>
    <d v="1899-12-30T03:28:00"/>
    <n v="5"/>
    <s v="Fatal"/>
    <d v="2022-01-09T00:00:00"/>
    <d v="1899-12-30T03:28:00"/>
    <d v="2022-01-09T03:28:00"/>
    <s v="Jan,2022"/>
    <n v="2022"/>
    <s v="Sun"/>
    <n v="3"/>
    <s v="NO"/>
    <n v="5"/>
  </r>
  <r>
    <x v="209"/>
    <s v="Side-impact Collision"/>
    <x v="2"/>
    <s v="Snow"/>
    <s v="Snow-covered"/>
    <s v="Evening Rush"/>
    <n v="5"/>
    <s v="Fatal"/>
    <d v="2022-01-09T00:00:00"/>
    <d v="1899-12-30T03:29:00"/>
    <n v="5"/>
    <s v="Fatal"/>
    <d v="2022-01-09T00:00:00"/>
    <d v="1899-12-30T03:29:00"/>
    <d v="2022-01-09T03:29:00"/>
    <s v="Jan,2022"/>
    <n v="2022"/>
    <s v="Sun"/>
    <n v="3"/>
    <s v="NO"/>
    <n v="5"/>
  </r>
  <r>
    <x v="210"/>
    <s v="Side-impact Collision"/>
    <x v="3"/>
    <s v="Windy"/>
    <s v="Icy"/>
    <s v="Midday"/>
    <n v="5"/>
    <s v="Moderate"/>
    <d v="2022-01-09T00:00:00"/>
    <d v="1899-12-30T03:30:00"/>
    <n v="5"/>
    <s v="Moderate"/>
    <d v="2022-01-09T00:00:00"/>
    <d v="1899-12-30T03:30:00"/>
    <d v="2022-01-09T03:30:00"/>
    <s v="Jan,2022"/>
    <n v="2022"/>
    <s v="Sun"/>
    <n v="3"/>
    <s v="NO"/>
    <n v="2"/>
  </r>
  <r>
    <x v="211"/>
    <s v="Multi-vehicle Pile-up"/>
    <x v="2"/>
    <s v="Fog"/>
    <s v="Dry"/>
    <s v="Midday"/>
    <n v="1"/>
    <s v="Minor"/>
    <d v="2022-01-09T00:00:00"/>
    <d v="1899-12-30T03:31:00"/>
    <n v="1"/>
    <s v="Minor"/>
    <d v="2022-01-09T00:00:00"/>
    <d v="1899-12-30T03:31:00"/>
    <d v="2022-01-09T03:31:00"/>
    <s v="Jan,2022"/>
    <n v="2022"/>
    <s v="Sun"/>
    <n v="3"/>
    <s v="NO"/>
    <n v="1"/>
  </r>
  <r>
    <x v="212"/>
    <s v="Single Vehicle Accident"/>
    <x v="7"/>
    <s v="Snow"/>
    <s v="Dry"/>
    <s v="Midday"/>
    <n v="2"/>
    <s v="Minor"/>
    <d v="2022-01-09T00:00:00"/>
    <d v="1899-12-30T03:32:00"/>
    <n v="2"/>
    <s v="Minor"/>
    <d v="2022-01-09T00:00:00"/>
    <d v="1899-12-30T03:32:00"/>
    <d v="2022-01-09T03:32:00"/>
    <s v="Jan,2022"/>
    <n v="2022"/>
    <s v="Sun"/>
    <n v="3"/>
    <s v="NO"/>
    <n v="1"/>
  </r>
  <r>
    <x v="213"/>
    <s v="Pedestrian Involved"/>
    <x v="7"/>
    <s v="Windy"/>
    <s v="Wet"/>
    <s v="Night"/>
    <n v="5"/>
    <s v="Moderate"/>
    <d v="2022-01-09T00:00:00"/>
    <d v="1899-12-30T03:33:00"/>
    <n v="5"/>
    <s v="Moderate"/>
    <d v="2022-01-09T00:00:00"/>
    <d v="1899-12-30T03:33:00"/>
    <d v="2022-01-09T03:33:00"/>
    <s v="Jan,2022"/>
    <n v="2022"/>
    <s v="Sun"/>
    <n v="3"/>
    <s v="NO"/>
    <n v="2"/>
  </r>
  <r>
    <x v="214"/>
    <s v="Side-impact Collision"/>
    <x v="3"/>
    <s v="Snow"/>
    <s v="Wet"/>
    <s v="Midday"/>
    <n v="2"/>
    <s v="Severe"/>
    <d v="2022-01-09T00:00:00"/>
    <d v="1899-12-30T03:34:00"/>
    <n v="2"/>
    <s v="Severe"/>
    <d v="2022-01-09T00:00:00"/>
    <d v="1899-12-30T03:34:00"/>
    <d v="2022-01-09T03:34:00"/>
    <s v="Jan,2022"/>
    <n v="2022"/>
    <s v="Sun"/>
    <n v="3"/>
    <s v="NO"/>
    <n v="3"/>
  </r>
  <r>
    <x v="215"/>
    <s v="Head-on Collision"/>
    <x v="6"/>
    <s v="Rain"/>
    <s v="Icy"/>
    <s v="Midday"/>
    <n v="1"/>
    <s v="Moderate"/>
    <d v="2022-01-09T00:00:00"/>
    <d v="1899-12-30T03:35:00"/>
    <n v="1"/>
    <s v="Moderate"/>
    <d v="2022-01-09T00:00:00"/>
    <d v="1899-12-30T03:35:00"/>
    <d v="2022-01-09T03:35:00"/>
    <s v="Jan,2022"/>
    <n v="2022"/>
    <s v="Sun"/>
    <n v="3"/>
    <s v="NO"/>
    <n v="2"/>
  </r>
  <r>
    <x v="216"/>
    <s v="Pedestrian Involved"/>
    <x v="9"/>
    <s v="Fog"/>
    <s v="Snow-covered"/>
    <s v="Midday"/>
    <n v="1"/>
    <s v="Minor"/>
    <d v="2022-01-10T00:00:00"/>
    <d v="1899-12-30T03:36:00"/>
    <n v="1"/>
    <s v="Minor"/>
    <d v="2022-01-10T00:00:00"/>
    <d v="1899-12-30T03:36:00"/>
    <d v="2022-01-10T03:36:00"/>
    <s v="Jan,2022"/>
    <n v="2022"/>
    <s v="Mon"/>
    <n v="3"/>
    <s v="NO"/>
    <n v="1"/>
  </r>
  <r>
    <x v="217"/>
    <s v="Pedestrian Involved"/>
    <x v="9"/>
    <s v="Fog"/>
    <s v="Snow-covered"/>
    <s v="Morning Rush"/>
    <n v="1"/>
    <s v="Minor"/>
    <d v="2022-01-10T00:00:00"/>
    <d v="1899-12-30T03:37:00"/>
    <n v="1"/>
    <s v="Minor"/>
    <d v="2022-01-10T00:00:00"/>
    <d v="1899-12-30T03:37:00"/>
    <d v="2022-01-10T03:37:00"/>
    <s v="Jan,2022"/>
    <n v="2022"/>
    <s v="Mon"/>
    <n v="3"/>
    <s v="NO"/>
    <n v="1"/>
  </r>
  <r>
    <x v="218"/>
    <s v="Single Vehicle Accident"/>
    <x v="8"/>
    <s v="Windy"/>
    <s v="Dry"/>
    <s v="Midday"/>
    <n v="4"/>
    <s v="Fatal"/>
    <d v="2022-01-10T00:00:00"/>
    <d v="1899-12-30T03:38:00"/>
    <n v="4"/>
    <s v="Fatal"/>
    <d v="2022-01-10T00:00:00"/>
    <d v="1899-12-30T03:38:00"/>
    <d v="2022-01-10T03:38:00"/>
    <s v="Jan,2022"/>
    <n v="2022"/>
    <s v="Mon"/>
    <n v="3"/>
    <s v="NO"/>
    <n v="5"/>
  </r>
  <r>
    <x v="219"/>
    <s v="Side-impact Collision"/>
    <x v="9"/>
    <s v="Snow"/>
    <s v="Snow-covered"/>
    <s v="Morning Rush"/>
    <n v="3"/>
    <s v="Moderate"/>
    <d v="2022-01-10T00:00:00"/>
    <d v="1899-12-30T03:39:00"/>
    <n v="3"/>
    <s v="Moderate"/>
    <d v="2022-01-10T00:00:00"/>
    <d v="1899-12-30T03:39:00"/>
    <d v="2022-01-10T03:39:00"/>
    <s v="Jan,2022"/>
    <n v="2022"/>
    <s v="Mon"/>
    <n v="3"/>
    <s v="NO"/>
    <n v="2"/>
  </r>
  <r>
    <x v="220"/>
    <s v="Pedestrian Involved"/>
    <x v="6"/>
    <s v="Snow"/>
    <s v="Snow-covered"/>
    <s v="Night"/>
    <n v="2"/>
    <s v="Minor"/>
    <d v="2022-01-10T00:00:00"/>
    <d v="1899-12-30T03:40:00"/>
    <n v="2"/>
    <s v="Minor"/>
    <d v="2022-01-10T00:00:00"/>
    <d v="1899-12-30T03:40:00"/>
    <d v="2022-01-10T03:40:00"/>
    <s v="Jan,2022"/>
    <n v="2022"/>
    <s v="Mon"/>
    <n v="3"/>
    <s v="NO"/>
    <n v="1"/>
  </r>
  <r>
    <x v="221"/>
    <s v="Multi-vehicle Pile-up"/>
    <x v="9"/>
    <s v="Snow"/>
    <s v="Wet"/>
    <s v="Morning Rush"/>
    <n v="2"/>
    <s v="Minor"/>
    <d v="2022-01-10T00:00:00"/>
    <d v="1899-12-30T03:41:00"/>
    <n v="2"/>
    <s v="Minor"/>
    <d v="2022-01-10T00:00:00"/>
    <d v="1899-12-30T03:41:00"/>
    <d v="2022-01-10T03:41:00"/>
    <s v="Jan,2022"/>
    <n v="2022"/>
    <s v="Mon"/>
    <n v="3"/>
    <s v="NO"/>
    <n v="1"/>
  </r>
  <r>
    <x v="222"/>
    <s v="Multi-vehicle Pile-up"/>
    <x v="9"/>
    <s v="Fog"/>
    <s v="Icy"/>
    <s v="Night"/>
    <n v="2"/>
    <s v="Severe"/>
    <d v="2022-01-10T00:00:00"/>
    <d v="1899-12-30T03:42:00"/>
    <n v="2"/>
    <s v="Severe"/>
    <d v="2022-01-10T00:00:00"/>
    <d v="1899-12-30T03:42:00"/>
    <d v="2022-01-10T03:42:00"/>
    <s v="Jan,2022"/>
    <n v="2022"/>
    <s v="Mon"/>
    <n v="3"/>
    <s v="NO"/>
    <n v="3"/>
  </r>
  <r>
    <x v="223"/>
    <s v="Side-impact Collision"/>
    <x v="0"/>
    <s v="Windy"/>
    <s v="Snow-covered"/>
    <s v="Midday"/>
    <n v="2"/>
    <s v="Fatal"/>
    <d v="2022-01-10T00:00:00"/>
    <d v="1899-12-30T03:43:00"/>
    <n v="2"/>
    <s v="Fatal"/>
    <d v="2022-01-10T00:00:00"/>
    <d v="1899-12-30T03:43:00"/>
    <d v="2022-01-10T03:43:00"/>
    <s v="Jan,2022"/>
    <n v="2022"/>
    <s v="Mon"/>
    <n v="3"/>
    <s v="NO"/>
    <n v="5"/>
  </r>
  <r>
    <x v="224"/>
    <s v="Multi-vehicle Pile-up"/>
    <x v="6"/>
    <s v="Snow"/>
    <s v="Dry"/>
    <s v="Midday"/>
    <n v="4"/>
    <s v="Moderate"/>
    <d v="2022-01-10T00:00:00"/>
    <d v="1899-12-30T03:44:00"/>
    <n v="4"/>
    <s v="Moderate"/>
    <d v="2022-01-10T00:00:00"/>
    <d v="1899-12-30T03:44:00"/>
    <d v="2022-01-10T03:44:00"/>
    <s v="Jan,2022"/>
    <n v="2022"/>
    <s v="Mon"/>
    <n v="3"/>
    <s v="NO"/>
    <n v="2"/>
  </r>
  <r>
    <x v="225"/>
    <s v="Head-on Collision"/>
    <x v="9"/>
    <s v="Windy"/>
    <s v="Dry"/>
    <s v="Midday"/>
    <n v="2"/>
    <s v="Moderate"/>
    <d v="2022-01-10T00:00:00"/>
    <d v="1899-12-30T03:45:00"/>
    <n v="2"/>
    <s v="Moderate"/>
    <d v="2022-01-10T00:00:00"/>
    <d v="1899-12-30T03:45:00"/>
    <d v="2022-01-10T03:45:00"/>
    <s v="Jan,2022"/>
    <n v="2022"/>
    <s v="Mon"/>
    <n v="3"/>
    <s v="NO"/>
    <n v="2"/>
  </r>
  <r>
    <x v="226"/>
    <s v="Single Vehicle Accident"/>
    <x v="1"/>
    <s v="Clear"/>
    <s v="Dry"/>
    <s v="Morning Rush"/>
    <n v="2"/>
    <s v="Severe"/>
    <d v="2022-01-10T00:00:00"/>
    <d v="1899-12-30T03:46:00"/>
    <n v="2"/>
    <s v="Severe"/>
    <d v="2022-01-10T00:00:00"/>
    <d v="1899-12-30T03:46:00"/>
    <d v="2022-01-10T03:46:00"/>
    <s v="Jan,2022"/>
    <n v="2022"/>
    <s v="Mon"/>
    <n v="3"/>
    <s v="NO"/>
    <n v="3"/>
  </r>
  <r>
    <x v="227"/>
    <s v="Multi-vehicle Pile-up"/>
    <x v="6"/>
    <s v="Rain"/>
    <s v="Icy"/>
    <s v="Midday"/>
    <n v="4"/>
    <s v="Moderate"/>
    <d v="2022-01-10T00:00:00"/>
    <d v="1899-12-30T03:47:00"/>
    <n v="4"/>
    <s v="Moderate"/>
    <d v="2022-01-10T00:00:00"/>
    <d v="1899-12-30T03:47:00"/>
    <d v="2022-01-10T03:47:00"/>
    <s v="Jan,2022"/>
    <n v="2022"/>
    <s v="Mon"/>
    <n v="3"/>
    <s v="NO"/>
    <n v="2"/>
  </r>
  <r>
    <x v="228"/>
    <s v="Multi-vehicle Pile-up"/>
    <x v="7"/>
    <s v="Rain"/>
    <s v="Icy"/>
    <s v="Midday"/>
    <n v="4"/>
    <s v="Moderate"/>
    <d v="2022-01-10T00:00:00"/>
    <d v="1899-12-30T03:48:00"/>
    <n v="4"/>
    <s v="Moderate"/>
    <d v="2022-01-10T00:00:00"/>
    <d v="1899-12-30T03:48:00"/>
    <d v="2022-01-10T03:48:00"/>
    <s v="Jan,2022"/>
    <n v="2022"/>
    <s v="Mon"/>
    <n v="3"/>
    <s v="NO"/>
    <n v="2"/>
  </r>
  <r>
    <x v="229"/>
    <s v="Head-on Collision"/>
    <x v="7"/>
    <s v="Rain"/>
    <s v="Icy"/>
    <s v="Midday"/>
    <n v="4"/>
    <s v="Severe"/>
    <d v="2022-01-10T00:00:00"/>
    <d v="1899-12-30T03:49:00"/>
    <n v="4"/>
    <s v="Severe"/>
    <d v="2022-01-10T00:00:00"/>
    <d v="1899-12-30T03:49:00"/>
    <d v="2022-01-10T03:49:00"/>
    <s v="Jan,2022"/>
    <n v="2022"/>
    <s v="Mon"/>
    <n v="3"/>
    <s v="NO"/>
    <n v="3"/>
  </r>
  <r>
    <x v="230"/>
    <s v="Single Vehicle Accident"/>
    <x v="1"/>
    <s v="Snow"/>
    <s v="Snow-covered"/>
    <s v="Morning Rush"/>
    <n v="4"/>
    <s v="Moderate"/>
    <d v="2022-01-10T00:00:00"/>
    <d v="1899-12-30T03:50:00"/>
    <n v="4"/>
    <s v="Moderate"/>
    <d v="2022-01-10T00:00:00"/>
    <d v="1899-12-30T03:50:00"/>
    <d v="2022-01-10T03:50:00"/>
    <s v="Jan,2022"/>
    <n v="2022"/>
    <s v="Mon"/>
    <n v="3"/>
    <s v="NO"/>
    <n v="2"/>
  </r>
  <r>
    <x v="231"/>
    <s v="Pedestrian Involved"/>
    <x v="2"/>
    <s v="Rain"/>
    <s v="Icy"/>
    <s v="Morning Rush"/>
    <n v="2"/>
    <s v="Severe"/>
    <d v="2022-01-10T00:00:00"/>
    <d v="1899-12-30T03:51:00"/>
    <n v="2"/>
    <s v="Severe"/>
    <d v="2022-01-10T00:00:00"/>
    <d v="1899-12-30T03:51:00"/>
    <d v="2022-01-10T03:51:00"/>
    <s v="Jan,2022"/>
    <n v="2022"/>
    <s v="Mon"/>
    <n v="3"/>
    <s v="NO"/>
    <n v="3"/>
  </r>
  <r>
    <x v="232"/>
    <s v="Single Vehicle Accident"/>
    <x v="2"/>
    <s v="Snow"/>
    <s v="Dry"/>
    <s v="Morning Rush"/>
    <n v="2"/>
    <s v="Moderate"/>
    <d v="2022-01-10T00:00:00"/>
    <d v="1899-12-30T03:52:00"/>
    <n v="2"/>
    <s v="Moderate"/>
    <d v="2022-01-10T00:00:00"/>
    <d v="1899-12-30T03:52:00"/>
    <d v="2022-01-10T03:52:00"/>
    <s v="Jan,2022"/>
    <n v="2022"/>
    <s v="Mon"/>
    <n v="3"/>
    <s v="NO"/>
    <n v="2"/>
  </r>
  <r>
    <x v="233"/>
    <s v="Rear-end Collision"/>
    <x v="1"/>
    <s v="Rain"/>
    <s v="Snow-covered"/>
    <s v="Morning Rush"/>
    <n v="1"/>
    <s v="Fatal"/>
    <d v="2022-01-10T00:00:00"/>
    <d v="1899-12-30T03:53:00"/>
    <n v="1"/>
    <s v="Fatal"/>
    <d v="2022-01-10T00:00:00"/>
    <d v="1899-12-30T03:53:00"/>
    <d v="2022-01-10T03:53:00"/>
    <s v="Jan,2022"/>
    <n v="2022"/>
    <s v="Mon"/>
    <n v="3"/>
    <s v="NO"/>
    <n v="5"/>
  </r>
  <r>
    <x v="234"/>
    <s v="Side-impact Collision"/>
    <x v="6"/>
    <s v="Fog"/>
    <s v="Wet"/>
    <s v="Midday"/>
    <n v="4"/>
    <s v="Fatal"/>
    <d v="2022-01-10T00:00:00"/>
    <d v="1899-12-30T03:54:00"/>
    <n v="4"/>
    <s v="Fatal"/>
    <d v="2022-01-10T00:00:00"/>
    <d v="1899-12-30T03:54:00"/>
    <d v="2022-01-10T03:54:00"/>
    <s v="Jan,2022"/>
    <n v="2022"/>
    <s v="Mon"/>
    <n v="3"/>
    <s v="NO"/>
    <n v="5"/>
  </r>
  <r>
    <x v="235"/>
    <s v="Side-impact Collision"/>
    <x v="8"/>
    <s v="Snow"/>
    <s v="Dry"/>
    <s v="Midday"/>
    <n v="5"/>
    <s v="Fatal"/>
    <d v="2022-01-10T00:00:00"/>
    <d v="1899-12-30T03:55:00"/>
    <n v="5"/>
    <s v="Fatal"/>
    <d v="2022-01-10T00:00:00"/>
    <d v="1899-12-30T03:55:00"/>
    <d v="2022-01-10T03:55:00"/>
    <s v="Jan,2022"/>
    <n v="2022"/>
    <s v="Mon"/>
    <n v="3"/>
    <s v="NO"/>
    <n v="5"/>
  </r>
  <r>
    <x v="236"/>
    <s v="Rear-end Collision"/>
    <x v="8"/>
    <s v="Snow"/>
    <s v="Icy"/>
    <s v="Midday"/>
    <n v="1"/>
    <s v="Minor"/>
    <d v="2022-01-10T00:00:00"/>
    <d v="1899-12-30T03:56:00"/>
    <n v="1"/>
    <s v="Minor"/>
    <d v="2022-01-10T00:00:00"/>
    <d v="1899-12-30T03:56:00"/>
    <d v="2022-01-10T03:56:00"/>
    <s v="Jan,2022"/>
    <n v="2022"/>
    <s v="Mon"/>
    <n v="3"/>
    <s v="NO"/>
    <n v="1"/>
  </r>
  <r>
    <x v="237"/>
    <s v="Head-on Collision"/>
    <x v="4"/>
    <s v="Windy"/>
    <s v="Snow-covered"/>
    <s v="Morning Rush"/>
    <n v="4"/>
    <s v="Severe"/>
    <d v="2022-01-10T00:00:00"/>
    <d v="1899-12-30T03:57:00"/>
    <n v="4"/>
    <s v="Severe"/>
    <d v="2022-01-10T00:00:00"/>
    <d v="1899-12-30T03:57:00"/>
    <d v="2022-01-10T03:57:00"/>
    <s v="Jan,2022"/>
    <n v="2022"/>
    <s v="Mon"/>
    <n v="3"/>
    <s v="NO"/>
    <n v="3"/>
  </r>
  <r>
    <x v="238"/>
    <s v="Rear-end Collision"/>
    <x v="2"/>
    <s v="Rain"/>
    <s v="Wet"/>
    <s v="Morning Rush"/>
    <n v="4"/>
    <s v="Fatal"/>
    <d v="2022-01-10T00:00:00"/>
    <d v="1899-12-30T03:58:00"/>
    <n v="4"/>
    <s v="Fatal"/>
    <d v="2022-01-10T00:00:00"/>
    <d v="1899-12-30T03:58:00"/>
    <d v="2022-01-10T03:58:00"/>
    <s v="Jan,2022"/>
    <n v="2022"/>
    <s v="Mon"/>
    <n v="3"/>
    <s v="NO"/>
    <n v="5"/>
  </r>
  <r>
    <x v="239"/>
    <s v="Pedestrian Involved"/>
    <x v="2"/>
    <s v="Fog"/>
    <s v="Wet"/>
    <s v="Morning Rush"/>
    <n v="3"/>
    <s v="Minor"/>
    <d v="2022-01-10T00:00:00"/>
    <d v="1899-12-30T03:59:00"/>
    <n v="3"/>
    <s v="Minor"/>
    <d v="2022-01-10T00:00:00"/>
    <d v="1899-12-30T03:59:00"/>
    <d v="2022-01-10T03:59:00"/>
    <s v="Jan,2022"/>
    <n v="2022"/>
    <s v="Mon"/>
    <n v="3"/>
    <s v="NO"/>
    <n v="1"/>
  </r>
  <r>
    <x v="240"/>
    <s v="Pedestrian Involved"/>
    <x v="3"/>
    <s v="Fog"/>
    <s v="Icy"/>
    <s v="Night"/>
    <n v="4"/>
    <s v="Minor"/>
    <d v="2022-01-11T00:00:00"/>
    <d v="1899-12-30T04:00:00"/>
    <n v="4"/>
    <s v="Minor"/>
    <d v="2022-01-11T00:00:00"/>
    <d v="1899-12-30T04:00:00"/>
    <d v="2022-01-11T04:00:00"/>
    <s v="Jan,2022"/>
    <n v="2022"/>
    <s v="Tue"/>
    <n v="4"/>
    <s v="NO"/>
    <n v="1"/>
  </r>
  <r>
    <x v="241"/>
    <s v="Side-impact Collision"/>
    <x v="9"/>
    <s v="Windy"/>
    <s v="Wet"/>
    <s v="Night"/>
    <n v="1"/>
    <s v="Minor"/>
    <d v="2022-01-11T00:00:00"/>
    <d v="1899-12-30T04:01:00"/>
    <n v="1"/>
    <s v="Minor"/>
    <d v="2022-01-11T00:00:00"/>
    <d v="1899-12-30T04:01:00"/>
    <d v="2022-01-11T04:01:00"/>
    <s v="Jan,2022"/>
    <n v="2022"/>
    <s v="Tue"/>
    <n v="4"/>
    <s v="NO"/>
    <n v="1"/>
  </r>
  <r>
    <x v="242"/>
    <s v="Pedestrian Involved"/>
    <x v="0"/>
    <s v="Clear"/>
    <s v="Dry"/>
    <s v="Night"/>
    <n v="4"/>
    <s v="Severe"/>
    <d v="2022-01-11T00:00:00"/>
    <d v="1899-12-30T04:02:00"/>
    <n v="4"/>
    <s v="Severe"/>
    <d v="2022-01-11T00:00:00"/>
    <d v="1899-12-30T04:02:00"/>
    <d v="2022-01-11T04:02:00"/>
    <s v="Jan,2022"/>
    <n v="2022"/>
    <s v="Tue"/>
    <n v="4"/>
    <s v="NO"/>
    <n v="3"/>
  </r>
  <r>
    <x v="243"/>
    <s v="Side-impact Collision"/>
    <x v="0"/>
    <s v="Rain"/>
    <s v="Snow-covered"/>
    <s v="Night"/>
    <n v="1"/>
    <s v="Minor"/>
    <d v="2022-01-11T00:00:00"/>
    <d v="1899-12-30T04:03:00"/>
    <n v="1"/>
    <s v="Minor"/>
    <d v="2022-01-11T00:00:00"/>
    <d v="1899-12-30T04:03:00"/>
    <d v="2022-01-11T04:03:00"/>
    <s v="Jan,2022"/>
    <n v="2022"/>
    <s v="Tue"/>
    <n v="4"/>
    <s v="NO"/>
    <n v="1"/>
  </r>
  <r>
    <x v="244"/>
    <s v="Rear-end Collision"/>
    <x v="1"/>
    <s v="Clear"/>
    <s v="Wet"/>
    <s v="Morning Rush"/>
    <n v="2"/>
    <s v="Moderate"/>
    <d v="2022-01-11T00:00:00"/>
    <d v="1899-12-30T04:04:00"/>
    <n v="2"/>
    <s v="Moderate"/>
    <d v="2022-01-11T00:00:00"/>
    <d v="1899-12-30T04:04:00"/>
    <d v="2022-01-11T04:04:00"/>
    <s v="Jan,2022"/>
    <n v="2022"/>
    <s v="Tue"/>
    <n v="4"/>
    <s v="NO"/>
    <n v="2"/>
  </r>
  <r>
    <x v="245"/>
    <s v="Rear-end Collision"/>
    <x v="3"/>
    <s v="Fog"/>
    <s v="Icy"/>
    <s v="Morning Rush"/>
    <n v="5"/>
    <s v="Moderate"/>
    <d v="2022-01-11T00:00:00"/>
    <d v="1899-12-30T04:05:00"/>
    <n v="5"/>
    <s v="Moderate"/>
    <d v="2022-01-11T00:00:00"/>
    <d v="1899-12-30T04:05:00"/>
    <d v="2022-01-11T04:05:00"/>
    <s v="Jan,2022"/>
    <n v="2022"/>
    <s v="Tue"/>
    <n v="4"/>
    <s v="NO"/>
    <n v="2"/>
  </r>
  <r>
    <x v="246"/>
    <s v="Multi-vehicle Pile-up"/>
    <x v="9"/>
    <s v="Snow"/>
    <s v="Icy"/>
    <s v="Morning Rush"/>
    <n v="3"/>
    <s v="Severe"/>
    <d v="2022-01-11T00:00:00"/>
    <d v="1899-12-30T04:06:00"/>
    <n v="3"/>
    <s v="Severe"/>
    <d v="2022-01-11T00:00:00"/>
    <d v="1899-12-30T04:06:00"/>
    <d v="2022-01-11T04:06:00"/>
    <s v="Jan,2022"/>
    <n v="2022"/>
    <s v="Tue"/>
    <n v="4"/>
    <s v="NO"/>
    <n v="3"/>
  </r>
  <r>
    <x v="247"/>
    <s v="Multi-vehicle Pile-up"/>
    <x v="0"/>
    <s v="Windy"/>
    <s v="Icy"/>
    <s v="Night"/>
    <n v="1"/>
    <s v="Minor"/>
    <d v="2022-01-11T00:00:00"/>
    <d v="1899-12-30T04:07:00"/>
    <n v="1"/>
    <s v="Minor"/>
    <d v="2022-01-11T00:00:00"/>
    <d v="1899-12-30T04:07:00"/>
    <d v="2022-01-11T04:07:00"/>
    <s v="Jan,2022"/>
    <n v="2022"/>
    <s v="Tue"/>
    <n v="4"/>
    <s v="NO"/>
    <n v="1"/>
  </r>
  <r>
    <x v="248"/>
    <s v="Rear-end Collision"/>
    <x v="2"/>
    <s v="Fog"/>
    <s v="Dry"/>
    <s v="Night"/>
    <n v="2"/>
    <s v="Minor"/>
    <d v="2022-01-11T00:00:00"/>
    <d v="1899-12-30T04:08:00"/>
    <n v="2"/>
    <s v="Minor"/>
    <d v="2022-01-11T00:00:00"/>
    <d v="1899-12-30T04:08:00"/>
    <d v="2022-01-11T04:08:00"/>
    <s v="Jan,2022"/>
    <n v="2022"/>
    <s v="Tue"/>
    <n v="4"/>
    <s v="NO"/>
    <n v="1"/>
  </r>
  <r>
    <x v="249"/>
    <s v="Side-impact Collision"/>
    <x v="8"/>
    <s v="Rain"/>
    <s v="Wet"/>
    <s v="Morning Rush"/>
    <n v="4"/>
    <s v="Severe"/>
    <d v="2022-01-11T00:00:00"/>
    <d v="1899-12-30T04:09:00"/>
    <n v="4"/>
    <s v="Severe"/>
    <d v="2022-01-11T00:00:00"/>
    <d v="1899-12-30T04:09:00"/>
    <d v="2022-01-11T04:09:00"/>
    <s v="Jan,2022"/>
    <n v="2022"/>
    <s v="Tue"/>
    <n v="4"/>
    <s v="NO"/>
    <n v="3"/>
  </r>
  <r>
    <x v="250"/>
    <s v="Rear-end Collision"/>
    <x v="8"/>
    <s v="Windy"/>
    <s v="Dry"/>
    <s v="Morning Rush"/>
    <n v="1"/>
    <s v="Moderate"/>
    <d v="2022-01-11T00:00:00"/>
    <d v="1899-12-30T04:10:00"/>
    <n v="1"/>
    <s v="Moderate"/>
    <d v="2022-01-11T00:00:00"/>
    <d v="1899-12-30T04:10:00"/>
    <d v="2022-01-11T04:10:00"/>
    <s v="Jan,2022"/>
    <n v="2022"/>
    <s v="Tue"/>
    <n v="4"/>
    <s v="NO"/>
    <n v="2"/>
  </r>
  <r>
    <x v="251"/>
    <s v="Rear-end Collision"/>
    <x v="9"/>
    <s v="Clear"/>
    <s v="Icy"/>
    <s v="Morning Rush"/>
    <n v="3"/>
    <s v="Fatal"/>
    <d v="2022-01-11T00:00:00"/>
    <d v="1899-12-30T04:11:00"/>
    <n v="3"/>
    <s v="Fatal"/>
    <d v="2022-01-11T00:00:00"/>
    <d v="1899-12-30T04:11:00"/>
    <d v="2022-01-11T04:11:00"/>
    <s v="Jan,2022"/>
    <n v="2022"/>
    <s v="Tue"/>
    <n v="4"/>
    <s v="NO"/>
    <n v="5"/>
  </r>
  <r>
    <x v="252"/>
    <s v="Head-on Collision"/>
    <x v="0"/>
    <s v="Snow"/>
    <s v="Icy"/>
    <s v="Evening Rush"/>
    <n v="5"/>
    <s v="Moderate"/>
    <d v="2022-01-11T00:00:00"/>
    <d v="1899-12-30T04:12:00"/>
    <n v="5"/>
    <s v="Moderate"/>
    <d v="2022-01-11T00:00:00"/>
    <d v="1899-12-30T04:12:00"/>
    <d v="2022-01-11T04:12:00"/>
    <s v="Jan,2022"/>
    <n v="2022"/>
    <s v="Tue"/>
    <n v="4"/>
    <s v="NO"/>
    <n v="2"/>
  </r>
  <r>
    <x v="253"/>
    <s v="Rear-end Collision"/>
    <x v="9"/>
    <s v="Windy"/>
    <s v="Snow-covered"/>
    <s v="Midday"/>
    <n v="3"/>
    <s v="Severe"/>
    <d v="2022-01-11T00:00:00"/>
    <d v="1899-12-30T04:13:00"/>
    <n v="3"/>
    <s v="Severe"/>
    <d v="2022-01-11T00:00:00"/>
    <d v="1899-12-30T04:13:00"/>
    <d v="2022-01-11T04:13:00"/>
    <s v="Jan,2022"/>
    <n v="2022"/>
    <s v="Tue"/>
    <n v="4"/>
    <s v="NO"/>
    <n v="3"/>
  </r>
  <r>
    <x v="254"/>
    <s v="Pedestrian Involved"/>
    <x v="6"/>
    <s v="Windy"/>
    <s v="Wet"/>
    <s v="Evening Rush"/>
    <n v="2"/>
    <s v="Fatal"/>
    <d v="2022-01-11T00:00:00"/>
    <d v="1899-12-30T04:14:00"/>
    <n v="2"/>
    <s v="Fatal"/>
    <d v="2022-01-11T00:00:00"/>
    <d v="1899-12-30T04:14:00"/>
    <d v="2022-01-11T04:14:00"/>
    <s v="Jan,2022"/>
    <n v="2022"/>
    <s v="Tue"/>
    <n v="4"/>
    <s v="NO"/>
    <n v="5"/>
  </r>
  <r>
    <x v="255"/>
    <s v="Side-impact Collision"/>
    <x v="6"/>
    <s v="Fog"/>
    <s v="Wet"/>
    <s v="Night"/>
    <n v="5"/>
    <s v="Fatal"/>
    <d v="2022-01-11T00:00:00"/>
    <d v="1899-12-30T04:15:00"/>
    <n v="5"/>
    <s v="Fatal"/>
    <d v="2022-01-11T00:00:00"/>
    <d v="1899-12-30T04:15:00"/>
    <d v="2022-01-11T04:15:00"/>
    <s v="Jan,2022"/>
    <n v="2022"/>
    <s v="Tue"/>
    <n v="4"/>
    <s v="NO"/>
    <n v="5"/>
  </r>
  <r>
    <x v="256"/>
    <s v="Head-on Collision"/>
    <x v="3"/>
    <s v="Snow"/>
    <s v="Icy"/>
    <s v="Morning Rush"/>
    <n v="5"/>
    <s v="Fatal"/>
    <d v="2022-01-11T00:00:00"/>
    <d v="1899-12-30T04:16:00"/>
    <n v="5"/>
    <s v="Fatal"/>
    <d v="2022-01-11T00:00:00"/>
    <d v="1899-12-30T04:16:00"/>
    <d v="2022-01-11T04:16:00"/>
    <s v="Jan,2022"/>
    <n v="2022"/>
    <s v="Tue"/>
    <n v="4"/>
    <s v="NO"/>
    <n v="5"/>
  </r>
  <r>
    <x v="257"/>
    <s v="Multi-vehicle Pile-up"/>
    <x v="1"/>
    <s v="Snow"/>
    <s v="Snow-covered"/>
    <s v="Evening Rush"/>
    <n v="3"/>
    <s v="Minor"/>
    <d v="2022-01-11T00:00:00"/>
    <d v="1899-12-30T04:17:00"/>
    <n v="3"/>
    <s v="Minor"/>
    <d v="2022-01-11T00:00:00"/>
    <d v="1899-12-30T04:17:00"/>
    <d v="2022-01-11T04:17:00"/>
    <s v="Jan,2022"/>
    <n v="2022"/>
    <s v="Tue"/>
    <n v="4"/>
    <s v="NO"/>
    <n v="1"/>
  </r>
  <r>
    <x v="258"/>
    <s v="Single Vehicle Accident"/>
    <x v="0"/>
    <s v="Snow"/>
    <s v="Wet"/>
    <s v="Morning Rush"/>
    <n v="2"/>
    <s v="Severe"/>
    <d v="2022-01-11T00:00:00"/>
    <d v="1899-12-30T04:18:00"/>
    <n v="2"/>
    <s v="Severe"/>
    <d v="2022-01-11T00:00:00"/>
    <d v="1899-12-30T04:18:00"/>
    <d v="2022-01-11T04:18:00"/>
    <s v="Jan,2022"/>
    <n v="2022"/>
    <s v="Tue"/>
    <n v="4"/>
    <s v="NO"/>
    <n v="3"/>
  </r>
  <r>
    <x v="259"/>
    <s v="Side-impact Collision"/>
    <x v="0"/>
    <s v="Snow"/>
    <s v="Snow-covered"/>
    <s v="Midday"/>
    <n v="3"/>
    <s v="Severe"/>
    <d v="2022-01-11T00:00:00"/>
    <d v="1899-12-30T04:19:00"/>
    <n v="3"/>
    <s v="Severe"/>
    <d v="2022-01-11T00:00:00"/>
    <d v="1899-12-30T04:19:00"/>
    <d v="2022-01-11T04:19:00"/>
    <s v="Jan,2022"/>
    <n v="2022"/>
    <s v="Tue"/>
    <n v="4"/>
    <s v="NO"/>
    <n v="3"/>
  </r>
  <r>
    <x v="260"/>
    <s v="Pedestrian Involved"/>
    <x v="4"/>
    <s v="Snow"/>
    <s v="Icy"/>
    <s v="Evening Rush"/>
    <n v="1"/>
    <s v="Severe"/>
    <d v="2022-01-11T00:00:00"/>
    <d v="1899-12-30T04:20:00"/>
    <n v="1"/>
    <s v="Severe"/>
    <d v="2022-01-11T00:00:00"/>
    <d v="1899-12-30T04:20:00"/>
    <d v="2022-01-11T04:20:00"/>
    <s v="Jan,2022"/>
    <n v="2022"/>
    <s v="Tue"/>
    <n v="4"/>
    <s v="NO"/>
    <n v="3"/>
  </r>
  <r>
    <x v="261"/>
    <s v="Side-impact Collision"/>
    <x v="2"/>
    <s v="Fog"/>
    <s v="Icy"/>
    <s v="Evening Rush"/>
    <n v="1"/>
    <s v="Severe"/>
    <d v="2022-01-11T00:00:00"/>
    <d v="1899-12-30T04:21:00"/>
    <n v="1"/>
    <s v="Severe"/>
    <d v="2022-01-11T00:00:00"/>
    <d v="1899-12-30T04:21:00"/>
    <d v="2022-01-11T04:21:00"/>
    <s v="Jan,2022"/>
    <n v="2022"/>
    <s v="Tue"/>
    <n v="4"/>
    <s v="NO"/>
    <n v="3"/>
  </r>
  <r>
    <x v="262"/>
    <s v="Multi-vehicle Pile-up"/>
    <x v="2"/>
    <s v="Snow"/>
    <s v="Wet"/>
    <s v="Midday"/>
    <n v="4"/>
    <s v="Fatal"/>
    <d v="2022-01-11T00:00:00"/>
    <d v="1899-12-30T04:22:00"/>
    <n v="4"/>
    <s v="Fatal"/>
    <d v="2022-01-11T00:00:00"/>
    <d v="1899-12-30T04:22:00"/>
    <d v="2022-01-11T04:22:00"/>
    <s v="Jan,2022"/>
    <n v="2022"/>
    <s v="Tue"/>
    <n v="4"/>
    <s v="NO"/>
    <n v="5"/>
  </r>
  <r>
    <x v="263"/>
    <s v="Pedestrian Involved"/>
    <x v="0"/>
    <s v="Fog"/>
    <s v="Icy"/>
    <s v="Morning Rush"/>
    <n v="3"/>
    <s v="Minor"/>
    <d v="2022-01-11T00:00:00"/>
    <d v="1899-12-30T04:23:00"/>
    <n v="3"/>
    <s v="Minor"/>
    <d v="2022-01-11T00:00:00"/>
    <d v="1899-12-30T04:23:00"/>
    <d v="2022-01-11T04:23:00"/>
    <s v="Jan,2022"/>
    <n v="2022"/>
    <s v="Tue"/>
    <n v="4"/>
    <s v="NO"/>
    <n v="1"/>
  </r>
  <r>
    <x v="264"/>
    <s v="Pedestrian Involved"/>
    <x v="6"/>
    <s v="Fog"/>
    <s v="Icy"/>
    <s v="Morning Rush"/>
    <n v="1"/>
    <s v="Severe"/>
    <d v="2022-01-12T00:00:00"/>
    <d v="1899-12-30T04:24:00"/>
    <n v="1"/>
    <s v="Severe"/>
    <d v="2022-01-12T00:00:00"/>
    <d v="1899-12-30T04:24:00"/>
    <d v="2022-01-12T04:24:00"/>
    <s v="Jan,2022"/>
    <n v="2022"/>
    <s v="Wed"/>
    <n v="4"/>
    <s v="NO"/>
    <n v="3"/>
  </r>
  <r>
    <x v="265"/>
    <s v="Single Vehicle Accident"/>
    <x v="1"/>
    <s v="Snow"/>
    <s v="Dry"/>
    <s v="Night"/>
    <n v="2"/>
    <s v="Moderate"/>
    <d v="2022-01-12T00:00:00"/>
    <d v="1899-12-30T04:25:00"/>
    <n v="2"/>
    <s v="Moderate"/>
    <d v="2022-01-12T00:00:00"/>
    <d v="1899-12-30T04:25:00"/>
    <d v="2022-01-12T04:25:00"/>
    <s v="Jan,2022"/>
    <n v="2022"/>
    <s v="Wed"/>
    <n v="4"/>
    <s v="NO"/>
    <n v="2"/>
  </r>
  <r>
    <x v="266"/>
    <s v="Side-impact Collision"/>
    <x v="5"/>
    <s v="Clear"/>
    <s v="Wet"/>
    <s v="Evening Rush"/>
    <n v="4"/>
    <s v="Moderate"/>
    <d v="2022-01-12T00:00:00"/>
    <d v="1899-12-30T04:26:00"/>
    <n v="4"/>
    <s v="Moderate"/>
    <d v="2022-01-12T00:00:00"/>
    <d v="1899-12-30T04:26:00"/>
    <d v="2022-01-12T04:26:00"/>
    <s v="Jan,2022"/>
    <n v="2022"/>
    <s v="Wed"/>
    <n v="4"/>
    <s v="NO"/>
    <n v="2"/>
  </r>
  <r>
    <x v="267"/>
    <s v="Single Vehicle Accident"/>
    <x v="9"/>
    <s v="Rain"/>
    <s v="Dry"/>
    <s v="Night"/>
    <n v="3"/>
    <s v="Fatal"/>
    <d v="2022-01-12T00:00:00"/>
    <d v="1899-12-30T04:27:00"/>
    <n v="3"/>
    <s v="Fatal"/>
    <d v="2022-01-12T00:00:00"/>
    <d v="1899-12-30T04:27:00"/>
    <d v="2022-01-12T04:27:00"/>
    <s v="Jan,2022"/>
    <n v="2022"/>
    <s v="Wed"/>
    <n v="4"/>
    <s v="NO"/>
    <n v="5"/>
  </r>
  <r>
    <x v="268"/>
    <s v="Single Vehicle Accident"/>
    <x v="5"/>
    <s v="Snow"/>
    <s v="Snow-covered"/>
    <s v="Midday"/>
    <n v="1"/>
    <s v="Minor"/>
    <d v="2022-01-12T00:00:00"/>
    <d v="1899-12-30T04:28:00"/>
    <n v="1"/>
    <s v="Minor"/>
    <d v="2022-01-12T00:00:00"/>
    <d v="1899-12-30T04:28:00"/>
    <d v="2022-01-12T04:28:00"/>
    <s v="Jan,2022"/>
    <n v="2022"/>
    <s v="Wed"/>
    <n v="4"/>
    <s v="NO"/>
    <n v="1"/>
  </r>
  <r>
    <x v="269"/>
    <s v="Side-impact Collision"/>
    <x v="7"/>
    <s v="Rain"/>
    <s v="Snow-covered"/>
    <s v="Midday"/>
    <n v="4"/>
    <s v="Fatal"/>
    <d v="2022-01-12T00:00:00"/>
    <d v="1899-12-30T04:29:00"/>
    <n v="4"/>
    <s v="Fatal"/>
    <d v="2022-01-12T00:00:00"/>
    <d v="1899-12-30T04:29:00"/>
    <d v="2022-01-12T04:29:00"/>
    <s v="Jan,2022"/>
    <n v="2022"/>
    <s v="Wed"/>
    <n v="4"/>
    <s v="NO"/>
    <n v="5"/>
  </r>
  <r>
    <x v="270"/>
    <s v="Rear-end Collision"/>
    <x v="6"/>
    <s v="Fog"/>
    <s v="Snow-covered"/>
    <s v="Evening Rush"/>
    <n v="4"/>
    <s v="Fatal"/>
    <d v="2022-01-12T00:00:00"/>
    <d v="1899-12-30T04:30:00"/>
    <n v="4"/>
    <s v="Fatal"/>
    <d v="2022-01-12T00:00:00"/>
    <d v="1899-12-30T04:30:00"/>
    <d v="2022-01-12T04:30:00"/>
    <s v="Jan,2022"/>
    <n v="2022"/>
    <s v="Wed"/>
    <n v="4"/>
    <s v="NO"/>
    <n v="5"/>
  </r>
  <r>
    <x v="271"/>
    <s v="Rear-end Collision"/>
    <x v="4"/>
    <s v="Clear"/>
    <s v="Snow-covered"/>
    <s v="Evening Rush"/>
    <n v="3"/>
    <s v="Severe"/>
    <d v="2022-01-12T00:00:00"/>
    <d v="1899-12-30T04:31:00"/>
    <n v="3"/>
    <s v="Severe"/>
    <d v="2022-01-12T00:00:00"/>
    <d v="1899-12-30T04:31:00"/>
    <d v="2022-01-12T04:31:00"/>
    <s v="Jan,2022"/>
    <n v="2022"/>
    <s v="Wed"/>
    <n v="4"/>
    <s v="NO"/>
    <n v="3"/>
  </r>
  <r>
    <x v="272"/>
    <s v="Multi-vehicle Pile-up"/>
    <x v="8"/>
    <s v="Fog"/>
    <s v="Dry"/>
    <s v="Night"/>
    <n v="5"/>
    <s v="Fatal"/>
    <d v="2022-01-12T00:00:00"/>
    <d v="1899-12-30T04:32:00"/>
    <n v="5"/>
    <s v="Fatal"/>
    <d v="2022-01-12T00:00:00"/>
    <d v="1899-12-30T04:32:00"/>
    <d v="2022-01-12T04:32:00"/>
    <s v="Jan,2022"/>
    <n v="2022"/>
    <s v="Wed"/>
    <n v="4"/>
    <s v="NO"/>
    <n v="5"/>
  </r>
  <r>
    <x v="273"/>
    <s v="Single Vehicle Accident"/>
    <x v="3"/>
    <s v="Clear"/>
    <s v="Dry"/>
    <s v="Evening Rush"/>
    <n v="2"/>
    <s v="Moderate"/>
    <d v="2022-01-12T00:00:00"/>
    <d v="1899-12-30T04:33:00"/>
    <n v="2"/>
    <s v="Moderate"/>
    <d v="2022-01-12T00:00:00"/>
    <d v="1899-12-30T04:33:00"/>
    <d v="2022-01-12T04:33:00"/>
    <s v="Jan,2022"/>
    <n v="2022"/>
    <s v="Wed"/>
    <n v="4"/>
    <s v="NO"/>
    <n v="2"/>
  </r>
  <r>
    <x v="274"/>
    <s v="Head-on Collision"/>
    <x v="3"/>
    <s v="Fog"/>
    <s v="Icy"/>
    <s v="Morning Rush"/>
    <n v="4"/>
    <s v="Fatal"/>
    <d v="2022-01-12T00:00:00"/>
    <d v="1899-12-30T04:34:00"/>
    <n v="4"/>
    <s v="Fatal"/>
    <d v="2022-01-12T00:00:00"/>
    <d v="1899-12-30T04:34:00"/>
    <d v="2022-01-12T04:34:00"/>
    <s v="Jan,2022"/>
    <n v="2022"/>
    <s v="Wed"/>
    <n v="4"/>
    <s v="NO"/>
    <n v="5"/>
  </r>
  <r>
    <x v="275"/>
    <s v="Single Vehicle Accident"/>
    <x v="6"/>
    <s v="Windy"/>
    <s v="Dry"/>
    <s v="Morning Rush"/>
    <n v="4"/>
    <s v="Moderate"/>
    <d v="2022-01-12T00:00:00"/>
    <d v="1899-12-30T04:35:00"/>
    <n v="4"/>
    <s v="Moderate"/>
    <d v="2022-01-12T00:00:00"/>
    <d v="1899-12-30T04:35:00"/>
    <d v="2022-01-12T04:35:00"/>
    <s v="Jan,2022"/>
    <n v="2022"/>
    <s v="Wed"/>
    <n v="4"/>
    <s v="NO"/>
    <n v="2"/>
  </r>
  <r>
    <x v="276"/>
    <s v="Single Vehicle Accident"/>
    <x v="7"/>
    <s v="Windy"/>
    <s v="Snow-covered"/>
    <s v="Morning Rush"/>
    <n v="4"/>
    <s v="Minor"/>
    <d v="2022-01-12T00:00:00"/>
    <d v="1899-12-30T04:36:00"/>
    <n v="4"/>
    <s v="Minor"/>
    <d v="2022-01-12T00:00:00"/>
    <d v="1899-12-30T04:36:00"/>
    <d v="2022-01-12T04:36:00"/>
    <s v="Jan,2022"/>
    <n v="2022"/>
    <s v="Wed"/>
    <n v="4"/>
    <s v="NO"/>
    <n v="1"/>
  </r>
  <r>
    <x v="277"/>
    <s v="Single Vehicle Accident"/>
    <x v="3"/>
    <s v="Windy"/>
    <s v="Dry"/>
    <s v="Midday"/>
    <n v="2"/>
    <s v="Severe"/>
    <d v="2022-01-12T00:00:00"/>
    <d v="1899-12-30T04:37:00"/>
    <n v="2"/>
    <s v="Severe"/>
    <d v="2022-01-12T00:00:00"/>
    <d v="1899-12-30T04:37:00"/>
    <d v="2022-01-12T04:37:00"/>
    <s v="Jan,2022"/>
    <n v="2022"/>
    <s v="Wed"/>
    <n v="4"/>
    <s v="NO"/>
    <n v="3"/>
  </r>
  <r>
    <x v="278"/>
    <s v="Multi-vehicle Pile-up"/>
    <x v="9"/>
    <s v="Clear"/>
    <s v="Icy"/>
    <s v="Morning Rush"/>
    <n v="3"/>
    <s v="Moderate"/>
    <d v="2022-01-12T00:00:00"/>
    <d v="1899-12-30T04:38:00"/>
    <n v="3"/>
    <s v="Moderate"/>
    <d v="2022-01-12T00:00:00"/>
    <d v="1899-12-30T04:38:00"/>
    <d v="2022-01-12T04:38:00"/>
    <s v="Jan,2022"/>
    <n v="2022"/>
    <s v="Wed"/>
    <n v="4"/>
    <s v="NO"/>
    <n v="2"/>
  </r>
  <r>
    <x v="279"/>
    <s v="Rear-end Collision"/>
    <x v="3"/>
    <s v="Fog"/>
    <s v="Snow-covered"/>
    <s v="Night"/>
    <n v="5"/>
    <s v="Fatal"/>
    <d v="2022-01-12T00:00:00"/>
    <d v="1899-12-30T04:39:00"/>
    <n v="5"/>
    <s v="Fatal"/>
    <d v="2022-01-12T00:00:00"/>
    <d v="1899-12-30T04:39:00"/>
    <d v="2022-01-12T04:39:00"/>
    <s v="Jan,2022"/>
    <n v="2022"/>
    <s v="Wed"/>
    <n v="4"/>
    <s v="NO"/>
    <n v="5"/>
  </r>
  <r>
    <x v="280"/>
    <s v="Multi-vehicle Pile-up"/>
    <x v="0"/>
    <s v="Rain"/>
    <s v="Icy"/>
    <s v="Night"/>
    <n v="1"/>
    <s v="Severe"/>
    <d v="2022-01-12T00:00:00"/>
    <d v="1899-12-30T04:40:00"/>
    <n v="1"/>
    <s v="Severe"/>
    <d v="2022-01-12T00:00:00"/>
    <d v="1899-12-30T04:40:00"/>
    <d v="2022-01-12T04:40:00"/>
    <s v="Jan,2022"/>
    <n v="2022"/>
    <s v="Wed"/>
    <n v="4"/>
    <s v="NO"/>
    <n v="3"/>
  </r>
  <r>
    <x v="281"/>
    <s v="Multi-vehicle Pile-up"/>
    <x v="6"/>
    <s v="Clear"/>
    <s v="Icy"/>
    <s v="Midday"/>
    <n v="4"/>
    <s v="Minor"/>
    <d v="2022-01-12T00:00:00"/>
    <d v="1899-12-30T04:41:00"/>
    <n v="4"/>
    <s v="Minor"/>
    <d v="2022-01-12T00:00:00"/>
    <d v="1899-12-30T04:41:00"/>
    <d v="2022-01-12T04:41:00"/>
    <s v="Jan,2022"/>
    <n v="2022"/>
    <s v="Wed"/>
    <n v="4"/>
    <s v="NO"/>
    <n v="1"/>
  </r>
  <r>
    <x v="282"/>
    <s v="Multi-vehicle Pile-up"/>
    <x v="7"/>
    <s v="Clear"/>
    <s v="Dry"/>
    <s v="Morning Rush"/>
    <n v="2"/>
    <s v="Minor"/>
    <d v="2022-01-12T00:00:00"/>
    <d v="1899-12-30T04:42:00"/>
    <n v="2"/>
    <s v="Minor"/>
    <d v="2022-01-12T00:00:00"/>
    <d v="1899-12-30T04:42:00"/>
    <d v="2022-01-12T04:42:00"/>
    <s v="Jan,2022"/>
    <n v="2022"/>
    <s v="Wed"/>
    <n v="4"/>
    <s v="NO"/>
    <n v="1"/>
  </r>
  <r>
    <x v="283"/>
    <s v="Rear-end Collision"/>
    <x v="1"/>
    <s v="Clear"/>
    <s v="Dry"/>
    <s v="Evening Rush"/>
    <n v="1"/>
    <s v="Moderate"/>
    <d v="2022-01-12T00:00:00"/>
    <d v="1899-12-30T04:43:00"/>
    <n v="1"/>
    <s v="Moderate"/>
    <d v="2022-01-12T00:00:00"/>
    <d v="1899-12-30T04:43:00"/>
    <d v="2022-01-12T04:43:00"/>
    <s v="Jan,2022"/>
    <n v="2022"/>
    <s v="Wed"/>
    <n v="4"/>
    <s v="NO"/>
    <n v="2"/>
  </r>
  <r>
    <x v="284"/>
    <s v="Rear-end Collision"/>
    <x v="8"/>
    <s v="Fog"/>
    <s v="Dry"/>
    <s v="Evening Rush"/>
    <n v="1"/>
    <s v="Severe"/>
    <d v="2022-01-12T00:00:00"/>
    <d v="1899-12-30T04:44:00"/>
    <n v="1"/>
    <s v="Severe"/>
    <d v="2022-01-12T00:00:00"/>
    <d v="1899-12-30T04:44:00"/>
    <d v="2022-01-12T04:44:00"/>
    <s v="Jan,2022"/>
    <n v="2022"/>
    <s v="Wed"/>
    <n v="4"/>
    <s v="NO"/>
    <n v="3"/>
  </r>
  <r>
    <x v="285"/>
    <s v="Single Vehicle Accident"/>
    <x v="6"/>
    <s v="Clear"/>
    <s v="Dry"/>
    <s v="Evening Rush"/>
    <n v="2"/>
    <s v="Fatal"/>
    <d v="2022-01-12T00:00:00"/>
    <d v="1899-12-30T04:45:00"/>
    <n v="2"/>
    <s v="Fatal"/>
    <d v="2022-01-12T00:00:00"/>
    <d v="1899-12-30T04:45:00"/>
    <d v="2022-01-12T04:45:00"/>
    <s v="Jan,2022"/>
    <n v="2022"/>
    <s v="Wed"/>
    <n v="4"/>
    <s v="NO"/>
    <n v="5"/>
  </r>
  <r>
    <x v="286"/>
    <s v="Multi-vehicle Pile-up"/>
    <x v="9"/>
    <s v="Windy"/>
    <s v="Wet"/>
    <s v="Night"/>
    <n v="4"/>
    <s v="Fatal"/>
    <d v="2022-01-12T00:00:00"/>
    <d v="1899-12-30T04:46:00"/>
    <n v="4"/>
    <s v="Fatal"/>
    <d v="2022-01-12T00:00:00"/>
    <d v="1899-12-30T04:46:00"/>
    <d v="2022-01-12T04:46:00"/>
    <s v="Jan,2022"/>
    <n v="2022"/>
    <s v="Wed"/>
    <n v="4"/>
    <s v="NO"/>
    <n v="5"/>
  </r>
  <r>
    <x v="287"/>
    <s v="Head-on Collision"/>
    <x v="9"/>
    <s v="Rain"/>
    <s v="Dry"/>
    <s v="Night"/>
    <n v="2"/>
    <s v="Moderate"/>
    <d v="2022-01-12T00:00:00"/>
    <d v="1899-12-30T04:47:00"/>
    <n v="2"/>
    <s v="Moderate"/>
    <d v="2022-01-12T00:00:00"/>
    <d v="1899-12-30T04:47:00"/>
    <d v="2022-01-12T04:47:00"/>
    <s v="Jan,2022"/>
    <n v="2022"/>
    <s v="Wed"/>
    <n v="4"/>
    <s v="NO"/>
    <n v="2"/>
  </r>
  <r>
    <x v="288"/>
    <s v="Rear-end Collision"/>
    <x v="8"/>
    <s v="Fog"/>
    <s v="Snow-covered"/>
    <s v="Morning Rush"/>
    <n v="5"/>
    <s v="Severe"/>
    <d v="2022-01-13T00:00:00"/>
    <d v="1899-12-30T04:48:00"/>
    <n v="5"/>
    <s v="Severe"/>
    <d v="2022-01-13T00:00:00"/>
    <d v="1899-12-30T04:48:00"/>
    <d v="2022-01-13T04:48:00"/>
    <s v="Jan,2022"/>
    <n v="2022"/>
    <s v="Thu"/>
    <n v="4"/>
    <s v="NO"/>
    <n v="3"/>
  </r>
  <r>
    <x v="289"/>
    <s v="Side-impact Collision"/>
    <x v="2"/>
    <s v="Rain"/>
    <s v="Wet"/>
    <s v="Evening Rush"/>
    <n v="3"/>
    <s v="Minor"/>
    <d v="2022-01-13T00:00:00"/>
    <d v="1899-12-30T04:49:00"/>
    <n v="3"/>
    <s v="Minor"/>
    <d v="2022-01-13T00:00:00"/>
    <d v="1899-12-30T04:49:00"/>
    <d v="2022-01-13T04:49:00"/>
    <s v="Jan,2022"/>
    <n v="2022"/>
    <s v="Thu"/>
    <n v="4"/>
    <s v="NO"/>
    <n v="1"/>
  </r>
  <r>
    <x v="290"/>
    <s v="Side-impact Collision"/>
    <x v="5"/>
    <s v="Fog"/>
    <s v="Dry"/>
    <s v="Morning Rush"/>
    <n v="4"/>
    <s v="Moderate"/>
    <d v="2022-01-13T00:00:00"/>
    <d v="1899-12-30T04:50:00"/>
    <n v="4"/>
    <s v="Moderate"/>
    <d v="2022-01-13T00:00:00"/>
    <d v="1899-12-30T04:50:00"/>
    <d v="2022-01-13T04:50:00"/>
    <s v="Jan,2022"/>
    <n v="2022"/>
    <s v="Thu"/>
    <n v="4"/>
    <s v="NO"/>
    <n v="2"/>
  </r>
  <r>
    <x v="291"/>
    <s v="Side-impact Collision"/>
    <x v="9"/>
    <s v="Fog"/>
    <s v="Snow-covered"/>
    <s v="Morning Rush"/>
    <n v="3"/>
    <s v="Minor"/>
    <d v="2022-01-13T00:00:00"/>
    <d v="1899-12-30T04:51:00"/>
    <n v="3"/>
    <s v="Minor"/>
    <d v="2022-01-13T00:00:00"/>
    <d v="1899-12-30T04:51:00"/>
    <d v="2022-01-13T04:51:00"/>
    <s v="Jan,2022"/>
    <n v="2022"/>
    <s v="Thu"/>
    <n v="4"/>
    <s v="NO"/>
    <n v="1"/>
  </r>
  <r>
    <x v="292"/>
    <s v="Pedestrian Involved"/>
    <x v="1"/>
    <s v="Fog"/>
    <s v="Icy"/>
    <s v="Night"/>
    <n v="4"/>
    <s v="Severe"/>
    <d v="2022-01-13T00:00:00"/>
    <d v="1899-12-30T04:52:00"/>
    <n v="4"/>
    <s v="Severe"/>
    <d v="2022-01-13T00:00:00"/>
    <d v="1899-12-30T04:52:00"/>
    <d v="2022-01-13T04:52:00"/>
    <s v="Jan,2022"/>
    <n v="2022"/>
    <s v="Thu"/>
    <n v="4"/>
    <s v="NO"/>
    <n v="3"/>
  </r>
  <r>
    <x v="293"/>
    <s v="Single Vehicle Accident"/>
    <x v="2"/>
    <s v="Fog"/>
    <s v="Snow-covered"/>
    <s v="Night"/>
    <n v="1"/>
    <s v="Severe"/>
    <d v="2022-01-13T00:00:00"/>
    <d v="1899-12-30T04:53:00"/>
    <n v="1"/>
    <s v="Severe"/>
    <d v="2022-01-13T00:00:00"/>
    <d v="1899-12-30T04:53:00"/>
    <d v="2022-01-13T04:53:00"/>
    <s v="Jan,2022"/>
    <n v="2022"/>
    <s v="Thu"/>
    <n v="4"/>
    <s v="NO"/>
    <n v="3"/>
  </r>
  <r>
    <x v="294"/>
    <s v="Side-impact Collision"/>
    <x v="1"/>
    <s v="Rain"/>
    <s v="Snow-covered"/>
    <s v="Night"/>
    <n v="3"/>
    <s v="Moderate"/>
    <d v="2022-01-13T00:00:00"/>
    <d v="1899-12-30T04:54:00"/>
    <n v="3"/>
    <s v="Moderate"/>
    <d v="2022-01-13T00:00:00"/>
    <d v="1899-12-30T04:54:00"/>
    <d v="2022-01-13T04:54:00"/>
    <s v="Jan,2022"/>
    <n v="2022"/>
    <s v="Thu"/>
    <n v="4"/>
    <s v="NO"/>
    <n v="2"/>
  </r>
  <r>
    <x v="295"/>
    <s v="Single Vehicle Accident"/>
    <x v="2"/>
    <s v="Windy"/>
    <s v="Wet"/>
    <s v="Night"/>
    <n v="5"/>
    <s v="Moderate"/>
    <d v="2022-01-13T00:00:00"/>
    <d v="1899-12-30T04:55:00"/>
    <n v="5"/>
    <s v="Moderate"/>
    <d v="2022-01-13T00:00:00"/>
    <d v="1899-12-30T04:55:00"/>
    <d v="2022-01-13T04:55:00"/>
    <s v="Jan,2022"/>
    <n v="2022"/>
    <s v="Thu"/>
    <n v="4"/>
    <s v="NO"/>
    <n v="2"/>
  </r>
  <r>
    <x v="296"/>
    <s v="Side-impact Collision"/>
    <x v="7"/>
    <s v="Rain"/>
    <s v="Icy"/>
    <s v="Evening Rush"/>
    <n v="4"/>
    <s v="Minor"/>
    <d v="2022-01-13T00:00:00"/>
    <d v="1899-12-30T04:56:00"/>
    <n v="4"/>
    <s v="Minor"/>
    <d v="2022-01-13T00:00:00"/>
    <d v="1899-12-30T04:56:00"/>
    <d v="2022-01-13T04:56:00"/>
    <s v="Jan,2022"/>
    <n v="2022"/>
    <s v="Thu"/>
    <n v="4"/>
    <s v="NO"/>
    <n v="1"/>
  </r>
  <r>
    <x v="297"/>
    <s v="Head-on Collision"/>
    <x v="8"/>
    <s v="Windy"/>
    <s v="Dry"/>
    <s v="Morning Rush"/>
    <n v="3"/>
    <s v="Fatal"/>
    <d v="2022-01-13T00:00:00"/>
    <d v="1899-12-30T04:57:00"/>
    <n v="3"/>
    <s v="Fatal"/>
    <d v="2022-01-13T00:00:00"/>
    <d v="1899-12-30T04:57:00"/>
    <d v="2022-01-13T04:57:00"/>
    <s v="Jan,2022"/>
    <n v="2022"/>
    <s v="Thu"/>
    <n v="4"/>
    <s v="NO"/>
    <n v="5"/>
  </r>
  <r>
    <x v="298"/>
    <s v="Single Vehicle Accident"/>
    <x v="9"/>
    <s v="Fog"/>
    <s v="Wet"/>
    <s v="Morning Rush"/>
    <n v="3"/>
    <s v="Fatal"/>
    <d v="2022-01-13T00:00:00"/>
    <d v="1899-12-30T04:58:00"/>
    <n v="3"/>
    <s v="Fatal"/>
    <d v="2022-01-13T00:00:00"/>
    <d v="1899-12-30T04:58:00"/>
    <d v="2022-01-13T04:58:00"/>
    <s v="Jan,2022"/>
    <n v="2022"/>
    <s v="Thu"/>
    <n v="4"/>
    <s v="NO"/>
    <n v="5"/>
  </r>
  <r>
    <x v="299"/>
    <s v="Side-impact Collision"/>
    <x v="2"/>
    <s v="Clear"/>
    <s v="Icy"/>
    <s v="Morning Rush"/>
    <n v="5"/>
    <s v="Severe"/>
    <d v="2022-01-13T00:00:00"/>
    <d v="1899-12-30T04:59:00"/>
    <n v="5"/>
    <s v="Severe"/>
    <d v="2022-01-13T00:00:00"/>
    <d v="1899-12-30T04:59:00"/>
    <d v="2022-01-13T04:59:00"/>
    <s v="Jan,2022"/>
    <n v="2022"/>
    <s v="Thu"/>
    <n v="4"/>
    <s v="NO"/>
    <n v="3"/>
  </r>
  <r>
    <x v="300"/>
    <s v="Rear-end Collision"/>
    <x v="5"/>
    <s v="Fog"/>
    <s v="Snow-covered"/>
    <s v="Night"/>
    <n v="4"/>
    <s v="Severe"/>
    <d v="2022-01-13T00:00:00"/>
    <d v="1899-12-30T05:00:00"/>
    <n v="4"/>
    <s v="Severe"/>
    <d v="2022-01-13T00:00:00"/>
    <d v="1899-12-30T05:00:00"/>
    <d v="2022-01-13T05:00:00"/>
    <s v="Jan,2022"/>
    <n v="2022"/>
    <s v="Thu"/>
    <n v="5"/>
    <s v="NO"/>
    <n v="3"/>
  </r>
  <r>
    <x v="301"/>
    <s v="Single Vehicle Accident"/>
    <x v="8"/>
    <s v="Fog"/>
    <s v="Snow-covered"/>
    <s v="Evening Rush"/>
    <n v="5"/>
    <s v="Moderate"/>
    <d v="2022-01-13T00:00:00"/>
    <d v="1899-12-30T05:01:00"/>
    <n v="5"/>
    <s v="Moderate"/>
    <d v="2022-01-13T00:00:00"/>
    <d v="1899-12-30T05:01:00"/>
    <d v="2022-01-13T05:01:00"/>
    <s v="Jan,2022"/>
    <n v="2022"/>
    <s v="Thu"/>
    <n v="5"/>
    <s v="NO"/>
    <n v="2"/>
  </r>
  <r>
    <x v="302"/>
    <s v="Pedestrian Involved"/>
    <x v="5"/>
    <s v="Fog"/>
    <s v="Dry"/>
    <s v="Evening Rush"/>
    <n v="2"/>
    <s v="Minor"/>
    <d v="2022-01-13T00:00:00"/>
    <d v="1899-12-30T05:02:00"/>
    <n v="2"/>
    <s v="Minor"/>
    <d v="2022-01-13T00:00:00"/>
    <d v="1899-12-30T05:02:00"/>
    <d v="2022-01-13T05:02:00"/>
    <s v="Jan,2022"/>
    <n v="2022"/>
    <s v="Thu"/>
    <n v="5"/>
    <s v="NO"/>
    <n v="1"/>
  </r>
  <r>
    <x v="303"/>
    <s v="Rear-end Collision"/>
    <x v="5"/>
    <s v="Snow"/>
    <s v="Snow-covered"/>
    <s v="Morning Rush"/>
    <n v="1"/>
    <s v="Moderate"/>
    <d v="2022-01-13T00:00:00"/>
    <d v="1899-12-30T05:03:00"/>
    <n v="1"/>
    <s v="Moderate"/>
    <d v="2022-01-13T00:00:00"/>
    <d v="1899-12-30T05:03:00"/>
    <d v="2022-01-13T05:03:00"/>
    <s v="Jan,2022"/>
    <n v="2022"/>
    <s v="Thu"/>
    <n v="5"/>
    <s v="NO"/>
    <n v="2"/>
  </r>
  <r>
    <x v="304"/>
    <s v="Rear-end Collision"/>
    <x v="6"/>
    <s v="Snow"/>
    <s v="Icy"/>
    <s v="Morning Rush"/>
    <n v="5"/>
    <s v="Fatal"/>
    <d v="2022-01-13T00:00:00"/>
    <d v="1899-12-30T05:04:00"/>
    <n v="5"/>
    <s v="Fatal"/>
    <d v="2022-01-13T00:00:00"/>
    <d v="1899-12-30T05:04:00"/>
    <d v="2022-01-13T05:04:00"/>
    <s v="Jan,2022"/>
    <n v="2022"/>
    <s v="Thu"/>
    <n v="5"/>
    <s v="NO"/>
    <n v="5"/>
  </r>
  <r>
    <x v="305"/>
    <s v="Multi-vehicle Pile-up"/>
    <x v="7"/>
    <s v="Windy"/>
    <s v="Dry"/>
    <s v="Midday"/>
    <n v="2"/>
    <s v="Moderate"/>
    <d v="2022-01-13T00:00:00"/>
    <d v="1899-12-30T05:05:00"/>
    <n v="2"/>
    <s v="Moderate"/>
    <d v="2022-01-13T00:00:00"/>
    <d v="1899-12-30T05:05:00"/>
    <d v="2022-01-13T05:05:00"/>
    <s v="Jan,2022"/>
    <n v="2022"/>
    <s v="Thu"/>
    <n v="5"/>
    <s v="NO"/>
    <n v="2"/>
  </r>
  <r>
    <x v="306"/>
    <s v="Pedestrian Involved"/>
    <x v="8"/>
    <s v="Clear"/>
    <s v="Snow-covered"/>
    <s v="Evening Rush"/>
    <n v="5"/>
    <s v="Fatal"/>
    <d v="2022-01-13T00:00:00"/>
    <d v="1899-12-30T05:06:00"/>
    <n v="5"/>
    <s v="Fatal"/>
    <d v="2022-01-13T00:00:00"/>
    <d v="1899-12-30T05:06:00"/>
    <d v="2022-01-13T05:06:00"/>
    <s v="Jan,2022"/>
    <n v="2022"/>
    <s v="Thu"/>
    <n v="5"/>
    <s v="NO"/>
    <n v="5"/>
  </r>
  <r>
    <x v="307"/>
    <s v="Rear-end Collision"/>
    <x v="8"/>
    <s v="Snow"/>
    <s v="Dry"/>
    <s v="Morning Rush"/>
    <n v="5"/>
    <s v="Severe"/>
    <d v="2022-01-13T00:00:00"/>
    <d v="1899-12-30T05:07:00"/>
    <n v="5"/>
    <s v="Severe"/>
    <d v="2022-01-13T00:00:00"/>
    <d v="1899-12-30T05:07:00"/>
    <d v="2022-01-13T05:07:00"/>
    <s v="Jan,2022"/>
    <n v="2022"/>
    <s v="Thu"/>
    <n v="5"/>
    <s v="NO"/>
    <n v="3"/>
  </r>
  <r>
    <x v="308"/>
    <s v="Rear-end Collision"/>
    <x v="0"/>
    <s v="Windy"/>
    <s v="Dry"/>
    <s v="Night"/>
    <n v="4"/>
    <s v="Moderate"/>
    <d v="2022-01-13T00:00:00"/>
    <d v="1899-12-30T05:08:00"/>
    <n v="4"/>
    <s v="Moderate"/>
    <d v="2022-01-13T00:00:00"/>
    <d v="1899-12-30T05:08:00"/>
    <d v="2022-01-13T05:08:00"/>
    <s v="Jan,2022"/>
    <n v="2022"/>
    <s v="Thu"/>
    <n v="5"/>
    <s v="NO"/>
    <n v="2"/>
  </r>
  <r>
    <x v="309"/>
    <s v="Side-impact Collision"/>
    <x v="2"/>
    <s v="Rain"/>
    <s v="Wet"/>
    <s v="Evening Rush"/>
    <n v="5"/>
    <s v="Severe"/>
    <d v="2022-01-13T00:00:00"/>
    <d v="1899-12-30T05:09:00"/>
    <n v="5"/>
    <s v="Severe"/>
    <d v="2022-01-13T00:00:00"/>
    <d v="1899-12-30T05:09:00"/>
    <d v="2022-01-13T05:09:00"/>
    <s v="Jan,2022"/>
    <n v="2022"/>
    <s v="Thu"/>
    <n v="5"/>
    <s v="NO"/>
    <n v="3"/>
  </r>
  <r>
    <x v="310"/>
    <s v="Side-impact Collision"/>
    <x v="7"/>
    <s v="Snow"/>
    <s v="Icy"/>
    <s v="Morning Rush"/>
    <n v="5"/>
    <s v="Fatal"/>
    <d v="2022-01-13T00:00:00"/>
    <d v="1899-12-30T05:10:00"/>
    <n v="5"/>
    <s v="Fatal"/>
    <d v="2022-01-13T00:00:00"/>
    <d v="1899-12-30T05:10:00"/>
    <d v="2022-01-13T05:10:00"/>
    <s v="Jan,2022"/>
    <n v="2022"/>
    <s v="Thu"/>
    <n v="5"/>
    <s v="NO"/>
    <n v="5"/>
  </r>
  <r>
    <x v="311"/>
    <s v="Single Vehicle Accident"/>
    <x v="7"/>
    <s v="Rain"/>
    <s v="Snow-covered"/>
    <s v="Night"/>
    <n v="3"/>
    <s v="Fatal"/>
    <d v="2022-01-13T00:00:00"/>
    <d v="1899-12-30T05:11:00"/>
    <n v="3"/>
    <s v="Fatal"/>
    <d v="2022-01-13T00:00:00"/>
    <d v="1899-12-30T05:11:00"/>
    <d v="2022-01-13T05:11:00"/>
    <s v="Jan,2022"/>
    <n v="2022"/>
    <s v="Thu"/>
    <n v="5"/>
    <s v="NO"/>
    <n v="5"/>
  </r>
  <r>
    <x v="312"/>
    <s v="Single Vehicle Accident"/>
    <x v="8"/>
    <s v="Rain"/>
    <s v="Wet"/>
    <s v="Evening Rush"/>
    <n v="5"/>
    <s v="Severe"/>
    <d v="2022-01-14T00:00:00"/>
    <d v="1899-12-30T05:12:00"/>
    <n v="5"/>
    <s v="Severe"/>
    <d v="2022-01-14T00:00:00"/>
    <d v="1899-12-30T05:12:00"/>
    <d v="2022-01-14T05:12:00"/>
    <s v="Jan,2022"/>
    <n v="2022"/>
    <s v="Fri"/>
    <n v="5"/>
    <s v="NO"/>
    <n v="3"/>
  </r>
  <r>
    <x v="313"/>
    <s v="Single Vehicle Accident"/>
    <x v="3"/>
    <s v="Rain"/>
    <s v="Icy"/>
    <s v="Night"/>
    <n v="1"/>
    <s v="Severe"/>
    <d v="2022-01-14T00:00:00"/>
    <d v="1899-12-30T05:13:00"/>
    <n v="1"/>
    <s v="Severe"/>
    <d v="2022-01-14T00:00:00"/>
    <d v="1899-12-30T05:13:00"/>
    <d v="2022-01-14T05:13:00"/>
    <s v="Jan,2022"/>
    <n v="2022"/>
    <s v="Fri"/>
    <n v="5"/>
    <s v="NO"/>
    <n v="3"/>
  </r>
  <r>
    <x v="314"/>
    <s v="Side-impact Collision"/>
    <x v="4"/>
    <s v="Snow"/>
    <s v="Wet"/>
    <s v="Morning Rush"/>
    <n v="3"/>
    <s v="Fatal"/>
    <d v="2022-01-14T00:00:00"/>
    <d v="1899-12-30T05:14:00"/>
    <n v="3"/>
    <s v="Fatal"/>
    <d v="2022-01-14T00:00:00"/>
    <d v="1899-12-30T05:14:00"/>
    <d v="2022-01-14T05:14:00"/>
    <s v="Jan,2022"/>
    <n v="2022"/>
    <s v="Fri"/>
    <n v="5"/>
    <s v="NO"/>
    <n v="5"/>
  </r>
  <r>
    <x v="315"/>
    <s v="Single Vehicle Accident"/>
    <x v="7"/>
    <s v="Rain"/>
    <s v="Icy"/>
    <s v="Morning Rush"/>
    <n v="5"/>
    <s v="Minor"/>
    <d v="2022-01-14T00:00:00"/>
    <d v="1899-12-30T05:15:00"/>
    <n v="5"/>
    <s v="Minor"/>
    <d v="2022-01-14T00:00:00"/>
    <d v="1899-12-30T05:15:00"/>
    <d v="2022-01-14T05:15:00"/>
    <s v="Jan,2022"/>
    <n v="2022"/>
    <s v="Fri"/>
    <n v="5"/>
    <s v="NO"/>
    <n v="1"/>
  </r>
  <r>
    <x v="316"/>
    <s v="Rear-end Collision"/>
    <x v="0"/>
    <s v="Windy"/>
    <s v="Snow-covered"/>
    <s v="Evening Rush"/>
    <n v="5"/>
    <s v="Fatal"/>
    <d v="2022-01-14T00:00:00"/>
    <d v="1899-12-30T05:16:00"/>
    <n v="5"/>
    <s v="Fatal"/>
    <d v="2022-01-14T00:00:00"/>
    <d v="1899-12-30T05:16:00"/>
    <d v="2022-01-14T05:16:00"/>
    <s v="Jan,2022"/>
    <n v="2022"/>
    <s v="Fri"/>
    <n v="5"/>
    <s v="NO"/>
    <n v="5"/>
  </r>
  <r>
    <x v="317"/>
    <s v="Side-impact Collision"/>
    <x v="4"/>
    <s v="Windy"/>
    <s v="Wet"/>
    <s v="Midday"/>
    <n v="4"/>
    <s v="Minor"/>
    <d v="2022-01-14T00:00:00"/>
    <d v="1899-12-30T05:17:00"/>
    <n v="4"/>
    <s v="Minor"/>
    <d v="2022-01-14T00:00:00"/>
    <d v="1899-12-30T05:17:00"/>
    <d v="2022-01-14T05:17:00"/>
    <s v="Jan,2022"/>
    <n v="2022"/>
    <s v="Fri"/>
    <n v="5"/>
    <s v="NO"/>
    <n v="1"/>
  </r>
  <r>
    <x v="318"/>
    <s v="Single Vehicle Accident"/>
    <x v="9"/>
    <s v="Windy"/>
    <s v="Icy"/>
    <s v="Night"/>
    <n v="1"/>
    <s v="Fatal"/>
    <d v="2022-01-14T00:00:00"/>
    <d v="1899-12-30T05:18:00"/>
    <n v="1"/>
    <s v="Fatal"/>
    <d v="2022-01-14T00:00:00"/>
    <d v="1899-12-30T05:18:00"/>
    <d v="2022-01-14T05:18:00"/>
    <s v="Jan,2022"/>
    <n v="2022"/>
    <s v="Fri"/>
    <n v="5"/>
    <s v="NO"/>
    <n v="5"/>
  </r>
  <r>
    <x v="319"/>
    <s v="Rear-end Collision"/>
    <x v="5"/>
    <s v="Snow"/>
    <s v="Wet"/>
    <s v="Night"/>
    <n v="5"/>
    <s v="Severe"/>
    <d v="2022-01-14T00:00:00"/>
    <d v="1899-12-30T05:19:00"/>
    <n v="5"/>
    <s v="Severe"/>
    <d v="2022-01-14T00:00:00"/>
    <d v="1899-12-30T05:19:00"/>
    <d v="2022-01-14T05:19:00"/>
    <s v="Jan,2022"/>
    <n v="2022"/>
    <s v="Fri"/>
    <n v="5"/>
    <s v="NO"/>
    <n v="3"/>
  </r>
  <r>
    <x v="320"/>
    <s v="Single Vehicle Accident"/>
    <x v="5"/>
    <s v="Snow"/>
    <s v="Wet"/>
    <s v="Midday"/>
    <n v="5"/>
    <s v="Minor"/>
    <d v="2022-01-14T00:00:00"/>
    <d v="1899-12-30T05:20:00"/>
    <n v="5"/>
    <s v="Minor"/>
    <d v="2022-01-14T00:00:00"/>
    <d v="1899-12-30T05:20:00"/>
    <d v="2022-01-14T05:20:00"/>
    <s v="Jan,2022"/>
    <n v="2022"/>
    <s v="Fri"/>
    <n v="5"/>
    <s v="NO"/>
    <n v="1"/>
  </r>
  <r>
    <x v="321"/>
    <s v="Head-on Collision"/>
    <x v="7"/>
    <s v="Fog"/>
    <s v="Wet"/>
    <s v="Evening Rush"/>
    <n v="3"/>
    <s v="Minor"/>
    <d v="2022-01-14T00:00:00"/>
    <d v="1899-12-30T05:21:00"/>
    <n v="3"/>
    <s v="Minor"/>
    <d v="2022-01-14T00:00:00"/>
    <d v="1899-12-30T05:21:00"/>
    <d v="2022-01-14T05:21:00"/>
    <s v="Jan,2022"/>
    <n v="2022"/>
    <s v="Fri"/>
    <n v="5"/>
    <s v="NO"/>
    <n v="1"/>
  </r>
  <r>
    <x v="322"/>
    <s v="Single Vehicle Accident"/>
    <x v="8"/>
    <s v="Clear"/>
    <s v="Wet"/>
    <s v="Midday"/>
    <n v="3"/>
    <s v="Minor"/>
    <d v="2022-01-14T00:00:00"/>
    <d v="1899-12-30T05:22:00"/>
    <n v="3"/>
    <s v="Minor"/>
    <d v="2022-01-14T00:00:00"/>
    <d v="1899-12-30T05:22:00"/>
    <d v="2022-01-14T05:22:00"/>
    <s v="Jan,2022"/>
    <n v="2022"/>
    <s v="Fri"/>
    <n v="5"/>
    <s v="NO"/>
    <n v="1"/>
  </r>
  <r>
    <x v="323"/>
    <s v="Head-on Collision"/>
    <x v="2"/>
    <s v="Fog"/>
    <s v="Icy"/>
    <s v="Night"/>
    <n v="1"/>
    <s v="Fatal"/>
    <d v="2022-01-14T00:00:00"/>
    <d v="1899-12-30T05:23:00"/>
    <n v="1"/>
    <s v="Fatal"/>
    <d v="2022-01-14T00:00:00"/>
    <d v="1899-12-30T05:23:00"/>
    <d v="2022-01-14T05:23:00"/>
    <s v="Jan,2022"/>
    <n v="2022"/>
    <s v="Fri"/>
    <n v="5"/>
    <s v="NO"/>
    <n v="5"/>
  </r>
  <r>
    <x v="324"/>
    <s v="Single Vehicle Accident"/>
    <x v="4"/>
    <s v="Rain"/>
    <s v="Wet"/>
    <s v="Night"/>
    <n v="3"/>
    <s v="Fatal"/>
    <d v="2022-01-14T00:00:00"/>
    <d v="1899-12-30T05:24:00"/>
    <n v="3"/>
    <s v="Fatal"/>
    <d v="2022-01-14T00:00:00"/>
    <d v="1899-12-30T05:24:00"/>
    <d v="2022-01-14T05:24:00"/>
    <s v="Jan,2022"/>
    <n v="2022"/>
    <s v="Fri"/>
    <n v="5"/>
    <s v="NO"/>
    <n v="5"/>
  </r>
  <r>
    <x v="325"/>
    <s v="Multi-vehicle Pile-up"/>
    <x v="2"/>
    <s v="Snow"/>
    <s v="Dry"/>
    <s v="Midday"/>
    <n v="5"/>
    <s v="Severe"/>
    <d v="2022-01-14T00:00:00"/>
    <d v="1899-12-30T05:25:00"/>
    <n v="5"/>
    <s v="Severe"/>
    <d v="2022-01-14T00:00:00"/>
    <d v="1899-12-30T05:25:00"/>
    <d v="2022-01-14T05:25:00"/>
    <s v="Jan,2022"/>
    <n v="2022"/>
    <s v="Fri"/>
    <n v="5"/>
    <s v="NO"/>
    <n v="3"/>
  </r>
  <r>
    <x v="326"/>
    <s v="Multi-vehicle Pile-up"/>
    <x v="0"/>
    <s v="Snow"/>
    <s v="Dry"/>
    <s v="Night"/>
    <n v="2"/>
    <s v="Severe"/>
    <d v="2022-01-14T00:00:00"/>
    <d v="1899-12-30T05:26:00"/>
    <n v="2"/>
    <s v="Severe"/>
    <d v="2022-01-14T00:00:00"/>
    <d v="1899-12-30T05:26:00"/>
    <d v="2022-01-14T05:26:00"/>
    <s v="Jan,2022"/>
    <n v="2022"/>
    <s v="Fri"/>
    <n v="5"/>
    <s v="NO"/>
    <n v="3"/>
  </r>
  <r>
    <x v="327"/>
    <s v="Pedestrian Involved"/>
    <x v="2"/>
    <s v="Rain"/>
    <s v="Dry"/>
    <s v="Night"/>
    <n v="2"/>
    <s v="Minor"/>
    <d v="2022-01-14T00:00:00"/>
    <d v="1899-12-30T05:27:00"/>
    <n v="2"/>
    <s v="Minor"/>
    <d v="2022-01-14T00:00:00"/>
    <d v="1899-12-30T05:27:00"/>
    <d v="2022-01-14T05:27:00"/>
    <s v="Jan,2022"/>
    <n v="2022"/>
    <s v="Fri"/>
    <n v="5"/>
    <s v="NO"/>
    <n v="1"/>
  </r>
  <r>
    <x v="328"/>
    <s v="Multi-vehicle Pile-up"/>
    <x v="3"/>
    <s v="Snow"/>
    <s v="Wet"/>
    <s v="Morning Rush"/>
    <n v="4"/>
    <s v="Moderate"/>
    <d v="2022-01-14T00:00:00"/>
    <d v="1899-12-30T05:28:00"/>
    <n v="4"/>
    <s v="Moderate"/>
    <d v="2022-01-14T00:00:00"/>
    <d v="1899-12-30T05:28:00"/>
    <d v="2022-01-14T05:28:00"/>
    <s v="Jan,2022"/>
    <n v="2022"/>
    <s v="Fri"/>
    <n v="5"/>
    <s v="NO"/>
    <n v="2"/>
  </r>
  <r>
    <x v="329"/>
    <s v="Multi-vehicle Pile-up"/>
    <x v="3"/>
    <s v="Snow"/>
    <s v="Icy"/>
    <s v="Midday"/>
    <n v="4"/>
    <s v="Severe"/>
    <d v="2022-01-14T00:00:00"/>
    <d v="1899-12-30T05:29:00"/>
    <n v="4"/>
    <s v="Severe"/>
    <d v="2022-01-14T00:00:00"/>
    <d v="1899-12-30T05:29:00"/>
    <d v="2022-01-14T05:29:00"/>
    <s v="Jan,2022"/>
    <n v="2022"/>
    <s v="Fri"/>
    <n v="5"/>
    <s v="NO"/>
    <n v="3"/>
  </r>
  <r>
    <x v="330"/>
    <s v="Single Vehicle Accident"/>
    <x v="3"/>
    <s v="Windy"/>
    <s v="Dry"/>
    <s v="Night"/>
    <n v="3"/>
    <s v="Severe"/>
    <d v="2022-01-14T00:00:00"/>
    <d v="1899-12-30T05:30:00"/>
    <n v="3"/>
    <s v="Severe"/>
    <d v="2022-01-14T00:00:00"/>
    <d v="1899-12-30T05:30:00"/>
    <d v="2022-01-14T05:30:00"/>
    <s v="Jan,2022"/>
    <n v="2022"/>
    <s v="Fri"/>
    <n v="5"/>
    <s v="NO"/>
    <n v="3"/>
  </r>
  <r>
    <x v="331"/>
    <s v="Side-impact Collision"/>
    <x v="8"/>
    <s v="Clear"/>
    <s v="Icy"/>
    <s v="Morning Rush"/>
    <n v="2"/>
    <s v="Minor"/>
    <d v="2022-01-14T00:00:00"/>
    <d v="1899-12-30T05:31:00"/>
    <n v="2"/>
    <s v="Minor"/>
    <d v="2022-01-14T00:00:00"/>
    <d v="1899-12-30T05:31:00"/>
    <d v="2022-01-14T05:31:00"/>
    <s v="Jan,2022"/>
    <n v="2022"/>
    <s v="Fri"/>
    <n v="5"/>
    <s v="NO"/>
    <n v="1"/>
  </r>
  <r>
    <x v="332"/>
    <s v="Side-impact Collision"/>
    <x v="4"/>
    <s v="Fog"/>
    <s v="Icy"/>
    <s v="Night"/>
    <n v="2"/>
    <s v="Severe"/>
    <d v="2022-01-14T00:00:00"/>
    <d v="1899-12-30T05:32:00"/>
    <n v="2"/>
    <s v="Severe"/>
    <d v="2022-01-14T00:00:00"/>
    <d v="1899-12-30T05:32:00"/>
    <d v="2022-01-14T05:32:00"/>
    <s v="Jan,2022"/>
    <n v="2022"/>
    <s v="Fri"/>
    <n v="5"/>
    <s v="NO"/>
    <n v="3"/>
  </r>
  <r>
    <x v="333"/>
    <s v="Head-on Collision"/>
    <x v="0"/>
    <s v="Rain"/>
    <s v="Wet"/>
    <s v="Night"/>
    <n v="2"/>
    <s v="Moderate"/>
    <d v="2022-01-14T00:00:00"/>
    <d v="1899-12-30T05:33:00"/>
    <n v="2"/>
    <s v="Moderate"/>
    <d v="2022-01-14T00:00:00"/>
    <d v="1899-12-30T05:33:00"/>
    <d v="2022-01-14T05:33:00"/>
    <s v="Jan,2022"/>
    <n v="2022"/>
    <s v="Fri"/>
    <n v="5"/>
    <s v="NO"/>
    <n v="2"/>
  </r>
  <r>
    <x v="334"/>
    <s v="Side-impact Collision"/>
    <x v="5"/>
    <s v="Windy"/>
    <s v="Wet"/>
    <s v="Morning Rush"/>
    <n v="2"/>
    <s v="Severe"/>
    <d v="2022-01-14T00:00:00"/>
    <d v="1899-12-30T05:34:00"/>
    <n v="2"/>
    <s v="Severe"/>
    <d v="2022-01-14T00:00:00"/>
    <d v="1899-12-30T05:34:00"/>
    <d v="2022-01-14T05:34:00"/>
    <s v="Jan,2022"/>
    <n v="2022"/>
    <s v="Fri"/>
    <n v="5"/>
    <s v="NO"/>
    <n v="3"/>
  </r>
  <r>
    <x v="335"/>
    <s v="Rear-end Collision"/>
    <x v="5"/>
    <s v="Rain"/>
    <s v="Wet"/>
    <s v="Evening Rush"/>
    <n v="5"/>
    <s v="Moderate"/>
    <d v="2022-01-14T00:00:00"/>
    <d v="1899-12-30T05:35:00"/>
    <n v="5"/>
    <s v="Moderate"/>
    <d v="2022-01-14T00:00:00"/>
    <d v="1899-12-30T05:35:00"/>
    <d v="2022-01-14T05:35:00"/>
    <s v="Jan,2022"/>
    <n v="2022"/>
    <s v="Fri"/>
    <n v="5"/>
    <s v="NO"/>
    <n v="2"/>
  </r>
  <r>
    <x v="336"/>
    <s v="Pedestrian Involved"/>
    <x v="2"/>
    <s v="Fog"/>
    <s v="Icy"/>
    <s v="Morning Rush"/>
    <n v="3"/>
    <s v="Minor"/>
    <d v="2022-01-15T00:00:00"/>
    <d v="1899-12-30T05:36:00"/>
    <n v="3"/>
    <s v="Minor"/>
    <d v="2022-01-15T00:00:00"/>
    <d v="1899-12-30T05:36:00"/>
    <d v="2022-01-15T05:36:00"/>
    <s v="Jan,2022"/>
    <n v="2022"/>
    <s v="Sat"/>
    <n v="5"/>
    <s v="NO"/>
    <n v="1"/>
  </r>
  <r>
    <x v="337"/>
    <s v="Multi-vehicle Pile-up"/>
    <x v="2"/>
    <s v="Clear"/>
    <s v="Wet"/>
    <s v="Evening Rush"/>
    <n v="4"/>
    <s v="Fatal"/>
    <d v="2022-01-15T00:00:00"/>
    <d v="1899-12-30T05:37:00"/>
    <n v="4"/>
    <s v="Fatal"/>
    <d v="2022-01-15T00:00:00"/>
    <d v="1899-12-30T05:37:00"/>
    <d v="2022-01-15T05:37:00"/>
    <s v="Jan,2022"/>
    <n v="2022"/>
    <s v="Sat"/>
    <n v="5"/>
    <s v="NO"/>
    <n v="5"/>
  </r>
  <r>
    <x v="338"/>
    <s v="Pedestrian Involved"/>
    <x v="0"/>
    <s v="Snow"/>
    <s v="Snow-covered"/>
    <s v="Night"/>
    <n v="1"/>
    <s v="Severe"/>
    <d v="2022-01-15T00:00:00"/>
    <d v="1899-12-30T05:38:00"/>
    <n v="1"/>
    <s v="Severe"/>
    <d v="2022-01-15T00:00:00"/>
    <d v="1899-12-30T05:38:00"/>
    <d v="2022-01-15T05:38:00"/>
    <s v="Jan,2022"/>
    <n v="2022"/>
    <s v="Sat"/>
    <n v="5"/>
    <s v="NO"/>
    <n v="3"/>
  </r>
  <r>
    <x v="339"/>
    <s v="Rear-end Collision"/>
    <x v="6"/>
    <s v="Fog"/>
    <s v="Icy"/>
    <s v="Midday"/>
    <n v="2"/>
    <s v="Moderate"/>
    <d v="2022-01-15T00:00:00"/>
    <d v="1899-12-30T05:39:00"/>
    <n v="2"/>
    <s v="Moderate"/>
    <d v="2022-01-15T00:00:00"/>
    <d v="1899-12-30T05:39:00"/>
    <d v="2022-01-15T05:39:00"/>
    <s v="Jan,2022"/>
    <n v="2022"/>
    <s v="Sat"/>
    <n v="5"/>
    <s v="NO"/>
    <n v="2"/>
  </r>
  <r>
    <x v="340"/>
    <s v="Multi-vehicle Pile-up"/>
    <x v="0"/>
    <s v="Fog"/>
    <s v="Wet"/>
    <s v="Evening Rush"/>
    <n v="1"/>
    <s v="Moderate"/>
    <d v="2022-01-15T00:00:00"/>
    <d v="1899-12-30T05:40:00"/>
    <n v="1"/>
    <s v="Moderate"/>
    <d v="2022-01-15T00:00:00"/>
    <d v="1899-12-30T05:40:00"/>
    <d v="2022-01-15T05:40:00"/>
    <s v="Jan,2022"/>
    <n v="2022"/>
    <s v="Sat"/>
    <n v="5"/>
    <s v="NO"/>
    <n v="2"/>
  </r>
  <r>
    <x v="341"/>
    <s v="Head-on Collision"/>
    <x v="2"/>
    <s v="Rain"/>
    <s v="Wet"/>
    <s v="Night"/>
    <n v="2"/>
    <s v="Severe"/>
    <d v="2022-01-15T00:00:00"/>
    <d v="1899-12-30T05:41:00"/>
    <n v="2"/>
    <s v="Severe"/>
    <d v="2022-01-15T00:00:00"/>
    <d v="1899-12-30T05:41:00"/>
    <d v="2022-01-15T05:41:00"/>
    <s v="Jan,2022"/>
    <n v="2022"/>
    <s v="Sat"/>
    <n v="5"/>
    <s v="NO"/>
    <n v="3"/>
  </r>
  <r>
    <x v="342"/>
    <s v="Rear-end Collision"/>
    <x v="9"/>
    <s v="Snow"/>
    <s v="Icy"/>
    <s v="Morning Rush"/>
    <n v="5"/>
    <s v="Fatal"/>
    <d v="2022-01-15T00:00:00"/>
    <d v="1899-12-30T05:42:00"/>
    <n v="5"/>
    <s v="Fatal"/>
    <d v="2022-01-15T00:00:00"/>
    <d v="1899-12-30T05:42:00"/>
    <d v="2022-01-15T05:42:00"/>
    <s v="Jan,2022"/>
    <n v="2022"/>
    <s v="Sat"/>
    <n v="5"/>
    <s v="NO"/>
    <n v="5"/>
  </r>
  <r>
    <x v="343"/>
    <s v="Rear-end Collision"/>
    <x v="8"/>
    <s v="Snow"/>
    <s v="Dry"/>
    <s v="Night"/>
    <n v="5"/>
    <s v="Severe"/>
    <d v="2022-01-15T00:00:00"/>
    <d v="1899-12-30T05:43:00"/>
    <n v="5"/>
    <s v="Severe"/>
    <d v="2022-01-15T00:00:00"/>
    <d v="1899-12-30T05:43:00"/>
    <d v="2022-01-15T05:43:00"/>
    <s v="Jan,2022"/>
    <n v="2022"/>
    <s v="Sat"/>
    <n v="5"/>
    <s v="NO"/>
    <n v="3"/>
  </r>
  <r>
    <x v="344"/>
    <s v="Pedestrian Involved"/>
    <x v="8"/>
    <s v="Snow"/>
    <s v="Wet"/>
    <s v="Night"/>
    <n v="5"/>
    <s v="Fatal"/>
    <d v="2022-01-15T00:00:00"/>
    <d v="1899-12-30T05:44:00"/>
    <n v="5"/>
    <s v="Fatal"/>
    <d v="2022-01-15T00:00:00"/>
    <d v="1899-12-30T05:44:00"/>
    <d v="2022-01-15T05:44:00"/>
    <s v="Jan,2022"/>
    <n v="2022"/>
    <s v="Sat"/>
    <n v="5"/>
    <s v="NO"/>
    <n v="5"/>
  </r>
  <r>
    <x v="345"/>
    <s v="Single Vehicle Accident"/>
    <x v="7"/>
    <s v="Windy"/>
    <s v="Snow-covered"/>
    <s v="Morning Rush"/>
    <n v="1"/>
    <s v="Fatal"/>
    <d v="2022-01-15T00:00:00"/>
    <d v="1899-12-30T05:45:00"/>
    <n v="1"/>
    <s v="Fatal"/>
    <d v="2022-01-15T00:00:00"/>
    <d v="1899-12-30T05:45:00"/>
    <d v="2022-01-15T05:45:00"/>
    <s v="Jan,2022"/>
    <n v="2022"/>
    <s v="Sat"/>
    <n v="5"/>
    <s v="NO"/>
    <n v="5"/>
  </r>
  <r>
    <x v="346"/>
    <s v="Pedestrian Involved"/>
    <x v="2"/>
    <s v="Fog"/>
    <s v="Dry"/>
    <s v="Midday"/>
    <n v="1"/>
    <s v="Fatal"/>
    <d v="2022-01-15T00:00:00"/>
    <d v="1899-12-30T05:46:00"/>
    <n v="1"/>
    <s v="Fatal"/>
    <d v="2022-01-15T00:00:00"/>
    <d v="1899-12-30T05:46:00"/>
    <d v="2022-01-15T05:46:00"/>
    <s v="Jan,2022"/>
    <n v="2022"/>
    <s v="Sat"/>
    <n v="5"/>
    <s v="NO"/>
    <n v="5"/>
  </r>
  <r>
    <x v="347"/>
    <s v="Pedestrian Involved"/>
    <x v="4"/>
    <s v="Fog"/>
    <s v="Snow-covered"/>
    <s v="Midday"/>
    <n v="3"/>
    <s v="Severe"/>
    <d v="2022-01-15T00:00:00"/>
    <d v="1899-12-30T05:47:00"/>
    <n v="3"/>
    <s v="Severe"/>
    <d v="2022-01-15T00:00:00"/>
    <d v="1899-12-30T05:47:00"/>
    <d v="2022-01-15T05:47:00"/>
    <s v="Jan,2022"/>
    <n v="2022"/>
    <s v="Sat"/>
    <n v="5"/>
    <s v="NO"/>
    <n v="3"/>
  </r>
  <r>
    <x v="348"/>
    <s v="Side-impact Collision"/>
    <x v="7"/>
    <s v="Windy"/>
    <s v="Dry"/>
    <s v="Morning Rush"/>
    <n v="5"/>
    <s v="Fatal"/>
    <d v="2022-01-15T00:00:00"/>
    <d v="1899-12-30T05:48:00"/>
    <n v="5"/>
    <s v="Fatal"/>
    <d v="2022-01-15T00:00:00"/>
    <d v="1899-12-30T05:48:00"/>
    <d v="2022-01-15T05:48:00"/>
    <s v="Jan,2022"/>
    <n v="2022"/>
    <s v="Sat"/>
    <n v="5"/>
    <s v="NO"/>
    <n v="5"/>
  </r>
  <r>
    <x v="349"/>
    <s v="Rear-end Collision"/>
    <x v="1"/>
    <s v="Clear"/>
    <s v="Snow-covered"/>
    <s v="Morning Rush"/>
    <n v="3"/>
    <s v="Severe"/>
    <d v="2022-01-15T00:00:00"/>
    <d v="1899-12-30T05:49:00"/>
    <n v="3"/>
    <s v="Severe"/>
    <d v="2022-01-15T00:00:00"/>
    <d v="1899-12-30T05:49:00"/>
    <d v="2022-01-15T05:49:00"/>
    <s v="Jan,2022"/>
    <n v="2022"/>
    <s v="Sat"/>
    <n v="5"/>
    <s v="NO"/>
    <n v="3"/>
  </r>
  <r>
    <x v="350"/>
    <s v="Pedestrian Involved"/>
    <x v="2"/>
    <s v="Windy"/>
    <s v="Wet"/>
    <s v="Midday"/>
    <n v="5"/>
    <s v="Minor"/>
    <d v="2022-01-15T00:00:00"/>
    <d v="1899-12-30T05:50:00"/>
    <n v="5"/>
    <s v="Minor"/>
    <d v="2022-01-15T00:00:00"/>
    <d v="1899-12-30T05:50:00"/>
    <d v="2022-01-15T05:50:00"/>
    <s v="Jan,2022"/>
    <n v="2022"/>
    <s v="Sat"/>
    <n v="5"/>
    <s v="NO"/>
    <n v="1"/>
  </r>
  <r>
    <x v="351"/>
    <s v="Rear-end Collision"/>
    <x v="6"/>
    <s v="Clear"/>
    <s v="Snow-covered"/>
    <s v="Night"/>
    <n v="3"/>
    <s v="Fatal"/>
    <d v="2022-01-15T00:00:00"/>
    <d v="1899-12-30T05:51:00"/>
    <n v="3"/>
    <s v="Fatal"/>
    <d v="2022-01-15T00:00:00"/>
    <d v="1899-12-30T05:51:00"/>
    <d v="2022-01-15T05:51:00"/>
    <s v="Jan,2022"/>
    <n v="2022"/>
    <s v="Sat"/>
    <n v="5"/>
    <s v="NO"/>
    <n v="5"/>
  </r>
  <r>
    <x v="352"/>
    <s v="Side-impact Collision"/>
    <x v="1"/>
    <s v="Rain"/>
    <s v="Dry"/>
    <s v="Evening Rush"/>
    <n v="2"/>
    <s v="Minor"/>
    <d v="2022-01-15T00:00:00"/>
    <d v="1899-12-30T05:52:00"/>
    <n v="2"/>
    <s v="Minor"/>
    <d v="2022-01-15T00:00:00"/>
    <d v="1899-12-30T05:52:00"/>
    <d v="2022-01-15T05:52:00"/>
    <s v="Jan,2022"/>
    <n v="2022"/>
    <s v="Sat"/>
    <n v="5"/>
    <s v="NO"/>
    <n v="1"/>
  </r>
  <r>
    <x v="353"/>
    <s v="Rear-end Collision"/>
    <x v="7"/>
    <s v="Rain"/>
    <s v="Snow-covered"/>
    <s v="Night"/>
    <n v="3"/>
    <s v="Severe"/>
    <d v="2022-01-15T00:00:00"/>
    <d v="1899-12-30T05:53:00"/>
    <n v="3"/>
    <s v="Severe"/>
    <d v="2022-01-15T00:00:00"/>
    <d v="1899-12-30T05:53:00"/>
    <d v="2022-01-15T05:53:00"/>
    <s v="Jan,2022"/>
    <n v="2022"/>
    <s v="Sat"/>
    <n v="5"/>
    <s v="NO"/>
    <n v="3"/>
  </r>
  <r>
    <x v="354"/>
    <s v="Pedestrian Involved"/>
    <x v="5"/>
    <s v="Fog"/>
    <s v="Snow-covered"/>
    <s v="Midday"/>
    <n v="1"/>
    <s v="Severe"/>
    <d v="2022-01-15T00:00:00"/>
    <d v="1899-12-30T05:54:00"/>
    <n v="1"/>
    <s v="Severe"/>
    <d v="2022-01-15T00:00:00"/>
    <d v="1899-12-30T05:54:00"/>
    <d v="2022-01-15T05:54:00"/>
    <s v="Jan,2022"/>
    <n v="2022"/>
    <s v="Sat"/>
    <n v="5"/>
    <s v="NO"/>
    <n v="3"/>
  </r>
  <r>
    <x v="355"/>
    <s v="Rear-end Collision"/>
    <x v="1"/>
    <s v="Windy"/>
    <s v="Snow-covered"/>
    <s v="Night"/>
    <n v="1"/>
    <s v="Severe"/>
    <d v="2022-01-15T00:00:00"/>
    <d v="1899-12-30T05:55:00"/>
    <n v="1"/>
    <s v="Severe"/>
    <d v="2022-01-15T00:00:00"/>
    <d v="1899-12-30T05:55:00"/>
    <d v="2022-01-15T05:55:00"/>
    <s v="Jan,2022"/>
    <n v="2022"/>
    <s v="Sat"/>
    <n v="5"/>
    <s v="NO"/>
    <n v="3"/>
  </r>
  <r>
    <x v="356"/>
    <s v="Multi-vehicle Pile-up"/>
    <x v="1"/>
    <s v="Windy"/>
    <s v="Wet"/>
    <s v="Morning Rush"/>
    <n v="1"/>
    <s v="Severe"/>
    <d v="2022-01-15T00:00:00"/>
    <d v="1899-12-30T05:56:00"/>
    <n v="1"/>
    <s v="Severe"/>
    <d v="2022-01-15T00:00:00"/>
    <d v="1899-12-30T05:56:00"/>
    <d v="2022-01-15T05:56:00"/>
    <s v="Jan,2022"/>
    <n v="2022"/>
    <s v="Sat"/>
    <n v="5"/>
    <s v="NO"/>
    <n v="3"/>
  </r>
  <r>
    <x v="357"/>
    <s v="Side-impact Collision"/>
    <x v="3"/>
    <s v="Windy"/>
    <s v="Wet"/>
    <s v="Evening Rush"/>
    <n v="2"/>
    <s v="Moderate"/>
    <d v="2022-01-15T00:00:00"/>
    <d v="1899-12-30T05:57:00"/>
    <n v="2"/>
    <s v="Moderate"/>
    <d v="2022-01-15T00:00:00"/>
    <d v="1899-12-30T05:57:00"/>
    <d v="2022-01-15T05:57:00"/>
    <s v="Jan,2022"/>
    <n v="2022"/>
    <s v="Sat"/>
    <n v="5"/>
    <s v="NO"/>
    <n v="2"/>
  </r>
  <r>
    <x v="358"/>
    <s v="Single Vehicle Accident"/>
    <x v="4"/>
    <s v="Windy"/>
    <s v="Snow-covered"/>
    <s v="Morning Rush"/>
    <n v="4"/>
    <s v="Severe"/>
    <d v="2022-01-15T00:00:00"/>
    <d v="1899-12-30T05:58:00"/>
    <n v="4"/>
    <s v="Severe"/>
    <d v="2022-01-15T00:00:00"/>
    <d v="1899-12-30T05:58:00"/>
    <d v="2022-01-15T05:58:00"/>
    <s v="Jan,2022"/>
    <n v="2022"/>
    <s v="Sat"/>
    <n v="5"/>
    <s v="NO"/>
    <n v="3"/>
  </r>
  <r>
    <x v="359"/>
    <s v="Rear-end Collision"/>
    <x v="5"/>
    <s v="Snow"/>
    <s v="Dry"/>
    <s v="Morning Rush"/>
    <n v="4"/>
    <s v="Moderate"/>
    <d v="2022-01-15T00:00:00"/>
    <d v="1899-12-30T05:59:00"/>
    <n v="4"/>
    <s v="Moderate"/>
    <d v="2022-01-15T00:00:00"/>
    <d v="1899-12-30T05:59:00"/>
    <d v="2022-01-15T05:59:00"/>
    <s v="Jan,2022"/>
    <n v="2022"/>
    <s v="Sat"/>
    <n v="5"/>
    <s v="NO"/>
    <n v="2"/>
  </r>
  <r>
    <x v="360"/>
    <s v="Pedestrian Involved"/>
    <x v="4"/>
    <s v="Snow"/>
    <s v="Dry"/>
    <s v="Evening Rush"/>
    <n v="2"/>
    <s v="Fatal"/>
    <d v="2022-01-16T00:00:00"/>
    <d v="1899-12-30T06:00:00"/>
    <n v="2"/>
    <s v="Fatal"/>
    <d v="2022-01-16T00:00:00"/>
    <d v="1899-12-30T06:00:00"/>
    <d v="2022-01-16T06:00:00"/>
    <s v="Jan,2022"/>
    <n v="2022"/>
    <s v="Sun"/>
    <n v="6"/>
    <s v="NO"/>
    <n v="5"/>
  </r>
  <r>
    <x v="361"/>
    <s v="Side-impact Collision"/>
    <x v="4"/>
    <s v="Rain"/>
    <s v="Wet"/>
    <s v="Midday"/>
    <n v="2"/>
    <s v="Fatal"/>
    <d v="2022-01-16T00:00:00"/>
    <d v="1899-12-30T06:01:00"/>
    <n v="2"/>
    <s v="Fatal"/>
    <d v="2022-01-16T00:00:00"/>
    <d v="1899-12-30T06:01:00"/>
    <d v="2022-01-16T06:01:00"/>
    <s v="Jan,2022"/>
    <n v="2022"/>
    <s v="Sun"/>
    <n v="6"/>
    <s v="NO"/>
    <n v="5"/>
  </r>
  <r>
    <x v="362"/>
    <s v="Pedestrian Involved"/>
    <x v="5"/>
    <s v="Snow"/>
    <s v="Dry"/>
    <s v="Morning Rush"/>
    <n v="2"/>
    <s v="Fatal"/>
    <d v="2022-01-16T00:00:00"/>
    <d v="1899-12-30T06:02:00"/>
    <n v="2"/>
    <s v="Fatal"/>
    <d v="2022-01-16T00:00:00"/>
    <d v="1899-12-30T06:02:00"/>
    <d v="2022-01-16T06:02:00"/>
    <s v="Jan,2022"/>
    <n v="2022"/>
    <s v="Sun"/>
    <n v="6"/>
    <s v="NO"/>
    <n v="5"/>
  </r>
  <r>
    <x v="363"/>
    <s v="Pedestrian Involved"/>
    <x v="1"/>
    <s v="Clear"/>
    <s v="Wet"/>
    <s v="Night"/>
    <n v="5"/>
    <s v="Minor"/>
    <d v="2022-01-16T00:00:00"/>
    <d v="1899-12-30T06:03:00"/>
    <n v="5"/>
    <s v="Minor"/>
    <d v="2022-01-16T00:00:00"/>
    <d v="1899-12-30T06:03:00"/>
    <d v="2022-01-16T06:03:00"/>
    <s v="Jan,2022"/>
    <n v="2022"/>
    <s v="Sun"/>
    <n v="6"/>
    <s v="NO"/>
    <n v="1"/>
  </r>
  <r>
    <x v="364"/>
    <s v="Rear-end Collision"/>
    <x v="4"/>
    <s v="Windy"/>
    <s v="Wet"/>
    <s v="Evening Rush"/>
    <n v="5"/>
    <s v="Severe"/>
    <d v="2022-01-16T00:00:00"/>
    <d v="1899-12-30T06:04:00"/>
    <n v="5"/>
    <s v="Severe"/>
    <d v="2022-01-16T00:00:00"/>
    <d v="1899-12-30T06:04:00"/>
    <d v="2022-01-16T06:04:00"/>
    <s v="Jan,2022"/>
    <n v="2022"/>
    <s v="Sun"/>
    <n v="6"/>
    <s v="NO"/>
    <n v="3"/>
  </r>
  <r>
    <x v="365"/>
    <s v="Pedestrian Involved"/>
    <x v="3"/>
    <s v="Snow"/>
    <s v="Dry"/>
    <s v="Evening Rush"/>
    <n v="3"/>
    <s v="Fatal"/>
    <d v="2022-01-16T00:00:00"/>
    <d v="1899-12-30T06:05:00"/>
    <n v="3"/>
    <s v="Fatal"/>
    <d v="2022-01-16T00:00:00"/>
    <d v="1899-12-30T06:05:00"/>
    <d v="2022-01-16T06:05:00"/>
    <s v="Jan,2022"/>
    <n v="2022"/>
    <s v="Sun"/>
    <n v="6"/>
    <s v="NO"/>
    <n v="5"/>
  </r>
  <r>
    <x v="366"/>
    <s v="Rear-end Collision"/>
    <x v="2"/>
    <s v="Rain"/>
    <s v="Snow-covered"/>
    <s v="Evening Rush"/>
    <n v="4"/>
    <s v="Moderate"/>
    <d v="2022-01-16T00:00:00"/>
    <d v="1899-12-30T06:06:00"/>
    <n v="4"/>
    <s v="Moderate"/>
    <d v="2022-01-16T00:00:00"/>
    <d v="1899-12-30T06:06:00"/>
    <d v="2022-01-16T06:06:00"/>
    <s v="Jan,2022"/>
    <n v="2022"/>
    <s v="Sun"/>
    <n v="6"/>
    <s v="NO"/>
    <n v="2"/>
  </r>
  <r>
    <x v="367"/>
    <s v="Single Vehicle Accident"/>
    <x v="1"/>
    <s v="Snow"/>
    <s v="Icy"/>
    <s v="Morning Rush"/>
    <n v="3"/>
    <s v="Moderate"/>
    <d v="2022-01-16T00:00:00"/>
    <d v="1899-12-30T06:07:00"/>
    <n v="3"/>
    <s v="Moderate"/>
    <d v="2022-01-16T00:00:00"/>
    <d v="1899-12-30T06:07:00"/>
    <d v="2022-01-16T06:07:00"/>
    <s v="Jan,2022"/>
    <n v="2022"/>
    <s v="Sun"/>
    <n v="6"/>
    <s v="NO"/>
    <n v="2"/>
  </r>
  <r>
    <x v="368"/>
    <s v="Multi-vehicle Pile-up"/>
    <x v="0"/>
    <s v="Clear"/>
    <s v="Icy"/>
    <s v="Night"/>
    <n v="2"/>
    <s v="Minor"/>
    <d v="2022-01-16T00:00:00"/>
    <d v="1899-12-30T06:08:00"/>
    <n v="2"/>
    <s v="Minor"/>
    <d v="2022-01-16T00:00:00"/>
    <d v="1899-12-30T06:08:00"/>
    <d v="2022-01-16T06:08:00"/>
    <s v="Jan,2022"/>
    <n v="2022"/>
    <s v="Sun"/>
    <n v="6"/>
    <s v="NO"/>
    <n v="1"/>
  </r>
  <r>
    <x v="369"/>
    <s v="Pedestrian Involved"/>
    <x v="9"/>
    <s v="Fog"/>
    <s v="Snow-covered"/>
    <s v="Night"/>
    <n v="2"/>
    <s v="Severe"/>
    <d v="2022-01-16T00:00:00"/>
    <d v="1899-12-30T06:09:00"/>
    <n v="2"/>
    <s v="Severe"/>
    <d v="2022-01-16T00:00:00"/>
    <d v="1899-12-30T06:09:00"/>
    <d v="2022-01-16T06:09:00"/>
    <s v="Jan,2022"/>
    <n v="2022"/>
    <s v="Sun"/>
    <n v="6"/>
    <s v="NO"/>
    <n v="3"/>
  </r>
  <r>
    <x v="370"/>
    <s v="Pedestrian Involved"/>
    <x v="6"/>
    <s v="Windy"/>
    <s v="Wet"/>
    <s v="Night"/>
    <n v="3"/>
    <s v="Minor"/>
    <d v="2022-01-16T00:00:00"/>
    <d v="1899-12-30T06:10:00"/>
    <n v="3"/>
    <s v="Minor"/>
    <d v="2022-01-16T00:00:00"/>
    <d v="1899-12-30T06:10:00"/>
    <d v="2022-01-16T06:10:00"/>
    <s v="Jan,2022"/>
    <n v="2022"/>
    <s v="Sun"/>
    <n v="6"/>
    <s v="NO"/>
    <n v="1"/>
  </r>
  <r>
    <x v="371"/>
    <s v="Pedestrian Involved"/>
    <x v="8"/>
    <s v="Snow"/>
    <s v="Wet"/>
    <s v="Evening Rush"/>
    <n v="4"/>
    <s v="Fatal"/>
    <d v="2022-01-16T00:00:00"/>
    <d v="1899-12-30T06:11:00"/>
    <n v="4"/>
    <s v="Fatal"/>
    <d v="2022-01-16T00:00:00"/>
    <d v="1899-12-30T06:11:00"/>
    <d v="2022-01-16T06:11:00"/>
    <s v="Jan,2022"/>
    <n v="2022"/>
    <s v="Sun"/>
    <n v="6"/>
    <s v="NO"/>
    <n v="5"/>
  </r>
  <r>
    <x v="372"/>
    <s v="Head-on Collision"/>
    <x v="2"/>
    <s v="Fog"/>
    <s v="Dry"/>
    <s v="Morning Rush"/>
    <n v="4"/>
    <s v="Fatal"/>
    <d v="2022-01-16T00:00:00"/>
    <d v="1899-12-30T06:12:00"/>
    <n v="4"/>
    <s v="Fatal"/>
    <d v="2022-01-16T00:00:00"/>
    <d v="1899-12-30T06:12:00"/>
    <d v="2022-01-16T06:12:00"/>
    <s v="Jan,2022"/>
    <n v="2022"/>
    <s v="Sun"/>
    <n v="6"/>
    <s v="NO"/>
    <n v="5"/>
  </r>
  <r>
    <x v="373"/>
    <s v="Head-on Collision"/>
    <x v="3"/>
    <s v="Clear"/>
    <s v="Icy"/>
    <s v="Midday"/>
    <n v="5"/>
    <s v="Moderate"/>
    <d v="2022-01-16T00:00:00"/>
    <d v="1899-12-30T06:13:00"/>
    <n v="5"/>
    <s v="Moderate"/>
    <d v="2022-01-16T00:00:00"/>
    <d v="1899-12-30T06:13:00"/>
    <d v="2022-01-16T06:13:00"/>
    <s v="Jan,2022"/>
    <n v="2022"/>
    <s v="Sun"/>
    <n v="6"/>
    <s v="NO"/>
    <n v="2"/>
  </r>
  <r>
    <x v="374"/>
    <s v="Side-impact Collision"/>
    <x v="2"/>
    <s v="Rain"/>
    <s v="Snow-covered"/>
    <s v="Night"/>
    <n v="4"/>
    <s v="Severe"/>
    <d v="2022-01-16T00:00:00"/>
    <d v="1899-12-30T06:14:00"/>
    <n v="4"/>
    <s v="Severe"/>
    <d v="2022-01-16T00:00:00"/>
    <d v="1899-12-30T06:14:00"/>
    <d v="2022-01-16T06:14:00"/>
    <s v="Jan,2022"/>
    <n v="2022"/>
    <s v="Sun"/>
    <n v="6"/>
    <s v="NO"/>
    <n v="3"/>
  </r>
  <r>
    <x v="375"/>
    <s v="Multi-vehicle Pile-up"/>
    <x v="7"/>
    <s v="Clear"/>
    <s v="Icy"/>
    <s v="Evening Rush"/>
    <n v="1"/>
    <s v="Minor"/>
    <d v="2022-01-16T00:00:00"/>
    <d v="1899-12-30T06:15:00"/>
    <n v="1"/>
    <s v="Minor"/>
    <d v="2022-01-16T00:00:00"/>
    <d v="1899-12-30T06:15:00"/>
    <d v="2022-01-16T06:15:00"/>
    <s v="Jan,2022"/>
    <n v="2022"/>
    <s v="Sun"/>
    <n v="6"/>
    <s v="NO"/>
    <n v="1"/>
  </r>
  <r>
    <x v="376"/>
    <s v="Multi-vehicle Pile-up"/>
    <x v="3"/>
    <s v="Windy"/>
    <s v="Dry"/>
    <s v="Night"/>
    <n v="5"/>
    <s v="Severe"/>
    <d v="2022-01-16T00:00:00"/>
    <d v="1899-12-30T06:16:00"/>
    <n v="5"/>
    <s v="Severe"/>
    <d v="2022-01-16T00:00:00"/>
    <d v="1899-12-30T06:16:00"/>
    <d v="2022-01-16T06:16:00"/>
    <s v="Jan,2022"/>
    <n v="2022"/>
    <s v="Sun"/>
    <n v="6"/>
    <s v="NO"/>
    <n v="3"/>
  </r>
  <r>
    <x v="377"/>
    <s v="Head-on Collision"/>
    <x v="2"/>
    <s v="Rain"/>
    <s v="Snow-covered"/>
    <s v="Midday"/>
    <n v="5"/>
    <s v="Moderate"/>
    <d v="2022-01-16T00:00:00"/>
    <d v="1899-12-30T06:17:00"/>
    <n v="5"/>
    <s v="Moderate"/>
    <d v="2022-01-16T00:00:00"/>
    <d v="1899-12-30T06:17:00"/>
    <d v="2022-01-16T06:17:00"/>
    <s v="Jan,2022"/>
    <n v="2022"/>
    <s v="Sun"/>
    <n v="6"/>
    <s v="NO"/>
    <n v="2"/>
  </r>
  <r>
    <x v="378"/>
    <s v="Side-impact Collision"/>
    <x v="4"/>
    <s v="Clear"/>
    <s v="Dry"/>
    <s v="Morning Rush"/>
    <n v="5"/>
    <s v="Severe"/>
    <d v="2022-01-16T00:00:00"/>
    <d v="1899-12-30T06:18:00"/>
    <n v="5"/>
    <s v="Severe"/>
    <d v="2022-01-16T00:00:00"/>
    <d v="1899-12-30T06:18:00"/>
    <d v="2022-01-16T06:18:00"/>
    <s v="Jan,2022"/>
    <n v="2022"/>
    <s v="Sun"/>
    <n v="6"/>
    <s v="NO"/>
    <n v="3"/>
  </r>
  <r>
    <x v="379"/>
    <s v="Head-on Collision"/>
    <x v="1"/>
    <s v="Windy"/>
    <s v="Dry"/>
    <s v="Morning Rush"/>
    <n v="2"/>
    <s v="Fatal"/>
    <d v="2022-01-16T00:00:00"/>
    <d v="1899-12-30T06:19:00"/>
    <n v="2"/>
    <s v="Fatal"/>
    <d v="2022-01-16T00:00:00"/>
    <d v="1899-12-30T06:19:00"/>
    <d v="2022-01-16T06:19:00"/>
    <s v="Jan,2022"/>
    <n v="2022"/>
    <s v="Sun"/>
    <n v="6"/>
    <s v="NO"/>
    <n v="5"/>
  </r>
  <r>
    <x v="380"/>
    <s v="Single Vehicle Accident"/>
    <x v="7"/>
    <s v="Snow"/>
    <s v="Snow-covered"/>
    <s v="Midday"/>
    <n v="2"/>
    <s v="Fatal"/>
    <d v="2022-01-16T00:00:00"/>
    <d v="1899-12-30T06:20:00"/>
    <n v="2"/>
    <s v="Fatal"/>
    <d v="2022-01-16T00:00:00"/>
    <d v="1899-12-30T06:20:00"/>
    <d v="2022-01-16T06:20:00"/>
    <s v="Jan,2022"/>
    <n v="2022"/>
    <s v="Sun"/>
    <n v="6"/>
    <s v="NO"/>
    <n v="5"/>
  </r>
  <r>
    <x v="381"/>
    <s v="Side-impact Collision"/>
    <x v="7"/>
    <s v="Clear"/>
    <s v="Snow-covered"/>
    <s v="Evening Rush"/>
    <n v="2"/>
    <s v="Minor"/>
    <d v="2022-01-16T00:00:00"/>
    <d v="1899-12-30T06:21:00"/>
    <n v="2"/>
    <s v="Minor"/>
    <d v="2022-01-16T00:00:00"/>
    <d v="1899-12-30T06:21:00"/>
    <d v="2022-01-16T06:21:00"/>
    <s v="Jan,2022"/>
    <n v="2022"/>
    <s v="Sun"/>
    <n v="6"/>
    <s v="NO"/>
    <n v="1"/>
  </r>
  <r>
    <x v="382"/>
    <s v="Multi-vehicle Pile-up"/>
    <x v="7"/>
    <s v="Rain"/>
    <s v="Snow-covered"/>
    <s v="Morning Rush"/>
    <n v="4"/>
    <s v="Minor"/>
    <d v="2022-01-16T00:00:00"/>
    <d v="1899-12-30T06:22:00"/>
    <n v="4"/>
    <s v="Minor"/>
    <d v="2022-01-16T00:00:00"/>
    <d v="1899-12-30T06:22:00"/>
    <d v="2022-01-16T06:22:00"/>
    <s v="Jan,2022"/>
    <n v="2022"/>
    <s v="Sun"/>
    <n v="6"/>
    <s v="NO"/>
    <n v="1"/>
  </r>
  <r>
    <x v="383"/>
    <s v="Multi-vehicle Pile-up"/>
    <x v="0"/>
    <s v="Rain"/>
    <s v="Dry"/>
    <s v="Night"/>
    <n v="5"/>
    <s v="Minor"/>
    <d v="2022-01-16T00:00:00"/>
    <d v="1899-12-30T06:23:00"/>
    <n v="5"/>
    <s v="Minor"/>
    <d v="2022-01-16T00:00:00"/>
    <d v="1899-12-30T06:23:00"/>
    <d v="2022-01-16T06:23:00"/>
    <s v="Jan,2022"/>
    <n v="2022"/>
    <s v="Sun"/>
    <n v="6"/>
    <s v="NO"/>
    <n v="1"/>
  </r>
  <r>
    <x v="384"/>
    <s v="Head-on Collision"/>
    <x v="2"/>
    <s v="Clear"/>
    <s v="Icy"/>
    <s v="Midday"/>
    <n v="5"/>
    <s v="Minor"/>
    <d v="2022-01-17T00:00:00"/>
    <d v="1899-12-30T06:24:00"/>
    <n v="5"/>
    <s v="Minor"/>
    <d v="2022-01-17T00:00:00"/>
    <d v="1899-12-30T06:24:00"/>
    <d v="2022-01-17T06:24:00"/>
    <s v="Jan,2022"/>
    <n v="2022"/>
    <s v="Mon"/>
    <n v="6"/>
    <s v="NO"/>
    <n v="1"/>
  </r>
  <r>
    <x v="385"/>
    <s v="Single Vehicle Accident"/>
    <x v="1"/>
    <s v="Snow"/>
    <s v="Icy"/>
    <s v="Night"/>
    <n v="4"/>
    <s v="Minor"/>
    <d v="2022-01-17T00:00:00"/>
    <d v="1899-12-30T06:25:00"/>
    <n v="4"/>
    <s v="Minor"/>
    <d v="2022-01-17T00:00:00"/>
    <d v="1899-12-30T06:25:00"/>
    <d v="2022-01-17T06:25:00"/>
    <s v="Jan,2022"/>
    <n v="2022"/>
    <s v="Mon"/>
    <n v="6"/>
    <s v="NO"/>
    <n v="1"/>
  </r>
  <r>
    <x v="386"/>
    <s v="Head-on Collision"/>
    <x v="1"/>
    <s v="Fog"/>
    <s v="Icy"/>
    <s v="Evening Rush"/>
    <n v="1"/>
    <s v="Severe"/>
    <d v="2022-01-17T00:00:00"/>
    <d v="1899-12-30T06:26:00"/>
    <n v="1"/>
    <s v="Severe"/>
    <d v="2022-01-17T00:00:00"/>
    <d v="1899-12-30T06:26:00"/>
    <d v="2022-01-17T06:26:00"/>
    <s v="Jan,2022"/>
    <n v="2022"/>
    <s v="Mon"/>
    <n v="6"/>
    <s v="NO"/>
    <n v="3"/>
  </r>
  <r>
    <x v="387"/>
    <s v="Rear-end Collision"/>
    <x v="4"/>
    <s v="Rain"/>
    <s v="Dry"/>
    <s v="Midday"/>
    <n v="3"/>
    <s v="Severe"/>
    <d v="2022-01-17T00:00:00"/>
    <d v="1899-12-30T06:27:00"/>
    <n v="3"/>
    <s v="Severe"/>
    <d v="2022-01-17T00:00:00"/>
    <d v="1899-12-30T06:27:00"/>
    <d v="2022-01-17T06:27:00"/>
    <s v="Jan,2022"/>
    <n v="2022"/>
    <s v="Mon"/>
    <n v="6"/>
    <s v="NO"/>
    <n v="3"/>
  </r>
  <r>
    <x v="388"/>
    <s v="Rear-end Collision"/>
    <x v="3"/>
    <s v="Rain"/>
    <s v="Snow-covered"/>
    <s v="Midday"/>
    <n v="5"/>
    <s v="Fatal"/>
    <d v="2022-01-17T00:00:00"/>
    <d v="1899-12-30T06:28:00"/>
    <n v="5"/>
    <s v="Fatal"/>
    <d v="2022-01-17T00:00:00"/>
    <d v="1899-12-30T06:28:00"/>
    <d v="2022-01-17T06:28:00"/>
    <s v="Jan,2022"/>
    <n v="2022"/>
    <s v="Mon"/>
    <n v="6"/>
    <s v="NO"/>
    <n v="5"/>
  </r>
  <r>
    <x v="389"/>
    <s v="Single Vehicle Accident"/>
    <x v="8"/>
    <s v="Fog"/>
    <s v="Icy"/>
    <s v="Midday"/>
    <n v="3"/>
    <s v="Fatal"/>
    <d v="2022-01-17T00:00:00"/>
    <d v="1899-12-30T06:29:00"/>
    <n v="3"/>
    <s v="Fatal"/>
    <d v="2022-01-17T00:00:00"/>
    <d v="1899-12-30T06:29:00"/>
    <d v="2022-01-17T06:29:00"/>
    <s v="Jan,2022"/>
    <n v="2022"/>
    <s v="Mon"/>
    <n v="6"/>
    <s v="NO"/>
    <n v="5"/>
  </r>
  <r>
    <x v="390"/>
    <s v="Pedestrian Involved"/>
    <x v="9"/>
    <s v="Windy"/>
    <s v="Wet"/>
    <s v="Night"/>
    <n v="1"/>
    <s v="Moderate"/>
    <d v="2022-01-17T00:00:00"/>
    <d v="1899-12-30T06:30:00"/>
    <n v="1"/>
    <s v="Moderate"/>
    <d v="2022-01-17T00:00:00"/>
    <d v="1899-12-30T06:30:00"/>
    <d v="2022-01-17T06:30:00"/>
    <s v="Jan,2022"/>
    <n v="2022"/>
    <s v="Mon"/>
    <n v="6"/>
    <s v="NO"/>
    <n v="2"/>
  </r>
  <r>
    <x v="391"/>
    <s v="Pedestrian Involved"/>
    <x v="3"/>
    <s v="Clear"/>
    <s v="Dry"/>
    <s v="Evening Rush"/>
    <n v="4"/>
    <s v="Severe"/>
    <d v="2022-01-17T00:00:00"/>
    <d v="1899-12-30T06:31:00"/>
    <n v="4"/>
    <s v="Severe"/>
    <d v="2022-01-17T00:00:00"/>
    <d v="1899-12-30T06:31:00"/>
    <d v="2022-01-17T06:31:00"/>
    <s v="Jan,2022"/>
    <n v="2022"/>
    <s v="Mon"/>
    <n v="6"/>
    <s v="NO"/>
    <n v="3"/>
  </r>
  <r>
    <x v="392"/>
    <s v="Rear-end Collision"/>
    <x v="0"/>
    <s v="Snow"/>
    <s v="Snow-covered"/>
    <s v="Morning Rush"/>
    <n v="5"/>
    <s v="Severe"/>
    <d v="2022-01-17T00:00:00"/>
    <d v="1899-12-30T06:32:00"/>
    <n v="5"/>
    <s v="Severe"/>
    <d v="2022-01-17T00:00:00"/>
    <d v="1899-12-30T06:32:00"/>
    <d v="2022-01-17T06:32:00"/>
    <s v="Jan,2022"/>
    <n v="2022"/>
    <s v="Mon"/>
    <n v="6"/>
    <s v="NO"/>
    <n v="3"/>
  </r>
  <r>
    <x v="393"/>
    <s v="Rear-end Collision"/>
    <x v="8"/>
    <s v="Clear"/>
    <s v="Snow-covered"/>
    <s v="Night"/>
    <n v="1"/>
    <s v="Moderate"/>
    <d v="2022-01-17T00:00:00"/>
    <d v="1899-12-30T06:33:00"/>
    <n v="1"/>
    <s v="Moderate"/>
    <d v="2022-01-17T00:00:00"/>
    <d v="1899-12-30T06:33:00"/>
    <d v="2022-01-17T06:33:00"/>
    <s v="Jan,2022"/>
    <n v="2022"/>
    <s v="Mon"/>
    <n v="6"/>
    <s v="NO"/>
    <n v="2"/>
  </r>
  <r>
    <x v="394"/>
    <s v="Pedestrian Involved"/>
    <x v="2"/>
    <s v="Fog"/>
    <s v="Dry"/>
    <s v="Morning Rush"/>
    <n v="4"/>
    <s v="Minor"/>
    <d v="2022-01-17T00:00:00"/>
    <d v="1899-12-30T06:34:00"/>
    <n v="4"/>
    <s v="Minor"/>
    <d v="2022-01-17T00:00:00"/>
    <d v="1899-12-30T06:34:00"/>
    <d v="2022-01-17T06:34:00"/>
    <s v="Jan,2022"/>
    <n v="2022"/>
    <s v="Mon"/>
    <n v="6"/>
    <s v="NO"/>
    <n v="1"/>
  </r>
  <r>
    <x v="395"/>
    <s v="Side-impact Collision"/>
    <x v="8"/>
    <s v="Windy"/>
    <s v="Icy"/>
    <s v="Evening Rush"/>
    <n v="1"/>
    <s v="Severe"/>
    <d v="2022-01-17T00:00:00"/>
    <d v="1899-12-30T06:35:00"/>
    <n v="1"/>
    <s v="Severe"/>
    <d v="2022-01-17T00:00:00"/>
    <d v="1899-12-30T06:35:00"/>
    <d v="2022-01-17T06:35:00"/>
    <s v="Jan,2022"/>
    <n v="2022"/>
    <s v="Mon"/>
    <n v="6"/>
    <s v="NO"/>
    <n v="3"/>
  </r>
  <r>
    <x v="396"/>
    <s v="Pedestrian Involved"/>
    <x v="3"/>
    <s v="Clear"/>
    <s v="Icy"/>
    <s v="Evening Rush"/>
    <n v="2"/>
    <s v="Fatal"/>
    <d v="2022-01-17T00:00:00"/>
    <d v="1899-12-30T06:36:00"/>
    <n v="2"/>
    <s v="Fatal"/>
    <d v="2022-01-17T00:00:00"/>
    <d v="1899-12-30T06:36:00"/>
    <d v="2022-01-17T06:36:00"/>
    <s v="Jan,2022"/>
    <n v="2022"/>
    <s v="Mon"/>
    <n v="6"/>
    <s v="NO"/>
    <n v="5"/>
  </r>
  <r>
    <x v="397"/>
    <s v="Head-on Collision"/>
    <x v="3"/>
    <s v="Rain"/>
    <s v="Dry"/>
    <s v="Evening Rush"/>
    <n v="3"/>
    <s v="Moderate"/>
    <d v="2022-01-17T00:00:00"/>
    <d v="1899-12-30T06:37:00"/>
    <n v="3"/>
    <s v="Moderate"/>
    <d v="2022-01-17T00:00:00"/>
    <d v="1899-12-30T06:37:00"/>
    <d v="2022-01-17T06:37:00"/>
    <s v="Jan,2022"/>
    <n v="2022"/>
    <s v="Mon"/>
    <n v="6"/>
    <s v="NO"/>
    <n v="2"/>
  </r>
  <r>
    <x v="398"/>
    <s v="Side-impact Collision"/>
    <x v="4"/>
    <s v="Fog"/>
    <s v="Wet"/>
    <s v="Midday"/>
    <n v="5"/>
    <s v="Moderate"/>
    <d v="2022-01-17T00:00:00"/>
    <d v="1899-12-30T06:38:00"/>
    <n v="5"/>
    <s v="Moderate"/>
    <d v="2022-01-17T00:00:00"/>
    <d v="1899-12-30T06:38:00"/>
    <d v="2022-01-17T06:38:00"/>
    <s v="Jan,2022"/>
    <n v="2022"/>
    <s v="Mon"/>
    <n v="6"/>
    <s v="NO"/>
    <n v="2"/>
  </r>
  <r>
    <x v="399"/>
    <s v="Head-on Collision"/>
    <x v="9"/>
    <s v="Snow"/>
    <s v="Wet"/>
    <s v="Morning Rush"/>
    <n v="3"/>
    <s v="Severe"/>
    <d v="2022-01-17T00:00:00"/>
    <d v="1899-12-30T06:39:00"/>
    <n v="3"/>
    <s v="Severe"/>
    <d v="2022-01-17T00:00:00"/>
    <d v="1899-12-30T06:39:00"/>
    <d v="2022-01-17T06:39:00"/>
    <s v="Jan,2022"/>
    <n v="2022"/>
    <s v="Mon"/>
    <n v="6"/>
    <s v="NO"/>
    <n v="3"/>
  </r>
  <r>
    <x v="400"/>
    <s v="Rear-end Collision"/>
    <x v="5"/>
    <s v="Snow"/>
    <s v="Wet"/>
    <s v="Evening Rush"/>
    <n v="4"/>
    <s v="Severe"/>
    <d v="2022-01-17T00:00:00"/>
    <d v="1899-12-30T06:40:00"/>
    <n v="4"/>
    <s v="Severe"/>
    <d v="2022-01-17T00:00:00"/>
    <d v="1899-12-30T06:40:00"/>
    <d v="2022-01-17T06:40:00"/>
    <s v="Jan,2022"/>
    <n v="2022"/>
    <s v="Mon"/>
    <n v="6"/>
    <s v="NO"/>
    <n v="3"/>
  </r>
  <r>
    <x v="401"/>
    <s v="Side-impact Collision"/>
    <x v="6"/>
    <s v="Rain"/>
    <s v="Dry"/>
    <s v="Evening Rush"/>
    <n v="3"/>
    <s v="Fatal"/>
    <d v="2022-01-17T00:00:00"/>
    <d v="1899-12-30T06:41:00"/>
    <n v="3"/>
    <s v="Fatal"/>
    <d v="2022-01-17T00:00:00"/>
    <d v="1899-12-30T06:41:00"/>
    <d v="2022-01-17T06:41:00"/>
    <s v="Jan,2022"/>
    <n v="2022"/>
    <s v="Mon"/>
    <n v="6"/>
    <s v="NO"/>
    <n v="5"/>
  </r>
  <r>
    <x v="402"/>
    <s v="Head-on Collision"/>
    <x v="5"/>
    <s v="Clear"/>
    <s v="Wet"/>
    <s v="Evening Rush"/>
    <n v="4"/>
    <s v="Severe"/>
    <d v="2022-01-17T00:00:00"/>
    <d v="1899-12-30T06:42:00"/>
    <n v="4"/>
    <s v="Severe"/>
    <d v="2022-01-17T00:00:00"/>
    <d v="1899-12-30T06:42:00"/>
    <d v="2022-01-17T06:42:00"/>
    <s v="Jan,2022"/>
    <n v="2022"/>
    <s v="Mon"/>
    <n v="6"/>
    <s v="NO"/>
    <n v="3"/>
  </r>
  <r>
    <x v="403"/>
    <s v="Head-on Collision"/>
    <x v="5"/>
    <s v="Rain"/>
    <s v="Wet"/>
    <s v="Night"/>
    <n v="5"/>
    <s v="Fatal"/>
    <d v="2022-01-17T00:00:00"/>
    <d v="1899-12-30T06:43:00"/>
    <n v="5"/>
    <s v="Fatal"/>
    <d v="2022-01-17T00:00:00"/>
    <d v="1899-12-30T06:43:00"/>
    <d v="2022-01-17T06:43:00"/>
    <s v="Jan,2022"/>
    <n v="2022"/>
    <s v="Mon"/>
    <n v="6"/>
    <s v="NO"/>
    <n v="5"/>
  </r>
  <r>
    <x v="404"/>
    <s v="Side-impact Collision"/>
    <x v="2"/>
    <s v="Windy"/>
    <s v="Wet"/>
    <s v="Morning Rush"/>
    <n v="5"/>
    <s v="Severe"/>
    <d v="2022-01-17T00:00:00"/>
    <d v="1899-12-30T06:44:00"/>
    <n v="5"/>
    <s v="Severe"/>
    <d v="2022-01-17T00:00:00"/>
    <d v="1899-12-30T06:44:00"/>
    <d v="2022-01-17T06:44:00"/>
    <s v="Jan,2022"/>
    <n v="2022"/>
    <s v="Mon"/>
    <n v="6"/>
    <s v="NO"/>
    <n v="3"/>
  </r>
  <r>
    <x v="405"/>
    <s v="Single Vehicle Accident"/>
    <x v="6"/>
    <s v="Snow"/>
    <s v="Snow-covered"/>
    <s v="Evening Rush"/>
    <n v="5"/>
    <s v="Minor"/>
    <d v="2022-01-17T00:00:00"/>
    <d v="1899-12-30T06:45:00"/>
    <n v="5"/>
    <s v="Minor"/>
    <d v="2022-01-17T00:00:00"/>
    <d v="1899-12-30T06:45:00"/>
    <d v="2022-01-17T06:45:00"/>
    <s v="Jan,2022"/>
    <n v="2022"/>
    <s v="Mon"/>
    <n v="6"/>
    <s v="NO"/>
    <n v="1"/>
  </r>
  <r>
    <x v="406"/>
    <s v="Pedestrian Involved"/>
    <x v="7"/>
    <s v="Snow"/>
    <s v="Dry"/>
    <s v="Night"/>
    <n v="3"/>
    <s v="Moderate"/>
    <d v="2022-01-17T00:00:00"/>
    <d v="1899-12-30T06:46:00"/>
    <n v="3"/>
    <s v="Moderate"/>
    <d v="2022-01-17T00:00:00"/>
    <d v="1899-12-30T06:46:00"/>
    <d v="2022-01-17T06:46:00"/>
    <s v="Jan,2022"/>
    <n v="2022"/>
    <s v="Mon"/>
    <n v="6"/>
    <s v="NO"/>
    <n v="2"/>
  </r>
  <r>
    <x v="407"/>
    <s v="Multi-vehicle Pile-up"/>
    <x v="1"/>
    <s v="Clear"/>
    <s v="Dry"/>
    <s v="Midday"/>
    <n v="4"/>
    <s v="Severe"/>
    <d v="2022-01-17T00:00:00"/>
    <d v="1899-12-30T06:47:00"/>
    <n v="4"/>
    <s v="Severe"/>
    <d v="2022-01-17T00:00:00"/>
    <d v="1899-12-30T06:47:00"/>
    <d v="2022-01-17T06:47:00"/>
    <s v="Jan,2022"/>
    <n v="2022"/>
    <s v="Mon"/>
    <n v="6"/>
    <s v="NO"/>
    <n v="3"/>
  </r>
  <r>
    <x v="408"/>
    <s v="Head-on Collision"/>
    <x v="7"/>
    <s v="Snow"/>
    <s v="Wet"/>
    <s v="Morning Rush"/>
    <n v="1"/>
    <s v="Severe"/>
    <d v="2022-01-18T00:00:00"/>
    <d v="1899-12-30T06:48:00"/>
    <n v="1"/>
    <s v="Severe"/>
    <d v="2022-01-18T00:00:00"/>
    <d v="1899-12-30T06:48:00"/>
    <d v="2022-01-18T06:48:00"/>
    <s v="Jan,2022"/>
    <n v="2022"/>
    <s v="Tue"/>
    <n v="6"/>
    <s v="NO"/>
    <n v="3"/>
  </r>
  <r>
    <x v="409"/>
    <s v="Pedestrian Involved"/>
    <x v="4"/>
    <s v="Rain"/>
    <s v="Icy"/>
    <s v="Midday"/>
    <n v="3"/>
    <s v="Fatal"/>
    <d v="2022-01-18T00:00:00"/>
    <d v="1899-12-30T06:49:00"/>
    <n v="3"/>
    <s v="Fatal"/>
    <d v="2022-01-18T00:00:00"/>
    <d v="1899-12-30T06:49:00"/>
    <d v="2022-01-18T06:49:00"/>
    <s v="Jan,2022"/>
    <n v="2022"/>
    <s v="Tue"/>
    <n v="6"/>
    <s v="NO"/>
    <n v="5"/>
  </r>
  <r>
    <x v="410"/>
    <s v="Multi-vehicle Pile-up"/>
    <x v="2"/>
    <s v="Rain"/>
    <s v="Icy"/>
    <s v="Midday"/>
    <n v="5"/>
    <s v="Severe"/>
    <d v="2022-01-18T00:00:00"/>
    <d v="1899-12-30T06:50:00"/>
    <n v="5"/>
    <s v="Severe"/>
    <d v="2022-01-18T00:00:00"/>
    <d v="1899-12-30T06:50:00"/>
    <d v="2022-01-18T06:50:00"/>
    <s v="Jan,2022"/>
    <n v="2022"/>
    <s v="Tue"/>
    <n v="6"/>
    <s v="NO"/>
    <n v="3"/>
  </r>
  <r>
    <x v="411"/>
    <s v="Pedestrian Involved"/>
    <x v="4"/>
    <s v="Rain"/>
    <s v="Snow-covered"/>
    <s v="Evening Rush"/>
    <n v="4"/>
    <s v="Minor"/>
    <d v="2022-01-18T00:00:00"/>
    <d v="1899-12-30T06:51:00"/>
    <n v="4"/>
    <s v="Minor"/>
    <d v="2022-01-18T00:00:00"/>
    <d v="1899-12-30T06:51:00"/>
    <d v="2022-01-18T06:51:00"/>
    <s v="Jan,2022"/>
    <n v="2022"/>
    <s v="Tue"/>
    <n v="6"/>
    <s v="NO"/>
    <n v="1"/>
  </r>
  <r>
    <x v="412"/>
    <s v="Rear-end Collision"/>
    <x v="5"/>
    <s v="Fog"/>
    <s v="Wet"/>
    <s v="Night"/>
    <n v="4"/>
    <s v="Fatal"/>
    <d v="2022-01-18T00:00:00"/>
    <d v="1899-12-30T06:52:00"/>
    <n v="4"/>
    <s v="Fatal"/>
    <d v="2022-01-18T00:00:00"/>
    <d v="1899-12-30T06:52:00"/>
    <d v="2022-01-18T06:52:00"/>
    <s v="Jan,2022"/>
    <n v="2022"/>
    <s v="Tue"/>
    <n v="6"/>
    <s v="NO"/>
    <n v="5"/>
  </r>
  <r>
    <x v="413"/>
    <s v="Multi-vehicle Pile-up"/>
    <x v="5"/>
    <s v="Snow"/>
    <s v="Snow-covered"/>
    <s v="Morning Rush"/>
    <n v="5"/>
    <s v="Severe"/>
    <d v="2022-01-18T00:00:00"/>
    <d v="1899-12-30T06:53:00"/>
    <n v="5"/>
    <s v="Severe"/>
    <d v="2022-01-18T00:00:00"/>
    <d v="1899-12-30T06:53:00"/>
    <d v="2022-01-18T06:53:00"/>
    <s v="Jan,2022"/>
    <n v="2022"/>
    <s v="Tue"/>
    <n v="6"/>
    <s v="NO"/>
    <n v="3"/>
  </r>
  <r>
    <x v="414"/>
    <s v="Pedestrian Involved"/>
    <x v="8"/>
    <s v="Snow"/>
    <s v="Wet"/>
    <s v="Morning Rush"/>
    <n v="3"/>
    <s v="Severe"/>
    <d v="2022-01-18T00:00:00"/>
    <d v="1899-12-30T06:54:00"/>
    <n v="3"/>
    <s v="Severe"/>
    <d v="2022-01-18T00:00:00"/>
    <d v="1899-12-30T06:54:00"/>
    <d v="2022-01-18T06:54:00"/>
    <s v="Jan,2022"/>
    <n v="2022"/>
    <s v="Tue"/>
    <n v="6"/>
    <s v="NO"/>
    <n v="3"/>
  </r>
  <r>
    <x v="415"/>
    <s v="Head-on Collision"/>
    <x v="4"/>
    <s v="Rain"/>
    <s v="Wet"/>
    <s v="Morning Rush"/>
    <n v="5"/>
    <s v="Fatal"/>
    <d v="2022-01-18T00:00:00"/>
    <d v="1899-12-30T06:55:00"/>
    <n v="5"/>
    <s v="Fatal"/>
    <d v="2022-01-18T00:00:00"/>
    <d v="1899-12-30T06:55:00"/>
    <d v="2022-01-18T06:55:00"/>
    <s v="Jan,2022"/>
    <n v="2022"/>
    <s v="Tue"/>
    <n v="6"/>
    <s v="NO"/>
    <n v="5"/>
  </r>
  <r>
    <x v="416"/>
    <s v="Multi-vehicle Pile-up"/>
    <x v="1"/>
    <s v="Windy"/>
    <s v="Wet"/>
    <s v="Morning Rush"/>
    <n v="4"/>
    <s v="Moderate"/>
    <d v="2022-01-18T00:00:00"/>
    <d v="1899-12-30T06:56:00"/>
    <n v="4"/>
    <s v="Moderate"/>
    <d v="2022-01-18T00:00:00"/>
    <d v="1899-12-30T06:56:00"/>
    <d v="2022-01-18T06:56:00"/>
    <s v="Jan,2022"/>
    <n v="2022"/>
    <s v="Tue"/>
    <n v="6"/>
    <s v="NO"/>
    <n v="2"/>
  </r>
  <r>
    <x v="417"/>
    <s v="Rear-end Collision"/>
    <x v="0"/>
    <s v="Windy"/>
    <s v="Wet"/>
    <s v="Night"/>
    <n v="2"/>
    <s v="Severe"/>
    <d v="2022-01-18T00:00:00"/>
    <d v="1899-12-30T06:57:00"/>
    <n v="2"/>
    <s v="Severe"/>
    <d v="2022-01-18T00:00:00"/>
    <d v="1899-12-30T06:57:00"/>
    <d v="2022-01-18T06:57:00"/>
    <s v="Jan,2022"/>
    <n v="2022"/>
    <s v="Tue"/>
    <n v="6"/>
    <s v="NO"/>
    <n v="3"/>
  </r>
  <r>
    <x v="418"/>
    <s v="Side-impact Collision"/>
    <x v="9"/>
    <s v="Fog"/>
    <s v="Icy"/>
    <s v="Midday"/>
    <n v="5"/>
    <s v="Moderate"/>
    <d v="2022-01-18T00:00:00"/>
    <d v="1899-12-30T06:58:00"/>
    <n v="5"/>
    <s v="Moderate"/>
    <d v="2022-01-18T00:00:00"/>
    <d v="1899-12-30T06:58:00"/>
    <d v="2022-01-18T06:58:00"/>
    <s v="Jan,2022"/>
    <n v="2022"/>
    <s v="Tue"/>
    <n v="6"/>
    <s v="NO"/>
    <n v="2"/>
  </r>
  <r>
    <x v="419"/>
    <s v="Head-on Collision"/>
    <x v="5"/>
    <s v="Windy"/>
    <s v="Dry"/>
    <s v="Evening Rush"/>
    <n v="2"/>
    <s v="Moderate"/>
    <d v="2022-01-18T00:00:00"/>
    <d v="1899-12-30T06:59:00"/>
    <n v="2"/>
    <s v="Moderate"/>
    <d v="2022-01-18T00:00:00"/>
    <d v="1899-12-30T06:59:00"/>
    <d v="2022-01-18T06:59:00"/>
    <s v="Jan,2022"/>
    <n v="2022"/>
    <s v="Tue"/>
    <n v="6"/>
    <s v="NO"/>
    <n v="2"/>
  </r>
  <r>
    <x v="420"/>
    <s v="Rear-end Collision"/>
    <x v="1"/>
    <s v="Rain"/>
    <s v="Wet"/>
    <s v="Night"/>
    <n v="1"/>
    <s v="Moderate"/>
    <d v="2022-01-18T00:00:00"/>
    <d v="1899-12-30T07:00:00"/>
    <n v="1"/>
    <s v="Moderate"/>
    <d v="2022-01-18T00:00:00"/>
    <d v="1899-12-30T07:00:00"/>
    <d v="2022-01-18T07:00:00"/>
    <s v="Jan,2022"/>
    <n v="2022"/>
    <s v="Tue"/>
    <n v="7"/>
    <s v="YES"/>
    <n v="2"/>
  </r>
  <r>
    <x v="421"/>
    <s v="Rear-end Collision"/>
    <x v="5"/>
    <s v="Windy"/>
    <s v="Dry"/>
    <s v="Evening Rush"/>
    <n v="5"/>
    <s v="Severe"/>
    <d v="2022-01-18T00:00:00"/>
    <d v="1899-12-30T07:01:00"/>
    <n v="5"/>
    <s v="Severe"/>
    <d v="2022-01-18T00:00:00"/>
    <d v="1899-12-30T07:01:00"/>
    <d v="2022-01-18T07:01:00"/>
    <s v="Jan,2022"/>
    <n v="2022"/>
    <s v="Tue"/>
    <n v="7"/>
    <s v="YES"/>
    <n v="3"/>
  </r>
  <r>
    <x v="422"/>
    <s v="Multi-vehicle Pile-up"/>
    <x v="0"/>
    <s v="Snow"/>
    <s v="Snow-covered"/>
    <s v="Morning Rush"/>
    <n v="4"/>
    <s v="Severe"/>
    <d v="2022-01-18T00:00:00"/>
    <d v="1899-12-30T07:02:00"/>
    <n v="4"/>
    <s v="Severe"/>
    <d v="2022-01-18T00:00:00"/>
    <d v="1899-12-30T07:02:00"/>
    <d v="2022-01-18T07:02:00"/>
    <s v="Jan,2022"/>
    <n v="2022"/>
    <s v="Tue"/>
    <n v="7"/>
    <s v="YES"/>
    <n v="3"/>
  </r>
  <r>
    <x v="423"/>
    <s v="Pedestrian Involved"/>
    <x v="8"/>
    <s v="Fog"/>
    <s v="Wet"/>
    <s v="Night"/>
    <n v="2"/>
    <s v="Severe"/>
    <d v="2022-01-18T00:00:00"/>
    <d v="1899-12-30T07:03:00"/>
    <n v="2"/>
    <s v="Severe"/>
    <d v="2022-01-18T00:00:00"/>
    <d v="1899-12-30T07:03:00"/>
    <d v="2022-01-18T07:03:00"/>
    <s v="Jan,2022"/>
    <n v="2022"/>
    <s v="Tue"/>
    <n v="7"/>
    <s v="YES"/>
    <n v="3"/>
  </r>
  <r>
    <x v="424"/>
    <s v="Side-impact Collision"/>
    <x v="1"/>
    <s v="Rain"/>
    <s v="Icy"/>
    <s v="Midday"/>
    <n v="2"/>
    <s v="Minor"/>
    <d v="2022-01-18T00:00:00"/>
    <d v="1899-12-30T07:04:00"/>
    <n v="2"/>
    <s v="Minor"/>
    <d v="2022-01-18T00:00:00"/>
    <d v="1899-12-30T07:04:00"/>
    <d v="2022-01-18T07:04:00"/>
    <s v="Jan,2022"/>
    <n v="2022"/>
    <s v="Tue"/>
    <n v="7"/>
    <s v="YES"/>
    <n v="1"/>
  </r>
  <r>
    <x v="425"/>
    <s v="Head-on Collision"/>
    <x v="8"/>
    <s v="Clear"/>
    <s v="Snow-covered"/>
    <s v="Midday"/>
    <n v="4"/>
    <s v="Severe"/>
    <d v="2022-01-18T00:00:00"/>
    <d v="1899-12-30T07:05:00"/>
    <n v="4"/>
    <s v="Severe"/>
    <d v="2022-01-18T00:00:00"/>
    <d v="1899-12-30T07:05:00"/>
    <d v="2022-01-18T07:05:00"/>
    <s v="Jan,2022"/>
    <n v="2022"/>
    <s v="Tue"/>
    <n v="7"/>
    <s v="YES"/>
    <n v="3"/>
  </r>
  <r>
    <x v="426"/>
    <s v="Head-on Collision"/>
    <x v="4"/>
    <s v="Rain"/>
    <s v="Icy"/>
    <s v="Midday"/>
    <n v="1"/>
    <s v="Fatal"/>
    <d v="2022-01-18T00:00:00"/>
    <d v="1899-12-30T07:06:00"/>
    <n v="1"/>
    <s v="Fatal"/>
    <d v="2022-01-18T00:00:00"/>
    <d v="1899-12-30T07:06:00"/>
    <d v="2022-01-18T07:06:00"/>
    <s v="Jan,2022"/>
    <n v="2022"/>
    <s v="Tue"/>
    <n v="7"/>
    <s v="YES"/>
    <n v="5"/>
  </r>
  <r>
    <x v="427"/>
    <s v="Pedestrian Involved"/>
    <x v="9"/>
    <s v="Snow"/>
    <s v="Icy"/>
    <s v="Evening Rush"/>
    <n v="1"/>
    <s v="Severe"/>
    <d v="2022-01-18T00:00:00"/>
    <d v="1899-12-30T07:07:00"/>
    <n v="1"/>
    <s v="Severe"/>
    <d v="2022-01-18T00:00:00"/>
    <d v="1899-12-30T07:07:00"/>
    <d v="2022-01-18T07:07:00"/>
    <s v="Jan,2022"/>
    <n v="2022"/>
    <s v="Tue"/>
    <n v="7"/>
    <s v="YES"/>
    <n v="3"/>
  </r>
  <r>
    <x v="428"/>
    <s v="Side-impact Collision"/>
    <x v="8"/>
    <s v="Clear"/>
    <s v="Icy"/>
    <s v="Night"/>
    <n v="5"/>
    <s v="Fatal"/>
    <d v="2022-01-18T00:00:00"/>
    <d v="1899-12-30T07:08:00"/>
    <n v="5"/>
    <s v="Fatal"/>
    <d v="2022-01-18T00:00:00"/>
    <d v="1899-12-30T07:08:00"/>
    <d v="2022-01-18T07:08:00"/>
    <s v="Jan,2022"/>
    <n v="2022"/>
    <s v="Tue"/>
    <n v="7"/>
    <s v="YES"/>
    <n v="5"/>
  </r>
  <r>
    <x v="429"/>
    <s v="Multi-vehicle Pile-up"/>
    <x v="2"/>
    <s v="Snow"/>
    <s v="Dry"/>
    <s v="Midday"/>
    <n v="1"/>
    <s v="Severe"/>
    <d v="2022-01-18T00:00:00"/>
    <d v="1899-12-30T07:09:00"/>
    <n v="1"/>
    <s v="Severe"/>
    <d v="2022-01-18T00:00:00"/>
    <d v="1899-12-30T07:09:00"/>
    <d v="2022-01-18T07:09:00"/>
    <s v="Jan,2022"/>
    <n v="2022"/>
    <s v="Tue"/>
    <n v="7"/>
    <s v="YES"/>
    <n v="3"/>
  </r>
  <r>
    <x v="430"/>
    <s v="Head-on Collision"/>
    <x v="0"/>
    <s v="Windy"/>
    <s v="Dry"/>
    <s v="Midday"/>
    <n v="5"/>
    <s v="Minor"/>
    <d v="2022-01-18T00:00:00"/>
    <d v="1899-12-30T07:10:00"/>
    <n v="5"/>
    <s v="Minor"/>
    <d v="2022-01-18T00:00:00"/>
    <d v="1899-12-30T07:10:00"/>
    <d v="2022-01-18T07:10:00"/>
    <s v="Jan,2022"/>
    <n v="2022"/>
    <s v="Tue"/>
    <n v="7"/>
    <s v="YES"/>
    <n v="1"/>
  </r>
  <r>
    <x v="431"/>
    <s v="Side-impact Collision"/>
    <x v="6"/>
    <s v="Rain"/>
    <s v="Icy"/>
    <s v="Evening Rush"/>
    <n v="2"/>
    <s v="Fatal"/>
    <d v="2022-01-18T00:00:00"/>
    <d v="1899-12-30T07:11:00"/>
    <n v="2"/>
    <s v="Fatal"/>
    <d v="2022-01-18T00:00:00"/>
    <d v="1899-12-30T07:11:00"/>
    <d v="2022-01-18T07:11:00"/>
    <s v="Jan,2022"/>
    <n v="2022"/>
    <s v="Tue"/>
    <n v="7"/>
    <s v="YES"/>
    <n v="5"/>
  </r>
  <r>
    <x v="432"/>
    <s v="Multi-vehicle Pile-up"/>
    <x v="0"/>
    <s v="Windy"/>
    <s v="Dry"/>
    <s v="Evening Rush"/>
    <n v="4"/>
    <s v="Fatal"/>
    <d v="2022-01-19T00:00:00"/>
    <d v="1899-12-30T07:12:00"/>
    <n v="4"/>
    <s v="Fatal"/>
    <d v="2022-01-19T00:00:00"/>
    <d v="1899-12-30T07:12:00"/>
    <d v="2022-01-19T07:12:00"/>
    <s v="Jan,2022"/>
    <n v="2022"/>
    <s v="Wed"/>
    <n v="7"/>
    <s v="YES"/>
    <n v="5"/>
  </r>
  <r>
    <x v="433"/>
    <s v="Multi-vehicle Pile-up"/>
    <x v="2"/>
    <s v="Fog"/>
    <s v="Snow-covered"/>
    <s v="Morning Rush"/>
    <n v="1"/>
    <s v="Minor"/>
    <d v="2022-01-19T00:00:00"/>
    <d v="1899-12-30T07:13:00"/>
    <n v="1"/>
    <s v="Minor"/>
    <d v="2022-01-19T00:00:00"/>
    <d v="1899-12-30T07:13:00"/>
    <d v="2022-01-19T07:13:00"/>
    <s v="Jan,2022"/>
    <n v="2022"/>
    <s v="Wed"/>
    <n v="7"/>
    <s v="YES"/>
    <n v="1"/>
  </r>
  <r>
    <x v="434"/>
    <s v="Head-on Collision"/>
    <x v="3"/>
    <s v="Windy"/>
    <s v="Dry"/>
    <s v="Morning Rush"/>
    <n v="4"/>
    <s v="Moderate"/>
    <d v="2022-01-19T00:00:00"/>
    <d v="1899-12-30T07:14:00"/>
    <n v="4"/>
    <s v="Moderate"/>
    <d v="2022-01-19T00:00:00"/>
    <d v="1899-12-30T07:14:00"/>
    <d v="2022-01-19T07:14:00"/>
    <s v="Jan,2022"/>
    <n v="2022"/>
    <s v="Wed"/>
    <n v="7"/>
    <s v="YES"/>
    <n v="2"/>
  </r>
  <r>
    <x v="435"/>
    <s v="Pedestrian Involved"/>
    <x v="5"/>
    <s v="Snow"/>
    <s v="Wet"/>
    <s v="Morning Rush"/>
    <n v="4"/>
    <s v="Severe"/>
    <d v="2022-01-19T00:00:00"/>
    <d v="1899-12-30T07:15:00"/>
    <n v="4"/>
    <s v="Severe"/>
    <d v="2022-01-19T00:00:00"/>
    <d v="1899-12-30T07:15:00"/>
    <d v="2022-01-19T07:15:00"/>
    <s v="Jan,2022"/>
    <n v="2022"/>
    <s v="Wed"/>
    <n v="7"/>
    <s v="YES"/>
    <n v="3"/>
  </r>
  <r>
    <x v="436"/>
    <s v="Single Vehicle Accident"/>
    <x v="2"/>
    <s v="Snow"/>
    <s v="Snow-covered"/>
    <s v="Night"/>
    <n v="2"/>
    <s v="Minor"/>
    <d v="2022-01-19T00:00:00"/>
    <d v="1899-12-30T07:16:00"/>
    <n v="2"/>
    <s v="Minor"/>
    <d v="2022-01-19T00:00:00"/>
    <d v="1899-12-30T07:16:00"/>
    <d v="2022-01-19T07:16:00"/>
    <s v="Jan,2022"/>
    <n v="2022"/>
    <s v="Wed"/>
    <n v="7"/>
    <s v="YES"/>
    <n v="1"/>
  </r>
  <r>
    <x v="437"/>
    <s v="Head-on Collision"/>
    <x v="6"/>
    <s v="Snow"/>
    <s v="Dry"/>
    <s v="Midday"/>
    <n v="1"/>
    <s v="Moderate"/>
    <d v="2022-01-19T00:00:00"/>
    <d v="1899-12-30T07:17:00"/>
    <n v="1"/>
    <s v="Moderate"/>
    <d v="2022-01-19T00:00:00"/>
    <d v="1899-12-30T07:17:00"/>
    <d v="2022-01-19T07:17:00"/>
    <s v="Jan,2022"/>
    <n v="2022"/>
    <s v="Wed"/>
    <n v="7"/>
    <s v="YES"/>
    <n v="2"/>
  </r>
  <r>
    <x v="438"/>
    <s v="Rear-end Collision"/>
    <x v="2"/>
    <s v="Windy"/>
    <s v="Snow-covered"/>
    <s v="Midday"/>
    <n v="1"/>
    <s v="Fatal"/>
    <d v="2022-01-19T00:00:00"/>
    <d v="1899-12-30T07:18:00"/>
    <n v="1"/>
    <s v="Fatal"/>
    <d v="2022-01-19T00:00:00"/>
    <d v="1899-12-30T07:18:00"/>
    <d v="2022-01-19T07:18:00"/>
    <s v="Jan,2022"/>
    <n v="2022"/>
    <s v="Wed"/>
    <n v="7"/>
    <s v="YES"/>
    <n v="5"/>
  </r>
  <r>
    <x v="439"/>
    <s v="Rear-end Collision"/>
    <x v="5"/>
    <s v="Clear"/>
    <s v="Wet"/>
    <s v="Evening Rush"/>
    <n v="4"/>
    <s v="Moderate"/>
    <d v="2022-01-19T00:00:00"/>
    <d v="1899-12-30T07:19:00"/>
    <n v="4"/>
    <s v="Moderate"/>
    <d v="2022-01-19T00:00:00"/>
    <d v="1899-12-30T07:19:00"/>
    <d v="2022-01-19T07:19:00"/>
    <s v="Jan,2022"/>
    <n v="2022"/>
    <s v="Wed"/>
    <n v="7"/>
    <s v="YES"/>
    <n v="2"/>
  </r>
  <r>
    <x v="440"/>
    <s v="Multi-vehicle Pile-up"/>
    <x v="7"/>
    <s v="Clear"/>
    <s v="Wet"/>
    <s v="Night"/>
    <n v="3"/>
    <s v="Moderate"/>
    <d v="2022-01-19T00:00:00"/>
    <d v="1899-12-30T07:20:00"/>
    <n v="3"/>
    <s v="Moderate"/>
    <d v="2022-01-19T00:00:00"/>
    <d v="1899-12-30T07:20:00"/>
    <d v="2022-01-19T07:20:00"/>
    <s v="Jan,2022"/>
    <n v="2022"/>
    <s v="Wed"/>
    <n v="7"/>
    <s v="YES"/>
    <n v="2"/>
  </r>
  <r>
    <x v="441"/>
    <s v="Single Vehicle Accident"/>
    <x v="2"/>
    <s v="Fog"/>
    <s v="Dry"/>
    <s v="Midday"/>
    <n v="3"/>
    <s v="Moderate"/>
    <d v="2022-01-19T00:00:00"/>
    <d v="1899-12-30T07:21:00"/>
    <n v="3"/>
    <s v="Moderate"/>
    <d v="2022-01-19T00:00:00"/>
    <d v="1899-12-30T07:21:00"/>
    <d v="2022-01-19T07:21:00"/>
    <s v="Jan,2022"/>
    <n v="2022"/>
    <s v="Wed"/>
    <n v="7"/>
    <s v="YES"/>
    <n v="2"/>
  </r>
  <r>
    <x v="442"/>
    <s v="Head-on Collision"/>
    <x v="2"/>
    <s v="Snow"/>
    <s v="Dry"/>
    <s v="Morning Rush"/>
    <n v="3"/>
    <s v="Severe"/>
    <d v="2022-01-19T00:00:00"/>
    <d v="1899-12-30T07:22:00"/>
    <n v="3"/>
    <s v="Severe"/>
    <d v="2022-01-19T00:00:00"/>
    <d v="1899-12-30T07:22:00"/>
    <d v="2022-01-19T07:22:00"/>
    <s v="Jan,2022"/>
    <n v="2022"/>
    <s v="Wed"/>
    <n v="7"/>
    <s v="YES"/>
    <n v="3"/>
  </r>
  <r>
    <x v="443"/>
    <s v="Rear-end Collision"/>
    <x v="7"/>
    <s v="Fog"/>
    <s v="Icy"/>
    <s v="Midday"/>
    <n v="4"/>
    <s v="Fatal"/>
    <d v="2022-01-19T00:00:00"/>
    <d v="1899-12-30T07:23:00"/>
    <n v="4"/>
    <s v="Fatal"/>
    <d v="2022-01-19T00:00:00"/>
    <d v="1899-12-30T07:23:00"/>
    <d v="2022-01-19T07:23:00"/>
    <s v="Jan,2022"/>
    <n v="2022"/>
    <s v="Wed"/>
    <n v="7"/>
    <s v="YES"/>
    <n v="5"/>
  </r>
  <r>
    <x v="444"/>
    <s v="Rear-end Collision"/>
    <x v="6"/>
    <s v="Fog"/>
    <s v="Wet"/>
    <s v="Night"/>
    <n v="5"/>
    <s v="Minor"/>
    <d v="2022-01-19T00:00:00"/>
    <d v="1899-12-30T07:24:00"/>
    <n v="5"/>
    <s v="Minor"/>
    <d v="2022-01-19T00:00:00"/>
    <d v="1899-12-30T07:24:00"/>
    <d v="2022-01-19T07:24:00"/>
    <s v="Jan,2022"/>
    <n v="2022"/>
    <s v="Wed"/>
    <n v="7"/>
    <s v="YES"/>
    <n v="1"/>
  </r>
  <r>
    <x v="445"/>
    <s v="Head-on Collision"/>
    <x v="0"/>
    <s v="Snow"/>
    <s v="Dry"/>
    <s v="Morning Rush"/>
    <n v="4"/>
    <s v="Severe"/>
    <d v="2022-01-19T00:00:00"/>
    <d v="1899-12-30T07:25:00"/>
    <n v="4"/>
    <s v="Severe"/>
    <d v="2022-01-19T00:00:00"/>
    <d v="1899-12-30T07:25:00"/>
    <d v="2022-01-19T07:25:00"/>
    <s v="Jan,2022"/>
    <n v="2022"/>
    <s v="Wed"/>
    <n v="7"/>
    <s v="YES"/>
    <n v="3"/>
  </r>
  <r>
    <x v="446"/>
    <s v="Side-impact Collision"/>
    <x v="3"/>
    <s v="Windy"/>
    <s v="Snow-covered"/>
    <s v="Night"/>
    <n v="3"/>
    <s v="Minor"/>
    <d v="2022-01-19T00:00:00"/>
    <d v="1899-12-30T07:26:00"/>
    <n v="3"/>
    <s v="Minor"/>
    <d v="2022-01-19T00:00:00"/>
    <d v="1899-12-30T07:26:00"/>
    <d v="2022-01-19T07:26:00"/>
    <s v="Jan,2022"/>
    <n v="2022"/>
    <s v="Wed"/>
    <n v="7"/>
    <s v="YES"/>
    <n v="1"/>
  </r>
  <r>
    <x v="447"/>
    <s v="Multi-vehicle Pile-up"/>
    <x v="3"/>
    <s v="Rain"/>
    <s v="Dry"/>
    <s v="Evening Rush"/>
    <n v="3"/>
    <s v="Fatal"/>
    <d v="2022-01-19T00:00:00"/>
    <d v="1899-12-30T07:27:00"/>
    <n v="3"/>
    <s v="Fatal"/>
    <d v="2022-01-19T00:00:00"/>
    <d v="1899-12-30T07:27:00"/>
    <d v="2022-01-19T07:27:00"/>
    <s v="Jan,2022"/>
    <n v="2022"/>
    <s v="Wed"/>
    <n v="7"/>
    <s v="YES"/>
    <n v="5"/>
  </r>
  <r>
    <x v="448"/>
    <s v="Head-on Collision"/>
    <x v="0"/>
    <s v="Snow"/>
    <s v="Dry"/>
    <s v="Morning Rush"/>
    <n v="4"/>
    <s v="Minor"/>
    <d v="2022-01-19T00:00:00"/>
    <d v="1899-12-30T07:28:00"/>
    <n v="4"/>
    <s v="Minor"/>
    <d v="2022-01-19T00:00:00"/>
    <d v="1899-12-30T07:28:00"/>
    <d v="2022-01-19T07:28:00"/>
    <s v="Jan,2022"/>
    <n v="2022"/>
    <s v="Wed"/>
    <n v="7"/>
    <s v="YES"/>
    <n v="1"/>
  </r>
  <r>
    <x v="449"/>
    <s v="Side-impact Collision"/>
    <x v="0"/>
    <s v="Rain"/>
    <s v="Snow-covered"/>
    <s v="Night"/>
    <n v="5"/>
    <s v="Severe"/>
    <d v="2022-01-19T00:00:00"/>
    <d v="1899-12-30T07:29:00"/>
    <n v="5"/>
    <s v="Severe"/>
    <d v="2022-01-19T00:00:00"/>
    <d v="1899-12-30T07:29:00"/>
    <d v="2022-01-19T07:29:00"/>
    <s v="Jan,2022"/>
    <n v="2022"/>
    <s v="Wed"/>
    <n v="7"/>
    <s v="YES"/>
    <n v="3"/>
  </r>
  <r>
    <x v="450"/>
    <s v="Multi-vehicle Pile-up"/>
    <x v="0"/>
    <s v="Rain"/>
    <s v="Snow-covered"/>
    <s v="Morning Rush"/>
    <n v="4"/>
    <s v="Fatal"/>
    <d v="2022-01-19T00:00:00"/>
    <d v="1899-12-30T07:30:00"/>
    <n v="4"/>
    <s v="Fatal"/>
    <d v="2022-01-19T00:00:00"/>
    <d v="1899-12-30T07:30:00"/>
    <d v="2022-01-19T07:30:00"/>
    <s v="Jan,2022"/>
    <n v="2022"/>
    <s v="Wed"/>
    <n v="7"/>
    <s v="YES"/>
    <n v="5"/>
  </r>
  <r>
    <x v="451"/>
    <s v="Single Vehicle Accident"/>
    <x v="4"/>
    <s v="Windy"/>
    <s v="Snow-covered"/>
    <s v="Morning Rush"/>
    <n v="3"/>
    <s v="Fatal"/>
    <d v="2022-01-19T00:00:00"/>
    <d v="1899-12-30T07:31:00"/>
    <n v="3"/>
    <s v="Fatal"/>
    <d v="2022-01-19T00:00:00"/>
    <d v="1899-12-30T07:31:00"/>
    <d v="2022-01-19T07:31:00"/>
    <s v="Jan,2022"/>
    <n v="2022"/>
    <s v="Wed"/>
    <n v="7"/>
    <s v="YES"/>
    <n v="5"/>
  </r>
  <r>
    <x v="452"/>
    <s v="Pedestrian Involved"/>
    <x v="3"/>
    <s v="Snow"/>
    <s v="Snow-covered"/>
    <s v="Evening Rush"/>
    <n v="3"/>
    <s v="Minor"/>
    <d v="2022-01-19T00:00:00"/>
    <d v="1899-12-30T07:32:00"/>
    <n v="3"/>
    <s v="Minor"/>
    <d v="2022-01-19T00:00:00"/>
    <d v="1899-12-30T07:32:00"/>
    <d v="2022-01-19T07:32:00"/>
    <s v="Jan,2022"/>
    <n v="2022"/>
    <s v="Wed"/>
    <n v="7"/>
    <s v="YES"/>
    <n v="1"/>
  </r>
  <r>
    <x v="453"/>
    <s v="Multi-vehicle Pile-up"/>
    <x v="8"/>
    <s v="Snow"/>
    <s v="Wet"/>
    <s v="Morning Rush"/>
    <n v="3"/>
    <s v="Severe"/>
    <d v="2022-01-19T00:00:00"/>
    <d v="1899-12-30T07:33:00"/>
    <n v="3"/>
    <s v="Severe"/>
    <d v="2022-01-19T00:00:00"/>
    <d v="1899-12-30T07:33:00"/>
    <d v="2022-01-19T07:33:00"/>
    <s v="Jan,2022"/>
    <n v="2022"/>
    <s v="Wed"/>
    <n v="7"/>
    <s v="YES"/>
    <n v="3"/>
  </r>
  <r>
    <x v="454"/>
    <s v="Single Vehicle Accident"/>
    <x v="2"/>
    <s v="Snow"/>
    <s v="Dry"/>
    <s v="Morning Rush"/>
    <n v="4"/>
    <s v="Fatal"/>
    <d v="2022-01-19T00:00:00"/>
    <d v="1899-12-30T07:34:00"/>
    <n v="4"/>
    <s v="Fatal"/>
    <d v="2022-01-19T00:00:00"/>
    <d v="1899-12-30T07:34:00"/>
    <d v="2022-01-19T07:34:00"/>
    <s v="Jan,2022"/>
    <n v="2022"/>
    <s v="Wed"/>
    <n v="7"/>
    <s v="YES"/>
    <n v="5"/>
  </r>
  <r>
    <x v="455"/>
    <s v="Pedestrian Involved"/>
    <x v="9"/>
    <s v="Rain"/>
    <s v="Icy"/>
    <s v="Morning Rush"/>
    <n v="3"/>
    <s v="Fatal"/>
    <d v="2022-01-19T00:00:00"/>
    <d v="1899-12-30T07:35:00"/>
    <n v="3"/>
    <s v="Fatal"/>
    <d v="2022-01-19T00:00:00"/>
    <d v="1899-12-30T07:35:00"/>
    <d v="2022-01-19T07:35:00"/>
    <s v="Jan,2022"/>
    <n v="2022"/>
    <s v="Wed"/>
    <n v="7"/>
    <s v="YES"/>
    <n v="5"/>
  </r>
  <r>
    <x v="456"/>
    <s v="Rear-end Collision"/>
    <x v="2"/>
    <s v="Windy"/>
    <s v="Snow-covered"/>
    <s v="Evening Rush"/>
    <n v="1"/>
    <s v="Moderate"/>
    <d v="2022-01-20T00:00:00"/>
    <d v="1899-12-30T07:36:00"/>
    <n v="1"/>
    <s v="Moderate"/>
    <d v="2022-01-20T00:00:00"/>
    <d v="1899-12-30T07:36:00"/>
    <d v="2022-01-20T07:36:00"/>
    <s v="Jan,2022"/>
    <n v="2022"/>
    <s v="Thu"/>
    <n v="7"/>
    <s v="YES"/>
    <n v="2"/>
  </r>
  <r>
    <x v="457"/>
    <s v="Rear-end Collision"/>
    <x v="1"/>
    <s v="Clear"/>
    <s v="Snow-covered"/>
    <s v="Morning Rush"/>
    <n v="2"/>
    <s v="Severe"/>
    <d v="2022-01-20T00:00:00"/>
    <d v="1899-12-30T07:37:00"/>
    <n v="2"/>
    <s v="Severe"/>
    <d v="2022-01-20T00:00:00"/>
    <d v="1899-12-30T07:37:00"/>
    <d v="2022-01-20T07:37:00"/>
    <s v="Jan,2022"/>
    <n v="2022"/>
    <s v="Thu"/>
    <n v="7"/>
    <s v="YES"/>
    <n v="3"/>
  </r>
  <r>
    <x v="458"/>
    <s v="Rear-end Collision"/>
    <x v="6"/>
    <s v="Snow"/>
    <s v="Icy"/>
    <s v="Midday"/>
    <n v="3"/>
    <s v="Minor"/>
    <d v="2022-01-20T00:00:00"/>
    <d v="1899-12-30T07:38:00"/>
    <n v="3"/>
    <s v="Minor"/>
    <d v="2022-01-20T00:00:00"/>
    <d v="1899-12-30T07:38:00"/>
    <d v="2022-01-20T07:38:00"/>
    <s v="Jan,2022"/>
    <n v="2022"/>
    <s v="Thu"/>
    <n v="7"/>
    <s v="YES"/>
    <n v="1"/>
  </r>
  <r>
    <x v="459"/>
    <s v="Multi-vehicle Pile-up"/>
    <x v="0"/>
    <s v="Clear"/>
    <s v="Wet"/>
    <s v="Night"/>
    <n v="4"/>
    <s v="Severe"/>
    <d v="2022-01-20T00:00:00"/>
    <d v="1899-12-30T07:39:00"/>
    <n v="4"/>
    <s v="Severe"/>
    <d v="2022-01-20T00:00:00"/>
    <d v="1899-12-30T07:39:00"/>
    <d v="2022-01-20T07:39:00"/>
    <s v="Jan,2022"/>
    <n v="2022"/>
    <s v="Thu"/>
    <n v="7"/>
    <s v="YES"/>
    <n v="3"/>
  </r>
  <r>
    <x v="460"/>
    <s v="Side-impact Collision"/>
    <x v="9"/>
    <s v="Rain"/>
    <s v="Icy"/>
    <s v="Morning Rush"/>
    <n v="4"/>
    <s v="Severe"/>
    <d v="2022-01-20T00:00:00"/>
    <d v="1899-12-30T07:40:00"/>
    <n v="4"/>
    <s v="Severe"/>
    <d v="2022-01-20T00:00:00"/>
    <d v="1899-12-30T07:40:00"/>
    <d v="2022-01-20T07:40:00"/>
    <s v="Jan,2022"/>
    <n v="2022"/>
    <s v="Thu"/>
    <n v="7"/>
    <s v="YES"/>
    <n v="3"/>
  </r>
  <r>
    <x v="461"/>
    <s v="Pedestrian Involved"/>
    <x v="3"/>
    <s v="Rain"/>
    <s v="Icy"/>
    <s v="Morning Rush"/>
    <n v="3"/>
    <s v="Severe"/>
    <d v="2022-01-20T00:00:00"/>
    <d v="1899-12-30T07:41:00"/>
    <n v="3"/>
    <s v="Severe"/>
    <d v="2022-01-20T00:00:00"/>
    <d v="1899-12-30T07:41:00"/>
    <d v="2022-01-20T07:41:00"/>
    <s v="Jan,2022"/>
    <n v="2022"/>
    <s v="Thu"/>
    <n v="7"/>
    <s v="YES"/>
    <n v="3"/>
  </r>
  <r>
    <x v="462"/>
    <s v="Rear-end Collision"/>
    <x v="8"/>
    <s v="Fog"/>
    <s v="Dry"/>
    <s v="Evening Rush"/>
    <n v="1"/>
    <s v="Minor"/>
    <d v="2022-01-20T00:00:00"/>
    <d v="1899-12-30T07:42:00"/>
    <n v="1"/>
    <s v="Minor"/>
    <d v="2022-01-20T00:00:00"/>
    <d v="1899-12-30T07:42:00"/>
    <d v="2022-01-20T07:42:00"/>
    <s v="Jan,2022"/>
    <n v="2022"/>
    <s v="Thu"/>
    <n v="7"/>
    <s v="YES"/>
    <n v="1"/>
  </r>
  <r>
    <x v="463"/>
    <s v="Head-on Collision"/>
    <x v="8"/>
    <s v="Windy"/>
    <s v="Snow-covered"/>
    <s v="Midday"/>
    <n v="1"/>
    <s v="Moderate"/>
    <d v="2022-01-20T00:00:00"/>
    <d v="1899-12-30T07:43:00"/>
    <n v="1"/>
    <s v="Moderate"/>
    <d v="2022-01-20T00:00:00"/>
    <d v="1899-12-30T07:43:00"/>
    <d v="2022-01-20T07:43:00"/>
    <s v="Jan,2022"/>
    <n v="2022"/>
    <s v="Thu"/>
    <n v="7"/>
    <s v="YES"/>
    <n v="2"/>
  </r>
  <r>
    <x v="464"/>
    <s v="Pedestrian Involved"/>
    <x v="3"/>
    <s v="Fog"/>
    <s v="Snow-covered"/>
    <s v="Night"/>
    <n v="1"/>
    <s v="Fatal"/>
    <d v="2022-01-20T00:00:00"/>
    <d v="1899-12-30T07:44:00"/>
    <n v="1"/>
    <s v="Fatal"/>
    <d v="2022-01-20T00:00:00"/>
    <d v="1899-12-30T07:44:00"/>
    <d v="2022-01-20T07:44:00"/>
    <s v="Jan,2022"/>
    <n v="2022"/>
    <s v="Thu"/>
    <n v="7"/>
    <s v="YES"/>
    <n v="5"/>
  </r>
  <r>
    <x v="465"/>
    <s v="Pedestrian Involved"/>
    <x v="1"/>
    <s v="Clear"/>
    <s v="Wet"/>
    <s v="Morning Rush"/>
    <n v="4"/>
    <s v="Severe"/>
    <d v="2022-01-20T00:00:00"/>
    <d v="1899-12-30T07:45:00"/>
    <n v="4"/>
    <s v="Severe"/>
    <d v="2022-01-20T00:00:00"/>
    <d v="1899-12-30T07:45:00"/>
    <d v="2022-01-20T07:45:00"/>
    <s v="Jan,2022"/>
    <n v="2022"/>
    <s v="Thu"/>
    <n v="7"/>
    <s v="YES"/>
    <n v="3"/>
  </r>
  <r>
    <x v="466"/>
    <s v="Side-impact Collision"/>
    <x v="0"/>
    <s v="Rain"/>
    <s v="Wet"/>
    <s v="Morning Rush"/>
    <n v="5"/>
    <s v="Severe"/>
    <d v="2022-01-20T00:00:00"/>
    <d v="1899-12-30T07:46:00"/>
    <n v="5"/>
    <s v="Severe"/>
    <d v="2022-01-20T00:00:00"/>
    <d v="1899-12-30T07:46:00"/>
    <d v="2022-01-20T07:46:00"/>
    <s v="Jan,2022"/>
    <n v="2022"/>
    <s v="Thu"/>
    <n v="7"/>
    <s v="YES"/>
    <n v="3"/>
  </r>
  <r>
    <x v="467"/>
    <s v="Single Vehicle Accident"/>
    <x v="7"/>
    <s v="Snow"/>
    <s v="Wet"/>
    <s v="Evening Rush"/>
    <n v="4"/>
    <s v="Fatal"/>
    <d v="2022-01-20T00:00:00"/>
    <d v="1899-12-30T07:47:00"/>
    <n v="4"/>
    <s v="Fatal"/>
    <d v="2022-01-20T00:00:00"/>
    <d v="1899-12-30T07:47:00"/>
    <d v="2022-01-20T07:47:00"/>
    <s v="Jan,2022"/>
    <n v="2022"/>
    <s v="Thu"/>
    <n v="7"/>
    <s v="YES"/>
    <n v="5"/>
  </r>
  <r>
    <x v="468"/>
    <s v="Side-impact Collision"/>
    <x v="6"/>
    <s v="Snow"/>
    <s v="Wet"/>
    <s v="Midday"/>
    <n v="3"/>
    <s v="Minor"/>
    <d v="2022-01-20T00:00:00"/>
    <d v="1899-12-30T07:48:00"/>
    <n v="3"/>
    <s v="Minor"/>
    <d v="2022-01-20T00:00:00"/>
    <d v="1899-12-30T07:48:00"/>
    <d v="2022-01-20T07:48:00"/>
    <s v="Jan,2022"/>
    <n v="2022"/>
    <s v="Thu"/>
    <n v="7"/>
    <s v="YES"/>
    <n v="1"/>
  </r>
  <r>
    <x v="469"/>
    <s v="Rear-end Collision"/>
    <x v="7"/>
    <s v="Windy"/>
    <s v="Wet"/>
    <s v="Night"/>
    <n v="5"/>
    <s v="Minor"/>
    <d v="2022-01-20T00:00:00"/>
    <d v="1899-12-30T07:49:00"/>
    <n v="5"/>
    <s v="Minor"/>
    <d v="2022-01-20T00:00:00"/>
    <d v="1899-12-30T07:49:00"/>
    <d v="2022-01-20T07:49:00"/>
    <s v="Jan,2022"/>
    <n v="2022"/>
    <s v="Thu"/>
    <n v="7"/>
    <s v="YES"/>
    <n v="1"/>
  </r>
  <r>
    <x v="470"/>
    <s v="Head-on Collision"/>
    <x v="4"/>
    <s v="Clear"/>
    <s v="Wet"/>
    <s v="Morning Rush"/>
    <n v="4"/>
    <s v="Fatal"/>
    <d v="2022-01-20T00:00:00"/>
    <d v="1899-12-30T07:50:00"/>
    <n v="4"/>
    <s v="Fatal"/>
    <d v="2022-01-20T00:00:00"/>
    <d v="1899-12-30T07:50:00"/>
    <d v="2022-01-20T07:50:00"/>
    <s v="Jan,2022"/>
    <n v="2022"/>
    <s v="Thu"/>
    <n v="7"/>
    <s v="YES"/>
    <n v="5"/>
  </r>
  <r>
    <x v="471"/>
    <s v="Head-on Collision"/>
    <x v="2"/>
    <s v="Fog"/>
    <s v="Dry"/>
    <s v="Midday"/>
    <n v="5"/>
    <s v="Minor"/>
    <d v="2022-01-20T00:00:00"/>
    <d v="1899-12-30T07:51:00"/>
    <n v="5"/>
    <s v="Minor"/>
    <d v="2022-01-20T00:00:00"/>
    <d v="1899-12-30T07:51:00"/>
    <d v="2022-01-20T07:51:00"/>
    <s v="Jan,2022"/>
    <n v="2022"/>
    <s v="Thu"/>
    <n v="7"/>
    <s v="YES"/>
    <n v="1"/>
  </r>
  <r>
    <x v="472"/>
    <s v="Rear-end Collision"/>
    <x v="4"/>
    <s v="Clear"/>
    <s v="Dry"/>
    <s v="Midday"/>
    <n v="2"/>
    <s v="Moderate"/>
    <d v="2022-01-20T00:00:00"/>
    <d v="1899-12-30T07:52:00"/>
    <n v="2"/>
    <s v="Moderate"/>
    <d v="2022-01-20T00:00:00"/>
    <d v="1899-12-30T07:52:00"/>
    <d v="2022-01-20T07:52:00"/>
    <s v="Jan,2022"/>
    <n v="2022"/>
    <s v="Thu"/>
    <n v="7"/>
    <s v="YES"/>
    <n v="2"/>
  </r>
  <r>
    <x v="473"/>
    <s v="Head-on Collision"/>
    <x v="1"/>
    <s v="Clear"/>
    <s v="Snow-covered"/>
    <s v="Morning Rush"/>
    <n v="3"/>
    <s v="Fatal"/>
    <d v="2022-01-20T00:00:00"/>
    <d v="1899-12-30T07:53:00"/>
    <n v="3"/>
    <s v="Fatal"/>
    <d v="2022-01-20T00:00:00"/>
    <d v="1899-12-30T07:53:00"/>
    <d v="2022-01-20T07:53:00"/>
    <s v="Jan,2022"/>
    <n v="2022"/>
    <s v="Thu"/>
    <n v="7"/>
    <s v="YES"/>
    <n v="5"/>
  </r>
  <r>
    <x v="474"/>
    <s v="Side-impact Collision"/>
    <x v="2"/>
    <s v="Windy"/>
    <s v="Icy"/>
    <s v="Morning Rush"/>
    <n v="1"/>
    <s v="Minor"/>
    <d v="2022-01-20T00:00:00"/>
    <d v="1899-12-30T07:54:00"/>
    <n v="1"/>
    <s v="Minor"/>
    <d v="2022-01-20T00:00:00"/>
    <d v="1899-12-30T07:54:00"/>
    <d v="2022-01-20T07:54:00"/>
    <s v="Jan,2022"/>
    <n v="2022"/>
    <s v="Thu"/>
    <n v="7"/>
    <s v="YES"/>
    <n v="1"/>
  </r>
  <r>
    <x v="475"/>
    <s v="Multi-vehicle Pile-up"/>
    <x v="0"/>
    <s v="Fog"/>
    <s v="Dry"/>
    <s v="Night"/>
    <n v="3"/>
    <s v="Minor"/>
    <d v="2022-01-20T00:00:00"/>
    <d v="1899-12-30T07:55:00"/>
    <n v="3"/>
    <s v="Minor"/>
    <d v="2022-01-20T00:00:00"/>
    <d v="1899-12-30T07:55:00"/>
    <d v="2022-01-20T07:55:00"/>
    <s v="Jan,2022"/>
    <n v="2022"/>
    <s v="Thu"/>
    <n v="7"/>
    <s v="YES"/>
    <n v="1"/>
  </r>
  <r>
    <x v="476"/>
    <s v="Side-impact Collision"/>
    <x v="2"/>
    <s v="Snow"/>
    <s v="Wet"/>
    <s v="Morning Rush"/>
    <n v="1"/>
    <s v="Minor"/>
    <d v="2022-01-20T00:00:00"/>
    <d v="1899-12-30T07:56:00"/>
    <n v="1"/>
    <s v="Minor"/>
    <d v="2022-01-20T00:00:00"/>
    <d v="1899-12-30T07:56:00"/>
    <d v="2022-01-20T07:56:00"/>
    <s v="Jan,2022"/>
    <n v="2022"/>
    <s v="Thu"/>
    <n v="7"/>
    <s v="YES"/>
    <n v="1"/>
  </r>
  <r>
    <x v="477"/>
    <s v="Multi-vehicle Pile-up"/>
    <x v="2"/>
    <s v="Snow"/>
    <s v="Wet"/>
    <s v="Night"/>
    <n v="4"/>
    <s v="Fatal"/>
    <d v="2022-01-20T00:00:00"/>
    <d v="1899-12-30T07:57:00"/>
    <n v="4"/>
    <s v="Fatal"/>
    <d v="2022-01-20T00:00:00"/>
    <d v="1899-12-30T07:57:00"/>
    <d v="2022-01-20T07:57:00"/>
    <s v="Jan,2022"/>
    <n v="2022"/>
    <s v="Thu"/>
    <n v="7"/>
    <s v="YES"/>
    <n v="5"/>
  </r>
  <r>
    <x v="478"/>
    <s v="Rear-end Collision"/>
    <x v="9"/>
    <s v="Rain"/>
    <s v="Icy"/>
    <s v="Evening Rush"/>
    <n v="4"/>
    <s v="Severe"/>
    <d v="2022-01-20T00:00:00"/>
    <d v="1899-12-30T07:58:00"/>
    <n v="4"/>
    <s v="Severe"/>
    <d v="2022-01-20T00:00:00"/>
    <d v="1899-12-30T07:58:00"/>
    <d v="2022-01-20T07:58:00"/>
    <s v="Jan,2022"/>
    <n v="2022"/>
    <s v="Thu"/>
    <n v="7"/>
    <s v="YES"/>
    <n v="3"/>
  </r>
  <r>
    <x v="479"/>
    <s v="Head-on Collision"/>
    <x v="9"/>
    <s v="Fog"/>
    <s v="Wet"/>
    <s v="Morning Rush"/>
    <n v="3"/>
    <s v="Minor"/>
    <d v="2022-01-20T00:00:00"/>
    <d v="1899-12-30T07:59:00"/>
    <n v="3"/>
    <s v="Minor"/>
    <d v="2022-01-20T00:00:00"/>
    <d v="1899-12-30T07:59:00"/>
    <d v="2022-01-20T07:59:00"/>
    <s v="Jan,2022"/>
    <n v="2022"/>
    <s v="Thu"/>
    <n v="7"/>
    <s v="YES"/>
    <n v="1"/>
  </r>
  <r>
    <x v="480"/>
    <s v="Pedestrian Involved"/>
    <x v="1"/>
    <s v="Rain"/>
    <s v="Icy"/>
    <s v="Morning Rush"/>
    <n v="3"/>
    <s v="Minor"/>
    <d v="2022-01-21T00:00:00"/>
    <d v="1899-12-30T08:00:00"/>
    <n v="3"/>
    <s v="Minor"/>
    <d v="2022-01-21T00:00:00"/>
    <d v="1899-12-30T08:00:00"/>
    <d v="2022-01-21T08:00:00"/>
    <s v="Jan,2022"/>
    <n v="2022"/>
    <s v="Fri"/>
    <n v="8"/>
    <s v="YES"/>
    <n v="1"/>
  </r>
  <r>
    <x v="481"/>
    <s v="Single Vehicle Accident"/>
    <x v="4"/>
    <s v="Windy"/>
    <s v="Icy"/>
    <s v="Night"/>
    <n v="3"/>
    <s v="Minor"/>
    <d v="2022-01-21T00:00:00"/>
    <d v="1899-12-30T08:01:00"/>
    <n v="3"/>
    <s v="Minor"/>
    <d v="2022-01-21T00:00:00"/>
    <d v="1899-12-30T08:01:00"/>
    <d v="2022-01-21T08:01:00"/>
    <s v="Jan,2022"/>
    <n v="2022"/>
    <s v="Fri"/>
    <n v="8"/>
    <s v="YES"/>
    <n v="1"/>
  </r>
  <r>
    <x v="482"/>
    <s v="Pedestrian Involved"/>
    <x v="3"/>
    <s v="Clear"/>
    <s v="Snow-covered"/>
    <s v="Evening Rush"/>
    <n v="1"/>
    <s v="Fatal"/>
    <d v="2022-01-21T00:00:00"/>
    <d v="1899-12-30T08:02:00"/>
    <n v="1"/>
    <s v="Fatal"/>
    <d v="2022-01-21T00:00:00"/>
    <d v="1899-12-30T08:02:00"/>
    <d v="2022-01-21T08:02:00"/>
    <s v="Jan,2022"/>
    <n v="2022"/>
    <s v="Fri"/>
    <n v="8"/>
    <s v="YES"/>
    <n v="5"/>
  </r>
  <r>
    <x v="483"/>
    <s v="Multi-vehicle Pile-up"/>
    <x v="0"/>
    <s v="Snow"/>
    <s v="Icy"/>
    <s v="Morning Rush"/>
    <n v="2"/>
    <s v="Minor"/>
    <d v="2022-01-21T00:00:00"/>
    <d v="1899-12-30T08:03:00"/>
    <n v="2"/>
    <s v="Minor"/>
    <d v="2022-01-21T00:00:00"/>
    <d v="1899-12-30T08:03:00"/>
    <d v="2022-01-21T08:03:00"/>
    <s v="Jan,2022"/>
    <n v="2022"/>
    <s v="Fri"/>
    <n v="8"/>
    <s v="YES"/>
    <n v="1"/>
  </r>
  <r>
    <x v="484"/>
    <s v="Side-impact Collision"/>
    <x v="2"/>
    <s v="Clear"/>
    <s v="Wet"/>
    <s v="Evening Rush"/>
    <n v="2"/>
    <s v="Fatal"/>
    <d v="2022-01-21T00:00:00"/>
    <d v="1899-12-30T08:04:00"/>
    <n v="2"/>
    <s v="Fatal"/>
    <d v="2022-01-21T00:00:00"/>
    <d v="1899-12-30T08:04:00"/>
    <d v="2022-01-21T08:04:00"/>
    <s v="Jan,2022"/>
    <n v="2022"/>
    <s v="Fri"/>
    <n v="8"/>
    <s v="YES"/>
    <n v="5"/>
  </r>
  <r>
    <x v="485"/>
    <s v="Side-impact Collision"/>
    <x v="6"/>
    <s v="Clear"/>
    <s v="Icy"/>
    <s v="Evening Rush"/>
    <n v="3"/>
    <s v="Fatal"/>
    <d v="2022-01-21T00:00:00"/>
    <d v="1899-12-30T08:05:00"/>
    <n v="3"/>
    <s v="Fatal"/>
    <d v="2022-01-21T00:00:00"/>
    <d v="1899-12-30T08:05:00"/>
    <d v="2022-01-21T08:05:00"/>
    <s v="Jan,2022"/>
    <n v="2022"/>
    <s v="Fri"/>
    <n v="8"/>
    <s v="YES"/>
    <n v="5"/>
  </r>
  <r>
    <x v="486"/>
    <s v="Side-impact Collision"/>
    <x v="6"/>
    <s v="Snow"/>
    <s v="Snow-covered"/>
    <s v="Evening Rush"/>
    <n v="3"/>
    <s v="Severe"/>
    <d v="2022-01-21T00:00:00"/>
    <d v="1899-12-30T08:06:00"/>
    <n v="3"/>
    <s v="Severe"/>
    <d v="2022-01-21T00:00:00"/>
    <d v="1899-12-30T08:06:00"/>
    <d v="2022-01-21T08:06:00"/>
    <s v="Jan,2022"/>
    <n v="2022"/>
    <s v="Fri"/>
    <n v="8"/>
    <s v="YES"/>
    <n v="3"/>
  </r>
  <r>
    <x v="487"/>
    <s v="Side-impact Collision"/>
    <x v="5"/>
    <s v="Snow"/>
    <s v="Icy"/>
    <s v="Midday"/>
    <n v="3"/>
    <s v="Minor"/>
    <d v="2022-01-21T00:00:00"/>
    <d v="1899-12-30T08:07:00"/>
    <n v="3"/>
    <s v="Minor"/>
    <d v="2022-01-21T00:00:00"/>
    <d v="1899-12-30T08:07:00"/>
    <d v="2022-01-21T08:07:00"/>
    <s v="Jan,2022"/>
    <n v="2022"/>
    <s v="Fri"/>
    <n v="8"/>
    <s v="YES"/>
    <n v="1"/>
  </r>
  <r>
    <x v="488"/>
    <s v="Single Vehicle Accident"/>
    <x v="2"/>
    <s v="Fog"/>
    <s v="Wet"/>
    <s v="Midday"/>
    <n v="1"/>
    <s v="Fatal"/>
    <d v="2022-01-21T00:00:00"/>
    <d v="1899-12-30T08:08:00"/>
    <n v="1"/>
    <s v="Fatal"/>
    <d v="2022-01-21T00:00:00"/>
    <d v="1899-12-30T08:08:00"/>
    <d v="2022-01-21T08:08:00"/>
    <s v="Jan,2022"/>
    <n v="2022"/>
    <s v="Fri"/>
    <n v="8"/>
    <s v="YES"/>
    <n v="5"/>
  </r>
  <r>
    <x v="489"/>
    <s v="Rear-end Collision"/>
    <x v="2"/>
    <s v="Snow"/>
    <s v="Dry"/>
    <s v="Night"/>
    <n v="5"/>
    <s v="Fatal"/>
    <d v="2022-01-21T00:00:00"/>
    <d v="1899-12-30T08:09:00"/>
    <n v="5"/>
    <s v="Fatal"/>
    <d v="2022-01-21T00:00:00"/>
    <d v="1899-12-30T08:09:00"/>
    <d v="2022-01-21T08:09:00"/>
    <s v="Jan,2022"/>
    <n v="2022"/>
    <s v="Fri"/>
    <n v="8"/>
    <s v="YES"/>
    <n v="5"/>
  </r>
  <r>
    <x v="490"/>
    <s v="Side-impact Collision"/>
    <x v="1"/>
    <s v="Rain"/>
    <s v="Snow-covered"/>
    <s v="Night"/>
    <n v="5"/>
    <s v="Moderate"/>
    <d v="2022-01-21T00:00:00"/>
    <d v="1899-12-30T08:10:00"/>
    <n v="5"/>
    <s v="Moderate"/>
    <d v="2022-01-21T00:00:00"/>
    <d v="1899-12-30T08:10:00"/>
    <d v="2022-01-21T08:10:00"/>
    <s v="Jan,2022"/>
    <n v="2022"/>
    <s v="Fri"/>
    <n v="8"/>
    <s v="YES"/>
    <n v="2"/>
  </r>
  <r>
    <x v="491"/>
    <s v="Multi-vehicle Pile-up"/>
    <x v="6"/>
    <s v="Snow"/>
    <s v="Dry"/>
    <s v="Midday"/>
    <n v="5"/>
    <s v="Severe"/>
    <d v="2022-01-21T00:00:00"/>
    <d v="1899-12-30T08:11:00"/>
    <n v="5"/>
    <s v="Severe"/>
    <d v="2022-01-21T00:00:00"/>
    <d v="1899-12-30T08:11:00"/>
    <d v="2022-01-21T08:11:00"/>
    <s v="Jan,2022"/>
    <n v="2022"/>
    <s v="Fri"/>
    <n v="8"/>
    <s v="YES"/>
    <n v="3"/>
  </r>
  <r>
    <x v="492"/>
    <s v="Head-on Collision"/>
    <x v="3"/>
    <s v="Clear"/>
    <s v="Wet"/>
    <s v="Night"/>
    <n v="4"/>
    <s v="Severe"/>
    <d v="2022-01-21T00:00:00"/>
    <d v="1899-12-30T08:12:00"/>
    <n v="4"/>
    <s v="Severe"/>
    <d v="2022-01-21T00:00:00"/>
    <d v="1899-12-30T08:12:00"/>
    <d v="2022-01-21T08:12:00"/>
    <s v="Jan,2022"/>
    <n v="2022"/>
    <s v="Fri"/>
    <n v="8"/>
    <s v="YES"/>
    <n v="3"/>
  </r>
  <r>
    <x v="493"/>
    <s v="Single Vehicle Accident"/>
    <x v="3"/>
    <s v="Clear"/>
    <s v="Wet"/>
    <s v="Evening Rush"/>
    <n v="3"/>
    <s v="Minor"/>
    <d v="2022-01-21T00:00:00"/>
    <d v="1899-12-30T08:13:00"/>
    <n v="3"/>
    <s v="Minor"/>
    <d v="2022-01-21T00:00:00"/>
    <d v="1899-12-30T08:13:00"/>
    <d v="2022-01-21T08:13:00"/>
    <s v="Jan,2022"/>
    <n v="2022"/>
    <s v="Fri"/>
    <n v="8"/>
    <s v="YES"/>
    <n v="1"/>
  </r>
  <r>
    <x v="494"/>
    <s v="Multi-vehicle Pile-up"/>
    <x v="7"/>
    <s v="Fog"/>
    <s v="Dry"/>
    <s v="Midday"/>
    <n v="1"/>
    <s v="Fatal"/>
    <d v="2022-01-21T00:00:00"/>
    <d v="1899-12-30T08:14:00"/>
    <n v="1"/>
    <s v="Fatal"/>
    <d v="2022-01-21T00:00:00"/>
    <d v="1899-12-30T08:14:00"/>
    <d v="2022-01-21T08:14:00"/>
    <s v="Jan,2022"/>
    <n v="2022"/>
    <s v="Fri"/>
    <n v="8"/>
    <s v="YES"/>
    <n v="5"/>
  </r>
  <r>
    <x v="495"/>
    <s v="Multi-vehicle Pile-up"/>
    <x v="6"/>
    <s v="Clear"/>
    <s v="Wet"/>
    <s v="Evening Rush"/>
    <n v="2"/>
    <s v="Moderate"/>
    <d v="2022-01-21T00:00:00"/>
    <d v="1899-12-30T08:15:00"/>
    <n v="2"/>
    <s v="Moderate"/>
    <d v="2022-01-21T00:00:00"/>
    <d v="1899-12-30T08:15:00"/>
    <d v="2022-01-21T08:15:00"/>
    <s v="Jan,2022"/>
    <n v="2022"/>
    <s v="Fri"/>
    <n v="8"/>
    <s v="YES"/>
    <n v="2"/>
  </r>
  <r>
    <x v="496"/>
    <s v="Side-impact Collision"/>
    <x v="3"/>
    <s v="Rain"/>
    <s v="Dry"/>
    <s v="Evening Rush"/>
    <n v="2"/>
    <s v="Minor"/>
    <d v="2022-01-21T00:00:00"/>
    <d v="1899-12-30T08:16:00"/>
    <n v="2"/>
    <s v="Minor"/>
    <d v="2022-01-21T00:00:00"/>
    <d v="1899-12-30T08:16:00"/>
    <d v="2022-01-21T08:16:00"/>
    <s v="Jan,2022"/>
    <n v="2022"/>
    <s v="Fri"/>
    <n v="8"/>
    <s v="YES"/>
    <n v="1"/>
  </r>
  <r>
    <x v="497"/>
    <s v="Head-on Collision"/>
    <x v="2"/>
    <s v="Fog"/>
    <s v="Wet"/>
    <s v="Night"/>
    <n v="2"/>
    <s v="Severe"/>
    <d v="2022-01-21T00:00:00"/>
    <d v="1899-12-30T08:17:00"/>
    <n v="2"/>
    <s v="Severe"/>
    <d v="2022-01-21T00:00:00"/>
    <d v="1899-12-30T08:17:00"/>
    <d v="2022-01-21T08:17:00"/>
    <s v="Jan,2022"/>
    <n v="2022"/>
    <s v="Fri"/>
    <n v="8"/>
    <s v="YES"/>
    <n v="3"/>
  </r>
  <r>
    <x v="498"/>
    <s v="Side-impact Collision"/>
    <x v="7"/>
    <s v="Snow"/>
    <s v="Wet"/>
    <s v="Morning Rush"/>
    <n v="5"/>
    <s v="Moderate"/>
    <d v="2022-01-21T00:00:00"/>
    <d v="1899-12-30T08:18:00"/>
    <n v="5"/>
    <s v="Moderate"/>
    <d v="2022-01-21T00:00:00"/>
    <d v="1899-12-30T08:18:00"/>
    <d v="2022-01-21T08:18:00"/>
    <s v="Jan,2022"/>
    <n v="2022"/>
    <s v="Fri"/>
    <n v="8"/>
    <s v="YES"/>
    <n v="2"/>
  </r>
  <r>
    <x v="499"/>
    <s v="Multi-vehicle Pile-up"/>
    <x v="6"/>
    <s v="Snow"/>
    <s v="Snow-covered"/>
    <s v="Night"/>
    <n v="4"/>
    <s v="Fatal"/>
    <d v="2022-01-21T00:00:00"/>
    <d v="1899-12-30T08:19:00"/>
    <n v="4"/>
    <s v="Fatal"/>
    <d v="2022-01-21T00:00:00"/>
    <d v="1899-12-30T08:19:00"/>
    <d v="2022-01-21T08:19:00"/>
    <s v="Jan,2022"/>
    <n v="2022"/>
    <s v="Fri"/>
    <n v="8"/>
    <s v="YES"/>
    <n v="5"/>
  </r>
  <r>
    <x v="500"/>
    <s v="Rear-end Collision"/>
    <x v="5"/>
    <s v="Snow"/>
    <s v="Icy"/>
    <s v="Morning Rush"/>
    <n v="5"/>
    <s v="Fatal"/>
    <d v="2022-01-21T00:00:00"/>
    <d v="1899-12-30T08:20:00"/>
    <n v="5"/>
    <s v="Fatal"/>
    <d v="2022-01-21T00:00:00"/>
    <d v="1899-12-30T08:20:00"/>
    <d v="2022-01-21T08:20:00"/>
    <s v="Jan,2022"/>
    <n v="2022"/>
    <s v="Fri"/>
    <n v="8"/>
    <s v="YES"/>
    <n v="5"/>
  </r>
  <r>
    <x v="501"/>
    <s v="Single Vehicle Accident"/>
    <x v="1"/>
    <s v="Clear"/>
    <s v="Dry"/>
    <s v="Midday"/>
    <n v="4"/>
    <s v="Fatal"/>
    <d v="2022-01-21T00:00:00"/>
    <d v="1899-12-30T08:21:00"/>
    <n v="4"/>
    <s v="Fatal"/>
    <d v="2022-01-21T00:00:00"/>
    <d v="1899-12-30T08:21:00"/>
    <d v="2022-01-21T08:21:00"/>
    <s v="Jan,2022"/>
    <n v="2022"/>
    <s v="Fri"/>
    <n v="8"/>
    <s v="YES"/>
    <n v="5"/>
  </r>
  <r>
    <x v="502"/>
    <s v="Rear-end Collision"/>
    <x v="9"/>
    <s v="Clear"/>
    <s v="Snow-covered"/>
    <s v="Night"/>
    <n v="1"/>
    <s v="Moderate"/>
    <d v="2022-01-21T00:00:00"/>
    <d v="1899-12-30T08:22:00"/>
    <n v="1"/>
    <s v="Moderate"/>
    <d v="2022-01-21T00:00:00"/>
    <d v="1899-12-30T08:22:00"/>
    <d v="2022-01-21T08:22:00"/>
    <s v="Jan,2022"/>
    <n v="2022"/>
    <s v="Fri"/>
    <n v="8"/>
    <s v="YES"/>
    <n v="2"/>
  </r>
  <r>
    <x v="503"/>
    <s v="Single Vehicle Accident"/>
    <x v="0"/>
    <s v="Windy"/>
    <s v="Snow-covered"/>
    <s v="Midday"/>
    <n v="5"/>
    <s v="Severe"/>
    <d v="2022-01-21T00:00:00"/>
    <d v="1899-12-30T08:23:00"/>
    <n v="5"/>
    <s v="Severe"/>
    <d v="2022-01-21T00:00:00"/>
    <d v="1899-12-30T08:23:00"/>
    <d v="2022-01-21T08:23:00"/>
    <s v="Jan,2022"/>
    <n v="2022"/>
    <s v="Fri"/>
    <n v="8"/>
    <s v="YES"/>
    <n v="3"/>
  </r>
  <r>
    <x v="504"/>
    <s v="Side-impact Collision"/>
    <x v="1"/>
    <s v="Rain"/>
    <s v="Icy"/>
    <s v="Evening Rush"/>
    <n v="2"/>
    <s v="Moderate"/>
    <d v="2022-01-22T00:00:00"/>
    <d v="1899-12-30T08:24:00"/>
    <n v="2"/>
    <s v="Moderate"/>
    <d v="2022-01-22T00:00:00"/>
    <d v="1899-12-30T08:24:00"/>
    <d v="2022-01-22T08:24:00"/>
    <s v="Jan,2022"/>
    <n v="2022"/>
    <s v="Sat"/>
    <n v="8"/>
    <s v="YES"/>
    <n v="2"/>
  </r>
  <r>
    <x v="505"/>
    <s v="Side-impact Collision"/>
    <x v="6"/>
    <s v="Snow"/>
    <s v="Wet"/>
    <s v="Morning Rush"/>
    <n v="3"/>
    <s v="Fatal"/>
    <d v="2022-01-22T00:00:00"/>
    <d v="1899-12-30T08:25:00"/>
    <n v="3"/>
    <s v="Fatal"/>
    <d v="2022-01-22T00:00:00"/>
    <d v="1899-12-30T08:25:00"/>
    <d v="2022-01-22T08:25:00"/>
    <s v="Jan,2022"/>
    <n v="2022"/>
    <s v="Sat"/>
    <n v="8"/>
    <s v="YES"/>
    <n v="5"/>
  </r>
  <r>
    <x v="506"/>
    <s v="Single Vehicle Accident"/>
    <x v="6"/>
    <s v="Rain"/>
    <s v="Snow-covered"/>
    <s v="Midday"/>
    <n v="4"/>
    <s v="Fatal"/>
    <d v="2022-01-22T00:00:00"/>
    <d v="1899-12-30T08:26:00"/>
    <n v="4"/>
    <s v="Fatal"/>
    <d v="2022-01-22T00:00:00"/>
    <d v="1899-12-30T08:26:00"/>
    <d v="2022-01-22T08:26:00"/>
    <s v="Jan,2022"/>
    <n v="2022"/>
    <s v="Sat"/>
    <n v="8"/>
    <s v="YES"/>
    <n v="5"/>
  </r>
  <r>
    <x v="507"/>
    <s v="Head-on Collision"/>
    <x v="1"/>
    <s v="Snow"/>
    <s v="Snow-covered"/>
    <s v="Morning Rush"/>
    <n v="1"/>
    <s v="Moderate"/>
    <d v="2022-01-22T00:00:00"/>
    <d v="1899-12-30T08:27:00"/>
    <n v="1"/>
    <s v="Moderate"/>
    <d v="2022-01-22T00:00:00"/>
    <d v="1899-12-30T08:27:00"/>
    <d v="2022-01-22T08:27:00"/>
    <s v="Jan,2022"/>
    <n v="2022"/>
    <s v="Sat"/>
    <n v="8"/>
    <s v="YES"/>
    <n v="2"/>
  </r>
  <r>
    <x v="508"/>
    <s v="Head-on Collision"/>
    <x v="5"/>
    <s v="Fog"/>
    <s v="Wet"/>
    <s v="Morning Rush"/>
    <n v="1"/>
    <s v="Severe"/>
    <d v="2022-01-22T00:00:00"/>
    <d v="1899-12-30T08:28:00"/>
    <n v="1"/>
    <s v="Severe"/>
    <d v="2022-01-22T00:00:00"/>
    <d v="1899-12-30T08:28:00"/>
    <d v="2022-01-22T08:28:00"/>
    <s v="Jan,2022"/>
    <n v="2022"/>
    <s v="Sat"/>
    <n v="8"/>
    <s v="YES"/>
    <n v="3"/>
  </r>
  <r>
    <x v="509"/>
    <s v="Side-impact Collision"/>
    <x v="4"/>
    <s v="Rain"/>
    <s v="Snow-covered"/>
    <s v="Evening Rush"/>
    <n v="4"/>
    <s v="Severe"/>
    <d v="2022-01-22T00:00:00"/>
    <d v="1899-12-30T08:29:00"/>
    <n v="4"/>
    <s v="Severe"/>
    <d v="2022-01-22T00:00:00"/>
    <d v="1899-12-30T08:29:00"/>
    <d v="2022-01-22T08:29:00"/>
    <s v="Jan,2022"/>
    <n v="2022"/>
    <s v="Sat"/>
    <n v="8"/>
    <s v="YES"/>
    <n v="3"/>
  </r>
  <r>
    <x v="510"/>
    <s v="Side-impact Collision"/>
    <x v="2"/>
    <s v="Rain"/>
    <s v="Icy"/>
    <s v="Evening Rush"/>
    <n v="1"/>
    <s v="Fatal"/>
    <d v="2022-01-22T00:00:00"/>
    <d v="1899-12-30T08:30:00"/>
    <n v="1"/>
    <s v="Fatal"/>
    <d v="2022-01-22T00:00:00"/>
    <d v="1899-12-30T08:30:00"/>
    <d v="2022-01-22T08:30:00"/>
    <s v="Jan,2022"/>
    <n v="2022"/>
    <s v="Sat"/>
    <n v="8"/>
    <s v="YES"/>
    <n v="5"/>
  </r>
  <r>
    <x v="511"/>
    <s v="Rear-end Collision"/>
    <x v="6"/>
    <s v="Clear"/>
    <s v="Snow-covered"/>
    <s v="Morning Rush"/>
    <n v="2"/>
    <s v="Minor"/>
    <d v="2022-01-22T00:00:00"/>
    <d v="1899-12-30T08:31:00"/>
    <n v="2"/>
    <s v="Minor"/>
    <d v="2022-01-22T00:00:00"/>
    <d v="1899-12-30T08:31:00"/>
    <d v="2022-01-22T08:31:00"/>
    <s v="Jan,2022"/>
    <n v="2022"/>
    <s v="Sat"/>
    <n v="8"/>
    <s v="YES"/>
    <n v="1"/>
  </r>
  <r>
    <x v="512"/>
    <s v="Multi-vehicle Pile-up"/>
    <x v="8"/>
    <s v="Windy"/>
    <s v="Dry"/>
    <s v="Midday"/>
    <n v="4"/>
    <s v="Fatal"/>
    <d v="2022-01-22T00:00:00"/>
    <d v="1899-12-30T08:32:00"/>
    <n v="4"/>
    <s v="Fatal"/>
    <d v="2022-01-22T00:00:00"/>
    <d v="1899-12-30T08:32:00"/>
    <d v="2022-01-22T08:32:00"/>
    <s v="Jan,2022"/>
    <n v="2022"/>
    <s v="Sat"/>
    <n v="8"/>
    <s v="YES"/>
    <n v="5"/>
  </r>
  <r>
    <x v="513"/>
    <s v="Side-impact Collision"/>
    <x v="3"/>
    <s v="Clear"/>
    <s v="Icy"/>
    <s v="Evening Rush"/>
    <n v="2"/>
    <s v="Minor"/>
    <d v="2022-01-22T00:00:00"/>
    <d v="1899-12-30T08:33:00"/>
    <n v="2"/>
    <s v="Minor"/>
    <d v="2022-01-22T00:00:00"/>
    <d v="1899-12-30T08:33:00"/>
    <d v="2022-01-22T08:33:00"/>
    <s v="Jan,2022"/>
    <n v="2022"/>
    <s v="Sat"/>
    <n v="8"/>
    <s v="YES"/>
    <n v="1"/>
  </r>
  <r>
    <x v="514"/>
    <s v="Single Vehicle Accident"/>
    <x v="4"/>
    <s v="Rain"/>
    <s v="Icy"/>
    <s v="Night"/>
    <n v="1"/>
    <s v="Fatal"/>
    <d v="2022-01-22T00:00:00"/>
    <d v="1899-12-30T08:34:00"/>
    <n v="1"/>
    <s v="Fatal"/>
    <d v="2022-01-22T00:00:00"/>
    <d v="1899-12-30T08:34:00"/>
    <d v="2022-01-22T08:34:00"/>
    <s v="Jan,2022"/>
    <n v="2022"/>
    <s v="Sat"/>
    <n v="8"/>
    <s v="YES"/>
    <n v="5"/>
  </r>
  <r>
    <x v="515"/>
    <s v="Head-on Collision"/>
    <x v="7"/>
    <s v="Fog"/>
    <s v="Icy"/>
    <s v="Midday"/>
    <n v="5"/>
    <s v="Moderate"/>
    <d v="2022-01-22T00:00:00"/>
    <d v="1899-12-30T08:35:00"/>
    <n v="5"/>
    <s v="Moderate"/>
    <d v="2022-01-22T00:00:00"/>
    <d v="1899-12-30T08:35:00"/>
    <d v="2022-01-22T08:35:00"/>
    <s v="Jan,2022"/>
    <n v="2022"/>
    <s v="Sat"/>
    <n v="8"/>
    <s v="YES"/>
    <n v="2"/>
  </r>
  <r>
    <x v="516"/>
    <s v="Head-on Collision"/>
    <x v="7"/>
    <s v="Clear"/>
    <s v="Wet"/>
    <s v="Midday"/>
    <n v="3"/>
    <s v="Moderate"/>
    <d v="2022-01-22T00:00:00"/>
    <d v="1899-12-30T08:36:00"/>
    <n v="3"/>
    <s v="Moderate"/>
    <d v="2022-01-22T00:00:00"/>
    <d v="1899-12-30T08:36:00"/>
    <d v="2022-01-22T08:36:00"/>
    <s v="Jan,2022"/>
    <n v="2022"/>
    <s v="Sat"/>
    <n v="8"/>
    <s v="YES"/>
    <n v="2"/>
  </r>
  <r>
    <x v="517"/>
    <s v="Rear-end Collision"/>
    <x v="9"/>
    <s v="Windy"/>
    <s v="Icy"/>
    <s v="Morning Rush"/>
    <n v="3"/>
    <s v="Moderate"/>
    <d v="2022-01-22T00:00:00"/>
    <d v="1899-12-30T08:37:00"/>
    <n v="3"/>
    <s v="Moderate"/>
    <d v="2022-01-22T00:00:00"/>
    <d v="1899-12-30T08:37:00"/>
    <d v="2022-01-22T08:37:00"/>
    <s v="Jan,2022"/>
    <n v="2022"/>
    <s v="Sat"/>
    <n v="8"/>
    <s v="YES"/>
    <n v="2"/>
  </r>
  <r>
    <x v="518"/>
    <s v="Head-on Collision"/>
    <x v="7"/>
    <s v="Snow"/>
    <s v="Icy"/>
    <s v="Night"/>
    <n v="2"/>
    <s v="Severe"/>
    <d v="2022-01-22T00:00:00"/>
    <d v="1899-12-30T08:38:00"/>
    <n v="2"/>
    <s v="Severe"/>
    <d v="2022-01-22T00:00:00"/>
    <d v="1899-12-30T08:38:00"/>
    <d v="2022-01-22T08:38:00"/>
    <s v="Jan,2022"/>
    <n v="2022"/>
    <s v="Sat"/>
    <n v="8"/>
    <s v="YES"/>
    <n v="3"/>
  </r>
  <r>
    <x v="519"/>
    <s v="Head-on Collision"/>
    <x v="7"/>
    <s v="Rain"/>
    <s v="Snow-covered"/>
    <s v="Evening Rush"/>
    <n v="2"/>
    <s v="Minor"/>
    <d v="2022-01-22T00:00:00"/>
    <d v="1899-12-30T08:39:00"/>
    <n v="2"/>
    <s v="Minor"/>
    <d v="2022-01-22T00:00:00"/>
    <d v="1899-12-30T08:39:00"/>
    <d v="2022-01-22T08:39:00"/>
    <s v="Jan,2022"/>
    <n v="2022"/>
    <s v="Sat"/>
    <n v="8"/>
    <s v="YES"/>
    <n v="1"/>
  </r>
  <r>
    <x v="520"/>
    <s v="Multi-vehicle Pile-up"/>
    <x v="0"/>
    <s v="Clear"/>
    <s v="Snow-covered"/>
    <s v="Midday"/>
    <n v="5"/>
    <s v="Moderate"/>
    <d v="2022-01-22T00:00:00"/>
    <d v="1899-12-30T08:40:00"/>
    <n v="5"/>
    <s v="Moderate"/>
    <d v="2022-01-22T00:00:00"/>
    <d v="1899-12-30T08:40:00"/>
    <d v="2022-01-22T08:40:00"/>
    <s v="Jan,2022"/>
    <n v="2022"/>
    <s v="Sat"/>
    <n v="8"/>
    <s v="YES"/>
    <n v="2"/>
  </r>
  <r>
    <x v="521"/>
    <s v="Pedestrian Involved"/>
    <x v="1"/>
    <s v="Clear"/>
    <s v="Dry"/>
    <s v="Evening Rush"/>
    <n v="4"/>
    <s v="Moderate"/>
    <d v="2022-01-22T00:00:00"/>
    <d v="1899-12-30T08:41:00"/>
    <n v="4"/>
    <s v="Moderate"/>
    <d v="2022-01-22T00:00:00"/>
    <d v="1899-12-30T08:41:00"/>
    <d v="2022-01-22T08:41:00"/>
    <s v="Jan,2022"/>
    <n v="2022"/>
    <s v="Sat"/>
    <n v="8"/>
    <s v="YES"/>
    <n v="2"/>
  </r>
  <r>
    <x v="522"/>
    <s v="Single Vehicle Accident"/>
    <x v="7"/>
    <s v="Fog"/>
    <s v="Icy"/>
    <s v="Night"/>
    <n v="1"/>
    <s v="Severe"/>
    <d v="2022-01-22T00:00:00"/>
    <d v="1899-12-30T08:42:00"/>
    <n v="1"/>
    <s v="Severe"/>
    <d v="2022-01-22T00:00:00"/>
    <d v="1899-12-30T08:42:00"/>
    <d v="2022-01-22T08:42:00"/>
    <s v="Jan,2022"/>
    <n v="2022"/>
    <s v="Sat"/>
    <n v="8"/>
    <s v="YES"/>
    <n v="3"/>
  </r>
  <r>
    <x v="523"/>
    <s v="Multi-vehicle Pile-up"/>
    <x v="6"/>
    <s v="Rain"/>
    <s v="Icy"/>
    <s v="Evening Rush"/>
    <n v="2"/>
    <s v="Minor"/>
    <d v="2022-01-22T00:00:00"/>
    <d v="1899-12-30T08:43:00"/>
    <n v="2"/>
    <s v="Minor"/>
    <d v="2022-01-22T00:00:00"/>
    <d v="1899-12-30T08:43:00"/>
    <d v="2022-01-22T08:43:00"/>
    <s v="Jan,2022"/>
    <n v="2022"/>
    <s v="Sat"/>
    <n v="8"/>
    <s v="YES"/>
    <n v="1"/>
  </r>
  <r>
    <x v="524"/>
    <s v="Pedestrian Involved"/>
    <x v="2"/>
    <s v="Snow"/>
    <s v="Dry"/>
    <s v="Midday"/>
    <n v="1"/>
    <s v="Moderate"/>
    <d v="2022-01-22T00:00:00"/>
    <d v="1899-12-30T08:44:00"/>
    <n v="1"/>
    <s v="Moderate"/>
    <d v="2022-01-22T00:00:00"/>
    <d v="1899-12-30T08:44:00"/>
    <d v="2022-01-22T08:44:00"/>
    <s v="Jan,2022"/>
    <n v="2022"/>
    <s v="Sat"/>
    <n v="8"/>
    <s v="YES"/>
    <n v="2"/>
  </r>
  <r>
    <x v="525"/>
    <s v="Head-on Collision"/>
    <x v="1"/>
    <s v="Fog"/>
    <s v="Icy"/>
    <s v="Evening Rush"/>
    <n v="3"/>
    <s v="Minor"/>
    <d v="2022-01-22T00:00:00"/>
    <d v="1899-12-30T08:45:00"/>
    <n v="3"/>
    <s v="Minor"/>
    <d v="2022-01-22T00:00:00"/>
    <d v="1899-12-30T08:45:00"/>
    <d v="2022-01-22T08:45:00"/>
    <s v="Jan,2022"/>
    <n v="2022"/>
    <s v="Sat"/>
    <n v="8"/>
    <s v="YES"/>
    <n v="1"/>
  </r>
  <r>
    <x v="526"/>
    <s v="Rear-end Collision"/>
    <x v="8"/>
    <s v="Rain"/>
    <s v="Snow-covered"/>
    <s v="Midday"/>
    <n v="1"/>
    <s v="Minor"/>
    <d v="2022-01-22T00:00:00"/>
    <d v="1899-12-30T08:46:00"/>
    <n v="1"/>
    <s v="Minor"/>
    <d v="2022-01-22T00:00:00"/>
    <d v="1899-12-30T08:46:00"/>
    <d v="2022-01-22T08:46:00"/>
    <s v="Jan,2022"/>
    <n v="2022"/>
    <s v="Sat"/>
    <n v="8"/>
    <s v="YES"/>
    <n v="1"/>
  </r>
  <r>
    <x v="527"/>
    <s v="Rear-end Collision"/>
    <x v="6"/>
    <s v="Rain"/>
    <s v="Dry"/>
    <s v="Night"/>
    <n v="5"/>
    <s v="Severe"/>
    <d v="2022-01-22T00:00:00"/>
    <d v="1899-12-30T08:47:00"/>
    <n v="5"/>
    <s v="Severe"/>
    <d v="2022-01-22T00:00:00"/>
    <d v="1899-12-30T08:47:00"/>
    <d v="2022-01-22T08:47:00"/>
    <s v="Jan,2022"/>
    <n v="2022"/>
    <s v="Sat"/>
    <n v="8"/>
    <s v="YES"/>
    <n v="3"/>
  </r>
  <r>
    <x v="528"/>
    <s v="Head-on Collision"/>
    <x v="8"/>
    <s v="Clear"/>
    <s v="Wet"/>
    <s v="Morning Rush"/>
    <n v="5"/>
    <s v="Moderate"/>
    <d v="2022-01-23T00:00:00"/>
    <d v="1899-12-30T08:48:00"/>
    <n v="5"/>
    <s v="Moderate"/>
    <d v="2022-01-23T00:00:00"/>
    <d v="1899-12-30T08:48:00"/>
    <d v="2022-01-23T08:48:00"/>
    <s v="Jan,2022"/>
    <n v="2022"/>
    <s v="Sun"/>
    <n v="8"/>
    <s v="YES"/>
    <n v="2"/>
  </r>
  <r>
    <x v="529"/>
    <s v="Side-impact Collision"/>
    <x v="1"/>
    <s v="Windy"/>
    <s v="Dry"/>
    <s v="Night"/>
    <n v="5"/>
    <s v="Minor"/>
    <d v="2022-01-23T00:00:00"/>
    <d v="1899-12-30T08:49:00"/>
    <n v="5"/>
    <s v="Minor"/>
    <d v="2022-01-23T00:00:00"/>
    <d v="1899-12-30T08:49:00"/>
    <d v="2022-01-23T08:49:00"/>
    <s v="Jan,2022"/>
    <n v="2022"/>
    <s v="Sun"/>
    <n v="8"/>
    <s v="YES"/>
    <n v="1"/>
  </r>
  <r>
    <x v="530"/>
    <s v="Pedestrian Involved"/>
    <x v="6"/>
    <s v="Rain"/>
    <s v="Wet"/>
    <s v="Evening Rush"/>
    <n v="2"/>
    <s v="Fatal"/>
    <d v="2022-01-23T00:00:00"/>
    <d v="1899-12-30T08:50:00"/>
    <n v="2"/>
    <s v="Fatal"/>
    <d v="2022-01-23T00:00:00"/>
    <d v="1899-12-30T08:50:00"/>
    <d v="2022-01-23T08:50:00"/>
    <s v="Jan,2022"/>
    <n v="2022"/>
    <s v="Sun"/>
    <n v="8"/>
    <s v="YES"/>
    <n v="5"/>
  </r>
  <r>
    <x v="531"/>
    <s v="Head-on Collision"/>
    <x v="0"/>
    <s v="Snow"/>
    <s v="Snow-covered"/>
    <s v="Night"/>
    <n v="1"/>
    <s v="Severe"/>
    <d v="2022-01-23T00:00:00"/>
    <d v="1899-12-30T08:51:00"/>
    <n v="1"/>
    <s v="Severe"/>
    <d v="2022-01-23T00:00:00"/>
    <d v="1899-12-30T08:51:00"/>
    <d v="2022-01-23T08:51:00"/>
    <s v="Jan,2022"/>
    <n v="2022"/>
    <s v="Sun"/>
    <n v="8"/>
    <s v="YES"/>
    <n v="3"/>
  </r>
  <r>
    <x v="532"/>
    <s v="Rear-end Collision"/>
    <x v="2"/>
    <s v="Clear"/>
    <s v="Dry"/>
    <s v="Morning Rush"/>
    <n v="5"/>
    <s v="Moderate"/>
    <d v="2022-01-23T00:00:00"/>
    <d v="1899-12-30T08:52:00"/>
    <n v="5"/>
    <s v="Moderate"/>
    <d v="2022-01-23T00:00:00"/>
    <d v="1899-12-30T08:52:00"/>
    <d v="2022-01-23T08:52:00"/>
    <s v="Jan,2022"/>
    <n v="2022"/>
    <s v="Sun"/>
    <n v="8"/>
    <s v="YES"/>
    <n v="2"/>
  </r>
  <r>
    <x v="533"/>
    <s v="Rear-end Collision"/>
    <x v="6"/>
    <s v="Windy"/>
    <s v="Dry"/>
    <s v="Night"/>
    <n v="3"/>
    <s v="Fatal"/>
    <d v="2022-01-23T00:00:00"/>
    <d v="1899-12-30T08:53:00"/>
    <n v="3"/>
    <s v="Fatal"/>
    <d v="2022-01-23T00:00:00"/>
    <d v="1899-12-30T08:53:00"/>
    <d v="2022-01-23T08:53:00"/>
    <s v="Jan,2022"/>
    <n v="2022"/>
    <s v="Sun"/>
    <n v="8"/>
    <s v="YES"/>
    <n v="5"/>
  </r>
  <r>
    <x v="534"/>
    <s v="Pedestrian Involved"/>
    <x v="4"/>
    <s v="Clear"/>
    <s v="Icy"/>
    <s v="Night"/>
    <n v="1"/>
    <s v="Severe"/>
    <d v="2022-01-23T00:00:00"/>
    <d v="1899-12-30T08:54:00"/>
    <n v="1"/>
    <s v="Severe"/>
    <d v="2022-01-23T00:00:00"/>
    <d v="1899-12-30T08:54:00"/>
    <d v="2022-01-23T08:54:00"/>
    <s v="Jan,2022"/>
    <n v="2022"/>
    <s v="Sun"/>
    <n v="8"/>
    <s v="YES"/>
    <n v="3"/>
  </r>
  <r>
    <x v="535"/>
    <s v="Single Vehicle Accident"/>
    <x v="4"/>
    <s v="Snow"/>
    <s v="Wet"/>
    <s v="Midday"/>
    <n v="2"/>
    <s v="Moderate"/>
    <d v="2022-01-23T00:00:00"/>
    <d v="1899-12-30T08:55:00"/>
    <n v="2"/>
    <s v="Moderate"/>
    <d v="2022-01-23T00:00:00"/>
    <d v="1899-12-30T08:55:00"/>
    <d v="2022-01-23T08:55:00"/>
    <s v="Jan,2022"/>
    <n v="2022"/>
    <s v="Sun"/>
    <n v="8"/>
    <s v="YES"/>
    <n v="2"/>
  </r>
  <r>
    <x v="536"/>
    <s v="Head-on Collision"/>
    <x v="8"/>
    <s v="Fog"/>
    <s v="Icy"/>
    <s v="Midday"/>
    <n v="3"/>
    <s v="Fatal"/>
    <d v="2022-01-23T00:00:00"/>
    <d v="1899-12-30T08:56:00"/>
    <n v="3"/>
    <s v="Fatal"/>
    <d v="2022-01-23T00:00:00"/>
    <d v="1899-12-30T08:56:00"/>
    <d v="2022-01-23T08:56:00"/>
    <s v="Jan,2022"/>
    <n v="2022"/>
    <s v="Sun"/>
    <n v="8"/>
    <s v="YES"/>
    <n v="5"/>
  </r>
  <r>
    <x v="537"/>
    <s v="Multi-vehicle Pile-up"/>
    <x v="6"/>
    <s v="Snow"/>
    <s v="Icy"/>
    <s v="Evening Rush"/>
    <n v="5"/>
    <s v="Fatal"/>
    <d v="2022-01-23T00:00:00"/>
    <d v="1899-12-30T08:57:00"/>
    <n v="5"/>
    <s v="Fatal"/>
    <d v="2022-01-23T00:00:00"/>
    <d v="1899-12-30T08:57:00"/>
    <d v="2022-01-23T08:57:00"/>
    <s v="Jan,2022"/>
    <n v="2022"/>
    <s v="Sun"/>
    <n v="8"/>
    <s v="YES"/>
    <n v="5"/>
  </r>
  <r>
    <x v="538"/>
    <s v="Head-on Collision"/>
    <x v="4"/>
    <s v="Clear"/>
    <s v="Snow-covered"/>
    <s v="Evening Rush"/>
    <n v="1"/>
    <s v="Moderate"/>
    <d v="2022-01-23T00:00:00"/>
    <d v="1899-12-30T08:58:00"/>
    <n v="1"/>
    <s v="Moderate"/>
    <d v="2022-01-23T00:00:00"/>
    <d v="1899-12-30T08:58:00"/>
    <d v="2022-01-23T08:58:00"/>
    <s v="Jan,2022"/>
    <n v="2022"/>
    <s v="Sun"/>
    <n v="8"/>
    <s v="YES"/>
    <n v="2"/>
  </r>
  <r>
    <x v="539"/>
    <s v="Single Vehicle Accident"/>
    <x v="9"/>
    <s v="Windy"/>
    <s v="Snow-covered"/>
    <s v="Midday"/>
    <n v="5"/>
    <s v="Severe"/>
    <d v="2022-01-23T00:00:00"/>
    <d v="1899-12-30T08:59:00"/>
    <n v="5"/>
    <s v="Severe"/>
    <d v="2022-01-23T00:00:00"/>
    <d v="1899-12-30T08:59:00"/>
    <d v="2022-01-23T08:59:00"/>
    <s v="Jan,2022"/>
    <n v="2022"/>
    <s v="Sun"/>
    <n v="8"/>
    <s v="YES"/>
    <n v="3"/>
  </r>
  <r>
    <x v="540"/>
    <s v="Pedestrian Involved"/>
    <x v="7"/>
    <s v="Clear"/>
    <s v="Dry"/>
    <s v="Evening Rush"/>
    <n v="4"/>
    <s v="Fatal"/>
    <d v="2022-01-23T00:00:00"/>
    <d v="1899-12-30T09:00:00"/>
    <n v="4"/>
    <s v="Fatal"/>
    <d v="2022-01-23T00:00:00"/>
    <d v="1899-12-30T09:00:00"/>
    <d v="2022-01-23T09:00:00"/>
    <s v="Jan,2022"/>
    <n v="2022"/>
    <s v="Sun"/>
    <n v="9"/>
    <s v="YES"/>
    <n v="5"/>
  </r>
  <r>
    <x v="541"/>
    <s v="Pedestrian Involved"/>
    <x v="7"/>
    <s v="Clear"/>
    <s v="Wet"/>
    <s v="Midday"/>
    <n v="1"/>
    <s v="Fatal"/>
    <d v="2022-01-23T00:00:00"/>
    <d v="1899-12-30T09:01:00"/>
    <n v="1"/>
    <s v="Fatal"/>
    <d v="2022-01-23T00:00:00"/>
    <d v="1899-12-30T09:01:00"/>
    <d v="2022-01-23T09:01:00"/>
    <s v="Jan,2022"/>
    <n v="2022"/>
    <s v="Sun"/>
    <n v="9"/>
    <s v="YES"/>
    <n v="5"/>
  </r>
  <r>
    <x v="542"/>
    <s v="Rear-end Collision"/>
    <x v="1"/>
    <s v="Snow"/>
    <s v="Snow-covered"/>
    <s v="Evening Rush"/>
    <n v="5"/>
    <s v="Fatal"/>
    <d v="2022-01-23T00:00:00"/>
    <d v="1899-12-30T09:02:00"/>
    <n v="5"/>
    <s v="Fatal"/>
    <d v="2022-01-23T00:00:00"/>
    <d v="1899-12-30T09:02:00"/>
    <d v="2022-01-23T09:02:00"/>
    <s v="Jan,2022"/>
    <n v="2022"/>
    <s v="Sun"/>
    <n v="9"/>
    <s v="YES"/>
    <n v="5"/>
  </r>
  <r>
    <x v="543"/>
    <s v="Single Vehicle Accident"/>
    <x v="9"/>
    <s v="Rain"/>
    <s v="Wet"/>
    <s v="Midday"/>
    <n v="4"/>
    <s v="Minor"/>
    <d v="2022-01-23T00:00:00"/>
    <d v="1899-12-30T09:03:00"/>
    <n v="4"/>
    <s v="Minor"/>
    <d v="2022-01-23T00:00:00"/>
    <d v="1899-12-30T09:03:00"/>
    <d v="2022-01-23T09:03:00"/>
    <s v="Jan,2022"/>
    <n v="2022"/>
    <s v="Sun"/>
    <n v="9"/>
    <s v="YES"/>
    <n v="1"/>
  </r>
  <r>
    <x v="544"/>
    <s v="Pedestrian Involved"/>
    <x v="5"/>
    <s v="Rain"/>
    <s v="Wet"/>
    <s v="Night"/>
    <n v="5"/>
    <s v="Severe"/>
    <d v="2022-01-23T00:00:00"/>
    <d v="1899-12-30T09:04:00"/>
    <n v="5"/>
    <s v="Severe"/>
    <d v="2022-01-23T00:00:00"/>
    <d v="1899-12-30T09:04:00"/>
    <d v="2022-01-23T09:04:00"/>
    <s v="Jan,2022"/>
    <n v="2022"/>
    <s v="Sun"/>
    <n v="9"/>
    <s v="YES"/>
    <n v="3"/>
  </r>
  <r>
    <x v="545"/>
    <s v="Side-impact Collision"/>
    <x v="2"/>
    <s v="Fog"/>
    <s v="Wet"/>
    <s v="Evening Rush"/>
    <n v="4"/>
    <s v="Minor"/>
    <d v="2022-01-23T00:00:00"/>
    <d v="1899-12-30T09:05:00"/>
    <n v="4"/>
    <s v="Minor"/>
    <d v="2022-01-23T00:00:00"/>
    <d v="1899-12-30T09:05:00"/>
    <d v="2022-01-23T09:05:00"/>
    <s v="Jan,2022"/>
    <n v="2022"/>
    <s v="Sun"/>
    <n v="9"/>
    <s v="YES"/>
    <n v="1"/>
  </r>
  <r>
    <x v="546"/>
    <s v="Head-on Collision"/>
    <x v="3"/>
    <s v="Rain"/>
    <s v="Dry"/>
    <s v="Night"/>
    <n v="5"/>
    <s v="Moderate"/>
    <d v="2022-01-23T00:00:00"/>
    <d v="1899-12-30T09:06:00"/>
    <n v="5"/>
    <s v="Moderate"/>
    <d v="2022-01-23T00:00:00"/>
    <d v="1899-12-30T09:06:00"/>
    <d v="2022-01-23T09:06:00"/>
    <s v="Jan,2022"/>
    <n v="2022"/>
    <s v="Sun"/>
    <n v="9"/>
    <s v="YES"/>
    <n v="2"/>
  </r>
  <r>
    <x v="547"/>
    <s v="Rear-end Collision"/>
    <x v="5"/>
    <s v="Rain"/>
    <s v="Wet"/>
    <s v="Midday"/>
    <n v="4"/>
    <s v="Minor"/>
    <d v="2022-01-23T00:00:00"/>
    <d v="1899-12-30T09:07:00"/>
    <n v="4"/>
    <s v="Minor"/>
    <d v="2022-01-23T00:00:00"/>
    <d v="1899-12-30T09:07:00"/>
    <d v="2022-01-23T09:07:00"/>
    <s v="Jan,2022"/>
    <n v="2022"/>
    <s v="Sun"/>
    <n v="9"/>
    <s v="YES"/>
    <n v="1"/>
  </r>
  <r>
    <x v="548"/>
    <s v="Multi-vehicle Pile-up"/>
    <x v="7"/>
    <s v="Clear"/>
    <s v="Icy"/>
    <s v="Morning Rush"/>
    <n v="2"/>
    <s v="Minor"/>
    <d v="2022-01-23T00:00:00"/>
    <d v="1899-12-30T09:08:00"/>
    <n v="2"/>
    <s v="Minor"/>
    <d v="2022-01-23T00:00:00"/>
    <d v="1899-12-30T09:08:00"/>
    <d v="2022-01-23T09:08:00"/>
    <s v="Jan,2022"/>
    <n v="2022"/>
    <s v="Sun"/>
    <n v="9"/>
    <s v="YES"/>
    <n v="1"/>
  </r>
  <r>
    <x v="549"/>
    <s v="Single Vehicle Accident"/>
    <x v="2"/>
    <s v="Clear"/>
    <s v="Wet"/>
    <s v="Evening Rush"/>
    <n v="3"/>
    <s v="Fatal"/>
    <d v="2022-01-23T00:00:00"/>
    <d v="1899-12-30T09:09:00"/>
    <n v="3"/>
    <s v="Fatal"/>
    <d v="2022-01-23T00:00:00"/>
    <d v="1899-12-30T09:09:00"/>
    <d v="2022-01-23T09:09:00"/>
    <s v="Jan,2022"/>
    <n v="2022"/>
    <s v="Sun"/>
    <n v="9"/>
    <s v="YES"/>
    <n v="5"/>
  </r>
  <r>
    <x v="550"/>
    <s v="Rear-end Collision"/>
    <x v="4"/>
    <s v="Snow"/>
    <s v="Dry"/>
    <s v="Evening Rush"/>
    <n v="3"/>
    <s v="Moderate"/>
    <d v="2022-01-23T00:00:00"/>
    <d v="1899-12-30T09:10:00"/>
    <n v="3"/>
    <s v="Moderate"/>
    <d v="2022-01-23T00:00:00"/>
    <d v="1899-12-30T09:10:00"/>
    <d v="2022-01-23T09:10:00"/>
    <s v="Jan,2022"/>
    <n v="2022"/>
    <s v="Sun"/>
    <n v="9"/>
    <s v="YES"/>
    <n v="2"/>
  </r>
  <r>
    <x v="551"/>
    <s v="Pedestrian Involved"/>
    <x v="5"/>
    <s v="Clear"/>
    <s v="Icy"/>
    <s v="Morning Rush"/>
    <n v="2"/>
    <s v="Severe"/>
    <d v="2022-01-23T00:00:00"/>
    <d v="1899-12-30T09:11:00"/>
    <n v="2"/>
    <s v="Severe"/>
    <d v="2022-01-23T00:00:00"/>
    <d v="1899-12-30T09:11:00"/>
    <d v="2022-01-23T09:11:00"/>
    <s v="Jan,2022"/>
    <n v="2022"/>
    <s v="Sun"/>
    <n v="9"/>
    <s v="YES"/>
    <n v="3"/>
  </r>
  <r>
    <x v="552"/>
    <s v="Pedestrian Involved"/>
    <x v="4"/>
    <s v="Clear"/>
    <s v="Wet"/>
    <s v="Night"/>
    <n v="5"/>
    <s v="Fatal"/>
    <d v="2022-01-24T00:00:00"/>
    <d v="1899-12-30T09:12:00"/>
    <n v="5"/>
    <s v="Fatal"/>
    <d v="2022-01-24T00:00:00"/>
    <d v="1899-12-30T09:12:00"/>
    <d v="2022-01-24T09:12:00"/>
    <s v="Jan,2022"/>
    <n v="2022"/>
    <s v="Mon"/>
    <n v="9"/>
    <s v="YES"/>
    <n v="5"/>
  </r>
  <r>
    <x v="553"/>
    <s v="Multi-vehicle Pile-up"/>
    <x v="0"/>
    <s v="Fog"/>
    <s v="Wet"/>
    <s v="Night"/>
    <n v="3"/>
    <s v="Severe"/>
    <d v="2022-01-24T00:00:00"/>
    <d v="1899-12-30T09:13:00"/>
    <n v="3"/>
    <s v="Severe"/>
    <d v="2022-01-24T00:00:00"/>
    <d v="1899-12-30T09:13:00"/>
    <d v="2022-01-24T09:13:00"/>
    <s v="Jan,2022"/>
    <n v="2022"/>
    <s v="Mon"/>
    <n v="9"/>
    <s v="YES"/>
    <n v="3"/>
  </r>
  <r>
    <x v="554"/>
    <s v="Multi-vehicle Pile-up"/>
    <x v="1"/>
    <s v="Rain"/>
    <s v="Icy"/>
    <s v="Evening Rush"/>
    <n v="1"/>
    <s v="Moderate"/>
    <d v="2022-01-24T00:00:00"/>
    <d v="1899-12-30T09:14:00"/>
    <n v="1"/>
    <s v="Moderate"/>
    <d v="2022-01-24T00:00:00"/>
    <d v="1899-12-30T09:14:00"/>
    <d v="2022-01-24T09:14:00"/>
    <s v="Jan,2022"/>
    <n v="2022"/>
    <s v="Mon"/>
    <n v="9"/>
    <s v="YES"/>
    <n v="2"/>
  </r>
  <r>
    <x v="555"/>
    <s v="Multi-vehicle Pile-up"/>
    <x v="2"/>
    <s v="Clear"/>
    <s v="Wet"/>
    <s v="Morning Rush"/>
    <n v="2"/>
    <s v="Fatal"/>
    <d v="2022-01-24T00:00:00"/>
    <d v="1899-12-30T09:15:00"/>
    <n v="2"/>
    <s v="Fatal"/>
    <d v="2022-01-24T00:00:00"/>
    <d v="1899-12-30T09:15:00"/>
    <d v="2022-01-24T09:15:00"/>
    <s v="Jan,2022"/>
    <n v="2022"/>
    <s v="Mon"/>
    <n v="9"/>
    <s v="YES"/>
    <n v="5"/>
  </r>
  <r>
    <x v="556"/>
    <s v="Multi-vehicle Pile-up"/>
    <x v="2"/>
    <s v="Rain"/>
    <s v="Dry"/>
    <s v="Night"/>
    <n v="3"/>
    <s v="Minor"/>
    <d v="2022-01-24T00:00:00"/>
    <d v="1899-12-30T09:16:00"/>
    <n v="3"/>
    <s v="Minor"/>
    <d v="2022-01-24T00:00:00"/>
    <d v="1899-12-30T09:16:00"/>
    <d v="2022-01-24T09:16:00"/>
    <s v="Jan,2022"/>
    <n v="2022"/>
    <s v="Mon"/>
    <n v="9"/>
    <s v="YES"/>
    <n v="1"/>
  </r>
  <r>
    <x v="557"/>
    <s v="Multi-vehicle Pile-up"/>
    <x v="5"/>
    <s v="Clear"/>
    <s v="Wet"/>
    <s v="Evening Rush"/>
    <n v="4"/>
    <s v="Moderate"/>
    <d v="2022-01-24T00:00:00"/>
    <d v="1899-12-30T09:17:00"/>
    <n v="4"/>
    <s v="Moderate"/>
    <d v="2022-01-24T00:00:00"/>
    <d v="1899-12-30T09:17:00"/>
    <d v="2022-01-24T09:17:00"/>
    <s v="Jan,2022"/>
    <n v="2022"/>
    <s v="Mon"/>
    <n v="9"/>
    <s v="YES"/>
    <n v="2"/>
  </r>
  <r>
    <x v="558"/>
    <s v="Side-impact Collision"/>
    <x v="6"/>
    <s v="Rain"/>
    <s v="Wet"/>
    <s v="Night"/>
    <n v="5"/>
    <s v="Severe"/>
    <d v="2022-01-24T00:00:00"/>
    <d v="1899-12-30T09:18:00"/>
    <n v="5"/>
    <s v="Severe"/>
    <d v="2022-01-24T00:00:00"/>
    <d v="1899-12-30T09:18:00"/>
    <d v="2022-01-24T09:18:00"/>
    <s v="Jan,2022"/>
    <n v="2022"/>
    <s v="Mon"/>
    <n v="9"/>
    <s v="YES"/>
    <n v="3"/>
  </r>
  <r>
    <x v="559"/>
    <s v="Head-on Collision"/>
    <x v="1"/>
    <s v="Rain"/>
    <s v="Wet"/>
    <s v="Evening Rush"/>
    <n v="3"/>
    <s v="Moderate"/>
    <d v="2022-01-24T00:00:00"/>
    <d v="1899-12-30T09:19:00"/>
    <n v="3"/>
    <s v="Moderate"/>
    <d v="2022-01-24T00:00:00"/>
    <d v="1899-12-30T09:19:00"/>
    <d v="2022-01-24T09:19:00"/>
    <s v="Jan,2022"/>
    <n v="2022"/>
    <s v="Mon"/>
    <n v="9"/>
    <s v="YES"/>
    <n v="2"/>
  </r>
  <r>
    <x v="560"/>
    <s v="Single Vehicle Accident"/>
    <x v="1"/>
    <s v="Clear"/>
    <s v="Snow-covered"/>
    <s v="Evening Rush"/>
    <n v="5"/>
    <s v="Fatal"/>
    <d v="2022-01-24T00:00:00"/>
    <d v="1899-12-30T09:20:00"/>
    <n v="5"/>
    <s v="Fatal"/>
    <d v="2022-01-24T00:00:00"/>
    <d v="1899-12-30T09:20:00"/>
    <d v="2022-01-24T09:20:00"/>
    <s v="Jan,2022"/>
    <n v="2022"/>
    <s v="Mon"/>
    <n v="9"/>
    <s v="YES"/>
    <n v="5"/>
  </r>
  <r>
    <x v="561"/>
    <s v="Rear-end Collision"/>
    <x v="8"/>
    <s v="Snow"/>
    <s v="Wet"/>
    <s v="Morning Rush"/>
    <n v="1"/>
    <s v="Moderate"/>
    <d v="2022-01-24T00:00:00"/>
    <d v="1899-12-30T09:21:00"/>
    <n v="1"/>
    <s v="Moderate"/>
    <d v="2022-01-24T00:00:00"/>
    <d v="1899-12-30T09:21:00"/>
    <d v="2022-01-24T09:21:00"/>
    <s v="Jan,2022"/>
    <n v="2022"/>
    <s v="Mon"/>
    <n v="9"/>
    <s v="YES"/>
    <n v="2"/>
  </r>
  <r>
    <x v="562"/>
    <s v="Multi-vehicle Pile-up"/>
    <x v="8"/>
    <s v="Windy"/>
    <s v="Icy"/>
    <s v="Evening Rush"/>
    <n v="3"/>
    <s v="Fatal"/>
    <d v="2022-01-24T00:00:00"/>
    <d v="1899-12-30T09:22:00"/>
    <n v="3"/>
    <s v="Fatal"/>
    <d v="2022-01-24T00:00:00"/>
    <d v="1899-12-30T09:22:00"/>
    <d v="2022-01-24T09:22:00"/>
    <s v="Jan,2022"/>
    <n v="2022"/>
    <s v="Mon"/>
    <n v="9"/>
    <s v="YES"/>
    <n v="5"/>
  </r>
  <r>
    <x v="563"/>
    <s v="Head-on Collision"/>
    <x v="7"/>
    <s v="Clear"/>
    <s v="Dry"/>
    <s v="Night"/>
    <n v="3"/>
    <s v="Severe"/>
    <d v="2022-01-24T00:00:00"/>
    <d v="1899-12-30T09:23:00"/>
    <n v="3"/>
    <s v="Severe"/>
    <d v="2022-01-24T00:00:00"/>
    <d v="1899-12-30T09:23:00"/>
    <d v="2022-01-24T09:23:00"/>
    <s v="Jan,2022"/>
    <n v="2022"/>
    <s v="Mon"/>
    <n v="9"/>
    <s v="YES"/>
    <n v="3"/>
  </r>
  <r>
    <x v="564"/>
    <s v="Pedestrian Involved"/>
    <x v="2"/>
    <s v="Fog"/>
    <s v="Snow-covered"/>
    <s v="Midday"/>
    <n v="1"/>
    <s v="Minor"/>
    <d v="2022-01-24T00:00:00"/>
    <d v="1899-12-30T09:24:00"/>
    <n v="1"/>
    <s v="Minor"/>
    <d v="2022-01-24T00:00:00"/>
    <d v="1899-12-30T09:24:00"/>
    <d v="2022-01-24T09:24:00"/>
    <s v="Jan,2022"/>
    <n v="2022"/>
    <s v="Mon"/>
    <n v="9"/>
    <s v="YES"/>
    <n v="1"/>
  </r>
  <r>
    <x v="565"/>
    <s v="Head-on Collision"/>
    <x v="2"/>
    <s v="Fog"/>
    <s v="Icy"/>
    <s v="Midday"/>
    <n v="4"/>
    <s v="Moderate"/>
    <d v="2022-01-24T00:00:00"/>
    <d v="1899-12-30T09:25:00"/>
    <n v="4"/>
    <s v="Moderate"/>
    <d v="2022-01-24T00:00:00"/>
    <d v="1899-12-30T09:25:00"/>
    <d v="2022-01-24T09:25:00"/>
    <s v="Jan,2022"/>
    <n v="2022"/>
    <s v="Mon"/>
    <n v="9"/>
    <s v="YES"/>
    <n v="2"/>
  </r>
  <r>
    <x v="566"/>
    <s v="Multi-vehicle Pile-up"/>
    <x v="6"/>
    <s v="Windy"/>
    <s v="Snow-covered"/>
    <s v="Midday"/>
    <n v="2"/>
    <s v="Fatal"/>
    <d v="2022-01-24T00:00:00"/>
    <d v="1899-12-30T09:26:00"/>
    <n v="2"/>
    <s v="Fatal"/>
    <d v="2022-01-24T00:00:00"/>
    <d v="1899-12-30T09:26:00"/>
    <d v="2022-01-24T09:26:00"/>
    <s v="Jan,2022"/>
    <n v="2022"/>
    <s v="Mon"/>
    <n v="9"/>
    <s v="YES"/>
    <n v="5"/>
  </r>
  <r>
    <x v="567"/>
    <s v="Rear-end Collision"/>
    <x v="4"/>
    <s v="Rain"/>
    <s v="Snow-covered"/>
    <s v="Morning Rush"/>
    <n v="3"/>
    <s v="Fatal"/>
    <d v="2022-01-24T00:00:00"/>
    <d v="1899-12-30T09:27:00"/>
    <n v="3"/>
    <s v="Fatal"/>
    <d v="2022-01-24T00:00:00"/>
    <d v="1899-12-30T09:27:00"/>
    <d v="2022-01-24T09:27:00"/>
    <s v="Jan,2022"/>
    <n v="2022"/>
    <s v="Mon"/>
    <n v="9"/>
    <s v="YES"/>
    <n v="5"/>
  </r>
  <r>
    <x v="568"/>
    <s v="Multi-vehicle Pile-up"/>
    <x v="3"/>
    <s v="Windy"/>
    <s v="Snow-covered"/>
    <s v="Morning Rush"/>
    <n v="4"/>
    <s v="Minor"/>
    <d v="2022-01-24T00:00:00"/>
    <d v="1899-12-30T09:28:00"/>
    <n v="4"/>
    <s v="Minor"/>
    <d v="2022-01-24T00:00:00"/>
    <d v="1899-12-30T09:28:00"/>
    <d v="2022-01-24T09:28:00"/>
    <s v="Jan,2022"/>
    <n v="2022"/>
    <s v="Mon"/>
    <n v="9"/>
    <s v="YES"/>
    <n v="1"/>
  </r>
  <r>
    <x v="569"/>
    <s v="Head-on Collision"/>
    <x v="0"/>
    <s v="Rain"/>
    <s v="Snow-covered"/>
    <s v="Evening Rush"/>
    <n v="4"/>
    <s v="Minor"/>
    <d v="2022-01-24T00:00:00"/>
    <d v="1899-12-30T09:29:00"/>
    <n v="4"/>
    <s v="Minor"/>
    <d v="2022-01-24T00:00:00"/>
    <d v="1899-12-30T09:29:00"/>
    <d v="2022-01-24T09:29:00"/>
    <s v="Jan,2022"/>
    <n v="2022"/>
    <s v="Mon"/>
    <n v="9"/>
    <s v="YES"/>
    <n v="1"/>
  </r>
  <r>
    <x v="570"/>
    <s v="Pedestrian Involved"/>
    <x v="3"/>
    <s v="Windy"/>
    <s v="Icy"/>
    <s v="Evening Rush"/>
    <n v="3"/>
    <s v="Moderate"/>
    <d v="2022-01-24T00:00:00"/>
    <d v="1899-12-30T09:30:00"/>
    <n v="3"/>
    <s v="Moderate"/>
    <d v="2022-01-24T00:00:00"/>
    <d v="1899-12-30T09:30:00"/>
    <d v="2022-01-24T09:30:00"/>
    <s v="Jan,2022"/>
    <n v="2022"/>
    <s v="Mon"/>
    <n v="9"/>
    <s v="YES"/>
    <n v="2"/>
  </r>
  <r>
    <x v="571"/>
    <s v="Head-on Collision"/>
    <x v="7"/>
    <s v="Snow"/>
    <s v="Wet"/>
    <s v="Morning Rush"/>
    <n v="5"/>
    <s v="Moderate"/>
    <d v="2022-01-24T00:00:00"/>
    <d v="1899-12-30T09:31:00"/>
    <n v="5"/>
    <s v="Moderate"/>
    <d v="2022-01-24T00:00:00"/>
    <d v="1899-12-30T09:31:00"/>
    <d v="2022-01-24T09:31:00"/>
    <s v="Jan,2022"/>
    <n v="2022"/>
    <s v="Mon"/>
    <n v="9"/>
    <s v="YES"/>
    <n v="2"/>
  </r>
  <r>
    <x v="572"/>
    <s v="Multi-vehicle Pile-up"/>
    <x v="2"/>
    <s v="Snow"/>
    <s v="Icy"/>
    <s v="Morning Rush"/>
    <n v="1"/>
    <s v="Moderate"/>
    <d v="2022-01-24T00:00:00"/>
    <d v="1899-12-30T09:32:00"/>
    <n v="1"/>
    <s v="Moderate"/>
    <d v="2022-01-24T00:00:00"/>
    <d v="1899-12-30T09:32:00"/>
    <d v="2022-01-24T09:32:00"/>
    <s v="Jan,2022"/>
    <n v="2022"/>
    <s v="Mon"/>
    <n v="9"/>
    <s v="YES"/>
    <n v="2"/>
  </r>
  <r>
    <x v="573"/>
    <s v="Single Vehicle Accident"/>
    <x v="5"/>
    <s v="Clear"/>
    <s v="Dry"/>
    <s v="Night"/>
    <n v="5"/>
    <s v="Moderate"/>
    <d v="2022-01-24T00:00:00"/>
    <d v="1899-12-30T09:33:00"/>
    <n v="5"/>
    <s v="Moderate"/>
    <d v="2022-01-24T00:00:00"/>
    <d v="1899-12-30T09:33:00"/>
    <d v="2022-01-24T09:33:00"/>
    <s v="Jan,2022"/>
    <n v="2022"/>
    <s v="Mon"/>
    <n v="9"/>
    <s v="YES"/>
    <n v="2"/>
  </r>
  <r>
    <x v="574"/>
    <s v="Head-on Collision"/>
    <x v="5"/>
    <s v="Rain"/>
    <s v="Dry"/>
    <s v="Evening Rush"/>
    <n v="3"/>
    <s v="Minor"/>
    <d v="2022-01-24T00:00:00"/>
    <d v="1899-12-30T09:34:00"/>
    <n v="3"/>
    <s v="Minor"/>
    <d v="2022-01-24T00:00:00"/>
    <d v="1899-12-30T09:34:00"/>
    <d v="2022-01-24T09:34:00"/>
    <s v="Jan,2022"/>
    <n v="2022"/>
    <s v="Mon"/>
    <n v="9"/>
    <s v="YES"/>
    <n v="1"/>
  </r>
  <r>
    <x v="575"/>
    <s v="Single Vehicle Accident"/>
    <x v="5"/>
    <s v="Rain"/>
    <s v="Icy"/>
    <s v="Morning Rush"/>
    <n v="4"/>
    <s v="Severe"/>
    <d v="2022-01-24T00:00:00"/>
    <d v="1899-12-30T09:35:00"/>
    <n v="4"/>
    <s v="Severe"/>
    <d v="2022-01-24T00:00:00"/>
    <d v="1899-12-30T09:35:00"/>
    <d v="2022-01-24T09:35:00"/>
    <s v="Jan,2022"/>
    <n v="2022"/>
    <s v="Mon"/>
    <n v="9"/>
    <s v="YES"/>
    <n v="3"/>
  </r>
  <r>
    <x v="576"/>
    <s v="Multi-vehicle Pile-up"/>
    <x v="3"/>
    <s v="Clear"/>
    <s v="Icy"/>
    <s v="Morning Rush"/>
    <n v="2"/>
    <s v="Moderate"/>
    <d v="2022-01-25T00:00:00"/>
    <d v="1899-12-30T09:36:00"/>
    <n v="2"/>
    <s v="Moderate"/>
    <d v="2022-01-25T00:00:00"/>
    <d v="1899-12-30T09:36:00"/>
    <d v="2022-01-25T09:36:00"/>
    <s v="Jan,2022"/>
    <n v="2022"/>
    <s v="Tue"/>
    <n v="9"/>
    <s v="YES"/>
    <n v="2"/>
  </r>
  <r>
    <x v="577"/>
    <s v="Head-on Collision"/>
    <x v="8"/>
    <s v="Fog"/>
    <s v="Wet"/>
    <s v="Midday"/>
    <n v="5"/>
    <s v="Severe"/>
    <d v="2022-01-25T00:00:00"/>
    <d v="1899-12-30T09:37:00"/>
    <n v="5"/>
    <s v="Severe"/>
    <d v="2022-01-25T00:00:00"/>
    <d v="1899-12-30T09:37:00"/>
    <d v="2022-01-25T09:37:00"/>
    <s v="Jan,2022"/>
    <n v="2022"/>
    <s v="Tue"/>
    <n v="9"/>
    <s v="YES"/>
    <n v="3"/>
  </r>
  <r>
    <x v="578"/>
    <s v="Pedestrian Involved"/>
    <x v="4"/>
    <s v="Fog"/>
    <s v="Dry"/>
    <s v="Morning Rush"/>
    <n v="3"/>
    <s v="Moderate"/>
    <d v="2022-01-25T00:00:00"/>
    <d v="1899-12-30T09:38:00"/>
    <n v="3"/>
    <s v="Moderate"/>
    <d v="2022-01-25T00:00:00"/>
    <d v="1899-12-30T09:38:00"/>
    <d v="2022-01-25T09:38:00"/>
    <s v="Jan,2022"/>
    <n v="2022"/>
    <s v="Tue"/>
    <n v="9"/>
    <s v="YES"/>
    <n v="2"/>
  </r>
  <r>
    <x v="579"/>
    <s v="Side-impact Collision"/>
    <x v="3"/>
    <s v="Rain"/>
    <s v="Dry"/>
    <s v="Morning Rush"/>
    <n v="1"/>
    <s v="Fatal"/>
    <d v="2022-01-25T00:00:00"/>
    <d v="1899-12-30T09:39:00"/>
    <n v="1"/>
    <s v="Fatal"/>
    <d v="2022-01-25T00:00:00"/>
    <d v="1899-12-30T09:39:00"/>
    <d v="2022-01-25T09:39:00"/>
    <s v="Jan,2022"/>
    <n v="2022"/>
    <s v="Tue"/>
    <n v="9"/>
    <s v="YES"/>
    <n v="5"/>
  </r>
  <r>
    <x v="580"/>
    <s v="Side-impact Collision"/>
    <x v="6"/>
    <s v="Clear"/>
    <s v="Snow-covered"/>
    <s v="Morning Rush"/>
    <n v="3"/>
    <s v="Minor"/>
    <d v="2022-01-25T00:00:00"/>
    <d v="1899-12-30T09:40:00"/>
    <n v="3"/>
    <s v="Minor"/>
    <d v="2022-01-25T00:00:00"/>
    <d v="1899-12-30T09:40:00"/>
    <d v="2022-01-25T09:40:00"/>
    <s v="Jan,2022"/>
    <n v="2022"/>
    <s v="Tue"/>
    <n v="9"/>
    <s v="YES"/>
    <n v="1"/>
  </r>
  <r>
    <x v="581"/>
    <s v="Single Vehicle Accident"/>
    <x v="5"/>
    <s v="Snow"/>
    <s v="Wet"/>
    <s v="Night"/>
    <n v="5"/>
    <s v="Minor"/>
    <d v="2022-01-25T00:00:00"/>
    <d v="1899-12-30T09:41:00"/>
    <n v="5"/>
    <s v="Minor"/>
    <d v="2022-01-25T00:00:00"/>
    <d v="1899-12-30T09:41:00"/>
    <d v="2022-01-25T09:41:00"/>
    <s v="Jan,2022"/>
    <n v="2022"/>
    <s v="Tue"/>
    <n v="9"/>
    <s v="YES"/>
    <n v="1"/>
  </r>
  <r>
    <x v="582"/>
    <s v="Multi-vehicle Pile-up"/>
    <x v="8"/>
    <s v="Fog"/>
    <s v="Wet"/>
    <s v="Night"/>
    <n v="5"/>
    <s v="Fatal"/>
    <d v="2022-01-25T00:00:00"/>
    <d v="1899-12-30T09:42:00"/>
    <n v="5"/>
    <s v="Fatal"/>
    <d v="2022-01-25T00:00:00"/>
    <d v="1899-12-30T09:42:00"/>
    <d v="2022-01-25T09:42:00"/>
    <s v="Jan,2022"/>
    <n v="2022"/>
    <s v="Tue"/>
    <n v="9"/>
    <s v="YES"/>
    <n v="5"/>
  </r>
  <r>
    <x v="583"/>
    <s v="Single Vehicle Accident"/>
    <x v="1"/>
    <s v="Clear"/>
    <s v="Snow-covered"/>
    <s v="Morning Rush"/>
    <n v="1"/>
    <s v="Moderate"/>
    <d v="2022-01-25T00:00:00"/>
    <d v="1899-12-30T09:43:00"/>
    <n v="1"/>
    <s v="Moderate"/>
    <d v="2022-01-25T00:00:00"/>
    <d v="1899-12-30T09:43:00"/>
    <d v="2022-01-25T09:43:00"/>
    <s v="Jan,2022"/>
    <n v="2022"/>
    <s v="Tue"/>
    <n v="9"/>
    <s v="YES"/>
    <n v="2"/>
  </r>
  <r>
    <x v="584"/>
    <s v="Multi-vehicle Pile-up"/>
    <x v="2"/>
    <s v="Snow"/>
    <s v="Wet"/>
    <s v="Morning Rush"/>
    <n v="2"/>
    <s v="Severe"/>
    <d v="2022-01-25T00:00:00"/>
    <d v="1899-12-30T09:44:00"/>
    <n v="2"/>
    <s v="Severe"/>
    <d v="2022-01-25T00:00:00"/>
    <d v="1899-12-30T09:44:00"/>
    <d v="2022-01-25T09:44:00"/>
    <s v="Jan,2022"/>
    <n v="2022"/>
    <s v="Tue"/>
    <n v="9"/>
    <s v="YES"/>
    <n v="3"/>
  </r>
  <r>
    <x v="585"/>
    <s v="Multi-vehicle Pile-up"/>
    <x v="9"/>
    <s v="Rain"/>
    <s v="Wet"/>
    <s v="Midday"/>
    <n v="4"/>
    <s v="Severe"/>
    <d v="2022-01-25T00:00:00"/>
    <d v="1899-12-30T09:45:00"/>
    <n v="4"/>
    <s v="Severe"/>
    <d v="2022-01-25T00:00:00"/>
    <d v="1899-12-30T09:45:00"/>
    <d v="2022-01-25T09:45:00"/>
    <s v="Jan,2022"/>
    <n v="2022"/>
    <s v="Tue"/>
    <n v="9"/>
    <s v="YES"/>
    <n v="3"/>
  </r>
  <r>
    <x v="586"/>
    <s v="Side-impact Collision"/>
    <x v="2"/>
    <s v="Snow"/>
    <s v="Snow-covered"/>
    <s v="Evening Rush"/>
    <n v="1"/>
    <s v="Fatal"/>
    <d v="2022-01-25T00:00:00"/>
    <d v="1899-12-30T09:46:00"/>
    <n v="1"/>
    <s v="Fatal"/>
    <d v="2022-01-25T00:00:00"/>
    <d v="1899-12-30T09:46:00"/>
    <d v="2022-01-25T09:46:00"/>
    <s v="Jan,2022"/>
    <n v="2022"/>
    <s v="Tue"/>
    <n v="9"/>
    <s v="YES"/>
    <n v="5"/>
  </r>
  <r>
    <x v="587"/>
    <s v="Pedestrian Involved"/>
    <x v="6"/>
    <s v="Rain"/>
    <s v="Wet"/>
    <s v="Evening Rush"/>
    <n v="2"/>
    <s v="Severe"/>
    <d v="2022-01-25T00:00:00"/>
    <d v="1899-12-30T09:47:00"/>
    <n v="2"/>
    <s v="Severe"/>
    <d v="2022-01-25T00:00:00"/>
    <d v="1899-12-30T09:47:00"/>
    <d v="2022-01-25T09:47:00"/>
    <s v="Jan,2022"/>
    <n v="2022"/>
    <s v="Tue"/>
    <n v="9"/>
    <s v="YES"/>
    <n v="3"/>
  </r>
  <r>
    <x v="588"/>
    <s v="Pedestrian Involved"/>
    <x v="4"/>
    <s v="Clear"/>
    <s v="Snow-covered"/>
    <s v="Night"/>
    <n v="5"/>
    <s v="Fatal"/>
    <d v="2022-01-25T00:00:00"/>
    <d v="1899-12-30T09:48:00"/>
    <n v="5"/>
    <s v="Fatal"/>
    <d v="2022-01-25T00:00:00"/>
    <d v="1899-12-30T09:48:00"/>
    <d v="2022-01-25T09:48:00"/>
    <s v="Jan,2022"/>
    <n v="2022"/>
    <s v="Tue"/>
    <n v="9"/>
    <s v="YES"/>
    <n v="5"/>
  </r>
  <r>
    <x v="589"/>
    <s v="Head-on Collision"/>
    <x v="6"/>
    <s v="Fog"/>
    <s v="Snow-covered"/>
    <s v="Night"/>
    <n v="3"/>
    <s v="Severe"/>
    <d v="2022-01-25T00:00:00"/>
    <d v="1899-12-30T09:49:00"/>
    <n v="3"/>
    <s v="Severe"/>
    <d v="2022-01-25T00:00:00"/>
    <d v="1899-12-30T09:49:00"/>
    <d v="2022-01-25T09:49:00"/>
    <s v="Jan,2022"/>
    <n v="2022"/>
    <s v="Tue"/>
    <n v="9"/>
    <s v="YES"/>
    <n v="3"/>
  </r>
  <r>
    <x v="590"/>
    <s v="Single Vehicle Accident"/>
    <x v="4"/>
    <s v="Windy"/>
    <s v="Wet"/>
    <s v="Morning Rush"/>
    <n v="3"/>
    <s v="Severe"/>
    <d v="2022-01-25T00:00:00"/>
    <d v="1899-12-30T09:50:00"/>
    <n v="3"/>
    <s v="Severe"/>
    <d v="2022-01-25T00:00:00"/>
    <d v="1899-12-30T09:50:00"/>
    <d v="2022-01-25T09:50:00"/>
    <s v="Jan,2022"/>
    <n v="2022"/>
    <s v="Tue"/>
    <n v="9"/>
    <s v="YES"/>
    <n v="3"/>
  </r>
  <r>
    <x v="591"/>
    <s v="Pedestrian Involved"/>
    <x v="6"/>
    <s v="Fog"/>
    <s v="Wet"/>
    <s v="Midday"/>
    <n v="2"/>
    <s v="Fatal"/>
    <d v="2022-01-25T00:00:00"/>
    <d v="1899-12-30T09:51:00"/>
    <n v="2"/>
    <s v="Fatal"/>
    <d v="2022-01-25T00:00:00"/>
    <d v="1899-12-30T09:51:00"/>
    <d v="2022-01-25T09:51:00"/>
    <s v="Jan,2022"/>
    <n v="2022"/>
    <s v="Tue"/>
    <n v="9"/>
    <s v="YES"/>
    <n v="5"/>
  </r>
  <r>
    <x v="592"/>
    <s v="Rear-end Collision"/>
    <x v="3"/>
    <s v="Clear"/>
    <s v="Icy"/>
    <s v="Midday"/>
    <n v="1"/>
    <s v="Severe"/>
    <d v="2022-01-25T00:00:00"/>
    <d v="1899-12-30T09:52:00"/>
    <n v="1"/>
    <s v="Severe"/>
    <d v="2022-01-25T00:00:00"/>
    <d v="1899-12-30T09:52:00"/>
    <d v="2022-01-25T09:52:00"/>
    <s v="Jan,2022"/>
    <n v="2022"/>
    <s v="Tue"/>
    <n v="9"/>
    <s v="YES"/>
    <n v="3"/>
  </r>
  <r>
    <x v="593"/>
    <s v="Head-on Collision"/>
    <x v="8"/>
    <s v="Clear"/>
    <s v="Dry"/>
    <s v="Morning Rush"/>
    <n v="2"/>
    <s v="Moderate"/>
    <d v="2022-01-25T00:00:00"/>
    <d v="1899-12-30T09:53:00"/>
    <n v="2"/>
    <s v="Moderate"/>
    <d v="2022-01-25T00:00:00"/>
    <d v="1899-12-30T09:53:00"/>
    <d v="2022-01-25T09:53:00"/>
    <s v="Jan,2022"/>
    <n v="2022"/>
    <s v="Tue"/>
    <n v="9"/>
    <s v="YES"/>
    <n v="2"/>
  </r>
  <r>
    <x v="594"/>
    <s v="Head-on Collision"/>
    <x v="9"/>
    <s v="Rain"/>
    <s v="Wet"/>
    <s v="Night"/>
    <n v="1"/>
    <s v="Moderate"/>
    <d v="2022-01-25T00:00:00"/>
    <d v="1899-12-30T09:54:00"/>
    <n v="1"/>
    <s v="Moderate"/>
    <d v="2022-01-25T00:00:00"/>
    <d v="1899-12-30T09:54:00"/>
    <d v="2022-01-25T09:54:00"/>
    <s v="Jan,2022"/>
    <n v="2022"/>
    <s v="Tue"/>
    <n v="9"/>
    <s v="YES"/>
    <n v="2"/>
  </r>
  <r>
    <x v="595"/>
    <s v="Side-impact Collision"/>
    <x v="0"/>
    <s v="Snow"/>
    <s v="Icy"/>
    <s v="Evening Rush"/>
    <n v="3"/>
    <s v="Severe"/>
    <d v="2022-01-25T00:00:00"/>
    <d v="1899-12-30T09:55:00"/>
    <n v="3"/>
    <s v="Severe"/>
    <d v="2022-01-25T00:00:00"/>
    <d v="1899-12-30T09:55:00"/>
    <d v="2022-01-25T09:55:00"/>
    <s v="Jan,2022"/>
    <n v="2022"/>
    <s v="Tue"/>
    <n v="9"/>
    <s v="YES"/>
    <n v="3"/>
  </r>
  <r>
    <x v="596"/>
    <s v="Single Vehicle Accident"/>
    <x v="0"/>
    <s v="Fog"/>
    <s v="Wet"/>
    <s v="Midday"/>
    <n v="5"/>
    <s v="Severe"/>
    <d v="2022-01-25T00:00:00"/>
    <d v="1899-12-30T09:56:00"/>
    <n v="5"/>
    <s v="Severe"/>
    <d v="2022-01-25T00:00:00"/>
    <d v="1899-12-30T09:56:00"/>
    <d v="2022-01-25T09:56:00"/>
    <s v="Jan,2022"/>
    <n v="2022"/>
    <s v="Tue"/>
    <n v="9"/>
    <s v="YES"/>
    <n v="3"/>
  </r>
  <r>
    <x v="597"/>
    <s v="Pedestrian Involved"/>
    <x v="5"/>
    <s v="Windy"/>
    <s v="Snow-covered"/>
    <s v="Evening Rush"/>
    <n v="5"/>
    <s v="Severe"/>
    <d v="2022-01-25T00:00:00"/>
    <d v="1899-12-30T09:57:00"/>
    <n v="5"/>
    <s v="Severe"/>
    <d v="2022-01-25T00:00:00"/>
    <d v="1899-12-30T09:57:00"/>
    <d v="2022-01-25T09:57:00"/>
    <s v="Jan,2022"/>
    <n v="2022"/>
    <s v="Tue"/>
    <n v="9"/>
    <s v="YES"/>
    <n v="3"/>
  </r>
  <r>
    <x v="598"/>
    <s v="Pedestrian Involved"/>
    <x v="3"/>
    <s v="Snow"/>
    <s v="Dry"/>
    <s v="Evening Rush"/>
    <n v="2"/>
    <s v="Severe"/>
    <d v="2022-01-25T00:00:00"/>
    <d v="1899-12-30T09:58:00"/>
    <n v="2"/>
    <s v="Severe"/>
    <d v="2022-01-25T00:00:00"/>
    <d v="1899-12-30T09:58:00"/>
    <d v="2022-01-25T09:58:00"/>
    <s v="Jan,2022"/>
    <n v="2022"/>
    <s v="Tue"/>
    <n v="9"/>
    <s v="YES"/>
    <n v="3"/>
  </r>
  <r>
    <x v="599"/>
    <s v="Multi-vehicle Pile-up"/>
    <x v="6"/>
    <s v="Clear"/>
    <s v="Wet"/>
    <s v="Morning Rush"/>
    <n v="3"/>
    <s v="Minor"/>
    <d v="2022-01-25T00:00:00"/>
    <d v="1899-12-30T09:59:00"/>
    <n v="3"/>
    <s v="Minor"/>
    <d v="2022-01-25T00:00:00"/>
    <d v="1899-12-30T09:59:00"/>
    <d v="2022-01-25T09:59:00"/>
    <s v="Jan,2022"/>
    <n v="2022"/>
    <s v="Tue"/>
    <n v="9"/>
    <s v="YES"/>
    <n v="1"/>
  </r>
  <r>
    <x v="600"/>
    <s v="Head-on Collision"/>
    <x v="4"/>
    <s v="Windy"/>
    <s v="Wet"/>
    <s v="Midday"/>
    <n v="5"/>
    <s v="Minor"/>
    <d v="2022-01-26T00:00:00"/>
    <d v="1899-12-30T10:00:00"/>
    <n v="5"/>
    <s v="Minor"/>
    <d v="2022-01-26T00:00:00"/>
    <d v="1899-12-30T10:00:00"/>
    <d v="2022-01-26T10:00:00"/>
    <s v="Jan,2022"/>
    <n v="2022"/>
    <s v="Wed"/>
    <n v="10"/>
    <s v="NO"/>
    <n v="1"/>
  </r>
  <r>
    <x v="601"/>
    <s v="Single Vehicle Accident"/>
    <x v="8"/>
    <s v="Windy"/>
    <s v="Snow-covered"/>
    <s v="Morning Rush"/>
    <n v="3"/>
    <s v="Minor"/>
    <d v="2022-01-26T00:00:00"/>
    <d v="1899-12-30T10:01:00"/>
    <n v="3"/>
    <s v="Minor"/>
    <d v="2022-01-26T00:00:00"/>
    <d v="1899-12-30T10:01:00"/>
    <d v="2022-01-26T10:01:00"/>
    <s v="Jan,2022"/>
    <n v="2022"/>
    <s v="Wed"/>
    <n v="10"/>
    <s v="NO"/>
    <n v="1"/>
  </r>
  <r>
    <x v="602"/>
    <s v="Single Vehicle Accident"/>
    <x v="6"/>
    <s v="Rain"/>
    <s v="Wet"/>
    <s v="Morning Rush"/>
    <n v="5"/>
    <s v="Severe"/>
    <d v="2022-01-26T00:00:00"/>
    <d v="1899-12-30T10:02:00"/>
    <n v="5"/>
    <s v="Severe"/>
    <d v="2022-01-26T00:00:00"/>
    <d v="1899-12-30T10:02:00"/>
    <d v="2022-01-26T10:02:00"/>
    <s v="Jan,2022"/>
    <n v="2022"/>
    <s v="Wed"/>
    <n v="10"/>
    <s v="NO"/>
    <n v="3"/>
  </r>
  <r>
    <x v="603"/>
    <s v="Single Vehicle Accident"/>
    <x v="3"/>
    <s v="Fog"/>
    <s v="Icy"/>
    <s v="Midday"/>
    <n v="1"/>
    <s v="Minor"/>
    <d v="2022-01-26T00:00:00"/>
    <d v="1899-12-30T10:03:00"/>
    <n v="1"/>
    <s v="Minor"/>
    <d v="2022-01-26T00:00:00"/>
    <d v="1899-12-30T10:03:00"/>
    <d v="2022-01-26T10:03:00"/>
    <s v="Jan,2022"/>
    <n v="2022"/>
    <s v="Wed"/>
    <n v="10"/>
    <s v="NO"/>
    <n v="1"/>
  </r>
  <r>
    <x v="604"/>
    <s v="Multi-vehicle Pile-up"/>
    <x v="0"/>
    <s v="Clear"/>
    <s v="Icy"/>
    <s v="Midday"/>
    <n v="4"/>
    <s v="Moderate"/>
    <d v="2022-01-26T00:00:00"/>
    <d v="1899-12-30T10:04:00"/>
    <n v="4"/>
    <s v="Moderate"/>
    <d v="2022-01-26T00:00:00"/>
    <d v="1899-12-30T10:04:00"/>
    <d v="2022-01-26T10:04:00"/>
    <s v="Jan,2022"/>
    <n v="2022"/>
    <s v="Wed"/>
    <n v="10"/>
    <s v="NO"/>
    <n v="2"/>
  </r>
  <r>
    <x v="605"/>
    <s v="Side-impact Collision"/>
    <x v="9"/>
    <s v="Windy"/>
    <s v="Dry"/>
    <s v="Night"/>
    <n v="2"/>
    <s v="Fatal"/>
    <d v="2022-01-26T00:00:00"/>
    <d v="1899-12-30T10:05:00"/>
    <n v="2"/>
    <s v="Fatal"/>
    <d v="2022-01-26T00:00:00"/>
    <d v="1899-12-30T10:05:00"/>
    <d v="2022-01-26T10:05:00"/>
    <s v="Jan,2022"/>
    <n v="2022"/>
    <s v="Wed"/>
    <n v="10"/>
    <s v="NO"/>
    <n v="5"/>
  </r>
  <r>
    <x v="606"/>
    <s v="Pedestrian Involved"/>
    <x v="9"/>
    <s v="Fog"/>
    <s v="Dry"/>
    <s v="Evening Rush"/>
    <n v="3"/>
    <s v="Fatal"/>
    <d v="2022-01-26T00:00:00"/>
    <d v="1899-12-30T10:06:00"/>
    <n v="3"/>
    <s v="Fatal"/>
    <d v="2022-01-26T00:00:00"/>
    <d v="1899-12-30T10:06:00"/>
    <d v="2022-01-26T10:06:00"/>
    <s v="Jan,2022"/>
    <n v="2022"/>
    <s v="Wed"/>
    <n v="10"/>
    <s v="NO"/>
    <n v="5"/>
  </r>
  <r>
    <x v="607"/>
    <s v="Single Vehicle Accident"/>
    <x v="0"/>
    <s v="Snow"/>
    <s v="Icy"/>
    <s v="Evening Rush"/>
    <n v="2"/>
    <s v="Moderate"/>
    <d v="2022-01-26T00:00:00"/>
    <d v="1899-12-30T10:07:00"/>
    <n v="2"/>
    <s v="Moderate"/>
    <d v="2022-01-26T00:00:00"/>
    <d v="1899-12-30T10:07:00"/>
    <d v="2022-01-26T10:07:00"/>
    <s v="Jan,2022"/>
    <n v="2022"/>
    <s v="Wed"/>
    <n v="10"/>
    <s v="NO"/>
    <n v="2"/>
  </r>
  <r>
    <x v="608"/>
    <s v="Multi-vehicle Pile-up"/>
    <x v="8"/>
    <s v="Rain"/>
    <s v="Dry"/>
    <s v="Morning Rush"/>
    <n v="1"/>
    <s v="Minor"/>
    <d v="2022-01-26T00:00:00"/>
    <d v="1899-12-30T10:08:00"/>
    <n v="1"/>
    <s v="Minor"/>
    <d v="2022-01-26T00:00:00"/>
    <d v="1899-12-30T10:08:00"/>
    <d v="2022-01-26T10:08:00"/>
    <s v="Jan,2022"/>
    <n v="2022"/>
    <s v="Wed"/>
    <n v="10"/>
    <s v="NO"/>
    <n v="1"/>
  </r>
  <r>
    <x v="609"/>
    <s v="Side-impact Collision"/>
    <x v="4"/>
    <s v="Fog"/>
    <s v="Snow-covered"/>
    <s v="Morning Rush"/>
    <n v="2"/>
    <s v="Severe"/>
    <d v="2022-01-26T00:00:00"/>
    <d v="1899-12-30T10:09:00"/>
    <n v="2"/>
    <s v="Severe"/>
    <d v="2022-01-26T00:00:00"/>
    <d v="1899-12-30T10:09:00"/>
    <d v="2022-01-26T10:09:00"/>
    <s v="Jan,2022"/>
    <n v="2022"/>
    <s v="Wed"/>
    <n v="10"/>
    <s v="NO"/>
    <n v="3"/>
  </r>
  <r>
    <x v="610"/>
    <s v="Multi-vehicle Pile-up"/>
    <x v="8"/>
    <s v="Rain"/>
    <s v="Wet"/>
    <s v="Midday"/>
    <n v="1"/>
    <s v="Moderate"/>
    <d v="2022-01-26T00:00:00"/>
    <d v="1899-12-30T10:10:00"/>
    <n v="1"/>
    <s v="Moderate"/>
    <d v="2022-01-26T00:00:00"/>
    <d v="1899-12-30T10:10:00"/>
    <d v="2022-01-26T10:10:00"/>
    <s v="Jan,2022"/>
    <n v="2022"/>
    <s v="Wed"/>
    <n v="10"/>
    <s v="NO"/>
    <n v="2"/>
  </r>
  <r>
    <x v="611"/>
    <s v="Rear-end Collision"/>
    <x v="5"/>
    <s v="Fog"/>
    <s v="Snow-covered"/>
    <s v="Night"/>
    <n v="5"/>
    <s v="Minor"/>
    <d v="2022-01-26T00:00:00"/>
    <d v="1899-12-30T10:11:00"/>
    <n v="5"/>
    <s v="Minor"/>
    <d v="2022-01-26T00:00:00"/>
    <d v="1899-12-30T10:11:00"/>
    <d v="2022-01-26T10:11:00"/>
    <s v="Jan,2022"/>
    <n v="2022"/>
    <s v="Wed"/>
    <n v="10"/>
    <s v="NO"/>
    <n v="1"/>
  </r>
  <r>
    <x v="612"/>
    <s v="Head-on Collision"/>
    <x v="8"/>
    <s v="Snow"/>
    <s v="Icy"/>
    <s v="Morning Rush"/>
    <n v="4"/>
    <s v="Moderate"/>
    <d v="2022-01-26T00:00:00"/>
    <d v="1899-12-30T10:12:00"/>
    <n v="4"/>
    <s v="Moderate"/>
    <d v="2022-01-26T00:00:00"/>
    <d v="1899-12-30T10:12:00"/>
    <d v="2022-01-26T10:12:00"/>
    <s v="Jan,2022"/>
    <n v="2022"/>
    <s v="Wed"/>
    <n v="10"/>
    <s v="NO"/>
    <n v="2"/>
  </r>
  <r>
    <x v="613"/>
    <s v="Pedestrian Involved"/>
    <x v="8"/>
    <s v="Clear"/>
    <s v="Dry"/>
    <s v="Morning Rush"/>
    <n v="4"/>
    <s v="Minor"/>
    <d v="2022-01-26T00:00:00"/>
    <d v="1899-12-30T10:13:00"/>
    <n v="4"/>
    <s v="Minor"/>
    <d v="2022-01-26T00:00:00"/>
    <d v="1899-12-30T10:13:00"/>
    <d v="2022-01-26T10:13:00"/>
    <s v="Jan,2022"/>
    <n v="2022"/>
    <s v="Wed"/>
    <n v="10"/>
    <s v="NO"/>
    <n v="1"/>
  </r>
  <r>
    <x v="614"/>
    <s v="Multi-vehicle Pile-up"/>
    <x v="0"/>
    <s v="Fog"/>
    <s v="Snow-covered"/>
    <s v="Evening Rush"/>
    <n v="4"/>
    <s v="Moderate"/>
    <d v="2022-01-26T00:00:00"/>
    <d v="1899-12-30T10:14:00"/>
    <n v="4"/>
    <s v="Moderate"/>
    <d v="2022-01-26T00:00:00"/>
    <d v="1899-12-30T10:14:00"/>
    <d v="2022-01-26T10:14:00"/>
    <s v="Jan,2022"/>
    <n v="2022"/>
    <s v="Wed"/>
    <n v="10"/>
    <s v="NO"/>
    <n v="2"/>
  </r>
  <r>
    <x v="615"/>
    <s v="Multi-vehicle Pile-up"/>
    <x v="0"/>
    <s v="Clear"/>
    <s v="Wet"/>
    <s v="Morning Rush"/>
    <n v="3"/>
    <s v="Fatal"/>
    <d v="2022-01-26T00:00:00"/>
    <d v="1899-12-30T10:15:00"/>
    <n v="3"/>
    <s v="Fatal"/>
    <d v="2022-01-26T00:00:00"/>
    <d v="1899-12-30T10:15:00"/>
    <d v="2022-01-26T10:15:00"/>
    <s v="Jan,2022"/>
    <n v="2022"/>
    <s v="Wed"/>
    <n v="10"/>
    <s v="NO"/>
    <n v="5"/>
  </r>
  <r>
    <x v="616"/>
    <s v="Pedestrian Involved"/>
    <x v="7"/>
    <s v="Windy"/>
    <s v="Dry"/>
    <s v="Evening Rush"/>
    <n v="5"/>
    <s v="Fatal"/>
    <d v="2022-01-26T00:00:00"/>
    <d v="1899-12-30T10:16:00"/>
    <n v="5"/>
    <s v="Fatal"/>
    <d v="2022-01-26T00:00:00"/>
    <d v="1899-12-30T10:16:00"/>
    <d v="2022-01-26T10:16:00"/>
    <s v="Jan,2022"/>
    <n v="2022"/>
    <s v="Wed"/>
    <n v="10"/>
    <s v="NO"/>
    <n v="5"/>
  </r>
  <r>
    <x v="617"/>
    <s v="Head-on Collision"/>
    <x v="5"/>
    <s v="Windy"/>
    <s v="Icy"/>
    <s v="Midday"/>
    <n v="4"/>
    <s v="Severe"/>
    <d v="2022-01-26T00:00:00"/>
    <d v="1899-12-30T10:17:00"/>
    <n v="4"/>
    <s v="Severe"/>
    <d v="2022-01-26T00:00:00"/>
    <d v="1899-12-30T10:17:00"/>
    <d v="2022-01-26T10:17:00"/>
    <s v="Jan,2022"/>
    <n v="2022"/>
    <s v="Wed"/>
    <n v="10"/>
    <s v="NO"/>
    <n v="3"/>
  </r>
  <r>
    <x v="618"/>
    <s v="Rear-end Collision"/>
    <x v="1"/>
    <s v="Snow"/>
    <s v="Icy"/>
    <s v="Midday"/>
    <n v="4"/>
    <s v="Minor"/>
    <d v="2022-01-26T00:00:00"/>
    <d v="1899-12-30T10:18:00"/>
    <n v="4"/>
    <s v="Minor"/>
    <d v="2022-01-26T00:00:00"/>
    <d v="1899-12-30T10:18:00"/>
    <d v="2022-01-26T10:18:00"/>
    <s v="Jan,2022"/>
    <n v="2022"/>
    <s v="Wed"/>
    <n v="10"/>
    <s v="NO"/>
    <n v="1"/>
  </r>
  <r>
    <x v="619"/>
    <s v="Side-impact Collision"/>
    <x v="0"/>
    <s v="Snow"/>
    <s v="Dry"/>
    <s v="Evening Rush"/>
    <n v="3"/>
    <s v="Severe"/>
    <d v="2022-01-26T00:00:00"/>
    <d v="1899-12-30T10:19:00"/>
    <n v="3"/>
    <s v="Severe"/>
    <d v="2022-01-26T00:00:00"/>
    <d v="1899-12-30T10:19:00"/>
    <d v="2022-01-26T10:19:00"/>
    <s v="Jan,2022"/>
    <n v="2022"/>
    <s v="Wed"/>
    <n v="10"/>
    <s v="NO"/>
    <n v="3"/>
  </r>
  <r>
    <x v="620"/>
    <s v="Multi-vehicle Pile-up"/>
    <x v="3"/>
    <s v="Windy"/>
    <s v="Snow-covered"/>
    <s v="Evening Rush"/>
    <n v="5"/>
    <s v="Fatal"/>
    <d v="2022-01-26T00:00:00"/>
    <d v="1899-12-30T10:20:00"/>
    <n v="5"/>
    <s v="Fatal"/>
    <d v="2022-01-26T00:00:00"/>
    <d v="1899-12-30T10:20:00"/>
    <d v="2022-01-26T10:20:00"/>
    <s v="Jan,2022"/>
    <n v="2022"/>
    <s v="Wed"/>
    <n v="10"/>
    <s v="NO"/>
    <n v="5"/>
  </r>
  <r>
    <x v="621"/>
    <s v="Head-on Collision"/>
    <x v="3"/>
    <s v="Rain"/>
    <s v="Icy"/>
    <s v="Night"/>
    <n v="3"/>
    <s v="Minor"/>
    <d v="2022-01-26T00:00:00"/>
    <d v="1899-12-30T10:21:00"/>
    <n v="3"/>
    <s v="Minor"/>
    <d v="2022-01-26T00:00:00"/>
    <d v="1899-12-30T10:21:00"/>
    <d v="2022-01-26T10:21:00"/>
    <s v="Jan,2022"/>
    <n v="2022"/>
    <s v="Wed"/>
    <n v="10"/>
    <s v="NO"/>
    <n v="1"/>
  </r>
  <r>
    <x v="622"/>
    <s v="Side-impact Collision"/>
    <x v="7"/>
    <s v="Windy"/>
    <s v="Dry"/>
    <s v="Evening Rush"/>
    <n v="1"/>
    <s v="Severe"/>
    <d v="2022-01-26T00:00:00"/>
    <d v="1899-12-30T10:22:00"/>
    <n v="1"/>
    <s v="Severe"/>
    <d v="2022-01-26T00:00:00"/>
    <d v="1899-12-30T10:22:00"/>
    <d v="2022-01-26T10:22:00"/>
    <s v="Jan,2022"/>
    <n v="2022"/>
    <s v="Wed"/>
    <n v="10"/>
    <s v="NO"/>
    <n v="3"/>
  </r>
  <r>
    <x v="623"/>
    <s v="Side-impact Collision"/>
    <x v="4"/>
    <s v="Windy"/>
    <s v="Snow-covered"/>
    <s v="Morning Rush"/>
    <n v="3"/>
    <s v="Fatal"/>
    <d v="2022-01-26T00:00:00"/>
    <d v="1899-12-30T10:23:00"/>
    <n v="3"/>
    <s v="Fatal"/>
    <d v="2022-01-26T00:00:00"/>
    <d v="1899-12-30T10:23:00"/>
    <d v="2022-01-26T10:23:00"/>
    <s v="Jan,2022"/>
    <n v="2022"/>
    <s v="Wed"/>
    <n v="10"/>
    <s v="NO"/>
    <n v="5"/>
  </r>
  <r>
    <x v="624"/>
    <s v="Side-impact Collision"/>
    <x v="0"/>
    <s v="Clear"/>
    <s v="Snow-covered"/>
    <s v="Night"/>
    <n v="1"/>
    <s v="Moderate"/>
    <d v="2022-01-27T00:00:00"/>
    <d v="1899-12-30T10:24:00"/>
    <n v="1"/>
    <s v="Moderate"/>
    <d v="2022-01-27T00:00:00"/>
    <d v="1899-12-30T10:24:00"/>
    <d v="2022-01-27T10:24:00"/>
    <s v="Jan,2022"/>
    <n v="2022"/>
    <s v="Thu"/>
    <n v="10"/>
    <s v="NO"/>
    <n v="2"/>
  </r>
  <r>
    <x v="625"/>
    <s v="Rear-end Collision"/>
    <x v="5"/>
    <s v="Rain"/>
    <s v="Wet"/>
    <s v="Evening Rush"/>
    <n v="5"/>
    <s v="Moderate"/>
    <d v="2022-01-27T00:00:00"/>
    <d v="1899-12-30T10:25:00"/>
    <n v="5"/>
    <s v="Moderate"/>
    <d v="2022-01-27T00:00:00"/>
    <d v="1899-12-30T10:25:00"/>
    <d v="2022-01-27T10:25:00"/>
    <s v="Jan,2022"/>
    <n v="2022"/>
    <s v="Thu"/>
    <n v="10"/>
    <s v="NO"/>
    <n v="2"/>
  </r>
  <r>
    <x v="626"/>
    <s v="Rear-end Collision"/>
    <x v="0"/>
    <s v="Clear"/>
    <s v="Snow-covered"/>
    <s v="Morning Rush"/>
    <n v="4"/>
    <s v="Minor"/>
    <d v="2022-01-27T00:00:00"/>
    <d v="1899-12-30T10:26:00"/>
    <n v="4"/>
    <s v="Minor"/>
    <d v="2022-01-27T00:00:00"/>
    <d v="1899-12-30T10:26:00"/>
    <d v="2022-01-27T10:26:00"/>
    <s v="Jan,2022"/>
    <n v="2022"/>
    <s v="Thu"/>
    <n v="10"/>
    <s v="NO"/>
    <n v="1"/>
  </r>
  <r>
    <x v="627"/>
    <s v="Side-impact Collision"/>
    <x v="9"/>
    <s v="Windy"/>
    <s v="Icy"/>
    <s v="Night"/>
    <n v="3"/>
    <s v="Minor"/>
    <d v="2022-01-27T00:00:00"/>
    <d v="1899-12-30T10:27:00"/>
    <n v="3"/>
    <s v="Minor"/>
    <d v="2022-01-27T00:00:00"/>
    <d v="1899-12-30T10:27:00"/>
    <d v="2022-01-27T10:27:00"/>
    <s v="Jan,2022"/>
    <n v="2022"/>
    <s v="Thu"/>
    <n v="10"/>
    <s v="NO"/>
    <n v="1"/>
  </r>
  <r>
    <x v="628"/>
    <s v="Single Vehicle Accident"/>
    <x v="9"/>
    <s v="Clear"/>
    <s v="Wet"/>
    <s v="Morning Rush"/>
    <n v="5"/>
    <s v="Severe"/>
    <d v="2022-01-27T00:00:00"/>
    <d v="1899-12-30T10:28:00"/>
    <n v="5"/>
    <s v="Severe"/>
    <d v="2022-01-27T00:00:00"/>
    <d v="1899-12-30T10:28:00"/>
    <d v="2022-01-27T10:28:00"/>
    <s v="Jan,2022"/>
    <n v="2022"/>
    <s v="Thu"/>
    <n v="10"/>
    <s v="NO"/>
    <n v="3"/>
  </r>
  <r>
    <x v="629"/>
    <s v="Pedestrian Involved"/>
    <x v="9"/>
    <s v="Fog"/>
    <s v="Dry"/>
    <s v="Night"/>
    <n v="2"/>
    <s v="Moderate"/>
    <d v="2022-01-27T00:00:00"/>
    <d v="1899-12-30T10:29:00"/>
    <n v="2"/>
    <s v="Moderate"/>
    <d v="2022-01-27T00:00:00"/>
    <d v="1899-12-30T10:29:00"/>
    <d v="2022-01-27T10:29:00"/>
    <s v="Jan,2022"/>
    <n v="2022"/>
    <s v="Thu"/>
    <n v="10"/>
    <s v="NO"/>
    <n v="2"/>
  </r>
  <r>
    <x v="630"/>
    <s v="Rear-end Collision"/>
    <x v="0"/>
    <s v="Rain"/>
    <s v="Dry"/>
    <s v="Midday"/>
    <n v="2"/>
    <s v="Moderate"/>
    <d v="2022-01-27T00:00:00"/>
    <d v="1899-12-30T10:30:00"/>
    <n v="2"/>
    <s v="Moderate"/>
    <d v="2022-01-27T00:00:00"/>
    <d v="1899-12-30T10:30:00"/>
    <d v="2022-01-27T10:30:00"/>
    <s v="Jan,2022"/>
    <n v="2022"/>
    <s v="Thu"/>
    <n v="10"/>
    <s v="NO"/>
    <n v="2"/>
  </r>
  <r>
    <x v="631"/>
    <s v="Single Vehicle Accident"/>
    <x v="4"/>
    <s v="Snow"/>
    <s v="Icy"/>
    <s v="Midday"/>
    <n v="1"/>
    <s v="Moderate"/>
    <d v="2022-01-27T00:00:00"/>
    <d v="1899-12-30T10:31:00"/>
    <n v="1"/>
    <s v="Moderate"/>
    <d v="2022-01-27T00:00:00"/>
    <d v="1899-12-30T10:31:00"/>
    <d v="2022-01-27T10:31:00"/>
    <s v="Jan,2022"/>
    <n v="2022"/>
    <s v="Thu"/>
    <n v="10"/>
    <s v="NO"/>
    <n v="2"/>
  </r>
  <r>
    <x v="632"/>
    <s v="Single Vehicle Accident"/>
    <x v="9"/>
    <s v="Rain"/>
    <s v="Wet"/>
    <s v="Night"/>
    <n v="5"/>
    <s v="Severe"/>
    <d v="2022-01-27T00:00:00"/>
    <d v="1899-12-30T10:32:00"/>
    <n v="5"/>
    <s v="Severe"/>
    <d v="2022-01-27T00:00:00"/>
    <d v="1899-12-30T10:32:00"/>
    <d v="2022-01-27T10:32:00"/>
    <s v="Jan,2022"/>
    <n v="2022"/>
    <s v="Thu"/>
    <n v="10"/>
    <s v="NO"/>
    <n v="3"/>
  </r>
  <r>
    <x v="633"/>
    <s v="Multi-vehicle Pile-up"/>
    <x v="2"/>
    <s v="Windy"/>
    <s v="Snow-covered"/>
    <s v="Morning Rush"/>
    <n v="5"/>
    <s v="Severe"/>
    <d v="2022-01-27T00:00:00"/>
    <d v="1899-12-30T10:33:00"/>
    <n v="5"/>
    <s v="Severe"/>
    <d v="2022-01-27T00:00:00"/>
    <d v="1899-12-30T10:33:00"/>
    <d v="2022-01-27T10:33:00"/>
    <s v="Jan,2022"/>
    <n v="2022"/>
    <s v="Thu"/>
    <n v="10"/>
    <s v="NO"/>
    <n v="3"/>
  </r>
  <r>
    <x v="634"/>
    <s v="Pedestrian Involved"/>
    <x v="6"/>
    <s v="Clear"/>
    <s v="Snow-covered"/>
    <s v="Evening Rush"/>
    <n v="2"/>
    <s v="Minor"/>
    <d v="2022-01-27T00:00:00"/>
    <d v="1899-12-30T10:34:00"/>
    <n v="2"/>
    <s v="Minor"/>
    <d v="2022-01-27T00:00:00"/>
    <d v="1899-12-30T10:34:00"/>
    <d v="2022-01-27T10:34:00"/>
    <s v="Jan,2022"/>
    <n v="2022"/>
    <s v="Thu"/>
    <n v="10"/>
    <s v="NO"/>
    <n v="1"/>
  </r>
  <r>
    <x v="635"/>
    <s v="Side-impact Collision"/>
    <x v="5"/>
    <s v="Clear"/>
    <s v="Snow-covered"/>
    <s v="Evening Rush"/>
    <n v="5"/>
    <s v="Minor"/>
    <d v="2022-01-27T00:00:00"/>
    <d v="1899-12-30T10:35:00"/>
    <n v="5"/>
    <s v="Minor"/>
    <d v="2022-01-27T00:00:00"/>
    <d v="1899-12-30T10:35:00"/>
    <d v="2022-01-27T10:35:00"/>
    <s v="Jan,2022"/>
    <n v="2022"/>
    <s v="Thu"/>
    <n v="10"/>
    <s v="NO"/>
    <n v="1"/>
  </r>
  <r>
    <x v="636"/>
    <s v="Multi-vehicle Pile-up"/>
    <x v="8"/>
    <s v="Rain"/>
    <s v="Dry"/>
    <s v="Morning Rush"/>
    <n v="3"/>
    <s v="Minor"/>
    <d v="2022-01-27T00:00:00"/>
    <d v="1899-12-30T10:36:00"/>
    <n v="3"/>
    <s v="Minor"/>
    <d v="2022-01-27T00:00:00"/>
    <d v="1899-12-30T10:36:00"/>
    <d v="2022-01-27T10:36:00"/>
    <s v="Jan,2022"/>
    <n v="2022"/>
    <s v="Thu"/>
    <n v="10"/>
    <s v="NO"/>
    <n v="1"/>
  </r>
  <r>
    <x v="637"/>
    <s v="Multi-vehicle Pile-up"/>
    <x v="6"/>
    <s v="Fog"/>
    <s v="Dry"/>
    <s v="Midday"/>
    <n v="5"/>
    <s v="Moderate"/>
    <d v="2022-01-27T00:00:00"/>
    <d v="1899-12-30T10:37:00"/>
    <n v="5"/>
    <s v="Moderate"/>
    <d v="2022-01-27T00:00:00"/>
    <d v="1899-12-30T10:37:00"/>
    <d v="2022-01-27T10:37:00"/>
    <s v="Jan,2022"/>
    <n v="2022"/>
    <s v="Thu"/>
    <n v="10"/>
    <s v="NO"/>
    <n v="2"/>
  </r>
  <r>
    <x v="638"/>
    <s v="Single Vehicle Accident"/>
    <x v="4"/>
    <s v="Snow"/>
    <s v="Icy"/>
    <s v="Morning Rush"/>
    <n v="4"/>
    <s v="Fatal"/>
    <d v="2022-01-27T00:00:00"/>
    <d v="1899-12-30T10:38:00"/>
    <n v="4"/>
    <s v="Fatal"/>
    <d v="2022-01-27T00:00:00"/>
    <d v="1899-12-30T10:38:00"/>
    <d v="2022-01-27T10:38:00"/>
    <s v="Jan,2022"/>
    <n v="2022"/>
    <s v="Thu"/>
    <n v="10"/>
    <s v="NO"/>
    <n v="5"/>
  </r>
  <r>
    <x v="639"/>
    <s v="Single Vehicle Accident"/>
    <x v="5"/>
    <s v="Fog"/>
    <s v="Icy"/>
    <s v="Morning Rush"/>
    <n v="5"/>
    <s v="Moderate"/>
    <d v="2022-01-27T00:00:00"/>
    <d v="1899-12-30T10:39:00"/>
    <n v="5"/>
    <s v="Moderate"/>
    <d v="2022-01-27T00:00:00"/>
    <d v="1899-12-30T10:39:00"/>
    <d v="2022-01-27T10:39:00"/>
    <s v="Jan,2022"/>
    <n v="2022"/>
    <s v="Thu"/>
    <n v="10"/>
    <s v="NO"/>
    <n v="2"/>
  </r>
  <r>
    <x v="640"/>
    <s v="Single Vehicle Accident"/>
    <x v="2"/>
    <s v="Rain"/>
    <s v="Icy"/>
    <s v="Morning Rush"/>
    <n v="3"/>
    <s v="Moderate"/>
    <d v="2022-01-27T00:00:00"/>
    <d v="1899-12-30T10:40:00"/>
    <n v="3"/>
    <s v="Moderate"/>
    <d v="2022-01-27T00:00:00"/>
    <d v="1899-12-30T10:40:00"/>
    <d v="2022-01-27T10:40:00"/>
    <s v="Jan,2022"/>
    <n v="2022"/>
    <s v="Thu"/>
    <n v="10"/>
    <s v="NO"/>
    <n v="2"/>
  </r>
  <r>
    <x v="641"/>
    <s v="Side-impact Collision"/>
    <x v="3"/>
    <s v="Rain"/>
    <s v="Icy"/>
    <s v="Night"/>
    <n v="1"/>
    <s v="Fatal"/>
    <d v="2022-01-27T00:00:00"/>
    <d v="1899-12-30T10:41:00"/>
    <n v="1"/>
    <s v="Fatal"/>
    <d v="2022-01-27T00:00:00"/>
    <d v="1899-12-30T10:41:00"/>
    <d v="2022-01-27T10:41:00"/>
    <s v="Jan,2022"/>
    <n v="2022"/>
    <s v="Thu"/>
    <n v="10"/>
    <s v="NO"/>
    <n v="5"/>
  </r>
  <r>
    <x v="642"/>
    <s v="Side-impact Collision"/>
    <x v="4"/>
    <s v="Snow"/>
    <s v="Snow-covered"/>
    <s v="Evening Rush"/>
    <n v="5"/>
    <s v="Minor"/>
    <d v="2022-01-27T00:00:00"/>
    <d v="1899-12-30T10:42:00"/>
    <n v="5"/>
    <s v="Minor"/>
    <d v="2022-01-27T00:00:00"/>
    <d v="1899-12-30T10:42:00"/>
    <d v="2022-01-27T10:42:00"/>
    <s v="Jan,2022"/>
    <n v="2022"/>
    <s v="Thu"/>
    <n v="10"/>
    <s v="NO"/>
    <n v="1"/>
  </r>
  <r>
    <x v="643"/>
    <s v="Multi-vehicle Pile-up"/>
    <x v="6"/>
    <s v="Rain"/>
    <s v="Icy"/>
    <s v="Midday"/>
    <n v="4"/>
    <s v="Moderate"/>
    <d v="2022-01-27T00:00:00"/>
    <d v="1899-12-30T10:43:00"/>
    <n v="4"/>
    <s v="Moderate"/>
    <d v="2022-01-27T00:00:00"/>
    <d v="1899-12-30T10:43:00"/>
    <d v="2022-01-27T10:43:00"/>
    <s v="Jan,2022"/>
    <n v="2022"/>
    <s v="Thu"/>
    <n v="10"/>
    <s v="NO"/>
    <n v="2"/>
  </r>
  <r>
    <x v="644"/>
    <s v="Multi-vehicle Pile-up"/>
    <x v="6"/>
    <s v="Clear"/>
    <s v="Icy"/>
    <s v="Evening Rush"/>
    <n v="2"/>
    <s v="Minor"/>
    <d v="2022-01-27T00:00:00"/>
    <d v="1899-12-30T10:44:00"/>
    <n v="2"/>
    <s v="Minor"/>
    <d v="2022-01-27T00:00:00"/>
    <d v="1899-12-30T10:44:00"/>
    <d v="2022-01-27T10:44:00"/>
    <s v="Jan,2022"/>
    <n v="2022"/>
    <s v="Thu"/>
    <n v="10"/>
    <s v="NO"/>
    <n v="1"/>
  </r>
  <r>
    <x v="645"/>
    <s v="Rear-end Collision"/>
    <x v="1"/>
    <s v="Rain"/>
    <s v="Dry"/>
    <s v="Morning Rush"/>
    <n v="2"/>
    <s v="Fatal"/>
    <d v="2022-01-27T00:00:00"/>
    <d v="1899-12-30T10:45:00"/>
    <n v="2"/>
    <s v="Fatal"/>
    <d v="2022-01-27T00:00:00"/>
    <d v="1899-12-30T10:45:00"/>
    <d v="2022-01-27T10:45:00"/>
    <s v="Jan,2022"/>
    <n v="2022"/>
    <s v="Thu"/>
    <n v="10"/>
    <s v="NO"/>
    <n v="5"/>
  </r>
  <r>
    <x v="646"/>
    <s v="Rear-end Collision"/>
    <x v="2"/>
    <s v="Windy"/>
    <s v="Dry"/>
    <s v="Midday"/>
    <n v="2"/>
    <s v="Fatal"/>
    <d v="2022-01-27T00:00:00"/>
    <d v="1899-12-30T10:46:00"/>
    <n v="2"/>
    <s v="Fatal"/>
    <d v="2022-01-27T00:00:00"/>
    <d v="1899-12-30T10:46:00"/>
    <d v="2022-01-27T10:46:00"/>
    <s v="Jan,2022"/>
    <n v="2022"/>
    <s v="Thu"/>
    <n v="10"/>
    <s v="NO"/>
    <n v="5"/>
  </r>
  <r>
    <x v="647"/>
    <s v="Single Vehicle Accident"/>
    <x v="1"/>
    <s v="Snow"/>
    <s v="Dry"/>
    <s v="Morning Rush"/>
    <n v="2"/>
    <s v="Severe"/>
    <d v="2022-01-27T00:00:00"/>
    <d v="1899-12-30T10:47:00"/>
    <n v="2"/>
    <s v="Severe"/>
    <d v="2022-01-27T00:00:00"/>
    <d v="1899-12-30T10:47:00"/>
    <d v="2022-01-27T10:47:00"/>
    <s v="Jan,2022"/>
    <n v="2022"/>
    <s v="Thu"/>
    <n v="10"/>
    <s v="NO"/>
    <n v="3"/>
  </r>
  <r>
    <x v="648"/>
    <s v="Side-impact Collision"/>
    <x v="8"/>
    <s v="Fog"/>
    <s v="Snow-covered"/>
    <s v="Morning Rush"/>
    <n v="4"/>
    <s v="Fatal"/>
    <d v="2022-01-28T00:00:00"/>
    <d v="1899-12-30T10:48:00"/>
    <n v="4"/>
    <s v="Fatal"/>
    <d v="2022-01-28T00:00:00"/>
    <d v="1899-12-30T10:48:00"/>
    <d v="2022-01-28T10:48:00"/>
    <s v="Jan,2022"/>
    <n v="2022"/>
    <s v="Fri"/>
    <n v="10"/>
    <s v="NO"/>
    <n v="5"/>
  </r>
  <r>
    <x v="649"/>
    <s v="Side-impact Collision"/>
    <x v="8"/>
    <s v="Rain"/>
    <s v="Wet"/>
    <s v="Evening Rush"/>
    <n v="1"/>
    <s v="Fatal"/>
    <d v="2022-01-28T00:00:00"/>
    <d v="1899-12-30T10:49:00"/>
    <n v="1"/>
    <s v="Fatal"/>
    <d v="2022-01-28T00:00:00"/>
    <d v="1899-12-30T10:49:00"/>
    <d v="2022-01-28T10:49:00"/>
    <s v="Jan,2022"/>
    <n v="2022"/>
    <s v="Fri"/>
    <n v="10"/>
    <s v="NO"/>
    <n v="5"/>
  </r>
  <r>
    <x v="650"/>
    <s v="Multi-vehicle Pile-up"/>
    <x v="7"/>
    <s v="Fog"/>
    <s v="Snow-covered"/>
    <s v="Evening Rush"/>
    <n v="3"/>
    <s v="Minor"/>
    <d v="2022-01-28T00:00:00"/>
    <d v="1899-12-30T10:50:00"/>
    <n v="3"/>
    <s v="Minor"/>
    <d v="2022-01-28T00:00:00"/>
    <d v="1899-12-30T10:50:00"/>
    <d v="2022-01-28T10:50:00"/>
    <s v="Jan,2022"/>
    <n v="2022"/>
    <s v="Fri"/>
    <n v="10"/>
    <s v="NO"/>
    <n v="1"/>
  </r>
  <r>
    <x v="651"/>
    <s v="Pedestrian Involved"/>
    <x v="8"/>
    <s v="Fog"/>
    <s v="Wet"/>
    <s v="Midday"/>
    <n v="5"/>
    <s v="Minor"/>
    <d v="2022-01-28T00:00:00"/>
    <d v="1899-12-30T10:51:00"/>
    <n v="5"/>
    <s v="Minor"/>
    <d v="2022-01-28T00:00:00"/>
    <d v="1899-12-30T10:51:00"/>
    <d v="2022-01-28T10:51:00"/>
    <s v="Jan,2022"/>
    <n v="2022"/>
    <s v="Fri"/>
    <n v="10"/>
    <s v="NO"/>
    <n v="1"/>
  </r>
  <r>
    <x v="652"/>
    <s v="Single Vehicle Accident"/>
    <x v="3"/>
    <s v="Clear"/>
    <s v="Snow-covered"/>
    <s v="Morning Rush"/>
    <n v="4"/>
    <s v="Fatal"/>
    <d v="2022-01-28T00:00:00"/>
    <d v="1899-12-30T10:52:00"/>
    <n v="4"/>
    <s v="Fatal"/>
    <d v="2022-01-28T00:00:00"/>
    <d v="1899-12-30T10:52:00"/>
    <d v="2022-01-28T10:52:00"/>
    <s v="Jan,2022"/>
    <n v="2022"/>
    <s v="Fri"/>
    <n v="10"/>
    <s v="NO"/>
    <n v="5"/>
  </r>
  <r>
    <x v="653"/>
    <s v="Rear-end Collision"/>
    <x v="1"/>
    <s v="Windy"/>
    <s v="Icy"/>
    <s v="Midday"/>
    <n v="5"/>
    <s v="Fatal"/>
    <d v="2022-01-28T00:00:00"/>
    <d v="1899-12-30T10:53:00"/>
    <n v="5"/>
    <s v="Fatal"/>
    <d v="2022-01-28T00:00:00"/>
    <d v="1899-12-30T10:53:00"/>
    <d v="2022-01-28T10:53:00"/>
    <s v="Jan,2022"/>
    <n v="2022"/>
    <s v="Fri"/>
    <n v="10"/>
    <s v="NO"/>
    <n v="5"/>
  </r>
  <r>
    <x v="654"/>
    <s v="Pedestrian Involved"/>
    <x v="2"/>
    <s v="Snow"/>
    <s v="Dry"/>
    <s v="Night"/>
    <n v="3"/>
    <s v="Fatal"/>
    <d v="2022-01-28T00:00:00"/>
    <d v="1899-12-30T10:54:00"/>
    <n v="3"/>
    <s v="Fatal"/>
    <d v="2022-01-28T00:00:00"/>
    <d v="1899-12-30T10:54:00"/>
    <d v="2022-01-28T10:54:00"/>
    <s v="Jan,2022"/>
    <n v="2022"/>
    <s v="Fri"/>
    <n v="10"/>
    <s v="NO"/>
    <n v="5"/>
  </r>
  <r>
    <x v="655"/>
    <s v="Side-impact Collision"/>
    <x v="4"/>
    <s v="Fog"/>
    <s v="Snow-covered"/>
    <s v="Morning Rush"/>
    <n v="2"/>
    <s v="Minor"/>
    <d v="2022-01-28T00:00:00"/>
    <d v="1899-12-30T10:55:00"/>
    <n v="2"/>
    <s v="Minor"/>
    <d v="2022-01-28T00:00:00"/>
    <d v="1899-12-30T10:55:00"/>
    <d v="2022-01-28T10:55:00"/>
    <s v="Jan,2022"/>
    <n v="2022"/>
    <s v="Fri"/>
    <n v="10"/>
    <s v="NO"/>
    <n v="1"/>
  </r>
  <r>
    <x v="656"/>
    <s v="Rear-end Collision"/>
    <x v="2"/>
    <s v="Clear"/>
    <s v="Snow-covered"/>
    <s v="Evening Rush"/>
    <n v="4"/>
    <s v="Moderate"/>
    <d v="2022-01-28T00:00:00"/>
    <d v="1899-12-30T10:56:00"/>
    <n v="4"/>
    <s v="Moderate"/>
    <d v="2022-01-28T00:00:00"/>
    <d v="1899-12-30T10:56:00"/>
    <d v="2022-01-28T10:56:00"/>
    <s v="Jan,2022"/>
    <n v="2022"/>
    <s v="Fri"/>
    <n v="10"/>
    <s v="NO"/>
    <n v="2"/>
  </r>
  <r>
    <x v="657"/>
    <s v="Single Vehicle Accident"/>
    <x v="2"/>
    <s v="Rain"/>
    <s v="Snow-covered"/>
    <s v="Morning Rush"/>
    <n v="4"/>
    <s v="Fatal"/>
    <d v="2022-01-28T00:00:00"/>
    <d v="1899-12-30T10:57:00"/>
    <n v="4"/>
    <s v="Fatal"/>
    <d v="2022-01-28T00:00:00"/>
    <d v="1899-12-30T10:57:00"/>
    <d v="2022-01-28T10:57:00"/>
    <s v="Jan,2022"/>
    <n v="2022"/>
    <s v="Fri"/>
    <n v="10"/>
    <s v="NO"/>
    <n v="5"/>
  </r>
  <r>
    <x v="658"/>
    <s v="Side-impact Collision"/>
    <x v="9"/>
    <s v="Fog"/>
    <s v="Dry"/>
    <s v="Morning Rush"/>
    <n v="4"/>
    <s v="Fatal"/>
    <d v="2022-01-28T00:00:00"/>
    <d v="1899-12-30T10:58:00"/>
    <n v="4"/>
    <s v="Fatal"/>
    <d v="2022-01-28T00:00:00"/>
    <d v="1899-12-30T10:58:00"/>
    <d v="2022-01-28T10:58:00"/>
    <s v="Jan,2022"/>
    <n v="2022"/>
    <s v="Fri"/>
    <n v="10"/>
    <s v="NO"/>
    <n v="5"/>
  </r>
  <r>
    <x v="659"/>
    <s v="Single Vehicle Accident"/>
    <x v="5"/>
    <s v="Fog"/>
    <s v="Dry"/>
    <s v="Evening Rush"/>
    <n v="3"/>
    <s v="Moderate"/>
    <d v="2022-01-28T00:00:00"/>
    <d v="1899-12-30T10:59:00"/>
    <n v="3"/>
    <s v="Moderate"/>
    <d v="2022-01-28T00:00:00"/>
    <d v="1899-12-30T10:59:00"/>
    <d v="2022-01-28T10:59:00"/>
    <s v="Jan,2022"/>
    <n v="2022"/>
    <s v="Fri"/>
    <n v="10"/>
    <s v="NO"/>
    <n v="2"/>
  </r>
  <r>
    <x v="660"/>
    <s v="Multi-vehicle Pile-up"/>
    <x v="0"/>
    <s v="Rain"/>
    <s v="Dry"/>
    <s v="Morning Rush"/>
    <n v="5"/>
    <s v="Severe"/>
    <d v="2022-01-28T00:00:00"/>
    <d v="1899-12-30T11:00:00"/>
    <n v="5"/>
    <s v="Severe"/>
    <d v="2022-01-28T00:00:00"/>
    <d v="1899-12-30T11:00:00"/>
    <d v="2022-01-28T11:00:00"/>
    <s v="Jan,2022"/>
    <n v="2022"/>
    <s v="Fri"/>
    <n v="11"/>
    <s v="NO"/>
    <n v="3"/>
  </r>
  <r>
    <x v="661"/>
    <s v="Pedestrian Involved"/>
    <x v="7"/>
    <s v="Rain"/>
    <s v="Dry"/>
    <s v="Midday"/>
    <n v="2"/>
    <s v="Minor"/>
    <d v="2022-01-28T00:00:00"/>
    <d v="1899-12-30T11:01:00"/>
    <n v="2"/>
    <s v="Minor"/>
    <d v="2022-01-28T00:00:00"/>
    <d v="1899-12-30T11:01:00"/>
    <d v="2022-01-28T11:01:00"/>
    <s v="Jan,2022"/>
    <n v="2022"/>
    <s v="Fri"/>
    <n v="11"/>
    <s v="NO"/>
    <n v="1"/>
  </r>
  <r>
    <x v="662"/>
    <s v="Pedestrian Involved"/>
    <x v="3"/>
    <s v="Windy"/>
    <s v="Dry"/>
    <s v="Evening Rush"/>
    <n v="1"/>
    <s v="Fatal"/>
    <d v="2022-01-28T00:00:00"/>
    <d v="1899-12-30T11:02:00"/>
    <n v="1"/>
    <s v="Fatal"/>
    <d v="2022-01-28T00:00:00"/>
    <d v="1899-12-30T11:02:00"/>
    <d v="2022-01-28T11:02:00"/>
    <s v="Jan,2022"/>
    <n v="2022"/>
    <s v="Fri"/>
    <n v="11"/>
    <s v="NO"/>
    <n v="5"/>
  </r>
  <r>
    <x v="663"/>
    <s v="Pedestrian Involved"/>
    <x v="8"/>
    <s v="Clear"/>
    <s v="Wet"/>
    <s v="Midday"/>
    <n v="4"/>
    <s v="Fatal"/>
    <d v="2022-01-28T00:00:00"/>
    <d v="1899-12-30T11:03:00"/>
    <n v="4"/>
    <s v="Fatal"/>
    <d v="2022-01-28T00:00:00"/>
    <d v="1899-12-30T11:03:00"/>
    <d v="2022-01-28T11:03:00"/>
    <s v="Jan,2022"/>
    <n v="2022"/>
    <s v="Fri"/>
    <n v="11"/>
    <s v="NO"/>
    <n v="5"/>
  </r>
  <r>
    <x v="664"/>
    <s v="Head-on Collision"/>
    <x v="4"/>
    <s v="Rain"/>
    <s v="Icy"/>
    <s v="Evening Rush"/>
    <n v="2"/>
    <s v="Fatal"/>
    <d v="2022-01-28T00:00:00"/>
    <d v="1899-12-30T11:04:00"/>
    <n v="2"/>
    <s v="Fatal"/>
    <d v="2022-01-28T00:00:00"/>
    <d v="1899-12-30T11:04:00"/>
    <d v="2022-01-28T11:04:00"/>
    <s v="Jan,2022"/>
    <n v="2022"/>
    <s v="Fri"/>
    <n v="11"/>
    <s v="NO"/>
    <n v="5"/>
  </r>
  <r>
    <x v="665"/>
    <s v="Single Vehicle Accident"/>
    <x v="5"/>
    <s v="Rain"/>
    <s v="Snow-covered"/>
    <s v="Evening Rush"/>
    <n v="1"/>
    <s v="Minor"/>
    <d v="2022-01-28T00:00:00"/>
    <d v="1899-12-30T11:05:00"/>
    <n v="1"/>
    <s v="Minor"/>
    <d v="2022-01-28T00:00:00"/>
    <d v="1899-12-30T11:05:00"/>
    <d v="2022-01-28T11:05:00"/>
    <s v="Jan,2022"/>
    <n v="2022"/>
    <s v="Fri"/>
    <n v="11"/>
    <s v="NO"/>
    <n v="1"/>
  </r>
  <r>
    <x v="666"/>
    <s v="Pedestrian Involved"/>
    <x v="9"/>
    <s v="Windy"/>
    <s v="Snow-covered"/>
    <s v="Midday"/>
    <n v="4"/>
    <s v="Fatal"/>
    <d v="2022-01-28T00:00:00"/>
    <d v="1899-12-30T11:06:00"/>
    <n v="4"/>
    <s v="Fatal"/>
    <d v="2022-01-28T00:00:00"/>
    <d v="1899-12-30T11:06:00"/>
    <d v="2022-01-28T11:06:00"/>
    <s v="Jan,2022"/>
    <n v="2022"/>
    <s v="Fri"/>
    <n v="11"/>
    <s v="NO"/>
    <n v="5"/>
  </r>
  <r>
    <x v="667"/>
    <s v="Multi-vehicle Pile-up"/>
    <x v="2"/>
    <s v="Snow"/>
    <s v="Dry"/>
    <s v="Evening Rush"/>
    <n v="4"/>
    <s v="Moderate"/>
    <d v="2022-01-28T00:00:00"/>
    <d v="1899-12-30T11:07:00"/>
    <n v="4"/>
    <s v="Moderate"/>
    <d v="2022-01-28T00:00:00"/>
    <d v="1899-12-30T11:07:00"/>
    <d v="2022-01-28T11:07:00"/>
    <s v="Jan,2022"/>
    <n v="2022"/>
    <s v="Fri"/>
    <n v="11"/>
    <s v="NO"/>
    <n v="2"/>
  </r>
  <r>
    <x v="668"/>
    <s v="Pedestrian Involved"/>
    <x v="2"/>
    <s v="Windy"/>
    <s v="Icy"/>
    <s v="Evening Rush"/>
    <n v="2"/>
    <s v="Minor"/>
    <d v="2022-01-28T00:00:00"/>
    <d v="1899-12-30T11:08:00"/>
    <n v="2"/>
    <s v="Minor"/>
    <d v="2022-01-28T00:00:00"/>
    <d v="1899-12-30T11:08:00"/>
    <d v="2022-01-28T11:08:00"/>
    <s v="Jan,2022"/>
    <n v="2022"/>
    <s v="Fri"/>
    <n v="11"/>
    <s v="NO"/>
    <n v="1"/>
  </r>
  <r>
    <x v="669"/>
    <s v="Single Vehicle Accident"/>
    <x v="6"/>
    <s v="Fog"/>
    <s v="Snow-covered"/>
    <s v="Midday"/>
    <n v="5"/>
    <s v="Fatal"/>
    <d v="2022-01-28T00:00:00"/>
    <d v="1899-12-30T11:09:00"/>
    <n v="5"/>
    <s v="Fatal"/>
    <d v="2022-01-28T00:00:00"/>
    <d v="1899-12-30T11:09:00"/>
    <d v="2022-01-28T11:09:00"/>
    <s v="Jan,2022"/>
    <n v="2022"/>
    <s v="Fri"/>
    <n v="11"/>
    <s v="NO"/>
    <n v="5"/>
  </r>
  <r>
    <x v="670"/>
    <s v="Pedestrian Involved"/>
    <x v="7"/>
    <s v="Rain"/>
    <s v="Snow-covered"/>
    <s v="Morning Rush"/>
    <n v="2"/>
    <s v="Moderate"/>
    <d v="2022-01-28T00:00:00"/>
    <d v="1899-12-30T11:10:00"/>
    <n v="2"/>
    <s v="Moderate"/>
    <d v="2022-01-28T00:00:00"/>
    <d v="1899-12-30T11:10:00"/>
    <d v="2022-01-28T11:10:00"/>
    <s v="Jan,2022"/>
    <n v="2022"/>
    <s v="Fri"/>
    <n v="11"/>
    <s v="NO"/>
    <n v="2"/>
  </r>
  <r>
    <x v="671"/>
    <s v="Single Vehicle Accident"/>
    <x v="0"/>
    <s v="Snow"/>
    <s v="Dry"/>
    <s v="Evening Rush"/>
    <n v="1"/>
    <s v="Minor"/>
    <d v="2022-01-28T00:00:00"/>
    <d v="1899-12-30T11:11:00"/>
    <n v="1"/>
    <s v="Minor"/>
    <d v="2022-01-28T00:00:00"/>
    <d v="1899-12-30T11:11:00"/>
    <d v="2022-01-28T11:11:00"/>
    <s v="Jan,2022"/>
    <n v="2022"/>
    <s v="Fri"/>
    <n v="11"/>
    <s v="NO"/>
    <n v="1"/>
  </r>
  <r>
    <x v="672"/>
    <s v="Side-impact Collision"/>
    <x v="2"/>
    <s v="Clear"/>
    <s v="Snow-covered"/>
    <s v="Night"/>
    <n v="3"/>
    <s v="Severe"/>
    <d v="2022-01-29T00:00:00"/>
    <d v="1899-12-30T11:12:00"/>
    <n v="3"/>
    <s v="Severe"/>
    <d v="2022-01-29T00:00:00"/>
    <d v="1899-12-30T11:12:00"/>
    <d v="2022-01-29T11:12:00"/>
    <s v="Jan,2022"/>
    <n v="2022"/>
    <s v="Sat"/>
    <n v="11"/>
    <s v="NO"/>
    <n v="3"/>
  </r>
  <r>
    <x v="673"/>
    <s v="Multi-vehicle Pile-up"/>
    <x v="1"/>
    <s v="Clear"/>
    <s v="Snow-covered"/>
    <s v="Morning Rush"/>
    <n v="1"/>
    <s v="Fatal"/>
    <d v="2022-01-29T00:00:00"/>
    <d v="1899-12-30T11:13:00"/>
    <n v="1"/>
    <s v="Fatal"/>
    <d v="2022-01-29T00:00:00"/>
    <d v="1899-12-30T11:13:00"/>
    <d v="2022-01-29T11:13:00"/>
    <s v="Jan,2022"/>
    <n v="2022"/>
    <s v="Sat"/>
    <n v="11"/>
    <s v="NO"/>
    <n v="5"/>
  </r>
  <r>
    <x v="674"/>
    <s v="Single Vehicle Accident"/>
    <x v="3"/>
    <s v="Snow"/>
    <s v="Dry"/>
    <s v="Morning Rush"/>
    <n v="5"/>
    <s v="Minor"/>
    <d v="2022-01-29T00:00:00"/>
    <d v="1899-12-30T11:14:00"/>
    <n v="5"/>
    <s v="Minor"/>
    <d v="2022-01-29T00:00:00"/>
    <d v="1899-12-30T11:14:00"/>
    <d v="2022-01-29T11:14:00"/>
    <s v="Jan,2022"/>
    <n v="2022"/>
    <s v="Sat"/>
    <n v="11"/>
    <s v="NO"/>
    <n v="1"/>
  </r>
  <r>
    <x v="675"/>
    <s v="Single Vehicle Accident"/>
    <x v="8"/>
    <s v="Clear"/>
    <s v="Wet"/>
    <s v="Morning Rush"/>
    <n v="1"/>
    <s v="Severe"/>
    <d v="2022-01-29T00:00:00"/>
    <d v="1899-12-30T11:15:00"/>
    <n v="1"/>
    <s v="Severe"/>
    <d v="2022-01-29T00:00:00"/>
    <d v="1899-12-30T11:15:00"/>
    <d v="2022-01-29T11:15:00"/>
    <s v="Jan,2022"/>
    <n v="2022"/>
    <s v="Sat"/>
    <n v="11"/>
    <s v="NO"/>
    <n v="3"/>
  </r>
  <r>
    <x v="676"/>
    <s v="Head-on Collision"/>
    <x v="5"/>
    <s v="Rain"/>
    <s v="Wet"/>
    <s v="Night"/>
    <n v="4"/>
    <s v="Minor"/>
    <d v="2022-01-29T00:00:00"/>
    <d v="1899-12-30T11:16:00"/>
    <n v="4"/>
    <s v="Minor"/>
    <d v="2022-01-29T00:00:00"/>
    <d v="1899-12-30T11:16:00"/>
    <d v="2022-01-29T11:16:00"/>
    <s v="Jan,2022"/>
    <n v="2022"/>
    <s v="Sat"/>
    <n v="11"/>
    <s v="NO"/>
    <n v="1"/>
  </r>
  <r>
    <x v="677"/>
    <s v="Side-impact Collision"/>
    <x v="2"/>
    <s v="Clear"/>
    <s v="Dry"/>
    <s v="Night"/>
    <n v="5"/>
    <s v="Fatal"/>
    <d v="2022-01-29T00:00:00"/>
    <d v="1899-12-30T11:17:00"/>
    <n v="5"/>
    <s v="Fatal"/>
    <d v="2022-01-29T00:00:00"/>
    <d v="1899-12-30T11:17:00"/>
    <d v="2022-01-29T11:17:00"/>
    <s v="Jan,2022"/>
    <n v="2022"/>
    <s v="Sat"/>
    <n v="11"/>
    <s v="NO"/>
    <n v="5"/>
  </r>
  <r>
    <x v="678"/>
    <s v="Multi-vehicle Pile-up"/>
    <x v="5"/>
    <s v="Rain"/>
    <s v="Icy"/>
    <s v="Morning Rush"/>
    <n v="5"/>
    <s v="Moderate"/>
    <d v="2022-01-29T00:00:00"/>
    <d v="1899-12-30T11:18:00"/>
    <n v="5"/>
    <s v="Moderate"/>
    <d v="2022-01-29T00:00:00"/>
    <d v="1899-12-30T11:18:00"/>
    <d v="2022-01-29T11:18:00"/>
    <s v="Jan,2022"/>
    <n v="2022"/>
    <s v="Sat"/>
    <n v="11"/>
    <s v="NO"/>
    <n v="2"/>
  </r>
  <r>
    <x v="679"/>
    <s v="Head-on Collision"/>
    <x v="9"/>
    <s v="Rain"/>
    <s v="Dry"/>
    <s v="Morning Rush"/>
    <n v="2"/>
    <s v="Minor"/>
    <d v="2022-01-29T00:00:00"/>
    <d v="1899-12-30T11:19:00"/>
    <n v="2"/>
    <s v="Minor"/>
    <d v="2022-01-29T00:00:00"/>
    <d v="1899-12-30T11:19:00"/>
    <d v="2022-01-29T11:19:00"/>
    <s v="Jan,2022"/>
    <n v="2022"/>
    <s v="Sat"/>
    <n v="11"/>
    <s v="NO"/>
    <n v="1"/>
  </r>
  <r>
    <x v="680"/>
    <s v="Pedestrian Involved"/>
    <x v="5"/>
    <s v="Rain"/>
    <s v="Icy"/>
    <s v="Night"/>
    <n v="3"/>
    <s v="Moderate"/>
    <d v="2022-01-29T00:00:00"/>
    <d v="1899-12-30T11:20:00"/>
    <n v="3"/>
    <s v="Moderate"/>
    <d v="2022-01-29T00:00:00"/>
    <d v="1899-12-30T11:20:00"/>
    <d v="2022-01-29T11:20:00"/>
    <s v="Jan,2022"/>
    <n v="2022"/>
    <s v="Sat"/>
    <n v="11"/>
    <s v="NO"/>
    <n v="2"/>
  </r>
  <r>
    <x v="681"/>
    <s v="Single Vehicle Accident"/>
    <x v="5"/>
    <s v="Clear"/>
    <s v="Snow-covered"/>
    <s v="Night"/>
    <n v="2"/>
    <s v="Moderate"/>
    <d v="2022-01-29T00:00:00"/>
    <d v="1899-12-30T11:21:00"/>
    <n v="2"/>
    <s v="Moderate"/>
    <d v="2022-01-29T00:00:00"/>
    <d v="1899-12-30T11:21:00"/>
    <d v="2022-01-29T11:21:00"/>
    <s v="Jan,2022"/>
    <n v="2022"/>
    <s v="Sat"/>
    <n v="11"/>
    <s v="NO"/>
    <n v="2"/>
  </r>
  <r>
    <x v="682"/>
    <s v="Multi-vehicle Pile-up"/>
    <x v="8"/>
    <s v="Rain"/>
    <s v="Dry"/>
    <s v="Morning Rush"/>
    <n v="4"/>
    <s v="Fatal"/>
    <d v="2022-01-29T00:00:00"/>
    <d v="1899-12-30T11:22:00"/>
    <n v="4"/>
    <s v="Fatal"/>
    <d v="2022-01-29T00:00:00"/>
    <d v="1899-12-30T11:22:00"/>
    <d v="2022-01-29T11:22:00"/>
    <s v="Jan,2022"/>
    <n v="2022"/>
    <s v="Sat"/>
    <n v="11"/>
    <s v="NO"/>
    <n v="5"/>
  </r>
  <r>
    <x v="683"/>
    <s v="Side-impact Collision"/>
    <x v="8"/>
    <s v="Windy"/>
    <s v="Snow-covered"/>
    <s v="Morning Rush"/>
    <n v="3"/>
    <s v="Severe"/>
    <d v="2022-01-29T00:00:00"/>
    <d v="1899-12-30T11:23:00"/>
    <n v="3"/>
    <s v="Severe"/>
    <d v="2022-01-29T00:00:00"/>
    <d v="1899-12-30T11:23:00"/>
    <d v="2022-01-29T11:23:00"/>
    <s v="Jan,2022"/>
    <n v="2022"/>
    <s v="Sat"/>
    <n v="11"/>
    <s v="NO"/>
    <n v="3"/>
  </r>
  <r>
    <x v="684"/>
    <s v="Head-on Collision"/>
    <x v="5"/>
    <s v="Windy"/>
    <s v="Icy"/>
    <s v="Night"/>
    <n v="3"/>
    <s v="Severe"/>
    <d v="2022-01-29T00:00:00"/>
    <d v="1899-12-30T11:24:00"/>
    <n v="3"/>
    <s v="Severe"/>
    <d v="2022-01-29T00:00:00"/>
    <d v="1899-12-30T11:24:00"/>
    <d v="2022-01-29T11:24:00"/>
    <s v="Jan,2022"/>
    <n v="2022"/>
    <s v="Sat"/>
    <n v="11"/>
    <s v="NO"/>
    <n v="3"/>
  </r>
  <r>
    <x v="685"/>
    <s v="Single Vehicle Accident"/>
    <x v="9"/>
    <s v="Rain"/>
    <s v="Icy"/>
    <s v="Night"/>
    <n v="5"/>
    <s v="Fatal"/>
    <d v="2022-01-29T00:00:00"/>
    <d v="1899-12-30T11:25:00"/>
    <n v="5"/>
    <s v="Fatal"/>
    <d v="2022-01-29T00:00:00"/>
    <d v="1899-12-30T11:25:00"/>
    <d v="2022-01-29T11:25:00"/>
    <s v="Jan,2022"/>
    <n v="2022"/>
    <s v="Sat"/>
    <n v="11"/>
    <s v="NO"/>
    <n v="5"/>
  </r>
  <r>
    <x v="686"/>
    <s v="Rear-end Collision"/>
    <x v="0"/>
    <s v="Rain"/>
    <s v="Icy"/>
    <s v="Night"/>
    <n v="3"/>
    <s v="Severe"/>
    <d v="2022-01-29T00:00:00"/>
    <d v="1899-12-30T11:26:00"/>
    <n v="3"/>
    <s v="Severe"/>
    <d v="2022-01-29T00:00:00"/>
    <d v="1899-12-30T11:26:00"/>
    <d v="2022-01-29T11:26:00"/>
    <s v="Jan,2022"/>
    <n v="2022"/>
    <s v="Sat"/>
    <n v="11"/>
    <s v="NO"/>
    <n v="3"/>
  </r>
  <r>
    <x v="687"/>
    <s v="Multi-vehicle Pile-up"/>
    <x v="1"/>
    <s v="Windy"/>
    <s v="Icy"/>
    <s v="Evening Rush"/>
    <n v="4"/>
    <s v="Fatal"/>
    <d v="2022-01-29T00:00:00"/>
    <d v="1899-12-30T11:27:00"/>
    <n v="4"/>
    <s v="Fatal"/>
    <d v="2022-01-29T00:00:00"/>
    <d v="1899-12-30T11:27:00"/>
    <d v="2022-01-29T11:27:00"/>
    <s v="Jan,2022"/>
    <n v="2022"/>
    <s v="Sat"/>
    <n v="11"/>
    <s v="NO"/>
    <n v="5"/>
  </r>
  <r>
    <x v="688"/>
    <s v="Head-on Collision"/>
    <x v="3"/>
    <s v="Clear"/>
    <s v="Wet"/>
    <s v="Morning Rush"/>
    <n v="5"/>
    <s v="Fatal"/>
    <d v="2022-01-29T00:00:00"/>
    <d v="1899-12-30T11:28:00"/>
    <n v="5"/>
    <s v="Fatal"/>
    <d v="2022-01-29T00:00:00"/>
    <d v="1899-12-30T11:28:00"/>
    <d v="2022-01-29T11:28:00"/>
    <s v="Jan,2022"/>
    <n v="2022"/>
    <s v="Sat"/>
    <n v="11"/>
    <s v="NO"/>
    <n v="5"/>
  </r>
  <r>
    <x v="689"/>
    <s v="Side-impact Collision"/>
    <x v="9"/>
    <s v="Snow"/>
    <s v="Icy"/>
    <s v="Midday"/>
    <n v="5"/>
    <s v="Severe"/>
    <d v="2022-01-29T00:00:00"/>
    <d v="1899-12-30T11:29:00"/>
    <n v="5"/>
    <s v="Severe"/>
    <d v="2022-01-29T00:00:00"/>
    <d v="1899-12-30T11:29:00"/>
    <d v="2022-01-29T11:29:00"/>
    <s v="Jan,2022"/>
    <n v="2022"/>
    <s v="Sat"/>
    <n v="11"/>
    <s v="NO"/>
    <n v="3"/>
  </r>
  <r>
    <x v="690"/>
    <s v="Head-on Collision"/>
    <x v="3"/>
    <s v="Snow"/>
    <s v="Snow-covered"/>
    <s v="Night"/>
    <n v="5"/>
    <s v="Minor"/>
    <d v="2022-01-29T00:00:00"/>
    <d v="1899-12-30T11:30:00"/>
    <n v="5"/>
    <s v="Minor"/>
    <d v="2022-01-29T00:00:00"/>
    <d v="1899-12-30T11:30:00"/>
    <d v="2022-01-29T11:30:00"/>
    <s v="Jan,2022"/>
    <n v="2022"/>
    <s v="Sat"/>
    <n v="11"/>
    <s v="NO"/>
    <n v="1"/>
  </r>
  <r>
    <x v="691"/>
    <s v="Head-on Collision"/>
    <x v="6"/>
    <s v="Fog"/>
    <s v="Dry"/>
    <s v="Evening Rush"/>
    <n v="1"/>
    <s v="Minor"/>
    <d v="2022-01-29T00:00:00"/>
    <d v="1899-12-30T11:31:00"/>
    <n v="1"/>
    <s v="Minor"/>
    <d v="2022-01-29T00:00:00"/>
    <d v="1899-12-30T11:31:00"/>
    <d v="2022-01-29T11:31:00"/>
    <s v="Jan,2022"/>
    <n v="2022"/>
    <s v="Sat"/>
    <n v="11"/>
    <s v="NO"/>
    <n v="1"/>
  </r>
  <r>
    <x v="692"/>
    <s v="Head-on Collision"/>
    <x v="4"/>
    <s v="Rain"/>
    <s v="Icy"/>
    <s v="Midday"/>
    <n v="4"/>
    <s v="Fatal"/>
    <d v="2022-01-29T00:00:00"/>
    <d v="1899-12-30T11:32:00"/>
    <n v="4"/>
    <s v="Fatal"/>
    <d v="2022-01-29T00:00:00"/>
    <d v="1899-12-30T11:32:00"/>
    <d v="2022-01-29T11:32:00"/>
    <s v="Jan,2022"/>
    <n v="2022"/>
    <s v="Sat"/>
    <n v="11"/>
    <s v="NO"/>
    <n v="5"/>
  </r>
  <r>
    <x v="693"/>
    <s v="Pedestrian Involved"/>
    <x v="0"/>
    <s v="Rain"/>
    <s v="Snow-covered"/>
    <s v="Midday"/>
    <n v="2"/>
    <s v="Minor"/>
    <d v="2022-01-29T00:00:00"/>
    <d v="1899-12-30T11:33:00"/>
    <n v="2"/>
    <s v="Minor"/>
    <d v="2022-01-29T00:00:00"/>
    <d v="1899-12-30T11:33:00"/>
    <d v="2022-01-29T11:33:00"/>
    <s v="Jan,2022"/>
    <n v="2022"/>
    <s v="Sat"/>
    <n v="11"/>
    <s v="NO"/>
    <n v="1"/>
  </r>
  <r>
    <x v="694"/>
    <s v="Rear-end Collision"/>
    <x v="3"/>
    <s v="Rain"/>
    <s v="Icy"/>
    <s v="Midday"/>
    <n v="2"/>
    <s v="Severe"/>
    <d v="2022-01-29T00:00:00"/>
    <d v="1899-12-30T11:34:00"/>
    <n v="2"/>
    <s v="Severe"/>
    <d v="2022-01-29T00:00:00"/>
    <d v="1899-12-30T11:34:00"/>
    <d v="2022-01-29T11:34:00"/>
    <s v="Jan,2022"/>
    <n v="2022"/>
    <s v="Sat"/>
    <n v="11"/>
    <s v="NO"/>
    <n v="3"/>
  </r>
  <r>
    <x v="695"/>
    <s v="Side-impact Collision"/>
    <x v="1"/>
    <s v="Snow"/>
    <s v="Wet"/>
    <s v="Evening Rush"/>
    <n v="2"/>
    <s v="Moderate"/>
    <d v="2022-01-29T00:00:00"/>
    <d v="1899-12-30T11:35:00"/>
    <n v="2"/>
    <s v="Moderate"/>
    <d v="2022-01-29T00:00:00"/>
    <d v="1899-12-30T11:35:00"/>
    <d v="2022-01-29T11:35:00"/>
    <s v="Jan,2022"/>
    <n v="2022"/>
    <s v="Sat"/>
    <n v="11"/>
    <s v="NO"/>
    <n v="2"/>
  </r>
  <r>
    <x v="696"/>
    <s v="Side-impact Collision"/>
    <x v="3"/>
    <s v="Rain"/>
    <s v="Wet"/>
    <s v="Evening Rush"/>
    <n v="4"/>
    <s v="Minor"/>
    <d v="2022-01-30T00:00:00"/>
    <d v="1899-12-30T11:36:00"/>
    <n v="4"/>
    <s v="Minor"/>
    <d v="2022-01-30T00:00:00"/>
    <d v="1899-12-30T11:36:00"/>
    <d v="2022-01-30T11:36:00"/>
    <s v="Jan,2022"/>
    <n v="2022"/>
    <s v="Sun"/>
    <n v="11"/>
    <s v="NO"/>
    <n v="1"/>
  </r>
  <r>
    <x v="697"/>
    <s v="Side-impact Collision"/>
    <x v="2"/>
    <s v="Windy"/>
    <s v="Icy"/>
    <s v="Evening Rush"/>
    <n v="2"/>
    <s v="Fatal"/>
    <d v="2022-01-30T00:00:00"/>
    <d v="1899-12-30T11:37:00"/>
    <n v="2"/>
    <s v="Fatal"/>
    <d v="2022-01-30T00:00:00"/>
    <d v="1899-12-30T11:37:00"/>
    <d v="2022-01-30T11:37:00"/>
    <s v="Jan,2022"/>
    <n v="2022"/>
    <s v="Sun"/>
    <n v="11"/>
    <s v="NO"/>
    <n v="5"/>
  </r>
  <r>
    <x v="698"/>
    <s v="Single Vehicle Accident"/>
    <x v="0"/>
    <s v="Rain"/>
    <s v="Snow-covered"/>
    <s v="Midday"/>
    <n v="2"/>
    <s v="Severe"/>
    <d v="2022-01-30T00:00:00"/>
    <d v="1899-12-30T11:38:00"/>
    <n v="2"/>
    <s v="Severe"/>
    <d v="2022-01-30T00:00:00"/>
    <d v="1899-12-30T11:38:00"/>
    <d v="2022-01-30T11:38:00"/>
    <s v="Jan,2022"/>
    <n v="2022"/>
    <s v="Sun"/>
    <n v="11"/>
    <s v="NO"/>
    <n v="3"/>
  </r>
  <r>
    <x v="699"/>
    <s v="Multi-vehicle Pile-up"/>
    <x v="7"/>
    <s v="Fog"/>
    <s v="Icy"/>
    <s v="Morning Rush"/>
    <n v="4"/>
    <s v="Minor"/>
    <d v="2022-01-30T00:00:00"/>
    <d v="1899-12-30T11:39:00"/>
    <n v="4"/>
    <s v="Minor"/>
    <d v="2022-01-30T00:00:00"/>
    <d v="1899-12-30T11:39:00"/>
    <d v="2022-01-30T11:39:00"/>
    <s v="Jan,2022"/>
    <n v="2022"/>
    <s v="Sun"/>
    <n v="11"/>
    <s v="NO"/>
    <n v="1"/>
  </r>
  <r>
    <x v="700"/>
    <s v="Side-impact Collision"/>
    <x v="9"/>
    <s v="Fog"/>
    <s v="Wet"/>
    <s v="Morning Rush"/>
    <n v="1"/>
    <s v="Fatal"/>
    <d v="2022-01-30T00:00:00"/>
    <d v="1899-12-30T11:40:00"/>
    <n v="1"/>
    <s v="Fatal"/>
    <d v="2022-01-30T00:00:00"/>
    <d v="1899-12-30T11:40:00"/>
    <d v="2022-01-30T11:40:00"/>
    <s v="Jan,2022"/>
    <n v="2022"/>
    <s v="Sun"/>
    <n v="11"/>
    <s v="NO"/>
    <n v="5"/>
  </r>
  <r>
    <x v="701"/>
    <s v="Multi-vehicle Pile-up"/>
    <x v="9"/>
    <s v="Windy"/>
    <s v="Snow-covered"/>
    <s v="Night"/>
    <n v="4"/>
    <s v="Minor"/>
    <d v="2022-01-30T00:00:00"/>
    <d v="1899-12-30T11:41:00"/>
    <n v="4"/>
    <s v="Minor"/>
    <d v="2022-01-30T00:00:00"/>
    <d v="1899-12-30T11:41:00"/>
    <d v="2022-01-30T11:41:00"/>
    <s v="Jan,2022"/>
    <n v="2022"/>
    <s v="Sun"/>
    <n v="11"/>
    <s v="NO"/>
    <n v="1"/>
  </r>
  <r>
    <x v="702"/>
    <s v="Side-impact Collision"/>
    <x v="1"/>
    <s v="Snow"/>
    <s v="Dry"/>
    <s v="Night"/>
    <n v="5"/>
    <s v="Moderate"/>
    <d v="2022-01-30T00:00:00"/>
    <d v="1899-12-30T11:42:00"/>
    <n v="5"/>
    <s v="Moderate"/>
    <d v="2022-01-30T00:00:00"/>
    <d v="1899-12-30T11:42:00"/>
    <d v="2022-01-30T11:42:00"/>
    <s v="Jan,2022"/>
    <n v="2022"/>
    <s v="Sun"/>
    <n v="11"/>
    <s v="NO"/>
    <n v="2"/>
  </r>
  <r>
    <x v="703"/>
    <s v="Rear-end Collision"/>
    <x v="1"/>
    <s v="Rain"/>
    <s v="Icy"/>
    <s v="Night"/>
    <n v="5"/>
    <s v="Severe"/>
    <d v="2022-01-30T00:00:00"/>
    <d v="1899-12-30T11:43:00"/>
    <n v="5"/>
    <s v="Severe"/>
    <d v="2022-01-30T00:00:00"/>
    <d v="1899-12-30T11:43:00"/>
    <d v="2022-01-30T11:43:00"/>
    <s v="Jan,2022"/>
    <n v="2022"/>
    <s v="Sun"/>
    <n v="11"/>
    <s v="NO"/>
    <n v="3"/>
  </r>
  <r>
    <x v="704"/>
    <s v="Single Vehicle Accident"/>
    <x v="0"/>
    <s v="Fog"/>
    <s v="Icy"/>
    <s v="Night"/>
    <n v="5"/>
    <s v="Moderate"/>
    <d v="2022-01-30T00:00:00"/>
    <d v="1899-12-30T11:44:00"/>
    <n v="5"/>
    <s v="Moderate"/>
    <d v="2022-01-30T00:00:00"/>
    <d v="1899-12-30T11:44:00"/>
    <d v="2022-01-30T11:44:00"/>
    <s v="Jan,2022"/>
    <n v="2022"/>
    <s v="Sun"/>
    <n v="11"/>
    <s v="NO"/>
    <n v="2"/>
  </r>
  <r>
    <x v="705"/>
    <s v="Single Vehicle Accident"/>
    <x v="6"/>
    <s v="Snow"/>
    <s v="Wet"/>
    <s v="Midday"/>
    <n v="1"/>
    <s v="Severe"/>
    <d v="2022-01-30T00:00:00"/>
    <d v="1899-12-30T11:45:00"/>
    <n v="1"/>
    <s v="Severe"/>
    <d v="2022-01-30T00:00:00"/>
    <d v="1899-12-30T11:45:00"/>
    <d v="2022-01-30T11:45:00"/>
    <s v="Jan,2022"/>
    <n v="2022"/>
    <s v="Sun"/>
    <n v="11"/>
    <s v="NO"/>
    <n v="3"/>
  </r>
  <r>
    <x v="706"/>
    <s v="Head-on Collision"/>
    <x v="2"/>
    <s v="Clear"/>
    <s v="Icy"/>
    <s v="Evening Rush"/>
    <n v="2"/>
    <s v="Minor"/>
    <d v="2022-01-30T00:00:00"/>
    <d v="1899-12-30T11:46:00"/>
    <n v="2"/>
    <s v="Minor"/>
    <d v="2022-01-30T00:00:00"/>
    <d v="1899-12-30T11:46:00"/>
    <d v="2022-01-30T11:46:00"/>
    <s v="Jan,2022"/>
    <n v="2022"/>
    <s v="Sun"/>
    <n v="11"/>
    <s v="NO"/>
    <n v="1"/>
  </r>
  <r>
    <x v="707"/>
    <s v="Pedestrian Involved"/>
    <x v="4"/>
    <s v="Fog"/>
    <s v="Icy"/>
    <s v="Evening Rush"/>
    <n v="2"/>
    <s v="Fatal"/>
    <d v="2022-01-30T00:00:00"/>
    <d v="1899-12-30T11:47:00"/>
    <n v="2"/>
    <s v="Fatal"/>
    <d v="2022-01-30T00:00:00"/>
    <d v="1899-12-30T11:47:00"/>
    <d v="2022-01-30T11:47:00"/>
    <s v="Jan,2022"/>
    <n v="2022"/>
    <s v="Sun"/>
    <n v="11"/>
    <s v="NO"/>
    <n v="5"/>
  </r>
  <r>
    <x v="708"/>
    <s v="Single Vehicle Accident"/>
    <x v="4"/>
    <s v="Snow"/>
    <s v="Dry"/>
    <s v="Morning Rush"/>
    <n v="2"/>
    <s v="Minor"/>
    <d v="2022-01-30T00:00:00"/>
    <d v="1899-12-30T11:48:00"/>
    <n v="2"/>
    <s v="Minor"/>
    <d v="2022-01-30T00:00:00"/>
    <d v="1899-12-30T11:48:00"/>
    <d v="2022-01-30T11:48:00"/>
    <s v="Jan,2022"/>
    <n v="2022"/>
    <s v="Sun"/>
    <n v="11"/>
    <s v="NO"/>
    <n v="1"/>
  </r>
  <r>
    <x v="709"/>
    <s v="Single Vehicle Accident"/>
    <x v="8"/>
    <s v="Snow"/>
    <s v="Dry"/>
    <s v="Midday"/>
    <n v="4"/>
    <s v="Minor"/>
    <d v="2022-01-30T00:00:00"/>
    <d v="1899-12-30T11:49:00"/>
    <n v="4"/>
    <s v="Minor"/>
    <d v="2022-01-30T00:00:00"/>
    <d v="1899-12-30T11:49:00"/>
    <d v="2022-01-30T11:49:00"/>
    <s v="Jan,2022"/>
    <n v="2022"/>
    <s v="Sun"/>
    <n v="11"/>
    <s v="NO"/>
    <n v="1"/>
  </r>
  <r>
    <x v="710"/>
    <s v="Rear-end Collision"/>
    <x v="2"/>
    <s v="Rain"/>
    <s v="Snow-covered"/>
    <s v="Midday"/>
    <n v="5"/>
    <s v="Minor"/>
    <d v="2022-01-30T00:00:00"/>
    <d v="1899-12-30T11:50:00"/>
    <n v="5"/>
    <s v="Minor"/>
    <d v="2022-01-30T00:00:00"/>
    <d v="1899-12-30T11:50:00"/>
    <d v="2022-01-30T11:50:00"/>
    <s v="Jan,2022"/>
    <n v="2022"/>
    <s v="Sun"/>
    <n v="11"/>
    <s v="NO"/>
    <n v="1"/>
  </r>
  <r>
    <x v="711"/>
    <s v="Side-impact Collision"/>
    <x v="8"/>
    <s v="Snow"/>
    <s v="Icy"/>
    <s v="Evening Rush"/>
    <n v="1"/>
    <s v="Severe"/>
    <d v="2022-01-30T00:00:00"/>
    <d v="1899-12-30T11:51:00"/>
    <n v="1"/>
    <s v="Severe"/>
    <d v="2022-01-30T00:00:00"/>
    <d v="1899-12-30T11:51:00"/>
    <d v="2022-01-30T11:51:00"/>
    <s v="Jan,2022"/>
    <n v="2022"/>
    <s v="Sun"/>
    <n v="11"/>
    <s v="NO"/>
    <n v="3"/>
  </r>
  <r>
    <x v="712"/>
    <s v="Single Vehicle Accident"/>
    <x v="5"/>
    <s v="Snow"/>
    <s v="Snow-covered"/>
    <s v="Morning Rush"/>
    <n v="1"/>
    <s v="Minor"/>
    <d v="2022-01-30T00:00:00"/>
    <d v="1899-12-30T11:52:00"/>
    <n v="1"/>
    <s v="Minor"/>
    <d v="2022-01-30T00:00:00"/>
    <d v="1899-12-30T11:52:00"/>
    <d v="2022-01-30T11:52:00"/>
    <s v="Jan,2022"/>
    <n v="2022"/>
    <s v="Sun"/>
    <n v="11"/>
    <s v="NO"/>
    <n v="1"/>
  </r>
  <r>
    <x v="713"/>
    <s v="Single Vehicle Accident"/>
    <x v="7"/>
    <s v="Snow"/>
    <s v="Wet"/>
    <s v="Morning Rush"/>
    <n v="4"/>
    <s v="Moderate"/>
    <d v="2022-01-30T00:00:00"/>
    <d v="1899-12-30T11:53:00"/>
    <n v="4"/>
    <s v="Moderate"/>
    <d v="2022-01-30T00:00:00"/>
    <d v="1899-12-30T11:53:00"/>
    <d v="2022-01-30T11:53:00"/>
    <s v="Jan,2022"/>
    <n v="2022"/>
    <s v="Sun"/>
    <n v="11"/>
    <s v="NO"/>
    <n v="2"/>
  </r>
  <r>
    <x v="714"/>
    <s v="Pedestrian Involved"/>
    <x v="7"/>
    <s v="Windy"/>
    <s v="Snow-covered"/>
    <s v="Night"/>
    <n v="3"/>
    <s v="Fatal"/>
    <d v="2022-01-30T00:00:00"/>
    <d v="1899-12-30T11:54:00"/>
    <n v="3"/>
    <s v="Fatal"/>
    <d v="2022-01-30T00:00:00"/>
    <d v="1899-12-30T11:54:00"/>
    <d v="2022-01-30T11:54:00"/>
    <s v="Jan,2022"/>
    <n v="2022"/>
    <s v="Sun"/>
    <n v="11"/>
    <s v="NO"/>
    <n v="5"/>
  </r>
  <r>
    <x v="715"/>
    <s v="Multi-vehicle Pile-up"/>
    <x v="0"/>
    <s v="Windy"/>
    <s v="Wet"/>
    <s v="Midday"/>
    <n v="3"/>
    <s v="Moderate"/>
    <d v="2022-01-30T00:00:00"/>
    <d v="1899-12-30T11:55:00"/>
    <n v="3"/>
    <s v="Moderate"/>
    <d v="2022-01-30T00:00:00"/>
    <d v="1899-12-30T11:55:00"/>
    <d v="2022-01-30T11:55:00"/>
    <s v="Jan,2022"/>
    <n v="2022"/>
    <s v="Sun"/>
    <n v="11"/>
    <s v="NO"/>
    <n v="2"/>
  </r>
  <r>
    <x v="716"/>
    <s v="Rear-end Collision"/>
    <x v="8"/>
    <s v="Snow"/>
    <s v="Icy"/>
    <s v="Night"/>
    <n v="5"/>
    <s v="Fatal"/>
    <d v="2022-01-30T00:00:00"/>
    <d v="1899-12-30T11:56:00"/>
    <n v="5"/>
    <s v="Fatal"/>
    <d v="2022-01-30T00:00:00"/>
    <d v="1899-12-30T11:56:00"/>
    <d v="2022-01-30T11:56:00"/>
    <s v="Jan,2022"/>
    <n v="2022"/>
    <s v="Sun"/>
    <n v="11"/>
    <s v="NO"/>
    <n v="5"/>
  </r>
  <r>
    <x v="717"/>
    <s v="Pedestrian Involved"/>
    <x v="6"/>
    <s v="Rain"/>
    <s v="Snow-covered"/>
    <s v="Evening Rush"/>
    <n v="4"/>
    <s v="Fatal"/>
    <d v="2022-01-30T00:00:00"/>
    <d v="1899-12-30T11:57:00"/>
    <n v="4"/>
    <s v="Fatal"/>
    <d v="2022-01-30T00:00:00"/>
    <d v="1899-12-30T11:57:00"/>
    <d v="2022-01-30T11:57:00"/>
    <s v="Jan,2022"/>
    <n v="2022"/>
    <s v="Sun"/>
    <n v="11"/>
    <s v="NO"/>
    <n v="5"/>
  </r>
  <r>
    <x v="718"/>
    <s v="Single Vehicle Accident"/>
    <x v="2"/>
    <s v="Snow"/>
    <s v="Icy"/>
    <s v="Evening Rush"/>
    <n v="1"/>
    <s v="Minor"/>
    <d v="2022-01-30T00:00:00"/>
    <d v="1899-12-30T11:58:00"/>
    <n v="1"/>
    <s v="Minor"/>
    <d v="2022-01-30T00:00:00"/>
    <d v="1899-12-30T11:58:00"/>
    <d v="2022-01-30T11:58:00"/>
    <s v="Jan,2022"/>
    <n v="2022"/>
    <s v="Sun"/>
    <n v="11"/>
    <s v="NO"/>
    <n v="1"/>
  </r>
  <r>
    <x v="719"/>
    <s v="Single Vehicle Accident"/>
    <x v="4"/>
    <s v="Clear"/>
    <s v="Icy"/>
    <s v="Midday"/>
    <n v="5"/>
    <s v="Fatal"/>
    <d v="2022-01-30T00:00:00"/>
    <d v="1899-12-30T11:59:00"/>
    <n v="5"/>
    <s v="Fatal"/>
    <d v="2022-01-30T00:00:00"/>
    <d v="1899-12-30T11:59:00"/>
    <d v="2022-01-30T11:59:00"/>
    <s v="Jan,2022"/>
    <n v="2022"/>
    <s v="Sun"/>
    <n v="11"/>
    <s v="NO"/>
    <n v="5"/>
  </r>
  <r>
    <x v="720"/>
    <s v="Rear-end Collision"/>
    <x v="7"/>
    <s v="Snow"/>
    <s v="Snow-covered"/>
    <s v="Night"/>
    <n v="3"/>
    <s v="Severe"/>
    <d v="2022-01-31T00:00:00"/>
    <d v="1899-12-30T12:00:00"/>
    <n v="3"/>
    <s v="Severe"/>
    <d v="2022-01-31T00:00:00"/>
    <d v="1899-12-30T12:00:00"/>
    <d v="2022-01-31T12:00:00"/>
    <s v="Jan,2022"/>
    <n v="2022"/>
    <s v="Mon"/>
    <n v="12"/>
    <s v="NO"/>
    <n v="3"/>
  </r>
  <r>
    <x v="721"/>
    <s v="Head-on Collision"/>
    <x v="3"/>
    <s v="Snow"/>
    <s v="Icy"/>
    <s v="Midday"/>
    <n v="4"/>
    <s v="Moderate"/>
    <d v="2022-01-31T00:00:00"/>
    <d v="1899-12-30T12:01:00"/>
    <n v="4"/>
    <s v="Moderate"/>
    <d v="2022-01-31T00:00:00"/>
    <d v="1899-12-30T12:01:00"/>
    <d v="2022-01-31T12:01:00"/>
    <s v="Jan,2022"/>
    <n v="2022"/>
    <s v="Mon"/>
    <n v="12"/>
    <s v="NO"/>
    <n v="2"/>
  </r>
  <r>
    <x v="722"/>
    <s v="Head-on Collision"/>
    <x v="2"/>
    <s v="Clear"/>
    <s v="Wet"/>
    <s v="Evening Rush"/>
    <n v="4"/>
    <s v="Minor"/>
    <d v="2022-01-31T00:00:00"/>
    <d v="1899-12-30T12:02:00"/>
    <n v="4"/>
    <s v="Minor"/>
    <d v="2022-01-31T00:00:00"/>
    <d v="1899-12-30T12:02:00"/>
    <d v="2022-01-31T12:02:00"/>
    <s v="Jan,2022"/>
    <n v="2022"/>
    <s v="Mon"/>
    <n v="12"/>
    <s v="NO"/>
    <n v="1"/>
  </r>
  <r>
    <x v="723"/>
    <s v="Single Vehicle Accident"/>
    <x v="7"/>
    <s v="Fog"/>
    <s v="Wet"/>
    <s v="Morning Rush"/>
    <n v="5"/>
    <s v="Severe"/>
    <d v="2022-01-31T00:00:00"/>
    <d v="1899-12-30T12:03:00"/>
    <n v="5"/>
    <s v="Severe"/>
    <d v="2022-01-31T00:00:00"/>
    <d v="1899-12-30T12:03:00"/>
    <d v="2022-01-31T12:03:00"/>
    <s v="Jan,2022"/>
    <n v="2022"/>
    <s v="Mon"/>
    <n v="12"/>
    <s v="NO"/>
    <n v="3"/>
  </r>
  <r>
    <x v="724"/>
    <s v="Single Vehicle Accident"/>
    <x v="0"/>
    <s v="Windy"/>
    <s v="Icy"/>
    <s v="Night"/>
    <n v="3"/>
    <s v="Moderate"/>
    <d v="2022-01-31T00:00:00"/>
    <d v="1899-12-30T12:04:00"/>
    <n v="3"/>
    <s v="Moderate"/>
    <d v="2022-01-31T00:00:00"/>
    <d v="1899-12-30T12:04:00"/>
    <d v="2022-01-31T12:04:00"/>
    <s v="Jan,2022"/>
    <n v="2022"/>
    <s v="Mon"/>
    <n v="12"/>
    <s v="NO"/>
    <n v="2"/>
  </r>
  <r>
    <x v="725"/>
    <s v="Pedestrian Involved"/>
    <x v="0"/>
    <s v="Windy"/>
    <s v="Dry"/>
    <s v="Evening Rush"/>
    <n v="3"/>
    <s v="Minor"/>
    <d v="2022-01-31T00:00:00"/>
    <d v="1899-12-30T12:05:00"/>
    <n v="3"/>
    <s v="Minor"/>
    <d v="2022-01-31T00:00:00"/>
    <d v="1899-12-30T12:05:00"/>
    <d v="2022-01-31T12:05:00"/>
    <s v="Jan,2022"/>
    <n v="2022"/>
    <s v="Mon"/>
    <n v="12"/>
    <s v="NO"/>
    <n v="1"/>
  </r>
  <r>
    <x v="726"/>
    <s v="Multi-vehicle Pile-up"/>
    <x v="9"/>
    <s v="Rain"/>
    <s v="Dry"/>
    <s v="Midday"/>
    <n v="1"/>
    <s v="Moderate"/>
    <d v="2022-01-31T00:00:00"/>
    <d v="1899-12-30T12:06:00"/>
    <n v="1"/>
    <s v="Moderate"/>
    <d v="2022-01-31T00:00:00"/>
    <d v="1899-12-30T12:06:00"/>
    <d v="2022-01-31T12:06:00"/>
    <s v="Jan,2022"/>
    <n v="2022"/>
    <s v="Mon"/>
    <n v="12"/>
    <s v="NO"/>
    <n v="2"/>
  </r>
  <r>
    <x v="727"/>
    <s v="Multi-vehicle Pile-up"/>
    <x v="9"/>
    <s v="Windy"/>
    <s v="Wet"/>
    <s v="Morning Rush"/>
    <n v="4"/>
    <s v="Fatal"/>
    <d v="2022-01-31T00:00:00"/>
    <d v="1899-12-30T12:07:00"/>
    <n v="4"/>
    <s v="Fatal"/>
    <d v="2022-01-31T00:00:00"/>
    <d v="1899-12-30T12:07:00"/>
    <d v="2022-01-31T12:07:00"/>
    <s v="Jan,2022"/>
    <n v="2022"/>
    <s v="Mon"/>
    <n v="12"/>
    <s v="NO"/>
    <n v="5"/>
  </r>
  <r>
    <x v="728"/>
    <s v="Pedestrian Involved"/>
    <x v="8"/>
    <s v="Rain"/>
    <s v="Icy"/>
    <s v="Midday"/>
    <n v="4"/>
    <s v="Moderate"/>
    <d v="2022-01-31T00:00:00"/>
    <d v="1899-12-30T12:08:00"/>
    <n v="4"/>
    <s v="Moderate"/>
    <d v="2022-01-31T00:00:00"/>
    <d v="1899-12-30T12:08:00"/>
    <d v="2022-01-31T12:08:00"/>
    <s v="Jan,2022"/>
    <n v="2022"/>
    <s v="Mon"/>
    <n v="12"/>
    <s v="NO"/>
    <n v="2"/>
  </r>
  <r>
    <x v="729"/>
    <s v="Pedestrian Involved"/>
    <x v="1"/>
    <s v="Fog"/>
    <s v="Icy"/>
    <s v="Midday"/>
    <n v="4"/>
    <s v="Severe"/>
    <d v="2022-01-31T00:00:00"/>
    <d v="1899-12-30T12:09:00"/>
    <n v="4"/>
    <s v="Severe"/>
    <d v="2022-01-31T00:00:00"/>
    <d v="1899-12-30T12:09:00"/>
    <d v="2022-01-31T12:09:00"/>
    <s v="Jan,2022"/>
    <n v="2022"/>
    <s v="Mon"/>
    <n v="12"/>
    <s v="NO"/>
    <n v="3"/>
  </r>
  <r>
    <x v="730"/>
    <s v="Side-impact Collision"/>
    <x v="2"/>
    <s v="Snow"/>
    <s v="Wet"/>
    <s v="Midday"/>
    <n v="3"/>
    <s v="Moderate"/>
    <d v="2022-01-31T00:00:00"/>
    <d v="1899-12-30T12:10:00"/>
    <n v="3"/>
    <s v="Moderate"/>
    <d v="2022-01-31T00:00:00"/>
    <d v="1899-12-30T12:10:00"/>
    <d v="2022-01-31T12:10:00"/>
    <s v="Jan,2022"/>
    <n v="2022"/>
    <s v="Mon"/>
    <n v="12"/>
    <s v="NO"/>
    <n v="2"/>
  </r>
  <r>
    <x v="731"/>
    <s v="Single Vehicle Accident"/>
    <x v="5"/>
    <s v="Snow"/>
    <s v="Snow-covered"/>
    <s v="Midday"/>
    <n v="3"/>
    <s v="Fatal"/>
    <d v="2022-01-31T00:00:00"/>
    <d v="1899-12-30T12:11:00"/>
    <n v="3"/>
    <s v="Fatal"/>
    <d v="2022-01-31T00:00:00"/>
    <d v="1899-12-30T12:11:00"/>
    <d v="2022-01-31T12:11:00"/>
    <s v="Jan,2022"/>
    <n v="2022"/>
    <s v="Mon"/>
    <n v="12"/>
    <s v="NO"/>
    <n v="5"/>
  </r>
  <r>
    <x v="732"/>
    <s v="Side-impact Collision"/>
    <x v="9"/>
    <s v="Fog"/>
    <s v="Dry"/>
    <s v="Evening Rush"/>
    <n v="2"/>
    <s v="Minor"/>
    <d v="2022-01-31T00:00:00"/>
    <d v="1899-12-30T12:12:00"/>
    <n v="2"/>
    <s v="Minor"/>
    <d v="2022-01-31T00:00:00"/>
    <d v="1899-12-30T12:12:00"/>
    <d v="2022-01-31T12:12:00"/>
    <s v="Jan,2022"/>
    <n v="2022"/>
    <s v="Mon"/>
    <n v="12"/>
    <s v="NO"/>
    <n v="1"/>
  </r>
  <r>
    <x v="733"/>
    <s v="Head-on Collision"/>
    <x v="5"/>
    <s v="Snow"/>
    <s v="Wet"/>
    <s v="Evening Rush"/>
    <n v="5"/>
    <s v="Moderate"/>
    <d v="2022-01-31T00:00:00"/>
    <d v="1899-12-30T12:13:00"/>
    <n v="5"/>
    <s v="Moderate"/>
    <d v="2022-01-31T00:00:00"/>
    <d v="1899-12-30T12:13:00"/>
    <d v="2022-01-31T12:13:00"/>
    <s v="Jan,2022"/>
    <n v="2022"/>
    <s v="Mon"/>
    <n v="12"/>
    <s v="NO"/>
    <n v="2"/>
  </r>
  <r>
    <x v="734"/>
    <s v="Single Vehicle Accident"/>
    <x v="3"/>
    <s v="Fog"/>
    <s v="Dry"/>
    <s v="Morning Rush"/>
    <n v="5"/>
    <s v="Moderate"/>
    <d v="2022-01-31T00:00:00"/>
    <d v="1899-12-30T12:14:00"/>
    <n v="5"/>
    <s v="Moderate"/>
    <d v="2022-01-31T00:00:00"/>
    <d v="1899-12-30T12:14:00"/>
    <d v="2022-01-31T12:14:00"/>
    <s v="Jan,2022"/>
    <n v="2022"/>
    <s v="Mon"/>
    <n v="12"/>
    <s v="NO"/>
    <n v="2"/>
  </r>
  <r>
    <x v="735"/>
    <s v="Single Vehicle Accident"/>
    <x v="6"/>
    <s v="Snow"/>
    <s v="Dry"/>
    <s v="Morning Rush"/>
    <n v="1"/>
    <s v="Minor"/>
    <d v="2022-01-31T00:00:00"/>
    <d v="1899-12-30T12:15:00"/>
    <n v="1"/>
    <s v="Minor"/>
    <d v="2022-01-31T00:00:00"/>
    <d v="1899-12-30T12:15:00"/>
    <d v="2022-01-31T12:15:00"/>
    <s v="Jan,2022"/>
    <n v="2022"/>
    <s v="Mon"/>
    <n v="12"/>
    <s v="NO"/>
    <n v="1"/>
  </r>
  <r>
    <x v="736"/>
    <s v="Rear-end Collision"/>
    <x v="2"/>
    <s v="Windy"/>
    <s v="Snow-covered"/>
    <s v="Morning Rush"/>
    <n v="5"/>
    <s v="Fatal"/>
    <d v="2022-01-31T00:00:00"/>
    <d v="1899-12-30T12:16:00"/>
    <n v="5"/>
    <s v="Fatal"/>
    <d v="2022-01-31T00:00:00"/>
    <d v="1899-12-30T12:16:00"/>
    <d v="2022-01-31T12:16:00"/>
    <s v="Jan,2022"/>
    <n v="2022"/>
    <s v="Mon"/>
    <n v="12"/>
    <s v="NO"/>
    <n v="5"/>
  </r>
  <r>
    <x v="737"/>
    <s v="Single Vehicle Accident"/>
    <x v="4"/>
    <s v="Windy"/>
    <s v="Icy"/>
    <s v="Morning Rush"/>
    <n v="5"/>
    <s v="Minor"/>
    <d v="2022-01-31T00:00:00"/>
    <d v="1899-12-30T12:17:00"/>
    <n v="5"/>
    <s v="Minor"/>
    <d v="2022-01-31T00:00:00"/>
    <d v="1899-12-30T12:17:00"/>
    <d v="2022-01-31T12:17:00"/>
    <s v="Jan,2022"/>
    <n v="2022"/>
    <s v="Mon"/>
    <n v="12"/>
    <s v="NO"/>
    <n v="1"/>
  </r>
  <r>
    <x v="738"/>
    <s v="Head-on Collision"/>
    <x v="3"/>
    <s v="Snow"/>
    <s v="Wet"/>
    <s v="Morning Rush"/>
    <n v="5"/>
    <s v="Fatal"/>
    <d v="2022-01-31T00:00:00"/>
    <d v="1899-12-30T12:18:00"/>
    <n v="5"/>
    <s v="Fatal"/>
    <d v="2022-01-31T00:00:00"/>
    <d v="1899-12-30T12:18:00"/>
    <d v="2022-01-31T12:18:00"/>
    <s v="Jan,2022"/>
    <n v="2022"/>
    <s v="Mon"/>
    <n v="12"/>
    <s v="NO"/>
    <n v="5"/>
  </r>
  <r>
    <x v="739"/>
    <s v="Multi-vehicle Pile-up"/>
    <x v="5"/>
    <s v="Clear"/>
    <s v="Icy"/>
    <s v="Night"/>
    <n v="1"/>
    <s v="Severe"/>
    <d v="2022-01-31T00:00:00"/>
    <d v="1899-12-30T12:19:00"/>
    <n v="1"/>
    <s v="Severe"/>
    <d v="2022-01-31T00:00:00"/>
    <d v="1899-12-30T12:19:00"/>
    <d v="2022-01-31T12:19:00"/>
    <s v="Jan,2022"/>
    <n v="2022"/>
    <s v="Mon"/>
    <n v="12"/>
    <s v="NO"/>
    <n v="3"/>
  </r>
  <r>
    <x v="740"/>
    <s v="Multi-vehicle Pile-up"/>
    <x v="5"/>
    <s v="Fog"/>
    <s v="Icy"/>
    <s v="Morning Rush"/>
    <n v="4"/>
    <s v="Severe"/>
    <d v="2022-01-31T00:00:00"/>
    <d v="1899-12-30T12:20:00"/>
    <n v="4"/>
    <s v="Severe"/>
    <d v="2022-01-31T00:00:00"/>
    <d v="1899-12-30T12:20:00"/>
    <d v="2022-01-31T12:20:00"/>
    <s v="Jan,2022"/>
    <n v="2022"/>
    <s v="Mon"/>
    <n v="12"/>
    <s v="NO"/>
    <n v="3"/>
  </r>
  <r>
    <x v="741"/>
    <s v="Single Vehicle Accident"/>
    <x v="5"/>
    <s v="Rain"/>
    <s v="Snow-covered"/>
    <s v="Evening Rush"/>
    <n v="2"/>
    <s v="Minor"/>
    <d v="2022-01-31T00:00:00"/>
    <d v="1899-12-30T12:21:00"/>
    <n v="2"/>
    <s v="Minor"/>
    <d v="2022-01-31T00:00:00"/>
    <d v="1899-12-30T12:21:00"/>
    <d v="2022-01-31T12:21:00"/>
    <s v="Jan,2022"/>
    <n v="2022"/>
    <s v="Mon"/>
    <n v="12"/>
    <s v="NO"/>
    <n v="1"/>
  </r>
  <r>
    <x v="742"/>
    <s v="Multi-vehicle Pile-up"/>
    <x v="0"/>
    <s v="Snow"/>
    <s v="Wet"/>
    <s v="Midday"/>
    <n v="4"/>
    <s v="Moderate"/>
    <d v="2022-01-31T00:00:00"/>
    <d v="1899-12-30T12:22:00"/>
    <n v="4"/>
    <s v="Moderate"/>
    <d v="2022-01-31T00:00:00"/>
    <d v="1899-12-30T12:22:00"/>
    <d v="2022-01-31T12:22:00"/>
    <s v="Jan,2022"/>
    <n v="2022"/>
    <s v="Mon"/>
    <n v="12"/>
    <s v="NO"/>
    <n v="2"/>
  </r>
  <r>
    <x v="743"/>
    <s v="Side-impact Collision"/>
    <x v="8"/>
    <s v="Rain"/>
    <s v="Snow-covered"/>
    <s v="Morning Rush"/>
    <n v="5"/>
    <s v="Moderate"/>
    <d v="2022-01-31T00:00:00"/>
    <d v="1899-12-30T12:23:00"/>
    <n v="5"/>
    <s v="Moderate"/>
    <d v="2022-01-31T00:00:00"/>
    <d v="1899-12-30T12:23:00"/>
    <d v="2022-01-31T12:23:00"/>
    <s v="Jan,2022"/>
    <n v="2022"/>
    <s v="Mon"/>
    <n v="12"/>
    <s v="NO"/>
    <n v="2"/>
  </r>
  <r>
    <x v="744"/>
    <s v="Single Vehicle Accident"/>
    <x v="6"/>
    <s v="Rain"/>
    <s v="Dry"/>
    <s v="Night"/>
    <n v="1"/>
    <s v="Moderate"/>
    <d v="2022-02-01T00:00:00"/>
    <d v="1899-12-30T12:24:00"/>
    <n v="1"/>
    <s v="Moderate"/>
    <d v="2022-02-01T00:00:00"/>
    <d v="1899-12-30T12:24:00"/>
    <d v="2022-02-01T12:24:00"/>
    <s v="Feb,2022"/>
    <n v="2022"/>
    <s v="Tue"/>
    <n v="12"/>
    <s v="NO"/>
    <n v="2"/>
  </r>
  <r>
    <x v="745"/>
    <s v="Side-impact Collision"/>
    <x v="3"/>
    <s v="Rain"/>
    <s v="Icy"/>
    <s v="Evening Rush"/>
    <n v="3"/>
    <s v="Severe"/>
    <d v="2022-02-01T00:00:00"/>
    <d v="1899-12-30T12:25:00"/>
    <n v="3"/>
    <s v="Severe"/>
    <d v="2022-02-01T00:00:00"/>
    <d v="1899-12-30T12:25:00"/>
    <d v="2022-02-01T12:25:00"/>
    <s v="Feb,2022"/>
    <n v="2022"/>
    <s v="Tue"/>
    <n v="12"/>
    <s v="NO"/>
    <n v="3"/>
  </r>
  <r>
    <x v="746"/>
    <s v="Pedestrian Involved"/>
    <x v="7"/>
    <s v="Clear"/>
    <s v="Dry"/>
    <s v="Midday"/>
    <n v="5"/>
    <s v="Moderate"/>
    <d v="2022-02-01T00:00:00"/>
    <d v="1899-12-30T12:26:00"/>
    <n v="5"/>
    <s v="Moderate"/>
    <d v="2022-02-01T00:00:00"/>
    <d v="1899-12-30T12:26:00"/>
    <d v="2022-02-01T12:26:00"/>
    <s v="Feb,2022"/>
    <n v="2022"/>
    <s v="Tue"/>
    <n v="12"/>
    <s v="NO"/>
    <n v="2"/>
  </r>
  <r>
    <x v="747"/>
    <s v="Pedestrian Involved"/>
    <x v="0"/>
    <s v="Clear"/>
    <s v="Icy"/>
    <s v="Morning Rush"/>
    <n v="1"/>
    <s v="Severe"/>
    <d v="2022-02-01T00:00:00"/>
    <d v="1899-12-30T12:27:00"/>
    <n v="1"/>
    <s v="Severe"/>
    <d v="2022-02-01T00:00:00"/>
    <d v="1899-12-30T12:27:00"/>
    <d v="2022-02-01T12:27:00"/>
    <s v="Feb,2022"/>
    <n v="2022"/>
    <s v="Tue"/>
    <n v="12"/>
    <s v="NO"/>
    <n v="3"/>
  </r>
  <r>
    <x v="748"/>
    <s v="Rear-end Collision"/>
    <x v="6"/>
    <s v="Windy"/>
    <s v="Wet"/>
    <s v="Midday"/>
    <n v="3"/>
    <s v="Moderate"/>
    <d v="2022-02-01T00:00:00"/>
    <d v="1899-12-30T12:28:00"/>
    <n v="3"/>
    <s v="Moderate"/>
    <d v="2022-02-01T00:00:00"/>
    <d v="1899-12-30T12:28:00"/>
    <d v="2022-02-01T12:28:00"/>
    <s v="Feb,2022"/>
    <n v="2022"/>
    <s v="Tue"/>
    <n v="12"/>
    <s v="NO"/>
    <n v="2"/>
  </r>
  <r>
    <x v="749"/>
    <s v="Single Vehicle Accident"/>
    <x v="9"/>
    <s v="Fog"/>
    <s v="Snow-covered"/>
    <s v="Morning Rush"/>
    <n v="4"/>
    <s v="Minor"/>
    <d v="2022-02-01T00:00:00"/>
    <d v="1899-12-30T12:29:00"/>
    <n v="4"/>
    <s v="Minor"/>
    <d v="2022-02-01T00:00:00"/>
    <d v="1899-12-30T12:29:00"/>
    <d v="2022-02-01T12:29:00"/>
    <s v="Feb,2022"/>
    <n v="2022"/>
    <s v="Tue"/>
    <n v="12"/>
    <s v="NO"/>
    <n v="1"/>
  </r>
  <r>
    <x v="750"/>
    <s v="Pedestrian Involved"/>
    <x v="9"/>
    <s v="Snow"/>
    <s v="Dry"/>
    <s v="Morning Rush"/>
    <n v="5"/>
    <s v="Minor"/>
    <d v="2022-02-01T00:00:00"/>
    <d v="1899-12-30T12:30:00"/>
    <n v="5"/>
    <s v="Minor"/>
    <d v="2022-02-01T00:00:00"/>
    <d v="1899-12-30T12:30:00"/>
    <d v="2022-02-01T12:30:00"/>
    <s v="Feb,2022"/>
    <n v="2022"/>
    <s v="Tue"/>
    <n v="12"/>
    <s v="NO"/>
    <n v="1"/>
  </r>
  <r>
    <x v="751"/>
    <s v="Pedestrian Involved"/>
    <x v="9"/>
    <s v="Snow"/>
    <s v="Wet"/>
    <s v="Night"/>
    <n v="1"/>
    <s v="Fatal"/>
    <d v="2022-02-01T00:00:00"/>
    <d v="1899-12-30T12:31:00"/>
    <n v="1"/>
    <s v="Fatal"/>
    <d v="2022-02-01T00:00:00"/>
    <d v="1899-12-30T12:31:00"/>
    <d v="2022-02-01T12:31:00"/>
    <s v="Feb,2022"/>
    <n v="2022"/>
    <s v="Tue"/>
    <n v="12"/>
    <s v="NO"/>
    <n v="5"/>
  </r>
  <r>
    <x v="752"/>
    <s v="Multi-vehicle Pile-up"/>
    <x v="3"/>
    <s v="Snow"/>
    <s v="Wet"/>
    <s v="Night"/>
    <n v="5"/>
    <s v="Severe"/>
    <d v="2022-02-01T00:00:00"/>
    <d v="1899-12-30T12:32:00"/>
    <n v="5"/>
    <s v="Severe"/>
    <d v="2022-02-01T00:00:00"/>
    <d v="1899-12-30T12:32:00"/>
    <d v="2022-02-01T12:32:00"/>
    <s v="Feb,2022"/>
    <n v="2022"/>
    <s v="Tue"/>
    <n v="12"/>
    <s v="NO"/>
    <n v="3"/>
  </r>
  <r>
    <x v="753"/>
    <s v="Rear-end Collision"/>
    <x v="8"/>
    <s v="Snow"/>
    <s v="Icy"/>
    <s v="Night"/>
    <n v="5"/>
    <s v="Fatal"/>
    <d v="2022-02-01T00:00:00"/>
    <d v="1899-12-30T12:33:00"/>
    <n v="5"/>
    <s v="Fatal"/>
    <d v="2022-02-01T00:00:00"/>
    <d v="1899-12-30T12:33:00"/>
    <d v="2022-02-01T12:33:00"/>
    <s v="Feb,2022"/>
    <n v="2022"/>
    <s v="Tue"/>
    <n v="12"/>
    <s v="NO"/>
    <n v="5"/>
  </r>
  <r>
    <x v="754"/>
    <s v="Rear-end Collision"/>
    <x v="5"/>
    <s v="Fog"/>
    <s v="Dry"/>
    <s v="Midday"/>
    <n v="3"/>
    <s v="Moderate"/>
    <d v="2022-02-01T00:00:00"/>
    <d v="1899-12-30T12:34:00"/>
    <n v="3"/>
    <s v="Moderate"/>
    <d v="2022-02-01T00:00:00"/>
    <d v="1899-12-30T12:34:00"/>
    <d v="2022-02-01T12:34:00"/>
    <s v="Feb,2022"/>
    <n v="2022"/>
    <s v="Tue"/>
    <n v="12"/>
    <s v="NO"/>
    <n v="2"/>
  </r>
  <r>
    <x v="755"/>
    <s v="Multi-vehicle Pile-up"/>
    <x v="7"/>
    <s v="Snow"/>
    <s v="Snow-covered"/>
    <s v="Midday"/>
    <n v="3"/>
    <s v="Severe"/>
    <d v="2022-02-01T00:00:00"/>
    <d v="1899-12-30T12:35:00"/>
    <n v="3"/>
    <s v="Severe"/>
    <d v="2022-02-01T00:00:00"/>
    <d v="1899-12-30T12:35:00"/>
    <d v="2022-02-01T12:35:00"/>
    <s v="Feb,2022"/>
    <n v="2022"/>
    <s v="Tue"/>
    <n v="12"/>
    <s v="NO"/>
    <n v="3"/>
  </r>
  <r>
    <x v="756"/>
    <s v="Single Vehicle Accident"/>
    <x v="1"/>
    <s v="Snow"/>
    <s v="Wet"/>
    <s v="Morning Rush"/>
    <n v="5"/>
    <s v="Minor"/>
    <d v="2022-02-01T00:00:00"/>
    <d v="1899-12-30T12:36:00"/>
    <n v="5"/>
    <s v="Minor"/>
    <d v="2022-02-01T00:00:00"/>
    <d v="1899-12-30T12:36:00"/>
    <d v="2022-02-01T12:36:00"/>
    <s v="Feb,2022"/>
    <n v="2022"/>
    <s v="Tue"/>
    <n v="12"/>
    <s v="NO"/>
    <n v="1"/>
  </r>
  <r>
    <x v="757"/>
    <s v="Side-impact Collision"/>
    <x v="3"/>
    <s v="Fog"/>
    <s v="Wet"/>
    <s v="Evening Rush"/>
    <n v="5"/>
    <s v="Fatal"/>
    <d v="2022-02-01T00:00:00"/>
    <d v="1899-12-30T12:37:00"/>
    <n v="5"/>
    <s v="Fatal"/>
    <d v="2022-02-01T00:00:00"/>
    <d v="1899-12-30T12:37:00"/>
    <d v="2022-02-01T12:37:00"/>
    <s v="Feb,2022"/>
    <n v="2022"/>
    <s v="Tue"/>
    <n v="12"/>
    <s v="NO"/>
    <n v="5"/>
  </r>
  <r>
    <x v="758"/>
    <s v="Single Vehicle Accident"/>
    <x v="1"/>
    <s v="Windy"/>
    <s v="Wet"/>
    <s v="Evening Rush"/>
    <n v="4"/>
    <s v="Severe"/>
    <d v="2022-02-01T00:00:00"/>
    <d v="1899-12-30T12:38:00"/>
    <n v="4"/>
    <s v="Severe"/>
    <d v="2022-02-01T00:00:00"/>
    <d v="1899-12-30T12:38:00"/>
    <d v="2022-02-01T12:38:00"/>
    <s v="Feb,2022"/>
    <n v="2022"/>
    <s v="Tue"/>
    <n v="12"/>
    <s v="NO"/>
    <n v="3"/>
  </r>
  <r>
    <x v="759"/>
    <s v="Side-impact Collision"/>
    <x v="5"/>
    <s v="Clear"/>
    <s v="Wet"/>
    <s v="Night"/>
    <n v="2"/>
    <s v="Severe"/>
    <d v="2022-02-01T00:00:00"/>
    <d v="1899-12-30T12:39:00"/>
    <n v="2"/>
    <s v="Severe"/>
    <d v="2022-02-01T00:00:00"/>
    <d v="1899-12-30T12:39:00"/>
    <d v="2022-02-01T12:39:00"/>
    <s v="Feb,2022"/>
    <n v="2022"/>
    <s v="Tue"/>
    <n v="12"/>
    <s v="NO"/>
    <n v="3"/>
  </r>
  <r>
    <x v="760"/>
    <s v="Rear-end Collision"/>
    <x v="8"/>
    <s v="Snow"/>
    <s v="Snow-covered"/>
    <s v="Evening Rush"/>
    <n v="4"/>
    <s v="Severe"/>
    <d v="2022-02-01T00:00:00"/>
    <d v="1899-12-30T12:40:00"/>
    <n v="4"/>
    <s v="Severe"/>
    <d v="2022-02-01T00:00:00"/>
    <d v="1899-12-30T12:40:00"/>
    <d v="2022-02-01T12:40:00"/>
    <s v="Feb,2022"/>
    <n v="2022"/>
    <s v="Tue"/>
    <n v="12"/>
    <s v="NO"/>
    <n v="3"/>
  </r>
  <r>
    <x v="761"/>
    <s v="Head-on Collision"/>
    <x v="8"/>
    <s v="Clear"/>
    <s v="Wet"/>
    <s v="Night"/>
    <n v="5"/>
    <s v="Fatal"/>
    <d v="2022-02-01T00:00:00"/>
    <d v="1899-12-30T12:41:00"/>
    <n v="5"/>
    <s v="Fatal"/>
    <d v="2022-02-01T00:00:00"/>
    <d v="1899-12-30T12:41:00"/>
    <d v="2022-02-01T12:41:00"/>
    <s v="Feb,2022"/>
    <n v="2022"/>
    <s v="Tue"/>
    <n v="12"/>
    <s v="NO"/>
    <n v="5"/>
  </r>
  <r>
    <x v="762"/>
    <s v="Single Vehicle Accident"/>
    <x v="5"/>
    <s v="Clear"/>
    <s v="Wet"/>
    <s v="Evening Rush"/>
    <n v="2"/>
    <s v="Moderate"/>
    <d v="2022-02-01T00:00:00"/>
    <d v="1899-12-30T12:42:00"/>
    <n v="2"/>
    <s v="Moderate"/>
    <d v="2022-02-01T00:00:00"/>
    <d v="1899-12-30T12:42:00"/>
    <d v="2022-02-01T12:42:00"/>
    <s v="Feb,2022"/>
    <n v="2022"/>
    <s v="Tue"/>
    <n v="12"/>
    <s v="NO"/>
    <n v="2"/>
  </r>
  <r>
    <x v="763"/>
    <s v="Head-on Collision"/>
    <x v="5"/>
    <s v="Snow"/>
    <s v="Dry"/>
    <s v="Midday"/>
    <n v="5"/>
    <s v="Severe"/>
    <d v="2022-02-01T00:00:00"/>
    <d v="1899-12-30T12:43:00"/>
    <n v="5"/>
    <s v="Severe"/>
    <d v="2022-02-01T00:00:00"/>
    <d v="1899-12-30T12:43:00"/>
    <d v="2022-02-01T12:43:00"/>
    <s v="Feb,2022"/>
    <n v="2022"/>
    <s v="Tue"/>
    <n v="12"/>
    <s v="NO"/>
    <n v="3"/>
  </r>
  <r>
    <x v="764"/>
    <s v="Side-impact Collision"/>
    <x v="2"/>
    <s v="Windy"/>
    <s v="Icy"/>
    <s v="Morning Rush"/>
    <n v="3"/>
    <s v="Minor"/>
    <d v="2022-02-01T00:00:00"/>
    <d v="1899-12-30T12:44:00"/>
    <n v="3"/>
    <s v="Minor"/>
    <d v="2022-02-01T00:00:00"/>
    <d v="1899-12-30T12:44:00"/>
    <d v="2022-02-01T12:44:00"/>
    <s v="Feb,2022"/>
    <n v="2022"/>
    <s v="Tue"/>
    <n v="12"/>
    <s v="NO"/>
    <n v="1"/>
  </r>
  <r>
    <x v="765"/>
    <s v="Single Vehicle Accident"/>
    <x v="1"/>
    <s v="Rain"/>
    <s v="Wet"/>
    <s v="Midday"/>
    <n v="5"/>
    <s v="Minor"/>
    <d v="2022-02-01T00:00:00"/>
    <d v="1899-12-30T12:45:00"/>
    <n v="5"/>
    <s v="Minor"/>
    <d v="2022-02-01T00:00:00"/>
    <d v="1899-12-30T12:45:00"/>
    <d v="2022-02-01T12:45:00"/>
    <s v="Feb,2022"/>
    <n v="2022"/>
    <s v="Tue"/>
    <n v="12"/>
    <s v="NO"/>
    <n v="1"/>
  </r>
  <r>
    <x v="766"/>
    <s v="Head-on Collision"/>
    <x v="8"/>
    <s v="Rain"/>
    <s v="Dry"/>
    <s v="Night"/>
    <n v="5"/>
    <s v="Moderate"/>
    <d v="2022-02-01T00:00:00"/>
    <d v="1899-12-30T12:46:00"/>
    <n v="5"/>
    <s v="Moderate"/>
    <d v="2022-02-01T00:00:00"/>
    <d v="1899-12-30T12:46:00"/>
    <d v="2022-02-01T12:46:00"/>
    <s v="Feb,2022"/>
    <n v="2022"/>
    <s v="Tue"/>
    <n v="12"/>
    <s v="NO"/>
    <n v="2"/>
  </r>
  <r>
    <x v="767"/>
    <s v="Head-on Collision"/>
    <x v="5"/>
    <s v="Snow"/>
    <s v="Snow-covered"/>
    <s v="Evening Rush"/>
    <n v="4"/>
    <s v="Minor"/>
    <d v="2022-02-01T00:00:00"/>
    <d v="1899-12-30T12:47:00"/>
    <n v="4"/>
    <s v="Minor"/>
    <d v="2022-02-01T00:00:00"/>
    <d v="1899-12-30T12:47:00"/>
    <d v="2022-02-01T12:47:00"/>
    <s v="Feb,2022"/>
    <n v="2022"/>
    <s v="Tue"/>
    <n v="12"/>
    <s v="NO"/>
    <n v="1"/>
  </r>
  <r>
    <x v="768"/>
    <s v="Single Vehicle Accident"/>
    <x v="1"/>
    <s v="Fog"/>
    <s v="Snow-covered"/>
    <s v="Midday"/>
    <n v="4"/>
    <s v="Severe"/>
    <d v="2022-02-02T00:00:00"/>
    <d v="1899-12-30T12:48:00"/>
    <n v="4"/>
    <s v="Severe"/>
    <d v="2022-02-02T00:00:00"/>
    <d v="1899-12-30T12:48:00"/>
    <d v="2022-02-02T12:48:00"/>
    <s v="Feb,2022"/>
    <n v="2022"/>
    <s v="Wed"/>
    <n v="12"/>
    <s v="NO"/>
    <n v="3"/>
  </r>
  <r>
    <x v="769"/>
    <s v="Head-on Collision"/>
    <x v="5"/>
    <s v="Fog"/>
    <s v="Snow-covered"/>
    <s v="Night"/>
    <n v="2"/>
    <s v="Minor"/>
    <d v="2022-02-02T00:00:00"/>
    <d v="1899-12-30T12:49:00"/>
    <n v="2"/>
    <s v="Minor"/>
    <d v="2022-02-02T00:00:00"/>
    <d v="1899-12-30T12:49:00"/>
    <d v="2022-02-02T12:49:00"/>
    <s v="Feb,2022"/>
    <n v="2022"/>
    <s v="Wed"/>
    <n v="12"/>
    <s v="NO"/>
    <n v="1"/>
  </r>
  <r>
    <x v="770"/>
    <s v="Single Vehicle Accident"/>
    <x v="4"/>
    <s v="Windy"/>
    <s v="Wet"/>
    <s v="Morning Rush"/>
    <n v="5"/>
    <s v="Minor"/>
    <d v="2022-02-02T00:00:00"/>
    <d v="1899-12-30T12:50:00"/>
    <n v="5"/>
    <s v="Minor"/>
    <d v="2022-02-02T00:00:00"/>
    <d v="1899-12-30T12:50:00"/>
    <d v="2022-02-02T12:50:00"/>
    <s v="Feb,2022"/>
    <n v="2022"/>
    <s v="Wed"/>
    <n v="12"/>
    <s v="NO"/>
    <n v="1"/>
  </r>
  <r>
    <x v="771"/>
    <s v="Head-on Collision"/>
    <x v="5"/>
    <s v="Snow"/>
    <s v="Snow-covered"/>
    <s v="Midday"/>
    <n v="1"/>
    <s v="Moderate"/>
    <d v="2022-02-02T00:00:00"/>
    <d v="1899-12-30T12:51:00"/>
    <n v="1"/>
    <s v="Moderate"/>
    <d v="2022-02-02T00:00:00"/>
    <d v="1899-12-30T12:51:00"/>
    <d v="2022-02-02T12:51:00"/>
    <s v="Feb,2022"/>
    <n v="2022"/>
    <s v="Wed"/>
    <n v="12"/>
    <s v="NO"/>
    <n v="2"/>
  </r>
  <r>
    <x v="772"/>
    <s v="Rear-end Collision"/>
    <x v="2"/>
    <s v="Fog"/>
    <s v="Wet"/>
    <s v="Midday"/>
    <n v="2"/>
    <s v="Moderate"/>
    <d v="2022-02-02T00:00:00"/>
    <d v="1899-12-30T12:52:00"/>
    <n v="2"/>
    <s v="Moderate"/>
    <d v="2022-02-02T00:00:00"/>
    <d v="1899-12-30T12:52:00"/>
    <d v="2022-02-02T12:52:00"/>
    <s v="Feb,2022"/>
    <n v="2022"/>
    <s v="Wed"/>
    <n v="12"/>
    <s v="NO"/>
    <n v="2"/>
  </r>
  <r>
    <x v="773"/>
    <s v="Single Vehicle Accident"/>
    <x v="7"/>
    <s v="Clear"/>
    <s v="Snow-covered"/>
    <s v="Night"/>
    <n v="1"/>
    <s v="Moderate"/>
    <d v="2022-02-02T00:00:00"/>
    <d v="1899-12-30T12:53:00"/>
    <n v="1"/>
    <s v="Moderate"/>
    <d v="2022-02-02T00:00:00"/>
    <d v="1899-12-30T12:53:00"/>
    <d v="2022-02-02T12:53:00"/>
    <s v="Feb,2022"/>
    <n v="2022"/>
    <s v="Wed"/>
    <n v="12"/>
    <s v="NO"/>
    <n v="2"/>
  </r>
  <r>
    <x v="774"/>
    <s v="Rear-end Collision"/>
    <x v="8"/>
    <s v="Snow"/>
    <s v="Snow-covered"/>
    <s v="Midday"/>
    <n v="4"/>
    <s v="Minor"/>
    <d v="2022-02-02T00:00:00"/>
    <d v="1899-12-30T12:54:00"/>
    <n v="4"/>
    <s v="Minor"/>
    <d v="2022-02-02T00:00:00"/>
    <d v="1899-12-30T12:54:00"/>
    <d v="2022-02-02T12:54:00"/>
    <s v="Feb,2022"/>
    <n v="2022"/>
    <s v="Wed"/>
    <n v="12"/>
    <s v="NO"/>
    <n v="1"/>
  </r>
  <r>
    <x v="775"/>
    <s v="Multi-vehicle Pile-up"/>
    <x v="8"/>
    <s v="Snow"/>
    <s v="Icy"/>
    <s v="Morning Rush"/>
    <n v="4"/>
    <s v="Severe"/>
    <d v="2022-02-02T00:00:00"/>
    <d v="1899-12-30T12:55:00"/>
    <n v="4"/>
    <s v="Severe"/>
    <d v="2022-02-02T00:00:00"/>
    <d v="1899-12-30T12:55:00"/>
    <d v="2022-02-02T12:55:00"/>
    <s v="Feb,2022"/>
    <n v="2022"/>
    <s v="Wed"/>
    <n v="12"/>
    <s v="NO"/>
    <n v="3"/>
  </r>
  <r>
    <x v="776"/>
    <s v="Pedestrian Involved"/>
    <x v="1"/>
    <s v="Rain"/>
    <s v="Icy"/>
    <s v="Midday"/>
    <n v="1"/>
    <s v="Severe"/>
    <d v="2022-02-02T00:00:00"/>
    <d v="1899-12-30T12:56:00"/>
    <n v="1"/>
    <s v="Severe"/>
    <d v="2022-02-02T00:00:00"/>
    <d v="1899-12-30T12:56:00"/>
    <d v="2022-02-02T12:56:00"/>
    <s v="Feb,2022"/>
    <n v="2022"/>
    <s v="Wed"/>
    <n v="12"/>
    <s v="NO"/>
    <n v="3"/>
  </r>
  <r>
    <x v="777"/>
    <s v="Rear-end Collision"/>
    <x v="4"/>
    <s v="Rain"/>
    <s v="Icy"/>
    <s v="Night"/>
    <n v="2"/>
    <s v="Fatal"/>
    <d v="2022-02-02T00:00:00"/>
    <d v="1899-12-30T12:57:00"/>
    <n v="2"/>
    <s v="Fatal"/>
    <d v="2022-02-02T00:00:00"/>
    <d v="1899-12-30T12:57:00"/>
    <d v="2022-02-02T12:57:00"/>
    <s v="Feb,2022"/>
    <n v="2022"/>
    <s v="Wed"/>
    <n v="12"/>
    <s v="NO"/>
    <n v="5"/>
  </r>
  <r>
    <x v="778"/>
    <s v="Head-on Collision"/>
    <x v="6"/>
    <s v="Snow"/>
    <s v="Snow-covered"/>
    <s v="Evening Rush"/>
    <n v="2"/>
    <s v="Minor"/>
    <d v="2022-02-02T00:00:00"/>
    <d v="1899-12-30T12:58:00"/>
    <n v="2"/>
    <s v="Minor"/>
    <d v="2022-02-02T00:00:00"/>
    <d v="1899-12-30T12:58:00"/>
    <d v="2022-02-02T12:58:00"/>
    <s v="Feb,2022"/>
    <n v="2022"/>
    <s v="Wed"/>
    <n v="12"/>
    <s v="NO"/>
    <n v="1"/>
  </r>
  <r>
    <x v="779"/>
    <s v="Side-impact Collision"/>
    <x v="3"/>
    <s v="Clear"/>
    <s v="Icy"/>
    <s v="Evening Rush"/>
    <n v="5"/>
    <s v="Moderate"/>
    <d v="2022-02-02T00:00:00"/>
    <d v="1899-12-30T12:59:00"/>
    <n v="5"/>
    <s v="Moderate"/>
    <d v="2022-02-02T00:00:00"/>
    <d v="1899-12-30T12:59:00"/>
    <d v="2022-02-02T12:59:00"/>
    <s v="Feb,2022"/>
    <n v="2022"/>
    <s v="Wed"/>
    <n v="12"/>
    <s v="NO"/>
    <n v="2"/>
  </r>
  <r>
    <x v="780"/>
    <s v="Multi-vehicle Pile-up"/>
    <x v="9"/>
    <s v="Fog"/>
    <s v="Icy"/>
    <s v="Midday"/>
    <n v="4"/>
    <s v="Severe"/>
    <d v="2022-02-02T00:00:00"/>
    <d v="1899-12-30T13:00:00"/>
    <n v="4"/>
    <s v="Severe"/>
    <d v="2022-02-02T00:00:00"/>
    <d v="1899-12-30T13:00:00"/>
    <d v="2022-02-02T13:00:00"/>
    <s v="Feb,2022"/>
    <n v="2022"/>
    <s v="Wed"/>
    <n v="13"/>
    <s v="NO"/>
    <n v="3"/>
  </r>
  <r>
    <x v="781"/>
    <s v="Rear-end Collision"/>
    <x v="8"/>
    <s v="Clear"/>
    <s v="Wet"/>
    <s v="Morning Rush"/>
    <n v="1"/>
    <s v="Fatal"/>
    <d v="2022-02-02T00:00:00"/>
    <d v="1899-12-30T13:01:00"/>
    <n v="1"/>
    <s v="Fatal"/>
    <d v="2022-02-02T00:00:00"/>
    <d v="1899-12-30T13:01:00"/>
    <d v="2022-02-02T13:01:00"/>
    <s v="Feb,2022"/>
    <n v="2022"/>
    <s v="Wed"/>
    <n v="13"/>
    <s v="NO"/>
    <n v="5"/>
  </r>
  <r>
    <x v="782"/>
    <s v="Multi-vehicle Pile-up"/>
    <x v="9"/>
    <s v="Rain"/>
    <s v="Icy"/>
    <s v="Evening Rush"/>
    <n v="2"/>
    <s v="Minor"/>
    <d v="2022-02-02T00:00:00"/>
    <d v="1899-12-30T13:02:00"/>
    <n v="2"/>
    <s v="Minor"/>
    <d v="2022-02-02T00:00:00"/>
    <d v="1899-12-30T13:02:00"/>
    <d v="2022-02-02T13:02:00"/>
    <s v="Feb,2022"/>
    <n v="2022"/>
    <s v="Wed"/>
    <n v="13"/>
    <s v="NO"/>
    <n v="1"/>
  </r>
  <r>
    <x v="783"/>
    <s v="Rear-end Collision"/>
    <x v="9"/>
    <s v="Fog"/>
    <s v="Icy"/>
    <s v="Night"/>
    <n v="1"/>
    <s v="Fatal"/>
    <d v="2022-02-02T00:00:00"/>
    <d v="1899-12-30T13:03:00"/>
    <n v="1"/>
    <s v="Fatal"/>
    <d v="2022-02-02T00:00:00"/>
    <d v="1899-12-30T13:03:00"/>
    <d v="2022-02-02T13:03:00"/>
    <s v="Feb,2022"/>
    <n v="2022"/>
    <s v="Wed"/>
    <n v="13"/>
    <s v="NO"/>
    <n v="5"/>
  </r>
  <r>
    <x v="784"/>
    <s v="Rear-end Collision"/>
    <x v="5"/>
    <s v="Windy"/>
    <s v="Dry"/>
    <s v="Night"/>
    <n v="5"/>
    <s v="Fatal"/>
    <d v="2022-02-02T00:00:00"/>
    <d v="1899-12-30T13:04:00"/>
    <n v="5"/>
    <s v="Fatal"/>
    <d v="2022-02-02T00:00:00"/>
    <d v="1899-12-30T13:04:00"/>
    <d v="2022-02-02T13:04:00"/>
    <s v="Feb,2022"/>
    <n v="2022"/>
    <s v="Wed"/>
    <n v="13"/>
    <s v="NO"/>
    <n v="5"/>
  </r>
  <r>
    <x v="785"/>
    <s v="Side-impact Collision"/>
    <x v="3"/>
    <s v="Snow"/>
    <s v="Wet"/>
    <s v="Morning Rush"/>
    <n v="1"/>
    <s v="Minor"/>
    <d v="2022-02-02T00:00:00"/>
    <d v="1899-12-30T13:05:00"/>
    <n v="1"/>
    <s v="Minor"/>
    <d v="2022-02-02T00:00:00"/>
    <d v="1899-12-30T13:05:00"/>
    <d v="2022-02-02T13:05:00"/>
    <s v="Feb,2022"/>
    <n v="2022"/>
    <s v="Wed"/>
    <n v="13"/>
    <s v="NO"/>
    <n v="1"/>
  </r>
  <r>
    <x v="786"/>
    <s v="Side-impact Collision"/>
    <x v="7"/>
    <s v="Rain"/>
    <s v="Icy"/>
    <s v="Midday"/>
    <n v="3"/>
    <s v="Fatal"/>
    <d v="2022-02-02T00:00:00"/>
    <d v="1899-12-30T13:06:00"/>
    <n v="3"/>
    <s v="Fatal"/>
    <d v="2022-02-02T00:00:00"/>
    <d v="1899-12-30T13:06:00"/>
    <d v="2022-02-02T13:06:00"/>
    <s v="Feb,2022"/>
    <n v="2022"/>
    <s v="Wed"/>
    <n v="13"/>
    <s v="NO"/>
    <n v="5"/>
  </r>
  <r>
    <x v="787"/>
    <s v="Rear-end Collision"/>
    <x v="8"/>
    <s v="Fog"/>
    <s v="Wet"/>
    <s v="Morning Rush"/>
    <n v="1"/>
    <s v="Minor"/>
    <d v="2022-02-02T00:00:00"/>
    <d v="1899-12-30T13:07:00"/>
    <n v="1"/>
    <s v="Minor"/>
    <d v="2022-02-02T00:00:00"/>
    <d v="1899-12-30T13:07:00"/>
    <d v="2022-02-02T13:07:00"/>
    <s v="Feb,2022"/>
    <n v="2022"/>
    <s v="Wed"/>
    <n v="13"/>
    <s v="NO"/>
    <n v="1"/>
  </r>
  <r>
    <x v="788"/>
    <s v="Pedestrian Involved"/>
    <x v="5"/>
    <s v="Rain"/>
    <s v="Wet"/>
    <s v="Night"/>
    <n v="5"/>
    <s v="Moderate"/>
    <d v="2022-02-02T00:00:00"/>
    <d v="1899-12-30T13:08:00"/>
    <n v="5"/>
    <s v="Moderate"/>
    <d v="2022-02-02T00:00:00"/>
    <d v="1899-12-30T13:08:00"/>
    <d v="2022-02-02T13:08:00"/>
    <s v="Feb,2022"/>
    <n v="2022"/>
    <s v="Wed"/>
    <n v="13"/>
    <s v="NO"/>
    <n v="2"/>
  </r>
  <r>
    <x v="789"/>
    <s v="Side-impact Collision"/>
    <x v="8"/>
    <s v="Windy"/>
    <s v="Dry"/>
    <s v="Morning Rush"/>
    <n v="5"/>
    <s v="Minor"/>
    <d v="2022-02-02T00:00:00"/>
    <d v="1899-12-30T13:09:00"/>
    <n v="5"/>
    <s v="Minor"/>
    <d v="2022-02-02T00:00:00"/>
    <d v="1899-12-30T13:09:00"/>
    <d v="2022-02-02T13:09:00"/>
    <s v="Feb,2022"/>
    <n v="2022"/>
    <s v="Wed"/>
    <n v="13"/>
    <s v="NO"/>
    <n v="1"/>
  </r>
  <r>
    <x v="790"/>
    <s v="Side-impact Collision"/>
    <x v="5"/>
    <s v="Windy"/>
    <s v="Snow-covered"/>
    <s v="Morning Rush"/>
    <n v="1"/>
    <s v="Severe"/>
    <d v="2022-02-02T00:00:00"/>
    <d v="1899-12-30T13:10:00"/>
    <n v="1"/>
    <s v="Severe"/>
    <d v="2022-02-02T00:00:00"/>
    <d v="1899-12-30T13:10:00"/>
    <d v="2022-02-02T13:10:00"/>
    <s v="Feb,2022"/>
    <n v="2022"/>
    <s v="Wed"/>
    <n v="13"/>
    <s v="NO"/>
    <n v="3"/>
  </r>
  <r>
    <x v="791"/>
    <s v="Side-impact Collision"/>
    <x v="8"/>
    <s v="Rain"/>
    <s v="Icy"/>
    <s v="Evening Rush"/>
    <n v="2"/>
    <s v="Fatal"/>
    <d v="2022-02-02T00:00:00"/>
    <d v="1899-12-30T13:11:00"/>
    <n v="2"/>
    <s v="Fatal"/>
    <d v="2022-02-02T00:00:00"/>
    <d v="1899-12-30T13:11:00"/>
    <d v="2022-02-02T13:11:00"/>
    <s v="Feb,2022"/>
    <n v="2022"/>
    <s v="Wed"/>
    <n v="13"/>
    <s v="NO"/>
    <n v="5"/>
  </r>
  <r>
    <x v="792"/>
    <s v="Single Vehicle Accident"/>
    <x v="2"/>
    <s v="Clear"/>
    <s v="Dry"/>
    <s v="Midday"/>
    <n v="5"/>
    <s v="Fatal"/>
    <d v="2022-02-03T00:00:00"/>
    <d v="1899-12-30T13:12:00"/>
    <n v="5"/>
    <s v="Fatal"/>
    <d v="2022-02-03T00:00:00"/>
    <d v="1899-12-30T13:12:00"/>
    <d v="2022-02-03T13:12:00"/>
    <s v="Feb,2022"/>
    <n v="2022"/>
    <s v="Thu"/>
    <n v="13"/>
    <s v="NO"/>
    <n v="5"/>
  </r>
  <r>
    <x v="793"/>
    <s v="Multi-vehicle Pile-up"/>
    <x v="4"/>
    <s v="Clear"/>
    <s v="Wet"/>
    <s v="Midday"/>
    <n v="5"/>
    <s v="Minor"/>
    <d v="2022-02-03T00:00:00"/>
    <d v="1899-12-30T13:13:00"/>
    <n v="5"/>
    <s v="Minor"/>
    <d v="2022-02-03T00:00:00"/>
    <d v="1899-12-30T13:13:00"/>
    <d v="2022-02-03T13:13:00"/>
    <s v="Feb,2022"/>
    <n v="2022"/>
    <s v="Thu"/>
    <n v="13"/>
    <s v="NO"/>
    <n v="1"/>
  </r>
  <r>
    <x v="794"/>
    <s v="Rear-end Collision"/>
    <x v="5"/>
    <s v="Clear"/>
    <s v="Icy"/>
    <s v="Morning Rush"/>
    <n v="5"/>
    <s v="Severe"/>
    <d v="2022-02-03T00:00:00"/>
    <d v="1899-12-30T13:14:00"/>
    <n v="5"/>
    <s v="Severe"/>
    <d v="2022-02-03T00:00:00"/>
    <d v="1899-12-30T13:14:00"/>
    <d v="2022-02-03T13:14:00"/>
    <s v="Feb,2022"/>
    <n v="2022"/>
    <s v="Thu"/>
    <n v="13"/>
    <s v="NO"/>
    <n v="3"/>
  </r>
  <r>
    <x v="795"/>
    <s v="Pedestrian Involved"/>
    <x v="0"/>
    <s v="Snow"/>
    <s v="Wet"/>
    <s v="Midday"/>
    <n v="4"/>
    <s v="Minor"/>
    <d v="2022-02-03T00:00:00"/>
    <d v="1899-12-30T13:15:00"/>
    <n v="4"/>
    <s v="Minor"/>
    <d v="2022-02-03T00:00:00"/>
    <d v="1899-12-30T13:15:00"/>
    <d v="2022-02-03T13:15:00"/>
    <s v="Feb,2022"/>
    <n v="2022"/>
    <s v="Thu"/>
    <n v="13"/>
    <s v="NO"/>
    <n v="1"/>
  </r>
  <r>
    <x v="796"/>
    <s v="Side-impact Collision"/>
    <x v="9"/>
    <s v="Snow"/>
    <s v="Snow-covered"/>
    <s v="Midday"/>
    <n v="1"/>
    <s v="Moderate"/>
    <d v="2022-02-03T00:00:00"/>
    <d v="1899-12-30T13:16:00"/>
    <n v="1"/>
    <s v="Moderate"/>
    <d v="2022-02-03T00:00:00"/>
    <d v="1899-12-30T13:16:00"/>
    <d v="2022-02-03T13:16:00"/>
    <s v="Feb,2022"/>
    <n v="2022"/>
    <s v="Thu"/>
    <n v="13"/>
    <s v="NO"/>
    <n v="2"/>
  </r>
  <r>
    <x v="797"/>
    <s v="Single Vehicle Accident"/>
    <x v="8"/>
    <s v="Windy"/>
    <s v="Icy"/>
    <s v="Night"/>
    <n v="5"/>
    <s v="Severe"/>
    <d v="2022-02-03T00:00:00"/>
    <d v="1899-12-30T13:17:00"/>
    <n v="5"/>
    <s v="Severe"/>
    <d v="2022-02-03T00:00:00"/>
    <d v="1899-12-30T13:17:00"/>
    <d v="2022-02-03T13:17:00"/>
    <s v="Feb,2022"/>
    <n v="2022"/>
    <s v="Thu"/>
    <n v="13"/>
    <s v="NO"/>
    <n v="3"/>
  </r>
  <r>
    <x v="798"/>
    <s v="Multi-vehicle Pile-up"/>
    <x v="8"/>
    <s v="Clear"/>
    <s v="Dry"/>
    <s v="Midday"/>
    <n v="2"/>
    <s v="Fatal"/>
    <d v="2022-02-03T00:00:00"/>
    <d v="1899-12-30T13:18:00"/>
    <n v="2"/>
    <s v="Fatal"/>
    <d v="2022-02-03T00:00:00"/>
    <d v="1899-12-30T13:18:00"/>
    <d v="2022-02-03T13:18:00"/>
    <s v="Feb,2022"/>
    <n v="2022"/>
    <s v="Thu"/>
    <n v="13"/>
    <s v="NO"/>
    <n v="5"/>
  </r>
  <r>
    <x v="799"/>
    <s v="Head-on Collision"/>
    <x v="6"/>
    <s v="Windy"/>
    <s v="Snow-covered"/>
    <s v="Morning Rush"/>
    <n v="1"/>
    <s v="Minor"/>
    <d v="2022-02-03T00:00:00"/>
    <d v="1899-12-30T13:19:00"/>
    <n v="1"/>
    <s v="Minor"/>
    <d v="2022-02-03T00:00:00"/>
    <d v="1899-12-30T13:19:00"/>
    <d v="2022-02-03T13:19:00"/>
    <s v="Feb,2022"/>
    <n v="2022"/>
    <s v="Thu"/>
    <n v="13"/>
    <s v="NO"/>
    <n v="1"/>
  </r>
  <r>
    <x v="800"/>
    <s v="Head-on Collision"/>
    <x v="3"/>
    <s v="Rain"/>
    <s v="Snow-covered"/>
    <s v="Midday"/>
    <n v="4"/>
    <s v="Severe"/>
    <d v="2022-02-03T00:00:00"/>
    <d v="1899-12-30T13:20:00"/>
    <n v="4"/>
    <s v="Severe"/>
    <d v="2022-02-03T00:00:00"/>
    <d v="1899-12-30T13:20:00"/>
    <d v="2022-02-03T13:20:00"/>
    <s v="Feb,2022"/>
    <n v="2022"/>
    <s v="Thu"/>
    <n v="13"/>
    <s v="NO"/>
    <n v="3"/>
  </r>
  <r>
    <x v="801"/>
    <s v="Side-impact Collision"/>
    <x v="7"/>
    <s v="Snow"/>
    <s v="Snow-covered"/>
    <s v="Morning Rush"/>
    <n v="1"/>
    <s v="Minor"/>
    <d v="2022-02-03T00:00:00"/>
    <d v="1899-12-30T13:21:00"/>
    <n v="1"/>
    <s v="Minor"/>
    <d v="2022-02-03T00:00:00"/>
    <d v="1899-12-30T13:21:00"/>
    <d v="2022-02-03T13:21:00"/>
    <s v="Feb,2022"/>
    <n v="2022"/>
    <s v="Thu"/>
    <n v="13"/>
    <s v="NO"/>
    <n v="1"/>
  </r>
  <r>
    <x v="802"/>
    <s v="Pedestrian Involved"/>
    <x v="7"/>
    <s v="Rain"/>
    <s v="Snow-covered"/>
    <s v="Evening Rush"/>
    <n v="4"/>
    <s v="Fatal"/>
    <d v="2022-02-03T00:00:00"/>
    <d v="1899-12-30T13:22:00"/>
    <n v="4"/>
    <s v="Fatal"/>
    <d v="2022-02-03T00:00:00"/>
    <d v="1899-12-30T13:22:00"/>
    <d v="2022-02-03T13:22:00"/>
    <s v="Feb,2022"/>
    <n v="2022"/>
    <s v="Thu"/>
    <n v="13"/>
    <s v="NO"/>
    <n v="5"/>
  </r>
  <r>
    <x v="803"/>
    <s v="Pedestrian Involved"/>
    <x v="5"/>
    <s v="Snow"/>
    <s v="Dry"/>
    <s v="Morning Rush"/>
    <n v="4"/>
    <s v="Severe"/>
    <d v="2022-02-03T00:00:00"/>
    <d v="1899-12-30T13:23:00"/>
    <n v="4"/>
    <s v="Severe"/>
    <d v="2022-02-03T00:00:00"/>
    <d v="1899-12-30T13:23:00"/>
    <d v="2022-02-03T13:23:00"/>
    <s v="Feb,2022"/>
    <n v="2022"/>
    <s v="Thu"/>
    <n v="13"/>
    <s v="NO"/>
    <n v="3"/>
  </r>
  <r>
    <x v="804"/>
    <s v="Multi-vehicle Pile-up"/>
    <x v="6"/>
    <s v="Fog"/>
    <s v="Wet"/>
    <s v="Night"/>
    <n v="5"/>
    <s v="Moderate"/>
    <d v="2022-02-03T00:00:00"/>
    <d v="1899-12-30T13:24:00"/>
    <n v="5"/>
    <s v="Moderate"/>
    <d v="2022-02-03T00:00:00"/>
    <d v="1899-12-30T13:24:00"/>
    <d v="2022-02-03T13:24:00"/>
    <s v="Feb,2022"/>
    <n v="2022"/>
    <s v="Thu"/>
    <n v="13"/>
    <s v="NO"/>
    <n v="2"/>
  </r>
  <r>
    <x v="805"/>
    <s v="Multi-vehicle Pile-up"/>
    <x v="1"/>
    <s v="Fog"/>
    <s v="Dry"/>
    <s v="Morning Rush"/>
    <n v="1"/>
    <s v="Severe"/>
    <d v="2022-02-03T00:00:00"/>
    <d v="1899-12-30T13:25:00"/>
    <n v="1"/>
    <s v="Severe"/>
    <d v="2022-02-03T00:00:00"/>
    <d v="1899-12-30T13:25:00"/>
    <d v="2022-02-03T13:25:00"/>
    <s v="Feb,2022"/>
    <n v="2022"/>
    <s v="Thu"/>
    <n v="13"/>
    <s v="NO"/>
    <n v="3"/>
  </r>
  <r>
    <x v="806"/>
    <s v="Rear-end Collision"/>
    <x v="3"/>
    <s v="Windy"/>
    <s v="Snow-covered"/>
    <s v="Evening Rush"/>
    <n v="1"/>
    <s v="Moderate"/>
    <d v="2022-02-03T00:00:00"/>
    <d v="1899-12-30T13:26:00"/>
    <n v="1"/>
    <s v="Moderate"/>
    <d v="2022-02-03T00:00:00"/>
    <d v="1899-12-30T13:26:00"/>
    <d v="2022-02-03T13:26:00"/>
    <s v="Feb,2022"/>
    <n v="2022"/>
    <s v="Thu"/>
    <n v="13"/>
    <s v="NO"/>
    <n v="2"/>
  </r>
  <r>
    <x v="807"/>
    <s v="Side-impact Collision"/>
    <x v="2"/>
    <s v="Windy"/>
    <s v="Dry"/>
    <s v="Morning Rush"/>
    <n v="1"/>
    <s v="Moderate"/>
    <d v="2022-02-03T00:00:00"/>
    <d v="1899-12-30T13:27:00"/>
    <n v="1"/>
    <s v="Moderate"/>
    <d v="2022-02-03T00:00:00"/>
    <d v="1899-12-30T13:27:00"/>
    <d v="2022-02-03T13:27:00"/>
    <s v="Feb,2022"/>
    <n v="2022"/>
    <s v="Thu"/>
    <n v="13"/>
    <s v="NO"/>
    <n v="2"/>
  </r>
  <r>
    <x v="808"/>
    <s v="Head-on Collision"/>
    <x v="2"/>
    <s v="Snow"/>
    <s v="Icy"/>
    <s v="Night"/>
    <n v="4"/>
    <s v="Fatal"/>
    <d v="2022-02-03T00:00:00"/>
    <d v="1899-12-30T13:28:00"/>
    <n v="4"/>
    <s v="Fatal"/>
    <d v="2022-02-03T00:00:00"/>
    <d v="1899-12-30T13:28:00"/>
    <d v="2022-02-03T13:28:00"/>
    <s v="Feb,2022"/>
    <n v="2022"/>
    <s v="Thu"/>
    <n v="13"/>
    <s v="NO"/>
    <n v="5"/>
  </r>
  <r>
    <x v="809"/>
    <s v="Rear-end Collision"/>
    <x v="7"/>
    <s v="Windy"/>
    <s v="Snow-covered"/>
    <s v="Morning Rush"/>
    <n v="5"/>
    <s v="Fatal"/>
    <d v="2022-02-03T00:00:00"/>
    <d v="1899-12-30T13:29:00"/>
    <n v="5"/>
    <s v="Fatal"/>
    <d v="2022-02-03T00:00:00"/>
    <d v="1899-12-30T13:29:00"/>
    <d v="2022-02-03T13:29:00"/>
    <s v="Feb,2022"/>
    <n v="2022"/>
    <s v="Thu"/>
    <n v="13"/>
    <s v="NO"/>
    <n v="5"/>
  </r>
  <r>
    <x v="810"/>
    <s v="Pedestrian Involved"/>
    <x v="5"/>
    <s v="Fog"/>
    <s v="Wet"/>
    <s v="Morning Rush"/>
    <n v="2"/>
    <s v="Severe"/>
    <d v="2022-02-03T00:00:00"/>
    <d v="1899-12-30T13:30:00"/>
    <n v="2"/>
    <s v="Severe"/>
    <d v="2022-02-03T00:00:00"/>
    <d v="1899-12-30T13:30:00"/>
    <d v="2022-02-03T13:30:00"/>
    <s v="Feb,2022"/>
    <n v="2022"/>
    <s v="Thu"/>
    <n v="13"/>
    <s v="NO"/>
    <n v="3"/>
  </r>
  <r>
    <x v="811"/>
    <s v="Rear-end Collision"/>
    <x v="8"/>
    <s v="Snow"/>
    <s v="Dry"/>
    <s v="Night"/>
    <n v="2"/>
    <s v="Minor"/>
    <d v="2022-02-03T00:00:00"/>
    <d v="1899-12-30T13:31:00"/>
    <n v="2"/>
    <s v="Minor"/>
    <d v="2022-02-03T00:00:00"/>
    <d v="1899-12-30T13:31:00"/>
    <d v="2022-02-03T13:31:00"/>
    <s v="Feb,2022"/>
    <n v="2022"/>
    <s v="Thu"/>
    <n v="13"/>
    <s v="NO"/>
    <n v="1"/>
  </r>
  <r>
    <x v="812"/>
    <s v="Head-on Collision"/>
    <x v="6"/>
    <s v="Clear"/>
    <s v="Icy"/>
    <s v="Midday"/>
    <n v="4"/>
    <s v="Fatal"/>
    <d v="2022-02-03T00:00:00"/>
    <d v="1899-12-30T13:32:00"/>
    <n v="4"/>
    <s v="Fatal"/>
    <d v="2022-02-03T00:00:00"/>
    <d v="1899-12-30T13:32:00"/>
    <d v="2022-02-03T13:32:00"/>
    <s v="Feb,2022"/>
    <n v="2022"/>
    <s v="Thu"/>
    <n v="13"/>
    <s v="NO"/>
    <n v="5"/>
  </r>
  <r>
    <x v="813"/>
    <s v="Pedestrian Involved"/>
    <x v="5"/>
    <s v="Clear"/>
    <s v="Dry"/>
    <s v="Evening Rush"/>
    <n v="2"/>
    <s v="Fatal"/>
    <d v="2022-02-03T00:00:00"/>
    <d v="1899-12-30T13:33:00"/>
    <n v="2"/>
    <s v="Fatal"/>
    <d v="2022-02-03T00:00:00"/>
    <d v="1899-12-30T13:33:00"/>
    <d v="2022-02-03T13:33:00"/>
    <s v="Feb,2022"/>
    <n v="2022"/>
    <s v="Thu"/>
    <n v="13"/>
    <s v="NO"/>
    <n v="5"/>
  </r>
  <r>
    <x v="814"/>
    <s v="Multi-vehicle Pile-up"/>
    <x v="9"/>
    <s v="Windy"/>
    <s v="Icy"/>
    <s v="Evening Rush"/>
    <n v="5"/>
    <s v="Fatal"/>
    <d v="2022-02-03T00:00:00"/>
    <d v="1899-12-30T13:34:00"/>
    <n v="5"/>
    <s v="Fatal"/>
    <d v="2022-02-03T00:00:00"/>
    <d v="1899-12-30T13:34:00"/>
    <d v="2022-02-03T13:34:00"/>
    <s v="Feb,2022"/>
    <n v="2022"/>
    <s v="Thu"/>
    <n v="13"/>
    <s v="NO"/>
    <n v="5"/>
  </r>
  <r>
    <x v="815"/>
    <s v="Single Vehicle Accident"/>
    <x v="8"/>
    <s v="Fog"/>
    <s v="Icy"/>
    <s v="Morning Rush"/>
    <n v="5"/>
    <s v="Fatal"/>
    <d v="2022-02-03T00:00:00"/>
    <d v="1899-12-30T13:35:00"/>
    <n v="5"/>
    <s v="Fatal"/>
    <d v="2022-02-03T00:00:00"/>
    <d v="1899-12-30T13:35:00"/>
    <d v="2022-02-03T13:35:00"/>
    <s v="Feb,2022"/>
    <n v="2022"/>
    <s v="Thu"/>
    <n v="13"/>
    <s v="NO"/>
    <n v="5"/>
  </r>
  <r>
    <x v="816"/>
    <s v="Single Vehicle Accident"/>
    <x v="8"/>
    <s v="Rain"/>
    <s v="Dry"/>
    <s v="Evening Rush"/>
    <n v="2"/>
    <s v="Fatal"/>
    <d v="2022-02-04T00:00:00"/>
    <d v="1899-12-30T13:36:00"/>
    <n v="2"/>
    <s v="Fatal"/>
    <d v="2022-02-04T00:00:00"/>
    <d v="1899-12-30T13:36:00"/>
    <d v="2022-02-04T13:36:00"/>
    <s v="Feb,2022"/>
    <n v="2022"/>
    <s v="Fri"/>
    <n v="13"/>
    <s v="NO"/>
    <n v="5"/>
  </r>
  <r>
    <x v="817"/>
    <s v="Multi-vehicle Pile-up"/>
    <x v="1"/>
    <s v="Fog"/>
    <s v="Snow-covered"/>
    <s v="Night"/>
    <n v="4"/>
    <s v="Minor"/>
    <d v="2022-02-04T00:00:00"/>
    <d v="1899-12-30T13:37:00"/>
    <n v="4"/>
    <s v="Minor"/>
    <d v="2022-02-04T00:00:00"/>
    <d v="1899-12-30T13:37:00"/>
    <d v="2022-02-04T13:37:00"/>
    <s v="Feb,2022"/>
    <n v="2022"/>
    <s v="Fri"/>
    <n v="13"/>
    <s v="NO"/>
    <n v="1"/>
  </r>
  <r>
    <x v="818"/>
    <s v="Side-impact Collision"/>
    <x v="2"/>
    <s v="Rain"/>
    <s v="Snow-covered"/>
    <s v="Night"/>
    <n v="5"/>
    <s v="Minor"/>
    <d v="2022-02-04T00:00:00"/>
    <d v="1899-12-30T13:38:00"/>
    <n v="5"/>
    <s v="Minor"/>
    <d v="2022-02-04T00:00:00"/>
    <d v="1899-12-30T13:38:00"/>
    <d v="2022-02-04T13:38:00"/>
    <s v="Feb,2022"/>
    <n v="2022"/>
    <s v="Fri"/>
    <n v="13"/>
    <s v="NO"/>
    <n v="1"/>
  </r>
  <r>
    <x v="819"/>
    <s v="Rear-end Collision"/>
    <x v="2"/>
    <s v="Snow"/>
    <s v="Wet"/>
    <s v="Midday"/>
    <n v="5"/>
    <s v="Fatal"/>
    <d v="2022-02-04T00:00:00"/>
    <d v="1899-12-30T13:39:00"/>
    <n v="5"/>
    <s v="Fatal"/>
    <d v="2022-02-04T00:00:00"/>
    <d v="1899-12-30T13:39:00"/>
    <d v="2022-02-04T13:39:00"/>
    <s v="Feb,2022"/>
    <n v="2022"/>
    <s v="Fri"/>
    <n v="13"/>
    <s v="NO"/>
    <n v="5"/>
  </r>
  <r>
    <x v="820"/>
    <s v="Pedestrian Involved"/>
    <x v="6"/>
    <s v="Fog"/>
    <s v="Snow-covered"/>
    <s v="Morning Rush"/>
    <n v="2"/>
    <s v="Severe"/>
    <d v="2022-02-04T00:00:00"/>
    <d v="1899-12-30T13:40:00"/>
    <n v="2"/>
    <s v="Severe"/>
    <d v="2022-02-04T00:00:00"/>
    <d v="1899-12-30T13:40:00"/>
    <d v="2022-02-04T13:40:00"/>
    <s v="Feb,2022"/>
    <n v="2022"/>
    <s v="Fri"/>
    <n v="13"/>
    <s v="NO"/>
    <n v="3"/>
  </r>
  <r>
    <x v="821"/>
    <s v="Multi-vehicle Pile-up"/>
    <x v="6"/>
    <s v="Clear"/>
    <s v="Wet"/>
    <s v="Night"/>
    <n v="2"/>
    <s v="Moderate"/>
    <d v="2022-02-04T00:00:00"/>
    <d v="1899-12-30T13:41:00"/>
    <n v="2"/>
    <s v="Moderate"/>
    <d v="2022-02-04T00:00:00"/>
    <d v="1899-12-30T13:41:00"/>
    <d v="2022-02-04T13:41:00"/>
    <s v="Feb,2022"/>
    <n v="2022"/>
    <s v="Fri"/>
    <n v="13"/>
    <s v="NO"/>
    <n v="2"/>
  </r>
  <r>
    <x v="822"/>
    <s v="Multi-vehicle Pile-up"/>
    <x v="9"/>
    <s v="Rain"/>
    <s v="Snow-covered"/>
    <s v="Morning Rush"/>
    <n v="3"/>
    <s v="Severe"/>
    <d v="2022-02-04T00:00:00"/>
    <d v="1899-12-30T13:42:00"/>
    <n v="3"/>
    <s v="Severe"/>
    <d v="2022-02-04T00:00:00"/>
    <d v="1899-12-30T13:42:00"/>
    <d v="2022-02-04T13:42:00"/>
    <s v="Feb,2022"/>
    <n v="2022"/>
    <s v="Fri"/>
    <n v="13"/>
    <s v="NO"/>
    <n v="3"/>
  </r>
  <r>
    <x v="823"/>
    <s v="Side-impact Collision"/>
    <x v="5"/>
    <s v="Snow"/>
    <s v="Icy"/>
    <s v="Morning Rush"/>
    <n v="5"/>
    <s v="Severe"/>
    <d v="2022-02-04T00:00:00"/>
    <d v="1899-12-30T13:43:00"/>
    <n v="5"/>
    <s v="Severe"/>
    <d v="2022-02-04T00:00:00"/>
    <d v="1899-12-30T13:43:00"/>
    <d v="2022-02-04T13:43:00"/>
    <s v="Feb,2022"/>
    <n v="2022"/>
    <s v="Fri"/>
    <n v="13"/>
    <s v="NO"/>
    <n v="3"/>
  </r>
  <r>
    <x v="824"/>
    <s v="Rear-end Collision"/>
    <x v="8"/>
    <s v="Clear"/>
    <s v="Icy"/>
    <s v="Evening Rush"/>
    <n v="4"/>
    <s v="Fatal"/>
    <d v="2022-02-04T00:00:00"/>
    <d v="1899-12-30T13:44:00"/>
    <n v="4"/>
    <s v="Fatal"/>
    <d v="2022-02-04T00:00:00"/>
    <d v="1899-12-30T13:44:00"/>
    <d v="2022-02-04T13:44:00"/>
    <s v="Feb,2022"/>
    <n v="2022"/>
    <s v="Fri"/>
    <n v="13"/>
    <s v="NO"/>
    <n v="5"/>
  </r>
  <r>
    <x v="825"/>
    <s v="Multi-vehicle Pile-up"/>
    <x v="2"/>
    <s v="Clear"/>
    <s v="Icy"/>
    <s v="Midday"/>
    <n v="3"/>
    <s v="Moderate"/>
    <d v="2022-02-04T00:00:00"/>
    <d v="1899-12-30T13:45:00"/>
    <n v="3"/>
    <s v="Moderate"/>
    <d v="2022-02-04T00:00:00"/>
    <d v="1899-12-30T13:45:00"/>
    <d v="2022-02-04T13:45:00"/>
    <s v="Feb,2022"/>
    <n v="2022"/>
    <s v="Fri"/>
    <n v="13"/>
    <s v="NO"/>
    <n v="2"/>
  </r>
  <r>
    <x v="826"/>
    <s v="Head-on Collision"/>
    <x v="1"/>
    <s v="Clear"/>
    <s v="Wet"/>
    <s v="Night"/>
    <n v="5"/>
    <s v="Minor"/>
    <d v="2022-02-04T00:00:00"/>
    <d v="1899-12-30T13:46:00"/>
    <n v="5"/>
    <s v="Minor"/>
    <d v="2022-02-04T00:00:00"/>
    <d v="1899-12-30T13:46:00"/>
    <d v="2022-02-04T13:46:00"/>
    <s v="Feb,2022"/>
    <n v="2022"/>
    <s v="Fri"/>
    <n v="13"/>
    <s v="NO"/>
    <n v="1"/>
  </r>
  <r>
    <x v="827"/>
    <s v="Multi-vehicle Pile-up"/>
    <x v="7"/>
    <s v="Snow"/>
    <s v="Snow-covered"/>
    <s v="Midday"/>
    <n v="4"/>
    <s v="Fatal"/>
    <d v="2022-02-04T00:00:00"/>
    <d v="1899-12-30T13:47:00"/>
    <n v="4"/>
    <s v="Fatal"/>
    <d v="2022-02-04T00:00:00"/>
    <d v="1899-12-30T13:47:00"/>
    <d v="2022-02-04T13:47:00"/>
    <s v="Feb,2022"/>
    <n v="2022"/>
    <s v="Fri"/>
    <n v="13"/>
    <s v="NO"/>
    <n v="5"/>
  </r>
  <r>
    <x v="828"/>
    <s v="Pedestrian Involved"/>
    <x v="2"/>
    <s v="Windy"/>
    <s v="Wet"/>
    <s v="Morning Rush"/>
    <n v="1"/>
    <s v="Moderate"/>
    <d v="2022-02-04T00:00:00"/>
    <d v="1899-12-30T13:48:00"/>
    <n v="1"/>
    <s v="Moderate"/>
    <d v="2022-02-04T00:00:00"/>
    <d v="1899-12-30T13:48:00"/>
    <d v="2022-02-04T13:48:00"/>
    <s v="Feb,2022"/>
    <n v="2022"/>
    <s v="Fri"/>
    <n v="13"/>
    <s v="NO"/>
    <n v="2"/>
  </r>
  <r>
    <x v="829"/>
    <s v="Rear-end Collision"/>
    <x v="7"/>
    <s v="Snow"/>
    <s v="Icy"/>
    <s v="Night"/>
    <n v="2"/>
    <s v="Minor"/>
    <d v="2022-02-04T00:00:00"/>
    <d v="1899-12-30T13:49:00"/>
    <n v="2"/>
    <s v="Minor"/>
    <d v="2022-02-04T00:00:00"/>
    <d v="1899-12-30T13:49:00"/>
    <d v="2022-02-04T13:49:00"/>
    <s v="Feb,2022"/>
    <n v="2022"/>
    <s v="Fri"/>
    <n v="13"/>
    <s v="NO"/>
    <n v="1"/>
  </r>
  <r>
    <x v="830"/>
    <s v="Pedestrian Involved"/>
    <x v="0"/>
    <s v="Fog"/>
    <s v="Dry"/>
    <s v="Midday"/>
    <n v="3"/>
    <s v="Moderate"/>
    <d v="2022-02-04T00:00:00"/>
    <d v="1899-12-30T13:50:00"/>
    <n v="3"/>
    <s v="Moderate"/>
    <d v="2022-02-04T00:00:00"/>
    <d v="1899-12-30T13:50:00"/>
    <d v="2022-02-04T13:50:00"/>
    <s v="Feb,2022"/>
    <n v="2022"/>
    <s v="Fri"/>
    <n v="13"/>
    <s v="NO"/>
    <n v="2"/>
  </r>
  <r>
    <x v="831"/>
    <s v="Rear-end Collision"/>
    <x v="1"/>
    <s v="Snow"/>
    <s v="Dry"/>
    <s v="Night"/>
    <n v="1"/>
    <s v="Moderate"/>
    <d v="2022-02-04T00:00:00"/>
    <d v="1899-12-30T13:51:00"/>
    <n v="1"/>
    <s v="Moderate"/>
    <d v="2022-02-04T00:00:00"/>
    <d v="1899-12-30T13:51:00"/>
    <d v="2022-02-04T13:51:00"/>
    <s v="Feb,2022"/>
    <n v="2022"/>
    <s v="Fri"/>
    <n v="13"/>
    <s v="NO"/>
    <n v="2"/>
  </r>
  <r>
    <x v="832"/>
    <s v="Head-on Collision"/>
    <x v="2"/>
    <s v="Rain"/>
    <s v="Icy"/>
    <s v="Midday"/>
    <n v="4"/>
    <s v="Moderate"/>
    <d v="2022-02-04T00:00:00"/>
    <d v="1899-12-30T13:52:00"/>
    <n v="4"/>
    <s v="Moderate"/>
    <d v="2022-02-04T00:00:00"/>
    <d v="1899-12-30T13:52:00"/>
    <d v="2022-02-04T13:52:00"/>
    <s v="Feb,2022"/>
    <n v="2022"/>
    <s v="Fri"/>
    <n v="13"/>
    <s v="NO"/>
    <n v="2"/>
  </r>
  <r>
    <x v="833"/>
    <s v="Pedestrian Involved"/>
    <x v="7"/>
    <s v="Rain"/>
    <s v="Dry"/>
    <s v="Evening Rush"/>
    <n v="4"/>
    <s v="Severe"/>
    <d v="2022-02-04T00:00:00"/>
    <d v="1899-12-30T13:53:00"/>
    <n v="4"/>
    <s v="Severe"/>
    <d v="2022-02-04T00:00:00"/>
    <d v="1899-12-30T13:53:00"/>
    <d v="2022-02-04T13:53:00"/>
    <s v="Feb,2022"/>
    <n v="2022"/>
    <s v="Fri"/>
    <n v="13"/>
    <s v="NO"/>
    <n v="3"/>
  </r>
  <r>
    <x v="834"/>
    <s v="Single Vehicle Accident"/>
    <x v="3"/>
    <s v="Fog"/>
    <s v="Dry"/>
    <s v="Evening Rush"/>
    <n v="3"/>
    <s v="Fatal"/>
    <d v="2022-02-04T00:00:00"/>
    <d v="1899-12-30T13:54:00"/>
    <n v="3"/>
    <s v="Fatal"/>
    <d v="2022-02-04T00:00:00"/>
    <d v="1899-12-30T13:54:00"/>
    <d v="2022-02-04T13:54:00"/>
    <s v="Feb,2022"/>
    <n v="2022"/>
    <s v="Fri"/>
    <n v="13"/>
    <s v="NO"/>
    <n v="5"/>
  </r>
  <r>
    <x v="835"/>
    <s v="Multi-vehicle Pile-up"/>
    <x v="9"/>
    <s v="Rain"/>
    <s v="Dry"/>
    <s v="Evening Rush"/>
    <n v="4"/>
    <s v="Fatal"/>
    <d v="2022-02-04T00:00:00"/>
    <d v="1899-12-30T13:55:00"/>
    <n v="4"/>
    <s v="Fatal"/>
    <d v="2022-02-04T00:00:00"/>
    <d v="1899-12-30T13:55:00"/>
    <d v="2022-02-04T13:55:00"/>
    <s v="Feb,2022"/>
    <n v="2022"/>
    <s v="Fri"/>
    <n v="13"/>
    <s v="NO"/>
    <n v="5"/>
  </r>
  <r>
    <x v="836"/>
    <s v="Head-on Collision"/>
    <x v="7"/>
    <s v="Rain"/>
    <s v="Snow-covered"/>
    <s v="Morning Rush"/>
    <n v="5"/>
    <s v="Severe"/>
    <d v="2022-02-04T00:00:00"/>
    <d v="1899-12-30T13:56:00"/>
    <n v="5"/>
    <s v="Severe"/>
    <d v="2022-02-04T00:00:00"/>
    <d v="1899-12-30T13:56:00"/>
    <d v="2022-02-04T13:56:00"/>
    <s v="Feb,2022"/>
    <n v="2022"/>
    <s v="Fri"/>
    <n v="13"/>
    <s v="NO"/>
    <n v="3"/>
  </r>
  <r>
    <x v="837"/>
    <s v="Rear-end Collision"/>
    <x v="0"/>
    <s v="Rain"/>
    <s v="Wet"/>
    <s v="Morning Rush"/>
    <n v="5"/>
    <s v="Fatal"/>
    <d v="2022-02-04T00:00:00"/>
    <d v="1899-12-30T13:57:00"/>
    <n v="5"/>
    <s v="Fatal"/>
    <d v="2022-02-04T00:00:00"/>
    <d v="1899-12-30T13:57:00"/>
    <d v="2022-02-04T13:57:00"/>
    <s v="Feb,2022"/>
    <n v="2022"/>
    <s v="Fri"/>
    <n v="13"/>
    <s v="NO"/>
    <n v="5"/>
  </r>
  <r>
    <x v="838"/>
    <s v="Pedestrian Involved"/>
    <x v="8"/>
    <s v="Snow"/>
    <s v="Wet"/>
    <s v="Midday"/>
    <n v="4"/>
    <s v="Severe"/>
    <d v="2022-02-04T00:00:00"/>
    <d v="1899-12-30T13:58:00"/>
    <n v="4"/>
    <s v="Severe"/>
    <d v="2022-02-04T00:00:00"/>
    <d v="1899-12-30T13:58:00"/>
    <d v="2022-02-04T13:58:00"/>
    <s v="Feb,2022"/>
    <n v="2022"/>
    <s v="Fri"/>
    <n v="13"/>
    <s v="NO"/>
    <n v="3"/>
  </r>
  <r>
    <x v="839"/>
    <s v="Multi-vehicle Pile-up"/>
    <x v="8"/>
    <s v="Rain"/>
    <s v="Wet"/>
    <s v="Midday"/>
    <n v="5"/>
    <s v="Severe"/>
    <d v="2022-02-04T00:00:00"/>
    <d v="1899-12-30T13:59:00"/>
    <n v="5"/>
    <s v="Severe"/>
    <d v="2022-02-04T00:00:00"/>
    <d v="1899-12-30T13:59:00"/>
    <d v="2022-02-04T13:59:00"/>
    <s v="Feb,2022"/>
    <n v="2022"/>
    <s v="Fri"/>
    <n v="13"/>
    <s v="NO"/>
    <n v="3"/>
  </r>
  <r>
    <x v="840"/>
    <s v="Head-on Collision"/>
    <x v="6"/>
    <s v="Windy"/>
    <s v="Wet"/>
    <s v="Night"/>
    <n v="2"/>
    <s v="Minor"/>
    <d v="2022-02-05T00:00:00"/>
    <d v="1899-12-30T14:00:00"/>
    <n v="2"/>
    <s v="Minor"/>
    <d v="2022-02-05T00:00:00"/>
    <d v="1899-12-30T14:00:00"/>
    <d v="2022-02-05T14:00:00"/>
    <s v="Feb,2022"/>
    <n v="2022"/>
    <s v="Sat"/>
    <n v="14"/>
    <s v="NO"/>
    <n v="1"/>
  </r>
  <r>
    <x v="841"/>
    <s v="Rear-end Collision"/>
    <x v="7"/>
    <s v="Clear"/>
    <s v="Wet"/>
    <s v="Midday"/>
    <n v="2"/>
    <s v="Minor"/>
    <d v="2022-02-05T00:00:00"/>
    <d v="1899-12-30T14:01:00"/>
    <n v="2"/>
    <s v="Minor"/>
    <d v="2022-02-05T00:00:00"/>
    <d v="1899-12-30T14:01:00"/>
    <d v="2022-02-05T14:01:00"/>
    <s v="Feb,2022"/>
    <n v="2022"/>
    <s v="Sat"/>
    <n v="14"/>
    <s v="NO"/>
    <n v="1"/>
  </r>
  <r>
    <x v="842"/>
    <s v="Single Vehicle Accident"/>
    <x v="5"/>
    <s v="Snow"/>
    <s v="Dry"/>
    <s v="Morning Rush"/>
    <n v="3"/>
    <s v="Severe"/>
    <d v="2022-02-05T00:00:00"/>
    <d v="1899-12-30T14:02:00"/>
    <n v="3"/>
    <s v="Severe"/>
    <d v="2022-02-05T00:00:00"/>
    <d v="1899-12-30T14:02:00"/>
    <d v="2022-02-05T14:02:00"/>
    <s v="Feb,2022"/>
    <n v="2022"/>
    <s v="Sat"/>
    <n v="14"/>
    <s v="NO"/>
    <n v="3"/>
  </r>
  <r>
    <x v="843"/>
    <s v="Single Vehicle Accident"/>
    <x v="4"/>
    <s v="Windy"/>
    <s v="Snow-covered"/>
    <s v="Morning Rush"/>
    <n v="3"/>
    <s v="Severe"/>
    <d v="2022-02-05T00:00:00"/>
    <d v="1899-12-30T14:03:00"/>
    <n v="3"/>
    <s v="Severe"/>
    <d v="2022-02-05T00:00:00"/>
    <d v="1899-12-30T14:03:00"/>
    <d v="2022-02-05T14:03:00"/>
    <s v="Feb,2022"/>
    <n v="2022"/>
    <s v="Sat"/>
    <n v="14"/>
    <s v="NO"/>
    <n v="3"/>
  </r>
  <r>
    <x v="844"/>
    <s v="Rear-end Collision"/>
    <x v="9"/>
    <s v="Rain"/>
    <s v="Dry"/>
    <s v="Midday"/>
    <n v="4"/>
    <s v="Minor"/>
    <d v="2022-02-05T00:00:00"/>
    <d v="1899-12-30T14:04:00"/>
    <n v="4"/>
    <s v="Minor"/>
    <d v="2022-02-05T00:00:00"/>
    <d v="1899-12-30T14:04:00"/>
    <d v="2022-02-05T14:04:00"/>
    <s v="Feb,2022"/>
    <n v="2022"/>
    <s v="Sat"/>
    <n v="14"/>
    <s v="NO"/>
    <n v="1"/>
  </r>
  <r>
    <x v="845"/>
    <s v="Single Vehicle Accident"/>
    <x v="3"/>
    <s v="Rain"/>
    <s v="Icy"/>
    <s v="Midday"/>
    <n v="1"/>
    <s v="Severe"/>
    <d v="2022-02-05T00:00:00"/>
    <d v="1899-12-30T14:05:00"/>
    <n v="1"/>
    <s v="Severe"/>
    <d v="2022-02-05T00:00:00"/>
    <d v="1899-12-30T14:05:00"/>
    <d v="2022-02-05T14:05:00"/>
    <s v="Feb,2022"/>
    <n v="2022"/>
    <s v="Sat"/>
    <n v="14"/>
    <s v="NO"/>
    <n v="3"/>
  </r>
  <r>
    <x v="846"/>
    <s v="Head-on Collision"/>
    <x v="6"/>
    <s v="Rain"/>
    <s v="Dry"/>
    <s v="Evening Rush"/>
    <n v="4"/>
    <s v="Fatal"/>
    <d v="2022-02-05T00:00:00"/>
    <d v="1899-12-30T14:06:00"/>
    <n v="4"/>
    <s v="Fatal"/>
    <d v="2022-02-05T00:00:00"/>
    <d v="1899-12-30T14:06:00"/>
    <d v="2022-02-05T14:06:00"/>
    <s v="Feb,2022"/>
    <n v="2022"/>
    <s v="Sat"/>
    <n v="14"/>
    <s v="NO"/>
    <n v="5"/>
  </r>
  <r>
    <x v="847"/>
    <s v="Multi-vehicle Pile-up"/>
    <x v="4"/>
    <s v="Clear"/>
    <s v="Dry"/>
    <s v="Midday"/>
    <n v="4"/>
    <s v="Moderate"/>
    <d v="2022-02-05T00:00:00"/>
    <d v="1899-12-30T14:07:00"/>
    <n v="4"/>
    <s v="Moderate"/>
    <d v="2022-02-05T00:00:00"/>
    <d v="1899-12-30T14:07:00"/>
    <d v="2022-02-05T14:07:00"/>
    <s v="Feb,2022"/>
    <n v="2022"/>
    <s v="Sat"/>
    <n v="14"/>
    <s v="NO"/>
    <n v="2"/>
  </r>
  <r>
    <x v="848"/>
    <s v="Single Vehicle Accident"/>
    <x v="8"/>
    <s v="Rain"/>
    <s v="Snow-covered"/>
    <s v="Midday"/>
    <n v="2"/>
    <s v="Minor"/>
    <d v="2022-02-05T00:00:00"/>
    <d v="1899-12-30T14:08:00"/>
    <n v="2"/>
    <s v="Minor"/>
    <d v="2022-02-05T00:00:00"/>
    <d v="1899-12-30T14:08:00"/>
    <d v="2022-02-05T14:08:00"/>
    <s v="Feb,2022"/>
    <n v="2022"/>
    <s v="Sat"/>
    <n v="14"/>
    <s v="NO"/>
    <n v="1"/>
  </r>
  <r>
    <x v="849"/>
    <s v="Multi-vehicle Pile-up"/>
    <x v="2"/>
    <s v="Rain"/>
    <s v="Snow-covered"/>
    <s v="Midday"/>
    <n v="1"/>
    <s v="Minor"/>
    <d v="2022-02-05T00:00:00"/>
    <d v="1899-12-30T14:09:00"/>
    <n v="1"/>
    <s v="Minor"/>
    <d v="2022-02-05T00:00:00"/>
    <d v="1899-12-30T14:09:00"/>
    <d v="2022-02-05T14:09:00"/>
    <s v="Feb,2022"/>
    <n v="2022"/>
    <s v="Sat"/>
    <n v="14"/>
    <s v="NO"/>
    <n v="1"/>
  </r>
  <r>
    <x v="850"/>
    <s v="Side-impact Collision"/>
    <x v="7"/>
    <s v="Fog"/>
    <s v="Snow-covered"/>
    <s v="Midday"/>
    <n v="2"/>
    <s v="Severe"/>
    <d v="2022-02-05T00:00:00"/>
    <d v="1899-12-30T14:10:00"/>
    <n v="2"/>
    <s v="Severe"/>
    <d v="2022-02-05T00:00:00"/>
    <d v="1899-12-30T14:10:00"/>
    <d v="2022-02-05T14:10:00"/>
    <s v="Feb,2022"/>
    <n v="2022"/>
    <s v="Sat"/>
    <n v="14"/>
    <s v="NO"/>
    <n v="3"/>
  </r>
  <r>
    <x v="851"/>
    <s v="Single Vehicle Accident"/>
    <x v="4"/>
    <s v="Snow"/>
    <s v="Snow-covered"/>
    <s v="Morning Rush"/>
    <n v="2"/>
    <s v="Fatal"/>
    <d v="2022-02-05T00:00:00"/>
    <d v="1899-12-30T14:11:00"/>
    <n v="2"/>
    <s v="Fatal"/>
    <d v="2022-02-05T00:00:00"/>
    <d v="1899-12-30T14:11:00"/>
    <d v="2022-02-05T14:11:00"/>
    <s v="Feb,2022"/>
    <n v="2022"/>
    <s v="Sat"/>
    <n v="14"/>
    <s v="NO"/>
    <n v="5"/>
  </r>
  <r>
    <x v="852"/>
    <s v="Side-impact Collision"/>
    <x v="3"/>
    <s v="Snow"/>
    <s v="Snow-covered"/>
    <s v="Evening Rush"/>
    <n v="1"/>
    <s v="Minor"/>
    <d v="2022-02-05T00:00:00"/>
    <d v="1899-12-30T14:12:00"/>
    <n v="1"/>
    <s v="Minor"/>
    <d v="2022-02-05T00:00:00"/>
    <d v="1899-12-30T14:12:00"/>
    <d v="2022-02-05T14:12:00"/>
    <s v="Feb,2022"/>
    <n v="2022"/>
    <s v="Sat"/>
    <n v="14"/>
    <s v="NO"/>
    <n v="1"/>
  </r>
  <r>
    <x v="853"/>
    <s v="Multi-vehicle Pile-up"/>
    <x v="1"/>
    <s v="Windy"/>
    <s v="Wet"/>
    <s v="Morning Rush"/>
    <n v="3"/>
    <s v="Severe"/>
    <d v="2022-02-05T00:00:00"/>
    <d v="1899-12-30T14:13:00"/>
    <n v="3"/>
    <s v="Severe"/>
    <d v="2022-02-05T00:00:00"/>
    <d v="1899-12-30T14:13:00"/>
    <d v="2022-02-05T14:13:00"/>
    <s v="Feb,2022"/>
    <n v="2022"/>
    <s v="Sat"/>
    <n v="14"/>
    <s v="NO"/>
    <n v="3"/>
  </r>
  <r>
    <x v="854"/>
    <s v="Pedestrian Involved"/>
    <x v="1"/>
    <s v="Clear"/>
    <s v="Icy"/>
    <s v="Evening Rush"/>
    <n v="3"/>
    <s v="Severe"/>
    <d v="2022-02-05T00:00:00"/>
    <d v="1899-12-30T14:14:00"/>
    <n v="3"/>
    <s v="Severe"/>
    <d v="2022-02-05T00:00:00"/>
    <d v="1899-12-30T14:14:00"/>
    <d v="2022-02-05T14:14:00"/>
    <s v="Feb,2022"/>
    <n v="2022"/>
    <s v="Sat"/>
    <n v="14"/>
    <s v="NO"/>
    <n v="3"/>
  </r>
  <r>
    <x v="855"/>
    <s v="Multi-vehicle Pile-up"/>
    <x v="8"/>
    <s v="Rain"/>
    <s v="Wet"/>
    <s v="Evening Rush"/>
    <n v="3"/>
    <s v="Moderate"/>
    <d v="2022-02-05T00:00:00"/>
    <d v="1899-12-30T14:15:00"/>
    <n v="3"/>
    <s v="Moderate"/>
    <d v="2022-02-05T00:00:00"/>
    <d v="1899-12-30T14:15:00"/>
    <d v="2022-02-05T14:15:00"/>
    <s v="Feb,2022"/>
    <n v="2022"/>
    <s v="Sat"/>
    <n v="14"/>
    <s v="NO"/>
    <n v="2"/>
  </r>
  <r>
    <x v="856"/>
    <s v="Head-on Collision"/>
    <x v="2"/>
    <s v="Clear"/>
    <s v="Dry"/>
    <s v="Night"/>
    <n v="1"/>
    <s v="Fatal"/>
    <d v="2022-02-05T00:00:00"/>
    <d v="1899-12-30T14:16:00"/>
    <n v="1"/>
    <s v="Fatal"/>
    <d v="2022-02-05T00:00:00"/>
    <d v="1899-12-30T14:16:00"/>
    <d v="2022-02-05T14:16:00"/>
    <s v="Feb,2022"/>
    <n v="2022"/>
    <s v="Sat"/>
    <n v="14"/>
    <s v="NO"/>
    <n v="5"/>
  </r>
  <r>
    <x v="857"/>
    <s v="Pedestrian Involved"/>
    <x v="6"/>
    <s v="Fog"/>
    <s v="Icy"/>
    <s v="Evening Rush"/>
    <n v="3"/>
    <s v="Minor"/>
    <d v="2022-02-05T00:00:00"/>
    <d v="1899-12-30T14:17:00"/>
    <n v="3"/>
    <s v="Minor"/>
    <d v="2022-02-05T00:00:00"/>
    <d v="1899-12-30T14:17:00"/>
    <d v="2022-02-05T14:17:00"/>
    <s v="Feb,2022"/>
    <n v="2022"/>
    <s v="Sat"/>
    <n v="14"/>
    <s v="NO"/>
    <n v="1"/>
  </r>
  <r>
    <x v="858"/>
    <s v="Pedestrian Involved"/>
    <x v="2"/>
    <s v="Clear"/>
    <s v="Icy"/>
    <s v="Midday"/>
    <n v="4"/>
    <s v="Fatal"/>
    <d v="2022-02-05T00:00:00"/>
    <d v="1899-12-30T14:18:00"/>
    <n v="4"/>
    <s v="Fatal"/>
    <d v="2022-02-05T00:00:00"/>
    <d v="1899-12-30T14:18:00"/>
    <d v="2022-02-05T14:18:00"/>
    <s v="Feb,2022"/>
    <n v="2022"/>
    <s v="Sat"/>
    <n v="14"/>
    <s v="NO"/>
    <n v="5"/>
  </r>
  <r>
    <x v="859"/>
    <s v="Single Vehicle Accident"/>
    <x v="1"/>
    <s v="Snow"/>
    <s v="Wet"/>
    <s v="Midday"/>
    <n v="1"/>
    <s v="Severe"/>
    <d v="2022-02-05T00:00:00"/>
    <d v="1899-12-30T14:19:00"/>
    <n v="1"/>
    <s v="Severe"/>
    <d v="2022-02-05T00:00:00"/>
    <d v="1899-12-30T14:19:00"/>
    <d v="2022-02-05T14:19:00"/>
    <s v="Feb,2022"/>
    <n v="2022"/>
    <s v="Sat"/>
    <n v="14"/>
    <s v="NO"/>
    <n v="3"/>
  </r>
  <r>
    <x v="860"/>
    <s v="Single Vehicle Accident"/>
    <x v="7"/>
    <s v="Clear"/>
    <s v="Snow-covered"/>
    <s v="Morning Rush"/>
    <n v="3"/>
    <s v="Severe"/>
    <d v="2022-02-05T00:00:00"/>
    <d v="1899-12-30T14:20:00"/>
    <n v="3"/>
    <s v="Severe"/>
    <d v="2022-02-05T00:00:00"/>
    <d v="1899-12-30T14:20:00"/>
    <d v="2022-02-05T14:20:00"/>
    <s v="Feb,2022"/>
    <n v="2022"/>
    <s v="Sat"/>
    <n v="14"/>
    <s v="NO"/>
    <n v="3"/>
  </r>
  <r>
    <x v="861"/>
    <s v="Single Vehicle Accident"/>
    <x v="3"/>
    <s v="Fog"/>
    <s v="Icy"/>
    <s v="Morning Rush"/>
    <n v="2"/>
    <s v="Fatal"/>
    <d v="2022-02-05T00:00:00"/>
    <d v="1899-12-30T14:21:00"/>
    <n v="2"/>
    <s v="Fatal"/>
    <d v="2022-02-05T00:00:00"/>
    <d v="1899-12-30T14:21:00"/>
    <d v="2022-02-05T14:21:00"/>
    <s v="Feb,2022"/>
    <n v="2022"/>
    <s v="Sat"/>
    <n v="14"/>
    <s v="NO"/>
    <n v="5"/>
  </r>
  <r>
    <x v="862"/>
    <s v="Multi-vehicle Pile-up"/>
    <x v="0"/>
    <s v="Clear"/>
    <s v="Snow-covered"/>
    <s v="Night"/>
    <n v="1"/>
    <s v="Fatal"/>
    <d v="2022-02-05T00:00:00"/>
    <d v="1899-12-30T14:22:00"/>
    <n v="1"/>
    <s v="Fatal"/>
    <d v="2022-02-05T00:00:00"/>
    <d v="1899-12-30T14:22:00"/>
    <d v="2022-02-05T14:22:00"/>
    <s v="Feb,2022"/>
    <n v="2022"/>
    <s v="Sat"/>
    <n v="14"/>
    <s v="NO"/>
    <n v="5"/>
  </r>
  <r>
    <x v="863"/>
    <s v="Pedestrian Involved"/>
    <x v="7"/>
    <s v="Fog"/>
    <s v="Dry"/>
    <s v="Evening Rush"/>
    <n v="5"/>
    <s v="Minor"/>
    <d v="2022-02-05T00:00:00"/>
    <d v="1899-12-30T14:23:00"/>
    <n v="5"/>
    <s v="Minor"/>
    <d v="2022-02-05T00:00:00"/>
    <d v="1899-12-30T14:23:00"/>
    <d v="2022-02-05T14:23:00"/>
    <s v="Feb,2022"/>
    <n v="2022"/>
    <s v="Sat"/>
    <n v="14"/>
    <s v="NO"/>
    <n v="1"/>
  </r>
  <r>
    <x v="864"/>
    <s v="Head-on Collision"/>
    <x v="0"/>
    <s v="Clear"/>
    <s v="Wet"/>
    <s v="Midday"/>
    <n v="4"/>
    <s v="Minor"/>
    <d v="2022-02-06T00:00:00"/>
    <d v="1899-12-30T14:24:00"/>
    <n v="4"/>
    <s v="Minor"/>
    <d v="2022-02-06T00:00:00"/>
    <d v="1899-12-30T14:24:00"/>
    <d v="2022-02-06T14:24:00"/>
    <s v="Feb,2022"/>
    <n v="2022"/>
    <s v="Sun"/>
    <n v="14"/>
    <s v="NO"/>
    <n v="1"/>
  </r>
  <r>
    <x v="865"/>
    <s v="Head-on Collision"/>
    <x v="6"/>
    <s v="Windy"/>
    <s v="Icy"/>
    <s v="Morning Rush"/>
    <n v="5"/>
    <s v="Minor"/>
    <d v="2022-02-06T00:00:00"/>
    <d v="1899-12-30T14:25:00"/>
    <n v="5"/>
    <s v="Minor"/>
    <d v="2022-02-06T00:00:00"/>
    <d v="1899-12-30T14:25:00"/>
    <d v="2022-02-06T14:25:00"/>
    <s v="Feb,2022"/>
    <n v="2022"/>
    <s v="Sun"/>
    <n v="14"/>
    <s v="NO"/>
    <n v="1"/>
  </r>
  <r>
    <x v="866"/>
    <s v="Side-impact Collision"/>
    <x v="5"/>
    <s v="Rain"/>
    <s v="Snow-covered"/>
    <s v="Midday"/>
    <n v="5"/>
    <s v="Minor"/>
    <d v="2022-02-06T00:00:00"/>
    <d v="1899-12-30T14:26:00"/>
    <n v="5"/>
    <s v="Minor"/>
    <d v="2022-02-06T00:00:00"/>
    <d v="1899-12-30T14:26:00"/>
    <d v="2022-02-06T14:26:00"/>
    <s v="Feb,2022"/>
    <n v="2022"/>
    <s v="Sun"/>
    <n v="14"/>
    <s v="NO"/>
    <n v="1"/>
  </r>
  <r>
    <x v="867"/>
    <s v="Rear-end Collision"/>
    <x v="7"/>
    <s v="Snow"/>
    <s v="Wet"/>
    <s v="Morning Rush"/>
    <n v="2"/>
    <s v="Fatal"/>
    <d v="2022-02-06T00:00:00"/>
    <d v="1899-12-30T14:27:00"/>
    <n v="2"/>
    <s v="Fatal"/>
    <d v="2022-02-06T00:00:00"/>
    <d v="1899-12-30T14:27:00"/>
    <d v="2022-02-06T14:27:00"/>
    <s v="Feb,2022"/>
    <n v="2022"/>
    <s v="Sun"/>
    <n v="14"/>
    <s v="NO"/>
    <n v="5"/>
  </r>
  <r>
    <x v="868"/>
    <s v="Head-on Collision"/>
    <x v="8"/>
    <s v="Snow"/>
    <s v="Wet"/>
    <s v="Midday"/>
    <n v="5"/>
    <s v="Fatal"/>
    <d v="2022-02-06T00:00:00"/>
    <d v="1899-12-30T14:28:00"/>
    <n v="5"/>
    <s v="Fatal"/>
    <d v="2022-02-06T00:00:00"/>
    <d v="1899-12-30T14:28:00"/>
    <d v="2022-02-06T14:28:00"/>
    <s v="Feb,2022"/>
    <n v="2022"/>
    <s v="Sun"/>
    <n v="14"/>
    <s v="NO"/>
    <n v="5"/>
  </r>
  <r>
    <x v="869"/>
    <s v="Single Vehicle Accident"/>
    <x v="4"/>
    <s v="Clear"/>
    <s v="Icy"/>
    <s v="Morning Rush"/>
    <n v="3"/>
    <s v="Fatal"/>
    <d v="2022-02-06T00:00:00"/>
    <d v="1899-12-30T14:29:00"/>
    <n v="3"/>
    <s v="Fatal"/>
    <d v="2022-02-06T00:00:00"/>
    <d v="1899-12-30T14:29:00"/>
    <d v="2022-02-06T14:29:00"/>
    <s v="Feb,2022"/>
    <n v="2022"/>
    <s v="Sun"/>
    <n v="14"/>
    <s v="NO"/>
    <n v="5"/>
  </r>
  <r>
    <x v="870"/>
    <s v="Side-impact Collision"/>
    <x v="4"/>
    <s v="Clear"/>
    <s v="Dry"/>
    <s v="Midday"/>
    <n v="3"/>
    <s v="Severe"/>
    <d v="2022-02-06T00:00:00"/>
    <d v="1899-12-30T14:30:00"/>
    <n v="3"/>
    <s v="Severe"/>
    <d v="2022-02-06T00:00:00"/>
    <d v="1899-12-30T14:30:00"/>
    <d v="2022-02-06T14:30:00"/>
    <s v="Feb,2022"/>
    <n v="2022"/>
    <s v="Sun"/>
    <n v="14"/>
    <s v="NO"/>
    <n v="3"/>
  </r>
  <r>
    <x v="871"/>
    <s v="Single Vehicle Accident"/>
    <x v="2"/>
    <s v="Clear"/>
    <s v="Icy"/>
    <s v="Morning Rush"/>
    <n v="3"/>
    <s v="Fatal"/>
    <d v="2022-02-06T00:00:00"/>
    <d v="1899-12-30T14:31:00"/>
    <n v="3"/>
    <s v="Fatal"/>
    <d v="2022-02-06T00:00:00"/>
    <d v="1899-12-30T14:31:00"/>
    <d v="2022-02-06T14:31:00"/>
    <s v="Feb,2022"/>
    <n v="2022"/>
    <s v="Sun"/>
    <n v="14"/>
    <s v="NO"/>
    <n v="5"/>
  </r>
  <r>
    <x v="872"/>
    <s v="Pedestrian Involved"/>
    <x v="7"/>
    <s v="Fog"/>
    <s v="Snow-covered"/>
    <s v="Evening Rush"/>
    <n v="1"/>
    <s v="Severe"/>
    <d v="2022-02-06T00:00:00"/>
    <d v="1899-12-30T14:32:00"/>
    <n v="1"/>
    <s v="Severe"/>
    <d v="2022-02-06T00:00:00"/>
    <d v="1899-12-30T14:32:00"/>
    <d v="2022-02-06T14:32:00"/>
    <s v="Feb,2022"/>
    <n v="2022"/>
    <s v="Sun"/>
    <n v="14"/>
    <s v="NO"/>
    <n v="3"/>
  </r>
  <r>
    <x v="873"/>
    <s v="Pedestrian Involved"/>
    <x v="8"/>
    <s v="Clear"/>
    <s v="Dry"/>
    <s v="Midday"/>
    <n v="3"/>
    <s v="Severe"/>
    <d v="2022-02-06T00:00:00"/>
    <d v="1899-12-30T14:33:00"/>
    <n v="3"/>
    <s v="Severe"/>
    <d v="2022-02-06T00:00:00"/>
    <d v="1899-12-30T14:33:00"/>
    <d v="2022-02-06T14:33:00"/>
    <s v="Feb,2022"/>
    <n v="2022"/>
    <s v="Sun"/>
    <n v="14"/>
    <s v="NO"/>
    <n v="3"/>
  </r>
  <r>
    <x v="874"/>
    <s v="Multi-vehicle Pile-up"/>
    <x v="0"/>
    <s v="Windy"/>
    <s v="Icy"/>
    <s v="Midday"/>
    <n v="3"/>
    <s v="Severe"/>
    <d v="2022-02-06T00:00:00"/>
    <d v="1899-12-30T14:34:00"/>
    <n v="3"/>
    <s v="Severe"/>
    <d v="2022-02-06T00:00:00"/>
    <d v="1899-12-30T14:34:00"/>
    <d v="2022-02-06T14:34:00"/>
    <s v="Feb,2022"/>
    <n v="2022"/>
    <s v="Sun"/>
    <n v="14"/>
    <s v="NO"/>
    <n v="3"/>
  </r>
  <r>
    <x v="875"/>
    <s v="Single Vehicle Accident"/>
    <x v="8"/>
    <s v="Clear"/>
    <s v="Dry"/>
    <s v="Midday"/>
    <n v="5"/>
    <s v="Fatal"/>
    <d v="2022-02-06T00:00:00"/>
    <d v="1899-12-30T14:35:00"/>
    <n v="5"/>
    <s v="Fatal"/>
    <d v="2022-02-06T00:00:00"/>
    <d v="1899-12-30T14:35:00"/>
    <d v="2022-02-06T14:35:00"/>
    <s v="Feb,2022"/>
    <n v="2022"/>
    <s v="Sun"/>
    <n v="14"/>
    <s v="NO"/>
    <n v="5"/>
  </r>
  <r>
    <x v="876"/>
    <s v="Head-on Collision"/>
    <x v="4"/>
    <s v="Clear"/>
    <s v="Dry"/>
    <s v="Midday"/>
    <n v="5"/>
    <s v="Severe"/>
    <d v="2022-02-06T00:00:00"/>
    <d v="1899-12-30T14:36:00"/>
    <n v="5"/>
    <s v="Severe"/>
    <d v="2022-02-06T00:00:00"/>
    <d v="1899-12-30T14:36:00"/>
    <d v="2022-02-06T14:36:00"/>
    <s v="Feb,2022"/>
    <n v="2022"/>
    <s v="Sun"/>
    <n v="14"/>
    <s v="NO"/>
    <n v="3"/>
  </r>
  <r>
    <x v="877"/>
    <s v="Rear-end Collision"/>
    <x v="7"/>
    <s v="Rain"/>
    <s v="Dry"/>
    <s v="Night"/>
    <n v="2"/>
    <s v="Fatal"/>
    <d v="2022-02-06T00:00:00"/>
    <d v="1899-12-30T14:37:00"/>
    <n v="2"/>
    <s v="Fatal"/>
    <d v="2022-02-06T00:00:00"/>
    <d v="1899-12-30T14:37:00"/>
    <d v="2022-02-06T14:37:00"/>
    <s v="Feb,2022"/>
    <n v="2022"/>
    <s v="Sun"/>
    <n v="14"/>
    <s v="NO"/>
    <n v="5"/>
  </r>
  <r>
    <x v="878"/>
    <s v="Single Vehicle Accident"/>
    <x v="3"/>
    <s v="Windy"/>
    <s v="Icy"/>
    <s v="Night"/>
    <n v="1"/>
    <s v="Moderate"/>
    <d v="2022-02-06T00:00:00"/>
    <d v="1899-12-30T14:38:00"/>
    <n v="1"/>
    <s v="Moderate"/>
    <d v="2022-02-06T00:00:00"/>
    <d v="1899-12-30T14:38:00"/>
    <d v="2022-02-06T14:38:00"/>
    <s v="Feb,2022"/>
    <n v="2022"/>
    <s v="Sun"/>
    <n v="14"/>
    <s v="NO"/>
    <n v="2"/>
  </r>
  <r>
    <x v="879"/>
    <s v="Head-on Collision"/>
    <x v="7"/>
    <s v="Clear"/>
    <s v="Dry"/>
    <s v="Evening Rush"/>
    <n v="1"/>
    <s v="Fatal"/>
    <d v="2022-02-06T00:00:00"/>
    <d v="1899-12-30T14:39:00"/>
    <n v="1"/>
    <s v="Fatal"/>
    <d v="2022-02-06T00:00:00"/>
    <d v="1899-12-30T14:39:00"/>
    <d v="2022-02-06T14:39:00"/>
    <s v="Feb,2022"/>
    <n v="2022"/>
    <s v="Sun"/>
    <n v="14"/>
    <s v="NO"/>
    <n v="5"/>
  </r>
  <r>
    <x v="880"/>
    <s v="Side-impact Collision"/>
    <x v="2"/>
    <s v="Snow"/>
    <s v="Wet"/>
    <s v="Midday"/>
    <n v="3"/>
    <s v="Moderate"/>
    <d v="2022-02-06T00:00:00"/>
    <d v="1899-12-30T14:40:00"/>
    <n v="3"/>
    <s v="Moderate"/>
    <d v="2022-02-06T00:00:00"/>
    <d v="1899-12-30T14:40:00"/>
    <d v="2022-02-06T14:40:00"/>
    <s v="Feb,2022"/>
    <n v="2022"/>
    <s v="Sun"/>
    <n v="14"/>
    <s v="NO"/>
    <n v="2"/>
  </r>
  <r>
    <x v="881"/>
    <s v="Single Vehicle Accident"/>
    <x v="2"/>
    <s v="Windy"/>
    <s v="Dry"/>
    <s v="Morning Rush"/>
    <n v="1"/>
    <s v="Moderate"/>
    <d v="2022-02-06T00:00:00"/>
    <d v="1899-12-30T14:41:00"/>
    <n v="1"/>
    <s v="Moderate"/>
    <d v="2022-02-06T00:00:00"/>
    <d v="1899-12-30T14:41:00"/>
    <d v="2022-02-06T14:41:00"/>
    <s v="Feb,2022"/>
    <n v="2022"/>
    <s v="Sun"/>
    <n v="14"/>
    <s v="NO"/>
    <n v="2"/>
  </r>
  <r>
    <x v="882"/>
    <s v="Side-impact Collision"/>
    <x v="9"/>
    <s v="Windy"/>
    <s v="Dry"/>
    <s v="Midday"/>
    <n v="3"/>
    <s v="Fatal"/>
    <d v="2022-02-06T00:00:00"/>
    <d v="1899-12-30T14:42:00"/>
    <n v="3"/>
    <s v="Fatal"/>
    <d v="2022-02-06T00:00:00"/>
    <d v="1899-12-30T14:42:00"/>
    <d v="2022-02-06T14:42:00"/>
    <s v="Feb,2022"/>
    <n v="2022"/>
    <s v="Sun"/>
    <n v="14"/>
    <s v="NO"/>
    <n v="5"/>
  </r>
  <r>
    <x v="883"/>
    <s v="Head-on Collision"/>
    <x v="5"/>
    <s v="Fog"/>
    <s v="Dry"/>
    <s v="Evening Rush"/>
    <n v="4"/>
    <s v="Moderate"/>
    <d v="2022-02-06T00:00:00"/>
    <d v="1899-12-30T14:43:00"/>
    <n v="4"/>
    <s v="Moderate"/>
    <d v="2022-02-06T00:00:00"/>
    <d v="1899-12-30T14:43:00"/>
    <d v="2022-02-06T14:43:00"/>
    <s v="Feb,2022"/>
    <n v="2022"/>
    <s v="Sun"/>
    <n v="14"/>
    <s v="NO"/>
    <n v="2"/>
  </r>
  <r>
    <x v="884"/>
    <s v="Head-on Collision"/>
    <x v="0"/>
    <s v="Snow"/>
    <s v="Icy"/>
    <s v="Midday"/>
    <n v="1"/>
    <s v="Severe"/>
    <d v="2022-02-06T00:00:00"/>
    <d v="1899-12-30T14:44:00"/>
    <n v="1"/>
    <s v="Severe"/>
    <d v="2022-02-06T00:00:00"/>
    <d v="1899-12-30T14:44:00"/>
    <d v="2022-02-06T14:44:00"/>
    <s v="Feb,2022"/>
    <n v="2022"/>
    <s v="Sun"/>
    <n v="14"/>
    <s v="NO"/>
    <n v="3"/>
  </r>
  <r>
    <x v="885"/>
    <s v="Head-on Collision"/>
    <x v="2"/>
    <s v="Snow"/>
    <s v="Snow-covered"/>
    <s v="Morning Rush"/>
    <n v="1"/>
    <s v="Severe"/>
    <d v="2022-02-06T00:00:00"/>
    <d v="1899-12-30T14:45:00"/>
    <n v="1"/>
    <s v="Severe"/>
    <d v="2022-02-06T00:00:00"/>
    <d v="1899-12-30T14:45:00"/>
    <d v="2022-02-06T14:45:00"/>
    <s v="Feb,2022"/>
    <n v="2022"/>
    <s v="Sun"/>
    <n v="14"/>
    <s v="NO"/>
    <n v="3"/>
  </r>
  <r>
    <x v="886"/>
    <s v="Head-on Collision"/>
    <x v="2"/>
    <s v="Fog"/>
    <s v="Icy"/>
    <s v="Midday"/>
    <n v="2"/>
    <s v="Severe"/>
    <d v="2022-02-06T00:00:00"/>
    <d v="1899-12-30T14:46:00"/>
    <n v="2"/>
    <s v="Severe"/>
    <d v="2022-02-06T00:00:00"/>
    <d v="1899-12-30T14:46:00"/>
    <d v="2022-02-06T14:46:00"/>
    <s v="Feb,2022"/>
    <n v="2022"/>
    <s v="Sun"/>
    <n v="14"/>
    <s v="NO"/>
    <n v="3"/>
  </r>
  <r>
    <x v="887"/>
    <s v="Pedestrian Involved"/>
    <x v="9"/>
    <s v="Windy"/>
    <s v="Dry"/>
    <s v="Morning Rush"/>
    <n v="2"/>
    <s v="Minor"/>
    <d v="2022-02-06T00:00:00"/>
    <d v="1899-12-30T14:47:00"/>
    <n v="2"/>
    <s v="Minor"/>
    <d v="2022-02-06T00:00:00"/>
    <d v="1899-12-30T14:47:00"/>
    <d v="2022-02-06T14:47:00"/>
    <s v="Feb,2022"/>
    <n v="2022"/>
    <s v="Sun"/>
    <n v="14"/>
    <s v="NO"/>
    <n v="1"/>
  </r>
  <r>
    <x v="888"/>
    <s v="Multi-vehicle Pile-up"/>
    <x v="4"/>
    <s v="Snow"/>
    <s v="Icy"/>
    <s v="Night"/>
    <n v="3"/>
    <s v="Moderate"/>
    <d v="2022-02-07T00:00:00"/>
    <d v="1899-12-30T14:48:00"/>
    <n v="3"/>
    <s v="Moderate"/>
    <d v="2022-02-07T00:00:00"/>
    <d v="1899-12-30T14:48:00"/>
    <d v="2022-02-07T14:48:00"/>
    <s v="Feb,2022"/>
    <n v="2022"/>
    <s v="Mon"/>
    <n v="14"/>
    <s v="NO"/>
    <n v="2"/>
  </r>
  <r>
    <x v="889"/>
    <s v="Head-on Collision"/>
    <x v="4"/>
    <s v="Fog"/>
    <s v="Dry"/>
    <s v="Evening Rush"/>
    <n v="1"/>
    <s v="Minor"/>
    <d v="2022-02-07T00:00:00"/>
    <d v="1899-12-30T14:49:00"/>
    <n v="1"/>
    <s v="Minor"/>
    <d v="2022-02-07T00:00:00"/>
    <d v="1899-12-30T14:49:00"/>
    <d v="2022-02-07T14:49:00"/>
    <s v="Feb,2022"/>
    <n v="2022"/>
    <s v="Mon"/>
    <n v="14"/>
    <s v="NO"/>
    <n v="1"/>
  </r>
  <r>
    <x v="890"/>
    <s v="Pedestrian Involved"/>
    <x v="8"/>
    <s v="Fog"/>
    <s v="Wet"/>
    <s v="Morning Rush"/>
    <n v="2"/>
    <s v="Severe"/>
    <d v="2022-02-07T00:00:00"/>
    <d v="1899-12-30T14:50:00"/>
    <n v="2"/>
    <s v="Severe"/>
    <d v="2022-02-07T00:00:00"/>
    <d v="1899-12-30T14:50:00"/>
    <d v="2022-02-07T14:50:00"/>
    <s v="Feb,2022"/>
    <n v="2022"/>
    <s v="Mon"/>
    <n v="14"/>
    <s v="NO"/>
    <n v="3"/>
  </r>
  <r>
    <x v="891"/>
    <s v="Rear-end Collision"/>
    <x v="0"/>
    <s v="Fog"/>
    <s v="Wet"/>
    <s v="Night"/>
    <n v="4"/>
    <s v="Fatal"/>
    <d v="2022-02-07T00:00:00"/>
    <d v="1899-12-30T14:51:00"/>
    <n v="4"/>
    <s v="Fatal"/>
    <d v="2022-02-07T00:00:00"/>
    <d v="1899-12-30T14:51:00"/>
    <d v="2022-02-07T14:51:00"/>
    <s v="Feb,2022"/>
    <n v="2022"/>
    <s v="Mon"/>
    <n v="14"/>
    <s v="NO"/>
    <n v="5"/>
  </r>
  <r>
    <x v="892"/>
    <s v="Pedestrian Involved"/>
    <x v="7"/>
    <s v="Fog"/>
    <s v="Snow-covered"/>
    <s v="Evening Rush"/>
    <n v="5"/>
    <s v="Severe"/>
    <d v="2022-02-07T00:00:00"/>
    <d v="1899-12-30T14:52:00"/>
    <n v="5"/>
    <s v="Severe"/>
    <d v="2022-02-07T00:00:00"/>
    <d v="1899-12-30T14:52:00"/>
    <d v="2022-02-07T14:52:00"/>
    <s v="Feb,2022"/>
    <n v="2022"/>
    <s v="Mon"/>
    <n v="14"/>
    <s v="NO"/>
    <n v="3"/>
  </r>
  <r>
    <x v="893"/>
    <s v="Side-impact Collision"/>
    <x v="5"/>
    <s v="Rain"/>
    <s v="Wet"/>
    <s v="Night"/>
    <n v="4"/>
    <s v="Fatal"/>
    <d v="2022-02-07T00:00:00"/>
    <d v="1899-12-30T14:53:00"/>
    <n v="4"/>
    <s v="Fatal"/>
    <d v="2022-02-07T00:00:00"/>
    <d v="1899-12-30T14:53:00"/>
    <d v="2022-02-07T14:53:00"/>
    <s v="Feb,2022"/>
    <n v="2022"/>
    <s v="Mon"/>
    <n v="14"/>
    <s v="NO"/>
    <n v="5"/>
  </r>
  <r>
    <x v="894"/>
    <s v="Rear-end Collision"/>
    <x v="6"/>
    <s v="Fog"/>
    <s v="Wet"/>
    <s v="Midday"/>
    <n v="1"/>
    <s v="Minor"/>
    <d v="2022-02-07T00:00:00"/>
    <d v="1899-12-30T14:54:00"/>
    <n v="1"/>
    <s v="Minor"/>
    <d v="2022-02-07T00:00:00"/>
    <d v="1899-12-30T14:54:00"/>
    <d v="2022-02-07T14:54:00"/>
    <s v="Feb,2022"/>
    <n v="2022"/>
    <s v="Mon"/>
    <n v="14"/>
    <s v="NO"/>
    <n v="1"/>
  </r>
  <r>
    <x v="895"/>
    <s v="Side-impact Collision"/>
    <x v="3"/>
    <s v="Snow"/>
    <s v="Icy"/>
    <s v="Morning Rush"/>
    <n v="3"/>
    <s v="Fatal"/>
    <d v="2022-02-07T00:00:00"/>
    <d v="1899-12-30T14:55:00"/>
    <n v="3"/>
    <s v="Fatal"/>
    <d v="2022-02-07T00:00:00"/>
    <d v="1899-12-30T14:55:00"/>
    <d v="2022-02-07T14:55:00"/>
    <s v="Feb,2022"/>
    <n v="2022"/>
    <s v="Mon"/>
    <n v="14"/>
    <s v="NO"/>
    <n v="5"/>
  </r>
  <r>
    <x v="896"/>
    <s v="Multi-vehicle Pile-up"/>
    <x v="9"/>
    <s v="Snow"/>
    <s v="Dry"/>
    <s v="Morning Rush"/>
    <n v="4"/>
    <s v="Fatal"/>
    <d v="2022-02-07T00:00:00"/>
    <d v="1899-12-30T14:56:00"/>
    <n v="4"/>
    <s v="Fatal"/>
    <d v="2022-02-07T00:00:00"/>
    <d v="1899-12-30T14:56:00"/>
    <d v="2022-02-07T14:56:00"/>
    <s v="Feb,2022"/>
    <n v="2022"/>
    <s v="Mon"/>
    <n v="14"/>
    <s v="NO"/>
    <n v="5"/>
  </r>
  <r>
    <x v="897"/>
    <s v="Single Vehicle Accident"/>
    <x v="5"/>
    <s v="Windy"/>
    <s v="Wet"/>
    <s v="Evening Rush"/>
    <n v="5"/>
    <s v="Moderate"/>
    <d v="2022-02-07T00:00:00"/>
    <d v="1899-12-30T14:57:00"/>
    <n v="5"/>
    <s v="Moderate"/>
    <d v="2022-02-07T00:00:00"/>
    <d v="1899-12-30T14:57:00"/>
    <d v="2022-02-07T14:57:00"/>
    <s v="Feb,2022"/>
    <n v="2022"/>
    <s v="Mon"/>
    <n v="14"/>
    <s v="NO"/>
    <n v="2"/>
  </r>
  <r>
    <x v="898"/>
    <s v="Single Vehicle Accident"/>
    <x v="6"/>
    <s v="Clear"/>
    <s v="Icy"/>
    <s v="Midday"/>
    <n v="5"/>
    <s v="Fatal"/>
    <d v="2022-02-07T00:00:00"/>
    <d v="1899-12-30T14:58:00"/>
    <n v="5"/>
    <s v="Fatal"/>
    <d v="2022-02-07T00:00:00"/>
    <d v="1899-12-30T14:58:00"/>
    <d v="2022-02-07T14:58:00"/>
    <s v="Feb,2022"/>
    <n v="2022"/>
    <s v="Mon"/>
    <n v="14"/>
    <s v="NO"/>
    <n v="5"/>
  </r>
  <r>
    <x v="899"/>
    <s v="Pedestrian Involved"/>
    <x v="3"/>
    <s v="Fog"/>
    <s v="Wet"/>
    <s v="Night"/>
    <n v="1"/>
    <s v="Minor"/>
    <d v="2022-02-07T00:00:00"/>
    <d v="1899-12-30T14:59:00"/>
    <n v="1"/>
    <s v="Minor"/>
    <d v="2022-02-07T00:00:00"/>
    <d v="1899-12-30T14:59:00"/>
    <d v="2022-02-07T14:59:00"/>
    <s v="Feb,2022"/>
    <n v="2022"/>
    <s v="Mon"/>
    <n v="14"/>
    <s v="NO"/>
    <n v="1"/>
  </r>
  <r>
    <x v="900"/>
    <s v="Side-impact Collision"/>
    <x v="2"/>
    <s v="Fog"/>
    <s v="Snow-covered"/>
    <s v="Night"/>
    <n v="1"/>
    <s v="Moderate"/>
    <d v="2022-02-07T00:00:00"/>
    <d v="1899-12-30T15:00:00"/>
    <n v="1"/>
    <s v="Moderate"/>
    <d v="2022-02-07T00:00:00"/>
    <d v="1899-12-30T15:00:00"/>
    <d v="2022-02-07T15:00:00"/>
    <s v="Feb,2022"/>
    <n v="2022"/>
    <s v="Mon"/>
    <n v="15"/>
    <s v="NO"/>
    <n v="2"/>
  </r>
  <r>
    <x v="901"/>
    <s v="Multi-vehicle Pile-up"/>
    <x v="7"/>
    <s v="Clear"/>
    <s v="Wet"/>
    <s v="Night"/>
    <n v="5"/>
    <s v="Moderate"/>
    <d v="2022-02-07T00:00:00"/>
    <d v="1899-12-30T15:01:00"/>
    <n v="5"/>
    <s v="Moderate"/>
    <d v="2022-02-07T00:00:00"/>
    <d v="1899-12-30T15:01:00"/>
    <d v="2022-02-07T15:01:00"/>
    <s v="Feb,2022"/>
    <n v="2022"/>
    <s v="Mon"/>
    <n v="15"/>
    <s v="NO"/>
    <n v="2"/>
  </r>
  <r>
    <x v="902"/>
    <s v="Single Vehicle Accident"/>
    <x v="0"/>
    <s v="Clear"/>
    <s v="Wet"/>
    <s v="Evening Rush"/>
    <n v="4"/>
    <s v="Fatal"/>
    <d v="2022-02-07T00:00:00"/>
    <d v="1899-12-30T15:02:00"/>
    <n v="4"/>
    <s v="Fatal"/>
    <d v="2022-02-07T00:00:00"/>
    <d v="1899-12-30T15:02:00"/>
    <d v="2022-02-07T15:02:00"/>
    <s v="Feb,2022"/>
    <n v="2022"/>
    <s v="Mon"/>
    <n v="15"/>
    <s v="NO"/>
    <n v="5"/>
  </r>
  <r>
    <x v="903"/>
    <s v="Multi-vehicle Pile-up"/>
    <x v="2"/>
    <s v="Snow"/>
    <s v="Snow-covered"/>
    <s v="Night"/>
    <n v="4"/>
    <s v="Fatal"/>
    <d v="2022-02-07T00:00:00"/>
    <d v="1899-12-30T15:03:00"/>
    <n v="4"/>
    <s v="Fatal"/>
    <d v="2022-02-07T00:00:00"/>
    <d v="1899-12-30T15:03:00"/>
    <d v="2022-02-07T15:03:00"/>
    <s v="Feb,2022"/>
    <n v="2022"/>
    <s v="Mon"/>
    <n v="15"/>
    <s v="NO"/>
    <n v="5"/>
  </r>
  <r>
    <x v="904"/>
    <s v="Multi-vehicle Pile-up"/>
    <x v="8"/>
    <s v="Snow"/>
    <s v="Dry"/>
    <s v="Morning Rush"/>
    <n v="5"/>
    <s v="Minor"/>
    <d v="2022-02-07T00:00:00"/>
    <d v="1899-12-30T15:04:00"/>
    <n v="5"/>
    <s v="Minor"/>
    <d v="2022-02-07T00:00:00"/>
    <d v="1899-12-30T15:04:00"/>
    <d v="2022-02-07T15:04:00"/>
    <s v="Feb,2022"/>
    <n v="2022"/>
    <s v="Mon"/>
    <n v="15"/>
    <s v="NO"/>
    <n v="1"/>
  </r>
  <r>
    <x v="905"/>
    <s v="Single Vehicle Accident"/>
    <x v="1"/>
    <s v="Rain"/>
    <s v="Dry"/>
    <s v="Midday"/>
    <n v="4"/>
    <s v="Fatal"/>
    <d v="2022-02-07T00:00:00"/>
    <d v="1899-12-30T15:05:00"/>
    <n v="4"/>
    <s v="Fatal"/>
    <d v="2022-02-07T00:00:00"/>
    <d v="1899-12-30T15:05:00"/>
    <d v="2022-02-07T15:05:00"/>
    <s v="Feb,2022"/>
    <n v="2022"/>
    <s v="Mon"/>
    <n v="15"/>
    <s v="NO"/>
    <n v="5"/>
  </r>
  <r>
    <x v="906"/>
    <s v="Single Vehicle Accident"/>
    <x v="5"/>
    <s v="Clear"/>
    <s v="Dry"/>
    <s v="Midday"/>
    <n v="5"/>
    <s v="Fatal"/>
    <d v="2022-02-07T00:00:00"/>
    <d v="1899-12-30T15:06:00"/>
    <n v="5"/>
    <s v="Fatal"/>
    <d v="2022-02-07T00:00:00"/>
    <d v="1899-12-30T15:06:00"/>
    <d v="2022-02-07T15:06:00"/>
    <s v="Feb,2022"/>
    <n v="2022"/>
    <s v="Mon"/>
    <n v="15"/>
    <s v="NO"/>
    <n v="5"/>
  </r>
  <r>
    <x v="907"/>
    <s v="Rear-end Collision"/>
    <x v="7"/>
    <s v="Windy"/>
    <s v="Icy"/>
    <s v="Morning Rush"/>
    <n v="1"/>
    <s v="Fatal"/>
    <d v="2022-02-07T00:00:00"/>
    <d v="1899-12-30T15:07:00"/>
    <n v="1"/>
    <s v="Fatal"/>
    <d v="2022-02-07T00:00:00"/>
    <d v="1899-12-30T15:07:00"/>
    <d v="2022-02-07T15:07:00"/>
    <s v="Feb,2022"/>
    <n v="2022"/>
    <s v="Mon"/>
    <n v="15"/>
    <s v="NO"/>
    <n v="5"/>
  </r>
  <r>
    <x v="908"/>
    <s v="Rear-end Collision"/>
    <x v="1"/>
    <s v="Clear"/>
    <s v="Icy"/>
    <s v="Morning Rush"/>
    <n v="2"/>
    <s v="Fatal"/>
    <d v="2022-02-07T00:00:00"/>
    <d v="1899-12-30T15:08:00"/>
    <n v="2"/>
    <s v="Fatal"/>
    <d v="2022-02-07T00:00:00"/>
    <d v="1899-12-30T15:08:00"/>
    <d v="2022-02-07T15:08:00"/>
    <s v="Feb,2022"/>
    <n v="2022"/>
    <s v="Mon"/>
    <n v="15"/>
    <s v="NO"/>
    <n v="5"/>
  </r>
  <r>
    <x v="909"/>
    <s v="Head-on Collision"/>
    <x v="6"/>
    <s v="Windy"/>
    <s v="Dry"/>
    <s v="Midday"/>
    <n v="2"/>
    <s v="Severe"/>
    <d v="2022-02-07T00:00:00"/>
    <d v="1899-12-30T15:09:00"/>
    <n v="2"/>
    <s v="Severe"/>
    <d v="2022-02-07T00:00:00"/>
    <d v="1899-12-30T15:09:00"/>
    <d v="2022-02-07T15:09:00"/>
    <s v="Feb,2022"/>
    <n v="2022"/>
    <s v="Mon"/>
    <n v="15"/>
    <s v="NO"/>
    <n v="3"/>
  </r>
  <r>
    <x v="910"/>
    <s v="Side-impact Collision"/>
    <x v="5"/>
    <s v="Fog"/>
    <s v="Icy"/>
    <s v="Morning Rush"/>
    <n v="3"/>
    <s v="Fatal"/>
    <d v="2022-02-07T00:00:00"/>
    <d v="1899-12-30T15:10:00"/>
    <n v="3"/>
    <s v="Fatal"/>
    <d v="2022-02-07T00:00:00"/>
    <d v="1899-12-30T15:10:00"/>
    <d v="2022-02-07T15:10:00"/>
    <s v="Feb,2022"/>
    <n v="2022"/>
    <s v="Mon"/>
    <n v="15"/>
    <s v="NO"/>
    <n v="5"/>
  </r>
  <r>
    <x v="911"/>
    <s v="Single Vehicle Accident"/>
    <x v="9"/>
    <s v="Rain"/>
    <s v="Wet"/>
    <s v="Night"/>
    <n v="3"/>
    <s v="Minor"/>
    <d v="2022-02-07T00:00:00"/>
    <d v="1899-12-30T15:11:00"/>
    <n v="3"/>
    <s v="Minor"/>
    <d v="2022-02-07T00:00:00"/>
    <d v="1899-12-30T15:11:00"/>
    <d v="2022-02-07T15:11:00"/>
    <s v="Feb,2022"/>
    <n v="2022"/>
    <s v="Mon"/>
    <n v="15"/>
    <s v="NO"/>
    <n v="1"/>
  </r>
  <r>
    <x v="912"/>
    <s v="Multi-vehicle Pile-up"/>
    <x v="8"/>
    <s v="Fog"/>
    <s v="Wet"/>
    <s v="Morning Rush"/>
    <n v="3"/>
    <s v="Moderate"/>
    <d v="2022-02-08T00:00:00"/>
    <d v="1899-12-30T15:12:00"/>
    <n v="3"/>
    <s v="Moderate"/>
    <d v="2022-02-08T00:00:00"/>
    <d v="1899-12-30T15:12:00"/>
    <d v="2022-02-08T15:12:00"/>
    <s v="Feb,2022"/>
    <n v="2022"/>
    <s v="Tue"/>
    <n v="15"/>
    <s v="NO"/>
    <n v="2"/>
  </r>
  <r>
    <x v="913"/>
    <s v="Side-impact Collision"/>
    <x v="7"/>
    <s v="Snow"/>
    <s v="Dry"/>
    <s v="Night"/>
    <n v="4"/>
    <s v="Fatal"/>
    <d v="2022-02-08T00:00:00"/>
    <d v="1899-12-30T15:13:00"/>
    <n v="4"/>
    <s v="Fatal"/>
    <d v="2022-02-08T00:00:00"/>
    <d v="1899-12-30T15:13:00"/>
    <d v="2022-02-08T15:13:00"/>
    <s v="Feb,2022"/>
    <n v="2022"/>
    <s v="Tue"/>
    <n v="15"/>
    <s v="NO"/>
    <n v="5"/>
  </r>
  <r>
    <x v="914"/>
    <s v="Head-on Collision"/>
    <x v="6"/>
    <s v="Windy"/>
    <s v="Snow-covered"/>
    <s v="Evening Rush"/>
    <n v="5"/>
    <s v="Moderate"/>
    <d v="2022-02-08T00:00:00"/>
    <d v="1899-12-30T15:14:00"/>
    <n v="5"/>
    <s v="Moderate"/>
    <d v="2022-02-08T00:00:00"/>
    <d v="1899-12-30T15:14:00"/>
    <d v="2022-02-08T15:14:00"/>
    <s v="Feb,2022"/>
    <n v="2022"/>
    <s v="Tue"/>
    <n v="15"/>
    <s v="NO"/>
    <n v="2"/>
  </r>
  <r>
    <x v="915"/>
    <s v="Multi-vehicle Pile-up"/>
    <x v="6"/>
    <s v="Snow"/>
    <s v="Wet"/>
    <s v="Night"/>
    <n v="3"/>
    <s v="Fatal"/>
    <d v="2022-02-08T00:00:00"/>
    <d v="1899-12-30T15:15:00"/>
    <n v="3"/>
    <s v="Fatal"/>
    <d v="2022-02-08T00:00:00"/>
    <d v="1899-12-30T15:15:00"/>
    <d v="2022-02-08T15:15:00"/>
    <s v="Feb,2022"/>
    <n v="2022"/>
    <s v="Tue"/>
    <n v="15"/>
    <s v="NO"/>
    <n v="5"/>
  </r>
  <r>
    <x v="916"/>
    <s v="Pedestrian Involved"/>
    <x v="4"/>
    <s v="Windy"/>
    <s v="Wet"/>
    <s v="Morning Rush"/>
    <n v="3"/>
    <s v="Moderate"/>
    <d v="2022-02-08T00:00:00"/>
    <d v="1899-12-30T15:16:00"/>
    <n v="3"/>
    <s v="Moderate"/>
    <d v="2022-02-08T00:00:00"/>
    <d v="1899-12-30T15:16:00"/>
    <d v="2022-02-08T15:16:00"/>
    <s v="Feb,2022"/>
    <n v="2022"/>
    <s v="Tue"/>
    <n v="15"/>
    <s v="NO"/>
    <n v="2"/>
  </r>
  <r>
    <x v="917"/>
    <s v="Head-on Collision"/>
    <x v="3"/>
    <s v="Snow"/>
    <s v="Icy"/>
    <s v="Midday"/>
    <n v="4"/>
    <s v="Fatal"/>
    <d v="2022-02-08T00:00:00"/>
    <d v="1899-12-30T15:17:00"/>
    <n v="4"/>
    <s v="Fatal"/>
    <d v="2022-02-08T00:00:00"/>
    <d v="1899-12-30T15:17:00"/>
    <d v="2022-02-08T15:17:00"/>
    <s v="Feb,2022"/>
    <n v="2022"/>
    <s v="Tue"/>
    <n v="15"/>
    <s v="NO"/>
    <n v="5"/>
  </r>
  <r>
    <x v="918"/>
    <s v="Single Vehicle Accident"/>
    <x v="0"/>
    <s v="Rain"/>
    <s v="Snow-covered"/>
    <s v="Midday"/>
    <n v="4"/>
    <s v="Fatal"/>
    <d v="2022-02-08T00:00:00"/>
    <d v="1899-12-30T15:18:00"/>
    <n v="4"/>
    <s v="Fatal"/>
    <d v="2022-02-08T00:00:00"/>
    <d v="1899-12-30T15:18:00"/>
    <d v="2022-02-08T15:18:00"/>
    <s v="Feb,2022"/>
    <n v="2022"/>
    <s v="Tue"/>
    <n v="15"/>
    <s v="NO"/>
    <n v="5"/>
  </r>
  <r>
    <x v="919"/>
    <s v="Pedestrian Involved"/>
    <x v="6"/>
    <s v="Clear"/>
    <s v="Snow-covered"/>
    <s v="Morning Rush"/>
    <n v="5"/>
    <s v="Moderate"/>
    <d v="2022-02-08T00:00:00"/>
    <d v="1899-12-30T15:19:00"/>
    <n v="5"/>
    <s v="Moderate"/>
    <d v="2022-02-08T00:00:00"/>
    <d v="1899-12-30T15:19:00"/>
    <d v="2022-02-08T15:19:00"/>
    <s v="Feb,2022"/>
    <n v="2022"/>
    <s v="Tue"/>
    <n v="15"/>
    <s v="NO"/>
    <n v="2"/>
  </r>
  <r>
    <x v="920"/>
    <s v="Pedestrian Involved"/>
    <x v="8"/>
    <s v="Fog"/>
    <s v="Snow-covered"/>
    <s v="Morning Rush"/>
    <n v="3"/>
    <s v="Fatal"/>
    <d v="2022-02-08T00:00:00"/>
    <d v="1899-12-30T15:20:00"/>
    <n v="3"/>
    <s v="Fatal"/>
    <d v="2022-02-08T00:00:00"/>
    <d v="1899-12-30T15:20:00"/>
    <d v="2022-02-08T15:20:00"/>
    <s v="Feb,2022"/>
    <n v="2022"/>
    <s v="Tue"/>
    <n v="15"/>
    <s v="NO"/>
    <n v="5"/>
  </r>
  <r>
    <x v="921"/>
    <s v="Head-on Collision"/>
    <x v="1"/>
    <s v="Clear"/>
    <s v="Dry"/>
    <s v="Evening Rush"/>
    <n v="1"/>
    <s v="Minor"/>
    <d v="2022-02-08T00:00:00"/>
    <d v="1899-12-30T15:21:00"/>
    <n v="1"/>
    <s v="Minor"/>
    <d v="2022-02-08T00:00:00"/>
    <d v="1899-12-30T15:21:00"/>
    <d v="2022-02-08T15:21:00"/>
    <s v="Feb,2022"/>
    <n v="2022"/>
    <s v="Tue"/>
    <n v="15"/>
    <s v="NO"/>
    <n v="1"/>
  </r>
  <r>
    <x v="922"/>
    <s v="Single Vehicle Accident"/>
    <x v="7"/>
    <s v="Fog"/>
    <s v="Dry"/>
    <s v="Midday"/>
    <n v="2"/>
    <s v="Minor"/>
    <d v="2022-02-08T00:00:00"/>
    <d v="1899-12-30T15:22:00"/>
    <n v="2"/>
    <s v="Minor"/>
    <d v="2022-02-08T00:00:00"/>
    <d v="1899-12-30T15:22:00"/>
    <d v="2022-02-08T15:22:00"/>
    <s v="Feb,2022"/>
    <n v="2022"/>
    <s v="Tue"/>
    <n v="15"/>
    <s v="NO"/>
    <n v="1"/>
  </r>
  <r>
    <x v="923"/>
    <s v="Multi-vehicle Pile-up"/>
    <x v="7"/>
    <s v="Clear"/>
    <s v="Icy"/>
    <s v="Evening Rush"/>
    <n v="4"/>
    <s v="Minor"/>
    <d v="2022-02-08T00:00:00"/>
    <d v="1899-12-30T15:23:00"/>
    <n v="4"/>
    <s v="Minor"/>
    <d v="2022-02-08T00:00:00"/>
    <d v="1899-12-30T15:23:00"/>
    <d v="2022-02-08T15:23:00"/>
    <s v="Feb,2022"/>
    <n v="2022"/>
    <s v="Tue"/>
    <n v="15"/>
    <s v="NO"/>
    <n v="1"/>
  </r>
  <r>
    <x v="924"/>
    <s v="Pedestrian Involved"/>
    <x v="8"/>
    <s v="Fog"/>
    <s v="Wet"/>
    <s v="Morning Rush"/>
    <n v="4"/>
    <s v="Fatal"/>
    <d v="2022-02-08T00:00:00"/>
    <d v="1899-12-30T15:24:00"/>
    <n v="4"/>
    <s v="Fatal"/>
    <d v="2022-02-08T00:00:00"/>
    <d v="1899-12-30T15:24:00"/>
    <d v="2022-02-08T15:24:00"/>
    <s v="Feb,2022"/>
    <n v="2022"/>
    <s v="Tue"/>
    <n v="15"/>
    <s v="NO"/>
    <n v="5"/>
  </r>
  <r>
    <x v="925"/>
    <s v="Head-on Collision"/>
    <x v="2"/>
    <s v="Snow"/>
    <s v="Icy"/>
    <s v="Night"/>
    <n v="3"/>
    <s v="Moderate"/>
    <d v="2022-02-08T00:00:00"/>
    <d v="1899-12-30T15:25:00"/>
    <n v="3"/>
    <s v="Moderate"/>
    <d v="2022-02-08T00:00:00"/>
    <d v="1899-12-30T15:25:00"/>
    <d v="2022-02-08T15:25:00"/>
    <s v="Feb,2022"/>
    <n v="2022"/>
    <s v="Tue"/>
    <n v="15"/>
    <s v="NO"/>
    <n v="2"/>
  </r>
  <r>
    <x v="926"/>
    <s v="Head-on Collision"/>
    <x v="4"/>
    <s v="Rain"/>
    <s v="Wet"/>
    <s v="Night"/>
    <n v="1"/>
    <s v="Severe"/>
    <d v="2022-02-08T00:00:00"/>
    <d v="1899-12-30T15:26:00"/>
    <n v="1"/>
    <s v="Severe"/>
    <d v="2022-02-08T00:00:00"/>
    <d v="1899-12-30T15:26:00"/>
    <d v="2022-02-08T15:26:00"/>
    <s v="Feb,2022"/>
    <n v="2022"/>
    <s v="Tue"/>
    <n v="15"/>
    <s v="NO"/>
    <n v="3"/>
  </r>
  <r>
    <x v="927"/>
    <s v="Multi-vehicle Pile-up"/>
    <x v="8"/>
    <s v="Windy"/>
    <s v="Wet"/>
    <s v="Midday"/>
    <n v="1"/>
    <s v="Minor"/>
    <d v="2022-02-08T00:00:00"/>
    <d v="1899-12-30T15:27:00"/>
    <n v="1"/>
    <s v="Minor"/>
    <d v="2022-02-08T00:00:00"/>
    <d v="1899-12-30T15:27:00"/>
    <d v="2022-02-08T15:27:00"/>
    <s v="Feb,2022"/>
    <n v="2022"/>
    <s v="Tue"/>
    <n v="15"/>
    <s v="NO"/>
    <n v="1"/>
  </r>
  <r>
    <x v="928"/>
    <s v="Single Vehicle Accident"/>
    <x v="1"/>
    <s v="Snow"/>
    <s v="Snow-covered"/>
    <s v="Midday"/>
    <n v="4"/>
    <s v="Moderate"/>
    <d v="2022-02-08T00:00:00"/>
    <d v="1899-12-30T15:28:00"/>
    <n v="4"/>
    <s v="Moderate"/>
    <d v="2022-02-08T00:00:00"/>
    <d v="1899-12-30T15:28:00"/>
    <d v="2022-02-08T15:28:00"/>
    <s v="Feb,2022"/>
    <n v="2022"/>
    <s v="Tue"/>
    <n v="15"/>
    <s v="NO"/>
    <n v="2"/>
  </r>
  <r>
    <x v="929"/>
    <s v="Head-on Collision"/>
    <x v="5"/>
    <s v="Snow"/>
    <s v="Wet"/>
    <s v="Morning Rush"/>
    <n v="2"/>
    <s v="Fatal"/>
    <d v="2022-02-08T00:00:00"/>
    <d v="1899-12-30T15:29:00"/>
    <n v="2"/>
    <s v="Fatal"/>
    <d v="2022-02-08T00:00:00"/>
    <d v="1899-12-30T15:29:00"/>
    <d v="2022-02-08T15:29:00"/>
    <s v="Feb,2022"/>
    <n v="2022"/>
    <s v="Tue"/>
    <n v="15"/>
    <s v="NO"/>
    <n v="5"/>
  </r>
  <r>
    <x v="930"/>
    <s v="Head-on Collision"/>
    <x v="9"/>
    <s v="Windy"/>
    <s v="Snow-covered"/>
    <s v="Midday"/>
    <n v="2"/>
    <s v="Moderate"/>
    <d v="2022-02-08T00:00:00"/>
    <d v="1899-12-30T15:30:00"/>
    <n v="2"/>
    <s v="Moderate"/>
    <d v="2022-02-08T00:00:00"/>
    <d v="1899-12-30T15:30:00"/>
    <d v="2022-02-08T15:30:00"/>
    <s v="Feb,2022"/>
    <n v="2022"/>
    <s v="Tue"/>
    <n v="15"/>
    <s v="NO"/>
    <n v="2"/>
  </r>
  <r>
    <x v="931"/>
    <s v="Head-on Collision"/>
    <x v="9"/>
    <s v="Clear"/>
    <s v="Dry"/>
    <s v="Morning Rush"/>
    <n v="5"/>
    <s v="Moderate"/>
    <d v="2022-02-08T00:00:00"/>
    <d v="1899-12-30T15:31:00"/>
    <n v="5"/>
    <s v="Moderate"/>
    <d v="2022-02-08T00:00:00"/>
    <d v="1899-12-30T15:31:00"/>
    <d v="2022-02-08T15:31:00"/>
    <s v="Feb,2022"/>
    <n v="2022"/>
    <s v="Tue"/>
    <n v="15"/>
    <s v="NO"/>
    <n v="2"/>
  </r>
  <r>
    <x v="932"/>
    <s v="Side-impact Collision"/>
    <x v="1"/>
    <s v="Fog"/>
    <s v="Icy"/>
    <s v="Night"/>
    <n v="3"/>
    <s v="Minor"/>
    <d v="2022-02-08T00:00:00"/>
    <d v="1899-12-30T15:32:00"/>
    <n v="3"/>
    <s v="Minor"/>
    <d v="2022-02-08T00:00:00"/>
    <d v="1899-12-30T15:32:00"/>
    <d v="2022-02-08T15:32:00"/>
    <s v="Feb,2022"/>
    <n v="2022"/>
    <s v="Tue"/>
    <n v="15"/>
    <s v="NO"/>
    <n v="1"/>
  </r>
  <r>
    <x v="933"/>
    <s v="Rear-end Collision"/>
    <x v="3"/>
    <s v="Snow"/>
    <s v="Dry"/>
    <s v="Night"/>
    <n v="4"/>
    <s v="Fatal"/>
    <d v="2022-02-08T00:00:00"/>
    <d v="1899-12-30T15:33:00"/>
    <n v="4"/>
    <s v="Fatal"/>
    <d v="2022-02-08T00:00:00"/>
    <d v="1899-12-30T15:33:00"/>
    <d v="2022-02-08T15:33:00"/>
    <s v="Feb,2022"/>
    <n v="2022"/>
    <s v="Tue"/>
    <n v="15"/>
    <s v="NO"/>
    <n v="5"/>
  </r>
  <r>
    <x v="934"/>
    <s v="Multi-vehicle Pile-up"/>
    <x v="2"/>
    <s v="Snow"/>
    <s v="Snow-covered"/>
    <s v="Morning Rush"/>
    <n v="2"/>
    <s v="Moderate"/>
    <d v="2022-02-08T00:00:00"/>
    <d v="1899-12-30T15:34:00"/>
    <n v="2"/>
    <s v="Moderate"/>
    <d v="2022-02-08T00:00:00"/>
    <d v="1899-12-30T15:34:00"/>
    <d v="2022-02-08T15:34:00"/>
    <s v="Feb,2022"/>
    <n v="2022"/>
    <s v="Tue"/>
    <n v="15"/>
    <s v="NO"/>
    <n v="2"/>
  </r>
  <r>
    <x v="935"/>
    <s v="Side-impact Collision"/>
    <x v="4"/>
    <s v="Clear"/>
    <s v="Dry"/>
    <s v="Morning Rush"/>
    <n v="4"/>
    <s v="Severe"/>
    <d v="2022-02-08T00:00:00"/>
    <d v="1899-12-30T15:35:00"/>
    <n v="4"/>
    <s v="Severe"/>
    <d v="2022-02-08T00:00:00"/>
    <d v="1899-12-30T15:35:00"/>
    <d v="2022-02-08T15:35:00"/>
    <s v="Feb,2022"/>
    <n v="2022"/>
    <s v="Tue"/>
    <n v="15"/>
    <s v="NO"/>
    <n v="3"/>
  </r>
  <r>
    <x v="936"/>
    <s v="Head-on Collision"/>
    <x v="3"/>
    <s v="Snow"/>
    <s v="Dry"/>
    <s v="Evening Rush"/>
    <n v="5"/>
    <s v="Moderate"/>
    <d v="2022-02-09T00:00:00"/>
    <d v="1899-12-30T15:36:00"/>
    <n v="5"/>
    <s v="Moderate"/>
    <d v="2022-02-09T00:00:00"/>
    <d v="1899-12-30T15:36:00"/>
    <d v="2022-02-09T15:36:00"/>
    <s v="Feb,2022"/>
    <n v="2022"/>
    <s v="Wed"/>
    <n v="15"/>
    <s v="NO"/>
    <n v="2"/>
  </r>
  <r>
    <x v="937"/>
    <s v="Rear-end Collision"/>
    <x v="1"/>
    <s v="Fog"/>
    <s v="Icy"/>
    <s v="Night"/>
    <n v="2"/>
    <s v="Moderate"/>
    <d v="2022-02-09T00:00:00"/>
    <d v="1899-12-30T15:37:00"/>
    <n v="2"/>
    <s v="Moderate"/>
    <d v="2022-02-09T00:00:00"/>
    <d v="1899-12-30T15:37:00"/>
    <d v="2022-02-09T15:37:00"/>
    <s v="Feb,2022"/>
    <n v="2022"/>
    <s v="Wed"/>
    <n v="15"/>
    <s v="NO"/>
    <n v="2"/>
  </r>
  <r>
    <x v="938"/>
    <s v="Multi-vehicle Pile-up"/>
    <x v="8"/>
    <s v="Windy"/>
    <s v="Snow-covered"/>
    <s v="Evening Rush"/>
    <n v="1"/>
    <s v="Moderate"/>
    <d v="2022-02-09T00:00:00"/>
    <d v="1899-12-30T15:38:00"/>
    <n v="1"/>
    <s v="Moderate"/>
    <d v="2022-02-09T00:00:00"/>
    <d v="1899-12-30T15:38:00"/>
    <d v="2022-02-09T15:38:00"/>
    <s v="Feb,2022"/>
    <n v="2022"/>
    <s v="Wed"/>
    <n v="15"/>
    <s v="NO"/>
    <n v="2"/>
  </r>
  <r>
    <x v="939"/>
    <s v="Pedestrian Involved"/>
    <x v="2"/>
    <s v="Rain"/>
    <s v="Wet"/>
    <s v="Night"/>
    <n v="3"/>
    <s v="Moderate"/>
    <d v="2022-02-09T00:00:00"/>
    <d v="1899-12-30T15:39:00"/>
    <n v="3"/>
    <s v="Moderate"/>
    <d v="2022-02-09T00:00:00"/>
    <d v="1899-12-30T15:39:00"/>
    <d v="2022-02-09T15:39:00"/>
    <s v="Feb,2022"/>
    <n v="2022"/>
    <s v="Wed"/>
    <n v="15"/>
    <s v="NO"/>
    <n v="2"/>
  </r>
  <r>
    <x v="940"/>
    <s v="Multi-vehicle Pile-up"/>
    <x v="2"/>
    <s v="Rain"/>
    <s v="Icy"/>
    <s v="Night"/>
    <n v="5"/>
    <s v="Moderate"/>
    <d v="2022-02-09T00:00:00"/>
    <d v="1899-12-30T15:40:00"/>
    <n v="5"/>
    <s v="Moderate"/>
    <d v="2022-02-09T00:00:00"/>
    <d v="1899-12-30T15:40:00"/>
    <d v="2022-02-09T15:40:00"/>
    <s v="Feb,2022"/>
    <n v="2022"/>
    <s v="Wed"/>
    <n v="15"/>
    <s v="NO"/>
    <n v="2"/>
  </r>
  <r>
    <x v="941"/>
    <s v="Side-impact Collision"/>
    <x v="3"/>
    <s v="Windy"/>
    <s v="Icy"/>
    <s v="Night"/>
    <n v="4"/>
    <s v="Minor"/>
    <d v="2022-02-09T00:00:00"/>
    <d v="1899-12-30T15:41:00"/>
    <n v="4"/>
    <s v="Minor"/>
    <d v="2022-02-09T00:00:00"/>
    <d v="1899-12-30T15:41:00"/>
    <d v="2022-02-09T15:41:00"/>
    <s v="Feb,2022"/>
    <n v="2022"/>
    <s v="Wed"/>
    <n v="15"/>
    <s v="NO"/>
    <n v="1"/>
  </r>
  <r>
    <x v="942"/>
    <s v="Side-impact Collision"/>
    <x v="8"/>
    <s v="Windy"/>
    <s v="Wet"/>
    <s v="Morning Rush"/>
    <n v="3"/>
    <s v="Moderate"/>
    <d v="2022-02-09T00:00:00"/>
    <d v="1899-12-30T15:42:00"/>
    <n v="3"/>
    <s v="Moderate"/>
    <d v="2022-02-09T00:00:00"/>
    <d v="1899-12-30T15:42:00"/>
    <d v="2022-02-09T15:42:00"/>
    <s v="Feb,2022"/>
    <n v="2022"/>
    <s v="Wed"/>
    <n v="15"/>
    <s v="NO"/>
    <n v="2"/>
  </r>
  <r>
    <x v="943"/>
    <s v="Side-impact Collision"/>
    <x v="5"/>
    <s v="Windy"/>
    <s v="Snow-covered"/>
    <s v="Night"/>
    <n v="4"/>
    <s v="Moderate"/>
    <d v="2022-02-09T00:00:00"/>
    <d v="1899-12-30T15:43:00"/>
    <n v="4"/>
    <s v="Moderate"/>
    <d v="2022-02-09T00:00:00"/>
    <d v="1899-12-30T15:43:00"/>
    <d v="2022-02-09T15:43:00"/>
    <s v="Feb,2022"/>
    <n v="2022"/>
    <s v="Wed"/>
    <n v="15"/>
    <s v="NO"/>
    <n v="2"/>
  </r>
  <r>
    <x v="944"/>
    <s v="Multi-vehicle Pile-up"/>
    <x v="1"/>
    <s v="Clear"/>
    <s v="Wet"/>
    <s v="Midday"/>
    <n v="2"/>
    <s v="Moderate"/>
    <d v="2022-02-09T00:00:00"/>
    <d v="1899-12-30T15:44:00"/>
    <n v="2"/>
    <s v="Moderate"/>
    <d v="2022-02-09T00:00:00"/>
    <d v="1899-12-30T15:44:00"/>
    <d v="2022-02-09T15:44:00"/>
    <s v="Feb,2022"/>
    <n v="2022"/>
    <s v="Wed"/>
    <n v="15"/>
    <s v="NO"/>
    <n v="2"/>
  </r>
  <r>
    <x v="945"/>
    <s v="Single Vehicle Accident"/>
    <x v="0"/>
    <s v="Rain"/>
    <s v="Icy"/>
    <s v="Night"/>
    <n v="5"/>
    <s v="Severe"/>
    <d v="2022-02-09T00:00:00"/>
    <d v="1899-12-30T15:45:00"/>
    <n v="5"/>
    <s v="Severe"/>
    <d v="2022-02-09T00:00:00"/>
    <d v="1899-12-30T15:45:00"/>
    <d v="2022-02-09T15:45:00"/>
    <s v="Feb,2022"/>
    <n v="2022"/>
    <s v="Wed"/>
    <n v="15"/>
    <s v="NO"/>
    <n v="3"/>
  </r>
  <r>
    <x v="946"/>
    <s v="Head-on Collision"/>
    <x v="3"/>
    <s v="Snow"/>
    <s v="Snow-covered"/>
    <s v="Midday"/>
    <n v="2"/>
    <s v="Severe"/>
    <d v="2022-02-09T00:00:00"/>
    <d v="1899-12-30T15:46:00"/>
    <n v="2"/>
    <s v="Severe"/>
    <d v="2022-02-09T00:00:00"/>
    <d v="1899-12-30T15:46:00"/>
    <d v="2022-02-09T15:46:00"/>
    <s v="Feb,2022"/>
    <n v="2022"/>
    <s v="Wed"/>
    <n v="15"/>
    <s v="NO"/>
    <n v="3"/>
  </r>
  <r>
    <x v="947"/>
    <s v="Multi-vehicle Pile-up"/>
    <x v="1"/>
    <s v="Clear"/>
    <s v="Snow-covered"/>
    <s v="Morning Rush"/>
    <n v="4"/>
    <s v="Fatal"/>
    <d v="2022-02-09T00:00:00"/>
    <d v="1899-12-30T15:47:00"/>
    <n v="4"/>
    <s v="Fatal"/>
    <d v="2022-02-09T00:00:00"/>
    <d v="1899-12-30T15:47:00"/>
    <d v="2022-02-09T15:47:00"/>
    <s v="Feb,2022"/>
    <n v="2022"/>
    <s v="Wed"/>
    <n v="15"/>
    <s v="NO"/>
    <n v="5"/>
  </r>
  <r>
    <x v="948"/>
    <s v="Pedestrian Involved"/>
    <x v="5"/>
    <s v="Fog"/>
    <s v="Snow-covered"/>
    <s v="Night"/>
    <n v="2"/>
    <s v="Minor"/>
    <d v="2022-02-09T00:00:00"/>
    <d v="1899-12-30T15:48:00"/>
    <n v="2"/>
    <s v="Minor"/>
    <d v="2022-02-09T00:00:00"/>
    <d v="1899-12-30T15:48:00"/>
    <d v="2022-02-09T15:48:00"/>
    <s v="Feb,2022"/>
    <n v="2022"/>
    <s v="Wed"/>
    <n v="15"/>
    <s v="NO"/>
    <n v="1"/>
  </r>
  <r>
    <x v="949"/>
    <s v="Pedestrian Involved"/>
    <x v="6"/>
    <s v="Windy"/>
    <s v="Snow-covered"/>
    <s v="Evening Rush"/>
    <n v="1"/>
    <s v="Fatal"/>
    <d v="2022-02-09T00:00:00"/>
    <d v="1899-12-30T15:49:00"/>
    <n v="1"/>
    <s v="Fatal"/>
    <d v="2022-02-09T00:00:00"/>
    <d v="1899-12-30T15:49:00"/>
    <d v="2022-02-09T15:49:00"/>
    <s v="Feb,2022"/>
    <n v="2022"/>
    <s v="Wed"/>
    <n v="15"/>
    <s v="NO"/>
    <n v="5"/>
  </r>
  <r>
    <x v="950"/>
    <s v="Pedestrian Involved"/>
    <x v="4"/>
    <s v="Snow"/>
    <s v="Dry"/>
    <s v="Evening Rush"/>
    <n v="5"/>
    <s v="Minor"/>
    <d v="2022-02-09T00:00:00"/>
    <d v="1899-12-30T15:50:00"/>
    <n v="5"/>
    <s v="Minor"/>
    <d v="2022-02-09T00:00:00"/>
    <d v="1899-12-30T15:50:00"/>
    <d v="2022-02-09T15:50:00"/>
    <s v="Feb,2022"/>
    <n v="2022"/>
    <s v="Wed"/>
    <n v="15"/>
    <s v="NO"/>
    <n v="1"/>
  </r>
  <r>
    <x v="951"/>
    <s v="Head-on Collision"/>
    <x v="7"/>
    <s v="Rain"/>
    <s v="Snow-covered"/>
    <s v="Morning Rush"/>
    <n v="4"/>
    <s v="Fatal"/>
    <d v="2022-02-09T00:00:00"/>
    <d v="1899-12-30T15:51:00"/>
    <n v="4"/>
    <s v="Fatal"/>
    <d v="2022-02-09T00:00:00"/>
    <d v="1899-12-30T15:51:00"/>
    <d v="2022-02-09T15:51:00"/>
    <s v="Feb,2022"/>
    <n v="2022"/>
    <s v="Wed"/>
    <n v="15"/>
    <s v="NO"/>
    <n v="5"/>
  </r>
  <r>
    <x v="952"/>
    <s v="Rear-end Collision"/>
    <x v="0"/>
    <s v="Snow"/>
    <s v="Dry"/>
    <s v="Evening Rush"/>
    <n v="5"/>
    <s v="Severe"/>
    <d v="2022-02-09T00:00:00"/>
    <d v="1899-12-30T15:52:00"/>
    <n v="5"/>
    <s v="Severe"/>
    <d v="2022-02-09T00:00:00"/>
    <d v="1899-12-30T15:52:00"/>
    <d v="2022-02-09T15:52:00"/>
    <s v="Feb,2022"/>
    <n v="2022"/>
    <s v="Wed"/>
    <n v="15"/>
    <s v="NO"/>
    <n v="3"/>
  </r>
  <r>
    <x v="953"/>
    <s v="Side-impact Collision"/>
    <x v="7"/>
    <s v="Clear"/>
    <s v="Snow-covered"/>
    <s v="Evening Rush"/>
    <n v="2"/>
    <s v="Moderate"/>
    <d v="2022-02-09T00:00:00"/>
    <d v="1899-12-30T15:53:00"/>
    <n v="2"/>
    <s v="Moderate"/>
    <d v="2022-02-09T00:00:00"/>
    <d v="1899-12-30T15:53:00"/>
    <d v="2022-02-09T15:53:00"/>
    <s v="Feb,2022"/>
    <n v="2022"/>
    <s v="Wed"/>
    <n v="15"/>
    <s v="NO"/>
    <n v="2"/>
  </r>
  <r>
    <x v="954"/>
    <s v="Head-on Collision"/>
    <x v="7"/>
    <s v="Snow"/>
    <s v="Dry"/>
    <s v="Evening Rush"/>
    <n v="1"/>
    <s v="Minor"/>
    <d v="2022-02-09T00:00:00"/>
    <d v="1899-12-30T15:54:00"/>
    <n v="1"/>
    <s v="Minor"/>
    <d v="2022-02-09T00:00:00"/>
    <d v="1899-12-30T15:54:00"/>
    <d v="2022-02-09T15:54:00"/>
    <s v="Feb,2022"/>
    <n v="2022"/>
    <s v="Wed"/>
    <n v="15"/>
    <s v="NO"/>
    <n v="1"/>
  </r>
  <r>
    <x v="955"/>
    <s v="Side-impact Collision"/>
    <x v="8"/>
    <s v="Windy"/>
    <s v="Icy"/>
    <s v="Evening Rush"/>
    <n v="2"/>
    <s v="Fatal"/>
    <d v="2022-02-09T00:00:00"/>
    <d v="1899-12-30T15:55:00"/>
    <n v="2"/>
    <s v="Fatal"/>
    <d v="2022-02-09T00:00:00"/>
    <d v="1899-12-30T15:55:00"/>
    <d v="2022-02-09T15:55:00"/>
    <s v="Feb,2022"/>
    <n v="2022"/>
    <s v="Wed"/>
    <n v="15"/>
    <s v="NO"/>
    <n v="5"/>
  </r>
  <r>
    <x v="956"/>
    <s v="Head-on Collision"/>
    <x v="3"/>
    <s v="Rain"/>
    <s v="Snow-covered"/>
    <s v="Morning Rush"/>
    <n v="5"/>
    <s v="Severe"/>
    <d v="2022-02-09T00:00:00"/>
    <d v="1899-12-30T15:56:00"/>
    <n v="5"/>
    <s v="Severe"/>
    <d v="2022-02-09T00:00:00"/>
    <d v="1899-12-30T15:56:00"/>
    <d v="2022-02-09T15:56:00"/>
    <s v="Feb,2022"/>
    <n v="2022"/>
    <s v="Wed"/>
    <n v="15"/>
    <s v="NO"/>
    <n v="3"/>
  </r>
  <r>
    <x v="957"/>
    <s v="Side-impact Collision"/>
    <x v="2"/>
    <s v="Rain"/>
    <s v="Snow-covered"/>
    <s v="Night"/>
    <n v="1"/>
    <s v="Moderate"/>
    <d v="2022-02-09T00:00:00"/>
    <d v="1899-12-30T15:57:00"/>
    <n v="1"/>
    <s v="Moderate"/>
    <d v="2022-02-09T00:00:00"/>
    <d v="1899-12-30T15:57:00"/>
    <d v="2022-02-09T15:57:00"/>
    <s v="Feb,2022"/>
    <n v="2022"/>
    <s v="Wed"/>
    <n v="15"/>
    <s v="NO"/>
    <n v="2"/>
  </r>
  <r>
    <x v="958"/>
    <s v="Head-on Collision"/>
    <x v="1"/>
    <s v="Rain"/>
    <s v="Icy"/>
    <s v="Night"/>
    <n v="3"/>
    <s v="Moderate"/>
    <d v="2022-02-09T00:00:00"/>
    <d v="1899-12-30T15:58:00"/>
    <n v="3"/>
    <s v="Moderate"/>
    <d v="2022-02-09T00:00:00"/>
    <d v="1899-12-30T15:58:00"/>
    <d v="2022-02-09T15:58:00"/>
    <s v="Feb,2022"/>
    <n v="2022"/>
    <s v="Wed"/>
    <n v="15"/>
    <s v="NO"/>
    <n v="2"/>
  </r>
  <r>
    <x v="959"/>
    <s v="Rear-end Collision"/>
    <x v="6"/>
    <s v="Rain"/>
    <s v="Snow-covered"/>
    <s v="Night"/>
    <n v="5"/>
    <s v="Severe"/>
    <d v="2022-02-09T00:00:00"/>
    <d v="1899-12-30T15:59:00"/>
    <n v="5"/>
    <s v="Severe"/>
    <d v="2022-02-09T00:00:00"/>
    <d v="1899-12-30T15:59:00"/>
    <d v="2022-02-09T15:59:00"/>
    <s v="Feb,2022"/>
    <n v="2022"/>
    <s v="Wed"/>
    <n v="15"/>
    <s v="NO"/>
    <n v="3"/>
  </r>
  <r>
    <x v="960"/>
    <s v="Multi-vehicle Pile-up"/>
    <x v="6"/>
    <s v="Clear"/>
    <s v="Icy"/>
    <s v="Midday"/>
    <n v="3"/>
    <s v="Fatal"/>
    <d v="2022-02-10T00:00:00"/>
    <d v="1899-12-30T16:00:00"/>
    <n v="3"/>
    <s v="Fatal"/>
    <d v="2022-02-10T00:00:00"/>
    <d v="1899-12-30T16:00:00"/>
    <d v="2022-02-10T16:00:00"/>
    <s v="Feb,2022"/>
    <n v="2022"/>
    <s v="Thu"/>
    <n v="16"/>
    <s v="NO"/>
    <n v="5"/>
  </r>
  <r>
    <x v="961"/>
    <s v="Pedestrian Involved"/>
    <x v="2"/>
    <s v="Clear"/>
    <s v="Dry"/>
    <s v="Evening Rush"/>
    <n v="3"/>
    <s v="Fatal"/>
    <d v="2022-02-10T00:00:00"/>
    <d v="1899-12-30T16:01:00"/>
    <n v="3"/>
    <s v="Fatal"/>
    <d v="2022-02-10T00:00:00"/>
    <d v="1899-12-30T16:01:00"/>
    <d v="2022-02-10T16:01:00"/>
    <s v="Feb,2022"/>
    <n v="2022"/>
    <s v="Thu"/>
    <n v="16"/>
    <s v="NO"/>
    <n v="5"/>
  </r>
  <r>
    <x v="962"/>
    <s v="Side-impact Collision"/>
    <x v="4"/>
    <s v="Snow"/>
    <s v="Dry"/>
    <s v="Midday"/>
    <n v="2"/>
    <s v="Severe"/>
    <d v="2022-02-10T00:00:00"/>
    <d v="1899-12-30T16:02:00"/>
    <n v="2"/>
    <s v="Severe"/>
    <d v="2022-02-10T00:00:00"/>
    <d v="1899-12-30T16:02:00"/>
    <d v="2022-02-10T16:02:00"/>
    <s v="Feb,2022"/>
    <n v="2022"/>
    <s v="Thu"/>
    <n v="16"/>
    <s v="NO"/>
    <n v="3"/>
  </r>
  <r>
    <x v="963"/>
    <s v="Head-on Collision"/>
    <x v="2"/>
    <s v="Clear"/>
    <s v="Wet"/>
    <s v="Midday"/>
    <n v="2"/>
    <s v="Moderate"/>
    <d v="2022-02-10T00:00:00"/>
    <d v="1899-12-30T16:03:00"/>
    <n v="2"/>
    <s v="Moderate"/>
    <d v="2022-02-10T00:00:00"/>
    <d v="1899-12-30T16:03:00"/>
    <d v="2022-02-10T16:03:00"/>
    <s v="Feb,2022"/>
    <n v="2022"/>
    <s v="Thu"/>
    <n v="16"/>
    <s v="NO"/>
    <n v="2"/>
  </r>
  <r>
    <x v="964"/>
    <s v="Rear-end Collision"/>
    <x v="8"/>
    <s v="Rain"/>
    <s v="Dry"/>
    <s v="Night"/>
    <n v="2"/>
    <s v="Severe"/>
    <d v="2022-02-10T00:00:00"/>
    <d v="1899-12-30T16:04:00"/>
    <n v="2"/>
    <s v="Severe"/>
    <d v="2022-02-10T00:00:00"/>
    <d v="1899-12-30T16:04:00"/>
    <d v="2022-02-10T16:04:00"/>
    <s v="Feb,2022"/>
    <n v="2022"/>
    <s v="Thu"/>
    <n v="16"/>
    <s v="NO"/>
    <n v="3"/>
  </r>
  <r>
    <x v="965"/>
    <s v="Rear-end Collision"/>
    <x v="0"/>
    <s v="Fog"/>
    <s v="Icy"/>
    <s v="Evening Rush"/>
    <n v="2"/>
    <s v="Minor"/>
    <d v="2022-02-10T00:00:00"/>
    <d v="1899-12-30T16:05:00"/>
    <n v="2"/>
    <s v="Minor"/>
    <d v="2022-02-10T00:00:00"/>
    <d v="1899-12-30T16:05:00"/>
    <d v="2022-02-10T16:05:00"/>
    <s v="Feb,2022"/>
    <n v="2022"/>
    <s v="Thu"/>
    <n v="16"/>
    <s v="NO"/>
    <n v="1"/>
  </r>
  <r>
    <x v="966"/>
    <s v="Pedestrian Involved"/>
    <x v="0"/>
    <s v="Snow"/>
    <s v="Wet"/>
    <s v="Morning Rush"/>
    <n v="3"/>
    <s v="Moderate"/>
    <d v="2022-02-10T00:00:00"/>
    <d v="1899-12-30T16:06:00"/>
    <n v="3"/>
    <s v="Moderate"/>
    <d v="2022-02-10T00:00:00"/>
    <d v="1899-12-30T16:06:00"/>
    <d v="2022-02-10T16:06:00"/>
    <s v="Feb,2022"/>
    <n v="2022"/>
    <s v="Thu"/>
    <n v="16"/>
    <s v="NO"/>
    <n v="2"/>
  </r>
  <r>
    <x v="967"/>
    <s v="Head-on Collision"/>
    <x v="4"/>
    <s v="Fog"/>
    <s v="Icy"/>
    <s v="Evening Rush"/>
    <n v="1"/>
    <s v="Severe"/>
    <d v="2022-02-10T00:00:00"/>
    <d v="1899-12-30T16:07:00"/>
    <n v="1"/>
    <s v="Severe"/>
    <d v="2022-02-10T00:00:00"/>
    <d v="1899-12-30T16:07:00"/>
    <d v="2022-02-10T16:07:00"/>
    <s v="Feb,2022"/>
    <n v="2022"/>
    <s v="Thu"/>
    <n v="16"/>
    <s v="NO"/>
    <n v="3"/>
  </r>
  <r>
    <x v="968"/>
    <s v="Multi-vehicle Pile-up"/>
    <x v="3"/>
    <s v="Rain"/>
    <s v="Dry"/>
    <s v="Night"/>
    <n v="4"/>
    <s v="Moderate"/>
    <d v="2022-02-10T00:00:00"/>
    <d v="1899-12-30T16:08:00"/>
    <n v="4"/>
    <s v="Moderate"/>
    <d v="2022-02-10T00:00:00"/>
    <d v="1899-12-30T16:08:00"/>
    <d v="2022-02-10T16:08:00"/>
    <s v="Feb,2022"/>
    <n v="2022"/>
    <s v="Thu"/>
    <n v="16"/>
    <s v="NO"/>
    <n v="2"/>
  </r>
  <r>
    <x v="969"/>
    <s v="Side-impact Collision"/>
    <x v="8"/>
    <s v="Fog"/>
    <s v="Dry"/>
    <s v="Midday"/>
    <n v="3"/>
    <s v="Fatal"/>
    <d v="2022-02-10T00:00:00"/>
    <d v="1899-12-30T16:09:00"/>
    <n v="3"/>
    <s v="Fatal"/>
    <d v="2022-02-10T00:00:00"/>
    <d v="1899-12-30T16:09:00"/>
    <d v="2022-02-10T16:09:00"/>
    <s v="Feb,2022"/>
    <n v="2022"/>
    <s v="Thu"/>
    <n v="16"/>
    <s v="NO"/>
    <n v="5"/>
  </r>
  <r>
    <x v="970"/>
    <s v="Multi-vehicle Pile-up"/>
    <x v="3"/>
    <s v="Snow"/>
    <s v="Dry"/>
    <s v="Night"/>
    <n v="1"/>
    <s v="Minor"/>
    <d v="2022-02-10T00:00:00"/>
    <d v="1899-12-30T16:10:00"/>
    <n v="1"/>
    <s v="Minor"/>
    <d v="2022-02-10T00:00:00"/>
    <d v="1899-12-30T16:10:00"/>
    <d v="2022-02-10T16:10:00"/>
    <s v="Feb,2022"/>
    <n v="2022"/>
    <s v="Thu"/>
    <n v="16"/>
    <s v="NO"/>
    <n v="1"/>
  </r>
  <r>
    <x v="971"/>
    <s v="Single Vehicle Accident"/>
    <x v="9"/>
    <s v="Clear"/>
    <s v="Icy"/>
    <s v="Midday"/>
    <n v="5"/>
    <s v="Minor"/>
    <d v="2022-02-10T00:00:00"/>
    <d v="1899-12-30T16:11:00"/>
    <n v="5"/>
    <s v="Minor"/>
    <d v="2022-02-10T00:00:00"/>
    <d v="1899-12-30T16:11:00"/>
    <d v="2022-02-10T16:11:00"/>
    <s v="Feb,2022"/>
    <n v="2022"/>
    <s v="Thu"/>
    <n v="16"/>
    <s v="NO"/>
    <n v="1"/>
  </r>
  <r>
    <x v="972"/>
    <s v="Rear-end Collision"/>
    <x v="7"/>
    <s v="Rain"/>
    <s v="Snow-covered"/>
    <s v="Midday"/>
    <n v="3"/>
    <s v="Fatal"/>
    <d v="2022-02-10T00:00:00"/>
    <d v="1899-12-30T16:12:00"/>
    <n v="3"/>
    <s v="Fatal"/>
    <d v="2022-02-10T00:00:00"/>
    <d v="1899-12-30T16:12:00"/>
    <d v="2022-02-10T16:12:00"/>
    <s v="Feb,2022"/>
    <n v="2022"/>
    <s v="Thu"/>
    <n v="16"/>
    <s v="NO"/>
    <n v="5"/>
  </r>
  <r>
    <x v="973"/>
    <s v="Rear-end Collision"/>
    <x v="8"/>
    <s v="Windy"/>
    <s v="Wet"/>
    <s v="Midday"/>
    <n v="3"/>
    <s v="Severe"/>
    <d v="2022-02-10T00:00:00"/>
    <d v="1899-12-30T16:13:00"/>
    <n v="3"/>
    <s v="Severe"/>
    <d v="2022-02-10T00:00:00"/>
    <d v="1899-12-30T16:13:00"/>
    <d v="2022-02-10T16:13:00"/>
    <s v="Feb,2022"/>
    <n v="2022"/>
    <s v="Thu"/>
    <n v="16"/>
    <s v="NO"/>
    <n v="3"/>
  </r>
  <r>
    <x v="974"/>
    <s v="Pedestrian Involved"/>
    <x v="1"/>
    <s v="Snow"/>
    <s v="Icy"/>
    <s v="Night"/>
    <n v="5"/>
    <s v="Severe"/>
    <d v="2022-02-10T00:00:00"/>
    <d v="1899-12-30T16:14:00"/>
    <n v="5"/>
    <s v="Severe"/>
    <d v="2022-02-10T00:00:00"/>
    <d v="1899-12-30T16:14:00"/>
    <d v="2022-02-10T16:14:00"/>
    <s v="Feb,2022"/>
    <n v="2022"/>
    <s v="Thu"/>
    <n v="16"/>
    <s v="NO"/>
    <n v="3"/>
  </r>
  <r>
    <x v="975"/>
    <s v="Head-on Collision"/>
    <x v="4"/>
    <s v="Clear"/>
    <s v="Dry"/>
    <s v="Midday"/>
    <n v="2"/>
    <s v="Severe"/>
    <d v="2022-02-10T00:00:00"/>
    <d v="1899-12-30T16:15:00"/>
    <n v="2"/>
    <s v="Severe"/>
    <d v="2022-02-10T00:00:00"/>
    <d v="1899-12-30T16:15:00"/>
    <d v="2022-02-10T16:15:00"/>
    <s v="Feb,2022"/>
    <n v="2022"/>
    <s v="Thu"/>
    <n v="16"/>
    <s v="NO"/>
    <n v="3"/>
  </r>
  <r>
    <x v="976"/>
    <s v="Single Vehicle Accident"/>
    <x v="5"/>
    <s v="Fog"/>
    <s v="Snow-covered"/>
    <s v="Night"/>
    <n v="5"/>
    <s v="Severe"/>
    <d v="2022-02-10T00:00:00"/>
    <d v="1899-12-30T16:16:00"/>
    <n v="5"/>
    <s v="Severe"/>
    <d v="2022-02-10T00:00:00"/>
    <d v="1899-12-30T16:16:00"/>
    <d v="2022-02-10T16:16:00"/>
    <s v="Feb,2022"/>
    <n v="2022"/>
    <s v="Thu"/>
    <n v="16"/>
    <s v="NO"/>
    <n v="3"/>
  </r>
  <r>
    <x v="977"/>
    <s v="Single Vehicle Accident"/>
    <x v="7"/>
    <s v="Rain"/>
    <s v="Wet"/>
    <s v="Morning Rush"/>
    <n v="4"/>
    <s v="Fatal"/>
    <d v="2022-02-10T00:00:00"/>
    <d v="1899-12-30T16:17:00"/>
    <n v="4"/>
    <s v="Fatal"/>
    <d v="2022-02-10T00:00:00"/>
    <d v="1899-12-30T16:17:00"/>
    <d v="2022-02-10T16:17:00"/>
    <s v="Feb,2022"/>
    <n v="2022"/>
    <s v="Thu"/>
    <n v="16"/>
    <s v="NO"/>
    <n v="5"/>
  </r>
  <r>
    <x v="978"/>
    <s v="Single Vehicle Accident"/>
    <x v="2"/>
    <s v="Windy"/>
    <s v="Icy"/>
    <s v="Morning Rush"/>
    <n v="4"/>
    <s v="Severe"/>
    <d v="2022-02-10T00:00:00"/>
    <d v="1899-12-30T16:18:00"/>
    <n v="4"/>
    <s v="Severe"/>
    <d v="2022-02-10T00:00:00"/>
    <d v="1899-12-30T16:18:00"/>
    <d v="2022-02-10T16:18:00"/>
    <s v="Feb,2022"/>
    <n v="2022"/>
    <s v="Thu"/>
    <n v="16"/>
    <s v="NO"/>
    <n v="3"/>
  </r>
  <r>
    <x v="979"/>
    <s v="Head-on Collision"/>
    <x v="6"/>
    <s v="Windy"/>
    <s v="Dry"/>
    <s v="Evening Rush"/>
    <n v="1"/>
    <s v="Moderate"/>
    <d v="2022-02-10T00:00:00"/>
    <d v="1899-12-30T16:19:00"/>
    <n v="1"/>
    <s v="Moderate"/>
    <d v="2022-02-10T00:00:00"/>
    <d v="1899-12-30T16:19:00"/>
    <d v="2022-02-10T16:19:00"/>
    <s v="Feb,2022"/>
    <n v="2022"/>
    <s v="Thu"/>
    <n v="16"/>
    <s v="NO"/>
    <n v="2"/>
  </r>
  <r>
    <x v="980"/>
    <s v="Side-impact Collision"/>
    <x v="2"/>
    <s v="Clear"/>
    <s v="Wet"/>
    <s v="Midday"/>
    <n v="4"/>
    <s v="Minor"/>
    <d v="2022-02-10T00:00:00"/>
    <d v="1899-12-30T16:20:00"/>
    <n v="4"/>
    <s v="Minor"/>
    <d v="2022-02-10T00:00:00"/>
    <d v="1899-12-30T16:20:00"/>
    <d v="2022-02-10T16:20:00"/>
    <s v="Feb,2022"/>
    <n v="2022"/>
    <s v="Thu"/>
    <n v="16"/>
    <s v="NO"/>
    <n v="1"/>
  </r>
  <r>
    <x v="981"/>
    <s v="Rear-end Collision"/>
    <x v="6"/>
    <s v="Fog"/>
    <s v="Dry"/>
    <s v="Evening Rush"/>
    <n v="2"/>
    <s v="Minor"/>
    <d v="2022-02-10T00:00:00"/>
    <d v="1899-12-30T16:21:00"/>
    <n v="2"/>
    <s v="Minor"/>
    <d v="2022-02-10T00:00:00"/>
    <d v="1899-12-30T16:21:00"/>
    <d v="2022-02-10T16:21:00"/>
    <s v="Feb,2022"/>
    <n v="2022"/>
    <s v="Thu"/>
    <n v="16"/>
    <s v="NO"/>
    <n v="1"/>
  </r>
  <r>
    <x v="982"/>
    <s v="Head-on Collision"/>
    <x v="2"/>
    <s v="Snow"/>
    <s v="Snow-covered"/>
    <s v="Midday"/>
    <n v="3"/>
    <s v="Minor"/>
    <d v="2022-02-10T00:00:00"/>
    <d v="1899-12-30T16:22:00"/>
    <n v="3"/>
    <s v="Minor"/>
    <d v="2022-02-10T00:00:00"/>
    <d v="1899-12-30T16:22:00"/>
    <d v="2022-02-10T16:22:00"/>
    <s v="Feb,2022"/>
    <n v="2022"/>
    <s v="Thu"/>
    <n v="16"/>
    <s v="NO"/>
    <n v="1"/>
  </r>
  <r>
    <x v="983"/>
    <s v="Single Vehicle Accident"/>
    <x v="4"/>
    <s v="Snow"/>
    <s v="Wet"/>
    <s v="Night"/>
    <n v="3"/>
    <s v="Severe"/>
    <d v="2022-02-10T00:00:00"/>
    <d v="1899-12-30T16:23:00"/>
    <n v="3"/>
    <s v="Severe"/>
    <d v="2022-02-10T00:00:00"/>
    <d v="1899-12-30T16:23:00"/>
    <d v="2022-02-10T16:23:00"/>
    <s v="Feb,2022"/>
    <n v="2022"/>
    <s v="Thu"/>
    <n v="16"/>
    <s v="NO"/>
    <n v="3"/>
  </r>
  <r>
    <x v="984"/>
    <s v="Rear-end Collision"/>
    <x v="0"/>
    <s v="Windy"/>
    <s v="Wet"/>
    <s v="Midday"/>
    <n v="4"/>
    <s v="Moderate"/>
    <d v="2022-02-11T00:00:00"/>
    <d v="1899-12-30T16:24:00"/>
    <n v="4"/>
    <s v="Moderate"/>
    <d v="2022-02-11T00:00:00"/>
    <d v="1899-12-30T16:24:00"/>
    <d v="2022-02-11T16:24:00"/>
    <s v="Feb,2022"/>
    <n v="2022"/>
    <s v="Fri"/>
    <n v="16"/>
    <s v="NO"/>
    <n v="2"/>
  </r>
  <r>
    <x v="985"/>
    <s v="Rear-end Collision"/>
    <x v="6"/>
    <s v="Snow"/>
    <s v="Icy"/>
    <s v="Evening Rush"/>
    <n v="4"/>
    <s v="Severe"/>
    <d v="2022-02-11T00:00:00"/>
    <d v="1899-12-30T16:25:00"/>
    <n v="4"/>
    <s v="Severe"/>
    <d v="2022-02-11T00:00:00"/>
    <d v="1899-12-30T16:25:00"/>
    <d v="2022-02-11T16:25:00"/>
    <s v="Feb,2022"/>
    <n v="2022"/>
    <s v="Fri"/>
    <n v="16"/>
    <s v="NO"/>
    <n v="3"/>
  </r>
  <r>
    <x v="986"/>
    <s v="Single Vehicle Accident"/>
    <x v="2"/>
    <s v="Rain"/>
    <s v="Dry"/>
    <s v="Evening Rush"/>
    <n v="3"/>
    <s v="Severe"/>
    <d v="2022-02-11T00:00:00"/>
    <d v="1899-12-30T16:26:00"/>
    <n v="3"/>
    <s v="Severe"/>
    <d v="2022-02-11T00:00:00"/>
    <d v="1899-12-30T16:26:00"/>
    <d v="2022-02-11T16:26:00"/>
    <s v="Feb,2022"/>
    <n v="2022"/>
    <s v="Fri"/>
    <n v="16"/>
    <s v="NO"/>
    <n v="3"/>
  </r>
  <r>
    <x v="987"/>
    <s v="Single Vehicle Accident"/>
    <x v="4"/>
    <s v="Rain"/>
    <s v="Wet"/>
    <s v="Evening Rush"/>
    <n v="4"/>
    <s v="Severe"/>
    <d v="2022-02-11T00:00:00"/>
    <d v="1899-12-30T16:27:00"/>
    <n v="4"/>
    <s v="Severe"/>
    <d v="2022-02-11T00:00:00"/>
    <d v="1899-12-30T16:27:00"/>
    <d v="2022-02-11T16:27:00"/>
    <s v="Feb,2022"/>
    <n v="2022"/>
    <s v="Fri"/>
    <n v="16"/>
    <s v="NO"/>
    <n v="3"/>
  </r>
  <r>
    <x v="988"/>
    <s v="Rear-end Collision"/>
    <x v="2"/>
    <s v="Fog"/>
    <s v="Snow-covered"/>
    <s v="Midday"/>
    <n v="2"/>
    <s v="Moderate"/>
    <d v="2022-02-11T00:00:00"/>
    <d v="1899-12-30T16:28:00"/>
    <n v="2"/>
    <s v="Moderate"/>
    <d v="2022-02-11T00:00:00"/>
    <d v="1899-12-30T16:28:00"/>
    <d v="2022-02-11T16:28:00"/>
    <s v="Feb,2022"/>
    <n v="2022"/>
    <s v="Fri"/>
    <n v="16"/>
    <s v="NO"/>
    <n v="2"/>
  </r>
  <r>
    <x v="989"/>
    <s v="Pedestrian Involved"/>
    <x v="8"/>
    <s v="Clear"/>
    <s v="Wet"/>
    <s v="Morning Rush"/>
    <n v="1"/>
    <s v="Minor"/>
    <d v="2022-02-11T00:00:00"/>
    <d v="1899-12-30T16:29:00"/>
    <n v="1"/>
    <s v="Minor"/>
    <d v="2022-02-11T00:00:00"/>
    <d v="1899-12-30T16:29:00"/>
    <d v="2022-02-11T16:29:00"/>
    <s v="Feb,2022"/>
    <n v="2022"/>
    <s v="Fri"/>
    <n v="16"/>
    <s v="NO"/>
    <n v="1"/>
  </r>
  <r>
    <x v="990"/>
    <s v="Multi-vehicle Pile-up"/>
    <x v="4"/>
    <s v="Fog"/>
    <s v="Dry"/>
    <s v="Morning Rush"/>
    <n v="3"/>
    <s v="Severe"/>
    <d v="2022-02-11T00:00:00"/>
    <d v="1899-12-30T16:30:00"/>
    <n v="3"/>
    <s v="Severe"/>
    <d v="2022-02-11T00:00:00"/>
    <d v="1899-12-30T16:30:00"/>
    <d v="2022-02-11T16:30:00"/>
    <s v="Feb,2022"/>
    <n v="2022"/>
    <s v="Fri"/>
    <n v="16"/>
    <s v="NO"/>
    <n v="3"/>
  </r>
  <r>
    <x v="991"/>
    <s v="Multi-vehicle Pile-up"/>
    <x v="9"/>
    <s v="Clear"/>
    <s v="Dry"/>
    <s v="Night"/>
    <n v="5"/>
    <s v="Moderate"/>
    <d v="2022-02-11T00:00:00"/>
    <d v="1899-12-30T16:31:00"/>
    <n v="5"/>
    <s v="Moderate"/>
    <d v="2022-02-11T00:00:00"/>
    <d v="1899-12-30T16:31:00"/>
    <d v="2022-02-11T16:31:00"/>
    <s v="Feb,2022"/>
    <n v="2022"/>
    <s v="Fri"/>
    <n v="16"/>
    <s v="NO"/>
    <n v="2"/>
  </r>
  <r>
    <x v="992"/>
    <s v="Rear-end Collision"/>
    <x v="7"/>
    <s v="Clear"/>
    <s v="Snow-covered"/>
    <s v="Morning Rush"/>
    <n v="3"/>
    <s v="Fatal"/>
    <d v="2022-02-11T00:00:00"/>
    <d v="1899-12-30T16:32:00"/>
    <n v="3"/>
    <s v="Fatal"/>
    <d v="2022-02-11T00:00:00"/>
    <d v="1899-12-30T16:32:00"/>
    <d v="2022-02-11T16:32:00"/>
    <s v="Feb,2022"/>
    <n v="2022"/>
    <s v="Fri"/>
    <n v="16"/>
    <s v="NO"/>
    <n v="5"/>
  </r>
  <r>
    <x v="993"/>
    <s v="Side-impact Collision"/>
    <x v="8"/>
    <s v="Clear"/>
    <s v="Wet"/>
    <s v="Night"/>
    <n v="5"/>
    <s v="Fatal"/>
    <d v="2022-02-11T00:00:00"/>
    <d v="1899-12-30T16:33:00"/>
    <n v="5"/>
    <s v="Fatal"/>
    <d v="2022-02-11T00:00:00"/>
    <d v="1899-12-30T16:33:00"/>
    <d v="2022-02-11T16:33:00"/>
    <s v="Feb,2022"/>
    <n v="2022"/>
    <s v="Fri"/>
    <n v="16"/>
    <s v="NO"/>
    <n v="5"/>
  </r>
  <r>
    <x v="994"/>
    <s v="Side-impact Collision"/>
    <x v="9"/>
    <s v="Fog"/>
    <s v="Dry"/>
    <s v="Midday"/>
    <n v="3"/>
    <s v="Severe"/>
    <d v="2022-02-11T00:00:00"/>
    <d v="1899-12-30T16:34:00"/>
    <n v="3"/>
    <s v="Severe"/>
    <d v="2022-02-11T00:00:00"/>
    <d v="1899-12-30T16:34:00"/>
    <d v="2022-02-11T16:34:00"/>
    <s v="Feb,2022"/>
    <n v="2022"/>
    <s v="Fri"/>
    <n v="16"/>
    <s v="NO"/>
    <n v="3"/>
  </r>
  <r>
    <x v="995"/>
    <s v="Pedestrian Involved"/>
    <x v="3"/>
    <s v="Windy"/>
    <s v="Icy"/>
    <s v="Midday"/>
    <n v="1"/>
    <s v="Moderate"/>
    <d v="2022-02-11T00:00:00"/>
    <d v="1899-12-30T16:35:00"/>
    <n v="1"/>
    <s v="Moderate"/>
    <d v="2022-02-11T00:00:00"/>
    <d v="1899-12-30T16:35:00"/>
    <d v="2022-02-11T16:35:00"/>
    <s v="Feb,2022"/>
    <n v="2022"/>
    <s v="Fri"/>
    <n v="16"/>
    <s v="NO"/>
    <n v="2"/>
  </r>
  <r>
    <x v="996"/>
    <s v="Head-on Collision"/>
    <x v="0"/>
    <s v="Rain"/>
    <s v="Dry"/>
    <s v="Evening Rush"/>
    <n v="4"/>
    <s v="Severe"/>
    <d v="2022-02-11T00:00:00"/>
    <d v="1899-12-30T16:36:00"/>
    <n v="4"/>
    <s v="Severe"/>
    <d v="2022-02-11T00:00:00"/>
    <d v="1899-12-30T16:36:00"/>
    <d v="2022-02-11T16:36:00"/>
    <s v="Feb,2022"/>
    <n v="2022"/>
    <s v="Fri"/>
    <n v="16"/>
    <s v="NO"/>
    <n v="3"/>
  </r>
  <r>
    <x v="997"/>
    <s v="Rear-end Collision"/>
    <x v="9"/>
    <s v="Clear"/>
    <s v="Wet"/>
    <s v="Morning Rush"/>
    <n v="3"/>
    <s v="Severe"/>
    <d v="2022-02-11T00:00:00"/>
    <d v="1899-12-30T16:37:00"/>
    <n v="3"/>
    <s v="Severe"/>
    <d v="2022-02-11T00:00:00"/>
    <d v="1899-12-30T16:37:00"/>
    <d v="2022-02-11T16:37:00"/>
    <s v="Feb,2022"/>
    <n v="2022"/>
    <s v="Fri"/>
    <n v="16"/>
    <s v="NO"/>
    <n v="3"/>
  </r>
  <r>
    <x v="998"/>
    <s v="Side-impact Collision"/>
    <x v="9"/>
    <s v="Windy"/>
    <s v="Icy"/>
    <s v="Night"/>
    <n v="5"/>
    <s v="Minor"/>
    <d v="2022-02-11T00:00:00"/>
    <d v="1899-12-30T16:38:00"/>
    <n v="5"/>
    <s v="Minor"/>
    <d v="2022-02-11T00:00:00"/>
    <d v="1899-12-30T16:38:00"/>
    <d v="2022-02-11T16:38:00"/>
    <s v="Feb,2022"/>
    <n v="2022"/>
    <s v="Fri"/>
    <n v="16"/>
    <s v="NO"/>
    <n v="1"/>
  </r>
  <r>
    <x v="999"/>
    <s v="Rear-end Collision"/>
    <x v="8"/>
    <s v="Fog"/>
    <s v="Wet"/>
    <s v="Evening Rush"/>
    <n v="1"/>
    <s v="Fatal"/>
    <d v="2022-02-11T00:00:00"/>
    <d v="1899-12-30T16:39:00"/>
    <n v="1"/>
    <s v="Fatal"/>
    <d v="2022-02-11T00:00:00"/>
    <d v="1899-12-30T16:39:00"/>
    <d v="2022-02-11T16:39:00"/>
    <s v="Feb,2022"/>
    <n v="2022"/>
    <s v="Fri"/>
    <n v="16"/>
    <s v="NO"/>
    <n v="5"/>
  </r>
  <r>
    <x v="1000"/>
    <s v="Pedestrian Involved"/>
    <x v="1"/>
    <s v="Rain"/>
    <s v="Snow-covered"/>
    <s v="Midday"/>
    <n v="4"/>
    <s v="Fatal"/>
    <d v="2022-02-11T00:00:00"/>
    <d v="1899-12-30T16:40:00"/>
    <n v="4"/>
    <s v="Fatal"/>
    <d v="2022-02-11T00:00:00"/>
    <d v="1899-12-30T16:40:00"/>
    <d v="2022-02-11T16:40:00"/>
    <s v="Feb,2022"/>
    <n v="2022"/>
    <s v="Fri"/>
    <n v="16"/>
    <s v="NO"/>
    <n v="5"/>
  </r>
  <r>
    <x v="1001"/>
    <s v="Single Vehicle Accident"/>
    <x v="9"/>
    <s v="Fog"/>
    <s v="Wet"/>
    <s v="Midday"/>
    <n v="1"/>
    <s v="Fatal"/>
    <d v="2022-02-11T00:00:00"/>
    <d v="1899-12-30T16:41:00"/>
    <n v="1"/>
    <s v="Fatal"/>
    <d v="2022-02-11T00:00:00"/>
    <d v="1899-12-30T16:41:00"/>
    <d v="2022-02-11T16:41:00"/>
    <s v="Feb,2022"/>
    <n v="2022"/>
    <s v="Fri"/>
    <n v="16"/>
    <s v="NO"/>
    <n v="5"/>
  </r>
  <r>
    <x v="1002"/>
    <s v="Pedestrian Involved"/>
    <x v="6"/>
    <s v="Snow"/>
    <s v="Icy"/>
    <s v="Evening Rush"/>
    <n v="4"/>
    <s v="Fatal"/>
    <d v="2022-02-11T00:00:00"/>
    <d v="1899-12-30T16:42:00"/>
    <n v="4"/>
    <s v="Fatal"/>
    <d v="2022-02-11T00:00:00"/>
    <d v="1899-12-30T16:42:00"/>
    <d v="2022-02-11T16:42:00"/>
    <s v="Feb,2022"/>
    <n v="2022"/>
    <s v="Fri"/>
    <n v="16"/>
    <s v="NO"/>
    <n v="5"/>
  </r>
  <r>
    <x v="1003"/>
    <s v="Pedestrian Involved"/>
    <x v="4"/>
    <s v="Windy"/>
    <s v="Snow-covered"/>
    <s v="Midday"/>
    <n v="1"/>
    <s v="Minor"/>
    <d v="2022-02-11T00:00:00"/>
    <d v="1899-12-30T16:43:00"/>
    <n v="1"/>
    <s v="Minor"/>
    <d v="2022-02-11T00:00:00"/>
    <d v="1899-12-30T16:43:00"/>
    <d v="2022-02-11T16:43:00"/>
    <s v="Feb,2022"/>
    <n v="2022"/>
    <s v="Fri"/>
    <n v="16"/>
    <s v="NO"/>
    <n v="1"/>
  </r>
  <r>
    <x v="1004"/>
    <s v="Pedestrian Involved"/>
    <x v="6"/>
    <s v="Clear"/>
    <s v="Dry"/>
    <s v="Midday"/>
    <n v="3"/>
    <s v="Moderate"/>
    <d v="2022-02-11T00:00:00"/>
    <d v="1899-12-30T16:44:00"/>
    <n v="3"/>
    <s v="Moderate"/>
    <d v="2022-02-11T00:00:00"/>
    <d v="1899-12-30T16:44:00"/>
    <d v="2022-02-11T16:44:00"/>
    <s v="Feb,2022"/>
    <n v="2022"/>
    <s v="Fri"/>
    <n v="16"/>
    <s v="NO"/>
    <n v="2"/>
  </r>
  <r>
    <x v="1005"/>
    <s v="Side-impact Collision"/>
    <x v="7"/>
    <s v="Fog"/>
    <s v="Wet"/>
    <s v="Evening Rush"/>
    <n v="1"/>
    <s v="Minor"/>
    <d v="2022-02-11T00:00:00"/>
    <d v="1899-12-30T16:45:00"/>
    <n v="1"/>
    <s v="Minor"/>
    <d v="2022-02-11T00:00:00"/>
    <d v="1899-12-30T16:45:00"/>
    <d v="2022-02-11T16:45:00"/>
    <s v="Feb,2022"/>
    <n v="2022"/>
    <s v="Fri"/>
    <n v="16"/>
    <s v="NO"/>
    <n v="1"/>
  </r>
  <r>
    <x v="1006"/>
    <s v="Pedestrian Involved"/>
    <x v="3"/>
    <s v="Clear"/>
    <s v="Wet"/>
    <s v="Night"/>
    <n v="2"/>
    <s v="Moderate"/>
    <d v="2022-02-11T00:00:00"/>
    <d v="1899-12-30T16:46:00"/>
    <n v="2"/>
    <s v="Moderate"/>
    <d v="2022-02-11T00:00:00"/>
    <d v="1899-12-30T16:46:00"/>
    <d v="2022-02-11T16:46:00"/>
    <s v="Feb,2022"/>
    <n v="2022"/>
    <s v="Fri"/>
    <n v="16"/>
    <s v="NO"/>
    <n v="2"/>
  </r>
  <r>
    <x v="1007"/>
    <s v="Single Vehicle Accident"/>
    <x v="3"/>
    <s v="Windy"/>
    <s v="Wet"/>
    <s v="Midday"/>
    <n v="2"/>
    <s v="Moderate"/>
    <d v="2022-02-11T00:00:00"/>
    <d v="1899-12-30T16:47:00"/>
    <n v="2"/>
    <s v="Moderate"/>
    <d v="2022-02-11T00:00:00"/>
    <d v="1899-12-30T16:47:00"/>
    <d v="2022-02-11T16:47:00"/>
    <s v="Feb,2022"/>
    <n v="2022"/>
    <s v="Fri"/>
    <n v="16"/>
    <s v="NO"/>
    <n v="2"/>
  </r>
  <r>
    <x v="1008"/>
    <s v="Single Vehicle Accident"/>
    <x v="0"/>
    <s v="Windy"/>
    <s v="Icy"/>
    <s v="Evening Rush"/>
    <n v="1"/>
    <s v="Moderate"/>
    <d v="2022-02-12T00:00:00"/>
    <d v="1899-12-30T16:48:00"/>
    <n v="1"/>
    <s v="Moderate"/>
    <d v="2022-02-12T00:00:00"/>
    <d v="1899-12-30T16:48:00"/>
    <d v="2022-02-12T16:48:00"/>
    <s v="Feb,2022"/>
    <n v="2022"/>
    <s v="Sat"/>
    <n v="16"/>
    <s v="NO"/>
    <n v="2"/>
  </r>
  <r>
    <x v="1009"/>
    <s v="Single Vehicle Accident"/>
    <x v="7"/>
    <s v="Rain"/>
    <s v="Snow-covered"/>
    <s v="Morning Rush"/>
    <n v="5"/>
    <s v="Minor"/>
    <d v="2022-02-12T00:00:00"/>
    <d v="1899-12-30T16:49:00"/>
    <n v="5"/>
    <s v="Minor"/>
    <d v="2022-02-12T00:00:00"/>
    <d v="1899-12-30T16:49:00"/>
    <d v="2022-02-12T16:49:00"/>
    <s v="Feb,2022"/>
    <n v="2022"/>
    <s v="Sat"/>
    <n v="16"/>
    <s v="NO"/>
    <n v="1"/>
  </r>
  <r>
    <x v="1010"/>
    <s v="Head-on Collision"/>
    <x v="0"/>
    <s v="Snow"/>
    <s v="Icy"/>
    <s v="Evening Rush"/>
    <n v="1"/>
    <s v="Moderate"/>
    <d v="2022-02-12T00:00:00"/>
    <d v="1899-12-30T16:50:00"/>
    <n v="1"/>
    <s v="Moderate"/>
    <d v="2022-02-12T00:00:00"/>
    <d v="1899-12-30T16:50:00"/>
    <d v="2022-02-12T16:50:00"/>
    <s v="Feb,2022"/>
    <n v="2022"/>
    <s v="Sat"/>
    <n v="16"/>
    <s v="NO"/>
    <n v="2"/>
  </r>
  <r>
    <x v="1011"/>
    <s v="Pedestrian Involved"/>
    <x v="2"/>
    <s v="Snow"/>
    <s v="Wet"/>
    <s v="Midday"/>
    <n v="4"/>
    <s v="Minor"/>
    <d v="2022-02-12T00:00:00"/>
    <d v="1899-12-30T16:51:00"/>
    <n v="4"/>
    <s v="Minor"/>
    <d v="2022-02-12T00:00:00"/>
    <d v="1899-12-30T16:51:00"/>
    <d v="2022-02-12T16:51:00"/>
    <s v="Feb,2022"/>
    <n v="2022"/>
    <s v="Sat"/>
    <n v="16"/>
    <s v="NO"/>
    <n v="1"/>
  </r>
  <r>
    <x v="1012"/>
    <s v="Single Vehicle Accident"/>
    <x v="2"/>
    <s v="Fog"/>
    <s v="Icy"/>
    <s v="Midday"/>
    <n v="5"/>
    <s v="Fatal"/>
    <d v="2022-02-12T00:00:00"/>
    <d v="1899-12-30T16:52:00"/>
    <n v="5"/>
    <s v="Fatal"/>
    <d v="2022-02-12T00:00:00"/>
    <d v="1899-12-30T16:52:00"/>
    <d v="2022-02-12T16:52:00"/>
    <s v="Feb,2022"/>
    <n v="2022"/>
    <s v="Sat"/>
    <n v="16"/>
    <s v="NO"/>
    <n v="5"/>
  </r>
  <r>
    <x v="1013"/>
    <s v="Head-on Collision"/>
    <x v="1"/>
    <s v="Fog"/>
    <s v="Snow-covered"/>
    <s v="Midday"/>
    <n v="5"/>
    <s v="Minor"/>
    <d v="2022-02-12T00:00:00"/>
    <d v="1899-12-30T16:53:00"/>
    <n v="5"/>
    <s v="Minor"/>
    <d v="2022-02-12T00:00:00"/>
    <d v="1899-12-30T16:53:00"/>
    <d v="2022-02-12T16:53:00"/>
    <s v="Feb,2022"/>
    <n v="2022"/>
    <s v="Sat"/>
    <n v="16"/>
    <s v="NO"/>
    <n v="1"/>
  </r>
  <r>
    <x v="1014"/>
    <s v="Pedestrian Involved"/>
    <x v="4"/>
    <s v="Rain"/>
    <s v="Dry"/>
    <s v="Evening Rush"/>
    <n v="1"/>
    <s v="Minor"/>
    <d v="2022-02-12T00:00:00"/>
    <d v="1899-12-30T16:54:00"/>
    <n v="1"/>
    <s v="Minor"/>
    <d v="2022-02-12T00:00:00"/>
    <d v="1899-12-30T16:54:00"/>
    <d v="2022-02-12T16:54:00"/>
    <s v="Feb,2022"/>
    <n v="2022"/>
    <s v="Sat"/>
    <n v="16"/>
    <s v="NO"/>
    <n v="1"/>
  </r>
  <r>
    <x v="1015"/>
    <s v="Pedestrian Involved"/>
    <x v="3"/>
    <s v="Windy"/>
    <s v="Snow-covered"/>
    <s v="Midday"/>
    <n v="3"/>
    <s v="Severe"/>
    <d v="2022-02-12T00:00:00"/>
    <d v="1899-12-30T16:55:00"/>
    <n v="3"/>
    <s v="Severe"/>
    <d v="2022-02-12T00:00:00"/>
    <d v="1899-12-30T16:55:00"/>
    <d v="2022-02-12T16:55:00"/>
    <s v="Feb,2022"/>
    <n v="2022"/>
    <s v="Sat"/>
    <n v="16"/>
    <s v="NO"/>
    <n v="3"/>
  </r>
  <r>
    <x v="1016"/>
    <s v="Rear-end Collision"/>
    <x v="4"/>
    <s v="Windy"/>
    <s v="Snow-covered"/>
    <s v="Morning Rush"/>
    <n v="1"/>
    <s v="Fatal"/>
    <d v="2022-02-12T00:00:00"/>
    <d v="1899-12-30T16:56:00"/>
    <n v="1"/>
    <s v="Fatal"/>
    <d v="2022-02-12T00:00:00"/>
    <d v="1899-12-30T16:56:00"/>
    <d v="2022-02-12T16:56:00"/>
    <s v="Feb,2022"/>
    <n v="2022"/>
    <s v="Sat"/>
    <n v="16"/>
    <s v="NO"/>
    <n v="5"/>
  </r>
  <r>
    <x v="1017"/>
    <s v="Pedestrian Involved"/>
    <x v="6"/>
    <s v="Windy"/>
    <s v="Snow-covered"/>
    <s v="Midday"/>
    <n v="2"/>
    <s v="Fatal"/>
    <d v="2022-02-12T00:00:00"/>
    <d v="1899-12-30T16:57:00"/>
    <n v="2"/>
    <s v="Fatal"/>
    <d v="2022-02-12T00:00:00"/>
    <d v="1899-12-30T16:57:00"/>
    <d v="2022-02-12T16:57:00"/>
    <s v="Feb,2022"/>
    <n v="2022"/>
    <s v="Sat"/>
    <n v="16"/>
    <s v="NO"/>
    <n v="5"/>
  </r>
  <r>
    <x v="1018"/>
    <s v="Multi-vehicle Pile-up"/>
    <x v="7"/>
    <s v="Rain"/>
    <s v="Icy"/>
    <s v="Morning Rush"/>
    <n v="3"/>
    <s v="Moderate"/>
    <d v="2022-02-12T00:00:00"/>
    <d v="1899-12-30T16:58:00"/>
    <n v="3"/>
    <s v="Moderate"/>
    <d v="2022-02-12T00:00:00"/>
    <d v="1899-12-30T16:58:00"/>
    <d v="2022-02-12T16:58:00"/>
    <s v="Feb,2022"/>
    <n v="2022"/>
    <s v="Sat"/>
    <n v="16"/>
    <s v="NO"/>
    <n v="2"/>
  </r>
  <r>
    <x v="1019"/>
    <s v="Rear-end Collision"/>
    <x v="0"/>
    <s v="Clear"/>
    <s v="Wet"/>
    <s v="Morning Rush"/>
    <n v="3"/>
    <s v="Moderate"/>
    <d v="2022-02-12T00:00:00"/>
    <d v="1899-12-30T16:59:00"/>
    <n v="3"/>
    <s v="Moderate"/>
    <d v="2022-02-12T00:00:00"/>
    <d v="1899-12-30T16:59:00"/>
    <d v="2022-02-12T16:59:00"/>
    <s v="Feb,2022"/>
    <n v="2022"/>
    <s v="Sat"/>
    <n v="16"/>
    <s v="NO"/>
    <n v="2"/>
  </r>
  <r>
    <x v="1020"/>
    <s v="Side-impact Collision"/>
    <x v="6"/>
    <s v="Snow"/>
    <s v="Snow-covered"/>
    <s v="Evening Rush"/>
    <n v="4"/>
    <s v="Fatal"/>
    <d v="2022-02-12T00:00:00"/>
    <d v="1899-12-30T17:00:00"/>
    <n v="4"/>
    <s v="Fatal"/>
    <d v="2022-02-12T00:00:00"/>
    <d v="1899-12-30T17:00:00"/>
    <d v="2022-02-12T17:00:00"/>
    <s v="Feb,2022"/>
    <n v="2022"/>
    <s v="Sat"/>
    <n v="17"/>
    <s v="YES"/>
    <n v="5"/>
  </r>
  <r>
    <x v="1021"/>
    <s v="Multi-vehicle Pile-up"/>
    <x v="2"/>
    <s v="Clear"/>
    <s v="Icy"/>
    <s v="Night"/>
    <n v="4"/>
    <s v="Fatal"/>
    <d v="2022-02-12T00:00:00"/>
    <d v="1899-12-30T17:01:00"/>
    <n v="4"/>
    <s v="Fatal"/>
    <d v="2022-02-12T00:00:00"/>
    <d v="1899-12-30T17:01:00"/>
    <d v="2022-02-12T17:01:00"/>
    <s v="Feb,2022"/>
    <n v="2022"/>
    <s v="Sat"/>
    <n v="17"/>
    <s v="YES"/>
    <n v="5"/>
  </r>
  <r>
    <x v="1022"/>
    <s v="Side-impact Collision"/>
    <x v="5"/>
    <s v="Windy"/>
    <s v="Dry"/>
    <s v="Night"/>
    <n v="1"/>
    <s v="Moderate"/>
    <d v="2022-02-12T00:00:00"/>
    <d v="1899-12-30T17:02:00"/>
    <n v="1"/>
    <s v="Moderate"/>
    <d v="2022-02-12T00:00:00"/>
    <d v="1899-12-30T17:02:00"/>
    <d v="2022-02-12T17:02:00"/>
    <s v="Feb,2022"/>
    <n v="2022"/>
    <s v="Sat"/>
    <n v="17"/>
    <s v="YES"/>
    <n v="2"/>
  </r>
  <r>
    <x v="1023"/>
    <s v="Head-on Collision"/>
    <x v="9"/>
    <s v="Snow"/>
    <s v="Snow-covered"/>
    <s v="Morning Rush"/>
    <n v="5"/>
    <s v="Fatal"/>
    <d v="2022-02-12T00:00:00"/>
    <d v="1899-12-30T17:03:00"/>
    <n v="5"/>
    <s v="Fatal"/>
    <d v="2022-02-12T00:00:00"/>
    <d v="1899-12-30T17:03:00"/>
    <d v="2022-02-12T17:03:00"/>
    <s v="Feb,2022"/>
    <n v="2022"/>
    <s v="Sat"/>
    <n v="17"/>
    <s v="YES"/>
    <n v="5"/>
  </r>
  <r>
    <x v="1024"/>
    <s v="Multi-vehicle Pile-up"/>
    <x v="0"/>
    <s v="Fog"/>
    <s v="Dry"/>
    <s v="Evening Rush"/>
    <n v="3"/>
    <s v="Moderate"/>
    <d v="2022-02-12T00:00:00"/>
    <d v="1899-12-30T17:04:00"/>
    <n v="3"/>
    <s v="Moderate"/>
    <d v="2022-02-12T00:00:00"/>
    <d v="1899-12-30T17:04:00"/>
    <d v="2022-02-12T17:04:00"/>
    <s v="Feb,2022"/>
    <n v="2022"/>
    <s v="Sat"/>
    <n v="17"/>
    <s v="YES"/>
    <n v="2"/>
  </r>
  <r>
    <x v="1025"/>
    <s v="Rear-end Collision"/>
    <x v="0"/>
    <s v="Rain"/>
    <s v="Snow-covered"/>
    <s v="Evening Rush"/>
    <n v="5"/>
    <s v="Minor"/>
    <d v="2022-02-12T00:00:00"/>
    <d v="1899-12-30T17:05:00"/>
    <n v="5"/>
    <s v="Minor"/>
    <d v="2022-02-12T00:00:00"/>
    <d v="1899-12-30T17:05:00"/>
    <d v="2022-02-12T17:05:00"/>
    <s v="Feb,2022"/>
    <n v="2022"/>
    <s v="Sat"/>
    <n v="17"/>
    <s v="YES"/>
    <n v="1"/>
  </r>
  <r>
    <x v="1026"/>
    <s v="Side-impact Collision"/>
    <x v="3"/>
    <s v="Fog"/>
    <s v="Wet"/>
    <s v="Evening Rush"/>
    <n v="2"/>
    <s v="Severe"/>
    <d v="2022-02-12T00:00:00"/>
    <d v="1899-12-30T17:06:00"/>
    <n v="2"/>
    <s v="Severe"/>
    <d v="2022-02-12T00:00:00"/>
    <d v="1899-12-30T17:06:00"/>
    <d v="2022-02-12T17:06:00"/>
    <s v="Feb,2022"/>
    <n v="2022"/>
    <s v="Sat"/>
    <n v="17"/>
    <s v="YES"/>
    <n v="3"/>
  </r>
  <r>
    <x v="1027"/>
    <s v="Side-impact Collision"/>
    <x v="8"/>
    <s v="Rain"/>
    <s v="Wet"/>
    <s v="Night"/>
    <n v="4"/>
    <s v="Moderate"/>
    <d v="2022-02-12T00:00:00"/>
    <d v="1899-12-30T17:07:00"/>
    <n v="4"/>
    <s v="Moderate"/>
    <d v="2022-02-12T00:00:00"/>
    <d v="1899-12-30T17:07:00"/>
    <d v="2022-02-12T17:07:00"/>
    <s v="Feb,2022"/>
    <n v="2022"/>
    <s v="Sat"/>
    <n v="17"/>
    <s v="YES"/>
    <n v="2"/>
  </r>
  <r>
    <x v="1028"/>
    <s v="Side-impact Collision"/>
    <x v="4"/>
    <s v="Snow"/>
    <s v="Dry"/>
    <s v="Night"/>
    <n v="4"/>
    <s v="Severe"/>
    <d v="2022-02-12T00:00:00"/>
    <d v="1899-12-30T17:08:00"/>
    <n v="4"/>
    <s v="Severe"/>
    <d v="2022-02-12T00:00:00"/>
    <d v="1899-12-30T17:08:00"/>
    <d v="2022-02-12T17:08:00"/>
    <s v="Feb,2022"/>
    <n v="2022"/>
    <s v="Sat"/>
    <n v="17"/>
    <s v="YES"/>
    <n v="3"/>
  </r>
  <r>
    <x v="1029"/>
    <s v="Pedestrian Involved"/>
    <x v="5"/>
    <s v="Snow"/>
    <s v="Dry"/>
    <s v="Evening Rush"/>
    <n v="3"/>
    <s v="Severe"/>
    <d v="2022-02-12T00:00:00"/>
    <d v="1899-12-30T17:09:00"/>
    <n v="3"/>
    <s v="Severe"/>
    <d v="2022-02-12T00:00:00"/>
    <d v="1899-12-30T17:09:00"/>
    <d v="2022-02-12T17:09:00"/>
    <s v="Feb,2022"/>
    <n v="2022"/>
    <s v="Sat"/>
    <n v="17"/>
    <s v="YES"/>
    <n v="3"/>
  </r>
  <r>
    <x v="1030"/>
    <s v="Rear-end Collision"/>
    <x v="3"/>
    <s v="Rain"/>
    <s v="Dry"/>
    <s v="Night"/>
    <n v="1"/>
    <s v="Fatal"/>
    <d v="2022-02-12T00:00:00"/>
    <d v="1899-12-30T17:10:00"/>
    <n v="1"/>
    <s v="Fatal"/>
    <d v="2022-02-12T00:00:00"/>
    <d v="1899-12-30T17:10:00"/>
    <d v="2022-02-12T17:10:00"/>
    <s v="Feb,2022"/>
    <n v="2022"/>
    <s v="Sat"/>
    <n v="17"/>
    <s v="YES"/>
    <n v="5"/>
  </r>
  <r>
    <x v="1031"/>
    <s v="Side-impact Collision"/>
    <x v="9"/>
    <s v="Windy"/>
    <s v="Wet"/>
    <s v="Evening Rush"/>
    <n v="2"/>
    <s v="Moderate"/>
    <d v="2022-02-12T00:00:00"/>
    <d v="1899-12-30T17:11:00"/>
    <n v="2"/>
    <s v="Moderate"/>
    <d v="2022-02-12T00:00:00"/>
    <d v="1899-12-30T17:11:00"/>
    <d v="2022-02-12T17:11:00"/>
    <s v="Feb,2022"/>
    <n v="2022"/>
    <s v="Sat"/>
    <n v="17"/>
    <s v="YES"/>
    <n v="2"/>
  </r>
  <r>
    <x v="1032"/>
    <s v="Rear-end Collision"/>
    <x v="3"/>
    <s v="Fog"/>
    <s v="Snow-covered"/>
    <s v="Night"/>
    <n v="5"/>
    <s v="Minor"/>
    <d v="2022-02-13T00:00:00"/>
    <d v="1899-12-30T17:12:00"/>
    <n v="5"/>
    <s v="Minor"/>
    <d v="2022-02-13T00:00:00"/>
    <d v="1899-12-30T17:12:00"/>
    <d v="2022-02-13T17:12:00"/>
    <s v="Feb,2022"/>
    <n v="2022"/>
    <s v="Sun"/>
    <n v="17"/>
    <s v="YES"/>
    <n v="1"/>
  </r>
  <r>
    <x v="1033"/>
    <s v="Single Vehicle Accident"/>
    <x v="3"/>
    <s v="Rain"/>
    <s v="Dry"/>
    <s v="Night"/>
    <n v="2"/>
    <s v="Fatal"/>
    <d v="2022-02-13T00:00:00"/>
    <d v="1899-12-30T17:13:00"/>
    <n v="2"/>
    <s v="Fatal"/>
    <d v="2022-02-13T00:00:00"/>
    <d v="1899-12-30T17:13:00"/>
    <d v="2022-02-13T17:13:00"/>
    <s v="Feb,2022"/>
    <n v="2022"/>
    <s v="Sun"/>
    <n v="17"/>
    <s v="YES"/>
    <n v="5"/>
  </r>
  <r>
    <x v="1034"/>
    <s v="Single Vehicle Accident"/>
    <x v="3"/>
    <s v="Clear"/>
    <s v="Wet"/>
    <s v="Evening Rush"/>
    <n v="5"/>
    <s v="Fatal"/>
    <d v="2022-02-13T00:00:00"/>
    <d v="1899-12-30T17:14:00"/>
    <n v="5"/>
    <s v="Fatal"/>
    <d v="2022-02-13T00:00:00"/>
    <d v="1899-12-30T17:14:00"/>
    <d v="2022-02-13T17:14:00"/>
    <s v="Feb,2022"/>
    <n v="2022"/>
    <s v="Sun"/>
    <n v="17"/>
    <s v="YES"/>
    <n v="5"/>
  </r>
  <r>
    <x v="1035"/>
    <s v="Multi-vehicle Pile-up"/>
    <x v="4"/>
    <s v="Windy"/>
    <s v="Icy"/>
    <s v="Evening Rush"/>
    <n v="4"/>
    <s v="Severe"/>
    <d v="2022-02-13T00:00:00"/>
    <d v="1899-12-30T17:15:00"/>
    <n v="4"/>
    <s v="Severe"/>
    <d v="2022-02-13T00:00:00"/>
    <d v="1899-12-30T17:15:00"/>
    <d v="2022-02-13T17:15:00"/>
    <s v="Feb,2022"/>
    <n v="2022"/>
    <s v="Sun"/>
    <n v="17"/>
    <s v="YES"/>
    <n v="3"/>
  </r>
  <r>
    <x v="1036"/>
    <s v="Pedestrian Involved"/>
    <x v="3"/>
    <s v="Fog"/>
    <s v="Wet"/>
    <s v="Midday"/>
    <n v="3"/>
    <s v="Severe"/>
    <d v="2022-02-13T00:00:00"/>
    <d v="1899-12-30T17:16:00"/>
    <n v="3"/>
    <s v="Severe"/>
    <d v="2022-02-13T00:00:00"/>
    <d v="1899-12-30T17:16:00"/>
    <d v="2022-02-13T17:16:00"/>
    <s v="Feb,2022"/>
    <n v="2022"/>
    <s v="Sun"/>
    <n v="17"/>
    <s v="YES"/>
    <n v="3"/>
  </r>
  <r>
    <x v="1037"/>
    <s v="Single Vehicle Accident"/>
    <x v="3"/>
    <s v="Fog"/>
    <s v="Icy"/>
    <s v="Evening Rush"/>
    <n v="2"/>
    <s v="Minor"/>
    <d v="2022-02-13T00:00:00"/>
    <d v="1899-12-30T17:17:00"/>
    <n v="2"/>
    <s v="Minor"/>
    <d v="2022-02-13T00:00:00"/>
    <d v="1899-12-30T17:17:00"/>
    <d v="2022-02-13T17:17:00"/>
    <s v="Feb,2022"/>
    <n v="2022"/>
    <s v="Sun"/>
    <n v="17"/>
    <s v="YES"/>
    <n v="1"/>
  </r>
  <r>
    <x v="1038"/>
    <s v="Head-on Collision"/>
    <x v="3"/>
    <s v="Windy"/>
    <s v="Snow-covered"/>
    <s v="Midday"/>
    <n v="2"/>
    <s v="Fatal"/>
    <d v="2022-02-13T00:00:00"/>
    <d v="1899-12-30T17:18:00"/>
    <n v="2"/>
    <s v="Fatal"/>
    <d v="2022-02-13T00:00:00"/>
    <d v="1899-12-30T17:18:00"/>
    <d v="2022-02-13T17:18:00"/>
    <s v="Feb,2022"/>
    <n v="2022"/>
    <s v="Sun"/>
    <n v="17"/>
    <s v="YES"/>
    <n v="5"/>
  </r>
  <r>
    <x v="1039"/>
    <s v="Rear-end Collision"/>
    <x v="3"/>
    <s v="Clear"/>
    <s v="Icy"/>
    <s v="Night"/>
    <n v="1"/>
    <s v="Minor"/>
    <d v="2022-02-13T00:00:00"/>
    <d v="1899-12-30T17:19:00"/>
    <n v="1"/>
    <s v="Minor"/>
    <d v="2022-02-13T00:00:00"/>
    <d v="1899-12-30T17:19:00"/>
    <d v="2022-02-13T17:19:00"/>
    <s v="Feb,2022"/>
    <n v="2022"/>
    <s v="Sun"/>
    <n v="17"/>
    <s v="YES"/>
    <n v="1"/>
  </r>
  <r>
    <x v="1040"/>
    <s v="Side-impact Collision"/>
    <x v="8"/>
    <s v="Fog"/>
    <s v="Icy"/>
    <s v="Evening Rush"/>
    <n v="2"/>
    <s v="Moderate"/>
    <d v="2022-02-13T00:00:00"/>
    <d v="1899-12-30T17:20:00"/>
    <n v="2"/>
    <s v="Moderate"/>
    <d v="2022-02-13T00:00:00"/>
    <d v="1899-12-30T17:20:00"/>
    <d v="2022-02-13T17:20:00"/>
    <s v="Feb,2022"/>
    <n v="2022"/>
    <s v="Sun"/>
    <n v="17"/>
    <s v="YES"/>
    <n v="2"/>
  </r>
  <r>
    <x v="1041"/>
    <s v="Head-on Collision"/>
    <x v="0"/>
    <s v="Windy"/>
    <s v="Icy"/>
    <s v="Night"/>
    <n v="4"/>
    <s v="Moderate"/>
    <d v="2022-02-13T00:00:00"/>
    <d v="1899-12-30T17:21:00"/>
    <n v="4"/>
    <s v="Moderate"/>
    <d v="2022-02-13T00:00:00"/>
    <d v="1899-12-30T17:21:00"/>
    <d v="2022-02-13T17:21:00"/>
    <s v="Feb,2022"/>
    <n v="2022"/>
    <s v="Sun"/>
    <n v="17"/>
    <s v="YES"/>
    <n v="2"/>
  </r>
  <r>
    <x v="1042"/>
    <s v="Multi-vehicle Pile-up"/>
    <x v="5"/>
    <s v="Snow"/>
    <s v="Icy"/>
    <s v="Evening Rush"/>
    <n v="3"/>
    <s v="Moderate"/>
    <d v="2022-02-13T00:00:00"/>
    <d v="1899-12-30T17:22:00"/>
    <n v="3"/>
    <s v="Moderate"/>
    <d v="2022-02-13T00:00:00"/>
    <d v="1899-12-30T17:22:00"/>
    <d v="2022-02-13T17:22:00"/>
    <s v="Feb,2022"/>
    <n v="2022"/>
    <s v="Sun"/>
    <n v="17"/>
    <s v="YES"/>
    <n v="2"/>
  </r>
  <r>
    <x v="1043"/>
    <s v="Head-on Collision"/>
    <x v="6"/>
    <s v="Rain"/>
    <s v="Dry"/>
    <s v="Night"/>
    <n v="1"/>
    <s v="Minor"/>
    <d v="2022-02-13T00:00:00"/>
    <d v="1899-12-30T17:23:00"/>
    <n v="1"/>
    <s v="Minor"/>
    <d v="2022-02-13T00:00:00"/>
    <d v="1899-12-30T17:23:00"/>
    <d v="2022-02-13T17:23:00"/>
    <s v="Feb,2022"/>
    <n v="2022"/>
    <s v="Sun"/>
    <n v="17"/>
    <s v="YES"/>
    <n v="1"/>
  </r>
  <r>
    <x v="1044"/>
    <s v="Multi-vehicle Pile-up"/>
    <x v="6"/>
    <s v="Snow"/>
    <s v="Dry"/>
    <s v="Night"/>
    <n v="5"/>
    <s v="Fatal"/>
    <d v="2022-02-13T00:00:00"/>
    <d v="1899-12-30T17:24:00"/>
    <n v="5"/>
    <s v="Fatal"/>
    <d v="2022-02-13T00:00:00"/>
    <d v="1899-12-30T17:24:00"/>
    <d v="2022-02-13T17:24:00"/>
    <s v="Feb,2022"/>
    <n v="2022"/>
    <s v="Sun"/>
    <n v="17"/>
    <s v="YES"/>
    <n v="5"/>
  </r>
  <r>
    <x v="1045"/>
    <s v="Single Vehicle Accident"/>
    <x v="6"/>
    <s v="Fog"/>
    <s v="Snow-covered"/>
    <s v="Night"/>
    <n v="5"/>
    <s v="Minor"/>
    <d v="2022-02-13T00:00:00"/>
    <d v="1899-12-30T17:25:00"/>
    <n v="5"/>
    <s v="Minor"/>
    <d v="2022-02-13T00:00:00"/>
    <d v="1899-12-30T17:25:00"/>
    <d v="2022-02-13T17:25:00"/>
    <s v="Feb,2022"/>
    <n v="2022"/>
    <s v="Sun"/>
    <n v="17"/>
    <s v="YES"/>
    <n v="1"/>
  </r>
  <r>
    <x v="1046"/>
    <s v="Rear-end Collision"/>
    <x v="9"/>
    <s v="Snow"/>
    <s v="Wet"/>
    <s v="Morning Rush"/>
    <n v="4"/>
    <s v="Minor"/>
    <d v="2022-02-13T00:00:00"/>
    <d v="1899-12-30T17:26:00"/>
    <n v="4"/>
    <s v="Minor"/>
    <d v="2022-02-13T00:00:00"/>
    <d v="1899-12-30T17:26:00"/>
    <d v="2022-02-13T17:26:00"/>
    <s v="Feb,2022"/>
    <n v="2022"/>
    <s v="Sun"/>
    <n v="17"/>
    <s v="YES"/>
    <n v="1"/>
  </r>
  <r>
    <x v="1047"/>
    <s v="Multi-vehicle Pile-up"/>
    <x v="8"/>
    <s v="Clear"/>
    <s v="Dry"/>
    <s v="Night"/>
    <n v="2"/>
    <s v="Severe"/>
    <d v="2022-02-13T00:00:00"/>
    <d v="1899-12-30T17:27:00"/>
    <n v="2"/>
    <s v="Severe"/>
    <d v="2022-02-13T00:00:00"/>
    <d v="1899-12-30T17:27:00"/>
    <d v="2022-02-13T17:27:00"/>
    <s v="Feb,2022"/>
    <n v="2022"/>
    <s v="Sun"/>
    <n v="17"/>
    <s v="YES"/>
    <n v="3"/>
  </r>
  <r>
    <x v="1048"/>
    <s v="Side-impact Collision"/>
    <x v="1"/>
    <s v="Fog"/>
    <s v="Snow-covered"/>
    <s v="Midday"/>
    <n v="1"/>
    <s v="Minor"/>
    <d v="2022-02-13T00:00:00"/>
    <d v="1899-12-30T17:28:00"/>
    <n v="1"/>
    <s v="Minor"/>
    <d v="2022-02-13T00:00:00"/>
    <d v="1899-12-30T17:28:00"/>
    <d v="2022-02-13T17:28:00"/>
    <s v="Feb,2022"/>
    <n v="2022"/>
    <s v="Sun"/>
    <n v="17"/>
    <s v="YES"/>
    <n v="1"/>
  </r>
  <r>
    <x v="1049"/>
    <s v="Head-on Collision"/>
    <x v="2"/>
    <s v="Rain"/>
    <s v="Wet"/>
    <s v="Evening Rush"/>
    <n v="5"/>
    <s v="Minor"/>
    <d v="2022-02-13T00:00:00"/>
    <d v="1899-12-30T17:29:00"/>
    <n v="5"/>
    <s v="Minor"/>
    <d v="2022-02-13T00:00:00"/>
    <d v="1899-12-30T17:29:00"/>
    <d v="2022-02-13T17:29:00"/>
    <s v="Feb,2022"/>
    <n v="2022"/>
    <s v="Sun"/>
    <n v="17"/>
    <s v="YES"/>
    <n v="1"/>
  </r>
  <r>
    <x v="1050"/>
    <s v="Multi-vehicle Pile-up"/>
    <x v="1"/>
    <s v="Rain"/>
    <s v="Wet"/>
    <s v="Midday"/>
    <n v="2"/>
    <s v="Moderate"/>
    <d v="2022-02-13T00:00:00"/>
    <d v="1899-12-30T17:30:00"/>
    <n v="2"/>
    <s v="Moderate"/>
    <d v="2022-02-13T00:00:00"/>
    <d v="1899-12-30T17:30:00"/>
    <d v="2022-02-13T17:30:00"/>
    <s v="Feb,2022"/>
    <n v="2022"/>
    <s v="Sun"/>
    <n v="17"/>
    <s v="YES"/>
    <n v="2"/>
  </r>
  <r>
    <x v="1051"/>
    <s v="Pedestrian Involved"/>
    <x v="9"/>
    <s v="Rain"/>
    <s v="Dry"/>
    <s v="Morning Rush"/>
    <n v="4"/>
    <s v="Fatal"/>
    <d v="2022-02-13T00:00:00"/>
    <d v="1899-12-30T17:31:00"/>
    <n v="4"/>
    <s v="Fatal"/>
    <d v="2022-02-13T00:00:00"/>
    <d v="1899-12-30T17:31:00"/>
    <d v="2022-02-13T17:31:00"/>
    <s v="Feb,2022"/>
    <n v="2022"/>
    <s v="Sun"/>
    <n v="17"/>
    <s v="YES"/>
    <n v="5"/>
  </r>
  <r>
    <x v="1052"/>
    <s v="Multi-vehicle Pile-up"/>
    <x v="0"/>
    <s v="Clear"/>
    <s v="Snow-covered"/>
    <s v="Midday"/>
    <n v="4"/>
    <s v="Severe"/>
    <d v="2022-02-13T00:00:00"/>
    <d v="1899-12-30T17:32:00"/>
    <n v="4"/>
    <s v="Severe"/>
    <d v="2022-02-13T00:00:00"/>
    <d v="1899-12-30T17:32:00"/>
    <d v="2022-02-13T17:32:00"/>
    <s v="Feb,2022"/>
    <n v="2022"/>
    <s v="Sun"/>
    <n v="17"/>
    <s v="YES"/>
    <n v="3"/>
  </r>
  <r>
    <x v="1053"/>
    <s v="Side-impact Collision"/>
    <x v="8"/>
    <s v="Rain"/>
    <s v="Snow-covered"/>
    <s v="Evening Rush"/>
    <n v="4"/>
    <s v="Severe"/>
    <d v="2022-02-13T00:00:00"/>
    <d v="1899-12-30T17:33:00"/>
    <n v="4"/>
    <s v="Severe"/>
    <d v="2022-02-13T00:00:00"/>
    <d v="1899-12-30T17:33:00"/>
    <d v="2022-02-13T17:33:00"/>
    <s v="Feb,2022"/>
    <n v="2022"/>
    <s v="Sun"/>
    <n v="17"/>
    <s v="YES"/>
    <n v="3"/>
  </r>
  <r>
    <x v="1054"/>
    <s v="Single Vehicle Accident"/>
    <x v="0"/>
    <s v="Snow"/>
    <s v="Dry"/>
    <s v="Evening Rush"/>
    <n v="4"/>
    <s v="Minor"/>
    <d v="2022-02-13T00:00:00"/>
    <d v="1899-12-30T17:34:00"/>
    <n v="4"/>
    <s v="Minor"/>
    <d v="2022-02-13T00:00:00"/>
    <d v="1899-12-30T17:34:00"/>
    <d v="2022-02-13T17:34:00"/>
    <s v="Feb,2022"/>
    <n v="2022"/>
    <s v="Sun"/>
    <n v="17"/>
    <s v="YES"/>
    <n v="1"/>
  </r>
  <r>
    <x v="1055"/>
    <s v="Rear-end Collision"/>
    <x v="9"/>
    <s v="Snow"/>
    <s v="Dry"/>
    <s v="Evening Rush"/>
    <n v="1"/>
    <s v="Moderate"/>
    <d v="2022-02-13T00:00:00"/>
    <d v="1899-12-30T17:35:00"/>
    <n v="1"/>
    <s v="Moderate"/>
    <d v="2022-02-13T00:00:00"/>
    <d v="1899-12-30T17:35:00"/>
    <d v="2022-02-13T17:35:00"/>
    <s v="Feb,2022"/>
    <n v="2022"/>
    <s v="Sun"/>
    <n v="17"/>
    <s v="YES"/>
    <n v="2"/>
  </r>
  <r>
    <x v="1056"/>
    <s v="Pedestrian Involved"/>
    <x v="8"/>
    <s v="Fog"/>
    <s v="Wet"/>
    <s v="Morning Rush"/>
    <n v="5"/>
    <s v="Minor"/>
    <d v="2022-02-14T00:00:00"/>
    <d v="1899-12-30T17:36:00"/>
    <n v="5"/>
    <s v="Minor"/>
    <d v="2022-02-14T00:00:00"/>
    <d v="1899-12-30T17:36:00"/>
    <d v="2022-02-14T17:36:00"/>
    <s v="Feb,2022"/>
    <n v="2022"/>
    <s v="Mon"/>
    <n v="17"/>
    <s v="YES"/>
    <n v="1"/>
  </r>
  <r>
    <x v="1057"/>
    <s v="Side-impact Collision"/>
    <x v="4"/>
    <s v="Rain"/>
    <s v="Dry"/>
    <s v="Morning Rush"/>
    <n v="4"/>
    <s v="Moderate"/>
    <d v="2022-02-14T00:00:00"/>
    <d v="1899-12-30T17:37:00"/>
    <n v="4"/>
    <s v="Moderate"/>
    <d v="2022-02-14T00:00:00"/>
    <d v="1899-12-30T17:37:00"/>
    <d v="2022-02-14T17:37:00"/>
    <s v="Feb,2022"/>
    <n v="2022"/>
    <s v="Mon"/>
    <n v="17"/>
    <s v="YES"/>
    <n v="2"/>
  </r>
  <r>
    <x v="1058"/>
    <s v="Multi-vehicle Pile-up"/>
    <x v="9"/>
    <s v="Clear"/>
    <s v="Snow-covered"/>
    <s v="Evening Rush"/>
    <n v="4"/>
    <s v="Moderate"/>
    <d v="2022-02-14T00:00:00"/>
    <d v="1899-12-30T17:38:00"/>
    <n v="4"/>
    <s v="Moderate"/>
    <d v="2022-02-14T00:00:00"/>
    <d v="1899-12-30T17:38:00"/>
    <d v="2022-02-14T17:38:00"/>
    <s v="Feb,2022"/>
    <n v="2022"/>
    <s v="Mon"/>
    <n v="17"/>
    <s v="YES"/>
    <n v="2"/>
  </r>
  <r>
    <x v="1059"/>
    <s v="Side-impact Collision"/>
    <x v="5"/>
    <s v="Windy"/>
    <s v="Wet"/>
    <s v="Evening Rush"/>
    <n v="4"/>
    <s v="Minor"/>
    <d v="2022-02-14T00:00:00"/>
    <d v="1899-12-30T17:39:00"/>
    <n v="4"/>
    <s v="Minor"/>
    <d v="2022-02-14T00:00:00"/>
    <d v="1899-12-30T17:39:00"/>
    <d v="2022-02-14T17:39:00"/>
    <s v="Feb,2022"/>
    <n v="2022"/>
    <s v="Mon"/>
    <n v="17"/>
    <s v="YES"/>
    <n v="1"/>
  </r>
  <r>
    <x v="1060"/>
    <s v="Head-on Collision"/>
    <x v="2"/>
    <s v="Snow"/>
    <s v="Dry"/>
    <s v="Morning Rush"/>
    <n v="4"/>
    <s v="Minor"/>
    <d v="2022-02-14T00:00:00"/>
    <d v="1899-12-30T17:40:00"/>
    <n v="4"/>
    <s v="Minor"/>
    <d v="2022-02-14T00:00:00"/>
    <d v="1899-12-30T17:40:00"/>
    <d v="2022-02-14T17:40:00"/>
    <s v="Feb,2022"/>
    <n v="2022"/>
    <s v="Mon"/>
    <n v="17"/>
    <s v="YES"/>
    <n v="1"/>
  </r>
  <r>
    <x v="1061"/>
    <s v="Side-impact Collision"/>
    <x v="4"/>
    <s v="Fog"/>
    <s v="Dry"/>
    <s v="Evening Rush"/>
    <n v="1"/>
    <s v="Fatal"/>
    <d v="2022-02-14T00:00:00"/>
    <d v="1899-12-30T17:41:00"/>
    <n v="1"/>
    <s v="Fatal"/>
    <d v="2022-02-14T00:00:00"/>
    <d v="1899-12-30T17:41:00"/>
    <d v="2022-02-14T17:41:00"/>
    <s v="Feb,2022"/>
    <n v="2022"/>
    <s v="Mon"/>
    <n v="17"/>
    <s v="YES"/>
    <n v="5"/>
  </r>
  <r>
    <x v="1062"/>
    <s v="Rear-end Collision"/>
    <x v="7"/>
    <s v="Snow"/>
    <s v="Wet"/>
    <s v="Midday"/>
    <n v="1"/>
    <s v="Severe"/>
    <d v="2022-02-14T00:00:00"/>
    <d v="1899-12-30T17:42:00"/>
    <n v="1"/>
    <s v="Severe"/>
    <d v="2022-02-14T00:00:00"/>
    <d v="1899-12-30T17:42:00"/>
    <d v="2022-02-14T17:42:00"/>
    <s v="Feb,2022"/>
    <n v="2022"/>
    <s v="Mon"/>
    <n v="17"/>
    <s v="YES"/>
    <n v="3"/>
  </r>
  <r>
    <x v="1063"/>
    <s v="Rear-end Collision"/>
    <x v="3"/>
    <s v="Snow"/>
    <s v="Snow-covered"/>
    <s v="Night"/>
    <n v="2"/>
    <s v="Severe"/>
    <d v="2022-02-14T00:00:00"/>
    <d v="1899-12-30T17:43:00"/>
    <n v="2"/>
    <s v="Severe"/>
    <d v="2022-02-14T00:00:00"/>
    <d v="1899-12-30T17:43:00"/>
    <d v="2022-02-14T17:43:00"/>
    <s v="Feb,2022"/>
    <n v="2022"/>
    <s v="Mon"/>
    <n v="17"/>
    <s v="YES"/>
    <n v="3"/>
  </r>
  <r>
    <x v="1064"/>
    <s v="Side-impact Collision"/>
    <x v="8"/>
    <s v="Fog"/>
    <s v="Icy"/>
    <s v="Midday"/>
    <n v="3"/>
    <s v="Severe"/>
    <d v="2022-02-14T00:00:00"/>
    <d v="1899-12-30T17:44:00"/>
    <n v="3"/>
    <s v="Severe"/>
    <d v="2022-02-14T00:00:00"/>
    <d v="1899-12-30T17:44:00"/>
    <d v="2022-02-14T17:44:00"/>
    <s v="Feb,2022"/>
    <n v="2022"/>
    <s v="Mon"/>
    <n v="17"/>
    <s v="YES"/>
    <n v="3"/>
  </r>
  <r>
    <x v="1065"/>
    <s v="Head-on Collision"/>
    <x v="5"/>
    <s v="Snow"/>
    <s v="Snow-covered"/>
    <s v="Evening Rush"/>
    <n v="4"/>
    <s v="Severe"/>
    <d v="2022-02-14T00:00:00"/>
    <d v="1899-12-30T17:45:00"/>
    <n v="4"/>
    <s v="Severe"/>
    <d v="2022-02-14T00:00:00"/>
    <d v="1899-12-30T17:45:00"/>
    <d v="2022-02-14T17:45:00"/>
    <s v="Feb,2022"/>
    <n v="2022"/>
    <s v="Mon"/>
    <n v="17"/>
    <s v="YES"/>
    <n v="3"/>
  </r>
  <r>
    <x v="1066"/>
    <s v="Pedestrian Involved"/>
    <x v="1"/>
    <s v="Snow"/>
    <s v="Wet"/>
    <s v="Evening Rush"/>
    <n v="2"/>
    <s v="Minor"/>
    <d v="2022-02-14T00:00:00"/>
    <d v="1899-12-30T17:46:00"/>
    <n v="2"/>
    <s v="Minor"/>
    <d v="2022-02-14T00:00:00"/>
    <d v="1899-12-30T17:46:00"/>
    <d v="2022-02-14T17:46:00"/>
    <s v="Feb,2022"/>
    <n v="2022"/>
    <s v="Mon"/>
    <n v="17"/>
    <s v="YES"/>
    <n v="1"/>
  </r>
  <r>
    <x v="1067"/>
    <s v="Multi-vehicle Pile-up"/>
    <x v="2"/>
    <s v="Clear"/>
    <s v="Snow-covered"/>
    <s v="Night"/>
    <n v="3"/>
    <s v="Fatal"/>
    <d v="2022-02-14T00:00:00"/>
    <d v="1899-12-30T17:47:00"/>
    <n v="3"/>
    <s v="Fatal"/>
    <d v="2022-02-14T00:00:00"/>
    <d v="1899-12-30T17:47:00"/>
    <d v="2022-02-14T17:47:00"/>
    <s v="Feb,2022"/>
    <n v="2022"/>
    <s v="Mon"/>
    <n v="17"/>
    <s v="YES"/>
    <n v="5"/>
  </r>
  <r>
    <x v="1068"/>
    <s v="Pedestrian Involved"/>
    <x v="7"/>
    <s v="Windy"/>
    <s v="Dry"/>
    <s v="Night"/>
    <n v="2"/>
    <s v="Severe"/>
    <d v="2022-02-14T00:00:00"/>
    <d v="1899-12-30T17:48:00"/>
    <n v="2"/>
    <s v="Severe"/>
    <d v="2022-02-14T00:00:00"/>
    <d v="1899-12-30T17:48:00"/>
    <d v="2022-02-14T17:48:00"/>
    <s v="Feb,2022"/>
    <n v="2022"/>
    <s v="Mon"/>
    <n v="17"/>
    <s v="YES"/>
    <n v="3"/>
  </r>
  <r>
    <x v="1069"/>
    <s v="Head-on Collision"/>
    <x v="9"/>
    <s v="Fog"/>
    <s v="Wet"/>
    <s v="Evening Rush"/>
    <n v="1"/>
    <s v="Fatal"/>
    <d v="2022-02-14T00:00:00"/>
    <d v="1899-12-30T17:49:00"/>
    <n v="1"/>
    <s v="Fatal"/>
    <d v="2022-02-14T00:00:00"/>
    <d v="1899-12-30T17:49:00"/>
    <d v="2022-02-14T17:49:00"/>
    <s v="Feb,2022"/>
    <n v="2022"/>
    <s v="Mon"/>
    <n v="17"/>
    <s v="YES"/>
    <n v="5"/>
  </r>
  <r>
    <x v="1070"/>
    <s v="Single Vehicle Accident"/>
    <x v="2"/>
    <s v="Fog"/>
    <s v="Wet"/>
    <s v="Night"/>
    <n v="2"/>
    <s v="Moderate"/>
    <d v="2022-02-14T00:00:00"/>
    <d v="1899-12-30T17:50:00"/>
    <n v="2"/>
    <s v="Moderate"/>
    <d v="2022-02-14T00:00:00"/>
    <d v="1899-12-30T17:50:00"/>
    <d v="2022-02-14T17:50:00"/>
    <s v="Feb,2022"/>
    <n v="2022"/>
    <s v="Mon"/>
    <n v="17"/>
    <s v="YES"/>
    <n v="2"/>
  </r>
  <r>
    <x v="1071"/>
    <s v="Rear-end Collision"/>
    <x v="1"/>
    <s v="Rain"/>
    <s v="Icy"/>
    <s v="Midday"/>
    <n v="2"/>
    <s v="Minor"/>
    <d v="2022-02-14T00:00:00"/>
    <d v="1899-12-30T17:51:00"/>
    <n v="2"/>
    <s v="Minor"/>
    <d v="2022-02-14T00:00:00"/>
    <d v="1899-12-30T17:51:00"/>
    <d v="2022-02-14T17:51:00"/>
    <s v="Feb,2022"/>
    <n v="2022"/>
    <s v="Mon"/>
    <n v="17"/>
    <s v="YES"/>
    <n v="1"/>
  </r>
  <r>
    <x v="1072"/>
    <s v="Single Vehicle Accident"/>
    <x v="2"/>
    <s v="Windy"/>
    <s v="Dry"/>
    <s v="Morning Rush"/>
    <n v="2"/>
    <s v="Minor"/>
    <d v="2022-02-14T00:00:00"/>
    <d v="1899-12-30T17:52:00"/>
    <n v="2"/>
    <s v="Minor"/>
    <d v="2022-02-14T00:00:00"/>
    <d v="1899-12-30T17:52:00"/>
    <d v="2022-02-14T17:52:00"/>
    <s v="Feb,2022"/>
    <n v="2022"/>
    <s v="Mon"/>
    <n v="17"/>
    <s v="YES"/>
    <n v="1"/>
  </r>
  <r>
    <x v="1073"/>
    <s v="Multi-vehicle Pile-up"/>
    <x v="0"/>
    <s v="Snow"/>
    <s v="Dry"/>
    <s v="Midday"/>
    <n v="2"/>
    <s v="Severe"/>
    <d v="2022-02-14T00:00:00"/>
    <d v="1899-12-30T17:53:00"/>
    <n v="2"/>
    <s v="Severe"/>
    <d v="2022-02-14T00:00:00"/>
    <d v="1899-12-30T17:53:00"/>
    <d v="2022-02-14T17:53:00"/>
    <s v="Feb,2022"/>
    <n v="2022"/>
    <s v="Mon"/>
    <n v="17"/>
    <s v="YES"/>
    <n v="3"/>
  </r>
  <r>
    <x v="1074"/>
    <s v="Head-on Collision"/>
    <x v="7"/>
    <s v="Clear"/>
    <s v="Wet"/>
    <s v="Morning Rush"/>
    <n v="3"/>
    <s v="Fatal"/>
    <d v="2022-02-14T00:00:00"/>
    <d v="1899-12-30T17:54:00"/>
    <n v="3"/>
    <s v="Fatal"/>
    <d v="2022-02-14T00:00:00"/>
    <d v="1899-12-30T17:54:00"/>
    <d v="2022-02-14T17:54:00"/>
    <s v="Feb,2022"/>
    <n v="2022"/>
    <s v="Mon"/>
    <n v="17"/>
    <s v="YES"/>
    <n v="5"/>
  </r>
  <r>
    <x v="1075"/>
    <s v="Multi-vehicle Pile-up"/>
    <x v="5"/>
    <s v="Rain"/>
    <s v="Icy"/>
    <s v="Night"/>
    <n v="5"/>
    <s v="Fatal"/>
    <d v="2022-02-14T00:00:00"/>
    <d v="1899-12-30T17:55:00"/>
    <n v="5"/>
    <s v="Fatal"/>
    <d v="2022-02-14T00:00:00"/>
    <d v="1899-12-30T17:55:00"/>
    <d v="2022-02-14T17:55:00"/>
    <s v="Feb,2022"/>
    <n v="2022"/>
    <s v="Mon"/>
    <n v="17"/>
    <s v="YES"/>
    <n v="5"/>
  </r>
  <r>
    <x v="1076"/>
    <s v="Single Vehicle Accident"/>
    <x v="9"/>
    <s v="Fog"/>
    <s v="Icy"/>
    <s v="Evening Rush"/>
    <n v="5"/>
    <s v="Moderate"/>
    <d v="2022-02-14T00:00:00"/>
    <d v="1899-12-30T17:56:00"/>
    <n v="5"/>
    <s v="Moderate"/>
    <d v="2022-02-14T00:00:00"/>
    <d v="1899-12-30T17:56:00"/>
    <d v="2022-02-14T17:56:00"/>
    <s v="Feb,2022"/>
    <n v="2022"/>
    <s v="Mon"/>
    <n v="17"/>
    <s v="YES"/>
    <n v="2"/>
  </r>
  <r>
    <x v="1077"/>
    <s v="Head-on Collision"/>
    <x v="6"/>
    <s v="Windy"/>
    <s v="Wet"/>
    <s v="Midday"/>
    <n v="5"/>
    <s v="Fatal"/>
    <d v="2022-02-14T00:00:00"/>
    <d v="1899-12-30T17:57:00"/>
    <n v="5"/>
    <s v="Fatal"/>
    <d v="2022-02-14T00:00:00"/>
    <d v="1899-12-30T17:57:00"/>
    <d v="2022-02-14T17:57:00"/>
    <s v="Feb,2022"/>
    <n v="2022"/>
    <s v="Mon"/>
    <n v="17"/>
    <s v="YES"/>
    <n v="5"/>
  </r>
  <r>
    <x v="1078"/>
    <s v="Pedestrian Involved"/>
    <x v="2"/>
    <s v="Clear"/>
    <s v="Icy"/>
    <s v="Midday"/>
    <n v="1"/>
    <s v="Severe"/>
    <d v="2022-02-14T00:00:00"/>
    <d v="1899-12-30T17:58:00"/>
    <n v="1"/>
    <s v="Severe"/>
    <d v="2022-02-14T00:00:00"/>
    <d v="1899-12-30T17:58:00"/>
    <d v="2022-02-14T17:58:00"/>
    <s v="Feb,2022"/>
    <n v="2022"/>
    <s v="Mon"/>
    <n v="17"/>
    <s v="YES"/>
    <n v="3"/>
  </r>
  <r>
    <x v="1079"/>
    <s v="Pedestrian Involved"/>
    <x v="9"/>
    <s v="Fog"/>
    <s v="Snow-covered"/>
    <s v="Evening Rush"/>
    <n v="1"/>
    <s v="Minor"/>
    <d v="2022-02-14T00:00:00"/>
    <d v="1899-12-30T17:59:00"/>
    <n v="1"/>
    <s v="Minor"/>
    <d v="2022-02-14T00:00:00"/>
    <d v="1899-12-30T17:59:00"/>
    <d v="2022-02-14T17:59:00"/>
    <s v="Feb,2022"/>
    <n v="2022"/>
    <s v="Mon"/>
    <n v="17"/>
    <s v="YES"/>
    <n v="1"/>
  </r>
  <r>
    <x v="1080"/>
    <s v="Single Vehicle Accident"/>
    <x v="0"/>
    <s v="Snow"/>
    <s v="Wet"/>
    <s v="Morning Rush"/>
    <n v="2"/>
    <s v="Minor"/>
    <d v="2022-02-15T00:00:00"/>
    <d v="1899-12-30T18:00:00"/>
    <n v="2"/>
    <s v="Minor"/>
    <d v="2022-02-15T00:00:00"/>
    <d v="1899-12-30T18:00:00"/>
    <d v="2022-02-15T18:00:00"/>
    <s v="Feb,2022"/>
    <n v="2022"/>
    <s v="Tue"/>
    <n v="18"/>
    <s v="YES"/>
    <n v="1"/>
  </r>
  <r>
    <x v="1081"/>
    <s v="Single Vehicle Accident"/>
    <x v="1"/>
    <s v="Rain"/>
    <s v="Dry"/>
    <s v="Evening Rush"/>
    <n v="4"/>
    <s v="Severe"/>
    <d v="2022-02-15T00:00:00"/>
    <d v="1899-12-30T18:01:00"/>
    <n v="4"/>
    <s v="Severe"/>
    <d v="2022-02-15T00:00:00"/>
    <d v="1899-12-30T18:01:00"/>
    <d v="2022-02-15T18:01:00"/>
    <s v="Feb,2022"/>
    <n v="2022"/>
    <s v="Tue"/>
    <n v="18"/>
    <s v="YES"/>
    <n v="3"/>
  </r>
  <r>
    <x v="1082"/>
    <s v="Rear-end Collision"/>
    <x v="1"/>
    <s v="Windy"/>
    <s v="Snow-covered"/>
    <s v="Midday"/>
    <n v="4"/>
    <s v="Moderate"/>
    <d v="2022-02-15T00:00:00"/>
    <d v="1899-12-30T18:02:00"/>
    <n v="4"/>
    <s v="Moderate"/>
    <d v="2022-02-15T00:00:00"/>
    <d v="1899-12-30T18:02:00"/>
    <d v="2022-02-15T18:02:00"/>
    <s v="Feb,2022"/>
    <n v="2022"/>
    <s v="Tue"/>
    <n v="18"/>
    <s v="YES"/>
    <n v="2"/>
  </r>
  <r>
    <x v="1083"/>
    <s v="Pedestrian Involved"/>
    <x v="3"/>
    <s v="Rain"/>
    <s v="Snow-covered"/>
    <s v="Night"/>
    <n v="5"/>
    <s v="Fatal"/>
    <d v="2022-02-15T00:00:00"/>
    <d v="1899-12-30T18:03:00"/>
    <n v="5"/>
    <s v="Fatal"/>
    <d v="2022-02-15T00:00:00"/>
    <d v="1899-12-30T18:03:00"/>
    <d v="2022-02-15T18:03:00"/>
    <s v="Feb,2022"/>
    <n v="2022"/>
    <s v="Tue"/>
    <n v="18"/>
    <s v="YES"/>
    <n v="5"/>
  </r>
  <r>
    <x v="1084"/>
    <s v="Rear-end Collision"/>
    <x v="7"/>
    <s v="Snow"/>
    <s v="Wet"/>
    <s v="Morning Rush"/>
    <n v="2"/>
    <s v="Fatal"/>
    <d v="2022-02-15T00:00:00"/>
    <d v="1899-12-30T18:04:00"/>
    <n v="2"/>
    <s v="Fatal"/>
    <d v="2022-02-15T00:00:00"/>
    <d v="1899-12-30T18:04:00"/>
    <d v="2022-02-15T18:04:00"/>
    <s v="Feb,2022"/>
    <n v="2022"/>
    <s v="Tue"/>
    <n v="18"/>
    <s v="YES"/>
    <n v="5"/>
  </r>
  <r>
    <x v="1085"/>
    <s v="Single Vehicle Accident"/>
    <x v="8"/>
    <s v="Snow"/>
    <s v="Icy"/>
    <s v="Evening Rush"/>
    <n v="4"/>
    <s v="Severe"/>
    <d v="2022-02-15T00:00:00"/>
    <d v="1899-12-30T18:05:00"/>
    <n v="4"/>
    <s v="Severe"/>
    <d v="2022-02-15T00:00:00"/>
    <d v="1899-12-30T18:05:00"/>
    <d v="2022-02-15T18:05:00"/>
    <s v="Feb,2022"/>
    <n v="2022"/>
    <s v="Tue"/>
    <n v="18"/>
    <s v="YES"/>
    <n v="3"/>
  </r>
  <r>
    <x v="1086"/>
    <s v="Multi-vehicle Pile-up"/>
    <x v="6"/>
    <s v="Fog"/>
    <s v="Dry"/>
    <s v="Morning Rush"/>
    <n v="4"/>
    <s v="Severe"/>
    <d v="2022-02-15T00:00:00"/>
    <d v="1899-12-30T18:06:00"/>
    <n v="4"/>
    <s v="Severe"/>
    <d v="2022-02-15T00:00:00"/>
    <d v="1899-12-30T18:06:00"/>
    <d v="2022-02-15T18:06:00"/>
    <s v="Feb,2022"/>
    <n v="2022"/>
    <s v="Tue"/>
    <n v="18"/>
    <s v="YES"/>
    <n v="3"/>
  </r>
  <r>
    <x v="1087"/>
    <s v="Head-on Collision"/>
    <x v="0"/>
    <s v="Rain"/>
    <s v="Wet"/>
    <s v="Evening Rush"/>
    <n v="3"/>
    <s v="Moderate"/>
    <d v="2022-02-15T00:00:00"/>
    <d v="1899-12-30T18:07:00"/>
    <n v="3"/>
    <s v="Moderate"/>
    <d v="2022-02-15T00:00:00"/>
    <d v="1899-12-30T18:07:00"/>
    <d v="2022-02-15T18:07:00"/>
    <s v="Feb,2022"/>
    <n v="2022"/>
    <s v="Tue"/>
    <n v="18"/>
    <s v="YES"/>
    <n v="2"/>
  </r>
  <r>
    <x v="1088"/>
    <s v="Pedestrian Involved"/>
    <x v="0"/>
    <s v="Rain"/>
    <s v="Wet"/>
    <s v="Midday"/>
    <n v="5"/>
    <s v="Minor"/>
    <d v="2022-02-15T00:00:00"/>
    <d v="1899-12-30T18:08:00"/>
    <n v="5"/>
    <s v="Minor"/>
    <d v="2022-02-15T00:00:00"/>
    <d v="1899-12-30T18:08:00"/>
    <d v="2022-02-15T18:08:00"/>
    <s v="Feb,2022"/>
    <n v="2022"/>
    <s v="Tue"/>
    <n v="18"/>
    <s v="YES"/>
    <n v="1"/>
  </r>
  <r>
    <x v="1089"/>
    <s v="Head-on Collision"/>
    <x v="8"/>
    <s v="Rain"/>
    <s v="Wet"/>
    <s v="Midday"/>
    <n v="1"/>
    <s v="Moderate"/>
    <d v="2022-02-15T00:00:00"/>
    <d v="1899-12-30T18:09:00"/>
    <n v="1"/>
    <s v="Moderate"/>
    <d v="2022-02-15T00:00:00"/>
    <d v="1899-12-30T18:09:00"/>
    <d v="2022-02-15T18:09:00"/>
    <s v="Feb,2022"/>
    <n v="2022"/>
    <s v="Tue"/>
    <n v="18"/>
    <s v="YES"/>
    <n v="2"/>
  </r>
  <r>
    <x v="1090"/>
    <s v="Rear-end Collision"/>
    <x v="4"/>
    <s v="Rain"/>
    <s v="Icy"/>
    <s v="Midday"/>
    <n v="1"/>
    <s v="Fatal"/>
    <d v="2022-02-15T00:00:00"/>
    <d v="1899-12-30T18:10:00"/>
    <n v="1"/>
    <s v="Fatal"/>
    <d v="2022-02-15T00:00:00"/>
    <d v="1899-12-30T18:10:00"/>
    <d v="2022-02-15T18:10:00"/>
    <s v="Feb,2022"/>
    <n v="2022"/>
    <s v="Tue"/>
    <n v="18"/>
    <s v="YES"/>
    <n v="5"/>
  </r>
  <r>
    <x v="1091"/>
    <s v="Rear-end Collision"/>
    <x v="5"/>
    <s v="Clear"/>
    <s v="Snow-covered"/>
    <s v="Night"/>
    <n v="4"/>
    <s v="Minor"/>
    <d v="2022-02-15T00:00:00"/>
    <d v="1899-12-30T18:11:00"/>
    <n v="4"/>
    <s v="Minor"/>
    <d v="2022-02-15T00:00:00"/>
    <d v="1899-12-30T18:11:00"/>
    <d v="2022-02-15T18:11:00"/>
    <s v="Feb,2022"/>
    <n v="2022"/>
    <s v="Tue"/>
    <n v="18"/>
    <s v="YES"/>
    <n v="1"/>
  </r>
  <r>
    <x v="1092"/>
    <s v="Side-impact Collision"/>
    <x v="2"/>
    <s v="Fog"/>
    <s v="Dry"/>
    <s v="Morning Rush"/>
    <n v="4"/>
    <s v="Fatal"/>
    <d v="2022-02-15T00:00:00"/>
    <d v="1899-12-30T18:12:00"/>
    <n v="4"/>
    <s v="Fatal"/>
    <d v="2022-02-15T00:00:00"/>
    <d v="1899-12-30T18:12:00"/>
    <d v="2022-02-15T18:12:00"/>
    <s v="Feb,2022"/>
    <n v="2022"/>
    <s v="Tue"/>
    <n v="18"/>
    <s v="YES"/>
    <n v="5"/>
  </r>
  <r>
    <x v="1093"/>
    <s v="Multi-vehicle Pile-up"/>
    <x v="4"/>
    <s v="Windy"/>
    <s v="Snow-covered"/>
    <s v="Evening Rush"/>
    <n v="5"/>
    <s v="Severe"/>
    <d v="2022-02-15T00:00:00"/>
    <d v="1899-12-30T18:13:00"/>
    <n v="5"/>
    <s v="Severe"/>
    <d v="2022-02-15T00:00:00"/>
    <d v="1899-12-30T18:13:00"/>
    <d v="2022-02-15T18:13:00"/>
    <s v="Feb,2022"/>
    <n v="2022"/>
    <s v="Tue"/>
    <n v="18"/>
    <s v="YES"/>
    <n v="3"/>
  </r>
  <r>
    <x v="1094"/>
    <s v="Pedestrian Involved"/>
    <x v="3"/>
    <s v="Clear"/>
    <s v="Dry"/>
    <s v="Evening Rush"/>
    <n v="1"/>
    <s v="Severe"/>
    <d v="2022-02-15T00:00:00"/>
    <d v="1899-12-30T18:14:00"/>
    <n v="1"/>
    <s v="Severe"/>
    <d v="2022-02-15T00:00:00"/>
    <d v="1899-12-30T18:14:00"/>
    <d v="2022-02-15T18:14:00"/>
    <s v="Feb,2022"/>
    <n v="2022"/>
    <s v="Tue"/>
    <n v="18"/>
    <s v="YES"/>
    <n v="3"/>
  </r>
  <r>
    <x v="1095"/>
    <s v="Pedestrian Involved"/>
    <x v="4"/>
    <s v="Rain"/>
    <s v="Wet"/>
    <s v="Evening Rush"/>
    <n v="3"/>
    <s v="Moderate"/>
    <d v="2022-02-15T00:00:00"/>
    <d v="1899-12-30T18:15:00"/>
    <n v="3"/>
    <s v="Moderate"/>
    <d v="2022-02-15T00:00:00"/>
    <d v="1899-12-30T18:15:00"/>
    <d v="2022-02-15T18:15:00"/>
    <s v="Feb,2022"/>
    <n v="2022"/>
    <s v="Tue"/>
    <n v="18"/>
    <s v="YES"/>
    <n v="2"/>
  </r>
  <r>
    <x v="1096"/>
    <s v="Rear-end Collision"/>
    <x v="9"/>
    <s v="Snow"/>
    <s v="Icy"/>
    <s v="Midday"/>
    <n v="2"/>
    <s v="Moderate"/>
    <d v="2022-02-15T00:00:00"/>
    <d v="1899-12-30T18:16:00"/>
    <n v="2"/>
    <s v="Moderate"/>
    <d v="2022-02-15T00:00:00"/>
    <d v="1899-12-30T18:16:00"/>
    <d v="2022-02-15T18:16:00"/>
    <s v="Feb,2022"/>
    <n v="2022"/>
    <s v="Tue"/>
    <n v="18"/>
    <s v="YES"/>
    <n v="2"/>
  </r>
  <r>
    <x v="1097"/>
    <s v="Multi-vehicle Pile-up"/>
    <x v="8"/>
    <s v="Snow"/>
    <s v="Wet"/>
    <s v="Morning Rush"/>
    <n v="3"/>
    <s v="Minor"/>
    <d v="2022-02-15T00:00:00"/>
    <d v="1899-12-30T18:17:00"/>
    <n v="3"/>
    <s v="Minor"/>
    <d v="2022-02-15T00:00:00"/>
    <d v="1899-12-30T18:17:00"/>
    <d v="2022-02-15T18:17:00"/>
    <s v="Feb,2022"/>
    <n v="2022"/>
    <s v="Tue"/>
    <n v="18"/>
    <s v="YES"/>
    <n v="1"/>
  </r>
  <r>
    <x v="1098"/>
    <s v="Head-on Collision"/>
    <x v="0"/>
    <s v="Rain"/>
    <s v="Wet"/>
    <s v="Night"/>
    <n v="3"/>
    <s v="Severe"/>
    <d v="2022-02-15T00:00:00"/>
    <d v="1899-12-30T18:18:00"/>
    <n v="3"/>
    <s v="Severe"/>
    <d v="2022-02-15T00:00:00"/>
    <d v="1899-12-30T18:18:00"/>
    <d v="2022-02-15T18:18:00"/>
    <s v="Feb,2022"/>
    <n v="2022"/>
    <s v="Tue"/>
    <n v="18"/>
    <s v="YES"/>
    <n v="3"/>
  </r>
  <r>
    <x v="1099"/>
    <s v="Pedestrian Involved"/>
    <x v="0"/>
    <s v="Clear"/>
    <s v="Icy"/>
    <s v="Night"/>
    <n v="4"/>
    <s v="Fatal"/>
    <d v="2022-02-15T00:00:00"/>
    <d v="1899-12-30T18:19:00"/>
    <n v="4"/>
    <s v="Fatal"/>
    <d v="2022-02-15T00:00:00"/>
    <d v="1899-12-30T18:19:00"/>
    <d v="2022-02-15T18:19:00"/>
    <s v="Feb,2022"/>
    <n v="2022"/>
    <s v="Tue"/>
    <n v="18"/>
    <s v="YES"/>
    <n v="5"/>
  </r>
  <r>
    <x v="1100"/>
    <s v="Rear-end Collision"/>
    <x v="5"/>
    <s v="Clear"/>
    <s v="Dry"/>
    <s v="Midday"/>
    <n v="1"/>
    <s v="Moderate"/>
    <d v="2022-02-15T00:00:00"/>
    <d v="1899-12-30T18:20:00"/>
    <n v="1"/>
    <s v="Moderate"/>
    <d v="2022-02-15T00:00:00"/>
    <d v="1899-12-30T18:20:00"/>
    <d v="2022-02-15T18:20:00"/>
    <s v="Feb,2022"/>
    <n v="2022"/>
    <s v="Tue"/>
    <n v="18"/>
    <s v="YES"/>
    <n v="2"/>
  </r>
  <r>
    <x v="1101"/>
    <s v="Side-impact Collision"/>
    <x v="9"/>
    <s v="Fog"/>
    <s v="Dry"/>
    <s v="Night"/>
    <n v="3"/>
    <s v="Moderate"/>
    <d v="2022-02-15T00:00:00"/>
    <d v="1899-12-30T18:21:00"/>
    <n v="3"/>
    <s v="Moderate"/>
    <d v="2022-02-15T00:00:00"/>
    <d v="1899-12-30T18:21:00"/>
    <d v="2022-02-15T18:21:00"/>
    <s v="Feb,2022"/>
    <n v="2022"/>
    <s v="Tue"/>
    <n v="18"/>
    <s v="YES"/>
    <n v="2"/>
  </r>
  <r>
    <x v="1102"/>
    <s v="Single Vehicle Accident"/>
    <x v="7"/>
    <s v="Snow"/>
    <s v="Dry"/>
    <s v="Midday"/>
    <n v="3"/>
    <s v="Moderate"/>
    <d v="2022-02-15T00:00:00"/>
    <d v="1899-12-30T18:22:00"/>
    <n v="3"/>
    <s v="Moderate"/>
    <d v="2022-02-15T00:00:00"/>
    <d v="1899-12-30T18:22:00"/>
    <d v="2022-02-15T18:22:00"/>
    <s v="Feb,2022"/>
    <n v="2022"/>
    <s v="Tue"/>
    <n v="18"/>
    <s v="YES"/>
    <n v="2"/>
  </r>
  <r>
    <x v="1103"/>
    <s v="Pedestrian Involved"/>
    <x v="3"/>
    <s v="Rain"/>
    <s v="Snow-covered"/>
    <s v="Morning Rush"/>
    <n v="1"/>
    <s v="Fatal"/>
    <d v="2022-02-15T00:00:00"/>
    <d v="1899-12-30T18:23:00"/>
    <n v="1"/>
    <s v="Fatal"/>
    <d v="2022-02-15T00:00:00"/>
    <d v="1899-12-30T18:23:00"/>
    <d v="2022-02-15T18:23:00"/>
    <s v="Feb,2022"/>
    <n v="2022"/>
    <s v="Tue"/>
    <n v="18"/>
    <s v="YES"/>
    <n v="5"/>
  </r>
  <r>
    <x v="1104"/>
    <s v="Multi-vehicle Pile-up"/>
    <x v="7"/>
    <s v="Clear"/>
    <s v="Dry"/>
    <s v="Morning Rush"/>
    <n v="5"/>
    <s v="Minor"/>
    <d v="2022-02-16T00:00:00"/>
    <d v="1899-12-30T18:24:00"/>
    <n v="5"/>
    <s v="Minor"/>
    <d v="2022-02-16T00:00:00"/>
    <d v="1899-12-30T18:24:00"/>
    <d v="2022-02-16T18:24:00"/>
    <s v="Feb,2022"/>
    <n v="2022"/>
    <s v="Wed"/>
    <n v="18"/>
    <s v="YES"/>
    <n v="1"/>
  </r>
  <r>
    <x v="1105"/>
    <s v="Single Vehicle Accident"/>
    <x v="0"/>
    <s v="Clear"/>
    <s v="Wet"/>
    <s v="Morning Rush"/>
    <n v="2"/>
    <s v="Fatal"/>
    <d v="2022-02-16T00:00:00"/>
    <d v="1899-12-30T18:25:00"/>
    <n v="2"/>
    <s v="Fatal"/>
    <d v="2022-02-16T00:00:00"/>
    <d v="1899-12-30T18:25:00"/>
    <d v="2022-02-16T18:25:00"/>
    <s v="Feb,2022"/>
    <n v="2022"/>
    <s v="Wed"/>
    <n v="18"/>
    <s v="YES"/>
    <n v="5"/>
  </r>
  <r>
    <x v="1106"/>
    <s v="Head-on Collision"/>
    <x v="0"/>
    <s v="Windy"/>
    <s v="Icy"/>
    <s v="Morning Rush"/>
    <n v="2"/>
    <s v="Minor"/>
    <d v="2022-02-16T00:00:00"/>
    <d v="1899-12-30T18:26:00"/>
    <n v="2"/>
    <s v="Minor"/>
    <d v="2022-02-16T00:00:00"/>
    <d v="1899-12-30T18:26:00"/>
    <d v="2022-02-16T18:26:00"/>
    <s v="Feb,2022"/>
    <n v="2022"/>
    <s v="Wed"/>
    <n v="18"/>
    <s v="YES"/>
    <n v="1"/>
  </r>
  <r>
    <x v="1107"/>
    <s v="Side-impact Collision"/>
    <x v="7"/>
    <s v="Fog"/>
    <s v="Icy"/>
    <s v="Night"/>
    <n v="2"/>
    <s v="Minor"/>
    <d v="2022-02-16T00:00:00"/>
    <d v="1899-12-30T18:27:00"/>
    <n v="2"/>
    <s v="Minor"/>
    <d v="2022-02-16T00:00:00"/>
    <d v="1899-12-30T18:27:00"/>
    <d v="2022-02-16T18:27:00"/>
    <s v="Feb,2022"/>
    <n v="2022"/>
    <s v="Wed"/>
    <n v="18"/>
    <s v="YES"/>
    <n v="1"/>
  </r>
  <r>
    <x v="1108"/>
    <s v="Pedestrian Involved"/>
    <x v="4"/>
    <s v="Windy"/>
    <s v="Dry"/>
    <s v="Evening Rush"/>
    <n v="3"/>
    <s v="Severe"/>
    <d v="2022-02-16T00:00:00"/>
    <d v="1899-12-30T18:28:00"/>
    <n v="3"/>
    <s v="Severe"/>
    <d v="2022-02-16T00:00:00"/>
    <d v="1899-12-30T18:28:00"/>
    <d v="2022-02-16T18:28:00"/>
    <s v="Feb,2022"/>
    <n v="2022"/>
    <s v="Wed"/>
    <n v="18"/>
    <s v="YES"/>
    <n v="3"/>
  </r>
  <r>
    <x v="1109"/>
    <s v="Single Vehicle Accident"/>
    <x v="9"/>
    <s v="Snow"/>
    <s v="Wet"/>
    <s v="Midday"/>
    <n v="1"/>
    <s v="Severe"/>
    <d v="2022-02-16T00:00:00"/>
    <d v="1899-12-30T18:29:00"/>
    <n v="1"/>
    <s v="Severe"/>
    <d v="2022-02-16T00:00:00"/>
    <d v="1899-12-30T18:29:00"/>
    <d v="2022-02-16T18:29:00"/>
    <s v="Feb,2022"/>
    <n v="2022"/>
    <s v="Wed"/>
    <n v="18"/>
    <s v="YES"/>
    <n v="3"/>
  </r>
  <r>
    <x v="1110"/>
    <s v="Multi-vehicle Pile-up"/>
    <x v="5"/>
    <s v="Rain"/>
    <s v="Dry"/>
    <s v="Midday"/>
    <n v="4"/>
    <s v="Fatal"/>
    <d v="2022-02-16T00:00:00"/>
    <d v="1899-12-30T18:30:00"/>
    <n v="4"/>
    <s v="Fatal"/>
    <d v="2022-02-16T00:00:00"/>
    <d v="1899-12-30T18:30:00"/>
    <d v="2022-02-16T18:30:00"/>
    <s v="Feb,2022"/>
    <n v="2022"/>
    <s v="Wed"/>
    <n v="18"/>
    <s v="YES"/>
    <n v="5"/>
  </r>
  <r>
    <x v="1111"/>
    <s v="Single Vehicle Accident"/>
    <x v="8"/>
    <s v="Snow"/>
    <s v="Wet"/>
    <s v="Morning Rush"/>
    <n v="3"/>
    <s v="Moderate"/>
    <d v="2022-02-16T00:00:00"/>
    <d v="1899-12-30T18:31:00"/>
    <n v="3"/>
    <s v="Moderate"/>
    <d v="2022-02-16T00:00:00"/>
    <d v="1899-12-30T18:31:00"/>
    <d v="2022-02-16T18:31:00"/>
    <s v="Feb,2022"/>
    <n v="2022"/>
    <s v="Wed"/>
    <n v="18"/>
    <s v="YES"/>
    <n v="2"/>
  </r>
  <r>
    <x v="1112"/>
    <s v="Rear-end Collision"/>
    <x v="5"/>
    <s v="Rain"/>
    <s v="Dry"/>
    <s v="Morning Rush"/>
    <n v="4"/>
    <s v="Moderate"/>
    <d v="2022-02-16T00:00:00"/>
    <d v="1899-12-30T18:32:00"/>
    <n v="4"/>
    <s v="Moderate"/>
    <d v="2022-02-16T00:00:00"/>
    <d v="1899-12-30T18:32:00"/>
    <d v="2022-02-16T18:32:00"/>
    <s v="Feb,2022"/>
    <n v="2022"/>
    <s v="Wed"/>
    <n v="18"/>
    <s v="YES"/>
    <n v="2"/>
  </r>
  <r>
    <x v="1113"/>
    <s v="Single Vehicle Accident"/>
    <x v="8"/>
    <s v="Clear"/>
    <s v="Snow-covered"/>
    <s v="Evening Rush"/>
    <n v="3"/>
    <s v="Moderate"/>
    <d v="2022-02-16T00:00:00"/>
    <d v="1899-12-30T18:33:00"/>
    <n v="3"/>
    <s v="Moderate"/>
    <d v="2022-02-16T00:00:00"/>
    <d v="1899-12-30T18:33:00"/>
    <d v="2022-02-16T18:33:00"/>
    <s v="Feb,2022"/>
    <n v="2022"/>
    <s v="Wed"/>
    <n v="18"/>
    <s v="YES"/>
    <n v="2"/>
  </r>
  <r>
    <x v="1114"/>
    <s v="Head-on Collision"/>
    <x v="3"/>
    <s v="Clear"/>
    <s v="Dry"/>
    <s v="Night"/>
    <n v="4"/>
    <s v="Fatal"/>
    <d v="2022-02-16T00:00:00"/>
    <d v="1899-12-30T18:34:00"/>
    <n v="4"/>
    <s v="Fatal"/>
    <d v="2022-02-16T00:00:00"/>
    <d v="1899-12-30T18:34:00"/>
    <d v="2022-02-16T18:34:00"/>
    <s v="Feb,2022"/>
    <n v="2022"/>
    <s v="Wed"/>
    <n v="18"/>
    <s v="YES"/>
    <n v="5"/>
  </r>
  <r>
    <x v="1115"/>
    <s v="Single Vehicle Accident"/>
    <x v="6"/>
    <s v="Rain"/>
    <s v="Dry"/>
    <s v="Morning Rush"/>
    <n v="3"/>
    <s v="Fatal"/>
    <d v="2022-02-16T00:00:00"/>
    <d v="1899-12-30T18:35:00"/>
    <n v="3"/>
    <s v="Fatal"/>
    <d v="2022-02-16T00:00:00"/>
    <d v="1899-12-30T18:35:00"/>
    <d v="2022-02-16T18:35:00"/>
    <s v="Feb,2022"/>
    <n v="2022"/>
    <s v="Wed"/>
    <n v="18"/>
    <s v="YES"/>
    <n v="5"/>
  </r>
  <r>
    <x v="1116"/>
    <s v="Head-on Collision"/>
    <x v="4"/>
    <s v="Snow"/>
    <s v="Snow-covered"/>
    <s v="Evening Rush"/>
    <n v="2"/>
    <s v="Minor"/>
    <d v="2022-02-16T00:00:00"/>
    <d v="1899-12-30T18:36:00"/>
    <n v="2"/>
    <s v="Minor"/>
    <d v="2022-02-16T00:00:00"/>
    <d v="1899-12-30T18:36:00"/>
    <d v="2022-02-16T18:36:00"/>
    <s v="Feb,2022"/>
    <n v="2022"/>
    <s v="Wed"/>
    <n v="18"/>
    <s v="YES"/>
    <n v="1"/>
  </r>
  <r>
    <x v="1117"/>
    <s v="Head-on Collision"/>
    <x v="3"/>
    <s v="Snow"/>
    <s v="Dry"/>
    <s v="Evening Rush"/>
    <n v="4"/>
    <s v="Severe"/>
    <d v="2022-02-16T00:00:00"/>
    <d v="1899-12-30T18:37:00"/>
    <n v="4"/>
    <s v="Severe"/>
    <d v="2022-02-16T00:00:00"/>
    <d v="1899-12-30T18:37:00"/>
    <d v="2022-02-16T18:37:00"/>
    <s v="Feb,2022"/>
    <n v="2022"/>
    <s v="Wed"/>
    <n v="18"/>
    <s v="YES"/>
    <n v="3"/>
  </r>
  <r>
    <x v="1118"/>
    <s v="Multi-vehicle Pile-up"/>
    <x v="2"/>
    <s v="Fog"/>
    <s v="Wet"/>
    <s v="Midday"/>
    <n v="1"/>
    <s v="Severe"/>
    <d v="2022-02-16T00:00:00"/>
    <d v="1899-12-30T18:38:00"/>
    <n v="1"/>
    <s v="Severe"/>
    <d v="2022-02-16T00:00:00"/>
    <d v="1899-12-30T18:38:00"/>
    <d v="2022-02-16T18:38:00"/>
    <s v="Feb,2022"/>
    <n v="2022"/>
    <s v="Wed"/>
    <n v="18"/>
    <s v="YES"/>
    <n v="3"/>
  </r>
  <r>
    <x v="1119"/>
    <s v="Rear-end Collision"/>
    <x v="7"/>
    <s v="Windy"/>
    <s v="Dry"/>
    <s v="Midday"/>
    <n v="1"/>
    <s v="Minor"/>
    <d v="2022-02-16T00:00:00"/>
    <d v="1899-12-30T18:39:00"/>
    <n v="1"/>
    <s v="Minor"/>
    <d v="2022-02-16T00:00:00"/>
    <d v="1899-12-30T18:39:00"/>
    <d v="2022-02-16T18:39:00"/>
    <s v="Feb,2022"/>
    <n v="2022"/>
    <s v="Wed"/>
    <n v="18"/>
    <s v="YES"/>
    <n v="1"/>
  </r>
  <r>
    <x v="1120"/>
    <s v="Side-impact Collision"/>
    <x v="7"/>
    <s v="Rain"/>
    <s v="Dry"/>
    <s v="Evening Rush"/>
    <n v="5"/>
    <s v="Fatal"/>
    <d v="2022-02-16T00:00:00"/>
    <d v="1899-12-30T18:40:00"/>
    <n v="5"/>
    <s v="Fatal"/>
    <d v="2022-02-16T00:00:00"/>
    <d v="1899-12-30T18:40:00"/>
    <d v="2022-02-16T18:40:00"/>
    <s v="Feb,2022"/>
    <n v="2022"/>
    <s v="Wed"/>
    <n v="18"/>
    <s v="YES"/>
    <n v="5"/>
  </r>
  <r>
    <x v="1121"/>
    <s v="Head-on Collision"/>
    <x v="3"/>
    <s v="Snow"/>
    <s v="Dry"/>
    <s v="Evening Rush"/>
    <n v="4"/>
    <s v="Minor"/>
    <d v="2022-02-16T00:00:00"/>
    <d v="1899-12-30T18:41:00"/>
    <n v="4"/>
    <s v="Minor"/>
    <d v="2022-02-16T00:00:00"/>
    <d v="1899-12-30T18:41:00"/>
    <d v="2022-02-16T18:41:00"/>
    <s v="Feb,2022"/>
    <n v="2022"/>
    <s v="Wed"/>
    <n v="18"/>
    <s v="YES"/>
    <n v="1"/>
  </r>
  <r>
    <x v="1122"/>
    <s v="Single Vehicle Accident"/>
    <x v="5"/>
    <s v="Clear"/>
    <s v="Snow-covered"/>
    <s v="Midday"/>
    <n v="2"/>
    <s v="Minor"/>
    <d v="2022-02-16T00:00:00"/>
    <d v="1899-12-30T18:42:00"/>
    <n v="2"/>
    <s v="Minor"/>
    <d v="2022-02-16T00:00:00"/>
    <d v="1899-12-30T18:42:00"/>
    <d v="2022-02-16T18:42:00"/>
    <s v="Feb,2022"/>
    <n v="2022"/>
    <s v="Wed"/>
    <n v="18"/>
    <s v="YES"/>
    <n v="1"/>
  </r>
  <r>
    <x v="1123"/>
    <s v="Multi-vehicle Pile-up"/>
    <x v="5"/>
    <s v="Snow"/>
    <s v="Snow-covered"/>
    <s v="Night"/>
    <n v="4"/>
    <s v="Severe"/>
    <d v="2022-02-16T00:00:00"/>
    <d v="1899-12-30T18:43:00"/>
    <n v="4"/>
    <s v="Severe"/>
    <d v="2022-02-16T00:00:00"/>
    <d v="1899-12-30T18:43:00"/>
    <d v="2022-02-16T18:43:00"/>
    <s v="Feb,2022"/>
    <n v="2022"/>
    <s v="Wed"/>
    <n v="18"/>
    <s v="YES"/>
    <n v="3"/>
  </r>
  <r>
    <x v="1124"/>
    <s v="Single Vehicle Accident"/>
    <x v="9"/>
    <s v="Snow"/>
    <s v="Icy"/>
    <s v="Night"/>
    <n v="2"/>
    <s v="Minor"/>
    <d v="2022-02-16T00:00:00"/>
    <d v="1899-12-30T18:44:00"/>
    <n v="2"/>
    <s v="Minor"/>
    <d v="2022-02-16T00:00:00"/>
    <d v="1899-12-30T18:44:00"/>
    <d v="2022-02-16T18:44:00"/>
    <s v="Feb,2022"/>
    <n v="2022"/>
    <s v="Wed"/>
    <n v="18"/>
    <s v="YES"/>
    <n v="1"/>
  </r>
  <r>
    <x v="1125"/>
    <s v="Head-on Collision"/>
    <x v="1"/>
    <s v="Fog"/>
    <s v="Snow-covered"/>
    <s v="Evening Rush"/>
    <n v="4"/>
    <s v="Minor"/>
    <d v="2022-02-16T00:00:00"/>
    <d v="1899-12-30T18:45:00"/>
    <n v="4"/>
    <s v="Minor"/>
    <d v="2022-02-16T00:00:00"/>
    <d v="1899-12-30T18:45:00"/>
    <d v="2022-02-16T18:45:00"/>
    <s v="Feb,2022"/>
    <n v="2022"/>
    <s v="Wed"/>
    <n v="18"/>
    <s v="YES"/>
    <n v="1"/>
  </r>
  <r>
    <x v="1126"/>
    <s v="Multi-vehicle Pile-up"/>
    <x v="5"/>
    <s v="Snow"/>
    <s v="Snow-covered"/>
    <s v="Evening Rush"/>
    <n v="2"/>
    <s v="Fatal"/>
    <d v="2022-02-16T00:00:00"/>
    <d v="1899-12-30T18:46:00"/>
    <n v="2"/>
    <s v="Fatal"/>
    <d v="2022-02-16T00:00:00"/>
    <d v="1899-12-30T18:46:00"/>
    <d v="2022-02-16T18:46:00"/>
    <s v="Feb,2022"/>
    <n v="2022"/>
    <s v="Wed"/>
    <n v="18"/>
    <s v="YES"/>
    <n v="5"/>
  </r>
  <r>
    <x v="1127"/>
    <s v="Single Vehicle Accident"/>
    <x v="7"/>
    <s v="Fog"/>
    <s v="Wet"/>
    <s v="Night"/>
    <n v="1"/>
    <s v="Fatal"/>
    <d v="2022-02-16T00:00:00"/>
    <d v="1899-12-30T18:47:00"/>
    <n v="1"/>
    <s v="Fatal"/>
    <d v="2022-02-16T00:00:00"/>
    <d v="1899-12-30T18:47:00"/>
    <d v="2022-02-16T18:47:00"/>
    <s v="Feb,2022"/>
    <n v="2022"/>
    <s v="Wed"/>
    <n v="18"/>
    <s v="YES"/>
    <n v="5"/>
  </r>
  <r>
    <x v="1128"/>
    <s v="Pedestrian Involved"/>
    <x v="9"/>
    <s v="Clear"/>
    <s v="Snow-covered"/>
    <s v="Morning Rush"/>
    <n v="5"/>
    <s v="Fatal"/>
    <d v="2022-02-17T00:00:00"/>
    <d v="1899-12-30T18:48:00"/>
    <n v="5"/>
    <s v="Fatal"/>
    <d v="2022-02-17T00:00:00"/>
    <d v="1899-12-30T18:48:00"/>
    <d v="2022-02-17T18:48:00"/>
    <s v="Feb,2022"/>
    <n v="2022"/>
    <s v="Thu"/>
    <n v="18"/>
    <s v="YES"/>
    <n v="5"/>
  </r>
  <r>
    <x v="1129"/>
    <s v="Rear-end Collision"/>
    <x v="5"/>
    <s v="Clear"/>
    <s v="Icy"/>
    <s v="Morning Rush"/>
    <n v="5"/>
    <s v="Moderate"/>
    <d v="2022-02-17T00:00:00"/>
    <d v="1899-12-30T18:49:00"/>
    <n v="5"/>
    <s v="Moderate"/>
    <d v="2022-02-17T00:00:00"/>
    <d v="1899-12-30T18:49:00"/>
    <d v="2022-02-17T18:49:00"/>
    <s v="Feb,2022"/>
    <n v="2022"/>
    <s v="Thu"/>
    <n v="18"/>
    <s v="YES"/>
    <n v="2"/>
  </r>
  <r>
    <x v="1130"/>
    <s v="Single Vehicle Accident"/>
    <x v="2"/>
    <s v="Clear"/>
    <s v="Icy"/>
    <s v="Night"/>
    <n v="3"/>
    <s v="Minor"/>
    <d v="2022-02-17T00:00:00"/>
    <d v="1899-12-30T18:50:00"/>
    <n v="3"/>
    <s v="Minor"/>
    <d v="2022-02-17T00:00:00"/>
    <d v="1899-12-30T18:50:00"/>
    <d v="2022-02-17T18:50:00"/>
    <s v="Feb,2022"/>
    <n v="2022"/>
    <s v="Thu"/>
    <n v="18"/>
    <s v="YES"/>
    <n v="1"/>
  </r>
  <r>
    <x v="1131"/>
    <s v="Rear-end Collision"/>
    <x v="2"/>
    <s v="Clear"/>
    <s v="Snow-covered"/>
    <s v="Midday"/>
    <n v="4"/>
    <s v="Moderate"/>
    <d v="2022-02-17T00:00:00"/>
    <d v="1899-12-30T18:51:00"/>
    <n v="4"/>
    <s v="Moderate"/>
    <d v="2022-02-17T00:00:00"/>
    <d v="1899-12-30T18:51:00"/>
    <d v="2022-02-17T18:51:00"/>
    <s v="Feb,2022"/>
    <n v="2022"/>
    <s v="Thu"/>
    <n v="18"/>
    <s v="YES"/>
    <n v="2"/>
  </r>
  <r>
    <x v="1132"/>
    <s v="Head-on Collision"/>
    <x v="0"/>
    <s v="Clear"/>
    <s v="Snow-covered"/>
    <s v="Midday"/>
    <n v="5"/>
    <s v="Severe"/>
    <d v="2022-02-17T00:00:00"/>
    <d v="1899-12-30T18:52:00"/>
    <n v="5"/>
    <s v="Severe"/>
    <d v="2022-02-17T00:00:00"/>
    <d v="1899-12-30T18:52:00"/>
    <d v="2022-02-17T18:52:00"/>
    <s v="Feb,2022"/>
    <n v="2022"/>
    <s v="Thu"/>
    <n v="18"/>
    <s v="YES"/>
    <n v="3"/>
  </r>
  <r>
    <x v="1133"/>
    <s v="Head-on Collision"/>
    <x v="9"/>
    <s v="Snow"/>
    <s v="Wet"/>
    <s v="Morning Rush"/>
    <n v="3"/>
    <s v="Minor"/>
    <d v="2022-02-17T00:00:00"/>
    <d v="1899-12-30T18:53:00"/>
    <n v="3"/>
    <s v="Minor"/>
    <d v="2022-02-17T00:00:00"/>
    <d v="1899-12-30T18:53:00"/>
    <d v="2022-02-17T18:53:00"/>
    <s v="Feb,2022"/>
    <n v="2022"/>
    <s v="Thu"/>
    <n v="18"/>
    <s v="YES"/>
    <n v="1"/>
  </r>
  <r>
    <x v="1134"/>
    <s v="Head-on Collision"/>
    <x v="4"/>
    <s v="Windy"/>
    <s v="Snow-covered"/>
    <s v="Night"/>
    <n v="3"/>
    <s v="Moderate"/>
    <d v="2022-02-17T00:00:00"/>
    <d v="1899-12-30T18:54:00"/>
    <n v="3"/>
    <s v="Moderate"/>
    <d v="2022-02-17T00:00:00"/>
    <d v="1899-12-30T18:54:00"/>
    <d v="2022-02-17T18:54:00"/>
    <s v="Feb,2022"/>
    <n v="2022"/>
    <s v="Thu"/>
    <n v="18"/>
    <s v="YES"/>
    <n v="2"/>
  </r>
  <r>
    <x v="1135"/>
    <s v="Rear-end Collision"/>
    <x v="4"/>
    <s v="Rain"/>
    <s v="Icy"/>
    <s v="Evening Rush"/>
    <n v="5"/>
    <s v="Minor"/>
    <d v="2022-02-17T00:00:00"/>
    <d v="1899-12-30T18:55:00"/>
    <n v="5"/>
    <s v="Minor"/>
    <d v="2022-02-17T00:00:00"/>
    <d v="1899-12-30T18:55:00"/>
    <d v="2022-02-17T18:55:00"/>
    <s v="Feb,2022"/>
    <n v="2022"/>
    <s v="Thu"/>
    <n v="18"/>
    <s v="YES"/>
    <n v="1"/>
  </r>
  <r>
    <x v="1136"/>
    <s v="Single Vehicle Accident"/>
    <x v="2"/>
    <s v="Clear"/>
    <s v="Wet"/>
    <s v="Midday"/>
    <n v="2"/>
    <s v="Minor"/>
    <d v="2022-02-17T00:00:00"/>
    <d v="1899-12-30T18:56:00"/>
    <n v="2"/>
    <s v="Minor"/>
    <d v="2022-02-17T00:00:00"/>
    <d v="1899-12-30T18:56:00"/>
    <d v="2022-02-17T18:56:00"/>
    <s v="Feb,2022"/>
    <n v="2022"/>
    <s v="Thu"/>
    <n v="18"/>
    <s v="YES"/>
    <n v="1"/>
  </r>
  <r>
    <x v="1137"/>
    <s v="Pedestrian Involved"/>
    <x v="8"/>
    <s v="Windy"/>
    <s v="Wet"/>
    <s v="Midday"/>
    <n v="2"/>
    <s v="Moderate"/>
    <d v="2022-02-17T00:00:00"/>
    <d v="1899-12-30T18:57:00"/>
    <n v="2"/>
    <s v="Moderate"/>
    <d v="2022-02-17T00:00:00"/>
    <d v="1899-12-30T18:57:00"/>
    <d v="2022-02-17T18:57:00"/>
    <s v="Feb,2022"/>
    <n v="2022"/>
    <s v="Thu"/>
    <n v="18"/>
    <s v="YES"/>
    <n v="2"/>
  </r>
  <r>
    <x v="1138"/>
    <s v="Rear-end Collision"/>
    <x v="1"/>
    <s v="Windy"/>
    <s v="Icy"/>
    <s v="Night"/>
    <n v="4"/>
    <s v="Severe"/>
    <d v="2022-02-17T00:00:00"/>
    <d v="1899-12-30T18:58:00"/>
    <n v="4"/>
    <s v="Severe"/>
    <d v="2022-02-17T00:00:00"/>
    <d v="1899-12-30T18:58:00"/>
    <d v="2022-02-17T18:58:00"/>
    <s v="Feb,2022"/>
    <n v="2022"/>
    <s v="Thu"/>
    <n v="18"/>
    <s v="YES"/>
    <n v="3"/>
  </r>
  <r>
    <x v="1139"/>
    <s v="Multi-vehicle Pile-up"/>
    <x v="7"/>
    <s v="Windy"/>
    <s v="Wet"/>
    <s v="Night"/>
    <n v="4"/>
    <s v="Moderate"/>
    <d v="2022-02-17T00:00:00"/>
    <d v="1899-12-30T18:59:00"/>
    <n v="4"/>
    <s v="Moderate"/>
    <d v="2022-02-17T00:00:00"/>
    <d v="1899-12-30T18:59:00"/>
    <d v="2022-02-17T18:59:00"/>
    <s v="Feb,2022"/>
    <n v="2022"/>
    <s v="Thu"/>
    <n v="18"/>
    <s v="YES"/>
    <n v="2"/>
  </r>
  <r>
    <x v="1140"/>
    <s v="Pedestrian Involved"/>
    <x v="6"/>
    <s v="Snow"/>
    <s v="Snow-covered"/>
    <s v="Night"/>
    <n v="4"/>
    <s v="Moderate"/>
    <d v="2022-02-17T00:00:00"/>
    <d v="1899-12-30T19:00:00"/>
    <n v="4"/>
    <s v="Moderate"/>
    <d v="2022-02-17T00:00:00"/>
    <d v="1899-12-30T19:00:00"/>
    <d v="2022-02-17T19:00:00"/>
    <s v="Feb,2022"/>
    <n v="2022"/>
    <s v="Thu"/>
    <n v="19"/>
    <s v="YES"/>
    <n v="2"/>
  </r>
  <r>
    <x v="1141"/>
    <s v="Single Vehicle Accident"/>
    <x v="5"/>
    <s v="Fog"/>
    <s v="Icy"/>
    <s v="Midday"/>
    <n v="3"/>
    <s v="Moderate"/>
    <d v="2022-02-17T00:00:00"/>
    <d v="1899-12-30T19:01:00"/>
    <n v="3"/>
    <s v="Moderate"/>
    <d v="2022-02-17T00:00:00"/>
    <d v="1899-12-30T19:01:00"/>
    <d v="2022-02-17T19:01:00"/>
    <s v="Feb,2022"/>
    <n v="2022"/>
    <s v="Thu"/>
    <n v="19"/>
    <s v="YES"/>
    <n v="2"/>
  </r>
  <r>
    <x v="1142"/>
    <s v="Single Vehicle Accident"/>
    <x v="1"/>
    <s v="Clear"/>
    <s v="Wet"/>
    <s v="Night"/>
    <n v="1"/>
    <s v="Moderate"/>
    <d v="2022-02-17T00:00:00"/>
    <d v="1899-12-30T19:02:00"/>
    <n v="1"/>
    <s v="Moderate"/>
    <d v="2022-02-17T00:00:00"/>
    <d v="1899-12-30T19:02:00"/>
    <d v="2022-02-17T19:02:00"/>
    <s v="Feb,2022"/>
    <n v="2022"/>
    <s v="Thu"/>
    <n v="19"/>
    <s v="YES"/>
    <n v="2"/>
  </r>
  <r>
    <x v="1143"/>
    <s v="Rear-end Collision"/>
    <x v="3"/>
    <s v="Windy"/>
    <s v="Icy"/>
    <s v="Night"/>
    <n v="3"/>
    <s v="Fatal"/>
    <d v="2022-02-17T00:00:00"/>
    <d v="1899-12-30T19:03:00"/>
    <n v="3"/>
    <s v="Fatal"/>
    <d v="2022-02-17T00:00:00"/>
    <d v="1899-12-30T19:03:00"/>
    <d v="2022-02-17T19:03:00"/>
    <s v="Feb,2022"/>
    <n v="2022"/>
    <s v="Thu"/>
    <n v="19"/>
    <s v="YES"/>
    <n v="5"/>
  </r>
  <r>
    <x v="1144"/>
    <s v="Side-impact Collision"/>
    <x v="4"/>
    <s v="Rain"/>
    <s v="Dry"/>
    <s v="Evening Rush"/>
    <n v="5"/>
    <s v="Minor"/>
    <d v="2022-02-17T00:00:00"/>
    <d v="1899-12-30T19:04:00"/>
    <n v="5"/>
    <s v="Minor"/>
    <d v="2022-02-17T00:00:00"/>
    <d v="1899-12-30T19:04:00"/>
    <d v="2022-02-17T19:04:00"/>
    <s v="Feb,2022"/>
    <n v="2022"/>
    <s v="Thu"/>
    <n v="19"/>
    <s v="YES"/>
    <n v="1"/>
  </r>
  <r>
    <x v="1145"/>
    <s v="Pedestrian Involved"/>
    <x v="9"/>
    <s v="Snow"/>
    <s v="Snow-covered"/>
    <s v="Night"/>
    <n v="1"/>
    <s v="Severe"/>
    <d v="2022-02-17T00:00:00"/>
    <d v="1899-12-30T19:05:00"/>
    <n v="1"/>
    <s v="Severe"/>
    <d v="2022-02-17T00:00:00"/>
    <d v="1899-12-30T19:05:00"/>
    <d v="2022-02-17T19:05:00"/>
    <s v="Feb,2022"/>
    <n v="2022"/>
    <s v="Thu"/>
    <n v="19"/>
    <s v="YES"/>
    <n v="3"/>
  </r>
  <r>
    <x v="1146"/>
    <s v="Head-on Collision"/>
    <x v="6"/>
    <s v="Snow"/>
    <s v="Icy"/>
    <s v="Midday"/>
    <n v="1"/>
    <s v="Moderate"/>
    <d v="2022-02-17T00:00:00"/>
    <d v="1899-12-30T19:06:00"/>
    <n v="1"/>
    <s v="Moderate"/>
    <d v="2022-02-17T00:00:00"/>
    <d v="1899-12-30T19:06:00"/>
    <d v="2022-02-17T19:06:00"/>
    <s v="Feb,2022"/>
    <n v="2022"/>
    <s v="Thu"/>
    <n v="19"/>
    <s v="YES"/>
    <n v="2"/>
  </r>
  <r>
    <x v="1147"/>
    <s v="Pedestrian Involved"/>
    <x v="9"/>
    <s v="Snow"/>
    <s v="Wet"/>
    <s v="Midday"/>
    <n v="2"/>
    <s v="Fatal"/>
    <d v="2022-02-17T00:00:00"/>
    <d v="1899-12-30T19:07:00"/>
    <n v="2"/>
    <s v="Fatal"/>
    <d v="2022-02-17T00:00:00"/>
    <d v="1899-12-30T19:07:00"/>
    <d v="2022-02-17T19:07:00"/>
    <s v="Feb,2022"/>
    <n v="2022"/>
    <s v="Thu"/>
    <n v="19"/>
    <s v="YES"/>
    <n v="5"/>
  </r>
  <r>
    <x v="1148"/>
    <s v="Single Vehicle Accident"/>
    <x v="0"/>
    <s v="Fog"/>
    <s v="Dry"/>
    <s v="Night"/>
    <n v="5"/>
    <s v="Severe"/>
    <d v="2022-02-17T00:00:00"/>
    <d v="1899-12-30T19:08:00"/>
    <n v="5"/>
    <s v="Severe"/>
    <d v="2022-02-17T00:00:00"/>
    <d v="1899-12-30T19:08:00"/>
    <d v="2022-02-17T19:08:00"/>
    <s v="Feb,2022"/>
    <n v="2022"/>
    <s v="Thu"/>
    <n v="19"/>
    <s v="YES"/>
    <n v="3"/>
  </r>
  <r>
    <x v="1149"/>
    <s v="Multi-vehicle Pile-up"/>
    <x v="4"/>
    <s v="Windy"/>
    <s v="Snow-covered"/>
    <s v="Morning Rush"/>
    <n v="3"/>
    <s v="Moderate"/>
    <d v="2022-02-17T00:00:00"/>
    <d v="1899-12-30T19:09:00"/>
    <n v="3"/>
    <s v="Moderate"/>
    <d v="2022-02-17T00:00:00"/>
    <d v="1899-12-30T19:09:00"/>
    <d v="2022-02-17T19:09:00"/>
    <s v="Feb,2022"/>
    <n v="2022"/>
    <s v="Thu"/>
    <n v="19"/>
    <s v="YES"/>
    <n v="2"/>
  </r>
  <r>
    <x v="1150"/>
    <s v="Single Vehicle Accident"/>
    <x v="0"/>
    <s v="Rain"/>
    <s v="Snow-covered"/>
    <s v="Morning Rush"/>
    <n v="1"/>
    <s v="Minor"/>
    <d v="2022-02-17T00:00:00"/>
    <d v="1899-12-30T19:10:00"/>
    <n v="1"/>
    <s v="Minor"/>
    <d v="2022-02-17T00:00:00"/>
    <d v="1899-12-30T19:10:00"/>
    <d v="2022-02-17T19:10:00"/>
    <s v="Feb,2022"/>
    <n v="2022"/>
    <s v="Thu"/>
    <n v="19"/>
    <s v="YES"/>
    <n v="1"/>
  </r>
  <r>
    <x v="1151"/>
    <s v="Rear-end Collision"/>
    <x v="0"/>
    <s v="Clear"/>
    <s v="Wet"/>
    <s v="Evening Rush"/>
    <n v="2"/>
    <s v="Severe"/>
    <d v="2022-02-17T00:00:00"/>
    <d v="1899-12-30T19:11:00"/>
    <n v="2"/>
    <s v="Severe"/>
    <d v="2022-02-17T00:00:00"/>
    <d v="1899-12-30T19:11:00"/>
    <d v="2022-02-17T19:11:00"/>
    <s v="Feb,2022"/>
    <n v="2022"/>
    <s v="Thu"/>
    <n v="19"/>
    <s v="YES"/>
    <n v="3"/>
  </r>
  <r>
    <x v="1152"/>
    <s v="Side-impact Collision"/>
    <x v="2"/>
    <s v="Fog"/>
    <s v="Snow-covered"/>
    <s v="Morning Rush"/>
    <n v="3"/>
    <s v="Severe"/>
    <d v="2022-02-18T00:00:00"/>
    <d v="1899-12-30T19:12:00"/>
    <n v="3"/>
    <s v="Severe"/>
    <d v="2022-02-18T00:00:00"/>
    <d v="1899-12-30T19:12:00"/>
    <d v="2022-02-18T19:12:00"/>
    <s v="Feb,2022"/>
    <n v="2022"/>
    <s v="Fri"/>
    <n v="19"/>
    <s v="YES"/>
    <n v="3"/>
  </r>
  <r>
    <x v="1153"/>
    <s v="Head-on Collision"/>
    <x v="2"/>
    <s v="Clear"/>
    <s v="Wet"/>
    <s v="Morning Rush"/>
    <n v="3"/>
    <s v="Severe"/>
    <d v="2022-02-18T00:00:00"/>
    <d v="1899-12-30T19:13:00"/>
    <n v="3"/>
    <s v="Severe"/>
    <d v="2022-02-18T00:00:00"/>
    <d v="1899-12-30T19:13:00"/>
    <d v="2022-02-18T19:13:00"/>
    <s v="Feb,2022"/>
    <n v="2022"/>
    <s v="Fri"/>
    <n v="19"/>
    <s v="YES"/>
    <n v="3"/>
  </r>
  <r>
    <x v="1154"/>
    <s v="Pedestrian Involved"/>
    <x v="4"/>
    <s v="Windy"/>
    <s v="Icy"/>
    <s v="Evening Rush"/>
    <n v="1"/>
    <s v="Minor"/>
    <d v="2022-02-18T00:00:00"/>
    <d v="1899-12-30T19:14:00"/>
    <n v="1"/>
    <s v="Minor"/>
    <d v="2022-02-18T00:00:00"/>
    <d v="1899-12-30T19:14:00"/>
    <d v="2022-02-18T19:14:00"/>
    <s v="Feb,2022"/>
    <n v="2022"/>
    <s v="Fri"/>
    <n v="19"/>
    <s v="YES"/>
    <n v="1"/>
  </r>
  <r>
    <x v="1155"/>
    <s v="Side-impact Collision"/>
    <x v="0"/>
    <s v="Rain"/>
    <s v="Wet"/>
    <s v="Midday"/>
    <n v="2"/>
    <s v="Minor"/>
    <d v="2022-02-18T00:00:00"/>
    <d v="1899-12-30T19:15:00"/>
    <n v="2"/>
    <s v="Minor"/>
    <d v="2022-02-18T00:00:00"/>
    <d v="1899-12-30T19:15:00"/>
    <d v="2022-02-18T19:15:00"/>
    <s v="Feb,2022"/>
    <n v="2022"/>
    <s v="Fri"/>
    <n v="19"/>
    <s v="YES"/>
    <n v="1"/>
  </r>
  <r>
    <x v="1156"/>
    <s v="Head-on Collision"/>
    <x v="1"/>
    <s v="Snow"/>
    <s v="Snow-covered"/>
    <s v="Night"/>
    <n v="3"/>
    <s v="Fatal"/>
    <d v="2022-02-18T00:00:00"/>
    <d v="1899-12-30T19:16:00"/>
    <n v="3"/>
    <s v="Fatal"/>
    <d v="2022-02-18T00:00:00"/>
    <d v="1899-12-30T19:16:00"/>
    <d v="2022-02-18T19:16:00"/>
    <s v="Feb,2022"/>
    <n v="2022"/>
    <s v="Fri"/>
    <n v="19"/>
    <s v="YES"/>
    <n v="5"/>
  </r>
  <r>
    <x v="1157"/>
    <s v="Single Vehicle Accident"/>
    <x v="7"/>
    <s v="Clear"/>
    <s v="Snow-covered"/>
    <s v="Morning Rush"/>
    <n v="3"/>
    <s v="Moderate"/>
    <d v="2022-02-18T00:00:00"/>
    <d v="1899-12-30T19:17:00"/>
    <n v="3"/>
    <s v="Moderate"/>
    <d v="2022-02-18T00:00:00"/>
    <d v="1899-12-30T19:17:00"/>
    <d v="2022-02-18T19:17:00"/>
    <s v="Feb,2022"/>
    <n v="2022"/>
    <s v="Fri"/>
    <n v="19"/>
    <s v="YES"/>
    <n v="2"/>
  </r>
  <r>
    <x v="1158"/>
    <s v="Multi-vehicle Pile-up"/>
    <x v="6"/>
    <s v="Snow"/>
    <s v="Snow-covered"/>
    <s v="Morning Rush"/>
    <n v="3"/>
    <s v="Fatal"/>
    <d v="2022-02-18T00:00:00"/>
    <d v="1899-12-30T19:18:00"/>
    <n v="3"/>
    <s v="Fatal"/>
    <d v="2022-02-18T00:00:00"/>
    <d v="1899-12-30T19:18:00"/>
    <d v="2022-02-18T19:18:00"/>
    <s v="Feb,2022"/>
    <n v="2022"/>
    <s v="Fri"/>
    <n v="19"/>
    <s v="YES"/>
    <n v="5"/>
  </r>
  <r>
    <x v="1159"/>
    <s v="Single Vehicle Accident"/>
    <x v="0"/>
    <s v="Windy"/>
    <s v="Snow-covered"/>
    <s v="Evening Rush"/>
    <n v="5"/>
    <s v="Minor"/>
    <d v="2022-02-18T00:00:00"/>
    <d v="1899-12-30T19:19:00"/>
    <n v="5"/>
    <s v="Minor"/>
    <d v="2022-02-18T00:00:00"/>
    <d v="1899-12-30T19:19:00"/>
    <d v="2022-02-18T19:19:00"/>
    <s v="Feb,2022"/>
    <n v="2022"/>
    <s v="Fri"/>
    <n v="19"/>
    <s v="YES"/>
    <n v="1"/>
  </r>
  <r>
    <x v="1160"/>
    <s v="Rear-end Collision"/>
    <x v="8"/>
    <s v="Windy"/>
    <s v="Snow-covered"/>
    <s v="Evening Rush"/>
    <n v="4"/>
    <s v="Severe"/>
    <d v="2022-02-18T00:00:00"/>
    <d v="1899-12-30T19:20:00"/>
    <n v="4"/>
    <s v="Severe"/>
    <d v="2022-02-18T00:00:00"/>
    <d v="1899-12-30T19:20:00"/>
    <d v="2022-02-18T19:20:00"/>
    <s v="Feb,2022"/>
    <n v="2022"/>
    <s v="Fri"/>
    <n v="19"/>
    <s v="YES"/>
    <n v="3"/>
  </r>
  <r>
    <x v="1161"/>
    <s v="Rear-end Collision"/>
    <x v="3"/>
    <s v="Windy"/>
    <s v="Snow-covered"/>
    <s v="Morning Rush"/>
    <n v="4"/>
    <s v="Moderate"/>
    <d v="2022-02-18T00:00:00"/>
    <d v="1899-12-30T19:21:00"/>
    <n v="4"/>
    <s v="Moderate"/>
    <d v="2022-02-18T00:00:00"/>
    <d v="1899-12-30T19:21:00"/>
    <d v="2022-02-18T19:21:00"/>
    <s v="Feb,2022"/>
    <n v="2022"/>
    <s v="Fri"/>
    <n v="19"/>
    <s v="YES"/>
    <n v="2"/>
  </r>
  <r>
    <x v="1162"/>
    <s v="Multi-vehicle Pile-up"/>
    <x v="8"/>
    <s v="Snow"/>
    <s v="Snow-covered"/>
    <s v="Morning Rush"/>
    <n v="2"/>
    <s v="Minor"/>
    <d v="2022-02-18T00:00:00"/>
    <d v="1899-12-30T19:22:00"/>
    <n v="2"/>
    <s v="Minor"/>
    <d v="2022-02-18T00:00:00"/>
    <d v="1899-12-30T19:22:00"/>
    <d v="2022-02-18T19:22:00"/>
    <s v="Feb,2022"/>
    <n v="2022"/>
    <s v="Fri"/>
    <n v="19"/>
    <s v="YES"/>
    <n v="1"/>
  </r>
  <r>
    <x v="1163"/>
    <s v="Pedestrian Involved"/>
    <x v="8"/>
    <s v="Clear"/>
    <s v="Snow-covered"/>
    <s v="Morning Rush"/>
    <n v="2"/>
    <s v="Fatal"/>
    <d v="2022-02-18T00:00:00"/>
    <d v="1899-12-30T19:23:00"/>
    <n v="2"/>
    <s v="Fatal"/>
    <d v="2022-02-18T00:00:00"/>
    <d v="1899-12-30T19:23:00"/>
    <d v="2022-02-18T19:23:00"/>
    <s v="Feb,2022"/>
    <n v="2022"/>
    <s v="Fri"/>
    <n v="19"/>
    <s v="YES"/>
    <n v="5"/>
  </r>
  <r>
    <x v="1164"/>
    <s v="Side-impact Collision"/>
    <x v="2"/>
    <s v="Windy"/>
    <s v="Icy"/>
    <s v="Midday"/>
    <n v="5"/>
    <s v="Severe"/>
    <d v="2022-02-18T00:00:00"/>
    <d v="1899-12-30T19:24:00"/>
    <n v="5"/>
    <s v="Severe"/>
    <d v="2022-02-18T00:00:00"/>
    <d v="1899-12-30T19:24:00"/>
    <d v="2022-02-18T19:24:00"/>
    <s v="Feb,2022"/>
    <n v="2022"/>
    <s v="Fri"/>
    <n v="19"/>
    <s v="YES"/>
    <n v="3"/>
  </r>
  <r>
    <x v="1165"/>
    <s v="Multi-vehicle Pile-up"/>
    <x v="5"/>
    <s v="Windy"/>
    <s v="Icy"/>
    <s v="Night"/>
    <n v="5"/>
    <s v="Fatal"/>
    <d v="2022-02-18T00:00:00"/>
    <d v="1899-12-30T19:25:00"/>
    <n v="5"/>
    <s v="Fatal"/>
    <d v="2022-02-18T00:00:00"/>
    <d v="1899-12-30T19:25:00"/>
    <d v="2022-02-18T19:25:00"/>
    <s v="Feb,2022"/>
    <n v="2022"/>
    <s v="Fri"/>
    <n v="19"/>
    <s v="YES"/>
    <n v="5"/>
  </r>
  <r>
    <x v="1166"/>
    <s v="Side-impact Collision"/>
    <x v="4"/>
    <s v="Windy"/>
    <s v="Icy"/>
    <s v="Midday"/>
    <n v="2"/>
    <s v="Severe"/>
    <d v="2022-02-18T00:00:00"/>
    <d v="1899-12-30T19:26:00"/>
    <n v="2"/>
    <s v="Severe"/>
    <d v="2022-02-18T00:00:00"/>
    <d v="1899-12-30T19:26:00"/>
    <d v="2022-02-18T19:26:00"/>
    <s v="Feb,2022"/>
    <n v="2022"/>
    <s v="Fri"/>
    <n v="19"/>
    <s v="YES"/>
    <n v="3"/>
  </r>
  <r>
    <x v="1167"/>
    <s v="Head-on Collision"/>
    <x v="0"/>
    <s v="Clear"/>
    <s v="Snow-covered"/>
    <s v="Midday"/>
    <n v="5"/>
    <s v="Minor"/>
    <d v="2022-02-18T00:00:00"/>
    <d v="1899-12-30T19:27:00"/>
    <n v="5"/>
    <s v="Minor"/>
    <d v="2022-02-18T00:00:00"/>
    <d v="1899-12-30T19:27:00"/>
    <d v="2022-02-18T19:27:00"/>
    <s v="Feb,2022"/>
    <n v="2022"/>
    <s v="Fri"/>
    <n v="19"/>
    <s v="YES"/>
    <n v="1"/>
  </r>
  <r>
    <x v="1168"/>
    <s v="Pedestrian Involved"/>
    <x v="0"/>
    <s v="Rain"/>
    <s v="Wet"/>
    <s v="Morning Rush"/>
    <n v="1"/>
    <s v="Severe"/>
    <d v="2022-02-18T00:00:00"/>
    <d v="1899-12-30T19:28:00"/>
    <n v="1"/>
    <s v="Severe"/>
    <d v="2022-02-18T00:00:00"/>
    <d v="1899-12-30T19:28:00"/>
    <d v="2022-02-18T19:28:00"/>
    <s v="Feb,2022"/>
    <n v="2022"/>
    <s v="Fri"/>
    <n v="19"/>
    <s v="YES"/>
    <n v="3"/>
  </r>
  <r>
    <x v="1169"/>
    <s v="Rear-end Collision"/>
    <x v="2"/>
    <s v="Clear"/>
    <s v="Wet"/>
    <s v="Evening Rush"/>
    <n v="3"/>
    <s v="Moderate"/>
    <d v="2022-02-18T00:00:00"/>
    <d v="1899-12-30T19:29:00"/>
    <n v="3"/>
    <s v="Moderate"/>
    <d v="2022-02-18T00:00:00"/>
    <d v="1899-12-30T19:29:00"/>
    <d v="2022-02-18T19:29:00"/>
    <s v="Feb,2022"/>
    <n v="2022"/>
    <s v="Fri"/>
    <n v="19"/>
    <s v="YES"/>
    <n v="2"/>
  </r>
  <r>
    <x v="1170"/>
    <s v="Pedestrian Involved"/>
    <x v="9"/>
    <s v="Rain"/>
    <s v="Wet"/>
    <s v="Midday"/>
    <n v="4"/>
    <s v="Severe"/>
    <d v="2022-02-18T00:00:00"/>
    <d v="1899-12-30T19:30:00"/>
    <n v="4"/>
    <s v="Severe"/>
    <d v="2022-02-18T00:00:00"/>
    <d v="1899-12-30T19:30:00"/>
    <d v="2022-02-18T19:30:00"/>
    <s v="Feb,2022"/>
    <n v="2022"/>
    <s v="Fri"/>
    <n v="19"/>
    <s v="YES"/>
    <n v="3"/>
  </r>
  <r>
    <x v="1171"/>
    <s v="Single Vehicle Accident"/>
    <x v="9"/>
    <s v="Windy"/>
    <s v="Wet"/>
    <s v="Evening Rush"/>
    <n v="2"/>
    <s v="Fatal"/>
    <d v="2022-02-18T00:00:00"/>
    <d v="1899-12-30T19:31:00"/>
    <n v="2"/>
    <s v="Fatal"/>
    <d v="2022-02-18T00:00:00"/>
    <d v="1899-12-30T19:31:00"/>
    <d v="2022-02-18T19:31:00"/>
    <s v="Feb,2022"/>
    <n v="2022"/>
    <s v="Fri"/>
    <n v="19"/>
    <s v="YES"/>
    <n v="5"/>
  </r>
  <r>
    <x v="1172"/>
    <s v="Rear-end Collision"/>
    <x v="6"/>
    <s v="Rain"/>
    <s v="Wet"/>
    <s v="Night"/>
    <n v="2"/>
    <s v="Moderate"/>
    <d v="2022-02-18T00:00:00"/>
    <d v="1899-12-30T19:32:00"/>
    <n v="2"/>
    <s v="Moderate"/>
    <d v="2022-02-18T00:00:00"/>
    <d v="1899-12-30T19:32:00"/>
    <d v="2022-02-18T19:32:00"/>
    <s v="Feb,2022"/>
    <n v="2022"/>
    <s v="Fri"/>
    <n v="19"/>
    <s v="YES"/>
    <n v="2"/>
  </r>
  <r>
    <x v="1173"/>
    <s v="Side-impact Collision"/>
    <x v="7"/>
    <s v="Clear"/>
    <s v="Wet"/>
    <s v="Midday"/>
    <n v="1"/>
    <s v="Fatal"/>
    <d v="2022-02-18T00:00:00"/>
    <d v="1899-12-30T19:33:00"/>
    <n v="1"/>
    <s v="Fatal"/>
    <d v="2022-02-18T00:00:00"/>
    <d v="1899-12-30T19:33:00"/>
    <d v="2022-02-18T19:33:00"/>
    <s v="Feb,2022"/>
    <n v="2022"/>
    <s v="Fri"/>
    <n v="19"/>
    <s v="YES"/>
    <n v="5"/>
  </r>
  <r>
    <x v="1174"/>
    <s v="Rear-end Collision"/>
    <x v="8"/>
    <s v="Windy"/>
    <s v="Icy"/>
    <s v="Morning Rush"/>
    <n v="3"/>
    <s v="Moderate"/>
    <d v="2022-02-18T00:00:00"/>
    <d v="1899-12-30T19:34:00"/>
    <n v="3"/>
    <s v="Moderate"/>
    <d v="2022-02-18T00:00:00"/>
    <d v="1899-12-30T19:34:00"/>
    <d v="2022-02-18T19:34:00"/>
    <s v="Feb,2022"/>
    <n v="2022"/>
    <s v="Fri"/>
    <n v="19"/>
    <s v="YES"/>
    <n v="2"/>
  </r>
  <r>
    <x v="1175"/>
    <s v="Single Vehicle Accident"/>
    <x v="4"/>
    <s v="Snow"/>
    <s v="Snow-covered"/>
    <s v="Night"/>
    <n v="3"/>
    <s v="Fatal"/>
    <d v="2022-02-18T00:00:00"/>
    <d v="1899-12-30T19:35:00"/>
    <n v="3"/>
    <s v="Fatal"/>
    <d v="2022-02-18T00:00:00"/>
    <d v="1899-12-30T19:35:00"/>
    <d v="2022-02-18T19:35:00"/>
    <s v="Feb,2022"/>
    <n v="2022"/>
    <s v="Fri"/>
    <n v="19"/>
    <s v="YES"/>
    <n v="5"/>
  </r>
  <r>
    <x v="1176"/>
    <s v="Rear-end Collision"/>
    <x v="9"/>
    <s v="Fog"/>
    <s v="Snow-covered"/>
    <s v="Morning Rush"/>
    <n v="3"/>
    <s v="Moderate"/>
    <d v="2022-02-19T00:00:00"/>
    <d v="1899-12-30T19:36:00"/>
    <n v="3"/>
    <s v="Moderate"/>
    <d v="2022-02-19T00:00:00"/>
    <d v="1899-12-30T19:36:00"/>
    <d v="2022-02-19T19:36:00"/>
    <s v="Feb,2022"/>
    <n v="2022"/>
    <s v="Sat"/>
    <n v="19"/>
    <s v="YES"/>
    <n v="2"/>
  </r>
  <r>
    <x v="1177"/>
    <s v="Multi-vehicle Pile-up"/>
    <x v="5"/>
    <s v="Clear"/>
    <s v="Icy"/>
    <s v="Evening Rush"/>
    <n v="4"/>
    <s v="Severe"/>
    <d v="2022-02-19T00:00:00"/>
    <d v="1899-12-30T19:37:00"/>
    <n v="4"/>
    <s v="Severe"/>
    <d v="2022-02-19T00:00:00"/>
    <d v="1899-12-30T19:37:00"/>
    <d v="2022-02-19T19:37:00"/>
    <s v="Feb,2022"/>
    <n v="2022"/>
    <s v="Sat"/>
    <n v="19"/>
    <s v="YES"/>
    <n v="3"/>
  </r>
  <r>
    <x v="1178"/>
    <s v="Side-impact Collision"/>
    <x v="5"/>
    <s v="Clear"/>
    <s v="Icy"/>
    <s v="Midday"/>
    <n v="1"/>
    <s v="Minor"/>
    <d v="2022-02-19T00:00:00"/>
    <d v="1899-12-30T19:38:00"/>
    <n v="1"/>
    <s v="Minor"/>
    <d v="2022-02-19T00:00:00"/>
    <d v="1899-12-30T19:38:00"/>
    <d v="2022-02-19T19:38:00"/>
    <s v="Feb,2022"/>
    <n v="2022"/>
    <s v="Sat"/>
    <n v="19"/>
    <s v="YES"/>
    <n v="1"/>
  </r>
  <r>
    <x v="1179"/>
    <s v="Single Vehicle Accident"/>
    <x v="0"/>
    <s v="Rain"/>
    <s v="Wet"/>
    <s v="Morning Rush"/>
    <n v="3"/>
    <s v="Moderate"/>
    <d v="2022-02-19T00:00:00"/>
    <d v="1899-12-30T19:39:00"/>
    <n v="3"/>
    <s v="Moderate"/>
    <d v="2022-02-19T00:00:00"/>
    <d v="1899-12-30T19:39:00"/>
    <d v="2022-02-19T19:39:00"/>
    <s v="Feb,2022"/>
    <n v="2022"/>
    <s v="Sat"/>
    <n v="19"/>
    <s v="YES"/>
    <n v="2"/>
  </r>
  <r>
    <x v="1180"/>
    <s v="Multi-vehicle Pile-up"/>
    <x v="7"/>
    <s v="Windy"/>
    <s v="Snow-covered"/>
    <s v="Midday"/>
    <n v="4"/>
    <s v="Minor"/>
    <d v="2022-02-19T00:00:00"/>
    <d v="1899-12-30T19:40:00"/>
    <n v="4"/>
    <s v="Minor"/>
    <d v="2022-02-19T00:00:00"/>
    <d v="1899-12-30T19:40:00"/>
    <d v="2022-02-19T19:40:00"/>
    <s v="Feb,2022"/>
    <n v="2022"/>
    <s v="Sat"/>
    <n v="19"/>
    <s v="YES"/>
    <n v="1"/>
  </r>
  <r>
    <x v="1181"/>
    <s v="Head-on Collision"/>
    <x v="8"/>
    <s v="Rain"/>
    <s v="Wet"/>
    <s v="Night"/>
    <n v="3"/>
    <s v="Moderate"/>
    <d v="2022-02-19T00:00:00"/>
    <d v="1899-12-30T19:41:00"/>
    <n v="3"/>
    <s v="Moderate"/>
    <d v="2022-02-19T00:00:00"/>
    <d v="1899-12-30T19:41:00"/>
    <d v="2022-02-19T19:41:00"/>
    <s v="Feb,2022"/>
    <n v="2022"/>
    <s v="Sat"/>
    <n v="19"/>
    <s v="YES"/>
    <n v="2"/>
  </r>
  <r>
    <x v="1182"/>
    <s v="Pedestrian Involved"/>
    <x v="8"/>
    <s v="Rain"/>
    <s v="Snow-covered"/>
    <s v="Morning Rush"/>
    <n v="5"/>
    <s v="Severe"/>
    <d v="2022-02-19T00:00:00"/>
    <d v="1899-12-30T19:42:00"/>
    <n v="5"/>
    <s v="Severe"/>
    <d v="2022-02-19T00:00:00"/>
    <d v="1899-12-30T19:42:00"/>
    <d v="2022-02-19T19:42:00"/>
    <s v="Feb,2022"/>
    <n v="2022"/>
    <s v="Sat"/>
    <n v="19"/>
    <s v="YES"/>
    <n v="3"/>
  </r>
  <r>
    <x v="1183"/>
    <s v="Multi-vehicle Pile-up"/>
    <x v="7"/>
    <s v="Clear"/>
    <s v="Dry"/>
    <s v="Night"/>
    <n v="2"/>
    <s v="Fatal"/>
    <d v="2022-02-19T00:00:00"/>
    <d v="1899-12-30T19:43:00"/>
    <n v="2"/>
    <s v="Fatal"/>
    <d v="2022-02-19T00:00:00"/>
    <d v="1899-12-30T19:43:00"/>
    <d v="2022-02-19T19:43:00"/>
    <s v="Feb,2022"/>
    <n v="2022"/>
    <s v="Sat"/>
    <n v="19"/>
    <s v="YES"/>
    <n v="5"/>
  </r>
  <r>
    <x v="1184"/>
    <s v="Head-on Collision"/>
    <x v="6"/>
    <s v="Windy"/>
    <s v="Snow-covered"/>
    <s v="Midday"/>
    <n v="2"/>
    <s v="Fatal"/>
    <d v="2022-02-19T00:00:00"/>
    <d v="1899-12-30T19:44:00"/>
    <n v="2"/>
    <s v="Fatal"/>
    <d v="2022-02-19T00:00:00"/>
    <d v="1899-12-30T19:44:00"/>
    <d v="2022-02-19T19:44:00"/>
    <s v="Feb,2022"/>
    <n v="2022"/>
    <s v="Sat"/>
    <n v="19"/>
    <s v="YES"/>
    <n v="5"/>
  </r>
  <r>
    <x v="1185"/>
    <s v="Single Vehicle Accident"/>
    <x v="6"/>
    <s v="Fog"/>
    <s v="Icy"/>
    <s v="Morning Rush"/>
    <n v="3"/>
    <s v="Moderate"/>
    <d v="2022-02-19T00:00:00"/>
    <d v="1899-12-30T19:45:00"/>
    <n v="3"/>
    <s v="Moderate"/>
    <d v="2022-02-19T00:00:00"/>
    <d v="1899-12-30T19:45:00"/>
    <d v="2022-02-19T19:45:00"/>
    <s v="Feb,2022"/>
    <n v="2022"/>
    <s v="Sat"/>
    <n v="19"/>
    <s v="YES"/>
    <n v="2"/>
  </r>
  <r>
    <x v="1186"/>
    <s v="Single Vehicle Accident"/>
    <x v="5"/>
    <s v="Clear"/>
    <s v="Snow-covered"/>
    <s v="Midday"/>
    <n v="1"/>
    <s v="Fatal"/>
    <d v="2022-02-19T00:00:00"/>
    <d v="1899-12-30T19:46:00"/>
    <n v="1"/>
    <s v="Fatal"/>
    <d v="2022-02-19T00:00:00"/>
    <d v="1899-12-30T19:46:00"/>
    <d v="2022-02-19T19:46:00"/>
    <s v="Feb,2022"/>
    <n v="2022"/>
    <s v="Sat"/>
    <n v="19"/>
    <s v="YES"/>
    <n v="5"/>
  </r>
  <r>
    <x v="1187"/>
    <s v="Single Vehicle Accident"/>
    <x v="0"/>
    <s v="Clear"/>
    <s v="Dry"/>
    <s v="Morning Rush"/>
    <n v="1"/>
    <s v="Fatal"/>
    <d v="2022-02-19T00:00:00"/>
    <d v="1899-12-30T19:47:00"/>
    <n v="1"/>
    <s v="Fatal"/>
    <d v="2022-02-19T00:00:00"/>
    <d v="1899-12-30T19:47:00"/>
    <d v="2022-02-19T19:47:00"/>
    <s v="Feb,2022"/>
    <n v="2022"/>
    <s v="Sat"/>
    <n v="19"/>
    <s v="YES"/>
    <n v="5"/>
  </r>
  <r>
    <x v="1188"/>
    <s v="Side-impact Collision"/>
    <x v="3"/>
    <s v="Clear"/>
    <s v="Wet"/>
    <s v="Midday"/>
    <n v="3"/>
    <s v="Fatal"/>
    <d v="2022-02-19T00:00:00"/>
    <d v="1899-12-30T19:48:00"/>
    <n v="3"/>
    <s v="Fatal"/>
    <d v="2022-02-19T00:00:00"/>
    <d v="1899-12-30T19:48:00"/>
    <d v="2022-02-19T19:48:00"/>
    <s v="Feb,2022"/>
    <n v="2022"/>
    <s v="Sat"/>
    <n v="19"/>
    <s v="YES"/>
    <n v="5"/>
  </r>
  <r>
    <x v="1189"/>
    <s v="Single Vehicle Accident"/>
    <x v="0"/>
    <s v="Windy"/>
    <s v="Wet"/>
    <s v="Night"/>
    <n v="5"/>
    <s v="Moderate"/>
    <d v="2022-02-19T00:00:00"/>
    <d v="1899-12-30T19:49:00"/>
    <n v="5"/>
    <s v="Moderate"/>
    <d v="2022-02-19T00:00:00"/>
    <d v="1899-12-30T19:49:00"/>
    <d v="2022-02-19T19:49:00"/>
    <s v="Feb,2022"/>
    <n v="2022"/>
    <s v="Sat"/>
    <n v="19"/>
    <s v="YES"/>
    <n v="2"/>
  </r>
  <r>
    <x v="1190"/>
    <s v="Pedestrian Involved"/>
    <x v="0"/>
    <s v="Fog"/>
    <s v="Icy"/>
    <s v="Evening Rush"/>
    <n v="4"/>
    <s v="Severe"/>
    <d v="2022-02-19T00:00:00"/>
    <d v="1899-12-30T19:50:00"/>
    <n v="4"/>
    <s v="Severe"/>
    <d v="2022-02-19T00:00:00"/>
    <d v="1899-12-30T19:50:00"/>
    <d v="2022-02-19T19:50:00"/>
    <s v="Feb,2022"/>
    <n v="2022"/>
    <s v="Sat"/>
    <n v="19"/>
    <s v="YES"/>
    <n v="3"/>
  </r>
  <r>
    <x v="1191"/>
    <s v="Side-impact Collision"/>
    <x v="4"/>
    <s v="Fog"/>
    <s v="Wet"/>
    <s v="Evening Rush"/>
    <n v="5"/>
    <s v="Severe"/>
    <d v="2022-02-19T00:00:00"/>
    <d v="1899-12-30T19:51:00"/>
    <n v="5"/>
    <s v="Severe"/>
    <d v="2022-02-19T00:00:00"/>
    <d v="1899-12-30T19:51:00"/>
    <d v="2022-02-19T19:51:00"/>
    <s v="Feb,2022"/>
    <n v="2022"/>
    <s v="Sat"/>
    <n v="19"/>
    <s v="YES"/>
    <n v="3"/>
  </r>
  <r>
    <x v="1192"/>
    <s v="Single Vehicle Accident"/>
    <x v="4"/>
    <s v="Windy"/>
    <s v="Snow-covered"/>
    <s v="Midday"/>
    <n v="5"/>
    <s v="Moderate"/>
    <d v="2022-02-19T00:00:00"/>
    <d v="1899-12-30T19:52:00"/>
    <n v="5"/>
    <s v="Moderate"/>
    <d v="2022-02-19T00:00:00"/>
    <d v="1899-12-30T19:52:00"/>
    <d v="2022-02-19T19:52:00"/>
    <s v="Feb,2022"/>
    <n v="2022"/>
    <s v="Sat"/>
    <n v="19"/>
    <s v="YES"/>
    <n v="2"/>
  </r>
  <r>
    <x v="1193"/>
    <s v="Side-impact Collision"/>
    <x v="8"/>
    <s v="Rain"/>
    <s v="Snow-covered"/>
    <s v="Night"/>
    <n v="4"/>
    <s v="Severe"/>
    <d v="2022-02-19T00:00:00"/>
    <d v="1899-12-30T19:53:00"/>
    <n v="4"/>
    <s v="Severe"/>
    <d v="2022-02-19T00:00:00"/>
    <d v="1899-12-30T19:53:00"/>
    <d v="2022-02-19T19:53:00"/>
    <s v="Feb,2022"/>
    <n v="2022"/>
    <s v="Sat"/>
    <n v="19"/>
    <s v="YES"/>
    <n v="3"/>
  </r>
  <r>
    <x v="1194"/>
    <s v="Pedestrian Involved"/>
    <x v="7"/>
    <s v="Snow"/>
    <s v="Wet"/>
    <s v="Midday"/>
    <n v="5"/>
    <s v="Moderate"/>
    <d v="2022-02-19T00:00:00"/>
    <d v="1899-12-30T19:54:00"/>
    <n v="5"/>
    <s v="Moderate"/>
    <d v="2022-02-19T00:00:00"/>
    <d v="1899-12-30T19:54:00"/>
    <d v="2022-02-19T19:54:00"/>
    <s v="Feb,2022"/>
    <n v="2022"/>
    <s v="Sat"/>
    <n v="19"/>
    <s v="YES"/>
    <n v="2"/>
  </r>
  <r>
    <x v="1195"/>
    <s v="Pedestrian Involved"/>
    <x v="4"/>
    <s v="Clear"/>
    <s v="Snow-covered"/>
    <s v="Morning Rush"/>
    <n v="3"/>
    <s v="Severe"/>
    <d v="2022-02-19T00:00:00"/>
    <d v="1899-12-30T19:55:00"/>
    <n v="3"/>
    <s v="Severe"/>
    <d v="2022-02-19T00:00:00"/>
    <d v="1899-12-30T19:55:00"/>
    <d v="2022-02-19T19:55:00"/>
    <s v="Feb,2022"/>
    <n v="2022"/>
    <s v="Sat"/>
    <n v="19"/>
    <s v="YES"/>
    <n v="3"/>
  </r>
  <r>
    <x v="1196"/>
    <s v="Multi-vehicle Pile-up"/>
    <x v="9"/>
    <s v="Rain"/>
    <s v="Dry"/>
    <s v="Midday"/>
    <n v="2"/>
    <s v="Severe"/>
    <d v="2022-02-19T00:00:00"/>
    <d v="1899-12-30T19:56:00"/>
    <n v="2"/>
    <s v="Severe"/>
    <d v="2022-02-19T00:00:00"/>
    <d v="1899-12-30T19:56:00"/>
    <d v="2022-02-19T19:56:00"/>
    <s v="Feb,2022"/>
    <n v="2022"/>
    <s v="Sat"/>
    <n v="19"/>
    <s v="YES"/>
    <n v="3"/>
  </r>
  <r>
    <x v="1197"/>
    <s v="Side-impact Collision"/>
    <x v="0"/>
    <s v="Fog"/>
    <s v="Wet"/>
    <s v="Night"/>
    <n v="1"/>
    <s v="Fatal"/>
    <d v="2022-02-19T00:00:00"/>
    <d v="1899-12-30T19:57:00"/>
    <n v="1"/>
    <s v="Fatal"/>
    <d v="2022-02-19T00:00:00"/>
    <d v="1899-12-30T19:57:00"/>
    <d v="2022-02-19T19:57:00"/>
    <s v="Feb,2022"/>
    <n v="2022"/>
    <s v="Sat"/>
    <n v="19"/>
    <s v="YES"/>
    <n v="5"/>
  </r>
  <r>
    <x v="1198"/>
    <s v="Rear-end Collision"/>
    <x v="8"/>
    <s v="Clear"/>
    <s v="Snow-covered"/>
    <s v="Midday"/>
    <n v="2"/>
    <s v="Fatal"/>
    <d v="2022-02-19T00:00:00"/>
    <d v="1899-12-30T19:58:00"/>
    <n v="2"/>
    <s v="Fatal"/>
    <d v="2022-02-19T00:00:00"/>
    <d v="1899-12-30T19:58:00"/>
    <d v="2022-02-19T19:58:00"/>
    <s v="Feb,2022"/>
    <n v="2022"/>
    <s v="Sat"/>
    <n v="19"/>
    <s v="YES"/>
    <n v="5"/>
  </r>
  <r>
    <x v="1199"/>
    <s v="Head-on Collision"/>
    <x v="2"/>
    <s v="Windy"/>
    <s v="Wet"/>
    <s v="Evening Rush"/>
    <n v="1"/>
    <s v="Moderate"/>
    <d v="2022-02-19T00:00:00"/>
    <d v="1899-12-30T19:59:00"/>
    <n v="1"/>
    <s v="Moderate"/>
    <d v="2022-02-19T00:00:00"/>
    <d v="1899-12-30T19:59:00"/>
    <d v="2022-02-19T19:59:00"/>
    <s v="Feb,2022"/>
    <n v="2022"/>
    <s v="Sat"/>
    <n v="19"/>
    <s v="YES"/>
    <n v="2"/>
  </r>
  <r>
    <x v="1200"/>
    <s v="Single Vehicle Accident"/>
    <x v="9"/>
    <s v="Fog"/>
    <s v="Icy"/>
    <s v="Midday"/>
    <n v="3"/>
    <s v="Fatal"/>
    <d v="2022-02-20T00:00:00"/>
    <d v="1899-12-30T20:00:00"/>
    <n v="3"/>
    <s v="Fatal"/>
    <d v="2022-02-20T00:00:00"/>
    <d v="1899-12-30T20:00:00"/>
    <d v="2022-02-20T20:00:00"/>
    <s v="Feb,2022"/>
    <n v="2022"/>
    <s v="Sun"/>
    <n v="20"/>
    <s v="NO"/>
    <n v="5"/>
  </r>
  <r>
    <x v="1201"/>
    <s v="Head-on Collision"/>
    <x v="7"/>
    <s v="Windy"/>
    <s v="Wet"/>
    <s v="Evening Rush"/>
    <n v="1"/>
    <s v="Severe"/>
    <d v="2022-02-20T00:00:00"/>
    <d v="1899-12-30T20:01:00"/>
    <n v="1"/>
    <s v="Severe"/>
    <d v="2022-02-20T00:00:00"/>
    <d v="1899-12-30T20:01:00"/>
    <d v="2022-02-20T20:01:00"/>
    <s v="Feb,2022"/>
    <n v="2022"/>
    <s v="Sun"/>
    <n v="20"/>
    <s v="NO"/>
    <n v="3"/>
  </r>
  <r>
    <x v="1202"/>
    <s v="Pedestrian Involved"/>
    <x v="5"/>
    <s v="Snow"/>
    <s v="Snow-covered"/>
    <s v="Evening Rush"/>
    <n v="5"/>
    <s v="Fatal"/>
    <d v="2022-02-20T00:00:00"/>
    <d v="1899-12-30T20:02:00"/>
    <n v="5"/>
    <s v="Fatal"/>
    <d v="2022-02-20T00:00:00"/>
    <d v="1899-12-30T20:02:00"/>
    <d v="2022-02-20T20:02:00"/>
    <s v="Feb,2022"/>
    <n v="2022"/>
    <s v="Sun"/>
    <n v="20"/>
    <s v="NO"/>
    <n v="5"/>
  </r>
  <r>
    <x v="1203"/>
    <s v="Head-on Collision"/>
    <x v="5"/>
    <s v="Rain"/>
    <s v="Wet"/>
    <s v="Midday"/>
    <n v="3"/>
    <s v="Minor"/>
    <d v="2022-02-20T00:00:00"/>
    <d v="1899-12-30T20:03:00"/>
    <n v="3"/>
    <s v="Minor"/>
    <d v="2022-02-20T00:00:00"/>
    <d v="1899-12-30T20:03:00"/>
    <d v="2022-02-20T20:03:00"/>
    <s v="Feb,2022"/>
    <n v="2022"/>
    <s v="Sun"/>
    <n v="20"/>
    <s v="NO"/>
    <n v="1"/>
  </r>
  <r>
    <x v="1204"/>
    <s v="Rear-end Collision"/>
    <x v="1"/>
    <s v="Windy"/>
    <s v="Wet"/>
    <s v="Midday"/>
    <n v="3"/>
    <s v="Severe"/>
    <d v="2022-02-20T00:00:00"/>
    <d v="1899-12-30T20:04:00"/>
    <n v="3"/>
    <s v="Severe"/>
    <d v="2022-02-20T00:00:00"/>
    <d v="1899-12-30T20:04:00"/>
    <d v="2022-02-20T20:04:00"/>
    <s v="Feb,2022"/>
    <n v="2022"/>
    <s v="Sun"/>
    <n v="20"/>
    <s v="NO"/>
    <n v="3"/>
  </r>
  <r>
    <x v="1205"/>
    <s v="Head-on Collision"/>
    <x v="5"/>
    <s v="Snow"/>
    <s v="Snow-covered"/>
    <s v="Midday"/>
    <n v="2"/>
    <s v="Fatal"/>
    <d v="2022-02-20T00:00:00"/>
    <d v="1899-12-30T20:05:00"/>
    <n v="2"/>
    <s v="Fatal"/>
    <d v="2022-02-20T00:00:00"/>
    <d v="1899-12-30T20:05:00"/>
    <d v="2022-02-20T20:05:00"/>
    <s v="Feb,2022"/>
    <n v="2022"/>
    <s v="Sun"/>
    <n v="20"/>
    <s v="NO"/>
    <n v="5"/>
  </r>
  <r>
    <x v="1206"/>
    <s v="Multi-vehicle Pile-up"/>
    <x v="3"/>
    <s v="Fog"/>
    <s v="Icy"/>
    <s v="Midday"/>
    <n v="4"/>
    <s v="Severe"/>
    <d v="2022-02-20T00:00:00"/>
    <d v="1899-12-30T20:06:00"/>
    <n v="4"/>
    <s v="Severe"/>
    <d v="2022-02-20T00:00:00"/>
    <d v="1899-12-30T20:06:00"/>
    <d v="2022-02-20T20:06:00"/>
    <s v="Feb,2022"/>
    <n v="2022"/>
    <s v="Sun"/>
    <n v="20"/>
    <s v="NO"/>
    <n v="3"/>
  </r>
  <r>
    <x v="1207"/>
    <s v="Head-on Collision"/>
    <x v="4"/>
    <s v="Windy"/>
    <s v="Snow-covered"/>
    <s v="Midday"/>
    <n v="4"/>
    <s v="Moderate"/>
    <d v="2022-02-20T00:00:00"/>
    <d v="1899-12-30T20:07:00"/>
    <n v="4"/>
    <s v="Moderate"/>
    <d v="2022-02-20T00:00:00"/>
    <d v="1899-12-30T20:07:00"/>
    <d v="2022-02-20T20:07:00"/>
    <s v="Feb,2022"/>
    <n v="2022"/>
    <s v="Sun"/>
    <n v="20"/>
    <s v="NO"/>
    <n v="2"/>
  </r>
  <r>
    <x v="1208"/>
    <s v="Pedestrian Involved"/>
    <x v="6"/>
    <s v="Fog"/>
    <s v="Wet"/>
    <s v="Night"/>
    <n v="4"/>
    <s v="Minor"/>
    <d v="2022-02-20T00:00:00"/>
    <d v="1899-12-30T20:08:00"/>
    <n v="4"/>
    <s v="Minor"/>
    <d v="2022-02-20T00:00:00"/>
    <d v="1899-12-30T20:08:00"/>
    <d v="2022-02-20T20:08:00"/>
    <s v="Feb,2022"/>
    <n v="2022"/>
    <s v="Sun"/>
    <n v="20"/>
    <s v="NO"/>
    <n v="1"/>
  </r>
  <r>
    <x v="1209"/>
    <s v="Pedestrian Involved"/>
    <x v="3"/>
    <s v="Windy"/>
    <s v="Wet"/>
    <s v="Midday"/>
    <n v="4"/>
    <s v="Moderate"/>
    <d v="2022-02-20T00:00:00"/>
    <d v="1899-12-30T20:09:00"/>
    <n v="4"/>
    <s v="Moderate"/>
    <d v="2022-02-20T00:00:00"/>
    <d v="1899-12-30T20:09:00"/>
    <d v="2022-02-20T20:09:00"/>
    <s v="Feb,2022"/>
    <n v="2022"/>
    <s v="Sun"/>
    <n v="20"/>
    <s v="NO"/>
    <n v="2"/>
  </r>
  <r>
    <x v="1210"/>
    <s v="Multi-vehicle Pile-up"/>
    <x v="5"/>
    <s v="Windy"/>
    <s v="Snow-covered"/>
    <s v="Midday"/>
    <n v="1"/>
    <s v="Minor"/>
    <d v="2022-02-20T00:00:00"/>
    <d v="1899-12-30T20:10:00"/>
    <n v="1"/>
    <s v="Minor"/>
    <d v="2022-02-20T00:00:00"/>
    <d v="1899-12-30T20:10:00"/>
    <d v="2022-02-20T20:10:00"/>
    <s v="Feb,2022"/>
    <n v="2022"/>
    <s v="Sun"/>
    <n v="20"/>
    <s v="NO"/>
    <n v="1"/>
  </r>
  <r>
    <x v="1211"/>
    <s v="Single Vehicle Accident"/>
    <x v="7"/>
    <s v="Windy"/>
    <s v="Icy"/>
    <s v="Midday"/>
    <n v="5"/>
    <s v="Moderate"/>
    <d v="2022-02-20T00:00:00"/>
    <d v="1899-12-30T20:11:00"/>
    <n v="5"/>
    <s v="Moderate"/>
    <d v="2022-02-20T00:00:00"/>
    <d v="1899-12-30T20:11:00"/>
    <d v="2022-02-20T20:11:00"/>
    <s v="Feb,2022"/>
    <n v="2022"/>
    <s v="Sun"/>
    <n v="20"/>
    <s v="NO"/>
    <n v="2"/>
  </r>
  <r>
    <x v="1212"/>
    <s v="Side-impact Collision"/>
    <x v="6"/>
    <s v="Rain"/>
    <s v="Dry"/>
    <s v="Morning Rush"/>
    <n v="2"/>
    <s v="Severe"/>
    <d v="2022-02-20T00:00:00"/>
    <d v="1899-12-30T20:12:00"/>
    <n v="2"/>
    <s v="Severe"/>
    <d v="2022-02-20T00:00:00"/>
    <d v="1899-12-30T20:12:00"/>
    <d v="2022-02-20T20:12:00"/>
    <s v="Feb,2022"/>
    <n v="2022"/>
    <s v="Sun"/>
    <n v="20"/>
    <s v="NO"/>
    <n v="3"/>
  </r>
  <r>
    <x v="1213"/>
    <s v="Single Vehicle Accident"/>
    <x v="6"/>
    <s v="Clear"/>
    <s v="Dry"/>
    <s v="Evening Rush"/>
    <n v="1"/>
    <s v="Minor"/>
    <d v="2022-02-20T00:00:00"/>
    <d v="1899-12-30T20:13:00"/>
    <n v="1"/>
    <s v="Minor"/>
    <d v="2022-02-20T00:00:00"/>
    <d v="1899-12-30T20:13:00"/>
    <d v="2022-02-20T20:13:00"/>
    <s v="Feb,2022"/>
    <n v="2022"/>
    <s v="Sun"/>
    <n v="20"/>
    <s v="NO"/>
    <n v="1"/>
  </r>
  <r>
    <x v="1214"/>
    <s v="Pedestrian Involved"/>
    <x v="6"/>
    <s v="Clear"/>
    <s v="Dry"/>
    <s v="Evening Rush"/>
    <n v="5"/>
    <s v="Severe"/>
    <d v="2022-02-20T00:00:00"/>
    <d v="1899-12-30T20:14:00"/>
    <n v="5"/>
    <s v="Severe"/>
    <d v="2022-02-20T00:00:00"/>
    <d v="1899-12-30T20:14:00"/>
    <d v="2022-02-20T20:14:00"/>
    <s v="Feb,2022"/>
    <n v="2022"/>
    <s v="Sun"/>
    <n v="20"/>
    <s v="NO"/>
    <n v="3"/>
  </r>
  <r>
    <x v="1215"/>
    <s v="Single Vehicle Accident"/>
    <x v="9"/>
    <s v="Rain"/>
    <s v="Dry"/>
    <s v="Night"/>
    <n v="3"/>
    <s v="Moderate"/>
    <d v="2022-02-20T00:00:00"/>
    <d v="1899-12-30T20:15:00"/>
    <n v="3"/>
    <s v="Moderate"/>
    <d v="2022-02-20T00:00:00"/>
    <d v="1899-12-30T20:15:00"/>
    <d v="2022-02-20T20:15:00"/>
    <s v="Feb,2022"/>
    <n v="2022"/>
    <s v="Sun"/>
    <n v="20"/>
    <s v="NO"/>
    <n v="2"/>
  </r>
  <r>
    <x v="1216"/>
    <s v="Head-on Collision"/>
    <x v="2"/>
    <s v="Clear"/>
    <s v="Dry"/>
    <s v="Midday"/>
    <n v="5"/>
    <s v="Severe"/>
    <d v="2022-02-20T00:00:00"/>
    <d v="1899-12-30T20:16:00"/>
    <n v="5"/>
    <s v="Severe"/>
    <d v="2022-02-20T00:00:00"/>
    <d v="1899-12-30T20:16:00"/>
    <d v="2022-02-20T20:16:00"/>
    <s v="Feb,2022"/>
    <n v="2022"/>
    <s v="Sun"/>
    <n v="20"/>
    <s v="NO"/>
    <n v="3"/>
  </r>
  <r>
    <x v="1217"/>
    <s v="Head-on Collision"/>
    <x v="1"/>
    <s v="Rain"/>
    <s v="Dry"/>
    <s v="Evening Rush"/>
    <n v="1"/>
    <s v="Fatal"/>
    <d v="2022-02-20T00:00:00"/>
    <d v="1899-12-30T20:17:00"/>
    <n v="1"/>
    <s v="Fatal"/>
    <d v="2022-02-20T00:00:00"/>
    <d v="1899-12-30T20:17:00"/>
    <d v="2022-02-20T20:17:00"/>
    <s v="Feb,2022"/>
    <n v="2022"/>
    <s v="Sun"/>
    <n v="20"/>
    <s v="NO"/>
    <n v="5"/>
  </r>
  <r>
    <x v="1218"/>
    <s v="Pedestrian Involved"/>
    <x v="1"/>
    <s v="Rain"/>
    <s v="Dry"/>
    <s v="Midday"/>
    <n v="1"/>
    <s v="Fatal"/>
    <d v="2022-02-20T00:00:00"/>
    <d v="1899-12-30T20:18:00"/>
    <n v="1"/>
    <s v="Fatal"/>
    <d v="2022-02-20T00:00:00"/>
    <d v="1899-12-30T20:18:00"/>
    <d v="2022-02-20T20:18:00"/>
    <s v="Feb,2022"/>
    <n v="2022"/>
    <s v="Sun"/>
    <n v="20"/>
    <s v="NO"/>
    <n v="5"/>
  </r>
  <r>
    <x v="1219"/>
    <s v="Pedestrian Involved"/>
    <x v="7"/>
    <s v="Fog"/>
    <s v="Icy"/>
    <s v="Midday"/>
    <n v="1"/>
    <s v="Minor"/>
    <d v="2022-02-20T00:00:00"/>
    <d v="1899-12-30T20:19:00"/>
    <n v="1"/>
    <s v="Minor"/>
    <d v="2022-02-20T00:00:00"/>
    <d v="1899-12-30T20:19:00"/>
    <d v="2022-02-20T20:19:00"/>
    <s v="Feb,2022"/>
    <n v="2022"/>
    <s v="Sun"/>
    <n v="20"/>
    <s v="NO"/>
    <n v="1"/>
  </r>
  <r>
    <x v="1220"/>
    <s v="Single Vehicle Accident"/>
    <x v="2"/>
    <s v="Rain"/>
    <s v="Dry"/>
    <s v="Midday"/>
    <n v="5"/>
    <s v="Minor"/>
    <d v="2022-02-20T00:00:00"/>
    <d v="1899-12-30T20:20:00"/>
    <n v="5"/>
    <s v="Minor"/>
    <d v="2022-02-20T00:00:00"/>
    <d v="1899-12-30T20:20:00"/>
    <d v="2022-02-20T20:20:00"/>
    <s v="Feb,2022"/>
    <n v="2022"/>
    <s v="Sun"/>
    <n v="20"/>
    <s v="NO"/>
    <n v="1"/>
  </r>
  <r>
    <x v="1221"/>
    <s v="Single Vehicle Accident"/>
    <x v="6"/>
    <s v="Rain"/>
    <s v="Icy"/>
    <s v="Night"/>
    <n v="4"/>
    <s v="Minor"/>
    <d v="2022-02-20T00:00:00"/>
    <d v="1899-12-30T20:21:00"/>
    <n v="4"/>
    <s v="Minor"/>
    <d v="2022-02-20T00:00:00"/>
    <d v="1899-12-30T20:21:00"/>
    <d v="2022-02-20T20:21:00"/>
    <s v="Feb,2022"/>
    <n v="2022"/>
    <s v="Sun"/>
    <n v="20"/>
    <s v="NO"/>
    <n v="1"/>
  </r>
  <r>
    <x v="1222"/>
    <s v="Head-on Collision"/>
    <x v="6"/>
    <s v="Windy"/>
    <s v="Icy"/>
    <s v="Night"/>
    <n v="2"/>
    <s v="Severe"/>
    <d v="2022-02-20T00:00:00"/>
    <d v="1899-12-30T20:22:00"/>
    <n v="2"/>
    <s v="Severe"/>
    <d v="2022-02-20T00:00:00"/>
    <d v="1899-12-30T20:22:00"/>
    <d v="2022-02-20T20:22:00"/>
    <s v="Feb,2022"/>
    <n v="2022"/>
    <s v="Sun"/>
    <n v="20"/>
    <s v="NO"/>
    <n v="3"/>
  </r>
  <r>
    <x v="1223"/>
    <s v="Side-impact Collision"/>
    <x v="4"/>
    <s v="Windy"/>
    <s v="Wet"/>
    <s v="Morning Rush"/>
    <n v="1"/>
    <s v="Minor"/>
    <d v="2022-02-20T00:00:00"/>
    <d v="1899-12-30T20:23:00"/>
    <n v="1"/>
    <s v="Minor"/>
    <d v="2022-02-20T00:00:00"/>
    <d v="1899-12-30T20:23:00"/>
    <d v="2022-02-20T20:23:00"/>
    <s v="Feb,2022"/>
    <n v="2022"/>
    <s v="Sun"/>
    <n v="20"/>
    <s v="NO"/>
    <n v="1"/>
  </r>
  <r>
    <x v="1224"/>
    <s v="Multi-vehicle Pile-up"/>
    <x v="8"/>
    <s v="Rain"/>
    <s v="Wet"/>
    <s v="Evening Rush"/>
    <n v="3"/>
    <s v="Minor"/>
    <d v="2022-02-21T00:00:00"/>
    <d v="1899-12-30T20:24:00"/>
    <n v="3"/>
    <s v="Minor"/>
    <d v="2022-02-21T00:00:00"/>
    <d v="1899-12-30T20:24:00"/>
    <d v="2022-02-21T20:24:00"/>
    <s v="Feb,2022"/>
    <n v="2022"/>
    <s v="Mon"/>
    <n v="20"/>
    <s v="NO"/>
    <n v="1"/>
  </r>
  <r>
    <x v="1225"/>
    <s v="Side-impact Collision"/>
    <x v="5"/>
    <s v="Windy"/>
    <s v="Wet"/>
    <s v="Morning Rush"/>
    <n v="2"/>
    <s v="Fatal"/>
    <d v="2022-02-21T00:00:00"/>
    <d v="1899-12-30T20:25:00"/>
    <n v="2"/>
    <s v="Fatal"/>
    <d v="2022-02-21T00:00:00"/>
    <d v="1899-12-30T20:25:00"/>
    <d v="2022-02-21T20:25:00"/>
    <s v="Feb,2022"/>
    <n v="2022"/>
    <s v="Mon"/>
    <n v="20"/>
    <s v="NO"/>
    <n v="5"/>
  </r>
  <r>
    <x v="1226"/>
    <s v="Pedestrian Involved"/>
    <x v="6"/>
    <s v="Fog"/>
    <s v="Icy"/>
    <s v="Night"/>
    <n v="5"/>
    <s v="Severe"/>
    <d v="2022-02-21T00:00:00"/>
    <d v="1899-12-30T20:26:00"/>
    <n v="5"/>
    <s v="Severe"/>
    <d v="2022-02-21T00:00:00"/>
    <d v="1899-12-30T20:26:00"/>
    <d v="2022-02-21T20:26:00"/>
    <s v="Feb,2022"/>
    <n v="2022"/>
    <s v="Mon"/>
    <n v="20"/>
    <s v="NO"/>
    <n v="3"/>
  </r>
  <r>
    <x v="1227"/>
    <s v="Single Vehicle Accident"/>
    <x v="7"/>
    <s v="Fog"/>
    <s v="Dry"/>
    <s v="Night"/>
    <n v="1"/>
    <s v="Fatal"/>
    <d v="2022-02-21T00:00:00"/>
    <d v="1899-12-30T20:27:00"/>
    <n v="1"/>
    <s v="Fatal"/>
    <d v="2022-02-21T00:00:00"/>
    <d v="1899-12-30T20:27:00"/>
    <d v="2022-02-21T20:27:00"/>
    <s v="Feb,2022"/>
    <n v="2022"/>
    <s v="Mon"/>
    <n v="20"/>
    <s v="NO"/>
    <n v="5"/>
  </r>
  <r>
    <x v="1228"/>
    <s v="Side-impact Collision"/>
    <x v="4"/>
    <s v="Rain"/>
    <s v="Icy"/>
    <s v="Morning Rush"/>
    <n v="3"/>
    <s v="Moderate"/>
    <d v="2022-02-21T00:00:00"/>
    <d v="1899-12-30T20:28:00"/>
    <n v="3"/>
    <s v="Moderate"/>
    <d v="2022-02-21T00:00:00"/>
    <d v="1899-12-30T20:28:00"/>
    <d v="2022-02-21T20:28:00"/>
    <s v="Feb,2022"/>
    <n v="2022"/>
    <s v="Mon"/>
    <n v="20"/>
    <s v="NO"/>
    <n v="2"/>
  </r>
  <r>
    <x v="1229"/>
    <s v="Single Vehicle Accident"/>
    <x v="3"/>
    <s v="Windy"/>
    <s v="Icy"/>
    <s v="Morning Rush"/>
    <n v="1"/>
    <s v="Fatal"/>
    <d v="2022-02-21T00:00:00"/>
    <d v="1899-12-30T20:29:00"/>
    <n v="1"/>
    <s v="Fatal"/>
    <d v="2022-02-21T00:00:00"/>
    <d v="1899-12-30T20:29:00"/>
    <d v="2022-02-21T20:29:00"/>
    <s v="Feb,2022"/>
    <n v="2022"/>
    <s v="Mon"/>
    <n v="20"/>
    <s v="NO"/>
    <n v="5"/>
  </r>
  <r>
    <x v="1230"/>
    <s v="Rear-end Collision"/>
    <x v="3"/>
    <s v="Snow"/>
    <s v="Snow-covered"/>
    <s v="Night"/>
    <n v="1"/>
    <s v="Fatal"/>
    <d v="2022-02-21T00:00:00"/>
    <d v="1899-12-30T20:30:00"/>
    <n v="1"/>
    <s v="Fatal"/>
    <d v="2022-02-21T00:00:00"/>
    <d v="1899-12-30T20:30:00"/>
    <d v="2022-02-21T20:30:00"/>
    <s v="Feb,2022"/>
    <n v="2022"/>
    <s v="Mon"/>
    <n v="20"/>
    <s v="NO"/>
    <n v="5"/>
  </r>
  <r>
    <x v="1231"/>
    <s v="Head-on Collision"/>
    <x v="4"/>
    <s v="Clear"/>
    <s v="Snow-covered"/>
    <s v="Morning Rush"/>
    <n v="3"/>
    <s v="Moderate"/>
    <d v="2022-02-21T00:00:00"/>
    <d v="1899-12-30T20:31:00"/>
    <n v="3"/>
    <s v="Moderate"/>
    <d v="2022-02-21T00:00:00"/>
    <d v="1899-12-30T20:31:00"/>
    <d v="2022-02-21T20:31:00"/>
    <s v="Feb,2022"/>
    <n v="2022"/>
    <s v="Mon"/>
    <n v="20"/>
    <s v="NO"/>
    <n v="2"/>
  </r>
  <r>
    <x v="1232"/>
    <s v="Multi-vehicle Pile-up"/>
    <x v="9"/>
    <s v="Windy"/>
    <s v="Icy"/>
    <s v="Midday"/>
    <n v="2"/>
    <s v="Severe"/>
    <d v="2022-02-21T00:00:00"/>
    <d v="1899-12-30T20:32:00"/>
    <n v="2"/>
    <s v="Severe"/>
    <d v="2022-02-21T00:00:00"/>
    <d v="1899-12-30T20:32:00"/>
    <d v="2022-02-21T20:32:00"/>
    <s v="Feb,2022"/>
    <n v="2022"/>
    <s v="Mon"/>
    <n v="20"/>
    <s v="NO"/>
    <n v="3"/>
  </r>
  <r>
    <x v="1233"/>
    <s v="Single Vehicle Accident"/>
    <x v="5"/>
    <s v="Fog"/>
    <s v="Wet"/>
    <s v="Night"/>
    <n v="4"/>
    <s v="Moderate"/>
    <d v="2022-02-21T00:00:00"/>
    <d v="1899-12-30T20:33:00"/>
    <n v="4"/>
    <s v="Moderate"/>
    <d v="2022-02-21T00:00:00"/>
    <d v="1899-12-30T20:33:00"/>
    <d v="2022-02-21T20:33:00"/>
    <s v="Feb,2022"/>
    <n v="2022"/>
    <s v="Mon"/>
    <n v="20"/>
    <s v="NO"/>
    <n v="2"/>
  </r>
  <r>
    <x v="1234"/>
    <s v="Multi-vehicle Pile-up"/>
    <x v="5"/>
    <s v="Fog"/>
    <s v="Icy"/>
    <s v="Night"/>
    <n v="4"/>
    <s v="Fatal"/>
    <d v="2022-02-21T00:00:00"/>
    <d v="1899-12-30T20:34:00"/>
    <n v="4"/>
    <s v="Fatal"/>
    <d v="2022-02-21T00:00:00"/>
    <d v="1899-12-30T20:34:00"/>
    <d v="2022-02-21T20:34:00"/>
    <s v="Feb,2022"/>
    <n v="2022"/>
    <s v="Mon"/>
    <n v="20"/>
    <s v="NO"/>
    <n v="5"/>
  </r>
  <r>
    <x v="1235"/>
    <s v="Single Vehicle Accident"/>
    <x v="2"/>
    <s v="Snow"/>
    <s v="Icy"/>
    <s v="Morning Rush"/>
    <n v="5"/>
    <s v="Fatal"/>
    <d v="2022-02-21T00:00:00"/>
    <d v="1899-12-30T20:35:00"/>
    <n v="5"/>
    <s v="Fatal"/>
    <d v="2022-02-21T00:00:00"/>
    <d v="1899-12-30T20:35:00"/>
    <d v="2022-02-21T20:35:00"/>
    <s v="Feb,2022"/>
    <n v="2022"/>
    <s v="Mon"/>
    <n v="20"/>
    <s v="NO"/>
    <n v="5"/>
  </r>
  <r>
    <x v="1236"/>
    <s v="Single Vehicle Accident"/>
    <x v="5"/>
    <s v="Rain"/>
    <s v="Dry"/>
    <s v="Midday"/>
    <n v="4"/>
    <s v="Moderate"/>
    <d v="2022-02-21T00:00:00"/>
    <d v="1899-12-30T20:36:00"/>
    <n v="4"/>
    <s v="Moderate"/>
    <d v="2022-02-21T00:00:00"/>
    <d v="1899-12-30T20:36:00"/>
    <d v="2022-02-21T20:36:00"/>
    <s v="Feb,2022"/>
    <n v="2022"/>
    <s v="Mon"/>
    <n v="20"/>
    <s v="NO"/>
    <n v="2"/>
  </r>
  <r>
    <x v="1237"/>
    <s v="Multi-vehicle Pile-up"/>
    <x v="1"/>
    <s v="Snow"/>
    <s v="Wet"/>
    <s v="Midday"/>
    <n v="2"/>
    <s v="Moderate"/>
    <d v="2022-02-21T00:00:00"/>
    <d v="1899-12-30T20:37:00"/>
    <n v="2"/>
    <s v="Moderate"/>
    <d v="2022-02-21T00:00:00"/>
    <d v="1899-12-30T20:37:00"/>
    <d v="2022-02-21T20:37:00"/>
    <s v="Feb,2022"/>
    <n v="2022"/>
    <s v="Mon"/>
    <n v="20"/>
    <s v="NO"/>
    <n v="2"/>
  </r>
  <r>
    <x v="1238"/>
    <s v="Multi-vehicle Pile-up"/>
    <x v="1"/>
    <s v="Snow"/>
    <s v="Wet"/>
    <s v="Night"/>
    <n v="1"/>
    <s v="Severe"/>
    <d v="2022-02-21T00:00:00"/>
    <d v="1899-12-30T20:38:00"/>
    <n v="1"/>
    <s v="Severe"/>
    <d v="2022-02-21T00:00:00"/>
    <d v="1899-12-30T20:38:00"/>
    <d v="2022-02-21T20:38:00"/>
    <s v="Feb,2022"/>
    <n v="2022"/>
    <s v="Mon"/>
    <n v="20"/>
    <s v="NO"/>
    <n v="3"/>
  </r>
  <r>
    <x v="1239"/>
    <s v="Side-impact Collision"/>
    <x v="0"/>
    <s v="Clear"/>
    <s v="Wet"/>
    <s v="Morning Rush"/>
    <n v="1"/>
    <s v="Severe"/>
    <d v="2022-02-21T00:00:00"/>
    <d v="1899-12-30T20:39:00"/>
    <n v="1"/>
    <s v="Severe"/>
    <d v="2022-02-21T00:00:00"/>
    <d v="1899-12-30T20:39:00"/>
    <d v="2022-02-21T20:39:00"/>
    <s v="Feb,2022"/>
    <n v="2022"/>
    <s v="Mon"/>
    <n v="20"/>
    <s v="NO"/>
    <n v="3"/>
  </r>
  <r>
    <x v="1240"/>
    <s v="Single Vehicle Accident"/>
    <x v="0"/>
    <s v="Fog"/>
    <s v="Snow-covered"/>
    <s v="Morning Rush"/>
    <n v="4"/>
    <s v="Moderate"/>
    <d v="2022-02-21T00:00:00"/>
    <d v="1899-12-30T20:40:00"/>
    <n v="4"/>
    <s v="Moderate"/>
    <d v="2022-02-21T00:00:00"/>
    <d v="1899-12-30T20:40:00"/>
    <d v="2022-02-21T20:40:00"/>
    <s v="Feb,2022"/>
    <n v="2022"/>
    <s v="Mon"/>
    <n v="20"/>
    <s v="NO"/>
    <n v="2"/>
  </r>
  <r>
    <x v="1241"/>
    <s v="Rear-end Collision"/>
    <x v="9"/>
    <s v="Snow"/>
    <s v="Dry"/>
    <s v="Morning Rush"/>
    <n v="5"/>
    <s v="Minor"/>
    <d v="2022-02-21T00:00:00"/>
    <d v="1899-12-30T20:41:00"/>
    <n v="5"/>
    <s v="Minor"/>
    <d v="2022-02-21T00:00:00"/>
    <d v="1899-12-30T20:41:00"/>
    <d v="2022-02-21T20:41:00"/>
    <s v="Feb,2022"/>
    <n v="2022"/>
    <s v="Mon"/>
    <n v="20"/>
    <s v="NO"/>
    <n v="1"/>
  </r>
  <r>
    <x v="1242"/>
    <s v="Side-impact Collision"/>
    <x v="9"/>
    <s v="Rain"/>
    <s v="Snow-covered"/>
    <s v="Night"/>
    <n v="1"/>
    <s v="Moderate"/>
    <d v="2022-02-21T00:00:00"/>
    <d v="1899-12-30T20:42:00"/>
    <n v="1"/>
    <s v="Moderate"/>
    <d v="2022-02-21T00:00:00"/>
    <d v="1899-12-30T20:42:00"/>
    <d v="2022-02-21T20:42:00"/>
    <s v="Feb,2022"/>
    <n v="2022"/>
    <s v="Mon"/>
    <n v="20"/>
    <s v="NO"/>
    <n v="2"/>
  </r>
  <r>
    <x v="1243"/>
    <s v="Pedestrian Involved"/>
    <x v="2"/>
    <s v="Windy"/>
    <s v="Wet"/>
    <s v="Morning Rush"/>
    <n v="5"/>
    <s v="Fatal"/>
    <d v="2022-02-21T00:00:00"/>
    <d v="1899-12-30T20:43:00"/>
    <n v="5"/>
    <s v="Fatal"/>
    <d v="2022-02-21T00:00:00"/>
    <d v="1899-12-30T20:43:00"/>
    <d v="2022-02-21T20:43:00"/>
    <s v="Feb,2022"/>
    <n v="2022"/>
    <s v="Mon"/>
    <n v="20"/>
    <s v="NO"/>
    <n v="5"/>
  </r>
  <r>
    <x v="1244"/>
    <s v="Pedestrian Involved"/>
    <x v="4"/>
    <s v="Rain"/>
    <s v="Snow-covered"/>
    <s v="Midday"/>
    <n v="4"/>
    <s v="Moderate"/>
    <d v="2022-02-21T00:00:00"/>
    <d v="1899-12-30T20:44:00"/>
    <n v="4"/>
    <s v="Moderate"/>
    <d v="2022-02-21T00:00:00"/>
    <d v="1899-12-30T20:44:00"/>
    <d v="2022-02-21T20:44:00"/>
    <s v="Feb,2022"/>
    <n v="2022"/>
    <s v="Mon"/>
    <n v="20"/>
    <s v="NO"/>
    <n v="2"/>
  </r>
  <r>
    <x v="1245"/>
    <s v="Head-on Collision"/>
    <x v="2"/>
    <s v="Clear"/>
    <s v="Icy"/>
    <s v="Night"/>
    <n v="1"/>
    <s v="Minor"/>
    <d v="2022-02-21T00:00:00"/>
    <d v="1899-12-30T20:45:00"/>
    <n v="1"/>
    <s v="Minor"/>
    <d v="2022-02-21T00:00:00"/>
    <d v="1899-12-30T20:45:00"/>
    <d v="2022-02-21T20:45:00"/>
    <s v="Feb,2022"/>
    <n v="2022"/>
    <s v="Mon"/>
    <n v="20"/>
    <s v="NO"/>
    <n v="1"/>
  </r>
  <r>
    <x v="1246"/>
    <s v="Rear-end Collision"/>
    <x v="9"/>
    <s v="Fog"/>
    <s v="Wet"/>
    <s v="Morning Rush"/>
    <n v="1"/>
    <s v="Minor"/>
    <d v="2022-02-21T00:00:00"/>
    <d v="1899-12-30T20:46:00"/>
    <n v="1"/>
    <s v="Minor"/>
    <d v="2022-02-21T00:00:00"/>
    <d v="1899-12-30T20:46:00"/>
    <d v="2022-02-21T20:46:00"/>
    <s v="Feb,2022"/>
    <n v="2022"/>
    <s v="Mon"/>
    <n v="20"/>
    <s v="NO"/>
    <n v="1"/>
  </r>
  <r>
    <x v="1247"/>
    <s v="Single Vehicle Accident"/>
    <x v="5"/>
    <s v="Rain"/>
    <s v="Dry"/>
    <s v="Evening Rush"/>
    <n v="5"/>
    <s v="Severe"/>
    <d v="2022-02-21T00:00:00"/>
    <d v="1899-12-30T20:47:00"/>
    <n v="5"/>
    <s v="Severe"/>
    <d v="2022-02-21T00:00:00"/>
    <d v="1899-12-30T20:47:00"/>
    <d v="2022-02-21T20:47:00"/>
    <s v="Feb,2022"/>
    <n v="2022"/>
    <s v="Mon"/>
    <n v="20"/>
    <s v="NO"/>
    <n v="3"/>
  </r>
  <r>
    <x v="1248"/>
    <s v="Rear-end Collision"/>
    <x v="2"/>
    <s v="Fog"/>
    <s v="Wet"/>
    <s v="Midday"/>
    <n v="4"/>
    <s v="Minor"/>
    <d v="2022-02-22T00:00:00"/>
    <d v="1899-12-30T20:48:00"/>
    <n v="4"/>
    <s v="Minor"/>
    <d v="2022-02-22T00:00:00"/>
    <d v="1899-12-30T20:48:00"/>
    <d v="2022-02-22T20:48:00"/>
    <s v="Feb,2022"/>
    <n v="2022"/>
    <s v="Tue"/>
    <n v="20"/>
    <s v="NO"/>
    <n v="1"/>
  </r>
  <r>
    <x v="1249"/>
    <s v="Pedestrian Involved"/>
    <x v="5"/>
    <s v="Windy"/>
    <s v="Snow-covered"/>
    <s v="Midday"/>
    <n v="5"/>
    <s v="Minor"/>
    <d v="2022-02-22T00:00:00"/>
    <d v="1899-12-30T20:49:00"/>
    <n v="5"/>
    <s v="Minor"/>
    <d v="2022-02-22T00:00:00"/>
    <d v="1899-12-30T20:49:00"/>
    <d v="2022-02-22T20:49:00"/>
    <s v="Feb,2022"/>
    <n v="2022"/>
    <s v="Tue"/>
    <n v="20"/>
    <s v="NO"/>
    <n v="1"/>
  </r>
  <r>
    <x v="1250"/>
    <s v="Single Vehicle Accident"/>
    <x v="8"/>
    <s v="Windy"/>
    <s v="Dry"/>
    <s v="Morning Rush"/>
    <n v="3"/>
    <s v="Severe"/>
    <d v="2022-02-22T00:00:00"/>
    <d v="1899-12-30T20:50:00"/>
    <n v="3"/>
    <s v="Severe"/>
    <d v="2022-02-22T00:00:00"/>
    <d v="1899-12-30T20:50:00"/>
    <d v="2022-02-22T20:50:00"/>
    <s v="Feb,2022"/>
    <n v="2022"/>
    <s v="Tue"/>
    <n v="20"/>
    <s v="NO"/>
    <n v="3"/>
  </r>
  <r>
    <x v="1251"/>
    <s v="Rear-end Collision"/>
    <x v="8"/>
    <s v="Windy"/>
    <s v="Dry"/>
    <s v="Night"/>
    <n v="4"/>
    <s v="Moderate"/>
    <d v="2022-02-22T00:00:00"/>
    <d v="1899-12-30T20:51:00"/>
    <n v="4"/>
    <s v="Moderate"/>
    <d v="2022-02-22T00:00:00"/>
    <d v="1899-12-30T20:51:00"/>
    <d v="2022-02-22T20:51:00"/>
    <s v="Feb,2022"/>
    <n v="2022"/>
    <s v="Tue"/>
    <n v="20"/>
    <s v="NO"/>
    <n v="2"/>
  </r>
  <r>
    <x v="1252"/>
    <s v="Multi-vehicle Pile-up"/>
    <x v="9"/>
    <s v="Rain"/>
    <s v="Wet"/>
    <s v="Night"/>
    <n v="3"/>
    <s v="Fatal"/>
    <d v="2022-02-22T00:00:00"/>
    <d v="1899-12-30T20:52:00"/>
    <n v="3"/>
    <s v="Fatal"/>
    <d v="2022-02-22T00:00:00"/>
    <d v="1899-12-30T20:52:00"/>
    <d v="2022-02-22T20:52:00"/>
    <s v="Feb,2022"/>
    <n v="2022"/>
    <s v="Tue"/>
    <n v="20"/>
    <s v="NO"/>
    <n v="5"/>
  </r>
  <r>
    <x v="1253"/>
    <s v="Side-impact Collision"/>
    <x v="8"/>
    <s v="Snow"/>
    <s v="Snow-covered"/>
    <s v="Evening Rush"/>
    <n v="2"/>
    <s v="Moderate"/>
    <d v="2022-02-22T00:00:00"/>
    <d v="1899-12-30T20:53:00"/>
    <n v="2"/>
    <s v="Moderate"/>
    <d v="2022-02-22T00:00:00"/>
    <d v="1899-12-30T20:53:00"/>
    <d v="2022-02-22T20:53:00"/>
    <s v="Feb,2022"/>
    <n v="2022"/>
    <s v="Tue"/>
    <n v="20"/>
    <s v="NO"/>
    <n v="2"/>
  </r>
  <r>
    <x v="1254"/>
    <s v="Single Vehicle Accident"/>
    <x v="7"/>
    <s v="Rain"/>
    <s v="Snow-covered"/>
    <s v="Evening Rush"/>
    <n v="3"/>
    <s v="Minor"/>
    <d v="2022-02-22T00:00:00"/>
    <d v="1899-12-30T20:54:00"/>
    <n v="3"/>
    <s v="Minor"/>
    <d v="2022-02-22T00:00:00"/>
    <d v="1899-12-30T20:54:00"/>
    <d v="2022-02-22T20:54:00"/>
    <s v="Feb,2022"/>
    <n v="2022"/>
    <s v="Tue"/>
    <n v="20"/>
    <s v="NO"/>
    <n v="1"/>
  </r>
  <r>
    <x v="1255"/>
    <s v="Multi-vehicle Pile-up"/>
    <x v="2"/>
    <s v="Fog"/>
    <s v="Snow-covered"/>
    <s v="Night"/>
    <n v="4"/>
    <s v="Minor"/>
    <d v="2022-02-22T00:00:00"/>
    <d v="1899-12-30T20:55:00"/>
    <n v="4"/>
    <s v="Minor"/>
    <d v="2022-02-22T00:00:00"/>
    <d v="1899-12-30T20:55:00"/>
    <d v="2022-02-22T20:55:00"/>
    <s v="Feb,2022"/>
    <n v="2022"/>
    <s v="Tue"/>
    <n v="20"/>
    <s v="NO"/>
    <n v="1"/>
  </r>
  <r>
    <x v="1256"/>
    <s v="Side-impact Collision"/>
    <x v="2"/>
    <s v="Snow"/>
    <s v="Snow-covered"/>
    <s v="Night"/>
    <n v="1"/>
    <s v="Fatal"/>
    <d v="2022-02-22T00:00:00"/>
    <d v="1899-12-30T20:56:00"/>
    <n v="1"/>
    <s v="Fatal"/>
    <d v="2022-02-22T00:00:00"/>
    <d v="1899-12-30T20:56:00"/>
    <d v="2022-02-22T20:56:00"/>
    <s v="Feb,2022"/>
    <n v="2022"/>
    <s v="Tue"/>
    <n v="20"/>
    <s v="NO"/>
    <n v="5"/>
  </r>
  <r>
    <x v="1257"/>
    <s v="Rear-end Collision"/>
    <x v="4"/>
    <s v="Snow"/>
    <s v="Wet"/>
    <s v="Midday"/>
    <n v="4"/>
    <s v="Moderate"/>
    <d v="2022-02-22T00:00:00"/>
    <d v="1899-12-30T20:57:00"/>
    <n v="4"/>
    <s v="Moderate"/>
    <d v="2022-02-22T00:00:00"/>
    <d v="1899-12-30T20:57:00"/>
    <d v="2022-02-22T20:57:00"/>
    <s v="Feb,2022"/>
    <n v="2022"/>
    <s v="Tue"/>
    <n v="20"/>
    <s v="NO"/>
    <n v="2"/>
  </r>
  <r>
    <x v="1258"/>
    <s v="Single Vehicle Accident"/>
    <x v="0"/>
    <s v="Clear"/>
    <s v="Dry"/>
    <s v="Evening Rush"/>
    <n v="5"/>
    <s v="Moderate"/>
    <d v="2022-02-22T00:00:00"/>
    <d v="1899-12-30T20:58:00"/>
    <n v="5"/>
    <s v="Moderate"/>
    <d v="2022-02-22T00:00:00"/>
    <d v="1899-12-30T20:58:00"/>
    <d v="2022-02-22T20:58:00"/>
    <s v="Feb,2022"/>
    <n v="2022"/>
    <s v="Tue"/>
    <n v="20"/>
    <s v="NO"/>
    <n v="2"/>
  </r>
  <r>
    <x v="1259"/>
    <s v="Head-on Collision"/>
    <x v="9"/>
    <s v="Windy"/>
    <s v="Icy"/>
    <s v="Night"/>
    <n v="1"/>
    <s v="Fatal"/>
    <d v="2022-02-22T00:00:00"/>
    <d v="1899-12-30T20:59:00"/>
    <n v="1"/>
    <s v="Fatal"/>
    <d v="2022-02-22T00:00:00"/>
    <d v="1899-12-30T20:59:00"/>
    <d v="2022-02-22T20:59:00"/>
    <s v="Feb,2022"/>
    <n v="2022"/>
    <s v="Tue"/>
    <n v="20"/>
    <s v="NO"/>
    <n v="5"/>
  </r>
  <r>
    <x v="1260"/>
    <s v="Head-on Collision"/>
    <x v="2"/>
    <s v="Rain"/>
    <s v="Snow-covered"/>
    <s v="Evening Rush"/>
    <n v="2"/>
    <s v="Severe"/>
    <d v="2022-02-22T00:00:00"/>
    <d v="1899-12-30T21:00:00"/>
    <n v="2"/>
    <s v="Severe"/>
    <d v="2022-02-22T00:00:00"/>
    <d v="1899-12-30T21:00:00"/>
    <d v="2022-02-22T21:00:00"/>
    <s v="Feb,2022"/>
    <n v="2022"/>
    <s v="Tue"/>
    <n v="21"/>
    <s v="NO"/>
    <n v="3"/>
  </r>
  <r>
    <x v="1261"/>
    <s v="Pedestrian Involved"/>
    <x v="3"/>
    <s v="Clear"/>
    <s v="Wet"/>
    <s v="Midday"/>
    <n v="4"/>
    <s v="Minor"/>
    <d v="2022-02-22T00:00:00"/>
    <d v="1899-12-30T21:01:00"/>
    <n v="4"/>
    <s v="Minor"/>
    <d v="2022-02-22T00:00:00"/>
    <d v="1899-12-30T21:01:00"/>
    <d v="2022-02-22T21:01:00"/>
    <s v="Feb,2022"/>
    <n v="2022"/>
    <s v="Tue"/>
    <n v="21"/>
    <s v="NO"/>
    <n v="1"/>
  </r>
  <r>
    <x v="1262"/>
    <s v="Multi-vehicle Pile-up"/>
    <x v="6"/>
    <s v="Fog"/>
    <s v="Snow-covered"/>
    <s v="Midday"/>
    <n v="5"/>
    <s v="Severe"/>
    <d v="2022-02-22T00:00:00"/>
    <d v="1899-12-30T21:02:00"/>
    <n v="5"/>
    <s v="Severe"/>
    <d v="2022-02-22T00:00:00"/>
    <d v="1899-12-30T21:02:00"/>
    <d v="2022-02-22T21:02:00"/>
    <s v="Feb,2022"/>
    <n v="2022"/>
    <s v="Tue"/>
    <n v="21"/>
    <s v="NO"/>
    <n v="3"/>
  </r>
  <r>
    <x v="1263"/>
    <s v="Single Vehicle Accident"/>
    <x v="9"/>
    <s v="Clear"/>
    <s v="Dry"/>
    <s v="Midday"/>
    <n v="2"/>
    <s v="Fatal"/>
    <d v="2022-02-22T00:00:00"/>
    <d v="1899-12-30T21:03:00"/>
    <n v="2"/>
    <s v="Fatal"/>
    <d v="2022-02-22T00:00:00"/>
    <d v="1899-12-30T21:03:00"/>
    <d v="2022-02-22T21:03:00"/>
    <s v="Feb,2022"/>
    <n v="2022"/>
    <s v="Tue"/>
    <n v="21"/>
    <s v="NO"/>
    <n v="5"/>
  </r>
  <r>
    <x v="1264"/>
    <s v="Multi-vehicle Pile-up"/>
    <x v="4"/>
    <s v="Windy"/>
    <s v="Snow-covered"/>
    <s v="Midday"/>
    <n v="2"/>
    <s v="Severe"/>
    <d v="2022-02-22T00:00:00"/>
    <d v="1899-12-30T21:04:00"/>
    <n v="2"/>
    <s v="Severe"/>
    <d v="2022-02-22T00:00:00"/>
    <d v="1899-12-30T21:04:00"/>
    <d v="2022-02-22T21:04:00"/>
    <s v="Feb,2022"/>
    <n v="2022"/>
    <s v="Tue"/>
    <n v="21"/>
    <s v="NO"/>
    <n v="3"/>
  </r>
  <r>
    <x v="1265"/>
    <s v="Rear-end Collision"/>
    <x v="0"/>
    <s v="Clear"/>
    <s v="Icy"/>
    <s v="Midday"/>
    <n v="1"/>
    <s v="Fatal"/>
    <d v="2022-02-22T00:00:00"/>
    <d v="1899-12-30T21:05:00"/>
    <n v="1"/>
    <s v="Fatal"/>
    <d v="2022-02-22T00:00:00"/>
    <d v="1899-12-30T21:05:00"/>
    <d v="2022-02-22T21:05:00"/>
    <s v="Feb,2022"/>
    <n v="2022"/>
    <s v="Tue"/>
    <n v="21"/>
    <s v="NO"/>
    <n v="5"/>
  </r>
  <r>
    <x v="1266"/>
    <s v="Head-on Collision"/>
    <x v="7"/>
    <s v="Windy"/>
    <s v="Icy"/>
    <s v="Midday"/>
    <n v="3"/>
    <s v="Minor"/>
    <d v="2022-02-22T00:00:00"/>
    <d v="1899-12-30T21:06:00"/>
    <n v="3"/>
    <s v="Minor"/>
    <d v="2022-02-22T00:00:00"/>
    <d v="1899-12-30T21:06:00"/>
    <d v="2022-02-22T21:06:00"/>
    <s v="Feb,2022"/>
    <n v="2022"/>
    <s v="Tue"/>
    <n v="21"/>
    <s v="NO"/>
    <n v="1"/>
  </r>
  <r>
    <x v="1267"/>
    <s v="Multi-vehicle Pile-up"/>
    <x v="4"/>
    <s v="Snow"/>
    <s v="Dry"/>
    <s v="Midday"/>
    <n v="3"/>
    <s v="Minor"/>
    <d v="2022-02-22T00:00:00"/>
    <d v="1899-12-30T21:07:00"/>
    <n v="3"/>
    <s v="Minor"/>
    <d v="2022-02-22T00:00:00"/>
    <d v="1899-12-30T21:07:00"/>
    <d v="2022-02-22T21:07:00"/>
    <s v="Feb,2022"/>
    <n v="2022"/>
    <s v="Tue"/>
    <n v="21"/>
    <s v="NO"/>
    <n v="1"/>
  </r>
  <r>
    <x v="1268"/>
    <s v="Pedestrian Involved"/>
    <x v="5"/>
    <s v="Clear"/>
    <s v="Icy"/>
    <s v="Morning Rush"/>
    <n v="2"/>
    <s v="Minor"/>
    <d v="2022-02-22T00:00:00"/>
    <d v="1899-12-30T21:08:00"/>
    <n v="2"/>
    <s v="Minor"/>
    <d v="2022-02-22T00:00:00"/>
    <d v="1899-12-30T21:08:00"/>
    <d v="2022-02-22T21:08:00"/>
    <s v="Feb,2022"/>
    <n v="2022"/>
    <s v="Tue"/>
    <n v="21"/>
    <s v="NO"/>
    <n v="1"/>
  </r>
  <r>
    <x v="1269"/>
    <s v="Single Vehicle Accident"/>
    <x v="4"/>
    <s v="Fog"/>
    <s v="Dry"/>
    <s v="Morning Rush"/>
    <n v="2"/>
    <s v="Severe"/>
    <d v="2022-02-22T00:00:00"/>
    <d v="1899-12-30T21:09:00"/>
    <n v="2"/>
    <s v="Severe"/>
    <d v="2022-02-22T00:00:00"/>
    <d v="1899-12-30T21:09:00"/>
    <d v="2022-02-22T21:09:00"/>
    <s v="Feb,2022"/>
    <n v="2022"/>
    <s v="Tue"/>
    <n v="21"/>
    <s v="NO"/>
    <n v="3"/>
  </r>
  <r>
    <x v="1270"/>
    <s v="Head-on Collision"/>
    <x v="1"/>
    <s v="Clear"/>
    <s v="Wet"/>
    <s v="Evening Rush"/>
    <n v="1"/>
    <s v="Moderate"/>
    <d v="2022-02-22T00:00:00"/>
    <d v="1899-12-30T21:10:00"/>
    <n v="1"/>
    <s v="Moderate"/>
    <d v="2022-02-22T00:00:00"/>
    <d v="1899-12-30T21:10:00"/>
    <d v="2022-02-22T21:10:00"/>
    <s v="Feb,2022"/>
    <n v="2022"/>
    <s v="Tue"/>
    <n v="21"/>
    <s v="NO"/>
    <n v="2"/>
  </r>
  <r>
    <x v="1271"/>
    <s v="Multi-vehicle Pile-up"/>
    <x v="1"/>
    <s v="Fog"/>
    <s v="Wet"/>
    <s v="Evening Rush"/>
    <n v="4"/>
    <s v="Moderate"/>
    <d v="2022-02-22T00:00:00"/>
    <d v="1899-12-30T21:11:00"/>
    <n v="4"/>
    <s v="Moderate"/>
    <d v="2022-02-22T00:00:00"/>
    <d v="1899-12-30T21:11:00"/>
    <d v="2022-02-22T21:11:00"/>
    <s v="Feb,2022"/>
    <n v="2022"/>
    <s v="Tue"/>
    <n v="21"/>
    <s v="NO"/>
    <n v="2"/>
  </r>
  <r>
    <x v="1272"/>
    <s v="Multi-vehicle Pile-up"/>
    <x v="2"/>
    <s v="Fog"/>
    <s v="Icy"/>
    <s v="Midday"/>
    <n v="1"/>
    <s v="Moderate"/>
    <d v="2022-02-23T00:00:00"/>
    <d v="1899-12-30T21:12:00"/>
    <n v="1"/>
    <s v="Moderate"/>
    <d v="2022-02-23T00:00:00"/>
    <d v="1899-12-30T21:12:00"/>
    <d v="2022-02-23T21:12:00"/>
    <s v="Feb,2022"/>
    <n v="2022"/>
    <s v="Wed"/>
    <n v="21"/>
    <s v="NO"/>
    <n v="2"/>
  </r>
  <r>
    <x v="1273"/>
    <s v="Single Vehicle Accident"/>
    <x v="5"/>
    <s v="Fog"/>
    <s v="Snow-covered"/>
    <s v="Evening Rush"/>
    <n v="1"/>
    <s v="Severe"/>
    <d v="2022-02-23T00:00:00"/>
    <d v="1899-12-30T21:13:00"/>
    <n v="1"/>
    <s v="Severe"/>
    <d v="2022-02-23T00:00:00"/>
    <d v="1899-12-30T21:13:00"/>
    <d v="2022-02-23T21:13:00"/>
    <s v="Feb,2022"/>
    <n v="2022"/>
    <s v="Wed"/>
    <n v="21"/>
    <s v="NO"/>
    <n v="3"/>
  </r>
  <r>
    <x v="1274"/>
    <s v="Pedestrian Involved"/>
    <x v="0"/>
    <s v="Rain"/>
    <s v="Wet"/>
    <s v="Midday"/>
    <n v="2"/>
    <s v="Severe"/>
    <d v="2022-02-23T00:00:00"/>
    <d v="1899-12-30T21:14:00"/>
    <n v="2"/>
    <s v="Severe"/>
    <d v="2022-02-23T00:00:00"/>
    <d v="1899-12-30T21:14:00"/>
    <d v="2022-02-23T21:14:00"/>
    <s v="Feb,2022"/>
    <n v="2022"/>
    <s v="Wed"/>
    <n v="21"/>
    <s v="NO"/>
    <n v="3"/>
  </r>
  <r>
    <x v="1275"/>
    <s v="Rear-end Collision"/>
    <x v="4"/>
    <s v="Rain"/>
    <s v="Dry"/>
    <s v="Midday"/>
    <n v="2"/>
    <s v="Fatal"/>
    <d v="2022-02-23T00:00:00"/>
    <d v="1899-12-30T21:15:00"/>
    <n v="2"/>
    <s v="Fatal"/>
    <d v="2022-02-23T00:00:00"/>
    <d v="1899-12-30T21:15:00"/>
    <d v="2022-02-23T21:15:00"/>
    <s v="Feb,2022"/>
    <n v="2022"/>
    <s v="Wed"/>
    <n v="21"/>
    <s v="NO"/>
    <n v="5"/>
  </r>
  <r>
    <x v="1276"/>
    <s v="Pedestrian Involved"/>
    <x v="9"/>
    <s v="Fog"/>
    <s v="Wet"/>
    <s v="Midday"/>
    <n v="1"/>
    <s v="Severe"/>
    <d v="2022-02-23T00:00:00"/>
    <d v="1899-12-30T21:16:00"/>
    <n v="1"/>
    <s v="Severe"/>
    <d v="2022-02-23T00:00:00"/>
    <d v="1899-12-30T21:16:00"/>
    <d v="2022-02-23T21:16:00"/>
    <s v="Feb,2022"/>
    <n v="2022"/>
    <s v="Wed"/>
    <n v="21"/>
    <s v="NO"/>
    <n v="3"/>
  </r>
  <r>
    <x v="1277"/>
    <s v="Rear-end Collision"/>
    <x v="2"/>
    <s v="Clear"/>
    <s v="Icy"/>
    <s v="Evening Rush"/>
    <n v="2"/>
    <s v="Moderate"/>
    <d v="2022-02-23T00:00:00"/>
    <d v="1899-12-30T21:17:00"/>
    <n v="2"/>
    <s v="Moderate"/>
    <d v="2022-02-23T00:00:00"/>
    <d v="1899-12-30T21:17:00"/>
    <d v="2022-02-23T21:17:00"/>
    <s v="Feb,2022"/>
    <n v="2022"/>
    <s v="Wed"/>
    <n v="21"/>
    <s v="NO"/>
    <n v="2"/>
  </r>
  <r>
    <x v="1278"/>
    <s v="Side-impact Collision"/>
    <x v="1"/>
    <s v="Clear"/>
    <s v="Icy"/>
    <s v="Night"/>
    <n v="5"/>
    <s v="Moderate"/>
    <d v="2022-02-23T00:00:00"/>
    <d v="1899-12-30T21:18:00"/>
    <n v="5"/>
    <s v="Moderate"/>
    <d v="2022-02-23T00:00:00"/>
    <d v="1899-12-30T21:18:00"/>
    <d v="2022-02-23T21:18:00"/>
    <s v="Feb,2022"/>
    <n v="2022"/>
    <s v="Wed"/>
    <n v="21"/>
    <s v="NO"/>
    <n v="2"/>
  </r>
  <r>
    <x v="1279"/>
    <s v="Multi-vehicle Pile-up"/>
    <x v="9"/>
    <s v="Snow"/>
    <s v="Dry"/>
    <s v="Morning Rush"/>
    <n v="4"/>
    <s v="Moderate"/>
    <d v="2022-02-23T00:00:00"/>
    <d v="1899-12-30T21:19:00"/>
    <n v="4"/>
    <s v="Moderate"/>
    <d v="2022-02-23T00:00:00"/>
    <d v="1899-12-30T21:19:00"/>
    <d v="2022-02-23T21:19:00"/>
    <s v="Feb,2022"/>
    <n v="2022"/>
    <s v="Wed"/>
    <n v="21"/>
    <s v="NO"/>
    <n v="2"/>
  </r>
  <r>
    <x v="1280"/>
    <s v="Multi-vehicle Pile-up"/>
    <x v="9"/>
    <s v="Rain"/>
    <s v="Icy"/>
    <s v="Night"/>
    <n v="3"/>
    <s v="Severe"/>
    <d v="2022-02-23T00:00:00"/>
    <d v="1899-12-30T21:20:00"/>
    <n v="3"/>
    <s v="Severe"/>
    <d v="2022-02-23T00:00:00"/>
    <d v="1899-12-30T21:20:00"/>
    <d v="2022-02-23T21:20:00"/>
    <s v="Feb,2022"/>
    <n v="2022"/>
    <s v="Wed"/>
    <n v="21"/>
    <s v="NO"/>
    <n v="3"/>
  </r>
  <r>
    <x v="1281"/>
    <s v="Head-on Collision"/>
    <x v="4"/>
    <s v="Snow"/>
    <s v="Snow-covered"/>
    <s v="Midday"/>
    <n v="3"/>
    <s v="Fatal"/>
    <d v="2022-02-23T00:00:00"/>
    <d v="1899-12-30T21:21:00"/>
    <n v="3"/>
    <s v="Fatal"/>
    <d v="2022-02-23T00:00:00"/>
    <d v="1899-12-30T21:21:00"/>
    <d v="2022-02-23T21:21:00"/>
    <s v="Feb,2022"/>
    <n v="2022"/>
    <s v="Wed"/>
    <n v="21"/>
    <s v="NO"/>
    <n v="5"/>
  </r>
  <r>
    <x v="1282"/>
    <s v="Side-impact Collision"/>
    <x v="1"/>
    <s v="Clear"/>
    <s v="Dry"/>
    <s v="Evening Rush"/>
    <n v="1"/>
    <s v="Fatal"/>
    <d v="2022-02-23T00:00:00"/>
    <d v="1899-12-30T21:22:00"/>
    <n v="1"/>
    <s v="Fatal"/>
    <d v="2022-02-23T00:00:00"/>
    <d v="1899-12-30T21:22:00"/>
    <d v="2022-02-23T21:22:00"/>
    <s v="Feb,2022"/>
    <n v="2022"/>
    <s v="Wed"/>
    <n v="21"/>
    <s v="NO"/>
    <n v="5"/>
  </r>
  <r>
    <x v="1283"/>
    <s v="Multi-vehicle Pile-up"/>
    <x v="7"/>
    <s v="Clear"/>
    <s v="Snow-covered"/>
    <s v="Midday"/>
    <n v="3"/>
    <s v="Fatal"/>
    <d v="2022-02-23T00:00:00"/>
    <d v="1899-12-30T21:23:00"/>
    <n v="3"/>
    <s v="Fatal"/>
    <d v="2022-02-23T00:00:00"/>
    <d v="1899-12-30T21:23:00"/>
    <d v="2022-02-23T21:23:00"/>
    <s v="Feb,2022"/>
    <n v="2022"/>
    <s v="Wed"/>
    <n v="21"/>
    <s v="NO"/>
    <n v="5"/>
  </r>
  <r>
    <x v="1284"/>
    <s v="Rear-end Collision"/>
    <x v="4"/>
    <s v="Rain"/>
    <s v="Wet"/>
    <s v="Evening Rush"/>
    <n v="2"/>
    <s v="Fatal"/>
    <d v="2022-02-23T00:00:00"/>
    <d v="1899-12-30T21:24:00"/>
    <n v="2"/>
    <s v="Fatal"/>
    <d v="2022-02-23T00:00:00"/>
    <d v="1899-12-30T21:24:00"/>
    <d v="2022-02-23T21:24:00"/>
    <s v="Feb,2022"/>
    <n v="2022"/>
    <s v="Wed"/>
    <n v="21"/>
    <s v="NO"/>
    <n v="5"/>
  </r>
  <r>
    <x v="1285"/>
    <s v="Single Vehicle Accident"/>
    <x v="8"/>
    <s v="Windy"/>
    <s v="Icy"/>
    <s v="Morning Rush"/>
    <n v="2"/>
    <s v="Minor"/>
    <d v="2022-02-23T00:00:00"/>
    <d v="1899-12-30T21:25:00"/>
    <n v="2"/>
    <s v="Minor"/>
    <d v="2022-02-23T00:00:00"/>
    <d v="1899-12-30T21:25:00"/>
    <d v="2022-02-23T21:25:00"/>
    <s v="Feb,2022"/>
    <n v="2022"/>
    <s v="Wed"/>
    <n v="21"/>
    <s v="NO"/>
    <n v="1"/>
  </r>
  <r>
    <x v="1286"/>
    <s v="Rear-end Collision"/>
    <x v="3"/>
    <s v="Fog"/>
    <s v="Icy"/>
    <s v="Night"/>
    <n v="3"/>
    <s v="Severe"/>
    <d v="2022-02-23T00:00:00"/>
    <d v="1899-12-30T21:26:00"/>
    <n v="3"/>
    <s v="Severe"/>
    <d v="2022-02-23T00:00:00"/>
    <d v="1899-12-30T21:26:00"/>
    <d v="2022-02-23T21:26:00"/>
    <s v="Feb,2022"/>
    <n v="2022"/>
    <s v="Wed"/>
    <n v="21"/>
    <s v="NO"/>
    <n v="3"/>
  </r>
  <r>
    <x v="1287"/>
    <s v="Multi-vehicle Pile-up"/>
    <x v="1"/>
    <s v="Windy"/>
    <s v="Wet"/>
    <s v="Midday"/>
    <n v="1"/>
    <s v="Moderate"/>
    <d v="2022-02-23T00:00:00"/>
    <d v="1899-12-30T21:27:00"/>
    <n v="1"/>
    <s v="Moderate"/>
    <d v="2022-02-23T00:00:00"/>
    <d v="1899-12-30T21:27:00"/>
    <d v="2022-02-23T21:27:00"/>
    <s v="Feb,2022"/>
    <n v="2022"/>
    <s v="Wed"/>
    <n v="21"/>
    <s v="NO"/>
    <n v="2"/>
  </r>
  <r>
    <x v="1288"/>
    <s v="Multi-vehicle Pile-up"/>
    <x v="2"/>
    <s v="Snow"/>
    <s v="Icy"/>
    <s v="Night"/>
    <n v="1"/>
    <s v="Minor"/>
    <d v="2022-02-23T00:00:00"/>
    <d v="1899-12-30T21:28:00"/>
    <n v="1"/>
    <s v="Minor"/>
    <d v="2022-02-23T00:00:00"/>
    <d v="1899-12-30T21:28:00"/>
    <d v="2022-02-23T21:28:00"/>
    <s v="Feb,2022"/>
    <n v="2022"/>
    <s v="Wed"/>
    <n v="21"/>
    <s v="NO"/>
    <n v="1"/>
  </r>
  <r>
    <x v="1289"/>
    <s v="Rear-end Collision"/>
    <x v="0"/>
    <s v="Clear"/>
    <s v="Dry"/>
    <s v="Midday"/>
    <n v="3"/>
    <s v="Moderate"/>
    <d v="2022-02-23T00:00:00"/>
    <d v="1899-12-30T21:29:00"/>
    <n v="3"/>
    <s v="Moderate"/>
    <d v="2022-02-23T00:00:00"/>
    <d v="1899-12-30T21:29:00"/>
    <d v="2022-02-23T21:29:00"/>
    <s v="Feb,2022"/>
    <n v="2022"/>
    <s v="Wed"/>
    <n v="21"/>
    <s v="NO"/>
    <n v="2"/>
  </r>
  <r>
    <x v="1290"/>
    <s v="Single Vehicle Accident"/>
    <x v="3"/>
    <s v="Windy"/>
    <s v="Snow-covered"/>
    <s v="Morning Rush"/>
    <n v="2"/>
    <s v="Moderate"/>
    <d v="2022-02-23T00:00:00"/>
    <d v="1899-12-30T21:30:00"/>
    <n v="2"/>
    <s v="Moderate"/>
    <d v="2022-02-23T00:00:00"/>
    <d v="1899-12-30T21:30:00"/>
    <d v="2022-02-23T21:30:00"/>
    <s v="Feb,2022"/>
    <n v="2022"/>
    <s v="Wed"/>
    <n v="21"/>
    <s v="NO"/>
    <n v="2"/>
  </r>
  <r>
    <x v="1291"/>
    <s v="Side-impact Collision"/>
    <x v="7"/>
    <s v="Fog"/>
    <s v="Icy"/>
    <s v="Morning Rush"/>
    <n v="1"/>
    <s v="Fatal"/>
    <d v="2022-02-23T00:00:00"/>
    <d v="1899-12-30T21:31:00"/>
    <n v="1"/>
    <s v="Fatal"/>
    <d v="2022-02-23T00:00:00"/>
    <d v="1899-12-30T21:31:00"/>
    <d v="2022-02-23T21:31:00"/>
    <s v="Feb,2022"/>
    <n v="2022"/>
    <s v="Wed"/>
    <n v="21"/>
    <s v="NO"/>
    <n v="5"/>
  </r>
  <r>
    <x v="1292"/>
    <s v="Multi-vehicle Pile-up"/>
    <x v="2"/>
    <s v="Windy"/>
    <s v="Wet"/>
    <s v="Morning Rush"/>
    <n v="4"/>
    <s v="Moderate"/>
    <d v="2022-02-23T00:00:00"/>
    <d v="1899-12-30T21:32:00"/>
    <n v="4"/>
    <s v="Moderate"/>
    <d v="2022-02-23T00:00:00"/>
    <d v="1899-12-30T21:32:00"/>
    <d v="2022-02-23T21:32:00"/>
    <s v="Feb,2022"/>
    <n v="2022"/>
    <s v="Wed"/>
    <n v="21"/>
    <s v="NO"/>
    <n v="2"/>
  </r>
  <r>
    <x v="1293"/>
    <s v="Head-on Collision"/>
    <x v="7"/>
    <s v="Fog"/>
    <s v="Dry"/>
    <s v="Evening Rush"/>
    <n v="4"/>
    <s v="Severe"/>
    <d v="2022-02-23T00:00:00"/>
    <d v="1899-12-30T21:33:00"/>
    <n v="4"/>
    <s v="Severe"/>
    <d v="2022-02-23T00:00:00"/>
    <d v="1899-12-30T21:33:00"/>
    <d v="2022-02-23T21:33:00"/>
    <s v="Feb,2022"/>
    <n v="2022"/>
    <s v="Wed"/>
    <n v="21"/>
    <s v="NO"/>
    <n v="3"/>
  </r>
  <r>
    <x v="1294"/>
    <s v="Rear-end Collision"/>
    <x v="7"/>
    <s v="Windy"/>
    <s v="Wet"/>
    <s v="Night"/>
    <n v="4"/>
    <s v="Fatal"/>
    <d v="2022-02-23T00:00:00"/>
    <d v="1899-12-30T21:34:00"/>
    <n v="4"/>
    <s v="Fatal"/>
    <d v="2022-02-23T00:00:00"/>
    <d v="1899-12-30T21:34:00"/>
    <d v="2022-02-23T21:34:00"/>
    <s v="Feb,2022"/>
    <n v="2022"/>
    <s v="Wed"/>
    <n v="21"/>
    <s v="NO"/>
    <n v="5"/>
  </r>
  <r>
    <x v="1295"/>
    <s v="Rear-end Collision"/>
    <x v="3"/>
    <s v="Fog"/>
    <s v="Icy"/>
    <s v="Night"/>
    <n v="1"/>
    <s v="Moderate"/>
    <d v="2022-02-23T00:00:00"/>
    <d v="1899-12-30T21:35:00"/>
    <n v="1"/>
    <s v="Moderate"/>
    <d v="2022-02-23T00:00:00"/>
    <d v="1899-12-30T21:35:00"/>
    <d v="2022-02-23T21:35:00"/>
    <s v="Feb,2022"/>
    <n v="2022"/>
    <s v="Wed"/>
    <n v="21"/>
    <s v="NO"/>
    <n v="2"/>
  </r>
  <r>
    <x v="1296"/>
    <s v="Head-on Collision"/>
    <x v="5"/>
    <s v="Windy"/>
    <s v="Icy"/>
    <s v="Evening Rush"/>
    <n v="1"/>
    <s v="Fatal"/>
    <d v="2022-02-24T00:00:00"/>
    <d v="1899-12-30T21:36:00"/>
    <n v="1"/>
    <s v="Fatal"/>
    <d v="2022-02-24T00:00:00"/>
    <d v="1899-12-30T21:36:00"/>
    <d v="2022-02-24T21:36:00"/>
    <s v="Feb,2022"/>
    <n v="2022"/>
    <s v="Thu"/>
    <n v="21"/>
    <s v="NO"/>
    <n v="5"/>
  </r>
  <r>
    <x v="1297"/>
    <s v="Rear-end Collision"/>
    <x v="7"/>
    <s v="Clear"/>
    <s v="Snow-covered"/>
    <s v="Morning Rush"/>
    <n v="3"/>
    <s v="Severe"/>
    <d v="2022-02-24T00:00:00"/>
    <d v="1899-12-30T21:37:00"/>
    <n v="3"/>
    <s v="Severe"/>
    <d v="2022-02-24T00:00:00"/>
    <d v="1899-12-30T21:37:00"/>
    <d v="2022-02-24T21:37:00"/>
    <s v="Feb,2022"/>
    <n v="2022"/>
    <s v="Thu"/>
    <n v="21"/>
    <s v="NO"/>
    <n v="3"/>
  </r>
  <r>
    <x v="1298"/>
    <s v="Head-on Collision"/>
    <x v="7"/>
    <s v="Clear"/>
    <s v="Snow-covered"/>
    <s v="Midday"/>
    <n v="1"/>
    <s v="Minor"/>
    <d v="2022-02-24T00:00:00"/>
    <d v="1899-12-30T21:38:00"/>
    <n v="1"/>
    <s v="Minor"/>
    <d v="2022-02-24T00:00:00"/>
    <d v="1899-12-30T21:38:00"/>
    <d v="2022-02-24T21:38:00"/>
    <s v="Feb,2022"/>
    <n v="2022"/>
    <s v="Thu"/>
    <n v="21"/>
    <s v="NO"/>
    <n v="1"/>
  </r>
  <r>
    <x v="1299"/>
    <s v="Head-on Collision"/>
    <x v="3"/>
    <s v="Rain"/>
    <s v="Icy"/>
    <s v="Morning Rush"/>
    <n v="3"/>
    <s v="Minor"/>
    <d v="2022-02-24T00:00:00"/>
    <d v="1899-12-30T21:39:00"/>
    <n v="3"/>
    <s v="Minor"/>
    <d v="2022-02-24T00:00:00"/>
    <d v="1899-12-30T21:39:00"/>
    <d v="2022-02-24T21:39:00"/>
    <s v="Feb,2022"/>
    <n v="2022"/>
    <s v="Thu"/>
    <n v="21"/>
    <s v="NO"/>
    <n v="1"/>
  </r>
  <r>
    <x v="1300"/>
    <s v="Head-on Collision"/>
    <x v="4"/>
    <s v="Fog"/>
    <s v="Dry"/>
    <s v="Night"/>
    <n v="3"/>
    <s v="Moderate"/>
    <d v="2022-02-24T00:00:00"/>
    <d v="1899-12-30T21:40:00"/>
    <n v="3"/>
    <s v="Moderate"/>
    <d v="2022-02-24T00:00:00"/>
    <d v="1899-12-30T21:40:00"/>
    <d v="2022-02-24T21:40:00"/>
    <s v="Feb,2022"/>
    <n v="2022"/>
    <s v="Thu"/>
    <n v="21"/>
    <s v="NO"/>
    <n v="2"/>
  </r>
  <r>
    <x v="1301"/>
    <s v="Single Vehicle Accident"/>
    <x v="6"/>
    <s v="Snow"/>
    <s v="Icy"/>
    <s v="Evening Rush"/>
    <n v="5"/>
    <s v="Moderate"/>
    <d v="2022-02-24T00:00:00"/>
    <d v="1899-12-30T21:41:00"/>
    <n v="5"/>
    <s v="Moderate"/>
    <d v="2022-02-24T00:00:00"/>
    <d v="1899-12-30T21:41:00"/>
    <d v="2022-02-24T21:41:00"/>
    <s v="Feb,2022"/>
    <n v="2022"/>
    <s v="Thu"/>
    <n v="21"/>
    <s v="NO"/>
    <n v="2"/>
  </r>
  <r>
    <x v="1302"/>
    <s v="Side-impact Collision"/>
    <x v="7"/>
    <s v="Rain"/>
    <s v="Snow-covered"/>
    <s v="Midday"/>
    <n v="5"/>
    <s v="Minor"/>
    <d v="2022-02-24T00:00:00"/>
    <d v="1899-12-30T21:42:00"/>
    <n v="5"/>
    <s v="Minor"/>
    <d v="2022-02-24T00:00:00"/>
    <d v="1899-12-30T21:42:00"/>
    <d v="2022-02-24T21:42:00"/>
    <s v="Feb,2022"/>
    <n v="2022"/>
    <s v="Thu"/>
    <n v="21"/>
    <s v="NO"/>
    <n v="1"/>
  </r>
  <r>
    <x v="1303"/>
    <s v="Side-impact Collision"/>
    <x v="3"/>
    <s v="Fog"/>
    <s v="Dry"/>
    <s v="Evening Rush"/>
    <n v="2"/>
    <s v="Minor"/>
    <d v="2022-02-24T00:00:00"/>
    <d v="1899-12-30T21:43:00"/>
    <n v="2"/>
    <s v="Minor"/>
    <d v="2022-02-24T00:00:00"/>
    <d v="1899-12-30T21:43:00"/>
    <d v="2022-02-24T21:43:00"/>
    <s v="Feb,2022"/>
    <n v="2022"/>
    <s v="Thu"/>
    <n v="21"/>
    <s v="NO"/>
    <n v="1"/>
  </r>
  <r>
    <x v="1304"/>
    <s v="Pedestrian Involved"/>
    <x v="2"/>
    <s v="Windy"/>
    <s v="Icy"/>
    <s v="Morning Rush"/>
    <n v="1"/>
    <s v="Minor"/>
    <d v="2022-02-24T00:00:00"/>
    <d v="1899-12-30T21:44:00"/>
    <n v="1"/>
    <s v="Minor"/>
    <d v="2022-02-24T00:00:00"/>
    <d v="1899-12-30T21:44:00"/>
    <d v="2022-02-24T21:44:00"/>
    <s v="Feb,2022"/>
    <n v="2022"/>
    <s v="Thu"/>
    <n v="21"/>
    <s v="NO"/>
    <n v="1"/>
  </r>
  <r>
    <x v="1305"/>
    <s v="Single Vehicle Accident"/>
    <x v="8"/>
    <s v="Windy"/>
    <s v="Dry"/>
    <s v="Evening Rush"/>
    <n v="1"/>
    <s v="Fatal"/>
    <d v="2022-02-24T00:00:00"/>
    <d v="1899-12-30T21:45:00"/>
    <n v="1"/>
    <s v="Fatal"/>
    <d v="2022-02-24T00:00:00"/>
    <d v="1899-12-30T21:45:00"/>
    <d v="2022-02-24T21:45:00"/>
    <s v="Feb,2022"/>
    <n v="2022"/>
    <s v="Thu"/>
    <n v="21"/>
    <s v="NO"/>
    <n v="5"/>
  </r>
  <r>
    <x v="1306"/>
    <s v="Pedestrian Involved"/>
    <x v="4"/>
    <s v="Windy"/>
    <s v="Wet"/>
    <s v="Midday"/>
    <n v="4"/>
    <s v="Severe"/>
    <d v="2022-02-24T00:00:00"/>
    <d v="1899-12-30T21:46:00"/>
    <n v="4"/>
    <s v="Severe"/>
    <d v="2022-02-24T00:00:00"/>
    <d v="1899-12-30T21:46:00"/>
    <d v="2022-02-24T21:46:00"/>
    <s v="Feb,2022"/>
    <n v="2022"/>
    <s v="Thu"/>
    <n v="21"/>
    <s v="NO"/>
    <n v="3"/>
  </r>
  <r>
    <x v="1307"/>
    <s v="Multi-vehicle Pile-up"/>
    <x v="4"/>
    <s v="Snow"/>
    <s v="Dry"/>
    <s v="Morning Rush"/>
    <n v="4"/>
    <s v="Fatal"/>
    <d v="2022-02-24T00:00:00"/>
    <d v="1899-12-30T21:47:00"/>
    <n v="4"/>
    <s v="Fatal"/>
    <d v="2022-02-24T00:00:00"/>
    <d v="1899-12-30T21:47:00"/>
    <d v="2022-02-24T21:47:00"/>
    <s v="Feb,2022"/>
    <n v="2022"/>
    <s v="Thu"/>
    <n v="21"/>
    <s v="NO"/>
    <n v="5"/>
  </r>
  <r>
    <x v="1308"/>
    <s v="Side-impact Collision"/>
    <x v="2"/>
    <s v="Snow"/>
    <s v="Dry"/>
    <s v="Morning Rush"/>
    <n v="2"/>
    <s v="Fatal"/>
    <d v="2022-02-24T00:00:00"/>
    <d v="1899-12-30T21:48:00"/>
    <n v="2"/>
    <s v="Fatal"/>
    <d v="2022-02-24T00:00:00"/>
    <d v="1899-12-30T21:48:00"/>
    <d v="2022-02-24T21:48:00"/>
    <s v="Feb,2022"/>
    <n v="2022"/>
    <s v="Thu"/>
    <n v="21"/>
    <s v="NO"/>
    <n v="5"/>
  </r>
  <r>
    <x v="1309"/>
    <s v="Side-impact Collision"/>
    <x v="4"/>
    <s v="Windy"/>
    <s v="Icy"/>
    <s v="Midday"/>
    <n v="2"/>
    <s v="Minor"/>
    <d v="2022-02-24T00:00:00"/>
    <d v="1899-12-30T21:49:00"/>
    <n v="2"/>
    <s v="Minor"/>
    <d v="2022-02-24T00:00:00"/>
    <d v="1899-12-30T21:49:00"/>
    <d v="2022-02-24T21:49:00"/>
    <s v="Feb,2022"/>
    <n v="2022"/>
    <s v="Thu"/>
    <n v="21"/>
    <s v="NO"/>
    <n v="1"/>
  </r>
  <r>
    <x v="1310"/>
    <s v="Side-impact Collision"/>
    <x v="7"/>
    <s v="Rain"/>
    <s v="Snow-covered"/>
    <s v="Night"/>
    <n v="5"/>
    <s v="Severe"/>
    <d v="2022-02-24T00:00:00"/>
    <d v="1899-12-30T21:50:00"/>
    <n v="5"/>
    <s v="Severe"/>
    <d v="2022-02-24T00:00:00"/>
    <d v="1899-12-30T21:50:00"/>
    <d v="2022-02-24T21:50:00"/>
    <s v="Feb,2022"/>
    <n v="2022"/>
    <s v="Thu"/>
    <n v="21"/>
    <s v="NO"/>
    <n v="3"/>
  </r>
  <r>
    <x v="1311"/>
    <s v="Rear-end Collision"/>
    <x v="3"/>
    <s v="Fog"/>
    <s v="Wet"/>
    <s v="Midday"/>
    <n v="2"/>
    <s v="Severe"/>
    <d v="2022-02-24T00:00:00"/>
    <d v="1899-12-30T21:51:00"/>
    <n v="2"/>
    <s v="Severe"/>
    <d v="2022-02-24T00:00:00"/>
    <d v="1899-12-30T21:51:00"/>
    <d v="2022-02-24T21:51:00"/>
    <s v="Feb,2022"/>
    <n v="2022"/>
    <s v="Thu"/>
    <n v="21"/>
    <s v="NO"/>
    <n v="3"/>
  </r>
  <r>
    <x v="1312"/>
    <s v="Pedestrian Involved"/>
    <x v="6"/>
    <s v="Clear"/>
    <s v="Snow-covered"/>
    <s v="Night"/>
    <n v="2"/>
    <s v="Moderate"/>
    <d v="2022-02-24T00:00:00"/>
    <d v="1899-12-30T21:52:00"/>
    <n v="2"/>
    <s v="Moderate"/>
    <d v="2022-02-24T00:00:00"/>
    <d v="1899-12-30T21:52:00"/>
    <d v="2022-02-24T21:52:00"/>
    <s v="Feb,2022"/>
    <n v="2022"/>
    <s v="Thu"/>
    <n v="21"/>
    <s v="NO"/>
    <n v="2"/>
  </r>
  <r>
    <x v="1313"/>
    <s v="Single Vehicle Accident"/>
    <x v="5"/>
    <s v="Windy"/>
    <s v="Snow-covered"/>
    <s v="Morning Rush"/>
    <n v="2"/>
    <s v="Fatal"/>
    <d v="2022-02-24T00:00:00"/>
    <d v="1899-12-30T21:53:00"/>
    <n v="2"/>
    <s v="Fatal"/>
    <d v="2022-02-24T00:00:00"/>
    <d v="1899-12-30T21:53:00"/>
    <d v="2022-02-24T21:53:00"/>
    <s v="Feb,2022"/>
    <n v="2022"/>
    <s v="Thu"/>
    <n v="21"/>
    <s v="NO"/>
    <n v="5"/>
  </r>
  <r>
    <x v="1314"/>
    <s v="Pedestrian Involved"/>
    <x v="5"/>
    <s v="Rain"/>
    <s v="Snow-covered"/>
    <s v="Evening Rush"/>
    <n v="2"/>
    <s v="Fatal"/>
    <d v="2022-02-24T00:00:00"/>
    <d v="1899-12-30T21:54:00"/>
    <n v="2"/>
    <s v="Fatal"/>
    <d v="2022-02-24T00:00:00"/>
    <d v="1899-12-30T21:54:00"/>
    <d v="2022-02-24T21:54:00"/>
    <s v="Feb,2022"/>
    <n v="2022"/>
    <s v="Thu"/>
    <n v="21"/>
    <s v="NO"/>
    <n v="5"/>
  </r>
  <r>
    <x v="1315"/>
    <s v="Multi-vehicle Pile-up"/>
    <x v="4"/>
    <s v="Rain"/>
    <s v="Dry"/>
    <s v="Night"/>
    <n v="3"/>
    <s v="Moderate"/>
    <d v="2022-02-24T00:00:00"/>
    <d v="1899-12-30T21:55:00"/>
    <n v="3"/>
    <s v="Moderate"/>
    <d v="2022-02-24T00:00:00"/>
    <d v="1899-12-30T21:55:00"/>
    <d v="2022-02-24T21:55:00"/>
    <s v="Feb,2022"/>
    <n v="2022"/>
    <s v="Thu"/>
    <n v="21"/>
    <s v="NO"/>
    <n v="2"/>
  </r>
  <r>
    <x v="1316"/>
    <s v="Side-impact Collision"/>
    <x v="6"/>
    <s v="Rain"/>
    <s v="Icy"/>
    <s v="Midday"/>
    <n v="1"/>
    <s v="Severe"/>
    <d v="2022-02-24T00:00:00"/>
    <d v="1899-12-30T21:56:00"/>
    <n v="1"/>
    <s v="Severe"/>
    <d v="2022-02-24T00:00:00"/>
    <d v="1899-12-30T21:56:00"/>
    <d v="2022-02-24T21:56:00"/>
    <s v="Feb,2022"/>
    <n v="2022"/>
    <s v="Thu"/>
    <n v="21"/>
    <s v="NO"/>
    <n v="3"/>
  </r>
  <r>
    <x v="1317"/>
    <s v="Single Vehicle Accident"/>
    <x v="9"/>
    <s v="Snow"/>
    <s v="Snow-covered"/>
    <s v="Night"/>
    <n v="1"/>
    <s v="Severe"/>
    <d v="2022-02-24T00:00:00"/>
    <d v="1899-12-30T21:57:00"/>
    <n v="1"/>
    <s v="Severe"/>
    <d v="2022-02-24T00:00:00"/>
    <d v="1899-12-30T21:57:00"/>
    <d v="2022-02-24T21:57:00"/>
    <s v="Feb,2022"/>
    <n v="2022"/>
    <s v="Thu"/>
    <n v="21"/>
    <s v="NO"/>
    <n v="3"/>
  </r>
  <r>
    <x v="1318"/>
    <s v="Pedestrian Involved"/>
    <x v="8"/>
    <s v="Windy"/>
    <s v="Icy"/>
    <s v="Evening Rush"/>
    <n v="3"/>
    <s v="Severe"/>
    <d v="2022-02-24T00:00:00"/>
    <d v="1899-12-30T21:58:00"/>
    <n v="3"/>
    <s v="Severe"/>
    <d v="2022-02-24T00:00:00"/>
    <d v="1899-12-30T21:58:00"/>
    <d v="2022-02-24T21:58:00"/>
    <s v="Feb,2022"/>
    <n v="2022"/>
    <s v="Thu"/>
    <n v="21"/>
    <s v="NO"/>
    <n v="3"/>
  </r>
  <r>
    <x v="1319"/>
    <s v="Side-impact Collision"/>
    <x v="9"/>
    <s v="Fog"/>
    <s v="Icy"/>
    <s v="Night"/>
    <n v="2"/>
    <s v="Minor"/>
    <d v="2022-02-24T00:00:00"/>
    <d v="1899-12-30T21:59:00"/>
    <n v="2"/>
    <s v="Minor"/>
    <d v="2022-02-24T00:00:00"/>
    <d v="1899-12-30T21:59:00"/>
    <d v="2022-02-24T21:59:00"/>
    <s v="Feb,2022"/>
    <n v="2022"/>
    <s v="Thu"/>
    <n v="21"/>
    <s v="NO"/>
    <n v="1"/>
  </r>
  <r>
    <x v="1320"/>
    <s v="Side-impact Collision"/>
    <x v="4"/>
    <s v="Clear"/>
    <s v="Snow-covered"/>
    <s v="Morning Rush"/>
    <n v="5"/>
    <s v="Severe"/>
    <d v="2022-02-25T00:00:00"/>
    <d v="1899-12-30T22:00:00"/>
    <n v="5"/>
    <s v="Severe"/>
    <d v="2022-02-25T00:00:00"/>
    <d v="1899-12-30T22:00:00"/>
    <d v="2022-02-25T22:00:00"/>
    <s v="Feb,2022"/>
    <n v="2022"/>
    <s v="Fri"/>
    <n v="22"/>
    <s v="NO"/>
    <n v="3"/>
  </r>
  <r>
    <x v="1321"/>
    <s v="Single Vehicle Accident"/>
    <x v="8"/>
    <s v="Fog"/>
    <s v="Snow-covered"/>
    <s v="Evening Rush"/>
    <n v="2"/>
    <s v="Moderate"/>
    <d v="2022-02-25T00:00:00"/>
    <d v="1899-12-30T22:01:00"/>
    <n v="2"/>
    <s v="Moderate"/>
    <d v="2022-02-25T00:00:00"/>
    <d v="1899-12-30T22:01:00"/>
    <d v="2022-02-25T22:01:00"/>
    <s v="Feb,2022"/>
    <n v="2022"/>
    <s v="Fri"/>
    <n v="22"/>
    <s v="NO"/>
    <n v="2"/>
  </r>
  <r>
    <x v="1322"/>
    <s v="Multi-vehicle Pile-up"/>
    <x v="9"/>
    <s v="Rain"/>
    <s v="Icy"/>
    <s v="Evening Rush"/>
    <n v="2"/>
    <s v="Moderate"/>
    <d v="2022-02-25T00:00:00"/>
    <d v="1899-12-30T22:02:00"/>
    <n v="2"/>
    <s v="Moderate"/>
    <d v="2022-02-25T00:00:00"/>
    <d v="1899-12-30T22:02:00"/>
    <d v="2022-02-25T22:02:00"/>
    <s v="Feb,2022"/>
    <n v="2022"/>
    <s v="Fri"/>
    <n v="22"/>
    <s v="NO"/>
    <n v="2"/>
  </r>
  <r>
    <x v="1323"/>
    <s v="Head-on Collision"/>
    <x v="3"/>
    <s v="Windy"/>
    <s v="Wet"/>
    <s v="Night"/>
    <n v="2"/>
    <s v="Minor"/>
    <d v="2022-02-25T00:00:00"/>
    <d v="1899-12-30T22:03:00"/>
    <n v="2"/>
    <s v="Minor"/>
    <d v="2022-02-25T00:00:00"/>
    <d v="1899-12-30T22:03:00"/>
    <d v="2022-02-25T22:03:00"/>
    <s v="Feb,2022"/>
    <n v="2022"/>
    <s v="Fri"/>
    <n v="22"/>
    <s v="NO"/>
    <n v="1"/>
  </r>
  <r>
    <x v="1324"/>
    <s v="Single Vehicle Accident"/>
    <x v="0"/>
    <s v="Snow"/>
    <s v="Icy"/>
    <s v="Morning Rush"/>
    <n v="1"/>
    <s v="Fatal"/>
    <d v="2022-02-25T00:00:00"/>
    <d v="1899-12-30T22:04:00"/>
    <n v="1"/>
    <s v="Fatal"/>
    <d v="2022-02-25T00:00:00"/>
    <d v="1899-12-30T22:04:00"/>
    <d v="2022-02-25T22:04:00"/>
    <s v="Feb,2022"/>
    <n v="2022"/>
    <s v="Fri"/>
    <n v="22"/>
    <s v="NO"/>
    <n v="5"/>
  </r>
  <r>
    <x v="1325"/>
    <s v="Head-on Collision"/>
    <x v="1"/>
    <s v="Snow"/>
    <s v="Icy"/>
    <s v="Evening Rush"/>
    <n v="3"/>
    <s v="Fatal"/>
    <d v="2022-02-25T00:00:00"/>
    <d v="1899-12-30T22:05:00"/>
    <n v="3"/>
    <s v="Fatal"/>
    <d v="2022-02-25T00:00:00"/>
    <d v="1899-12-30T22:05:00"/>
    <d v="2022-02-25T22:05:00"/>
    <s v="Feb,2022"/>
    <n v="2022"/>
    <s v="Fri"/>
    <n v="22"/>
    <s v="NO"/>
    <n v="5"/>
  </r>
  <r>
    <x v="1326"/>
    <s v="Multi-vehicle Pile-up"/>
    <x v="5"/>
    <s v="Rain"/>
    <s v="Wet"/>
    <s v="Evening Rush"/>
    <n v="4"/>
    <s v="Moderate"/>
    <d v="2022-02-25T00:00:00"/>
    <d v="1899-12-30T22:06:00"/>
    <n v="4"/>
    <s v="Moderate"/>
    <d v="2022-02-25T00:00:00"/>
    <d v="1899-12-30T22:06:00"/>
    <d v="2022-02-25T22:06:00"/>
    <s v="Feb,2022"/>
    <n v="2022"/>
    <s v="Fri"/>
    <n v="22"/>
    <s v="NO"/>
    <n v="2"/>
  </r>
  <r>
    <x v="1327"/>
    <s v="Rear-end Collision"/>
    <x v="1"/>
    <s v="Snow"/>
    <s v="Snow-covered"/>
    <s v="Evening Rush"/>
    <n v="2"/>
    <s v="Minor"/>
    <d v="2022-02-25T00:00:00"/>
    <d v="1899-12-30T22:07:00"/>
    <n v="2"/>
    <s v="Minor"/>
    <d v="2022-02-25T00:00:00"/>
    <d v="1899-12-30T22:07:00"/>
    <d v="2022-02-25T22:07:00"/>
    <s v="Feb,2022"/>
    <n v="2022"/>
    <s v="Fri"/>
    <n v="22"/>
    <s v="NO"/>
    <n v="1"/>
  </r>
  <r>
    <x v="1328"/>
    <s v="Single Vehicle Accident"/>
    <x v="2"/>
    <s v="Fog"/>
    <s v="Icy"/>
    <s v="Morning Rush"/>
    <n v="1"/>
    <s v="Fatal"/>
    <d v="2022-02-25T00:00:00"/>
    <d v="1899-12-30T22:08:00"/>
    <n v="1"/>
    <s v="Fatal"/>
    <d v="2022-02-25T00:00:00"/>
    <d v="1899-12-30T22:08:00"/>
    <d v="2022-02-25T22:08:00"/>
    <s v="Feb,2022"/>
    <n v="2022"/>
    <s v="Fri"/>
    <n v="22"/>
    <s v="NO"/>
    <n v="5"/>
  </r>
  <r>
    <x v="1329"/>
    <s v="Head-on Collision"/>
    <x v="1"/>
    <s v="Snow"/>
    <s v="Icy"/>
    <s v="Midday"/>
    <n v="1"/>
    <s v="Fatal"/>
    <d v="2022-02-25T00:00:00"/>
    <d v="1899-12-30T22:09:00"/>
    <n v="1"/>
    <s v="Fatal"/>
    <d v="2022-02-25T00:00:00"/>
    <d v="1899-12-30T22:09:00"/>
    <d v="2022-02-25T22:09:00"/>
    <s v="Feb,2022"/>
    <n v="2022"/>
    <s v="Fri"/>
    <n v="22"/>
    <s v="NO"/>
    <n v="5"/>
  </r>
  <r>
    <x v="1330"/>
    <s v="Multi-vehicle Pile-up"/>
    <x v="5"/>
    <s v="Windy"/>
    <s v="Dry"/>
    <s v="Morning Rush"/>
    <n v="5"/>
    <s v="Severe"/>
    <d v="2022-02-25T00:00:00"/>
    <d v="1899-12-30T22:10:00"/>
    <n v="5"/>
    <s v="Severe"/>
    <d v="2022-02-25T00:00:00"/>
    <d v="1899-12-30T22:10:00"/>
    <d v="2022-02-25T22:10:00"/>
    <s v="Feb,2022"/>
    <n v="2022"/>
    <s v="Fri"/>
    <n v="22"/>
    <s v="NO"/>
    <n v="3"/>
  </r>
  <r>
    <x v="1331"/>
    <s v="Pedestrian Involved"/>
    <x v="6"/>
    <s v="Fog"/>
    <s v="Snow-covered"/>
    <s v="Evening Rush"/>
    <n v="1"/>
    <s v="Severe"/>
    <d v="2022-02-25T00:00:00"/>
    <d v="1899-12-30T22:11:00"/>
    <n v="1"/>
    <s v="Severe"/>
    <d v="2022-02-25T00:00:00"/>
    <d v="1899-12-30T22:11:00"/>
    <d v="2022-02-25T22:11:00"/>
    <s v="Feb,2022"/>
    <n v="2022"/>
    <s v="Fri"/>
    <n v="22"/>
    <s v="NO"/>
    <n v="3"/>
  </r>
  <r>
    <x v="1332"/>
    <s v="Side-impact Collision"/>
    <x v="4"/>
    <s v="Fog"/>
    <s v="Dry"/>
    <s v="Morning Rush"/>
    <n v="1"/>
    <s v="Moderate"/>
    <d v="2022-02-25T00:00:00"/>
    <d v="1899-12-30T22:12:00"/>
    <n v="1"/>
    <s v="Moderate"/>
    <d v="2022-02-25T00:00:00"/>
    <d v="1899-12-30T22:12:00"/>
    <d v="2022-02-25T22:12:00"/>
    <s v="Feb,2022"/>
    <n v="2022"/>
    <s v="Fri"/>
    <n v="22"/>
    <s v="NO"/>
    <n v="2"/>
  </r>
  <r>
    <x v="1333"/>
    <s v="Rear-end Collision"/>
    <x v="4"/>
    <s v="Snow"/>
    <s v="Icy"/>
    <s v="Night"/>
    <n v="1"/>
    <s v="Moderate"/>
    <d v="2022-02-25T00:00:00"/>
    <d v="1899-12-30T22:13:00"/>
    <n v="1"/>
    <s v="Moderate"/>
    <d v="2022-02-25T00:00:00"/>
    <d v="1899-12-30T22:13:00"/>
    <d v="2022-02-25T22:13:00"/>
    <s v="Feb,2022"/>
    <n v="2022"/>
    <s v="Fri"/>
    <n v="22"/>
    <s v="NO"/>
    <n v="2"/>
  </r>
  <r>
    <x v="1334"/>
    <s v="Single Vehicle Accident"/>
    <x v="5"/>
    <s v="Windy"/>
    <s v="Dry"/>
    <s v="Evening Rush"/>
    <n v="2"/>
    <s v="Severe"/>
    <d v="2022-02-25T00:00:00"/>
    <d v="1899-12-30T22:14:00"/>
    <n v="2"/>
    <s v="Severe"/>
    <d v="2022-02-25T00:00:00"/>
    <d v="1899-12-30T22:14:00"/>
    <d v="2022-02-25T22:14:00"/>
    <s v="Feb,2022"/>
    <n v="2022"/>
    <s v="Fri"/>
    <n v="22"/>
    <s v="NO"/>
    <n v="3"/>
  </r>
  <r>
    <x v="1335"/>
    <s v="Head-on Collision"/>
    <x v="9"/>
    <s v="Rain"/>
    <s v="Dry"/>
    <s v="Morning Rush"/>
    <n v="3"/>
    <s v="Moderate"/>
    <d v="2022-02-25T00:00:00"/>
    <d v="1899-12-30T22:15:00"/>
    <n v="3"/>
    <s v="Moderate"/>
    <d v="2022-02-25T00:00:00"/>
    <d v="1899-12-30T22:15:00"/>
    <d v="2022-02-25T22:15:00"/>
    <s v="Feb,2022"/>
    <n v="2022"/>
    <s v="Fri"/>
    <n v="22"/>
    <s v="NO"/>
    <n v="2"/>
  </r>
  <r>
    <x v="1336"/>
    <s v="Pedestrian Involved"/>
    <x v="1"/>
    <s v="Fog"/>
    <s v="Wet"/>
    <s v="Morning Rush"/>
    <n v="5"/>
    <s v="Fatal"/>
    <d v="2022-02-25T00:00:00"/>
    <d v="1899-12-30T22:16:00"/>
    <n v="5"/>
    <s v="Fatal"/>
    <d v="2022-02-25T00:00:00"/>
    <d v="1899-12-30T22:16:00"/>
    <d v="2022-02-25T22:16:00"/>
    <s v="Feb,2022"/>
    <n v="2022"/>
    <s v="Fri"/>
    <n v="22"/>
    <s v="NO"/>
    <n v="5"/>
  </r>
  <r>
    <x v="1337"/>
    <s v="Head-on Collision"/>
    <x v="3"/>
    <s v="Clear"/>
    <s v="Dry"/>
    <s v="Evening Rush"/>
    <n v="3"/>
    <s v="Minor"/>
    <d v="2022-02-25T00:00:00"/>
    <d v="1899-12-30T22:17:00"/>
    <n v="3"/>
    <s v="Minor"/>
    <d v="2022-02-25T00:00:00"/>
    <d v="1899-12-30T22:17:00"/>
    <d v="2022-02-25T22:17:00"/>
    <s v="Feb,2022"/>
    <n v="2022"/>
    <s v="Fri"/>
    <n v="22"/>
    <s v="NO"/>
    <n v="1"/>
  </r>
  <r>
    <x v="1338"/>
    <s v="Multi-vehicle Pile-up"/>
    <x v="6"/>
    <s v="Fog"/>
    <s v="Wet"/>
    <s v="Evening Rush"/>
    <n v="2"/>
    <s v="Severe"/>
    <d v="2022-02-25T00:00:00"/>
    <d v="1899-12-30T22:18:00"/>
    <n v="2"/>
    <s v="Severe"/>
    <d v="2022-02-25T00:00:00"/>
    <d v="1899-12-30T22:18:00"/>
    <d v="2022-02-25T22:18:00"/>
    <s v="Feb,2022"/>
    <n v="2022"/>
    <s v="Fri"/>
    <n v="22"/>
    <s v="NO"/>
    <n v="3"/>
  </r>
  <r>
    <x v="1339"/>
    <s v="Single Vehicle Accident"/>
    <x v="5"/>
    <s v="Snow"/>
    <s v="Dry"/>
    <s v="Night"/>
    <n v="2"/>
    <s v="Severe"/>
    <d v="2022-02-25T00:00:00"/>
    <d v="1899-12-30T22:19:00"/>
    <n v="2"/>
    <s v="Severe"/>
    <d v="2022-02-25T00:00:00"/>
    <d v="1899-12-30T22:19:00"/>
    <d v="2022-02-25T22:19:00"/>
    <s v="Feb,2022"/>
    <n v="2022"/>
    <s v="Fri"/>
    <n v="22"/>
    <s v="NO"/>
    <n v="3"/>
  </r>
  <r>
    <x v="1340"/>
    <s v="Multi-vehicle Pile-up"/>
    <x v="1"/>
    <s v="Fog"/>
    <s v="Wet"/>
    <s v="Evening Rush"/>
    <n v="5"/>
    <s v="Moderate"/>
    <d v="2022-02-25T00:00:00"/>
    <d v="1899-12-30T22:20:00"/>
    <n v="5"/>
    <s v="Moderate"/>
    <d v="2022-02-25T00:00:00"/>
    <d v="1899-12-30T22:20:00"/>
    <d v="2022-02-25T22:20:00"/>
    <s v="Feb,2022"/>
    <n v="2022"/>
    <s v="Fri"/>
    <n v="22"/>
    <s v="NO"/>
    <n v="2"/>
  </r>
  <r>
    <x v="1341"/>
    <s v="Head-on Collision"/>
    <x v="9"/>
    <s v="Clear"/>
    <s v="Icy"/>
    <s v="Morning Rush"/>
    <n v="1"/>
    <s v="Moderate"/>
    <d v="2022-02-25T00:00:00"/>
    <d v="1899-12-30T22:21:00"/>
    <n v="1"/>
    <s v="Moderate"/>
    <d v="2022-02-25T00:00:00"/>
    <d v="1899-12-30T22:21:00"/>
    <d v="2022-02-25T22:21:00"/>
    <s v="Feb,2022"/>
    <n v="2022"/>
    <s v="Fri"/>
    <n v="22"/>
    <s v="NO"/>
    <n v="2"/>
  </r>
  <r>
    <x v="1342"/>
    <s v="Single Vehicle Accident"/>
    <x v="3"/>
    <s v="Clear"/>
    <s v="Dry"/>
    <s v="Morning Rush"/>
    <n v="2"/>
    <s v="Severe"/>
    <d v="2022-02-25T00:00:00"/>
    <d v="1899-12-30T22:22:00"/>
    <n v="2"/>
    <s v="Severe"/>
    <d v="2022-02-25T00:00:00"/>
    <d v="1899-12-30T22:22:00"/>
    <d v="2022-02-25T22:22:00"/>
    <s v="Feb,2022"/>
    <n v="2022"/>
    <s v="Fri"/>
    <n v="22"/>
    <s v="NO"/>
    <n v="3"/>
  </r>
  <r>
    <x v="1343"/>
    <s v="Head-on Collision"/>
    <x v="0"/>
    <s v="Clear"/>
    <s v="Wet"/>
    <s v="Night"/>
    <n v="2"/>
    <s v="Moderate"/>
    <d v="2022-02-25T00:00:00"/>
    <d v="1899-12-30T22:23:00"/>
    <n v="2"/>
    <s v="Moderate"/>
    <d v="2022-02-25T00:00:00"/>
    <d v="1899-12-30T22:23:00"/>
    <d v="2022-02-25T22:23:00"/>
    <s v="Feb,2022"/>
    <n v="2022"/>
    <s v="Fri"/>
    <n v="22"/>
    <s v="NO"/>
    <n v="2"/>
  </r>
  <r>
    <x v="1344"/>
    <s v="Side-impact Collision"/>
    <x v="7"/>
    <s v="Rain"/>
    <s v="Wet"/>
    <s v="Midday"/>
    <n v="2"/>
    <s v="Fatal"/>
    <d v="2022-02-26T00:00:00"/>
    <d v="1899-12-30T22:24:00"/>
    <n v="2"/>
    <s v="Fatal"/>
    <d v="2022-02-26T00:00:00"/>
    <d v="1899-12-30T22:24:00"/>
    <d v="2022-02-26T22:24:00"/>
    <s v="Feb,2022"/>
    <n v="2022"/>
    <s v="Sat"/>
    <n v="22"/>
    <s v="NO"/>
    <n v="5"/>
  </r>
  <r>
    <x v="1345"/>
    <s v="Single Vehicle Accident"/>
    <x v="4"/>
    <s v="Clear"/>
    <s v="Dry"/>
    <s v="Evening Rush"/>
    <n v="3"/>
    <s v="Moderate"/>
    <d v="2022-02-26T00:00:00"/>
    <d v="1899-12-30T22:25:00"/>
    <n v="3"/>
    <s v="Moderate"/>
    <d v="2022-02-26T00:00:00"/>
    <d v="1899-12-30T22:25:00"/>
    <d v="2022-02-26T22:25:00"/>
    <s v="Feb,2022"/>
    <n v="2022"/>
    <s v="Sat"/>
    <n v="22"/>
    <s v="NO"/>
    <n v="2"/>
  </r>
  <r>
    <x v="1346"/>
    <s v="Single Vehicle Accident"/>
    <x v="9"/>
    <s v="Rain"/>
    <s v="Dry"/>
    <s v="Night"/>
    <n v="2"/>
    <s v="Severe"/>
    <d v="2022-02-26T00:00:00"/>
    <d v="1899-12-30T22:26:00"/>
    <n v="2"/>
    <s v="Severe"/>
    <d v="2022-02-26T00:00:00"/>
    <d v="1899-12-30T22:26:00"/>
    <d v="2022-02-26T22:26:00"/>
    <s v="Feb,2022"/>
    <n v="2022"/>
    <s v="Sat"/>
    <n v="22"/>
    <s v="NO"/>
    <n v="3"/>
  </r>
  <r>
    <x v="1347"/>
    <s v="Rear-end Collision"/>
    <x v="0"/>
    <s v="Windy"/>
    <s v="Dry"/>
    <s v="Night"/>
    <n v="5"/>
    <s v="Fatal"/>
    <d v="2022-02-26T00:00:00"/>
    <d v="1899-12-30T22:27:00"/>
    <n v="5"/>
    <s v="Fatal"/>
    <d v="2022-02-26T00:00:00"/>
    <d v="1899-12-30T22:27:00"/>
    <d v="2022-02-26T22:27:00"/>
    <s v="Feb,2022"/>
    <n v="2022"/>
    <s v="Sat"/>
    <n v="22"/>
    <s v="NO"/>
    <n v="5"/>
  </r>
  <r>
    <x v="1348"/>
    <s v="Side-impact Collision"/>
    <x v="9"/>
    <s v="Clear"/>
    <s v="Dry"/>
    <s v="Evening Rush"/>
    <n v="4"/>
    <s v="Moderate"/>
    <d v="2022-02-26T00:00:00"/>
    <d v="1899-12-30T22:28:00"/>
    <n v="4"/>
    <s v="Moderate"/>
    <d v="2022-02-26T00:00:00"/>
    <d v="1899-12-30T22:28:00"/>
    <d v="2022-02-26T22:28:00"/>
    <s v="Feb,2022"/>
    <n v="2022"/>
    <s v="Sat"/>
    <n v="22"/>
    <s v="NO"/>
    <n v="2"/>
  </r>
  <r>
    <x v="1349"/>
    <s v="Single Vehicle Accident"/>
    <x v="1"/>
    <s v="Clear"/>
    <s v="Icy"/>
    <s v="Midday"/>
    <n v="1"/>
    <s v="Moderate"/>
    <d v="2022-02-26T00:00:00"/>
    <d v="1899-12-30T22:29:00"/>
    <n v="1"/>
    <s v="Moderate"/>
    <d v="2022-02-26T00:00:00"/>
    <d v="1899-12-30T22:29:00"/>
    <d v="2022-02-26T22:29:00"/>
    <s v="Feb,2022"/>
    <n v="2022"/>
    <s v="Sat"/>
    <n v="22"/>
    <s v="NO"/>
    <n v="2"/>
  </r>
  <r>
    <x v="1350"/>
    <s v="Pedestrian Involved"/>
    <x v="0"/>
    <s v="Fog"/>
    <s v="Dry"/>
    <s v="Morning Rush"/>
    <n v="2"/>
    <s v="Minor"/>
    <d v="2022-02-26T00:00:00"/>
    <d v="1899-12-30T22:30:00"/>
    <n v="2"/>
    <s v="Minor"/>
    <d v="2022-02-26T00:00:00"/>
    <d v="1899-12-30T22:30:00"/>
    <d v="2022-02-26T22:30:00"/>
    <s v="Feb,2022"/>
    <n v="2022"/>
    <s v="Sat"/>
    <n v="22"/>
    <s v="NO"/>
    <n v="1"/>
  </r>
  <r>
    <x v="1351"/>
    <s v="Head-on Collision"/>
    <x v="6"/>
    <s v="Windy"/>
    <s v="Wet"/>
    <s v="Night"/>
    <n v="2"/>
    <s v="Moderate"/>
    <d v="2022-02-26T00:00:00"/>
    <d v="1899-12-30T22:31:00"/>
    <n v="2"/>
    <s v="Moderate"/>
    <d v="2022-02-26T00:00:00"/>
    <d v="1899-12-30T22:31:00"/>
    <d v="2022-02-26T22:31:00"/>
    <s v="Feb,2022"/>
    <n v="2022"/>
    <s v="Sat"/>
    <n v="22"/>
    <s v="NO"/>
    <n v="2"/>
  </r>
  <r>
    <x v="1352"/>
    <s v="Pedestrian Involved"/>
    <x v="5"/>
    <s v="Snow"/>
    <s v="Snow-covered"/>
    <s v="Morning Rush"/>
    <n v="2"/>
    <s v="Moderate"/>
    <d v="2022-02-26T00:00:00"/>
    <d v="1899-12-30T22:32:00"/>
    <n v="2"/>
    <s v="Moderate"/>
    <d v="2022-02-26T00:00:00"/>
    <d v="1899-12-30T22:32:00"/>
    <d v="2022-02-26T22:32:00"/>
    <s v="Feb,2022"/>
    <n v="2022"/>
    <s v="Sat"/>
    <n v="22"/>
    <s v="NO"/>
    <n v="2"/>
  </r>
  <r>
    <x v="1353"/>
    <s v="Head-on Collision"/>
    <x v="1"/>
    <s v="Clear"/>
    <s v="Icy"/>
    <s v="Midday"/>
    <n v="5"/>
    <s v="Minor"/>
    <d v="2022-02-26T00:00:00"/>
    <d v="1899-12-30T22:33:00"/>
    <n v="5"/>
    <s v="Minor"/>
    <d v="2022-02-26T00:00:00"/>
    <d v="1899-12-30T22:33:00"/>
    <d v="2022-02-26T22:33:00"/>
    <s v="Feb,2022"/>
    <n v="2022"/>
    <s v="Sat"/>
    <n v="22"/>
    <s v="NO"/>
    <n v="1"/>
  </r>
  <r>
    <x v="1354"/>
    <s v="Multi-vehicle Pile-up"/>
    <x v="4"/>
    <s v="Snow"/>
    <s v="Dry"/>
    <s v="Morning Rush"/>
    <n v="3"/>
    <s v="Fatal"/>
    <d v="2022-02-26T00:00:00"/>
    <d v="1899-12-30T22:34:00"/>
    <n v="3"/>
    <s v="Fatal"/>
    <d v="2022-02-26T00:00:00"/>
    <d v="1899-12-30T22:34:00"/>
    <d v="2022-02-26T22:34:00"/>
    <s v="Feb,2022"/>
    <n v="2022"/>
    <s v="Sat"/>
    <n v="22"/>
    <s v="NO"/>
    <n v="5"/>
  </r>
  <r>
    <x v="1355"/>
    <s v="Head-on Collision"/>
    <x v="7"/>
    <s v="Windy"/>
    <s v="Dry"/>
    <s v="Evening Rush"/>
    <n v="3"/>
    <s v="Moderate"/>
    <d v="2022-02-26T00:00:00"/>
    <d v="1899-12-30T22:35:00"/>
    <n v="3"/>
    <s v="Moderate"/>
    <d v="2022-02-26T00:00:00"/>
    <d v="1899-12-30T22:35:00"/>
    <d v="2022-02-26T22:35:00"/>
    <s v="Feb,2022"/>
    <n v="2022"/>
    <s v="Sat"/>
    <n v="22"/>
    <s v="NO"/>
    <n v="2"/>
  </r>
  <r>
    <x v="1356"/>
    <s v="Rear-end Collision"/>
    <x v="6"/>
    <s v="Rain"/>
    <s v="Dry"/>
    <s v="Midday"/>
    <n v="4"/>
    <s v="Severe"/>
    <d v="2022-02-26T00:00:00"/>
    <d v="1899-12-30T22:36:00"/>
    <n v="4"/>
    <s v="Severe"/>
    <d v="2022-02-26T00:00:00"/>
    <d v="1899-12-30T22:36:00"/>
    <d v="2022-02-26T22:36:00"/>
    <s v="Feb,2022"/>
    <n v="2022"/>
    <s v="Sat"/>
    <n v="22"/>
    <s v="NO"/>
    <n v="3"/>
  </r>
  <r>
    <x v="1357"/>
    <s v="Multi-vehicle Pile-up"/>
    <x v="2"/>
    <s v="Snow"/>
    <s v="Wet"/>
    <s v="Night"/>
    <n v="3"/>
    <s v="Severe"/>
    <d v="2022-02-26T00:00:00"/>
    <d v="1899-12-30T22:37:00"/>
    <n v="3"/>
    <s v="Severe"/>
    <d v="2022-02-26T00:00:00"/>
    <d v="1899-12-30T22:37:00"/>
    <d v="2022-02-26T22:37:00"/>
    <s v="Feb,2022"/>
    <n v="2022"/>
    <s v="Sat"/>
    <n v="22"/>
    <s v="NO"/>
    <n v="3"/>
  </r>
  <r>
    <x v="1358"/>
    <s v="Single Vehicle Accident"/>
    <x v="9"/>
    <s v="Snow"/>
    <s v="Wet"/>
    <s v="Midday"/>
    <n v="3"/>
    <s v="Moderate"/>
    <d v="2022-02-26T00:00:00"/>
    <d v="1899-12-30T22:38:00"/>
    <n v="3"/>
    <s v="Moderate"/>
    <d v="2022-02-26T00:00:00"/>
    <d v="1899-12-30T22:38:00"/>
    <d v="2022-02-26T22:38:00"/>
    <s v="Feb,2022"/>
    <n v="2022"/>
    <s v="Sat"/>
    <n v="22"/>
    <s v="NO"/>
    <n v="2"/>
  </r>
  <r>
    <x v="1359"/>
    <s v="Head-on Collision"/>
    <x v="5"/>
    <s v="Windy"/>
    <s v="Dry"/>
    <s v="Morning Rush"/>
    <n v="2"/>
    <s v="Moderate"/>
    <d v="2022-02-26T00:00:00"/>
    <d v="1899-12-30T22:39:00"/>
    <n v="2"/>
    <s v="Moderate"/>
    <d v="2022-02-26T00:00:00"/>
    <d v="1899-12-30T22:39:00"/>
    <d v="2022-02-26T22:39:00"/>
    <s v="Feb,2022"/>
    <n v="2022"/>
    <s v="Sat"/>
    <n v="22"/>
    <s v="NO"/>
    <n v="2"/>
  </r>
  <r>
    <x v="1360"/>
    <s v="Rear-end Collision"/>
    <x v="3"/>
    <s v="Windy"/>
    <s v="Wet"/>
    <s v="Morning Rush"/>
    <n v="2"/>
    <s v="Minor"/>
    <d v="2022-02-26T00:00:00"/>
    <d v="1899-12-30T22:40:00"/>
    <n v="2"/>
    <s v="Minor"/>
    <d v="2022-02-26T00:00:00"/>
    <d v="1899-12-30T22:40:00"/>
    <d v="2022-02-26T22:40:00"/>
    <s v="Feb,2022"/>
    <n v="2022"/>
    <s v="Sat"/>
    <n v="22"/>
    <s v="NO"/>
    <n v="1"/>
  </r>
  <r>
    <x v="1361"/>
    <s v="Pedestrian Involved"/>
    <x v="4"/>
    <s v="Clear"/>
    <s v="Dry"/>
    <s v="Night"/>
    <n v="3"/>
    <s v="Moderate"/>
    <d v="2022-02-26T00:00:00"/>
    <d v="1899-12-30T22:41:00"/>
    <n v="3"/>
    <s v="Moderate"/>
    <d v="2022-02-26T00:00:00"/>
    <d v="1899-12-30T22:41:00"/>
    <d v="2022-02-26T22:41:00"/>
    <s v="Feb,2022"/>
    <n v="2022"/>
    <s v="Sat"/>
    <n v="22"/>
    <s v="NO"/>
    <n v="2"/>
  </r>
  <r>
    <x v="1362"/>
    <s v="Multi-vehicle Pile-up"/>
    <x v="7"/>
    <s v="Snow"/>
    <s v="Dry"/>
    <s v="Morning Rush"/>
    <n v="2"/>
    <s v="Moderate"/>
    <d v="2022-02-26T00:00:00"/>
    <d v="1899-12-30T22:42:00"/>
    <n v="2"/>
    <s v="Moderate"/>
    <d v="2022-02-26T00:00:00"/>
    <d v="1899-12-30T22:42:00"/>
    <d v="2022-02-26T22:42:00"/>
    <s v="Feb,2022"/>
    <n v="2022"/>
    <s v="Sat"/>
    <n v="22"/>
    <s v="NO"/>
    <n v="2"/>
  </r>
  <r>
    <x v="1363"/>
    <s v="Multi-vehicle Pile-up"/>
    <x v="1"/>
    <s v="Clear"/>
    <s v="Dry"/>
    <s v="Midday"/>
    <n v="5"/>
    <s v="Fatal"/>
    <d v="2022-02-26T00:00:00"/>
    <d v="1899-12-30T22:43:00"/>
    <n v="5"/>
    <s v="Fatal"/>
    <d v="2022-02-26T00:00:00"/>
    <d v="1899-12-30T22:43:00"/>
    <d v="2022-02-26T22:43:00"/>
    <s v="Feb,2022"/>
    <n v="2022"/>
    <s v="Sat"/>
    <n v="22"/>
    <s v="NO"/>
    <n v="5"/>
  </r>
  <r>
    <x v="1364"/>
    <s v="Rear-end Collision"/>
    <x v="6"/>
    <s v="Windy"/>
    <s v="Snow-covered"/>
    <s v="Morning Rush"/>
    <n v="4"/>
    <s v="Severe"/>
    <d v="2022-02-26T00:00:00"/>
    <d v="1899-12-30T22:44:00"/>
    <n v="4"/>
    <s v="Severe"/>
    <d v="2022-02-26T00:00:00"/>
    <d v="1899-12-30T22:44:00"/>
    <d v="2022-02-26T22:44:00"/>
    <s v="Feb,2022"/>
    <n v="2022"/>
    <s v="Sat"/>
    <n v="22"/>
    <s v="NO"/>
    <n v="3"/>
  </r>
  <r>
    <x v="1365"/>
    <s v="Pedestrian Involved"/>
    <x v="3"/>
    <s v="Rain"/>
    <s v="Wet"/>
    <s v="Midday"/>
    <n v="3"/>
    <s v="Minor"/>
    <d v="2022-02-26T00:00:00"/>
    <d v="1899-12-30T22:45:00"/>
    <n v="3"/>
    <s v="Minor"/>
    <d v="2022-02-26T00:00:00"/>
    <d v="1899-12-30T22:45:00"/>
    <d v="2022-02-26T22:45:00"/>
    <s v="Feb,2022"/>
    <n v="2022"/>
    <s v="Sat"/>
    <n v="22"/>
    <s v="NO"/>
    <n v="1"/>
  </r>
  <r>
    <x v="1366"/>
    <s v="Multi-vehicle Pile-up"/>
    <x v="7"/>
    <s v="Clear"/>
    <s v="Wet"/>
    <s v="Evening Rush"/>
    <n v="3"/>
    <s v="Moderate"/>
    <d v="2022-02-26T00:00:00"/>
    <d v="1899-12-30T22:46:00"/>
    <n v="3"/>
    <s v="Moderate"/>
    <d v="2022-02-26T00:00:00"/>
    <d v="1899-12-30T22:46:00"/>
    <d v="2022-02-26T22:46:00"/>
    <s v="Feb,2022"/>
    <n v="2022"/>
    <s v="Sat"/>
    <n v="22"/>
    <s v="NO"/>
    <n v="2"/>
  </r>
  <r>
    <x v="1367"/>
    <s v="Single Vehicle Accident"/>
    <x v="9"/>
    <s v="Snow"/>
    <s v="Dry"/>
    <s v="Morning Rush"/>
    <n v="5"/>
    <s v="Moderate"/>
    <d v="2022-02-26T00:00:00"/>
    <d v="1899-12-30T22:47:00"/>
    <n v="5"/>
    <s v="Moderate"/>
    <d v="2022-02-26T00:00:00"/>
    <d v="1899-12-30T22:47:00"/>
    <d v="2022-02-26T22:47:00"/>
    <s v="Feb,2022"/>
    <n v="2022"/>
    <s v="Sat"/>
    <n v="22"/>
    <s v="NO"/>
    <n v="2"/>
  </r>
  <r>
    <x v="1368"/>
    <s v="Head-on Collision"/>
    <x v="3"/>
    <s v="Windy"/>
    <s v="Dry"/>
    <s v="Midday"/>
    <n v="4"/>
    <s v="Severe"/>
    <d v="2022-02-27T00:00:00"/>
    <d v="1899-12-30T22:48:00"/>
    <n v="4"/>
    <s v="Severe"/>
    <d v="2022-02-27T00:00:00"/>
    <d v="1899-12-30T22:48:00"/>
    <d v="2022-02-27T22:48:00"/>
    <s v="Feb,2022"/>
    <n v="2022"/>
    <s v="Sun"/>
    <n v="22"/>
    <s v="NO"/>
    <n v="3"/>
  </r>
  <r>
    <x v="1369"/>
    <s v="Side-impact Collision"/>
    <x v="1"/>
    <s v="Fog"/>
    <s v="Snow-covered"/>
    <s v="Midday"/>
    <n v="4"/>
    <s v="Fatal"/>
    <d v="2022-02-27T00:00:00"/>
    <d v="1899-12-30T22:49:00"/>
    <n v="4"/>
    <s v="Fatal"/>
    <d v="2022-02-27T00:00:00"/>
    <d v="1899-12-30T22:49:00"/>
    <d v="2022-02-27T22:49:00"/>
    <s v="Feb,2022"/>
    <n v="2022"/>
    <s v="Sun"/>
    <n v="22"/>
    <s v="NO"/>
    <n v="5"/>
  </r>
  <r>
    <x v="1370"/>
    <s v="Pedestrian Involved"/>
    <x v="3"/>
    <s v="Rain"/>
    <s v="Icy"/>
    <s v="Night"/>
    <n v="1"/>
    <s v="Severe"/>
    <d v="2022-02-27T00:00:00"/>
    <d v="1899-12-30T22:50:00"/>
    <n v="1"/>
    <s v="Severe"/>
    <d v="2022-02-27T00:00:00"/>
    <d v="1899-12-30T22:50:00"/>
    <d v="2022-02-27T22:50:00"/>
    <s v="Feb,2022"/>
    <n v="2022"/>
    <s v="Sun"/>
    <n v="22"/>
    <s v="NO"/>
    <n v="3"/>
  </r>
  <r>
    <x v="1371"/>
    <s v="Head-on Collision"/>
    <x v="9"/>
    <s v="Windy"/>
    <s v="Wet"/>
    <s v="Night"/>
    <n v="2"/>
    <s v="Minor"/>
    <d v="2022-02-27T00:00:00"/>
    <d v="1899-12-30T22:51:00"/>
    <n v="2"/>
    <s v="Minor"/>
    <d v="2022-02-27T00:00:00"/>
    <d v="1899-12-30T22:51:00"/>
    <d v="2022-02-27T22:51:00"/>
    <s v="Feb,2022"/>
    <n v="2022"/>
    <s v="Sun"/>
    <n v="22"/>
    <s v="NO"/>
    <n v="1"/>
  </r>
  <r>
    <x v="1372"/>
    <s v="Side-impact Collision"/>
    <x v="6"/>
    <s v="Windy"/>
    <s v="Snow-covered"/>
    <s v="Night"/>
    <n v="3"/>
    <s v="Severe"/>
    <d v="2022-02-27T00:00:00"/>
    <d v="1899-12-30T22:52:00"/>
    <n v="3"/>
    <s v="Severe"/>
    <d v="2022-02-27T00:00:00"/>
    <d v="1899-12-30T22:52:00"/>
    <d v="2022-02-27T22:52:00"/>
    <s v="Feb,2022"/>
    <n v="2022"/>
    <s v="Sun"/>
    <n v="22"/>
    <s v="NO"/>
    <n v="3"/>
  </r>
  <r>
    <x v="1373"/>
    <s v="Multi-vehicle Pile-up"/>
    <x v="2"/>
    <s v="Clear"/>
    <s v="Wet"/>
    <s v="Night"/>
    <n v="5"/>
    <s v="Moderate"/>
    <d v="2022-02-27T00:00:00"/>
    <d v="1899-12-30T22:53:00"/>
    <n v="5"/>
    <s v="Moderate"/>
    <d v="2022-02-27T00:00:00"/>
    <d v="1899-12-30T22:53:00"/>
    <d v="2022-02-27T22:53:00"/>
    <s v="Feb,2022"/>
    <n v="2022"/>
    <s v="Sun"/>
    <n v="22"/>
    <s v="NO"/>
    <n v="2"/>
  </r>
  <r>
    <x v="1374"/>
    <s v="Side-impact Collision"/>
    <x v="3"/>
    <s v="Windy"/>
    <s v="Snow-covered"/>
    <s v="Night"/>
    <n v="5"/>
    <s v="Fatal"/>
    <d v="2022-02-27T00:00:00"/>
    <d v="1899-12-30T22:54:00"/>
    <n v="5"/>
    <s v="Fatal"/>
    <d v="2022-02-27T00:00:00"/>
    <d v="1899-12-30T22:54:00"/>
    <d v="2022-02-27T22:54:00"/>
    <s v="Feb,2022"/>
    <n v="2022"/>
    <s v="Sun"/>
    <n v="22"/>
    <s v="NO"/>
    <n v="5"/>
  </r>
  <r>
    <x v="1375"/>
    <s v="Pedestrian Involved"/>
    <x v="9"/>
    <s v="Snow"/>
    <s v="Wet"/>
    <s v="Morning Rush"/>
    <n v="4"/>
    <s v="Moderate"/>
    <d v="2022-02-27T00:00:00"/>
    <d v="1899-12-30T22:55:00"/>
    <n v="4"/>
    <s v="Moderate"/>
    <d v="2022-02-27T00:00:00"/>
    <d v="1899-12-30T22:55:00"/>
    <d v="2022-02-27T22:55:00"/>
    <s v="Feb,2022"/>
    <n v="2022"/>
    <s v="Sun"/>
    <n v="22"/>
    <s v="NO"/>
    <n v="2"/>
  </r>
  <r>
    <x v="1376"/>
    <s v="Head-on Collision"/>
    <x v="7"/>
    <s v="Rain"/>
    <s v="Snow-covered"/>
    <s v="Night"/>
    <n v="4"/>
    <s v="Minor"/>
    <d v="2022-02-27T00:00:00"/>
    <d v="1899-12-30T22:56:00"/>
    <n v="4"/>
    <s v="Minor"/>
    <d v="2022-02-27T00:00:00"/>
    <d v="1899-12-30T22:56:00"/>
    <d v="2022-02-27T22:56:00"/>
    <s v="Feb,2022"/>
    <n v="2022"/>
    <s v="Sun"/>
    <n v="22"/>
    <s v="NO"/>
    <n v="1"/>
  </r>
  <r>
    <x v="1377"/>
    <s v="Multi-vehicle Pile-up"/>
    <x v="4"/>
    <s v="Windy"/>
    <s v="Icy"/>
    <s v="Midday"/>
    <n v="2"/>
    <s v="Moderate"/>
    <d v="2022-02-27T00:00:00"/>
    <d v="1899-12-30T22:57:00"/>
    <n v="2"/>
    <s v="Moderate"/>
    <d v="2022-02-27T00:00:00"/>
    <d v="1899-12-30T22:57:00"/>
    <d v="2022-02-27T22:57:00"/>
    <s v="Feb,2022"/>
    <n v="2022"/>
    <s v="Sun"/>
    <n v="22"/>
    <s v="NO"/>
    <n v="2"/>
  </r>
  <r>
    <x v="1378"/>
    <s v="Multi-vehicle Pile-up"/>
    <x v="0"/>
    <s v="Rain"/>
    <s v="Dry"/>
    <s v="Morning Rush"/>
    <n v="3"/>
    <s v="Moderate"/>
    <d v="2022-02-27T00:00:00"/>
    <d v="1899-12-30T22:58:00"/>
    <n v="3"/>
    <s v="Moderate"/>
    <d v="2022-02-27T00:00:00"/>
    <d v="1899-12-30T22:58:00"/>
    <d v="2022-02-27T22:58:00"/>
    <s v="Feb,2022"/>
    <n v="2022"/>
    <s v="Sun"/>
    <n v="22"/>
    <s v="NO"/>
    <n v="2"/>
  </r>
  <r>
    <x v="1379"/>
    <s v="Multi-vehicle Pile-up"/>
    <x v="5"/>
    <s v="Rain"/>
    <s v="Snow-covered"/>
    <s v="Midday"/>
    <n v="2"/>
    <s v="Severe"/>
    <d v="2022-02-27T00:00:00"/>
    <d v="1899-12-30T22:59:00"/>
    <n v="2"/>
    <s v="Severe"/>
    <d v="2022-02-27T00:00:00"/>
    <d v="1899-12-30T22:59:00"/>
    <d v="2022-02-27T22:59:00"/>
    <s v="Feb,2022"/>
    <n v="2022"/>
    <s v="Sun"/>
    <n v="22"/>
    <s v="NO"/>
    <n v="3"/>
  </r>
  <r>
    <x v="1380"/>
    <s v="Multi-vehicle Pile-up"/>
    <x v="1"/>
    <s v="Clear"/>
    <s v="Wet"/>
    <s v="Night"/>
    <n v="1"/>
    <s v="Minor"/>
    <d v="2022-02-27T00:00:00"/>
    <d v="1899-12-30T23:00:00"/>
    <n v="1"/>
    <s v="Minor"/>
    <d v="2022-02-27T00:00:00"/>
    <d v="1899-12-30T23:00:00"/>
    <d v="2022-02-27T23:00:00"/>
    <s v="Feb,2022"/>
    <n v="2022"/>
    <s v="Sun"/>
    <n v="23"/>
    <s v="NO"/>
    <n v="1"/>
  </r>
  <r>
    <x v="1381"/>
    <s v="Side-impact Collision"/>
    <x v="2"/>
    <s v="Fog"/>
    <s v="Dry"/>
    <s v="Night"/>
    <n v="5"/>
    <s v="Severe"/>
    <d v="2022-02-27T00:00:00"/>
    <d v="1899-12-30T23:01:00"/>
    <n v="5"/>
    <s v="Severe"/>
    <d v="2022-02-27T00:00:00"/>
    <d v="1899-12-30T23:01:00"/>
    <d v="2022-02-27T23:01:00"/>
    <s v="Feb,2022"/>
    <n v="2022"/>
    <s v="Sun"/>
    <n v="23"/>
    <s v="NO"/>
    <n v="3"/>
  </r>
  <r>
    <x v="1382"/>
    <s v="Multi-vehicle Pile-up"/>
    <x v="2"/>
    <s v="Rain"/>
    <s v="Dry"/>
    <s v="Night"/>
    <n v="3"/>
    <s v="Minor"/>
    <d v="2022-02-27T00:00:00"/>
    <d v="1899-12-30T23:02:00"/>
    <n v="3"/>
    <s v="Minor"/>
    <d v="2022-02-27T00:00:00"/>
    <d v="1899-12-30T23:02:00"/>
    <d v="2022-02-27T23:02:00"/>
    <s v="Feb,2022"/>
    <n v="2022"/>
    <s v="Sun"/>
    <n v="23"/>
    <s v="NO"/>
    <n v="1"/>
  </r>
  <r>
    <x v="1383"/>
    <s v="Rear-end Collision"/>
    <x v="6"/>
    <s v="Windy"/>
    <s v="Wet"/>
    <s v="Midday"/>
    <n v="2"/>
    <s v="Fatal"/>
    <d v="2022-02-27T00:00:00"/>
    <d v="1899-12-30T23:03:00"/>
    <n v="2"/>
    <s v="Fatal"/>
    <d v="2022-02-27T00:00:00"/>
    <d v="1899-12-30T23:03:00"/>
    <d v="2022-02-27T23:03:00"/>
    <s v="Feb,2022"/>
    <n v="2022"/>
    <s v="Sun"/>
    <n v="23"/>
    <s v="NO"/>
    <n v="5"/>
  </r>
  <r>
    <x v="1384"/>
    <s v="Multi-vehicle Pile-up"/>
    <x v="4"/>
    <s v="Fog"/>
    <s v="Wet"/>
    <s v="Morning Rush"/>
    <n v="4"/>
    <s v="Minor"/>
    <d v="2022-02-27T00:00:00"/>
    <d v="1899-12-30T23:04:00"/>
    <n v="4"/>
    <s v="Minor"/>
    <d v="2022-02-27T00:00:00"/>
    <d v="1899-12-30T23:04:00"/>
    <d v="2022-02-27T23:04:00"/>
    <s v="Feb,2022"/>
    <n v="2022"/>
    <s v="Sun"/>
    <n v="23"/>
    <s v="NO"/>
    <n v="1"/>
  </r>
  <r>
    <x v="1385"/>
    <s v="Multi-vehicle Pile-up"/>
    <x v="9"/>
    <s v="Clear"/>
    <s v="Icy"/>
    <s v="Midday"/>
    <n v="4"/>
    <s v="Moderate"/>
    <d v="2022-02-27T00:00:00"/>
    <d v="1899-12-30T23:05:00"/>
    <n v="4"/>
    <s v="Moderate"/>
    <d v="2022-02-27T00:00:00"/>
    <d v="1899-12-30T23:05:00"/>
    <d v="2022-02-27T23:05:00"/>
    <s v="Feb,2022"/>
    <n v="2022"/>
    <s v="Sun"/>
    <n v="23"/>
    <s v="NO"/>
    <n v="2"/>
  </r>
  <r>
    <x v="1386"/>
    <s v="Rear-end Collision"/>
    <x v="4"/>
    <s v="Snow"/>
    <s v="Wet"/>
    <s v="Midday"/>
    <n v="4"/>
    <s v="Moderate"/>
    <d v="2022-02-27T00:00:00"/>
    <d v="1899-12-30T23:06:00"/>
    <n v="4"/>
    <s v="Moderate"/>
    <d v="2022-02-27T00:00:00"/>
    <d v="1899-12-30T23:06:00"/>
    <d v="2022-02-27T23:06:00"/>
    <s v="Feb,2022"/>
    <n v="2022"/>
    <s v="Sun"/>
    <n v="23"/>
    <s v="NO"/>
    <n v="2"/>
  </r>
  <r>
    <x v="1387"/>
    <s v="Head-on Collision"/>
    <x v="3"/>
    <s v="Snow"/>
    <s v="Wet"/>
    <s v="Night"/>
    <n v="2"/>
    <s v="Moderate"/>
    <d v="2022-02-27T00:00:00"/>
    <d v="1899-12-30T23:07:00"/>
    <n v="2"/>
    <s v="Moderate"/>
    <d v="2022-02-27T00:00:00"/>
    <d v="1899-12-30T23:07:00"/>
    <d v="2022-02-27T23:07:00"/>
    <s v="Feb,2022"/>
    <n v="2022"/>
    <s v="Sun"/>
    <n v="23"/>
    <s v="NO"/>
    <n v="2"/>
  </r>
  <r>
    <x v="1388"/>
    <s v="Single Vehicle Accident"/>
    <x v="0"/>
    <s v="Snow"/>
    <s v="Dry"/>
    <s v="Night"/>
    <n v="3"/>
    <s v="Severe"/>
    <d v="2022-02-27T00:00:00"/>
    <d v="1899-12-30T23:08:00"/>
    <n v="3"/>
    <s v="Severe"/>
    <d v="2022-02-27T00:00:00"/>
    <d v="1899-12-30T23:08:00"/>
    <d v="2022-02-27T23:08:00"/>
    <s v="Feb,2022"/>
    <n v="2022"/>
    <s v="Sun"/>
    <n v="23"/>
    <s v="NO"/>
    <n v="3"/>
  </r>
  <r>
    <x v="1389"/>
    <s v="Rear-end Collision"/>
    <x v="1"/>
    <s v="Rain"/>
    <s v="Dry"/>
    <s v="Morning Rush"/>
    <n v="5"/>
    <s v="Minor"/>
    <d v="2022-02-27T00:00:00"/>
    <d v="1899-12-30T23:09:00"/>
    <n v="5"/>
    <s v="Minor"/>
    <d v="2022-02-27T00:00:00"/>
    <d v="1899-12-30T23:09:00"/>
    <d v="2022-02-27T23:09:00"/>
    <s v="Feb,2022"/>
    <n v="2022"/>
    <s v="Sun"/>
    <n v="23"/>
    <s v="NO"/>
    <n v="1"/>
  </r>
  <r>
    <x v="1390"/>
    <s v="Pedestrian Involved"/>
    <x v="3"/>
    <s v="Fog"/>
    <s v="Wet"/>
    <s v="Night"/>
    <n v="5"/>
    <s v="Minor"/>
    <d v="2022-02-27T00:00:00"/>
    <d v="1899-12-30T23:10:00"/>
    <n v="5"/>
    <s v="Minor"/>
    <d v="2022-02-27T00:00:00"/>
    <d v="1899-12-30T23:10:00"/>
    <d v="2022-02-27T23:10:00"/>
    <s v="Feb,2022"/>
    <n v="2022"/>
    <s v="Sun"/>
    <n v="23"/>
    <s v="NO"/>
    <n v="1"/>
  </r>
  <r>
    <x v="1391"/>
    <s v="Head-on Collision"/>
    <x v="6"/>
    <s v="Clear"/>
    <s v="Wet"/>
    <s v="Evening Rush"/>
    <n v="3"/>
    <s v="Fatal"/>
    <d v="2022-02-27T00:00:00"/>
    <d v="1899-12-30T23:11:00"/>
    <n v="3"/>
    <s v="Fatal"/>
    <d v="2022-02-27T00:00:00"/>
    <d v="1899-12-30T23:11:00"/>
    <d v="2022-02-27T23:11:00"/>
    <s v="Feb,2022"/>
    <n v="2022"/>
    <s v="Sun"/>
    <n v="23"/>
    <s v="NO"/>
    <n v="5"/>
  </r>
  <r>
    <x v="1392"/>
    <s v="Multi-vehicle Pile-up"/>
    <x v="3"/>
    <s v="Fog"/>
    <s v="Icy"/>
    <s v="Night"/>
    <n v="2"/>
    <s v="Minor"/>
    <d v="2022-02-28T00:00:00"/>
    <d v="1899-12-30T23:12:00"/>
    <n v="2"/>
    <s v="Minor"/>
    <d v="2022-02-28T00:00:00"/>
    <d v="1899-12-30T23:12:00"/>
    <d v="2022-02-28T23:12:00"/>
    <s v="Feb,2022"/>
    <n v="2022"/>
    <s v="Mon"/>
    <n v="23"/>
    <s v="NO"/>
    <n v="1"/>
  </r>
  <r>
    <x v="1393"/>
    <s v="Side-impact Collision"/>
    <x v="7"/>
    <s v="Rain"/>
    <s v="Wet"/>
    <s v="Night"/>
    <n v="5"/>
    <s v="Severe"/>
    <d v="2022-02-28T00:00:00"/>
    <d v="1899-12-30T23:13:00"/>
    <n v="5"/>
    <s v="Severe"/>
    <d v="2022-02-28T00:00:00"/>
    <d v="1899-12-30T23:13:00"/>
    <d v="2022-02-28T23:13:00"/>
    <s v="Feb,2022"/>
    <n v="2022"/>
    <s v="Mon"/>
    <n v="23"/>
    <s v="NO"/>
    <n v="3"/>
  </r>
  <r>
    <x v="1394"/>
    <s v="Rear-end Collision"/>
    <x v="0"/>
    <s v="Windy"/>
    <s v="Wet"/>
    <s v="Evening Rush"/>
    <n v="4"/>
    <s v="Severe"/>
    <d v="2022-02-28T00:00:00"/>
    <d v="1899-12-30T23:14:00"/>
    <n v="4"/>
    <s v="Severe"/>
    <d v="2022-02-28T00:00:00"/>
    <d v="1899-12-30T23:14:00"/>
    <d v="2022-02-28T23:14:00"/>
    <s v="Feb,2022"/>
    <n v="2022"/>
    <s v="Mon"/>
    <n v="23"/>
    <s v="NO"/>
    <n v="3"/>
  </r>
  <r>
    <x v="1395"/>
    <s v="Head-on Collision"/>
    <x v="1"/>
    <s v="Clear"/>
    <s v="Snow-covered"/>
    <s v="Midday"/>
    <n v="2"/>
    <s v="Severe"/>
    <d v="2022-02-28T00:00:00"/>
    <d v="1899-12-30T23:15:00"/>
    <n v="2"/>
    <s v="Severe"/>
    <d v="2022-02-28T00:00:00"/>
    <d v="1899-12-30T23:15:00"/>
    <d v="2022-02-28T23:15:00"/>
    <s v="Feb,2022"/>
    <n v="2022"/>
    <s v="Mon"/>
    <n v="23"/>
    <s v="NO"/>
    <n v="3"/>
  </r>
  <r>
    <x v="1396"/>
    <s v="Head-on Collision"/>
    <x v="5"/>
    <s v="Fog"/>
    <s v="Icy"/>
    <s v="Midday"/>
    <n v="3"/>
    <s v="Fatal"/>
    <d v="2022-02-28T00:00:00"/>
    <d v="1899-12-30T23:16:00"/>
    <n v="3"/>
    <s v="Fatal"/>
    <d v="2022-02-28T00:00:00"/>
    <d v="1899-12-30T23:16:00"/>
    <d v="2022-02-28T23:16:00"/>
    <s v="Feb,2022"/>
    <n v="2022"/>
    <s v="Mon"/>
    <n v="23"/>
    <s v="NO"/>
    <n v="5"/>
  </r>
  <r>
    <x v="1397"/>
    <s v="Multi-vehicle Pile-up"/>
    <x v="4"/>
    <s v="Fog"/>
    <s v="Snow-covered"/>
    <s v="Evening Rush"/>
    <n v="4"/>
    <s v="Minor"/>
    <d v="2022-02-28T00:00:00"/>
    <d v="1899-12-30T23:17:00"/>
    <n v="4"/>
    <s v="Minor"/>
    <d v="2022-02-28T00:00:00"/>
    <d v="1899-12-30T23:17:00"/>
    <d v="2022-02-28T23:17:00"/>
    <s v="Feb,2022"/>
    <n v="2022"/>
    <s v="Mon"/>
    <n v="23"/>
    <s v="NO"/>
    <n v="1"/>
  </r>
  <r>
    <x v="1398"/>
    <s v="Single Vehicle Accident"/>
    <x v="8"/>
    <s v="Snow"/>
    <s v="Icy"/>
    <s v="Midday"/>
    <n v="1"/>
    <s v="Severe"/>
    <d v="2022-02-28T00:00:00"/>
    <d v="1899-12-30T23:18:00"/>
    <n v="1"/>
    <s v="Severe"/>
    <d v="2022-02-28T00:00:00"/>
    <d v="1899-12-30T23:18:00"/>
    <d v="2022-02-28T23:18:00"/>
    <s v="Feb,2022"/>
    <n v="2022"/>
    <s v="Mon"/>
    <n v="23"/>
    <s v="NO"/>
    <n v="3"/>
  </r>
  <r>
    <x v="1399"/>
    <s v="Side-impact Collision"/>
    <x v="6"/>
    <s v="Fog"/>
    <s v="Wet"/>
    <s v="Morning Rush"/>
    <n v="3"/>
    <s v="Minor"/>
    <d v="2022-02-28T00:00:00"/>
    <d v="1899-12-30T23:19:00"/>
    <n v="3"/>
    <s v="Minor"/>
    <d v="2022-02-28T00:00:00"/>
    <d v="1899-12-30T23:19:00"/>
    <d v="2022-02-28T23:19:00"/>
    <s v="Feb,2022"/>
    <n v="2022"/>
    <s v="Mon"/>
    <n v="23"/>
    <s v="NO"/>
    <n v="1"/>
  </r>
  <r>
    <x v="1400"/>
    <s v="Side-impact Collision"/>
    <x v="7"/>
    <s v="Fog"/>
    <s v="Snow-covered"/>
    <s v="Morning Rush"/>
    <n v="2"/>
    <s v="Severe"/>
    <d v="2022-02-28T00:00:00"/>
    <d v="1899-12-30T23:20:00"/>
    <n v="2"/>
    <s v="Severe"/>
    <d v="2022-02-28T00:00:00"/>
    <d v="1899-12-30T23:20:00"/>
    <d v="2022-02-28T23:20:00"/>
    <s v="Feb,2022"/>
    <n v="2022"/>
    <s v="Mon"/>
    <n v="23"/>
    <s v="NO"/>
    <n v="3"/>
  </r>
  <r>
    <x v="1401"/>
    <s v="Side-impact Collision"/>
    <x v="3"/>
    <s v="Rain"/>
    <s v="Icy"/>
    <s v="Night"/>
    <n v="4"/>
    <s v="Moderate"/>
    <d v="2022-02-28T00:00:00"/>
    <d v="1899-12-30T23:21:00"/>
    <n v="4"/>
    <s v="Moderate"/>
    <d v="2022-02-28T00:00:00"/>
    <d v="1899-12-30T23:21:00"/>
    <d v="2022-02-28T23:21:00"/>
    <s v="Feb,2022"/>
    <n v="2022"/>
    <s v="Mon"/>
    <n v="23"/>
    <s v="NO"/>
    <n v="2"/>
  </r>
  <r>
    <x v="1402"/>
    <s v="Pedestrian Involved"/>
    <x v="1"/>
    <s v="Clear"/>
    <s v="Icy"/>
    <s v="Evening Rush"/>
    <n v="4"/>
    <s v="Moderate"/>
    <d v="2022-02-28T00:00:00"/>
    <d v="1899-12-30T23:22:00"/>
    <n v="4"/>
    <s v="Moderate"/>
    <d v="2022-02-28T00:00:00"/>
    <d v="1899-12-30T23:22:00"/>
    <d v="2022-02-28T23:22:00"/>
    <s v="Feb,2022"/>
    <n v="2022"/>
    <s v="Mon"/>
    <n v="23"/>
    <s v="NO"/>
    <n v="2"/>
  </r>
  <r>
    <x v="1403"/>
    <s v="Head-on Collision"/>
    <x v="1"/>
    <s v="Windy"/>
    <s v="Wet"/>
    <s v="Evening Rush"/>
    <n v="3"/>
    <s v="Severe"/>
    <d v="2022-02-28T00:00:00"/>
    <d v="1899-12-30T23:23:00"/>
    <n v="3"/>
    <s v="Severe"/>
    <d v="2022-02-28T00:00:00"/>
    <d v="1899-12-30T23:23:00"/>
    <d v="2022-02-28T23:23:00"/>
    <s v="Feb,2022"/>
    <n v="2022"/>
    <s v="Mon"/>
    <n v="23"/>
    <s v="NO"/>
    <n v="3"/>
  </r>
  <r>
    <x v="1404"/>
    <s v="Pedestrian Involved"/>
    <x v="8"/>
    <s v="Snow"/>
    <s v="Dry"/>
    <s v="Midday"/>
    <n v="3"/>
    <s v="Severe"/>
    <d v="2022-02-28T00:00:00"/>
    <d v="1899-12-30T23:24:00"/>
    <n v="3"/>
    <s v="Severe"/>
    <d v="2022-02-28T00:00:00"/>
    <d v="1899-12-30T23:24:00"/>
    <d v="2022-02-28T23:24:00"/>
    <s v="Feb,2022"/>
    <n v="2022"/>
    <s v="Mon"/>
    <n v="23"/>
    <s v="NO"/>
    <n v="3"/>
  </r>
  <r>
    <x v="1405"/>
    <s v="Pedestrian Involved"/>
    <x v="9"/>
    <s v="Rain"/>
    <s v="Icy"/>
    <s v="Morning Rush"/>
    <n v="5"/>
    <s v="Fatal"/>
    <d v="2022-02-28T00:00:00"/>
    <d v="1899-12-30T23:25:00"/>
    <n v="5"/>
    <s v="Fatal"/>
    <d v="2022-02-28T00:00:00"/>
    <d v="1899-12-30T23:25:00"/>
    <d v="2022-02-28T23:25:00"/>
    <s v="Feb,2022"/>
    <n v="2022"/>
    <s v="Mon"/>
    <n v="23"/>
    <s v="NO"/>
    <n v="5"/>
  </r>
  <r>
    <x v="1406"/>
    <s v="Head-on Collision"/>
    <x v="8"/>
    <s v="Fog"/>
    <s v="Icy"/>
    <s v="Evening Rush"/>
    <n v="1"/>
    <s v="Severe"/>
    <d v="2022-02-28T00:00:00"/>
    <d v="1899-12-30T23:26:00"/>
    <n v="1"/>
    <s v="Severe"/>
    <d v="2022-02-28T00:00:00"/>
    <d v="1899-12-30T23:26:00"/>
    <d v="2022-02-28T23:26:00"/>
    <s v="Feb,2022"/>
    <n v="2022"/>
    <s v="Mon"/>
    <n v="23"/>
    <s v="NO"/>
    <n v="3"/>
  </r>
  <r>
    <x v="1407"/>
    <s v="Side-impact Collision"/>
    <x v="5"/>
    <s v="Windy"/>
    <s v="Wet"/>
    <s v="Midday"/>
    <n v="3"/>
    <s v="Minor"/>
    <d v="2022-02-28T00:00:00"/>
    <d v="1899-12-30T23:27:00"/>
    <n v="3"/>
    <s v="Minor"/>
    <d v="2022-02-28T00:00:00"/>
    <d v="1899-12-30T23:27:00"/>
    <d v="2022-02-28T23:27:00"/>
    <s v="Feb,2022"/>
    <n v="2022"/>
    <s v="Mon"/>
    <n v="23"/>
    <s v="NO"/>
    <n v="1"/>
  </r>
  <r>
    <x v="1408"/>
    <s v="Head-on Collision"/>
    <x v="0"/>
    <s v="Clear"/>
    <s v="Dry"/>
    <s v="Midday"/>
    <n v="4"/>
    <s v="Minor"/>
    <d v="2022-02-28T00:00:00"/>
    <d v="1899-12-30T23:28:00"/>
    <n v="4"/>
    <s v="Minor"/>
    <d v="2022-02-28T00:00:00"/>
    <d v="1899-12-30T23:28:00"/>
    <d v="2022-02-28T23:28:00"/>
    <s v="Feb,2022"/>
    <n v="2022"/>
    <s v="Mon"/>
    <n v="23"/>
    <s v="NO"/>
    <n v="1"/>
  </r>
  <r>
    <x v="1409"/>
    <s v="Single Vehicle Accident"/>
    <x v="6"/>
    <s v="Snow"/>
    <s v="Dry"/>
    <s v="Morning Rush"/>
    <n v="4"/>
    <s v="Moderate"/>
    <d v="2022-02-28T00:00:00"/>
    <d v="1899-12-30T23:29:00"/>
    <n v="4"/>
    <s v="Moderate"/>
    <d v="2022-02-28T00:00:00"/>
    <d v="1899-12-30T23:29:00"/>
    <d v="2022-02-28T23:29:00"/>
    <s v="Feb,2022"/>
    <n v="2022"/>
    <s v="Mon"/>
    <n v="23"/>
    <s v="NO"/>
    <n v="2"/>
  </r>
  <r>
    <x v="1410"/>
    <s v="Head-on Collision"/>
    <x v="3"/>
    <s v="Windy"/>
    <s v="Dry"/>
    <s v="Midday"/>
    <n v="2"/>
    <s v="Severe"/>
    <d v="2022-02-28T00:00:00"/>
    <d v="1899-12-30T23:30:00"/>
    <n v="2"/>
    <s v="Severe"/>
    <d v="2022-02-28T00:00:00"/>
    <d v="1899-12-30T23:30:00"/>
    <d v="2022-02-28T23:30:00"/>
    <s v="Feb,2022"/>
    <n v="2022"/>
    <s v="Mon"/>
    <n v="23"/>
    <s v="NO"/>
    <n v="3"/>
  </r>
  <r>
    <x v="1411"/>
    <s v="Multi-vehicle Pile-up"/>
    <x v="5"/>
    <s v="Snow"/>
    <s v="Snow-covered"/>
    <s v="Morning Rush"/>
    <n v="3"/>
    <s v="Severe"/>
    <d v="2022-02-28T00:00:00"/>
    <d v="1899-12-30T23:31:00"/>
    <n v="3"/>
    <s v="Severe"/>
    <d v="2022-02-28T00:00:00"/>
    <d v="1899-12-30T23:31:00"/>
    <d v="2022-02-28T23:31:00"/>
    <s v="Feb,2022"/>
    <n v="2022"/>
    <s v="Mon"/>
    <n v="23"/>
    <s v="NO"/>
    <n v="3"/>
  </r>
  <r>
    <x v="1412"/>
    <s v="Head-on Collision"/>
    <x v="9"/>
    <s v="Clear"/>
    <s v="Icy"/>
    <s v="Midday"/>
    <n v="2"/>
    <s v="Minor"/>
    <d v="2022-02-28T00:00:00"/>
    <d v="1899-12-30T23:32:00"/>
    <n v="2"/>
    <s v="Minor"/>
    <d v="2022-02-28T00:00:00"/>
    <d v="1899-12-30T23:32:00"/>
    <d v="2022-02-28T23:32:00"/>
    <s v="Feb,2022"/>
    <n v="2022"/>
    <s v="Mon"/>
    <n v="23"/>
    <s v="NO"/>
    <n v="1"/>
  </r>
  <r>
    <x v="1413"/>
    <s v="Rear-end Collision"/>
    <x v="6"/>
    <s v="Fog"/>
    <s v="Dry"/>
    <s v="Morning Rush"/>
    <n v="5"/>
    <s v="Moderate"/>
    <d v="2022-02-28T00:00:00"/>
    <d v="1899-12-30T23:33:00"/>
    <n v="5"/>
    <s v="Moderate"/>
    <d v="2022-02-28T00:00:00"/>
    <d v="1899-12-30T23:33:00"/>
    <d v="2022-02-28T23:33:00"/>
    <s v="Feb,2022"/>
    <n v="2022"/>
    <s v="Mon"/>
    <n v="23"/>
    <s v="NO"/>
    <n v="2"/>
  </r>
  <r>
    <x v="1414"/>
    <s v="Single Vehicle Accident"/>
    <x v="8"/>
    <s v="Clear"/>
    <s v="Snow-covered"/>
    <s v="Morning Rush"/>
    <n v="1"/>
    <s v="Severe"/>
    <d v="2022-02-28T00:00:00"/>
    <d v="1899-12-30T23:34:00"/>
    <n v="1"/>
    <s v="Severe"/>
    <d v="2022-02-28T00:00:00"/>
    <d v="1899-12-30T23:34:00"/>
    <d v="2022-02-28T23:34:00"/>
    <s v="Feb,2022"/>
    <n v="2022"/>
    <s v="Mon"/>
    <n v="23"/>
    <s v="NO"/>
    <n v="3"/>
  </r>
  <r>
    <x v="1415"/>
    <s v="Rear-end Collision"/>
    <x v="0"/>
    <s v="Windy"/>
    <s v="Dry"/>
    <s v="Evening Rush"/>
    <n v="5"/>
    <s v="Moderate"/>
    <d v="2022-02-28T00:00:00"/>
    <d v="1899-12-30T23:35:00"/>
    <n v="5"/>
    <s v="Moderate"/>
    <d v="2022-02-28T00:00:00"/>
    <d v="1899-12-30T23:35:00"/>
    <d v="2022-02-28T23:35:00"/>
    <s v="Feb,2022"/>
    <n v="2022"/>
    <s v="Mon"/>
    <n v="23"/>
    <s v="NO"/>
    <n v="2"/>
  </r>
  <r>
    <x v="1416"/>
    <s v="Side-impact Collision"/>
    <x v="1"/>
    <s v="Snow"/>
    <s v="Snow-covered"/>
    <s v="Morning Rush"/>
    <n v="4"/>
    <s v="Minor"/>
    <d v="2022-03-01T00:00:00"/>
    <d v="1899-12-30T23:36:00"/>
    <n v="4"/>
    <s v="Minor"/>
    <d v="2022-03-01T00:00:00"/>
    <d v="1899-12-30T23:36:00"/>
    <d v="2022-03-01T23:36:00"/>
    <s v="Mar,2022"/>
    <n v="2022"/>
    <s v="Tue"/>
    <n v="23"/>
    <s v="NO"/>
    <n v="1"/>
  </r>
  <r>
    <x v="1417"/>
    <s v="Side-impact Collision"/>
    <x v="1"/>
    <s v="Fog"/>
    <s v="Dry"/>
    <s v="Evening Rush"/>
    <n v="4"/>
    <s v="Fatal"/>
    <d v="2022-03-01T00:00:00"/>
    <d v="1899-12-30T23:37:00"/>
    <n v="4"/>
    <s v="Fatal"/>
    <d v="2022-03-01T00:00:00"/>
    <d v="1899-12-30T23:37:00"/>
    <d v="2022-03-01T23:37:00"/>
    <s v="Mar,2022"/>
    <n v="2022"/>
    <s v="Tue"/>
    <n v="23"/>
    <s v="NO"/>
    <n v="5"/>
  </r>
  <r>
    <x v="1418"/>
    <s v="Multi-vehicle Pile-up"/>
    <x v="0"/>
    <s v="Fog"/>
    <s v="Dry"/>
    <s v="Night"/>
    <n v="3"/>
    <s v="Minor"/>
    <d v="2022-03-01T00:00:00"/>
    <d v="1899-12-30T23:38:00"/>
    <n v="3"/>
    <s v="Minor"/>
    <d v="2022-03-01T00:00:00"/>
    <d v="1899-12-30T23:38:00"/>
    <d v="2022-03-01T23:38:00"/>
    <s v="Mar,2022"/>
    <n v="2022"/>
    <s v="Tue"/>
    <n v="23"/>
    <s v="NO"/>
    <n v="1"/>
  </r>
  <r>
    <x v="1419"/>
    <s v="Multi-vehicle Pile-up"/>
    <x v="5"/>
    <s v="Fog"/>
    <s v="Icy"/>
    <s v="Night"/>
    <n v="1"/>
    <s v="Minor"/>
    <d v="2022-03-01T00:00:00"/>
    <d v="1899-12-30T23:39:00"/>
    <n v="1"/>
    <s v="Minor"/>
    <d v="2022-03-01T00:00:00"/>
    <d v="1899-12-30T23:39:00"/>
    <d v="2022-03-01T23:39:00"/>
    <s v="Mar,2022"/>
    <n v="2022"/>
    <s v="Tue"/>
    <n v="23"/>
    <s v="NO"/>
    <n v="1"/>
  </r>
  <r>
    <x v="1420"/>
    <s v="Multi-vehicle Pile-up"/>
    <x v="2"/>
    <s v="Clear"/>
    <s v="Icy"/>
    <s v="Evening Rush"/>
    <n v="3"/>
    <s v="Moderate"/>
    <d v="2022-03-01T00:00:00"/>
    <d v="1899-12-30T23:40:00"/>
    <n v="3"/>
    <s v="Moderate"/>
    <d v="2022-03-01T00:00:00"/>
    <d v="1899-12-30T23:40:00"/>
    <d v="2022-03-01T23:40:00"/>
    <s v="Mar,2022"/>
    <n v="2022"/>
    <s v="Tue"/>
    <n v="23"/>
    <s v="NO"/>
    <n v="2"/>
  </r>
  <r>
    <x v="1421"/>
    <s v="Single Vehicle Accident"/>
    <x v="6"/>
    <s v="Clear"/>
    <s v="Dry"/>
    <s v="Evening Rush"/>
    <n v="4"/>
    <s v="Severe"/>
    <d v="2022-03-01T00:00:00"/>
    <d v="1899-12-30T23:41:00"/>
    <n v="4"/>
    <s v="Severe"/>
    <d v="2022-03-01T00:00:00"/>
    <d v="1899-12-30T23:41:00"/>
    <d v="2022-03-01T23:41:00"/>
    <s v="Mar,2022"/>
    <n v="2022"/>
    <s v="Tue"/>
    <n v="23"/>
    <s v="NO"/>
    <n v="3"/>
  </r>
  <r>
    <x v="1422"/>
    <s v="Pedestrian Involved"/>
    <x v="5"/>
    <s v="Fog"/>
    <s v="Icy"/>
    <s v="Night"/>
    <n v="3"/>
    <s v="Minor"/>
    <d v="2022-03-01T00:00:00"/>
    <d v="1899-12-30T23:42:00"/>
    <n v="3"/>
    <s v="Minor"/>
    <d v="2022-03-01T00:00:00"/>
    <d v="1899-12-30T23:42:00"/>
    <d v="2022-03-01T23:42:00"/>
    <s v="Mar,2022"/>
    <n v="2022"/>
    <s v="Tue"/>
    <n v="23"/>
    <s v="NO"/>
    <n v="1"/>
  </r>
  <r>
    <x v="1423"/>
    <s v="Head-on Collision"/>
    <x v="9"/>
    <s v="Rain"/>
    <s v="Icy"/>
    <s v="Evening Rush"/>
    <n v="2"/>
    <s v="Severe"/>
    <d v="2022-03-01T00:00:00"/>
    <d v="1899-12-30T23:43:00"/>
    <n v="2"/>
    <s v="Severe"/>
    <d v="2022-03-01T00:00:00"/>
    <d v="1899-12-30T23:43:00"/>
    <d v="2022-03-01T23:43:00"/>
    <s v="Mar,2022"/>
    <n v="2022"/>
    <s v="Tue"/>
    <n v="23"/>
    <s v="NO"/>
    <n v="3"/>
  </r>
  <r>
    <x v="1424"/>
    <s v="Rear-end Collision"/>
    <x v="3"/>
    <s v="Snow"/>
    <s v="Snow-covered"/>
    <s v="Night"/>
    <n v="2"/>
    <s v="Moderate"/>
    <d v="2022-03-01T00:00:00"/>
    <d v="1899-12-30T23:44:00"/>
    <n v="2"/>
    <s v="Moderate"/>
    <d v="2022-03-01T00:00:00"/>
    <d v="1899-12-30T23:44:00"/>
    <d v="2022-03-01T23:44:00"/>
    <s v="Mar,2022"/>
    <n v="2022"/>
    <s v="Tue"/>
    <n v="23"/>
    <s v="NO"/>
    <n v="2"/>
  </r>
  <r>
    <x v="1425"/>
    <s v="Single Vehicle Accident"/>
    <x v="0"/>
    <s v="Fog"/>
    <s v="Icy"/>
    <s v="Morning Rush"/>
    <n v="4"/>
    <s v="Severe"/>
    <d v="2022-03-01T00:00:00"/>
    <d v="1899-12-30T23:45:00"/>
    <n v="4"/>
    <s v="Severe"/>
    <d v="2022-03-01T00:00:00"/>
    <d v="1899-12-30T23:45:00"/>
    <d v="2022-03-01T23:45:00"/>
    <s v="Mar,2022"/>
    <n v="2022"/>
    <s v="Tue"/>
    <n v="23"/>
    <s v="NO"/>
    <n v="3"/>
  </r>
  <r>
    <x v="1426"/>
    <s v="Rear-end Collision"/>
    <x v="2"/>
    <s v="Clear"/>
    <s v="Snow-covered"/>
    <s v="Morning Rush"/>
    <n v="5"/>
    <s v="Severe"/>
    <d v="2022-03-01T00:00:00"/>
    <d v="1899-12-30T23:46:00"/>
    <n v="5"/>
    <s v="Severe"/>
    <d v="2022-03-01T00:00:00"/>
    <d v="1899-12-30T23:46:00"/>
    <d v="2022-03-01T23:46:00"/>
    <s v="Mar,2022"/>
    <n v="2022"/>
    <s v="Tue"/>
    <n v="23"/>
    <s v="NO"/>
    <n v="3"/>
  </r>
  <r>
    <x v="1427"/>
    <s v="Head-on Collision"/>
    <x v="0"/>
    <s v="Clear"/>
    <s v="Icy"/>
    <s v="Morning Rush"/>
    <n v="3"/>
    <s v="Minor"/>
    <d v="2022-03-01T00:00:00"/>
    <d v="1899-12-30T23:47:00"/>
    <n v="3"/>
    <s v="Minor"/>
    <d v="2022-03-01T00:00:00"/>
    <d v="1899-12-30T23:47:00"/>
    <d v="2022-03-01T23:47:00"/>
    <s v="Mar,2022"/>
    <n v="2022"/>
    <s v="Tue"/>
    <n v="23"/>
    <s v="NO"/>
    <n v="1"/>
  </r>
  <r>
    <x v="1428"/>
    <s v="Pedestrian Involved"/>
    <x v="9"/>
    <s v="Snow"/>
    <s v="Snow-covered"/>
    <s v="Midday"/>
    <n v="2"/>
    <s v="Fatal"/>
    <d v="2022-03-01T00:00:00"/>
    <d v="1899-12-30T23:48:00"/>
    <n v="2"/>
    <s v="Fatal"/>
    <d v="2022-03-01T00:00:00"/>
    <d v="1899-12-30T23:48:00"/>
    <d v="2022-03-01T23:48:00"/>
    <s v="Mar,2022"/>
    <n v="2022"/>
    <s v="Tue"/>
    <n v="23"/>
    <s v="NO"/>
    <n v="5"/>
  </r>
  <r>
    <x v="1429"/>
    <s v="Rear-end Collision"/>
    <x v="3"/>
    <s v="Snow"/>
    <s v="Icy"/>
    <s v="Night"/>
    <n v="3"/>
    <s v="Minor"/>
    <d v="2022-03-01T00:00:00"/>
    <d v="1899-12-30T23:49:00"/>
    <n v="3"/>
    <s v="Minor"/>
    <d v="2022-03-01T00:00:00"/>
    <d v="1899-12-30T23:49:00"/>
    <d v="2022-03-01T23:49:00"/>
    <s v="Mar,2022"/>
    <n v="2022"/>
    <s v="Tue"/>
    <n v="23"/>
    <s v="NO"/>
    <n v="1"/>
  </r>
  <r>
    <x v="1430"/>
    <s v="Single Vehicle Accident"/>
    <x v="1"/>
    <s v="Rain"/>
    <s v="Snow-covered"/>
    <s v="Night"/>
    <n v="4"/>
    <s v="Severe"/>
    <d v="2022-03-01T00:00:00"/>
    <d v="1899-12-30T23:50:00"/>
    <n v="4"/>
    <s v="Severe"/>
    <d v="2022-03-01T00:00:00"/>
    <d v="1899-12-30T23:50:00"/>
    <d v="2022-03-01T23:50:00"/>
    <s v="Mar,2022"/>
    <n v="2022"/>
    <s v="Tue"/>
    <n v="23"/>
    <s v="NO"/>
    <n v="3"/>
  </r>
  <r>
    <x v="1431"/>
    <s v="Head-on Collision"/>
    <x v="7"/>
    <s v="Clear"/>
    <s v="Icy"/>
    <s v="Night"/>
    <n v="3"/>
    <s v="Fatal"/>
    <d v="2022-03-01T00:00:00"/>
    <d v="1899-12-30T23:51:00"/>
    <n v="3"/>
    <s v="Fatal"/>
    <d v="2022-03-01T00:00:00"/>
    <d v="1899-12-30T23:51:00"/>
    <d v="2022-03-01T23:51:00"/>
    <s v="Mar,2022"/>
    <n v="2022"/>
    <s v="Tue"/>
    <n v="23"/>
    <s v="NO"/>
    <n v="5"/>
  </r>
  <r>
    <x v="1432"/>
    <s v="Multi-vehicle Pile-up"/>
    <x v="0"/>
    <s v="Windy"/>
    <s v="Wet"/>
    <s v="Evening Rush"/>
    <n v="4"/>
    <s v="Severe"/>
    <d v="2022-03-01T00:00:00"/>
    <d v="1899-12-30T23:52:00"/>
    <n v="4"/>
    <s v="Severe"/>
    <d v="2022-03-01T00:00:00"/>
    <d v="1899-12-30T23:52:00"/>
    <d v="2022-03-01T23:52:00"/>
    <s v="Mar,2022"/>
    <n v="2022"/>
    <s v="Tue"/>
    <n v="23"/>
    <s v="NO"/>
    <n v="3"/>
  </r>
  <r>
    <x v="1433"/>
    <s v="Multi-vehicle Pile-up"/>
    <x v="5"/>
    <s v="Windy"/>
    <s v="Wet"/>
    <s v="Evening Rush"/>
    <n v="4"/>
    <s v="Severe"/>
    <d v="2022-03-01T00:00:00"/>
    <d v="1899-12-30T23:53:00"/>
    <n v="4"/>
    <s v="Severe"/>
    <d v="2022-03-01T00:00:00"/>
    <d v="1899-12-30T23:53:00"/>
    <d v="2022-03-01T23:53:00"/>
    <s v="Mar,2022"/>
    <n v="2022"/>
    <s v="Tue"/>
    <n v="23"/>
    <s v="NO"/>
    <n v="3"/>
  </r>
  <r>
    <x v="1434"/>
    <s v="Multi-vehicle Pile-up"/>
    <x v="4"/>
    <s v="Rain"/>
    <s v="Wet"/>
    <s v="Night"/>
    <n v="3"/>
    <s v="Fatal"/>
    <d v="2022-03-01T00:00:00"/>
    <d v="1899-12-30T23:54:00"/>
    <n v="3"/>
    <s v="Fatal"/>
    <d v="2022-03-01T00:00:00"/>
    <d v="1899-12-30T23:54:00"/>
    <d v="2022-03-01T23:54:00"/>
    <s v="Mar,2022"/>
    <n v="2022"/>
    <s v="Tue"/>
    <n v="23"/>
    <s v="NO"/>
    <n v="5"/>
  </r>
  <r>
    <x v="1435"/>
    <s v="Head-on Collision"/>
    <x v="1"/>
    <s v="Snow"/>
    <s v="Dry"/>
    <s v="Night"/>
    <n v="2"/>
    <s v="Minor"/>
    <d v="2022-03-01T00:00:00"/>
    <d v="1899-12-30T23:55:00"/>
    <n v="2"/>
    <s v="Minor"/>
    <d v="2022-03-01T00:00:00"/>
    <d v="1899-12-30T23:55:00"/>
    <d v="2022-03-01T23:55:00"/>
    <s v="Mar,2022"/>
    <n v="2022"/>
    <s v="Tue"/>
    <n v="23"/>
    <s v="NO"/>
    <n v="1"/>
  </r>
  <r>
    <x v="1436"/>
    <s v="Pedestrian Involved"/>
    <x v="9"/>
    <s v="Clear"/>
    <s v="Icy"/>
    <s v="Night"/>
    <n v="3"/>
    <s v="Fatal"/>
    <d v="2022-03-01T00:00:00"/>
    <d v="1899-12-30T23:56:00"/>
    <n v="3"/>
    <s v="Fatal"/>
    <d v="2022-03-01T00:00:00"/>
    <d v="1899-12-30T23:56:00"/>
    <d v="2022-03-01T23:56:00"/>
    <s v="Mar,2022"/>
    <n v="2022"/>
    <s v="Tue"/>
    <n v="23"/>
    <s v="NO"/>
    <n v="5"/>
  </r>
  <r>
    <x v="1437"/>
    <s v="Single Vehicle Accident"/>
    <x v="9"/>
    <s v="Snow"/>
    <s v="Snow-covered"/>
    <s v="Evening Rush"/>
    <n v="2"/>
    <s v="Fatal"/>
    <d v="2022-03-01T00:00:00"/>
    <d v="1899-12-30T23:57:00"/>
    <n v="2"/>
    <s v="Fatal"/>
    <d v="2022-03-01T00:00:00"/>
    <d v="1899-12-30T23:57:00"/>
    <d v="2022-03-01T23:57:00"/>
    <s v="Mar,2022"/>
    <n v="2022"/>
    <s v="Tue"/>
    <n v="23"/>
    <s v="NO"/>
    <n v="5"/>
  </r>
  <r>
    <x v="1438"/>
    <s v="Multi-vehicle Pile-up"/>
    <x v="2"/>
    <s v="Clear"/>
    <s v="Snow-covered"/>
    <s v="Night"/>
    <n v="5"/>
    <s v="Moderate"/>
    <d v="2022-03-01T00:00:00"/>
    <d v="1899-12-30T23:58:00"/>
    <n v="5"/>
    <s v="Moderate"/>
    <d v="2022-03-01T00:00:00"/>
    <d v="1899-12-30T23:58:00"/>
    <d v="2022-03-01T23:58:00"/>
    <s v="Mar,2022"/>
    <n v="2022"/>
    <s v="Tue"/>
    <n v="23"/>
    <s v="NO"/>
    <n v="2"/>
  </r>
  <r>
    <x v="1439"/>
    <s v="Head-on Collision"/>
    <x v="4"/>
    <s v="Rain"/>
    <s v="Snow-covered"/>
    <s v="Night"/>
    <n v="5"/>
    <s v="Moderate"/>
    <d v="2022-03-01T00:00:00"/>
    <d v="1899-12-30T23:59:00"/>
    <n v="5"/>
    <s v="Moderate"/>
    <d v="2022-03-01T00:00:00"/>
    <d v="1899-12-30T23:59:00"/>
    <d v="2022-03-01T23:59:00"/>
    <s v="Mar,2022"/>
    <n v="2022"/>
    <s v="Tue"/>
    <n v="23"/>
    <s v="NO"/>
    <n v="2"/>
  </r>
  <r>
    <x v="1440"/>
    <s v="Rear-end Collision"/>
    <x v="2"/>
    <s v="Fog"/>
    <s v="Icy"/>
    <s v="Evening Rush"/>
    <n v="4"/>
    <s v="Moderate"/>
    <d v="2022-03-02T00:00:00"/>
    <d v="1899-12-30T00:00:00"/>
    <n v="4"/>
    <s v="Moderate"/>
    <d v="2022-03-02T00:00:00"/>
    <d v="1899-12-30T00:00:00"/>
    <d v="2022-03-02T00:00:00"/>
    <s v="Mar,2022"/>
    <n v="2022"/>
    <s v="Wed"/>
    <n v="0"/>
    <s v="NO"/>
    <n v="2"/>
  </r>
  <r>
    <x v="1441"/>
    <s v="Multi-vehicle Pile-up"/>
    <x v="9"/>
    <s v="Rain"/>
    <s v="Snow-covered"/>
    <s v="Morning Rush"/>
    <n v="2"/>
    <s v="Severe"/>
    <d v="2022-03-02T00:00:00"/>
    <d v="1899-12-30T00:01:00"/>
    <n v="2"/>
    <s v="Severe"/>
    <d v="2022-03-02T00:00:00"/>
    <d v="1899-12-30T00:01:00"/>
    <d v="2022-03-02T00:01:00"/>
    <s v="Mar,2022"/>
    <n v="2022"/>
    <s v="Wed"/>
    <n v="0"/>
    <s v="NO"/>
    <n v="3"/>
  </r>
  <r>
    <x v="1442"/>
    <s v="Side-impact Collision"/>
    <x v="3"/>
    <s v="Snow"/>
    <s v="Snow-covered"/>
    <s v="Night"/>
    <n v="5"/>
    <s v="Fatal"/>
    <d v="2022-03-02T00:00:00"/>
    <d v="1899-12-30T00:02:00"/>
    <n v="5"/>
    <s v="Fatal"/>
    <d v="2022-03-02T00:00:00"/>
    <d v="1899-12-30T00:02:00"/>
    <d v="2022-03-02T00:02:00"/>
    <s v="Mar,2022"/>
    <n v="2022"/>
    <s v="Wed"/>
    <n v="0"/>
    <s v="NO"/>
    <n v="5"/>
  </r>
  <r>
    <x v="1443"/>
    <s v="Single Vehicle Accident"/>
    <x v="8"/>
    <s v="Snow"/>
    <s v="Snow-covered"/>
    <s v="Midday"/>
    <n v="5"/>
    <s v="Moderate"/>
    <d v="2022-03-02T00:00:00"/>
    <d v="1899-12-30T00:03:00"/>
    <n v="5"/>
    <s v="Moderate"/>
    <d v="2022-03-02T00:00:00"/>
    <d v="1899-12-30T00:03:00"/>
    <d v="2022-03-02T00:03:00"/>
    <s v="Mar,2022"/>
    <n v="2022"/>
    <s v="Wed"/>
    <n v="0"/>
    <s v="NO"/>
    <n v="2"/>
  </r>
  <r>
    <x v="1444"/>
    <s v="Rear-end Collision"/>
    <x v="5"/>
    <s v="Fog"/>
    <s v="Snow-covered"/>
    <s v="Night"/>
    <n v="3"/>
    <s v="Minor"/>
    <d v="2022-03-02T00:00:00"/>
    <d v="1899-12-30T00:04:00"/>
    <n v="3"/>
    <s v="Minor"/>
    <d v="2022-03-02T00:00:00"/>
    <d v="1899-12-30T00:04:00"/>
    <d v="2022-03-02T00:04:00"/>
    <s v="Mar,2022"/>
    <n v="2022"/>
    <s v="Wed"/>
    <n v="0"/>
    <s v="NO"/>
    <n v="1"/>
  </r>
  <r>
    <x v="1445"/>
    <s v="Pedestrian Involved"/>
    <x v="2"/>
    <s v="Fog"/>
    <s v="Wet"/>
    <s v="Evening Rush"/>
    <n v="2"/>
    <s v="Fatal"/>
    <d v="2022-03-02T00:00:00"/>
    <d v="1899-12-30T00:05:00"/>
    <n v="2"/>
    <s v="Fatal"/>
    <d v="2022-03-02T00:00:00"/>
    <d v="1899-12-30T00:05:00"/>
    <d v="2022-03-02T00:05:00"/>
    <s v="Mar,2022"/>
    <n v="2022"/>
    <s v="Wed"/>
    <n v="0"/>
    <s v="NO"/>
    <n v="5"/>
  </r>
  <r>
    <x v="1446"/>
    <s v="Pedestrian Involved"/>
    <x v="0"/>
    <s v="Fog"/>
    <s v="Wet"/>
    <s v="Night"/>
    <n v="2"/>
    <s v="Minor"/>
    <d v="2022-03-02T00:00:00"/>
    <d v="1899-12-30T00:06:00"/>
    <n v="2"/>
    <s v="Minor"/>
    <d v="2022-03-02T00:00:00"/>
    <d v="1899-12-30T00:06:00"/>
    <d v="2022-03-02T00:06:00"/>
    <s v="Mar,2022"/>
    <n v="2022"/>
    <s v="Wed"/>
    <n v="0"/>
    <s v="NO"/>
    <n v="1"/>
  </r>
  <r>
    <x v="1447"/>
    <s v="Head-on Collision"/>
    <x v="0"/>
    <s v="Snow"/>
    <s v="Snow-covered"/>
    <s v="Morning Rush"/>
    <n v="3"/>
    <s v="Fatal"/>
    <d v="2022-03-02T00:00:00"/>
    <d v="1899-12-30T00:07:00"/>
    <n v="3"/>
    <s v="Fatal"/>
    <d v="2022-03-02T00:00:00"/>
    <d v="1899-12-30T00:07:00"/>
    <d v="2022-03-02T00:07:00"/>
    <s v="Mar,2022"/>
    <n v="2022"/>
    <s v="Wed"/>
    <n v="0"/>
    <s v="NO"/>
    <n v="5"/>
  </r>
  <r>
    <x v="1448"/>
    <s v="Pedestrian Involved"/>
    <x v="9"/>
    <s v="Rain"/>
    <s v="Snow-covered"/>
    <s v="Evening Rush"/>
    <n v="2"/>
    <s v="Moderate"/>
    <d v="2022-03-02T00:00:00"/>
    <d v="1899-12-30T00:08:00"/>
    <n v="2"/>
    <s v="Moderate"/>
    <d v="2022-03-02T00:00:00"/>
    <d v="1899-12-30T00:08:00"/>
    <d v="2022-03-02T00:08:00"/>
    <s v="Mar,2022"/>
    <n v="2022"/>
    <s v="Wed"/>
    <n v="0"/>
    <s v="NO"/>
    <n v="2"/>
  </r>
  <r>
    <x v="1449"/>
    <s v="Side-impact Collision"/>
    <x v="4"/>
    <s v="Windy"/>
    <s v="Dry"/>
    <s v="Evening Rush"/>
    <n v="4"/>
    <s v="Minor"/>
    <d v="2022-03-02T00:00:00"/>
    <d v="1899-12-30T00:09:00"/>
    <n v="4"/>
    <s v="Minor"/>
    <d v="2022-03-02T00:00:00"/>
    <d v="1899-12-30T00:09:00"/>
    <d v="2022-03-02T00:09:00"/>
    <s v="Mar,2022"/>
    <n v="2022"/>
    <s v="Wed"/>
    <n v="0"/>
    <s v="NO"/>
    <n v="1"/>
  </r>
  <r>
    <x v="1450"/>
    <s v="Multi-vehicle Pile-up"/>
    <x v="8"/>
    <s v="Fog"/>
    <s v="Wet"/>
    <s v="Morning Rush"/>
    <n v="4"/>
    <s v="Severe"/>
    <d v="2022-03-02T00:00:00"/>
    <d v="1899-12-30T00:10:00"/>
    <n v="4"/>
    <s v="Severe"/>
    <d v="2022-03-02T00:00:00"/>
    <d v="1899-12-30T00:10:00"/>
    <d v="2022-03-02T00:10:00"/>
    <s v="Mar,2022"/>
    <n v="2022"/>
    <s v="Wed"/>
    <n v="0"/>
    <s v="NO"/>
    <n v="3"/>
  </r>
  <r>
    <x v="1451"/>
    <s v="Rear-end Collision"/>
    <x v="2"/>
    <s v="Clear"/>
    <s v="Icy"/>
    <s v="Morning Rush"/>
    <n v="5"/>
    <s v="Fatal"/>
    <d v="2022-03-02T00:00:00"/>
    <d v="1899-12-30T00:11:00"/>
    <n v="5"/>
    <s v="Fatal"/>
    <d v="2022-03-02T00:00:00"/>
    <d v="1899-12-30T00:11:00"/>
    <d v="2022-03-02T00:11:00"/>
    <s v="Mar,2022"/>
    <n v="2022"/>
    <s v="Wed"/>
    <n v="0"/>
    <s v="NO"/>
    <n v="5"/>
  </r>
  <r>
    <x v="1452"/>
    <s v="Multi-vehicle Pile-up"/>
    <x v="5"/>
    <s v="Snow"/>
    <s v="Snow-covered"/>
    <s v="Night"/>
    <n v="2"/>
    <s v="Moderate"/>
    <d v="2022-03-02T00:00:00"/>
    <d v="1899-12-30T00:12:00"/>
    <n v="2"/>
    <s v="Moderate"/>
    <d v="2022-03-02T00:00:00"/>
    <d v="1899-12-30T00:12:00"/>
    <d v="2022-03-02T00:12:00"/>
    <s v="Mar,2022"/>
    <n v="2022"/>
    <s v="Wed"/>
    <n v="0"/>
    <s v="NO"/>
    <n v="2"/>
  </r>
  <r>
    <x v="1453"/>
    <s v="Single Vehicle Accident"/>
    <x v="6"/>
    <s v="Snow"/>
    <s v="Wet"/>
    <s v="Midday"/>
    <n v="3"/>
    <s v="Severe"/>
    <d v="2022-03-02T00:00:00"/>
    <d v="1899-12-30T00:13:00"/>
    <n v="3"/>
    <s v="Severe"/>
    <d v="2022-03-02T00:00:00"/>
    <d v="1899-12-30T00:13:00"/>
    <d v="2022-03-02T00:13:00"/>
    <s v="Mar,2022"/>
    <n v="2022"/>
    <s v="Wed"/>
    <n v="0"/>
    <s v="NO"/>
    <n v="3"/>
  </r>
  <r>
    <x v="1454"/>
    <s v="Multi-vehicle Pile-up"/>
    <x v="2"/>
    <s v="Rain"/>
    <s v="Snow-covered"/>
    <s v="Evening Rush"/>
    <n v="1"/>
    <s v="Moderate"/>
    <d v="2022-03-02T00:00:00"/>
    <d v="1899-12-30T00:14:00"/>
    <n v="1"/>
    <s v="Moderate"/>
    <d v="2022-03-02T00:00:00"/>
    <d v="1899-12-30T00:14:00"/>
    <d v="2022-03-02T00:14:00"/>
    <s v="Mar,2022"/>
    <n v="2022"/>
    <s v="Wed"/>
    <n v="0"/>
    <s v="NO"/>
    <n v="2"/>
  </r>
  <r>
    <x v="1455"/>
    <s v="Head-on Collision"/>
    <x v="5"/>
    <s v="Rain"/>
    <s v="Icy"/>
    <s v="Evening Rush"/>
    <n v="3"/>
    <s v="Minor"/>
    <d v="2022-03-02T00:00:00"/>
    <d v="1899-12-30T00:15:00"/>
    <n v="3"/>
    <s v="Minor"/>
    <d v="2022-03-02T00:00:00"/>
    <d v="1899-12-30T00:15:00"/>
    <d v="2022-03-02T00:15:00"/>
    <s v="Mar,2022"/>
    <n v="2022"/>
    <s v="Wed"/>
    <n v="0"/>
    <s v="NO"/>
    <n v="1"/>
  </r>
  <r>
    <x v="1456"/>
    <s v="Multi-vehicle Pile-up"/>
    <x v="9"/>
    <s v="Fog"/>
    <s v="Dry"/>
    <s v="Midday"/>
    <n v="4"/>
    <s v="Minor"/>
    <d v="2022-03-02T00:00:00"/>
    <d v="1899-12-30T00:16:00"/>
    <n v="4"/>
    <s v="Minor"/>
    <d v="2022-03-02T00:00:00"/>
    <d v="1899-12-30T00:16:00"/>
    <d v="2022-03-02T00:16:00"/>
    <s v="Mar,2022"/>
    <n v="2022"/>
    <s v="Wed"/>
    <n v="0"/>
    <s v="NO"/>
    <n v="1"/>
  </r>
  <r>
    <x v="1457"/>
    <s v="Single Vehicle Accident"/>
    <x v="4"/>
    <s v="Snow"/>
    <s v="Snow-covered"/>
    <s v="Night"/>
    <n v="1"/>
    <s v="Fatal"/>
    <d v="2022-03-02T00:00:00"/>
    <d v="1899-12-30T00:17:00"/>
    <n v="1"/>
    <s v="Fatal"/>
    <d v="2022-03-02T00:00:00"/>
    <d v="1899-12-30T00:17:00"/>
    <d v="2022-03-02T00:17:00"/>
    <s v="Mar,2022"/>
    <n v="2022"/>
    <s v="Wed"/>
    <n v="0"/>
    <s v="NO"/>
    <n v="5"/>
  </r>
  <r>
    <x v="1458"/>
    <s v="Rear-end Collision"/>
    <x v="4"/>
    <s v="Clear"/>
    <s v="Wet"/>
    <s v="Midday"/>
    <n v="2"/>
    <s v="Fatal"/>
    <d v="2022-03-02T00:00:00"/>
    <d v="1899-12-30T00:18:00"/>
    <n v="2"/>
    <s v="Fatal"/>
    <d v="2022-03-02T00:00:00"/>
    <d v="1899-12-30T00:18:00"/>
    <d v="2022-03-02T00:18:00"/>
    <s v="Mar,2022"/>
    <n v="2022"/>
    <s v="Wed"/>
    <n v="0"/>
    <s v="NO"/>
    <n v="5"/>
  </r>
  <r>
    <x v="1459"/>
    <s v="Side-impact Collision"/>
    <x v="2"/>
    <s v="Fog"/>
    <s v="Wet"/>
    <s v="Morning Rush"/>
    <n v="4"/>
    <s v="Minor"/>
    <d v="2022-03-02T00:00:00"/>
    <d v="1899-12-30T00:19:00"/>
    <n v="4"/>
    <s v="Minor"/>
    <d v="2022-03-02T00:00:00"/>
    <d v="1899-12-30T00:19:00"/>
    <d v="2022-03-02T00:19:00"/>
    <s v="Mar,2022"/>
    <n v="2022"/>
    <s v="Wed"/>
    <n v="0"/>
    <s v="NO"/>
    <n v="1"/>
  </r>
  <r>
    <x v="1460"/>
    <s v="Rear-end Collision"/>
    <x v="0"/>
    <s v="Rain"/>
    <s v="Wet"/>
    <s v="Night"/>
    <n v="4"/>
    <s v="Severe"/>
    <d v="2022-03-02T00:00:00"/>
    <d v="1899-12-30T00:20:00"/>
    <n v="4"/>
    <s v="Severe"/>
    <d v="2022-03-02T00:00:00"/>
    <d v="1899-12-30T00:20:00"/>
    <d v="2022-03-02T00:20:00"/>
    <s v="Mar,2022"/>
    <n v="2022"/>
    <s v="Wed"/>
    <n v="0"/>
    <s v="NO"/>
    <n v="3"/>
  </r>
  <r>
    <x v="1461"/>
    <s v="Rear-end Collision"/>
    <x v="9"/>
    <s v="Clear"/>
    <s v="Wet"/>
    <s v="Evening Rush"/>
    <n v="2"/>
    <s v="Minor"/>
    <d v="2022-03-02T00:00:00"/>
    <d v="1899-12-30T00:21:00"/>
    <n v="2"/>
    <s v="Minor"/>
    <d v="2022-03-02T00:00:00"/>
    <d v="1899-12-30T00:21:00"/>
    <d v="2022-03-02T00:21:00"/>
    <s v="Mar,2022"/>
    <n v="2022"/>
    <s v="Wed"/>
    <n v="0"/>
    <s v="NO"/>
    <n v="1"/>
  </r>
  <r>
    <x v="1462"/>
    <s v="Head-on Collision"/>
    <x v="1"/>
    <s v="Rain"/>
    <s v="Dry"/>
    <s v="Night"/>
    <n v="5"/>
    <s v="Severe"/>
    <d v="2022-03-02T00:00:00"/>
    <d v="1899-12-30T00:22:00"/>
    <n v="5"/>
    <s v="Severe"/>
    <d v="2022-03-02T00:00:00"/>
    <d v="1899-12-30T00:22:00"/>
    <d v="2022-03-02T00:22:00"/>
    <s v="Mar,2022"/>
    <n v="2022"/>
    <s v="Wed"/>
    <n v="0"/>
    <s v="NO"/>
    <n v="3"/>
  </r>
  <r>
    <x v="1463"/>
    <s v="Single Vehicle Accident"/>
    <x v="2"/>
    <s v="Fog"/>
    <s v="Dry"/>
    <s v="Midday"/>
    <n v="2"/>
    <s v="Moderate"/>
    <d v="2022-03-02T00:00:00"/>
    <d v="1899-12-30T00:23:00"/>
    <n v="2"/>
    <s v="Moderate"/>
    <d v="2022-03-02T00:00:00"/>
    <d v="1899-12-30T00:23:00"/>
    <d v="2022-03-02T00:23:00"/>
    <s v="Mar,2022"/>
    <n v="2022"/>
    <s v="Wed"/>
    <n v="0"/>
    <s v="NO"/>
    <n v="2"/>
  </r>
  <r>
    <x v="1464"/>
    <s v="Rear-end Collision"/>
    <x v="7"/>
    <s v="Clear"/>
    <s v="Snow-covered"/>
    <s v="Night"/>
    <n v="3"/>
    <s v="Minor"/>
    <d v="2022-03-03T00:00:00"/>
    <d v="1899-12-30T00:24:00"/>
    <n v="3"/>
    <s v="Minor"/>
    <d v="2022-03-03T00:00:00"/>
    <d v="1899-12-30T00:24:00"/>
    <d v="2022-03-03T00:24:00"/>
    <s v="Mar,2022"/>
    <n v="2022"/>
    <s v="Thu"/>
    <n v="0"/>
    <s v="NO"/>
    <n v="1"/>
  </r>
  <r>
    <x v="1465"/>
    <s v="Rear-end Collision"/>
    <x v="5"/>
    <s v="Rain"/>
    <s v="Snow-covered"/>
    <s v="Night"/>
    <n v="3"/>
    <s v="Severe"/>
    <d v="2022-03-03T00:00:00"/>
    <d v="1899-12-30T00:25:00"/>
    <n v="3"/>
    <s v="Severe"/>
    <d v="2022-03-03T00:00:00"/>
    <d v="1899-12-30T00:25:00"/>
    <d v="2022-03-03T00:25:00"/>
    <s v="Mar,2022"/>
    <n v="2022"/>
    <s v="Thu"/>
    <n v="0"/>
    <s v="NO"/>
    <n v="3"/>
  </r>
  <r>
    <x v="1466"/>
    <s v="Side-impact Collision"/>
    <x v="1"/>
    <s v="Snow"/>
    <s v="Wet"/>
    <s v="Morning Rush"/>
    <n v="2"/>
    <s v="Fatal"/>
    <d v="2022-03-03T00:00:00"/>
    <d v="1899-12-30T00:26:00"/>
    <n v="2"/>
    <s v="Fatal"/>
    <d v="2022-03-03T00:00:00"/>
    <d v="1899-12-30T00:26:00"/>
    <d v="2022-03-03T00:26:00"/>
    <s v="Mar,2022"/>
    <n v="2022"/>
    <s v="Thu"/>
    <n v="0"/>
    <s v="NO"/>
    <n v="5"/>
  </r>
  <r>
    <x v="1467"/>
    <s v="Pedestrian Involved"/>
    <x v="8"/>
    <s v="Snow"/>
    <s v="Icy"/>
    <s v="Morning Rush"/>
    <n v="3"/>
    <s v="Severe"/>
    <d v="2022-03-03T00:00:00"/>
    <d v="1899-12-30T00:27:00"/>
    <n v="3"/>
    <s v="Severe"/>
    <d v="2022-03-03T00:00:00"/>
    <d v="1899-12-30T00:27:00"/>
    <d v="2022-03-03T00:27:00"/>
    <s v="Mar,2022"/>
    <n v="2022"/>
    <s v="Thu"/>
    <n v="0"/>
    <s v="NO"/>
    <n v="3"/>
  </r>
  <r>
    <x v="1468"/>
    <s v="Side-impact Collision"/>
    <x v="0"/>
    <s v="Fog"/>
    <s v="Icy"/>
    <s v="Evening Rush"/>
    <n v="4"/>
    <s v="Fatal"/>
    <d v="2022-03-03T00:00:00"/>
    <d v="1899-12-30T00:28:00"/>
    <n v="4"/>
    <s v="Fatal"/>
    <d v="2022-03-03T00:00:00"/>
    <d v="1899-12-30T00:28:00"/>
    <d v="2022-03-03T00:28:00"/>
    <s v="Mar,2022"/>
    <n v="2022"/>
    <s v="Thu"/>
    <n v="0"/>
    <s v="NO"/>
    <n v="5"/>
  </r>
  <r>
    <x v="1469"/>
    <s v="Single Vehicle Accident"/>
    <x v="8"/>
    <s v="Clear"/>
    <s v="Wet"/>
    <s v="Midday"/>
    <n v="5"/>
    <s v="Fatal"/>
    <d v="2022-03-03T00:00:00"/>
    <d v="1899-12-30T00:29:00"/>
    <n v="5"/>
    <s v="Fatal"/>
    <d v="2022-03-03T00:00:00"/>
    <d v="1899-12-30T00:29:00"/>
    <d v="2022-03-03T00:29:00"/>
    <s v="Mar,2022"/>
    <n v="2022"/>
    <s v="Thu"/>
    <n v="0"/>
    <s v="NO"/>
    <n v="5"/>
  </r>
  <r>
    <x v="1470"/>
    <s v="Single Vehicle Accident"/>
    <x v="3"/>
    <s v="Rain"/>
    <s v="Dry"/>
    <s v="Night"/>
    <n v="3"/>
    <s v="Fatal"/>
    <d v="2022-03-03T00:00:00"/>
    <d v="1899-12-30T00:30:00"/>
    <n v="3"/>
    <s v="Fatal"/>
    <d v="2022-03-03T00:00:00"/>
    <d v="1899-12-30T00:30:00"/>
    <d v="2022-03-03T00:30:00"/>
    <s v="Mar,2022"/>
    <n v="2022"/>
    <s v="Thu"/>
    <n v="0"/>
    <s v="NO"/>
    <n v="5"/>
  </r>
  <r>
    <x v="1471"/>
    <s v="Head-on Collision"/>
    <x v="0"/>
    <s v="Rain"/>
    <s v="Snow-covered"/>
    <s v="Midday"/>
    <n v="5"/>
    <s v="Minor"/>
    <d v="2022-03-03T00:00:00"/>
    <d v="1899-12-30T00:31:00"/>
    <n v="5"/>
    <s v="Minor"/>
    <d v="2022-03-03T00:00:00"/>
    <d v="1899-12-30T00:31:00"/>
    <d v="2022-03-03T00:31:00"/>
    <s v="Mar,2022"/>
    <n v="2022"/>
    <s v="Thu"/>
    <n v="0"/>
    <s v="NO"/>
    <n v="1"/>
  </r>
  <r>
    <x v="1472"/>
    <s v="Multi-vehicle Pile-up"/>
    <x v="6"/>
    <s v="Snow"/>
    <s v="Snow-covered"/>
    <s v="Evening Rush"/>
    <n v="4"/>
    <s v="Severe"/>
    <d v="2022-03-03T00:00:00"/>
    <d v="1899-12-30T00:32:00"/>
    <n v="4"/>
    <s v="Severe"/>
    <d v="2022-03-03T00:00:00"/>
    <d v="1899-12-30T00:32:00"/>
    <d v="2022-03-03T00:32:00"/>
    <s v="Mar,2022"/>
    <n v="2022"/>
    <s v="Thu"/>
    <n v="0"/>
    <s v="NO"/>
    <n v="3"/>
  </r>
  <r>
    <x v="1473"/>
    <s v="Multi-vehicle Pile-up"/>
    <x v="2"/>
    <s v="Fog"/>
    <s v="Wet"/>
    <s v="Midday"/>
    <n v="2"/>
    <s v="Moderate"/>
    <d v="2022-03-03T00:00:00"/>
    <d v="1899-12-30T00:33:00"/>
    <n v="2"/>
    <s v="Moderate"/>
    <d v="2022-03-03T00:00:00"/>
    <d v="1899-12-30T00:33:00"/>
    <d v="2022-03-03T00:33:00"/>
    <s v="Mar,2022"/>
    <n v="2022"/>
    <s v="Thu"/>
    <n v="0"/>
    <s v="NO"/>
    <n v="2"/>
  </r>
  <r>
    <x v="1474"/>
    <s v="Multi-vehicle Pile-up"/>
    <x v="7"/>
    <s v="Clear"/>
    <s v="Icy"/>
    <s v="Morning Rush"/>
    <n v="5"/>
    <s v="Moderate"/>
    <d v="2022-03-03T00:00:00"/>
    <d v="1899-12-30T00:34:00"/>
    <n v="5"/>
    <s v="Moderate"/>
    <d v="2022-03-03T00:00:00"/>
    <d v="1899-12-30T00:34:00"/>
    <d v="2022-03-03T00:34:00"/>
    <s v="Mar,2022"/>
    <n v="2022"/>
    <s v="Thu"/>
    <n v="0"/>
    <s v="NO"/>
    <n v="2"/>
  </r>
  <r>
    <x v="1475"/>
    <s v="Pedestrian Involved"/>
    <x v="3"/>
    <s v="Snow"/>
    <s v="Icy"/>
    <s v="Evening Rush"/>
    <n v="1"/>
    <s v="Fatal"/>
    <d v="2022-03-03T00:00:00"/>
    <d v="1899-12-30T00:35:00"/>
    <n v="1"/>
    <s v="Fatal"/>
    <d v="2022-03-03T00:00:00"/>
    <d v="1899-12-30T00:35:00"/>
    <d v="2022-03-03T00:35:00"/>
    <s v="Mar,2022"/>
    <n v="2022"/>
    <s v="Thu"/>
    <n v="0"/>
    <s v="NO"/>
    <n v="5"/>
  </r>
  <r>
    <x v="1476"/>
    <s v="Single Vehicle Accident"/>
    <x v="2"/>
    <s v="Snow"/>
    <s v="Wet"/>
    <s v="Night"/>
    <n v="4"/>
    <s v="Minor"/>
    <d v="2022-03-03T00:00:00"/>
    <d v="1899-12-30T00:36:00"/>
    <n v="4"/>
    <s v="Minor"/>
    <d v="2022-03-03T00:00:00"/>
    <d v="1899-12-30T00:36:00"/>
    <d v="2022-03-03T00:36:00"/>
    <s v="Mar,2022"/>
    <n v="2022"/>
    <s v="Thu"/>
    <n v="0"/>
    <s v="NO"/>
    <n v="1"/>
  </r>
  <r>
    <x v="1477"/>
    <s v="Pedestrian Involved"/>
    <x v="9"/>
    <s v="Windy"/>
    <s v="Wet"/>
    <s v="Morning Rush"/>
    <n v="1"/>
    <s v="Minor"/>
    <d v="2022-03-03T00:00:00"/>
    <d v="1899-12-30T00:37:00"/>
    <n v="1"/>
    <s v="Minor"/>
    <d v="2022-03-03T00:00:00"/>
    <d v="1899-12-30T00:37:00"/>
    <d v="2022-03-03T00:37:00"/>
    <s v="Mar,2022"/>
    <n v="2022"/>
    <s v="Thu"/>
    <n v="0"/>
    <s v="NO"/>
    <n v="1"/>
  </r>
  <r>
    <x v="1478"/>
    <s v="Multi-vehicle Pile-up"/>
    <x v="2"/>
    <s v="Snow"/>
    <s v="Snow-covered"/>
    <s v="Midday"/>
    <n v="4"/>
    <s v="Minor"/>
    <d v="2022-03-03T00:00:00"/>
    <d v="1899-12-30T00:38:00"/>
    <n v="4"/>
    <s v="Minor"/>
    <d v="2022-03-03T00:00:00"/>
    <d v="1899-12-30T00:38:00"/>
    <d v="2022-03-03T00:38:00"/>
    <s v="Mar,2022"/>
    <n v="2022"/>
    <s v="Thu"/>
    <n v="0"/>
    <s v="NO"/>
    <n v="1"/>
  </r>
  <r>
    <x v="1479"/>
    <s v="Multi-vehicle Pile-up"/>
    <x v="5"/>
    <s v="Rain"/>
    <s v="Snow-covered"/>
    <s v="Evening Rush"/>
    <n v="5"/>
    <s v="Minor"/>
    <d v="2022-03-03T00:00:00"/>
    <d v="1899-12-30T00:39:00"/>
    <n v="5"/>
    <s v="Minor"/>
    <d v="2022-03-03T00:00:00"/>
    <d v="1899-12-30T00:39:00"/>
    <d v="2022-03-03T00:39:00"/>
    <s v="Mar,2022"/>
    <n v="2022"/>
    <s v="Thu"/>
    <n v="0"/>
    <s v="NO"/>
    <n v="1"/>
  </r>
  <r>
    <x v="1480"/>
    <s v="Side-impact Collision"/>
    <x v="8"/>
    <s v="Fog"/>
    <s v="Snow-covered"/>
    <s v="Evening Rush"/>
    <n v="2"/>
    <s v="Minor"/>
    <d v="2022-03-03T00:00:00"/>
    <d v="1899-12-30T00:40:00"/>
    <n v="2"/>
    <s v="Minor"/>
    <d v="2022-03-03T00:00:00"/>
    <d v="1899-12-30T00:40:00"/>
    <d v="2022-03-03T00:40:00"/>
    <s v="Mar,2022"/>
    <n v="2022"/>
    <s v="Thu"/>
    <n v="0"/>
    <s v="NO"/>
    <n v="1"/>
  </r>
  <r>
    <x v="1481"/>
    <s v="Single Vehicle Accident"/>
    <x v="4"/>
    <s v="Snow"/>
    <s v="Snow-covered"/>
    <s v="Morning Rush"/>
    <n v="3"/>
    <s v="Minor"/>
    <d v="2022-03-03T00:00:00"/>
    <d v="1899-12-30T00:41:00"/>
    <n v="3"/>
    <s v="Minor"/>
    <d v="2022-03-03T00:00:00"/>
    <d v="1899-12-30T00:41:00"/>
    <d v="2022-03-03T00:41:00"/>
    <s v="Mar,2022"/>
    <n v="2022"/>
    <s v="Thu"/>
    <n v="0"/>
    <s v="NO"/>
    <n v="1"/>
  </r>
  <r>
    <x v="1482"/>
    <s v="Multi-vehicle Pile-up"/>
    <x v="0"/>
    <s v="Windy"/>
    <s v="Wet"/>
    <s v="Midday"/>
    <n v="5"/>
    <s v="Severe"/>
    <d v="2022-03-03T00:00:00"/>
    <d v="1899-12-30T00:42:00"/>
    <n v="5"/>
    <s v="Severe"/>
    <d v="2022-03-03T00:00:00"/>
    <d v="1899-12-30T00:42:00"/>
    <d v="2022-03-03T00:42:00"/>
    <s v="Mar,2022"/>
    <n v="2022"/>
    <s v="Thu"/>
    <n v="0"/>
    <s v="NO"/>
    <n v="3"/>
  </r>
  <r>
    <x v="1483"/>
    <s v="Rear-end Collision"/>
    <x v="7"/>
    <s v="Snow"/>
    <s v="Snow-covered"/>
    <s v="Midday"/>
    <n v="4"/>
    <s v="Fatal"/>
    <d v="2022-03-03T00:00:00"/>
    <d v="1899-12-30T00:43:00"/>
    <n v="4"/>
    <s v="Fatal"/>
    <d v="2022-03-03T00:00:00"/>
    <d v="1899-12-30T00:43:00"/>
    <d v="2022-03-03T00:43:00"/>
    <s v="Mar,2022"/>
    <n v="2022"/>
    <s v="Thu"/>
    <n v="0"/>
    <s v="NO"/>
    <n v="5"/>
  </r>
  <r>
    <x v="1484"/>
    <s v="Single Vehicle Accident"/>
    <x v="0"/>
    <s v="Rain"/>
    <s v="Dry"/>
    <s v="Night"/>
    <n v="5"/>
    <s v="Minor"/>
    <d v="2022-03-03T00:00:00"/>
    <d v="1899-12-30T00:44:00"/>
    <n v="5"/>
    <s v="Minor"/>
    <d v="2022-03-03T00:00:00"/>
    <d v="1899-12-30T00:44:00"/>
    <d v="2022-03-03T00:44:00"/>
    <s v="Mar,2022"/>
    <n v="2022"/>
    <s v="Thu"/>
    <n v="0"/>
    <s v="NO"/>
    <n v="1"/>
  </r>
  <r>
    <x v="1485"/>
    <s v="Pedestrian Involved"/>
    <x v="6"/>
    <s v="Clear"/>
    <s v="Icy"/>
    <s v="Night"/>
    <n v="2"/>
    <s v="Minor"/>
    <d v="2022-03-03T00:00:00"/>
    <d v="1899-12-30T00:45:00"/>
    <n v="2"/>
    <s v="Minor"/>
    <d v="2022-03-03T00:00:00"/>
    <d v="1899-12-30T00:45:00"/>
    <d v="2022-03-03T00:45:00"/>
    <s v="Mar,2022"/>
    <n v="2022"/>
    <s v="Thu"/>
    <n v="0"/>
    <s v="NO"/>
    <n v="1"/>
  </r>
  <r>
    <x v="1486"/>
    <s v="Single Vehicle Accident"/>
    <x v="6"/>
    <s v="Clear"/>
    <s v="Dry"/>
    <s v="Midday"/>
    <n v="5"/>
    <s v="Moderate"/>
    <d v="2022-03-03T00:00:00"/>
    <d v="1899-12-30T00:46:00"/>
    <n v="5"/>
    <s v="Moderate"/>
    <d v="2022-03-03T00:00:00"/>
    <d v="1899-12-30T00:46:00"/>
    <d v="2022-03-03T00:46:00"/>
    <s v="Mar,2022"/>
    <n v="2022"/>
    <s v="Thu"/>
    <n v="0"/>
    <s v="NO"/>
    <n v="2"/>
  </r>
  <r>
    <x v="1487"/>
    <s v="Head-on Collision"/>
    <x v="2"/>
    <s v="Clear"/>
    <s v="Dry"/>
    <s v="Night"/>
    <n v="5"/>
    <s v="Moderate"/>
    <d v="2022-03-03T00:00:00"/>
    <d v="1899-12-30T00:47:00"/>
    <n v="5"/>
    <s v="Moderate"/>
    <d v="2022-03-03T00:00:00"/>
    <d v="1899-12-30T00:47:00"/>
    <d v="2022-03-03T00:47:00"/>
    <s v="Mar,2022"/>
    <n v="2022"/>
    <s v="Thu"/>
    <n v="0"/>
    <s v="NO"/>
    <n v="2"/>
  </r>
  <r>
    <x v="1488"/>
    <s v="Rear-end Collision"/>
    <x v="6"/>
    <s v="Rain"/>
    <s v="Icy"/>
    <s v="Evening Rush"/>
    <n v="5"/>
    <s v="Fatal"/>
    <d v="2022-03-04T00:00:00"/>
    <d v="1899-12-30T00:48:00"/>
    <n v="5"/>
    <s v="Fatal"/>
    <d v="2022-03-04T00:00:00"/>
    <d v="1899-12-30T00:48:00"/>
    <d v="2022-03-04T00:48:00"/>
    <s v="Mar,2022"/>
    <n v="2022"/>
    <s v="Fri"/>
    <n v="0"/>
    <s v="NO"/>
    <n v="5"/>
  </r>
  <r>
    <x v="1489"/>
    <s v="Multi-vehicle Pile-up"/>
    <x v="1"/>
    <s v="Rain"/>
    <s v="Snow-covered"/>
    <s v="Midday"/>
    <n v="1"/>
    <s v="Minor"/>
    <d v="2022-03-04T00:00:00"/>
    <d v="1899-12-30T00:49:00"/>
    <n v="1"/>
    <s v="Minor"/>
    <d v="2022-03-04T00:00:00"/>
    <d v="1899-12-30T00:49:00"/>
    <d v="2022-03-04T00:49:00"/>
    <s v="Mar,2022"/>
    <n v="2022"/>
    <s v="Fri"/>
    <n v="0"/>
    <s v="NO"/>
    <n v="1"/>
  </r>
  <r>
    <x v="1490"/>
    <s v="Head-on Collision"/>
    <x v="5"/>
    <s v="Fog"/>
    <s v="Icy"/>
    <s v="Morning Rush"/>
    <n v="4"/>
    <s v="Moderate"/>
    <d v="2022-03-04T00:00:00"/>
    <d v="1899-12-30T00:50:00"/>
    <n v="4"/>
    <s v="Moderate"/>
    <d v="2022-03-04T00:00:00"/>
    <d v="1899-12-30T00:50:00"/>
    <d v="2022-03-04T00:50:00"/>
    <s v="Mar,2022"/>
    <n v="2022"/>
    <s v="Fri"/>
    <n v="0"/>
    <s v="NO"/>
    <n v="2"/>
  </r>
  <r>
    <x v="1491"/>
    <s v="Side-impact Collision"/>
    <x v="5"/>
    <s v="Windy"/>
    <s v="Wet"/>
    <s v="Evening Rush"/>
    <n v="1"/>
    <s v="Minor"/>
    <d v="2022-03-04T00:00:00"/>
    <d v="1899-12-30T00:51:00"/>
    <n v="1"/>
    <s v="Minor"/>
    <d v="2022-03-04T00:00:00"/>
    <d v="1899-12-30T00:51:00"/>
    <d v="2022-03-04T00:51:00"/>
    <s v="Mar,2022"/>
    <n v="2022"/>
    <s v="Fri"/>
    <n v="0"/>
    <s v="NO"/>
    <n v="1"/>
  </r>
  <r>
    <x v="1492"/>
    <s v="Single Vehicle Accident"/>
    <x v="1"/>
    <s v="Clear"/>
    <s v="Wet"/>
    <s v="Evening Rush"/>
    <n v="3"/>
    <s v="Severe"/>
    <d v="2022-03-04T00:00:00"/>
    <d v="1899-12-30T00:52:00"/>
    <n v="3"/>
    <s v="Severe"/>
    <d v="2022-03-04T00:00:00"/>
    <d v="1899-12-30T00:52:00"/>
    <d v="2022-03-04T00:52:00"/>
    <s v="Mar,2022"/>
    <n v="2022"/>
    <s v="Fri"/>
    <n v="0"/>
    <s v="NO"/>
    <n v="3"/>
  </r>
  <r>
    <x v="1493"/>
    <s v="Single Vehicle Accident"/>
    <x v="3"/>
    <s v="Rain"/>
    <s v="Snow-covered"/>
    <s v="Evening Rush"/>
    <n v="2"/>
    <s v="Fatal"/>
    <d v="2022-03-04T00:00:00"/>
    <d v="1899-12-30T00:53:00"/>
    <n v="2"/>
    <s v="Fatal"/>
    <d v="2022-03-04T00:00:00"/>
    <d v="1899-12-30T00:53:00"/>
    <d v="2022-03-04T00:53:00"/>
    <s v="Mar,2022"/>
    <n v="2022"/>
    <s v="Fri"/>
    <n v="0"/>
    <s v="NO"/>
    <n v="5"/>
  </r>
  <r>
    <x v="1494"/>
    <s v="Side-impact Collision"/>
    <x v="6"/>
    <s v="Clear"/>
    <s v="Wet"/>
    <s v="Night"/>
    <n v="5"/>
    <s v="Minor"/>
    <d v="2022-03-04T00:00:00"/>
    <d v="1899-12-30T00:54:00"/>
    <n v="5"/>
    <s v="Minor"/>
    <d v="2022-03-04T00:00:00"/>
    <d v="1899-12-30T00:54:00"/>
    <d v="2022-03-04T00:54:00"/>
    <s v="Mar,2022"/>
    <n v="2022"/>
    <s v="Fri"/>
    <n v="0"/>
    <s v="NO"/>
    <n v="1"/>
  </r>
  <r>
    <x v="1495"/>
    <s v="Head-on Collision"/>
    <x v="9"/>
    <s v="Fog"/>
    <s v="Snow-covered"/>
    <s v="Evening Rush"/>
    <n v="1"/>
    <s v="Fatal"/>
    <d v="2022-03-04T00:00:00"/>
    <d v="1899-12-30T00:55:00"/>
    <n v="1"/>
    <s v="Fatal"/>
    <d v="2022-03-04T00:00:00"/>
    <d v="1899-12-30T00:55:00"/>
    <d v="2022-03-04T00:55:00"/>
    <s v="Mar,2022"/>
    <n v="2022"/>
    <s v="Fri"/>
    <n v="0"/>
    <s v="NO"/>
    <n v="5"/>
  </r>
  <r>
    <x v="1496"/>
    <s v="Rear-end Collision"/>
    <x v="3"/>
    <s v="Snow"/>
    <s v="Snow-covered"/>
    <s v="Evening Rush"/>
    <n v="1"/>
    <s v="Moderate"/>
    <d v="2022-03-04T00:00:00"/>
    <d v="1899-12-30T00:56:00"/>
    <n v="1"/>
    <s v="Moderate"/>
    <d v="2022-03-04T00:00:00"/>
    <d v="1899-12-30T00:56:00"/>
    <d v="2022-03-04T00:56:00"/>
    <s v="Mar,2022"/>
    <n v="2022"/>
    <s v="Fri"/>
    <n v="0"/>
    <s v="NO"/>
    <n v="2"/>
  </r>
  <r>
    <x v="1497"/>
    <s v="Multi-vehicle Pile-up"/>
    <x v="6"/>
    <s v="Windy"/>
    <s v="Dry"/>
    <s v="Night"/>
    <n v="4"/>
    <s v="Minor"/>
    <d v="2022-03-04T00:00:00"/>
    <d v="1899-12-30T00:57:00"/>
    <n v="4"/>
    <s v="Minor"/>
    <d v="2022-03-04T00:00:00"/>
    <d v="1899-12-30T00:57:00"/>
    <d v="2022-03-04T00:57:00"/>
    <s v="Mar,2022"/>
    <n v="2022"/>
    <s v="Fri"/>
    <n v="0"/>
    <s v="NO"/>
    <n v="1"/>
  </r>
  <r>
    <x v="1498"/>
    <s v="Head-on Collision"/>
    <x v="1"/>
    <s v="Clear"/>
    <s v="Icy"/>
    <s v="Night"/>
    <n v="5"/>
    <s v="Fatal"/>
    <d v="2022-03-04T00:00:00"/>
    <d v="1899-12-30T00:58:00"/>
    <n v="5"/>
    <s v="Fatal"/>
    <d v="2022-03-04T00:00:00"/>
    <d v="1899-12-30T00:58:00"/>
    <d v="2022-03-04T00:58:00"/>
    <s v="Mar,2022"/>
    <n v="2022"/>
    <s v="Fri"/>
    <n v="0"/>
    <s v="NO"/>
    <n v="5"/>
  </r>
  <r>
    <x v="1499"/>
    <s v="Pedestrian Involved"/>
    <x v="8"/>
    <s v="Snow"/>
    <s v="Wet"/>
    <s v="Midday"/>
    <n v="2"/>
    <s v="Fatal"/>
    <d v="2022-03-04T00:00:00"/>
    <d v="1899-12-30T00:59:00"/>
    <n v="2"/>
    <s v="Fatal"/>
    <d v="2022-03-04T00:00:00"/>
    <d v="1899-12-30T00:59:00"/>
    <d v="2022-03-04T00:59:00"/>
    <s v="Mar,2022"/>
    <n v="2022"/>
    <s v="Fri"/>
    <n v="0"/>
    <s v="NO"/>
    <n v="5"/>
  </r>
  <r>
    <x v="1500"/>
    <s v="Multi-vehicle Pile-up"/>
    <x v="7"/>
    <s v="Snow"/>
    <s v="Icy"/>
    <s v="Evening Rush"/>
    <n v="4"/>
    <s v="Severe"/>
    <d v="2022-03-04T00:00:00"/>
    <d v="1899-12-30T01:00:00"/>
    <n v="4"/>
    <s v="Severe"/>
    <d v="2022-03-04T00:00:00"/>
    <d v="1899-12-30T01:00:00"/>
    <d v="2022-03-04T01:00:00"/>
    <s v="Mar,2022"/>
    <n v="2022"/>
    <s v="Fri"/>
    <n v="1"/>
    <s v="NO"/>
    <n v="3"/>
  </r>
  <r>
    <x v="1501"/>
    <s v="Head-on Collision"/>
    <x v="9"/>
    <s v="Fog"/>
    <s v="Icy"/>
    <s v="Evening Rush"/>
    <n v="1"/>
    <s v="Minor"/>
    <d v="2022-03-04T00:00:00"/>
    <d v="1899-12-30T01:01:00"/>
    <n v="1"/>
    <s v="Minor"/>
    <d v="2022-03-04T00:00:00"/>
    <d v="1899-12-30T01:01:00"/>
    <d v="2022-03-04T01:01:00"/>
    <s v="Mar,2022"/>
    <n v="2022"/>
    <s v="Fri"/>
    <n v="1"/>
    <s v="NO"/>
    <n v="1"/>
  </r>
  <r>
    <x v="1502"/>
    <s v="Rear-end Collision"/>
    <x v="2"/>
    <s v="Fog"/>
    <s v="Snow-covered"/>
    <s v="Evening Rush"/>
    <n v="1"/>
    <s v="Severe"/>
    <d v="2022-03-04T00:00:00"/>
    <d v="1899-12-30T01:02:00"/>
    <n v="1"/>
    <s v="Severe"/>
    <d v="2022-03-04T00:00:00"/>
    <d v="1899-12-30T01:02:00"/>
    <d v="2022-03-04T01:02:00"/>
    <s v="Mar,2022"/>
    <n v="2022"/>
    <s v="Fri"/>
    <n v="1"/>
    <s v="NO"/>
    <n v="3"/>
  </r>
  <r>
    <x v="1503"/>
    <s v="Single Vehicle Accident"/>
    <x v="8"/>
    <s v="Snow"/>
    <s v="Dry"/>
    <s v="Evening Rush"/>
    <n v="2"/>
    <s v="Fatal"/>
    <d v="2022-03-04T00:00:00"/>
    <d v="1899-12-30T01:03:00"/>
    <n v="2"/>
    <s v="Fatal"/>
    <d v="2022-03-04T00:00:00"/>
    <d v="1899-12-30T01:03:00"/>
    <d v="2022-03-04T01:03:00"/>
    <s v="Mar,2022"/>
    <n v="2022"/>
    <s v="Fri"/>
    <n v="1"/>
    <s v="NO"/>
    <n v="5"/>
  </r>
  <r>
    <x v="1504"/>
    <s v="Head-on Collision"/>
    <x v="8"/>
    <s v="Clear"/>
    <s v="Wet"/>
    <s v="Midday"/>
    <n v="1"/>
    <s v="Minor"/>
    <d v="2022-03-04T00:00:00"/>
    <d v="1899-12-30T01:04:00"/>
    <n v="1"/>
    <s v="Minor"/>
    <d v="2022-03-04T00:00:00"/>
    <d v="1899-12-30T01:04:00"/>
    <d v="2022-03-04T01:04:00"/>
    <s v="Mar,2022"/>
    <n v="2022"/>
    <s v="Fri"/>
    <n v="1"/>
    <s v="NO"/>
    <n v="1"/>
  </r>
  <r>
    <x v="1505"/>
    <s v="Side-impact Collision"/>
    <x v="4"/>
    <s v="Snow"/>
    <s v="Icy"/>
    <s v="Evening Rush"/>
    <n v="4"/>
    <s v="Severe"/>
    <d v="2022-03-04T00:00:00"/>
    <d v="1899-12-30T01:05:00"/>
    <n v="4"/>
    <s v="Severe"/>
    <d v="2022-03-04T00:00:00"/>
    <d v="1899-12-30T01:05:00"/>
    <d v="2022-03-04T01:05:00"/>
    <s v="Mar,2022"/>
    <n v="2022"/>
    <s v="Fri"/>
    <n v="1"/>
    <s v="NO"/>
    <n v="3"/>
  </r>
  <r>
    <x v="1506"/>
    <s v="Rear-end Collision"/>
    <x v="1"/>
    <s v="Rain"/>
    <s v="Icy"/>
    <s v="Evening Rush"/>
    <n v="2"/>
    <s v="Minor"/>
    <d v="2022-03-04T00:00:00"/>
    <d v="1899-12-30T01:06:00"/>
    <n v="2"/>
    <s v="Minor"/>
    <d v="2022-03-04T00:00:00"/>
    <d v="1899-12-30T01:06:00"/>
    <d v="2022-03-04T01:06:00"/>
    <s v="Mar,2022"/>
    <n v="2022"/>
    <s v="Fri"/>
    <n v="1"/>
    <s v="NO"/>
    <n v="1"/>
  </r>
  <r>
    <x v="1507"/>
    <s v="Single Vehicle Accident"/>
    <x v="0"/>
    <s v="Windy"/>
    <s v="Icy"/>
    <s v="Morning Rush"/>
    <n v="4"/>
    <s v="Fatal"/>
    <d v="2022-03-04T00:00:00"/>
    <d v="1899-12-30T01:07:00"/>
    <n v="4"/>
    <s v="Fatal"/>
    <d v="2022-03-04T00:00:00"/>
    <d v="1899-12-30T01:07:00"/>
    <d v="2022-03-04T01:07:00"/>
    <s v="Mar,2022"/>
    <n v="2022"/>
    <s v="Fri"/>
    <n v="1"/>
    <s v="NO"/>
    <n v="5"/>
  </r>
  <r>
    <x v="1508"/>
    <s v="Rear-end Collision"/>
    <x v="3"/>
    <s v="Rain"/>
    <s v="Wet"/>
    <s v="Evening Rush"/>
    <n v="2"/>
    <s v="Severe"/>
    <d v="2022-03-04T00:00:00"/>
    <d v="1899-12-30T01:08:00"/>
    <n v="2"/>
    <s v="Severe"/>
    <d v="2022-03-04T00:00:00"/>
    <d v="1899-12-30T01:08:00"/>
    <d v="2022-03-04T01:08:00"/>
    <s v="Mar,2022"/>
    <n v="2022"/>
    <s v="Fri"/>
    <n v="1"/>
    <s v="NO"/>
    <n v="3"/>
  </r>
  <r>
    <x v="1509"/>
    <s v="Multi-vehicle Pile-up"/>
    <x v="8"/>
    <s v="Windy"/>
    <s v="Icy"/>
    <s v="Morning Rush"/>
    <n v="4"/>
    <s v="Fatal"/>
    <d v="2022-03-04T00:00:00"/>
    <d v="1899-12-30T01:09:00"/>
    <n v="4"/>
    <s v="Fatal"/>
    <d v="2022-03-04T00:00:00"/>
    <d v="1899-12-30T01:09:00"/>
    <d v="2022-03-04T01:09:00"/>
    <s v="Mar,2022"/>
    <n v="2022"/>
    <s v="Fri"/>
    <n v="1"/>
    <s v="NO"/>
    <n v="5"/>
  </r>
  <r>
    <x v="1510"/>
    <s v="Side-impact Collision"/>
    <x v="6"/>
    <s v="Rain"/>
    <s v="Snow-covered"/>
    <s v="Night"/>
    <n v="1"/>
    <s v="Moderate"/>
    <d v="2022-03-04T00:00:00"/>
    <d v="1899-12-30T01:10:00"/>
    <n v="1"/>
    <s v="Moderate"/>
    <d v="2022-03-04T00:00:00"/>
    <d v="1899-12-30T01:10:00"/>
    <d v="2022-03-04T01:10:00"/>
    <s v="Mar,2022"/>
    <n v="2022"/>
    <s v="Fri"/>
    <n v="1"/>
    <s v="NO"/>
    <n v="2"/>
  </r>
  <r>
    <x v="1511"/>
    <s v="Multi-vehicle Pile-up"/>
    <x v="1"/>
    <s v="Rain"/>
    <s v="Dry"/>
    <s v="Midday"/>
    <n v="4"/>
    <s v="Fatal"/>
    <d v="2022-03-04T00:00:00"/>
    <d v="1899-12-30T01:11:00"/>
    <n v="4"/>
    <s v="Fatal"/>
    <d v="2022-03-04T00:00:00"/>
    <d v="1899-12-30T01:11:00"/>
    <d v="2022-03-04T01:11:00"/>
    <s v="Mar,2022"/>
    <n v="2022"/>
    <s v="Fri"/>
    <n v="1"/>
    <s v="NO"/>
    <n v="5"/>
  </r>
  <r>
    <x v="1512"/>
    <s v="Multi-vehicle Pile-up"/>
    <x v="3"/>
    <s v="Fog"/>
    <s v="Dry"/>
    <s v="Midday"/>
    <n v="2"/>
    <s v="Fatal"/>
    <d v="2022-03-05T00:00:00"/>
    <d v="1899-12-30T01:12:00"/>
    <n v="2"/>
    <s v="Fatal"/>
    <d v="2022-03-05T00:00:00"/>
    <d v="1899-12-30T01:12:00"/>
    <d v="2022-03-05T01:12:00"/>
    <s v="Mar,2022"/>
    <n v="2022"/>
    <s v="Sat"/>
    <n v="1"/>
    <s v="NO"/>
    <n v="5"/>
  </r>
  <r>
    <x v="1513"/>
    <s v="Pedestrian Involved"/>
    <x v="9"/>
    <s v="Clear"/>
    <s v="Snow-covered"/>
    <s v="Evening Rush"/>
    <n v="1"/>
    <s v="Moderate"/>
    <d v="2022-03-05T00:00:00"/>
    <d v="1899-12-30T01:13:00"/>
    <n v="1"/>
    <s v="Moderate"/>
    <d v="2022-03-05T00:00:00"/>
    <d v="1899-12-30T01:13:00"/>
    <d v="2022-03-05T01:13:00"/>
    <s v="Mar,2022"/>
    <n v="2022"/>
    <s v="Sat"/>
    <n v="1"/>
    <s v="NO"/>
    <n v="2"/>
  </r>
  <r>
    <x v="1514"/>
    <s v="Rear-end Collision"/>
    <x v="6"/>
    <s v="Fog"/>
    <s v="Icy"/>
    <s v="Evening Rush"/>
    <n v="1"/>
    <s v="Minor"/>
    <d v="2022-03-05T00:00:00"/>
    <d v="1899-12-30T01:14:00"/>
    <n v="1"/>
    <s v="Minor"/>
    <d v="2022-03-05T00:00:00"/>
    <d v="1899-12-30T01:14:00"/>
    <d v="2022-03-05T01:14:00"/>
    <s v="Mar,2022"/>
    <n v="2022"/>
    <s v="Sat"/>
    <n v="1"/>
    <s v="NO"/>
    <n v="1"/>
  </r>
  <r>
    <x v="1515"/>
    <s v="Rear-end Collision"/>
    <x v="9"/>
    <s v="Rain"/>
    <s v="Snow-covered"/>
    <s v="Night"/>
    <n v="3"/>
    <s v="Minor"/>
    <d v="2022-03-05T00:00:00"/>
    <d v="1899-12-30T01:15:00"/>
    <n v="3"/>
    <s v="Minor"/>
    <d v="2022-03-05T00:00:00"/>
    <d v="1899-12-30T01:15:00"/>
    <d v="2022-03-05T01:15:00"/>
    <s v="Mar,2022"/>
    <n v="2022"/>
    <s v="Sat"/>
    <n v="1"/>
    <s v="NO"/>
    <n v="1"/>
  </r>
  <r>
    <x v="1516"/>
    <s v="Head-on Collision"/>
    <x v="1"/>
    <s v="Snow"/>
    <s v="Wet"/>
    <s v="Evening Rush"/>
    <n v="5"/>
    <s v="Fatal"/>
    <d v="2022-03-05T00:00:00"/>
    <d v="1899-12-30T01:16:00"/>
    <n v="5"/>
    <s v="Fatal"/>
    <d v="2022-03-05T00:00:00"/>
    <d v="1899-12-30T01:16:00"/>
    <d v="2022-03-05T01:16:00"/>
    <s v="Mar,2022"/>
    <n v="2022"/>
    <s v="Sat"/>
    <n v="1"/>
    <s v="NO"/>
    <n v="5"/>
  </r>
  <r>
    <x v="1517"/>
    <s v="Side-impact Collision"/>
    <x v="0"/>
    <s v="Rain"/>
    <s v="Wet"/>
    <s v="Midday"/>
    <n v="5"/>
    <s v="Moderate"/>
    <d v="2022-03-05T00:00:00"/>
    <d v="1899-12-30T01:17:00"/>
    <n v="5"/>
    <s v="Moderate"/>
    <d v="2022-03-05T00:00:00"/>
    <d v="1899-12-30T01:17:00"/>
    <d v="2022-03-05T01:17:00"/>
    <s v="Mar,2022"/>
    <n v="2022"/>
    <s v="Sat"/>
    <n v="1"/>
    <s v="NO"/>
    <n v="2"/>
  </r>
  <r>
    <x v="1518"/>
    <s v="Side-impact Collision"/>
    <x v="2"/>
    <s v="Snow"/>
    <s v="Icy"/>
    <s v="Evening Rush"/>
    <n v="4"/>
    <s v="Fatal"/>
    <d v="2022-03-05T00:00:00"/>
    <d v="1899-12-30T01:18:00"/>
    <n v="4"/>
    <s v="Fatal"/>
    <d v="2022-03-05T00:00:00"/>
    <d v="1899-12-30T01:18:00"/>
    <d v="2022-03-05T01:18:00"/>
    <s v="Mar,2022"/>
    <n v="2022"/>
    <s v="Sat"/>
    <n v="1"/>
    <s v="NO"/>
    <n v="5"/>
  </r>
  <r>
    <x v="1519"/>
    <s v="Pedestrian Involved"/>
    <x v="7"/>
    <s v="Clear"/>
    <s v="Wet"/>
    <s v="Night"/>
    <n v="4"/>
    <s v="Moderate"/>
    <d v="2022-03-05T00:00:00"/>
    <d v="1899-12-30T01:19:00"/>
    <n v="4"/>
    <s v="Moderate"/>
    <d v="2022-03-05T00:00:00"/>
    <d v="1899-12-30T01:19:00"/>
    <d v="2022-03-05T01:19:00"/>
    <s v="Mar,2022"/>
    <n v="2022"/>
    <s v="Sat"/>
    <n v="1"/>
    <s v="NO"/>
    <n v="2"/>
  </r>
  <r>
    <x v="1520"/>
    <s v="Side-impact Collision"/>
    <x v="0"/>
    <s v="Windy"/>
    <s v="Icy"/>
    <s v="Evening Rush"/>
    <n v="5"/>
    <s v="Minor"/>
    <d v="2022-03-05T00:00:00"/>
    <d v="1899-12-30T01:20:00"/>
    <n v="5"/>
    <s v="Minor"/>
    <d v="2022-03-05T00:00:00"/>
    <d v="1899-12-30T01:20:00"/>
    <d v="2022-03-05T01:20:00"/>
    <s v="Mar,2022"/>
    <n v="2022"/>
    <s v="Sat"/>
    <n v="1"/>
    <s v="NO"/>
    <n v="1"/>
  </r>
  <r>
    <x v="1521"/>
    <s v="Rear-end Collision"/>
    <x v="1"/>
    <s v="Windy"/>
    <s v="Snow-covered"/>
    <s v="Morning Rush"/>
    <n v="1"/>
    <s v="Minor"/>
    <d v="2022-03-05T00:00:00"/>
    <d v="1899-12-30T01:21:00"/>
    <n v="1"/>
    <s v="Minor"/>
    <d v="2022-03-05T00:00:00"/>
    <d v="1899-12-30T01:21:00"/>
    <d v="2022-03-05T01:21:00"/>
    <s v="Mar,2022"/>
    <n v="2022"/>
    <s v="Sat"/>
    <n v="1"/>
    <s v="NO"/>
    <n v="1"/>
  </r>
  <r>
    <x v="1522"/>
    <s v="Pedestrian Involved"/>
    <x v="8"/>
    <s v="Rain"/>
    <s v="Icy"/>
    <s v="Midday"/>
    <n v="5"/>
    <s v="Severe"/>
    <d v="2022-03-05T00:00:00"/>
    <d v="1899-12-30T01:22:00"/>
    <n v="5"/>
    <s v="Severe"/>
    <d v="2022-03-05T00:00:00"/>
    <d v="1899-12-30T01:22:00"/>
    <d v="2022-03-05T01:22:00"/>
    <s v="Mar,2022"/>
    <n v="2022"/>
    <s v="Sat"/>
    <n v="1"/>
    <s v="NO"/>
    <n v="3"/>
  </r>
  <r>
    <x v="1523"/>
    <s v="Side-impact Collision"/>
    <x v="4"/>
    <s v="Rain"/>
    <s v="Icy"/>
    <s v="Midday"/>
    <n v="2"/>
    <s v="Fatal"/>
    <d v="2022-03-05T00:00:00"/>
    <d v="1899-12-30T01:23:00"/>
    <n v="2"/>
    <s v="Fatal"/>
    <d v="2022-03-05T00:00:00"/>
    <d v="1899-12-30T01:23:00"/>
    <d v="2022-03-05T01:23:00"/>
    <s v="Mar,2022"/>
    <n v="2022"/>
    <s v="Sat"/>
    <n v="1"/>
    <s v="NO"/>
    <n v="5"/>
  </r>
  <r>
    <x v="1524"/>
    <s v="Pedestrian Involved"/>
    <x v="2"/>
    <s v="Windy"/>
    <s v="Icy"/>
    <s v="Midday"/>
    <n v="4"/>
    <s v="Moderate"/>
    <d v="2022-03-05T00:00:00"/>
    <d v="1899-12-30T01:24:00"/>
    <n v="4"/>
    <s v="Moderate"/>
    <d v="2022-03-05T00:00:00"/>
    <d v="1899-12-30T01:24:00"/>
    <d v="2022-03-05T01:24:00"/>
    <s v="Mar,2022"/>
    <n v="2022"/>
    <s v="Sat"/>
    <n v="1"/>
    <s v="NO"/>
    <n v="2"/>
  </r>
  <r>
    <x v="1525"/>
    <s v="Side-impact Collision"/>
    <x v="1"/>
    <s v="Rain"/>
    <s v="Wet"/>
    <s v="Morning Rush"/>
    <n v="3"/>
    <s v="Moderate"/>
    <d v="2022-03-05T00:00:00"/>
    <d v="1899-12-30T01:25:00"/>
    <n v="3"/>
    <s v="Moderate"/>
    <d v="2022-03-05T00:00:00"/>
    <d v="1899-12-30T01:25:00"/>
    <d v="2022-03-05T01:25:00"/>
    <s v="Mar,2022"/>
    <n v="2022"/>
    <s v="Sat"/>
    <n v="1"/>
    <s v="NO"/>
    <n v="2"/>
  </r>
  <r>
    <x v="1526"/>
    <s v="Side-impact Collision"/>
    <x v="6"/>
    <s v="Rain"/>
    <s v="Wet"/>
    <s v="Evening Rush"/>
    <n v="5"/>
    <s v="Fatal"/>
    <d v="2022-03-05T00:00:00"/>
    <d v="1899-12-30T01:26:00"/>
    <n v="5"/>
    <s v="Fatal"/>
    <d v="2022-03-05T00:00:00"/>
    <d v="1899-12-30T01:26:00"/>
    <d v="2022-03-05T01:26:00"/>
    <s v="Mar,2022"/>
    <n v="2022"/>
    <s v="Sat"/>
    <n v="1"/>
    <s v="NO"/>
    <n v="5"/>
  </r>
  <r>
    <x v="1527"/>
    <s v="Head-on Collision"/>
    <x v="4"/>
    <s v="Clear"/>
    <s v="Icy"/>
    <s v="Night"/>
    <n v="2"/>
    <s v="Moderate"/>
    <d v="2022-03-05T00:00:00"/>
    <d v="1899-12-30T01:27:00"/>
    <n v="2"/>
    <s v="Moderate"/>
    <d v="2022-03-05T00:00:00"/>
    <d v="1899-12-30T01:27:00"/>
    <d v="2022-03-05T01:27:00"/>
    <s v="Mar,2022"/>
    <n v="2022"/>
    <s v="Sat"/>
    <n v="1"/>
    <s v="NO"/>
    <n v="2"/>
  </r>
  <r>
    <x v="1528"/>
    <s v="Side-impact Collision"/>
    <x v="6"/>
    <s v="Rain"/>
    <s v="Wet"/>
    <s v="Midday"/>
    <n v="1"/>
    <s v="Severe"/>
    <d v="2022-03-05T00:00:00"/>
    <d v="1899-12-30T01:28:00"/>
    <n v="1"/>
    <s v="Severe"/>
    <d v="2022-03-05T00:00:00"/>
    <d v="1899-12-30T01:28:00"/>
    <d v="2022-03-05T01:28:00"/>
    <s v="Mar,2022"/>
    <n v="2022"/>
    <s v="Sat"/>
    <n v="1"/>
    <s v="NO"/>
    <n v="3"/>
  </r>
  <r>
    <x v="1529"/>
    <s v="Pedestrian Involved"/>
    <x v="3"/>
    <s v="Snow"/>
    <s v="Wet"/>
    <s v="Night"/>
    <n v="2"/>
    <s v="Fatal"/>
    <d v="2022-03-05T00:00:00"/>
    <d v="1899-12-30T01:29:00"/>
    <n v="2"/>
    <s v="Fatal"/>
    <d v="2022-03-05T00:00:00"/>
    <d v="1899-12-30T01:29:00"/>
    <d v="2022-03-05T01:29:00"/>
    <s v="Mar,2022"/>
    <n v="2022"/>
    <s v="Sat"/>
    <n v="1"/>
    <s v="NO"/>
    <n v="5"/>
  </r>
  <r>
    <x v="1530"/>
    <s v="Rear-end Collision"/>
    <x v="2"/>
    <s v="Clear"/>
    <s v="Wet"/>
    <s v="Midday"/>
    <n v="1"/>
    <s v="Severe"/>
    <d v="2022-03-05T00:00:00"/>
    <d v="1899-12-30T01:30:00"/>
    <n v="1"/>
    <s v="Severe"/>
    <d v="2022-03-05T00:00:00"/>
    <d v="1899-12-30T01:30:00"/>
    <d v="2022-03-05T01:30:00"/>
    <s v="Mar,2022"/>
    <n v="2022"/>
    <s v="Sat"/>
    <n v="1"/>
    <s v="NO"/>
    <n v="3"/>
  </r>
  <r>
    <x v="1531"/>
    <s v="Head-on Collision"/>
    <x v="6"/>
    <s v="Fog"/>
    <s v="Snow-covered"/>
    <s v="Evening Rush"/>
    <n v="3"/>
    <s v="Minor"/>
    <d v="2022-03-05T00:00:00"/>
    <d v="1899-12-30T01:31:00"/>
    <n v="3"/>
    <s v="Minor"/>
    <d v="2022-03-05T00:00:00"/>
    <d v="1899-12-30T01:31:00"/>
    <d v="2022-03-05T01:31:00"/>
    <s v="Mar,2022"/>
    <n v="2022"/>
    <s v="Sat"/>
    <n v="1"/>
    <s v="NO"/>
    <n v="1"/>
  </r>
  <r>
    <x v="1532"/>
    <s v="Side-impact Collision"/>
    <x v="6"/>
    <s v="Rain"/>
    <s v="Snow-covered"/>
    <s v="Morning Rush"/>
    <n v="4"/>
    <s v="Fatal"/>
    <d v="2022-03-05T00:00:00"/>
    <d v="1899-12-30T01:32:00"/>
    <n v="4"/>
    <s v="Fatal"/>
    <d v="2022-03-05T00:00:00"/>
    <d v="1899-12-30T01:32:00"/>
    <d v="2022-03-05T01:32:00"/>
    <s v="Mar,2022"/>
    <n v="2022"/>
    <s v="Sat"/>
    <n v="1"/>
    <s v="NO"/>
    <n v="5"/>
  </r>
  <r>
    <x v="1533"/>
    <s v="Side-impact Collision"/>
    <x v="3"/>
    <s v="Rain"/>
    <s v="Dry"/>
    <s v="Midday"/>
    <n v="2"/>
    <s v="Moderate"/>
    <d v="2022-03-05T00:00:00"/>
    <d v="1899-12-30T01:33:00"/>
    <n v="2"/>
    <s v="Moderate"/>
    <d v="2022-03-05T00:00:00"/>
    <d v="1899-12-30T01:33:00"/>
    <d v="2022-03-05T01:33:00"/>
    <s v="Mar,2022"/>
    <n v="2022"/>
    <s v="Sat"/>
    <n v="1"/>
    <s v="NO"/>
    <n v="2"/>
  </r>
  <r>
    <x v="1534"/>
    <s v="Pedestrian Involved"/>
    <x v="2"/>
    <s v="Snow"/>
    <s v="Icy"/>
    <s v="Midday"/>
    <n v="5"/>
    <s v="Minor"/>
    <d v="2022-03-05T00:00:00"/>
    <d v="1899-12-30T01:34:00"/>
    <n v="5"/>
    <s v="Minor"/>
    <d v="2022-03-05T00:00:00"/>
    <d v="1899-12-30T01:34:00"/>
    <d v="2022-03-05T01:34:00"/>
    <s v="Mar,2022"/>
    <n v="2022"/>
    <s v="Sat"/>
    <n v="1"/>
    <s v="NO"/>
    <n v="1"/>
  </r>
  <r>
    <x v="1535"/>
    <s v="Head-on Collision"/>
    <x v="7"/>
    <s v="Clear"/>
    <s v="Dry"/>
    <s v="Morning Rush"/>
    <n v="3"/>
    <s v="Moderate"/>
    <d v="2022-03-05T00:00:00"/>
    <d v="1899-12-30T01:35:00"/>
    <n v="3"/>
    <s v="Moderate"/>
    <d v="2022-03-05T00:00:00"/>
    <d v="1899-12-30T01:35:00"/>
    <d v="2022-03-05T01:35:00"/>
    <s v="Mar,2022"/>
    <n v="2022"/>
    <s v="Sat"/>
    <n v="1"/>
    <s v="NO"/>
    <n v="2"/>
  </r>
  <r>
    <x v="1536"/>
    <s v="Side-impact Collision"/>
    <x v="3"/>
    <s v="Windy"/>
    <s v="Snow-covered"/>
    <s v="Morning Rush"/>
    <n v="4"/>
    <s v="Minor"/>
    <d v="2022-03-06T00:00:00"/>
    <d v="1899-12-30T01:36:00"/>
    <n v="4"/>
    <s v="Minor"/>
    <d v="2022-03-06T00:00:00"/>
    <d v="1899-12-30T01:36:00"/>
    <d v="2022-03-06T01:36:00"/>
    <s v="Mar,2022"/>
    <n v="2022"/>
    <s v="Sun"/>
    <n v="1"/>
    <s v="NO"/>
    <n v="1"/>
  </r>
  <r>
    <x v="1537"/>
    <s v="Rear-end Collision"/>
    <x v="3"/>
    <s v="Rain"/>
    <s v="Wet"/>
    <s v="Night"/>
    <n v="4"/>
    <s v="Fatal"/>
    <d v="2022-03-06T00:00:00"/>
    <d v="1899-12-30T01:37:00"/>
    <n v="4"/>
    <s v="Fatal"/>
    <d v="2022-03-06T00:00:00"/>
    <d v="1899-12-30T01:37:00"/>
    <d v="2022-03-06T01:37:00"/>
    <s v="Mar,2022"/>
    <n v="2022"/>
    <s v="Sun"/>
    <n v="1"/>
    <s v="NO"/>
    <n v="5"/>
  </r>
  <r>
    <x v="1538"/>
    <s v="Multi-vehicle Pile-up"/>
    <x v="2"/>
    <s v="Clear"/>
    <s v="Icy"/>
    <s v="Midday"/>
    <n v="2"/>
    <s v="Fatal"/>
    <d v="2022-03-06T00:00:00"/>
    <d v="1899-12-30T01:38:00"/>
    <n v="2"/>
    <s v="Fatal"/>
    <d v="2022-03-06T00:00:00"/>
    <d v="1899-12-30T01:38:00"/>
    <d v="2022-03-06T01:38:00"/>
    <s v="Mar,2022"/>
    <n v="2022"/>
    <s v="Sun"/>
    <n v="1"/>
    <s v="NO"/>
    <n v="5"/>
  </r>
  <r>
    <x v="1539"/>
    <s v="Rear-end Collision"/>
    <x v="3"/>
    <s v="Clear"/>
    <s v="Dry"/>
    <s v="Morning Rush"/>
    <n v="3"/>
    <s v="Severe"/>
    <d v="2022-03-06T00:00:00"/>
    <d v="1899-12-30T01:39:00"/>
    <n v="3"/>
    <s v="Severe"/>
    <d v="2022-03-06T00:00:00"/>
    <d v="1899-12-30T01:39:00"/>
    <d v="2022-03-06T01:39:00"/>
    <s v="Mar,2022"/>
    <n v="2022"/>
    <s v="Sun"/>
    <n v="1"/>
    <s v="NO"/>
    <n v="3"/>
  </r>
  <r>
    <x v="1540"/>
    <s v="Side-impact Collision"/>
    <x v="8"/>
    <s v="Snow"/>
    <s v="Snow-covered"/>
    <s v="Midday"/>
    <n v="3"/>
    <s v="Minor"/>
    <d v="2022-03-06T00:00:00"/>
    <d v="1899-12-30T01:40:00"/>
    <n v="3"/>
    <s v="Minor"/>
    <d v="2022-03-06T00:00:00"/>
    <d v="1899-12-30T01:40:00"/>
    <d v="2022-03-06T01:40:00"/>
    <s v="Mar,2022"/>
    <n v="2022"/>
    <s v="Sun"/>
    <n v="1"/>
    <s v="NO"/>
    <n v="1"/>
  </r>
  <r>
    <x v="1541"/>
    <s v="Rear-end Collision"/>
    <x v="5"/>
    <s v="Snow"/>
    <s v="Snow-covered"/>
    <s v="Morning Rush"/>
    <n v="2"/>
    <s v="Severe"/>
    <d v="2022-03-06T00:00:00"/>
    <d v="1899-12-30T01:41:00"/>
    <n v="2"/>
    <s v="Severe"/>
    <d v="2022-03-06T00:00:00"/>
    <d v="1899-12-30T01:41:00"/>
    <d v="2022-03-06T01:41:00"/>
    <s v="Mar,2022"/>
    <n v="2022"/>
    <s v="Sun"/>
    <n v="1"/>
    <s v="NO"/>
    <n v="3"/>
  </r>
  <r>
    <x v="1542"/>
    <s v="Head-on Collision"/>
    <x v="2"/>
    <s v="Windy"/>
    <s v="Icy"/>
    <s v="Night"/>
    <n v="5"/>
    <s v="Severe"/>
    <d v="2022-03-06T00:00:00"/>
    <d v="1899-12-30T01:42:00"/>
    <n v="5"/>
    <s v="Severe"/>
    <d v="2022-03-06T00:00:00"/>
    <d v="1899-12-30T01:42:00"/>
    <d v="2022-03-06T01:42:00"/>
    <s v="Mar,2022"/>
    <n v="2022"/>
    <s v="Sun"/>
    <n v="1"/>
    <s v="NO"/>
    <n v="3"/>
  </r>
  <r>
    <x v="1543"/>
    <s v="Side-impact Collision"/>
    <x v="2"/>
    <s v="Fog"/>
    <s v="Dry"/>
    <s v="Morning Rush"/>
    <n v="2"/>
    <s v="Severe"/>
    <d v="2022-03-06T00:00:00"/>
    <d v="1899-12-30T01:43:00"/>
    <n v="2"/>
    <s v="Severe"/>
    <d v="2022-03-06T00:00:00"/>
    <d v="1899-12-30T01:43:00"/>
    <d v="2022-03-06T01:43:00"/>
    <s v="Mar,2022"/>
    <n v="2022"/>
    <s v="Sun"/>
    <n v="1"/>
    <s v="NO"/>
    <n v="3"/>
  </r>
  <r>
    <x v="1544"/>
    <s v="Pedestrian Involved"/>
    <x v="7"/>
    <s v="Rain"/>
    <s v="Snow-covered"/>
    <s v="Night"/>
    <n v="4"/>
    <s v="Moderate"/>
    <d v="2022-03-06T00:00:00"/>
    <d v="1899-12-30T01:44:00"/>
    <n v="4"/>
    <s v="Moderate"/>
    <d v="2022-03-06T00:00:00"/>
    <d v="1899-12-30T01:44:00"/>
    <d v="2022-03-06T01:44:00"/>
    <s v="Mar,2022"/>
    <n v="2022"/>
    <s v="Sun"/>
    <n v="1"/>
    <s v="NO"/>
    <n v="2"/>
  </r>
  <r>
    <x v="1545"/>
    <s v="Head-on Collision"/>
    <x v="6"/>
    <s v="Rain"/>
    <s v="Snow-covered"/>
    <s v="Evening Rush"/>
    <n v="3"/>
    <s v="Fatal"/>
    <d v="2022-03-06T00:00:00"/>
    <d v="1899-12-30T01:45:00"/>
    <n v="3"/>
    <s v="Fatal"/>
    <d v="2022-03-06T00:00:00"/>
    <d v="1899-12-30T01:45:00"/>
    <d v="2022-03-06T01:45:00"/>
    <s v="Mar,2022"/>
    <n v="2022"/>
    <s v="Sun"/>
    <n v="1"/>
    <s v="NO"/>
    <n v="5"/>
  </r>
  <r>
    <x v="1546"/>
    <s v="Rear-end Collision"/>
    <x v="8"/>
    <s v="Fog"/>
    <s v="Wet"/>
    <s v="Evening Rush"/>
    <n v="3"/>
    <s v="Fatal"/>
    <d v="2022-03-06T00:00:00"/>
    <d v="1899-12-30T01:46:00"/>
    <n v="3"/>
    <s v="Fatal"/>
    <d v="2022-03-06T00:00:00"/>
    <d v="1899-12-30T01:46:00"/>
    <d v="2022-03-06T01:46:00"/>
    <s v="Mar,2022"/>
    <n v="2022"/>
    <s v="Sun"/>
    <n v="1"/>
    <s v="NO"/>
    <n v="5"/>
  </r>
  <r>
    <x v="1547"/>
    <s v="Side-impact Collision"/>
    <x v="0"/>
    <s v="Snow"/>
    <s v="Icy"/>
    <s v="Evening Rush"/>
    <n v="4"/>
    <s v="Minor"/>
    <d v="2022-03-06T00:00:00"/>
    <d v="1899-12-30T01:47:00"/>
    <n v="4"/>
    <s v="Minor"/>
    <d v="2022-03-06T00:00:00"/>
    <d v="1899-12-30T01:47:00"/>
    <d v="2022-03-06T01:47:00"/>
    <s v="Mar,2022"/>
    <n v="2022"/>
    <s v="Sun"/>
    <n v="1"/>
    <s v="NO"/>
    <n v="1"/>
  </r>
  <r>
    <x v="1548"/>
    <s v="Head-on Collision"/>
    <x v="9"/>
    <s v="Snow"/>
    <s v="Wet"/>
    <s v="Midday"/>
    <n v="2"/>
    <s v="Severe"/>
    <d v="2022-03-06T00:00:00"/>
    <d v="1899-12-30T01:48:00"/>
    <n v="2"/>
    <s v="Severe"/>
    <d v="2022-03-06T00:00:00"/>
    <d v="1899-12-30T01:48:00"/>
    <d v="2022-03-06T01:48:00"/>
    <s v="Mar,2022"/>
    <n v="2022"/>
    <s v="Sun"/>
    <n v="1"/>
    <s v="NO"/>
    <n v="3"/>
  </r>
  <r>
    <x v="1549"/>
    <s v="Rear-end Collision"/>
    <x v="7"/>
    <s v="Clear"/>
    <s v="Icy"/>
    <s v="Evening Rush"/>
    <n v="2"/>
    <s v="Fatal"/>
    <d v="2022-03-06T00:00:00"/>
    <d v="1899-12-30T01:49:00"/>
    <n v="2"/>
    <s v="Fatal"/>
    <d v="2022-03-06T00:00:00"/>
    <d v="1899-12-30T01:49:00"/>
    <d v="2022-03-06T01:49:00"/>
    <s v="Mar,2022"/>
    <n v="2022"/>
    <s v="Sun"/>
    <n v="1"/>
    <s v="NO"/>
    <n v="5"/>
  </r>
  <r>
    <x v="1550"/>
    <s v="Side-impact Collision"/>
    <x v="6"/>
    <s v="Windy"/>
    <s v="Dry"/>
    <s v="Night"/>
    <n v="5"/>
    <s v="Fatal"/>
    <d v="2022-03-06T00:00:00"/>
    <d v="1899-12-30T01:50:00"/>
    <n v="5"/>
    <s v="Fatal"/>
    <d v="2022-03-06T00:00:00"/>
    <d v="1899-12-30T01:50:00"/>
    <d v="2022-03-06T01:50:00"/>
    <s v="Mar,2022"/>
    <n v="2022"/>
    <s v="Sun"/>
    <n v="1"/>
    <s v="NO"/>
    <n v="5"/>
  </r>
  <r>
    <x v="1551"/>
    <s v="Multi-vehicle Pile-up"/>
    <x v="5"/>
    <s v="Snow"/>
    <s v="Snow-covered"/>
    <s v="Evening Rush"/>
    <n v="1"/>
    <s v="Severe"/>
    <d v="2022-03-06T00:00:00"/>
    <d v="1899-12-30T01:51:00"/>
    <n v="1"/>
    <s v="Severe"/>
    <d v="2022-03-06T00:00:00"/>
    <d v="1899-12-30T01:51:00"/>
    <d v="2022-03-06T01:51:00"/>
    <s v="Mar,2022"/>
    <n v="2022"/>
    <s v="Sun"/>
    <n v="1"/>
    <s v="NO"/>
    <n v="3"/>
  </r>
  <r>
    <x v="1552"/>
    <s v="Single Vehicle Accident"/>
    <x v="5"/>
    <s v="Clear"/>
    <s v="Wet"/>
    <s v="Evening Rush"/>
    <n v="4"/>
    <s v="Minor"/>
    <d v="2022-03-06T00:00:00"/>
    <d v="1899-12-30T01:52:00"/>
    <n v="4"/>
    <s v="Minor"/>
    <d v="2022-03-06T00:00:00"/>
    <d v="1899-12-30T01:52:00"/>
    <d v="2022-03-06T01:52:00"/>
    <s v="Mar,2022"/>
    <n v="2022"/>
    <s v="Sun"/>
    <n v="1"/>
    <s v="NO"/>
    <n v="1"/>
  </r>
  <r>
    <x v="1553"/>
    <s v="Pedestrian Involved"/>
    <x v="2"/>
    <s v="Fog"/>
    <s v="Wet"/>
    <s v="Night"/>
    <n v="2"/>
    <s v="Fatal"/>
    <d v="2022-03-06T00:00:00"/>
    <d v="1899-12-30T01:53:00"/>
    <n v="2"/>
    <s v="Fatal"/>
    <d v="2022-03-06T00:00:00"/>
    <d v="1899-12-30T01:53:00"/>
    <d v="2022-03-06T01:53:00"/>
    <s v="Mar,2022"/>
    <n v="2022"/>
    <s v="Sun"/>
    <n v="1"/>
    <s v="NO"/>
    <n v="5"/>
  </r>
  <r>
    <x v="1554"/>
    <s v="Rear-end Collision"/>
    <x v="7"/>
    <s v="Clear"/>
    <s v="Dry"/>
    <s v="Midday"/>
    <n v="5"/>
    <s v="Fatal"/>
    <d v="2022-03-06T00:00:00"/>
    <d v="1899-12-30T01:54:00"/>
    <n v="5"/>
    <s v="Fatal"/>
    <d v="2022-03-06T00:00:00"/>
    <d v="1899-12-30T01:54:00"/>
    <d v="2022-03-06T01:54:00"/>
    <s v="Mar,2022"/>
    <n v="2022"/>
    <s v="Sun"/>
    <n v="1"/>
    <s v="NO"/>
    <n v="5"/>
  </r>
  <r>
    <x v="1555"/>
    <s v="Multi-vehicle Pile-up"/>
    <x v="2"/>
    <s v="Fog"/>
    <s v="Icy"/>
    <s v="Midday"/>
    <n v="5"/>
    <s v="Fatal"/>
    <d v="2022-03-06T00:00:00"/>
    <d v="1899-12-30T01:55:00"/>
    <n v="5"/>
    <s v="Fatal"/>
    <d v="2022-03-06T00:00:00"/>
    <d v="1899-12-30T01:55:00"/>
    <d v="2022-03-06T01:55:00"/>
    <s v="Mar,2022"/>
    <n v="2022"/>
    <s v="Sun"/>
    <n v="1"/>
    <s v="NO"/>
    <n v="5"/>
  </r>
  <r>
    <x v="1556"/>
    <s v="Rear-end Collision"/>
    <x v="0"/>
    <s v="Fog"/>
    <s v="Icy"/>
    <s v="Morning Rush"/>
    <n v="3"/>
    <s v="Fatal"/>
    <d v="2022-03-06T00:00:00"/>
    <d v="1899-12-30T01:56:00"/>
    <n v="3"/>
    <s v="Fatal"/>
    <d v="2022-03-06T00:00:00"/>
    <d v="1899-12-30T01:56:00"/>
    <d v="2022-03-06T01:56:00"/>
    <s v="Mar,2022"/>
    <n v="2022"/>
    <s v="Sun"/>
    <n v="1"/>
    <s v="NO"/>
    <n v="5"/>
  </r>
  <r>
    <x v="1557"/>
    <s v="Single Vehicle Accident"/>
    <x v="5"/>
    <s v="Fog"/>
    <s v="Snow-covered"/>
    <s v="Midday"/>
    <n v="1"/>
    <s v="Severe"/>
    <d v="2022-03-06T00:00:00"/>
    <d v="1899-12-30T01:57:00"/>
    <n v="1"/>
    <s v="Severe"/>
    <d v="2022-03-06T00:00:00"/>
    <d v="1899-12-30T01:57:00"/>
    <d v="2022-03-06T01:57:00"/>
    <s v="Mar,2022"/>
    <n v="2022"/>
    <s v="Sun"/>
    <n v="1"/>
    <s v="NO"/>
    <n v="3"/>
  </r>
  <r>
    <x v="1558"/>
    <s v="Single Vehicle Accident"/>
    <x v="2"/>
    <s v="Fog"/>
    <s v="Wet"/>
    <s v="Morning Rush"/>
    <n v="2"/>
    <s v="Minor"/>
    <d v="2022-03-06T00:00:00"/>
    <d v="1899-12-30T01:58:00"/>
    <n v="2"/>
    <s v="Minor"/>
    <d v="2022-03-06T00:00:00"/>
    <d v="1899-12-30T01:58:00"/>
    <d v="2022-03-06T01:58:00"/>
    <s v="Mar,2022"/>
    <n v="2022"/>
    <s v="Sun"/>
    <n v="1"/>
    <s v="NO"/>
    <n v="1"/>
  </r>
  <r>
    <x v="1559"/>
    <s v="Head-on Collision"/>
    <x v="8"/>
    <s v="Snow"/>
    <s v="Icy"/>
    <s v="Morning Rush"/>
    <n v="4"/>
    <s v="Severe"/>
    <d v="2022-03-06T00:00:00"/>
    <d v="1899-12-30T01:59:00"/>
    <n v="4"/>
    <s v="Severe"/>
    <d v="2022-03-06T00:00:00"/>
    <d v="1899-12-30T01:59:00"/>
    <d v="2022-03-06T01:59:00"/>
    <s v="Mar,2022"/>
    <n v="2022"/>
    <s v="Sun"/>
    <n v="1"/>
    <s v="NO"/>
    <n v="3"/>
  </r>
  <r>
    <x v="1560"/>
    <s v="Pedestrian Involved"/>
    <x v="9"/>
    <s v="Rain"/>
    <s v="Icy"/>
    <s v="Evening Rush"/>
    <n v="5"/>
    <s v="Fatal"/>
    <d v="2022-03-07T00:00:00"/>
    <d v="1899-12-30T02:00:00"/>
    <n v="5"/>
    <s v="Fatal"/>
    <d v="2022-03-07T00:00:00"/>
    <d v="1899-12-30T02:00:00"/>
    <d v="2022-03-07T02:00:00"/>
    <s v="Mar,2022"/>
    <n v="2022"/>
    <s v="Mon"/>
    <n v="2"/>
    <s v="NO"/>
    <n v="5"/>
  </r>
  <r>
    <x v="1561"/>
    <s v="Pedestrian Involved"/>
    <x v="0"/>
    <s v="Fog"/>
    <s v="Snow-covered"/>
    <s v="Evening Rush"/>
    <n v="3"/>
    <s v="Minor"/>
    <d v="2022-03-07T00:00:00"/>
    <d v="1899-12-30T02:01:00"/>
    <n v="3"/>
    <s v="Minor"/>
    <d v="2022-03-07T00:00:00"/>
    <d v="1899-12-30T02:01:00"/>
    <d v="2022-03-07T02:01:00"/>
    <s v="Mar,2022"/>
    <n v="2022"/>
    <s v="Mon"/>
    <n v="2"/>
    <s v="NO"/>
    <n v="1"/>
  </r>
  <r>
    <x v="1562"/>
    <s v="Rear-end Collision"/>
    <x v="0"/>
    <s v="Clear"/>
    <s v="Icy"/>
    <s v="Night"/>
    <n v="5"/>
    <s v="Minor"/>
    <d v="2022-03-07T00:00:00"/>
    <d v="1899-12-30T02:02:00"/>
    <n v="5"/>
    <s v="Minor"/>
    <d v="2022-03-07T00:00:00"/>
    <d v="1899-12-30T02:02:00"/>
    <d v="2022-03-07T02:02:00"/>
    <s v="Mar,2022"/>
    <n v="2022"/>
    <s v="Mon"/>
    <n v="2"/>
    <s v="NO"/>
    <n v="1"/>
  </r>
  <r>
    <x v="1563"/>
    <s v="Single Vehicle Accident"/>
    <x v="2"/>
    <s v="Rain"/>
    <s v="Wet"/>
    <s v="Evening Rush"/>
    <n v="1"/>
    <s v="Fatal"/>
    <d v="2022-03-07T00:00:00"/>
    <d v="1899-12-30T02:03:00"/>
    <n v="1"/>
    <s v="Fatal"/>
    <d v="2022-03-07T00:00:00"/>
    <d v="1899-12-30T02:03:00"/>
    <d v="2022-03-07T02:03:00"/>
    <s v="Mar,2022"/>
    <n v="2022"/>
    <s v="Mon"/>
    <n v="2"/>
    <s v="NO"/>
    <n v="5"/>
  </r>
  <r>
    <x v="1564"/>
    <s v="Pedestrian Involved"/>
    <x v="0"/>
    <s v="Clear"/>
    <s v="Wet"/>
    <s v="Night"/>
    <n v="1"/>
    <s v="Severe"/>
    <d v="2022-03-07T00:00:00"/>
    <d v="1899-12-30T02:04:00"/>
    <n v="1"/>
    <s v="Severe"/>
    <d v="2022-03-07T00:00:00"/>
    <d v="1899-12-30T02:04:00"/>
    <d v="2022-03-07T02:04:00"/>
    <s v="Mar,2022"/>
    <n v="2022"/>
    <s v="Mon"/>
    <n v="2"/>
    <s v="NO"/>
    <n v="3"/>
  </r>
  <r>
    <x v="1565"/>
    <s v="Side-impact Collision"/>
    <x v="0"/>
    <s v="Clear"/>
    <s v="Dry"/>
    <s v="Morning Rush"/>
    <n v="2"/>
    <s v="Severe"/>
    <d v="2022-03-07T00:00:00"/>
    <d v="1899-12-30T02:05:00"/>
    <n v="2"/>
    <s v="Severe"/>
    <d v="2022-03-07T00:00:00"/>
    <d v="1899-12-30T02:05:00"/>
    <d v="2022-03-07T02:05:00"/>
    <s v="Mar,2022"/>
    <n v="2022"/>
    <s v="Mon"/>
    <n v="2"/>
    <s v="NO"/>
    <n v="3"/>
  </r>
  <r>
    <x v="1566"/>
    <s v="Pedestrian Involved"/>
    <x v="7"/>
    <s v="Clear"/>
    <s v="Icy"/>
    <s v="Midday"/>
    <n v="4"/>
    <s v="Fatal"/>
    <d v="2022-03-07T00:00:00"/>
    <d v="1899-12-30T02:06:00"/>
    <n v="4"/>
    <s v="Fatal"/>
    <d v="2022-03-07T00:00:00"/>
    <d v="1899-12-30T02:06:00"/>
    <d v="2022-03-07T02:06:00"/>
    <s v="Mar,2022"/>
    <n v="2022"/>
    <s v="Mon"/>
    <n v="2"/>
    <s v="NO"/>
    <n v="5"/>
  </r>
  <r>
    <x v="1567"/>
    <s v="Rear-end Collision"/>
    <x v="7"/>
    <s v="Fog"/>
    <s v="Dry"/>
    <s v="Midday"/>
    <n v="4"/>
    <s v="Minor"/>
    <d v="2022-03-07T00:00:00"/>
    <d v="1899-12-30T02:07:00"/>
    <n v="4"/>
    <s v="Minor"/>
    <d v="2022-03-07T00:00:00"/>
    <d v="1899-12-30T02:07:00"/>
    <d v="2022-03-07T02:07:00"/>
    <s v="Mar,2022"/>
    <n v="2022"/>
    <s v="Mon"/>
    <n v="2"/>
    <s v="NO"/>
    <n v="1"/>
  </r>
  <r>
    <x v="1568"/>
    <s v="Multi-vehicle Pile-up"/>
    <x v="0"/>
    <s v="Rain"/>
    <s v="Wet"/>
    <s v="Morning Rush"/>
    <n v="3"/>
    <s v="Severe"/>
    <d v="2022-03-07T00:00:00"/>
    <d v="1899-12-30T02:08:00"/>
    <n v="3"/>
    <s v="Severe"/>
    <d v="2022-03-07T00:00:00"/>
    <d v="1899-12-30T02:08:00"/>
    <d v="2022-03-07T02:08:00"/>
    <s v="Mar,2022"/>
    <n v="2022"/>
    <s v="Mon"/>
    <n v="2"/>
    <s v="NO"/>
    <n v="3"/>
  </r>
  <r>
    <x v="1569"/>
    <s v="Multi-vehicle Pile-up"/>
    <x v="8"/>
    <s v="Fog"/>
    <s v="Icy"/>
    <s v="Morning Rush"/>
    <n v="5"/>
    <s v="Severe"/>
    <d v="2022-03-07T00:00:00"/>
    <d v="1899-12-30T02:09:00"/>
    <n v="5"/>
    <s v="Severe"/>
    <d v="2022-03-07T00:00:00"/>
    <d v="1899-12-30T02:09:00"/>
    <d v="2022-03-07T02:09:00"/>
    <s v="Mar,2022"/>
    <n v="2022"/>
    <s v="Mon"/>
    <n v="2"/>
    <s v="NO"/>
    <n v="3"/>
  </r>
  <r>
    <x v="1570"/>
    <s v="Pedestrian Involved"/>
    <x v="3"/>
    <s v="Snow"/>
    <s v="Wet"/>
    <s v="Midday"/>
    <n v="4"/>
    <s v="Fatal"/>
    <d v="2022-03-07T00:00:00"/>
    <d v="1899-12-30T02:10:00"/>
    <n v="4"/>
    <s v="Fatal"/>
    <d v="2022-03-07T00:00:00"/>
    <d v="1899-12-30T02:10:00"/>
    <d v="2022-03-07T02:10:00"/>
    <s v="Mar,2022"/>
    <n v="2022"/>
    <s v="Mon"/>
    <n v="2"/>
    <s v="NO"/>
    <n v="5"/>
  </r>
  <r>
    <x v="1571"/>
    <s v="Head-on Collision"/>
    <x v="8"/>
    <s v="Fog"/>
    <s v="Snow-covered"/>
    <s v="Evening Rush"/>
    <n v="1"/>
    <s v="Moderate"/>
    <d v="2022-03-07T00:00:00"/>
    <d v="1899-12-30T02:11:00"/>
    <n v="1"/>
    <s v="Moderate"/>
    <d v="2022-03-07T00:00:00"/>
    <d v="1899-12-30T02:11:00"/>
    <d v="2022-03-07T02:11:00"/>
    <s v="Mar,2022"/>
    <n v="2022"/>
    <s v="Mon"/>
    <n v="2"/>
    <s v="NO"/>
    <n v="2"/>
  </r>
  <r>
    <x v="1572"/>
    <s v="Single Vehicle Accident"/>
    <x v="2"/>
    <s v="Windy"/>
    <s v="Snow-covered"/>
    <s v="Morning Rush"/>
    <n v="5"/>
    <s v="Severe"/>
    <d v="2022-03-07T00:00:00"/>
    <d v="1899-12-30T02:12:00"/>
    <n v="5"/>
    <s v="Severe"/>
    <d v="2022-03-07T00:00:00"/>
    <d v="1899-12-30T02:12:00"/>
    <d v="2022-03-07T02:12:00"/>
    <s v="Mar,2022"/>
    <n v="2022"/>
    <s v="Mon"/>
    <n v="2"/>
    <s v="NO"/>
    <n v="3"/>
  </r>
  <r>
    <x v="1573"/>
    <s v="Multi-vehicle Pile-up"/>
    <x v="3"/>
    <s v="Clear"/>
    <s v="Dry"/>
    <s v="Midday"/>
    <n v="4"/>
    <s v="Moderate"/>
    <d v="2022-03-07T00:00:00"/>
    <d v="1899-12-30T02:13:00"/>
    <n v="4"/>
    <s v="Moderate"/>
    <d v="2022-03-07T00:00:00"/>
    <d v="1899-12-30T02:13:00"/>
    <d v="2022-03-07T02:13:00"/>
    <s v="Mar,2022"/>
    <n v="2022"/>
    <s v="Mon"/>
    <n v="2"/>
    <s v="NO"/>
    <n v="2"/>
  </r>
  <r>
    <x v="1574"/>
    <s v="Rear-end Collision"/>
    <x v="7"/>
    <s v="Snow"/>
    <s v="Icy"/>
    <s v="Morning Rush"/>
    <n v="4"/>
    <s v="Minor"/>
    <d v="2022-03-07T00:00:00"/>
    <d v="1899-12-30T02:14:00"/>
    <n v="4"/>
    <s v="Minor"/>
    <d v="2022-03-07T00:00:00"/>
    <d v="1899-12-30T02:14:00"/>
    <d v="2022-03-07T02:14:00"/>
    <s v="Mar,2022"/>
    <n v="2022"/>
    <s v="Mon"/>
    <n v="2"/>
    <s v="NO"/>
    <n v="1"/>
  </r>
  <r>
    <x v="1575"/>
    <s v="Rear-end Collision"/>
    <x v="2"/>
    <s v="Rain"/>
    <s v="Icy"/>
    <s v="Midday"/>
    <n v="1"/>
    <s v="Minor"/>
    <d v="2022-03-07T00:00:00"/>
    <d v="1899-12-30T02:15:00"/>
    <n v="1"/>
    <s v="Minor"/>
    <d v="2022-03-07T00:00:00"/>
    <d v="1899-12-30T02:15:00"/>
    <d v="2022-03-07T02:15:00"/>
    <s v="Mar,2022"/>
    <n v="2022"/>
    <s v="Mon"/>
    <n v="2"/>
    <s v="NO"/>
    <n v="1"/>
  </r>
  <r>
    <x v="1576"/>
    <s v="Single Vehicle Accident"/>
    <x v="4"/>
    <s v="Fog"/>
    <s v="Wet"/>
    <s v="Night"/>
    <n v="4"/>
    <s v="Fatal"/>
    <d v="2022-03-07T00:00:00"/>
    <d v="1899-12-30T02:16:00"/>
    <n v="4"/>
    <s v="Fatal"/>
    <d v="2022-03-07T00:00:00"/>
    <d v="1899-12-30T02:16:00"/>
    <d v="2022-03-07T02:16:00"/>
    <s v="Mar,2022"/>
    <n v="2022"/>
    <s v="Mon"/>
    <n v="2"/>
    <s v="NO"/>
    <n v="5"/>
  </r>
  <r>
    <x v="1577"/>
    <s v="Single Vehicle Accident"/>
    <x v="0"/>
    <s v="Snow"/>
    <s v="Wet"/>
    <s v="Evening Rush"/>
    <n v="5"/>
    <s v="Moderate"/>
    <d v="2022-03-07T00:00:00"/>
    <d v="1899-12-30T02:17:00"/>
    <n v="5"/>
    <s v="Moderate"/>
    <d v="2022-03-07T00:00:00"/>
    <d v="1899-12-30T02:17:00"/>
    <d v="2022-03-07T02:17:00"/>
    <s v="Mar,2022"/>
    <n v="2022"/>
    <s v="Mon"/>
    <n v="2"/>
    <s v="NO"/>
    <n v="2"/>
  </r>
  <r>
    <x v="1578"/>
    <s v="Single Vehicle Accident"/>
    <x v="9"/>
    <s v="Fog"/>
    <s v="Icy"/>
    <s v="Night"/>
    <n v="2"/>
    <s v="Moderate"/>
    <d v="2022-03-07T00:00:00"/>
    <d v="1899-12-30T02:18:00"/>
    <n v="2"/>
    <s v="Moderate"/>
    <d v="2022-03-07T00:00:00"/>
    <d v="1899-12-30T02:18:00"/>
    <d v="2022-03-07T02:18:00"/>
    <s v="Mar,2022"/>
    <n v="2022"/>
    <s v="Mon"/>
    <n v="2"/>
    <s v="NO"/>
    <n v="2"/>
  </r>
  <r>
    <x v="1579"/>
    <s v="Multi-vehicle Pile-up"/>
    <x v="9"/>
    <s v="Fog"/>
    <s v="Dry"/>
    <s v="Evening Rush"/>
    <n v="2"/>
    <s v="Minor"/>
    <d v="2022-03-07T00:00:00"/>
    <d v="1899-12-30T02:19:00"/>
    <n v="2"/>
    <s v="Minor"/>
    <d v="2022-03-07T00:00:00"/>
    <d v="1899-12-30T02:19:00"/>
    <d v="2022-03-07T02:19:00"/>
    <s v="Mar,2022"/>
    <n v="2022"/>
    <s v="Mon"/>
    <n v="2"/>
    <s v="NO"/>
    <n v="1"/>
  </r>
  <r>
    <x v="1580"/>
    <s v="Rear-end Collision"/>
    <x v="7"/>
    <s v="Fog"/>
    <s v="Dry"/>
    <s v="Night"/>
    <n v="3"/>
    <s v="Minor"/>
    <d v="2022-03-07T00:00:00"/>
    <d v="1899-12-30T02:20:00"/>
    <n v="3"/>
    <s v="Minor"/>
    <d v="2022-03-07T00:00:00"/>
    <d v="1899-12-30T02:20:00"/>
    <d v="2022-03-07T02:20:00"/>
    <s v="Mar,2022"/>
    <n v="2022"/>
    <s v="Mon"/>
    <n v="2"/>
    <s v="NO"/>
    <n v="1"/>
  </r>
  <r>
    <x v="1581"/>
    <s v="Single Vehicle Accident"/>
    <x v="1"/>
    <s v="Clear"/>
    <s v="Snow-covered"/>
    <s v="Midday"/>
    <n v="2"/>
    <s v="Moderate"/>
    <d v="2022-03-07T00:00:00"/>
    <d v="1899-12-30T02:21:00"/>
    <n v="2"/>
    <s v="Moderate"/>
    <d v="2022-03-07T00:00:00"/>
    <d v="1899-12-30T02:21:00"/>
    <d v="2022-03-07T02:21:00"/>
    <s v="Mar,2022"/>
    <n v="2022"/>
    <s v="Mon"/>
    <n v="2"/>
    <s v="NO"/>
    <n v="2"/>
  </r>
  <r>
    <x v="1582"/>
    <s v="Multi-vehicle Pile-up"/>
    <x v="1"/>
    <s v="Clear"/>
    <s v="Dry"/>
    <s v="Evening Rush"/>
    <n v="5"/>
    <s v="Severe"/>
    <d v="2022-03-07T00:00:00"/>
    <d v="1899-12-30T02:22:00"/>
    <n v="5"/>
    <s v="Severe"/>
    <d v="2022-03-07T00:00:00"/>
    <d v="1899-12-30T02:22:00"/>
    <d v="2022-03-07T02:22:00"/>
    <s v="Mar,2022"/>
    <n v="2022"/>
    <s v="Mon"/>
    <n v="2"/>
    <s v="NO"/>
    <n v="3"/>
  </r>
  <r>
    <x v="1583"/>
    <s v="Single Vehicle Accident"/>
    <x v="4"/>
    <s v="Clear"/>
    <s v="Icy"/>
    <s v="Evening Rush"/>
    <n v="1"/>
    <s v="Severe"/>
    <d v="2022-03-07T00:00:00"/>
    <d v="1899-12-30T02:23:00"/>
    <n v="1"/>
    <s v="Severe"/>
    <d v="2022-03-07T00:00:00"/>
    <d v="1899-12-30T02:23:00"/>
    <d v="2022-03-07T02:23:00"/>
    <s v="Mar,2022"/>
    <n v="2022"/>
    <s v="Mon"/>
    <n v="2"/>
    <s v="NO"/>
    <n v="3"/>
  </r>
  <r>
    <x v="1584"/>
    <s v="Rear-end Collision"/>
    <x v="8"/>
    <s v="Windy"/>
    <s v="Snow-covered"/>
    <s v="Night"/>
    <n v="1"/>
    <s v="Fatal"/>
    <d v="2022-03-08T00:00:00"/>
    <d v="1899-12-30T02:24:00"/>
    <n v="1"/>
    <s v="Fatal"/>
    <d v="2022-03-08T00:00:00"/>
    <d v="1899-12-30T02:24:00"/>
    <d v="2022-03-08T02:24:00"/>
    <s v="Mar,2022"/>
    <n v="2022"/>
    <s v="Tue"/>
    <n v="2"/>
    <s v="NO"/>
    <n v="5"/>
  </r>
  <r>
    <x v="1585"/>
    <s v="Rear-end Collision"/>
    <x v="1"/>
    <s v="Rain"/>
    <s v="Wet"/>
    <s v="Morning Rush"/>
    <n v="1"/>
    <s v="Severe"/>
    <d v="2022-03-08T00:00:00"/>
    <d v="1899-12-30T02:25:00"/>
    <n v="1"/>
    <s v="Severe"/>
    <d v="2022-03-08T00:00:00"/>
    <d v="1899-12-30T02:25:00"/>
    <d v="2022-03-08T02:25:00"/>
    <s v="Mar,2022"/>
    <n v="2022"/>
    <s v="Tue"/>
    <n v="2"/>
    <s v="NO"/>
    <n v="3"/>
  </r>
  <r>
    <x v="1586"/>
    <s v="Head-on Collision"/>
    <x v="2"/>
    <s v="Fog"/>
    <s v="Snow-covered"/>
    <s v="Night"/>
    <n v="4"/>
    <s v="Moderate"/>
    <d v="2022-03-08T00:00:00"/>
    <d v="1899-12-30T02:26:00"/>
    <n v="4"/>
    <s v="Moderate"/>
    <d v="2022-03-08T00:00:00"/>
    <d v="1899-12-30T02:26:00"/>
    <d v="2022-03-08T02:26:00"/>
    <s v="Mar,2022"/>
    <n v="2022"/>
    <s v="Tue"/>
    <n v="2"/>
    <s v="NO"/>
    <n v="2"/>
  </r>
  <r>
    <x v="1587"/>
    <s v="Pedestrian Involved"/>
    <x v="5"/>
    <s v="Fog"/>
    <s v="Snow-covered"/>
    <s v="Morning Rush"/>
    <n v="1"/>
    <s v="Moderate"/>
    <d v="2022-03-08T00:00:00"/>
    <d v="1899-12-30T02:27:00"/>
    <n v="1"/>
    <s v="Moderate"/>
    <d v="2022-03-08T00:00:00"/>
    <d v="1899-12-30T02:27:00"/>
    <d v="2022-03-08T02:27:00"/>
    <s v="Mar,2022"/>
    <n v="2022"/>
    <s v="Tue"/>
    <n v="2"/>
    <s v="NO"/>
    <n v="2"/>
  </r>
  <r>
    <x v="1588"/>
    <s v="Side-impact Collision"/>
    <x v="4"/>
    <s v="Fog"/>
    <s v="Wet"/>
    <s v="Midday"/>
    <n v="2"/>
    <s v="Fatal"/>
    <d v="2022-03-08T00:00:00"/>
    <d v="1899-12-30T02:28:00"/>
    <n v="2"/>
    <s v="Fatal"/>
    <d v="2022-03-08T00:00:00"/>
    <d v="1899-12-30T02:28:00"/>
    <d v="2022-03-08T02:28:00"/>
    <s v="Mar,2022"/>
    <n v="2022"/>
    <s v="Tue"/>
    <n v="2"/>
    <s v="NO"/>
    <n v="5"/>
  </r>
  <r>
    <x v="1589"/>
    <s v="Rear-end Collision"/>
    <x v="1"/>
    <s v="Windy"/>
    <s v="Snow-covered"/>
    <s v="Morning Rush"/>
    <n v="3"/>
    <s v="Fatal"/>
    <d v="2022-03-08T00:00:00"/>
    <d v="1899-12-30T02:29:00"/>
    <n v="3"/>
    <s v="Fatal"/>
    <d v="2022-03-08T00:00:00"/>
    <d v="1899-12-30T02:29:00"/>
    <d v="2022-03-08T02:29:00"/>
    <s v="Mar,2022"/>
    <n v="2022"/>
    <s v="Tue"/>
    <n v="2"/>
    <s v="NO"/>
    <n v="5"/>
  </r>
  <r>
    <x v="1590"/>
    <s v="Side-impact Collision"/>
    <x v="4"/>
    <s v="Windy"/>
    <s v="Icy"/>
    <s v="Evening Rush"/>
    <n v="5"/>
    <s v="Fatal"/>
    <d v="2022-03-08T00:00:00"/>
    <d v="1899-12-30T02:30:00"/>
    <n v="5"/>
    <s v="Fatal"/>
    <d v="2022-03-08T00:00:00"/>
    <d v="1899-12-30T02:30:00"/>
    <d v="2022-03-08T02:30:00"/>
    <s v="Mar,2022"/>
    <n v="2022"/>
    <s v="Tue"/>
    <n v="2"/>
    <s v="NO"/>
    <n v="5"/>
  </r>
  <r>
    <x v="1591"/>
    <s v="Head-on Collision"/>
    <x v="3"/>
    <s v="Windy"/>
    <s v="Dry"/>
    <s v="Evening Rush"/>
    <n v="1"/>
    <s v="Moderate"/>
    <d v="2022-03-08T00:00:00"/>
    <d v="1899-12-30T02:31:00"/>
    <n v="1"/>
    <s v="Moderate"/>
    <d v="2022-03-08T00:00:00"/>
    <d v="1899-12-30T02:31:00"/>
    <d v="2022-03-08T02:31:00"/>
    <s v="Mar,2022"/>
    <n v="2022"/>
    <s v="Tue"/>
    <n v="2"/>
    <s v="NO"/>
    <n v="2"/>
  </r>
  <r>
    <x v="1592"/>
    <s v="Pedestrian Involved"/>
    <x v="3"/>
    <s v="Fog"/>
    <s v="Icy"/>
    <s v="Evening Rush"/>
    <n v="1"/>
    <s v="Minor"/>
    <d v="2022-03-08T00:00:00"/>
    <d v="1899-12-30T02:32:00"/>
    <n v="1"/>
    <s v="Minor"/>
    <d v="2022-03-08T00:00:00"/>
    <d v="1899-12-30T02:32:00"/>
    <d v="2022-03-08T02:32:00"/>
    <s v="Mar,2022"/>
    <n v="2022"/>
    <s v="Tue"/>
    <n v="2"/>
    <s v="NO"/>
    <n v="1"/>
  </r>
  <r>
    <x v="1593"/>
    <s v="Multi-vehicle Pile-up"/>
    <x v="0"/>
    <s v="Rain"/>
    <s v="Snow-covered"/>
    <s v="Midday"/>
    <n v="4"/>
    <s v="Moderate"/>
    <d v="2022-03-08T00:00:00"/>
    <d v="1899-12-30T02:33:00"/>
    <n v="4"/>
    <s v="Moderate"/>
    <d v="2022-03-08T00:00:00"/>
    <d v="1899-12-30T02:33:00"/>
    <d v="2022-03-08T02:33:00"/>
    <s v="Mar,2022"/>
    <n v="2022"/>
    <s v="Tue"/>
    <n v="2"/>
    <s v="NO"/>
    <n v="2"/>
  </r>
  <r>
    <x v="1594"/>
    <s v="Pedestrian Involved"/>
    <x v="1"/>
    <s v="Fog"/>
    <s v="Icy"/>
    <s v="Evening Rush"/>
    <n v="2"/>
    <s v="Minor"/>
    <d v="2022-03-08T00:00:00"/>
    <d v="1899-12-30T02:34:00"/>
    <n v="2"/>
    <s v="Minor"/>
    <d v="2022-03-08T00:00:00"/>
    <d v="1899-12-30T02:34:00"/>
    <d v="2022-03-08T02:34:00"/>
    <s v="Mar,2022"/>
    <n v="2022"/>
    <s v="Tue"/>
    <n v="2"/>
    <s v="NO"/>
    <n v="1"/>
  </r>
  <r>
    <x v="1595"/>
    <s v="Pedestrian Involved"/>
    <x v="4"/>
    <s v="Rain"/>
    <s v="Wet"/>
    <s v="Evening Rush"/>
    <n v="5"/>
    <s v="Fatal"/>
    <d v="2022-03-08T00:00:00"/>
    <d v="1899-12-30T02:35:00"/>
    <n v="5"/>
    <s v="Fatal"/>
    <d v="2022-03-08T00:00:00"/>
    <d v="1899-12-30T02:35:00"/>
    <d v="2022-03-08T02:35:00"/>
    <s v="Mar,2022"/>
    <n v="2022"/>
    <s v="Tue"/>
    <n v="2"/>
    <s v="NO"/>
    <n v="5"/>
  </r>
  <r>
    <x v="1596"/>
    <s v="Multi-vehicle Pile-up"/>
    <x v="2"/>
    <s v="Windy"/>
    <s v="Snow-covered"/>
    <s v="Night"/>
    <n v="5"/>
    <s v="Fatal"/>
    <d v="2022-03-08T00:00:00"/>
    <d v="1899-12-30T02:36:00"/>
    <n v="5"/>
    <s v="Fatal"/>
    <d v="2022-03-08T00:00:00"/>
    <d v="1899-12-30T02:36:00"/>
    <d v="2022-03-08T02:36:00"/>
    <s v="Mar,2022"/>
    <n v="2022"/>
    <s v="Tue"/>
    <n v="2"/>
    <s v="NO"/>
    <n v="5"/>
  </r>
  <r>
    <x v="1597"/>
    <s v="Head-on Collision"/>
    <x v="2"/>
    <s v="Snow"/>
    <s v="Icy"/>
    <s v="Night"/>
    <n v="3"/>
    <s v="Fatal"/>
    <d v="2022-03-08T00:00:00"/>
    <d v="1899-12-30T02:37:00"/>
    <n v="3"/>
    <s v="Fatal"/>
    <d v="2022-03-08T00:00:00"/>
    <d v="1899-12-30T02:37:00"/>
    <d v="2022-03-08T02:37:00"/>
    <s v="Mar,2022"/>
    <n v="2022"/>
    <s v="Tue"/>
    <n v="2"/>
    <s v="NO"/>
    <n v="5"/>
  </r>
  <r>
    <x v="1598"/>
    <s v="Single Vehicle Accident"/>
    <x v="2"/>
    <s v="Clear"/>
    <s v="Wet"/>
    <s v="Midday"/>
    <n v="5"/>
    <s v="Minor"/>
    <d v="2022-03-08T00:00:00"/>
    <d v="1899-12-30T02:38:00"/>
    <n v="5"/>
    <s v="Minor"/>
    <d v="2022-03-08T00:00:00"/>
    <d v="1899-12-30T02:38:00"/>
    <d v="2022-03-08T02:38:00"/>
    <s v="Mar,2022"/>
    <n v="2022"/>
    <s v="Tue"/>
    <n v="2"/>
    <s v="NO"/>
    <n v="1"/>
  </r>
  <r>
    <x v="1599"/>
    <s v="Pedestrian Involved"/>
    <x v="8"/>
    <s v="Clear"/>
    <s v="Wet"/>
    <s v="Morning Rush"/>
    <n v="1"/>
    <s v="Moderate"/>
    <d v="2022-03-08T00:00:00"/>
    <d v="1899-12-30T02:39:00"/>
    <n v="1"/>
    <s v="Moderate"/>
    <d v="2022-03-08T00:00:00"/>
    <d v="1899-12-30T02:39:00"/>
    <d v="2022-03-08T02:39:00"/>
    <s v="Mar,2022"/>
    <n v="2022"/>
    <s v="Tue"/>
    <n v="2"/>
    <s v="NO"/>
    <n v="2"/>
  </r>
  <r>
    <x v="1600"/>
    <s v="Pedestrian Involved"/>
    <x v="8"/>
    <s v="Rain"/>
    <s v="Icy"/>
    <s v="Morning Rush"/>
    <n v="1"/>
    <s v="Fatal"/>
    <d v="2022-03-08T00:00:00"/>
    <d v="1899-12-30T02:40:00"/>
    <n v="1"/>
    <s v="Fatal"/>
    <d v="2022-03-08T00:00:00"/>
    <d v="1899-12-30T02:40:00"/>
    <d v="2022-03-08T02:40:00"/>
    <s v="Mar,2022"/>
    <n v="2022"/>
    <s v="Tue"/>
    <n v="2"/>
    <s v="NO"/>
    <n v="5"/>
  </r>
  <r>
    <x v="1601"/>
    <s v="Head-on Collision"/>
    <x v="5"/>
    <s v="Windy"/>
    <s v="Dry"/>
    <s v="Midday"/>
    <n v="2"/>
    <s v="Minor"/>
    <d v="2022-03-08T00:00:00"/>
    <d v="1899-12-30T02:41:00"/>
    <n v="2"/>
    <s v="Minor"/>
    <d v="2022-03-08T00:00:00"/>
    <d v="1899-12-30T02:41:00"/>
    <d v="2022-03-08T02:41:00"/>
    <s v="Mar,2022"/>
    <n v="2022"/>
    <s v="Tue"/>
    <n v="2"/>
    <s v="NO"/>
    <n v="1"/>
  </r>
  <r>
    <x v="1602"/>
    <s v="Single Vehicle Accident"/>
    <x v="6"/>
    <s v="Clear"/>
    <s v="Dry"/>
    <s v="Evening Rush"/>
    <n v="2"/>
    <s v="Severe"/>
    <d v="2022-03-08T00:00:00"/>
    <d v="1899-12-30T02:42:00"/>
    <n v="2"/>
    <s v="Severe"/>
    <d v="2022-03-08T00:00:00"/>
    <d v="1899-12-30T02:42:00"/>
    <d v="2022-03-08T02:42:00"/>
    <s v="Mar,2022"/>
    <n v="2022"/>
    <s v="Tue"/>
    <n v="2"/>
    <s v="NO"/>
    <n v="3"/>
  </r>
  <r>
    <x v="1603"/>
    <s v="Pedestrian Involved"/>
    <x v="1"/>
    <s v="Clear"/>
    <s v="Dry"/>
    <s v="Morning Rush"/>
    <n v="2"/>
    <s v="Severe"/>
    <d v="2022-03-08T00:00:00"/>
    <d v="1899-12-30T02:43:00"/>
    <n v="2"/>
    <s v="Severe"/>
    <d v="2022-03-08T00:00:00"/>
    <d v="1899-12-30T02:43:00"/>
    <d v="2022-03-08T02:43:00"/>
    <s v="Mar,2022"/>
    <n v="2022"/>
    <s v="Tue"/>
    <n v="2"/>
    <s v="NO"/>
    <n v="3"/>
  </r>
  <r>
    <x v="1604"/>
    <s v="Pedestrian Involved"/>
    <x v="9"/>
    <s v="Windy"/>
    <s v="Icy"/>
    <s v="Midday"/>
    <n v="3"/>
    <s v="Fatal"/>
    <d v="2022-03-08T00:00:00"/>
    <d v="1899-12-30T02:44:00"/>
    <n v="3"/>
    <s v="Fatal"/>
    <d v="2022-03-08T00:00:00"/>
    <d v="1899-12-30T02:44:00"/>
    <d v="2022-03-08T02:44:00"/>
    <s v="Mar,2022"/>
    <n v="2022"/>
    <s v="Tue"/>
    <n v="2"/>
    <s v="NO"/>
    <n v="5"/>
  </r>
  <r>
    <x v="1605"/>
    <s v="Single Vehicle Accident"/>
    <x v="0"/>
    <s v="Rain"/>
    <s v="Snow-covered"/>
    <s v="Evening Rush"/>
    <n v="3"/>
    <s v="Moderate"/>
    <d v="2022-03-08T00:00:00"/>
    <d v="1899-12-30T02:45:00"/>
    <n v="3"/>
    <s v="Moderate"/>
    <d v="2022-03-08T00:00:00"/>
    <d v="1899-12-30T02:45:00"/>
    <d v="2022-03-08T02:45:00"/>
    <s v="Mar,2022"/>
    <n v="2022"/>
    <s v="Tue"/>
    <n v="2"/>
    <s v="NO"/>
    <n v="2"/>
  </r>
  <r>
    <x v="1606"/>
    <s v="Rear-end Collision"/>
    <x v="5"/>
    <s v="Rain"/>
    <s v="Icy"/>
    <s v="Midday"/>
    <n v="2"/>
    <s v="Minor"/>
    <d v="2022-03-08T00:00:00"/>
    <d v="1899-12-30T02:46:00"/>
    <n v="2"/>
    <s v="Minor"/>
    <d v="2022-03-08T00:00:00"/>
    <d v="1899-12-30T02:46:00"/>
    <d v="2022-03-08T02:46:00"/>
    <s v="Mar,2022"/>
    <n v="2022"/>
    <s v="Tue"/>
    <n v="2"/>
    <s v="NO"/>
    <n v="1"/>
  </r>
  <r>
    <x v="1607"/>
    <s v="Multi-vehicle Pile-up"/>
    <x v="5"/>
    <s v="Snow"/>
    <s v="Wet"/>
    <s v="Midday"/>
    <n v="4"/>
    <s v="Minor"/>
    <d v="2022-03-08T00:00:00"/>
    <d v="1899-12-30T02:47:00"/>
    <n v="4"/>
    <s v="Minor"/>
    <d v="2022-03-08T00:00:00"/>
    <d v="1899-12-30T02:47:00"/>
    <d v="2022-03-08T02:47:00"/>
    <s v="Mar,2022"/>
    <n v="2022"/>
    <s v="Tue"/>
    <n v="2"/>
    <s v="NO"/>
    <n v="1"/>
  </r>
  <r>
    <x v="1608"/>
    <s v="Rear-end Collision"/>
    <x v="4"/>
    <s v="Clear"/>
    <s v="Icy"/>
    <s v="Night"/>
    <n v="4"/>
    <s v="Moderate"/>
    <d v="2022-03-09T00:00:00"/>
    <d v="1899-12-30T02:48:00"/>
    <n v="4"/>
    <s v="Moderate"/>
    <d v="2022-03-09T00:00:00"/>
    <d v="1899-12-30T02:48:00"/>
    <d v="2022-03-09T02:48:00"/>
    <s v="Mar,2022"/>
    <n v="2022"/>
    <s v="Wed"/>
    <n v="2"/>
    <s v="NO"/>
    <n v="2"/>
  </r>
  <r>
    <x v="1609"/>
    <s v="Multi-vehicle Pile-up"/>
    <x v="0"/>
    <s v="Clear"/>
    <s v="Snow-covered"/>
    <s v="Midday"/>
    <n v="4"/>
    <s v="Severe"/>
    <d v="2022-03-09T00:00:00"/>
    <d v="1899-12-30T02:49:00"/>
    <n v="4"/>
    <s v="Severe"/>
    <d v="2022-03-09T00:00:00"/>
    <d v="1899-12-30T02:49:00"/>
    <d v="2022-03-09T02:49:00"/>
    <s v="Mar,2022"/>
    <n v="2022"/>
    <s v="Wed"/>
    <n v="2"/>
    <s v="NO"/>
    <n v="3"/>
  </r>
  <r>
    <x v="1610"/>
    <s v="Multi-vehicle Pile-up"/>
    <x v="8"/>
    <s v="Windy"/>
    <s v="Dry"/>
    <s v="Midday"/>
    <n v="2"/>
    <s v="Minor"/>
    <d v="2022-03-09T00:00:00"/>
    <d v="1899-12-30T02:50:00"/>
    <n v="2"/>
    <s v="Minor"/>
    <d v="2022-03-09T00:00:00"/>
    <d v="1899-12-30T02:50:00"/>
    <d v="2022-03-09T02:50:00"/>
    <s v="Mar,2022"/>
    <n v="2022"/>
    <s v="Wed"/>
    <n v="2"/>
    <s v="NO"/>
    <n v="1"/>
  </r>
  <r>
    <x v="1611"/>
    <s v="Pedestrian Involved"/>
    <x v="3"/>
    <s v="Windy"/>
    <s v="Snow-covered"/>
    <s v="Morning Rush"/>
    <n v="3"/>
    <s v="Moderate"/>
    <d v="2022-03-09T00:00:00"/>
    <d v="1899-12-30T02:51:00"/>
    <n v="3"/>
    <s v="Moderate"/>
    <d v="2022-03-09T00:00:00"/>
    <d v="1899-12-30T02:51:00"/>
    <d v="2022-03-09T02:51:00"/>
    <s v="Mar,2022"/>
    <n v="2022"/>
    <s v="Wed"/>
    <n v="2"/>
    <s v="NO"/>
    <n v="2"/>
  </r>
  <r>
    <x v="1612"/>
    <s v="Multi-vehicle Pile-up"/>
    <x v="3"/>
    <s v="Fog"/>
    <s v="Icy"/>
    <s v="Midday"/>
    <n v="5"/>
    <s v="Severe"/>
    <d v="2022-03-09T00:00:00"/>
    <d v="1899-12-30T02:52:00"/>
    <n v="5"/>
    <s v="Severe"/>
    <d v="2022-03-09T00:00:00"/>
    <d v="1899-12-30T02:52:00"/>
    <d v="2022-03-09T02:52:00"/>
    <s v="Mar,2022"/>
    <n v="2022"/>
    <s v="Wed"/>
    <n v="2"/>
    <s v="NO"/>
    <n v="3"/>
  </r>
  <r>
    <x v="1613"/>
    <s v="Side-impact Collision"/>
    <x v="4"/>
    <s v="Fog"/>
    <s v="Snow-covered"/>
    <s v="Midday"/>
    <n v="1"/>
    <s v="Severe"/>
    <d v="2022-03-09T00:00:00"/>
    <d v="1899-12-30T02:53:00"/>
    <n v="1"/>
    <s v="Severe"/>
    <d v="2022-03-09T00:00:00"/>
    <d v="1899-12-30T02:53:00"/>
    <d v="2022-03-09T02:53:00"/>
    <s v="Mar,2022"/>
    <n v="2022"/>
    <s v="Wed"/>
    <n v="2"/>
    <s v="NO"/>
    <n v="3"/>
  </r>
  <r>
    <x v="1614"/>
    <s v="Single Vehicle Accident"/>
    <x v="4"/>
    <s v="Snow"/>
    <s v="Wet"/>
    <s v="Evening Rush"/>
    <n v="3"/>
    <s v="Severe"/>
    <d v="2022-03-09T00:00:00"/>
    <d v="1899-12-30T02:54:00"/>
    <n v="3"/>
    <s v="Severe"/>
    <d v="2022-03-09T00:00:00"/>
    <d v="1899-12-30T02:54:00"/>
    <d v="2022-03-09T02:54:00"/>
    <s v="Mar,2022"/>
    <n v="2022"/>
    <s v="Wed"/>
    <n v="2"/>
    <s v="NO"/>
    <n v="3"/>
  </r>
  <r>
    <x v="1615"/>
    <s v="Single Vehicle Accident"/>
    <x v="6"/>
    <s v="Rain"/>
    <s v="Icy"/>
    <s v="Night"/>
    <n v="1"/>
    <s v="Severe"/>
    <d v="2022-03-09T00:00:00"/>
    <d v="1899-12-30T02:55:00"/>
    <n v="1"/>
    <s v="Severe"/>
    <d v="2022-03-09T00:00:00"/>
    <d v="1899-12-30T02:55:00"/>
    <d v="2022-03-09T02:55:00"/>
    <s v="Mar,2022"/>
    <n v="2022"/>
    <s v="Wed"/>
    <n v="2"/>
    <s v="NO"/>
    <n v="3"/>
  </r>
  <r>
    <x v="1616"/>
    <s v="Side-impact Collision"/>
    <x v="8"/>
    <s v="Windy"/>
    <s v="Dry"/>
    <s v="Evening Rush"/>
    <n v="5"/>
    <s v="Minor"/>
    <d v="2022-03-09T00:00:00"/>
    <d v="1899-12-30T02:56:00"/>
    <n v="5"/>
    <s v="Minor"/>
    <d v="2022-03-09T00:00:00"/>
    <d v="1899-12-30T02:56:00"/>
    <d v="2022-03-09T02:56:00"/>
    <s v="Mar,2022"/>
    <n v="2022"/>
    <s v="Wed"/>
    <n v="2"/>
    <s v="NO"/>
    <n v="1"/>
  </r>
  <r>
    <x v="1617"/>
    <s v="Single Vehicle Accident"/>
    <x v="7"/>
    <s v="Rain"/>
    <s v="Icy"/>
    <s v="Midday"/>
    <n v="5"/>
    <s v="Minor"/>
    <d v="2022-03-09T00:00:00"/>
    <d v="1899-12-30T02:57:00"/>
    <n v="5"/>
    <s v="Minor"/>
    <d v="2022-03-09T00:00:00"/>
    <d v="1899-12-30T02:57:00"/>
    <d v="2022-03-09T02:57:00"/>
    <s v="Mar,2022"/>
    <n v="2022"/>
    <s v="Wed"/>
    <n v="2"/>
    <s v="NO"/>
    <n v="1"/>
  </r>
  <r>
    <x v="1618"/>
    <s v="Head-on Collision"/>
    <x v="8"/>
    <s v="Clear"/>
    <s v="Icy"/>
    <s v="Evening Rush"/>
    <n v="3"/>
    <s v="Severe"/>
    <d v="2022-03-09T00:00:00"/>
    <d v="1899-12-30T02:58:00"/>
    <n v="3"/>
    <s v="Severe"/>
    <d v="2022-03-09T00:00:00"/>
    <d v="1899-12-30T02:58:00"/>
    <d v="2022-03-09T02:58:00"/>
    <s v="Mar,2022"/>
    <n v="2022"/>
    <s v="Wed"/>
    <n v="2"/>
    <s v="NO"/>
    <n v="3"/>
  </r>
  <r>
    <x v="1619"/>
    <s v="Single Vehicle Accident"/>
    <x v="3"/>
    <s v="Rain"/>
    <s v="Dry"/>
    <s v="Night"/>
    <n v="1"/>
    <s v="Severe"/>
    <d v="2022-03-09T00:00:00"/>
    <d v="1899-12-30T02:59:00"/>
    <n v="1"/>
    <s v="Severe"/>
    <d v="2022-03-09T00:00:00"/>
    <d v="1899-12-30T02:59:00"/>
    <d v="2022-03-09T02:59:00"/>
    <s v="Mar,2022"/>
    <n v="2022"/>
    <s v="Wed"/>
    <n v="2"/>
    <s v="NO"/>
    <n v="3"/>
  </r>
  <r>
    <x v="1620"/>
    <s v="Single Vehicle Accident"/>
    <x v="6"/>
    <s v="Rain"/>
    <s v="Dry"/>
    <s v="Midday"/>
    <n v="1"/>
    <s v="Minor"/>
    <d v="2022-03-09T00:00:00"/>
    <d v="1899-12-30T03:00:00"/>
    <n v="1"/>
    <s v="Minor"/>
    <d v="2022-03-09T00:00:00"/>
    <d v="1899-12-30T03:00:00"/>
    <d v="2022-03-09T03:00:00"/>
    <s v="Mar,2022"/>
    <n v="2022"/>
    <s v="Wed"/>
    <n v="3"/>
    <s v="NO"/>
    <n v="1"/>
  </r>
  <r>
    <x v="1621"/>
    <s v="Single Vehicle Accident"/>
    <x v="0"/>
    <s v="Snow"/>
    <s v="Wet"/>
    <s v="Morning Rush"/>
    <n v="1"/>
    <s v="Minor"/>
    <d v="2022-03-09T00:00:00"/>
    <d v="1899-12-30T03:01:00"/>
    <n v="1"/>
    <s v="Minor"/>
    <d v="2022-03-09T00:00:00"/>
    <d v="1899-12-30T03:01:00"/>
    <d v="2022-03-09T03:01:00"/>
    <s v="Mar,2022"/>
    <n v="2022"/>
    <s v="Wed"/>
    <n v="3"/>
    <s v="NO"/>
    <n v="1"/>
  </r>
  <r>
    <x v="1622"/>
    <s v="Multi-vehicle Pile-up"/>
    <x v="9"/>
    <s v="Windy"/>
    <s v="Snow-covered"/>
    <s v="Morning Rush"/>
    <n v="4"/>
    <s v="Moderate"/>
    <d v="2022-03-09T00:00:00"/>
    <d v="1899-12-30T03:02:00"/>
    <n v="4"/>
    <s v="Moderate"/>
    <d v="2022-03-09T00:00:00"/>
    <d v="1899-12-30T03:02:00"/>
    <d v="2022-03-09T03:02:00"/>
    <s v="Mar,2022"/>
    <n v="2022"/>
    <s v="Wed"/>
    <n v="3"/>
    <s v="NO"/>
    <n v="2"/>
  </r>
  <r>
    <x v="1623"/>
    <s v="Rear-end Collision"/>
    <x v="5"/>
    <s v="Fog"/>
    <s v="Dry"/>
    <s v="Evening Rush"/>
    <n v="4"/>
    <s v="Fatal"/>
    <d v="2022-03-09T00:00:00"/>
    <d v="1899-12-30T03:03:00"/>
    <n v="4"/>
    <s v="Fatal"/>
    <d v="2022-03-09T00:00:00"/>
    <d v="1899-12-30T03:03:00"/>
    <d v="2022-03-09T03:03:00"/>
    <s v="Mar,2022"/>
    <n v="2022"/>
    <s v="Wed"/>
    <n v="3"/>
    <s v="NO"/>
    <n v="5"/>
  </r>
  <r>
    <x v="1624"/>
    <s v="Head-on Collision"/>
    <x v="9"/>
    <s v="Windy"/>
    <s v="Dry"/>
    <s v="Midday"/>
    <n v="5"/>
    <s v="Fatal"/>
    <d v="2022-03-09T00:00:00"/>
    <d v="1899-12-30T03:04:00"/>
    <n v="5"/>
    <s v="Fatal"/>
    <d v="2022-03-09T00:00:00"/>
    <d v="1899-12-30T03:04:00"/>
    <d v="2022-03-09T03:04:00"/>
    <s v="Mar,2022"/>
    <n v="2022"/>
    <s v="Wed"/>
    <n v="3"/>
    <s v="NO"/>
    <n v="5"/>
  </r>
  <r>
    <x v="1625"/>
    <s v="Single Vehicle Accident"/>
    <x v="8"/>
    <s v="Fog"/>
    <s v="Wet"/>
    <s v="Night"/>
    <n v="2"/>
    <s v="Fatal"/>
    <d v="2022-03-09T00:00:00"/>
    <d v="1899-12-30T03:05:00"/>
    <n v="2"/>
    <s v="Fatal"/>
    <d v="2022-03-09T00:00:00"/>
    <d v="1899-12-30T03:05:00"/>
    <d v="2022-03-09T03:05:00"/>
    <s v="Mar,2022"/>
    <n v="2022"/>
    <s v="Wed"/>
    <n v="3"/>
    <s v="NO"/>
    <n v="5"/>
  </r>
  <r>
    <x v="1626"/>
    <s v="Head-on Collision"/>
    <x v="6"/>
    <s v="Fog"/>
    <s v="Wet"/>
    <s v="Night"/>
    <n v="1"/>
    <s v="Moderate"/>
    <d v="2022-03-09T00:00:00"/>
    <d v="1899-12-30T03:06:00"/>
    <n v="1"/>
    <s v="Moderate"/>
    <d v="2022-03-09T00:00:00"/>
    <d v="1899-12-30T03:06:00"/>
    <d v="2022-03-09T03:06:00"/>
    <s v="Mar,2022"/>
    <n v="2022"/>
    <s v="Wed"/>
    <n v="3"/>
    <s v="NO"/>
    <n v="2"/>
  </r>
  <r>
    <x v="1627"/>
    <s v="Multi-vehicle Pile-up"/>
    <x v="8"/>
    <s v="Snow"/>
    <s v="Dry"/>
    <s v="Night"/>
    <n v="1"/>
    <s v="Fatal"/>
    <d v="2022-03-09T00:00:00"/>
    <d v="1899-12-30T03:07:00"/>
    <n v="1"/>
    <s v="Fatal"/>
    <d v="2022-03-09T00:00:00"/>
    <d v="1899-12-30T03:07:00"/>
    <d v="2022-03-09T03:07:00"/>
    <s v="Mar,2022"/>
    <n v="2022"/>
    <s v="Wed"/>
    <n v="3"/>
    <s v="NO"/>
    <n v="5"/>
  </r>
  <r>
    <x v="1628"/>
    <s v="Head-on Collision"/>
    <x v="4"/>
    <s v="Clear"/>
    <s v="Wet"/>
    <s v="Morning Rush"/>
    <n v="3"/>
    <s v="Moderate"/>
    <d v="2022-03-09T00:00:00"/>
    <d v="1899-12-30T03:08:00"/>
    <n v="3"/>
    <s v="Moderate"/>
    <d v="2022-03-09T00:00:00"/>
    <d v="1899-12-30T03:08:00"/>
    <d v="2022-03-09T03:08:00"/>
    <s v="Mar,2022"/>
    <n v="2022"/>
    <s v="Wed"/>
    <n v="3"/>
    <s v="NO"/>
    <n v="2"/>
  </r>
  <r>
    <x v="1629"/>
    <s v="Head-on Collision"/>
    <x v="1"/>
    <s v="Snow"/>
    <s v="Wet"/>
    <s v="Morning Rush"/>
    <n v="5"/>
    <s v="Severe"/>
    <d v="2022-03-09T00:00:00"/>
    <d v="1899-12-30T03:09:00"/>
    <n v="5"/>
    <s v="Severe"/>
    <d v="2022-03-09T00:00:00"/>
    <d v="1899-12-30T03:09:00"/>
    <d v="2022-03-09T03:09:00"/>
    <s v="Mar,2022"/>
    <n v="2022"/>
    <s v="Wed"/>
    <n v="3"/>
    <s v="NO"/>
    <n v="3"/>
  </r>
  <r>
    <x v="1630"/>
    <s v="Side-impact Collision"/>
    <x v="8"/>
    <s v="Clear"/>
    <s v="Dry"/>
    <s v="Evening Rush"/>
    <n v="1"/>
    <s v="Fatal"/>
    <d v="2022-03-09T00:00:00"/>
    <d v="1899-12-30T03:10:00"/>
    <n v="1"/>
    <s v="Fatal"/>
    <d v="2022-03-09T00:00:00"/>
    <d v="1899-12-30T03:10:00"/>
    <d v="2022-03-09T03:10:00"/>
    <s v="Mar,2022"/>
    <n v="2022"/>
    <s v="Wed"/>
    <n v="3"/>
    <s v="NO"/>
    <n v="5"/>
  </r>
  <r>
    <x v="1631"/>
    <s v="Multi-vehicle Pile-up"/>
    <x v="7"/>
    <s v="Snow"/>
    <s v="Icy"/>
    <s v="Midday"/>
    <n v="1"/>
    <s v="Minor"/>
    <d v="2022-03-09T00:00:00"/>
    <d v="1899-12-30T03:11:00"/>
    <n v="1"/>
    <s v="Minor"/>
    <d v="2022-03-09T00:00:00"/>
    <d v="1899-12-30T03:11:00"/>
    <d v="2022-03-09T03:11:00"/>
    <s v="Mar,2022"/>
    <n v="2022"/>
    <s v="Wed"/>
    <n v="3"/>
    <s v="NO"/>
    <n v="1"/>
  </r>
  <r>
    <x v="1632"/>
    <s v="Single Vehicle Accident"/>
    <x v="6"/>
    <s v="Snow"/>
    <s v="Icy"/>
    <s v="Evening Rush"/>
    <n v="4"/>
    <s v="Fatal"/>
    <d v="2022-03-10T00:00:00"/>
    <d v="1899-12-30T03:12:00"/>
    <n v="4"/>
    <s v="Fatal"/>
    <d v="2022-03-10T00:00:00"/>
    <d v="1899-12-30T03:12:00"/>
    <d v="2022-03-10T03:12:00"/>
    <s v="Mar,2022"/>
    <n v="2022"/>
    <s v="Thu"/>
    <n v="3"/>
    <s v="NO"/>
    <n v="5"/>
  </r>
  <r>
    <x v="1633"/>
    <s v="Rear-end Collision"/>
    <x v="1"/>
    <s v="Windy"/>
    <s v="Icy"/>
    <s v="Night"/>
    <n v="1"/>
    <s v="Moderate"/>
    <d v="2022-03-10T00:00:00"/>
    <d v="1899-12-30T03:13:00"/>
    <n v="1"/>
    <s v="Moderate"/>
    <d v="2022-03-10T00:00:00"/>
    <d v="1899-12-30T03:13:00"/>
    <d v="2022-03-10T03:13:00"/>
    <s v="Mar,2022"/>
    <n v="2022"/>
    <s v="Thu"/>
    <n v="3"/>
    <s v="NO"/>
    <n v="2"/>
  </r>
  <r>
    <x v="1634"/>
    <s v="Rear-end Collision"/>
    <x v="0"/>
    <s v="Windy"/>
    <s v="Dry"/>
    <s v="Morning Rush"/>
    <n v="3"/>
    <s v="Minor"/>
    <d v="2022-03-10T00:00:00"/>
    <d v="1899-12-30T03:14:00"/>
    <n v="3"/>
    <s v="Minor"/>
    <d v="2022-03-10T00:00:00"/>
    <d v="1899-12-30T03:14:00"/>
    <d v="2022-03-10T03:14:00"/>
    <s v="Mar,2022"/>
    <n v="2022"/>
    <s v="Thu"/>
    <n v="3"/>
    <s v="NO"/>
    <n v="1"/>
  </r>
  <r>
    <x v="1635"/>
    <s v="Rear-end Collision"/>
    <x v="0"/>
    <s v="Clear"/>
    <s v="Snow-covered"/>
    <s v="Midday"/>
    <n v="5"/>
    <s v="Moderate"/>
    <d v="2022-03-10T00:00:00"/>
    <d v="1899-12-30T03:15:00"/>
    <n v="5"/>
    <s v="Moderate"/>
    <d v="2022-03-10T00:00:00"/>
    <d v="1899-12-30T03:15:00"/>
    <d v="2022-03-10T03:15:00"/>
    <s v="Mar,2022"/>
    <n v="2022"/>
    <s v="Thu"/>
    <n v="3"/>
    <s v="NO"/>
    <n v="2"/>
  </r>
  <r>
    <x v="1636"/>
    <s v="Rear-end Collision"/>
    <x v="7"/>
    <s v="Rain"/>
    <s v="Icy"/>
    <s v="Morning Rush"/>
    <n v="5"/>
    <s v="Severe"/>
    <d v="2022-03-10T00:00:00"/>
    <d v="1899-12-30T03:16:00"/>
    <n v="5"/>
    <s v="Severe"/>
    <d v="2022-03-10T00:00:00"/>
    <d v="1899-12-30T03:16:00"/>
    <d v="2022-03-10T03:16:00"/>
    <s v="Mar,2022"/>
    <n v="2022"/>
    <s v="Thu"/>
    <n v="3"/>
    <s v="NO"/>
    <n v="3"/>
  </r>
  <r>
    <x v="1637"/>
    <s v="Single Vehicle Accident"/>
    <x v="7"/>
    <s v="Windy"/>
    <s v="Dry"/>
    <s v="Night"/>
    <n v="1"/>
    <s v="Moderate"/>
    <d v="2022-03-10T00:00:00"/>
    <d v="1899-12-30T03:17:00"/>
    <n v="1"/>
    <s v="Moderate"/>
    <d v="2022-03-10T00:00:00"/>
    <d v="1899-12-30T03:17:00"/>
    <d v="2022-03-10T03:17:00"/>
    <s v="Mar,2022"/>
    <n v="2022"/>
    <s v="Thu"/>
    <n v="3"/>
    <s v="NO"/>
    <n v="2"/>
  </r>
  <r>
    <x v="1638"/>
    <s v="Rear-end Collision"/>
    <x v="6"/>
    <s v="Fog"/>
    <s v="Snow-covered"/>
    <s v="Night"/>
    <n v="1"/>
    <s v="Moderate"/>
    <d v="2022-03-10T00:00:00"/>
    <d v="1899-12-30T03:18:00"/>
    <n v="1"/>
    <s v="Moderate"/>
    <d v="2022-03-10T00:00:00"/>
    <d v="1899-12-30T03:18:00"/>
    <d v="2022-03-10T03:18:00"/>
    <s v="Mar,2022"/>
    <n v="2022"/>
    <s v="Thu"/>
    <n v="3"/>
    <s v="NO"/>
    <n v="2"/>
  </r>
  <r>
    <x v="1639"/>
    <s v="Multi-vehicle Pile-up"/>
    <x v="3"/>
    <s v="Rain"/>
    <s v="Snow-covered"/>
    <s v="Evening Rush"/>
    <n v="1"/>
    <s v="Minor"/>
    <d v="2022-03-10T00:00:00"/>
    <d v="1899-12-30T03:19:00"/>
    <n v="1"/>
    <s v="Minor"/>
    <d v="2022-03-10T00:00:00"/>
    <d v="1899-12-30T03:19:00"/>
    <d v="2022-03-10T03:19:00"/>
    <s v="Mar,2022"/>
    <n v="2022"/>
    <s v="Thu"/>
    <n v="3"/>
    <s v="NO"/>
    <n v="1"/>
  </r>
  <r>
    <x v="1640"/>
    <s v="Multi-vehicle Pile-up"/>
    <x v="8"/>
    <s v="Fog"/>
    <s v="Dry"/>
    <s v="Morning Rush"/>
    <n v="3"/>
    <s v="Minor"/>
    <d v="2022-03-10T00:00:00"/>
    <d v="1899-12-30T03:20:00"/>
    <n v="3"/>
    <s v="Minor"/>
    <d v="2022-03-10T00:00:00"/>
    <d v="1899-12-30T03:20:00"/>
    <d v="2022-03-10T03:20:00"/>
    <s v="Mar,2022"/>
    <n v="2022"/>
    <s v="Thu"/>
    <n v="3"/>
    <s v="NO"/>
    <n v="1"/>
  </r>
  <r>
    <x v="1641"/>
    <s v="Head-on Collision"/>
    <x v="1"/>
    <s v="Clear"/>
    <s v="Snow-covered"/>
    <s v="Night"/>
    <n v="2"/>
    <s v="Minor"/>
    <d v="2022-03-10T00:00:00"/>
    <d v="1899-12-30T03:21:00"/>
    <n v="2"/>
    <s v="Minor"/>
    <d v="2022-03-10T00:00:00"/>
    <d v="1899-12-30T03:21:00"/>
    <d v="2022-03-10T03:21:00"/>
    <s v="Mar,2022"/>
    <n v="2022"/>
    <s v="Thu"/>
    <n v="3"/>
    <s v="NO"/>
    <n v="1"/>
  </r>
  <r>
    <x v="1642"/>
    <s v="Side-impact Collision"/>
    <x v="7"/>
    <s v="Windy"/>
    <s v="Snow-covered"/>
    <s v="Evening Rush"/>
    <n v="1"/>
    <s v="Minor"/>
    <d v="2022-03-10T00:00:00"/>
    <d v="1899-12-30T03:22:00"/>
    <n v="1"/>
    <s v="Minor"/>
    <d v="2022-03-10T00:00:00"/>
    <d v="1899-12-30T03:22:00"/>
    <d v="2022-03-10T03:22:00"/>
    <s v="Mar,2022"/>
    <n v="2022"/>
    <s v="Thu"/>
    <n v="3"/>
    <s v="NO"/>
    <n v="1"/>
  </r>
  <r>
    <x v="1643"/>
    <s v="Pedestrian Involved"/>
    <x v="1"/>
    <s v="Clear"/>
    <s v="Wet"/>
    <s v="Midday"/>
    <n v="2"/>
    <s v="Severe"/>
    <d v="2022-03-10T00:00:00"/>
    <d v="1899-12-30T03:23:00"/>
    <n v="2"/>
    <s v="Severe"/>
    <d v="2022-03-10T00:00:00"/>
    <d v="1899-12-30T03:23:00"/>
    <d v="2022-03-10T03:23:00"/>
    <s v="Mar,2022"/>
    <n v="2022"/>
    <s v="Thu"/>
    <n v="3"/>
    <s v="NO"/>
    <n v="3"/>
  </r>
  <r>
    <x v="1644"/>
    <s v="Rear-end Collision"/>
    <x v="4"/>
    <s v="Rain"/>
    <s v="Dry"/>
    <s v="Morning Rush"/>
    <n v="5"/>
    <s v="Moderate"/>
    <d v="2022-03-10T00:00:00"/>
    <d v="1899-12-30T03:24:00"/>
    <n v="5"/>
    <s v="Moderate"/>
    <d v="2022-03-10T00:00:00"/>
    <d v="1899-12-30T03:24:00"/>
    <d v="2022-03-10T03:24:00"/>
    <s v="Mar,2022"/>
    <n v="2022"/>
    <s v="Thu"/>
    <n v="3"/>
    <s v="NO"/>
    <n v="2"/>
  </r>
  <r>
    <x v="1645"/>
    <s v="Pedestrian Involved"/>
    <x v="2"/>
    <s v="Snow"/>
    <s v="Wet"/>
    <s v="Evening Rush"/>
    <n v="5"/>
    <s v="Severe"/>
    <d v="2022-03-10T00:00:00"/>
    <d v="1899-12-30T03:25:00"/>
    <n v="5"/>
    <s v="Severe"/>
    <d v="2022-03-10T00:00:00"/>
    <d v="1899-12-30T03:25:00"/>
    <d v="2022-03-10T03:25:00"/>
    <s v="Mar,2022"/>
    <n v="2022"/>
    <s v="Thu"/>
    <n v="3"/>
    <s v="NO"/>
    <n v="3"/>
  </r>
  <r>
    <x v="1646"/>
    <s v="Pedestrian Involved"/>
    <x v="1"/>
    <s v="Snow"/>
    <s v="Snow-covered"/>
    <s v="Midday"/>
    <n v="4"/>
    <s v="Moderate"/>
    <d v="2022-03-10T00:00:00"/>
    <d v="1899-12-30T03:26:00"/>
    <n v="4"/>
    <s v="Moderate"/>
    <d v="2022-03-10T00:00:00"/>
    <d v="1899-12-30T03:26:00"/>
    <d v="2022-03-10T03:26:00"/>
    <s v="Mar,2022"/>
    <n v="2022"/>
    <s v="Thu"/>
    <n v="3"/>
    <s v="NO"/>
    <n v="2"/>
  </r>
  <r>
    <x v="1647"/>
    <s v="Pedestrian Involved"/>
    <x v="0"/>
    <s v="Windy"/>
    <s v="Wet"/>
    <s v="Evening Rush"/>
    <n v="4"/>
    <s v="Severe"/>
    <d v="2022-03-10T00:00:00"/>
    <d v="1899-12-30T03:27:00"/>
    <n v="4"/>
    <s v="Severe"/>
    <d v="2022-03-10T00:00:00"/>
    <d v="1899-12-30T03:27:00"/>
    <d v="2022-03-10T03:27:00"/>
    <s v="Mar,2022"/>
    <n v="2022"/>
    <s v="Thu"/>
    <n v="3"/>
    <s v="NO"/>
    <n v="3"/>
  </r>
  <r>
    <x v="1648"/>
    <s v="Head-on Collision"/>
    <x v="2"/>
    <s v="Windy"/>
    <s v="Dry"/>
    <s v="Morning Rush"/>
    <n v="1"/>
    <s v="Moderate"/>
    <d v="2022-03-10T00:00:00"/>
    <d v="1899-12-30T03:28:00"/>
    <n v="1"/>
    <s v="Moderate"/>
    <d v="2022-03-10T00:00:00"/>
    <d v="1899-12-30T03:28:00"/>
    <d v="2022-03-10T03:28:00"/>
    <s v="Mar,2022"/>
    <n v="2022"/>
    <s v="Thu"/>
    <n v="3"/>
    <s v="NO"/>
    <n v="2"/>
  </r>
  <r>
    <x v="1649"/>
    <s v="Multi-vehicle Pile-up"/>
    <x v="8"/>
    <s v="Clear"/>
    <s v="Icy"/>
    <s v="Midday"/>
    <n v="4"/>
    <s v="Minor"/>
    <d v="2022-03-10T00:00:00"/>
    <d v="1899-12-30T03:29:00"/>
    <n v="4"/>
    <s v="Minor"/>
    <d v="2022-03-10T00:00:00"/>
    <d v="1899-12-30T03:29:00"/>
    <d v="2022-03-10T03:29:00"/>
    <s v="Mar,2022"/>
    <n v="2022"/>
    <s v="Thu"/>
    <n v="3"/>
    <s v="NO"/>
    <n v="1"/>
  </r>
  <r>
    <x v="1650"/>
    <s v="Rear-end Collision"/>
    <x v="5"/>
    <s v="Rain"/>
    <s v="Wet"/>
    <s v="Midday"/>
    <n v="5"/>
    <s v="Fatal"/>
    <d v="2022-03-10T00:00:00"/>
    <d v="1899-12-30T03:30:00"/>
    <n v="5"/>
    <s v="Fatal"/>
    <d v="2022-03-10T00:00:00"/>
    <d v="1899-12-30T03:30:00"/>
    <d v="2022-03-10T03:30:00"/>
    <s v="Mar,2022"/>
    <n v="2022"/>
    <s v="Thu"/>
    <n v="3"/>
    <s v="NO"/>
    <n v="5"/>
  </r>
  <r>
    <x v="1651"/>
    <s v="Single Vehicle Accident"/>
    <x v="0"/>
    <s v="Snow"/>
    <s v="Wet"/>
    <s v="Evening Rush"/>
    <n v="1"/>
    <s v="Severe"/>
    <d v="2022-03-10T00:00:00"/>
    <d v="1899-12-30T03:31:00"/>
    <n v="1"/>
    <s v="Severe"/>
    <d v="2022-03-10T00:00:00"/>
    <d v="1899-12-30T03:31:00"/>
    <d v="2022-03-10T03:31:00"/>
    <s v="Mar,2022"/>
    <n v="2022"/>
    <s v="Thu"/>
    <n v="3"/>
    <s v="NO"/>
    <n v="3"/>
  </r>
  <r>
    <x v="1652"/>
    <s v="Head-on Collision"/>
    <x v="2"/>
    <s v="Windy"/>
    <s v="Dry"/>
    <s v="Morning Rush"/>
    <n v="1"/>
    <s v="Minor"/>
    <d v="2022-03-10T00:00:00"/>
    <d v="1899-12-30T03:32:00"/>
    <n v="1"/>
    <s v="Minor"/>
    <d v="2022-03-10T00:00:00"/>
    <d v="1899-12-30T03:32:00"/>
    <d v="2022-03-10T03:32:00"/>
    <s v="Mar,2022"/>
    <n v="2022"/>
    <s v="Thu"/>
    <n v="3"/>
    <s v="NO"/>
    <n v="1"/>
  </r>
  <r>
    <x v="1653"/>
    <s v="Multi-vehicle Pile-up"/>
    <x v="3"/>
    <s v="Snow"/>
    <s v="Dry"/>
    <s v="Midday"/>
    <n v="5"/>
    <s v="Fatal"/>
    <d v="2022-03-10T00:00:00"/>
    <d v="1899-12-30T03:33:00"/>
    <n v="5"/>
    <s v="Fatal"/>
    <d v="2022-03-10T00:00:00"/>
    <d v="1899-12-30T03:33:00"/>
    <d v="2022-03-10T03:33:00"/>
    <s v="Mar,2022"/>
    <n v="2022"/>
    <s v="Thu"/>
    <n v="3"/>
    <s v="NO"/>
    <n v="5"/>
  </r>
  <r>
    <x v="1654"/>
    <s v="Single Vehicle Accident"/>
    <x v="5"/>
    <s v="Windy"/>
    <s v="Dry"/>
    <s v="Midday"/>
    <n v="5"/>
    <s v="Fatal"/>
    <d v="2022-03-10T00:00:00"/>
    <d v="1899-12-30T03:34:00"/>
    <n v="5"/>
    <s v="Fatal"/>
    <d v="2022-03-10T00:00:00"/>
    <d v="1899-12-30T03:34:00"/>
    <d v="2022-03-10T03:34:00"/>
    <s v="Mar,2022"/>
    <n v="2022"/>
    <s v="Thu"/>
    <n v="3"/>
    <s v="NO"/>
    <n v="5"/>
  </r>
  <r>
    <x v="1655"/>
    <s v="Multi-vehicle Pile-up"/>
    <x v="1"/>
    <s v="Snow"/>
    <s v="Wet"/>
    <s v="Evening Rush"/>
    <n v="1"/>
    <s v="Severe"/>
    <d v="2022-03-10T00:00:00"/>
    <d v="1899-12-30T03:35:00"/>
    <n v="1"/>
    <s v="Severe"/>
    <d v="2022-03-10T00:00:00"/>
    <d v="1899-12-30T03:35:00"/>
    <d v="2022-03-10T03:35:00"/>
    <s v="Mar,2022"/>
    <n v="2022"/>
    <s v="Thu"/>
    <n v="3"/>
    <s v="NO"/>
    <n v="3"/>
  </r>
  <r>
    <x v="1656"/>
    <s v="Rear-end Collision"/>
    <x v="7"/>
    <s v="Snow"/>
    <s v="Snow-covered"/>
    <s v="Night"/>
    <n v="2"/>
    <s v="Severe"/>
    <d v="2022-03-11T00:00:00"/>
    <d v="1899-12-30T03:36:00"/>
    <n v="2"/>
    <s v="Severe"/>
    <d v="2022-03-11T00:00:00"/>
    <d v="1899-12-30T03:36:00"/>
    <d v="2022-03-11T03:36:00"/>
    <s v="Mar,2022"/>
    <n v="2022"/>
    <s v="Fri"/>
    <n v="3"/>
    <s v="NO"/>
    <n v="3"/>
  </r>
  <r>
    <x v="1657"/>
    <s v="Head-on Collision"/>
    <x v="9"/>
    <s v="Windy"/>
    <s v="Dry"/>
    <s v="Night"/>
    <n v="3"/>
    <s v="Fatal"/>
    <d v="2022-03-11T00:00:00"/>
    <d v="1899-12-30T03:37:00"/>
    <n v="3"/>
    <s v="Fatal"/>
    <d v="2022-03-11T00:00:00"/>
    <d v="1899-12-30T03:37:00"/>
    <d v="2022-03-11T03:37:00"/>
    <s v="Mar,2022"/>
    <n v="2022"/>
    <s v="Fri"/>
    <n v="3"/>
    <s v="NO"/>
    <n v="5"/>
  </r>
  <r>
    <x v="1658"/>
    <s v="Pedestrian Involved"/>
    <x v="8"/>
    <s v="Fog"/>
    <s v="Dry"/>
    <s v="Evening Rush"/>
    <n v="2"/>
    <s v="Fatal"/>
    <d v="2022-03-11T00:00:00"/>
    <d v="1899-12-30T03:38:00"/>
    <n v="2"/>
    <s v="Fatal"/>
    <d v="2022-03-11T00:00:00"/>
    <d v="1899-12-30T03:38:00"/>
    <d v="2022-03-11T03:38:00"/>
    <s v="Mar,2022"/>
    <n v="2022"/>
    <s v="Fri"/>
    <n v="3"/>
    <s v="NO"/>
    <n v="5"/>
  </r>
  <r>
    <x v="1659"/>
    <s v="Head-on Collision"/>
    <x v="8"/>
    <s v="Rain"/>
    <s v="Wet"/>
    <s v="Midday"/>
    <n v="1"/>
    <s v="Moderate"/>
    <d v="2022-03-11T00:00:00"/>
    <d v="1899-12-30T03:39:00"/>
    <n v="1"/>
    <s v="Moderate"/>
    <d v="2022-03-11T00:00:00"/>
    <d v="1899-12-30T03:39:00"/>
    <d v="2022-03-11T03:39:00"/>
    <s v="Mar,2022"/>
    <n v="2022"/>
    <s v="Fri"/>
    <n v="3"/>
    <s v="NO"/>
    <n v="2"/>
  </r>
  <r>
    <x v="1660"/>
    <s v="Head-on Collision"/>
    <x v="2"/>
    <s v="Rain"/>
    <s v="Wet"/>
    <s v="Night"/>
    <n v="2"/>
    <s v="Fatal"/>
    <d v="2022-03-11T00:00:00"/>
    <d v="1899-12-30T03:40:00"/>
    <n v="2"/>
    <s v="Fatal"/>
    <d v="2022-03-11T00:00:00"/>
    <d v="1899-12-30T03:40:00"/>
    <d v="2022-03-11T03:40:00"/>
    <s v="Mar,2022"/>
    <n v="2022"/>
    <s v="Fri"/>
    <n v="3"/>
    <s v="NO"/>
    <n v="5"/>
  </r>
  <r>
    <x v="1661"/>
    <s v="Rear-end Collision"/>
    <x v="6"/>
    <s v="Clear"/>
    <s v="Wet"/>
    <s v="Evening Rush"/>
    <n v="3"/>
    <s v="Moderate"/>
    <d v="2022-03-11T00:00:00"/>
    <d v="1899-12-30T03:41:00"/>
    <n v="3"/>
    <s v="Moderate"/>
    <d v="2022-03-11T00:00:00"/>
    <d v="1899-12-30T03:41:00"/>
    <d v="2022-03-11T03:41:00"/>
    <s v="Mar,2022"/>
    <n v="2022"/>
    <s v="Fri"/>
    <n v="3"/>
    <s v="NO"/>
    <n v="2"/>
  </r>
  <r>
    <x v="1662"/>
    <s v="Pedestrian Involved"/>
    <x v="3"/>
    <s v="Rain"/>
    <s v="Wet"/>
    <s v="Midday"/>
    <n v="5"/>
    <s v="Severe"/>
    <d v="2022-03-11T00:00:00"/>
    <d v="1899-12-30T03:42:00"/>
    <n v="5"/>
    <s v="Severe"/>
    <d v="2022-03-11T00:00:00"/>
    <d v="1899-12-30T03:42:00"/>
    <d v="2022-03-11T03:42:00"/>
    <s v="Mar,2022"/>
    <n v="2022"/>
    <s v="Fri"/>
    <n v="3"/>
    <s v="NO"/>
    <n v="3"/>
  </r>
  <r>
    <x v="1663"/>
    <s v="Pedestrian Involved"/>
    <x v="7"/>
    <s v="Windy"/>
    <s v="Icy"/>
    <s v="Midday"/>
    <n v="3"/>
    <s v="Minor"/>
    <d v="2022-03-11T00:00:00"/>
    <d v="1899-12-30T03:43:00"/>
    <n v="3"/>
    <s v="Minor"/>
    <d v="2022-03-11T00:00:00"/>
    <d v="1899-12-30T03:43:00"/>
    <d v="2022-03-11T03:43:00"/>
    <s v="Mar,2022"/>
    <n v="2022"/>
    <s v="Fri"/>
    <n v="3"/>
    <s v="NO"/>
    <n v="1"/>
  </r>
  <r>
    <x v="1664"/>
    <s v="Side-impact Collision"/>
    <x v="4"/>
    <s v="Rain"/>
    <s v="Icy"/>
    <s v="Midday"/>
    <n v="3"/>
    <s v="Fatal"/>
    <d v="2022-03-11T00:00:00"/>
    <d v="1899-12-30T03:44:00"/>
    <n v="3"/>
    <s v="Fatal"/>
    <d v="2022-03-11T00:00:00"/>
    <d v="1899-12-30T03:44:00"/>
    <d v="2022-03-11T03:44:00"/>
    <s v="Mar,2022"/>
    <n v="2022"/>
    <s v="Fri"/>
    <n v="3"/>
    <s v="NO"/>
    <n v="5"/>
  </r>
  <r>
    <x v="1665"/>
    <s v="Side-impact Collision"/>
    <x v="7"/>
    <s v="Windy"/>
    <s v="Snow-covered"/>
    <s v="Midday"/>
    <n v="5"/>
    <s v="Moderate"/>
    <d v="2022-03-11T00:00:00"/>
    <d v="1899-12-30T03:45:00"/>
    <n v="5"/>
    <s v="Moderate"/>
    <d v="2022-03-11T00:00:00"/>
    <d v="1899-12-30T03:45:00"/>
    <d v="2022-03-11T03:45:00"/>
    <s v="Mar,2022"/>
    <n v="2022"/>
    <s v="Fri"/>
    <n v="3"/>
    <s v="NO"/>
    <n v="2"/>
  </r>
  <r>
    <x v="1666"/>
    <s v="Multi-vehicle Pile-up"/>
    <x v="5"/>
    <s v="Clear"/>
    <s v="Snow-covered"/>
    <s v="Midday"/>
    <n v="3"/>
    <s v="Moderate"/>
    <d v="2022-03-11T00:00:00"/>
    <d v="1899-12-30T03:46:00"/>
    <n v="3"/>
    <s v="Moderate"/>
    <d v="2022-03-11T00:00:00"/>
    <d v="1899-12-30T03:46:00"/>
    <d v="2022-03-11T03:46:00"/>
    <s v="Mar,2022"/>
    <n v="2022"/>
    <s v="Fri"/>
    <n v="3"/>
    <s v="NO"/>
    <n v="2"/>
  </r>
  <r>
    <x v="1667"/>
    <s v="Single Vehicle Accident"/>
    <x v="5"/>
    <s v="Windy"/>
    <s v="Dry"/>
    <s v="Midday"/>
    <n v="2"/>
    <s v="Severe"/>
    <d v="2022-03-11T00:00:00"/>
    <d v="1899-12-30T03:47:00"/>
    <n v="2"/>
    <s v="Severe"/>
    <d v="2022-03-11T00:00:00"/>
    <d v="1899-12-30T03:47:00"/>
    <d v="2022-03-11T03:47:00"/>
    <s v="Mar,2022"/>
    <n v="2022"/>
    <s v="Fri"/>
    <n v="3"/>
    <s v="NO"/>
    <n v="3"/>
  </r>
  <r>
    <x v="1668"/>
    <s v="Side-impact Collision"/>
    <x v="0"/>
    <s v="Snow"/>
    <s v="Icy"/>
    <s v="Morning Rush"/>
    <n v="1"/>
    <s v="Moderate"/>
    <d v="2022-03-11T00:00:00"/>
    <d v="1899-12-30T03:48:00"/>
    <n v="1"/>
    <s v="Moderate"/>
    <d v="2022-03-11T00:00:00"/>
    <d v="1899-12-30T03:48:00"/>
    <d v="2022-03-11T03:48:00"/>
    <s v="Mar,2022"/>
    <n v="2022"/>
    <s v="Fri"/>
    <n v="3"/>
    <s v="NO"/>
    <n v="2"/>
  </r>
  <r>
    <x v="1669"/>
    <s v="Rear-end Collision"/>
    <x v="6"/>
    <s v="Windy"/>
    <s v="Snow-covered"/>
    <s v="Midday"/>
    <n v="2"/>
    <s v="Fatal"/>
    <d v="2022-03-11T00:00:00"/>
    <d v="1899-12-30T03:49:00"/>
    <n v="2"/>
    <s v="Fatal"/>
    <d v="2022-03-11T00:00:00"/>
    <d v="1899-12-30T03:49:00"/>
    <d v="2022-03-11T03:49:00"/>
    <s v="Mar,2022"/>
    <n v="2022"/>
    <s v="Fri"/>
    <n v="3"/>
    <s v="NO"/>
    <n v="5"/>
  </r>
  <r>
    <x v="1670"/>
    <s v="Head-on Collision"/>
    <x v="9"/>
    <s v="Windy"/>
    <s v="Dry"/>
    <s v="Morning Rush"/>
    <n v="3"/>
    <s v="Severe"/>
    <d v="2022-03-11T00:00:00"/>
    <d v="1899-12-30T03:50:00"/>
    <n v="3"/>
    <s v="Severe"/>
    <d v="2022-03-11T00:00:00"/>
    <d v="1899-12-30T03:50:00"/>
    <d v="2022-03-11T03:50:00"/>
    <s v="Mar,2022"/>
    <n v="2022"/>
    <s v="Fri"/>
    <n v="3"/>
    <s v="NO"/>
    <n v="3"/>
  </r>
  <r>
    <x v="1671"/>
    <s v="Pedestrian Involved"/>
    <x v="8"/>
    <s v="Fog"/>
    <s v="Snow-covered"/>
    <s v="Midday"/>
    <n v="2"/>
    <s v="Fatal"/>
    <d v="2022-03-11T00:00:00"/>
    <d v="1899-12-30T03:51:00"/>
    <n v="2"/>
    <s v="Fatal"/>
    <d v="2022-03-11T00:00:00"/>
    <d v="1899-12-30T03:51:00"/>
    <d v="2022-03-11T03:51:00"/>
    <s v="Mar,2022"/>
    <n v="2022"/>
    <s v="Fri"/>
    <n v="3"/>
    <s v="NO"/>
    <n v="5"/>
  </r>
  <r>
    <x v="1672"/>
    <s v="Head-on Collision"/>
    <x v="1"/>
    <s v="Fog"/>
    <s v="Dry"/>
    <s v="Evening Rush"/>
    <n v="1"/>
    <s v="Minor"/>
    <d v="2022-03-11T00:00:00"/>
    <d v="1899-12-30T03:52:00"/>
    <n v="1"/>
    <s v="Minor"/>
    <d v="2022-03-11T00:00:00"/>
    <d v="1899-12-30T03:52:00"/>
    <d v="2022-03-11T03:52:00"/>
    <s v="Mar,2022"/>
    <n v="2022"/>
    <s v="Fri"/>
    <n v="3"/>
    <s v="NO"/>
    <n v="1"/>
  </r>
  <r>
    <x v="1673"/>
    <s v="Rear-end Collision"/>
    <x v="2"/>
    <s v="Rain"/>
    <s v="Dry"/>
    <s v="Night"/>
    <n v="4"/>
    <s v="Minor"/>
    <d v="2022-03-11T00:00:00"/>
    <d v="1899-12-30T03:53:00"/>
    <n v="4"/>
    <s v="Minor"/>
    <d v="2022-03-11T00:00:00"/>
    <d v="1899-12-30T03:53:00"/>
    <d v="2022-03-11T03:53:00"/>
    <s v="Mar,2022"/>
    <n v="2022"/>
    <s v="Fri"/>
    <n v="3"/>
    <s v="NO"/>
    <n v="1"/>
  </r>
  <r>
    <x v="1674"/>
    <s v="Head-on Collision"/>
    <x v="7"/>
    <s v="Fog"/>
    <s v="Wet"/>
    <s v="Morning Rush"/>
    <n v="1"/>
    <s v="Moderate"/>
    <d v="2022-03-11T00:00:00"/>
    <d v="1899-12-30T03:54:00"/>
    <n v="1"/>
    <s v="Moderate"/>
    <d v="2022-03-11T00:00:00"/>
    <d v="1899-12-30T03:54:00"/>
    <d v="2022-03-11T03:54:00"/>
    <s v="Mar,2022"/>
    <n v="2022"/>
    <s v="Fri"/>
    <n v="3"/>
    <s v="NO"/>
    <n v="2"/>
  </r>
  <r>
    <x v="1675"/>
    <s v="Pedestrian Involved"/>
    <x v="4"/>
    <s v="Fog"/>
    <s v="Dry"/>
    <s v="Midday"/>
    <n v="4"/>
    <s v="Moderate"/>
    <d v="2022-03-11T00:00:00"/>
    <d v="1899-12-30T03:55:00"/>
    <n v="4"/>
    <s v="Moderate"/>
    <d v="2022-03-11T00:00:00"/>
    <d v="1899-12-30T03:55:00"/>
    <d v="2022-03-11T03:55:00"/>
    <s v="Mar,2022"/>
    <n v="2022"/>
    <s v="Fri"/>
    <n v="3"/>
    <s v="NO"/>
    <n v="2"/>
  </r>
  <r>
    <x v="1676"/>
    <s v="Side-impact Collision"/>
    <x v="6"/>
    <s v="Windy"/>
    <s v="Wet"/>
    <s v="Midday"/>
    <n v="5"/>
    <s v="Moderate"/>
    <d v="2022-03-11T00:00:00"/>
    <d v="1899-12-30T03:56:00"/>
    <n v="5"/>
    <s v="Moderate"/>
    <d v="2022-03-11T00:00:00"/>
    <d v="1899-12-30T03:56:00"/>
    <d v="2022-03-11T03:56:00"/>
    <s v="Mar,2022"/>
    <n v="2022"/>
    <s v="Fri"/>
    <n v="3"/>
    <s v="NO"/>
    <n v="2"/>
  </r>
  <r>
    <x v="1677"/>
    <s v="Single Vehicle Accident"/>
    <x v="7"/>
    <s v="Clear"/>
    <s v="Wet"/>
    <s v="Morning Rush"/>
    <n v="1"/>
    <s v="Minor"/>
    <d v="2022-03-11T00:00:00"/>
    <d v="1899-12-30T03:57:00"/>
    <n v="1"/>
    <s v="Minor"/>
    <d v="2022-03-11T00:00:00"/>
    <d v="1899-12-30T03:57:00"/>
    <d v="2022-03-11T03:57:00"/>
    <s v="Mar,2022"/>
    <n v="2022"/>
    <s v="Fri"/>
    <n v="3"/>
    <s v="NO"/>
    <n v="1"/>
  </r>
  <r>
    <x v="1678"/>
    <s v="Pedestrian Involved"/>
    <x v="2"/>
    <s v="Rain"/>
    <s v="Snow-covered"/>
    <s v="Midday"/>
    <n v="4"/>
    <s v="Moderate"/>
    <d v="2022-03-11T00:00:00"/>
    <d v="1899-12-30T03:58:00"/>
    <n v="4"/>
    <s v="Moderate"/>
    <d v="2022-03-11T00:00:00"/>
    <d v="1899-12-30T03:58:00"/>
    <d v="2022-03-11T03:58:00"/>
    <s v="Mar,2022"/>
    <n v="2022"/>
    <s v="Fri"/>
    <n v="3"/>
    <s v="NO"/>
    <n v="2"/>
  </r>
  <r>
    <x v="1679"/>
    <s v="Pedestrian Involved"/>
    <x v="7"/>
    <s v="Rain"/>
    <s v="Dry"/>
    <s v="Morning Rush"/>
    <n v="5"/>
    <s v="Moderate"/>
    <d v="2022-03-11T00:00:00"/>
    <d v="1899-12-30T03:59:00"/>
    <n v="5"/>
    <s v="Moderate"/>
    <d v="2022-03-11T00:00:00"/>
    <d v="1899-12-30T03:59:00"/>
    <d v="2022-03-11T03:59:00"/>
    <s v="Mar,2022"/>
    <n v="2022"/>
    <s v="Fri"/>
    <n v="3"/>
    <s v="NO"/>
    <n v="2"/>
  </r>
  <r>
    <x v="1680"/>
    <s v="Pedestrian Involved"/>
    <x v="5"/>
    <s v="Clear"/>
    <s v="Icy"/>
    <s v="Midday"/>
    <n v="1"/>
    <s v="Severe"/>
    <d v="2022-03-12T00:00:00"/>
    <d v="1899-12-30T04:00:00"/>
    <n v="1"/>
    <s v="Severe"/>
    <d v="2022-03-12T00:00:00"/>
    <d v="1899-12-30T04:00:00"/>
    <d v="2022-03-12T04:00:00"/>
    <s v="Mar,2022"/>
    <n v="2022"/>
    <s v="Sat"/>
    <n v="4"/>
    <s v="NO"/>
    <n v="3"/>
  </r>
  <r>
    <x v="1681"/>
    <s v="Multi-vehicle Pile-up"/>
    <x v="5"/>
    <s v="Windy"/>
    <s v="Dry"/>
    <s v="Midday"/>
    <n v="2"/>
    <s v="Minor"/>
    <d v="2022-03-12T00:00:00"/>
    <d v="1899-12-30T04:01:00"/>
    <n v="2"/>
    <s v="Minor"/>
    <d v="2022-03-12T00:00:00"/>
    <d v="1899-12-30T04:01:00"/>
    <d v="2022-03-12T04:01:00"/>
    <s v="Mar,2022"/>
    <n v="2022"/>
    <s v="Sat"/>
    <n v="4"/>
    <s v="NO"/>
    <n v="1"/>
  </r>
  <r>
    <x v="1682"/>
    <s v="Multi-vehicle Pile-up"/>
    <x v="9"/>
    <s v="Rain"/>
    <s v="Icy"/>
    <s v="Evening Rush"/>
    <n v="5"/>
    <s v="Severe"/>
    <d v="2022-03-12T00:00:00"/>
    <d v="1899-12-30T04:02:00"/>
    <n v="5"/>
    <s v="Severe"/>
    <d v="2022-03-12T00:00:00"/>
    <d v="1899-12-30T04:02:00"/>
    <d v="2022-03-12T04:02:00"/>
    <s v="Mar,2022"/>
    <n v="2022"/>
    <s v="Sat"/>
    <n v="4"/>
    <s v="NO"/>
    <n v="3"/>
  </r>
  <r>
    <x v="1683"/>
    <s v="Pedestrian Involved"/>
    <x v="2"/>
    <s v="Fog"/>
    <s v="Wet"/>
    <s v="Night"/>
    <n v="4"/>
    <s v="Fatal"/>
    <d v="2022-03-12T00:00:00"/>
    <d v="1899-12-30T04:03:00"/>
    <n v="4"/>
    <s v="Fatal"/>
    <d v="2022-03-12T00:00:00"/>
    <d v="1899-12-30T04:03:00"/>
    <d v="2022-03-12T04:03:00"/>
    <s v="Mar,2022"/>
    <n v="2022"/>
    <s v="Sat"/>
    <n v="4"/>
    <s v="NO"/>
    <n v="5"/>
  </r>
  <r>
    <x v="1684"/>
    <s v="Rear-end Collision"/>
    <x v="3"/>
    <s v="Clear"/>
    <s v="Snow-covered"/>
    <s v="Night"/>
    <n v="1"/>
    <s v="Fatal"/>
    <d v="2022-03-12T00:00:00"/>
    <d v="1899-12-30T04:04:00"/>
    <n v="1"/>
    <s v="Fatal"/>
    <d v="2022-03-12T00:00:00"/>
    <d v="1899-12-30T04:04:00"/>
    <d v="2022-03-12T04:04:00"/>
    <s v="Mar,2022"/>
    <n v="2022"/>
    <s v="Sat"/>
    <n v="4"/>
    <s v="NO"/>
    <n v="5"/>
  </r>
  <r>
    <x v="1685"/>
    <s v="Pedestrian Involved"/>
    <x v="9"/>
    <s v="Rain"/>
    <s v="Wet"/>
    <s v="Night"/>
    <n v="1"/>
    <s v="Fatal"/>
    <d v="2022-03-12T00:00:00"/>
    <d v="1899-12-30T04:05:00"/>
    <n v="1"/>
    <s v="Fatal"/>
    <d v="2022-03-12T00:00:00"/>
    <d v="1899-12-30T04:05:00"/>
    <d v="2022-03-12T04:05:00"/>
    <s v="Mar,2022"/>
    <n v="2022"/>
    <s v="Sat"/>
    <n v="4"/>
    <s v="NO"/>
    <n v="5"/>
  </r>
  <r>
    <x v="1686"/>
    <s v="Multi-vehicle Pile-up"/>
    <x v="7"/>
    <s v="Fog"/>
    <s v="Wet"/>
    <s v="Morning Rush"/>
    <n v="3"/>
    <s v="Minor"/>
    <d v="2022-03-12T00:00:00"/>
    <d v="1899-12-30T04:06:00"/>
    <n v="3"/>
    <s v="Minor"/>
    <d v="2022-03-12T00:00:00"/>
    <d v="1899-12-30T04:06:00"/>
    <d v="2022-03-12T04:06:00"/>
    <s v="Mar,2022"/>
    <n v="2022"/>
    <s v="Sat"/>
    <n v="4"/>
    <s v="NO"/>
    <n v="1"/>
  </r>
  <r>
    <x v="1687"/>
    <s v="Multi-vehicle Pile-up"/>
    <x v="8"/>
    <s v="Rain"/>
    <s v="Dry"/>
    <s v="Morning Rush"/>
    <n v="4"/>
    <s v="Moderate"/>
    <d v="2022-03-12T00:00:00"/>
    <d v="1899-12-30T04:07:00"/>
    <n v="4"/>
    <s v="Moderate"/>
    <d v="2022-03-12T00:00:00"/>
    <d v="1899-12-30T04:07:00"/>
    <d v="2022-03-12T04:07:00"/>
    <s v="Mar,2022"/>
    <n v="2022"/>
    <s v="Sat"/>
    <n v="4"/>
    <s v="NO"/>
    <n v="2"/>
  </r>
  <r>
    <x v="1688"/>
    <s v="Head-on Collision"/>
    <x v="3"/>
    <s v="Fog"/>
    <s v="Icy"/>
    <s v="Night"/>
    <n v="1"/>
    <s v="Severe"/>
    <d v="2022-03-12T00:00:00"/>
    <d v="1899-12-30T04:08:00"/>
    <n v="1"/>
    <s v="Severe"/>
    <d v="2022-03-12T00:00:00"/>
    <d v="1899-12-30T04:08:00"/>
    <d v="2022-03-12T04:08:00"/>
    <s v="Mar,2022"/>
    <n v="2022"/>
    <s v="Sat"/>
    <n v="4"/>
    <s v="NO"/>
    <n v="3"/>
  </r>
  <r>
    <x v="1689"/>
    <s v="Rear-end Collision"/>
    <x v="2"/>
    <s v="Clear"/>
    <s v="Icy"/>
    <s v="Night"/>
    <n v="1"/>
    <s v="Minor"/>
    <d v="2022-03-12T00:00:00"/>
    <d v="1899-12-30T04:09:00"/>
    <n v="1"/>
    <s v="Minor"/>
    <d v="2022-03-12T00:00:00"/>
    <d v="1899-12-30T04:09:00"/>
    <d v="2022-03-12T04:09:00"/>
    <s v="Mar,2022"/>
    <n v="2022"/>
    <s v="Sat"/>
    <n v="4"/>
    <s v="NO"/>
    <n v="1"/>
  </r>
  <r>
    <x v="1690"/>
    <s v="Side-impact Collision"/>
    <x v="8"/>
    <s v="Rain"/>
    <s v="Icy"/>
    <s v="Evening Rush"/>
    <n v="4"/>
    <s v="Severe"/>
    <d v="2022-03-12T00:00:00"/>
    <d v="1899-12-30T04:10:00"/>
    <n v="4"/>
    <s v="Severe"/>
    <d v="2022-03-12T00:00:00"/>
    <d v="1899-12-30T04:10:00"/>
    <d v="2022-03-12T04:10:00"/>
    <s v="Mar,2022"/>
    <n v="2022"/>
    <s v="Sat"/>
    <n v="4"/>
    <s v="NO"/>
    <n v="3"/>
  </r>
  <r>
    <x v="1691"/>
    <s v="Head-on Collision"/>
    <x v="2"/>
    <s v="Rain"/>
    <s v="Snow-covered"/>
    <s v="Morning Rush"/>
    <n v="1"/>
    <s v="Minor"/>
    <d v="2022-03-12T00:00:00"/>
    <d v="1899-12-30T04:11:00"/>
    <n v="1"/>
    <s v="Minor"/>
    <d v="2022-03-12T00:00:00"/>
    <d v="1899-12-30T04:11:00"/>
    <d v="2022-03-12T04:11:00"/>
    <s v="Mar,2022"/>
    <n v="2022"/>
    <s v="Sat"/>
    <n v="4"/>
    <s v="NO"/>
    <n v="1"/>
  </r>
  <r>
    <x v="1692"/>
    <s v="Multi-vehicle Pile-up"/>
    <x v="3"/>
    <s v="Windy"/>
    <s v="Wet"/>
    <s v="Night"/>
    <n v="2"/>
    <s v="Severe"/>
    <d v="2022-03-12T00:00:00"/>
    <d v="1899-12-30T04:12:00"/>
    <n v="2"/>
    <s v="Severe"/>
    <d v="2022-03-12T00:00:00"/>
    <d v="1899-12-30T04:12:00"/>
    <d v="2022-03-12T04:12:00"/>
    <s v="Mar,2022"/>
    <n v="2022"/>
    <s v="Sat"/>
    <n v="4"/>
    <s v="NO"/>
    <n v="3"/>
  </r>
  <r>
    <x v="1693"/>
    <s v="Head-on Collision"/>
    <x v="3"/>
    <s v="Clear"/>
    <s v="Wet"/>
    <s v="Night"/>
    <n v="2"/>
    <s v="Minor"/>
    <d v="2022-03-12T00:00:00"/>
    <d v="1899-12-30T04:13:00"/>
    <n v="2"/>
    <s v="Minor"/>
    <d v="2022-03-12T00:00:00"/>
    <d v="1899-12-30T04:13:00"/>
    <d v="2022-03-12T04:13:00"/>
    <s v="Mar,2022"/>
    <n v="2022"/>
    <s v="Sat"/>
    <n v="4"/>
    <s v="NO"/>
    <n v="1"/>
  </r>
  <r>
    <x v="1694"/>
    <s v="Head-on Collision"/>
    <x v="6"/>
    <s v="Clear"/>
    <s v="Icy"/>
    <s v="Midday"/>
    <n v="1"/>
    <s v="Moderate"/>
    <d v="2022-03-12T00:00:00"/>
    <d v="1899-12-30T04:14:00"/>
    <n v="1"/>
    <s v="Moderate"/>
    <d v="2022-03-12T00:00:00"/>
    <d v="1899-12-30T04:14:00"/>
    <d v="2022-03-12T04:14:00"/>
    <s v="Mar,2022"/>
    <n v="2022"/>
    <s v="Sat"/>
    <n v="4"/>
    <s v="NO"/>
    <n v="2"/>
  </r>
  <r>
    <x v="1695"/>
    <s v="Head-on Collision"/>
    <x v="4"/>
    <s v="Fog"/>
    <s v="Icy"/>
    <s v="Night"/>
    <n v="5"/>
    <s v="Minor"/>
    <d v="2022-03-12T00:00:00"/>
    <d v="1899-12-30T04:15:00"/>
    <n v="5"/>
    <s v="Minor"/>
    <d v="2022-03-12T00:00:00"/>
    <d v="1899-12-30T04:15:00"/>
    <d v="2022-03-12T04:15:00"/>
    <s v="Mar,2022"/>
    <n v="2022"/>
    <s v="Sat"/>
    <n v="4"/>
    <s v="NO"/>
    <n v="1"/>
  </r>
  <r>
    <x v="1696"/>
    <s v="Rear-end Collision"/>
    <x v="7"/>
    <s v="Windy"/>
    <s v="Wet"/>
    <s v="Evening Rush"/>
    <n v="3"/>
    <s v="Severe"/>
    <d v="2022-03-12T00:00:00"/>
    <d v="1899-12-30T04:16:00"/>
    <n v="3"/>
    <s v="Severe"/>
    <d v="2022-03-12T00:00:00"/>
    <d v="1899-12-30T04:16:00"/>
    <d v="2022-03-12T04:16:00"/>
    <s v="Mar,2022"/>
    <n v="2022"/>
    <s v="Sat"/>
    <n v="4"/>
    <s v="NO"/>
    <n v="3"/>
  </r>
  <r>
    <x v="1697"/>
    <s v="Side-impact Collision"/>
    <x v="0"/>
    <s v="Fog"/>
    <s v="Icy"/>
    <s v="Evening Rush"/>
    <n v="1"/>
    <s v="Minor"/>
    <d v="2022-03-12T00:00:00"/>
    <d v="1899-12-30T04:17:00"/>
    <n v="1"/>
    <s v="Minor"/>
    <d v="2022-03-12T00:00:00"/>
    <d v="1899-12-30T04:17:00"/>
    <d v="2022-03-12T04:17:00"/>
    <s v="Mar,2022"/>
    <n v="2022"/>
    <s v="Sat"/>
    <n v="4"/>
    <s v="NO"/>
    <n v="1"/>
  </r>
  <r>
    <x v="1698"/>
    <s v="Side-impact Collision"/>
    <x v="8"/>
    <s v="Fog"/>
    <s v="Icy"/>
    <s v="Midday"/>
    <n v="2"/>
    <s v="Fatal"/>
    <d v="2022-03-12T00:00:00"/>
    <d v="1899-12-30T04:18:00"/>
    <n v="2"/>
    <s v="Fatal"/>
    <d v="2022-03-12T00:00:00"/>
    <d v="1899-12-30T04:18:00"/>
    <d v="2022-03-12T04:18:00"/>
    <s v="Mar,2022"/>
    <n v="2022"/>
    <s v="Sat"/>
    <n v="4"/>
    <s v="NO"/>
    <n v="5"/>
  </r>
  <r>
    <x v="1699"/>
    <s v="Pedestrian Involved"/>
    <x v="6"/>
    <s v="Clear"/>
    <s v="Snow-covered"/>
    <s v="Morning Rush"/>
    <n v="3"/>
    <s v="Fatal"/>
    <d v="2022-03-12T00:00:00"/>
    <d v="1899-12-30T04:19:00"/>
    <n v="3"/>
    <s v="Fatal"/>
    <d v="2022-03-12T00:00:00"/>
    <d v="1899-12-30T04:19:00"/>
    <d v="2022-03-12T04:19:00"/>
    <s v="Mar,2022"/>
    <n v="2022"/>
    <s v="Sat"/>
    <n v="4"/>
    <s v="NO"/>
    <n v="5"/>
  </r>
  <r>
    <x v="1700"/>
    <s v="Multi-vehicle Pile-up"/>
    <x v="6"/>
    <s v="Windy"/>
    <s v="Dry"/>
    <s v="Midday"/>
    <n v="4"/>
    <s v="Fatal"/>
    <d v="2022-03-12T00:00:00"/>
    <d v="1899-12-30T04:20:00"/>
    <n v="4"/>
    <s v="Fatal"/>
    <d v="2022-03-12T00:00:00"/>
    <d v="1899-12-30T04:20:00"/>
    <d v="2022-03-12T04:20:00"/>
    <s v="Mar,2022"/>
    <n v="2022"/>
    <s v="Sat"/>
    <n v="4"/>
    <s v="NO"/>
    <n v="5"/>
  </r>
  <r>
    <x v="1701"/>
    <s v="Single Vehicle Accident"/>
    <x v="7"/>
    <s v="Fog"/>
    <s v="Icy"/>
    <s v="Evening Rush"/>
    <n v="1"/>
    <s v="Minor"/>
    <d v="2022-03-12T00:00:00"/>
    <d v="1899-12-30T04:21:00"/>
    <n v="1"/>
    <s v="Minor"/>
    <d v="2022-03-12T00:00:00"/>
    <d v="1899-12-30T04:21:00"/>
    <d v="2022-03-12T04:21:00"/>
    <s v="Mar,2022"/>
    <n v="2022"/>
    <s v="Sat"/>
    <n v="4"/>
    <s v="NO"/>
    <n v="1"/>
  </r>
  <r>
    <x v="1702"/>
    <s v="Rear-end Collision"/>
    <x v="7"/>
    <s v="Rain"/>
    <s v="Snow-covered"/>
    <s v="Evening Rush"/>
    <n v="2"/>
    <s v="Minor"/>
    <d v="2022-03-12T00:00:00"/>
    <d v="1899-12-30T04:22:00"/>
    <n v="2"/>
    <s v="Minor"/>
    <d v="2022-03-12T00:00:00"/>
    <d v="1899-12-30T04:22:00"/>
    <d v="2022-03-12T04:22:00"/>
    <s v="Mar,2022"/>
    <n v="2022"/>
    <s v="Sat"/>
    <n v="4"/>
    <s v="NO"/>
    <n v="1"/>
  </r>
  <r>
    <x v="1703"/>
    <s v="Side-impact Collision"/>
    <x v="0"/>
    <s v="Snow"/>
    <s v="Dry"/>
    <s v="Midday"/>
    <n v="5"/>
    <s v="Moderate"/>
    <d v="2022-03-12T00:00:00"/>
    <d v="1899-12-30T04:23:00"/>
    <n v="5"/>
    <s v="Moderate"/>
    <d v="2022-03-12T00:00:00"/>
    <d v="1899-12-30T04:23:00"/>
    <d v="2022-03-12T04:23:00"/>
    <s v="Mar,2022"/>
    <n v="2022"/>
    <s v="Sat"/>
    <n v="4"/>
    <s v="NO"/>
    <n v="2"/>
  </r>
  <r>
    <x v="1704"/>
    <s v="Multi-vehicle Pile-up"/>
    <x v="0"/>
    <s v="Windy"/>
    <s v="Snow-covered"/>
    <s v="Morning Rush"/>
    <n v="5"/>
    <s v="Moderate"/>
    <d v="2022-03-13T00:00:00"/>
    <d v="1899-12-30T04:24:00"/>
    <n v="5"/>
    <s v="Moderate"/>
    <d v="2022-03-13T00:00:00"/>
    <d v="1899-12-30T04:24:00"/>
    <d v="2022-03-13T04:24:00"/>
    <s v="Mar,2022"/>
    <n v="2022"/>
    <s v="Sun"/>
    <n v="4"/>
    <s v="NO"/>
    <n v="2"/>
  </r>
  <r>
    <x v="1705"/>
    <s v="Multi-vehicle Pile-up"/>
    <x v="3"/>
    <s v="Fog"/>
    <s v="Snow-covered"/>
    <s v="Morning Rush"/>
    <n v="1"/>
    <s v="Moderate"/>
    <d v="2022-03-13T00:00:00"/>
    <d v="1899-12-30T04:25:00"/>
    <n v="1"/>
    <s v="Moderate"/>
    <d v="2022-03-13T00:00:00"/>
    <d v="1899-12-30T04:25:00"/>
    <d v="2022-03-13T04:25:00"/>
    <s v="Mar,2022"/>
    <n v="2022"/>
    <s v="Sun"/>
    <n v="4"/>
    <s v="NO"/>
    <n v="2"/>
  </r>
  <r>
    <x v="1706"/>
    <s v="Rear-end Collision"/>
    <x v="0"/>
    <s v="Fog"/>
    <s v="Wet"/>
    <s v="Midday"/>
    <n v="3"/>
    <s v="Fatal"/>
    <d v="2022-03-13T00:00:00"/>
    <d v="1899-12-30T04:26:00"/>
    <n v="3"/>
    <s v="Fatal"/>
    <d v="2022-03-13T00:00:00"/>
    <d v="1899-12-30T04:26:00"/>
    <d v="2022-03-13T04:26:00"/>
    <s v="Mar,2022"/>
    <n v="2022"/>
    <s v="Sun"/>
    <n v="4"/>
    <s v="NO"/>
    <n v="5"/>
  </r>
  <r>
    <x v="1707"/>
    <s v="Rear-end Collision"/>
    <x v="0"/>
    <s v="Clear"/>
    <s v="Wet"/>
    <s v="Midday"/>
    <n v="1"/>
    <s v="Severe"/>
    <d v="2022-03-13T00:00:00"/>
    <d v="1899-12-30T04:27:00"/>
    <n v="1"/>
    <s v="Severe"/>
    <d v="2022-03-13T00:00:00"/>
    <d v="1899-12-30T04:27:00"/>
    <d v="2022-03-13T04:27:00"/>
    <s v="Mar,2022"/>
    <n v="2022"/>
    <s v="Sun"/>
    <n v="4"/>
    <s v="NO"/>
    <n v="3"/>
  </r>
  <r>
    <x v="1708"/>
    <s v="Multi-vehicle Pile-up"/>
    <x v="8"/>
    <s v="Clear"/>
    <s v="Dry"/>
    <s v="Evening Rush"/>
    <n v="1"/>
    <s v="Severe"/>
    <d v="2022-03-13T00:00:00"/>
    <d v="1899-12-30T04:28:00"/>
    <n v="1"/>
    <s v="Severe"/>
    <d v="2022-03-13T00:00:00"/>
    <d v="1899-12-30T04:28:00"/>
    <d v="2022-03-13T04:28:00"/>
    <s v="Mar,2022"/>
    <n v="2022"/>
    <s v="Sun"/>
    <n v="4"/>
    <s v="NO"/>
    <n v="3"/>
  </r>
  <r>
    <x v="1709"/>
    <s v="Pedestrian Involved"/>
    <x v="1"/>
    <s v="Fog"/>
    <s v="Dry"/>
    <s v="Night"/>
    <n v="2"/>
    <s v="Fatal"/>
    <d v="2022-03-13T00:00:00"/>
    <d v="1899-12-30T04:29:00"/>
    <n v="2"/>
    <s v="Fatal"/>
    <d v="2022-03-13T00:00:00"/>
    <d v="1899-12-30T04:29:00"/>
    <d v="2022-03-13T04:29:00"/>
    <s v="Mar,2022"/>
    <n v="2022"/>
    <s v="Sun"/>
    <n v="4"/>
    <s v="NO"/>
    <n v="5"/>
  </r>
  <r>
    <x v="1710"/>
    <s v="Side-impact Collision"/>
    <x v="4"/>
    <s v="Rain"/>
    <s v="Snow-covered"/>
    <s v="Midday"/>
    <n v="5"/>
    <s v="Minor"/>
    <d v="2022-03-13T00:00:00"/>
    <d v="1899-12-30T04:30:00"/>
    <n v="5"/>
    <s v="Minor"/>
    <d v="2022-03-13T00:00:00"/>
    <d v="1899-12-30T04:30:00"/>
    <d v="2022-03-13T04:30:00"/>
    <s v="Mar,2022"/>
    <n v="2022"/>
    <s v="Sun"/>
    <n v="4"/>
    <s v="NO"/>
    <n v="1"/>
  </r>
  <r>
    <x v="1711"/>
    <s v="Single Vehicle Accident"/>
    <x v="5"/>
    <s v="Fog"/>
    <s v="Dry"/>
    <s v="Midday"/>
    <n v="4"/>
    <s v="Fatal"/>
    <d v="2022-03-13T00:00:00"/>
    <d v="1899-12-30T04:31:00"/>
    <n v="4"/>
    <s v="Fatal"/>
    <d v="2022-03-13T00:00:00"/>
    <d v="1899-12-30T04:31:00"/>
    <d v="2022-03-13T04:31:00"/>
    <s v="Mar,2022"/>
    <n v="2022"/>
    <s v="Sun"/>
    <n v="4"/>
    <s v="NO"/>
    <n v="5"/>
  </r>
  <r>
    <x v="1712"/>
    <s v="Single Vehicle Accident"/>
    <x v="0"/>
    <s v="Rain"/>
    <s v="Wet"/>
    <s v="Morning Rush"/>
    <n v="3"/>
    <s v="Moderate"/>
    <d v="2022-03-13T00:00:00"/>
    <d v="1899-12-30T04:32:00"/>
    <n v="3"/>
    <s v="Moderate"/>
    <d v="2022-03-13T00:00:00"/>
    <d v="1899-12-30T04:32:00"/>
    <d v="2022-03-13T04:32:00"/>
    <s v="Mar,2022"/>
    <n v="2022"/>
    <s v="Sun"/>
    <n v="4"/>
    <s v="NO"/>
    <n v="2"/>
  </r>
  <r>
    <x v="1713"/>
    <s v="Single Vehicle Accident"/>
    <x v="8"/>
    <s v="Fog"/>
    <s v="Wet"/>
    <s v="Midday"/>
    <n v="3"/>
    <s v="Fatal"/>
    <d v="2022-03-13T00:00:00"/>
    <d v="1899-12-30T04:33:00"/>
    <n v="3"/>
    <s v="Fatal"/>
    <d v="2022-03-13T00:00:00"/>
    <d v="1899-12-30T04:33:00"/>
    <d v="2022-03-13T04:33:00"/>
    <s v="Mar,2022"/>
    <n v="2022"/>
    <s v="Sun"/>
    <n v="4"/>
    <s v="NO"/>
    <n v="5"/>
  </r>
  <r>
    <x v="1714"/>
    <s v="Head-on Collision"/>
    <x v="9"/>
    <s v="Clear"/>
    <s v="Icy"/>
    <s v="Evening Rush"/>
    <n v="2"/>
    <s v="Minor"/>
    <d v="2022-03-13T00:00:00"/>
    <d v="1899-12-30T04:34:00"/>
    <n v="2"/>
    <s v="Minor"/>
    <d v="2022-03-13T00:00:00"/>
    <d v="1899-12-30T04:34:00"/>
    <d v="2022-03-13T04:34:00"/>
    <s v="Mar,2022"/>
    <n v="2022"/>
    <s v="Sun"/>
    <n v="4"/>
    <s v="NO"/>
    <n v="1"/>
  </r>
  <r>
    <x v="1715"/>
    <s v="Side-impact Collision"/>
    <x v="8"/>
    <s v="Windy"/>
    <s v="Wet"/>
    <s v="Midday"/>
    <n v="4"/>
    <s v="Severe"/>
    <d v="2022-03-13T00:00:00"/>
    <d v="1899-12-30T04:35:00"/>
    <n v="4"/>
    <s v="Severe"/>
    <d v="2022-03-13T00:00:00"/>
    <d v="1899-12-30T04:35:00"/>
    <d v="2022-03-13T04:35:00"/>
    <s v="Mar,2022"/>
    <n v="2022"/>
    <s v="Sun"/>
    <n v="4"/>
    <s v="NO"/>
    <n v="3"/>
  </r>
  <r>
    <x v="1716"/>
    <s v="Head-on Collision"/>
    <x v="5"/>
    <s v="Windy"/>
    <s v="Icy"/>
    <s v="Morning Rush"/>
    <n v="1"/>
    <s v="Moderate"/>
    <d v="2022-03-13T00:00:00"/>
    <d v="1899-12-30T04:36:00"/>
    <n v="1"/>
    <s v="Moderate"/>
    <d v="2022-03-13T00:00:00"/>
    <d v="1899-12-30T04:36:00"/>
    <d v="2022-03-13T04:36:00"/>
    <s v="Mar,2022"/>
    <n v="2022"/>
    <s v="Sun"/>
    <n v="4"/>
    <s v="NO"/>
    <n v="2"/>
  </r>
  <r>
    <x v="1717"/>
    <s v="Head-on Collision"/>
    <x v="9"/>
    <s v="Clear"/>
    <s v="Icy"/>
    <s v="Midday"/>
    <n v="5"/>
    <s v="Fatal"/>
    <d v="2022-03-13T00:00:00"/>
    <d v="1899-12-30T04:37:00"/>
    <n v="5"/>
    <s v="Fatal"/>
    <d v="2022-03-13T00:00:00"/>
    <d v="1899-12-30T04:37:00"/>
    <d v="2022-03-13T04:37:00"/>
    <s v="Mar,2022"/>
    <n v="2022"/>
    <s v="Sun"/>
    <n v="4"/>
    <s v="NO"/>
    <n v="5"/>
  </r>
  <r>
    <x v="1718"/>
    <s v="Multi-vehicle Pile-up"/>
    <x v="1"/>
    <s v="Snow"/>
    <s v="Snow-covered"/>
    <s v="Evening Rush"/>
    <n v="2"/>
    <s v="Fatal"/>
    <d v="2022-03-13T00:00:00"/>
    <d v="1899-12-30T04:38:00"/>
    <n v="2"/>
    <s v="Fatal"/>
    <d v="2022-03-13T00:00:00"/>
    <d v="1899-12-30T04:38:00"/>
    <d v="2022-03-13T04:38:00"/>
    <s v="Mar,2022"/>
    <n v="2022"/>
    <s v="Sun"/>
    <n v="4"/>
    <s v="NO"/>
    <n v="5"/>
  </r>
  <r>
    <x v="1719"/>
    <s v="Head-on Collision"/>
    <x v="3"/>
    <s v="Fog"/>
    <s v="Dry"/>
    <s v="Night"/>
    <n v="4"/>
    <s v="Severe"/>
    <d v="2022-03-13T00:00:00"/>
    <d v="1899-12-30T04:39:00"/>
    <n v="4"/>
    <s v="Severe"/>
    <d v="2022-03-13T00:00:00"/>
    <d v="1899-12-30T04:39:00"/>
    <d v="2022-03-13T04:39:00"/>
    <s v="Mar,2022"/>
    <n v="2022"/>
    <s v="Sun"/>
    <n v="4"/>
    <s v="NO"/>
    <n v="3"/>
  </r>
  <r>
    <x v="1720"/>
    <s v="Pedestrian Involved"/>
    <x v="3"/>
    <s v="Windy"/>
    <s v="Wet"/>
    <s v="Morning Rush"/>
    <n v="4"/>
    <s v="Severe"/>
    <d v="2022-03-13T00:00:00"/>
    <d v="1899-12-30T04:40:00"/>
    <n v="4"/>
    <s v="Severe"/>
    <d v="2022-03-13T00:00:00"/>
    <d v="1899-12-30T04:40:00"/>
    <d v="2022-03-13T04:40:00"/>
    <s v="Mar,2022"/>
    <n v="2022"/>
    <s v="Sun"/>
    <n v="4"/>
    <s v="NO"/>
    <n v="3"/>
  </r>
  <r>
    <x v="1721"/>
    <s v="Pedestrian Involved"/>
    <x v="0"/>
    <s v="Windy"/>
    <s v="Icy"/>
    <s v="Morning Rush"/>
    <n v="5"/>
    <s v="Severe"/>
    <d v="2022-03-13T00:00:00"/>
    <d v="1899-12-30T04:41:00"/>
    <n v="5"/>
    <s v="Severe"/>
    <d v="2022-03-13T00:00:00"/>
    <d v="1899-12-30T04:41:00"/>
    <d v="2022-03-13T04:41:00"/>
    <s v="Mar,2022"/>
    <n v="2022"/>
    <s v="Sun"/>
    <n v="4"/>
    <s v="NO"/>
    <n v="3"/>
  </r>
  <r>
    <x v="1722"/>
    <s v="Rear-end Collision"/>
    <x v="5"/>
    <s v="Rain"/>
    <s v="Wet"/>
    <s v="Morning Rush"/>
    <n v="3"/>
    <s v="Severe"/>
    <d v="2022-03-13T00:00:00"/>
    <d v="1899-12-30T04:42:00"/>
    <n v="3"/>
    <s v="Severe"/>
    <d v="2022-03-13T00:00:00"/>
    <d v="1899-12-30T04:42:00"/>
    <d v="2022-03-13T04:42:00"/>
    <s v="Mar,2022"/>
    <n v="2022"/>
    <s v="Sun"/>
    <n v="4"/>
    <s v="NO"/>
    <n v="3"/>
  </r>
  <r>
    <x v="1723"/>
    <s v="Rear-end Collision"/>
    <x v="6"/>
    <s v="Snow"/>
    <s v="Dry"/>
    <s v="Night"/>
    <n v="4"/>
    <s v="Moderate"/>
    <d v="2022-03-13T00:00:00"/>
    <d v="1899-12-30T04:43:00"/>
    <n v="4"/>
    <s v="Moderate"/>
    <d v="2022-03-13T00:00:00"/>
    <d v="1899-12-30T04:43:00"/>
    <d v="2022-03-13T04:43:00"/>
    <s v="Mar,2022"/>
    <n v="2022"/>
    <s v="Sun"/>
    <n v="4"/>
    <s v="NO"/>
    <n v="2"/>
  </r>
  <r>
    <x v="1724"/>
    <s v="Side-impact Collision"/>
    <x v="6"/>
    <s v="Rain"/>
    <s v="Icy"/>
    <s v="Midday"/>
    <n v="4"/>
    <s v="Minor"/>
    <d v="2022-03-13T00:00:00"/>
    <d v="1899-12-30T04:44:00"/>
    <n v="4"/>
    <s v="Minor"/>
    <d v="2022-03-13T00:00:00"/>
    <d v="1899-12-30T04:44:00"/>
    <d v="2022-03-13T04:44:00"/>
    <s v="Mar,2022"/>
    <n v="2022"/>
    <s v="Sun"/>
    <n v="4"/>
    <s v="NO"/>
    <n v="1"/>
  </r>
  <r>
    <x v="1725"/>
    <s v="Side-impact Collision"/>
    <x v="1"/>
    <s v="Fog"/>
    <s v="Dry"/>
    <s v="Midday"/>
    <n v="3"/>
    <s v="Moderate"/>
    <d v="2022-03-13T00:00:00"/>
    <d v="1899-12-30T04:45:00"/>
    <n v="3"/>
    <s v="Moderate"/>
    <d v="2022-03-13T00:00:00"/>
    <d v="1899-12-30T04:45:00"/>
    <d v="2022-03-13T04:45:00"/>
    <s v="Mar,2022"/>
    <n v="2022"/>
    <s v="Sun"/>
    <n v="4"/>
    <s v="NO"/>
    <n v="2"/>
  </r>
  <r>
    <x v="1726"/>
    <s v="Pedestrian Involved"/>
    <x v="3"/>
    <s v="Fog"/>
    <s v="Wet"/>
    <s v="Midday"/>
    <n v="4"/>
    <s v="Moderate"/>
    <d v="2022-03-13T00:00:00"/>
    <d v="1899-12-30T04:46:00"/>
    <n v="4"/>
    <s v="Moderate"/>
    <d v="2022-03-13T00:00:00"/>
    <d v="1899-12-30T04:46:00"/>
    <d v="2022-03-13T04:46:00"/>
    <s v="Mar,2022"/>
    <n v="2022"/>
    <s v="Sun"/>
    <n v="4"/>
    <s v="NO"/>
    <n v="2"/>
  </r>
  <r>
    <x v="1727"/>
    <s v="Rear-end Collision"/>
    <x v="8"/>
    <s v="Rain"/>
    <s v="Wet"/>
    <s v="Evening Rush"/>
    <n v="2"/>
    <s v="Severe"/>
    <d v="2022-03-13T00:00:00"/>
    <d v="1899-12-30T04:47:00"/>
    <n v="2"/>
    <s v="Severe"/>
    <d v="2022-03-13T00:00:00"/>
    <d v="1899-12-30T04:47:00"/>
    <d v="2022-03-13T04:47:00"/>
    <s v="Mar,2022"/>
    <n v="2022"/>
    <s v="Sun"/>
    <n v="4"/>
    <s v="NO"/>
    <n v="3"/>
  </r>
  <r>
    <x v="1728"/>
    <s v="Multi-vehicle Pile-up"/>
    <x v="5"/>
    <s v="Windy"/>
    <s v="Icy"/>
    <s v="Morning Rush"/>
    <n v="5"/>
    <s v="Moderate"/>
    <d v="2022-03-14T00:00:00"/>
    <d v="1899-12-30T04:48:00"/>
    <n v="5"/>
    <s v="Moderate"/>
    <d v="2022-03-14T00:00:00"/>
    <d v="1899-12-30T04:48:00"/>
    <d v="2022-03-14T04:48:00"/>
    <s v="Mar,2022"/>
    <n v="2022"/>
    <s v="Mon"/>
    <n v="4"/>
    <s v="NO"/>
    <n v="2"/>
  </r>
  <r>
    <x v="1729"/>
    <s v="Rear-end Collision"/>
    <x v="4"/>
    <s v="Snow"/>
    <s v="Wet"/>
    <s v="Evening Rush"/>
    <n v="1"/>
    <s v="Severe"/>
    <d v="2022-03-14T00:00:00"/>
    <d v="1899-12-30T04:49:00"/>
    <n v="1"/>
    <s v="Severe"/>
    <d v="2022-03-14T00:00:00"/>
    <d v="1899-12-30T04:49:00"/>
    <d v="2022-03-14T04:49:00"/>
    <s v="Mar,2022"/>
    <n v="2022"/>
    <s v="Mon"/>
    <n v="4"/>
    <s v="NO"/>
    <n v="3"/>
  </r>
  <r>
    <x v="1730"/>
    <s v="Head-on Collision"/>
    <x v="1"/>
    <s v="Rain"/>
    <s v="Snow-covered"/>
    <s v="Morning Rush"/>
    <n v="2"/>
    <s v="Fatal"/>
    <d v="2022-03-14T00:00:00"/>
    <d v="1899-12-30T04:50:00"/>
    <n v="2"/>
    <s v="Fatal"/>
    <d v="2022-03-14T00:00:00"/>
    <d v="1899-12-30T04:50:00"/>
    <d v="2022-03-14T04:50:00"/>
    <s v="Mar,2022"/>
    <n v="2022"/>
    <s v="Mon"/>
    <n v="4"/>
    <s v="NO"/>
    <n v="5"/>
  </r>
  <r>
    <x v="1731"/>
    <s v="Single Vehicle Accident"/>
    <x v="0"/>
    <s v="Snow"/>
    <s v="Snow-covered"/>
    <s v="Night"/>
    <n v="5"/>
    <s v="Moderate"/>
    <d v="2022-03-14T00:00:00"/>
    <d v="1899-12-30T04:51:00"/>
    <n v="5"/>
    <s v="Moderate"/>
    <d v="2022-03-14T00:00:00"/>
    <d v="1899-12-30T04:51:00"/>
    <d v="2022-03-14T04:51:00"/>
    <s v="Mar,2022"/>
    <n v="2022"/>
    <s v="Mon"/>
    <n v="4"/>
    <s v="NO"/>
    <n v="2"/>
  </r>
  <r>
    <x v="1732"/>
    <s v="Multi-vehicle Pile-up"/>
    <x v="6"/>
    <s v="Rain"/>
    <s v="Icy"/>
    <s v="Night"/>
    <n v="1"/>
    <s v="Minor"/>
    <d v="2022-03-14T00:00:00"/>
    <d v="1899-12-30T04:52:00"/>
    <n v="1"/>
    <s v="Minor"/>
    <d v="2022-03-14T00:00:00"/>
    <d v="1899-12-30T04:52:00"/>
    <d v="2022-03-14T04:52:00"/>
    <s v="Mar,2022"/>
    <n v="2022"/>
    <s v="Mon"/>
    <n v="4"/>
    <s v="NO"/>
    <n v="1"/>
  </r>
  <r>
    <x v="1733"/>
    <s v="Single Vehicle Accident"/>
    <x v="4"/>
    <s v="Snow"/>
    <s v="Snow-covered"/>
    <s v="Evening Rush"/>
    <n v="1"/>
    <s v="Moderate"/>
    <d v="2022-03-14T00:00:00"/>
    <d v="1899-12-30T04:53:00"/>
    <n v="1"/>
    <s v="Moderate"/>
    <d v="2022-03-14T00:00:00"/>
    <d v="1899-12-30T04:53:00"/>
    <d v="2022-03-14T04:53:00"/>
    <s v="Mar,2022"/>
    <n v="2022"/>
    <s v="Mon"/>
    <n v="4"/>
    <s v="NO"/>
    <n v="2"/>
  </r>
  <r>
    <x v="1734"/>
    <s v="Single Vehicle Accident"/>
    <x v="9"/>
    <s v="Fog"/>
    <s v="Snow-covered"/>
    <s v="Night"/>
    <n v="4"/>
    <s v="Fatal"/>
    <d v="2022-03-14T00:00:00"/>
    <d v="1899-12-30T04:54:00"/>
    <n v="4"/>
    <s v="Fatal"/>
    <d v="2022-03-14T00:00:00"/>
    <d v="1899-12-30T04:54:00"/>
    <d v="2022-03-14T04:54:00"/>
    <s v="Mar,2022"/>
    <n v="2022"/>
    <s v="Mon"/>
    <n v="4"/>
    <s v="NO"/>
    <n v="5"/>
  </r>
  <r>
    <x v="1735"/>
    <s v="Pedestrian Involved"/>
    <x v="9"/>
    <s v="Rain"/>
    <s v="Wet"/>
    <s v="Morning Rush"/>
    <n v="3"/>
    <s v="Moderate"/>
    <d v="2022-03-14T00:00:00"/>
    <d v="1899-12-30T04:55:00"/>
    <n v="3"/>
    <s v="Moderate"/>
    <d v="2022-03-14T00:00:00"/>
    <d v="1899-12-30T04:55:00"/>
    <d v="2022-03-14T04:55:00"/>
    <s v="Mar,2022"/>
    <n v="2022"/>
    <s v="Mon"/>
    <n v="4"/>
    <s v="NO"/>
    <n v="2"/>
  </r>
  <r>
    <x v="1736"/>
    <s v="Single Vehicle Accident"/>
    <x v="1"/>
    <s v="Snow"/>
    <s v="Snow-covered"/>
    <s v="Night"/>
    <n v="5"/>
    <s v="Fatal"/>
    <d v="2022-03-14T00:00:00"/>
    <d v="1899-12-30T04:56:00"/>
    <n v="5"/>
    <s v="Fatal"/>
    <d v="2022-03-14T00:00:00"/>
    <d v="1899-12-30T04:56:00"/>
    <d v="2022-03-14T04:56:00"/>
    <s v="Mar,2022"/>
    <n v="2022"/>
    <s v="Mon"/>
    <n v="4"/>
    <s v="NO"/>
    <n v="5"/>
  </r>
  <r>
    <x v="1737"/>
    <s v="Single Vehicle Accident"/>
    <x v="0"/>
    <s v="Clear"/>
    <s v="Snow-covered"/>
    <s v="Night"/>
    <n v="1"/>
    <s v="Minor"/>
    <d v="2022-03-14T00:00:00"/>
    <d v="1899-12-30T04:57:00"/>
    <n v="1"/>
    <s v="Minor"/>
    <d v="2022-03-14T00:00:00"/>
    <d v="1899-12-30T04:57:00"/>
    <d v="2022-03-14T04:57:00"/>
    <s v="Mar,2022"/>
    <n v="2022"/>
    <s v="Mon"/>
    <n v="4"/>
    <s v="NO"/>
    <n v="1"/>
  </r>
  <r>
    <x v="1738"/>
    <s v="Head-on Collision"/>
    <x v="3"/>
    <s v="Snow"/>
    <s v="Icy"/>
    <s v="Evening Rush"/>
    <n v="4"/>
    <s v="Severe"/>
    <d v="2022-03-14T00:00:00"/>
    <d v="1899-12-30T04:58:00"/>
    <n v="4"/>
    <s v="Severe"/>
    <d v="2022-03-14T00:00:00"/>
    <d v="1899-12-30T04:58:00"/>
    <d v="2022-03-14T04:58:00"/>
    <s v="Mar,2022"/>
    <n v="2022"/>
    <s v="Mon"/>
    <n v="4"/>
    <s v="NO"/>
    <n v="3"/>
  </r>
  <r>
    <x v="1739"/>
    <s v="Side-impact Collision"/>
    <x v="2"/>
    <s v="Rain"/>
    <s v="Wet"/>
    <s v="Evening Rush"/>
    <n v="1"/>
    <s v="Severe"/>
    <d v="2022-03-14T00:00:00"/>
    <d v="1899-12-30T04:59:00"/>
    <n v="1"/>
    <s v="Severe"/>
    <d v="2022-03-14T00:00:00"/>
    <d v="1899-12-30T04:59:00"/>
    <d v="2022-03-14T04:59:00"/>
    <s v="Mar,2022"/>
    <n v="2022"/>
    <s v="Mon"/>
    <n v="4"/>
    <s v="NO"/>
    <n v="3"/>
  </r>
  <r>
    <x v="1740"/>
    <s v="Pedestrian Involved"/>
    <x v="3"/>
    <s v="Snow"/>
    <s v="Dry"/>
    <s v="Night"/>
    <n v="5"/>
    <s v="Minor"/>
    <d v="2022-03-14T00:00:00"/>
    <d v="1899-12-30T05:00:00"/>
    <n v="5"/>
    <s v="Minor"/>
    <d v="2022-03-14T00:00:00"/>
    <d v="1899-12-30T05:00:00"/>
    <d v="2022-03-14T05:00:00"/>
    <s v="Mar,2022"/>
    <n v="2022"/>
    <s v="Mon"/>
    <n v="5"/>
    <s v="NO"/>
    <n v="1"/>
  </r>
  <r>
    <x v="1741"/>
    <s v="Rear-end Collision"/>
    <x v="3"/>
    <s v="Rain"/>
    <s v="Dry"/>
    <s v="Morning Rush"/>
    <n v="3"/>
    <s v="Moderate"/>
    <d v="2022-03-14T00:00:00"/>
    <d v="1899-12-30T05:01:00"/>
    <n v="3"/>
    <s v="Moderate"/>
    <d v="2022-03-14T00:00:00"/>
    <d v="1899-12-30T05:01:00"/>
    <d v="2022-03-14T05:01:00"/>
    <s v="Mar,2022"/>
    <n v="2022"/>
    <s v="Mon"/>
    <n v="5"/>
    <s v="NO"/>
    <n v="2"/>
  </r>
  <r>
    <x v="1742"/>
    <s v="Head-on Collision"/>
    <x v="2"/>
    <s v="Rain"/>
    <s v="Dry"/>
    <s v="Midday"/>
    <n v="2"/>
    <s v="Minor"/>
    <d v="2022-03-14T00:00:00"/>
    <d v="1899-12-30T05:02:00"/>
    <n v="2"/>
    <s v="Minor"/>
    <d v="2022-03-14T00:00:00"/>
    <d v="1899-12-30T05:02:00"/>
    <d v="2022-03-14T05:02:00"/>
    <s v="Mar,2022"/>
    <n v="2022"/>
    <s v="Mon"/>
    <n v="5"/>
    <s v="NO"/>
    <n v="1"/>
  </r>
  <r>
    <x v="1743"/>
    <s v="Single Vehicle Accident"/>
    <x v="2"/>
    <s v="Rain"/>
    <s v="Dry"/>
    <s v="Evening Rush"/>
    <n v="2"/>
    <s v="Minor"/>
    <d v="2022-03-14T00:00:00"/>
    <d v="1899-12-30T05:03:00"/>
    <n v="2"/>
    <s v="Minor"/>
    <d v="2022-03-14T00:00:00"/>
    <d v="1899-12-30T05:03:00"/>
    <d v="2022-03-14T05:03:00"/>
    <s v="Mar,2022"/>
    <n v="2022"/>
    <s v="Mon"/>
    <n v="5"/>
    <s v="NO"/>
    <n v="1"/>
  </r>
  <r>
    <x v="1744"/>
    <s v="Rear-end Collision"/>
    <x v="4"/>
    <s v="Windy"/>
    <s v="Dry"/>
    <s v="Morning Rush"/>
    <n v="2"/>
    <s v="Minor"/>
    <d v="2022-03-14T00:00:00"/>
    <d v="1899-12-30T05:04:00"/>
    <n v="2"/>
    <s v="Minor"/>
    <d v="2022-03-14T00:00:00"/>
    <d v="1899-12-30T05:04:00"/>
    <d v="2022-03-14T05:04:00"/>
    <s v="Mar,2022"/>
    <n v="2022"/>
    <s v="Mon"/>
    <n v="5"/>
    <s v="NO"/>
    <n v="1"/>
  </r>
  <r>
    <x v="1745"/>
    <s v="Head-on Collision"/>
    <x v="2"/>
    <s v="Snow"/>
    <s v="Dry"/>
    <s v="Night"/>
    <n v="1"/>
    <s v="Moderate"/>
    <d v="2022-03-14T00:00:00"/>
    <d v="1899-12-30T05:05:00"/>
    <n v="1"/>
    <s v="Moderate"/>
    <d v="2022-03-14T00:00:00"/>
    <d v="1899-12-30T05:05:00"/>
    <d v="2022-03-14T05:05:00"/>
    <s v="Mar,2022"/>
    <n v="2022"/>
    <s v="Mon"/>
    <n v="5"/>
    <s v="NO"/>
    <n v="2"/>
  </r>
  <r>
    <x v="1746"/>
    <s v="Multi-vehicle Pile-up"/>
    <x v="9"/>
    <s v="Rain"/>
    <s v="Icy"/>
    <s v="Evening Rush"/>
    <n v="3"/>
    <s v="Fatal"/>
    <d v="2022-03-14T00:00:00"/>
    <d v="1899-12-30T05:06:00"/>
    <n v="3"/>
    <s v="Fatal"/>
    <d v="2022-03-14T00:00:00"/>
    <d v="1899-12-30T05:06:00"/>
    <d v="2022-03-14T05:06:00"/>
    <s v="Mar,2022"/>
    <n v="2022"/>
    <s v="Mon"/>
    <n v="5"/>
    <s v="NO"/>
    <n v="5"/>
  </r>
  <r>
    <x v="1747"/>
    <s v="Multi-vehicle Pile-up"/>
    <x v="8"/>
    <s v="Fog"/>
    <s v="Dry"/>
    <s v="Midday"/>
    <n v="3"/>
    <s v="Fatal"/>
    <d v="2022-03-14T00:00:00"/>
    <d v="1899-12-30T05:07:00"/>
    <n v="3"/>
    <s v="Fatal"/>
    <d v="2022-03-14T00:00:00"/>
    <d v="1899-12-30T05:07:00"/>
    <d v="2022-03-14T05:07:00"/>
    <s v="Mar,2022"/>
    <n v="2022"/>
    <s v="Mon"/>
    <n v="5"/>
    <s v="NO"/>
    <n v="5"/>
  </r>
  <r>
    <x v="1748"/>
    <s v="Pedestrian Involved"/>
    <x v="5"/>
    <s v="Clear"/>
    <s v="Icy"/>
    <s v="Night"/>
    <n v="1"/>
    <s v="Minor"/>
    <d v="2022-03-14T00:00:00"/>
    <d v="1899-12-30T05:08:00"/>
    <n v="1"/>
    <s v="Minor"/>
    <d v="2022-03-14T00:00:00"/>
    <d v="1899-12-30T05:08:00"/>
    <d v="2022-03-14T05:08:00"/>
    <s v="Mar,2022"/>
    <n v="2022"/>
    <s v="Mon"/>
    <n v="5"/>
    <s v="NO"/>
    <n v="1"/>
  </r>
  <r>
    <x v="1749"/>
    <s v="Single Vehicle Accident"/>
    <x v="1"/>
    <s v="Fog"/>
    <s v="Snow-covered"/>
    <s v="Midday"/>
    <n v="1"/>
    <s v="Severe"/>
    <d v="2022-03-14T00:00:00"/>
    <d v="1899-12-30T05:09:00"/>
    <n v="1"/>
    <s v="Severe"/>
    <d v="2022-03-14T00:00:00"/>
    <d v="1899-12-30T05:09:00"/>
    <d v="2022-03-14T05:09:00"/>
    <s v="Mar,2022"/>
    <n v="2022"/>
    <s v="Mon"/>
    <n v="5"/>
    <s v="NO"/>
    <n v="3"/>
  </r>
  <r>
    <x v="1750"/>
    <s v="Pedestrian Involved"/>
    <x v="7"/>
    <s v="Rain"/>
    <s v="Snow-covered"/>
    <s v="Night"/>
    <n v="2"/>
    <s v="Minor"/>
    <d v="2022-03-14T00:00:00"/>
    <d v="1899-12-30T05:10:00"/>
    <n v="2"/>
    <s v="Minor"/>
    <d v="2022-03-14T00:00:00"/>
    <d v="1899-12-30T05:10:00"/>
    <d v="2022-03-14T05:10:00"/>
    <s v="Mar,2022"/>
    <n v="2022"/>
    <s v="Mon"/>
    <n v="5"/>
    <s v="NO"/>
    <n v="1"/>
  </r>
  <r>
    <x v="1751"/>
    <s v="Multi-vehicle Pile-up"/>
    <x v="8"/>
    <s v="Rain"/>
    <s v="Wet"/>
    <s v="Midday"/>
    <n v="1"/>
    <s v="Moderate"/>
    <d v="2022-03-14T00:00:00"/>
    <d v="1899-12-30T05:11:00"/>
    <n v="1"/>
    <s v="Moderate"/>
    <d v="2022-03-14T00:00:00"/>
    <d v="1899-12-30T05:11:00"/>
    <d v="2022-03-14T05:11:00"/>
    <s v="Mar,2022"/>
    <n v="2022"/>
    <s v="Mon"/>
    <n v="5"/>
    <s v="NO"/>
    <n v="2"/>
  </r>
  <r>
    <x v="1752"/>
    <s v="Head-on Collision"/>
    <x v="2"/>
    <s v="Snow"/>
    <s v="Dry"/>
    <s v="Evening Rush"/>
    <n v="3"/>
    <s v="Fatal"/>
    <d v="2022-03-15T00:00:00"/>
    <d v="1899-12-30T05:12:00"/>
    <n v="3"/>
    <s v="Fatal"/>
    <d v="2022-03-15T00:00:00"/>
    <d v="1899-12-30T05:12:00"/>
    <d v="2022-03-15T05:12:00"/>
    <s v="Mar,2022"/>
    <n v="2022"/>
    <s v="Tue"/>
    <n v="5"/>
    <s v="NO"/>
    <n v="5"/>
  </r>
  <r>
    <x v="1753"/>
    <s v="Rear-end Collision"/>
    <x v="1"/>
    <s v="Windy"/>
    <s v="Dry"/>
    <s v="Morning Rush"/>
    <n v="2"/>
    <s v="Minor"/>
    <d v="2022-03-15T00:00:00"/>
    <d v="1899-12-30T05:13:00"/>
    <n v="2"/>
    <s v="Minor"/>
    <d v="2022-03-15T00:00:00"/>
    <d v="1899-12-30T05:13:00"/>
    <d v="2022-03-15T05:13:00"/>
    <s v="Mar,2022"/>
    <n v="2022"/>
    <s v="Tue"/>
    <n v="5"/>
    <s v="NO"/>
    <n v="1"/>
  </r>
  <r>
    <x v="1754"/>
    <s v="Side-impact Collision"/>
    <x v="4"/>
    <s v="Rain"/>
    <s v="Icy"/>
    <s v="Midday"/>
    <n v="3"/>
    <s v="Fatal"/>
    <d v="2022-03-15T00:00:00"/>
    <d v="1899-12-30T05:14:00"/>
    <n v="3"/>
    <s v="Fatal"/>
    <d v="2022-03-15T00:00:00"/>
    <d v="1899-12-30T05:14:00"/>
    <d v="2022-03-15T05:14:00"/>
    <s v="Mar,2022"/>
    <n v="2022"/>
    <s v="Tue"/>
    <n v="5"/>
    <s v="NO"/>
    <n v="5"/>
  </r>
  <r>
    <x v="1755"/>
    <s v="Single Vehicle Accident"/>
    <x v="5"/>
    <s v="Clear"/>
    <s v="Wet"/>
    <s v="Midday"/>
    <n v="1"/>
    <s v="Minor"/>
    <d v="2022-03-15T00:00:00"/>
    <d v="1899-12-30T05:15:00"/>
    <n v="1"/>
    <s v="Minor"/>
    <d v="2022-03-15T00:00:00"/>
    <d v="1899-12-30T05:15:00"/>
    <d v="2022-03-15T05:15:00"/>
    <s v="Mar,2022"/>
    <n v="2022"/>
    <s v="Tue"/>
    <n v="5"/>
    <s v="NO"/>
    <n v="1"/>
  </r>
  <r>
    <x v="1756"/>
    <s v="Pedestrian Involved"/>
    <x v="1"/>
    <s v="Rain"/>
    <s v="Wet"/>
    <s v="Evening Rush"/>
    <n v="4"/>
    <s v="Minor"/>
    <d v="2022-03-15T00:00:00"/>
    <d v="1899-12-30T05:16:00"/>
    <n v="4"/>
    <s v="Minor"/>
    <d v="2022-03-15T00:00:00"/>
    <d v="1899-12-30T05:16:00"/>
    <d v="2022-03-15T05:16:00"/>
    <s v="Mar,2022"/>
    <n v="2022"/>
    <s v="Tue"/>
    <n v="5"/>
    <s v="NO"/>
    <n v="1"/>
  </r>
  <r>
    <x v="1757"/>
    <s v="Rear-end Collision"/>
    <x v="4"/>
    <s v="Clear"/>
    <s v="Snow-covered"/>
    <s v="Morning Rush"/>
    <n v="5"/>
    <s v="Severe"/>
    <d v="2022-03-15T00:00:00"/>
    <d v="1899-12-30T05:17:00"/>
    <n v="5"/>
    <s v="Severe"/>
    <d v="2022-03-15T00:00:00"/>
    <d v="1899-12-30T05:17:00"/>
    <d v="2022-03-15T05:17:00"/>
    <s v="Mar,2022"/>
    <n v="2022"/>
    <s v="Tue"/>
    <n v="5"/>
    <s v="NO"/>
    <n v="3"/>
  </r>
  <r>
    <x v="1758"/>
    <s v="Rear-end Collision"/>
    <x v="3"/>
    <s v="Snow"/>
    <s v="Icy"/>
    <s v="Evening Rush"/>
    <n v="4"/>
    <s v="Fatal"/>
    <d v="2022-03-15T00:00:00"/>
    <d v="1899-12-30T05:18:00"/>
    <n v="4"/>
    <s v="Fatal"/>
    <d v="2022-03-15T00:00:00"/>
    <d v="1899-12-30T05:18:00"/>
    <d v="2022-03-15T05:18:00"/>
    <s v="Mar,2022"/>
    <n v="2022"/>
    <s v="Tue"/>
    <n v="5"/>
    <s v="NO"/>
    <n v="5"/>
  </r>
  <r>
    <x v="1759"/>
    <s v="Side-impact Collision"/>
    <x v="8"/>
    <s v="Rain"/>
    <s v="Dry"/>
    <s v="Night"/>
    <n v="2"/>
    <s v="Minor"/>
    <d v="2022-03-15T00:00:00"/>
    <d v="1899-12-30T05:19:00"/>
    <n v="2"/>
    <s v="Minor"/>
    <d v="2022-03-15T00:00:00"/>
    <d v="1899-12-30T05:19:00"/>
    <d v="2022-03-15T05:19:00"/>
    <s v="Mar,2022"/>
    <n v="2022"/>
    <s v="Tue"/>
    <n v="5"/>
    <s v="NO"/>
    <n v="1"/>
  </r>
  <r>
    <x v="1760"/>
    <s v="Head-on Collision"/>
    <x v="4"/>
    <s v="Snow"/>
    <s v="Icy"/>
    <s v="Night"/>
    <n v="4"/>
    <s v="Minor"/>
    <d v="2022-03-15T00:00:00"/>
    <d v="1899-12-30T05:20:00"/>
    <n v="4"/>
    <s v="Minor"/>
    <d v="2022-03-15T00:00:00"/>
    <d v="1899-12-30T05:20:00"/>
    <d v="2022-03-15T05:20:00"/>
    <s v="Mar,2022"/>
    <n v="2022"/>
    <s v="Tue"/>
    <n v="5"/>
    <s v="NO"/>
    <n v="1"/>
  </r>
  <r>
    <x v="1761"/>
    <s v="Side-impact Collision"/>
    <x v="1"/>
    <s v="Snow"/>
    <s v="Snow-covered"/>
    <s v="Evening Rush"/>
    <n v="1"/>
    <s v="Minor"/>
    <d v="2022-03-15T00:00:00"/>
    <d v="1899-12-30T05:21:00"/>
    <n v="1"/>
    <s v="Minor"/>
    <d v="2022-03-15T00:00:00"/>
    <d v="1899-12-30T05:21:00"/>
    <d v="2022-03-15T05:21:00"/>
    <s v="Mar,2022"/>
    <n v="2022"/>
    <s v="Tue"/>
    <n v="5"/>
    <s v="NO"/>
    <n v="1"/>
  </r>
  <r>
    <x v="1762"/>
    <s v="Side-impact Collision"/>
    <x v="9"/>
    <s v="Clear"/>
    <s v="Dry"/>
    <s v="Evening Rush"/>
    <n v="4"/>
    <s v="Moderate"/>
    <d v="2022-03-15T00:00:00"/>
    <d v="1899-12-30T05:22:00"/>
    <n v="4"/>
    <s v="Moderate"/>
    <d v="2022-03-15T00:00:00"/>
    <d v="1899-12-30T05:22:00"/>
    <d v="2022-03-15T05:22:00"/>
    <s v="Mar,2022"/>
    <n v="2022"/>
    <s v="Tue"/>
    <n v="5"/>
    <s v="NO"/>
    <n v="2"/>
  </r>
  <r>
    <x v="1763"/>
    <s v="Head-on Collision"/>
    <x v="1"/>
    <s v="Windy"/>
    <s v="Icy"/>
    <s v="Midday"/>
    <n v="5"/>
    <s v="Severe"/>
    <d v="2022-03-15T00:00:00"/>
    <d v="1899-12-30T05:23:00"/>
    <n v="5"/>
    <s v="Severe"/>
    <d v="2022-03-15T00:00:00"/>
    <d v="1899-12-30T05:23:00"/>
    <d v="2022-03-15T05:23:00"/>
    <s v="Mar,2022"/>
    <n v="2022"/>
    <s v="Tue"/>
    <n v="5"/>
    <s v="NO"/>
    <n v="3"/>
  </r>
  <r>
    <x v="1764"/>
    <s v="Head-on Collision"/>
    <x v="6"/>
    <s v="Rain"/>
    <s v="Dry"/>
    <s v="Midday"/>
    <n v="3"/>
    <s v="Fatal"/>
    <d v="2022-03-15T00:00:00"/>
    <d v="1899-12-30T05:24:00"/>
    <n v="3"/>
    <s v="Fatal"/>
    <d v="2022-03-15T00:00:00"/>
    <d v="1899-12-30T05:24:00"/>
    <d v="2022-03-15T05:24:00"/>
    <s v="Mar,2022"/>
    <n v="2022"/>
    <s v="Tue"/>
    <n v="5"/>
    <s v="NO"/>
    <n v="5"/>
  </r>
  <r>
    <x v="1765"/>
    <s v="Head-on Collision"/>
    <x v="7"/>
    <s v="Clear"/>
    <s v="Dry"/>
    <s v="Night"/>
    <n v="3"/>
    <s v="Moderate"/>
    <d v="2022-03-15T00:00:00"/>
    <d v="1899-12-30T05:25:00"/>
    <n v="3"/>
    <s v="Moderate"/>
    <d v="2022-03-15T00:00:00"/>
    <d v="1899-12-30T05:25:00"/>
    <d v="2022-03-15T05:25:00"/>
    <s v="Mar,2022"/>
    <n v="2022"/>
    <s v="Tue"/>
    <n v="5"/>
    <s v="NO"/>
    <n v="2"/>
  </r>
  <r>
    <x v="1766"/>
    <s v="Rear-end Collision"/>
    <x v="4"/>
    <s v="Windy"/>
    <s v="Icy"/>
    <s v="Midday"/>
    <n v="3"/>
    <s v="Severe"/>
    <d v="2022-03-15T00:00:00"/>
    <d v="1899-12-30T05:26:00"/>
    <n v="3"/>
    <s v="Severe"/>
    <d v="2022-03-15T00:00:00"/>
    <d v="1899-12-30T05:26:00"/>
    <d v="2022-03-15T05:26:00"/>
    <s v="Mar,2022"/>
    <n v="2022"/>
    <s v="Tue"/>
    <n v="5"/>
    <s v="NO"/>
    <n v="3"/>
  </r>
  <r>
    <x v="1767"/>
    <s v="Rear-end Collision"/>
    <x v="0"/>
    <s v="Clear"/>
    <s v="Wet"/>
    <s v="Midday"/>
    <n v="2"/>
    <s v="Fatal"/>
    <d v="2022-03-15T00:00:00"/>
    <d v="1899-12-30T05:27:00"/>
    <n v="2"/>
    <s v="Fatal"/>
    <d v="2022-03-15T00:00:00"/>
    <d v="1899-12-30T05:27:00"/>
    <d v="2022-03-15T05:27:00"/>
    <s v="Mar,2022"/>
    <n v="2022"/>
    <s v="Tue"/>
    <n v="5"/>
    <s v="NO"/>
    <n v="5"/>
  </r>
  <r>
    <x v="1768"/>
    <s v="Single Vehicle Accident"/>
    <x v="6"/>
    <s v="Snow"/>
    <s v="Icy"/>
    <s v="Night"/>
    <n v="3"/>
    <s v="Fatal"/>
    <d v="2022-03-15T00:00:00"/>
    <d v="1899-12-30T05:28:00"/>
    <n v="3"/>
    <s v="Fatal"/>
    <d v="2022-03-15T00:00:00"/>
    <d v="1899-12-30T05:28:00"/>
    <d v="2022-03-15T05:28:00"/>
    <s v="Mar,2022"/>
    <n v="2022"/>
    <s v="Tue"/>
    <n v="5"/>
    <s v="NO"/>
    <n v="5"/>
  </r>
  <r>
    <x v="1769"/>
    <s v="Multi-vehicle Pile-up"/>
    <x v="1"/>
    <s v="Snow"/>
    <s v="Snow-covered"/>
    <s v="Morning Rush"/>
    <n v="2"/>
    <s v="Moderate"/>
    <d v="2022-03-15T00:00:00"/>
    <d v="1899-12-30T05:29:00"/>
    <n v="2"/>
    <s v="Moderate"/>
    <d v="2022-03-15T00:00:00"/>
    <d v="1899-12-30T05:29:00"/>
    <d v="2022-03-15T05:29:00"/>
    <s v="Mar,2022"/>
    <n v="2022"/>
    <s v="Tue"/>
    <n v="5"/>
    <s v="NO"/>
    <n v="2"/>
  </r>
  <r>
    <x v="1770"/>
    <s v="Single Vehicle Accident"/>
    <x v="4"/>
    <s v="Clear"/>
    <s v="Wet"/>
    <s v="Midday"/>
    <n v="4"/>
    <s v="Severe"/>
    <d v="2022-03-15T00:00:00"/>
    <d v="1899-12-30T05:30:00"/>
    <n v="4"/>
    <s v="Severe"/>
    <d v="2022-03-15T00:00:00"/>
    <d v="1899-12-30T05:30:00"/>
    <d v="2022-03-15T05:30:00"/>
    <s v="Mar,2022"/>
    <n v="2022"/>
    <s v="Tue"/>
    <n v="5"/>
    <s v="NO"/>
    <n v="3"/>
  </r>
  <r>
    <x v="1771"/>
    <s v="Side-impact Collision"/>
    <x v="7"/>
    <s v="Clear"/>
    <s v="Dry"/>
    <s v="Morning Rush"/>
    <n v="3"/>
    <s v="Minor"/>
    <d v="2022-03-15T00:00:00"/>
    <d v="1899-12-30T05:31:00"/>
    <n v="3"/>
    <s v="Minor"/>
    <d v="2022-03-15T00:00:00"/>
    <d v="1899-12-30T05:31:00"/>
    <d v="2022-03-15T05:31:00"/>
    <s v="Mar,2022"/>
    <n v="2022"/>
    <s v="Tue"/>
    <n v="5"/>
    <s v="NO"/>
    <n v="1"/>
  </r>
  <r>
    <x v="1772"/>
    <s v="Side-impact Collision"/>
    <x v="3"/>
    <s v="Clear"/>
    <s v="Dry"/>
    <s v="Midday"/>
    <n v="1"/>
    <s v="Minor"/>
    <d v="2022-03-15T00:00:00"/>
    <d v="1899-12-30T05:32:00"/>
    <n v="1"/>
    <s v="Minor"/>
    <d v="2022-03-15T00:00:00"/>
    <d v="1899-12-30T05:32:00"/>
    <d v="2022-03-15T05:32:00"/>
    <s v="Mar,2022"/>
    <n v="2022"/>
    <s v="Tue"/>
    <n v="5"/>
    <s v="NO"/>
    <n v="1"/>
  </r>
  <r>
    <x v="1773"/>
    <s v="Single Vehicle Accident"/>
    <x v="7"/>
    <s v="Clear"/>
    <s v="Snow-covered"/>
    <s v="Morning Rush"/>
    <n v="1"/>
    <s v="Moderate"/>
    <d v="2022-03-15T00:00:00"/>
    <d v="1899-12-30T05:33:00"/>
    <n v="1"/>
    <s v="Moderate"/>
    <d v="2022-03-15T00:00:00"/>
    <d v="1899-12-30T05:33:00"/>
    <d v="2022-03-15T05:33:00"/>
    <s v="Mar,2022"/>
    <n v="2022"/>
    <s v="Tue"/>
    <n v="5"/>
    <s v="NO"/>
    <n v="2"/>
  </r>
  <r>
    <x v="1774"/>
    <s v="Pedestrian Involved"/>
    <x v="2"/>
    <s v="Rain"/>
    <s v="Wet"/>
    <s v="Morning Rush"/>
    <n v="2"/>
    <s v="Severe"/>
    <d v="2022-03-15T00:00:00"/>
    <d v="1899-12-30T05:34:00"/>
    <n v="2"/>
    <s v="Severe"/>
    <d v="2022-03-15T00:00:00"/>
    <d v="1899-12-30T05:34:00"/>
    <d v="2022-03-15T05:34:00"/>
    <s v="Mar,2022"/>
    <n v="2022"/>
    <s v="Tue"/>
    <n v="5"/>
    <s v="NO"/>
    <n v="3"/>
  </r>
  <r>
    <x v="1775"/>
    <s v="Multi-vehicle Pile-up"/>
    <x v="6"/>
    <s v="Rain"/>
    <s v="Dry"/>
    <s v="Morning Rush"/>
    <n v="3"/>
    <s v="Minor"/>
    <d v="2022-03-15T00:00:00"/>
    <d v="1899-12-30T05:35:00"/>
    <n v="3"/>
    <s v="Minor"/>
    <d v="2022-03-15T00:00:00"/>
    <d v="1899-12-30T05:35:00"/>
    <d v="2022-03-15T05:35:00"/>
    <s v="Mar,2022"/>
    <n v="2022"/>
    <s v="Tue"/>
    <n v="5"/>
    <s v="NO"/>
    <n v="1"/>
  </r>
  <r>
    <x v="1776"/>
    <s v="Side-impact Collision"/>
    <x v="0"/>
    <s v="Clear"/>
    <s v="Dry"/>
    <s v="Morning Rush"/>
    <n v="3"/>
    <s v="Severe"/>
    <d v="2022-03-16T00:00:00"/>
    <d v="1899-12-30T05:36:00"/>
    <n v="3"/>
    <s v="Severe"/>
    <d v="2022-03-16T00:00:00"/>
    <d v="1899-12-30T05:36:00"/>
    <d v="2022-03-16T05:36:00"/>
    <s v="Mar,2022"/>
    <n v="2022"/>
    <s v="Wed"/>
    <n v="5"/>
    <s v="NO"/>
    <n v="3"/>
  </r>
  <r>
    <x v="1777"/>
    <s v="Pedestrian Involved"/>
    <x v="9"/>
    <s v="Fog"/>
    <s v="Dry"/>
    <s v="Night"/>
    <n v="4"/>
    <s v="Minor"/>
    <d v="2022-03-16T00:00:00"/>
    <d v="1899-12-30T05:37:00"/>
    <n v="4"/>
    <s v="Minor"/>
    <d v="2022-03-16T00:00:00"/>
    <d v="1899-12-30T05:37:00"/>
    <d v="2022-03-16T05:37:00"/>
    <s v="Mar,2022"/>
    <n v="2022"/>
    <s v="Wed"/>
    <n v="5"/>
    <s v="NO"/>
    <n v="1"/>
  </r>
  <r>
    <x v="1778"/>
    <s v="Pedestrian Involved"/>
    <x v="8"/>
    <s v="Rain"/>
    <s v="Wet"/>
    <s v="Morning Rush"/>
    <n v="1"/>
    <s v="Moderate"/>
    <d v="2022-03-16T00:00:00"/>
    <d v="1899-12-30T05:38:00"/>
    <n v="1"/>
    <s v="Moderate"/>
    <d v="2022-03-16T00:00:00"/>
    <d v="1899-12-30T05:38:00"/>
    <d v="2022-03-16T05:38:00"/>
    <s v="Mar,2022"/>
    <n v="2022"/>
    <s v="Wed"/>
    <n v="5"/>
    <s v="NO"/>
    <n v="2"/>
  </r>
  <r>
    <x v="1779"/>
    <s v="Multi-vehicle Pile-up"/>
    <x v="2"/>
    <s v="Windy"/>
    <s v="Snow-covered"/>
    <s v="Midday"/>
    <n v="4"/>
    <s v="Minor"/>
    <d v="2022-03-16T00:00:00"/>
    <d v="1899-12-30T05:39:00"/>
    <n v="4"/>
    <s v="Minor"/>
    <d v="2022-03-16T00:00:00"/>
    <d v="1899-12-30T05:39:00"/>
    <d v="2022-03-16T05:39:00"/>
    <s v="Mar,2022"/>
    <n v="2022"/>
    <s v="Wed"/>
    <n v="5"/>
    <s v="NO"/>
    <n v="1"/>
  </r>
  <r>
    <x v="1780"/>
    <s v="Head-on Collision"/>
    <x v="6"/>
    <s v="Clear"/>
    <s v="Icy"/>
    <s v="Evening Rush"/>
    <n v="5"/>
    <s v="Minor"/>
    <d v="2022-03-16T00:00:00"/>
    <d v="1899-12-30T05:40:00"/>
    <n v="5"/>
    <s v="Minor"/>
    <d v="2022-03-16T00:00:00"/>
    <d v="1899-12-30T05:40:00"/>
    <d v="2022-03-16T05:40:00"/>
    <s v="Mar,2022"/>
    <n v="2022"/>
    <s v="Wed"/>
    <n v="5"/>
    <s v="NO"/>
    <n v="1"/>
  </r>
  <r>
    <x v="1781"/>
    <s v="Rear-end Collision"/>
    <x v="5"/>
    <s v="Clear"/>
    <s v="Icy"/>
    <s v="Night"/>
    <n v="5"/>
    <s v="Minor"/>
    <d v="2022-03-16T00:00:00"/>
    <d v="1899-12-30T05:41:00"/>
    <n v="5"/>
    <s v="Minor"/>
    <d v="2022-03-16T00:00:00"/>
    <d v="1899-12-30T05:41:00"/>
    <d v="2022-03-16T05:41:00"/>
    <s v="Mar,2022"/>
    <n v="2022"/>
    <s v="Wed"/>
    <n v="5"/>
    <s v="NO"/>
    <n v="1"/>
  </r>
  <r>
    <x v="1782"/>
    <s v="Single Vehicle Accident"/>
    <x v="3"/>
    <s v="Clear"/>
    <s v="Dry"/>
    <s v="Morning Rush"/>
    <n v="5"/>
    <s v="Minor"/>
    <d v="2022-03-16T00:00:00"/>
    <d v="1899-12-30T05:42:00"/>
    <n v="5"/>
    <s v="Minor"/>
    <d v="2022-03-16T00:00:00"/>
    <d v="1899-12-30T05:42:00"/>
    <d v="2022-03-16T05:42:00"/>
    <s v="Mar,2022"/>
    <n v="2022"/>
    <s v="Wed"/>
    <n v="5"/>
    <s v="NO"/>
    <n v="1"/>
  </r>
  <r>
    <x v="1783"/>
    <s v="Multi-vehicle Pile-up"/>
    <x v="2"/>
    <s v="Windy"/>
    <s v="Snow-covered"/>
    <s v="Morning Rush"/>
    <n v="5"/>
    <s v="Severe"/>
    <d v="2022-03-16T00:00:00"/>
    <d v="1899-12-30T05:43:00"/>
    <n v="5"/>
    <s v="Severe"/>
    <d v="2022-03-16T00:00:00"/>
    <d v="1899-12-30T05:43:00"/>
    <d v="2022-03-16T05:43:00"/>
    <s v="Mar,2022"/>
    <n v="2022"/>
    <s v="Wed"/>
    <n v="5"/>
    <s v="NO"/>
    <n v="3"/>
  </r>
  <r>
    <x v="1784"/>
    <s v="Rear-end Collision"/>
    <x v="9"/>
    <s v="Fog"/>
    <s v="Dry"/>
    <s v="Night"/>
    <n v="3"/>
    <s v="Minor"/>
    <d v="2022-03-16T00:00:00"/>
    <d v="1899-12-30T05:44:00"/>
    <n v="3"/>
    <s v="Minor"/>
    <d v="2022-03-16T00:00:00"/>
    <d v="1899-12-30T05:44:00"/>
    <d v="2022-03-16T05:44:00"/>
    <s v="Mar,2022"/>
    <n v="2022"/>
    <s v="Wed"/>
    <n v="5"/>
    <s v="NO"/>
    <n v="1"/>
  </r>
  <r>
    <x v="1785"/>
    <s v="Single Vehicle Accident"/>
    <x v="2"/>
    <s v="Clear"/>
    <s v="Wet"/>
    <s v="Morning Rush"/>
    <n v="5"/>
    <s v="Severe"/>
    <d v="2022-03-16T00:00:00"/>
    <d v="1899-12-30T05:45:00"/>
    <n v="5"/>
    <s v="Severe"/>
    <d v="2022-03-16T00:00:00"/>
    <d v="1899-12-30T05:45:00"/>
    <d v="2022-03-16T05:45:00"/>
    <s v="Mar,2022"/>
    <n v="2022"/>
    <s v="Wed"/>
    <n v="5"/>
    <s v="NO"/>
    <n v="3"/>
  </r>
  <r>
    <x v="1786"/>
    <s v="Rear-end Collision"/>
    <x v="1"/>
    <s v="Rain"/>
    <s v="Wet"/>
    <s v="Night"/>
    <n v="5"/>
    <s v="Minor"/>
    <d v="2022-03-16T00:00:00"/>
    <d v="1899-12-30T05:46:00"/>
    <n v="5"/>
    <s v="Minor"/>
    <d v="2022-03-16T00:00:00"/>
    <d v="1899-12-30T05:46:00"/>
    <d v="2022-03-16T05:46:00"/>
    <s v="Mar,2022"/>
    <n v="2022"/>
    <s v="Wed"/>
    <n v="5"/>
    <s v="NO"/>
    <n v="1"/>
  </r>
  <r>
    <x v="1787"/>
    <s v="Single Vehicle Accident"/>
    <x v="1"/>
    <s v="Rain"/>
    <s v="Dry"/>
    <s v="Evening Rush"/>
    <n v="3"/>
    <s v="Moderate"/>
    <d v="2022-03-16T00:00:00"/>
    <d v="1899-12-30T05:47:00"/>
    <n v="3"/>
    <s v="Moderate"/>
    <d v="2022-03-16T00:00:00"/>
    <d v="1899-12-30T05:47:00"/>
    <d v="2022-03-16T05:47:00"/>
    <s v="Mar,2022"/>
    <n v="2022"/>
    <s v="Wed"/>
    <n v="5"/>
    <s v="NO"/>
    <n v="2"/>
  </r>
  <r>
    <x v="1788"/>
    <s v="Rear-end Collision"/>
    <x v="3"/>
    <s v="Snow"/>
    <s v="Snow-covered"/>
    <s v="Morning Rush"/>
    <n v="4"/>
    <s v="Moderate"/>
    <d v="2022-03-16T00:00:00"/>
    <d v="1899-12-30T05:48:00"/>
    <n v="4"/>
    <s v="Moderate"/>
    <d v="2022-03-16T00:00:00"/>
    <d v="1899-12-30T05:48:00"/>
    <d v="2022-03-16T05:48:00"/>
    <s v="Mar,2022"/>
    <n v="2022"/>
    <s v="Wed"/>
    <n v="5"/>
    <s v="NO"/>
    <n v="2"/>
  </r>
  <r>
    <x v="1789"/>
    <s v="Head-on Collision"/>
    <x v="2"/>
    <s v="Windy"/>
    <s v="Snow-covered"/>
    <s v="Midday"/>
    <n v="4"/>
    <s v="Severe"/>
    <d v="2022-03-16T00:00:00"/>
    <d v="1899-12-30T05:49:00"/>
    <n v="4"/>
    <s v="Severe"/>
    <d v="2022-03-16T00:00:00"/>
    <d v="1899-12-30T05:49:00"/>
    <d v="2022-03-16T05:49:00"/>
    <s v="Mar,2022"/>
    <n v="2022"/>
    <s v="Wed"/>
    <n v="5"/>
    <s v="NO"/>
    <n v="3"/>
  </r>
  <r>
    <x v="1790"/>
    <s v="Pedestrian Involved"/>
    <x v="4"/>
    <s v="Snow"/>
    <s v="Dry"/>
    <s v="Midday"/>
    <n v="5"/>
    <s v="Minor"/>
    <d v="2022-03-16T00:00:00"/>
    <d v="1899-12-30T05:50:00"/>
    <n v="5"/>
    <s v="Minor"/>
    <d v="2022-03-16T00:00:00"/>
    <d v="1899-12-30T05:50:00"/>
    <d v="2022-03-16T05:50:00"/>
    <s v="Mar,2022"/>
    <n v="2022"/>
    <s v="Wed"/>
    <n v="5"/>
    <s v="NO"/>
    <n v="1"/>
  </r>
  <r>
    <x v="1791"/>
    <s v="Single Vehicle Accident"/>
    <x v="0"/>
    <s v="Rain"/>
    <s v="Dry"/>
    <s v="Evening Rush"/>
    <n v="3"/>
    <s v="Fatal"/>
    <d v="2022-03-16T00:00:00"/>
    <d v="1899-12-30T05:51:00"/>
    <n v="3"/>
    <s v="Fatal"/>
    <d v="2022-03-16T00:00:00"/>
    <d v="1899-12-30T05:51:00"/>
    <d v="2022-03-16T05:51:00"/>
    <s v="Mar,2022"/>
    <n v="2022"/>
    <s v="Wed"/>
    <n v="5"/>
    <s v="NO"/>
    <n v="5"/>
  </r>
  <r>
    <x v="1792"/>
    <s v="Pedestrian Involved"/>
    <x v="9"/>
    <s v="Fog"/>
    <s v="Snow-covered"/>
    <s v="Morning Rush"/>
    <n v="5"/>
    <s v="Minor"/>
    <d v="2022-03-16T00:00:00"/>
    <d v="1899-12-30T05:52:00"/>
    <n v="5"/>
    <s v="Minor"/>
    <d v="2022-03-16T00:00:00"/>
    <d v="1899-12-30T05:52:00"/>
    <d v="2022-03-16T05:52:00"/>
    <s v="Mar,2022"/>
    <n v="2022"/>
    <s v="Wed"/>
    <n v="5"/>
    <s v="NO"/>
    <n v="1"/>
  </r>
  <r>
    <x v="1793"/>
    <s v="Single Vehicle Accident"/>
    <x v="7"/>
    <s v="Fog"/>
    <s v="Snow-covered"/>
    <s v="Evening Rush"/>
    <n v="5"/>
    <s v="Severe"/>
    <d v="2022-03-16T00:00:00"/>
    <d v="1899-12-30T05:53:00"/>
    <n v="5"/>
    <s v="Severe"/>
    <d v="2022-03-16T00:00:00"/>
    <d v="1899-12-30T05:53:00"/>
    <d v="2022-03-16T05:53:00"/>
    <s v="Mar,2022"/>
    <n v="2022"/>
    <s v="Wed"/>
    <n v="5"/>
    <s v="NO"/>
    <n v="3"/>
  </r>
  <r>
    <x v="1794"/>
    <s v="Multi-vehicle Pile-up"/>
    <x v="5"/>
    <s v="Snow"/>
    <s v="Snow-covered"/>
    <s v="Evening Rush"/>
    <n v="5"/>
    <s v="Severe"/>
    <d v="2022-03-16T00:00:00"/>
    <d v="1899-12-30T05:54:00"/>
    <n v="5"/>
    <s v="Severe"/>
    <d v="2022-03-16T00:00:00"/>
    <d v="1899-12-30T05:54:00"/>
    <d v="2022-03-16T05:54:00"/>
    <s v="Mar,2022"/>
    <n v="2022"/>
    <s v="Wed"/>
    <n v="5"/>
    <s v="NO"/>
    <n v="3"/>
  </r>
  <r>
    <x v="1795"/>
    <s v="Multi-vehicle Pile-up"/>
    <x v="1"/>
    <s v="Rain"/>
    <s v="Snow-covered"/>
    <s v="Midday"/>
    <n v="2"/>
    <s v="Fatal"/>
    <d v="2022-03-16T00:00:00"/>
    <d v="1899-12-30T05:55:00"/>
    <n v="2"/>
    <s v="Fatal"/>
    <d v="2022-03-16T00:00:00"/>
    <d v="1899-12-30T05:55:00"/>
    <d v="2022-03-16T05:55:00"/>
    <s v="Mar,2022"/>
    <n v="2022"/>
    <s v="Wed"/>
    <n v="5"/>
    <s v="NO"/>
    <n v="5"/>
  </r>
  <r>
    <x v="1796"/>
    <s v="Single Vehicle Accident"/>
    <x v="0"/>
    <s v="Rain"/>
    <s v="Wet"/>
    <s v="Evening Rush"/>
    <n v="1"/>
    <s v="Minor"/>
    <d v="2022-03-16T00:00:00"/>
    <d v="1899-12-30T05:56:00"/>
    <n v="1"/>
    <s v="Minor"/>
    <d v="2022-03-16T00:00:00"/>
    <d v="1899-12-30T05:56:00"/>
    <d v="2022-03-16T05:56:00"/>
    <s v="Mar,2022"/>
    <n v="2022"/>
    <s v="Wed"/>
    <n v="5"/>
    <s v="NO"/>
    <n v="1"/>
  </r>
  <r>
    <x v="1797"/>
    <s v="Head-on Collision"/>
    <x v="0"/>
    <s v="Clear"/>
    <s v="Dry"/>
    <s v="Morning Rush"/>
    <n v="1"/>
    <s v="Severe"/>
    <d v="2022-03-16T00:00:00"/>
    <d v="1899-12-30T05:57:00"/>
    <n v="1"/>
    <s v="Severe"/>
    <d v="2022-03-16T00:00:00"/>
    <d v="1899-12-30T05:57:00"/>
    <d v="2022-03-16T05:57:00"/>
    <s v="Mar,2022"/>
    <n v="2022"/>
    <s v="Wed"/>
    <n v="5"/>
    <s v="NO"/>
    <n v="3"/>
  </r>
  <r>
    <x v="1798"/>
    <s v="Rear-end Collision"/>
    <x v="0"/>
    <s v="Windy"/>
    <s v="Dry"/>
    <s v="Night"/>
    <n v="3"/>
    <s v="Fatal"/>
    <d v="2022-03-16T00:00:00"/>
    <d v="1899-12-30T05:58:00"/>
    <n v="3"/>
    <s v="Fatal"/>
    <d v="2022-03-16T00:00:00"/>
    <d v="1899-12-30T05:58:00"/>
    <d v="2022-03-16T05:58:00"/>
    <s v="Mar,2022"/>
    <n v="2022"/>
    <s v="Wed"/>
    <n v="5"/>
    <s v="NO"/>
    <n v="5"/>
  </r>
  <r>
    <x v="1799"/>
    <s v="Single Vehicle Accident"/>
    <x v="4"/>
    <s v="Fog"/>
    <s v="Dry"/>
    <s v="Morning Rush"/>
    <n v="1"/>
    <s v="Minor"/>
    <d v="2022-03-16T00:00:00"/>
    <d v="1899-12-30T05:59:00"/>
    <n v="1"/>
    <s v="Minor"/>
    <d v="2022-03-16T00:00:00"/>
    <d v="1899-12-30T05:59:00"/>
    <d v="2022-03-16T05:59:00"/>
    <s v="Mar,2022"/>
    <n v="2022"/>
    <s v="Wed"/>
    <n v="5"/>
    <s v="NO"/>
    <n v="1"/>
  </r>
  <r>
    <x v="1800"/>
    <s v="Rear-end Collision"/>
    <x v="3"/>
    <s v="Windy"/>
    <s v="Icy"/>
    <s v="Midday"/>
    <n v="5"/>
    <s v="Severe"/>
    <d v="2022-03-17T00:00:00"/>
    <d v="1899-12-30T06:00:00"/>
    <n v="5"/>
    <s v="Severe"/>
    <d v="2022-03-17T00:00:00"/>
    <d v="1899-12-30T06:00:00"/>
    <d v="2022-03-17T06:00:00"/>
    <s v="Mar,2022"/>
    <n v="2022"/>
    <s v="Thu"/>
    <n v="6"/>
    <s v="NO"/>
    <n v="3"/>
  </r>
  <r>
    <x v="1801"/>
    <s v="Head-on Collision"/>
    <x v="2"/>
    <s v="Clear"/>
    <s v="Icy"/>
    <s v="Midday"/>
    <n v="3"/>
    <s v="Minor"/>
    <d v="2022-03-17T00:00:00"/>
    <d v="1899-12-30T06:01:00"/>
    <n v="3"/>
    <s v="Minor"/>
    <d v="2022-03-17T00:00:00"/>
    <d v="1899-12-30T06:01:00"/>
    <d v="2022-03-17T06:01:00"/>
    <s v="Mar,2022"/>
    <n v="2022"/>
    <s v="Thu"/>
    <n v="6"/>
    <s v="NO"/>
    <n v="1"/>
  </r>
  <r>
    <x v="1802"/>
    <s v="Side-impact Collision"/>
    <x v="4"/>
    <s v="Clear"/>
    <s v="Snow-covered"/>
    <s v="Midday"/>
    <n v="4"/>
    <s v="Fatal"/>
    <d v="2022-03-17T00:00:00"/>
    <d v="1899-12-30T06:02:00"/>
    <n v="4"/>
    <s v="Fatal"/>
    <d v="2022-03-17T00:00:00"/>
    <d v="1899-12-30T06:02:00"/>
    <d v="2022-03-17T06:02:00"/>
    <s v="Mar,2022"/>
    <n v="2022"/>
    <s v="Thu"/>
    <n v="6"/>
    <s v="NO"/>
    <n v="5"/>
  </r>
  <r>
    <x v="1803"/>
    <s v="Pedestrian Involved"/>
    <x v="1"/>
    <s v="Clear"/>
    <s v="Wet"/>
    <s v="Night"/>
    <n v="4"/>
    <s v="Fatal"/>
    <d v="2022-03-17T00:00:00"/>
    <d v="1899-12-30T06:03:00"/>
    <n v="4"/>
    <s v="Fatal"/>
    <d v="2022-03-17T00:00:00"/>
    <d v="1899-12-30T06:03:00"/>
    <d v="2022-03-17T06:03:00"/>
    <s v="Mar,2022"/>
    <n v="2022"/>
    <s v="Thu"/>
    <n v="6"/>
    <s v="NO"/>
    <n v="5"/>
  </r>
  <r>
    <x v="1804"/>
    <s v="Single Vehicle Accident"/>
    <x v="4"/>
    <s v="Clear"/>
    <s v="Icy"/>
    <s v="Night"/>
    <n v="3"/>
    <s v="Minor"/>
    <d v="2022-03-17T00:00:00"/>
    <d v="1899-12-30T06:04:00"/>
    <n v="3"/>
    <s v="Minor"/>
    <d v="2022-03-17T00:00:00"/>
    <d v="1899-12-30T06:04:00"/>
    <d v="2022-03-17T06:04:00"/>
    <s v="Mar,2022"/>
    <n v="2022"/>
    <s v="Thu"/>
    <n v="6"/>
    <s v="NO"/>
    <n v="1"/>
  </r>
  <r>
    <x v="1805"/>
    <s v="Multi-vehicle Pile-up"/>
    <x v="7"/>
    <s v="Windy"/>
    <s v="Dry"/>
    <s v="Evening Rush"/>
    <n v="4"/>
    <s v="Severe"/>
    <d v="2022-03-17T00:00:00"/>
    <d v="1899-12-30T06:05:00"/>
    <n v="4"/>
    <s v="Severe"/>
    <d v="2022-03-17T00:00:00"/>
    <d v="1899-12-30T06:05:00"/>
    <d v="2022-03-17T06:05:00"/>
    <s v="Mar,2022"/>
    <n v="2022"/>
    <s v="Thu"/>
    <n v="6"/>
    <s v="NO"/>
    <n v="3"/>
  </r>
  <r>
    <x v="1806"/>
    <s v="Head-on Collision"/>
    <x v="1"/>
    <s v="Fog"/>
    <s v="Icy"/>
    <s v="Midday"/>
    <n v="2"/>
    <s v="Fatal"/>
    <d v="2022-03-17T00:00:00"/>
    <d v="1899-12-30T06:06:00"/>
    <n v="2"/>
    <s v="Fatal"/>
    <d v="2022-03-17T00:00:00"/>
    <d v="1899-12-30T06:06:00"/>
    <d v="2022-03-17T06:06:00"/>
    <s v="Mar,2022"/>
    <n v="2022"/>
    <s v="Thu"/>
    <n v="6"/>
    <s v="NO"/>
    <n v="5"/>
  </r>
  <r>
    <x v="1807"/>
    <s v="Rear-end Collision"/>
    <x v="2"/>
    <s v="Clear"/>
    <s v="Wet"/>
    <s v="Midday"/>
    <n v="3"/>
    <s v="Moderate"/>
    <d v="2022-03-17T00:00:00"/>
    <d v="1899-12-30T06:07:00"/>
    <n v="3"/>
    <s v="Moderate"/>
    <d v="2022-03-17T00:00:00"/>
    <d v="1899-12-30T06:07:00"/>
    <d v="2022-03-17T06:07:00"/>
    <s v="Mar,2022"/>
    <n v="2022"/>
    <s v="Thu"/>
    <n v="6"/>
    <s v="NO"/>
    <n v="2"/>
  </r>
  <r>
    <x v="1808"/>
    <s v="Single Vehicle Accident"/>
    <x v="4"/>
    <s v="Windy"/>
    <s v="Wet"/>
    <s v="Night"/>
    <n v="3"/>
    <s v="Minor"/>
    <d v="2022-03-17T00:00:00"/>
    <d v="1899-12-30T06:08:00"/>
    <n v="3"/>
    <s v="Minor"/>
    <d v="2022-03-17T00:00:00"/>
    <d v="1899-12-30T06:08:00"/>
    <d v="2022-03-17T06:08:00"/>
    <s v="Mar,2022"/>
    <n v="2022"/>
    <s v="Thu"/>
    <n v="6"/>
    <s v="NO"/>
    <n v="1"/>
  </r>
  <r>
    <x v="1809"/>
    <s v="Rear-end Collision"/>
    <x v="3"/>
    <s v="Snow"/>
    <s v="Snow-covered"/>
    <s v="Midday"/>
    <n v="5"/>
    <s v="Minor"/>
    <d v="2022-03-17T00:00:00"/>
    <d v="1899-12-30T06:09:00"/>
    <n v="5"/>
    <s v="Minor"/>
    <d v="2022-03-17T00:00:00"/>
    <d v="1899-12-30T06:09:00"/>
    <d v="2022-03-17T06:09:00"/>
    <s v="Mar,2022"/>
    <n v="2022"/>
    <s v="Thu"/>
    <n v="6"/>
    <s v="NO"/>
    <n v="1"/>
  </r>
  <r>
    <x v="1810"/>
    <s v="Side-impact Collision"/>
    <x v="5"/>
    <s v="Rain"/>
    <s v="Dry"/>
    <s v="Midday"/>
    <n v="3"/>
    <s v="Moderate"/>
    <d v="2022-03-17T00:00:00"/>
    <d v="1899-12-30T06:10:00"/>
    <n v="3"/>
    <s v="Moderate"/>
    <d v="2022-03-17T00:00:00"/>
    <d v="1899-12-30T06:10:00"/>
    <d v="2022-03-17T06:10:00"/>
    <s v="Mar,2022"/>
    <n v="2022"/>
    <s v="Thu"/>
    <n v="6"/>
    <s v="NO"/>
    <n v="2"/>
  </r>
  <r>
    <x v="1811"/>
    <s v="Single Vehicle Accident"/>
    <x v="0"/>
    <s v="Clear"/>
    <s v="Dry"/>
    <s v="Morning Rush"/>
    <n v="2"/>
    <s v="Minor"/>
    <d v="2022-03-17T00:00:00"/>
    <d v="1899-12-30T06:11:00"/>
    <n v="2"/>
    <s v="Minor"/>
    <d v="2022-03-17T00:00:00"/>
    <d v="1899-12-30T06:11:00"/>
    <d v="2022-03-17T06:11:00"/>
    <s v="Mar,2022"/>
    <n v="2022"/>
    <s v="Thu"/>
    <n v="6"/>
    <s v="NO"/>
    <n v="1"/>
  </r>
  <r>
    <x v="1812"/>
    <s v="Pedestrian Involved"/>
    <x v="7"/>
    <s v="Rain"/>
    <s v="Snow-covered"/>
    <s v="Evening Rush"/>
    <n v="2"/>
    <s v="Severe"/>
    <d v="2022-03-17T00:00:00"/>
    <d v="1899-12-30T06:12:00"/>
    <n v="2"/>
    <s v="Severe"/>
    <d v="2022-03-17T00:00:00"/>
    <d v="1899-12-30T06:12:00"/>
    <d v="2022-03-17T06:12:00"/>
    <s v="Mar,2022"/>
    <n v="2022"/>
    <s v="Thu"/>
    <n v="6"/>
    <s v="NO"/>
    <n v="3"/>
  </r>
  <r>
    <x v="1813"/>
    <s v="Single Vehicle Accident"/>
    <x v="5"/>
    <s v="Clear"/>
    <s v="Snow-covered"/>
    <s v="Evening Rush"/>
    <n v="4"/>
    <s v="Severe"/>
    <d v="2022-03-17T00:00:00"/>
    <d v="1899-12-30T06:13:00"/>
    <n v="4"/>
    <s v="Severe"/>
    <d v="2022-03-17T00:00:00"/>
    <d v="1899-12-30T06:13:00"/>
    <d v="2022-03-17T06:13:00"/>
    <s v="Mar,2022"/>
    <n v="2022"/>
    <s v="Thu"/>
    <n v="6"/>
    <s v="NO"/>
    <n v="3"/>
  </r>
  <r>
    <x v="1814"/>
    <s v="Pedestrian Involved"/>
    <x v="6"/>
    <s v="Rain"/>
    <s v="Wet"/>
    <s v="Midday"/>
    <n v="1"/>
    <s v="Fatal"/>
    <d v="2022-03-17T00:00:00"/>
    <d v="1899-12-30T06:14:00"/>
    <n v="1"/>
    <s v="Fatal"/>
    <d v="2022-03-17T00:00:00"/>
    <d v="1899-12-30T06:14:00"/>
    <d v="2022-03-17T06:14:00"/>
    <s v="Mar,2022"/>
    <n v="2022"/>
    <s v="Thu"/>
    <n v="6"/>
    <s v="NO"/>
    <n v="5"/>
  </r>
  <r>
    <x v="1815"/>
    <s v="Rear-end Collision"/>
    <x v="7"/>
    <s v="Snow"/>
    <s v="Dry"/>
    <s v="Midday"/>
    <n v="4"/>
    <s v="Severe"/>
    <d v="2022-03-17T00:00:00"/>
    <d v="1899-12-30T06:15:00"/>
    <n v="4"/>
    <s v="Severe"/>
    <d v="2022-03-17T00:00:00"/>
    <d v="1899-12-30T06:15:00"/>
    <d v="2022-03-17T06:15:00"/>
    <s v="Mar,2022"/>
    <n v="2022"/>
    <s v="Thu"/>
    <n v="6"/>
    <s v="NO"/>
    <n v="3"/>
  </r>
  <r>
    <x v="1816"/>
    <s v="Single Vehicle Accident"/>
    <x v="2"/>
    <s v="Snow"/>
    <s v="Icy"/>
    <s v="Morning Rush"/>
    <n v="2"/>
    <s v="Severe"/>
    <d v="2022-03-17T00:00:00"/>
    <d v="1899-12-30T06:16:00"/>
    <n v="2"/>
    <s v="Severe"/>
    <d v="2022-03-17T00:00:00"/>
    <d v="1899-12-30T06:16:00"/>
    <d v="2022-03-17T06:16:00"/>
    <s v="Mar,2022"/>
    <n v="2022"/>
    <s v="Thu"/>
    <n v="6"/>
    <s v="NO"/>
    <n v="3"/>
  </r>
  <r>
    <x v="1817"/>
    <s v="Head-on Collision"/>
    <x v="8"/>
    <s v="Rain"/>
    <s v="Icy"/>
    <s v="Night"/>
    <n v="4"/>
    <s v="Fatal"/>
    <d v="2022-03-17T00:00:00"/>
    <d v="1899-12-30T06:17:00"/>
    <n v="4"/>
    <s v="Fatal"/>
    <d v="2022-03-17T00:00:00"/>
    <d v="1899-12-30T06:17:00"/>
    <d v="2022-03-17T06:17:00"/>
    <s v="Mar,2022"/>
    <n v="2022"/>
    <s v="Thu"/>
    <n v="6"/>
    <s v="NO"/>
    <n v="5"/>
  </r>
  <r>
    <x v="1818"/>
    <s v="Multi-vehicle Pile-up"/>
    <x v="3"/>
    <s v="Fog"/>
    <s v="Dry"/>
    <s v="Midday"/>
    <n v="4"/>
    <s v="Moderate"/>
    <d v="2022-03-17T00:00:00"/>
    <d v="1899-12-30T06:18:00"/>
    <n v="4"/>
    <s v="Moderate"/>
    <d v="2022-03-17T00:00:00"/>
    <d v="1899-12-30T06:18:00"/>
    <d v="2022-03-17T06:18:00"/>
    <s v="Mar,2022"/>
    <n v="2022"/>
    <s v="Thu"/>
    <n v="6"/>
    <s v="NO"/>
    <n v="2"/>
  </r>
  <r>
    <x v="1819"/>
    <s v="Head-on Collision"/>
    <x v="7"/>
    <s v="Fog"/>
    <s v="Icy"/>
    <s v="Night"/>
    <n v="2"/>
    <s v="Moderate"/>
    <d v="2022-03-17T00:00:00"/>
    <d v="1899-12-30T06:19:00"/>
    <n v="2"/>
    <s v="Moderate"/>
    <d v="2022-03-17T00:00:00"/>
    <d v="1899-12-30T06:19:00"/>
    <d v="2022-03-17T06:19:00"/>
    <s v="Mar,2022"/>
    <n v="2022"/>
    <s v="Thu"/>
    <n v="6"/>
    <s v="NO"/>
    <n v="2"/>
  </r>
  <r>
    <x v="1820"/>
    <s v="Side-impact Collision"/>
    <x v="3"/>
    <s v="Rain"/>
    <s v="Snow-covered"/>
    <s v="Evening Rush"/>
    <n v="3"/>
    <s v="Fatal"/>
    <d v="2022-03-17T00:00:00"/>
    <d v="1899-12-30T06:20:00"/>
    <n v="3"/>
    <s v="Fatal"/>
    <d v="2022-03-17T00:00:00"/>
    <d v="1899-12-30T06:20:00"/>
    <d v="2022-03-17T06:20:00"/>
    <s v="Mar,2022"/>
    <n v="2022"/>
    <s v="Thu"/>
    <n v="6"/>
    <s v="NO"/>
    <n v="5"/>
  </r>
  <r>
    <x v="1821"/>
    <s v="Head-on Collision"/>
    <x v="8"/>
    <s v="Snow"/>
    <s v="Snow-covered"/>
    <s v="Evening Rush"/>
    <n v="4"/>
    <s v="Severe"/>
    <d v="2022-03-17T00:00:00"/>
    <d v="1899-12-30T06:21:00"/>
    <n v="4"/>
    <s v="Severe"/>
    <d v="2022-03-17T00:00:00"/>
    <d v="1899-12-30T06:21:00"/>
    <d v="2022-03-17T06:21:00"/>
    <s v="Mar,2022"/>
    <n v="2022"/>
    <s v="Thu"/>
    <n v="6"/>
    <s v="NO"/>
    <n v="3"/>
  </r>
  <r>
    <x v="1822"/>
    <s v="Side-impact Collision"/>
    <x v="5"/>
    <s v="Clear"/>
    <s v="Wet"/>
    <s v="Night"/>
    <n v="3"/>
    <s v="Fatal"/>
    <d v="2022-03-17T00:00:00"/>
    <d v="1899-12-30T06:22:00"/>
    <n v="3"/>
    <s v="Fatal"/>
    <d v="2022-03-17T00:00:00"/>
    <d v="1899-12-30T06:22:00"/>
    <d v="2022-03-17T06:22:00"/>
    <s v="Mar,2022"/>
    <n v="2022"/>
    <s v="Thu"/>
    <n v="6"/>
    <s v="NO"/>
    <n v="5"/>
  </r>
  <r>
    <x v="1823"/>
    <s v="Rear-end Collision"/>
    <x v="7"/>
    <s v="Snow"/>
    <s v="Icy"/>
    <s v="Midday"/>
    <n v="1"/>
    <s v="Severe"/>
    <d v="2022-03-17T00:00:00"/>
    <d v="1899-12-30T06:23:00"/>
    <n v="1"/>
    <s v="Severe"/>
    <d v="2022-03-17T00:00:00"/>
    <d v="1899-12-30T06:23:00"/>
    <d v="2022-03-17T06:23:00"/>
    <s v="Mar,2022"/>
    <n v="2022"/>
    <s v="Thu"/>
    <n v="6"/>
    <s v="NO"/>
    <n v="3"/>
  </r>
  <r>
    <x v="1824"/>
    <s v="Pedestrian Involved"/>
    <x v="4"/>
    <s v="Rain"/>
    <s v="Icy"/>
    <s v="Midday"/>
    <n v="3"/>
    <s v="Minor"/>
    <d v="2022-03-18T00:00:00"/>
    <d v="1899-12-30T06:24:00"/>
    <n v="3"/>
    <s v="Minor"/>
    <d v="2022-03-18T00:00:00"/>
    <d v="1899-12-30T06:24:00"/>
    <d v="2022-03-18T06:24:00"/>
    <s v="Mar,2022"/>
    <n v="2022"/>
    <s v="Fri"/>
    <n v="6"/>
    <s v="NO"/>
    <n v="1"/>
  </r>
  <r>
    <x v="1825"/>
    <s v="Multi-vehicle Pile-up"/>
    <x v="8"/>
    <s v="Clear"/>
    <s v="Wet"/>
    <s v="Morning Rush"/>
    <n v="4"/>
    <s v="Fatal"/>
    <d v="2022-03-18T00:00:00"/>
    <d v="1899-12-30T06:25:00"/>
    <n v="4"/>
    <s v="Fatal"/>
    <d v="2022-03-18T00:00:00"/>
    <d v="1899-12-30T06:25:00"/>
    <d v="2022-03-18T06:25:00"/>
    <s v="Mar,2022"/>
    <n v="2022"/>
    <s v="Fri"/>
    <n v="6"/>
    <s v="NO"/>
    <n v="5"/>
  </r>
  <r>
    <x v="1826"/>
    <s v="Rear-end Collision"/>
    <x v="0"/>
    <s v="Rain"/>
    <s v="Icy"/>
    <s v="Midday"/>
    <n v="1"/>
    <s v="Severe"/>
    <d v="2022-03-18T00:00:00"/>
    <d v="1899-12-30T06:26:00"/>
    <n v="1"/>
    <s v="Severe"/>
    <d v="2022-03-18T00:00:00"/>
    <d v="1899-12-30T06:26:00"/>
    <d v="2022-03-18T06:26:00"/>
    <s v="Mar,2022"/>
    <n v="2022"/>
    <s v="Fri"/>
    <n v="6"/>
    <s v="NO"/>
    <n v="3"/>
  </r>
  <r>
    <x v="1827"/>
    <s v="Pedestrian Involved"/>
    <x v="9"/>
    <s v="Clear"/>
    <s v="Icy"/>
    <s v="Midday"/>
    <n v="4"/>
    <s v="Minor"/>
    <d v="2022-03-18T00:00:00"/>
    <d v="1899-12-30T06:27:00"/>
    <n v="4"/>
    <s v="Minor"/>
    <d v="2022-03-18T00:00:00"/>
    <d v="1899-12-30T06:27:00"/>
    <d v="2022-03-18T06:27:00"/>
    <s v="Mar,2022"/>
    <n v="2022"/>
    <s v="Fri"/>
    <n v="6"/>
    <s v="NO"/>
    <n v="1"/>
  </r>
  <r>
    <x v="1828"/>
    <s v="Pedestrian Involved"/>
    <x v="2"/>
    <s v="Fog"/>
    <s v="Snow-covered"/>
    <s v="Evening Rush"/>
    <n v="1"/>
    <s v="Moderate"/>
    <d v="2022-03-18T00:00:00"/>
    <d v="1899-12-30T06:28:00"/>
    <n v="1"/>
    <s v="Moderate"/>
    <d v="2022-03-18T00:00:00"/>
    <d v="1899-12-30T06:28:00"/>
    <d v="2022-03-18T06:28:00"/>
    <s v="Mar,2022"/>
    <n v="2022"/>
    <s v="Fri"/>
    <n v="6"/>
    <s v="NO"/>
    <n v="2"/>
  </r>
  <r>
    <x v="1829"/>
    <s v="Side-impact Collision"/>
    <x v="5"/>
    <s v="Fog"/>
    <s v="Wet"/>
    <s v="Evening Rush"/>
    <n v="1"/>
    <s v="Moderate"/>
    <d v="2022-03-18T00:00:00"/>
    <d v="1899-12-30T06:29:00"/>
    <n v="1"/>
    <s v="Moderate"/>
    <d v="2022-03-18T00:00:00"/>
    <d v="1899-12-30T06:29:00"/>
    <d v="2022-03-18T06:29:00"/>
    <s v="Mar,2022"/>
    <n v="2022"/>
    <s v="Fri"/>
    <n v="6"/>
    <s v="NO"/>
    <n v="2"/>
  </r>
  <r>
    <x v="1830"/>
    <s v="Head-on Collision"/>
    <x v="3"/>
    <s v="Clear"/>
    <s v="Snow-covered"/>
    <s v="Evening Rush"/>
    <n v="1"/>
    <s v="Fatal"/>
    <d v="2022-03-18T00:00:00"/>
    <d v="1899-12-30T06:30:00"/>
    <n v="1"/>
    <s v="Fatal"/>
    <d v="2022-03-18T00:00:00"/>
    <d v="1899-12-30T06:30:00"/>
    <d v="2022-03-18T06:30:00"/>
    <s v="Mar,2022"/>
    <n v="2022"/>
    <s v="Fri"/>
    <n v="6"/>
    <s v="NO"/>
    <n v="5"/>
  </r>
  <r>
    <x v="1831"/>
    <s v="Head-on Collision"/>
    <x v="5"/>
    <s v="Windy"/>
    <s v="Icy"/>
    <s v="Night"/>
    <n v="3"/>
    <s v="Severe"/>
    <d v="2022-03-18T00:00:00"/>
    <d v="1899-12-30T06:31:00"/>
    <n v="3"/>
    <s v="Severe"/>
    <d v="2022-03-18T00:00:00"/>
    <d v="1899-12-30T06:31:00"/>
    <d v="2022-03-18T06:31:00"/>
    <s v="Mar,2022"/>
    <n v="2022"/>
    <s v="Fri"/>
    <n v="6"/>
    <s v="NO"/>
    <n v="3"/>
  </r>
  <r>
    <x v="1832"/>
    <s v="Multi-vehicle Pile-up"/>
    <x v="8"/>
    <s v="Fog"/>
    <s v="Snow-covered"/>
    <s v="Morning Rush"/>
    <n v="3"/>
    <s v="Severe"/>
    <d v="2022-03-18T00:00:00"/>
    <d v="1899-12-30T06:32:00"/>
    <n v="3"/>
    <s v="Severe"/>
    <d v="2022-03-18T00:00:00"/>
    <d v="1899-12-30T06:32:00"/>
    <d v="2022-03-18T06:32:00"/>
    <s v="Mar,2022"/>
    <n v="2022"/>
    <s v="Fri"/>
    <n v="6"/>
    <s v="NO"/>
    <n v="3"/>
  </r>
  <r>
    <x v="1833"/>
    <s v="Multi-vehicle Pile-up"/>
    <x v="2"/>
    <s v="Clear"/>
    <s v="Icy"/>
    <s v="Evening Rush"/>
    <n v="1"/>
    <s v="Fatal"/>
    <d v="2022-03-18T00:00:00"/>
    <d v="1899-12-30T06:33:00"/>
    <n v="1"/>
    <s v="Fatal"/>
    <d v="2022-03-18T00:00:00"/>
    <d v="1899-12-30T06:33:00"/>
    <d v="2022-03-18T06:33:00"/>
    <s v="Mar,2022"/>
    <n v="2022"/>
    <s v="Fri"/>
    <n v="6"/>
    <s v="NO"/>
    <n v="5"/>
  </r>
  <r>
    <x v="1834"/>
    <s v="Side-impact Collision"/>
    <x v="3"/>
    <s v="Fog"/>
    <s v="Icy"/>
    <s v="Night"/>
    <n v="2"/>
    <s v="Minor"/>
    <d v="2022-03-18T00:00:00"/>
    <d v="1899-12-30T06:34:00"/>
    <n v="2"/>
    <s v="Minor"/>
    <d v="2022-03-18T00:00:00"/>
    <d v="1899-12-30T06:34:00"/>
    <d v="2022-03-18T06:34:00"/>
    <s v="Mar,2022"/>
    <n v="2022"/>
    <s v="Fri"/>
    <n v="6"/>
    <s v="NO"/>
    <n v="1"/>
  </r>
  <r>
    <x v="1835"/>
    <s v="Side-impact Collision"/>
    <x v="5"/>
    <s v="Clear"/>
    <s v="Wet"/>
    <s v="Evening Rush"/>
    <n v="1"/>
    <s v="Moderate"/>
    <d v="2022-03-18T00:00:00"/>
    <d v="1899-12-30T06:35:00"/>
    <n v="1"/>
    <s v="Moderate"/>
    <d v="2022-03-18T00:00:00"/>
    <d v="1899-12-30T06:35:00"/>
    <d v="2022-03-18T06:35:00"/>
    <s v="Mar,2022"/>
    <n v="2022"/>
    <s v="Fri"/>
    <n v="6"/>
    <s v="NO"/>
    <n v="2"/>
  </r>
  <r>
    <x v="1836"/>
    <s v="Rear-end Collision"/>
    <x v="4"/>
    <s v="Clear"/>
    <s v="Snow-covered"/>
    <s v="Morning Rush"/>
    <n v="4"/>
    <s v="Moderate"/>
    <d v="2022-03-18T00:00:00"/>
    <d v="1899-12-30T06:36:00"/>
    <n v="4"/>
    <s v="Moderate"/>
    <d v="2022-03-18T00:00:00"/>
    <d v="1899-12-30T06:36:00"/>
    <d v="2022-03-18T06:36:00"/>
    <s v="Mar,2022"/>
    <n v="2022"/>
    <s v="Fri"/>
    <n v="6"/>
    <s v="NO"/>
    <n v="2"/>
  </r>
  <r>
    <x v="1837"/>
    <s v="Side-impact Collision"/>
    <x v="2"/>
    <s v="Windy"/>
    <s v="Snow-covered"/>
    <s v="Evening Rush"/>
    <n v="5"/>
    <s v="Minor"/>
    <d v="2022-03-18T00:00:00"/>
    <d v="1899-12-30T06:37:00"/>
    <n v="5"/>
    <s v="Minor"/>
    <d v="2022-03-18T00:00:00"/>
    <d v="1899-12-30T06:37:00"/>
    <d v="2022-03-18T06:37:00"/>
    <s v="Mar,2022"/>
    <n v="2022"/>
    <s v="Fri"/>
    <n v="6"/>
    <s v="NO"/>
    <n v="1"/>
  </r>
  <r>
    <x v="1838"/>
    <s v="Head-on Collision"/>
    <x v="5"/>
    <s v="Rain"/>
    <s v="Icy"/>
    <s v="Night"/>
    <n v="4"/>
    <s v="Moderate"/>
    <d v="2022-03-18T00:00:00"/>
    <d v="1899-12-30T06:38:00"/>
    <n v="4"/>
    <s v="Moderate"/>
    <d v="2022-03-18T00:00:00"/>
    <d v="1899-12-30T06:38:00"/>
    <d v="2022-03-18T06:38:00"/>
    <s v="Mar,2022"/>
    <n v="2022"/>
    <s v="Fri"/>
    <n v="6"/>
    <s v="NO"/>
    <n v="2"/>
  </r>
  <r>
    <x v="1839"/>
    <s v="Side-impact Collision"/>
    <x v="7"/>
    <s v="Rain"/>
    <s v="Snow-covered"/>
    <s v="Morning Rush"/>
    <n v="2"/>
    <s v="Fatal"/>
    <d v="2022-03-18T00:00:00"/>
    <d v="1899-12-30T06:39:00"/>
    <n v="2"/>
    <s v="Fatal"/>
    <d v="2022-03-18T00:00:00"/>
    <d v="1899-12-30T06:39:00"/>
    <d v="2022-03-18T06:39:00"/>
    <s v="Mar,2022"/>
    <n v="2022"/>
    <s v="Fri"/>
    <n v="6"/>
    <s v="NO"/>
    <n v="5"/>
  </r>
  <r>
    <x v="1840"/>
    <s v="Side-impact Collision"/>
    <x v="5"/>
    <s v="Snow"/>
    <s v="Dry"/>
    <s v="Midday"/>
    <n v="3"/>
    <s v="Severe"/>
    <d v="2022-03-18T00:00:00"/>
    <d v="1899-12-30T06:40:00"/>
    <n v="3"/>
    <s v="Severe"/>
    <d v="2022-03-18T00:00:00"/>
    <d v="1899-12-30T06:40:00"/>
    <d v="2022-03-18T06:40:00"/>
    <s v="Mar,2022"/>
    <n v="2022"/>
    <s v="Fri"/>
    <n v="6"/>
    <s v="NO"/>
    <n v="3"/>
  </r>
  <r>
    <x v="1841"/>
    <s v="Pedestrian Involved"/>
    <x v="8"/>
    <s v="Windy"/>
    <s v="Icy"/>
    <s v="Morning Rush"/>
    <n v="1"/>
    <s v="Minor"/>
    <d v="2022-03-18T00:00:00"/>
    <d v="1899-12-30T06:41:00"/>
    <n v="1"/>
    <s v="Minor"/>
    <d v="2022-03-18T00:00:00"/>
    <d v="1899-12-30T06:41:00"/>
    <d v="2022-03-18T06:41:00"/>
    <s v="Mar,2022"/>
    <n v="2022"/>
    <s v="Fri"/>
    <n v="6"/>
    <s v="NO"/>
    <n v="1"/>
  </r>
  <r>
    <x v="1842"/>
    <s v="Side-impact Collision"/>
    <x v="5"/>
    <s v="Fog"/>
    <s v="Wet"/>
    <s v="Evening Rush"/>
    <n v="5"/>
    <s v="Moderate"/>
    <d v="2022-03-18T00:00:00"/>
    <d v="1899-12-30T06:42:00"/>
    <n v="5"/>
    <s v="Moderate"/>
    <d v="2022-03-18T00:00:00"/>
    <d v="1899-12-30T06:42:00"/>
    <d v="2022-03-18T06:42:00"/>
    <s v="Mar,2022"/>
    <n v="2022"/>
    <s v="Fri"/>
    <n v="6"/>
    <s v="NO"/>
    <n v="2"/>
  </r>
  <r>
    <x v="1843"/>
    <s v="Multi-vehicle Pile-up"/>
    <x v="0"/>
    <s v="Windy"/>
    <s v="Icy"/>
    <s v="Night"/>
    <n v="4"/>
    <s v="Fatal"/>
    <d v="2022-03-18T00:00:00"/>
    <d v="1899-12-30T06:43:00"/>
    <n v="4"/>
    <s v="Fatal"/>
    <d v="2022-03-18T00:00:00"/>
    <d v="1899-12-30T06:43:00"/>
    <d v="2022-03-18T06:43:00"/>
    <s v="Mar,2022"/>
    <n v="2022"/>
    <s v="Fri"/>
    <n v="6"/>
    <s v="NO"/>
    <n v="5"/>
  </r>
  <r>
    <x v="1844"/>
    <s v="Rear-end Collision"/>
    <x v="6"/>
    <s v="Rain"/>
    <s v="Icy"/>
    <s v="Evening Rush"/>
    <n v="1"/>
    <s v="Severe"/>
    <d v="2022-03-18T00:00:00"/>
    <d v="1899-12-30T06:44:00"/>
    <n v="1"/>
    <s v="Severe"/>
    <d v="2022-03-18T00:00:00"/>
    <d v="1899-12-30T06:44:00"/>
    <d v="2022-03-18T06:44:00"/>
    <s v="Mar,2022"/>
    <n v="2022"/>
    <s v="Fri"/>
    <n v="6"/>
    <s v="NO"/>
    <n v="3"/>
  </r>
  <r>
    <x v="1845"/>
    <s v="Side-impact Collision"/>
    <x v="2"/>
    <s v="Snow"/>
    <s v="Snow-covered"/>
    <s v="Morning Rush"/>
    <n v="1"/>
    <s v="Minor"/>
    <d v="2022-03-18T00:00:00"/>
    <d v="1899-12-30T06:45:00"/>
    <n v="1"/>
    <s v="Minor"/>
    <d v="2022-03-18T00:00:00"/>
    <d v="1899-12-30T06:45:00"/>
    <d v="2022-03-18T06:45:00"/>
    <s v="Mar,2022"/>
    <n v="2022"/>
    <s v="Fri"/>
    <n v="6"/>
    <s v="NO"/>
    <n v="1"/>
  </r>
  <r>
    <x v="1846"/>
    <s v="Multi-vehicle Pile-up"/>
    <x v="2"/>
    <s v="Rain"/>
    <s v="Snow-covered"/>
    <s v="Evening Rush"/>
    <n v="1"/>
    <s v="Minor"/>
    <d v="2022-03-18T00:00:00"/>
    <d v="1899-12-30T06:46:00"/>
    <n v="1"/>
    <s v="Minor"/>
    <d v="2022-03-18T00:00:00"/>
    <d v="1899-12-30T06:46:00"/>
    <d v="2022-03-18T06:46:00"/>
    <s v="Mar,2022"/>
    <n v="2022"/>
    <s v="Fri"/>
    <n v="6"/>
    <s v="NO"/>
    <n v="1"/>
  </r>
  <r>
    <x v="1847"/>
    <s v="Single Vehicle Accident"/>
    <x v="6"/>
    <s v="Fog"/>
    <s v="Wet"/>
    <s v="Midday"/>
    <n v="4"/>
    <s v="Fatal"/>
    <d v="2022-03-18T00:00:00"/>
    <d v="1899-12-30T06:47:00"/>
    <n v="4"/>
    <s v="Fatal"/>
    <d v="2022-03-18T00:00:00"/>
    <d v="1899-12-30T06:47:00"/>
    <d v="2022-03-18T06:47:00"/>
    <s v="Mar,2022"/>
    <n v="2022"/>
    <s v="Fri"/>
    <n v="6"/>
    <s v="NO"/>
    <n v="5"/>
  </r>
  <r>
    <x v="1848"/>
    <s v="Single Vehicle Accident"/>
    <x v="5"/>
    <s v="Windy"/>
    <s v="Dry"/>
    <s v="Night"/>
    <n v="4"/>
    <s v="Minor"/>
    <d v="2022-03-19T00:00:00"/>
    <d v="1899-12-30T06:48:00"/>
    <n v="4"/>
    <s v="Minor"/>
    <d v="2022-03-19T00:00:00"/>
    <d v="1899-12-30T06:48:00"/>
    <d v="2022-03-19T06:48:00"/>
    <s v="Mar,2022"/>
    <n v="2022"/>
    <s v="Sat"/>
    <n v="6"/>
    <s v="NO"/>
    <n v="1"/>
  </r>
  <r>
    <x v="1849"/>
    <s v="Pedestrian Involved"/>
    <x v="0"/>
    <s v="Fog"/>
    <s v="Icy"/>
    <s v="Night"/>
    <n v="5"/>
    <s v="Moderate"/>
    <d v="2022-03-19T00:00:00"/>
    <d v="1899-12-30T06:49:00"/>
    <n v="5"/>
    <s v="Moderate"/>
    <d v="2022-03-19T00:00:00"/>
    <d v="1899-12-30T06:49:00"/>
    <d v="2022-03-19T06:49:00"/>
    <s v="Mar,2022"/>
    <n v="2022"/>
    <s v="Sat"/>
    <n v="6"/>
    <s v="NO"/>
    <n v="2"/>
  </r>
  <r>
    <x v="1850"/>
    <s v="Pedestrian Involved"/>
    <x v="5"/>
    <s v="Fog"/>
    <s v="Wet"/>
    <s v="Evening Rush"/>
    <n v="5"/>
    <s v="Moderate"/>
    <d v="2022-03-19T00:00:00"/>
    <d v="1899-12-30T06:50:00"/>
    <n v="5"/>
    <s v="Moderate"/>
    <d v="2022-03-19T00:00:00"/>
    <d v="1899-12-30T06:50:00"/>
    <d v="2022-03-19T06:50:00"/>
    <s v="Mar,2022"/>
    <n v="2022"/>
    <s v="Sat"/>
    <n v="6"/>
    <s v="NO"/>
    <n v="2"/>
  </r>
  <r>
    <x v="1851"/>
    <s v="Single Vehicle Accident"/>
    <x v="1"/>
    <s v="Clear"/>
    <s v="Icy"/>
    <s v="Midday"/>
    <n v="1"/>
    <s v="Fatal"/>
    <d v="2022-03-19T00:00:00"/>
    <d v="1899-12-30T06:51:00"/>
    <n v="1"/>
    <s v="Fatal"/>
    <d v="2022-03-19T00:00:00"/>
    <d v="1899-12-30T06:51:00"/>
    <d v="2022-03-19T06:51:00"/>
    <s v="Mar,2022"/>
    <n v="2022"/>
    <s v="Sat"/>
    <n v="6"/>
    <s v="NO"/>
    <n v="5"/>
  </r>
  <r>
    <x v="1852"/>
    <s v="Multi-vehicle Pile-up"/>
    <x v="0"/>
    <s v="Fog"/>
    <s v="Wet"/>
    <s v="Night"/>
    <n v="3"/>
    <s v="Fatal"/>
    <d v="2022-03-19T00:00:00"/>
    <d v="1899-12-30T06:52:00"/>
    <n v="3"/>
    <s v="Fatal"/>
    <d v="2022-03-19T00:00:00"/>
    <d v="1899-12-30T06:52:00"/>
    <d v="2022-03-19T06:52:00"/>
    <s v="Mar,2022"/>
    <n v="2022"/>
    <s v="Sat"/>
    <n v="6"/>
    <s v="NO"/>
    <n v="5"/>
  </r>
  <r>
    <x v="1853"/>
    <s v="Pedestrian Involved"/>
    <x v="7"/>
    <s v="Snow"/>
    <s v="Wet"/>
    <s v="Night"/>
    <n v="1"/>
    <s v="Severe"/>
    <d v="2022-03-19T00:00:00"/>
    <d v="1899-12-30T06:53:00"/>
    <n v="1"/>
    <s v="Severe"/>
    <d v="2022-03-19T00:00:00"/>
    <d v="1899-12-30T06:53:00"/>
    <d v="2022-03-19T06:53:00"/>
    <s v="Mar,2022"/>
    <n v="2022"/>
    <s v="Sat"/>
    <n v="6"/>
    <s v="NO"/>
    <n v="3"/>
  </r>
  <r>
    <x v="1854"/>
    <s v="Multi-vehicle Pile-up"/>
    <x v="7"/>
    <s v="Fog"/>
    <s v="Wet"/>
    <s v="Midday"/>
    <n v="4"/>
    <s v="Moderate"/>
    <d v="2022-03-19T00:00:00"/>
    <d v="1899-12-30T06:54:00"/>
    <n v="4"/>
    <s v="Moderate"/>
    <d v="2022-03-19T00:00:00"/>
    <d v="1899-12-30T06:54:00"/>
    <d v="2022-03-19T06:54:00"/>
    <s v="Mar,2022"/>
    <n v="2022"/>
    <s v="Sat"/>
    <n v="6"/>
    <s v="NO"/>
    <n v="2"/>
  </r>
  <r>
    <x v="1855"/>
    <s v="Multi-vehicle Pile-up"/>
    <x v="4"/>
    <s v="Fog"/>
    <s v="Snow-covered"/>
    <s v="Midday"/>
    <n v="2"/>
    <s v="Minor"/>
    <d v="2022-03-19T00:00:00"/>
    <d v="1899-12-30T06:55:00"/>
    <n v="2"/>
    <s v="Minor"/>
    <d v="2022-03-19T00:00:00"/>
    <d v="1899-12-30T06:55:00"/>
    <d v="2022-03-19T06:55:00"/>
    <s v="Mar,2022"/>
    <n v="2022"/>
    <s v="Sat"/>
    <n v="6"/>
    <s v="NO"/>
    <n v="1"/>
  </r>
  <r>
    <x v="1856"/>
    <s v="Pedestrian Involved"/>
    <x v="9"/>
    <s v="Clear"/>
    <s v="Dry"/>
    <s v="Evening Rush"/>
    <n v="5"/>
    <s v="Minor"/>
    <d v="2022-03-19T00:00:00"/>
    <d v="1899-12-30T06:56:00"/>
    <n v="5"/>
    <s v="Minor"/>
    <d v="2022-03-19T00:00:00"/>
    <d v="1899-12-30T06:56:00"/>
    <d v="2022-03-19T06:56:00"/>
    <s v="Mar,2022"/>
    <n v="2022"/>
    <s v="Sat"/>
    <n v="6"/>
    <s v="NO"/>
    <n v="1"/>
  </r>
  <r>
    <x v="1857"/>
    <s v="Head-on Collision"/>
    <x v="4"/>
    <s v="Clear"/>
    <s v="Snow-covered"/>
    <s v="Night"/>
    <n v="2"/>
    <s v="Severe"/>
    <d v="2022-03-19T00:00:00"/>
    <d v="1899-12-30T06:57:00"/>
    <n v="2"/>
    <s v="Severe"/>
    <d v="2022-03-19T00:00:00"/>
    <d v="1899-12-30T06:57:00"/>
    <d v="2022-03-19T06:57:00"/>
    <s v="Mar,2022"/>
    <n v="2022"/>
    <s v="Sat"/>
    <n v="6"/>
    <s v="NO"/>
    <n v="3"/>
  </r>
  <r>
    <x v="1858"/>
    <s v="Multi-vehicle Pile-up"/>
    <x v="5"/>
    <s v="Rain"/>
    <s v="Dry"/>
    <s v="Midday"/>
    <n v="1"/>
    <s v="Fatal"/>
    <d v="2022-03-19T00:00:00"/>
    <d v="1899-12-30T06:58:00"/>
    <n v="1"/>
    <s v="Fatal"/>
    <d v="2022-03-19T00:00:00"/>
    <d v="1899-12-30T06:58:00"/>
    <d v="2022-03-19T06:58:00"/>
    <s v="Mar,2022"/>
    <n v="2022"/>
    <s v="Sat"/>
    <n v="6"/>
    <s v="NO"/>
    <n v="5"/>
  </r>
  <r>
    <x v="1859"/>
    <s v="Head-on Collision"/>
    <x v="3"/>
    <s v="Rain"/>
    <s v="Dry"/>
    <s v="Evening Rush"/>
    <n v="4"/>
    <s v="Fatal"/>
    <d v="2022-03-19T00:00:00"/>
    <d v="1899-12-30T06:59:00"/>
    <n v="4"/>
    <s v="Fatal"/>
    <d v="2022-03-19T00:00:00"/>
    <d v="1899-12-30T06:59:00"/>
    <d v="2022-03-19T06:59:00"/>
    <s v="Mar,2022"/>
    <n v="2022"/>
    <s v="Sat"/>
    <n v="6"/>
    <s v="NO"/>
    <n v="5"/>
  </r>
  <r>
    <x v="1860"/>
    <s v="Side-impact Collision"/>
    <x v="6"/>
    <s v="Fog"/>
    <s v="Dry"/>
    <s v="Midday"/>
    <n v="4"/>
    <s v="Moderate"/>
    <d v="2022-03-19T00:00:00"/>
    <d v="1899-12-30T07:00:00"/>
    <n v="4"/>
    <s v="Moderate"/>
    <d v="2022-03-19T00:00:00"/>
    <d v="1899-12-30T07:00:00"/>
    <d v="2022-03-19T07:00:00"/>
    <s v="Mar,2022"/>
    <n v="2022"/>
    <s v="Sat"/>
    <n v="7"/>
    <s v="YES"/>
    <n v="2"/>
  </r>
  <r>
    <x v="1861"/>
    <s v="Single Vehicle Accident"/>
    <x v="5"/>
    <s v="Rain"/>
    <s v="Dry"/>
    <s v="Night"/>
    <n v="2"/>
    <s v="Minor"/>
    <d v="2022-03-19T00:00:00"/>
    <d v="1899-12-30T07:01:00"/>
    <n v="2"/>
    <s v="Minor"/>
    <d v="2022-03-19T00:00:00"/>
    <d v="1899-12-30T07:01:00"/>
    <d v="2022-03-19T07:01:00"/>
    <s v="Mar,2022"/>
    <n v="2022"/>
    <s v="Sat"/>
    <n v="7"/>
    <s v="YES"/>
    <n v="1"/>
  </r>
  <r>
    <x v="1862"/>
    <s v="Rear-end Collision"/>
    <x v="5"/>
    <s v="Snow"/>
    <s v="Icy"/>
    <s v="Night"/>
    <n v="2"/>
    <s v="Minor"/>
    <d v="2022-03-19T00:00:00"/>
    <d v="1899-12-30T07:02:00"/>
    <n v="2"/>
    <s v="Minor"/>
    <d v="2022-03-19T00:00:00"/>
    <d v="1899-12-30T07:02:00"/>
    <d v="2022-03-19T07:02:00"/>
    <s v="Mar,2022"/>
    <n v="2022"/>
    <s v="Sat"/>
    <n v="7"/>
    <s v="YES"/>
    <n v="1"/>
  </r>
  <r>
    <x v="1863"/>
    <s v="Single Vehicle Accident"/>
    <x v="1"/>
    <s v="Snow"/>
    <s v="Wet"/>
    <s v="Night"/>
    <n v="5"/>
    <s v="Minor"/>
    <d v="2022-03-19T00:00:00"/>
    <d v="1899-12-30T07:03:00"/>
    <n v="5"/>
    <s v="Minor"/>
    <d v="2022-03-19T00:00:00"/>
    <d v="1899-12-30T07:03:00"/>
    <d v="2022-03-19T07:03:00"/>
    <s v="Mar,2022"/>
    <n v="2022"/>
    <s v="Sat"/>
    <n v="7"/>
    <s v="YES"/>
    <n v="1"/>
  </r>
  <r>
    <x v="1864"/>
    <s v="Single Vehicle Accident"/>
    <x v="8"/>
    <s v="Snow"/>
    <s v="Wet"/>
    <s v="Evening Rush"/>
    <n v="1"/>
    <s v="Minor"/>
    <d v="2022-03-19T00:00:00"/>
    <d v="1899-12-30T07:04:00"/>
    <n v="1"/>
    <s v="Minor"/>
    <d v="2022-03-19T00:00:00"/>
    <d v="1899-12-30T07:04:00"/>
    <d v="2022-03-19T07:04:00"/>
    <s v="Mar,2022"/>
    <n v="2022"/>
    <s v="Sat"/>
    <n v="7"/>
    <s v="YES"/>
    <n v="1"/>
  </r>
  <r>
    <x v="1865"/>
    <s v="Multi-vehicle Pile-up"/>
    <x v="8"/>
    <s v="Clear"/>
    <s v="Icy"/>
    <s v="Midday"/>
    <n v="1"/>
    <s v="Fatal"/>
    <d v="2022-03-19T00:00:00"/>
    <d v="1899-12-30T07:05:00"/>
    <n v="1"/>
    <s v="Fatal"/>
    <d v="2022-03-19T00:00:00"/>
    <d v="1899-12-30T07:05:00"/>
    <d v="2022-03-19T07:05:00"/>
    <s v="Mar,2022"/>
    <n v="2022"/>
    <s v="Sat"/>
    <n v="7"/>
    <s v="YES"/>
    <n v="5"/>
  </r>
  <r>
    <x v="1866"/>
    <s v="Head-on Collision"/>
    <x v="4"/>
    <s v="Clear"/>
    <s v="Snow-covered"/>
    <s v="Midday"/>
    <n v="3"/>
    <s v="Severe"/>
    <d v="2022-03-19T00:00:00"/>
    <d v="1899-12-30T07:06:00"/>
    <n v="3"/>
    <s v="Severe"/>
    <d v="2022-03-19T00:00:00"/>
    <d v="1899-12-30T07:06:00"/>
    <d v="2022-03-19T07:06:00"/>
    <s v="Mar,2022"/>
    <n v="2022"/>
    <s v="Sat"/>
    <n v="7"/>
    <s v="YES"/>
    <n v="3"/>
  </r>
  <r>
    <x v="1867"/>
    <s v="Head-on Collision"/>
    <x v="8"/>
    <s v="Windy"/>
    <s v="Dry"/>
    <s v="Evening Rush"/>
    <n v="2"/>
    <s v="Severe"/>
    <d v="2022-03-19T00:00:00"/>
    <d v="1899-12-30T07:07:00"/>
    <n v="2"/>
    <s v="Severe"/>
    <d v="2022-03-19T00:00:00"/>
    <d v="1899-12-30T07:07:00"/>
    <d v="2022-03-19T07:07:00"/>
    <s v="Mar,2022"/>
    <n v="2022"/>
    <s v="Sat"/>
    <n v="7"/>
    <s v="YES"/>
    <n v="3"/>
  </r>
  <r>
    <x v="1868"/>
    <s v="Pedestrian Involved"/>
    <x v="8"/>
    <s v="Snow"/>
    <s v="Icy"/>
    <s v="Midday"/>
    <n v="2"/>
    <s v="Fatal"/>
    <d v="2022-03-19T00:00:00"/>
    <d v="1899-12-30T07:08:00"/>
    <n v="2"/>
    <s v="Fatal"/>
    <d v="2022-03-19T00:00:00"/>
    <d v="1899-12-30T07:08:00"/>
    <d v="2022-03-19T07:08:00"/>
    <s v="Mar,2022"/>
    <n v="2022"/>
    <s v="Sat"/>
    <n v="7"/>
    <s v="YES"/>
    <n v="5"/>
  </r>
  <r>
    <x v="1869"/>
    <s v="Rear-end Collision"/>
    <x v="8"/>
    <s v="Fog"/>
    <s v="Icy"/>
    <s v="Morning Rush"/>
    <n v="2"/>
    <s v="Minor"/>
    <d v="2022-03-19T00:00:00"/>
    <d v="1899-12-30T07:09:00"/>
    <n v="2"/>
    <s v="Minor"/>
    <d v="2022-03-19T00:00:00"/>
    <d v="1899-12-30T07:09:00"/>
    <d v="2022-03-19T07:09:00"/>
    <s v="Mar,2022"/>
    <n v="2022"/>
    <s v="Sat"/>
    <n v="7"/>
    <s v="YES"/>
    <n v="1"/>
  </r>
  <r>
    <x v="1870"/>
    <s v="Head-on Collision"/>
    <x v="3"/>
    <s v="Rain"/>
    <s v="Snow-covered"/>
    <s v="Night"/>
    <n v="2"/>
    <s v="Moderate"/>
    <d v="2022-03-19T00:00:00"/>
    <d v="1899-12-30T07:10:00"/>
    <n v="2"/>
    <s v="Moderate"/>
    <d v="2022-03-19T00:00:00"/>
    <d v="1899-12-30T07:10:00"/>
    <d v="2022-03-19T07:10:00"/>
    <s v="Mar,2022"/>
    <n v="2022"/>
    <s v="Sat"/>
    <n v="7"/>
    <s v="YES"/>
    <n v="2"/>
  </r>
  <r>
    <x v="1871"/>
    <s v="Pedestrian Involved"/>
    <x v="8"/>
    <s v="Clear"/>
    <s v="Snow-covered"/>
    <s v="Morning Rush"/>
    <n v="5"/>
    <s v="Severe"/>
    <d v="2022-03-19T00:00:00"/>
    <d v="1899-12-30T07:11:00"/>
    <n v="5"/>
    <s v="Severe"/>
    <d v="2022-03-19T00:00:00"/>
    <d v="1899-12-30T07:11:00"/>
    <d v="2022-03-19T07:11:00"/>
    <s v="Mar,2022"/>
    <n v="2022"/>
    <s v="Sat"/>
    <n v="7"/>
    <s v="YES"/>
    <n v="3"/>
  </r>
  <r>
    <x v="1872"/>
    <s v="Rear-end Collision"/>
    <x v="3"/>
    <s v="Fog"/>
    <s v="Wet"/>
    <s v="Night"/>
    <n v="2"/>
    <s v="Moderate"/>
    <d v="2022-03-20T00:00:00"/>
    <d v="1899-12-30T07:12:00"/>
    <n v="2"/>
    <s v="Moderate"/>
    <d v="2022-03-20T00:00:00"/>
    <d v="1899-12-30T07:12:00"/>
    <d v="2022-03-20T07:12:00"/>
    <s v="Mar,2022"/>
    <n v="2022"/>
    <s v="Sun"/>
    <n v="7"/>
    <s v="YES"/>
    <n v="2"/>
  </r>
  <r>
    <x v="1873"/>
    <s v="Head-on Collision"/>
    <x v="3"/>
    <s v="Rain"/>
    <s v="Icy"/>
    <s v="Evening Rush"/>
    <n v="2"/>
    <s v="Fatal"/>
    <d v="2022-03-20T00:00:00"/>
    <d v="1899-12-30T07:13:00"/>
    <n v="2"/>
    <s v="Fatal"/>
    <d v="2022-03-20T00:00:00"/>
    <d v="1899-12-30T07:13:00"/>
    <d v="2022-03-20T07:13:00"/>
    <s v="Mar,2022"/>
    <n v="2022"/>
    <s v="Sun"/>
    <n v="7"/>
    <s v="YES"/>
    <n v="5"/>
  </r>
  <r>
    <x v="1874"/>
    <s v="Single Vehicle Accident"/>
    <x v="1"/>
    <s v="Rain"/>
    <s v="Snow-covered"/>
    <s v="Morning Rush"/>
    <n v="2"/>
    <s v="Minor"/>
    <d v="2022-03-20T00:00:00"/>
    <d v="1899-12-30T07:14:00"/>
    <n v="2"/>
    <s v="Minor"/>
    <d v="2022-03-20T00:00:00"/>
    <d v="1899-12-30T07:14:00"/>
    <d v="2022-03-20T07:14:00"/>
    <s v="Mar,2022"/>
    <n v="2022"/>
    <s v="Sun"/>
    <n v="7"/>
    <s v="YES"/>
    <n v="1"/>
  </r>
  <r>
    <x v="1875"/>
    <s v="Single Vehicle Accident"/>
    <x v="0"/>
    <s v="Snow"/>
    <s v="Dry"/>
    <s v="Midday"/>
    <n v="5"/>
    <s v="Fatal"/>
    <d v="2022-03-20T00:00:00"/>
    <d v="1899-12-30T07:15:00"/>
    <n v="5"/>
    <s v="Fatal"/>
    <d v="2022-03-20T00:00:00"/>
    <d v="1899-12-30T07:15:00"/>
    <d v="2022-03-20T07:15:00"/>
    <s v="Mar,2022"/>
    <n v="2022"/>
    <s v="Sun"/>
    <n v="7"/>
    <s v="YES"/>
    <n v="5"/>
  </r>
  <r>
    <x v="1876"/>
    <s v="Rear-end Collision"/>
    <x v="6"/>
    <s v="Fog"/>
    <s v="Wet"/>
    <s v="Midday"/>
    <n v="2"/>
    <s v="Severe"/>
    <d v="2022-03-20T00:00:00"/>
    <d v="1899-12-30T07:16:00"/>
    <n v="2"/>
    <s v="Severe"/>
    <d v="2022-03-20T00:00:00"/>
    <d v="1899-12-30T07:16:00"/>
    <d v="2022-03-20T07:16:00"/>
    <s v="Mar,2022"/>
    <n v="2022"/>
    <s v="Sun"/>
    <n v="7"/>
    <s v="YES"/>
    <n v="3"/>
  </r>
  <r>
    <x v="1877"/>
    <s v="Rear-end Collision"/>
    <x v="9"/>
    <s v="Fog"/>
    <s v="Snow-covered"/>
    <s v="Morning Rush"/>
    <n v="3"/>
    <s v="Minor"/>
    <d v="2022-03-20T00:00:00"/>
    <d v="1899-12-30T07:17:00"/>
    <n v="3"/>
    <s v="Minor"/>
    <d v="2022-03-20T00:00:00"/>
    <d v="1899-12-30T07:17:00"/>
    <d v="2022-03-20T07:17:00"/>
    <s v="Mar,2022"/>
    <n v="2022"/>
    <s v="Sun"/>
    <n v="7"/>
    <s v="YES"/>
    <n v="1"/>
  </r>
  <r>
    <x v="1878"/>
    <s v="Head-on Collision"/>
    <x v="5"/>
    <s v="Snow"/>
    <s v="Wet"/>
    <s v="Evening Rush"/>
    <n v="1"/>
    <s v="Minor"/>
    <d v="2022-03-20T00:00:00"/>
    <d v="1899-12-30T07:18:00"/>
    <n v="1"/>
    <s v="Minor"/>
    <d v="2022-03-20T00:00:00"/>
    <d v="1899-12-30T07:18:00"/>
    <d v="2022-03-20T07:18:00"/>
    <s v="Mar,2022"/>
    <n v="2022"/>
    <s v="Sun"/>
    <n v="7"/>
    <s v="YES"/>
    <n v="1"/>
  </r>
  <r>
    <x v="1879"/>
    <s v="Head-on Collision"/>
    <x v="2"/>
    <s v="Snow"/>
    <s v="Wet"/>
    <s v="Midday"/>
    <n v="5"/>
    <s v="Severe"/>
    <d v="2022-03-20T00:00:00"/>
    <d v="1899-12-30T07:19:00"/>
    <n v="5"/>
    <s v="Severe"/>
    <d v="2022-03-20T00:00:00"/>
    <d v="1899-12-30T07:19:00"/>
    <d v="2022-03-20T07:19:00"/>
    <s v="Mar,2022"/>
    <n v="2022"/>
    <s v="Sun"/>
    <n v="7"/>
    <s v="YES"/>
    <n v="3"/>
  </r>
  <r>
    <x v="1880"/>
    <s v="Rear-end Collision"/>
    <x v="8"/>
    <s v="Snow"/>
    <s v="Dry"/>
    <s v="Midday"/>
    <n v="3"/>
    <s v="Fatal"/>
    <d v="2022-03-20T00:00:00"/>
    <d v="1899-12-30T07:20:00"/>
    <n v="3"/>
    <s v="Fatal"/>
    <d v="2022-03-20T00:00:00"/>
    <d v="1899-12-30T07:20:00"/>
    <d v="2022-03-20T07:20:00"/>
    <s v="Mar,2022"/>
    <n v="2022"/>
    <s v="Sun"/>
    <n v="7"/>
    <s v="YES"/>
    <n v="5"/>
  </r>
  <r>
    <x v="1881"/>
    <s v="Multi-vehicle Pile-up"/>
    <x v="9"/>
    <s v="Snow"/>
    <s v="Dry"/>
    <s v="Evening Rush"/>
    <n v="4"/>
    <s v="Severe"/>
    <d v="2022-03-20T00:00:00"/>
    <d v="1899-12-30T07:21:00"/>
    <n v="4"/>
    <s v="Severe"/>
    <d v="2022-03-20T00:00:00"/>
    <d v="1899-12-30T07:21:00"/>
    <d v="2022-03-20T07:21:00"/>
    <s v="Mar,2022"/>
    <n v="2022"/>
    <s v="Sun"/>
    <n v="7"/>
    <s v="YES"/>
    <n v="3"/>
  </r>
  <r>
    <x v="1882"/>
    <s v="Rear-end Collision"/>
    <x v="0"/>
    <s v="Windy"/>
    <s v="Snow-covered"/>
    <s v="Morning Rush"/>
    <n v="3"/>
    <s v="Fatal"/>
    <d v="2022-03-20T00:00:00"/>
    <d v="1899-12-30T07:22:00"/>
    <n v="3"/>
    <s v="Fatal"/>
    <d v="2022-03-20T00:00:00"/>
    <d v="1899-12-30T07:22:00"/>
    <d v="2022-03-20T07:22:00"/>
    <s v="Mar,2022"/>
    <n v="2022"/>
    <s v="Sun"/>
    <n v="7"/>
    <s v="YES"/>
    <n v="5"/>
  </r>
  <r>
    <x v="1883"/>
    <s v="Pedestrian Involved"/>
    <x v="5"/>
    <s v="Fog"/>
    <s v="Wet"/>
    <s v="Morning Rush"/>
    <n v="2"/>
    <s v="Fatal"/>
    <d v="2022-03-20T00:00:00"/>
    <d v="1899-12-30T07:23:00"/>
    <n v="2"/>
    <s v="Fatal"/>
    <d v="2022-03-20T00:00:00"/>
    <d v="1899-12-30T07:23:00"/>
    <d v="2022-03-20T07:23:00"/>
    <s v="Mar,2022"/>
    <n v="2022"/>
    <s v="Sun"/>
    <n v="7"/>
    <s v="YES"/>
    <n v="5"/>
  </r>
  <r>
    <x v="1884"/>
    <s v="Pedestrian Involved"/>
    <x v="7"/>
    <s v="Rain"/>
    <s v="Dry"/>
    <s v="Evening Rush"/>
    <n v="5"/>
    <s v="Severe"/>
    <d v="2022-03-20T00:00:00"/>
    <d v="1899-12-30T07:24:00"/>
    <n v="5"/>
    <s v="Severe"/>
    <d v="2022-03-20T00:00:00"/>
    <d v="1899-12-30T07:24:00"/>
    <d v="2022-03-20T07:24:00"/>
    <s v="Mar,2022"/>
    <n v="2022"/>
    <s v="Sun"/>
    <n v="7"/>
    <s v="YES"/>
    <n v="3"/>
  </r>
  <r>
    <x v="1885"/>
    <s v="Pedestrian Involved"/>
    <x v="9"/>
    <s v="Rain"/>
    <s v="Icy"/>
    <s v="Night"/>
    <n v="2"/>
    <s v="Fatal"/>
    <d v="2022-03-20T00:00:00"/>
    <d v="1899-12-30T07:25:00"/>
    <n v="2"/>
    <s v="Fatal"/>
    <d v="2022-03-20T00:00:00"/>
    <d v="1899-12-30T07:25:00"/>
    <d v="2022-03-20T07:25:00"/>
    <s v="Mar,2022"/>
    <n v="2022"/>
    <s v="Sun"/>
    <n v="7"/>
    <s v="YES"/>
    <n v="5"/>
  </r>
  <r>
    <x v="1886"/>
    <s v="Single Vehicle Accident"/>
    <x v="9"/>
    <s v="Snow"/>
    <s v="Wet"/>
    <s v="Midday"/>
    <n v="3"/>
    <s v="Severe"/>
    <d v="2022-03-20T00:00:00"/>
    <d v="1899-12-30T07:26:00"/>
    <n v="3"/>
    <s v="Severe"/>
    <d v="2022-03-20T00:00:00"/>
    <d v="1899-12-30T07:26:00"/>
    <d v="2022-03-20T07:26:00"/>
    <s v="Mar,2022"/>
    <n v="2022"/>
    <s v="Sun"/>
    <n v="7"/>
    <s v="YES"/>
    <n v="3"/>
  </r>
  <r>
    <x v="1887"/>
    <s v="Single Vehicle Accident"/>
    <x v="5"/>
    <s v="Snow"/>
    <s v="Snow-covered"/>
    <s v="Morning Rush"/>
    <n v="5"/>
    <s v="Severe"/>
    <d v="2022-03-20T00:00:00"/>
    <d v="1899-12-30T07:27:00"/>
    <n v="5"/>
    <s v="Severe"/>
    <d v="2022-03-20T00:00:00"/>
    <d v="1899-12-30T07:27:00"/>
    <d v="2022-03-20T07:27:00"/>
    <s v="Mar,2022"/>
    <n v="2022"/>
    <s v="Sun"/>
    <n v="7"/>
    <s v="YES"/>
    <n v="3"/>
  </r>
  <r>
    <x v="1888"/>
    <s v="Pedestrian Involved"/>
    <x v="5"/>
    <s v="Windy"/>
    <s v="Icy"/>
    <s v="Midday"/>
    <n v="5"/>
    <s v="Minor"/>
    <d v="2022-03-20T00:00:00"/>
    <d v="1899-12-30T07:28:00"/>
    <n v="5"/>
    <s v="Minor"/>
    <d v="2022-03-20T00:00:00"/>
    <d v="1899-12-30T07:28:00"/>
    <d v="2022-03-20T07:28:00"/>
    <s v="Mar,2022"/>
    <n v="2022"/>
    <s v="Sun"/>
    <n v="7"/>
    <s v="YES"/>
    <n v="1"/>
  </r>
  <r>
    <x v="1889"/>
    <s v="Pedestrian Involved"/>
    <x v="3"/>
    <s v="Snow"/>
    <s v="Wet"/>
    <s v="Evening Rush"/>
    <n v="5"/>
    <s v="Fatal"/>
    <d v="2022-03-20T00:00:00"/>
    <d v="1899-12-30T07:29:00"/>
    <n v="5"/>
    <s v="Fatal"/>
    <d v="2022-03-20T00:00:00"/>
    <d v="1899-12-30T07:29:00"/>
    <d v="2022-03-20T07:29:00"/>
    <s v="Mar,2022"/>
    <n v="2022"/>
    <s v="Sun"/>
    <n v="7"/>
    <s v="YES"/>
    <n v="5"/>
  </r>
  <r>
    <x v="1890"/>
    <s v="Multi-vehicle Pile-up"/>
    <x v="3"/>
    <s v="Windy"/>
    <s v="Dry"/>
    <s v="Evening Rush"/>
    <n v="3"/>
    <s v="Minor"/>
    <d v="2022-03-20T00:00:00"/>
    <d v="1899-12-30T07:30:00"/>
    <n v="3"/>
    <s v="Minor"/>
    <d v="2022-03-20T00:00:00"/>
    <d v="1899-12-30T07:30:00"/>
    <d v="2022-03-20T07:30:00"/>
    <s v="Mar,2022"/>
    <n v="2022"/>
    <s v="Sun"/>
    <n v="7"/>
    <s v="YES"/>
    <n v="1"/>
  </r>
  <r>
    <x v="1891"/>
    <s v="Rear-end Collision"/>
    <x v="1"/>
    <s v="Windy"/>
    <s v="Wet"/>
    <s v="Night"/>
    <n v="1"/>
    <s v="Moderate"/>
    <d v="2022-03-20T00:00:00"/>
    <d v="1899-12-30T07:31:00"/>
    <n v="1"/>
    <s v="Moderate"/>
    <d v="2022-03-20T00:00:00"/>
    <d v="1899-12-30T07:31:00"/>
    <d v="2022-03-20T07:31:00"/>
    <s v="Mar,2022"/>
    <n v="2022"/>
    <s v="Sun"/>
    <n v="7"/>
    <s v="YES"/>
    <n v="2"/>
  </r>
  <r>
    <x v="1892"/>
    <s v="Single Vehicle Accident"/>
    <x v="7"/>
    <s v="Snow"/>
    <s v="Dry"/>
    <s v="Midday"/>
    <n v="1"/>
    <s v="Fatal"/>
    <d v="2022-03-20T00:00:00"/>
    <d v="1899-12-30T07:32:00"/>
    <n v="1"/>
    <s v="Fatal"/>
    <d v="2022-03-20T00:00:00"/>
    <d v="1899-12-30T07:32:00"/>
    <d v="2022-03-20T07:32:00"/>
    <s v="Mar,2022"/>
    <n v="2022"/>
    <s v="Sun"/>
    <n v="7"/>
    <s v="YES"/>
    <n v="5"/>
  </r>
  <r>
    <x v="1893"/>
    <s v="Pedestrian Involved"/>
    <x v="1"/>
    <s v="Windy"/>
    <s v="Dry"/>
    <s v="Night"/>
    <n v="3"/>
    <s v="Minor"/>
    <d v="2022-03-20T00:00:00"/>
    <d v="1899-12-30T07:33:00"/>
    <n v="3"/>
    <s v="Minor"/>
    <d v="2022-03-20T00:00:00"/>
    <d v="1899-12-30T07:33:00"/>
    <d v="2022-03-20T07:33:00"/>
    <s v="Mar,2022"/>
    <n v="2022"/>
    <s v="Sun"/>
    <n v="7"/>
    <s v="YES"/>
    <n v="1"/>
  </r>
  <r>
    <x v="1894"/>
    <s v="Multi-vehicle Pile-up"/>
    <x v="4"/>
    <s v="Windy"/>
    <s v="Dry"/>
    <s v="Midday"/>
    <n v="1"/>
    <s v="Minor"/>
    <d v="2022-03-20T00:00:00"/>
    <d v="1899-12-30T07:34:00"/>
    <n v="1"/>
    <s v="Minor"/>
    <d v="2022-03-20T00:00:00"/>
    <d v="1899-12-30T07:34:00"/>
    <d v="2022-03-20T07:34:00"/>
    <s v="Mar,2022"/>
    <n v="2022"/>
    <s v="Sun"/>
    <n v="7"/>
    <s v="YES"/>
    <n v="1"/>
  </r>
  <r>
    <x v="1895"/>
    <s v="Side-impact Collision"/>
    <x v="7"/>
    <s v="Rain"/>
    <s v="Icy"/>
    <s v="Night"/>
    <n v="1"/>
    <s v="Minor"/>
    <d v="2022-03-20T00:00:00"/>
    <d v="1899-12-30T07:35:00"/>
    <n v="1"/>
    <s v="Minor"/>
    <d v="2022-03-20T00:00:00"/>
    <d v="1899-12-30T07:35:00"/>
    <d v="2022-03-20T07:35:00"/>
    <s v="Mar,2022"/>
    <n v="2022"/>
    <s v="Sun"/>
    <n v="7"/>
    <s v="YES"/>
    <n v="1"/>
  </r>
  <r>
    <x v="1896"/>
    <s v="Head-on Collision"/>
    <x v="3"/>
    <s v="Snow"/>
    <s v="Dry"/>
    <s v="Midday"/>
    <n v="5"/>
    <s v="Fatal"/>
    <d v="2022-03-21T00:00:00"/>
    <d v="1899-12-30T07:36:00"/>
    <n v="5"/>
    <s v="Fatal"/>
    <d v="2022-03-21T00:00:00"/>
    <d v="1899-12-30T07:36:00"/>
    <d v="2022-03-21T07:36:00"/>
    <s v="Mar,2022"/>
    <n v="2022"/>
    <s v="Mon"/>
    <n v="7"/>
    <s v="YES"/>
    <n v="5"/>
  </r>
  <r>
    <x v="1897"/>
    <s v="Pedestrian Involved"/>
    <x v="3"/>
    <s v="Clear"/>
    <s v="Wet"/>
    <s v="Night"/>
    <n v="3"/>
    <s v="Fatal"/>
    <d v="2022-03-21T00:00:00"/>
    <d v="1899-12-30T07:37:00"/>
    <n v="3"/>
    <s v="Fatal"/>
    <d v="2022-03-21T00:00:00"/>
    <d v="1899-12-30T07:37:00"/>
    <d v="2022-03-21T07:37:00"/>
    <s v="Mar,2022"/>
    <n v="2022"/>
    <s v="Mon"/>
    <n v="7"/>
    <s v="YES"/>
    <n v="5"/>
  </r>
  <r>
    <x v="1898"/>
    <s v="Single Vehicle Accident"/>
    <x v="3"/>
    <s v="Windy"/>
    <s v="Wet"/>
    <s v="Midday"/>
    <n v="4"/>
    <s v="Minor"/>
    <d v="2022-03-21T00:00:00"/>
    <d v="1899-12-30T07:38:00"/>
    <n v="4"/>
    <s v="Minor"/>
    <d v="2022-03-21T00:00:00"/>
    <d v="1899-12-30T07:38:00"/>
    <d v="2022-03-21T07:38:00"/>
    <s v="Mar,2022"/>
    <n v="2022"/>
    <s v="Mon"/>
    <n v="7"/>
    <s v="YES"/>
    <n v="1"/>
  </r>
  <r>
    <x v="1899"/>
    <s v="Pedestrian Involved"/>
    <x v="6"/>
    <s v="Snow"/>
    <s v="Dry"/>
    <s v="Evening Rush"/>
    <n v="5"/>
    <s v="Minor"/>
    <d v="2022-03-21T00:00:00"/>
    <d v="1899-12-30T07:39:00"/>
    <n v="5"/>
    <s v="Minor"/>
    <d v="2022-03-21T00:00:00"/>
    <d v="1899-12-30T07:39:00"/>
    <d v="2022-03-21T07:39:00"/>
    <s v="Mar,2022"/>
    <n v="2022"/>
    <s v="Mon"/>
    <n v="7"/>
    <s v="YES"/>
    <n v="1"/>
  </r>
  <r>
    <x v="1900"/>
    <s v="Side-impact Collision"/>
    <x v="5"/>
    <s v="Windy"/>
    <s v="Dry"/>
    <s v="Midday"/>
    <n v="1"/>
    <s v="Fatal"/>
    <d v="2022-03-21T00:00:00"/>
    <d v="1899-12-30T07:40:00"/>
    <n v="1"/>
    <s v="Fatal"/>
    <d v="2022-03-21T00:00:00"/>
    <d v="1899-12-30T07:40:00"/>
    <d v="2022-03-21T07:40:00"/>
    <s v="Mar,2022"/>
    <n v="2022"/>
    <s v="Mon"/>
    <n v="7"/>
    <s v="YES"/>
    <n v="5"/>
  </r>
  <r>
    <x v="1901"/>
    <s v="Rear-end Collision"/>
    <x v="9"/>
    <s v="Windy"/>
    <s v="Icy"/>
    <s v="Morning Rush"/>
    <n v="2"/>
    <s v="Fatal"/>
    <d v="2022-03-21T00:00:00"/>
    <d v="1899-12-30T07:41:00"/>
    <n v="2"/>
    <s v="Fatal"/>
    <d v="2022-03-21T00:00:00"/>
    <d v="1899-12-30T07:41:00"/>
    <d v="2022-03-21T07:41:00"/>
    <s v="Mar,2022"/>
    <n v="2022"/>
    <s v="Mon"/>
    <n v="7"/>
    <s v="YES"/>
    <n v="5"/>
  </r>
  <r>
    <x v="1902"/>
    <s v="Single Vehicle Accident"/>
    <x v="8"/>
    <s v="Rain"/>
    <s v="Snow-covered"/>
    <s v="Night"/>
    <n v="3"/>
    <s v="Moderate"/>
    <d v="2022-03-21T00:00:00"/>
    <d v="1899-12-30T07:42:00"/>
    <n v="3"/>
    <s v="Moderate"/>
    <d v="2022-03-21T00:00:00"/>
    <d v="1899-12-30T07:42:00"/>
    <d v="2022-03-21T07:42:00"/>
    <s v="Mar,2022"/>
    <n v="2022"/>
    <s v="Mon"/>
    <n v="7"/>
    <s v="YES"/>
    <n v="2"/>
  </r>
  <r>
    <x v="1903"/>
    <s v="Rear-end Collision"/>
    <x v="9"/>
    <s v="Clear"/>
    <s v="Dry"/>
    <s v="Night"/>
    <n v="1"/>
    <s v="Fatal"/>
    <d v="2022-03-21T00:00:00"/>
    <d v="1899-12-30T07:43:00"/>
    <n v="1"/>
    <s v="Fatal"/>
    <d v="2022-03-21T00:00:00"/>
    <d v="1899-12-30T07:43:00"/>
    <d v="2022-03-21T07:43:00"/>
    <s v="Mar,2022"/>
    <n v="2022"/>
    <s v="Mon"/>
    <n v="7"/>
    <s v="YES"/>
    <n v="5"/>
  </r>
  <r>
    <x v="1904"/>
    <s v="Head-on Collision"/>
    <x v="0"/>
    <s v="Rain"/>
    <s v="Snow-covered"/>
    <s v="Morning Rush"/>
    <n v="1"/>
    <s v="Severe"/>
    <d v="2022-03-21T00:00:00"/>
    <d v="1899-12-30T07:44:00"/>
    <n v="1"/>
    <s v="Severe"/>
    <d v="2022-03-21T00:00:00"/>
    <d v="1899-12-30T07:44:00"/>
    <d v="2022-03-21T07:44:00"/>
    <s v="Mar,2022"/>
    <n v="2022"/>
    <s v="Mon"/>
    <n v="7"/>
    <s v="YES"/>
    <n v="3"/>
  </r>
  <r>
    <x v="1905"/>
    <s v="Multi-vehicle Pile-up"/>
    <x v="9"/>
    <s v="Fog"/>
    <s v="Icy"/>
    <s v="Evening Rush"/>
    <n v="2"/>
    <s v="Severe"/>
    <d v="2022-03-21T00:00:00"/>
    <d v="1899-12-30T07:45:00"/>
    <n v="2"/>
    <s v="Severe"/>
    <d v="2022-03-21T00:00:00"/>
    <d v="1899-12-30T07:45:00"/>
    <d v="2022-03-21T07:45:00"/>
    <s v="Mar,2022"/>
    <n v="2022"/>
    <s v="Mon"/>
    <n v="7"/>
    <s v="YES"/>
    <n v="3"/>
  </r>
  <r>
    <x v="1906"/>
    <s v="Rear-end Collision"/>
    <x v="3"/>
    <s v="Clear"/>
    <s v="Snow-covered"/>
    <s v="Evening Rush"/>
    <n v="3"/>
    <s v="Moderate"/>
    <d v="2022-03-21T00:00:00"/>
    <d v="1899-12-30T07:46:00"/>
    <n v="3"/>
    <s v="Moderate"/>
    <d v="2022-03-21T00:00:00"/>
    <d v="1899-12-30T07:46:00"/>
    <d v="2022-03-21T07:46:00"/>
    <s v="Mar,2022"/>
    <n v="2022"/>
    <s v="Mon"/>
    <n v="7"/>
    <s v="YES"/>
    <n v="2"/>
  </r>
  <r>
    <x v="1907"/>
    <s v="Pedestrian Involved"/>
    <x v="7"/>
    <s v="Rain"/>
    <s v="Dry"/>
    <s v="Morning Rush"/>
    <n v="1"/>
    <s v="Moderate"/>
    <d v="2022-03-21T00:00:00"/>
    <d v="1899-12-30T07:47:00"/>
    <n v="1"/>
    <s v="Moderate"/>
    <d v="2022-03-21T00:00:00"/>
    <d v="1899-12-30T07:47:00"/>
    <d v="2022-03-21T07:47:00"/>
    <s v="Mar,2022"/>
    <n v="2022"/>
    <s v="Mon"/>
    <n v="7"/>
    <s v="YES"/>
    <n v="2"/>
  </r>
  <r>
    <x v="1908"/>
    <s v="Multi-vehicle Pile-up"/>
    <x v="7"/>
    <s v="Clear"/>
    <s v="Icy"/>
    <s v="Evening Rush"/>
    <n v="3"/>
    <s v="Minor"/>
    <d v="2022-03-21T00:00:00"/>
    <d v="1899-12-30T07:48:00"/>
    <n v="3"/>
    <s v="Minor"/>
    <d v="2022-03-21T00:00:00"/>
    <d v="1899-12-30T07:48:00"/>
    <d v="2022-03-21T07:48:00"/>
    <s v="Mar,2022"/>
    <n v="2022"/>
    <s v="Mon"/>
    <n v="7"/>
    <s v="YES"/>
    <n v="1"/>
  </r>
  <r>
    <x v="1909"/>
    <s v="Side-impact Collision"/>
    <x v="1"/>
    <s v="Fog"/>
    <s v="Icy"/>
    <s v="Morning Rush"/>
    <n v="2"/>
    <s v="Fatal"/>
    <d v="2022-03-21T00:00:00"/>
    <d v="1899-12-30T07:49:00"/>
    <n v="2"/>
    <s v="Fatal"/>
    <d v="2022-03-21T00:00:00"/>
    <d v="1899-12-30T07:49:00"/>
    <d v="2022-03-21T07:49:00"/>
    <s v="Mar,2022"/>
    <n v="2022"/>
    <s v="Mon"/>
    <n v="7"/>
    <s v="YES"/>
    <n v="5"/>
  </r>
  <r>
    <x v="1910"/>
    <s v="Rear-end Collision"/>
    <x v="8"/>
    <s v="Windy"/>
    <s v="Snow-covered"/>
    <s v="Midday"/>
    <n v="3"/>
    <s v="Minor"/>
    <d v="2022-03-21T00:00:00"/>
    <d v="1899-12-30T07:50:00"/>
    <n v="3"/>
    <s v="Minor"/>
    <d v="2022-03-21T00:00:00"/>
    <d v="1899-12-30T07:50:00"/>
    <d v="2022-03-21T07:50:00"/>
    <s v="Mar,2022"/>
    <n v="2022"/>
    <s v="Mon"/>
    <n v="7"/>
    <s v="YES"/>
    <n v="1"/>
  </r>
  <r>
    <x v="1911"/>
    <s v="Side-impact Collision"/>
    <x v="7"/>
    <s v="Snow"/>
    <s v="Icy"/>
    <s v="Midday"/>
    <n v="4"/>
    <s v="Minor"/>
    <d v="2022-03-21T00:00:00"/>
    <d v="1899-12-30T07:51:00"/>
    <n v="4"/>
    <s v="Minor"/>
    <d v="2022-03-21T00:00:00"/>
    <d v="1899-12-30T07:51:00"/>
    <d v="2022-03-21T07:51:00"/>
    <s v="Mar,2022"/>
    <n v="2022"/>
    <s v="Mon"/>
    <n v="7"/>
    <s v="YES"/>
    <n v="1"/>
  </r>
  <r>
    <x v="1912"/>
    <s v="Multi-vehicle Pile-up"/>
    <x v="0"/>
    <s v="Rain"/>
    <s v="Wet"/>
    <s v="Morning Rush"/>
    <n v="2"/>
    <s v="Minor"/>
    <d v="2022-03-21T00:00:00"/>
    <d v="1899-12-30T07:52:00"/>
    <n v="2"/>
    <s v="Minor"/>
    <d v="2022-03-21T00:00:00"/>
    <d v="1899-12-30T07:52:00"/>
    <d v="2022-03-21T07:52:00"/>
    <s v="Mar,2022"/>
    <n v="2022"/>
    <s v="Mon"/>
    <n v="7"/>
    <s v="YES"/>
    <n v="1"/>
  </r>
  <r>
    <x v="1913"/>
    <s v="Single Vehicle Accident"/>
    <x v="7"/>
    <s v="Clear"/>
    <s v="Icy"/>
    <s v="Midday"/>
    <n v="2"/>
    <s v="Fatal"/>
    <d v="2022-03-21T00:00:00"/>
    <d v="1899-12-30T07:53:00"/>
    <n v="2"/>
    <s v="Fatal"/>
    <d v="2022-03-21T00:00:00"/>
    <d v="1899-12-30T07:53:00"/>
    <d v="2022-03-21T07:53:00"/>
    <s v="Mar,2022"/>
    <n v="2022"/>
    <s v="Mon"/>
    <n v="7"/>
    <s v="YES"/>
    <n v="5"/>
  </r>
  <r>
    <x v="1914"/>
    <s v="Single Vehicle Accident"/>
    <x v="8"/>
    <s v="Clear"/>
    <s v="Snow-covered"/>
    <s v="Morning Rush"/>
    <n v="5"/>
    <s v="Minor"/>
    <d v="2022-03-21T00:00:00"/>
    <d v="1899-12-30T07:54:00"/>
    <n v="5"/>
    <s v="Minor"/>
    <d v="2022-03-21T00:00:00"/>
    <d v="1899-12-30T07:54:00"/>
    <d v="2022-03-21T07:54:00"/>
    <s v="Mar,2022"/>
    <n v="2022"/>
    <s v="Mon"/>
    <n v="7"/>
    <s v="YES"/>
    <n v="1"/>
  </r>
  <r>
    <x v="1915"/>
    <s v="Pedestrian Involved"/>
    <x v="8"/>
    <s v="Fog"/>
    <s v="Snow-covered"/>
    <s v="Morning Rush"/>
    <n v="5"/>
    <s v="Fatal"/>
    <d v="2022-03-21T00:00:00"/>
    <d v="1899-12-30T07:55:00"/>
    <n v="5"/>
    <s v="Fatal"/>
    <d v="2022-03-21T00:00:00"/>
    <d v="1899-12-30T07:55:00"/>
    <d v="2022-03-21T07:55:00"/>
    <s v="Mar,2022"/>
    <n v="2022"/>
    <s v="Mon"/>
    <n v="7"/>
    <s v="YES"/>
    <n v="5"/>
  </r>
  <r>
    <x v="1916"/>
    <s v="Pedestrian Involved"/>
    <x v="8"/>
    <s v="Fog"/>
    <s v="Dry"/>
    <s v="Evening Rush"/>
    <n v="2"/>
    <s v="Minor"/>
    <d v="2022-03-21T00:00:00"/>
    <d v="1899-12-30T07:56:00"/>
    <n v="2"/>
    <s v="Minor"/>
    <d v="2022-03-21T00:00:00"/>
    <d v="1899-12-30T07:56:00"/>
    <d v="2022-03-21T07:56:00"/>
    <s v="Mar,2022"/>
    <n v="2022"/>
    <s v="Mon"/>
    <n v="7"/>
    <s v="YES"/>
    <n v="1"/>
  </r>
  <r>
    <x v="1917"/>
    <s v="Pedestrian Involved"/>
    <x v="2"/>
    <s v="Rain"/>
    <s v="Snow-covered"/>
    <s v="Midday"/>
    <n v="1"/>
    <s v="Minor"/>
    <d v="2022-03-21T00:00:00"/>
    <d v="1899-12-30T07:57:00"/>
    <n v="1"/>
    <s v="Minor"/>
    <d v="2022-03-21T00:00:00"/>
    <d v="1899-12-30T07:57:00"/>
    <d v="2022-03-21T07:57:00"/>
    <s v="Mar,2022"/>
    <n v="2022"/>
    <s v="Mon"/>
    <n v="7"/>
    <s v="YES"/>
    <n v="1"/>
  </r>
  <r>
    <x v="1918"/>
    <s v="Side-impact Collision"/>
    <x v="2"/>
    <s v="Fog"/>
    <s v="Dry"/>
    <s v="Midday"/>
    <n v="4"/>
    <s v="Severe"/>
    <d v="2022-03-21T00:00:00"/>
    <d v="1899-12-30T07:58:00"/>
    <n v="4"/>
    <s v="Severe"/>
    <d v="2022-03-21T00:00:00"/>
    <d v="1899-12-30T07:58:00"/>
    <d v="2022-03-21T07:58:00"/>
    <s v="Mar,2022"/>
    <n v="2022"/>
    <s v="Mon"/>
    <n v="7"/>
    <s v="YES"/>
    <n v="3"/>
  </r>
  <r>
    <x v="1919"/>
    <s v="Head-on Collision"/>
    <x v="1"/>
    <s v="Snow"/>
    <s v="Snow-covered"/>
    <s v="Morning Rush"/>
    <n v="3"/>
    <s v="Minor"/>
    <d v="2022-03-21T00:00:00"/>
    <d v="1899-12-30T07:59:00"/>
    <n v="3"/>
    <s v="Minor"/>
    <d v="2022-03-21T00:00:00"/>
    <d v="1899-12-30T07:59:00"/>
    <d v="2022-03-21T07:59:00"/>
    <s v="Mar,2022"/>
    <n v="2022"/>
    <s v="Mon"/>
    <n v="7"/>
    <s v="YES"/>
    <n v="1"/>
  </r>
  <r>
    <x v="1920"/>
    <s v="Head-on Collision"/>
    <x v="2"/>
    <s v="Rain"/>
    <s v="Icy"/>
    <s v="Morning Rush"/>
    <n v="1"/>
    <s v="Moderate"/>
    <d v="2022-03-22T00:00:00"/>
    <d v="1899-12-30T08:00:00"/>
    <n v="1"/>
    <s v="Moderate"/>
    <d v="2022-03-22T00:00:00"/>
    <d v="1899-12-30T08:00:00"/>
    <d v="2022-03-22T08:00:00"/>
    <s v="Mar,2022"/>
    <n v="2022"/>
    <s v="Tue"/>
    <n v="8"/>
    <s v="YES"/>
    <n v="2"/>
  </r>
  <r>
    <x v="1921"/>
    <s v="Head-on Collision"/>
    <x v="6"/>
    <s v="Windy"/>
    <s v="Icy"/>
    <s v="Midday"/>
    <n v="3"/>
    <s v="Minor"/>
    <d v="2022-03-22T00:00:00"/>
    <d v="1899-12-30T08:01:00"/>
    <n v="3"/>
    <s v="Minor"/>
    <d v="2022-03-22T00:00:00"/>
    <d v="1899-12-30T08:01:00"/>
    <d v="2022-03-22T08:01:00"/>
    <s v="Mar,2022"/>
    <n v="2022"/>
    <s v="Tue"/>
    <n v="8"/>
    <s v="YES"/>
    <n v="1"/>
  </r>
  <r>
    <x v="1922"/>
    <s v="Single Vehicle Accident"/>
    <x v="9"/>
    <s v="Snow"/>
    <s v="Dry"/>
    <s v="Midday"/>
    <n v="4"/>
    <s v="Severe"/>
    <d v="2022-03-22T00:00:00"/>
    <d v="1899-12-30T08:02:00"/>
    <n v="4"/>
    <s v="Severe"/>
    <d v="2022-03-22T00:00:00"/>
    <d v="1899-12-30T08:02:00"/>
    <d v="2022-03-22T08:02:00"/>
    <s v="Mar,2022"/>
    <n v="2022"/>
    <s v="Tue"/>
    <n v="8"/>
    <s v="YES"/>
    <n v="3"/>
  </r>
  <r>
    <x v="1923"/>
    <s v="Single Vehicle Accident"/>
    <x v="9"/>
    <s v="Rain"/>
    <s v="Icy"/>
    <s v="Morning Rush"/>
    <n v="5"/>
    <s v="Severe"/>
    <d v="2022-03-22T00:00:00"/>
    <d v="1899-12-30T08:03:00"/>
    <n v="5"/>
    <s v="Severe"/>
    <d v="2022-03-22T00:00:00"/>
    <d v="1899-12-30T08:03:00"/>
    <d v="2022-03-22T08:03:00"/>
    <s v="Mar,2022"/>
    <n v="2022"/>
    <s v="Tue"/>
    <n v="8"/>
    <s v="YES"/>
    <n v="3"/>
  </r>
  <r>
    <x v="1924"/>
    <s v="Head-on Collision"/>
    <x v="1"/>
    <s v="Rain"/>
    <s v="Snow-covered"/>
    <s v="Midday"/>
    <n v="1"/>
    <s v="Severe"/>
    <d v="2022-03-22T00:00:00"/>
    <d v="1899-12-30T08:04:00"/>
    <n v="1"/>
    <s v="Severe"/>
    <d v="2022-03-22T00:00:00"/>
    <d v="1899-12-30T08:04:00"/>
    <d v="2022-03-22T08:04:00"/>
    <s v="Mar,2022"/>
    <n v="2022"/>
    <s v="Tue"/>
    <n v="8"/>
    <s v="YES"/>
    <n v="3"/>
  </r>
  <r>
    <x v="1925"/>
    <s v="Multi-vehicle Pile-up"/>
    <x v="3"/>
    <s v="Rain"/>
    <s v="Snow-covered"/>
    <s v="Morning Rush"/>
    <n v="5"/>
    <s v="Minor"/>
    <d v="2022-03-22T00:00:00"/>
    <d v="1899-12-30T08:05:00"/>
    <n v="5"/>
    <s v="Minor"/>
    <d v="2022-03-22T00:00:00"/>
    <d v="1899-12-30T08:05:00"/>
    <d v="2022-03-22T08:05:00"/>
    <s v="Mar,2022"/>
    <n v="2022"/>
    <s v="Tue"/>
    <n v="8"/>
    <s v="YES"/>
    <n v="1"/>
  </r>
  <r>
    <x v="1926"/>
    <s v="Pedestrian Involved"/>
    <x v="2"/>
    <s v="Clear"/>
    <s v="Dry"/>
    <s v="Evening Rush"/>
    <n v="4"/>
    <s v="Severe"/>
    <d v="2022-03-22T00:00:00"/>
    <d v="1899-12-30T08:06:00"/>
    <n v="4"/>
    <s v="Severe"/>
    <d v="2022-03-22T00:00:00"/>
    <d v="1899-12-30T08:06:00"/>
    <d v="2022-03-22T08:06:00"/>
    <s v="Mar,2022"/>
    <n v="2022"/>
    <s v="Tue"/>
    <n v="8"/>
    <s v="YES"/>
    <n v="3"/>
  </r>
  <r>
    <x v="1927"/>
    <s v="Rear-end Collision"/>
    <x v="2"/>
    <s v="Rain"/>
    <s v="Snow-covered"/>
    <s v="Evening Rush"/>
    <n v="5"/>
    <s v="Severe"/>
    <d v="2022-03-22T00:00:00"/>
    <d v="1899-12-30T08:07:00"/>
    <n v="5"/>
    <s v="Severe"/>
    <d v="2022-03-22T00:00:00"/>
    <d v="1899-12-30T08:07:00"/>
    <d v="2022-03-22T08:07:00"/>
    <s v="Mar,2022"/>
    <n v="2022"/>
    <s v="Tue"/>
    <n v="8"/>
    <s v="YES"/>
    <n v="3"/>
  </r>
  <r>
    <x v="1928"/>
    <s v="Multi-vehicle Pile-up"/>
    <x v="7"/>
    <s v="Clear"/>
    <s v="Icy"/>
    <s v="Morning Rush"/>
    <n v="2"/>
    <s v="Fatal"/>
    <d v="2022-03-22T00:00:00"/>
    <d v="1899-12-30T08:08:00"/>
    <n v="2"/>
    <s v="Fatal"/>
    <d v="2022-03-22T00:00:00"/>
    <d v="1899-12-30T08:08:00"/>
    <d v="2022-03-22T08:08:00"/>
    <s v="Mar,2022"/>
    <n v="2022"/>
    <s v="Tue"/>
    <n v="8"/>
    <s v="YES"/>
    <n v="5"/>
  </r>
  <r>
    <x v="1929"/>
    <s v="Multi-vehicle Pile-up"/>
    <x v="1"/>
    <s v="Rain"/>
    <s v="Snow-covered"/>
    <s v="Evening Rush"/>
    <n v="1"/>
    <s v="Fatal"/>
    <d v="2022-03-22T00:00:00"/>
    <d v="1899-12-30T08:09:00"/>
    <n v="1"/>
    <s v="Fatal"/>
    <d v="2022-03-22T00:00:00"/>
    <d v="1899-12-30T08:09:00"/>
    <d v="2022-03-22T08:09:00"/>
    <s v="Mar,2022"/>
    <n v="2022"/>
    <s v="Tue"/>
    <n v="8"/>
    <s v="YES"/>
    <n v="5"/>
  </r>
  <r>
    <x v="1930"/>
    <s v="Head-on Collision"/>
    <x v="2"/>
    <s v="Snow"/>
    <s v="Dry"/>
    <s v="Midday"/>
    <n v="2"/>
    <s v="Severe"/>
    <d v="2022-03-22T00:00:00"/>
    <d v="1899-12-30T08:10:00"/>
    <n v="2"/>
    <s v="Severe"/>
    <d v="2022-03-22T00:00:00"/>
    <d v="1899-12-30T08:10:00"/>
    <d v="2022-03-22T08:10:00"/>
    <s v="Mar,2022"/>
    <n v="2022"/>
    <s v="Tue"/>
    <n v="8"/>
    <s v="YES"/>
    <n v="3"/>
  </r>
  <r>
    <x v="1931"/>
    <s v="Rear-end Collision"/>
    <x v="7"/>
    <s v="Clear"/>
    <s v="Snow-covered"/>
    <s v="Night"/>
    <n v="5"/>
    <s v="Moderate"/>
    <d v="2022-03-22T00:00:00"/>
    <d v="1899-12-30T08:11:00"/>
    <n v="5"/>
    <s v="Moderate"/>
    <d v="2022-03-22T00:00:00"/>
    <d v="1899-12-30T08:11:00"/>
    <d v="2022-03-22T08:11:00"/>
    <s v="Mar,2022"/>
    <n v="2022"/>
    <s v="Tue"/>
    <n v="8"/>
    <s v="YES"/>
    <n v="2"/>
  </r>
  <r>
    <x v="1932"/>
    <s v="Head-on Collision"/>
    <x v="2"/>
    <s v="Snow"/>
    <s v="Dry"/>
    <s v="Night"/>
    <n v="1"/>
    <s v="Moderate"/>
    <d v="2022-03-22T00:00:00"/>
    <d v="1899-12-30T08:12:00"/>
    <n v="1"/>
    <s v="Moderate"/>
    <d v="2022-03-22T00:00:00"/>
    <d v="1899-12-30T08:12:00"/>
    <d v="2022-03-22T08:12:00"/>
    <s v="Mar,2022"/>
    <n v="2022"/>
    <s v="Tue"/>
    <n v="8"/>
    <s v="YES"/>
    <n v="2"/>
  </r>
  <r>
    <x v="1933"/>
    <s v="Rear-end Collision"/>
    <x v="1"/>
    <s v="Fog"/>
    <s v="Snow-covered"/>
    <s v="Night"/>
    <n v="1"/>
    <s v="Moderate"/>
    <d v="2022-03-22T00:00:00"/>
    <d v="1899-12-30T08:13:00"/>
    <n v="1"/>
    <s v="Moderate"/>
    <d v="2022-03-22T00:00:00"/>
    <d v="1899-12-30T08:13:00"/>
    <d v="2022-03-22T08:13:00"/>
    <s v="Mar,2022"/>
    <n v="2022"/>
    <s v="Tue"/>
    <n v="8"/>
    <s v="YES"/>
    <n v="2"/>
  </r>
  <r>
    <x v="1934"/>
    <s v="Pedestrian Involved"/>
    <x v="3"/>
    <s v="Clear"/>
    <s v="Dry"/>
    <s v="Night"/>
    <n v="1"/>
    <s v="Severe"/>
    <d v="2022-03-22T00:00:00"/>
    <d v="1899-12-30T08:14:00"/>
    <n v="1"/>
    <s v="Severe"/>
    <d v="2022-03-22T00:00:00"/>
    <d v="1899-12-30T08:14:00"/>
    <d v="2022-03-22T08:14:00"/>
    <s v="Mar,2022"/>
    <n v="2022"/>
    <s v="Tue"/>
    <n v="8"/>
    <s v="YES"/>
    <n v="3"/>
  </r>
  <r>
    <x v="1935"/>
    <s v="Multi-vehicle Pile-up"/>
    <x v="4"/>
    <s v="Clear"/>
    <s v="Snow-covered"/>
    <s v="Evening Rush"/>
    <n v="3"/>
    <s v="Fatal"/>
    <d v="2022-03-22T00:00:00"/>
    <d v="1899-12-30T08:15:00"/>
    <n v="3"/>
    <s v="Fatal"/>
    <d v="2022-03-22T00:00:00"/>
    <d v="1899-12-30T08:15:00"/>
    <d v="2022-03-22T08:15:00"/>
    <s v="Mar,2022"/>
    <n v="2022"/>
    <s v="Tue"/>
    <n v="8"/>
    <s v="YES"/>
    <n v="5"/>
  </r>
  <r>
    <x v="1936"/>
    <s v="Single Vehicle Accident"/>
    <x v="9"/>
    <s v="Windy"/>
    <s v="Icy"/>
    <s v="Morning Rush"/>
    <n v="1"/>
    <s v="Severe"/>
    <d v="2022-03-22T00:00:00"/>
    <d v="1899-12-30T08:16:00"/>
    <n v="1"/>
    <s v="Severe"/>
    <d v="2022-03-22T00:00:00"/>
    <d v="1899-12-30T08:16:00"/>
    <d v="2022-03-22T08:16:00"/>
    <s v="Mar,2022"/>
    <n v="2022"/>
    <s v="Tue"/>
    <n v="8"/>
    <s v="YES"/>
    <n v="3"/>
  </r>
  <r>
    <x v="1937"/>
    <s v="Head-on Collision"/>
    <x v="7"/>
    <s v="Clear"/>
    <s v="Dry"/>
    <s v="Morning Rush"/>
    <n v="5"/>
    <s v="Severe"/>
    <d v="2022-03-22T00:00:00"/>
    <d v="1899-12-30T08:17:00"/>
    <n v="5"/>
    <s v="Severe"/>
    <d v="2022-03-22T00:00:00"/>
    <d v="1899-12-30T08:17:00"/>
    <d v="2022-03-22T08:17:00"/>
    <s v="Mar,2022"/>
    <n v="2022"/>
    <s v="Tue"/>
    <n v="8"/>
    <s v="YES"/>
    <n v="3"/>
  </r>
  <r>
    <x v="1938"/>
    <s v="Head-on Collision"/>
    <x v="4"/>
    <s v="Snow"/>
    <s v="Dry"/>
    <s v="Morning Rush"/>
    <n v="3"/>
    <s v="Moderate"/>
    <d v="2022-03-22T00:00:00"/>
    <d v="1899-12-30T08:18:00"/>
    <n v="3"/>
    <s v="Moderate"/>
    <d v="2022-03-22T00:00:00"/>
    <d v="1899-12-30T08:18:00"/>
    <d v="2022-03-22T08:18:00"/>
    <s v="Mar,2022"/>
    <n v="2022"/>
    <s v="Tue"/>
    <n v="8"/>
    <s v="YES"/>
    <n v="2"/>
  </r>
  <r>
    <x v="1939"/>
    <s v="Multi-vehicle Pile-up"/>
    <x v="4"/>
    <s v="Windy"/>
    <s v="Wet"/>
    <s v="Evening Rush"/>
    <n v="3"/>
    <s v="Moderate"/>
    <d v="2022-03-22T00:00:00"/>
    <d v="1899-12-30T08:19:00"/>
    <n v="3"/>
    <s v="Moderate"/>
    <d v="2022-03-22T00:00:00"/>
    <d v="1899-12-30T08:19:00"/>
    <d v="2022-03-22T08:19:00"/>
    <s v="Mar,2022"/>
    <n v="2022"/>
    <s v="Tue"/>
    <n v="8"/>
    <s v="YES"/>
    <n v="2"/>
  </r>
  <r>
    <x v="1940"/>
    <s v="Multi-vehicle Pile-up"/>
    <x v="9"/>
    <s v="Rain"/>
    <s v="Dry"/>
    <s v="Evening Rush"/>
    <n v="2"/>
    <s v="Minor"/>
    <d v="2022-03-22T00:00:00"/>
    <d v="1899-12-30T08:20:00"/>
    <n v="2"/>
    <s v="Minor"/>
    <d v="2022-03-22T00:00:00"/>
    <d v="1899-12-30T08:20:00"/>
    <d v="2022-03-22T08:20:00"/>
    <s v="Mar,2022"/>
    <n v="2022"/>
    <s v="Tue"/>
    <n v="8"/>
    <s v="YES"/>
    <n v="1"/>
  </r>
  <r>
    <x v="1941"/>
    <s v="Pedestrian Involved"/>
    <x v="5"/>
    <s v="Clear"/>
    <s v="Snow-covered"/>
    <s v="Morning Rush"/>
    <n v="3"/>
    <s v="Fatal"/>
    <d v="2022-03-22T00:00:00"/>
    <d v="1899-12-30T08:21:00"/>
    <n v="3"/>
    <s v="Fatal"/>
    <d v="2022-03-22T00:00:00"/>
    <d v="1899-12-30T08:21:00"/>
    <d v="2022-03-22T08:21:00"/>
    <s v="Mar,2022"/>
    <n v="2022"/>
    <s v="Tue"/>
    <n v="8"/>
    <s v="YES"/>
    <n v="5"/>
  </r>
  <r>
    <x v="1942"/>
    <s v="Side-impact Collision"/>
    <x v="7"/>
    <s v="Rain"/>
    <s v="Snow-covered"/>
    <s v="Night"/>
    <n v="1"/>
    <s v="Minor"/>
    <d v="2022-03-22T00:00:00"/>
    <d v="1899-12-30T08:22:00"/>
    <n v="1"/>
    <s v="Minor"/>
    <d v="2022-03-22T00:00:00"/>
    <d v="1899-12-30T08:22:00"/>
    <d v="2022-03-22T08:22:00"/>
    <s v="Mar,2022"/>
    <n v="2022"/>
    <s v="Tue"/>
    <n v="8"/>
    <s v="YES"/>
    <n v="1"/>
  </r>
  <r>
    <x v="1943"/>
    <s v="Head-on Collision"/>
    <x v="4"/>
    <s v="Fog"/>
    <s v="Icy"/>
    <s v="Evening Rush"/>
    <n v="5"/>
    <s v="Moderate"/>
    <d v="2022-03-22T00:00:00"/>
    <d v="1899-12-30T08:23:00"/>
    <n v="5"/>
    <s v="Moderate"/>
    <d v="2022-03-22T00:00:00"/>
    <d v="1899-12-30T08:23:00"/>
    <d v="2022-03-22T08:23:00"/>
    <s v="Mar,2022"/>
    <n v="2022"/>
    <s v="Tue"/>
    <n v="8"/>
    <s v="YES"/>
    <n v="2"/>
  </r>
  <r>
    <x v="1944"/>
    <s v="Rear-end Collision"/>
    <x v="8"/>
    <s v="Rain"/>
    <s v="Wet"/>
    <s v="Evening Rush"/>
    <n v="3"/>
    <s v="Moderate"/>
    <d v="2022-03-23T00:00:00"/>
    <d v="1899-12-30T08:24:00"/>
    <n v="3"/>
    <s v="Moderate"/>
    <d v="2022-03-23T00:00:00"/>
    <d v="1899-12-30T08:24:00"/>
    <d v="2022-03-23T08:24:00"/>
    <s v="Mar,2022"/>
    <n v="2022"/>
    <s v="Wed"/>
    <n v="8"/>
    <s v="YES"/>
    <n v="2"/>
  </r>
  <r>
    <x v="1945"/>
    <s v="Pedestrian Involved"/>
    <x v="1"/>
    <s v="Clear"/>
    <s v="Snow-covered"/>
    <s v="Midday"/>
    <n v="2"/>
    <s v="Severe"/>
    <d v="2022-03-23T00:00:00"/>
    <d v="1899-12-30T08:25:00"/>
    <n v="2"/>
    <s v="Severe"/>
    <d v="2022-03-23T00:00:00"/>
    <d v="1899-12-30T08:25:00"/>
    <d v="2022-03-23T08:25:00"/>
    <s v="Mar,2022"/>
    <n v="2022"/>
    <s v="Wed"/>
    <n v="8"/>
    <s v="YES"/>
    <n v="3"/>
  </r>
  <r>
    <x v="1946"/>
    <s v="Multi-vehicle Pile-up"/>
    <x v="2"/>
    <s v="Rain"/>
    <s v="Dry"/>
    <s v="Morning Rush"/>
    <n v="5"/>
    <s v="Moderate"/>
    <d v="2022-03-23T00:00:00"/>
    <d v="1899-12-30T08:26:00"/>
    <n v="5"/>
    <s v="Moderate"/>
    <d v="2022-03-23T00:00:00"/>
    <d v="1899-12-30T08:26:00"/>
    <d v="2022-03-23T08:26:00"/>
    <s v="Mar,2022"/>
    <n v="2022"/>
    <s v="Wed"/>
    <n v="8"/>
    <s v="YES"/>
    <n v="2"/>
  </r>
  <r>
    <x v="1947"/>
    <s v="Side-impact Collision"/>
    <x v="5"/>
    <s v="Clear"/>
    <s v="Icy"/>
    <s v="Morning Rush"/>
    <n v="1"/>
    <s v="Minor"/>
    <d v="2022-03-23T00:00:00"/>
    <d v="1899-12-30T08:27:00"/>
    <n v="1"/>
    <s v="Minor"/>
    <d v="2022-03-23T00:00:00"/>
    <d v="1899-12-30T08:27:00"/>
    <d v="2022-03-23T08:27:00"/>
    <s v="Mar,2022"/>
    <n v="2022"/>
    <s v="Wed"/>
    <n v="8"/>
    <s v="YES"/>
    <n v="1"/>
  </r>
  <r>
    <x v="1948"/>
    <s v="Head-on Collision"/>
    <x v="9"/>
    <s v="Clear"/>
    <s v="Icy"/>
    <s v="Night"/>
    <n v="3"/>
    <s v="Minor"/>
    <d v="2022-03-23T00:00:00"/>
    <d v="1899-12-30T08:28:00"/>
    <n v="3"/>
    <s v="Minor"/>
    <d v="2022-03-23T00:00:00"/>
    <d v="1899-12-30T08:28:00"/>
    <d v="2022-03-23T08:28:00"/>
    <s v="Mar,2022"/>
    <n v="2022"/>
    <s v="Wed"/>
    <n v="8"/>
    <s v="YES"/>
    <n v="1"/>
  </r>
  <r>
    <x v="1949"/>
    <s v="Head-on Collision"/>
    <x v="9"/>
    <s v="Windy"/>
    <s v="Snow-covered"/>
    <s v="Midday"/>
    <n v="3"/>
    <s v="Severe"/>
    <d v="2022-03-23T00:00:00"/>
    <d v="1899-12-30T08:29:00"/>
    <n v="3"/>
    <s v="Severe"/>
    <d v="2022-03-23T00:00:00"/>
    <d v="1899-12-30T08:29:00"/>
    <d v="2022-03-23T08:29:00"/>
    <s v="Mar,2022"/>
    <n v="2022"/>
    <s v="Wed"/>
    <n v="8"/>
    <s v="YES"/>
    <n v="3"/>
  </r>
  <r>
    <x v="1950"/>
    <s v="Multi-vehicle Pile-up"/>
    <x v="6"/>
    <s v="Snow"/>
    <s v="Wet"/>
    <s v="Night"/>
    <n v="4"/>
    <s v="Moderate"/>
    <d v="2022-03-23T00:00:00"/>
    <d v="1899-12-30T08:30:00"/>
    <n v="4"/>
    <s v="Moderate"/>
    <d v="2022-03-23T00:00:00"/>
    <d v="1899-12-30T08:30:00"/>
    <d v="2022-03-23T08:30:00"/>
    <s v="Mar,2022"/>
    <n v="2022"/>
    <s v="Wed"/>
    <n v="8"/>
    <s v="YES"/>
    <n v="2"/>
  </r>
  <r>
    <x v="1951"/>
    <s v="Multi-vehicle Pile-up"/>
    <x v="2"/>
    <s v="Rain"/>
    <s v="Snow-covered"/>
    <s v="Night"/>
    <n v="5"/>
    <s v="Fatal"/>
    <d v="2022-03-23T00:00:00"/>
    <d v="1899-12-30T08:31:00"/>
    <n v="5"/>
    <s v="Fatal"/>
    <d v="2022-03-23T00:00:00"/>
    <d v="1899-12-30T08:31:00"/>
    <d v="2022-03-23T08:31:00"/>
    <s v="Mar,2022"/>
    <n v="2022"/>
    <s v="Wed"/>
    <n v="8"/>
    <s v="YES"/>
    <n v="5"/>
  </r>
  <r>
    <x v="1952"/>
    <s v="Multi-vehicle Pile-up"/>
    <x v="6"/>
    <s v="Rain"/>
    <s v="Dry"/>
    <s v="Night"/>
    <n v="4"/>
    <s v="Fatal"/>
    <d v="2022-03-23T00:00:00"/>
    <d v="1899-12-30T08:32:00"/>
    <n v="4"/>
    <s v="Fatal"/>
    <d v="2022-03-23T00:00:00"/>
    <d v="1899-12-30T08:32:00"/>
    <d v="2022-03-23T08:32:00"/>
    <s v="Mar,2022"/>
    <n v="2022"/>
    <s v="Wed"/>
    <n v="8"/>
    <s v="YES"/>
    <n v="5"/>
  </r>
  <r>
    <x v="1953"/>
    <s v="Single Vehicle Accident"/>
    <x v="5"/>
    <s v="Snow"/>
    <s v="Dry"/>
    <s v="Midday"/>
    <n v="4"/>
    <s v="Severe"/>
    <d v="2022-03-23T00:00:00"/>
    <d v="1899-12-30T08:33:00"/>
    <n v="4"/>
    <s v="Severe"/>
    <d v="2022-03-23T00:00:00"/>
    <d v="1899-12-30T08:33:00"/>
    <d v="2022-03-23T08:33:00"/>
    <s v="Mar,2022"/>
    <n v="2022"/>
    <s v="Wed"/>
    <n v="8"/>
    <s v="YES"/>
    <n v="3"/>
  </r>
  <r>
    <x v="1954"/>
    <s v="Side-impact Collision"/>
    <x v="8"/>
    <s v="Rain"/>
    <s v="Wet"/>
    <s v="Evening Rush"/>
    <n v="3"/>
    <s v="Moderate"/>
    <d v="2022-03-23T00:00:00"/>
    <d v="1899-12-30T08:34:00"/>
    <n v="3"/>
    <s v="Moderate"/>
    <d v="2022-03-23T00:00:00"/>
    <d v="1899-12-30T08:34:00"/>
    <d v="2022-03-23T08:34:00"/>
    <s v="Mar,2022"/>
    <n v="2022"/>
    <s v="Wed"/>
    <n v="8"/>
    <s v="YES"/>
    <n v="2"/>
  </r>
  <r>
    <x v="1955"/>
    <s v="Pedestrian Involved"/>
    <x v="2"/>
    <s v="Windy"/>
    <s v="Dry"/>
    <s v="Evening Rush"/>
    <n v="2"/>
    <s v="Fatal"/>
    <d v="2022-03-23T00:00:00"/>
    <d v="1899-12-30T08:35:00"/>
    <n v="2"/>
    <s v="Fatal"/>
    <d v="2022-03-23T00:00:00"/>
    <d v="1899-12-30T08:35:00"/>
    <d v="2022-03-23T08:35:00"/>
    <s v="Mar,2022"/>
    <n v="2022"/>
    <s v="Wed"/>
    <n v="8"/>
    <s v="YES"/>
    <n v="5"/>
  </r>
  <r>
    <x v="1956"/>
    <s v="Multi-vehicle Pile-up"/>
    <x v="5"/>
    <s v="Fog"/>
    <s v="Snow-covered"/>
    <s v="Night"/>
    <n v="5"/>
    <s v="Minor"/>
    <d v="2022-03-23T00:00:00"/>
    <d v="1899-12-30T08:36:00"/>
    <n v="5"/>
    <s v="Minor"/>
    <d v="2022-03-23T00:00:00"/>
    <d v="1899-12-30T08:36:00"/>
    <d v="2022-03-23T08:36:00"/>
    <s v="Mar,2022"/>
    <n v="2022"/>
    <s v="Wed"/>
    <n v="8"/>
    <s v="YES"/>
    <n v="1"/>
  </r>
  <r>
    <x v="1957"/>
    <s v="Rear-end Collision"/>
    <x v="7"/>
    <s v="Snow"/>
    <s v="Dry"/>
    <s v="Night"/>
    <n v="1"/>
    <s v="Fatal"/>
    <d v="2022-03-23T00:00:00"/>
    <d v="1899-12-30T08:37:00"/>
    <n v="1"/>
    <s v="Fatal"/>
    <d v="2022-03-23T00:00:00"/>
    <d v="1899-12-30T08:37:00"/>
    <d v="2022-03-23T08:37:00"/>
    <s v="Mar,2022"/>
    <n v="2022"/>
    <s v="Wed"/>
    <n v="8"/>
    <s v="YES"/>
    <n v="5"/>
  </r>
  <r>
    <x v="1958"/>
    <s v="Head-on Collision"/>
    <x v="7"/>
    <s v="Snow"/>
    <s v="Wet"/>
    <s v="Evening Rush"/>
    <n v="2"/>
    <s v="Fatal"/>
    <d v="2022-03-23T00:00:00"/>
    <d v="1899-12-30T08:38:00"/>
    <n v="2"/>
    <s v="Fatal"/>
    <d v="2022-03-23T00:00:00"/>
    <d v="1899-12-30T08:38:00"/>
    <d v="2022-03-23T08:38:00"/>
    <s v="Mar,2022"/>
    <n v="2022"/>
    <s v="Wed"/>
    <n v="8"/>
    <s v="YES"/>
    <n v="5"/>
  </r>
  <r>
    <x v="1959"/>
    <s v="Pedestrian Involved"/>
    <x v="0"/>
    <s v="Fog"/>
    <s v="Snow-covered"/>
    <s v="Night"/>
    <n v="1"/>
    <s v="Moderate"/>
    <d v="2022-03-23T00:00:00"/>
    <d v="1899-12-30T08:39:00"/>
    <n v="1"/>
    <s v="Moderate"/>
    <d v="2022-03-23T00:00:00"/>
    <d v="1899-12-30T08:39:00"/>
    <d v="2022-03-23T08:39:00"/>
    <s v="Mar,2022"/>
    <n v="2022"/>
    <s v="Wed"/>
    <n v="8"/>
    <s v="YES"/>
    <n v="2"/>
  </r>
  <r>
    <x v="1960"/>
    <s v="Single Vehicle Accident"/>
    <x v="9"/>
    <s v="Snow"/>
    <s v="Icy"/>
    <s v="Evening Rush"/>
    <n v="5"/>
    <s v="Minor"/>
    <d v="2022-03-23T00:00:00"/>
    <d v="1899-12-30T08:40:00"/>
    <n v="5"/>
    <s v="Minor"/>
    <d v="2022-03-23T00:00:00"/>
    <d v="1899-12-30T08:40:00"/>
    <d v="2022-03-23T08:40:00"/>
    <s v="Mar,2022"/>
    <n v="2022"/>
    <s v="Wed"/>
    <n v="8"/>
    <s v="YES"/>
    <n v="1"/>
  </r>
  <r>
    <x v="1961"/>
    <s v="Multi-vehicle Pile-up"/>
    <x v="1"/>
    <s v="Clear"/>
    <s v="Snow-covered"/>
    <s v="Morning Rush"/>
    <n v="5"/>
    <s v="Fatal"/>
    <d v="2022-03-23T00:00:00"/>
    <d v="1899-12-30T08:41:00"/>
    <n v="5"/>
    <s v="Fatal"/>
    <d v="2022-03-23T00:00:00"/>
    <d v="1899-12-30T08:41:00"/>
    <d v="2022-03-23T08:41:00"/>
    <s v="Mar,2022"/>
    <n v="2022"/>
    <s v="Wed"/>
    <n v="8"/>
    <s v="YES"/>
    <n v="5"/>
  </r>
  <r>
    <x v="1962"/>
    <s v="Head-on Collision"/>
    <x v="5"/>
    <s v="Fog"/>
    <s v="Dry"/>
    <s v="Night"/>
    <n v="5"/>
    <s v="Moderate"/>
    <d v="2022-03-23T00:00:00"/>
    <d v="1899-12-30T08:42:00"/>
    <n v="5"/>
    <s v="Moderate"/>
    <d v="2022-03-23T00:00:00"/>
    <d v="1899-12-30T08:42:00"/>
    <d v="2022-03-23T08:42:00"/>
    <s v="Mar,2022"/>
    <n v="2022"/>
    <s v="Wed"/>
    <n v="8"/>
    <s v="YES"/>
    <n v="2"/>
  </r>
  <r>
    <x v="1963"/>
    <s v="Side-impact Collision"/>
    <x v="9"/>
    <s v="Clear"/>
    <s v="Icy"/>
    <s v="Midday"/>
    <n v="2"/>
    <s v="Severe"/>
    <d v="2022-03-23T00:00:00"/>
    <d v="1899-12-30T08:43:00"/>
    <n v="2"/>
    <s v="Severe"/>
    <d v="2022-03-23T00:00:00"/>
    <d v="1899-12-30T08:43:00"/>
    <d v="2022-03-23T08:43:00"/>
    <s v="Mar,2022"/>
    <n v="2022"/>
    <s v="Wed"/>
    <n v="8"/>
    <s v="YES"/>
    <n v="3"/>
  </r>
  <r>
    <x v="1964"/>
    <s v="Multi-vehicle Pile-up"/>
    <x v="8"/>
    <s v="Rain"/>
    <s v="Dry"/>
    <s v="Midday"/>
    <n v="1"/>
    <s v="Fatal"/>
    <d v="2022-03-23T00:00:00"/>
    <d v="1899-12-30T08:44:00"/>
    <n v="1"/>
    <s v="Fatal"/>
    <d v="2022-03-23T00:00:00"/>
    <d v="1899-12-30T08:44:00"/>
    <d v="2022-03-23T08:44:00"/>
    <s v="Mar,2022"/>
    <n v="2022"/>
    <s v="Wed"/>
    <n v="8"/>
    <s v="YES"/>
    <n v="5"/>
  </r>
  <r>
    <x v="1965"/>
    <s v="Multi-vehicle Pile-up"/>
    <x v="3"/>
    <s v="Clear"/>
    <s v="Snow-covered"/>
    <s v="Evening Rush"/>
    <n v="4"/>
    <s v="Moderate"/>
    <d v="2022-03-23T00:00:00"/>
    <d v="1899-12-30T08:45:00"/>
    <n v="4"/>
    <s v="Moderate"/>
    <d v="2022-03-23T00:00:00"/>
    <d v="1899-12-30T08:45:00"/>
    <d v="2022-03-23T08:45:00"/>
    <s v="Mar,2022"/>
    <n v="2022"/>
    <s v="Wed"/>
    <n v="8"/>
    <s v="YES"/>
    <n v="2"/>
  </r>
  <r>
    <x v="1966"/>
    <s v="Multi-vehicle Pile-up"/>
    <x v="9"/>
    <s v="Clear"/>
    <s v="Wet"/>
    <s v="Midday"/>
    <n v="2"/>
    <s v="Severe"/>
    <d v="2022-03-23T00:00:00"/>
    <d v="1899-12-30T08:46:00"/>
    <n v="2"/>
    <s v="Severe"/>
    <d v="2022-03-23T00:00:00"/>
    <d v="1899-12-30T08:46:00"/>
    <d v="2022-03-23T08:46:00"/>
    <s v="Mar,2022"/>
    <n v="2022"/>
    <s v="Wed"/>
    <n v="8"/>
    <s v="YES"/>
    <n v="3"/>
  </r>
  <r>
    <x v="1967"/>
    <s v="Multi-vehicle Pile-up"/>
    <x v="6"/>
    <s v="Windy"/>
    <s v="Snow-covered"/>
    <s v="Morning Rush"/>
    <n v="3"/>
    <s v="Fatal"/>
    <d v="2022-03-23T00:00:00"/>
    <d v="1899-12-30T08:47:00"/>
    <n v="3"/>
    <s v="Fatal"/>
    <d v="2022-03-23T00:00:00"/>
    <d v="1899-12-30T08:47:00"/>
    <d v="2022-03-23T08:47:00"/>
    <s v="Mar,2022"/>
    <n v="2022"/>
    <s v="Wed"/>
    <n v="8"/>
    <s v="YES"/>
    <n v="5"/>
  </r>
  <r>
    <x v="1968"/>
    <s v="Pedestrian Involved"/>
    <x v="4"/>
    <s v="Rain"/>
    <s v="Icy"/>
    <s v="Midday"/>
    <n v="4"/>
    <s v="Moderate"/>
    <d v="2022-03-24T00:00:00"/>
    <d v="1899-12-30T08:48:00"/>
    <n v="4"/>
    <s v="Moderate"/>
    <d v="2022-03-24T00:00:00"/>
    <d v="1899-12-30T08:48:00"/>
    <d v="2022-03-24T08:48:00"/>
    <s v="Mar,2022"/>
    <n v="2022"/>
    <s v="Thu"/>
    <n v="8"/>
    <s v="YES"/>
    <n v="2"/>
  </r>
  <r>
    <x v="1969"/>
    <s v="Rear-end Collision"/>
    <x v="0"/>
    <s v="Windy"/>
    <s v="Wet"/>
    <s v="Night"/>
    <n v="5"/>
    <s v="Moderate"/>
    <d v="2022-03-24T00:00:00"/>
    <d v="1899-12-30T08:49:00"/>
    <n v="5"/>
    <s v="Moderate"/>
    <d v="2022-03-24T00:00:00"/>
    <d v="1899-12-30T08:49:00"/>
    <d v="2022-03-24T08:49:00"/>
    <s v="Mar,2022"/>
    <n v="2022"/>
    <s v="Thu"/>
    <n v="8"/>
    <s v="YES"/>
    <n v="2"/>
  </r>
  <r>
    <x v="1970"/>
    <s v="Multi-vehicle Pile-up"/>
    <x v="5"/>
    <s v="Rain"/>
    <s v="Dry"/>
    <s v="Midday"/>
    <n v="1"/>
    <s v="Severe"/>
    <d v="2022-03-24T00:00:00"/>
    <d v="1899-12-30T08:50:00"/>
    <n v="1"/>
    <s v="Severe"/>
    <d v="2022-03-24T00:00:00"/>
    <d v="1899-12-30T08:50:00"/>
    <d v="2022-03-24T08:50:00"/>
    <s v="Mar,2022"/>
    <n v="2022"/>
    <s v="Thu"/>
    <n v="8"/>
    <s v="YES"/>
    <n v="3"/>
  </r>
  <r>
    <x v="1971"/>
    <s v="Multi-vehicle Pile-up"/>
    <x v="6"/>
    <s v="Clear"/>
    <s v="Icy"/>
    <s v="Midday"/>
    <n v="2"/>
    <s v="Fatal"/>
    <d v="2022-03-24T00:00:00"/>
    <d v="1899-12-30T08:51:00"/>
    <n v="2"/>
    <s v="Fatal"/>
    <d v="2022-03-24T00:00:00"/>
    <d v="1899-12-30T08:51:00"/>
    <d v="2022-03-24T08:51:00"/>
    <s v="Mar,2022"/>
    <n v="2022"/>
    <s v="Thu"/>
    <n v="8"/>
    <s v="YES"/>
    <n v="5"/>
  </r>
  <r>
    <x v="1972"/>
    <s v="Single Vehicle Accident"/>
    <x v="6"/>
    <s v="Snow"/>
    <s v="Icy"/>
    <s v="Morning Rush"/>
    <n v="4"/>
    <s v="Severe"/>
    <d v="2022-03-24T00:00:00"/>
    <d v="1899-12-30T08:52:00"/>
    <n v="4"/>
    <s v="Severe"/>
    <d v="2022-03-24T00:00:00"/>
    <d v="1899-12-30T08:52:00"/>
    <d v="2022-03-24T08:52:00"/>
    <s v="Mar,2022"/>
    <n v="2022"/>
    <s v="Thu"/>
    <n v="8"/>
    <s v="YES"/>
    <n v="3"/>
  </r>
  <r>
    <x v="1973"/>
    <s v="Pedestrian Involved"/>
    <x v="6"/>
    <s v="Snow"/>
    <s v="Snow-covered"/>
    <s v="Midday"/>
    <n v="5"/>
    <s v="Moderate"/>
    <d v="2022-03-24T00:00:00"/>
    <d v="1899-12-30T08:53:00"/>
    <n v="5"/>
    <s v="Moderate"/>
    <d v="2022-03-24T00:00:00"/>
    <d v="1899-12-30T08:53:00"/>
    <d v="2022-03-24T08:53:00"/>
    <s v="Mar,2022"/>
    <n v="2022"/>
    <s v="Thu"/>
    <n v="8"/>
    <s v="YES"/>
    <n v="2"/>
  </r>
  <r>
    <x v="1974"/>
    <s v="Head-on Collision"/>
    <x v="9"/>
    <s v="Snow"/>
    <s v="Dry"/>
    <s v="Midday"/>
    <n v="5"/>
    <s v="Moderate"/>
    <d v="2022-03-24T00:00:00"/>
    <d v="1899-12-30T08:54:00"/>
    <n v="5"/>
    <s v="Moderate"/>
    <d v="2022-03-24T00:00:00"/>
    <d v="1899-12-30T08:54:00"/>
    <d v="2022-03-24T08:54:00"/>
    <s v="Mar,2022"/>
    <n v="2022"/>
    <s v="Thu"/>
    <n v="8"/>
    <s v="YES"/>
    <n v="2"/>
  </r>
  <r>
    <x v="1975"/>
    <s v="Rear-end Collision"/>
    <x v="0"/>
    <s v="Windy"/>
    <s v="Wet"/>
    <s v="Morning Rush"/>
    <n v="1"/>
    <s v="Fatal"/>
    <d v="2022-03-24T00:00:00"/>
    <d v="1899-12-30T08:55:00"/>
    <n v="1"/>
    <s v="Fatal"/>
    <d v="2022-03-24T00:00:00"/>
    <d v="1899-12-30T08:55:00"/>
    <d v="2022-03-24T08:55:00"/>
    <s v="Mar,2022"/>
    <n v="2022"/>
    <s v="Thu"/>
    <n v="8"/>
    <s v="YES"/>
    <n v="5"/>
  </r>
  <r>
    <x v="1976"/>
    <s v="Head-on Collision"/>
    <x v="6"/>
    <s v="Fog"/>
    <s v="Dry"/>
    <s v="Evening Rush"/>
    <n v="2"/>
    <s v="Fatal"/>
    <d v="2022-03-24T00:00:00"/>
    <d v="1899-12-30T08:56:00"/>
    <n v="2"/>
    <s v="Fatal"/>
    <d v="2022-03-24T00:00:00"/>
    <d v="1899-12-30T08:56:00"/>
    <d v="2022-03-24T08:56:00"/>
    <s v="Mar,2022"/>
    <n v="2022"/>
    <s v="Thu"/>
    <n v="8"/>
    <s v="YES"/>
    <n v="5"/>
  </r>
  <r>
    <x v="1977"/>
    <s v="Head-on Collision"/>
    <x v="2"/>
    <s v="Windy"/>
    <s v="Wet"/>
    <s v="Morning Rush"/>
    <n v="1"/>
    <s v="Fatal"/>
    <d v="2022-03-24T00:00:00"/>
    <d v="1899-12-30T08:57:00"/>
    <n v="1"/>
    <s v="Fatal"/>
    <d v="2022-03-24T00:00:00"/>
    <d v="1899-12-30T08:57:00"/>
    <d v="2022-03-24T08:57:00"/>
    <s v="Mar,2022"/>
    <n v="2022"/>
    <s v="Thu"/>
    <n v="8"/>
    <s v="YES"/>
    <n v="5"/>
  </r>
  <r>
    <x v="1978"/>
    <s v="Side-impact Collision"/>
    <x v="7"/>
    <s v="Windy"/>
    <s v="Snow-covered"/>
    <s v="Morning Rush"/>
    <n v="2"/>
    <s v="Minor"/>
    <d v="2022-03-24T00:00:00"/>
    <d v="1899-12-30T08:58:00"/>
    <n v="2"/>
    <s v="Minor"/>
    <d v="2022-03-24T00:00:00"/>
    <d v="1899-12-30T08:58:00"/>
    <d v="2022-03-24T08:58:00"/>
    <s v="Mar,2022"/>
    <n v="2022"/>
    <s v="Thu"/>
    <n v="8"/>
    <s v="YES"/>
    <n v="1"/>
  </r>
  <r>
    <x v="1979"/>
    <s v="Side-impact Collision"/>
    <x v="2"/>
    <s v="Fog"/>
    <s v="Snow-covered"/>
    <s v="Evening Rush"/>
    <n v="5"/>
    <s v="Severe"/>
    <d v="2022-03-24T00:00:00"/>
    <d v="1899-12-30T08:59:00"/>
    <n v="5"/>
    <s v="Severe"/>
    <d v="2022-03-24T00:00:00"/>
    <d v="1899-12-30T08:59:00"/>
    <d v="2022-03-24T08:59:00"/>
    <s v="Mar,2022"/>
    <n v="2022"/>
    <s v="Thu"/>
    <n v="8"/>
    <s v="YES"/>
    <n v="3"/>
  </r>
  <r>
    <x v="1980"/>
    <s v="Head-on Collision"/>
    <x v="8"/>
    <s v="Rain"/>
    <s v="Wet"/>
    <s v="Midday"/>
    <n v="4"/>
    <s v="Minor"/>
    <d v="2022-03-24T00:00:00"/>
    <d v="1899-12-30T09:00:00"/>
    <n v="4"/>
    <s v="Minor"/>
    <d v="2022-03-24T00:00:00"/>
    <d v="1899-12-30T09:00:00"/>
    <d v="2022-03-24T09:00:00"/>
    <s v="Mar,2022"/>
    <n v="2022"/>
    <s v="Thu"/>
    <n v="9"/>
    <s v="YES"/>
    <n v="1"/>
  </r>
  <r>
    <x v="1981"/>
    <s v="Single Vehicle Accident"/>
    <x v="5"/>
    <s v="Snow"/>
    <s v="Dry"/>
    <s v="Evening Rush"/>
    <n v="3"/>
    <s v="Moderate"/>
    <d v="2022-03-24T00:00:00"/>
    <d v="1899-12-30T09:01:00"/>
    <n v="3"/>
    <s v="Moderate"/>
    <d v="2022-03-24T00:00:00"/>
    <d v="1899-12-30T09:01:00"/>
    <d v="2022-03-24T09:01:00"/>
    <s v="Mar,2022"/>
    <n v="2022"/>
    <s v="Thu"/>
    <n v="9"/>
    <s v="YES"/>
    <n v="2"/>
  </r>
  <r>
    <x v="1982"/>
    <s v="Side-impact Collision"/>
    <x v="7"/>
    <s v="Rain"/>
    <s v="Snow-covered"/>
    <s v="Midday"/>
    <n v="2"/>
    <s v="Severe"/>
    <d v="2022-03-24T00:00:00"/>
    <d v="1899-12-30T09:02:00"/>
    <n v="2"/>
    <s v="Severe"/>
    <d v="2022-03-24T00:00:00"/>
    <d v="1899-12-30T09:02:00"/>
    <d v="2022-03-24T09:02:00"/>
    <s v="Mar,2022"/>
    <n v="2022"/>
    <s v="Thu"/>
    <n v="9"/>
    <s v="YES"/>
    <n v="3"/>
  </r>
  <r>
    <x v="1983"/>
    <s v="Side-impact Collision"/>
    <x v="2"/>
    <s v="Fog"/>
    <s v="Wet"/>
    <s v="Morning Rush"/>
    <n v="4"/>
    <s v="Moderate"/>
    <d v="2022-03-24T00:00:00"/>
    <d v="1899-12-30T09:03:00"/>
    <n v="4"/>
    <s v="Moderate"/>
    <d v="2022-03-24T00:00:00"/>
    <d v="1899-12-30T09:03:00"/>
    <d v="2022-03-24T09:03:00"/>
    <s v="Mar,2022"/>
    <n v="2022"/>
    <s v="Thu"/>
    <n v="9"/>
    <s v="YES"/>
    <n v="2"/>
  </r>
  <r>
    <x v="1984"/>
    <s v="Side-impact Collision"/>
    <x v="7"/>
    <s v="Clear"/>
    <s v="Snow-covered"/>
    <s v="Evening Rush"/>
    <n v="5"/>
    <s v="Minor"/>
    <d v="2022-03-24T00:00:00"/>
    <d v="1899-12-30T09:04:00"/>
    <n v="5"/>
    <s v="Minor"/>
    <d v="2022-03-24T00:00:00"/>
    <d v="1899-12-30T09:04:00"/>
    <d v="2022-03-24T09:04:00"/>
    <s v="Mar,2022"/>
    <n v="2022"/>
    <s v="Thu"/>
    <n v="9"/>
    <s v="YES"/>
    <n v="1"/>
  </r>
  <r>
    <x v="1985"/>
    <s v="Side-impact Collision"/>
    <x v="1"/>
    <s v="Windy"/>
    <s v="Dry"/>
    <s v="Night"/>
    <n v="5"/>
    <s v="Fatal"/>
    <d v="2022-03-24T00:00:00"/>
    <d v="1899-12-30T09:05:00"/>
    <n v="5"/>
    <s v="Fatal"/>
    <d v="2022-03-24T00:00:00"/>
    <d v="1899-12-30T09:05:00"/>
    <d v="2022-03-24T09:05:00"/>
    <s v="Mar,2022"/>
    <n v="2022"/>
    <s v="Thu"/>
    <n v="9"/>
    <s v="YES"/>
    <n v="5"/>
  </r>
  <r>
    <x v="1986"/>
    <s v="Rear-end Collision"/>
    <x v="5"/>
    <s v="Snow"/>
    <s v="Icy"/>
    <s v="Morning Rush"/>
    <n v="1"/>
    <s v="Fatal"/>
    <d v="2022-03-24T00:00:00"/>
    <d v="1899-12-30T09:06:00"/>
    <n v="1"/>
    <s v="Fatal"/>
    <d v="2022-03-24T00:00:00"/>
    <d v="1899-12-30T09:06:00"/>
    <d v="2022-03-24T09:06:00"/>
    <s v="Mar,2022"/>
    <n v="2022"/>
    <s v="Thu"/>
    <n v="9"/>
    <s v="YES"/>
    <n v="5"/>
  </r>
  <r>
    <x v="1987"/>
    <s v="Head-on Collision"/>
    <x v="0"/>
    <s v="Rain"/>
    <s v="Wet"/>
    <s v="Morning Rush"/>
    <n v="3"/>
    <s v="Fatal"/>
    <d v="2022-03-24T00:00:00"/>
    <d v="1899-12-30T09:07:00"/>
    <n v="3"/>
    <s v="Fatal"/>
    <d v="2022-03-24T00:00:00"/>
    <d v="1899-12-30T09:07:00"/>
    <d v="2022-03-24T09:07:00"/>
    <s v="Mar,2022"/>
    <n v="2022"/>
    <s v="Thu"/>
    <n v="9"/>
    <s v="YES"/>
    <n v="5"/>
  </r>
  <r>
    <x v="1988"/>
    <s v="Rear-end Collision"/>
    <x v="8"/>
    <s v="Rain"/>
    <s v="Wet"/>
    <s v="Night"/>
    <n v="3"/>
    <s v="Minor"/>
    <d v="2022-03-24T00:00:00"/>
    <d v="1899-12-30T09:08:00"/>
    <n v="3"/>
    <s v="Minor"/>
    <d v="2022-03-24T00:00:00"/>
    <d v="1899-12-30T09:08:00"/>
    <d v="2022-03-24T09:08:00"/>
    <s v="Mar,2022"/>
    <n v="2022"/>
    <s v="Thu"/>
    <n v="9"/>
    <s v="YES"/>
    <n v="1"/>
  </r>
  <r>
    <x v="1989"/>
    <s v="Pedestrian Involved"/>
    <x v="5"/>
    <s v="Snow"/>
    <s v="Icy"/>
    <s v="Night"/>
    <n v="5"/>
    <s v="Fatal"/>
    <d v="2022-03-24T00:00:00"/>
    <d v="1899-12-30T09:09:00"/>
    <n v="5"/>
    <s v="Fatal"/>
    <d v="2022-03-24T00:00:00"/>
    <d v="1899-12-30T09:09:00"/>
    <d v="2022-03-24T09:09:00"/>
    <s v="Mar,2022"/>
    <n v="2022"/>
    <s v="Thu"/>
    <n v="9"/>
    <s v="YES"/>
    <n v="5"/>
  </r>
  <r>
    <x v="1990"/>
    <s v="Pedestrian Involved"/>
    <x v="5"/>
    <s v="Windy"/>
    <s v="Snow-covered"/>
    <s v="Midday"/>
    <n v="3"/>
    <s v="Minor"/>
    <d v="2022-03-24T00:00:00"/>
    <d v="1899-12-30T09:10:00"/>
    <n v="3"/>
    <s v="Minor"/>
    <d v="2022-03-24T00:00:00"/>
    <d v="1899-12-30T09:10:00"/>
    <d v="2022-03-24T09:10:00"/>
    <s v="Mar,2022"/>
    <n v="2022"/>
    <s v="Thu"/>
    <n v="9"/>
    <s v="YES"/>
    <n v="1"/>
  </r>
  <r>
    <x v="1991"/>
    <s v="Multi-vehicle Pile-up"/>
    <x v="5"/>
    <s v="Clear"/>
    <s v="Wet"/>
    <s v="Night"/>
    <n v="3"/>
    <s v="Severe"/>
    <d v="2022-03-24T00:00:00"/>
    <d v="1899-12-30T09:11:00"/>
    <n v="3"/>
    <s v="Severe"/>
    <d v="2022-03-24T00:00:00"/>
    <d v="1899-12-30T09:11:00"/>
    <d v="2022-03-24T09:11:00"/>
    <s v="Mar,2022"/>
    <n v="2022"/>
    <s v="Thu"/>
    <n v="9"/>
    <s v="YES"/>
    <n v="3"/>
  </r>
  <r>
    <x v="1992"/>
    <s v="Pedestrian Involved"/>
    <x v="5"/>
    <s v="Rain"/>
    <s v="Snow-covered"/>
    <s v="Evening Rush"/>
    <n v="4"/>
    <s v="Severe"/>
    <d v="2022-03-25T00:00:00"/>
    <d v="1899-12-30T09:12:00"/>
    <n v="4"/>
    <s v="Severe"/>
    <d v="2022-03-25T00:00:00"/>
    <d v="1899-12-30T09:12:00"/>
    <d v="2022-03-25T09:12:00"/>
    <s v="Mar,2022"/>
    <n v="2022"/>
    <s v="Fri"/>
    <n v="9"/>
    <s v="YES"/>
    <n v="3"/>
  </r>
  <r>
    <x v="1993"/>
    <s v="Rear-end Collision"/>
    <x v="1"/>
    <s v="Snow"/>
    <s v="Dry"/>
    <s v="Morning Rush"/>
    <n v="3"/>
    <s v="Minor"/>
    <d v="2022-03-25T00:00:00"/>
    <d v="1899-12-30T09:13:00"/>
    <n v="3"/>
    <s v="Minor"/>
    <d v="2022-03-25T00:00:00"/>
    <d v="1899-12-30T09:13:00"/>
    <d v="2022-03-25T09:13:00"/>
    <s v="Mar,2022"/>
    <n v="2022"/>
    <s v="Fri"/>
    <n v="9"/>
    <s v="YES"/>
    <n v="1"/>
  </r>
  <r>
    <x v="1994"/>
    <s v="Multi-vehicle Pile-up"/>
    <x v="7"/>
    <s v="Rain"/>
    <s v="Dry"/>
    <s v="Midday"/>
    <n v="5"/>
    <s v="Fatal"/>
    <d v="2022-03-25T00:00:00"/>
    <d v="1899-12-30T09:14:00"/>
    <n v="5"/>
    <s v="Fatal"/>
    <d v="2022-03-25T00:00:00"/>
    <d v="1899-12-30T09:14:00"/>
    <d v="2022-03-25T09:14:00"/>
    <s v="Mar,2022"/>
    <n v="2022"/>
    <s v="Fri"/>
    <n v="9"/>
    <s v="YES"/>
    <n v="5"/>
  </r>
  <r>
    <x v="1995"/>
    <s v="Head-on Collision"/>
    <x v="4"/>
    <s v="Windy"/>
    <s v="Wet"/>
    <s v="Midday"/>
    <n v="5"/>
    <s v="Moderate"/>
    <d v="2022-03-25T00:00:00"/>
    <d v="1899-12-30T09:15:00"/>
    <n v="5"/>
    <s v="Moderate"/>
    <d v="2022-03-25T00:00:00"/>
    <d v="1899-12-30T09:15:00"/>
    <d v="2022-03-25T09:15:00"/>
    <s v="Mar,2022"/>
    <n v="2022"/>
    <s v="Fri"/>
    <n v="9"/>
    <s v="YES"/>
    <n v="2"/>
  </r>
  <r>
    <x v="1996"/>
    <s v="Pedestrian Involved"/>
    <x v="4"/>
    <s v="Windy"/>
    <s v="Wet"/>
    <s v="Morning Rush"/>
    <n v="3"/>
    <s v="Severe"/>
    <d v="2022-03-25T00:00:00"/>
    <d v="1899-12-30T09:16:00"/>
    <n v="3"/>
    <s v="Severe"/>
    <d v="2022-03-25T00:00:00"/>
    <d v="1899-12-30T09:16:00"/>
    <d v="2022-03-25T09:16:00"/>
    <s v="Mar,2022"/>
    <n v="2022"/>
    <s v="Fri"/>
    <n v="9"/>
    <s v="YES"/>
    <n v="3"/>
  </r>
  <r>
    <x v="1997"/>
    <s v="Side-impact Collision"/>
    <x v="9"/>
    <s v="Clear"/>
    <s v="Wet"/>
    <s v="Morning Rush"/>
    <n v="1"/>
    <s v="Fatal"/>
    <d v="2022-03-25T00:00:00"/>
    <d v="1899-12-30T09:17:00"/>
    <n v="1"/>
    <s v="Fatal"/>
    <d v="2022-03-25T00:00:00"/>
    <d v="1899-12-30T09:17:00"/>
    <d v="2022-03-25T09:17:00"/>
    <s v="Mar,2022"/>
    <n v="2022"/>
    <s v="Fri"/>
    <n v="9"/>
    <s v="YES"/>
    <n v="5"/>
  </r>
  <r>
    <x v="1998"/>
    <s v="Pedestrian Involved"/>
    <x v="4"/>
    <s v="Snow"/>
    <s v="Dry"/>
    <s v="Morning Rush"/>
    <n v="5"/>
    <s v="Moderate"/>
    <d v="2022-03-25T00:00:00"/>
    <d v="1899-12-30T09:18:00"/>
    <n v="5"/>
    <s v="Moderate"/>
    <d v="2022-03-25T00:00:00"/>
    <d v="1899-12-30T09:18:00"/>
    <d v="2022-03-25T09:18:00"/>
    <s v="Mar,2022"/>
    <n v="2022"/>
    <s v="Fri"/>
    <n v="9"/>
    <s v="YES"/>
    <n v="2"/>
  </r>
  <r>
    <x v="1999"/>
    <s v="Single Vehicle Accident"/>
    <x v="5"/>
    <s v="Snow"/>
    <s v="Snow-covered"/>
    <s v="Midday"/>
    <n v="3"/>
    <s v="Minor"/>
    <d v="2022-03-25T00:00:00"/>
    <d v="1899-12-30T09:19:00"/>
    <n v="3"/>
    <s v="Minor"/>
    <d v="2022-03-25T00:00:00"/>
    <d v="1899-12-30T09:19:00"/>
    <d v="2022-03-25T09:19:00"/>
    <s v="Mar,2022"/>
    <n v="2022"/>
    <s v="Fri"/>
    <n v="9"/>
    <s v="YES"/>
    <n v="1"/>
  </r>
  <r>
    <x v="2000"/>
    <s v="Side-impact Collision"/>
    <x v="6"/>
    <s v="Fog"/>
    <s v="Snow-covered"/>
    <s v="Night"/>
    <n v="2"/>
    <s v="Minor"/>
    <d v="2022-03-25T00:00:00"/>
    <d v="1899-12-30T09:20:00"/>
    <n v="2"/>
    <s v="Minor"/>
    <d v="2022-03-25T00:00:00"/>
    <d v="1899-12-30T09:20:00"/>
    <d v="2022-03-25T09:20:00"/>
    <s v="Mar,2022"/>
    <n v="2022"/>
    <s v="Fri"/>
    <n v="9"/>
    <s v="YES"/>
    <n v="1"/>
  </r>
  <r>
    <x v="2001"/>
    <s v="Side-impact Collision"/>
    <x v="5"/>
    <s v="Snow"/>
    <s v="Icy"/>
    <s v="Night"/>
    <n v="5"/>
    <s v="Fatal"/>
    <d v="2022-03-25T00:00:00"/>
    <d v="1899-12-30T09:21:00"/>
    <n v="5"/>
    <s v="Fatal"/>
    <d v="2022-03-25T00:00:00"/>
    <d v="1899-12-30T09:21:00"/>
    <d v="2022-03-25T09:21:00"/>
    <s v="Mar,2022"/>
    <n v="2022"/>
    <s v="Fri"/>
    <n v="9"/>
    <s v="YES"/>
    <n v="5"/>
  </r>
  <r>
    <x v="2002"/>
    <s v="Side-impact Collision"/>
    <x v="3"/>
    <s v="Snow"/>
    <s v="Snow-covered"/>
    <s v="Night"/>
    <n v="1"/>
    <s v="Moderate"/>
    <d v="2022-03-25T00:00:00"/>
    <d v="1899-12-30T09:22:00"/>
    <n v="1"/>
    <s v="Moderate"/>
    <d v="2022-03-25T00:00:00"/>
    <d v="1899-12-30T09:22:00"/>
    <d v="2022-03-25T09:22:00"/>
    <s v="Mar,2022"/>
    <n v="2022"/>
    <s v="Fri"/>
    <n v="9"/>
    <s v="YES"/>
    <n v="2"/>
  </r>
  <r>
    <x v="2003"/>
    <s v="Multi-vehicle Pile-up"/>
    <x v="1"/>
    <s v="Rain"/>
    <s v="Dry"/>
    <s v="Morning Rush"/>
    <n v="4"/>
    <s v="Severe"/>
    <d v="2022-03-25T00:00:00"/>
    <d v="1899-12-30T09:23:00"/>
    <n v="4"/>
    <s v="Severe"/>
    <d v="2022-03-25T00:00:00"/>
    <d v="1899-12-30T09:23:00"/>
    <d v="2022-03-25T09:23:00"/>
    <s v="Mar,2022"/>
    <n v="2022"/>
    <s v="Fri"/>
    <n v="9"/>
    <s v="YES"/>
    <n v="3"/>
  </r>
  <r>
    <x v="2004"/>
    <s v="Pedestrian Involved"/>
    <x v="8"/>
    <s v="Clear"/>
    <s v="Icy"/>
    <s v="Midday"/>
    <n v="5"/>
    <s v="Minor"/>
    <d v="2022-03-25T00:00:00"/>
    <d v="1899-12-30T09:24:00"/>
    <n v="5"/>
    <s v="Minor"/>
    <d v="2022-03-25T00:00:00"/>
    <d v="1899-12-30T09:24:00"/>
    <d v="2022-03-25T09:24:00"/>
    <s v="Mar,2022"/>
    <n v="2022"/>
    <s v="Fri"/>
    <n v="9"/>
    <s v="YES"/>
    <n v="1"/>
  </r>
  <r>
    <x v="2005"/>
    <s v="Side-impact Collision"/>
    <x v="4"/>
    <s v="Fog"/>
    <s v="Dry"/>
    <s v="Morning Rush"/>
    <n v="4"/>
    <s v="Fatal"/>
    <d v="2022-03-25T00:00:00"/>
    <d v="1899-12-30T09:25:00"/>
    <n v="4"/>
    <s v="Fatal"/>
    <d v="2022-03-25T00:00:00"/>
    <d v="1899-12-30T09:25:00"/>
    <d v="2022-03-25T09:25:00"/>
    <s v="Mar,2022"/>
    <n v="2022"/>
    <s v="Fri"/>
    <n v="9"/>
    <s v="YES"/>
    <n v="5"/>
  </r>
  <r>
    <x v="2006"/>
    <s v="Multi-vehicle Pile-up"/>
    <x v="1"/>
    <s v="Snow"/>
    <s v="Snow-covered"/>
    <s v="Morning Rush"/>
    <n v="5"/>
    <s v="Moderate"/>
    <d v="2022-03-25T00:00:00"/>
    <d v="1899-12-30T09:26:00"/>
    <n v="5"/>
    <s v="Moderate"/>
    <d v="2022-03-25T00:00:00"/>
    <d v="1899-12-30T09:26:00"/>
    <d v="2022-03-25T09:26:00"/>
    <s v="Mar,2022"/>
    <n v="2022"/>
    <s v="Fri"/>
    <n v="9"/>
    <s v="YES"/>
    <n v="2"/>
  </r>
  <r>
    <x v="2007"/>
    <s v="Single Vehicle Accident"/>
    <x v="9"/>
    <s v="Rain"/>
    <s v="Snow-covered"/>
    <s v="Morning Rush"/>
    <n v="1"/>
    <s v="Severe"/>
    <d v="2022-03-25T00:00:00"/>
    <d v="1899-12-30T09:27:00"/>
    <n v="1"/>
    <s v="Severe"/>
    <d v="2022-03-25T00:00:00"/>
    <d v="1899-12-30T09:27:00"/>
    <d v="2022-03-25T09:27:00"/>
    <s v="Mar,2022"/>
    <n v="2022"/>
    <s v="Fri"/>
    <n v="9"/>
    <s v="YES"/>
    <n v="3"/>
  </r>
  <r>
    <x v="2008"/>
    <s v="Rear-end Collision"/>
    <x v="9"/>
    <s v="Fog"/>
    <s v="Dry"/>
    <s v="Evening Rush"/>
    <n v="3"/>
    <s v="Severe"/>
    <d v="2022-03-25T00:00:00"/>
    <d v="1899-12-30T09:28:00"/>
    <n v="3"/>
    <s v="Severe"/>
    <d v="2022-03-25T00:00:00"/>
    <d v="1899-12-30T09:28:00"/>
    <d v="2022-03-25T09:28:00"/>
    <s v="Mar,2022"/>
    <n v="2022"/>
    <s v="Fri"/>
    <n v="9"/>
    <s v="YES"/>
    <n v="3"/>
  </r>
  <r>
    <x v="2009"/>
    <s v="Single Vehicle Accident"/>
    <x v="9"/>
    <s v="Clear"/>
    <s v="Icy"/>
    <s v="Midday"/>
    <n v="3"/>
    <s v="Fatal"/>
    <d v="2022-03-25T00:00:00"/>
    <d v="1899-12-30T09:29:00"/>
    <n v="3"/>
    <s v="Fatal"/>
    <d v="2022-03-25T00:00:00"/>
    <d v="1899-12-30T09:29:00"/>
    <d v="2022-03-25T09:29:00"/>
    <s v="Mar,2022"/>
    <n v="2022"/>
    <s v="Fri"/>
    <n v="9"/>
    <s v="YES"/>
    <n v="5"/>
  </r>
  <r>
    <x v="2010"/>
    <s v="Head-on Collision"/>
    <x v="2"/>
    <s v="Clear"/>
    <s v="Snow-covered"/>
    <s v="Midday"/>
    <n v="2"/>
    <s v="Severe"/>
    <d v="2022-03-25T00:00:00"/>
    <d v="1899-12-30T09:30:00"/>
    <n v="2"/>
    <s v="Severe"/>
    <d v="2022-03-25T00:00:00"/>
    <d v="1899-12-30T09:30:00"/>
    <d v="2022-03-25T09:30:00"/>
    <s v="Mar,2022"/>
    <n v="2022"/>
    <s v="Fri"/>
    <n v="9"/>
    <s v="YES"/>
    <n v="3"/>
  </r>
  <r>
    <x v="2011"/>
    <s v="Multi-vehicle Pile-up"/>
    <x v="1"/>
    <s v="Clear"/>
    <s v="Snow-covered"/>
    <s v="Evening Rush"/>
    <n v="5"/>
    <s v="Fatal"/>
    <d v="2022-03-25T00:00:00"/>
    <d v="1899-12-30T09:31:00"/>
    <n v="5"/>
    <s v="Fatal"/>
    <d v="2022-03-25T00:00:00"/>
    <d v="1899-12-30T09:31:00"/>
    <d v="2022-03-25T09:31:00"/>
    <s v="Mar,2022"/>
    <n v="2022"/>
    <s v="Fri"/>
    <n v="9"/>
    <s v="YES"/>
    <n v="5"/>
  </r>
  <r>
    <x v="2012"/>
    <s v="Multi-vehicle Pile-up"/>
    <x v="8"/>
    <s v="Fog"/>
    <s v="Dry"/>
    <s v="Midday"/>
    <n v="5"/>
    <s v="Moderate"/>
    <d v="2022-03-25T00:00:00"/>
    <d v="1899-12-30T09:32:00"/>
    <n v="5"/>
    <s v="Moderate"/>
    <d v="2022-03-25T00:00:00"/>
    <d v="1899-12-30T09:32:00"/>
    <d v="2022-03-25T09:32:00"/>
    <s v="Mar,2022"/>
    <n v="2022"/>
    <s v="Fri"/>
    <n v="9"/>
    <s v="YES"/>
    <n v="2"/>
  </r>
  <r>
    <x v="2013"/>
    <s v="Side-impact Collision"/>
    <x v="9"/>
    <s v="Windy"/>
    <s v="Dry"/>
    <s v="Night"/>
    <n v="5"/>
    <s v="Fatal"/>
    <d v="2022-03-25T00:00:00"/>
    <d v="1899-12-30T09:33:00"/>
    <n v="5"/>
    <s v="Fatal"/>
    <d v="2022-03-25T00:00:00"/>
    <d v="1899-12-30T09:33:00"/>
    <d v="2022-03-25T09:33:00"/>
    <s v="Mar,2022"/>
    <n v="2022"/>
    <s v="Fri"/>
    <n v="9"/>
    <s v="YES"/>
    <n v="5"/>
  </r>
  <r>
    <x v="2014"/>
    <s v="Single Vehicle Accident"/>
    <x v="3"/>
    <s v="Fog"/>
    <s v="Dry"/>
    <s v="Midday"/>
    <n v="4"/>
    <s v="Minor"/>
    <d v="2022-03-25T00:00:00"/>
    <d v="1899-12-30T09:34:00"/>
    <n v="4"/>
    <s v="Minor"/>
    <d v="2022-03-25T00:00:00"/>
    <d v="1899-12-30T09:34:00"/>
    <d v="2022-03-25T09:34:00"/>
    <s v="Mar,2022"/>
    <n v="2022"/>
    <s v="Fri"/>
    <n v="9"/>
    <s v="YES"/>
    <n v="1"/>
  </r>
  <r>
    <x v="2015"/>
    <s v="Pedestrian Involved"/>
    <x v="3"/>
    <s v="Clear"/>
    <s v="Icy"/>
    <s v="Morning Rush"/>
    <n v="1"/>
    <s v="Minor"/>
    <d v="2022-03-25T00:00:00"/>
    <d v="1899-12-30T09:35:00"/>
    <n v="1"/>
    <s v="Minor"/>
    <d v="2022-03-25T00:00:00"/>
    <d v="1899-12-30T09:35:00"/>
    <d v="2022-03-25T09:35:00"/>
    <s v="Mar,2022"/>
    <n v="2022"/>
    <s v="Fri"/>
    <n v="9"/>
    <s v="YES"/>
    <n v="1"/>
  </r>
  <r>
    <x v="2016"/>
    <s v="Head-on Collision"/>
    <x v="8"/>
    <s v="Rain"/>
    <s v="Icy"/>
    <s v="Morning Rush"/>
    <n v="4"/>
    <s v="Severe"/>
    <d v="2022-03-26T00:00:00"/>
    <d v="1899-12-30T09:36:00"/>
    <n v="4"/>
    <s v="Severe"/>
    <d v="2022-03-26T00:00:00"/>
    <d v="1899-12-30T09:36:00"/>
    <d v="2022-03-26T09:36:00"/>
    <s v="Mar,2022"/>
    <n v="2022"/>
    <s v="Sat"/>
    <n v="9"/>
    <s v="YES"/>
    <n v="3"/>
  </r>
  <r>
    <x v="2017"/>
    <s v="Multi-vehicle Pile-up"/>
    <x v="9"/>
    <s v="Fog"/>
    <s v="Snow-covered"/>
    <s v="Evening Rush"/>
    <n v="1"/>
    <s v="Severe"/>
    <d v="2022-03-26T00:00:00"/>
    <d v="1899-12-30T09:37:00"/>
    <n v="1"/>
    <s v="Severe"/>
    <d v="2022-03-26T00:00:00"/>
    <d v="1899-12-30T09:37:00"/>
    <d v="2022-03-26T09:37:00"/>
    <s v="Mar,2022"/>
    <n v="2022"/>
    <s v="Sat"/>
    <n v="9"/>
    <s v="YES"/>
    <n v="3"/>
  </r>
  <r>
    <x v="2018"/>
    <s v="Single Vehicle Accident"/>
    <x v="9"/>
    <s v="Rain"/>
    <s v="Snow-covered"/>
    <s v="Morning Rush"/>
    <n v="1"/>
    <s v="Severe"/>
    <d v="2022-03-26T00:00:00"/>
    <d v="1899-12-30T09:38:00"/>
    <n v="1"/>
    <s v="Severe"/>
    <d v="2022-03-26T00:00:00"/>
    <d v="1899-12-30T09:38:00"/>
    <d v="2022-03-26T09:38:00"/>
    <s v="Mar,2022"/>
    <n v="2022"/>
    <s v="Sat"/>
    <n v="9"/>
    <s v="YES"/>
    <n v="3"/>
  </r>
  <r>
    <x v="2019"/>
    <s v="Side-impact Collision"/>
    <x v="7"/>
    <s v="Windy"/>
    <s v="Wet"/>
    <s v="Evening Rush"/>
    <n v="4"/>
    <s v="Fatal"/>
    <d v="2022-03-26T00:00:00"/>
    <d v="1899-12-30T09:39:00"/>
    <n v="4"/>
    <s v="Fatal"/>
    <d v="2022-03-26T00:00:00"/>
    <d v="1899-12-30T09:39:00"/>
    <d v="2022-03-26T09:39:00"/>
    <s v="Mar,2022"/>
    <n v="2022"/>
    <s v="Sat"/>
    <n v="9"/>
    <s v="YES"/>
    <n v="5"/>
  </r>
  <r>
    <x v="2020"/>
    <s v="Pedestrian Involved"/>
    <x v="9"/>
    <s v="Clear"/>
    <s v="Wet"/>
    <s v="Midday"/>
    <n v="3"/>
    <s v="Minor"/>
    <d v="2022-03-26T00:00:00"/>
    <d v="1899-12-30T09:40:00"/>
    <n v="3"/>
    <s v="Minor"/>
    <d v="2022-03-26T00:00:00"/>
    <d v="1899-12-30T09:40:00"/>
    <d v="2022-03-26T09:40:00"/>
    <s v="Mar,2022"/>
    <n v="2022"/>
    <s v="Sat"/>
    <n v="9"/>
    <s v="YES"/>
    <n v="1"/>
  </r>
  <r>
    <x v="2021"/>
    <s v="Side-impact Collision"/>
    <x v="6"/>
    <s v="Clear"/>
    <s v="Dry"/>
    <s v="Evening Rush"/>
    <n v="4"/>
    <s v="Moderate"/>
    <d v="2022-03-26T00:00:00"/>
    <d v="1899-12-30T09:41:00"/>
    <n v="4"/>
    <s v="Moderate"/>
    <d v="2022-03-26T00:00:00"/>
    <d v="1899-12-30T09:41:00"/>
    <d v="2022-03-26T09:41:00"/>
    <s v="Mar,2022"/>
    <n v="2022"/>
    <s v="Sat"/>
    <n v="9"/>
    <s v="YES"/>
    <n v="2"/>
  </r>
  <r>
    <x v="2022"/>
    <s v="Head-on Collision"/>
    <x v="8"/>
    <s v="Rain"/>
    <s v="Dry"/>
    <s v="Midday"/>
    <n v="4"/>
    <s v="Moderate"/>
    <d v="2022-03-26T00:00:00"/>
    <d v="1899-12-30T09:42:00"/>
    <n v="4"/>
    <s v="Moderate"/>
    <d v="2022-03-26T00:00:00"/>
    <d v="1899-12-30T09:42:00"/>
    <d v="2022-03-26T09:42:00"/>
    <s v="Mar,2022"/>
    <n v="2022"/>
    <s v="Sat"/>
    <n v="9"/>
    <s v="YES"/>
    <n v="2"/>
  </r>
  <r>
    <x v="2023"/>
    <s v="Single Vehicle Accident"/>
    <x v="8"/>
    <s v="Windy"/>
    <s v="Wet"/>
    <s v="Midday"/>
    <n v="2"/>
    <s v="Severe"/>
    <d v="2022-03-26T00:00:00"/>
    <d v="1899-12-30T09:43:00"/>
    <n v="2"/>
    <s v="Severe"/>
    <d v="2022-03-26T00:00:00"/>
    <d v="1899-12-30T09:43:00"/>
    <d v="2022-03-26T09:43:00"/>
    <s v="Mar,2022"/>
    <n v="2022"/>
    <s v="Sat"/>
    <n v="9"/>
    <s v="YES"/>
    <n v="3"/>
  </r>
  <r>
    <x v="2024"/>
    <s v="Side-impact Collision"/>
    <x v="1"/>
    <s v="Clear"/>
    <s v="Dry"/>
    <s v="Morning Rush"/>
    <n v="2"/>
    <s v="Moderate"/>
    <d v="2022-03-26T00:00:00"/>
    <d v="1899-12-30T09:44:00"/>
    <n v="2"/>
    <s v="Moderate"/>
    <d v="2022-03-26T00:00:00"/>
    <d v="1899-12-30T09:44:00"/>
    <d v="2022-03-26T09:44:00"/>
    <s v="Mar,2022"/>
    <n v="2022"/>
    <s v="Sat"/>
    <n v="9"/>
    <s v="YES"/>
    <n v="2"/>
  </r>
  <r>
    <x v="2025"/>
    <s v="Head-on Collision"/>
    <x v="3"/>
    <s v="Fog"/>
    <s v="Wet"/>
    <s v="Evening Rush"/>
    <n v="4"/>
    <s v="Fatal"/>
    <d v="2022-03-26T00:00:00"/>
    <d v="1899-12-30T09:45:00"/>
    <n v="4"/>
    <s v="Fatal"/>
    <d v="2022-03-26T00:00:00"/>
    <d v="1899-12-30T09:45:00"/>
    <d v="2022-03-26T09:45:00"/>
    <s v="Mar,2022"/>
    <n v="2022"/>
    <s v="Sat"/>
    <n v="9"/>
    <s v="YES"/>
    <n v="5"/>
  </r>
  <r>
    <x v="2026"/>
    <s v="Multi-vehicle Pile-up"/>
    <x v="2"/>
    <s v="Rain"/>
    <s v="Wet"/>
    <s v="Midday"/>
    <n v="3"/>
    <s v="Minor"/>
    <d v="2022-03-26T00:00:00"/>
    <d v="1899-12-30T09:46:00"/>
    <n v="3"/>
    <s v="Minor"/>
    <d v="2022-03-26T00:00:00"/>
    <d v="1899-12-30T09:46:00"/>
    <d v="2022-03-26T09:46:00"/>
    <s v="Mar,2022"/>
    <n v="2022"/>
    <s v="Sat"/>
    <n v="9"/>
    <s v="YES"/>
    <n v="1"/>
  </r>
  <r>
    <x v="2027"/>
    <s v="Pedestrian Involved"/>
    <x v="4"/>
    <s v="Windy"/>
    <s v="Snow-covered"/>
    <s v="Night"/>
    <n v="3"/>
    <s v="Fatal"/>
    <d v="2022-03-26T00:00:00"/>
    <d v="1899-12-30T09:47:00"/>
    <n v="3"/>
    <s v="Fatal"/>
    <d v="2022-03-26T00:00:00"/>
    <d v="1899-12-30T09:47:00"/>
    <d v="2022-03-26T09:47:00"/>
    <s v="Mar,2022"/>
    <n v="2022"/>
    <s v="Sat"/>
    <n v="9"/>
    <s v="YES"/>
    <n v="5"/>
  </r>
  <r>
    <x v="2028"/>
    <s v="Single Vehicle Accident"/>
    <x v="8"/>
    <s v="Rain"/>
    <s v="Icy"/>
    <s v="Midday"/>
    <n v="4"/>
    <s v="Fatal"/>
    <d v="2022-03-26T00:00:00"/>
    <d v="1899-12-30T09:48:00"/>
    <n v="4"/>
    <s v="Fatal"/>
    <d v="2022-03-26T00:00:00"/>
    <d v="1899-12-30T09:48:00"/>
    <d v="2022-03-26T09:48:00"/>
    <s v="Mar,2022"/>
    <n v="2022"/>
    <s v="Sat"/>
    <n v="9"/>
    <s v="YES"/>
    <n v="5"/>
  </r>
  <r>
    <x v="2029"/>
    <s v="Single Vehicle Accident"/>
    <x v="2"/>
    <s v="Clear"/>
    <s v="Icy"/>
    <s v="Morning Rush"/>
    <n v="1"/>
    <s v="Moderate"/>
    <d v="2022-03-26T00:00:00"/>
    <d v="1899-12-30T09:49:00"/>
    <n v="1"/>
    <s v="Moderate"/>
    <d v="2022-03-26T00:00:00"/>
    <d v="1899-12-30T09:49:00"/>
    <d v="2022-03-26T09:49:00"/>
    <s v="Mar,2022"/>
    <n v="2022"/>
    <s v="Sat"/>
    <n v="9"/>
    <s v="YES"/>
    <n v="2"/>
  </r>
  <r>
    <x v="2030"/>
    <s v="Head-on Collision"/>
    <x v="3"/>
    <s v="Rain"/>
    <s v="Snow-covered"/>
    <s v="Morning Rush"/>
    <n v="1"/>
    <s v="Severe"/>
    <d v="2022-03-26T00:00:00"/>
    <d v="1899-12-30T09:50:00"/>
    <n v="1"/>
    <s v="Severe"/>
    <d v="2022-03-26T00:00:00"/>
    <d v="1899-12-30T09:50:00"/>
    <d v="2022-03-26T09:50:00"/>
    <s v="Mar,2022"/>
    <n v="2022"/>
    <s v="Sat"/>
    <n v="9"/>
    <s v="YES"/>
    <n v="3"/>
  </r>
  <r>
    <x v="2031"/>
    <s v="Single Vehicle Accident"/>
    <x v="1"/>
    <s v="Fog"/>
    <s v="Dry"/>
    <s v="Night"/>
    <n v="4"/>
    <s v="Severe"/>
    <d v="2022-03-26T00:00:00"/>
    <d v="1899-12-30T09:51:00"/>
    <n v="4"/>
    <s v="Severe"/>
    <d v="2022-03-26T00:00:00"/>
    <d v="1899-12-30T09:51:00"/>
    <d v="2022-03-26T09:51:00"/>
    <s v="Mar,2022"/>
    <n v="2022"/>
    <s v="Sat"/>
    <n v="9"/>
    <s v="YES"/>
    <n v="3"/>
  </r>
  <r>
    <x v="2032"/>
    <s v="Pedestrian Involved"/>
    <x v="5"/>
    <s v="Clear"/>
    <s v="Wet"/>
    <s v="Night"/>
    <n v="3"/>
    <s v="Moderate"/>
    <d v="2022-03-26T00:00:00"/>
    <d v="1899-12-30T09:52:00"/>
    <n v="3"/>
    <s v="Moderate"/>
    <d v="2022-03-26T00:00:00"/>
    <d v="1899-12-30T09:52:00"/>
    <d v="2022-03-26T09:52:00"/>
    <s v="Mar,2022"/>
    <n v="2022"/>
    <s v="Sat"/>
    <n v="9"/>
    <s v="YES"/>
    <n v="2"/>
  </r>
  <r>
    <x v="2033"/>
    <s v="Pedestrian Involved"/>
    <x v="5"/>
    <s v="Windy"/>
    <s v="Snow-covered"/>
    <s v="Night"/>
    <n v="2"/>
    <s v="Minor"/>
    <d v="2022-03-26T00:00:00"/>
    <d v="1899-12-30T09:53:00"/>
    <n v="2"/>
    <s v="Minor"/>
    <d v="2022-03-26T00:00:00"/>
    <d v="1899-12-30T09:53:00"/>
    <d v="2022-03-26T09:53:00"/>
    <s v="Mar,2022"/>
    <n v="2022"/>
    <s v="Sat"/>
    <n v="9"/>
    <s v="YES"/>
    <n v="1"/>
  </r>
  <r>
    <x v="2034"/>
    <s v="Single Vehicle Accident"/>
    <x v="1"/>
    <s v="Windy"/>
    <s v="Dry"/>
    <s v="Midday"/>
    <n v="4"/>
    <s v="Severe"/>
    <d v="2022-03-26T00:00:00"/>
    <d v="1899-12-30T09:54:00"/>
    <n v="4"/>
    <s v="Severe"/>
    <d v="2022-03-26T00:00:00"/>
    <d v="1899-12-30T09:54:00"/>
    <d v="2022-03-26T09:54:00"/>
    <s v="Mar,2022"/>
    <n v="2022"/>
    <s v="Sat"/>
    <n v="9"/>
    <s v="YES"/>
    <n v="3"/>
  </r>
  <r>
    <x v="2035"/>
    <s v="Side-impact Collision"/>
    <x v="0"/>
    <s v="Clear"/>
    <s v="Dry"/>
    <s v="Night"/>
    <n v="4"/>
    <s v="Minor"/>
    <d v="2022-03-26T00:00:00"/>
    <d v="1899-12-30T09:55:00"/>
    <n v="4"/>
    <s v="Minor"/>
    <d v="2022-03-26T00:00:00"/>
    <d v="1899-12-30T09:55:00"/>
    <d v="2022-03-26T09:55:00"/>
    <s v="Mar,2022"/>
    <n v="2022"/>
    <s v="Sat"/>
    <n v="9"/>
    <s v="YES"/>
    <n v="1"/>
  </r>
  <r>
    <x v="2036"/>
    <s v="Side-impact Collision"/>
    <x v="1"/>
    <s v="Windy"/>
    <s v="Wet"/>
    <s v="Night"/>
    <n v="1"/>
    <s v="Moderate"/>
    <d v="2022-03-26T00:00:00"/>
    <d v="1899-12-30T09:56:00"/>
    <n v="1"/>
    <s v="Moderate"/>
    <d v="2022-03-26T00:00:00"/>
    <d v="1899-12-30T09:56:00"/>
    <d v="2022-03-26T09:56:00"/>
    <s v="Mar,2022"/>
    <n v="2022"/>
    <s v="Sat"/>
    <n v="9"/>
    <s v="YES"/>
    <n v="2"/>
  </r>
  <r>
    <x v="2037"/>
    <s v="Pedestrian Involved"/>
    <x v="5"/>
    <s v="Snow"/>
    <s v="Wet"/>
    <s v="Midday"/>
    <n v="2"/>
    <s v="Fatal"/>
    <d v="2022-03-26T00:00:00"/>
    <d v="1899-12-30T09:57:00"/>
    <n v="2"/>
    <s v="Fatal"/>
    <d v="2022-03-26T00:00:00"/>
    <d v="1899-12-30T09:57:00"/>
    <d v="2022-03-26T09:57:00"/>
    <s v="Mar,2022"/>
    <n v="2022"/>
    <s v="Sat"/>
    <n v="9"/>
    <s v="YES"/>
    <n v="5"/>
  </r>
  <r>
    <x v="2038"/>
    <s v="Side-impact Collision"/>
    <x v="1"/>
    <s v="Clear"/>
    <s v="Wet"/>
    <s v="Midday"/>
    <n v="4"/>
    <s v="Minor"/>
    <d v="2022-03-26T00:00:00"/>
    <d v="1899-12-30T09:58:00"/>
    <n v="4"/>
    <s v="Minor"/>
    <d v="2022-03-26T00:00:00"/>
    <d v="1899-12-30T09:58:00"/>
    <d v="2022-03-26T09:58:00"/>
    <s v="Mar,2022"/>
    <n v="2022"/>
    <s v="Sat"/>
    <n v="9"/>
    <s v="YES"/>
    <n v="1"/>
  </r>
  <r>
    <x v="2039"/>
    <s v="Head-on Collision"/>
    <x v="8"/>
    <s v="Clear"/>
    <s v="Icy"/>
    <s v="Midday"/>
    <n v="5"/>
    <s v="Minor"/>
    <d v="2022-03-26T00:00:00"/>
    <d v="1899-12-30T09:59:00"/>
    <n v="5"/>
    <s v="Minor"/>
    <d v="2022-03-26T00:00:00"/>
    <d v="1899-12-30T09:59:00"/>
    <d v="2022-03-26T09:59:00"/>
    <s v="Mar,2022"/>
    <n v="2022"/>
    <s v="Sat"/>
    <n v="9"/>
    <s v="YES"/>
    <n v="1"/>
  </r>
  <r>
    <x v="2040"/>
    <s v="Rear-end Collision"/>
    <x v="8"/>
    <s v="Fog"/>
    <s v="Wet"/>
    <s v="Midday"/>
    <n v="1"/>
    <s v="Minor"/>
    <d v="2022-03-27T00:00:00"/>
    <d v="1899-12-30T10:00:00"/>
    <n v="1"/>
    <s v="Minor"/>
    <d v="2022-03-27T00:00:00"/>
    <d v="1899-12-30T10:00:00"/>
    <d v="2022-03-27T10:00:00"/>
    <s v="Mar,2022"/>
    <n v="2022"/>
    <s v="Sun"/>
    <n v="10"/>
    <s v="NO"/>
    <n v="1"/>
  </r>
  <r>
    <x v="2041"/>
    <s v="Multi-vehicle Pile-up"/>
    <x v="4"/>
    <s v="Clear"/>
    <s v="Snow-covered"/>
    <s v="Night"/>
    <n v="3"/>
    <s v="Minor"/>
    <d v="2022-03-27T00:00:00"/>
    <d v="1899-12-30T10:01:00"/>
    <n v="3"/>
    <s v="Minor"/>
    <d v="2022-03-27T00:00:00"/>
    <d v="1899-12-30T10:01:00"/>
    <d v="2022-03-27T10:01:00"/>
    <s v="Mar,2022"/>
    <n v="2022"/>
    <s v="Sun"/>
    <n v="10"/>
    <s v="NO"/>
    <n v="1"/>
  </r>
  <r>
    <x v="2042"/>
    <s v="Single Vehicle Accident"/>
    <x v="0"/>
    <s v="Fog"/>
    <s v="Dry"/>
    <s v="Midday"/>
    <n v="5"/>
    <s v="Minor"/>
    <d v="2022-03-27T00:00:00"/>
    <d v="1899-12-30T10:02:00"/>
    <n v="5"/>
    <s v="Minor"/>
    <d v="2022-03-27T00:00:00"/>
    <d v="1899-12-30T10:02:00"/>
    <d v="2022-03-27T10:02:00"/>
    <s v="Mar,2022"/>
    <n v="2022"/>
    <s v="Sun"/>
    <n v="10"/>
    <s v="NO"/>
    <n v="1"/>
  </r>
  <r>
    <x v="2043"/>
    <s v="Head-on Collision"/>
    <x v="6"/>
    <s v="Clear"/>
    <s v="Icy"/>
    <s v="Midday"/>
    <n v="5"/>
    <s v="Minor"/>
    <d v="2022-03-27T00:00:00"/>
    <d v="1899-12-30T10:03:00"/>
    <n v="5"/>
    <s v="Minor"/>
    <d v="2022-03-27T00:00:00"/>
    <d v="1899-12-30T10:03:00"/>
    <d v="2022-03-27T10:03:00"/>
    <s v="Mar,2022"/>
    <n v="2022"/>
    <s v="Sun"/>
    <n v="10"/>
    <s v="NO"/>
    <n v="1"/>
  </r>
  <r>
    <x v="2044"/>
    <s v="Pedestrian Involved"/>
    <x v="1"/>
    <s v="Fog"/>
    <s v="Dry"/>
    <s v="Night"/>
    <n v="1"/>
    <s v="Minor"/>
    <d v="2022-03-27T00:00:00"/>
    <d v="1899-12-30T10:04:00"/>
    <n v="1"/>
    <s v="Minor"/>
    <d v="2022-03-27T00:00:00"/>
    <d v="1899-12-30T10:04:00"/>
    <d v="2022-03-27T10:04:00"/>
    <s v="Mar,2022"/>
    <n v="2022"/>
    <s v="Sun"/>
    <n v="10"/>
    <s v="NO"/>
    <n v="1"/>
  </r>
  <r>
    <x v="2045"/>
    <s v="Rear-end Collision"/>
    <x v="6"/>
    <s v="Fog"/>
    <s v="Dry"/>
    <s v="Night"/>
    <n v="2"/>
    <s v="Severe"/>
    <d v="2022-03-27T00:00:00"/>
    <d v="1899-12-30T10:05:00"/>
    <n v="2"/>
    <s v="Severe"/>
    <d v="2022-03-27T00:00:00"/>
    <d v="1899-12-30T10:05:00"/>
    <d v="2022-03-27T10:05:00"/>
    <s v="Mar,2022"/>
    <n v="2022"/>
    <s v="Sun"/>
    <n v="10"/>
    <s v="NO"/>
    <n v="3"/>
  </r>
  <r>
    <x v="2046"/>
    <s v="Multi-vehicle Pile-up"/>
    <x v="7"/>
    <s v="Snow"/>
    <s v="Dry"/>
    <s v="Morning Rush"/>
    <n v="3"/>
    <s v="Fatal"/>
    <d v="2022-03-27T00:00:00"/>
    <d v="1899-12-30T10:06:00"/>
    <n v="3"/>
    <s v="Fatal"/>
    <d v="2022-03-27T00:00:00"/>
    <d v="1899-12-30T10:06:00"/>
    <d v="2022-03-27T10:06:00"/>
    <s v="Mar,2022"/>
    <n v="2022"/>
    <s v="Sun"/>
    <n v="10"/>
    <s v="NO"/>
    <n v="5"/>
  </r>
  <r>
    <x v="2047"/>
    <s v="Pedestrian Involved"/>
    <x v="5"/>
    <s v="Windy"/>
    <s v="Icy"/>
    <s v="Evening Rush"/>
    <n v="2"/>
    <s v="Minor"/>
    <d v="2022-03-27T00:00:00"/>
    <d v="1899-12-30T10:07:00"/>
    <n v="2"/>
    <s v="Minor"/>
    <d v="2022-03-27T00:00:00"/>
    <d v="1899-12-30T10:07:00"/>
    <d v="2022-03-27T10:07:00"/>
    <s v="Mar,2022"/>
    <n v="2022"/>
    <s v="Sun"/>
    <n v="10"/>
    <s v="NO"/>
    <n v="1"/>
  </r>
  <r>
    <x v="2048"/>
    <s v="Rear-end Collision"/>
    <x v="5"/>
    <s v="Rain"/>
    <s v="Dry"/>
    <s v="Morning Rush"/>
    <n v="1"/>
    <s v="Fatal"/>
    <d v="2022-03-27T00:00:00"/>
    <d v="1899-12-30T10:08:00"/>
    <n v="1"/>
    <s v="Fatal"/>
    <d v="2022-03-27T00:00:00"/>
    <d v="1899-12-30T10:08:00"/>
    <d v="2022-03-27T10:08:00"/>
    <s v="Mar,2022"/>
    <n v="2022"/>
    <s v="Sun"/>
    <n v="10"/>
    <s v="NO"/>
    <n v="5"/>
  </r>
  <r>
    <x v="2049"/>
    <s v="Head-on Collision"/>
    <x v="4"/>
    <s v="Fog"/>
    <s v="Icy"/>
    <s v="Night"/>
    <n v="5"/>
    <s v="Minor"/>
    <d v="2022-03-27T00:00:00"/>
    <d v="1899-12-30T10:09:00"/>
    <n v="5"/>
    <s v="Minor"/>
    <d v="2022-03-27T00:00:00"/>
    <d v="1899-12-30T10:09:00"/>
    <d v="2022-03-27T10:09:00"/>
    <s v="Mar,2022"/>
    <n v="2022"/>
    <s v="Sun"/>
    <n v="10"/>
    <s v="NO"/>
    <n v="1"/>
  </r>
  <r>
    <x v="2050"/>
    <s v="Rear-end Collision"/>
    <x v="8"/>
    <s v="Snow"/>
    <s v="Wet"/>
    <s v="Midday"/>
    <n v="3"/>
    <s v="Fatal"/>
    <d v="2022-03-27T00:00:00"/>
    <d v="1899-12-30T10:10:00"/>
    <n v="3"/>
    <s v="Fatal"/>
    <d v="2022-03-27T00:00:00"/>
    <d v="1899-12-30T10:10:00"/>
    <d v="2022-03-27T10:10:00"/>
    <s v="Mar,2022"/>
    <n v="2022"/>
    <s v="Sun"/>
    <n v="10"/>
    <s v="NO"/>
    <n v="5"/>
  </r>
  <r>
    <x v="2051"/>
    <s v="Side-impact Collision"/>
    <x v="8"/>
    <s v="Fog"/>
    <s v="Icy"/>
    <s v="Night"/>
    <n v="2"/>
    <s v="Moderate"/>
    <d v="2022-03-27T00:00:00"/>
    <d v="1899-12-30T10:11:00"/>
    <n v="2"/>
    <s v="Moderate"/>
    <d v="2022-03-27T00:00:00"/>
    <d v="1899-12-30T10:11:00"/>
    <d v="2022-03-27T10:11:00"/>
    <s v="Mar,2022"/>
    <n v="2022"/>
    <s v="Sun"/>
    <n v="10"/>
    <s v="NO"/>
    <n v="2"/>
  </r>
  <r>
    <x v="2052"/>
    <s v="Head-on Collision"/>
    <x v="8"/>
    <s v="Rain"/>
    <s v="Wet"/>
    <s v="Night"/>
    <n v="4"/>
    <s v="Severe"/>
    <d v="2022-03-27T00:00:00"/>
    <d v="1899-12-30T10:12:00"/>
    <n v="4"/>
    <s v="Severe"/>
    <d v="2022-03-27T00:00:00"/>
    <d v="1899-12-30T10:12:00"/>
    <d v="2022-03-27T10:12:00"/>
    <s v="Mar,2022"/>
    <n v="2022"/>
    <s v="Sun"/>
    <n v="10"/>
    <s v="NO"/>
    <n v="3"/>
  </r>
  <r>
    <x v="2053"/>
    <s v="Single Vehicle Accident"/>
    <x v="2"/>
    <s v="Clear"/>
    <s v="Snow-covered"/>
    <s v="Morning Rush"/>
    <n v="4"/>
    <s v="Severe"/>
    <d v="2022-03-27T00:00:00"/>
    <d v="1899-12-30T10:13:00"/>
    <n v="4"/>
    <s v="Severe"/>
    <d v="2022-03-27T00:00:00"/>
    <d v="1899-12-30T10:13:00"/>
    <d v="2022-03-27T10:13:00"/>
    <s v="Mar,2022"/>
    <n v="2022"/>
    <s v="Sun"/>
    <n v="10"/>
    <s v="NO"/>
    <n v="3"/>
  </r>
  <r>
    <x v="2054"/>
    <s v="Pedestrian Involved"/>
    <x v="5"/>
    <s v="Fog"/>
    <s v="Wet"/>
    <s v="Midday"/>
    <n v="5"/>
    <s v="Minor"/>
    <d v="2022-03-27T00:00:00"/>
    <d v="1899-12-30T10:14:00"/>
    <n v="5"/>
    <s v="Minor"/>
    <d v="2022-03-27T00:00:00"/>
    <d v="1899-12-30T10:14:00"/>
    <d v="2022-03-27T10:14:00"/>
    <s v="Mar,2022"/>
    <n v="2022"/>
    <s v="Sun"/>
    <n v="10"/>
    <s v="NO"/>
    <n v="1"/>
  </r>
  <r>
    <x v="2055"/>
    <s v="Side-impact Collision"/>
    <x v="9"/>
    <s v="Snow"/>
    <s v="Wet"/>
    <s v="Night"/>
    <n v="5"/>
    <s v="Moderate"/>
    <d v="2022-03-27T00:00:00"/>
    <d v="1899-12-30T10:15:00"/>
    <n v="5"/>
    <s v="Moderate"/>
    <d v="2022-03-27T00:00:00"/>
    <d v="1899-12-30T10:15:00"/>
    <d v="2022-03-27T10:15:00"/>
    <s v="Mar,2022"/>
    <n v="2022"/>
    <s v="Sun"/>
    <n v="10"/>
    <s v="NO"/>
    <n v="2"/>
  </r>
  <r>
    <x v="2056"/>
    <s v="Single Vehicle Accident"/>
    <x v="8"/>
    <s v="Windy"/>
    <s v="Snow-covered"/>
    <s v="Evening Rush"/>
    <n v="2"/>
    <s v="Minor"/>
    <d v="2022-03-27T00:00:00"/>
    <d v="1899-12-30T10:16:00"/>
    <n v="2"/>
    <s v="Minor"/>
    <d v="2022-03-27T00:00:00"/>
    <d v="1899-12-30T10:16:00"/>
    <d v="2022-03-27T10:16:00"/>
    <s v="Mar,2022"/>
    <n v="2022"/>
    <s v="Sun"/>
    <n v="10"/>
    <s v="NO"/>
    <n v="1"/>
  </r>
  <r>
    <x v="2057"/>
    <s v="Rear-end Collision"/>
    <x v="0"/>
    <s v="Clear"/>
    <s v="Snow-covered"/>
    <s v="Morning Rush"/>
    <n v="5"/>
    <s v="Moderate"/>
    <d v="2022-03-27T00:00:00"/>
    <d v="1899-12-30T10:17:00"/>
    <n v="5"/>
    <s v="Moderate"/>
    <d v="2022-03-27T00:00:00"/>
    <d v="1899-12-30T10:17:00"/>
    <d v="2022-03-27T10:17:00"/>
    <s v="Mar,2022"/>
    <n v="2022"/>
    <s v="Sun"/>
    <n v="10"/>
    <s v="NO"/>
    <n v="2"/>
  </r>
  <r>
    <x v="2058"/>
    <s v="Side-impact Collision"/>
    <x v="1"/>
    <s v="Windy"/>
    <s v="Snow-covered"/>
    <s v="Morning Rush"/>
    <n v="4"/>
    <s v="Minor"/>
    <d v="2022-03-27T00:00:00"/>
    <d v="1899-12-30T10:18:00"/>
    <n v="4"/>
    <s v="Minor"/>
    <d v="2022-03-27T00:00:00"/>
    <d v="1899-12-30T10:18:00"/>
    <d v="2022-03-27T10:18:00"/>
    <s v="Mar,2022"/>
    <n v="2022"/>
    <s v="Sun"/>
    <n v="10"/>
    <s v="NO"/>
    <n v="1"/>
  </r>
  <r>
    <x v="2059"/>
    <s v="Single Vehicle Accident"/>
    <x v="6"/>
    <s v="Rain"/>
    <s v="Wet"/>
    <s v="Morning Rush"/>
    <n v="3"/>
    <s v="Minor"/>
    <d v="2022-03-27T00:00:00"/>
    <d v="1899-12-30T10:19:00"/>
    <n v="3"/>
    <s v="Minor"/>
    <d v="2022-03-27T00:00:00"/>
    <d v="1899-12-30T10:19:00"/>
    <d v="2022-03-27T10:19:00"/>
    <s v="Mar,2022"/>
    <n v="2022"/>
    <s v="Sun"/>
    <n v="10"/>
    <s v="NO"/>
    <n v="1"/>
  </r>
  <r>
    <x v="2060"/>
    <s v="Head-on Collision"/>
    <x v="4"/>
    <s v="Clear"/>
    <s v="Dry"/>
    <s v="Midday"/>
    <n v="3"/>
    <s v="Moderate"/>
    <d v="2022-03-27T00:00:00"/>
    <d v="1899-12-30T10:20:00"/>
    <n v="3"/>
    <s v="Moderate"/>
    <d v="2022-03-27T00:00:00"/>
    <d v="1899-12-30T10:20:00"/>
    <d v="2022-03-27T10:20:00"/>
    <s v="Mar,2022"/>
    <n v="2022"/>
    <s v="Sun"/>
    <n v="10"/>
    <s v="NO"/>
    <n v="2"/>
  </r>
  <r>
    <x v="2061"/>
    <s v="Rear-end Collision"/>
    <x v="0"/>
    <s v="Windy"/>
    <s v="Wet"/>
    <s v="Midday"/>
    <n v="3"/>
    <s v="Moderate"/>
    <d v="2022-03-27T00:00:00"/>
    <d v="1899-12-30T10:21:00"/>
    <n v="3"/>
    <s v="Moderate"/>
    <d v="2022-03-27T00:00:00"/>
    <d v="1899-12-30T10:21:00"/>
    <d v="2022-03-27T10:21:00"/>
    <s v="Mar,2022"/>
    <n v="2022"/>
    <s v="Sun"/>
    <n v="10"/>
    <s v="NO"/>
    <n v="2"/>
  </r>
  <r>
    <x v="2062"/>
    <s v="Single Vehicle Accident"/>
    <x v="0"/>
    <s v="Snow"/>
    <s v="Snow-covered"/>
    <s v="Midday"/>
    <n v="4"/>
    <s v="Severe"/>
    <d v="2022-03-27T00:00:00"/>
    <d v="1899-12-30T10:22:00"/>
    <n v="4"/>
    <s v="Severe"/>
    <d v="2022-03-27T00:00:00"/>
    <d v="1899-12-30T10:22:00"/>
    <d v="2022-03-27T10:22:00"/>
    <s v="Mar,2022"/>
    <n v="2022"/>
    <s v="Sun"/>
    <n v="10"/>
    <s v="NO"/>
    <n v="3"/>
  </r>
  <r>
    <x v="2063"/>
    <s v="Rear-end Collision"/>
    <x v="7"/>
    <s v="Snow"/>
    <s v="Dry"/>
    <s v="Midday"/>
    <n v="4"/>
    <s v="Fatal"/>
    <d v="2022-03-27T00:00:00"/>
    <d v="1899-12-30T10:23:00"/>
    <n v="4"/>
    <s v="Fatal"/>
    <d v="2022-03-27T00:00:00"/>
    <d v="1899-12-30T10:23:00"/>
    <d v="2022-03-27T10:23:00"/>
    <s v="Mar,2022"/>
    <n v="2022"/>
    <s v="Sun"/>
    <n v="10"/>
    <s v="NO"/>
    <n v="5"/>
  </r>
  <r>
    <x v="2064"/>
    <s v="Single Vehicle Accident"/>
    <x v="6"/>
    <s v="Windy"/>
    <s v="Wet"/>
    <s v="Midday"/>
    <n v="2"/>
    <s v="Minor"/>
    <d v="2022-03-28T00:00:00"/>
    <d v="1899-12-30T10:24:00"/>
    <n v="2"/>
    <s v="Minor"/>
    <d v="2022-03-28T00:00:00"/>
    <d v="1899-12-30T10:24:00"/>
    <d v="2022-03-28T10:24:00"/>
    <s v="Mar,2022"/>
    <n v="2022"/>
    <s v="Mon"/>
    <n v="10"/>
    <s v="NO"/>
    <n v="1"/>
  </r>
  <r>
    <x v="2065"/>
    <s v="Pedestrian Involved"/>
    <x v="7"/>
    <s v="Clear"/>
    <s v="Wet"/>
    <s v="Midday"/>
    <n v="3"/>
    <s v="Fatal"/>
    <d v="2022-03-28T00:00:00"/>
    <d v="1899-12-30T10:25:00"/>
    <n v="3"/>
    <s v="Fatal"/>
    <d v="2022-03-28T00:00:00"/>
    <d v="1899-12-30T10:25:00"/>
    <d v="2022-03-28T10:25:00"/>
    <s v="Mar,2022"/>
    <n v="2022"/>
    <s v="Mon"/>
    <n v="10"/>
    <s v="NO"/>
    <n v="5"/>
  </r>
  <r>
    <x v="2066"/>
    <s v="Head-on Collision"/>
    <x v="2"/>
    <s v="Fog"/>
    <s v="Wet"/>
    <s v="Morning Rush"/>
    <n v="1"/>
    <s v="Fatal"/>
    <d v="2022-03-28T00:00:00"/>
    <d v="1899-12-30T10:26:00"/>
    <n v="1"/>
    <s v="Fatal"/>
    <d v="2022-03-28T00:00:00"/>
    <d v="1899-12-30T10:26:00"/>
    <d v="2022-03-28T10:26:00"/>
    <s v="Mar,2022"/>
    <n v="2022"/>
    <s v="Mon"/>
    <n v="10"/>
    <s v="NO"/>
    <n v="5"/>
  </r>
  <r>
    <x v="2067"/>
    <s v="Side-impact Collision"/>
    <x v="6"/>
    <s v="Rain"/>
    <s v="Dry"/>
    <s v="Midday"/>
    <n v="5"/>
    <s v="Moderate"/>
    <d v="2022-03-28T00:00:00"/>
    <d v="1899-12-30T10:27:00"/>
    <n v="5"/>
    <s v="Moderate"/>
    <d v="2022-03-28T00:00:00"/>
    <d v="1899-12-30T10:27:00"/>
    <d v="2022-03-28T10:27:00"/>
    <s v="Mar,2022"/>
    <n v="2022"/>
    <s v="Mon"/>
    <n v="10"/>
    <s v="NO"/>
    <n v="2"/>
  </r>
  <r>
    <x v="2068"/>
    <s v="Single Vehicle Accident"/>
    <x v="4"/>
    <s v="Rain"/>
    <s v="Snow-covered"/>
    <s v="Evening Rush"/>
    <n v="3"/>
    <s v="Moderate"/>
    <d v="2022-03-28T00:00:00"/>
    <d v="1899-12-30T10:28:00"/>
    <n v="3"/>
    <s v="Moderate"/>
    <d v="2022-03-28T00:00:00"/>
    <d v="1899-12-30T10:28:00"/>
    <d v="2022-03-28T10:28:00"/>
    <s v="Mar,2022"/>
    <n v="2022"/>
    <s v="Mon"/>
    <n v="10"/>
    <s v="NO"/>
    <n v="2"/>
  </r>
  <r>
    <x v="2069"/>
    <s v="Rear-end Collision"/>
    <x v="9"/>
    <s v="Snow"/>
    <s v="Dry"/>
    <s v="Midday"/>
    <n v="2"/>
    <s v="Moderate"/>
    <d v="2022-03-28T00:00:00"/>
    <d v="1899-12-30T10:29:00"/>
    <n v="2"/>
    <s v="Moderate"/>
    <d v="2022-03-28T00:00:00"/>
    <d v="1899-12-30T10:29:00"/>
    <d v="2022-03-28T10:29:00"/>
    <s v="Mar,2022"/>
    <n v="2022"/>
    <s v="Mon"/>
    <n v="10"/>
    <s v="NO"/>
    <n v="2"/>
  </r>
  <r>
    <x v="2070"/>
    <s v="Head-on Collision"/>
    <x v="5"/>
    <s v="Clear"/>
    <s v="Wet"/>
    <s v="Night"/>
    <n v="2"/>
    <s v="Minor"/>
    <d v="2022-03-28T00:00:00"/>
    <d v="1899-12-30T10:30:00"/>
    <n v="2"/>
    <s v="Minor"/>
    <d v="2022-03-28T00:00:00"/>
    <d v="1899-12-30T10:30:00"/>
    <d v="2022-03-28T10:30:00"/>
    <s v="Mar,2022"/>
    <n v="2022"/>
    <s v="Mon"/>
    <n v="10"/>
    <s v="NO"/>
    <n v="1"/>
  </r>
  <r>
    <x v="2071"/>
    <s v="Side-impact Collision"/>
    <x v="6"/>
    <s v="Clear"/>
    <s v="Wet"/>
    <s v="Morning Rush"/>
    <n v="2"/>
    <s v="Minor"/>
    <d v="2022-03-28T00:00:00"/>
    <d v="1899-12-30T10:31:00"/>
    <n v="2"/>
    <s v="Minor"/>
    <d v="2022-03-28T00:00:00"/>
    <d v="1899-12-30T10:31:00"/>
    <d v="2022-03-28T10:31:00"/>
    <s v="Mar,2022"/>
    <n v="2022"/>
    <s v="Mon"/>
    <n v="10"/>
    <s v="NO"/>
    <n v="1"/>
  </r>
  <r>
    <x v="2072"/>
    <s v="Rear-end Collision"/>
    <x v="4"/>
    <s v="Rain"/>
    <s v="Snow-covered"/>
    <s v="Night"/>
    <n v="3"/>
    <s v="Severe"/>
    <d v="2022-03-28T00:00:00"/>
    <d v="1899-12-30T10:32:00"/>
    <n v="3"/>
    <s v="Severe"/>
    <d v="2022-03-28T00:00:00"/>
    <d v="1899-12-30T10:32:00"/>
    <d v="2022-03-28T10:32:00"/>
    <s v="Mar,2022"/>
    <n v="2022"/>
    <s v="Mon"/>
    <n v="10"/>
    <s v="NO"/>
    <n v="3"/>
  </r>
  <r>
    <x v="2073"/>
    <s v="Head-on Collision"/>
    <x v="0"/>
    <s v="Rain"/>
    <s v="Icy"/>
    <s v="Evening Rush"/>
    <n v="2"/>
    <s v="Severe"/>
    <d v="2022-03-28T00:00:00"/>
    <d v="1899-12-30T10:33:00"/>
    <n v="2"/>
    <s v="Severe"/>
    <d v="2022-03-28T00:00:00"/>
    <d v="1899-12-30T10:33:00"/>
    <d v="2022-03-28T10:33:00"/>
    <s v="Mar,2022"/>
    <n v="2022"/>
    <s v="Mon"/>
    <n v="10"/>
    <s v="NO"/>
    <n v="3"/>
  </r>
  <r>
    <x v="2074"/>
    <s v="Rear-end Collision"/>
    <x v="2"/>
    <s v="Rain"/>
    <s v="Wet"/>
    <s v="Morning Rush"/>
    <n v="2"/>
    <s v="Minor"/>
    <d v="2022-03-28T00:00:00"/>
    <d v="1899-12-30T10:34:00"/>
    <n v="2"/>
    <s v="Minor"/>
    <d v="2022-03-28T00:00:00"/>
    <d v="1899-12-30T10:34:00"/>
    <d v="2022-03-28T10:34:00"/>
    <s v="Mar,2022"/>
    <n v="2022"/>
    <s v="Mon"/>
    <n v="10"/>
    <s v="NO"/>
    <n v="1"/>
  </r>
  <r>
    <x v="2075"/>
    <s v="Multi-vehicle Pile-up"/>
    <x v="7"/>
    <s v="Rain"/>
    <s v="Icy"/>
    <s v="Night"/>
    <n v="3"/>
    <s v="Fatal"/>
    <d v="2022-03-28T00:00:00"/>
    <d v="1899-12-30T10:35:00"/>
    <n v="3"/>
    <s v="Fatal"/>
    <d v="2022-03-28T00:00:00"/>
    <d v="1899-12-30T10:35:00"/>
    <d v="2022-03-28T10:35:00"/>
    <s v="Mar,2022"/>
    <n v="2022"/>
    <s v="Mon"/>
    <n v="10"/>
    <s v="NO"/>
    <n v="5"/>
  </r>
  <r>
    <x v="2076"/>
    <s v="Multi-vehicle Pile-up"/>
    <x v="2"/>
    <s v="Windy"/>
    <s v="Snow-covered"/>
    <s v="Night"/>
    <n v="5"/>
    <s v="Fatal"/>
    <d v="2022-03-28T00:00:00"/>
    <d v="1899-12-30T10:36:00"/>
    <n v="5"/>
    <s v="Fatal"/>
    <d v="2022-03-28T00:00:00"/>
    <d v="1899-12-30T10:36:00"/>
    <d v="2022-03-28T10:36:00"/>
    <s v="Mar,2022"/>
    <n v="2022"/>
    <s v="Mon"/>
    <n v="10"/>
    <s v="NO"/>
    <n v="5"/>
  </r>
  <r>
    <x v="2077"/>
    <s v="Head-on Collision"/>
    <x v="3"/>
    <s v="Windy"/>
    <s v="Dry"/>
    <s v="Night"/>
    <n v="1"/>
    <s v="Moderate"/>
    <d v="2022-03-28T00:00:00"/>
    <d v="1899-12-30T10:37:00"/>
    <n v="1"/>
    <s v="Moderate"/>
    <d v="2022-03-28T00:00:00"/>
    <d v="1899-12-30T10:37:00"/>
    <d v="2022-03-28T10:37:00"/>
    <s v="Mar,2022"/>
    <n v="2022"/>
    <s v="Mon"/>
    <n v="10"/>
    <s v="NO"/>
    <n v="2"/>
  </r>
  <r>
    <x v="2078"/>
    <s v="Side-impact Collision"/>
    <x v="3"/>
    <s v="Windy"/>
    <s v="Snow-covered"/>
    <s v="Night"/>
    <n v="1"/>
    <s v="Fatal"/>
    <d v="2022-03-28T00:00:00"/>
    <d v="1899-12-30T10:38:00"/>
    <n v="1"/>
    <s v="Fatal"/>
    <d v="2022-03-28T00:00:00"/>
    <d v="1899-12-30T10:38:00"/>
    <d v="2022-03-28T10:38:00"/>
    <s v="Mar,2022"/>
    <n v="2022"/>
    <s v="Mon"/>
    <n v="10"/>
    <s v="NO"/>
    <n v="5"/>
  </r>
  <r>
    <x v="2079"/>
    <s v="Side-impact Collision"/>
    <x v="8"/>
    <s v="Windy"/>
    <s v="Dry"/>
    <s v="Morning Rush"/>
    <n v="3"/>
    <s v="Severe"/>
    <d v="2022-03-28T00:00:00"/>
    <d v="1899-12-30T10:39:00"/>
    <n v="3"/>
    <s v="Severe"/>
    <d v="2022-03-28T00:00:00"/>
    <d v="1899-12-30T10:39:00"/>
    <d v="2022-03-28T10:39:00"/>
    <s v="Mar,2022"/>
    <n v="2022"/>
    <s v="Mon"/>
    <n v="10"/>
    <s v="NO"/>
    <n v="3"/>
  </r>
  <r>
    <x v="2080"/>
    <s v="Rear-end Collision"/>
    <x v="1"/>
    <s v="Fog"/>
    <s v="Icy"/>
    <s v="Morning Rush"/>
    <n v="1"/>
    <s v="Severe"/>
    <d v="2022-03-28T00:00:00"/>
    <d v="1899-12-30T10:40:00"/>
    <n v="1"/>
    <s v="Severe"/>
    <d v="2022-03-28T00:00:00"/>
    <d v="1899-12-30T10:40:00"/>
    <d v="2022-03-28T10:40:00"/>
    <s v="Mar,2022"/>
    <n v="2022"/>
    <s v="Mon"/>
    <n v="10"/>
    <s v="NO"/>
    <n v="3"/>
  </r>
  <r>
    <x v="2081"/>
    <s v="Head-on Collision"/>
    <x v="6"/>
    <s v="Snow"/>
    <s v="Snow-covered"/>
    <s v="Night"/>
    <n v="4"/>
    <s v="Fatal"/>
    <d v="2022-03-28T00:00:00"/>
    <d v="1899-12-30T10:41:00"/>
    <n v="4"/>
    <s v="Fatal"/>
    <d v="2022-03-28T00:00:00"/>
    <d v="1899-12-30T10:41:00"/>
    <d v="2022-03-28T10:41:00"/>
    <s v="Mar,2022"/>
    <n v="2022"/>
    <s v="Mon"/>
    <n v="10"/>
    <s v="NO"/>
    <n v="5"/>
  </r>
  <r>
    <x v="2082"/>
    <s v="Single Vehicle Accident"/>
    <x v="8"/>
    <s v="Rain"/>
    <s v="Dry"/>
    <s v="Evening Rush"/>
    <n v="2"/>
    <s v="Minor"/>
    <d v="2022-03-28T00:00:00"/>
    <d v="1899-12-30T10:42:00"/>
    <n v="2"/>
    <s v="Minor"/>
    <d v="2022-03-28T00:00:00"/>
    <d v="1899-12-30T10:42:00"/>
    <d v="2022-03-28T10:42:00"/>
    <s v="Mar,2022"/>
    <n v="2022"/>
    <s v="Mon"/>
    <n v="10"/>
    <s v="NO"/>
    <n v="1"/>
  </r>
  <r>
    <x v="2083"/>
    <s v="Multi-vehicle Pile-up"/>
    <x v="2"/>
    <s v="Fog"/>
    <s v="Wet"/>
    <s v="Midday"/>
    <n v="3"/>
    <s v="Moderate"/>
    <d v="2022-03-28T00:00:00"/>
    <d v="1899-12-30T10:43:00"/>
    <n v="3"/>
    <s v="Moderate"/>
    <d v="2022-03-28T00:00:00"/>
    <d v="1899-12-30T10:43:00"/>
    <d v="2022-03-28T10:43:00"/>
    <s v="Mar,2022"/>
    <n v="2022"/>
    <s v="Mon"/>
    <n v="10"/>
    <s v="NO"/>
    <n v="2"/>
  </r>
  <r>
    <x v="2084"/>
    <s v="Side-impact Collision"/>
    <x v="6"/>
    <s v="Fog"/>
    <s v="Icy"/>
    <s v="Morning Rush"/>
    <n v="1"/>
    <s v="Moderate"/>
    <d v="2022-03-28T00:00:00"/>
    <d v="1899-12-30T10:44:00"/>
    <n v="1"/>
    <s v="Moderate"/>
    <d v="2022-03-28T00:00:00"/>
    <d v="1899-12-30T10:44:00"/>
    <d v="2022-03-28T10:44:00"/>
    <s v="Mar,2022"/>
    <n v="2022"/>
    <s v="Mon"/>
    <n v="10"/>
    <s v="NO"/>
    <n v="2"/>
  </r>
  <r>
    <x v="2085"/>
    <s v="Multi-vehicle Pile-up"/>
    <x v="9"/>
    <s v="Fog"/>
    <s v="Snow-covered"/>
    <s v="Morning Rush"/>
    <n v="3"/>
    <s v="Minor"/>
    <d v="2022-03-28T00:00:00"/>
    <d v="1899-12-30T10:45:00"/>
    <n v="3"/>
    <s v="Minor"/>
    <d v="2022-03-28T00:00:00"/>
    <d v="1899-12-30T10:45:00"/>
    <d v="2022-03-28T10:45:00"/>
    <s v="Mar,2022"/>
    <n v="2022"/>
    <s v="Mon"/>
    <n v="10"/>
    <s v="NO"/>
    <n v="1"/>
  </r>
  <r>
    <x v="2086"/>
    <s v="Single Vehicle Accident"/>
    <x v="8"/>
    <s v="Windy"/>
    <s v="Snow-covered"/>
    <s v="Evening Rush"/>
    <n v="3"/>
    <s v="Moderate"/>
    <d v="2022-03-28T00:00:00"/>
    <d v="1899-12-30T10:46:00"/>
    <n v="3"/>
    <s v="Moderate"/>
    <d v="2022-03-28T00:00:00"/>
    <d v="1899-12-30T10:46:00"/>
    <d v="2022-03-28T10:46:00"/>
    <s v="Mar,2022"/>
    <n v="2022"/>
    <s v="Mon"/>
    <n v="10"/>
    <s v="NO"/>
    <n v="2"/>
  </r>
  <r>
    <x v="2087"/>
    <s v="Single Vehicle Accident"/>
    <x v="4"/>
    <s v="Snow"/>
    <s v="Wet"/>
    <s v="Midday"/>
    <n v="2"/>
    <s v="Moderate"/>
    <d v="2022-03-28T00:00:00"/>
    <d v="1899-12-30T10:47:00"/>
    <n v="2"/>
    <s v="Moderate"/>
    <d v="2022-03-28T00:00:00"/>
    <d v="1899-12-30T10:47:00"/>
    <d v="2022-03-28T10:47:00"/>
    <s v="Mar,2022"/>
    <n v="2022"/>
    <s v="Mon"/>
    <n v="10"/>
    <s v="NO"/>
    <n v="2"/>
  </r>
  <r>
    <x v="2088"/>
    <s v="Pedestrian Involved"/>
    <x v="7"/>
    <s v="Clear"/>
    <s v="Wet"/>
    <s v="Morning Rush"/>
    <n v="4"/>
    <s v="Minor"/>
    <d v="2022-03-29T00:00:00"/>
    <d v="1899-12-30T10:48:00"/>
    <n v="4"/>
    <s v="Minor"/>
    <d v="2022-03-29T00:00:00"/>
    <d v="1899-12-30T10:48:00"/>
    <d v="2022-03-29T10:48:00"/>
    <s v="Mar,2022"/>
    <n v="2022"/>
    <s v="Tue"/>
    <n v="10"/>
    <s v="NO"/>
    <n v="1"/>
  </r>
  <r>
    <x v="2089"/>
    <s v="Rear-end Collision"/>
    <x v="8"/>
    <s v="Snow"/>
    <s v="Snow-covered"/>
    <s v="Midday"/>
    <n v="5"/>
    <s v="Fatal"/>
    <d v="2022-03-29T00:00:00"/>
    <d v="1899-12-30T10:49:00"/>
    <n v="5"/>
    <s v="Fatal"/>
    <d v="2022-03-29T00:00:00"/>
    <d v="1899-12-30T10:49:00"/>
    <d v="2022-03-29T10:49:00"/>
    <s v="Mar,2022"/>
    <n v="2022"/>
    <s v="Tue"/>
    <n v="10"/>
    <s v="NO"/>
    <n v="5"/>
  </r>
  <r>
    <x v="2090"/>
    <s v="Rear-end Collision"/>
    <x v="0"/>
    <s v="Rain"/>
    <s v="Snow-covered"/>
    <s v="Night"/>
    <n v="1"/>
    <s v="Moderate"/>
    <d v="2022-03-29T00:00:00"/>
    <d v="1899-12-30T10:50:00"/>
    <n v="1"/>
    <s v="Moderate"/>
    <d v="2022-03-29T00:00:00"/>
    <d v="1899-12-30T10:50:00"/>
    <d v="2022-03-29T10:50:00"/>
    <s v="Mar,2022"/>
    <n v="2022"/>
    <s v="Tue"/>
    <n v="10"/>
    <s v="NO"/>
    <n v="2"/>
  </r>
  <r>
    <x v="2091"/>
    <s v="Rear-end Collision"/>
    <x v="4"/>
    <s v="Rain"/>
    <s v="Wet"/>
    <s v="Night"/>
    <n v="3"/>
    <s v="Minor"/>
    <d v="2022-03-29T00:00:00"/>
    <d v="1899-12-30T10:51:00"/>
    <n v="3"/>
    <s v="Minor"/>
    <d v="2022-03-29T00:00:00"/>
    <d v="1899-12-30T10:51:00"/>
    <d v="2022-03-29T10:51:00"/>
    <s v="Mar,2022"/>
    <n v="2022"/>
    <s v="Tue"/>
    <n v="10"/>
    <s v="NO"/>
    <n v="1"/>
  </r>
  <r>
    <x v="2092"/>
    <s v="Head-on Collision"/>
    <x v="2"/>
    <s v="Windy"/>
    <s v="Wet"/>
    <s v="Night"/>
    <n v="5"/>
    <s v="Fatal"/>
    <d v="2022-03-29T00:00:00"/>
    <d v="1899-12-30T10:52:00"/>
    <n v="5"/>
    <s v="Fatal"/>
    <d v="2022-03-29T00:00:00"/>
    <d v="1899-12-30T10:52:00"/>
    <d v="2022-03-29T10:52:00"/>
    <s v="Mar,2022"/>
    <n v="2022"/>
    <s v="Tue"/>
    <n v="10"/>
    <s v="NO"/>
    <n v="5"/>
  </r>
  <r>
    <x v="2093"/>
    <s v="Side-impact Collision"/>
    <x v="8"/>
    <s v="Windy"/>
    <s v="Icy"/>
    <s v="Morning Rush"/>
    <n v="3"/>
    <s v="Severe"/>
    <d v="2022-03-29T00:00:00"/>
    <d v="1899-12-30T10:53:00"/>
    <n v="3"/>
    <s v="Severe"/>
    <d v="2022-03-29T00:00:00"/>
    <d v="1899-12-30T10:53:00"/>
    <d v="2022-03-29T10:53:00"/>
    <s v="Mar,2022"/>
    <n v="2022"/>
    <s v="Tue"/>
    <n v="10"/>
    <s v="NO"/>
    <n v="3"/>
  </r>
  <r>
    <x v="2094"/>
    <s v="Side-impact Collision"/>
    <x v="8"/>
    <s v="Clear"/>
    <s v="Snow-covered"/>
    <s v="Night"/>
    <n v="3"/>
    <s v="Minor"/>
    <d v="2022-03-29T00:00:00"/>
    <d v="1899-12-30T10:54:00"/>
    <n v="3"/>
    <s v="Minor"/>
    <d v="2022-03-29T00:00:00"/>
    <d v="1899-12-30T10:54:00"/>
    <d v="2022-03-29T10:54:00"/>
    <s v="Mar,2022"/>
    <n v="2022"/>
    <s v="Tue"/>
    <n v="10"/>
    <s v="NO"/>
    <n v="1"/>
  </r>
  <r>
    <x v="2095"/>
    <s v="Pedestrian Involved"/>
    <x v="0"/>
    <s v="Rain"/>
    <s v="Dry"/>
    <s v="Morning Rush"/>
    <n v="4"/>
    <s v="Fatal"/>
    <d v="2022-03-29T00:00:00"/>
    <d v="1899-12-30T10:55:00"/>
    <n v="4"/>
    <s v="Fatal"/>
    <d v="2022-03-29T00:00:00"/>
    <d v="1899-12-30T10:55:00"/>
    <d v="2022-03-29T10:55:00"/>
    <s v="Mar,2022"/>
    <n v="2022"/>
    <s v="Tue"/>
    <n v="10"/>
    <s v="NO"/>
    <n v="5"/>
  </r>
  <r>
    <x v="2096"/>
    <s v="Multi-vehicle Pile-up"/>
    <x v="5"/>
    <s v="Windy"/>
    <s v="Snow-covered"/>
    <s v="Evening Rush"/>
    <n v="3"/>
    <s v="Fatal"/>
    <d v="2022-03-29T00:00:00"/>
    <d v="1899-12-30T10:56:00"/>
    <n v="3"/>
    <s v="Fatal"/>
    <d v="2022-03-29T00:00:00"/>
    <d v="1899-12-30T10:56:00"/>
    <d v="2022-03-29T10:56:00"/>
    <s v="Mar,2022"/>
    <n v="2022"/>
    <s v="Tue"/>
    <n v="10"/>
    <s v="NO"/>
    <n v="5"/>
  </r>
  <r>
    <x v="2097"/>
    <s v="Pedestrian Involved"/>
    <x v="8"/>
    <s v="Snow"/>
    <s v="Dry"/>
    <s v="Night"/>
    <n v="5"/>
    <s v="Minor"/>
    <d v="2022-03-29T00:00:00"/>
    <d v="1899-12-30T10:57:00"/>
    <n v="5"/>
    <s v="Minor"/>
    <d v="2022-03-29T00:00:00"/>
    <d v="1899-12-30T10:57:00"/>
    <d v="2022-03-29T10:57:00"/>
    <s v="Mar,2022"/>
    <n v="2022"/>
    <s v="Tue"/>
    <n v="10"/>
    <s v="NO"/>
    <n v="1"/>
  </r>
  <r>
    <x v="2098"/>
    <s v="Pedestrian Involved"/>
    <x v="8"/>
    <s v="Clear"/>
    <s v="Snow-covered"/>
    <s v="Midday"/>
    <n v="1"/>
    <s v="Moderate"/>
    <d v="2022-03-29T00:00:00"/>
    <d v="1899-12-30T10:58:00"/>
    <n v="1"/>
    <s v="Moderate"/>
    <d v="2022-03-29T00:00:00"/>
    <d v="1899-12-30T10:58:00"/>
    <d v="2022-03-29T10:58:00"/>
    <s v="Mar,2022"/>
    <n v="2022"/>
    <s v="Tue"/>
    <n v="10"/>
    <s v="NO"/>
    <n v="2"/>
  </r>
  <r>
    <x v="2099"/>
    <s v="Single Vehicle Accident"/>
    <x v="9"/>
    <s v="Clear"/>
    <s v="Dry"/>
    <s v="Evening Rush"/>
    <n v="4"/>
    <s v="Minor"/>
    <d v="2022-03-29T00:00:00"/>
    <d v="1899-12-30T10:59:00"/>
    <n v="4"/>
    <s v="Minor"/>
    <d v="2022-03-29T00:00:00"/>
    <d v="1899-12-30T10:59:00"/>
    <d v="2022-03-29T10:59:00"/>
    <s v="Mar,2022"/>
    <n v="2022"/>
    <s v="Tue"/>
    <n v="10"/>
    <s v="NO"/>
    <n v="1"/>
  </r>
  <r>
    <x v="2100"/>
    <s v="Rear-end Collision"/>
    <x v="2"/>
    <s v="Rain"/>
    <s v="Dry"/>
    <s v="Evening Rush"/>
    <n v="2"/>
    <s v="Moderate"/>
    <d v="2022-03-29T00:00:00"/>
    <d v="1899-12-30T11:00:00"/>
    <n v="2"/>
    <s v="Moderate"/>
    <d v="2022-03-29T00:00:00"/>
    <d v="1899-12-30T11:00:00"/>
    <d v="2022-03-29T11:00:00"/>
    <s v="Mar,2022"/>
    <n v="2022"/>
    <s v="Tue"/>
    <n v="11"/>
    <s v="NO"/>
    <n v="2"/>
  </r>
  <r>
    <x v="2101"/>
    <s v="Head-on Collision"/>
    <x v="9"/>
    <s v="Fog"/>
    <s v="Wet"/>
    <s v="Night"/>
    <n v="4"/>
    <s v="Moderate"/>
    <d v="2022-03-29T00:00:00"/>
    <d v="1899-12-30T11:01:00"/>
    <n v="4"/>
    <s v="Moderate"/>
    <d v="2022-03-29T00:00:00"/>
    <d v="1899-12-30T11:01:00"/>
    <d v="2022-03-29T11:01:00"/>
    <s v="Mar,2022"/>
    <n v="2022"/>
    <s v="Tue"/>
    <n v="11"/>
    <s v="NO"/>
    <n v="2"/>
  </r>
  <r>
    <x v="2102"/>
    <s v="Side-impact Collision"/>
    <x v="9"/>
    <s v="Windy"/>
    <s v="Dry"/>
    <s v="Midday"/>
    <n v="5"/>
    <s v="Fatal"/>
    <d v="2022-03-29T00:00:00"/>
    <d v="1899-12-30T11:02:00"/>
    <n v="5"/>
    <s v="Fatal"/>
    <d v="2022-03-29T00:00:00"/>
    <d v="1899-12-30T11:02:00"/>
    <d v="2022-03-29T11:02:00"/>
    <s v="Mar,2022"/>
    <n v="2022"/>
    <s v="Tue"/>
    <n v="11"/>
    <s v="NO"/>
    <n v="5"/>
  </r>
  <r>
    <x v="2103"/>
    <s v="Head-on Collision"/>
    <x v="5"/>
    <s v="Clear"/>
    <s v="Icy"/>
    <s v="Morning Rush"/>
    <n v="4"/>
    <s v="Severe"/>
    <d v="2022-03-29T00:00:00"/>
    <d v="1899-12-30T11:03:00"/>
    <n v="4"/>
    <s v="Severe"/>
    <d v="2022-03-29T00:00:00"/>
    <d v="1899-12-30T11:03:00"/>
    <d v="2022-03-29T11:03:00"/>
    <s v="Mar,2022"/>
    <n v="2022"/>
    <s v="Tue"/>
    <n v="11"/>
    <s v="NO"/>
    <n v="3"/>
  </r>
  <r>
    <x v="2104"/>
    <s v="Rear-end Collision"/>
    <x v="8"/>
    <s v="Snow"/>
    <s v="Icy"/>
    <s v="Midday"/>
    <n v="1"/>
    <s v="Minor"/>
    <d v="2022-03-29T00:00:00"/>
    <d v="1899-12-30T11:04:00"/>
    <n v="1"/>
    <s v="Minor"/>
    <d v="2022-03-29T00:00:00"/>
    <d v="1899-12-30T11:04:00"/>
    <d v="2022-03-29T11:04:00"/>
    <s v="Mar,2022"/>
    <n v="2022"/>
    <s v="Tue"/>
    <n v="11"/>
    <s v="NO"/>
    <n v="1"/>
  </r>
  <r>
    <x v="2105"/>
    <s v="Rear-end Collision"/>
    <x v="3"/>
    <s v="Clear"/>
    <s v="Snow-covered"/>
    <s v="Night"/>
    <n v="2"/>
    <s v="Fatal"/>
    <d v="2022-03-29T00:00:00"/>
    <d v="1899-12-30T11:05:00"/>
    <n v="2"/>
    <s v="Fatal"/>
    <d v="2022-03-29T00:00:00"/>
    <d v="1899-12-30T11:05:00"/>
    <d v="2022-03-29T11:05:00"/>
    <s v="Mar,2022"/>
    <n v="2022"/>
    <s v="Tue"/>
    <n v="11"/>
    <s v="NO"/>
    <n v="5"/>
  </r>
  <r>
    <x v="2106"/>
    <s v="Side-impact Collision"/>
    <x v="4"/>
    <s v="Snow"/>
    <s v="Icy"/>
    <s v="Night"/>
    <n v="3"/>
    <s v="Moderate"/>
    <d v="2022-03-29T00:00:00"/>
    <d v="1899-12-30T11:06:00"/>
    <n v="3"/>
    <s v="Moderate"/>
    <d v="2022-03-29T00:00:00"/>
    <d v="1899-12-30T11:06:00"/>
    <d v="2022-03-29T11:06:00"/>
    <s v="Mar,2022"/>
    <n v="2022"/>
    <s v="Tue"/>
    <n v="11"/>
    <s v="NO"/>
    <n v="2"/>
  </r>
  <r>
    <x v="2107"/>
    <s v="Single Vehicle Accident"/>
    <x v="3"/>
    <s v="Fog"/>
    <s v="Snow-covered"/>
    <s v="Evening Rush"/>
    <n v="2"/>
    <s v="Fatal"/>
    <d v="2022-03-29T00:00:00"/>
    <d v="1899-12-30T11:07:00"/>
    <n v="2"/>
    <s v="Fatal"/>
    <d v="2022-03-29T00:00:00"/>
    <d v="1899-12-30T11:07:00"/>
    <d v="2022-03-29T11:07:00"/>
    <s v="Mar,2022"/>
    <n v="2022"/>
    <s v="Tue"/>
    <n v="11"/>
    <s v="NO"/>
    <n v="5"/>
  </r>
  <r>
    <x v="2108"/>
    <s v="Multi-vehicle Pile-up"/>
    <x v="1"/>
    <s v="Rain"/>
    <s v="Icy"/>
    <s v="Night"/>
    <n v="3"/>
    <s v="Moderate"/>
    <d v="2022-03-29T00:00:00"/>
    <d v="1899-12-30T11:08:00"/>
    <n v="3"/>
    <s v="Moderate"/>
    <d v="2022-03-29T00:00:00"/>
    <d v="1899-12-30T11:08:00"/>
    <d v="2022-03-29T11:08:00"/>
    <s v="Mar,2022"/>
    <n v="2022"/>
    <s v="Tue"/>
    <n v="11"/>
    <s v="NO"/>
    <n v="2"/>
  </r>
  <r>
    <x v="2109"/>
    <s v="Pedestrian Involved"/>
    <x v="6"/>
    <s v="Fog"/>
    <s v="Icy"/>
    <s v="Night"/>
    <n v="4"/>
    <s v="Severe"/>
    <d v="2022-03-29T00:00:00"/>
    <d v="1899-12-30T11:09:00"/>
    <n v="4"/>
    <s v="Severe"/>
    <d v="2022-03-29T00:00:00"/>
    <d v="1899-12-30T11:09:00"/>
    <d v="2022-03-29T11:09:00"/>
    <s v="Mar,2022"/>
    <n v="2022"/>
    <s v="Tue"/>
    <n v="11"/>
    <s v="NO"/>
    <n v="3"/>
  </r>
  <r>
    <x v="2110"/>
    <s v="Single Vehicle Accident"/>
    <x v="1"/>
    <s v="Rain"/>
    <s v="Icy"/>
    <s v="Midday"/>
    <n v="1"/>
    <s v="Minor"/>
    <d v="2022-03-29T00:00:00"/>
    <d v="1899-12-30T11:10:00"/>
    <n v="1"/>
    <s v="Minor"/>
    <d v="2022-03-29T00:00:00"/>
    <d v="1899-12-30T11:10:00"/>
    <d v="2022-03-29T11:10:00"/>
    <s v="Mar,2022"/>
    <n v="2022"/>
    <s v="Tue"/>
    <n v="11"/>
    <s v="NO"/>
    <n v="1"/>
  </r>
  <r>
    <x v="2111"/>
    <s v="Rear-end Collision"/>
    <x v="9"/>
    <s v="Clear"/>
    <s v="Icy"/>
    <s v="Evening Rush"/>
    <n v="2"/>
    <s v="Fatal"/>
    <d v="2022-03-29T00:00:00"/>
    <d v="1899-12-30T11:11:00"/>
    <n v="2"/>
    <s v="Fatal"/>
    <d v="2022-03-29T00:00:00"/>
    <d v="1899-12-30T11:11:00"/>
    <d v="2022-03-29T11:11:00"/>
    <s v="Mar,2022"/>
    <n v="2022"/>
    <s v="Tue"/>
    <n v="11"/>
    <s v="NO"/>
    <n v="5"/>
  </r>
  <r>
    <x v="2112"/>
    <s v="Rear-end Collision"/>
    <x v="6"/>
    <s v="Fog"/>
    <s v="Snow-covered"/>
    <s v="Morning Rush"/>
    <n v="2"/>
    <s v="Fatal"/>
    <d v="2022-03-30T00:00:00"/>
    <d v="1899-12-30T11:12:00"/>
    <n v="2"/>
    <s v="Fatal"/>
    <d v="2022-03-30T00:00:00"/>
    <d v="1899-12-30T11:12:00"/>
    <d v="2022-03-30T11:12:00"/>
    <s v="Mar,2022"/>
    <n v="2022"/>
    <s v="Wed"/>
    <n v="11"/>
    <s v="NO"/>
    <n v="5"/>
  </r>
  <r>
    <x v="2113"/>
    <s v="Single Vehicle Accident"/>
    <x v="3"/>
    <s v="Windy"/>
    <s v="Snow-covered"/>
    <s v="Midday"/>
    <n v="2"/>
    <s v="Fatal"/>
    <d v="2022-03-30T00:00:00"/>
    <d v="1899-12-30T11:13:00"/>
    <n v="2"/>
    <s v="Fatal"/>
    <d v="2022-03-30T00:00:00"/>
    <d v="1899-12-30T11:13:00"/>
    <d v="2022-03-30T11:13:00"/>
    <s v="Mar,2022"/>
    <n v="2022"/>
    <s v="Wed"/>
    <n v="11"/>
    <s v="NO"/>
    <n v="5"/>
  </r>
  <r>
    <x v="2114"/>
    <s v="Pedestrian Involved"/>
    <x v="8"/>
    <s v="Fog"/>
    <s v="Snow-covered"/>
    <s v="Evening Rush"/>
    <n v="2"/>
    <s v="Severe"/>
    <d v="2022-03-30T00:00:00"/>
    <d v="1899-12-30T11:14:00"/>
    <n v="2"/>
    <s v="Severe"/>
    <d v="2022-03-30T00:00:00"/>
    <d v="1899-12-30T11:14:00"/>
    <d v="2022-03-30T11:14:00"/>
    <s v="Mar,2022"/>
    <n v="2022"/>
    <s v="Wed"/>
    <n v="11"/>
    <s v="NO"/>
    <n v="3"/>
  </r>
  <r>
    <x v="2115"/>
    <s v="Pedestrian Involved"/>
    <x v="7"/>
    <s v="Fog"/>
    <s v="Wet"/>
    <s v="Night"/>
    <n v="5"/>
    <s v="Minor"/>
    <d v="2022-03-30T00:00:00"/>
    <d v="1899-12-30T11:15:00"/>
    <n v="5"/>
    <s v="Minor"/>
    <d v="2022-03-30T00:00:00"/>
    <d v="1899-12-30T11:15:00"/>
    <d v="2022-03-30T11:15:00"/>
    <s v="Mar,2022"/>
    <n v="2022"/>
    <s v="Wed"/>
    <n v="11"/>
    <s v="NO"/>
    <n v="1"/>
  </r>
  <r>
    <x v="2116"/>
    <s v="Rear-end Collision"/>
    <x v="7"/>
    <s v="Clear"/>
    <s v="Snow-covered"/>
    <s v="Midday"/>
    <n v="3"/>
    <s v="Moderate"/>
    <d v="2022-03-30T00:00:00"/>
    <d v="1899-12-30T11:16:00"/>
    <n v="3"/>
    <s v="Moderate"/>
    <d v="2022-03-30T00:00:00"/>
    <d v="1899-12-30T11:16:00"/>
    <d v="2022-03-30T11:16:00"/>
    <s v="Mar,2022"/>
    <n v="2022"/>
    <s v="Wed"/>
    <n v="11"/>
    <s v="NO"/>
    <n v="2"/>
  </r>
  <r>
    <x v="2117"/>
    <s v="Multi-vehicle Pile-up"/>
    <x v="1"/>
    <s v="Clear"/>
    <s v="Icy"/>
    <s v="Evening Rush"/>
    <n v="5"/>
    <s v="Moderate"/>
    <d v="2022-03-30T00:00:00"/>
    <d v="1899-12-30T11:17:00"/>
    <n v="5"/>
    <s v="Moderate"/>
    <d v="2022-03-30T00:00:00"/>
    <d v="1899-12-30T11:17:00"/>
    <d v="2022-03-30T11:17:00"/>
    <s v="Mar,2022"/>
    <n v="2022"/>
    <s v="Wed"/>
    <n v="11"/>
    <s v="NO"/>
    <n v="2"/>
  </r>
  <r>
    <x v="2118"/>
    <s v="Pedestrian Involved"/>
    <x v="0"/>
    <s v="Rain"/>
    <s v="Dry"/>
    <s v="Midday"/>
    <n v="3"/>
    <s v="Moderate"/>
    <d v="2022-03-30T00:00:00"/>
    <d v="1899-12-30T11:18:00"/>
    <n v="3"/>
    <s v="Moderate"/>
    <d v="2022-03-30T00:00:00"/>
    <d v="1899-12-30T11:18:00"/>
    <d v="2022-03-30T11:18:00"/>
    <s v="Mar,2022"/>
    <n v="2022"/>
    <s v="Wed"/>
    <n v="11"/>
    <s v="NO"/>
    <n v="2"/>
  </r>
  <r>
    <x v="2119"/>
    <s v="Pedestrian Involved"/>
    <x v="0"/>
    <s v="Snow"/>
    <s v="Snow-covered"/>
    <s v="Evening Rush"/>
    <n v="3"/>
    <s v="Minor"/>
    <d v="2022-03-30T00:00:00"/>
    <d v="1899-12-30T11:19:00"/>
    <n v="3"/>
    <s v="Minor"/>
    <d v="2022-03-30T00:00:00"/>
    <d v="1899-12-30T11:19:00"/>
    <d v="2022-03-30T11:19:00"/>
    <s v="Mar,2022"/>
    <n v="2022"/>
    <s v="Wed"/>
    <n v="11"/>
    <s v="NO"/>
    <n v="1"/>
  </r>
  <r>
    <x v="2120"/>
    <s v="Side-impact Collision"/>
    <x v="2"/>
    <s v="Fog"/>
    <s v="Icy"/>
    <s v="Evening Rush"/>
    <n v="2"/>
    <s v="Moderate"/>
    <d v="2022-03-30T00:00:00"/>
    <d v="1899-12-30T11:20:00"/>
    <n v="2"/>
    <s v="Moderate"/>
    <d v="2022-03-30T00:00:00"/>
    <d v="1899-12-30T11:20:00"/>
    <d v="2022-03-30T11:20:00"/>
    <s v="Mar,2022"/>
    <n v="2022"/>
    <s v="Wed"/>
    <n v="11"/>
    <s v="NO"/>
    <n v="2"/>
  </r>
  <r>
    <x v="2121"/>
    <s v="Multi-vehicle Pile-up"/>
    <x v="3"/>
    <s v="Snow"/>
    <s v="Dry"/>
    <s v="Midday"/>
    <n v="2"/>
    <s v="Moderate"/>
    <d v="2022-03-30T00:00:00"/>
    <d v="1899-12-30T11:21:00"/>
    <n v="2"/>
    <s v="Moderate"/>
    <d v="2022-03-30T00:00:00"/>
    <d v="1899-12-30T11:21:00"/>
    <d v="2022-03-30T11:21:00"/>
    <s v="Mar,2022"/>
    <n v="2022"/>
    <s v="Wed"/>
    <n v="11"/>
    <s v="NO"/>
    <n v="2"/>
  </r>
  <r>
    <x v="2122"/>
    <s v="Side-impact Collision"/>
    <x v="1"/>
    <s v="Fog"/>
    <s v="Icy"/>
    <s v="Evening Rush"/>
    <n v="1"/>
    <s v="Severe"/>
    <d v="2022-03-30T00:00:00"/>
    <d v="1899-12-30T11:22:00"/>
    <n v="1"/>
    <s v="Severe"/>
    <d v="2022-03-30T00:00:00"/>
    <d v="1899-12-30T11:22:00"/>
    <d v="2022-03-30T11:22:00"/>
    <s v="Mar,2022"/>
    <n v="2022"/>
    <s v="Wed"/>
    <n v="11"/>
    <s v="NO"/>
    <n v="3"/>
  </r>
  <r>
    <x v="2123"/>
    <s v="Head-on Collision"/>
    <x v="3"/>
    <s v="Snow"/>
    <s v="Icy"/>
    <s v="Night"/>
    <n v="3"/>
    <s v="Moderate"/>
    <d v="2022-03-30T00:00:00"/>
    <d v="1899-12-30T11:23:00"/>
    <n v="3"/>
    <s v="Moderate"/>
    <d v="2022-03-30T00:00:00"/>
    <d v="1899-12-30T11:23:00"/>
    <d v="2022-03-30T11:23:00"/>
    <s v="Mar,2022"/>
    <n v="2022"/>
    <s v="Wed"/>
    <n v="11"/>
    <s v="NO"/>
    <n v="2"/>
  </r>
  <r>
    <x v="2124"/>
    <s v="Single Vehicle Accident"/>
    <x v="4"/>
    <s v="Rain"/>
    <s v="Icy"/>
    <s v="Morning Rush"/>
    <n v="5"/>
    <s v="Moderate"/>
    <d v="2022-03-30T00:00:00"/>
    <d v="1899-12-30T11:24:00"/>
    <n v="5"/>
    <s v="Moderate"/>
    <d v="2022-03-30T00:00:00"/>
    <d v="1899-12-30T11:24:00"/>
    <d v="2022-03-30T11:24:00"/>
    <s v="Mar,2022"/>
    <n v="2022"/>
    <s v="Wed"/>
    <n v="11"/>
    <s v="NO"/>
    <n v="2"/>
  </r>
  <r>
    <x v="2125"/>
    <s v="Rear-end Collision"/>
    <x v="4"/>
    <s v="Clear"/>
    <s v="Icy"/>
    <s v="Night"/>
    <n v="2"/>
    <s v="Fatal"/>
    <d v="2022-03-30T00:00:00"/>
    <d v="1899-12-30T11:25:00"/>
    <n v="2"/>
    <s v="Fatal"/>
    <d v="2022-03-30T00:00:00"/>
    <d v="1899-12-30T11:25:00"/>
    <d v="2022-03-30T11:25:00"/>
    <s v="Mar,2022"/>
    <n v="2022"/>
    <s v="Wed"/>
    <n v="11"/>
    <s v="NO"/>
    <n v="5"/>
  </r>
  <r>
    <x v="2126"/>
    <s v="Pedestrian Involved"/>
    <x v="6"/>
    <s v="Windy"/>
    <s v="Wet"/>
    <s v="Evening Rush"/>
    <n v="5"/>
    <s v="Fatal"/>
    <d v="2022-03-30T00:00:00"/>
    <d v="1899-12-30T11:26:00"/>
    <n v="5"/>
    <s v="Fatal"/>
    <d v="2022-03-30T00:00:00"/>
    <d v="1899-12-30T11:26:00"/>
    <d v="2022-03-30T11:26:00"/>
    <s v="Mar,2022"/>
    <n v="2022"/>
    <s v="Wed"/>
    <n v="11"/>
    <s v="NO"/>
    <n v="5"/>
  </r>
  <r>
    <x v="2127"/>
    <s v="Head-on Collision"/>
    <x v="4"/>
    <s v="Snow"/>
    <s v="Icy"/>
    <s v="Midday"/>
    <n v="4"/>
    <s v="Minor"/>
    <d v="2022-03-30T00:00:00"/>
    <d v="1899-12-30T11:27:00"/>
    <n v="4"/>
    <s v="Minor"/>
    <d v="2022-03-30T00:00:00"/>
    <d v="1899-12-30T11:27:00"/>
    <d v="2022-03-30T11:27:00"/>
    <s v="Mar,2022"/>
    <n v="2022"/>
    <s v="Wed"/>
    <n v="11"/>
    <s v="NO"/>
    <n v="1"/>
  </r>
  <r>
    <x v="2128"/>
    <s v="Side-impact Collision"/>
    <x v="4"/>
    <s v="Clear"/>
    <s v="Icy"/>
    <s v="Morning Rush"/>
    <n v="2"/>
    <s v="Moderate"/>
    <d v="2022-03-30T00:00:00"/>
    <d v="1899-12-30T11:28:00"/>
    <n v="2"/>
    <s v="Moderate"/>
    <d v="2022-03-30T00:00:00"/>
    <d v="1899-12-30T11:28:00"/>
    <d v="2022-03-30T11:28:00"/>
    <s v="Mar,2022"/>
    <n v="2022"/>
    <s v="Wed"/>
    <n v="11"/>
    <s v="NO"/>
    <n v="2"/>
  </r>
  <r>
    <x v="2129"/>
    <s v="Pedestrian Involved"/>
    <x v="2"/>
    <s v="Fog"/>
    <s v="Wet"/>
    <s v="Night"/>
    <n v="1"/>
    <s v="Fatal"/>
    <d v="2022-03-30T00:00:00"/>
    <d v="1899-12-30T11:29:00"/>
    <n v="1"/>
    <s v="Fatal"/>
    <d v="2022-03-30T00:00:00"/>
    <d v="1899-12-30T11:29:00"/>
    <d v="2022-03-30T11:29:00"/>
    <s v="Mar,2022"/>
    <n v="2022"/>
    <s v="Wed"/>
    <n v="11"/>
    <s v="NO"/>
    <n v="5"/>
  </r>
  <r>
    <x v="2130"/>
    <s v="Single Vehicle Accident"/>
    <x v="2"/>
    <s v="Fog"/>
    <s v="Wet"/>
    <s v="Evening Rush"/>
    <n v="3"/>
    <s v="Moderate"/>
    <d v="2022-03-30T00:00:00"/>
    <d v="1899-12-30T11:30:00"/>
    <n v="3"/>
    <s v="Moderate"/>
    <d v="2022-03-30T00:00:00"/>
    <d v="1899-12-30T11:30:00"/>
    <d v="2022-03-30T11:30:00"/>
    <s v="Mar,2022"/>
    <n v="2022"/>
    <s v="Wed"/>
    <n v="11"/>
    <s v="NO"/>
    <n v="2"/>
  </r>
  <r>
    <x v="2131"/>
    <s v="Side-impact Collision"/>
    <x v="0"/>
    <s v="Snow"/>
    <s v="Icy"/>
    <s v="Night"/>
    <n v="1"/>
    <s v="Fatal"/>
    <d v="2022-03-30T00:00:00"/>
    <d v="1899-12-30T11:31:00"/>
    <n v="1"/>
    <s v="Fatal"/>
    <d v="2022-03-30T00:00:00"/>
    <d v="1899-12-30T11:31:00"/>
    <d v="2022-03-30T11:31:00"/>
    <s v="Mar,2022"/>
    <n v="2022"/>
    <s v="Wed"/>
    <n v="11"/>
    <s v="NO"/>
    <n v="5"/>
  </r>
  <r>
    <x v="2132"/>
    <s v="Multi-vehicle Pile-up"/>
    <x v="1"/>
    <s v="Snow"/>
    <s v="Icy"/>
    <s v="Midday"/>
    <n v="2"/>
    <s v="Severe"/>
    <d v="2022-03-30T00:00:00"/>
    <d v="1899-12-30T11:32:00"/>
    <n v="2"/>
    <s v="Severe"/>
    <d v="2022-03-30T00:00:00"/>
    <d v="1899-12-30T11:32:00"/>
    <d v="2022-03-30T11:32:00"/>
    <s v="Mar,2022"/>
    <n v="2022"/>
    <s v="Wed"/>
    <n v="11"/>
    <s v="NO"/>
    <n v="3"/>
  </r>
  <r>
    <x v="2133"/>
    <s v="Multi-vehicle Pile-up"/>
    <x v="6"/>
    <s v="Windy"/>
    <s v="Wet"/>
    <s v="Night"/>
    <n v="5"/>
    <s v="Severe"/>
    <d v="2022-03-30T00:00:00"/>
    <d v="1899-12-30T11:33:00"/>
    <n v="5"/>
    <s v="Severe"/>
    <d v="2022-03-30T00:00:00"/>
    <d v="1899-12-30T11:33:00"/>
    <d v="2022-03-30T11:33:00"/>
    <s v="Mar,2022"/>
    <n v="2022"/>
    <s v="Wed"/>
    <n v="11"/>
    <s v="NO"/>
    <n v="3"/>
  </r>
  <r>
    <x v="2134"/>
    <s v="Rear-end Collision"/>
    <x v="0"/>
    <s v="Rain"/>
    <s v="Icy"/>
    <s v="Night"/>
    <n v="4"/>
    <s v="Moderate"/>
    <d v="2022-03-30T00:00:00"/>
    <d v="1899-12-30T11:34:00"/>
    <n v="4"/>
    <s v="Moderate"/>
    <d v="2022-03-30T00:00:00"/>
    <d v="1899-12-30T11:34:00"/>
    <d v="2022-03-30T11:34:00"/>
    <s v="Mar,2022"/>
    <n v="2022"/>
    <s v="Wed"/>
    <n v="11"/>
    <s v="NO"/>
    <n v="2"/>
  </r>
  <r>
    <x v="2135"/>
    <s v="Pedestrian Involved"/>
    <x v="0"/>
    <s v="Snow"/>
    <s v="Snow-covered"/>
    <s v="Evening Rush"/>
    <n v="4"/>
    <s v="Moderate"/>
    <d v="2022-03-30T00:00:00"/>
    <d v="1899-12-30T11:35:00"/>
    <n v="4"/>
    <s v="Moderate"/>
    <d v="2022-03-30T00:00:00"/>
    <d v="1899-12-30T11:35:00"/>
    <d v="2022-03-30T11:35:00"/>
    <s v="Mar,2022"/>
    <n v="2022"/>
    <s v="Wed"/>
    <n v="11"/>
    <s v="NO"/>
    <n v="2"/>
  </r>
  <r>
    <x v="2136"/>
    <s v="Head-on Collision"/>
    <x v="7"/>
    <s v="Fog"/>
    <s v="Icy"/>
    <s v="Morning Rush"/>
    <n v="2"/>
    <s v="Severe"/>
    <d v="2022-03-31T00:00:00"/>
    <d v="1899-12-30T11:36:00"/>
    <n v="2"/>
    <s v="Severe"/>
    <d v="2022-03-31T00:00:00"/>
    <d v="1899-12-30T11:36:00"/>
    <d v="2022-03-31T11:36:00"/>
    <s v="Mar,2022"/>
    <n v="2022"/>
    <s v="Thu"/>
    <n v="11"/>
    <s v="NO"/>
    <n v="3"/>
  </r>
  <r>
    <x v="2137"/>
    <s v="Rear-end Collision"/>
    <x v="8"/>
    <s v="Windy"/>
    <s v="Icy"/>
    <s v="Night"/>
    <n v="5"/>
    <s v="Moderate"/>
    <d v="2022-03-31T00:00:00"/>
    <d v="1899-12-30T11:37:00"/>
    <n v="5"/>
    <s v="Moderate"/>
    <d v="2022-03-31T00:00:00"/>
    <d v="1899-12-30T11:37:00"/>
    <d v="2022-03-31T11:37:00"/>
    <s v="Mar,2022"/>
    <n v="2022"/>
    <s v="Thu"/>
    <n v="11"/>
    <s v="NO"/>
    <n v="2"/>
  </r>
  <r>
    <x v="2138"/>
    <s v="Pedestrian Involved"/>
    <x v="8"/>
    <s v="Windy"/>
    <s v="Snow-covered"/>
    <s v="Night"/>
    <n v="5"/>
    <s v="Fatal"/>
    <d v="2022-03-31T00:00:00"/>
    <d v="1899-12-30T11:38:00"/>
    <n v="5"/>
    <s v="Fatal"/>
    <d v="2022-03-31T00:00:00"/>
    <d v="1899-12-30T11:38:00"/>
    <d v="2022-03-31T11:38:00"/>
    <s v="Mar,2022"/>
    <n v="2022"/>
    <s v="Thu"/>
    <n v="11"/>
    <s v="NO"/>
    <n v="5"/>
  </r>
  <r>
    <x v="2139"/>
    <s v="Pedestrian Involved"/>
    <x v="1"/>
    <s v="Fog"/>
    <s v="Wet"/>
    <s v="Night"/>
    <n v="1"/>
    <s v="Severe"/>
    <d v="2022-03-31T00:00:00"/>
    <d v="1899-12-30T11:39:00"/>
    <n v="1"/>
    <s v="Severe"/>
    <d v="2022-03-31T00:00:00"/>
    <d v="1899-12-30T11:39:00"/>
    <d v="2022-03-31T11:39:00"/>
    <s v="Mar,2022"/>
    <n v="2022"/>
    <s v="Thu"/>
    <n v="11"/>
    <s v="NO"/>
    <n v="3"/>
  </r>
  <r>
    <x v="2140"/>
    <s v="Pedestrian Involved"/>
    <x v="5"/>
    <s v="Fog"/>
    <s v="Wet"/>
    <s v="Morning Rush"/>
    <n v="4"/>
    <s v="Severe"/>
    <d v="2022-03-31T00:00:00"/>
    <d v="1899-12-30T11:40:00"/>
    <n v="4"/>
    <s v="Severe"/>
    <d v="2022-03-31T00:00:00"/>
    <d v="1899-12-30T11:40:00"/>
    <d v="2022-03-31T11:40:00"/>
    <s v="Mar,2022"/>
    <n v="2022"/>
    <s v="Thu"/>
    <n v="11"/>
    <s v="NO"/>
    <n v="3"/>
  </r>
  <r>
    <x v="2141"/>
    <s v="Pedestrian Involved"/>
    <x v="3"/>
    <s v="Clear"/>
    <s v="Icy"/>
    <s v="Morning Rush"/>
    <n v="2"/>
    <s v="Severe"/>
    <d v="2022-03-31T00:00:00"/>
    <d v="1899-12-30T11:41:00"/>
    <n v="2"/>
    <s v="Severe"/>
    <d v="2022-03-31T00:00:00"/>
    <d v="1899-12-30T11:41:00"/>
    <d v="2022-03-31T11:41:00"/>
    <s v="Mar,2022"/>
    <n v="2022"/>
    <s v="Thu"/>
    <n v="11"/>
    <s v="NO"/>
    <n v="3"/>
  </r>
  <r>
    <x v="2142"/>
    <s v="Pedestrian Involved"/>
    <x v="0"/>
    <s v="Snow"/>
    <s v="Wet"/>
    <s v="Night"/>
    <n v="1"/>
    <s v="Severe"/>
    <d v="2022-03-31T00:00:00"/>
    <d v="1899-12-30T11:42:00"/>
    <n v="1"/>
    <s v="Severe"/>
    <d v="2022-03-31T00:00:00"/>
    <d v="1899-12-30T11:42:00"/>
    <d v="2022-03-31T11:42:00"/>
    <s v="Mar,2022"/>
    <n v="2022"/>
    <s v="Thu"/>
    <n v="11"/>
    <s v="NO"/>
    <n v="3"/>
  </r>
  <r>
    <x v="2143"/>
    <s v="Rear-end Collision"/>
    <x v="0"/>
    <s v="Windy"/>
    <s v="Icy"/>
    <s v="Evening Rush"/>
    <n v="4"/>
    <s v="Moderate"/>
    <d v="2022-03-31T00:00:00"/>
    <d v="1899-12-30T11:43:00"/>
    <n v="4"/>
    <s v="Moderate"/>
    <d v="2022-03-31T00:00:00"/>
    <d v="1899-12-30T11:43:00"/>
    <d v="2022-03-31T11:43:00"/>
    <s v="Mar,2022"/>
    <n v="2022"/>
    <s v="Thu"/>
    <n v="11"/>
    <s v="NO"/>
    <n v="2"/>
  </r>
  <r>
    <x v="2144"/>
    <s v="Single Vehicle Accident"/>
    <x v="9"/>
    <s v="Snow"/>
    <s v="Icy"/>
    <s v="Night"/>
    <n v="3"/>
    <s v="Fatal"/>
    <d v="2022-03-31T00:00:00"/>
    <d v="1899-12-30T11:44:00"/>
    <n v="3"/>
    <s v="Fatal"/>
    <d v="2022-03-31T00:00:00"/>
    <d v="1899-12-30T11:44:00"/>
    <d v="2022-03-31T11:44:00"/>
    <s v="Mar,2022"/>
    <n v="2022"/>
    <s v="Thu"/>
    <n v="11"/>
    <s v="NO"/>
    <n v="5"/>
  </r>
  <r>
    <x v="2145"/>
    <s v="Single Vehicle Accident"/>
    <x v="9"/>
    <s v="Fog"/>
    <s v="Wet"/>
    <s v="Evening Rush"/>
    <n v="2"/>
    <s v="Fatal"/>
    <d v="2022-03-31T00:00:00"/>
    <d v="1899-12-30T11:45:00"/>
    <n v="2"/>
    <s v="Fatal"/>
    <d v="2022-03-31T00:00:00"/>
    <d v="1899-12-30T11:45:00"/>
    <d v="2022-03-31T11:45:00"/>
    <s v="Mar,2022"/>
    <n v="2022"/>
    <s v="Thu"/>
    <n v="11"/>
    <s v="NO"/>
    <n v="5"/>
  </r>
  <r>
    <x v="2146"/>
    <s v="Rear-end Collision"/>
    <x v="1"/>
    <s v="Clear"/>
    <s v="Snow-covered"/>
    <s v="Evening Rush"/>
    <n v="5"/>
    <s v="Minor"/>
    <d v="2022-03-31T00:00:00"/>
    <d v="1899-12-30T11:46:00"/>
    <n v="5"/>
    <s v="Minor"/>
    <d v="2022-03-31T00:00:00"/>
    <d v="1899-12-30T11:46:00"/>
    <d v="2022-03-31T11:46:00"/>
    <s v="Mar,2022"/>
    <n v="2022"/>
    <s v="Thu"/>
    <n v="11"/>
    <s v="NO"/>
    <n v="1"/>
  </r>
  <r>
    <x v="2147"/>
    <s v="Multi-vehicle Pile-up"/>
    <x v="5"/>
    <s v="Windy"/>
    <s v="Wet"/>
    <s v="Evening Rush"/>
    <n v="2"/>
    <s v="Minor"/>
    <d v="2022-03-31T00:00:00"/>
    <d v="1899-12-30T11:47:00"/>
    <n v="2"/>
    <s v="Minor"/>
    <d v="2022-03-31T00:00:00"/>
    <d v="1899-12-30T11:47:00"/>
    <d v="2022-03-31T11:47:00"/>
    <s v="Mar,2022"/>
    <n v="2022"/>
    <s v="Thu"/>
    <n v="11"/>
    <s v="NO"/>
    <n v="1"/>
  </r>
  <r>
    <x v="2148"/>
    <s v="Single Vehicle Accident"/>
    <x v="9"/>
    <s v="Clear"/>
    <s v="Dry"/>
    <s v="Night"/>
    <n v="2"/>
    <s v="Minor"/>
    <d v="2022-03-31T00:00:00"/>
    <d v="1899-12-30T11:48:00"/>
    <n v="2"/>
    <s v="Minor"/>
    <d v="2022-03-31T00:00:00"/>
    <d v="1899-12-30T11:48:00"/>
    <d v="2022-03-31T11:48:00"/>
    <s v="Mar,2022"/>
    <n v="2022"/>
    <s v="Thu"/>
    <n v="11"/>
    <s v="NO"/>
    <n v="1"/>
  </r>
  <r>
    <x v="2149"/>
    <s v="Head-on Collision"/>
    <x v="5"/>
    <s v="Rain"/>
    <s v="Icy"/>
    <s v="Evening Rush"/>
    <n v="1"/>
    <s v="Severe"/>
    <d v="2022-03-31T00:00:00"/>
    <d v="1899-12-30T11:49:00"/>
    <n v="1"/>
    <s v="Severe"/>
    <d v="2022-03-31T00:00:00"/>
    <d v="1899-12-30T11:49:00"/>
    <d v="2022-03-31T11:49:00"/>
    <s v="Mar,2022"/>
    <n v="2022"/>
    <s v="Thu"/>
    <n v="11"/>
    <s v="NO"/>
    <n v="3"/>
  </r>
  <r>
    <x v="2150"/>
    <s v="Head-on Collision"/>
    <x v="9"/>
    <s v="Windy"/>
    <s v="Wet"/>
    <s v="Morning Rush"/>
    <n v="3"/>
    <s v="Moderate"/>
    <d v="2022-03-31T00:00:00"/>
    <d v="1899-12-30T11:50:00"/>
    <n v="3"/>
    <s v="Moderate"/>
    <d v="2022-03-31T00:00:00"/>
    <d v="1899-12-30T11:50:00"/>
    <d v="2022-03-31T11:50:00"/>
    <s v="Mar,2022"/>
    <n v="2022"/>
    <s v="Thu"/>
    <n v="11"/>
    <s v="NO"/>
    <n v="2"/>
  </r>
  <r>
    <x v="2151"/>
    <s v="Multi-vehicle Pile-up"/>
    <x v="2"/>
    <s v="Clear"/>
    <s v="Wet"/>
    <s v="Midday"/>
    <n v="1"/>
    <s v="Moderate"/>
    <d v="2022-03-31T00:00:00"/>
    <d v="1899-12-30T11:51:00"/>
    <n v="1"/>
    <s v="Moderate"/>
    <d v="2022-03-31T00:00:00"/>
    <d v="1899-12-30T11:51:00"/>
    <d v="2022-03-31T11:51:00"/>
    <s v="Mar,2022"/>
    <n v="2022"/>
    <s v="Thu"/>
    <n v="11"/>
    <s v="NO"/>
    <n v="2"/>
  </r>
  <r>
    <x v="2152"/>
    <s v="Rear-end Collision"/>
    <x v="0"/>
    <s v="Rain"/>
    <s v="Icy"/>
    <s v="Evening Rush"/>
    <n v="4"/>
    <s v="Minor"/>
    <d v="2022-03-31T00:00:00"/>
    <d v="1899-12-30T11:52:00"/>
    <n v="4"/>
    <s v="Minor"/>
    <d v="2022-03-31T00:00:00"/>
    <d v="1899-12-30T11:52:00"/>
    <d v="2022-03-31T11:52:00"/>
    <s v="Mar,2022"/>
    <n v="2022"/>
    <s v="Thu"/>
    <n v="11"/>
    <s v="NO"/>
    <n v="1"/>
  </r>
  <r>
    <x v="2153"/>
    <s v="Head-on Collision"/>
    <x v="9"/>
    <s v="Clear"/>
    <s v="Wet"/>
    <s v="Morning Rush"/>
    <n v="4"/>
    <s v="Fatal"/>
    <d v="2022-03-31T00:00:00"/>
    <d v="1899-12-30T11:53:00"/>
    <n v="4"/>
    <s v="Fatal"/>
    <d v="2022-03-31T00:00:00"/>
    <d v="1899-12-30T11:53:00"/>
    <d v="2022-03-31T11:53:00"/>
    <s v="Mar,2022"/>
    <n v="2022"/>
    <s v="Thu"/>
    <n v="11"/>
    <s v="NO"/>
    <n v="5"/>
  </r>
  <r>
    <x v="2154"/>
    <s v="Rear-end Collision"/>
    <x v="7"/>
    <s v="Fog"/>
    <s v="Snow-covered"/>
    <s v="Night"/>
    <n v="5"/>
    <s v="Severe"/>
    <d v="2022-03-31T00:00:00"/>
    <d v="1899-12-30T11:54:00"/>
    <n v="5"/>
    <s v="Severe"/>
    <d v="2022-03-31T00:00:00"/>
    <d v="1899-12-30T11:54:00"/>
    <d v="2022-03-31T11:54:00"/>
    <s v="Mar,2022"/>
    <n v="2022"/>
    <s v="Thu"/>
    <n v="11"/>
    <s v="NO"/>
    <n v="3"/>
  </r>
  <r>
    <x v="2155"/>
    <s v="Head-on Collision"/>
    <x v="1"/>
    <s v="Snow"/>
    <s v="Icy"/>
    <s v="Night"/>
    <n v="2"/>
    <s v="Minor"/>
    <d v="2022-03-31T00:00:00"/>
    <d v="1899-12-30T11:55:00"/>
    <n v="2"/>
    <s v="Minor"/>
    <d v="2022-03-31T00:00:00"/>
    <d v="1899-12-30T11:55:00"/>
    <d v="2022-03-31T11:55:00"/>
    <s v="Mar,2022"/>
    <n v="2022"/>
    <s v="Thu"/>
    <n v="11"/>
    <s v="NO"/>
    <n v="1"/>
  </r>
  <r>
    <x v="2156"/>
    <s v="Side-impact Collision"/>
    <x v="2"/>
    <s v="Rain"/>
    <s v="Wet"/>
    <s v="Midday"/>
    <n v="1"/>
    <s v="Minor"/>
    <d v="2022-03-31T00:00:00"/>
    <d v="1899-12-30T11:56:00"/>
    <n v="1"/>
    <s v="Minor"/>
    <d v="2022-03-31T00:00:00"/>
    <d v="1899-12-30T11:56:00"/>
    <d v="2022-03-31T11:56:00"/>
    <s v="Mar,2022"/>
    <n v="2022"/>
    <s v="Thu"/>
    <n v="11"/>
    <s v="NO"/>
    <n v="1"/>
  </r>
  <r>
    <x v="2157"/>
    <s v="Multi-vehicle Pile-up"/>
    <x v="4"/>
    <s v="Windy"/>
    <s v="Snow-covered"/>
    <s v="Evening Rush"/>
    <n v="3"/>
    <s v="Severe"/>
    <d v="2022-03-31T00:00:00"/>
    <d v="1899-12-30T11:57:00"/>
    <n v="3"/>
    <s v="Severe"/>
    <d v="2022-03-31T00:00:00"/>
    <d v="1899-12-30T11:57:00"/>
    <d v="2022-03-31T11:57:00"/>
    <s v="Mar,2022"/>
    <n v="2022"/>
    <s v="Thu"/>
    <n v="11"/>
    <s v="NO"/>
    <n v="3"/>
  </r>
  <r>
    <x v="2158"/>
    <s v="Multi-vehicle Pile-up"/>
    <x v="8"/>
    <s v="Snow"/>
    <s v="Snow-covered"/>
    <s v="Night"/>
    <n v="2"/>
    <s v="Fatal"/>
    <d v="2022-03-31T00:00:00"/>
    <d v="1899-12-30T11:58:00"/>
    <n v="2"/>
    <s v="Fatal"/>
    <d v="2022-03-31T00:00:00"/>
    <d v="1899-12-30T11:58:00"/>
    <d v="2022-03-31T11:58:00"/>
    <s v="Mar,2022"/>
    <n v="2022"/>
    <s v="Thu"/>
    <n v="11"/>
    <s v="NO"/>
    <n v="5"/>
  </r>
  <r>
    <x v="2159"/>
    <s v="Multi-vehicle Pile-up"/>
    <x v="0"/>
    <s v="Clear"/>
    <s v="Icy"/>
    <s v="Evening Rush"/>
    <n v="5"/>
    <s v="Fatal"/>
    <d v="2022-03-31T00:00:00"/>
    <d v="1899-12-30T11:59:00"/>
    <n v="5"/>
    <s v="Fatal"/>
    <d v="2022-03-31T00:00:00"/>
    <d v="1899-12-30T11:59:00"/>
    <d v="2022-03-31T11:59:00"/>
    <s v="Mar,2022"/>
    <n v="2022"/>
    <s v="Thu"/>
    <n v="11"/>
    <s v="NO"/>
    <n v="5"/>
  </r>
  <r>
    <x v="2160"/>
    <s v="Rear-end Collision"/>
    <x v="2"/>
    <s v="Rain"/>
    <s v="Snow-covered"/>
    <s v="Midday"/>
    <n v="2"/>
    <s v="Minor"/>
    <d v="2022-04-01T00:00:00"/>
    <d v="1899-12-30T12:00:00"/>
    <n v="2"/>
    <s v="Minor"/>
    <d v="2022-04-01T00:00:00"/>
    <d v="1899-12-30T12:00:00"/>
    <d v="2022-04-01T12:00:00"/>
    <s v="Apr,2022"/>
    <n v="2022"/>
    <s v="Fri"/>
    <n v="12"/>
    <s v="NO"/>
    <n v="1"/>
  </r>
  <r>
    <x v="2161"/>
    <s v="Pedestrian Involved"/>
    <x v="2"/>
    <s v="Snow"/>
    <s v="Icy"/>
    <s v="Night"/>
    <n v="4"/>
    <s v="Severe"/>
    <d v="2022-04-01T00:00:00"/>
    <d v="1899-12-30T12:01:00"/>
    <n v="4"/>
    <s v="Severe"/>
    <d v="2022-04-01T00:00:00"/>
    <d v="1899-12-30T12:01:00"/>
    <d v="2022-04-01T12:01:00"/>
    <s v="Apr,2022"/>
    <n v="2022"/>
    <s v="Fri"/>
    <n v="12"/>
    <s v="NO"/>
    <n v="3"/>
  </r>
  <r>
    <x v="2162"/>
    <s v="Multi-vehicle Pile-up"/>
    <x v="1"/>
    <s v="Snow"/>
    <s v="Wet"/>
    <s v="Morning Rush"/>
    <n v="4"/>
    <s v="Severe"/>
    <d v="2022-04-01T00:00:00"/>
    <d v="1899-12-30T12:02:00"/>
    <n v="4"/>
    <s v="Severe"/>
    <d v="2022-04-01T00:00:00"/>
    <d v="1899-12-30T12:02:00"/>
    <d v="2022-04-01T12:02:00"/>
    <s v="Apr,2022"/>
    <n v="2022"/>
    <s v="Fri"/>
    <n v="12"/>
    <s v="NO"/>
    <n v="3"/>
  </r>
  <r>
    <x v="2163"/>
    <s v="Head-on Collision"/>
    <x v="3"/>
    <s v="Clear"/>
    <s v="Icy"/>
    <s v="Night"/>
    <n v="5"/>
    <s v="Severe"/>
    <d v="2022-04-01T00:00:00"/>
    <d v="1899-12-30T12:03:00"/>
    <n v="5"/>
    <s v="Severe"/>
    <d v="2022-04-01T00:00:00"/>
    <d v="1899-12-30T12:03:00"/>
    <d v="2022-04-01T12:03:00"/>
    <s v="Apr,2022"/>
    <n v="2022"/>
    <s v="Fri"/>
    <n v="12"/>
    <s v="NO"/>
    <n v="3"/>
  </r>
  <r>
    <x v="2164"/>
    <s v="Side-impact Collision"/>
    <x v="8"/>
    <s v="Fog"/>
    <s v="Dry"/>
    <s v="Evening Rush"/>
    <n v="2"/>
    <s v="Minor"/>
    <d v="2022-04-01T00:00:00"/>
    <d v="1899-12-30T12:04:00"/>
    <n v="2"/>
    <s v="Minor"/>
    <d v="2022-04-01T00:00:00"/>
    <d v="1899-12-30T12:04:00"/>
    <d v="2022-04-01T12:04:00"/>
    <s v="Apr,2022"/>
    <n v="2022"/>
    <s v="Fri"/>
    <n v="12"/>
    <s v="NO"/>
    <n v="1"/>
  </r>
  <r>
    <x v="2165"/>
    <s v="Rear-end Collision"/>
    <x v="0"/>
    <s v="Snow"/>
    <s v="Icy"/>
    <s v="Morning Rush"/>
    <n v="4"/>
    <s v="Fatal"/>
    <d v="2022-04-01T00:00:00"/>
    <d v="1899-12-30T12:05:00"/>
    <n v="4"/>
    <s v="Fatal"/>
    <d v="2022-04-01T00:00:00"/>
    <d v="1899-12-30T12:05:00"/>
    <d v="2022-04-01T12:05:00"/>
    <s v="Apr,2022"/>
    <n v="2022"/>
    <s v="Fri"/>
    <n v="12"/>
    <s v="NO"/>
    <n v="5"/>
  </r>
  <r>
    <x v="2166"/>
    <s v="Head-on Collision"/>
    <x v="0"/>
    <s v="Snow"/>
    <s v="Dry"/>
    <s v="Evening Rush"/>
    <n v="1"/>
    <s v="Moderate"/>
    <d v="2022-04-01T00:00:00"/>
    <d v="1899-12-30T12:06:00"/>
    <n v="1"/>
    <s v="Moderate"/>
    <d v="2022-04-01T00:00:00"/>
    <d v="1899-12-30T12:06:00"/>
    <d v="2022-04-01T12:06:00"/>
    <s v="Apr,2022"/>
    <n v="2022"/>
    <s v="Fri"/>
    <n v="12"/>
    <s v="NO"/>
    <n v="2"/>
  </r>
  <r>
    <x v="2167"/>
    <s v="Pedestrian Involved"/>
    <x v="6"/>
    <s v="Windy"/>
    <s v="Snow-covered"/>
    <s v="Evening Rush"/>
    <n v="4"/>
    <s v="Fatal"/>
    <d v="2022-04-01T00:00:00"/>
    <d v="1899-12-30T12:07:00"/>
    <n v="4"/>
    <s v="Fatal"/>
    <d v="2022-04-01T00:00:00"/>
    <d v="1899-12-30T12:07:00"/>
    <d v="2022-04-01T12:07:00"/>
    <s v="Apr,2022"/>
    <n v="2022"/>
    <s v="Fri"/>
    <n v="12"/>
    <s v="NO"/>
    <n v="5"/>
  </r>
  <r>
    <x v="2168"/>
    <s v="Head-on Collision"/>
    <x v="5"/>
    <s v="Snow"/>
    <s v="Snow-covered"/>
    <s v="Evening Rush"/>
    <n v="2"/>
    <s v="Fatal"/>
    <d v="2022-04-01T00:00:00"/>
    <d v="1899-12-30T12:08:00"/>
    <n v="2"/>
    <s v="Fatal"/>
    <d v="2022-04-01T00:00:00"/>
    <d v="1899-12-30T12:08:00"/>
    <d v="2022-04-01T12:08:00"/>
    <s v="Apr,2022"/>
    <n v="2022"/>
    <s v="Fri"/>
    <n v="12"/>
    <s v="NO"/>
    <n v="5"/>
  </r>
  <r>
    <x v="2169"/>
    <s v="Multi-vehicle Pile-up"/>
    <x v="4"/>
    <s v="Clear"/>
    <s v="Dry"/>
    <s v="Morning Rush"/>
    <n v="2"/>
    <s v="Minor"/>
    <d v="2022-04-01T00:00:00"/>
    <d v="1899-12-30T12:09:00"/>
    <n v="2"/>
    <s v="Minor"/>
    <d v="2022-04-01T00:00:00"/>
    <d v="1899-12-30T12:09:00"/>
    <d v="2022-04-01T12:09:00"/>
    <s v="Apr,2022"/>
    <n v="2022"/>
    <s v="Fri"/>
    <n v="12"/>
    <s v="NO"/>
    <n v="1"/>
  </r>
  <r>
    <x v="2170"/>
    <s v="Side-impact Collision"/>
    <x v="1"/>
    <s v="Clear"/>
    <s v="Dry"/>
    <s v="Midday"/>
    <n v="3"/>
    <s v="Moderate"/>
    <d v="2022-04-01T00:00:00"/>
    <d v="1899-12-30T12:10:00"/>
    <n v="3"/>
    <s v="Moderate"/>
    <d v="2022-04-01T00:00:00"/>
    <d v="1899-12-30T12:10:00"/>
    <d v="2022-04-01T12:10:00"/>
    <s v="Apr,2022"/>
    <n v="2022"/>
    <s v="Fri"/>
    <n v="12"/>
    <s v="NO"/>
    <n v="2"/>
  </r>
  <r>
    <x v="2171"/>
    <s v="Multi-vehicle Pile-up"/>
    <x v="0"/>
    <s v="Rain"/>
    <s v="Wet"/>
    <s v="Night"/>
    <n v="1"/>
    <s v="Severe"/>
    <d v="2022-04-01T00:00:00"/>
    <d v="1899-12-30T12:11:00"/>
    <n v="1"/>
    <s v="Severe"/>
    <d v="2022-04-01T00:00:00"/>
    <d v="1899-12-30T12:11:00"/>
    <d v="2022-04-01T12:11:00"/>
    <s v="Apr,2022"/>
    <n v="2022"/>
    <s v="Fri"/>
    <n v="12"/>
    <s v="NO"/>
    <n v="3"/>
  </r>
  <r>
    <x v="2172"/>
    <s v="Single Vehicle Accident"/>
    <x v="7"/>
    <s v="Clear"/>
    <s v="Icy"/>
    <s v="Morning Rush"/>
    <n v="2"/>
    <s v="Minor"/>
    <d v="2022-04-01T00:00:00"/>
    <d v="1899-12-30T12:12:00"/>
    <n v="2"/>
    <s v="Minor"/>
    <d v="2022-04-01T00:00:00"/>
    <d v="1899-12-30T12:12:00"/>
    <d v="2022-04-01T12:12:00"/>
    <s v="Apr,2022"/>
    <n v="2022"/>
    <s v="Fri"/>
    <n v="12"/>
    <s v="NO"/>
    <n v="1"/>
  </r>
  <r>
    <x v="2173"/>
    <s v="Multi-vehicle Pile-up"/>
    <x v="2"/>
    <s v="Snow"/>
    <s v="Snow-covered"/>
    <s v="Evening Rush"/>
    <n v="1"/>
    <s v="Moderate"/>
    <d v="2022-04-01T00:00:00"/>
    <d v="1899-12-30T12:13:00"/>
    <n v="1"/>
    <s v="Moderate"/>
    <d v="2022-04-01T00:00:00"/>
    <d v="1899-12-30T12:13:00"/>
    <d v="2022-04-01T12:13:00"/>
    <s v="Apr,2022"/>
    <n v="2022"/>
    <s v="Fri"/>
    <n v="12"/>
    <s v="NO"/>
    <n v="2"/>
  </r>
  <r>
    <x v="2174"/>
    <s v="Single Vehicle Accident"/>
    <x v="5"/>
    <s v="Snow"/>
    <s v="Snow-covered"/>
    <s v="Midday"/>
    <n v="2"/>
    <s v="Minor"/>
    <d v="2022-04-01T00:00:00"/>
    <d v="1899-12-30T12:14:00"/>
    <n v="2"/>
    <s v="Minor"/>
    <d v="2022-04-01T00:00:00"/>
    <d v="1899-12-30T12:14:00"/>
    <d v="2022-04-01T12:14:00"/>
    <s v="Apr,2022"/>
    <n v="2022"/>
    <s v="Fri"/>
    <n v="12"/>
    <s v="NO"/>
    <n v="1"/>
  </r>
  <r>
    <x v="2175"/>
    <s v="Multi-vehicle Pile-up"/>
    <x v="8"/>
    <s v="Rain"/>
    <s v="Icy"/>
    <s v="Morning Rush"/>
    <n v="5"/>
    <s v="Severe"/>
    <d v="2022-04-01T00:00:00"/>
    <d v="1899-12-30T12:15:00"/>
    <n v="5"/>
    <s v="Severe"/>
    <d v="2022-04-01T00:00:00"/>
    <d v="1899-12-30T12:15:00"/>
    <d v="2022-04-01T12:15:00"/>
    <s v="Apr,2022"/>
    <n v="2022"/>
    <s v="Fri"/>
    <n v="12"/>
    <s v="NO"/>
    <n v="3"/>
  </r>
  <r>
    <x v="2176"/>
    <s v="Side-impact Collision"/>
    <x v="8"/>
    <s v="Snow"/>
    <s v="Snow-covered"/>
    <s v="Morning Rush"/>
    <n v="2"/>
    <s v="Fatal"/>
    <d v="2022-04-01T00:00:00"/>
    <d v="1899-12-30T12:16:00"/>
    <n v="2"/>
    <s v="Fatal"/>
    <d v="2022-04-01T00:00:00"/>
    <d v="1899-12-30T12:16:00"/>
    <d v="2022-04-01T12:16:00"/>
    <s v="Apr,2022"/>
    <n v="2022"/>
    <s v="Fri"/>
    <n v="12"/>
    <s v="NO"/>
    <n v="5"/>
  </r>
  <r>
    <x v="2177"/>
    <s v="Side-impact Collision"/>
    <x v="7"/>
    <s v="Fog"/>
    <s v="Wet"/>
    <s v="Midday"/>
    <n v="5"/>
    <s v="Moderate"/>
    <d v="2022-04-01T00:00:00"/>
    <d v="1899-12-30T12:17:00"/>
    <n v="5"/>
    <s v="Moderate"/>
    <d v="2022-04-01T00:00:00"/>
    <d v="1899-12-30T12:17:00"/>
    <d v="2022-04-01T12:17:00"/>
    <s v="Apr,2022"/>
    <n v="2022"/>
    <s v="Fri"/>
    <n v="12"/>
    <s v="NO"/>
    <n v="2"/>
  </r>
  <r>
    <x v="2178"/>
    <s v="Rear-end Collision"/>
    <x v="5"/>
    <s v="Clear"/>
    <s v="Icy"/>
    <s v="Night"/>
    <n v="1"/>
    <s v="Fatal"/>
    <d v="2022-04-01T00:00:00"/>
    <d v="1899-12-30T12:18:00"/>
    <n v="1"/>
    <s v="Fatal"/>
    <d v="2022-04-01T00:00:00"/>
    <d v="1899-12-30T12:18:00"/>
    <d v="2022-04-01T12:18:00"/>
    <s v="Apr,2022"/>
    <n v="2022"/>
    <s v="Fri"/>
    <n v="12"/>
    <s v="NO"/>
    <n v="5"/>
  </r>
  <r>
    <x v="2179"/>
    <s v="Multi-vehicle Pile-up"/>
    <x v="8"/>
    <s v="Fog"/>
    <s v="Dry"/>
    <s v="Midday"/>
    <n v="3"/>
    <s v="Moderate"/>
    <d v="2022-04-01T00:00:00"/>
    <d v="1899-12-30T12:19:00"/>
    <n v="3"/>
    <s v="Moderate"/>
    <d v="2022-04-01T00:00:00"/>
    <d v="1899-12-30T12:19:00"/>
    <d v="2022-04-01T12:19:00"/>
    <s v="Apr,2022"/>
    <n v="2022"/>
    <s v="Fri"/>
    <n v="12"/>
    <s v="NO"/>
    <n v="2"/>
  </r>
  <r>
    <x v="2180"/>
    <s v="Single Vehicle Accident"/>
    <x v="6"/>
    <s v="Fog"/>
    <s v="Snow-covered"/>
    <s v="Night"/>
    <n v="5"/>
    <s v="Minor"/>
    <d v="2022-04-01T00:00:00"/>
    <d v="1899-12-30T12:20:00"/>
    <n v="5"/>
    <s v="Minor"/>
    <d v="2022-04-01T00:00:00"/>
    <d v="1899-12-30T12:20:00"/>
    <d v="2022-04-01T12:20:00"/>
    <s v="Apr,2022"/>
    <n v="2022"/>
    <s v="Fri"/>
    <n v="12"/>
    <s v="NO"/>
    <n v="1"/>
  </r>
  <r>
    <x v="2181"/>
    <s v="Rear-end Collision"/>
    <x v="4"/>
    <s v="Windy"/>
    <s v="Snow-covered"/>
    <s v="Morning Rush"/>
    <n v="3"/>
    <s v="Fatal"/>
    <d v="2022-04-01T00:00:00"/>
    <d v="1899-12-30T12:21:00"/>
    <n v="3"/>
    <s v="Fatal"/>
    <d v="2022-04-01T00:00:00"/>
    <d v="1899-12-30T12:21:00"/>
    <d v="2022-04-01T12:21:00"/>
    <s v="Apr,2022"/>
    <n v="2022"/>
    <s v="Fri"/>
    <n v="12"/>
    <s v="NO"/>
    <n v="5"/>
  </r>
  <r>
    <x v="2182"/>
    <s v="Head-on Collision"/>
    <x v="0"/>
    <s v="Snow"/>
    <s v="Dry"/>
    <s v="Night"/>
    <n v="1"/>
    <s v="Moderate"/>
    <d v="2022-04-01T00:00:00"/>
    <d v="1899-12-30T12:22:00"/>
    <n v="1"/>
    <s v="Moderate"/>
    <d v="2022-04-01T00:00:00"/>
    <d v="1899-12-30T12:22:00"/>
    <d v="2022-04-01T12:22:00"/>
    <s v="Apr,2022"/>
    <n v="2022"/>
    <s v="Fri"/>
    <n v="12"/>
    <s v="NO"/>
    <n v="2"/>
  </r>
  <r>
    <x v="2183"/>
    <s v="Side-impact Collision"/>
    <x v="1"/>
    <s v="Rain"/>
    <s v="Snow-covered"/>
    <s v="Night"/>
    <n v="2"/>
    <s v="Fatal"/>
    <d v="2022-04-01T00:00:00"/>
    <d v="1899-12-30T12:23:00"/>
    <n v="2"/>
    <s v="Fatal"/>
    <d v="2022-04-01T00:00:00"/>
    <d v="1899-12-30T12:23:00"/>
    <d v="2022-04-01T12:23:00"/>
    <s v="Apr,2022"/>
    <n v="2022"/>
    <s v="Fri"/>
    <n v="12"/>
    <s v="NO"/>
    <n v="5"/>
  </r>
  <r>
    <x v="2184"/>
    <s v="Rear-end Collision"/>
    <x v="4"/>
    <s v="Snow"/>
    <s v="Snow-covered"/>
    <s v="Evening Rush"/>
    <n v="2"/>
    <s v="Fatal"/>
    <d v="2022-04-02T00:00:00"/>
    <d v="1899-12-30T12:24:00"/>
    <n v="2"/>
    <s v="Fatal"/>
    <d v="2022-04-02T00:00:00"/>
    <d v="1899-12-30T12:24:00"/>
    <d v="2022-04-02T12:24:00"/>
    <s v="Apr,2022"/>
    <n v="2022"/>
    <s v="Sat"/>
    <n v="12"/>
    <s v="NO"/>
    <n v="5"/>
  </r>
  <r>
    <x v="2185"/>
    <s v="Side-impact Collision"/>
    <x v="7"/>
    <s v="Clear"/>
    <s v="Snow-covered"/>
    <s v="Morning Rush"/>
    <n v="1"/>
    <s v="Minor"/>
    <d v="2022-04-02T00:00:00"/>
    <d v="1899-12-30T12:25:00"/>
    <n v="1"/>
    <s v="Minor"/>
    <d v="2022-04-02T00:00:00"/>
    <d v="1899-12-30T12:25:00"/>
    <d v="2022-04-02T12:25:00"/>
    <s v="Apr,2022"/>
    <n v="2022"/>
    <s v="Sat"/>
    <n v="12"/>
    <s v="NO"/>
    <n v="1"/>
  </r>
  <r>
    <x v="2186"/>
    <s v="Rear-end Collision"/>
    <x v="6"/>
    <s v="Fog"/>
    <s v="Icy"/>
    <s v="Morning Rush"/>
    <n v="4"/>
    <s v="Moderate"/>
    <d v="2022-04-02T00:00:00"/>
    <d v="1899-12-30T12:26:00"/>
    <n v="4"/>
    <s v="Moderate"/>
    <d v="2022-04-02T00:00:00"/>
    <d v="1899-12-30T12:26:00"/>
    <d v="2022-04-02T12:26:00"/>
    <s v="Apr,2022"/>
    <n v="2022"/>
    <s v="Sat"/>
    <n v="12"/>
    <s v="NO"/>
    <n v="2"/>
  </r>
  <r>
    <x v="2187"/>
    <s v="Head-on Collision"/>
    <x v="9"/>
    <s v="Snow"/>
    <s v="Dry"/>
    <s v="Midday"/>
    <n v="1"/>
    <s v="Moderate"/>
    <d v="2022-04-02T00:00:00"/>
    <d v="1899-12-30T12:27:00"/>
    <n v="1"/>
    <s v="Moderate"/>
    <d v="2022-04-02T00:00:00"/>
    <d v="1899-12-30T12:27:00"/>
    <d v="2022-04-02T12:27:00"/>
    <s v="Apr,2022"/>
    <n v="2022"/>
    <s v="Sat"/>
    <n v="12"/>
    <s v="NO"/>
    <n v="2"/>
  </r>
  <r>
    <x v="2188"/>
    <s v="Head-on Collision"/>
    <x v="3"/>
    <s v="Clear"/>
    <s v="Wet"/>
    <s v="Evening Rush"/>
    <n v="5"/>
    <s v="Moderate"/>
    <d v="2022-04-02T00:00:00"/>
    <d v="1899-12-30T12:28:00"/>
    <n v="5"/>
    <s v="Moderate"/>
    <d v="2022-04-02T00:00:00"/>
    <d v="1899-12-30T12:28:00"/>
    <d v="2022-04-02T12:28:00"/>
    <s v="Apr,2022"/>
    <n v="2022"/>
    <s v="Sat"/>
    <n v="12"/>
    <s v="NO"/>
    <n v="2"/>
  </r>
  <r>
    <x v="2189"/>
    <s v="Pedestrian Involved"/>
    <x v="0"/>
    <s v="Windy"/>
    <s v="Wet"/>
    <s v="Evening Rush"/>
    <n v="1"/>
    <s v="Severe"/>
    <d v="2022-04-02T00:00:00"/>
    <d v="1899-12-30T12:29:00"/>
    <n v="1"/>
    <s v="Severe"/>
    <d v="2022-04-02T00:00:00"/>
    <d v="1899-12-30T12:29:00"/>
    <d v="2022-04-02T12:29:00"/>
    <s v="Apr,2022"/>
    <n v="2022"/>
    <s v="Sat"/>
    <n v="12"/>
    <s v="NO"/>
    <n v="3"/>
  </r>
  <r>
    <x v="2190"/>
    <s v="Single Vehicle Accident"/>
    <x v="9"/>
    <s v="Rain"/>
    <s v="Dry"/>
    <s v="Evening Rush"/>
    <n v="1"/>
    <s v="Severe"/>
    <d v="2022-04-02T00:00:00"/>
    <d v="1899-12-30T12:30:00"/>
    <n v="1"/>
    <s v="Severe"/>
    <d v="2022-04-02T00:00:00"/>
    <d v="1899-12-30T12:30:00"/>
    <d v="2022-04-02T12:30:00"/>
    <s v="Apr,2022"/>
    <n v="2022"/>
    <s v="Sat"/>
    <n v="12"/>
    <s v="NO"/>
    <n v="3"/>
  </r>
  <r>
    <x v="2191"/>
    <s v="Pedestrian Involved"/>
    <x v="4"/>
    <s v="Snow"/>
    <s v="Icy"/>
    <s v="Morning Rush"/>
    <n v="5"/>
    <s v="Minor"/>
    <d v="2022-04-02T00:00:00"/>
    <d v="1899-12-30T12:31:00"/>
    <n v="5"/>
    <s v="Minor"/>
    <d v="2022-04-02T00:00:00"/>
    <d v="1899-12-30T12:31:00"/>
    <d v="2022-04-02T12:31:00"/>
    <s v="Apr,2022"/>
    <n v="2022"/>
    <s v="Sat"/>
    <n v="12"/>
    <s v="NO"/>
    <n v="1"/>
  </r>
  <r>
    <x v="2192"/>
    <s v="Single Vehicle Accident"/>
    <x v="3"/>
    <s v="Rain"/>
    <s v="Dry"/>
    <s v="Midday"/>
    <n v="2"/>
    <s v="Minor"/>
    <d v="2022-04-02T00:00:00"/>
    <d v="1899-12-30T12:32:00"/>
    <n v="2"/>
    <s v="Minor"/>
    <d v="2022-04-02T00:00:00"/>
    <d v="1899-12-30T12:32:00"/>
    <d v="2022-04-02T12:32:00"/>
    <s v="Apr,2022"/>
    <n v="2022"/>
    <s v="Sat"/>
    <n v="12"/>
    <s v="NO"/>
    <n v="1"/>
  </r>
  <r>
    <x v="2193"/>
    <s v="Head-on Collision"/>
    <x v="2"/>
    <s v="Rain"/>
    <s v="Dry"/>
    <s v="Morning Rush"/>
    <n v="2"/>
    <s v="Moderate"/>
    <d v="2022-04-02T00:00:00"/>
    <d v="1899-12-30T12:33:00"/>
    <n v="2"/>
    <s v="Moderate"/>
    <d v="2022-04-02T00:00:00"/>
    <d v="1899-12-30T12:33:00"/>
    <d v="2022-04-02T12:33:00"/>
    <s v="Apr,2022"/>
    <n v="2022"/>
    <s v="Sat"/>
    <n v="12"/>
    <s v="NO"/>
    <n v="2"/>
  </r>
  <r>
    <x v="2194"/>
    <s v="Rear-end Collision"/>
    <x v="4"/>
    <s v="Fog"/>
    <s v="Dry"/>
    <s v="Midday"/>
    <n v="2"/>
    <s v="Severe"/>
    <d v="2022-04-02T00:00:00"/>
    <d v="1899-12-30T12:34:00"/>
    <n v="2"/>
    <s v="Severe"/>
    <d v="2022-04-02T00:00:00"/>
    <d v="1899-12-30T12:34:00"/>
    <d v="2022-04-02T12:34:00"/>
    <s v="Apr,2022"/>
    <n v="2022"/>
    <s v="Sat"/>
    <n v="12"/>
    <s v="NO"/>
    <n v="3"/>
  </r>
  <r>
    <x v="2195"/>
    <s v="Multi-vehicle Pile-up"/>
    <x v="5"/>
    <s v="Windy"/>
    <s v="Icy"/>
    <s v="Morning Rush"/>
    <n v="3"/>
    <s v="Severe"/>
    <d v="2022-04-02T00:00:00"/>
    <d v="1899-12-30T12:35:00"/>
    <n v="3"/>
    <s v="Severe"/>
    <d v="2022-04-02T00:00:00"/>
    <d v="1899-12-30T12:35:00"/>
    <d v="2022-04-02T12:35:00"/>
    <s v="Apr,2022"/>
    <n v="2022"/>
    <s v="Sat"/>
    <n v="12"/>
    <s v="NO"/>
    <n v="3"/>
  </r>
  <r>
    <x v="2196"/>
    <s v="Side-impact Collision"/>
    <x v="6"/>
    <s v="Clear"/>
    <s v="Dry"/>
    <s v="Evening Rush"/>
    <n v="5"/>
    <s v="Fatal"/>
    <d v="2022-04-02T00:00:00"/>
    <d v="1899-12-30T12:36:00"/>
    <n v="5"/>
    <s v="Fatal"/>
    <d v="2022-04-02T00:00:00"/>
    <d v="1899-12-30T12:36:00"/>
    <d v="2022-04-02T12:36:00"/>
    <s v="Apr,2022"/>
    <n v="2022"/>
    <s v="Sat"/>
    <n v="12"/>
    <s v="NO"/>
    <n v="5"/>
  </r>
  <r>
    <x v="2197"/>
    <s v="Head-on Collision"/>
    <x v="0"/>
    <s v="Windy"/>
    <s v="Icy"/>
    <s v="Night"/>
    <n v="2"/>
    <s v="Fatal"/>
    <d v="2022-04-02T00:00:00"/>
    <d v="1899-12-30T12:37:00"/>
    <n v="2"/>
    <s v="Fatal"/>
    <d v="2022-04-02T00:00:00"/>
    <d v="1899-12-30T12:37:00"/>
    <d v="2022-04-02T12:37:00"/>
    <s v="Apr,2022"/>
    <n v="2022"/>
    <s v="Sat"/>
    <n v="12"/>
    <s v="NO"/>
    <n v="5"/>
  </r>
  <r>
    <x v="2198"/>
    <s v="Head-on Collision"/>
    <x v="1"/>
    <s v="Snow"/>
    <s v="Wet"/>
    <s v="Evening Rush"/>
    <n v="4"/>
    <s v="Moderate"/>
    <d v="2022-04-02T00:00:00"/>
    <d v="1899-12-30T12:38:00"/>
    <n v="4"/>
    <s v="Moderate"/>
    <d v="2022-04-02T00:00:00"/>
    <d v="1899-12-30T12:38:00"/>
    <d v="2022-04-02T12:38:00"/>
    <s v="Apr,2022"/>
    <n v="2022"/>
    <s v="Sat"/>
    <n v="12"/>
    <s v="NO"/>
    <n v="2"/>
  </r>
  <r>
    <x v="2199"/>
    <s v="Rear-end Collision"/>
    <x v="3"/>
    <s v="Clear"/>
    <s v="Dry"/>
    <s v="Midday"/>
    <n v="5"/>
    <s v="Fatal"/>
    <d v="2022-04-02T00:00:00"/>
    <d v="1899-12-30T12:39:00"/>
    <n v="5"/>
    <s v="Fatal"/>
    <d v="2022-04-02T00:00:00"/>
    <d v="1899-12-30T12:39:00"/>
    <d v="2022-04-02T12:39:00"/>
    <s v="Apr,2022"/>
    <n v="2022"/>
    <s v="Sat"/>
    <n v="12"/>
    <s v="NO"/>
    <n v="5"/>
  </r>
  <r>
    <x v="2200"/>
    <s v="Multi-vehicle Pile-up"/>
    <x v="6"/>
    <s v="Fog"/>
    <s v="Snow-covered"/>
    <s v="Night"/>
    <n v="4"/>
    <s v="Moderate"/>
    <d v="2022-04-02T00:00:00"/>
    <d v="1899-12-30T12:40:00"/>
    <n v="4"/>
    <s v="Moderate"/>
    <d v="2022-04-02T00:00:00"/>
    <d v="1899-12-30T12:40:00"/>
    <d v="2022-04-02T12:40:00"/>
    <s v="Apr,2022"/>
    <n v="2022"/>
    <s v="Sat"/>
    <n v="12"/>
    <s v="NO"/>
    <n v="2"/>
  </r>
  <r>
    <x v="2201"/>
    <s v="Head-on Collision"/>
    <x v="9"/>
    <s v="Snow"/>
    <s v="Wet"/>
    <s v="Evening Rush"/>
    <n v="1"/>
    <s v="Severe"/>
    <d v="2022-04-02T00:00:00"/>
    <d v="1899-12-30T12:41:00"/>
    <n v="1"/>
    <s v="Severe"/>
    <d v="2022-04-02T00:00:00"/>
    <d v="1899-12-30T12:41:00"/>
    <d v="2022-04-02T12:41:00"/>
    <s v="Apr,2022"/>
    <n v="2022"/>
    <s v="Sat"/>
    <n v="12"/>
    <s v="NO"/>
    <n v="3"/>
  </r>
  <r>
    <x v="2202"/>
    <s v="Head-on Collision"/>
    <x v="2"/>
    <s v="Snow"/>
    <s v="Dry"/>
    <s v="Morning Rush"/>
    <n v="5"/>
    <s v="Fatal"/>
    <d v="2022-04-02T00:00:00"/>
    <d v="1899-12-30T12:42:00"/>
    <n v="5"/>
    <s v="Fatal"/>
    <d v="2022-04-02T00:00:00"/>
    <d v="1899-12-30T12:42:00"/>
    <d v="2022-04-02T12:42:00"/>
    <s v="Apr,2022"/>
    <n v="2022"/>
    <s v="Sat"/>
    <n v="12"/>
    <s v="NO"/>
    <n v="5"/>
  </r>
  <r>
    <x v="2203"/>
    <s v="Rear-end Collision"/>
    <x v="1"/>
    <s v="Rain"/>
    <s v="Dry"/>
    <s v="Evening Rush"/>
    <n v="1"/>
    <s v="Severe"/>
    <d v="2022-04-02T00:00:00"/>
    <d v="1899-12-30T12:43:00"/>
    <n v="1"/>
    <s v="Severe"/>
    <d v="2022-04-02T00:00:00"/>
    <d v="1899-12-30T12:43:00"/>
    <d v="2022-04-02T12:43:00"/>
    <s v="Apr,2022"/>
    <n v="2022"/>
    <s v="Sat"/>
    <n v="12"/>
    <s v="NO"/>
    <n v="3"/>
  </r>
  <r>
    <x v="2204"/>
    <s v="Head-on Collision"/>
    <x v="9"/>
    <s v="Clear"/>
    <s v="Dry"/>
    <s v="Night"/>
    <n v="1"/>
    <s v="Severe"/>
    <d v="2022-04-02T00:00:00"/>
    <d v="1899-12-30T12:44:00"/>
    <n v="1"/>
    <s v="Severe"/>
    <d v="2022-04-02T00:00:00"/>
    <d v="1899-12-30T12:44:00"/>
    <d v="2022-04-02T12:44:00"/>
    <s v="Apr,2022"/>
    <n v="2022"/>
    <s v="Sat"/>
    <n v="12"/>
    <s v="NO"/>
    <n v="3"/>
  </r>
  <r>
    <x v="2205"/>
    <s v="Single Vehicle Accident"/>
    <x v="2"/>
    <s v="Rain"/>
    <s v="Dry"/>
    <s v="Midday"/>
    <n v="1"/>
    <s v="Minor"/>
    <d v="2022-04-02T00:00:00"/>
    <d v="1899-12-30T12:45:00"/>
    <n v="1"/>
    <s v="Minor"/>
    <d v="2022-04-02T00:00:00"/>
    <d v="1899-12-30T12:45:00"/>
    <d v="2022-04-02T12:45:00"/>
    <s v="Apr,2022"/>
    <n v="2022"/>
    <s v="Sat"/>
    <n v="12"/>
    <s v="NO"/>
    <n v="1"/>
  </r>
  <r>
    <x v="2206"/>
    <s v="Single Vehicle Accident"/>
    <x v="5"/>
    <s v="Clear"/>
    <s v="Icy"/>
    <s v="Morning Rush"/>
    <n v="1"/>
    <s v="Moderate"/>
    <d v="2022-04-02T00:00:00"/>
    <d v="1899-12-30T12:46:00"/>
    <n v="1"/>
    <s v="Moderate"/>
    <d v="2022-04-02T00:00:00"/>
    <d v="1899-12-30T12:46:00"/>
    <d v="2022-04-02T12:46:00"/>
    <s v="Apr,2022"/>
    <n v="2022"/>
    <s v="Sat"/>
    <n v="12"/>
    <s v="NO"/>
    <n v="2"/>
  </r>
  <r>
    <x v="2207"/>
    <s v="Multi-vehicle Pile-up"/>
    <x v="3"/>
    <s v="Snow"/>
    <s v="Icy"/>
    <s v="Midday"/>
    <n v="2"/>
    <s v="Severe"/>
    <d v="2022-04-02T00:00:00"/>
    <d v="1899-12-30T12:47:00"/>
    <n v="2"/>
    <s v="Severe"/>
    <d v="2022-04-02T00:00:00"/>
    <d v="1899-12-30T12:47:00"/>
    <d v="2022-04-02T12:47:00"/>
    <s v="Apr,2022"/>
    <n v="2022"/>
    <s v="Sat"/>
    <n v="12"/>
    <s v="NO"/>
    <n v="3"/>
  </r>
  <r>
    <x v="2208"/>
    <s v="Single Vehicle Accident"/>
    <x v="0"/>
    <s v="Fog"/>
    <s v="Icy"/>
    <s v="Night"/>
    <n v="5"/>
    <s v="Fatal"/>
    <d v="2022-04-03T00:00:00"/>
    <d v="1899-12-30T12:48:00"/>
    <n v="5"/>
    <s v="Fatal"/>
    <d v="2022-04-03T00:00:00"/>
    <d v="1899-12-30T12:48:00"/>
    <d v="2022-04-03T12:48:00"/>
    <s v="Apr,2022"/>
    <n v="2022"/>
    <s v="Sun"/>
    <n v="12"/>
    <s v="NO"/>
    <n v="5"/>
  </r>
  <r>
    <x v="2209"/>
    <s v="Single Vehicle Accident"/>
    <x v="9"/>
    <s v="Fog"/>
    <s v="Snow-covered"/>
    <s v="Evening Rush"/>
    <n v="3"/>
    <s v="Severe"/>
    <d v="2022-04-03T00:00:00"/>
    <d v="1899-12-30T12:49:00"/>
    <n v="3"/>
    <s v="Severe"/>
    <d v="2022-04-03T00:00:00"/>
    <d v="1899-12-30T12:49:00"/>
    <d v="2022-04-03T12:49:00"/>
    <s v="Apr,2022"/>
    <n v="2022"/>
    <s v="Sun"/>
    <n v="12"/>
    <s v="NO"/>
    <n v="3"/>
  </r>
  <r>
    <x v="2210"/>
    <s v="Head-on Collision"/>
    <x v="2"/>
    <s v="Rain"/>
    <s v="Wet"/>
    <s v="Morning Rush"/>
    <n v="4"/>
    <s v="Minor"/>
    <d v="2022-04-03T00:00:00"/>
    <d v="1899-12-30T12:50:00"/>
    <n v="4"/>
    <s v="Minor"/>
    <d v="2022-04-03T00:00:00"/>
    <d v="1899-12-30T12:50:00"/>
    <d v="2022-04-03T12:50:00"/>
    <s v="Apr,2022"/>
    <n v="2022"/>
    <s v="Sun"/>
    <n v="12"/>
    <s v="NO"/>
    <n v="1"/>
  </r>
  <r>
    <x v="2211"/>
    <s v="Side-impact Collision"/>
    <x v="4"/>
    <s v="Clear"/>
    <s v="Wet"/>
    <s v="Morning Rush"/>
    <n v="1"/>
    <s v="Minor"/>
    <d v="2022-04-03T00:00:00"/>
    <d v="1899-12-30T12:51:00"/>
    <n v="1"/>
    <s v="Minor"/>
    <d v="2022-04-03T00:00:00"/>
    <d v="1899-12-30T12:51:00"/>
    <d v="2022-04-03T12:51:00"/>
    <s v="Apr,2022"/>
    <n v="2022"/>
    <s v="Sun"/>
    <n v="12"/>
    <s v="NO"/>
    <n v="1"/>
  </r>
  <r>
    <x v="2212"/>
    <s v="Single Vehicle Accident"/>
    <x v="0"/>
    <s v="Rain"/>
    <s v="Wet"/>
    <s v="Morning Rush"/>
    <n v="4"/>
    <s v="Minor"/>
    <d v="2022-04-03T00:00:00"/>
    <d v="1899-12-30T12:52:00"/>
    <n v="4"/>
    <s v="Minor"/>
    <d v="2022-04-03T00:00:00"/>
    <d v="1899-12-30T12:52:00"/>
    <d v="2022-04-03T12:52:00"/>
    <s v="Apr,2022"/>
    <n v="2022"/>
    <s v="Sun"/>
    <n v="12"/>
    <s v="NO"/>
    <n v="1"/>
  </r>
  <r>
    <x v="2213"/>
    <s v="Multi-vehicle Pile-up"/>
    <x v="5"/>
    <s v="Clear"/>
    <s v="Icy"/>
    <s v="Midday"/>
    <n v="2"/>
    <s v="Fatal"/>
    <d v="2022-04-03T00:00:00"/>
    <d v="1899-12-30T12:53:00"/>
    <n v="2"/>
    <s v="Fatal"/>
    <d v="2022-04-03T00:00:00"/>
    <d v="1899-12-30T12:53:00"/>
    <d v="2022-04-03T12:53:00"/>
    <s v="Apr,2022"/>
    <n v="2022"/>
    <s v="Sun"/>
    <n v="12"/>
    <s v="NO"/>
    <n v="5"/>
  </r>
  <r>
    <x v="2214"/>
    <s v="Single Vehicle Accident"/>
    <x v="6"/>
    <s v="Fog"/>
    <s v="Icy"/>
    <s v="Morning Rush"/>
    <n v="2"/>
    <s v="Moderate"/>
    <d v="2022-04-03T00:00:00"/>
    <d v="1899-12-30T12:54:00"/>
    <n v="2"/>
    <s v="Moderate"/>
    <d v="2022-04-03T00:00:00"/>
    <d v="1899-12-30T12:54:00"/>
    <d v="2022-04-03T12:54:00"/>
    <s v="Apr,2022"/>
    <n v="2022"/>
    <s v="Sun"/>
    <n v="12"/>
    <s v="NO"/>
    <n v="2"/>
  </r>
  <r>
    <x v="2215"/>
    <s v="Head-on Collision"/>
    <x v="2"/>
    <s v="Snow"/>
    <s v="Wet"/>
    <s v="Evening Rush"/>
    <n v="3"/>
    <s v="Fatal"/>
    <d v="2022-04-03T00:00:00"/>
    <d v="1899-12-30T12:55:00"/>
    <n v="3"/>
    <s v="Fatal"/>
    <d v="2022-04-03T00:00:00"/>
    <d v="1899-12-30T12:55:00"/>
    <d v="2022-04-03T12:55:00"/>
    <s v="Apr,2022"/>
    <n v="2022"/>
    <s v="Sun"/>
    <n v="12"/>
    <s v="NO"/>
    <n v="5"/>
  </r>
  <r>
    <x v="2216"/>
    <s v="Pedestrian Involved"/>
    <x v="5"/>
    <s v="Clear"/>
    <s v="Wet"/>
    <s v="Night"/>
    <n v="4"/>
    <s v="Fatal"/>
    <d v="2022-04-03T00:00:00"/>
    <d v="1899-12-30T12:56:00"/>
    <n v="4"/>
    <s v="Fatal"/>
    <d v="2022-04-03T00:00:00"/>
    <d v="1899-12-30T12:56:00"/>
    <d v="2022-04-03T12:56:00"/>
    <s v="Apr,2022"/>
    <n v="2022"/>
    <s v="Sun"/>
    <n v="12"/>
    <s v="NO"/>
    <n v="5"/>
  </r>
  <r>
    <x v="2217"/>
    <s v="Head-on Collision"/>
    <x v="3"/>
    <s v="Fog"/>
    <s v="Dry"/>
    <s v="Night"/>
    <n v="3"/>
    <s v="Minor"/>
    <d v="2022-04-03T00:00:00"/>
    <d v="1899-12-30T12:57:00"/>
    <n v="3"/>
    <s v="Minor"/>
    <d v="2022-04-03T00:00:00"/>
    <d v="1899-12-30T12:57:00"/>
    <d v="2022-04-03T12:57:00"/>
    <s v="Apr,2022"/>
    <n v="2022"/>
    <s v="Sun"/>
    <n v="12"/>
    <s v="NO"/>
    <n v="1"/>
  </r>
  <r>
    <x v="2218"/>
    <s v="Rear-end Collision"/>
    <x v="1"/>
    <s v="Snow"/>
    <s v="Icy"/>
    <s v="Morning Rush"/>
    <n v="4"/>
    <s v="Moderate"/>
    <d v="2022-04-03T00:00:00"/>
    <d v="1899-12-30T12:58:00"/>
    <n v="4"/>
    <s v="Moderate"/>
    <d v="2022-04-03T00:00:00"/>
    <d v="1899-12-30T12:58:00"/>
    <d v="2022-04-03T12:58:00"/>
    <s v="Apr,2022"/>
    <n v="2022"/>
    <s v="Sun"/>
    <n v="12"/>
    <s v="NO"/>
    <n v="2"/>
  </r>
  <r>
    <x v="2219"/>
    <s v="Multi-vehicle Pile-up"/>
    <x v="9"/>
    <s v="Snow"/>
    <s v="Wet"/>
    <s v="Evening Rush"/>
    <n v="1"/>
    <s v="Fatal"/>
    <d v="2022-04-03T00:00:00"/>
    <d v="1899-12-30T12:59:00"/>
    <n v="1"/>
    <s v="Fatal"/>
    <d v="2022-04-03T00:00:00"/>
    <d v="1899-12-30T12:59:00"/>
    <d v="2022-04-03T12:59:00"/>
    <s v="Apr,2022"/>
    <n v="2022"/>
    <s v="Sun"/>
    <n v="12"/>
    <s v="NO"/>
    <n v="5"/>
  </r>
  <r>
    <x v="2220"/>
    <s v="Single Vehicle Accident"/>
    <x v="7"/>
    <s v="Windy"/>
    <s v="Wet"/>
    <s v="Midday"/>
    <n v="5"/>
    <s v="Moderate"/>
    <d v="2022-04-03T00:00:00"/>
    <d v="1899-12-30T13:00:00"/>
    <n v="5"/>
    <s v="Moderate"/>
    <d v="2022-04-03T00:00:00"/>
    <d v="1899-12-30T13:00:00"/>
    <d v="2022-04-03T13:00:00"/>
    <s v="Apr,2022"/>
    <n v="2022"/>
    <s v="Sun"/>
    <n v="13"/>
    <s v="NO"/>
    <n v="2"/>
  </r>
  <r>
    <x v="2221"/>
    <s v="Rear-end Collision"/>
    <x v="2"/>
    <s v="Rain"/>
    <s v="Snow-covered"/>
    <s v="Morning Rush"/>
    <n v="3"/>
    <s v="Severe"/>
    <d v="2022-04-03T00:00:00"/>
    <d v="1899-12-30T13:01:00"/>
    <n v="3"/>
    <s v="Severe"/>
    <d v="2022-04-03T00:00:00"/>
    <d v="1899-12-30T13:01:00"/>
    <d v="2022-04-03T13:01:00"/>
    <s v="Apr,2022"/>
    <n v="2022"/>
    <s v="Sun"/>
    <n v="13"/>
    <s v="NO"/>
    <n v="3"/>
  </r>
  <r>
    <x v="2222"/>
    <s v="Single Vehicle Accident"/>
    <x v="6"/>
    <s v="Fog"/>
    <s v="Wet"/>
    <s v="Evening Rush"/>
    <n v="3"/>
    <s v="Fatal"/>
    <d v="2022-04-03T00:00:00"/>
    <d v="1899-12-30T13:02:00"/>
    <n v="3"/>
    <s v="Fatal"/>
    <d v="2022-04-03T00:00:00"/>
    <d v="1899-12-30T13:02:00"/>
    <d v="2022-04-03T13:02:00"/>
    <s v="Apr,2022"/>
    <n v="2022"/>
    <s v="Sun"/>
    <n v="13"/>
    <s v="NO"/>
    <n v="5"/>
  </r>
  <r>
    <x v="2223"/>
    <s v="Pedestrian Involved"/>
    <x v="1"/>
    <s v="Rain"/>
    <s v="Dry"/>
    <s v="Night"/>
    <n v="5"/>
    <s v="Fatal"/>
    <d v="2022-04-03T00:00:00"/>
    <d v="1899-12-30T13:03:00"/>
    <n v="5"/>
    <s v="Fatal"/>
    <d v="2022-04-03T00:00:00"/>
    <d v="1899-12-30T13:03:00"/>
    <d v="2022-04-03T13:03:00"/>
    <s v="Apr,2022"/>
    <n v="2022"/>
    <s v="Sun"/>
    <n v="13"/>
    <s v="NO"/>
    <n v="5"/>
  </r>
  <r>
    <x v="2224"/>
    <s v="Side-impact Collision"/>
    <x v="4"/>
    <s v="Clear"/>
    <s v="Wet"/>
    <s v="Evening Rush"/>
    <n v="3"/>
    <s v="Fatal"/>
    <d v="2022-04-03T00:00:00"/>
    <d v="1899-12-30T13:04:00"/>
    <n v="3"/>
    <s v="Fatal"/>
    <d v="2022-04-03T00:00:00"/>
    <d v="1899-12-30T13:04:00"/>
    <d v="2022-04-03T13:04:00"/>
    <s v="Apr,2022"/>
    <n v="2022"/>
    <s v="Sun"/>
    <n v="13"/>
    <s v="NO"/>
    <n v="5"/>
  </r>
  <r>
    <x v="2225"/>
    <s v="Pedestrian Involved"/>
    <x v="1"/>
    <s v="Clear"/>
    <s v="Dry"/>
    <s v="Morning Rush"/>
    <n v="1"/>
    <s v="Minor"/>
    <d v="2022-04-03T00:00:00"/>
    <d v="1899-12-30T13:05:00"/>
    <n v="1"/>
    <s v="Minor"/>
    <d v="2022-04-03T00:00:00"/>
    <d v="1899-12-30T13:05:00"/>
    <d v="2022-04-03T13:05:00"/>
    <s v="Apr,2022"/>
    <n v="2022"/>
    <s v="Sun"/>
    <n v="13"/>
    <s v="NO"/>
    <n v="1"/>
  </r>
  <r>
    <x v="2226"/>
    <s v="Head-on Collision"/>
    <x v="8"/>
    <s v="Snow"/>
    <s v="Icy"/>
    <s v="Evening Rush"/>
    <n v="4"/>
    <s v="Minor"/>
    <d v="2022-04-03T00:00:00"/>
    <d v="1899-12-30T13:06:00"/>
    <n v="4"/>
    <s v="Minor"/>
    <d v="2022-04-03T00:00:00"/>
    <d v="1899-12-30T13:06:00"/>
    <d v="2022-04-03T13:06:00"/>
    <s v="Apr,2022"/>
    <n v="2022"/>
    <s v="Sun"/>
    <n v="13"/>
    <s v="NO"/>
    <n v="1"/>
  </r>
  <r>
    <x v="2227"/>
    <s v="Head-on Collision"/>
    <x v="6"/>
    <s v="Fog"/>
    <s v="Snow-covered"/>
    <s v="Midday"/>
    <n v="5"/>
    <s v="Moderate"/>
    <d v="2022-04-03T00:00:00"/>
    <d v="1899-12-30T13:07:00"/>
    <n v="5"/>
    <s v="Moderate"/>
    <d v="2022-04-03T00:00:00"/>
    <d v="1899-12-30T13:07:00"/>
    <d v="2022-04-03T13:07:00"/>
    <s v="Apr,2022"/>
    <n v="2022"/>
    <s v="Sun"/>
    <n v="13"/>
    <s v="NO"/>
    <n v="2"/>
  </r>
  <r>
    <x v="2228"/>
    <s v="Rear-end Collision"/>
    <x v="0"/>
    <s v="Fog"/>
    <s v="Dry"/>
    <s v="Night"/>
    <n v="5"/>
    <s v="Severe"/>
    <d v="2022-04-03T00:00:00"/>
    <d v="1899-12-30T13:08:00"/>
    <n v="5"/>
    <s v="Severe"/>
    <d v="2022-04-03T00:00:00"/>
    <d v="1899-12-30T13:08:00"/>
    <d v="2022-04-03T13:08:00"/>
    <s v="Apr,2022"/>
    <n v="2022"/>
    <s v="Sun"/>
    <n v="13"/>
    <s v="NO"/>
    <n v="3"/>
  </r>
  <r>
    <x v="2229"/>
    <s v="Rear-end Collision"/>
    <x v="9"/>
    <s v="Rain"/>
    <s v="Dry"/>
    <s v="Evening Rush"/>
    <n v="2"/>
    <s v="Severe"/>
    <d v="2022-04-03T00:00:00"/>
    <d v="1899-12-30T13:09:00"/>
    <n v="2"/>
    <s v="Severe"/>
    <d v="2022-04-03T00:00:00"/>
    <d v="1899-12-30T13:09:00"/>
    <d v="2022-04-03T13:09:00"/>
    <s v="Apr,2022"/>
    <n v="2022"/>
    <s v="Sun"/>
    <n v="13"/>
    <s v="NO"/>
    <n v="3"/>
  </r>
  <r>
    <x v="2230"/>
    <s v="Head-on Collision"/>
    <x v="1"/>
    <s v="Rain"/>
    <s v="Wet"/>
    <s v="Night"/>
    <n v="2"/>
    <s v="Moderate"/>
    <d v="2022-04-03T00:00:00"/>
    <d v="1899-12-30T13:10:00"/>
    <n v="2"/>
    <s v="Moderate"/>
    <d v="2022-04-03T00:00:00"/>
    <d v="1899-12-30T13:10:00"/>
    <d v="2022-04-03T13:10:00"/>
    <s v="Apr,2022"/>
    <n v="2022"/>
    <s v="Sun"/>
    <n v="13"/>
    <s v="NO"/>
    <n v="2"/>
  </r>
  <r>
    <x v="2231"/>
    <s v="Multi-vehicle Pile-up"/>
    <x v="6"/>
    <s v="Fog"/>
    <s v="Snow-covered"/>
    <s v="Night"/>
    <n v="1"/>
    <s v="Moderate"/>
    <d v="2022-04-03T00:00:00"/>
    <d v="1899-12-30T13:11:00"/>
    <n v="1"/>
    <s v="Moderate"/>
    <d v="2022-04-03T00:00:00"/>
    <d v="1899-12-30T13:11:00"/>
    <d v="2022-04-03T13:11:00"/>
    <s v="Apr,2022"/>
    <n v="2022"/>
    <s v="Sun"/>
    <n v="13"/>
    <s v="NO"/>
    <n v="2"/>
  </r>
  <r>
    <x v="2232"/>
    <s v="Head-on Collision"/>
    <x v="2"/>
    <s v="Snow"/>
    <s v="Wet"/>
    <s v="Morning Rush"/>
    <n v="3"/>
    <s v="Moderate"/>
    <d v="2022-04-04T00:00:00"/>
    <d v="1899-12-30T13:12:00"/>
    <n v="3"/>
    <s v="Moderate"/>
    <d v="2022-04-04T00:00:00"/>
    <d v="1899-12-30T13:12:00"/>
    <d v="2022-04-04T13:12:00"/>
    <s v="Apr,2022"/>
    <n v="2022"/>
    <s v="Mon"/>
    <n v="13"/>
    <s v="NO"/>
    <n v="2"/>
  </r>
  <r>
    <x v="2233"/>
    <s v="Head-on Collision"/>
    <x v="4"/>
    <s v="Snow"/>
    <s v="Wet"/>
    <s v="Night"/>
    <n v="3"/>
    <s v="Minor"/>
    <d v="2022-04-04T00:00:00"/>
    <d v="1899-12-30T13:13:00"/>
    <n v="3"/>
    <s v="Minor"/>
    <d v="2022-04-04T00:00:00"/>
    <d v="1899-12-30T13:13:00"/>
    <d v="2022-04-04T13:13:00"/>
    <s v="Apr,2022"/>
    <n v="2022"/>
    <s v="Mon"/>
    <n v="13"/>
    <s v="NO"/>
    <n v="1"/>
  </r>
  <r>
    <x v="2234"/>
    <s v="Single Vehicle Accident"/>
    <x v="1"/>
    <s v="Snow"/>
    <s v="Snow-covered"/>
    <s v="Morning Rush"/>
    <n v="2"/>
    <s v="Minor"/>
    <d v="2022-04-04T00:00:00"/>
    <d v="1899-12-30T13:14:00"/>
    <n v="2"/>
    <s v="Minor"/>
    <d v="2022-04-04T00:00:00"/>
    <d v="1899-12-30T13:14:00"/>
    <d v="2022-04-04T13:14:00"/>
    <s v="Apr,2022"/>
    <n v="2022"/>
    <s v="Mon"/>
    <n v="13"/>
    <s v="NO"/>
    <n v="1"/>
  </r>
  <r>
    <x v="2235"/>
    <s v="Pedestrian Involved"/>
    <x v="8"/>
    <s v="Windy"/>
    <s v="Wet"/>
    <s v="Morning Rush"/>
    <n v="2"/>
    <s v="Minor"/>
    <d v="2022-04-04T00:00:00"/>
    <d v="1899-12-30T13:15:00"/>
    <n v="2"/>
    <s v="Minor"/>
    <d v="2022-04-04T00:00:00"/>
    <d v="1899-12-30T13:15:00"/>
    <d v="2022-04-04T13:15:00"/>
    <s v="Apr,2022"/>
    <n v="2022"/>
    <s v="Mon"/>
    <n v="13"/>
    <s v="NO"/>
    <n v="1"/>
  </r>
  <r>
    <x v="2236"/>
    <s v="Multi-vehicle Pile-up"/>
    <x v="4"/>
    <s v="Rain"/>
    <s v="Wet"/>
    <s v="Night"/>
    <n v="2"/>
    <s v="Severe"/>
    <d v="2022-04-04T00:00:00"/>
    <d v="1899-12-30T13:16:00"/>
    <n v="2"/>
    <s v="Severe"/>
    <d v="2022-04-04T00:00:00"/>
    <d v="1899-12-30T13:16:00"/>
    <d v="2022-04-04T13:16:00"/>
    <s v="Apr,2022"/>
    <n v="2022"/>
    <s v="Mon"/>
    <n v="13"/>
    <s v="NO"/>
    <n v="3"/>
  </r>
  <r>
    <x v="2237"/>
    <s v="Single Vehicle Accident"/>
    <x v="3"/>
    <s v="Snow"/>
    <s v="Wet"/>
    <s v="Midday"/>
    <n v="1"/>
    <s v="Fatal"/>
    <d v="2022-04-04T00:00:00"/>
    <d v="1899-12-30T13:17:00"/>
    <n v="1"/>
    <s v="Fatal"/>
    <d v="2022-04-04T00:00:00"/>
    <d v="1899-12-30T13:17:00"/>
    <d v="2022-04-04T13:17:00"/>
    <s v="Apr,2022"/>
    <n v="2022"/>
    <s v="Mon"/>
    <n v="13"/>
    <s v="NO"/>
    <n v="5"/>
  </r>
  <r>
    <x v="2238"/>
    <s v="Side-impact Collision"/>
    <x v="0"/>
    <s v="Fog"/>
    <s v="Icy"/>
    <s v="Night"/>
    <n v="4"/>
    <s v="Moderate"/>
    <d v="2022-04-04T00:00:00"/>
    <d v="1899-12-30T13:18:00"/>
    <n v="4"/>
    <s v="Moderate"/>
    <d v="2022-04-04T00:00:00"/>
    <d v="1899-12-30T13:18:00"/>
    <d v="2022-04-04T13:18:00"/>
    <s v="Apr,2022"/>
    <n v="2022"/>
    <s v="Mon"/>
    <n v="13"/>
    <s v="NO"/>
    <n v="2"/>
  </r>
  <r>
    <x v="2239"/>
    <s v="Multi-vehicle Pile-up"/>
    <x v="3"/>
    <s v="Windy"/>
    <s v="Dry"/>
    <s v="Morning Rush"/>
    <n v="4"/>
    <s v="Minor"/>
    <d v="2022-04-04T00:00:00"/>
    <d v="1899-12-30T13:19:00"/>
    <n v="4"/>
    <s v="Minor"/>
    <d v="2022-04-04T00:00:00"/>
    <d v="1899-12-30T13:19:00"/>
    <d v="2022-04-04T13:19:00"/>
    <s v="Apr,2022"/>
    <n v="2022"/>
    <s v="Mon"/>
    <n v="13"/>
    <s v="NO"/>
    <n v="1"/>
  </r>
  <r>
    <x v="2240"/>
    <s v="Single Vehicle Accident"/>
    <x v="3"/>
    <s v="Snow"/>
    <s v="Dry"/>
    <s v="Morning Rush"/>
    <n v="4"/>
    <s v="Moderate"/>
    <d v="2022-04-04T00:00:00"/>
    <d v="1899-12-30T13:20:00"/>
    <n v="4"/>
    <s v="Moderate"/>
    <d v="2022-04-04T00:00:00"/>
    <d v="1899-12-30T13:20:00"/>
    <d v="2022-04-04T13:20:00"/>
    <s v="Apr,2022"/>
    <n v="2022"/>
    <s v="Mon"/>
    <n v="13"/>
    <s v="NO"/>
    <n v="2"/>
  </r>
  <r>
    <x v="2241"/>
    <s v="Head-on Collision"/>
    <x v="4"/>
    <s v="Clear"/>
    <s v="Wet"/>
    <s v="Morning Rush"/>
    <n v="5"/>
    <s v="Moderate"/>
    <d v="2022-04-04T00:00:00"/>
    <d v="1899-12-30T13:21:00"/>
    <n v="5"/>
    <s v="Moderate"/>
    <d v="2022-04-04T00:00:00"/>
    <d v="1899-12-30T13:21:00"/>
    <d v="2022-04-04T13:21:00"/>
    <s v="Apr,2022"/>
    <n v="2022"/>
    <s v="Mon"/>
    <n v="13"/>
    <s v="NO"/>
    <n v="2"/>
  </r>
  <r>
    <x v="2242"/>
    <s v="Single Vehicle Accident"/>
    <x v="4"/>
    <s v="Windy"/>
    <s v="Icy"/>
    <s v="Midday"/>
    <n v="1"/>
    <s v="Severe"/>
    <d v="2022-04-04T00:00:00"/>
    <d v="1899-12-30T13:22:00"/>
    <n v="1"/>
    <s v="Severe"/>
    <d v="2022-04-04T00:00:00"/>
    <d v="1899-12-30T13:22:00"/>
    <d v="2022-04-04T13:22:00"/>
    <s v="Apr,2022"/>
    <n v="2022"/>
    <s v="Mon"/>
    <n v="13"/>
    <s v="NO"/>
    <n v="3"/>
  </r>
  <r>
    <x v="2243"/>
    <s v="Rear-end Collision"/>
    <x v="2"/>
    <s v="Windy"/>
    <s v="Snow-covered"/>
    <s v="Night"/>
    <n v="3"/>
    <s v="Moderate"/>
    <d v="2022-04-04T00:00:00"/>
    <d v="1899-12-30T13:23:00"/>
    <n v="3"/>
    <s v="Moderate"/>
    <d v="2022-04-04T00:00:00"/>
    <d v="1899-12-30T13:23:00"/>
    <d v="2022-04-04T13:23:00"/>
    <s v="Apr,2022"/>
    <n v="2022"/>
    <s v="Mon"/>
    <n v="13"/>
    <s v="NO"/>
    <n v="2"/>
  </r>
  <r>
    <x v="2244"/>
    <s v="Multi-vehicle Pile-up"/>
    <x v="0"/>
    <s v="Rain"/>
    <s v="Snow-covered"/>
    <s v="Evening Rush"/>
    <n v="3"/>
    <s v="Fatal"/>
    <d v="2022-04-04T00:00:00"/>
    <d v="1899-12-30T13:24:00"/>
    <n v="3"/>
    <s v="Fatal"/>
    <d v="2022-04-04T00:00:00"/>
    <d v="1899-12-30T13:24:00"/>
    <d v="2022-04-04T13:24:00"/>
    <s v="Apr,2022"/>
    <n v="2022"/>
    <s v="Mon"/>
    <n v="13"/>
    <s v="NO"/>
    <n v="5"/>
  </r>
  <r>
    <x v="2245"/>
    <s v="Head-on Collision"/>
    <x v="9"/>
    <s v="Clear"/>
    <s v="Snow-covered"/>
    <s v="Morning Rush"/>
    <n v="4"/>
    <s v="Moderate"/>
    <d v="2022-04-04T00:00:00"/>
    <d v="1899-12-30T13:25:00"/>
    <n v="4"/>
    <s v="Moderate"/>
    <d v="2022-04-04T00:00:00"/>
    <d v="1899-12-30T13:25:00"/>
    <d v="2022-04-04T13:25:00"/>
    <s v="Apr,2022"/>
    <n v="2022"/>
    <s v="Mon"/>
    <n v="13"/>
    <s v="NO"/>
    <n v="2"/>
  </r>
  <r>
    <x v="2246"/>
    <s v="Pedestrian Involved"/>
    <x v="6"/>
    <s v="Windy"/>
    <s v="Wet"/>
    <s v="Morning Rush"/>
    <n v="3"/>
    <s v="Moderate"/>
    <d v="2022-04-04T00:00:00"/>
    <d v="1899-12-30T13:26:00"/>
    <n v="3"/>
    <s v="Moderate"/>
    <d v="2022-04-04T00:00:00"/>
    <d v="1899-12-30T13:26:00"/>
    <d v="2022-04-04T13:26:00"/>
    <s v="Apr,2022"/>
    <n v="2022"/>
    <s v="Mon"/>
    <n v="13"/>
    <s v="NO"/>
    <n v="2"/>
  </r>
  <r>
    <x v="2247"/>
    <s v="Single Vehicle Accident"/>
    <x v="4"/>
    <s v="Windy"/>
    <s v="Wet"/>
    <s v="Midday"/>
    <n v="4"/>
    <s v="Minor"/>
    <d v="2022-04-04T00:00:00"/>
    <d v="1899-12-30T13:27:00"/>
    <n v="4"/>
    <s v="Minor"/>
    <d v="2022-04-04T00:00:00"/>
    <d v="1899-12-30T13:27:00"/>
    <d v="2022-04-04T13:27:00"/>
    <s v="Apr,2022"/>
    <n v="2022"/>
    <s v="Mon"/>
    <n v="13"/>
    <s v="NO"/>
    <n v="1"/>
  </r>
  <r>
    <x v="2248"/>
    <s v="Head-on Collision"/>
    <x v="5"/>
    <s v="Rain"/>
    <s v="Dry"/>
    <s v="Evening Rush"/>
    <n v="3"/>
    <s v="Minor"/>
    <d v="2022-04-04T00:00:00"/>
    <d v="1899-12-30T13:28:00"/>
    <n v="3"/>
    <s v="Minor"/>
    <d v="2022-04-04T00:00:00"/>
    <d v="1899-12-30T13:28:00"/>
    <d v="2022-04-04T13:28:00"/>
    <s v="Apr,2022"/>
    <n v="2022"/>
    <s v="Mon"/>
    <n v="13"/>
    <s v="NO"/>
    <n v="1"/>
  </r>
  <r>
    <x v="2249"/>
    <s v="Multi-vehicle Pile-up"/>
    <x v="5"/>
    <s v="Fog"/>
    <s v="Dry"/>
    <s v="Evening Rush"/>
    <n v="2"/>
    <s v="Fatal"/>
    <d v="2022-04-04T00:00:00"/>
    <d v="1899-12-30T13:29:00"/>
    <n v="2"/>
    <s v="Fatal"/>
    <d v="2022-04-04T00:00:00"/>
    <d v="1899-12-30T13:29:00"/>
    <d v="2022-04-04T13:29:00"/>
    <s v="Apr,2022"/>
    <n v="2022"/>
    <s v="Mon"/>
    <n v="13"/>
    <s v="NO"/>
    <n v="5"/>
  </r>
  <r>
    <x v="2250"/>
    <s v="Rear-end Collision"/>
    <x v="4"/>
    <s v="Fog"/>
    <s v="Snow-covered"/>
    <s v="Evening Rush"/>
    <n v="4"/>
    <s v="Moderate"/>
    <d v="2022-04-04T00:00:00"/>
    <d v="1899-12-30T13:30:00"/>
    <n v="4"/>
    <s v="Moderate"/>
    <d v="2022-04-04T00:00:00"/>
    <d v="1899-12-30T13:30:00"/>
    <d v="2022-04-04T13:30:00"/>
    <s v="Apr,2022"/>
    <n v="2022"/>
    <s v="Mon"/>
    <n v="13"/>
    <s v="NO"/>
    <n v="2"/>
  </r>
  <r>
    <x v="2251"/>
    <s v="Rear-end Collision"/>
    <x v="6"/>
    <s v="Clear"/>
    <s v="Snow-covered"/>
    <s v="Evening Rush"/>
    <n v="1"/>
    <s v="Minor"/>
    <d v="2022-04-04T00:00:00"/>
    <d v="1899-12-30T13:31:00"/>
    <n v="1"/>
    <s v="Minor"/>
    <d v="2022-04-04T00:00:00"/>
    <d v="1899-12-30T13:31:00"/>
    <d v="2022-04-04T13:31:00"/>
    <s v="Apr,2022"/>
    <n v="2022"/>
    <s v="Mon"/>
    <n v="13"/>
    <s v="NO"/>
    <n v="1"/>
  </r>
  <r>
    <x v="2252"/>
    <s v="Multi-vehicle Pile-up"/>
    <x v="1"/>
    <s v="Rain"/>
    <s v="Snow-covered"/>
    <s v="Midday"/>
    <n v="1"/>
    <s v="Moderate"/>
    <d v="2022-04-04T00:00:00"/>
    <d v="1899-12-30T13:32:00"/>
    <n v="1"/>
    <s v="Moderate"/>
    <d v="2022-04-04T00:00:00"/>
    <d v="1899-12-30T13:32:00"/>
    <d v="2022-04-04T13:32:00"/>
    <s v="Apr,2022"/>
    <n v="2022"/>
    <s v="Mon"/>
    <n v="13"/>
    <s v="NO"/>
    <n v="2"/>
  </r>
  <r>
    <x v="2253"/>
    <s v="Multi-vehicle Pile-up"/>
    <x v="8"/>
    <s v="Snow"/>
    <s v="Wet"/>
    <s v="Morning Rush"/>
    <n v="5"/>
    <s v="Fatal"/>
    <d v="2022-04-04T00:00:00"/>
    <d v="1899-12-30T13:33:00"/>
    <n v="5"/>
    <s v="Fatal"/>
    <d v="2022-04-04T00:00:00"/>
    <d v="1899-12-30T13:33:00"/>
    <d v="2022-04-04T13:33:00"/>
    <s v="Apr,2022"/>
    <n v="2022"/>
    <s v="Mon"/>
    <n v="13"/>
    <s v="NO"/>
    <n v="5"/>
  </r>
  <r>
    <x v="2254"/>
    <s v="Single Vehicle Accident"/>
    <x v="2"/>
    <s v="Rain"/>
    <s v="Snow-covered"/>
    <s v="Night"/>
    <n v="3"/>
    <s v="Moderate"/>
    <d v="2022-04-04T00:00:00"/>
    <d v="1899-12-30T13:34:00"/>
    <n v="3"/>
    <s v="Moderate"/>
    <d v="2022-04-04T00:00:00"/>
    <d v="1899-12-30T13:34:00"/>
    <d v="2022-04-04T13:34:00"/>
    <s v="Apr,2022"/>
    <n v="2022"/>
    <s v="Mon"/>
    <n v="13"/>
    <s v="NO"/>
    <n v="2"/>
  </r>
  <r>
    <x v="2255"/>
    <s v="Head-on Collision"/>
    <x v="2"/>
    <s v="Snow"/>
    <s v="Snow-covered"/>
    <s v="Night"/>
    <n v="3"/>
    <s v="Fatal"/>
    <d v="2022-04-04T00:00:00"/>
    <d v="1899-12-30T13:35:00"/>
    <n v="3"/>
    <s v="Fatal"/>
    <d v="2022-04-04T00:00:00"/>
    <d v="1899-12-30T13:35:00"/>
    <d v="2022-04-04T13:35:00"/>
    <s v="Apr,2022"/>
    <n v="2022"/>
    <s v="Mon"/>
    <n v="13"/>
    <s v="NO"/>
    <n v="5"/>
  </r>
  <r>
    <x v="2256"/>
    <s v="Pedestrian Involved"/>
    <x v="6"/>
    <s v="Fog"/>
    <s v="Dry"/>
    <s v="Evening Rush"/>
    <n v="2"/>
    <s v="Severe"/>
    <d v="2022-04-05T00:00:00"/>
    <d v="1899-12-30T13:36:00"/>
    <n v="2"/>
    <s v="Severe"/>
    <d v="2022-04-05T00:00:00"/>
    <d v="1899-12-30T13:36:00"/>
    <d v="2022-04-05T13:36:00"/>
    <s v="Apr,2022"/>
    <n v="2022"/>
    <s v="Tue"/>
    <n v="13"/>
    <s v="NO"/>
    <n v="3"/>
  </r>
  <r>
    <x v="2257"/>
    <s v="Multi-vehicle Pile-up"/>
    <x v="3"/>
    <s v="Clear"/>
    <s v="Icy"/>
    <s v="Evening Rush"/>
    <n v="5"/>
    <s v="Severe"/>
    <d v="2022-04-05T00:00:00"/>
    <d v="1899-12-30T13:37:00"/>
    <n v="5"/>
    <s v="Severe"/>
    <d v="2022-04-05T00:00:00"/>
    <d v="1899-12-30T13:37:00"/>
    <d v="2022-04-05T13:37:00"/>
    <s v="Apr,2022"/>
    <n v="2022"/>
    <s v="Tue"/>
    <n v="13"/>
    <s v="NO"/>
    <n v="3"/>
  </r>
  <r>
    <x v="2258"/>
    <s v="Multi-vehicle Pile-up"/>
    <x v="2"/>
    <s v="Snow"/>
    <s v="Wet"/>
    <s v="Night"/>
    <n v="1"/>
    <s v="Severe"/>
    <d v="2022-04-05T00:00:00"/>
    <d v="1899-12-30T13:38:00"/>
    <n v="1"/>
    <s v="Severe"/>
    <d v="2022-04-05T00:00:00"/>
    <d v="1899-12-30T13:38:00"/>
    <d v="2022-04-05T13:38:00"/>
    <s v="Apr,2022"/>
    <n v="2022"/>
    <s v="Tue"/>
    <n v="13"/>
    <s v="NO"/>
    <n v="3"/>
  </r>
  <r>
    <x v="2259"/>
    <s v="Side-impact Collision"/>
    <x v="0"/>
    <s v="Fog"/>
    <s v="Snow-covered"/>
    <s v="Night"/>
    <n v="1"/>
    <s v="Moderate"/>
    <d v="2022-04-05T00:00:00"/>
    <d v="1899-12-30T13:39:00"/>
    <n v="1"/>
    <s v="Moderate"/>
    <d v="2022-04-05T00:00:00"/>
    <d v="1899-12-30T13:39:00"/>
    <d v="2022-04-05T13:39:00"/>
    <s v="Apr,2022"/>
    <n v="2022"/>
    <s v="Tue"/>
    <n v="13"/>
    <s v="NO"/>
    <n v="2"/>
  </r>
  <r>
    <x v="2260"/>
    <s v="Rear-end Collision"/>
    <x v="2"/>
    <s v="Windy"/>
    <s v="Snow-covered"/>
    <s v="Evening Rush"/>
    <n v="4"/>
    <s v="Moderate"/>
    <d v="2022-04-05T00:00:00"/>
    <d v="1899-12-30T13:40:00"/>
    <n v="4"/>
    <s v="Moderate"/>
    <d v="2022-04-05T00:00:00"/>
    <d v="1899-12-30T13:40:00"/>
    <d v="2022-04-05T13:40:00"/>
    <s v="Apr,2022"/>
    <n v="2022"/>
    <s v="Tue"/>
    <n v="13"/>
    <s v="NO"/>
    <n v="2"/>
  </r>
  <r>
    <x v="2261"/>
    <s v="Side-impact Collision"/>
    <x v="0"/>
    <s v="Clear"/>
    <s v="Icy"/>
    <s v="Midday"/>
    <n v="4"/>
    <s v="Minor"/>
    <d v="2022-04-05T00:00:00"/>
    <d v="1899-12-30T13:41:00"/>
    <n v="4"/>
    <s v="Minor"/>
    <d v="2022-04-05T00:00:00"/>
    <d v="1899-12-30T13:41:00"/>
    <d v="2022-04-05T13:41:00"/>
    <s v="Apr,2022"/>
    <n v="2022"/>
    <s v="Tue"/>
    <n v="13"/>
    <s v="NO"/>
    <n v="1"/>
  </r>
  <r>
    <x v="2262"/>
    <s v="Pedestrian Involved"/>
    <x v="4"/>
    <s v="Snow"/>
    <s v="Icy"/>
    <s v="Evening Rush"/>
    <n v="4"/>
    <s v="Fatal"/>
    <d v="2022-04-05T00:00:00"/>
    <d v="1899-12-30T13:42:00"/>
    <n v="4"/>
    <s v="Fatal"/>
    <d v="2022-04-05T00:00:00"/>
    <d v="1899-12-30T13:42:00"/>
    <d v="2022-04-05T13:42:00"/>
    <s v="Apr,2022"/>
    <n v="2022"/>
    <s v="Tue"/>
    <n v="13"/>
    <s v="NO"/>
    <n v="5"/>
  </r>
  <r>
    <x v="2263"/>
    <s v="Multi-vehicle Pile-up"/>
    <x v="5"/>
    <s v="Rain"/>
    <s v="Dry"/>
    <s v="Morning Rush"/>
    <n v="4"/>
    <s v="Moderate"/>
    <d v="2022-04-05T00:00:00"/>
    <d v="1899-12-30T13:43:00"/>
    <n v="4"/>
    <s v="Moderate"/>
    <d v="2022-04-05T00:00:00"/>
    <d v="1899-12-30T13:43:00"/>
    <d v="2022-04-05T13:43:00"/>
    <s v="Apr,2022"/>
    <n v="2022"/>
    <s v="Tue"/>
    <n v="13"/>
    <s v="NO"/>
    <n v="2"/>
  </r>
  <r>
    <x v="2264"/>
    <s v="Single Vehicle Accident"/>
    <x v="4"/>
    <s v="Snow"/>
    <s v="Snow-covered"/>
    <s v="Night"/>
    <n v="4"/>
    <s v="Minor"/>
    <d v="2022-04-05T00:00:00"/>
    <d v="1899-12-30T13:44:00"/>
    <n v="4"/>
    <s v="Minor"/>
    <d v="2022-04-05T00:00:00"/>
    <d v="1899-12-30T13:44:00"/>
    <d v="2022-04-05T13:44:00"/>
    <s v="Apr,2022"/>
    <n v="2022"/>
    <s v="Tue"/>
    <n v="13"/>
    <s v="NO"/>
    <n v="1"/>
  </r>
  <r>
    <x v="2265"/>
    <s v="Rear-end Collision"/>
    <x v="8"/>
    <s v="Windy"/>
    <s v="Snow-covered"/>
    <s v="Midday"/>
    <n v="3"/>
    <s v="Minor"/>
    <d v="2022-04-05T00:00:00"/>
    <d v="1899-12-30T13:45:00"/>
    <n v="3"/>
    <s v="Minor"/>
    <d v="2022-04-05T00:00:00"/>
    <d v="1899-12-30T13:45:00"/>
    <d v="2022-04-05T13:45:00"/>
    <s v="Apr,2022"/>
    <n v="2022"/>
    <s v="Tue"/>
    <n v="13"/>
    <s v="NO"/>
    <n v="1"/>
  </r>
  <r>
    <x v="2266"/>
    <s v="Side-impact Collision"/>
    <x v="3"/>
    <s v="Clear"/>
    <s v="Snow-covered"/>
    <s v="Midday"/>
    <n v="1"/>
    <s v="Fatal"/>
    <d v="2022-04-05T00:00:00"/>
    <d v="1899-12-30T13:46:00"/>
    <n v="1"/>
    <s v="Fatal"/>
    <d v="2022-04-05T00:00:00"/>
    <d v="1899-12-30T13:46:00"/>
    <d v="2022-04-05T13:46:00"/>
    <s v="Apr,2022"/>
    <n v="2022"/>
    <s v="Tue"/>
    <n v="13"/>
    <s v="NO"/>
    <n v="5"/>
  </r>
  <r>
    <x v="2267"/>
    <s v="Rear-end Collision"/>
    <x v="5"/>
    <s v="Clear"/>
    <s v="Wet"/>
    <s v="Morning Rush"/>
    <n v="3"/>
    <s v="Minor"/>
    <d v="2022-04-05T00:00:00"/>
    <d v="1899-12-30T13:47:00"/>
    <n v="3"/>
    <s v="Minor"/>
    <d v="2022-04-05T00:00:00"/>
    <d v="1899-12-30T13:47:00"/>
    <d v="2022-04-05T13:47:00"/>
    <s v="Apr,2022"/>
    <n v="2022"/>
    <s v="Tue"/>
    <n v="13"/>
    <s v="NO"/>
    <n v="1"/>
  </r>
  <r>
    <x v="2268"/>
    <s v="Side-impact Collision"/>
    <x v="6"/>
    <s v="Rain"/>
    <s v="Icy"/>
    <s v="Evening Rush"/>
    <n v="2"/>
    <s v="Severe"/>
    <d v="2022-04-05T00:00:00"/>
    <d v="1899-12-30T13:48:00"/>
    <n v="2"/>
    <s v="Severe"/>
    <d v="2022-04-05T00:00:00"/>
    <d v="1899-12-30T13:48:00"/>
    <d v="2022-04-05T13:48:00"/>
    <s v="Apr,2022"/>
    <n v="2022"/>
    <s v="Tue"/>
    <n v="13"/>
    <s v="NO"/>
    <n v="3"/>
  </r>
  <r>
    <x v="2269"/>
    <s v="Multi-vehicle Pile-up"/>
    <x v="4"/>
    <s v="Rain"/>
    <s v="Wet"/>
    <s v="Evening Rush"/>
    <n v="4"/>
    <s v="Moderate"/>
    <d v="2022-04-05T00:00:00"/>
    <d v="1899-12-30T13:49:00"/>
    <n v="4"/>
    <s v="Moderate"/>
    <d v="2022-04-05T00:00:00"/>
    <d v="1899-12-30T13:49:00"/>
    <d v="2022-04-05T13:49:00"/>
    <s v="Apr,2022"/>
    <n v="2022"/>
    <s v="Tue"/>
    <n v="13"/>
    <s v="NO"/>
    <n v="2"/>
  </r>
  <r>
    <x v="2270"/>
    <s v="Head-on Collision"/>
    <x v="8"/>
    <s v="Snow"/>
    <s v="Dry"/>
    <s v="Night"/>
    <n v="4"/>
    <s v="Fatal"/>
    <d v="2022-04-05T00:00:00"/>
    <d v="1899-12-30T13:50:00"/>
    <n v="4"/>
    <s v="Fatal"/>
    <d v="2022-04-05T00:00:00"/>
    <d v="1899-12-30T13:50:00"/>
    <d v="2022-04-05T13:50:00"/>
    <s v="Apr,2022"/>
    <n v="2022"/>
    <s v="Tue"/>
    <n v="13"/>
    <s v="NO"/>
    <n v="5"/>
  </r>
  <r>
    <x v="2271"/>
    <s v="Head-on Collision"/>
    <x v="0"/>
    <s v="Windy"/>
    <s v="Snow-covered"/>
    <s v="Night"/>
    <n v="1"/>
    <s v="Severe"/>
    <d v="2022-04-05T00:00:00"/>
    <d v="1899-12-30T13:51:00"/>
    <n v="1"/>
    <s v="Severe"/>
    <d v="2022-04-05T00:00:00"/>
    <d v="1899-12-30T13:51:00"/>
    <d v="2022-04-05T13:51:00"/>
    <s v="Apr,2022"/>
    <n v="2022"/>
    <s v="Tue"/>
    <n v="13"/>
    <s v="NO"/>
    <n v="3"/>
  </r>
  <r>
    <x v="2272"/>
    <s v="Single Vehicle Accident"/>
    <x v="2"/>
    <s v="Rain"/>
    <s v="Wet"/>
    <s v="Midday"/>
    <n v="2"/>
    <s v="Minor"/>
    <d v="2022-04-05T00:00:00"/>
    <d v="1899-12-30T13:52:00"/>
    <n v="2"/>
    <s v="Minor"/>
    <d v="2022-04-05T00:00:00"/>
    <d v="1899-12-30T13:52:00"/>
    <d v="2022-04-05T13:52:00"/>
    <s v="Apr,2022"/>
    <n v="2022"/>
    <s v="Tue"/>
    <n v="13"/>
    <s v="NO"/>
    <n v="1"/>
  </r>
  <r>
    <x v="2273"/>
    <s v="Pedestrian Involved"/>
    <x v="9"/>
    <s v="Windy"/>
    <s v="Snow-covered"/>
    <s v="Evening Rush"/>
    <n v="1"/>
    <s v="Fatal"/>
    <d v="2022-04-05T00:00:00"/>
    <d v="1899-12-30T13:53:00"/>
    <n v="1"/>
    <s v="Fatal"/>
    <d v="2022-04-05T00:00:00"/>
    <d v="1899-12-30T13:53:00"/>
    <d v="2022-04-05T13:53:00"/>
    <s v="Apr,2022"/>
    <n v="2022"/>
    <s v="Tue"/>
    <n v="13"/>
    <s v="NO"/>
    <n v="5"/>
  </r>
  <r>
    <x v="2274"/>
    <s v="Rear-end Collision"/>
    <x v="1"/>
    <s v="Snow"/>
    <s v="Wet"/>
    <s v="Night"/>
    <n v="5"/>
    <s v="Moderate"/>
    <d v="2022-04-05T00:00:00"/>
    <d v="1899-12-30T13:54:00"/>
    <n v="5"/>
    <s v="Moderate"/>
    <d v="2022-04-05T00:00:00"/>
    <d v="1899-12-30T13:54:00"/>
    <d v="2022-04-05T13:54:00"/>
    <s v="Apr,2022"/>
    <n v="2022"/>
    <s v="Tue"/>
    <n v="13"/>
    <s v="NO"/>
    <n v="2"/>
  </r>
  <r>
    <x v="2275"/>
    <s v="Pedestrian Involved"/>
    <x v="5"/>
    <s v="Rain"/>
    <s v="Wet"/>
    <s v="Midday"/>
    <n v="2"/>
    <s v="Fatal"/>
    <d v="2022-04-05T00:00:00"/>
    <d v="1899-12-30T13:55:00"/>
    <n v="2"/>
    <s v="Fatal"/>
    <d v="2022-04-05T00:00:00"/>
    <d v="1899-12-30T13:55:00"/>
    <d v="2022-04-05T13:55:00"/>
    <s v="Apr,2022"/>
    <n v="2022"/>
    <s v="Tue"/>
    <n v="13"/>
    <s v="NO"/>
    <n v="5"/>
  </r>
  <r>
    <x v="2276"/>
    <s v="Side-impact Collision"/>
    <x v="1"/>
    <s v="Fog"/>
    <s v="Icy"/>
    <s v="Midday"/>
    <n v="5"/>
    <s v="Fatal"/>
    <d v="2022-04-05T00:00:00"/>
    <d v="1899-12-30T13:56:00"/>
    <n v="5"/>
    <s v="Fatal"/>
    <d v="2022-04-05T00:00:00"/>
    <d v="1899-12-30T13:56:00"/>
    <d v="2022-04-05T13:56:00"/>
    <s v="Apr,2022"/>
    <n v="2022"/>
    <s v="Tue"/>
    <n v="13"/>
    <s v="NO"/>
    <n v="5"/>
  </r>
  <r>
    <x v="2277"/>
    <s v="Multi-vehicle Pile-up"/>
    <x v="9"/>
    <s v="Rain"/>
    <s v="Icy"/>
    <s v="Midday"/>
    <n v="1"/>
    <s v="Moderate"/>
    <d v="2022-04-05T00:00:00"/>
    <d v="1899-12-30T13:57:00"/>
    <n v="1"/>
    <s v="Moderate"/>
    <d v="2022-04-05T00:00:00"/>
    <d v="1899-12-30T13:57:00"/>
    <d v="2022-04-05T13:57:00"/>
    <s v="Apr,2022"/>
    <n v="2022"/>
    <s v="Tue"/>
    <n v="13"/>
    <s v="NO"/>
    <n v="2"/>
  </r>
  <r>
    <x v="2278"/>
    <s v="Single Vehicle Accident"/>
    <x v="1"/>
    <s v="Rain"/>
    <s v="Snow-covered"/>
    <s v="Morning Rush"/>
    <n v="3"/>
    <s v="Fatal"/>
    <d v="2022-04-05T00:00:00"/>
    <d v="1899-12-30T13:58:00"/>
    <n v="3"/>
    <s v="Fatal"/>
    <d v="2022-04-05T00:00:00"/>
    <d v="1899-12-30T13:58:00"/>
    <d v="2022-04-05T13:58:00"/>
    <s v="Apr,2022"/>
    <n v="2022"/>
    <s v="Tue"/>
    <n v="13"/>
    <s v="NO"/>
    <n v="5"/>
  </r>
  <r>
    <x v="2279"/>
    <s v="Head-on Collision"/>
    <x v="6"/>
    <s v="Windy"/>
    <s v="Icy"/>
    <s v="Morning Rush"/>
    <n v="4"/>
    <s v="Severe"/>
    <d v="2022-04-05T00:00:00"/>
    <d v="1899-12-30T13:59:00"/>
    <n v="4"/>
    <s v="Severe"/>
    <d v="2022-04-05T00:00:00"/>
    <d v="1899-12-30T13:59:00"/>
    <d v="2022-04-05T13:59:00"/>
    <s v="Apr,2022"/>
    <n v="2022"/>
    <s v="Tue"/>
    <n v="13"/>
    <s v="NO"/>
    <n v="3"/>
  </r>
  <r>
    <x v="2280"/>
    <s v="Head-on Collision"/>
    <x v="7"/>
    <s v="Clear"/>
    <s v="Wet"/>
    <s v="Evening Rush"/>
    <n v="5"/>
    <s v="Minor"/>
    <d v="2022-04-06T00:00:00"/>
    <d v="1899-12-30T14:00:00"/>
    <n v="5"/>
    <s v="Minor"/>
    <d v="2022-04-06T00:00:00"/>
    <d v="1899-12-30T14:00:00"/>
    <d v="2022-04-06T14:00:00"/>
    <s v="Apr,2022"/>
    <n v="2022"/>
    <s v="Wed"/>
    <n v="14"/>
    <s v="NO"/>
    <n v="1"/>
  </r>
  <r>
    <x v="2281"/>
    <s v="Single Vehicle Accident"/>
    <x v="1"/>
    <s v="Fog"/>
    <s v="Icy"/>
    <s v="Midday"/>
    <n v="1"/>
    <s v="Moderate"/>
    <d v="2022-04-06T00:00:00"/>
    <d v="1899-12-30T14:01:00"/>
    <n v="1"/>
    <s v="Moderate"/>
    <d v="2022-04-06T00:00:00"/>
    <d v="1899-12-30T14:01:00"/>
    <d v="2022-04-06T14:01:00"/>
    <s v="Apr,2022"/>
    <n v="2022"/>
    <s v="Wed"/>
    <n v="14"/>
    <s v="NO"/>
    <n v="2"/>
  </r>
  <r>
    <x v="2282"/>
    <s v="Rear-end Collision"/>
    <x v="6"/>
    <s v="Fog"/>
    <s v="Wet"/>
    <s v="Midday"/>
    <n v="4"/>
    <s v="Severe"/>
    <d v="2022-04-06T00:00:00"/>
    <d v="1899-12-30T14:02:00"/>
    <n v="4"/>
    <s v="Severe"/>
    <d v="2022-04-06T00:00:00"/>
    <d v="1899-12-30T14:02:00"/>
    <d v="2022-04-06T14:02:00"/>
    <s v="Apr,2022"/>
    <n v="2022"/>
    <s v="Wed"/>
    <n v="14"/>
    <s v="NO"/>
    <n v="3"/>
  </r>
  <r>
    <x v="2283"/>
    <s v="Pedestrian Involved"/>
    <x v="7"/>
    <s v="Clear"/>
    <s v="Snow-covered"/>
    <s v="Evening Rush"/>
    <n v="1"/>
    <s v="Severe"/>
    <d v="2022-04-06T00:00:00"/>
    <d v="1899-12-30T14:03:00"/>
    <n v="1"/>
    <s v="Severe"/>
    <d v="2022-04-06T00:00:00"/>
    <d v="1899-12-30T14:03:00"/>
    <d v="2022-04-06T14:03:00"/>
    <s v="Apr,2022"/>
    <n v="2022"/>
    <s v="Wed"/>
    <n v="14"/>
    <s v="NO"/>
    <n v="3"/>
  </r>
  <r>
    <x v="2284"/>
    <s v="Side-impact Collision"/>
    <x v="7"/>
    <s v="Fog"/>
    <s v="Snow-covered"/>
    <s v="Night"/>
    <n v="5"/>
    <s v="Severe"/>
    <d v="2022-04-06T00:00:00"/>
    <d v="1899-12-30T14:04:00"/>
    <n v="5"/>
    <s v="Severe"/>
    <d v="2022-04-06T00:00:00"/>
    <d v="1899-12-30T14:04:00"/>
    <d v="2022-04-06T14:04:00"/>
    <s v="Apr,2022"/>
    <n v="2022"/>
    <s v="Wed"/>
    <n v="14"/>
    <s v="NO"/>
    <n v="3"/>
  </r>
  <r>
    <x v="2285"/>
    <s v="Pedestrian Involved"/>
    <x v="5"/>
    <s v="Fog"/>
    <s v="Dry"/>
    <s v="Morning Rush"/>
    <n v="1"/>
    <s v="Minor"/>
    <d v="2022-04-06T00:00:00"/>
    <d v="1899-12-30T14:05:00"/>
    <n v="1"/>
    <s v="Minor"/>
    <d v="2022-04-06T00:00:00"/>
    <d v="1899-12-30T14:05:00"/>
    <d v="2022-04-06T14:05:00"/>
    <s v="Apr,2022"/>
    <n v="2022"/>
    <s v="Wed"/>
    <n v="14"/>
    <s v="NO"/>
    <n v="1"/>
  </r>
  <r>
    <x v="2286"/>
    <s v="Head-on Collision"/>
    <x v="8"/>
    <s v="Windy"/>
    <s v="Wet"/>
    <s v="Evening Rush"/>
    <n v="2"/>
    <s v="Minor"/>
    <d v="2022-04-06T00:00:00"/>
    <d v="1899-12-30T14:06:00"/>
    <n v="2"/>
    <s v="Minor"/>
    <d v="2022-04-06T00:00:00"/>
    <d v="1899-12-30T14:06:00"/>
    <d v="2022-04-06T14:06:00"/>
    <s v="Apr,2022"/>
    <n v="2022"/>
    <s v="Wed"/>
    <n v="14"/>
    <s v="NO"/>
    <n v="1"/>
  </r>
  <r>
    <x v="2287"/>
    <s v="Single Vehicle Accident"/>
    <x v="8"/>
    <s v="Clear"/>
    <s v="Dry"/>
    <s v="Night"/>
    <n v="2"/>
    <s v="Minor"/>
    <d v="2022-04-06T00:00:00"/>
    <d v="1899-12-30T14:07:00"/>
    <n v="2"/>
    <s v="Minor"/>
    <d v="2022-04-06T00:00:00"/>
    <d v="1899-12-30T14:07:00"/>
    <d v="2022-04-06T14:07:00"/>
    <s v="Apr,2022"/>
    <n v="2022"/>
    <s v="Wed"/>
    <n v="14"/>
    <s v="NO"/>
    <n v="1"/>
  </r>
  <r>
    <x v="2288"/>
    <s v="Head-on Collision"/>
    <x v="9"/>
    <s v="Snow"/>
    <s v="Snow-covered"/>
    <s v="Evening Rush"/>
    <n v="2"/>
    <s v="Severe"/>
    <d v="2022-04-06T00:00:00"/>
    <d v="1899-12-30T14:08:00"/>
    <n v="2"/>
    <s v="Severe"/>
    <d v="2022-04-06T00:00:00"/>
    <d v="1899-12-30T14:08:00"/>
    <d v="2022-04-06T14:08:00"/>
    <s v="Apr,2022"/>
    <n v="2022"/>
    <s v="Wed"/>
    <n v="14"/>
    <s v="NO"/>
    <n v="3"/>
  </r>
  <r>
    <x v="2289"/>
    <s v="Multi-vehicle Pile-up"/>
    <x v="8"/>
    <s v="Snow"/>
    <s v="Dry"/>
    <s v="Night"/>
    <n v="1"/>
    <s v="Minor"/>
    <d v="2022-04-06T00:00:00"/>
    <d v="1899-12-30T14:09:00"/>
    <n v="1"/>
    <s v="Minor"/>
    <d v="2022-04-06T00:00:00"/>
    <d v="1899-12-30T14:09:00"/>
    <d v="2022-04-06T14:09:00"/>
    <s v="Apr,2022"/>
    <n v="2022"/>
    <s v="Wed"/>
    <n v="14"/>
    <s v="NO"/>
    <n v="1"/>
  </r>
  <r>
    <x v="2290"/>
    <s v="Head-on Collision"/>
    <x v="0"/>
    <s v="Snow"/>
    <s v="Snow-covered"/>
    <s v="Night"/>
    <n v="1"/>
    <s v="Minor"/>
    <d v="2022-04-06T00:00:00"/>
    <d v="1899-12-30T14:10:00"/>
    <n v="1"/>
    <s v="Minor"/>
    <d v="2022-04-06T00:00:00"/>
    <d v="1899-12-30T14:10:00"/>
    <d v="2022-04-06T14:10:00"/>
    <s v="Apr,2022"/>
    <n v="2022"/>
    <s v="Wed"/>
    <n v="14"/>
    <s v="NO"/>
    <n v="1"/>
  </r>
  <r>
    <x v="2291"/>
    <s v="Side-impact Collision"/>
    <x v="4"/>
    <s v="Snow"/>
    <s v="Icy"/>
    <s v="Evening Rush"/>
    <n v="4"/>
    <s v="Minor"/>
    <d v="2022-04-06T00:00:00"/>
    <d v="1899-12-30T14:11:00"/>
    <n v="4"/>
    <s v="Minor"/>
    <d v="2022-04-06T00:00:00"/>
    <d v="1899-12-30T14:11:00"/>
    <d v="2022-04-06T14:11:00"/>
    <s v="Apr,2022"/>
    <n v="2022"/>
    <s v="Wed"/>
    <n v="14"/>
    <s v="NO"/>
    <n v="1"/>
  </r>
  <r>
    <x v="2292"/>
    <s v="Rear-end Collision"/>
    <x v="0"/>
    <s v="Fog"/>
    <s v="Icy"/>
    <s v="Evening Rush"/>
    <n v="4"/>
    <s v="Severe"/>
    <d v="2022-04-06T00:00:00"/>
    <d v="1899-12-30T14:12:00"/>
    <n v="4"/>
    <s v="Severe"/>
    <d v="2022-04-06T00:00:00"/>
    <d v="1899-12-30T14:12:00"/>
    <d v="2022-04-06T14:12:00"/>
    <s v="Apr,2022"/>
    <n v="2022"/>
    <s v="Wed"/>
    <n v="14"/>
    <s v="NO"/>
    <n v="3"/>
  </r>
  <r>
    <x v="2293"/>
    <s v="Rear-end Collision"/>
    <x v="3"/>
    <s v="Fog"/>
    <s v="Snow-covered"/>
    <s v="Evening Rush"/>
    <n v="5"/>
    <s v="Severe"/>
    <d v="2022-04-06T00:00:00"/>
    <d v="1899-12-30T14:13:00"/>
    <n v="5"/>
    <s v="Severe"/>
    <d v="2022-04-06T00:00:00"/>
    <d v="1899-12-30T14:13:00"/>
    <d v="2022-04-06T14:13:00"/>
    <s v="Apr,2022"/>
    <n v="2022"/>
    <s v="Wed"/>
    <n v="14"/>
    <s v="NO"/>
    <n v="3"/>
  </r>
  <r>
    <x v="2294"/>
    <s v="Multi-vehicle Pile-up"/>
    <x v="2"/>
    <s v="Windy"/>
    <s v="Dry"/>
    <s v="Evening Rush"/>
    <n v="4"/>
    <s v="Moderate"/>
    <d v="2022-04-06T00:00:00"/>
    <d v="1899-12-30T14:14:00"/>
    <n v="4"/>
    <s v="Moderate"/>
    <d v="2022-04-06T00:00:00"/>
    <d v="1899-12-30T14:14:00"/>
    <d v="2022-04-06T14:14:00"/>
    <s v="Apr,2022"/>
    <n v="2022"/>
    <s v="Wed"/>
    <n v="14"/>
    <s v="NO"/>
    <n v="2"/>
  </r>
  <r>
    <x v="2295"/>
    <s v="Side-impact Collision"/>
    <x v="6"/>
    <s v="Snow"/>
    <s v="Snow-covered"/>
    <s v="Midday"/>
    <n v="1"/>
    <s v="Moderate"/>
    <d v="2022-04-06T00:00:00"/>
    <d v="1899-12-30T14:15:00"/>
    <n v="1"/>
    <s v="Moderate"/>
    <d v="2022-04-06T00:00:00"/>
    <d v="1899-12-30T14:15:00"/>
    <d v="2022-04-06T14:15:00"/>
    <s v="Apr,2022"/>
    <n v="2022"/>
    <s v="Wed"/>
    <n v="14"/>
    <s v="NO"/>
    <n v="2"/>
  </r>
  <r>
    <x v="2296"/>
    <s v="Single Vehicle Accident"/>
    <x v="9"/>
    <s v="Windy"/>
    <s v="Snow-covered"/>
    <s v="Night"/>
    <n v="4"/>
    <s v="Fatal"/>
    <d v="2022-04-06T00:00:00"/>
    <d v="1899-12-30T14:16:00"/>
    <n v="4"/>
    <s v="Fatal"/>
    <d v="2022-04-06T00:00:00"/>
    <d v="1899-12-30T14:16:00"/>
    <d v="2022-04-06T14:16:00"/>
    <s v="Apr,2022"/>
    <n v="2022"/>
    <s v="Wed"/>
    <n v="14"/>
    <s v="NO"/>
    <n v="5"/>
  </r>
  <r>
    <x v="2297"/>
    <s v="Pedestrian Involved"/>
    <x v="8"/>
    <s v="Fog"/>
    <s v="Snow-covered"/>
    <s v="Evening Rush"/>
    <n v="4"/>
    <s v="Moderate"/>
    <d v="2022-04-06T00:00:00"/>
    <d v="1899-12-30T14:17:00"/>
    <n v="4"/>
    <s v="Moderate"/>
    <d v="2022-04-06T00:00:00"/>
    <d v="1899-12-30T14:17:00"/>
    <d v="2022-04-06T14:17:00"/>
    <s v="Apr,2022"/>
    <n v="2022"/>
    <s v="Wed"/>
    <n v="14"/>
    <s v="NO"/>
    <n v="2"/>
  </r>
  <r>
    <x v="2298"/>
    <s v="Single Vehicle Accident"/>
    <x v="5"/>
    <s v="Clear"/>
    <s v="Snow-covered"/>
    <s v="Midday"/>
    <n v="4"/>
    <s v="Moderate"/>
    <d v="2022-04-06T00:00:00"/>
    <d v="1899-12-30T14:18:00"/>
    <n v="4"/>
    <s v="Moderate"/>
    <d v="2022-04-06T00:00:00"/>
    <d v="1899-12-30T14:18:00"/>
    <d v="2022-04-06T14:18:00"/>
    <s v="Apr,2022"/>
    <n v="2022"/>
    <s v="Wed"/>
    <n v="14"/>
    <s v="NO"/>
    <n v="2"/>
  </r>
  <r>
    <x v="2299"/>
    <s v="Pedestrian Involved"/>
    <x v="6"/>
    <s v="Rain"/>
    <s v="Dry"/>
    <s v="Morning Rush"/>
    <n v="2"/>
    <s v="Minor"/>
    <d v="2022-04-06T00:00:00"/>
    <d v="1899-12-30T14:19:00"/>
    <n v="2"/>
    <s v="Minor"/>
    <d v="2022-04-06T00:00:00"/>
    <d v="1899-12-30T14:19:00"/>
    <d v="2022-04-06T14:19:00"/>
    <s v="Apr,2022"/>
    <n v="2022"/>
    <s v="Wed"/>
    <n v="14"/>
    <s v="NO"/>
    <n v="1"/>
  </r>
  <r>
    <x v="2300"/>
    <s v="Rear-end Collision"/>
    <x v="9"/>
    <s v="Snow"/>
    <s v="Snow-covered"/>
    <s v="Midday"/>
    <n v="3"/>
    <s v="Minor"/>
    <d v="2022-04-06T00:00:00"/>
    <d v="1899-12-30T14:20:00"/>
    <n v="3"/>
    <s v="Minor"/>
    <d v="2022-04-06T00:00:00"/>
    <d v="1899-12-30T14:20:00"/>
    <d v="2022-04-06T14:20:00"/>
    <s v="Apr,2022"/>
    <n v="2022"/>
    <s v="Wed"/>
    <n v="14"/>
    <s v="NO"/>
    <n v="1"/>
  </r>
  <r>
    <x v="2301"/>
    <s v="Head-on Collision"/>
    <x v="6"/>
    <s v="Snow"/>
    <s v="Icy"/>
    <s v="Midday"/>
    <n v="2"/>
    <s v="Moderate"/>
    <d v="2022-04-06T00:00:00"/>
    <d v="1899-12-30T14:21:00"/>
    <n v="2"/>
    <s v="Moderate"/>
    <d v="2022-04-06T00:00:00"/>
    <d v="1899-12-30T14:21:00"/>
    <d v="2022-04-06T14:21:00"/>
    <s v="Apr,2022"/>
    <n v="2022"/>
    <s v="Wed"/>
    <n v="14"/>
    <s v="NO"/>
    <n v="2"/>
  </r>
  <r>
    <x v="2302"/>
    <s v="Head-on Collision"/>
    <x v="9"/>
    <s v="Fog"/>
    <s v="Icy"/>
    <s v="Evening Rush"/>
    <n v="2"/>
    <s v="Fatal"/>
    <d v="2022-04-06T00:00:00"/>
    <d v="1899-12-30T14:22:00"/>
    <n v="2"/>
    <s v="Fatal"/>
    <d v="2022-04-06T00:00:00"/>
    <d v="1899-12-30T14:22:00"/>
    <d v="2022-04-06T14:22:00"/>
    <s v="Apr,2022"/>
    <n v="2022"/>
    <s v="Wed"/>
    <n v="14"/>
    <s v="NO"/>
    <n v="5"/>
  </r>
  <r>
    <x v="2303"/>
    <s v="Multi-vehicle Pile-up"/>
    <x v="4"/>
    <s v="Rain"/>
    <s v="Wet"/>
    <s v="Morning Rush"/>
    <n v="2"/>
    <s v="Minor"/>
    <d v="2022-04-06T00:00:00"/>
    <d v="1899-12-30T14:23:00"/>
    <n v="2"/>
    <s v="Minor"/>
    <d v="2022-04-06T00:00:00"/>
    <d v="1899-12-30T14:23:00"/>
    <d v="2022-04-06T14:23:00"/>
    <s v="Apr,2022"/>
    <n v="2022"/>
    <s v="Wed"/>
    <n v="14"/>
    <s v="NO"/>
    <n v="1"/>
  </r>
  <r>
    <x v="2304"/>
    <s v="Single Vehicle Accident"/>
    <x v="9"/>
    <s v="Windy"/>
    <s v="Icy"/>
    <s v="Night"/>
    <n v="2"/>
    <s v="Fatal"/>
    <d v="2022-04-07T00:00:00"/>
    <d v="1899-12-30T14:24:00"/>
    <n v="2"/>
    <s v="Fatal"/>
    <d v="2022-04-07T00:00:00"/>
    <d v="1899-12-30T14:24:00"/>
    <d v="2022-04-07T14:24:00"/>
    <s v="Apr,2022"/>
    <n v="2022"/>
    <s v="Thu"/>
    <n v="14"/>
    <s v="NO"/>
    <n v="5"/>
  </r>
  <r>
    <x v="2305"/>
    <s v="Side-impact Collision"/>
    <x v="9"/>
    <s v="Windy"/>
    <s v="Icy"/>
    <s v="Morning Rush"/>
    <n v="4"/>
    <s v="Moderate"/>
    <d v="2022-04-07T00:00:00"/>
    <d v="1899-12-30T14:25:00"/>
    <n v="4"/>
    <s v="Moderate"/>
    <d v="2022-04-07T00:00:00"/>
    <d v="1899-12-30T14:25:00"/>
    <d v="2022-04-07T14:25:00"/>
    <s v="Apr,2022"/>
    <n v="2022"/>
    <s v="Thu"/>
    <n v="14"/>
    <s v="NO"/>
    <n v="2"/>
  </r>
  <r>
    <x v="2306"/>
    <s v="Pedestrian Involved"/>
    <x v="3"/>
    <s v="Rain"/>
    <s v="Icy"/>
    <s v="Midday"/>
    <n v="1"/>
    <s v="Moderate"/>
    <d v="2022-04-07T00:00:00"/>
    <d v="1899-12-30T14:26:00"/>
    <n v="1"/>
    <s v="Moderate"/>
    <d v="2022-04-07T00:00:00"/>
    <d v="1899-12-30T14:26:00"/>
    <d v="2022-04-07T14:26:00"/>
    <s v="Apr,2022"/>
    <n v="2022"/>
    <s v="Thu"/>
    <n v="14"/>
    <s v="NO"/>
    <n v="2"/>
  </r>
  <r>
    <x v="2307"/>
    <s v="Head-on Collision"/>
    <x v="3"/>
    <s v="Windy"/>
    <s v="Snow-covered"/>
    <s v="Evening Rush"/>
    <n v="5"/>
    <s v="Moderate"/>
    <d v="2022-04-07T00:00:00"/>
    <d v="1899-12-30T14:27:00"/>
    <n v="5"/>
    <s v="Moderate"/>
    <d v="2022-04-07T00:00:00"/>
    <d v="1899-12-30T14:27:00"/>
    <d v="2022-04-07T14:27:00"/>
    <s v="Apr,2022"/>
    <n v="2022"/>
    <s v="Thu"/>
    <n v="14"/>
    <s v="NO"/>
    <n v="2"/>
  </r>
  <r>
    <x v="2308"/>
    <s v="Multi-vehicle Pile-up"/>
    <x v="5"/>
    <s v="Snow"/>
    <s v="Wet"/>
    <s v="Evening Rush"/>
    <n v="3"/>
    <s v="Severe"/>
    <d v="2022-04-07T00:00:00"/>
    <d v="1899-12-30T14:28:00"/>
    <n v="3"/>
    <s v="Severe"/>
    <d v="2022-04-07T00:00:00"/>
    <d v="1899-12-30T14:28:00"/>
    <d v="2022-04-07T14:28:00"/>
    <s v="Apr,2022"/>
    <n v="2022"/>
    <s v="Thu"/>
    <n v="14"/>
    <s v="NO"/>
    <n v="3"/>
  </r>
  <r>
    <x v="2309"/>
    <s v="Single Vehicle Accident"/>
    <x v="8"/>
    <s v="Snow"/>
    <s v="Wet"/>
    <s v="Evening Rush"/>
    <n v="5"/>
    <s v="Minor"/>
    <d v="2022-04-07T00:00:00"/>
    <d v="1899-12-30T14:29:00"/>
    <n v="5"/>
    <s v="Minor"/>
    <d v="2022-04-07T00:00:00"/>
    <d v="1899-12-30T14:29:00"/>
    <d v="2022-04-07T14:29:00"/>
    <s v="Apr,2022"/>
    <n v="2022"/>
    <s v="Thu"/>
    <n v="14"/>
    <s v="NO"/>
    <n v="1"/>
  </r>
  <r>
    <x v="2310"/>
    <s v="Side-impact Collision"/>
    <x v="4"/>
    <s v="Fog"/>
    <s v="Wet"/>
    <s v="Midday"/>
    <n v="2"/>
    <s v="Moderate"/>
    <d v="2022-04-07T00:00:00"/>
    <d v="1899-12-30T14:30:00"/>
    <n v="2"/>
    <s v="Moderate"/>
    <d v="2022-04-07T00:00:00"/>
    <d v="1899-12-30T14:30:00"/>
    <d v="2022-04-07T14:30:00"/>
    <s v="Apr,2022"/>
    <n v="2022"/>
    <s v="Thu"/>
    <n v="14"/>
    <s v="NO"/>
    <n v="2"/>
  </r>
  <r>
    <x v="2311"/>
    <s v="Rear-end Collision"/>
    <x v="0"/>
    <s v="Snow"/>
    <s v="Wet"/>
    <s v="Morning Rush"/>
    <n v="1"/>
    <s v="Moderate"/>
    <d v="2022-04-07T00:00:00"/>
    <d v="1899-12-30T14:31:00"/>
    <n v="1"/>
    <s v="Moderate"/>
    <d v="2022-04-07T00:00:00"/>
    <d v="1899-12-30T14:31:00"/>
    <d v="2022-04-07T14:31:00"/>
    <s v="Apr,2022"/>
    <n v="2022"/>
    <s v="Thu"/>
    <n v="14"/>
    <s v="NO"/>
    <n v="2"/>
  </r>
  <r>
    <x v="2312"/>
    <s v="Side-impact Collision"/>
    <x v="7"/>
    <s v="Fog"/>
    <s v="Dry"/>
    <s v="Midday"/>
    <n v="2"/>
    <s v="Minor"/>
    <d v="2022-04-07T00:00:00"/>
    <d v="1899-12-30T14:32:00"/>
    <n v="2"/>
    <s v="Minor"/>
    <d v="2022-04-07T00:00:00"/>
    <d v="1899-12-30T14:32:00"/>
    <d v="2022-04-07T14:32:00"/>
    <s v="Apr,2022"/>
    <n v="2022"/>
    <s v="Thu"/>
    <n v="14"/>
    <s v="NO"/>
    <n v="1"/>
  </r>
  <r>
    <x v="2313"/>
    <s v="Rear-end Collision"/>
    <x v="5"/>
    <s v="Windy"/>
    <s v="Snow-covered"/>
    <s v="Morning Rush"/>
    <n v="4"/>
    <s v="Moderate"/>
    <d v="2022-04-07T00:00:00"/>
    <d v="1899-12-30T14:33:00"/>
    <n v="4"/>
    <s v="Moderate"/>
    <d v="2022-04-07T00:00:00"/>
    <d v="1899-12-30T14:33:00"/>
    <d v="2022-04-07T14:33:00"/>
    <s v="Apr,2022"/>
    <n v="2022"/>
    <s v="Thu"/>
    <n v="14"/>
    <s v="NO"/>
    <n v="2"/>
  </r>
  <r>
    <x v="2314"/>
    <s v="Single Vehicle Accident"/>
    <x v="0"/>
    <s v="Clear"/>
    <s v="Icy"/>
    <s v="Morning Rush"/>
    <n v="5"/>
    <s v="Severe"/>
    <d v="2022-04-07T00:00:00"/>
    <d v="1899-12-30T14:34:00"/>
    <n v="5"/>
    <s v="Severe"/>
    <d v="2022-04-07T00:00:00"/>
    <d v="1899-12-30T14:34:00"/>
    <d v="2022-04-07T14:34:00"/>
    <s v="Apr,2022"/>
    <n v="2022"/>
    <s v="Thu"/>
    <n v="14"/>
    <s v="NO"/>
    <n v="3"/>
  </r>
  <r>
    <x v="2315"/>
    <s v="Side-impact Collision"/>
    <x v="0"/>
    <s v="Clear"/>
    <s v="Dry"/>
    <s v="Midday"/>
    <n v="3"/>
    <s v="Moderate"/>
    <d v="2022-04-07T00:00:00"/>
    <d v="1899-12-30T14:35:00"/>
    <n v="3"/>
    <s v="Moderate"/>
    <d v="2022-04-07T00:00:00"/>
    <d v="1899-12-30T14:35:00"/>
    <d v="2022-04-07T14:35:00"/>
    <s v="Apr,2022"/>
    <n v="2022"/>
    <s v="Thu"/>
    <n v="14"/>
    <s v="NO"/>
    <n v="2"/>
  </r>
  <r>
    <x v="2316"/>
    <s v="Multi-vehicle Pile-up"/>
    <x v="9"/>
    <s v="Clear"/>
    <s v="Wet"/>
    <s v="Night"/>
    <n v="5"/>
    <s v="Severe"/>
    <d v="2022-04-07T00:00:00"/>
    <d v="1899-12-30T14:36:00"/>
    <n v="5"/>
    <s v="Severe"/>
    <d v="2022-04-07T00:00:00"/>
    <d v="1899-12-30T14:36:00"/>
    <d v="2022-04-07T14:36:00"/>
    <s v="Apr,2022"/>
    <n v="2022"/>
    <s v="Thu"/>
    <n v="14"/>
    <s v="NO"/>
    <n v="3"/>
  </r>
  <r>
    <x v="2317"/>
    <s v="Single Vehicle Accident"/>
    <x v="9"/>
    <s v="Clear"/>
    <s v="Dry"/>
    <s v="Midday"/>
    <n v="3"/>
    <s v="Moderate"/>
    <d v="2022-04-07T00:00:00"/>
    <d v="1899-12-30T14:37:00"/>
    <n v="3"/>
    <s v="Moderate"/>
    <d v="2022-04-07T00:00:00"/>
    <d v="1899-12-30T14:37:00"/>
    <d v="2022-04-07T14:37:00"/>
    <s v="Apr,2022"/>
    <n v="2022"/>
    <s v="Thu"/>
    <n v="14"/>
    <s v="NO"/>
    <n v="2"/>
  </r>
  <r>
    <x v="2318"/>
    <s v="Rear-end Collision"/>
    <x v="1"/>
    <s v="Clear"/>
    <s v="Wet"/>
    <s v="Midday"/>
    <n v="4"/>
    <s v="Fatal"/>
    <d v="2022-04-07T00:00:00"/>
    <d v="1899-12-30T14:38:00"/>
    <n v="4"/>
    <s v="Fatal"/>
    <d v="2022-04-07T00:00:00"/>
    <d v="1899-12-30T14:38:00"/>
    <d v="2022-04-07T14:38:00"/>
    <s v="Apr,2022"/>
    <n v="2022"/>
    <s v="Thu"/>
    <n v="14"/>
    <s v="NO"/>
    <n v="5"/>
  </r>
  <r>
    <x v="2319"/>
    <s v="Multi-vehicle Pile-up"/>
    <x v="6"/>
    <s v="Windy"/>
    <s v="Dry"/>
    <s v="Morning Rush"/>
    <n v="2"/>
    <s v="Severe"/>
    <d v="2022-04-07T00:00:00"/>
    <d v="1899-12-30T14:39:00"/>
    <n v="2"/>
    <s v="Severe"/>
    <d v="2022-04-07T00:00:00"/>
    <d v="1899-12-30T14:39:00"/>
    <d v="2022-04-07T14:39:00"/>
    <s v="Apr,2022"/>
    <n v="2022"/>
    <s v="Thu"/>
    <n v="14"/>
    <s v="NO"/>
    <n v="3"/>
  </r>
  <r>
    <x v="2320"/>
    <s v="Head-on Collision"/>
    <x v="9"/>
    <s v="Snow"/>
    <s v="Dry"/>
    <s v="Morning Rush"/>
    <n v="4"/>
    <s v="Moderate"/>
    <d v="2022-04-07T00:00:00"/>
    <d v="1899-12-30T14:40:00"/>
    <n v="4"/>
    <s v="Moderate"/>
    <d v="2022-04-07T00:00:00"/>
    <d v="1899-12-30T14:40:00"/>
    <d v="2022-04-07T14:40:00"/>
    <s v="Apr,2022"/>
    <n v="2022"/>
    <s v="Thu"/>
    <n v="14"/>
    <s v="NO"/>
    <n v="2"/>
  </r>
  <r>
    <x v="2321"/>
    <s v="Multi-vehicle Pile-up"/>
    <x v="6"/>
    <s v="Clear"/>
    <s v="Icy"/>
    <s v="Night"/>
    <n v="1"/>
    <s v="Minor"/>
    <d v="2022-04-07T00:00:00"/>
    <d v="1899-12-30T14:41:00"/>
    <n v="1"/>
    <s v="Minor"/>
    <d v="2022-04-07T00:00:00"/>
    <d v="1899-12-30T14:41:00"/>
    <d v="2022-04-07T14:41:00"/>
    <s v="Apr,2022"/>
    <n v="2022"/>
    <s v="Thu"/>
    <n v="14"/>
    <s v="NO"/>
    <n v="1"/>
  </r>
  <r>
    <x v="2322"/>
    <s v="Head-on Collision"/>
    <x v="0"/>
    <s v="Snow"/>
    <s v="Dry"/>
    <s v="Midday"/>
    <n v="1"/>
    <s v="Fatal"/>
    <d v="2022-04-07T00:00:00"/>
    <d v="1899-12-30T14:42:00"/>
    <n v="1"/>
    <s v="Fatal"/>
    <d v="2022-04-07T00:00:00"/>
    <d v="1899-12-30T14:42:00"/>
    <d v="2022-04-07T14:42:00"/>
    <s v="Apr,2022"/>
    <n v="2022"/>
    <s v="Thu"/>
    <n v="14"/>
    <s v="NO"/>
    <n v="5"/>
  </r>
  <r>
    <x v="2323"/>
    <s v="Multi-vehicle Pile-up"/>
    <x v="9"/>
    <s v="Windy"/>
    <s v="Icy"/>
    <s v="Midday"/>
    <n v="3"/>
    <s v="Moderate"/>
    <d v="2022-04-07T00:00:00"/>
    <d v="1899-12-30T14:43:00"/>
    <n v="3"/>
    <s v="Moderate"/>
    <d v="2022-04-07T00:00:00"/>
    <d v="1899-12-30T14:43:00"/>
    <d v="2022-04-07T14:43:00"/>
    <s v="Apr,2022"/>
    <n v="2022"/>
    <s v="Thu"/>
    <n v="14"/>
    <s v="NO"/>
    <n v="2"/>
  </r>
  <r>
    <x v="2324"/>
    <s v="Rear-end Collision"/>
    <x v="9"/>
    <s v="Windy"/>
    <s v="Snow-covered"/>
    <s v="Night"/>
    <n v="2"/>
    <s v="Minor"/>
    <d v="2022-04-07T00:00:00"/>
    <d v="1899-12-30T14:44:00"/>
    <n v="2"/>
    <s v="Minor"/>
    <d v="2022-04-07T00:00:00"/>
    <d v="1899-12-30T14:44:00"/>
    <d v="2022-04-07T14:44:00"/>
    <s v="Apr,2022"/>
    <n v="2022"/>
    <s v="Thu"/>
    <n v="14"/>
    <s v="NO"/>
    <n v="1"/>
  </r>
  <r>
    <x v="2325"/>
    <s v="Pedestrian Involved"/>
    <x v="5"/>
    <s v="Clear"/>
    <s v="Wet"/>
    <s v="Night"/>
    <n v="5"/>
    <s v="Minor"/>
    <d v="2022-04-07T00:00:00"/>
    <d v="1899-12-30T14:45:00"/>
    <n v="5"/>
    <s v="Minor"/>
    <d v="2022-04-07T00:00:00"/>
    <d v="1899-12-30T14:45:00"/>
    <d v="2022-04-07T14:45:00"/>
    <s v="Apr,2022"/>
    <n v="2022"/>
    <s v="Thu"/>
    <n v="14"/>
    <s v="NO"/>
    <n v="1"/>
  </r>
  <r>
    <x v="2326"/>
    <s v="Pedestrian Involved"/>
    <x v="4"/>
    <s v="Snow"/>
    <s v="Icy"/>
    <s v="Midday"/>
    <n v="3"/>
    <s v="Fatal"/>
    <d v="2022-04-07T00:00:00"/>
    <d v="1899-12-30T14:46:00"/>
    <n v="3"/>
    <s v="Fatal"/>
    <d v="2022-04-07T00:00:00"/>
    <d v="1899-12-30T14:46:00"/>
    <d v="2022-04-07T14:46:00"/>
    <s v="Apr,2022"/>
    <n v="2022"/>
    <s v="Thu"/>
    <n v="14"/>
    <s v="NO"/>
    <n v="5"/>
  </r>
  <r>
    <x v="2327"/>
    <s v="Head-on Collision"/>
    <x v="0"/>
    <s v="Windy"/>
    <s v="Wet"/>
    <s v="Night"/>
    <n v="2"/>
    <s v="Fatal"/>
    <d v="2022-04-07T00:00:00"/>
    <d v="1899-12-30T14:47:00"/>
    <n v="2"/>
    <s v="Fatal"/>
    <d v="2022-04-07T00:00:00"/>
    <d v="1899-12-30T14:47:00"/>
    <d v="2022-04-07T14:47:00"/>
    <s v="Apr,2022"/>
    <n v="2022"/>
    <s v="Thu"/>
    <n v="14"/>
    <s v="NO"/>
    <n v="5"/>
  </r>
  <r>
    <x v="2328"/>
    <s v="Head-on Collision"/>
    <x v="8"/>
    <s v="Windy"/>
    <s v="Snow-covered"/>
    <s v="Evening Rush"/>
    <n v="1"/>
    <s v="Moderate"/>
    <d v="2022-04-08T00:00:00"/>
    <d v="1899-12-30T14:48:00"/>
    <n v="1"/>
    <s v="Moderate"/>
    <d v="2022-04-08T00:00:00"/>
    <d v="1899-12-30T14:48:00"/>
    <d v="2022-04-08T14:48:00"/>
    <s v="Apr,2022"/>
    <n v="2022"/>
    <s v="Fri"/>
    <n v="14"/>
    <s v="NO"/>
    <n v="2"/>
  </r>
  <r>
    <x v="2329"/>
    <s v="Side-impact Collision"/>
    <x v="8"/>
    <s v="Clear"/>
    <s v="Icy"/>
    <s v="Midday"/>
    <n v="1"/>
    <s v="Minor"/>
    <d v="2022-04-08T00:00:00"/>
    <d v="1899-12-30T14:49:00"/>
    <n v="1"/>
    <s v="Minor"/>
    <d v="2022-04-08T00:00:00"/>
    <d v="1899-12-30T14:49:00"/>
    <d v="2022-04-08T14:49:00"/>
    <s v="Apr,2022"/>
    <n v="2022"/>
    <s v="Fri"/>
    <n v="14"/>
    <s v="NO"/>
    <n v="1"/>
  </r>
  <r>
    <x v="2330"/>
    <s v="Multi-vehicle Pile-up"/>
    <x v="5"/>
    <s v="Fog"/>
    <s v="Wet"/>
    <s v="Evening Rush"/>
    <n v="1"/>
    <s v="Fatal"/>
    <d v="2022-04-08T00:00:00"/>
    <d v="1899-12-30T14:50:00"/>
    <n v="1"/>
    <s v="Fatal"/>
    <d v="2022-04-08T00:00:00"/>
    <d v="1899-12-30T14:50:00"/>
    <d v="2022-04-08T14:50:00"/>
    <s v="Apr,2022"/>
    <n v="2022"/>
    <s v="Fri"/>
    <n v="14"/>
    <s v="NO"/>
    <n v="5"/>
  </r>
  <r>
    <x v="2331"/>
    <s v="Multi-vehicle Pile-up"/>
    <x v="2"/>
    <s v="Snow"/>
    <s v="Wet"/>
    <s v="Evening Rush"/>
    <n v="2"/>
    <s v="Fatal"/>
    <d v="2022-04-08T00:00:00"/>
    <d v="1899-12-30T14:51:00"/>
    <n v="2"/>
    <s v="Fatal"/>
    <d v="2022-04-08T00:00:00"/>
    <d v="1899-12-30T14:51:00"/>
    <d v="2022-04-08T14:51:00"/>
    <s v="Apr,2022"/>
    <n v="2022"/>
    <s v="Fri"/>
    <n v="14"/>
    <s v="NO"/>
    <n v="5"/>
  </r>
  <r>
    <x v="2332"/>
    <s v="Multi-vehicle Pile-up"/>
    <x v="6"/>
    <s v="Rain"/>
    <s v="Snow-covered"/>
    <s v="Evening Rush"/>
    <n v="4"/>
    <s v="Fatal"/>
    <d v="2022-04-08T00:00:00"/>
    <d v="1899-12-30T14:52:00"/>
    <n v="4"/>
    <s v="Fatal"/>
    <d v="2022-04-08T00:00:00"/>
    <d v="1899-12-30T14:52:00"/>
    <d v="2022-04-08T14:52:00"/>
    <s v="Apr,2022"/>
    <n v="2022"/>
    <s v="Fri"/>
    <n v="14"/>
    <s v="NO"/>
    <n v="5"/>
  </r>
  <r>
    <x v="2333"/>
    <s v="Multi-vehicle Pile-up"/>
    <x v="7"/>
    <s v="Rain"/>
    <s v="Icy"/>
    <s v="Evening Rush"/>
    <n v="3"/>
    <s v="Fatal"/>
    <d v="2022-04-08T00:00:00"/>
    <d v="1899-12-30T14:53:00"/>
    <n v="3"/>
    <s v="Fatal"/>
    <d v="2022-04-08T00:00:00"/>
    <d v="1899-12-30T14:53:00"/>
    <d v="2022-04-08T14:53:00"/>
    <s v="Apr,2022"/>
    <n v="2022"/>
    <s v="Fri"/>
    <n v="14"/>
    <s v="NO"/>
    <n v="5"/>
  </r>
  <r>
    <x v="2334"/>
    <s v="Side-impact Collision"/>
    <x v="6"/>
    <s v="Snow"/>
    <s v="Wet"/>
    <s v="Midday"/>
    <n v="2"/>
    <s v="Severe"/>
    <d v="2022-04-08T00:00:00"/>
    <d v="1899-12-30T14:54:00"/>
    <n v="2"/>
    <s v="Severe"/>
    <d v="2022-04-08T00:00:00"/>
    <d v="1899-12-30T14:54:00"/>
    <d v="2022-04-08T14:54:00"/>
    <s v="Apr,2022"/>
    <n v="2022"/>
    <s v="Fri"/>
    <n v="14"/>
    <s v="NO"/>
    <n v="3"/>
  </r>
  <r>
    <x v="2335"/>
    <s v="Head-on Collision"/>
    <x v="0"/>
    <s v="Windy"/>
    <s v="Dry"/>
    <s v="Midday"/>
    <n v="5"/>
    <s v="Minor"/>
    <d v="2022-04-08T00:00:00"/>
    <d v="1899-12-30T14:55:00"/>
    <n v="5"/>
    <s v="Minor"/>
    <d v="2022-04-08T00:00:00"/>
    <d v="1899-12-30T14:55:00"/>
    <d v="2022-04-08T14:55:00"/>
    <s v="Apr,2022"/>
    <n v="2022"/>
    <s v="Fri"/>
    <n v="14"/>
    <s v="NO"/>
    <n v="1"/>
  </r>
  <r>
    <x v="2336"/>
    <s v="Pedestrian Involved"/>
    <x v="2"/>
    <s v="Snow"/>
    <s v="Wet"/>
    <s v="Evening Rush"/>
    <n v="5"/>
    <s v="Moderate"/>
    <d v="2022-04-08T00:00:00"/>
    <d v="1899-12-30T14:56:00"/>
    <n v="5"/>
    <s v="Moderate"/>
    <d v="2022-04-08T00:00:00"/>
    <d v="1899-12-30T14:56:00"/>
    <d v="2022-04-08T14:56:00"/>
    <s v="Apr,2022"/>
    <n v="2022"/>
    <s v="Fri"/>
    <n v="14"/>
    <s v="NO"/>
    <n v="2"/>
  </r>
  <r>
    <x v="2337"/>
    <s v="Side-impact Collision"/>
    <x v="6"/>
    <s v="Clear"/>
    <s v="Dry"/>
    <s v="Midday"/>
    <n v="5"/>
    <s v="Moderate"/>
    <d v="2022-04-08T00:00:00"/>
    <d v="1899-12-30T14:57:00"/>
    <n v="5"/>
    <s v="Moderate"/>
    <d v="2022-04-08T00:00:00"/>
    <d v="1899-12-30T14:57:00"/>
    <d v="2022-04-08T14:57:00"/>
    <s v="Apr,2022"/>
    <n v="2022"/>
    <s v="Fri"/>
    <n v="14"/>
    <s v="NO"/>
    <n v="2"/>
  </r>
  <r>
    <x v="2338"/>
    <s v="Rear-end Collision"/>
    <x v="4"/>
    <s v="Rain"/>
    <s v="Dry"/>
    <s v="Evening Rush"/>
    <n v="2"/>
    <s v="Minor"/>
    <d v="2022-04-08T00:00:00"/>
    <d v="1899-12-30T14:58:00"/>
    <n v="2"/>
    <s v="Minor"/>
    <d v="2022-04-08T00:00:00"/>
    <d v="1899-12-30T14:58:00"/>
    <d v="2022-04-08T14:58:00"/>
    <s v="Apr,2022"/>
    <n v="2022"/>
    <s v="Fri"/>
    <n v="14"/>
    <s v="NO"/>
    <n v="1"/>
  </r>
  <r>
    <x v="2339"/>
    <s v="Side-impact Collision"/>
    <x v="2"/>
    <s v="Snow"/>
    <s v="Wet"/>
    <s v="Midday"/>
    <n v="2"/>
    <s v="Severe"/>
    <d v="2022-04-08T00:00:00"/>
    <d v="1899-12-30T14:59:00"/>
    <n v="2"/>
    <s v="Severe"/>
    <d v="2022-04-08T00:00:00"/>
    <d v="1899-12-30T14:59:00"/>
    <d v="2022-04-08T14:59:00"/>
    <s v="Apr,2022"/>
    <n v="2022"/>
    <s v="Fri"/>
    <n v="14"/>
    <s v="NO"/>
    <n v="3"/>
  </r>
  <r>
    <x v="2340"/>
    <s v="Side-impact Collision"/>
    <x v="9"/>
    <s v="Clear"/>
    <s v="Icy"/>
    <s v="Evening Rush"/>
    <n v="1"/>
    <s v="Severe"/>
    <d v="2022-04-08T00:00:00"/>
    <d v="1899-12-30T15:00:00"/>
    <n v="1"/>
    <s v="Severe"/>
    <d v="2022-04-08T00:00:00"/>
    <d v="1899-12-30T15:00:00"/>
    <d v="2022-04-08T15:00:00"/>
    <s v="Apr,2022"/>
    <n v="2022"/>
    <s v="Fri"/>
    <n v="15"/>
    <s v="NO"/>
    <n v="3"/>
  </r>
  <r>
    <x v="2341"/>
    <s v="Side-impact Collision"/>
    <x v="7"/>
    <s v="Fog"/>
    <s v="Snow-covered"/>
    <s v="Morning Rush"/>
    <n v="2"/>
    <s v="Severe"/>
    <d v="2022-04-08T00:00:00"/>
    <d v="1899-12-30T15:01:00"/>
    <n v="2"/>
    <s v="Severe"/>
    <d v="2022-04-08T00:00:00"/>
    <d v="1899-12-30T15:01:00"/>
    <d v="2022-04-08T15:01:00"/>
    <s v="Apr,2022"/>
    <n v="2022"/>
    <s v="Fri"/>
    <n v="15"/>
    <s v="NO"/>
    <n v="3"/>
  </r>
  <r>
    <x v="2342"/>
    <s v="Single Vehicle Accident"/>
    <x v="8"/>
    <s v="Snow"/>
    <s v="Snow-covered"/>
    <s v="Night"/>
    <n v="2"/>
    <s v="Severe"/>
    <d v="2022-04-08T00:00:00"/>
    <d v="1899-12-30T15:02:00"/>
    <n v="2"/>
    <s v="Severe"/>
    <d v="2022-04-08T00:00:00"/>
    <d v="1899-12-30T15:02:00"/>
    <d v="2022-04-08T15:02:00"/>
    <s v="Apr,2022"/>
    <n v="2022"/>
    <s v="Fri"/>
    <n v="15"/>
    <s v="NO"/>
    <n v="3"/>
  </r>
  <r>
    <x v="2343"/>
    <s v="Rear-end Collision"/>
    <x v="7"/>
    <s v="Snow"/>
    <s v="Wet"/>
    <s v="Morning Rush"/>
    <n v="3"/>
    <s v="Minor"/>
    <d v="2022-04-08T00:00:00"/>
    <d v="1899-12-30T15:03:00"/>
    <n v="3"/>
    <s v="Minor"/>
    <d v="2022-04-08T00:00:00"/>
    <d v="1899-12-30T15:03:00"/>
    <d v="2022-04-08T15:03:00"/>
    <s v="Apr,2022"/>
    <n v="2022"/>
    <s v="Fri"/>
    <n v="15"/>
    <s v="NO"/>
    <n v="1"/>
  </r>
  <r>
    <x v="2344"/>
    <s v="Head-on Collision"/>
    <x v="3"/>
    <s v="Snow"/>
    <s v="Wet"/>
    <s v="Evening Rush"/>
    <n v="4"/>
    <s v="Minor"/>
    <d v="2022-04-08T00:00:00"/>
    <d v="1899-12-30T15:04:00"/>
    <n v="4"/>
    <s v="Minor"/>
    <d v="2022-04-08T00:00:00"/>
    <d v="1899-12-30T15:04:00"/>
    <d v="2022-04-08T15:04:00"/>
    <s v="Apr,2022"/>
    <n v="2022"/>
    <s v="Fri"/>
    <n v="15"/>
    <s v="NO"/>
    <n v="1"/>
  </r>
  <r>
    <x v="2345"/>
    <s v="Pedestrian Involved"/>
    <x v="8"/>
    <s v="Clear"/>
    <s v="Dry"/>
    <s v="Night"/>
    <n v="3"/>
    <s v="Fatal"/>
    <d v="2022-04-08T00:00:00"/>
    <d v="1899-12-30T15:05:00"/>
    <n v="3"/>
    <s v="Fatal"/>
    <d v="2022-04-08T00:00:00"/>
    <d v="1899-12-30T15:05:00"/>
    <d v="2022-04-08T15:05:00"/>
    <s v="Apr,2022"/>
    <n v="2022"/>
    <s v="Fri"/>
    <n v="15"/>
    <s v="NO"/>
    <n v="5"/>
  </r>
  <r>
    <x v="2346"/>
    <s v="Pedestrian Involved"/>
    <x v="3"/>
    <s v="Fog"/>
    <s v="Wet"/>
    <s v="Evening Rush"/>
    <n v="5"/>
    <s v="Minor"/>
    <d v="2022-04-08T00:00:00"/>
    <d v="1899-12-30T15:06:00"/>
    <n v="5"/>
    <s v="Minor"/>
    <d v="2022-04-08T00:00:00"/>
    <d v="1899-12-30T15:06:00"/>
    <d v="2022-04-08T15:06:00"/>
    <s v="Apr,2022"/>
    <n v="2022"/>
    <s v="Fri"/>
    <n v="15"/>
    <s v="NO"/>
    <n v="1"/>
  </r>
  <r>
    <x v="2347"/>
    <s v="Head-on Collision"/>
    <x v="2"/>
    <s v="Rain"/>
    <s v="Dry"/>
    <s v="Morning Rush"/>
    <n v="5"/>
    <s v="Fatal"/>
    <d v="2022-04-08T00:00:00"/>
    <d v="1899-12-30T15:07:00"/>
    <n v="5"/>
    <s v="Fatal"/>
    <d v="2022-04-08T00:00:00"/>
    <d v="1899-12-30T15:07:00"/>
    <d v="2022-04-08T15:07:00"/>
    <s v="Apr,2022"/>
    <n v="2022"/>
    <s v="Fri"/>
    <n v="15"/>
    <s v="NO"/>
    <n v="5"/>
  </r>
  <r>
    <x v="2348"/>
    <s v="Single Vehicle Accident"/>
    <x v="5"/>
    <s v="Windy"/>
    <s v="Dry"/>
    <s v="Night"/>
    <n v="4"/>
    <s v="Fatal"/>
    <d v="2022-04-08T00:00:00"/>
    <d v="1899-12-30T15:08:00"/>
    <n v="4"/>
    <s v="Fatal"/>
    <d v="2022-04-08T00:00:00"/>
    <d v="1899-12-30T15:08:00"/>
    <d v="2022-04-08T15:08:00"/>
    <s v="Apr,2022"/>
    <n v="2022"/>
    <s v="Fri"/>
    <n v="15"/>
    <s v="NO"/>
    <n v="5"/>
  </r>
  <r>
    <x v="2349"/>
    <s v="Pedestrian Involved"/>
    <x v="9"/>
    <s v="Fog"/>
    <s v="Dry"/>
    <s v="Morning Rush"/>
    <n v="4"/>
    <s v="Severe"/>
    <d v="2022-04-08T00:00:00"/>
    <d v="1899-12-30T15:09:00"/>
    <n v="4"/>
    <s v="Severe"/>
    <d v="2022-04-08T00:00:00"/>
    <d v="1899-12-30T15:09:00"/>
    <d v="2022-04-08T15:09:00"/>
    <s v="Apr,2022"/>
    <n v="2022"/>
    <s v="Fri"/>
    <n v="15"/>
    <s v="NO"/>
    <n v="3"/>
  </r>
  <r>
    <x v="2350"/>
    <s v="Side-impact Collision"/>
    <x v="7"/>
    <s v="Fog"/>
    <s v="Icy"/>
    <s v="Morning Rush"/>
    <n v="5"/>
    <s v="Fatal"/>
    <d v="2022-04-08T00:00:00"/>
    <d v="1899-12-30T15:10:00"/>
    <n v="5"/>
    <s v="Fatal"/>
    <d v="2022-04-08T00:00:00"/>
    <d v="1899-12-30T15:10:00"/>
    <d v="2022-04-08T15:10:00"/>
    <s v="Apr,2022"/>
    <n v="2022"/>
    <s v="Fri"/>
    <n v="15"/>
    <s v="NO"/>
    <n v="5"/>
  </r>
  <r>
    <x v="2351"/>
    <s v="Pedestrian Involved"/>
    <x v="6"/>
    <s v="Fog"/>
    <s v="Wet"/>
    <s v="Evening Rush"/>
    <n v="2"/>
    <s v="Minor"/>
    <d v="2022-04-08T00:00:00"/>
    <d v="1899-12-30T15:11:00"/>
    <n v="2"/>
    <s v="Minor"/>
    <d v="2022-04-08T00:00:00"/>
    <d v="1899-12-30T15:11:00"/>
    <d v="2022-04-08T15:11:00"/>
    <s v="Apr,2022"/>
    <n v="2022"/>
    <s v="Fri"/>
    <n v="15"/>
    <s v="NO"/>
    <n v="1"/>
  </r>
  <r>
    <x v="2352"/>
    <s v="Rear-end Collision"/>
    <x v="0"/>
    <s v="Fog"/>
    <s v="Dry"/>
    <s v="Morning Rush"/>
    <n v="2"/>
    <s v="Minor"/>
    <d v="2022-04-09T00:00:00"/>
    <d v="1899-12-30T15:12:00"/>
    <n v="2"/>
    <s v="Minor"/>
    <d v="2022-04-09T00:00:00"/>
    <d v="1899-12-30T15:12:00"/>
    <d v="2022-04-09T15:12:00"/>
    <s v="Apr,2022"/>
    <n v="2022"/>
    <s v="Sat"/>
    <n v="15"/>
    <s v="NO"/>
    <n v="1"/>
  </r>
  <r>
    <x v="2353"/>
    <s v="Rear-end Collision"/>
    <x v="3"/>
    <s v="Snow"/>
    <s v="Snow-covered"/>
    <s v="Morning Rush"/>
    <n v="4"/>
    <s v="Severe"/>
    <d v="2022-04-09T00:00:00"/>
    <d v="1899-12-30T15:13:00"/>
    <n v="4"/>
    <s v="Severe"/>
    <d v="2022-04-09T00:00:00"/>
    <d v="1899-12-30T15:13:00"/>
    <d v="2022-04-09T15:13:00"/>
    <s v="Apr,2022"/>
    <n v="2022"/>
    <s v="Sat"/>
    <n v="15"/>
    <s v="NO"/>
    <n v="3"/>
  </r>
  <r>
    <x v="2354"/>
    <s v="Head-on Collision"/>
    <x v="8"/>
    <s v="Rain"/>
    <s v="Icy"/>
    <s v="Evening Rush"/>
    <n v="5"/>
    <s v="Severe"/>
    <d v="2022-04-09T00:00:00"/>
    <d v="1899-12-30T15:14:00"/>
    <n v="5"/>
    <s v="Severe"/>
    <d v="2022-04-09T00:00:00"/>
    <d v="1899-12-30T15:14:00"/>
    <d v="2022-04-09T15:14:00"/>
    <s v="Apr,2022"/>
    <n v="2022"/>
    <s v="Sat"/>
    <n v="15"/>
    <s v="NO"/>
    <n v="3"/>
  </r>
  <r>
    <x v="2355"/>
    <s v="Single Vehicle Accident"/>
    <x v="7"/>
    <s v="Clear"/>
    <s v="Wet"/>
    <s v="Evening Rush"/>
    <n v="3"/>
    <s v="Severe"/>
    <d v="2022-04-09T00:00:00"/>
    <d v="1899-12-30T15:15:00"/>
    <n v="3"/>
    <s v="Severe"/>
    <d v="2022-04-09T00:00:00"/>
    <d v="1899-12-30T15:15:00"/>
    <d v="2022-04-09T15:15:00"/>
    <s v="Apr,2022"/>
    <n v="2022"/>
    <s v="Sat"/>
    <n v="15"/>
    <s v="NO"/>
    <n v="3"/>
  </r>
  <r>
    <x v="2356"/>
    <s v="Multi-vehicle Pile-up"/>
    <x v="7"/>
    <s v="Snow"/>
    <s v="Wet"/>
    <s v="Morning Rush"/>
    <n v="1"/>
    <s v="Minor"/>
    <d v="2022-04-09T00:00:00"/>
    <d v="1899-12-30T15:16:00"/>
    <n v="1"/>
    <s v="Minor"/>
    <d v="2022-04-09T00:00:00"/>
    <d v="1899-12-30T15:16:00"/>
    <d v="2022-04-09T15:16:00"/>
    <s v="Apr,2022"/>
    <n v="2022"/>
    <s v="Sat"/>
    <n v="15"/>
    <s v="NO"/>
    <n v="1"/>
  </r>
  <r>
    <x v="2357"/>
    <s v="Multi-vehicle Pile-up"/>
    <x v="8"/>
    <s v="Clear"/>
    <s v="Wet"/>
    <s v="Evening Rush"/>
    <n v="4"/>
    <s v="Minor"/>
    <d v="2022-04-09T00:00:00"/>
    <d v="1899-12-30T15:17:00"/>
    <n v="4"/>
    <s v="Minor"/>
    <d v="2022-04-09T00:00:00"/>
    <d v="1899-12-30T15:17:00"/>
    <d v="2022-04-09T15:17:00"/>
    <s v="Apr,2022"/>
    <n v="2022"/>
    <s v="Sat"/>
    <n v="15"/>
    <s v="NO"/>
    <n v="1"/>
  </r>
  <r>
    <x v="2358"/>
    <s v="Single Vehicle Accident"/>
    <x v="0"/>
    <s v="Clear"/>
    <s v="Wet"/>
    <s v="Night"/>
    <n v="5"/>
    <s v="Severe"/>
    <d v="2022-04-09T00:00:00"/>
    <d v="1899-12-30T15:18:00"/>
    <n v="5"/>
    <s v="Severe"/>
    <d v="2022-04-09T00:00:00"/>
    <d v="1899-12-30T15:18:00"/>
    <d v="2022-04-09T15:18:00"/>
    <s v="Apr,2022"/>
    <n v="2022"/>
    <s v="Sat"/>
    <n v="15"/>
    <s v="NO"/>
    <n v="3"/>
  </r>
  <r>
    <x v="2359"/>
    <s v="Pedestrian Involved"/>
    <x v="2"/>
    <s v="Clear"/>
    <s v="Dry"/>
    <s v="Night"/>
    <n v="2"/>
    <s v="Minor"/>
    <d v="2022-04-09T00:00:00"/>
    <d v="1899-12-30T15:19:00"/>
    <n v="2"/>
    <s v="Minor"/>
    <d v="2022-04-09T00:00:00"/>
    <d v="1899-12-30T15:19:00"/>
    <d v="2022-04-09T15:19:00"/>
    <s v="Apr,2022"/>
    <n v="2022"/>
    <s v="Sat"/>
    <n v="15"/>
    <s v="NO"/>
    <n v="1"/>
  </r>
  <r>
    <x v="2360"/>
    <s v="Single Vehicle Accident"/>
    <x v="3"/>
    <s v="Rain"/>
    <s v="Icy"/>
    <s v="Evening Rush"/>
    <n v="4"/>
    <s v="Fatal"/>
    <d v="2022-04-09T00:00:00"/>
    <d v="1899-12-30T15:20:00"/>
    <n v="4"/>
    <s v="Fatal"/>
    <d v="2022-04-09T00:00:00"/>
    <d v="1899-12-30T15:20:00"/>
    <d v="2022-04-09T15:20:00"/>
    <s v="Apr,2022"/>
    <n v="2022"/>
    <s v="Sat"/>
    <n v="15"/>
    <s v="NO"/>
    <n v="5"/>
  </r>
  <r>
    <x v="2361"/>
    <s v="Single Vehicle Accident"/>
    <x v="5"/>
    <s v="Fog"/>
    <s v="Wet"/>
    <s v="Evening Rush"/>
    <n v="4"/>
    <s v="Fatal"/>
    <d v="2022-04-09T00:00:00"/>
    <d v="1899-12-30T15:21:00"/>
    <n v="4"/>
    <s v="Fatal"/>
    <d v="2022-04-09T00:00:00"/>
    <d v="1899-12-30T15:21:00"/>
    <d v="2022-04-09T15:21:00"/>
    <s v="Apr,2022"/>
    <n v="2022"/>
    <s v="Sat"/>
    <n v="15"/>
    <s v="NO"/>
    <n v="5"/>
  </r>
  <r>
    <x v="2362"/>
    <s v="Pedestrian Involved"/>
    <x v="6"/>
    <s v="Windy"/>
    <s v="Icy"/>
    <s v="Night"/>
    <n v="3"/>
    <s v="Severe"/>
    <d v="2022-04-09T00:00:00"/>
    <d v="1899-12-30T15:22:00"/>
    <n v="3"/>
    <s v="Severe"/>
    <d v="2022-04-09T00:00:00"/>
    <d v="1899-12-30T15:22:00"/>
    <d v="2022-04-09T15:22:00"/>
    <s v="Apr,2022"/>
    <n v="2022"/>
    <s v="Sat"/>
    <n v="15"/>
    <s v="NO"/>
    <n v="3"/>
  </r>
  <r>
    <x v="2363"/>
    <s v="Rear-end Collision"/>
    <x v="8"/>
    <s v="Windy"/>
    <s v="Dry"/>
    <s v="Midday"/>
    <n v="5"/>
    <s v="Moderate"/>
    <d v="2022-04-09T00:00:00"/>
    <d v="1899-12-30T15:23:00"/>
    <n v="5"/>
    <s v="Moderate"/>
    <d v="2022-04-09T00:00:00"/>
    <d v="1899-12-30T15:23:00"/>
    <d v="2022-04-09T15:23:00"/>
    <s v="Apr,2022"/>
    <n v="2022"/>
    <s v="Sat"/>
    <n v="15"/>
    <s v="NO"/>
    <n v="2"/>
  </r>
  <r>
    <x v="2364"/>
    <s v="Side-impact Collision"/>
    <x v="9"/>
    <s v="Fog"/>
    <s v="Dry"/>
    <s v="Evening Rush"/>
    <n v="1"/>
    <s v="Fatal"/>
    <d v="2022-04-09T00:00:00"/>
    <d v="1899-12-30T15:24:00"/>
    <n v="1"/>
    <s v="Fatal"/>
    <d v="2022-04-09T00:00:00"/>
    <d v="1899-12-30T15:24:00"/>
    <d v="2022-04-09T15:24:00"/>
    <s v="Apr,2022"/>
    <n v="2022"/>
    <s v="Sat"/>
    <n v="15"/>
    <s v="NO"/>
    <n v="5"/>
  </r>
  <r>
    <x v="2365"/>
    <s v="Head-on Collision"/>
    <x v="6"/>
    <s v="Fog"/>
    <s v="Snow-covered"/>
    <s v="Midday"/>
    <n v="3"/>
    <s v="Moderate"/>
    <d v="2022-04-09T00:00:00"/>
    <d v="1899-12-30T15:25:00"/>
    <n v="3"/>
    <s v="Moderate"/>
    <d v="2022-04-09T00:00:00"/>
    <d v="1899-12-30T15:25:00"/>
    <d v="2022-04-09T15:25:00"/>
    <s v="Apr,2022"/>
    <n v="2022"/>
    <s v="Sat"/>
    <n v="15"/>
    <s v="NO"/>
    <n v="2"/>
  </r>
  <r>
    <x v="2366"/>
    <s v="Multi-vehicle Pile-up"/>
    <x v="8"/>
    <s v="Rain"/>
    <s v="Wet"/>
    <s v="Evening Rush"/>
    <n v="2"/>
    <s v="Minor"/>
    <d v="2022-04-09T00:00:00"/>
    <d v="1899-12-30T15:26:00"/>
    <n v="2"/>
    <s v="Minor"/>
    <d v="2022-04-09T00:00:00"/>
    <d v="1899-12-30T15:26:00"/>
    <d v="2022-04-09T15:26:00"/>
    <s v="Apr,2022"/>
    <n v="2022"/>
    <s v="Sat"/>
    <n v="15"/>
    <s v="NO"/>
    <n v="1"/>
  </r>
  <r>
    <x v="2367"/>
    <s v="Rear-end Collision"/>
    <x v="8"/>
    <s v="Windy"/>
    <s v="Wet"/>
    <s v="Midday"/>
    <n v="5"/>
    <s v="Moderate"/>
    <d v="2022-04-09T00:00:00"/>
    <d v="1899-12-30T15:27:00"/>
    <n v="5"/>
    <s v="Moderate"/>
    <d v="2022-04-09T00:00:00"/>
    <d v="1899-12-30T15:27:00"/>
    <d v="2022-04-09T15:27:00"/>
    <s v="Apr,2022"/>
    <n v="2022"/>
    <s v="Sat"/>
    <n v="15"/>
    <s v="NO"/>
    <n v="2"/>
  </r>
  <r>
    <x v="2368"/>
    <s v="Single Vehicle Accident"/>
    <x v="9"/>
    <s v="Snow"/>
    <s v="Dry"/>
    <s v="Evening Rush"/>
    <n v="2"/>
    <s v="Severe"/>
    <d v="2022-04-09T00:00:00"/>
    <d v="1899-12-30T15:28:00"/>
    <n v="2"/>
    <s v="Severe"/>
    <d v="2022-04-09T00:00:00"/>
    <d v="1899-12-30T15:28:00"/>
    <d v="2022-04-09T15:28:00"/>
    <s v="Apr,2022"/>
    <n v="2022"/>
    <s v="Sat"/>
    <n v="15"/>
    <s v="NO"/>
    <n v="3"/>
  </r>
  <r>
    <x v="2369"/>
    <s v="Single Vehicle Accident"/>
    <x v="0"/>
    <s v="Rain"/>
    <s v="Snow-covered"/>
    <s v="Night"/>
    <n v="1"/>
    <s v="Minor"/>
    <d v="2022-04-09T00:00:00"/>
    <d v="1899-12-30T15:29:00"/>
    <n v="1"/>
    <s v="Minor"/>
    <d v="2022-04-09T00:00:00"/>
    <d v="1899-12-30T15:29:00"/>
    <d v="2022-04-09T15:29:00"/>
    <s v="Apr,2022"/>
    <n v="2022"/>
    <s v="Sat"/>
    <n v="15"/>
    <s v="NO"/>
    <n v="1"/>
  </r>
  <r>
    <x v="2370"/>
    <s v="Multi-vehicle Pile-up"/>
    <x v="2"/>
    <s v="Windy"/>
    <s v="Wet"/>
    <s v="Evening Rush"/>
    <n v="1"/>
    <s v="Minor"/>
    <d v="2022-04-09T00:00:00"/>
    <d v="1899-12-30T15:30:00"/>
    <n v="1"/>
    <s v="Minor"/>
    <d v="2022-04-09T00:00:00"/>
    <d v="1899-12-30T15:30:00"/>
    <d v="2022-04-09T15:30:00"/>
    <s v="Apr,2022"/>
    <n v="2022"/>
    <s v="Sat"/>
    <n v="15"/>
    <s v="NO"/>
    <n v="1"/>
  </r>
  <r>
    <x v="2371"/>
    <s v="Pedestrian Involved"/>
    <x v="6"/>
    <s v="Snow"/>
    <s v="Wet"/>
    <s v="Morning Rush"/>
    <n v="1"/>
    <s v="Severe"/>
    <d v="2022-04-09T00:00:00"/>
    <d v="1899-12-30T15:31:00"/>
    <n v="1"/>
    <s v="Severe"/>
    <d v="2022-04-09T00:00:00"/>
    <d v="1899-12-30T15:31:00"/>
    <d v="2022-04-09T15:31:00"/>
    <s v="Apr,2022"/>
    <n v="2022"/>
    <s v="Sat"/>
    <n v="15"/>
    <s v="NO"/>
    <n v="3"/>
  </r>
  <r>
    <x v="2372"/>
    <s v="Head-on Collision"/>
    <x v="9"/>
    <s v="Rain"/>
    <s v="Wet"/>
    <s v="Night"/>
    <n v="3"/>
    <s v="Minor"/>
    <d v="2022-04-09T00:00:00"/>
    <d v="1899-12-30T15:32:00"/>
    <n v="3"/>
    <s v="Minor"/>
    <d v="2022-04-09T00:00:00"/>
    <d v="1899-12-30T15:32:00"/>
    <d v="2022-04-09T15:32:00"/>
    <s v="Apr,2022"/>
    <n v="2022"/>
    <s v="Sat"/>
    <n v="15"/>
    <s v="NO"/>
    <n v="1"/>
  </r>
  <r>
    <x v="2373"/>
    <s v="Side-impact Collision"/>
    <x v="5"/>
    <s v="Windy"/>
    <s v="Icy"/>
    <s v="Morning Rush"/>
    <n v="1"/>
    <s v="Severe"/>
    <d v="2022-04-09T00:00:00"/>
    <d v="1899-12-30T15:33:00"/>
    <n v="1"/>
    <s v="Severe"/>
    <d v="2022-04-09T00:00:00"/>
    <d v="1899-12-30T15:33:00"/>
    <d v="2022-04-09T15:33:00"/>
    <s v="Apr,2022"/>
    <n v="2022"/>
    <s v="Sat"/>
    <n v="15"/>
    <s v="NO"/>
    <n v="3"/>
  </r>
  <r>
    <x v="2374"/>
    <s v="Pedestrian Involved"/>
    <x v="4"/>
    <s v="Snow"/>
    <s v="Icy"/>
    <s v="Evening Rush"/>
    <n v="4"/>
    <s v="Minor"/>
    <d v="2022-04-09T00:00:00"/>
    <d v="1899-12-30T15:34:00"/>
    <n v="4"/>
    <s v="Minor"/>
    <d v="2022-04-09T00:00:00"/>
    <d v="1899-12-30T15:34:00"/>
    <d v="2022-04-09T15:34:00"/>
    <s v="Apr,2022"/>
    <n v="2022"/>
    <s v="Sat"/>
    <n v="15"/>
    <s v="NO"/>
    <n v="1"/>
  </r>
  <r>
    <x v="2375"/>
    <s v="Multi-vehicle Pile-up"/>
    <x v="7"/>
    <s v="Clear"/>
    <s v="Snow-covered"/>
    <s v="Evening Rush"/>
    <n v="3"/>
    <s v="Fatal"/>
    <d v="2022-04-09T00:00:00"/>
    <d v="1899-12-30T15:35:00"/>
    <n v="3"/>
    <s v="Fatal"/>
    <d v="2022-04-09T00:00:00"/>
    <d v="1899-12-30T15:35:00"/>
    <d v="2022-04-09T15:35:00"/>
    <s v="Apr,2022"/>
    <n v="2022"/>
    <s v="Sat"/>
    <n v="15"/>
    <s v="NO"/>
    <n v="5"/>
  </r>
  <r>
    <x v="2376"/>
    <s v="Pedestrian Involved"/>
    <x v="6"/>
    <s v="Windy"/>
    <s v="Wet"/>
    <s v="Night"/>
    <n v="2"/>
    <s v="Fatal"/>
    <d v="2022-04-10T00:00:00"/>
    <d v="1899-12-30T15:36:00"/>
    <n v="2"/>
    <s v="Fatal"/>
    <d v="2022-04-10T00:00:00"/>
    <d v="1899-12-30T15:36:00"/>
    <d v="2022-04-10T15:36:00"/>
    <s v="Apr,2022"/>
    <n v="2022"/>
    <s v="Sun"/>
    <n v="15"/>
    <s v="NO"/>
    <n v="5"/>
  </r>
  <r>
    <x v="2377"/>
    <s v="Side-impact Collision"/>
    <x v="8"/>
    <s v="Snow"/>
    <s v="Snow-covered"/>
    <s v="Midday"/>
    <n v="4"/>
    <s v="Minor"/>
    <d v="2022-04-10T00:00:00"/>
    <d v="1899-12-30T15:37:00"/>
    <n v="4"/>
    <s v="Minor"/>
    <d v="2022-04-10T00:00:00"/>
    <d v="1899-12-30T15:37:00"/>
    <d v="2022-04-10T15:37:00"/>
    <s v="Apr,2022"/>
    <n v="2022"/>
    <s v="Sun"/>
    <n v="15"/>
    <s v="NO"/>
    <n v="1"/>
  </r>
  <r>
    <x v="2378"/>
    <s v="Side-impact Collision"/>
    <x v="6"/>
    <s v="Rain"/>
    <s v="Wet"/>
    <s v="Evening Rush"/>
    <n v="4"/>
    <s v="Moderate"/>
    <d v="2022-04-10T00:00:00"/>
    <d v="1899-12-30T15:38:00"/>
    <n v="4"/>
    <s v="Moderate"/>
    <d v="2022-04-10T00:00:00"/>
    <d v="1899-12-30T15:38:00"/>
    <d v="2022-04-10T15:38:00"/>
    <s v="Apr,2022"/>
    <n v="2022"/>
    <s v="Sun"/>
    <n v="15"/>
    <s v="NO"/>
    <n v="2"/>
  </r>
  <r>
    <x v="2379"/>
    <s v="Single Vehicle Accident"/>
    <x v="8"/>
    <s v="Snow"/>
    <s v="Dry"/>
    <s v="Evening Rush"/>
    <n v="3"/>
    <s v="Minor"/>
    <d v="2022-04-10T00:00:00"/>
    <d v="1899-12-30T15:39:00"/>
    <n v="3"/>
    <s v="Minor"/>
    <d v="2022-04-10T00:00:00"/>
    <d v="1899-12-30T15:39:00"/>
    <d v="2022-04-10T15:39:00"/>
    <s v="Apr,2022"/>
    <n v="2022"/>
    <s v="Sun"/>
    <n v="15"/>
    <s v="NO"/>
    <n v="1"/>
  </r>
  <r>
    <x v="2380"/>
    <s v="Pedestrian Involved"/>
    <x v="7"/>
    <s v="Rain"/>
    <s v="Wet"/>
    <s v="Midday"/>
    <n v="2"/>
    <s v="Severe"/>
    <d v="2022-04-10T00:00:00"/>
    <d v="1899-12-30T15:40:00"/>
    <n v="2"/>
    <s v="Severe"/>
    <d v="2022-04-10T00:00:00"/>
    <d v="1899-12-30T15:40:00"/>
    <d v="2022-04-10T15:40:00"/>
    <s v="Apr,2022"/>
    <n v="2022"/>
    <s v="Sun"/>
    <n v="15"/>
    <s v="NO"/>
    <n v="3"/>
  </r>
  <r>
    <x v="2381"/>
    <s v="Rear-end Collision"/>
    <x v="0"/>
    <s v="Snow"/>
    <s v="Wet"/>
    <s v="Morning Rush"/>
    <n v="4"/>
    <s v="Moderate"/>
    <d v="2022-04-10T00:00:00"/>
    <d v="1899-12-30T15:41:00"/>
    <n v="4"/>
    <s v="Moderate"/>
    <d v="2022-04-10T00:00:00"/>
    <d v="1899-12-30T15:41:00"/>
    <d v="2022-04-10T15:41:00"/>
    <s v="Apr,2022"/>
    <n v="2022"/>
    <s v="Sun"/>
    <n v="15"/>
    <s v="NO"/>
    <n v="2"/>
  </r>
  <r>
    <x v="2382"/>
    <s v="Rear-end Collision"/>
    <x v="9"/>
    <s v="Fog"/>
    <s v="Dry"/>
    <s v="Evening Rush"/>
    <n v="4"/>
    <s v="Severe"/>
    <d v="2022-04-10T00:00:00"/>
    <d v="1899-12-30T15:42:00"/>
    <n v="4"/>
    <s v="Severe"/>
    <d v="2022-04-10T00:00:00"/>
    <d v="1899-12-30T15:42:00"/>
    <d v="2022-04-10T15:42:00"/>
    <s v="Apr,2022"/>
    <n v="2022"/>
    <s v="Sun"/>
    <n v="15"/>
    <s v="NO"/>
    <n v="3"/>
  </r>
  <r>
    <x v="2383"/>
    <s v="Pedestrian Involved"/>
    <x v="1"/>
    <s v="Windy"/>
    <s v="Dry"/>
    <s v="Midday"/>
    <n v="2"/>
    <s v="Severe"/>
    <d v="2022-04-10T00:00:00"/>
    <d v="1899-12-30T15:43:00"/>
    <n v="2"/>
    <s v="Severe"/>
    <d v="2022-04-10T00:00:00"/>
    <d v="1899-12-30T15:43:00"/>
    <d v="2022-04-10T15:43:00"/>
    <s v="Apr,2022"/>
    <n v="2022"/>
    <s v="Sun"/>
    <n v="15"/>
    <s v="NO"/>
    <n v="3"/>
  </r>
  <r>
    <x v="2384"/>
    <s v="Side-impact Collision"/>
    <x v="6"/>
    <s v="Rain"/>
    <s v="Snow-covered"/>
    <s v="Night"/>
    <n v="3"/>
    <s v="Moderate"/>
    <d v="2022-04-10T00:00:00"/>
    <d v="1899-12-30T15:44:00"/>
    <n v="3"/>
    <s v="Moderate"/>
    <d v="2022-04-10T00:00:00"/>
    <d v="1899-12-30T15:44:00"/>
    <d v="2022-04-10T15:44:00"/>
    <s v="Apr,2022"/>
    <n v="2022"/>
    <s v="Sun"/>
    <n v="15"/>
    <s v="NO"/>
    <n v="2"/>
  </r>
  <r>
    <x v="2385"/>
    <s v="Head-on Collision"/>
    <x v="3"/>
    <s v="Snow"/>
    <s v="Wet"/>
    <s v="Morning Rush"/>
    <n v="1"/>
    <s v="Moderate"/>
    <d v="2022-04-10T00:00:00"/>
    <d v="1899-12-30T15:45:00"/>
    <n v="1"/>
    <s v="Moderate"/>
    <d v="2022-04-10T00:00:00"/>
    <d v="1899-12-30T15:45:00"/>
    <d v="2022-04-10T15:45:00"/>
    <s v="Apr,2022"/>
    <n v="2022"/>
    <s v="Sun"/>
    <n v="15"/>
    <s v="NO"/>
    <n v="2"/>
  </r>
  <r>
    <x v="2386"/>
    <s v="Side-impact Collision"/>
    <x v="5"/>
    <s v="Rain"/>
    <s v="Dry"/>
    <s v="Midday"/>
    <n v="2"/>
    <s v="Moderate"/>
    <d v="2022-04-10T00:00:00"/>
    <d v="1899-12-30T15:46:00"/>
    <n v="2"/>
    <s v="Moderate"/>
    <d v="2022-04-10T00:00:00"/>
    <d v="1899-12-30T15:46:00"/>
    <d v="2022-04-10T15:46:00"/>
    <s v="Apr,2022"/>
    <n v="2022"/>
    <s v="Sun"/>
    <n v="15"/>
    <s v="NO"/>
    <n v="2"/>
  </r>
  <r>
    <x v="2387"/>
    <s v="Side-impact Collision"/>
    <x v="8"/>
    <s v="Clear"/>
    <s v="Icy"/>
    <s v="Midday"/>
    <n v="4"/>
    <s v="Moderate"/>
    <d v="2022-04-10T00:00:00"/>
    <d v="1899-12-30T15:47:00"/>
    <n v="4"/>
    <s v="Moderate"/>
    <d v="2022-04-10T00:00:00"/>
    <d v="1899-12-30T15:47:00"/>
    <d v="2022-04-10T15:47:00"/>
    <s v="Apr,2022"/>
    <n v="2022"/>
    <s v="Sun"/>
    <n v="15"/>
    <s v="NO"/>
    <n v="2"/>
  </r>
  <r>
    <x v="2388"/>
    <s v="Head-on Collision"/>
    <x v="1"/>
    <s v="Rain"/>
    <s v="Snow-covered"/>
    <s v="Morning Rush"/>
    <n v="2"/>
    <s v="Minor"/>
    <d v="2022-04-10T00:00:00"/>
    <d v="1899-12-30T15:48:00"/>
    <n v="2"/>
    <s v="Minor"/>
    <d v="2022-04-10T00:00:00"/>
    <d v="1899-12-30T15:48:00"/>
    <d v="2022-04-10T15:48:00"/>
    <s v="Apr,2022"/>
    <n v="2022"/>
    <s v="Sun"/>
    <n v="15"/>
    <s v="NO"/>
    <n v="1"/>
  </r>
  <r>
    <x v="2389"/>
    <s v="Multi-vehicle Pile-up"/>
    <x v="5"/>
    <s v="Windy"/>
    <s v="Snow-covered"/>
    <s v="Midday"/>
    <n v="3"/>
    <s v="Severe"/>
    <d v="2022-04-10T00:00:00"/>
    <d v="1899-12-30T15:49:00"/>
    <n v="3"/>
    <s v="Severe"/>
    <d v="2022-04-10T00:00:00"/>
    <d v="1899-12-30T15:49:00"/>
    <d v="2022-04-10T15:49:00"/>
    <s v="Apr,2022"/>
    <n v="2022"/>
    <s v="Sun"/>
    <n v="15"/>
    <s v="NO"/>
    <n v="3"/>
  </r>
  <r>
    <x v="2390"/>
    <s v="Side-impact Collision"/>
    <x v="5"/>
    <s v="Clear"/>
    <s v="Snow-covered"/>
    <s v="Night"/>
    <n v="3"/>
    <s v="Moderate"/>
    <d v="2022-04-10T00:00:00"/>
    <d v="1899-12-30T15:50:00"/>
    <n v="3"/>
    <s v="Moderate"/>
    <d v="2022-04-10T00:00:00"/>
    <d v="1899-12-30T15:50:00"/>
    <d v="2022-04-10T15:50:00"/>
    <s v="Apr,2022"/>
    <n v="2022"/>
    <s v="Sun"/>
    <n v="15"/>
    <s v="NO"/>
    <n v="2"/>
  </r>
  <r>
    <x v="2391"/>
    <s v="Head-on Collision"/>
    <x v="9"/>
    <s v="Windy"/>
    <s v="Snow-covered"/>
    <s v="Morning Rush"/>
    <n v="3"/>
    <s v="Fatal"/>
    <d v="2022-04-10T00:00:00"/>
    <d v="1899-12-30T15:51:00"/>
    <n v="3"/>
    <s v="Fatal"/>
    <d v="2022-04-10T00:00:00"/>
    <d v="1899-12-30T15:51:00"/>
    <d v="2022-04-10T15:51:00"/>
    <s v="Apr,2022"/>
    <n v="2022"/>
    <s v="Sun"/>
    <n v="15"/>
    <s v="NO"/>
    <n v="5"/>
  </r>
  <r>
    <x v="2392"/>
    <s v="Pedestrian Involved"/>
    <x v="2"/>
    <s v="Snow"/>
    <s v="Snow-covered"/>
    <s v="Morning Rush"/>
    <n v="2"/>
    <s v="Fatal"/>
    <d v="2022-04-10T00:00:00"/>
    <d v="1899-12-30T15:52:00"/>
    <n v="2"/>
    <s v="Fatal"/>
    <d v="2022-04-10T00:00:00"/>
    <d v="1899-12-30T15:52:00"/>
    <d v="2022-04-10T15:52:00"/>
    <s v="Apr,2022"/>
    <n v="2022"/>
    <s v="Sun"/>
    <n v="15"/>
    <s v="NO"/>
    <n v="5"/>
  </r>
  <r>
    <x v="2393"/>
    <s v="Head-on Collision"/>
    <x v="4"/>
    <s v="Fog"/>
    <s v="Icy"/>
    <s v="Midday"/>
    <n v="2"/>
    <s v="Severe"/>
    <d v="2022-04-10T00:00:00"/>
    <d v="1899-12-30T15:53:00"/>
    <n v="2"/>
    <s v="Severe"/>
    <d v="2022-04-10T00:00:00"/>
    <d v="1899-12-30T15:53:00"/>
    <d v="2022-04-10T15:53:00"/>
    <s v="Apr,2022"/>
    <n v="2022"/>
    <s v="Sun"/>
    <n v="15"/>
    <s v="NO"/>
    <n v="3"/>
  </r>
  <r>
    <x v="2394"/>
    <s v="Rear-end Collision"/>
    <x v="7"/>
    <s v="Windy"/>
    <s v="Snow-covered"/>
    <s v="Midday"/>
    <n v="4"/>
    <s v="Moderate"/>
    <d v="2022-04-10T00:00:00"/>
    <d v="1899-12-30T15:54:00"/>
    <n v="4"/>
    <s v="Moderate"/>
    <d v="2022-04-10T00:00:00"/>
    <d v="1899-12-30T15:54:00"/>
    <d v="2022-04-10T15:54:00"/>
    <s v="Apr,2022"/>
    <n v="2022"/>
    <s v="Sun"/>
    <n v="15"/>
    <s v="NO"/>
    <n v="2"/>
  </r>
  <r>
    <x v="2395"/>
    <s v="Head-on Collision"/>
    <x v="8"/>
    <s v="Rain"/>
    <s v="Icy"/>
    <s v="Midday"/>
    <n v="3"/>
    <s v="Severe"/>
    <d v="2022-04-10T00:00:00"/>
    <d v="1899-12-30T15:55:00"/>
    <n v="3"/>
    <s v="Severe"/>
    <d v="2022-04-10T00:00:00"/>
    <d v="1899-12-30T15:55:00"/>
    <d v="2022-04-10T15:55:00"/>
    <s v="Apr,2022"/>
    <n v="2022"/>
    <s v="Sun"/>
    <n v="15"/>
    <s v="NO"/>
    <n v="3"/>
  </r>
  <r>
    <x v="2396"/>
    <s v="Side-impact Collision"/>
    <x v="8"/>
    <s v="Fog"/>
    <s v="Snow-covered"/>
    <s v="Night"/>
    <n v="4"/>
    <s v="Severe"/>
    <d v="2022-04-10T00:00:00"/>
    <d v="1899-12-30T15:56:00"/>
    <n v="4"/>
    <s v="Severe"/>
    <d v="2022-04-10T00:00:00"/>
    <d v="1899-12-30T15:56:00"/>
    <d v="2022-04-10T15:56:00"/>
    <s v="Apr,2022"/>
    <n v="2022"/>
    <s v="Sun"/>
    <n v="15"/>
    <s v="NO"/>
    <n v="3"/>
  </r>
  <r>
    <x v="2397"/>
    <s v="Multi-vehicle Pile-up"/>
    <x v="9"/>
    <s v="Rain"/>
    <s v="Wet"/>
    <s v="Morning Rush"/>
    <n v="3"/>
    <s v="Minor"/>
    <d v="2022-04-10T00:00:00"/>
    <d v="1899-12-30T15:57:00"/>
    <n v="3"/>
    <s v="Minor"/>
    <d v="2022-04-10T00:00:00"/>
    <d v="1899-12-30T15:57:00"/>
    <d v="2022-04-10T15:57:00"/>
    <s v="Apr,2022"/>
    <n v="2022"/>
    <s v="Sun"/>
    <n v="15"/>
    <s v="NO"/>
    <n v="1"/>
  </r>
  <r>
    <x v="2398"/>
    <s v="Pedestrian Involved"/>
    <x v="3"/>
    <s v="Clear"/>
    <s v="Snow-covered"/>
    <s v="Night"/>
    <n v="4"/>
    <s v="Severe"/>
    <d v="2022-04-10T00:00:00"/>
    <d v="1899-12-30T15:58:00"/>
    <n v="4"/>
    <s v="Severe"/>
    <d v="2022-04-10T00:00:00"/>
    <d v="1899-12-30T15:58:00"/>
    <d v="2022-04-10T15:58:00"/>
    <s v="Apr,2022"/>
    <n v="2022"/>
    <s v="Sun"/>
    <n v="15"/>
    <s v="NO"/>
    <n v="3"/>
  </r>
  <r>
    <x v="2399"/>
    <s v="Head-on Collision"/>
    <x v="3"/>
    <s v="Clear"/>
    <s v="Wet"/>
    <s v="Midday"/>
    <n v="5"/>
    <s v="Fatal"/>
    <d v="2022-04-10T00:00:00"/>
    <d v="1899-12-30T15:59:00"/>
    <n v="5"/>
    <s v="Fatal"/>
    <d v="2022-04-10T00:00:00"/>
    <d v="1899-12-30T15:59:00"/>
    <d v="2022-04-10T15:59:00"/>
    <s v="Apr,2022"/>
    <n v="2022"/>
    <s v="Sun"/>
    <n v="15"/>
    <s v="NO"/>
    <n v="5"/>
  </r>
  <r>
    <x v="2400"/>
    <s v="Side-impact Collision"/>
    <x v="0"/>
    <s v="Clear"/>
    <s v="Dry"/>
    <s v="Morning Rush"/>
    <n v="4"/>
    <s v="Fatal"/>
    <d v="2022-04-11T00:00:00"/>
    <d v="1899-12-30T16:00:00"/>
    <n v="4"/>
    <s v="Fatal"/>
    <d v="2022-04-11T00:00:00"/>
    <d v="1899-12-30T16:00:00"/>
    <d v="2022-04-11T16:00:00"/>
    <s v="Apr,2022"/>
    <n v="2022"/>
    <s v="Mon"/>
    <n v="16"/>
    <s v="NO"/>
    <n v="5"/>
  </r>
  <r>
    <x v="2401"/>
    <s v="Multi-vehicle Pile-up"/>
    <x v="4"/>
    <s v="Snow"/>
    <s v="Wet"/>
    <s v="Evening Rush"/>
    <n v="4"/>
    <s v="Moderate"/>
    <d v="2022-04-11T00:00:00"/>
    <d v="1899-12-30T16:01:00"/>
    <n v="4"/>
    <s v="Moderate"/>
    <d v="2022-04-11T00:00:00"/>
    <d v="1899-12-30T16:01:00"/>
    <d v="2022-04-11T16:01:00"/>
    <s v="Apr,2022"/>
    <n v="2022"/>
    <s v="Mon"/>
    <n v="16"/>
    <s v="NO"/>
    <n v="2"/>
  </r>
  <r>
    <x v="2402"/>
    <s v="Head-on Collision"/>
    <x v="8"/>
    <s v="Clear"/>
    <s v="Dry"/>
    <s v="Midday"/>
    <n v="3"/>
    <s v="Severe"/>
    <d v="2022-04-11T00:00:00"/>
    <d v="1899-12-30T16:02:00"/>
    <n v="3"/>
    <s v="Severe"/>
    <d v="2022-04-11T00:00:00"/>
    <d v="1899-12-30T16:02:00"/>
    <d v="2022-04-11T16:02:00"/>
    <s v="Apr,2022"/>
    <n v="2022"/>
    <s v="Mon"/>
    <n v="16"/>
    <s v="NO"/>
    <n v="3"/>
  </r>
  <r>
    <x v="2403"/>
    <s v="Pedestrian Involved"/>
    <x v="4"/>
    <s v="Windy"/>
    <s v="Icy"/>
    <s v="Night"/>
    <n v="5"/>
    <s v="Moderate"/>
    <d v="2022-04-11T00:00:00"/>
    <d v="1899-12-30T16:03:00"/>
    <n v="5"/>
    <s v="Moderate"/>
    <d v="2022-04-11T00:00:00"/>
    <d v="1899-12-30T16:03:00"/>
    <d v="2022-04-11T16:03:00"/>
    <s v="Apr,2022"/>
    <n v="2022"/>
    <s v="Mon"/>
    <n v="16"/>
    <s v="NO"/>
    <n v="2"/>
  </r>
  <r>
    <x v="2404"/>
    <s v="Pedestrian Involved"/>
    <x v="7"/>
    <s v="Rain"/>
    <s v="Icy"/>
    <s v="Night"/>
    <n v="4"/>
    <s v="Severe"/>
    <d v="2022-04-11T00:00:00"/>
    <d v="1899-12-30T16:04:00"/>
    <n v="4"/>
    <s v="Severe"/>
    <d v="2022-04-11T00:00:00"/>
    <d v="1899-12-30T16:04:00"/>
    <d v="2022-04-11T16:04:00"/>
    <s v="Apr,2022"/>
    <n v="2022"/>
    <s v="Mon"/>
    <n v="16"/>
    <s v="NO"/>
    <n v="3"/>
  </r>
  <r>
    <x v="2405"/>
    <s v="Rear-end Collision"/>
    <x v="0"/>
    <s v="Clear"/>
    <s v="Dry"/>
    <s v="Midday"/>
    <n v="5"/>
    <s v="Minor"/>
    <d v="2022-04-11T00:00:00"/>
    <d v="1899-12-30T16:05:00"/>
    <n v="5"/>
    <s v="Minor"/>
    <d v="2022-04-11T00:00:00"/>
    <d v="1899-12-30T16:05:00"/>
    <d v="2022-04-11T16:05:00"/>
    <s v="Apr,2022"/>
    <n v="2022"/>
    <s v="Mon"/>
    <n v="16"/>
    <s v="NO"/>
    <n v="1"/>
  </r>
  <r>
    <x v="2406"/>
    <s v="Pedestrian Involved"/>
    <x v="6"/>
    <s v="Windy"/>
    <s v="Snow-covered"/>
    <s v="Morning Rush"/>
    <n v="3"/>
    <s v="Minor"/>
    <d v="2022-04-11T00:00:00"/>
    <d v="1899-12-30T16:06:00"/>
    <n v="3"/>
    <s v="Minor"/>
    <d v="2022-04-11T00:00:00"/>
    <d v="1899-12-30T16:06:00"/>
    <d v="2022-04-11T16:06:00"/>
    <s v="Apr,2022"/>
    <n v="2022"/>
    <s v="Mon"/>
    <n v="16"/>
    <s v="NO"/>
    <n v="1"/>
  </r>
  <r>
    <x v="2407"/>
    <s v="Multi-vehicle Pile-up"/>
    <x v="8"/>
    <s v="Windy"/>
    <s v="Snow-covered"/>
    <s v="Evening Rush"/>
    <n v="5"/>
    <s v="Minor"/>
    <d v="2022-04-11T00:00:00"/>
    <d v="1899-12-30T16:07:00"/>
    <n v="5"/>
    <s v="Minor"/>
    <d v="2022-04-11T00:00:00"/>
    <d v="1899-12-30T16:07:00"/>
    <d v="2022-04-11T16:07:00"/>
    <s v="Apr,2022"/>
    <n v="2022"/>
    <s v="Mon"/>
    <n v="16"/>
    <s v="NO"/>
    <n v="1"/>
  </r>
  <r>
    <x v="2408"/>
    <s v="Side-impact Collision"/>
    <x v="1"/>
    <s v="Clear"/>
    <s v="Snow-covered"/>
    <s v="Night"/>
    <n v="4"/>
    <s v="Minor"/>
    <d v="2022-04-11T00:00:00"/>
    <d v="1899-12-30T16:08:00"/>
    <n v="4"/>
    <s v="Minor"/>
    <d v="2022-04-11T00:00:00"/>
    <d v="1899-12-30T16:08:00"/>
    <d v="2022-04-11T16:08:00"/>
    <s v="Apr,2022"/>
    <n v="2022"/>
    <s v="Mon"/>
    <n v="16"/>
    <s v="NO"/>
    <n v="1"/>
  </r>
  <r>
    <x v="2409"/>
    <s v="Pedestrian Involved"/>
    <x v="8"/>
    <s v="Windy"/>
    <s v="Icy"/>
    <s v="Midday"/>
    <n v="2"/>
    <s v="Severe"/>
    <d v="2022-04-11T00:00:00"/>
    <d v="1899-12-30T16:09:00"/>
    <n v="2"/>
    <s v="Severe"/>
    <d v="2022-04-11T00:00:00"/>
    <d v="1899-12-30T16:09:00"/>
    <d v="2022-04-11T16:09:00"/>
    <s v="Apr,2022"/>
    <n v="2022"/>
    <s v="Mon"/>
    <n v="16"/>
    <s v="NO"/>
    <n v="3"/>
  </r>
  <r>
    <x v="2410"/>
    <s v="Pedestrian Involved"/>
    <x v="2"/>
    <s v="Snow"/>
    <s v="Icy"/>
    <s v="Evening Rush"/>
    <n v="2"/>
    <s v="Moderate"/>
    <d v="2022-04-11T00:00:00"/>
    <d v="1899-12-30T16:10:00"/>
    <n v="2"/>
    <s v="Moderate"/>
    <d v="2022-04-11T00:00:00"/>
    <d v="1899-12-30T16:10:00"/>
    <d v="2022-04-11T16:10:00"/>
    <s v="Apr,2022"/>
    <n v="2022"/>
    <s v="Mon"/>
    <n v="16"/>
    <s v="NO"/>
    <n v="2"/>
  </r>
  <r>
    <x v="2411"/>
    <s v="Side-impact Collision"/>
    <x v="7"/>
    <s v="Clear"/>
    <s v="Dry"/>
    <s v="Morning Rush"/>
    <n v="3"/>
    <s v="Severe"/>
    <d v="2022-04-11T00:00:00"/>
    <d v="1899-12-30T16:11:00"/>
    <n v="3"/>
    <s v="Severe"/>
    <d v="2022-04-11T00:00:00"/>
    <d v="1899-12-30T16:11:00"/>
    <d v="2022-04-11T16:11:00"/>
    <s v="Apr,2022"/>
    <n v="2022"/>
    <s v="Mon"/>
    <n v="16"/>
    <s v="NO"/>
    <n v="3"/>
  </r>
  <r>
    <x v="2412"/>
    <s v="Side-impact Collision"/>
    <x v="5"/>
    <s v="Rain"/>
    <s v="Icy"/>
    <s v="Evening Rush"/>
    <n v="5"/>
    <s v="Severe"/>
    <d v="2022-04-11T00:00:00"/>
    <d v="1899-12-30T16:12:00"/>
    <n v="5"/>
    <s v="Severe"/>
    <d v="2022-04-11T00:00:00"/>
    <d v="1899-12-30T16:12:00"/>
    <d v="2022-04-11T16:12:00"/>
    <s v="Apr,2022"/>
    <n v="2022"/>
    <s v="Mon"/>
    <n v="16"/>
    <s v="NO"/>
    <n v="3"/>
  </r>
  <r>
    <x v="2413"/>
    <s v="Multi-vehicle Pile-up"/>
    <x v="4"/>
    <s v="Snow"/>
    <s v="Snow-covered"/>
    <s v="Midday"/>
    <n v="3"/>
    <s v="Fatal"/>
    <d v="2022-04-11T00:00:00"/>
    <d v="1899-12-30T16:13:00"/>
    <n v="3"/>
    <s v="Fatal"/>
    <d v="2022-04-11T00:00:00"/>
    <d v="1899-12-30T16:13:00"/>
    <d v="2022-04-11T16:13:00"/>
    <s v="Apr,2022"/>
    <n v="2022"/>
    <s v="Mon"/>
    <n v="16"/>
    <s v="NO"/>
    <n v="5"/>
  </r>
  <r>
    <x v="2414"/>
    <s v="Pedestrian Involved"/>
    <x v="1"/>
    <s v="Fog"/>
    <s v="Wet"/>
    <s v="Morning Rush"/>
    <n v="3"/>
    <s v="Moderate"/>
    <d v="2022-04-11T00:00:00"/>
    <d v="1899-12-30T16:14:00"/>
    <n v="3"/>
    <s v="Moderate"/>
    <d v="2022-04-11T00:00:00"/>
    <d v="1899-12-30T16:14:00"/>
    <d v="2022-04-11T16:14:00"/>
    <s v="Apr,2022"/>
    <n v="2022"/>
    <s v="Mon"/>
    <n v="16"/>
    <s v="NO"/>
    <n v="2"/>
  </r>
  <r>
    <x v="2415"/>
    <s v="Multi-vehicle Pile-up"/>
    <x v="0"/>
    <s v="Rain"/>
    <s v="Dry"/>
    <s v="Night"/>
    <n v="1"/>
    <s v="Fatal"/>
    <d v="2022-04-11T00:00:00"/>
    <d v="1899-12-30T16:15:00"/>
    <n v="1"/>
    <s v="Fatal"/>
    <d v="2022-04-11T00:00:00"/>
    <d v="1899-12-30T16:15:00"/>
    <d v="2022-04-11T16:15:00"/>
    <s v="Apr,2022"/>
    <n v="2022"/>
    <s v="Mon"/>
    <n v="16"/>
    <s v="NO"/>
    <n v="5"/>
  </r>
  <r>
    <x v="2416"/>
    <s v="Pedestrian Involved"/>
    <x v="2"/>
    <s v="Rain"/>
    <s v="Wet"/>
    <s v="Evening Rush"/>
    <n v="1"/>
    <s v="Fatal"/>
    <d v="2022-04-11T00:00:00"/>
    <d v="1899-12-30T16:16:00"/>
    <n v="1"/>
    <s v="Fatal"/>
    <d v="2022-04-11T00:00:00"/>
    <d v="1899-12-30T16:16:00"/>
    <d v="2022-04-11T16:16:00"/>
    <s v="Apr,2022"/>
    <n v="2022"/>
    <s v="Mon"/>
    <n v="16"/>
    <s v="NO"/>
    <n v="5"/>
  </r>
  <r>
    <x v="2417"/>
    <s v="Head-on Collision"/>
    <x v="1"/>
    <s v="Rain"/>
    <s v="Snow-covered"/>
    <s v="Night"/>
    <n v="3"/>
    <s v="Moderate"/>
    <d v="2022-04-11T00:00:00"/>
    <d v="1899-12-30T16:17:00"/>
    <n v="3"/>
    <s v="Moderate"/>
    <d v="2022-04-11T00:00:00"/>
    <d v="1899-12-30T16:17:00"/>
    <d v="2022-04-11T16:17:00"/>
    <s v="Apr,2022"/>
    <n v="2022"/>
    <s v="Mon"/>
    <n v="16"/>
    <s v="NO"/>
    <n v="2"/>
  </r>
  <r>
    <x v="2418"/>
    <s v="Pedestrian Involved"/>
    <x v="1"/>
    <s v="Fog"/>
    <s v="Wet"/>
    <s v="Evening Rush"/>
    <n v="4"/>
    <s v="Fatal"/>
    <d v="2022-04-11T00:00:00"/>
    <d v="1899-12-30T16:18:00"/>
    <n v="4"/>
    <s v="Fatal"/>
    <d v="2022-04-11T00:00:00"/>
    <d v="1899-12-30T16:18:00"/>
    <d v="2022-04-11T16:18:00"/>
    <s v="Apr,2022"/>
    <n v="2022"/>
    <s v="Mon"/>
    <n v="16"/>
    <s v="NO"/>
    <n v="5"/>
  </r>
  <r>
    <x v="2419"/>
    <s v="Rear-end Collision"/>
    <x v="2"/>
    <s v="Rain"/>
    <s v="Snow-covered"/>
    <s v="Midday"/>
    <n v="2"/>
    <s v="Minor"/>
    <d v="2022-04-11T00:00:00"/>
    <d v="1899-12-30T16:19:00"/>
    <n v="2"/>
    <s v="Minor"/>
    <d v="2022-04-11T00:00:00"/>
    <d v="1899-12-30T16:19:00"/>
    <d v="2022-04-11T16:19:00"/>
    <s v="Apr,2022"/>
    <n v="2022"/>
    <s v="Mon"/>
    <n v="16"/>
    <s v="NO"/>
    <n v="1"/>
  </r>
  <r>
    <x v="2420"/>
    <s v="Rear-end Collision"/>
    <x v="0"/>
    <s v="Windy"/>
    <s v="Wet"/>
    <s v="Evening Rush"/>
    <n v="3"/>
    <s v="Moderate"/>
    <d v="2022-04-11T00:00:00"/>
    <d v="1899-12-30T16:20:00"/>
    <n v="3"/>
    <s v="Moderate"/>
    <d v="2022-04-11T00:00:00"/>
    <d v="1899-12-30T16:20:00"/>
    <d v="2022-04-11T16:20:00"/>
    <s v="Apr,2022"/>
    <n v="2022"/>
    <s v="Mon"/>
    <n v="16"/>
    <s v="NO"/>
    <n v="2"/>
  </r>
  <r>
    <x v="2421"/>
    <s v="Rear-end Collision"/>
    <x v="6"/>
    <s v="Rain"/>
    <s v="Icy"/>
    <s v="Midday"/>
    <n v="1"/>
    <s v="Minor"/>
    <d v="2022-04-11T00:00:00"/>
    <d v="1899-12-30T16:21:00"/>
    <n v="1"/>
    <s v="Minor"/>
    <d v="2022-04-11T00:00:00"/>
    <d v="1899-12-30T16:21:00"/>
    <d v="2022-04-11T16:21:00"/>
    <s v="Apr,2022"/>
    <n v="2022"/>
    <s v="Mon"/>
    <n v="16"/>
    <s v="NO"/>
    <n v="1"/>
  </r>
  <r>
    <x v="2422"/>
    <s v="Rear-end Collision"/>
    <x v="4"/>
    <s v="Snow"/>
    <s v="Snow-covered"/>
    <s v="Night"/>
    <n v="4"/>
    <s v="Fatal"/>
    <d v="2022-04-11T00:00:00"/>
    <d v="1899-12-30T16:22:00"/>
    <n v="4"/>
    <s v="Fatal"/>
    <d v="2022-04-11T00:00:00"/>
    <d v="1899-12-30T16:22:00"/>
    <d v="2022-04-11T16:22:00"/>
    <s v="Apr,2022"/>
    <n v="2022"/>
    <s v="Mon"/>
    <n v="16"/>
    <s v="NO"/>
    <n v="5"/>
  </r>
  <r>
    <x v="2423"/>
    <s v="Multi-vehicle Pile-up"/>
    <x v="1"/>
    <s v="Fog"/>
    <s v="Wet"/>
    <s v="Morning Rush"/>
    <n v="5"/>
    <s v="Severe"/>
    <d v="2022-04-11T00:00:00"/>
    <d v="1899-12-30T16:23:00"/>
    <n v="5"/>
    <s v="Severe"/>
    <d v="2022-04-11T00:00:00"/>
    <d v="1899-12-30T16:23:00"/>
    <d v="2022-04-11T16:23:00"/>
    <s v="Apr,2022"/>
    <n v="2022"/>
    <s v="Mon"/>
    <n v="16"/>
    <s v="NO"/>
    <n v="3"/>
  </r>
  <r>
    <x v="2424"/>
    <s v="Pedestrian Involved"/>
    <x v="3"/>
    <s v="Clear"/>
    <s v="Wet"/>
    <s v="Morning Rush"/>
    <n v="2"/>
    <s v="Minor"/>
    <d v="2022-04-12T00:00:00"/>
    <d v="1899-12-30T16:24:00"/>
    <n v="2"/>
    <s v="Minor"/>
    <d v="2022-04-12T00:00:00"/>
    <d v="1899-12-30T16:24:00"/>
    <d v="2022-04-12T16:24:00"/>
    <s v="Apr,2022"/>
    <n v="2022"/>
    <s v="Tue"/>
    <n v="16"/>
    <s v="NO"/>
    <n v="1"/>
  </r>
  <r>
    <x v="2425"/>
    <s v="Head-on Collision"/>
    <x v="7"/>
    <s v="Fog"/>
    <s v="Dry"/>
    <s v="Morning Rush"/>
    <n v="5"/>
    <s v="Moderate"/>
    <d v="2022-04-12T00:00:00"/>
    <d v="1899-12-30T16:25:00"/>
    <n v="5"/>
    <s v="Moderate"/>
    <d v="2022-04-12T00:00:00"/>
    <d v="1899-12-30T16:25:00"/>
    <d v="2022-04-12T16:25:00"/>
    <s v="Apr,2022"/>
    <n v="2022"/>
    <s v="Tue"/>
    <n v="16"/>
    <s v="NO"/>
    <n v="2"/>
  </r>
  <r>
    <x v="2426"/>
    <s v="Multi-vehicle Pile-up"/>
    <x v="8"/>
    <s v="Clear"/>
    <s v="Wet"/>
    <s v="Evening Rush"/>
    <n v="4"/>
    <s v="Minor"/>
    <d v="2022-04-12T00:00:00"/>
    <d v="1899-12-30T16:26:00"/>
    <n v="4"/>
    <s v="Minor"/>
    <d v="2022-04-12T00:00:00"/>
    <d v="1899-12-30T16:26:00"/>
    <d v="2022-04-12T16:26:00"/>
    <s v="Apr,2022"/>
    <n v="2022"/>
    <s v="Tue"/>
    <n v="16"/>
    <s v="NO"/>
    <n v="1"/>
  </r>
  <r>
    <x v="2427"/>
    <s v="Side-impact Collision"/>
    <x v="7"/>
    <s v="Rain"/>
    <s v="Snow-covered"/>
    <s v="Night"/>
    <n v="3"/>
    <s v="Severe"/>
    <d v="2022-04-12T00:00:00"/>
    <d v="1899-12-30T16:27:00"/>
    <n v="3"/>
    <s v="Severe"/>
    <d v="2022-04-12T00:00:00"/>
    <d v="1899-12-30T16:27:00"/>
    <d v="2022-04-12T16:27:00"/>
    <s v="Apr,2022"/>
    <n v="2022"/>
    <s v="Tue"/>
    <n v="16"/>
    <s v="NO"/>
    <n v="3"/>
  </r>
  <r>
    <x v="2428"/>
    <s v="Pedestrian Involved"/>
    <x v="0"/>
    <s v="Clear"/>
    <s v="Icy"/>
    <s v="Night"/>
    <n v="4"/>
    <s v="Severe"/>
    <d v="2022-04-12T00:00:00"/>
    <d v="1899-12-30T16:28:00"/>
    <n v="4"/>
    <s v="Severe"/>
    <d v="2022-04-12T00:00:00"/>
    <d v="1899-12-30T16:28:00"/>
    <d v="2022-04-12T16:28:00"/>
    <s v="Apr,2022"/>
    <n v="2022"/>
    <s v="Tue"/>
    <n v="16"/>
    <s v="NO"/>
    <n v="3"/>
  </r>
  <r>
    <x v="2429"/>
    <s v="Single Vehicle Accident"/>
    <x v="7"/>
    <s v="Windy"/>
    <s v="Snow-covered"/>
    <s v="Midday"/>
    <n v="5"/>
    <s v="Minor"/>
    <d v="2022-04-12T00:00:00"/>
    <d v="1899-12-30T16:29:00"/>
    <n v="5"/>
    <s v="Minor"/>
    <d v="2022-04-12T00:00:00"/>
    <d v="1899-12-30T16:29:00"/>
    <d v="2022-04-12T16:29:00"/>
    <s v="Apr,2022"/>
    <n v="2022"/>
    <s v="Tue"/>
    <n v="16"/>
    <s v="NO"/>
    <n v="1"/>
  </r>
  <r>
    <x v="2430"/>
    <s v="Pedestrian Involved"/>
    <x v="7"/>
    <s v="Clear"/>
    <s v="Snow-covered"/>
    <s v="Evening Rush"/>
    <n v="3"/>
    <s v="Fatal"/>
    <d v="2022-04-12T00:00:00"/>
    <d v="1899-12-30T16:30:00"/>
    <n v="3"/>
    <s v="Fatal"/>
    <d v="2022-04-12T00:00:00"/>
    <d v="1899-12-30T16:30:00"/>
    <d v="2022-04-12T16:30:00"/>
    <s v="Apr,2022"/>
    <n v="2022"/>
    <s v="Tue"/>
    <n v="16"/>
    <s v="NO"/>
    <n v="5"/>
  </r>
  <r>
    <x v="2431"/>
    <s v="Multi-vehicle Pile-up"/>
    <x v="7"/>
    <s v="Clear"/>
    <s v="Snow-covered"/>
    <s v="Evening Rush"/>
    <n v="1"/>
    <s v="Minor"/>
    <d v="2022-04-12T00:00:00"/>
    <d v="1899-12-30T16:31:00"/>
    <n v="1"/>
    <s v="Minor"/>
    <d v="2022-04-12T00:00:00"/>
    <d v="1899-12-30T16:31:00"/>
    <d v="2022-04-12T16:31:00"/>
    <s v="Apr,2022"/>
    <n v="2022"/>
    <s v="Tue"/>
    <n v="16"/>
    <s v="NO"/>
    <n v="1"/>
  </r>
  <r>
    <x v="2432"/>
    <s v="Rear-end Collision"/>
    <x v="7"/>
    <s v="Snow"/>
    <s v="Snow-covered"/>
    <s v="Night"/>
    <n v="2"/>
    <s v="Fatal"/>
    <d v="2022-04-12T00:00:00"/>
    <d v="1899-12-30T16:32:00"/>
    <n v="2"/>
    <s v="Fatal"/>
    <d v="2022-04-12T00:00:00"/>
    <d v="1899-12-30T16:32:00"/>
    <d v="2022-04-12T16:32:00"/>
    <s v="Apr,2022"/>
    <n v="2022"/>
    <s v="Tue"/>
    <n v="16"/>
    <s v="NO"/>
    <n v="5"/>
  </r>
  <r>
    <x v="2433"/>
    <s v="Single Vehicle Accident"/>
    <x v="2"/>
    <s v="Windy"/>
    <s v="Icy"/>
    <s v="Night"/>
    <n v="1"/>
    <s v="Minor"/>
    <d v="2022-04-12T00:00:00"/>
    <d v="1899-12-30T16:33:00"/>
    <n v="1"/>
    <s v="Minor"/>
    <d v="2022-04-12T00:00:00"/>
    <d v="1899-12-30T16:33:00"/>
    <d v="2022-04-12T16:33:00"/>
    <s v="Apr,2022"/>
    <n v="2022"/>
    <s v="Tue"/>
    <n v="16"/>
    <s v="NO"/>
    <n v="1"/>
  </r>
  <r>
    <x v="2434"/>
    <s v="Multi-vehicle Pile-up"/>
    <x v="3"/>
    <s v="Clear"/>
    <s v="Wet"/>
    <s v="Morning Rush"/>
    <n v="4"/>
    <s v="Severe"/>
    <d v="2022-04-12T00:00:00"/>
    <d v="1899-12-30T16:34:00"/>
    <n v="4"/>
    <s v="Severe"/>
    <d v="2022-04-12T00:00:00"/>
    <d v="1899-12-30T16:34:00"/>
    <d v="2022-04-12T16:34:00"/>
    <s v="Apr,2022"/>
    <n v="2022"/>
    <s v="Tue"/>
    <n v="16"/>
    <s v="NO"/>
    <n v="3"/>
  </r>
  <r>
    <x v="2435"/>
    <s v="Pedestrian Involved"/>
    <x v="5"/>
    <s v="Clear"/>
    <s v="Snow-covered"/>
    <s v="Night"/>
    <n v="2"/>
    <s v="Moderate"/>
    <d v="2022-04-12T00:00:00"/>
    <d v="1899-12-30T16:35:00"/>
    <n v="2"/>
    <s v="Moderate"/>
    <d v="2022-04-12T00:00:00"/>
    <d v="1899-12-30T16:35:00"/>
    <d v="2022-04-12T16:35:00"/>
    <s v="Apr,2022"/>
    <n v="2022"/>
    <s v="Tue"/>
    <n v="16"/>
    <s v="NO"/>
    <n v="2"/>
  </r>
  <r>
    <x v="2436"/>
    <s v="Head-on Collision"/>
    <x v="9"/>
    <s v="Rain"/>
    <s v="Wet"/>
    <s v="Night"/>
    <n v="4"/>
    <s v="Moderate"/>
    <d v="2022-04-12T00:00:00"/>
    <d v="1899-12-30T16:36:00"/>
    <n v="4"/>
    <s v="Moderate"/>
    <d v="2022-04-12T00:00:00"/>
    <d v="1899-12-30T16:36:00"/>
    <d v="2022-04-12T16:36:00"/>
    <s v="Apr,2022"/>
    <n v="2022"/>
    <s v="Tue"/>
    <n v="16"/>
    <s v="NO"/>
    <n v="2"/>
  </r>
  <r>
    <x v="2437"/>
    <s v="Multi-vehicle Pile-up"/>
    <x v="5"/>
    <s v="Fog"/>
    <s v="Snow-covered"/>
    <s v="Night"/>
    <n v="4"/>
    <s v="Moderate"/>
    <d v="2022-04-12T00:00:00"/>
    <d v="1899-12-30T16:37:00"/>
    <n v="4"/>
    <s v="Moderate"/>
    <d v="2022-04-12T00:00:00"/>
    <d v="1899-12-30T16:37:00"/>
    <d v="2022-04-12T16:37:00"/>
    <s v="Apr,2022"/>
    <n v="2022"/>
    <s v="Tue"/>
    <n v="16"/>
    <s v="NO"/>
    <n v="2"/>
  </r>
  <r>
    <x v="2438"/>
    <s v="Head-on Collision"/>
    <x v="3"/>
    <s v="Fog"/>
    <s v="Dry"/>
    <s v="Midday"/>
    <n v="4"/>
    <s v="Severe"/>
    <d v="2022-04-12T00:00:00"/>
    <d v="1899-12-30T16:38:00"/>
    <n v="4"/>
    <s v="Severe"/>
    <d v="2022-04-12T00:00:00"/>
    <d v="1899-12-30T16:38:00"/>
    <d v="2022-04-12T16:38:00"/>
    <s v="Apr,2022"/>
    <n v="2022"/>
    <s v="Tue"/>
    <n v="16"/>
    <s v="NO"/>
    <n v="3"/>
  </r>
  <r>
    <x v="2439"/>
    <s v="Single Vehicle Accident"/>
    <x v="2"/>
    <s v="Rain"/>
    <s v="Wet"/>
    <s v="Night"/>
    <n v="2"/>
    <s v="Severe"/>
    <d v="2022-04-12T00:00:00"/>
    <d v="1899-12-30T16:39:00"/>
    <n v="2"/>
    <s v="Severe"/>
    <d v="2022-04-12T00:00:00"/>
    <d v="1899-12-30T16:39:00"/>
    <d v="2022-04-12T16:39:00"/>
    <s v="Apr,2022"/>
    <n v="2022"/>
    <s v="Tue"/>
    <n v="16"/>
    <s v="NO"/>
    <n v="3"/>
  </r>
  <r>
    <x v="2440"/>
    <s v="Side-impact Collision"/>
    <x v="7"/>
    <s v="Clear"/>
    <s v="Wet"/>
    <s v="Morning Rush"/>
    <n v="5"/>
    <s v="Severe"/>
    <d v="2022-04-12T00:00:00"/>
    <d v="1899-12-30T16:40:00"/>
    <n v="5"/>
    <s v="Severe"/>
    <d v="2022-04-12T00:00:00"/>
    <d v="1899-12-30T16:40:00"/>
    <d v="2022-04-12T16:40:00"/>
    <s v="Apr,2022"/>
    <n v="2022"/>
    <s v="Tue"/>
    <n v="16"/>
    <s v="NO"/>
    <n v="3"/>
  </r>
  <r>
    <x v="2441"/>
    <s v="Multi-vehicle Pile-up"/>
    <x v="0"/>
    <s v="Clear"/>
    <s v="Dry"/>
    <s v="Evening Rush"/>
    <n v="2"/>
    <s v="Severe"/>
    <d v="2022-04-12T00:00:00"/>
    <d v="1899-12-30T16:41:00"/>
    <n v="2"/>
    <s v="Severe"/>
    <d v="2022-04-12T00:00:00"/>
    <d v="1899-12-30T16:41:00"/>
    <d v="2022-04-12T16:41:00"/>
    <s v="Apr,2022"/>
    <n v="2022"/>
    <s v="Tue"/>
    <n v="16"/>
    <s v="NO"/>
    <n v="3"/>
  </r>
  <r>
    <x v="2442"/>
    <s v="Single Vehicle Accident"/>
    <x v="7"/>
    <s v="Snow"/>
    <s v="Icy"/>
    <s v="Midday"/>
    <n v="3"/>
    <s v="Moderate"/>
    <d v="2022-04-12T00:00:00"/>
    <d v="1899-12-30T16:42:00"/>
    <n v="3"/>
    <s v="Moderate"/>
    <d v="2022-04-12T00:00:00"/>
    <d v="1899-12-30T16:42:00"/>
    <d v="2022-04-12T16:42:00"/>
    <s v="Apr,2022"/>
    <n v="2022"/>
    <s v="Tue"/>
    <n v="16"/>
    <s v="NO"/>
    <n v="2"/>
  </r>
  <r>
    <x v="2443"/>
    <s v="Head-on Collision"/>
    <x v="5"/>
    <s v="Fog"/>
    <s v="Icy"/>
    <s v="Midday"/>
    <n v="1"/>
    <s v="Minor"/>
    <d v="2022-04-12T00:00:00"/>
    <d v="1899-12-30T16:43:00"/>
    <n v="1"/>
    <s v="Minor"/>
    <d v="2022-04-12T00:00:00"/>
    <d v="1899-12-30T16:43:00"/>
    <d v="2022-04-12T16:43:00"/>
    <s v="Apr,2022"/>
    <n v="2022"/>
    <s v="Tue"/>
    <n v="16"/>
    <s v="NO"/>
    <n v="1"/>
  </r>
  <r>
    <x v="2444"/>
    <s v="Single Vehicle Accident"/>
    <x v="4"/>
    <s v="Rain"/>
    <s v="Dry"/>
    <s v="Night"/>
    <n v="5"/>
    <s v="Severe"/>
    <d v="2022-04-12T00:00:00"/>
    <d v="1899-12-30T16:44:00"/>
    <n v="5"/>
    <s v="Severe"/>
    <d v="2022-04-12T00:00:00"/>
    <d v="1899-12-30T16:44:00"/>
    <d v="2022-04-12T16:44:00"/>
    <s v="Apr,2022"/>
    <n v="2022"/>
    <s v="Tue"/>
    <n v="16"/>
    <s v="NO"/>
    <n v="3"/>
  </r>
  <r>
    <x v="2445"/>
    <s v="Rear-end Collision"/>
    <x v="5"/>
    <s v="Snow"/>
    <s v="Icy"/>
    <s v="Midday"/>
    <n v="4"/>
    <s v="Severe"/>
    <d v="2022-04-12T00:00:00"/>
    <d v="1899-12-30T16:45:00"/>
    <n v="4"/>
    <s v="Severe"/>
    <d v="2022-04-12T00:00:00"/>
    <d v="1899-12-30T16:45:00"/>
    <d v="2022-04-12T16:45:00"/>
    <s v="Apr,2022"/>
    <n v="2022"/>
    <s v="Tue"/>
    <n v="16"/>
    <s v="NO"/>
    <n v="3"/>
  </r>
  <r>
    <x v="2446"/>
    <s v="Multi-vehicle Pile-up"/>
    <x v="5"/>
    <s v="Clear"/>
    <s v="Snow-covered"/>
    <s v="Evening Rush"/>
    <n v="5"/>
    <s v="Fatal"/>
    <d v="2022-04-12T00:00:00"/>
    <d v="1899-12-30T16:46:00"/>
    <n v="5"/>
    <s v="Fatal"/>
    <d v="2022-04-12T00:00:00"/>
    <d v="1899-12-30T16:46:00"/>
    <d v="2022-04-12T16:46:00"/>
    <s v="Apr,2022"/>
    <n v="2022"/>
    <s v="Tue"/>
    <n v="16"/>
    <s v="NO"/>
    <n v="5"/>
  </r>
  <r>
    <x v="2447"/>
    <s v="Rear-end Collision"/>
    <x v="1"/>
    <s v="Snow"/>
    <s v="Snow-covered"/>
    <s v="Night"/>
    <n v="2"/>
    <s v="Fatal"/>
    <d v="2022-04-12T00:00:00"/>
    <d v="1899-12-30T16:47:00"/>
    <n v="2"/>
    <s v="Fatal"/>
    <d v="2022-04-12T00:00:00"/>
    <d v="1899-12-30T16:47:00"/>
    <d v="2022-04-12T16:47:00"/>
    <s v="Apr,2022"/>
    <n v="2022"/>
    <s v="Tue"/>
    <n v="16"/>
    <s v="NO"/>
    <n v="5"/>
  </r>
  <r>
    <x v="2448"/>
    <s v="Side-impact Collision"/>
    <x v="6"/>
    <s v="Clear"/>
    <s v="Snow-covered"/>
    <s v="Night"/>
    <n v="3"/>
    <s v="Severe"/>
    <d v="2022-04-13T00:00:00"/>
    <d v="1899-12-30T16:48:00"/>
    <n v="3"/>
    <s v="Severe"/>
    <d v="2022-04-13T00:00:00"/>
    <d v="1899-12-30T16:48:00"/>
    <d v="2022-04-13T16:48:00"/>
    <s v="Apr,2022"/>
    <n v="2022"/>
    <s v="Wed"/>
    <n v="16"/>
    <s v="NO"/>
    <n v="3"/>
  </r>
  <r>
    <x v="2449"/>
    <s v="Single Vehicle Accident"/>
    <x v="1"/>
    <s v="Snow"/>
    <s v="Dry"/>
    <s v="Evening Rush"/>
    <n v="3"/>
    <s v="Fatal"/>
    <d v="2022-04-13T00:00:00"/>
    <d v="1899-12-30T16:49:00"/>
    <n v="3"/>
    <s v="Fatal"/>
    <d v="2022-04-13T00:00:00"/>
    <d v="1899-12-30T16:49:00"/>
    <d v="2022-04-13T16:49:00"/>
    <s v="Apr,2022"/>
    <n v="2022"/>
    <s v="Wed"/>
    <n v="16"/>
    <s v="NO"/>
    <n v="5"/>
  </r>
  <r>
    <x v="2450"/>
    <s v="Single Vehicle Accident"/>
    <x v="5"/>
    <s v="Clear"/>
    <s v="Icy"/>
    <s v="Evening Rush"/>
    <n v="2"/>
    <s v="Fatal"/>
    <d v="2022-04-13T00:00:00"/>
    <d v="1899-12-30T16:50:00"/>
    <n v="2"/>
    <s v="Fatal"/>
    <d v="2022-04-13T00:00:00"/>
    <d v="1899-12-30T16:50:00"/>
    <d v="2022-04-13T16:50:00"/>
    <s v="Apr,2022"/>
    <n v="2022"/>
    <s v="Wed"/>
    <n v="16"/>
    <s v="NO"/>
    <n v="5"/>
  </r>
  <r>
    <x v="2451"/>
    <s v="Single Vehicle Accident"/>
    <x v="9"/>
    <s v="Snow"/>
    <s v="Icy"/>
    <s v="Morning Rush"/>
    <n v="1"/>
    <s v="Minor"/>
    <d v="2022-04-13T00:00:00"/>
    <d v="1899-12-30T16:51:00"/>
    <n v="1"/>
    <s v="Minor"/>
    <d v="2022-04-13T00:00:00"/>
    <d v="1899-12-30T16:51:00"/>
    <d v="2022-04-13T16:51:00"/>
    <s v="Apr,2022"/>
    <n v="2022"/>
    <s v="Wed"/>
    <n v="16"/>
    <s v="NO"/>
    <n v="1"/>
  </r>
  <r>
    <x v="2452"/>
    <s v="Single Vehicle Accident"/>
    <x v="7"/>
    <s v="Clear"/>
    <s v="Snow-covered"/>
    <s v="Morning Rush"/>
    <n v="2"/>
    <s v="Minor"/>
    <d v="2022-04-13T00:00:00"/>
    <d v="1899-12-30T16:52:00"/>
    <n v="2"/>
    <s v="Minor"/>
    <d v="2022-04-13T00:00:00"/>
    <d v="1899-12-30T16:52:00"/>
    <d v="2022-04-13T16:52:00"/>
    <s v="Apr,2022"/>
    <n v="2022"/>
    <s v="Wed"/>
    <n v="16"/>
    <s v="NO"/>
    <n v="1"/>
  </r>
  <r>
    <x v="2453"/>
    <s v="Side-impact Collision"/>
    <x v="5"/>
    <s v="Rain"/>
    <s v="Dry"/>
    <s v="Morning Rush"/>
    <n v="5"/>
    <s v="Moderate"/>
    <d v="2022-04-13T00:00:00"/>
    <d v="1899-12-30T16:53:00"/>
    <n v="5"/>
    <s v="Moderate"/>
    <d v="2022-04-13T00:00:00"/>
    <d v="1899-12-30T16:53:00"/>
    <d v="2022-04-13T16:53:00"/>
    <s v="Apr,2022"/>
    <n v="2022"/>
    <s v="Wed"/>
    <n v="16"/>
    <s v="NO"/>
    <n v="2"/>
  </r>
  <r>
    <x v="2454"/>
    <s v="Head-on Collision"/>
    <x v="6"/>
    <s v="Snow"/>
    <s v="Snow-covered"/>
    <s v="Morning Rush"/>
    <n v="1"/>
    <s v="Fatal"/>
    <d v="2022-04-13T00:00:00"/>
    <d v="1899-12-30T16:54:00"/>
    <n v="1"/>
    <s v="Fatal"/>
    <d v="2022-04-13T00:00:00"/>
    <d v="1899-12-30T16:54:00"/>
    <d v="2022-04-13T16:54:00"/>
    <s v="Apr,2022"/>
    <n v="2022"/>
    <s v="Wed"/>
    <n v="16"/>
    <s v="NO"/>
    <n v="5"/>
  </r>
  <r>
    <x v="2455"/>
    <s v="Pedestrian Involved"/>
    <x v="5"/>
    <s v="Snow"/>
    <s v="Dry"/>
    <s v="Morning Rush"/>
    <n v="3"/>
    <s v="Moderate"/>
    <d v="2022-04-13T00:00:00"/>
    <d v="1899-12-30T16:55:00"/>
    <n v="3"/>
    <s v="Moderate"/>
    <d v="2022-04-13T00:00:00"/>
    <d v="1899-12-30T16:55:00"/>
    <d v="2022-04-13T16:55:00"/>
    <s v="Apr,2022"/>
    <n v="2022"/>
    <s v="Wed"/>
    <n v="16"/>
    <s v="NO"/>
    <n v="2"/>
  </r>
  <r>
    <x v="2456"/>
    <s v="Side-impact Collision"/>
    <x v="7"/>
    <s v="Fog"/>
    <s v="Icy"/>
    <s v="Evening Rush"/>
    <n v="4"/>
    <s v="Minor"/>
    <d v="2022-04-13T00:00:00"/>
    <d v="1899-12-30T16:56:00"/>
    <n v="4"/>
    <s v="Minor"/>
    <d v="2022-04-13T00:00:00"/>
    <d v="1899-12-30T16:56:00"/>
    <d v="2022-04-13T16:56:00"/>
    <s v="Apr,2022"/>
    <n v="2022"/>
    <s v="Wed"/>
    <n v="16"/>
    <s v="NO"/>
    <n v="1"/>
  </r>
  <r>
    <x v="2457"/>
    <s v="Head-on Collision"/>
    <x v="9"/>
    <s v="Snow"/>
    <s v="Icy"/>
    <s v="Night"/>
    <n v="3"/>
    <s v="Severe"/>
    <d v="2022-04-13T00:00:00"/>
    <d v="1899-12-30T16:57:00"/>
    <n v="3"/>
    <s v="Severe"/>
    <d v="2022-04-13T00:00:00"/>
    <d v="1899-12-30T16:57:00"/>
    <d v="2022-04-13T16:57:00"/>
    <s v="Apr,2022"/>
    <n v="2022"/>
    <s v="Wed"/>
    <n v="16"/>
    <s v="NO"/>
    <n v="3"/>
  </r>
  <r>
    <x v="2458"/>
    <s v="Multi-vehicle Pile-up"/>
    <x v="8"/>
    <s v="Rain"/>
    <s v="Wet"/>
    <s v="Midday"/>
    <n v="1"/>
    <s v="Severe"/>
    <d v="2022-04-13T00:00:00"/>
    <d v="1899-12-30T16:58:00"/>
    <n v="1"/>
    <s v="Severe"/>
    <d v="2022-04-13T00:00:00"/>
    <d v="1899-12-30T16:58:00"/>
    <d v="2022-04-13T16:58:00"/>
    <s v="Apr,2022"/>
    <n v="2022"/>
    <s v="Wed"/>
    <n v="16"/>
    <s v="NO"/>
    <n v="3"/>
  </r>
  <r>
    <x v="2459"/>
    <s v="Head-on Collision"/>
    <x v="7"/>
    <s v="Rain"/>
    <s v="Icy"/>
    <s v="Morning Rush"/>
    <n v="2"/>
    <s v="Fatal"/>
    <d v="2022-04-13T00:00:00"/>
    <d v="1899-12-30T16:59:00"/>
    <n v="2"/>
    <s v="Fatal"/>
    <d v="2022-04-13T00:00:00"/>
    <d v="1899-12-30T16:59:00"/>
    <d v="2022-04-13T16:59:00"/>
    <s v="Apr,2022"/>
    <n v="2022"/>
    <s v="Wed"/>
    <n v="16"/>
    <s v="NO"/>
    <n v="5"/>
  </r>
  <r>
    <x v="2460"/>
    <s v="Multi-vehicle Pile-up"/>
    <x v="8"/>
    <s v="Fog"/>
    <s v="Wet"/>
    <s v="Midday"/>
    <n v="2"/>
    <s v="Fatal"/>
    <d v="2022-04-13T00:00:00"/>
    <d v="1899-12-30T17:00:00"/>
    <n v="2"/>
    <s v="Fatal"/>
    <d v="2022-04-13T00:00:00"/>
    <d v="1899-12-30T17:00:00"/>
    <d v="2022-04-13T17:00:00"/>
    <s v="Apr,2022"/>
    <n v="2022"/>
    <s v="Wed"/>
    <n v="17"/>
    <s v="YES"/>
    <n v="5"/>
  </r>
  <r>
    <x v="2461"/>
    <s v="Head-on Collision"/>
    <x v="5"/>
    <s v="Clear"/>
    <s v="Dry"/>
    <s v="Evening Rush"/>
    <n v="2"/>
    <s v="Moderate"/>
    <d v="2022-04-13T00:00:00"/>
    <d v="1899-12-30T17:01:00"/>
    <n v="2"/>
    <s v="Moderate"/>
    <d v="2022-04-13T00:00:00"/>
    <d v="1899-12-30T17:01:00"/>
    <d v="2022-04-13T17:01:00"/>
    <s v="Apr,2022"/>
    <n v="2022"/>
    <s v="Wed"/>
    <n v="17"/>
    <s v="YES"/>
    <n v="2"/>
  </r>
  <r>
    <x v="2462"/>
    <s v="Single Vehicle Accident"/>
    <x v="9"/>
    <s v="Rain"/>
    <s v="Dry"/>
    <s v="Midday"/>
    <n v="3"/>
    <s v="Fatal"/>
    <d v="2022-04-13T00:00:00"/>
    <d v="1899-12-30T17:02:00"/>
    <n v="3"/>
    <s v="Fatal"/>
    <d v="2022-04-13T00:00:00"/>
    <d v="1899-12-30T17:02:00"/>
    <d v="2022-04-13T17:02:00"/>
    <s v="Apr,2022"/>
    <n v="2022"/>
    <s v="Wed"/>
    <n v="17"/>
    <s v="YES"/>
    <n v="5"/>
  </r>
  <r>
    <x v="2463"/>
    <s v="Side-impact Collision"/>
    <x v="2"/>
    <s v="Windy"/>
    <s v="Wet"/>
    <s v="Morning Rush"/>
    <n v="4"/>
    <s v="Severe"/>
    <d v="2022-04-13T00:00:00"/>
    <d v="1899-12-30T17:03:00"/>
    <n v="4"/>
    <s v="Severe"/>
    <d v="2022-04-13T00:00:00"/>
    <d v="1899-12-30T17:03:00"/>
    <d v="2022-04-13T17:03:00"/>
    <s v="Apr,2022"/>
    <n v="2022"/>
    <s v="Wed"/>
    <n v="17"/>
    <s v="YES"/>
    <n v="3"/>
  </r>
  <r>
    <x v="2464"/>
    <s v="Head-on Collision"/>
    <x v="7"/>
    <s v="Windy"/>
    <s v="Icy"/>
    <s v="Morning Rush"/>
    <n v="4"/>
    <s v="Severe"/>
    <d v="2022-04-13T00:00:00"/>
    <d v="1899-12-30T17:04:00"/>
    <n v="4"/>
    <s v="Severe"/>
    <d v="2022-04-13T00:00:00"/>
    <d v="1899-12-30T17:04:00"/>
    <d v="2022-04-13T17:04:00"/>
    <s v="Apr,2022"/>
    <n v="2022"/>
    <s v="Wed"/>
    <n v="17"/>
    <s v="YES"/>
    <n v="3"/>
  </r>
  <r>
    <x v="2465"/>
    <s v="Pedestrian Involved"/>
    <x v="2"/>
    <s v="Clear"/>
    <s v="Dry"/>
    <s v="Night"/>
    <n v="5"/>
    <s v="Minor"/>
    <d v="2022-04-13T00:00:00"/>
    <d v="1899-12-30T17:05:00"/>
    <n v="5"/>
    <s v="Minor"/>
    <d v="2022-04-13T00:00:00"/>
    <d v="1899-12-30T17:05:00"/>
    <d v="2022-04-13T17:05:00"/>
    <s v="Apr,2022"/>
    <n v="2022"/>
    <s v="Wed"/>
    <n v="17"/>
    <s v="YES"/>
    <n v="1"/>
  </r>
  <r>
    <x v="2466"/>
    <s v="Pedestrian Involved"/>
    <x v="9"/>
    <s v="Clear"/>
    <s v="Dry"/>
    <s v="Evening Rush"/>
    <n v="1"/>
    <s v="Minor"/>
    <d v="2022-04-13T00:00:00"/>
    <d v="1899-12-30T17:06:00"/>
    <n v="1"/>
    <s v="Minor"/>
    <d v="2022-04-13T00:00:00"/>
    <d v="1899-12-30T17:06:00"/>
    <d v="2022-04-13T17:06:00"/>
    <s v="Apr,2022"/>
    <n v="2022"/>
    <s v="Wed"/>
    <n v="17"/>
    <s v="YES"/>
    <n v="1"/>
  </r>
  <r>
    <x v="2467"/>
    <s v="Rear-end Collision"/>
    <x v="7"/>
    <s v="Fog"/>
    <s v="Wet"/>
    <s v="Evening Rush"/>
    <n v="3"/>
    <s v="Fatal"/>
    <d v="2022-04-13T00:00:00"/>
    <d v="1899-12-30T17:07:00"/>
    <n v="3"/>
    <s v="Fatal"/>
    <d v="2022-04-13T00:00:00"/>
    <d v="1899-12-30T17:07:00"/>
    <d v="2022-04-13T17:07:00"/>
    <s v="Apr,2022"/>
    <n v="2022"/>
    <s v="Wed"/>
    <n v="17"/>
    <s v="YES"/>
    <n v="5"/>
  </r>
  <r>
    <x v="2468"/>
    <s v="Head-on Collision"/>
    <x v="0"/>
    <s v="Fog"/>
    <s v="Icy"/>
    <s v="Midday"/>
    <n v="3"/>
    <s v="Minor"/>
    <d v="2022-04-13T00:00:00"/>
    <d v="1899-12-30T17:08:00"/>
    <n v="3"/>
    <s v="Minor"/>
    <d v="2022-04-13T00:00:00"/>
    <d v="1899-12-30T17:08:00"/>
    <d v="2022-04-13T17:08:00"/>
    <s v="Apr,2022"/>
    <n v="2022"/>
    <s v="Wed"/>
    <n v="17"/>
    <s v="YES"/>
    <n v="1"/>
  </r>
  <r>
    <x v="2469"/>
    <s v="Side-impact Collision"/>
    <x v="3"/>
    <s v="Snow"/>
    <s v="Dry"/>
    <s v="Evening Rush"/>
    <n v="4"/>
    <s v="Severe"/>
    <d v="2022-04-13T00:00:00"/>
    <d v="1899-12-30T17:09:00"/>
    <n v="4"/>
    <s v="Severe"/>
    <d v="2022-04-13T00:00:00"/>
    <d v="1899-12-30T17:09:00"/>
    <d v="2022-04-13T17:09:00"/>
    <s v="Apr,2022"/>
    <n v="2022"/>
    <s v="Wed"/>
    <n v="17"/>
    <s v="YES"/>
    <n v="3"/>
  </r>
  <r>
    <x v="2470"/>
    <s v="Single Vehicle Accident"/>
    <x v="5"/>
    <s v="Windy"/>
    <s v="Snow-covered"/>
    <s v="Night"/>
    <n v="5"/>
    <s v="Fatal"/>
    <d v="2022-04-13T00:00:00"/>
    <d v="1899-12-30T17:10:00"/>
    <n v="5"/>
    <s v="Fatal"/>
    <d v="2022-04-13T00:00:00"/>
    <d v="1899-12-30T17:10:00"/>
    <d v="2022-04-13T17:10:00"/>
    <s v="Apr,2022"/>
    <n v="2022"/>
    <s v="Wed"/>
    <n v="17"/>
    <s v="YES"/>
    <n v="5"/>
  </r>
  <r>
    <x v="2471"/>
    <s v="Rear-end Collision"/>
    <x v="7"/>
    <s v="Windy"/>
    <s v="Snow-covered"/>
    <s v="Evening Rush"/>
    <n v="4"/>
    <s v="Minor"/>
    <d v="2022-04-13T00:00:00"/>
    <d v="1899-12-30T17:11:00"/>
    <n v="4"/>
    <s v="Minor"/>
    <d v="2022-04-13T00:00:00"/>
    <d v="1899-12-30T17:11:00"/>
    <d v="2022-04-13T17:11:00"/>
    <s v="Apr,2022"/>
    <n v="2022"/>
    <s v="Wed"/>
    <n v="17"/>
    <s v="YES"/>
    <n v="1"/>
  </r>
  <r>
    <x v="2472"/>
    <s v="Head-on Collision"/>
    <x v="8"/>
    <s v="Windy"/>
    <s v="Icy"/>
    <s v="Evening Rush"/>
    <n v="2"/>
    <s v="Minor"/>
    <d v="2022-04-14T00:00:00"/>
    <d v="1899-12-30T17:12:00"/>
    <n v="2"/>
    <s v="Minor"/>
    <d v="2022-04-14T00:00:00"/>
    <d v="1899-12-30T17:12:00"/>
    <d v="2022-04-14T17:12:00"/>
    <s v="Apr,2022"/>
    <n v="2022"/>
    <s v="Thu"/>
    <n v="17"/>
    <s v="YES"/>
    <n v="1"/>
  </r>
  <r>
    <x v="2473"/>
    <s v="Single Vehicle Accident"/>
    <x v="1"/>
    <s v="Clear"/>
    <s v="Snow-covered"/>
    <s v="Night"/>
    <n v="3"/>
    <s v="Severe"/>
    <d v="2022-04-14T00:00:00"/>
    <d v="1899-12-30T17:13:00"/>
    <n v="3"/>
    <s v="Severe"/>
    <d v="2022-04-14T00:00:00"/>
    <d v="1899-12-30T17:13:00"/>
    <d v="2022-04-14T17:13:00"/>
    <s v="Apr,2022"/>
    <n v="2022"/>
    <s v="Thu"/>
    <n v="17"/>
    <s v="YES"/>
    <n v="3"/>
  </r>
  <r>
    <x v="2474"/>
    <s v="Side-impact Collision"/>
    <x v="8"/>
    <s v="Rain"/>
    <s v="Icy"/>
    <s v="Evening Rush"/>
    <n v="1"/>
    <s v="Moderate"/>
    <d v="2022-04-14T00:00:00"/>
    <d v="1899-12-30T17:14:00"/>
    <n v="1"/>
    <s v="Moderate"/>
    <d v="2022-04-14T00:00:00"/>
    <d v="1899-12-30T17:14:00"/>
    <d v="2022-04-14T17:14:00"/>
    <s v="Apr,2022"/>
    <n v="2022"/>
    <s v="Thu"/>
    <n v="17"/>
    <s v="YES"/>
    <n v="2"/>
  </r>
  <r>
    <x v="2475"/>
    <s v="Side-impact Collision"/>
    <x v="9"/>
    <s v="Windy"/>
    <s v="Icy"/>
    <s v="Night"/>
    <n v="5"/>
    <s v="Moderate"/>
    <d v="2022-04-14T00:00:00"/>
    <d v="1899-12-30T17:15:00"/>
    <n v="5"/>
    <s v="Moderate"/>
    <d v="2022-04-14T00:00:00"/>
    <d v="1899-12-30T17:15:00"/>
    <d v="2022-04-14T17:15:00"/>
    <s v="Apr,2022"/>
    <n v="2022"/>
    <s v="Thu"/>
    <n v="17"/>
    <s v="YES"/>
    <n v="2"/>
  </r>
  <r>
    <x v="2476"/>
    <s v="Rear-end Collision"/>
    <x v="3"/>
    <s v="Fog"/>
    <s v="Icy"/>
    <s v="Midday"/>
    <n v="3"/>
    <s v="Minor"/>
    <d v="2022-04-14T00:00:00"/>
    <d v="1899-12-30T17:16:00"/>
    <n v="3"/>
    <s v="Minor"/>
    <d v="2022-04-14T00:00:00"/>
    <d v="1899-12-30T17:16:00"/>
    <d v="2022-04-14T17:16:00"/>
    <s v="Apr,2022"/>
    <n v="2022"/>
    <s v="Thu"/>
    <n v="17"/>
    <s v="YES"/>
    <n v="1"/>
  </r>
  <r>
    <x v="2477"/>
    <s v="Rear-end Collision"/>
    <x v="2"/>
    <s v="Clear"/>
    <s v="Icy"/>
    <s v="Evening Rush"/>
    <n v="1"/>
    <s v="Moderate"/>
    <d v="2022-04-14T00:00:00"/>
    <d v="1899-12-30T17:17:00"/>
    <n v="1"/>
    <s v="Moderate"/>
    <d v="2022-04-14T00:00:00"/>
    <d v="1899-12-30T17:17:00"/>
    <d v="2022-04-14T17:17:00"/>
    <s v="Apr,2022"/>
    <n v="2022"/>
    <s v="Thu"/>
    <n v="17"/>
    <s v="YES"/>
    <n v="2"/>
  </r>
  <r>
    <x v="2478"/>
    <s v="Head-on Collision"/>
    <x v="4"/>
    <s v="Rain"/>
    <s v="Dry"/>
    <s v="Night"/>
    <n v="4"/>
    <s v="Moderate"/>
    <d v="2022-04-14T00:00:00"/>
    <d v="1899-12-30T17:18:00"/>
    <n v="4"/>
    <s v="Moderate"/>
    <d v="2022-04-14T00:00:00"/>
    <d v="1899-12-30T17:18:00"/>
    <d v="2022-04-14T17:18:00"/>
    <s v="Apr,2022"/>
    <n v="2022"/>
    <s v="Thu"/>
    <n v="17"/>
    <s v="YES"/>
    <n v="2"/>
  </r>
  <r>
    <x v="2479"/>
    <s v="Single Vehicle Accident"/>
    <x v="7"/>
    <s v="Windy"/>
    <s v="Dry"/>
    <s v="Evening Rush"/>
    <n v="1"/>
    <s v="Fatal"/>
    <d v="2022-04-14T00:00:00"/>
    <d v="1899-12-30T17:19:00"/>
    <n v="1"/>
    <s v="Fatal"/>
    <d v="2022-04-14T00:00:00"/>
    <d v="1899-12-30T17:19:00"/>
    <d v="2022-04-14T17:19:00"/>
    <s v="Apr,2022"/>
    <n v="2022"/>
    <s v="Thu"/>
    <n v="17"/>
    <s v="YES"/>
    <n v="5"/>
  </r>
  <r>
    <x v="2480"/>
    <s v="Pedestrian Involved"/>
    <x v="2"/>
    <s v="Clear"/>
    <s v="Snow-covered"/>
    <s v="Evening Rush"/>
    <n v="2"/>
    <s v="Fatal"/>
    <d v="2022-04-14T00:00:00"/>
    <d v="1899-12-30T17:20:00"/>
    <n v="2"/>
    <s v="Fatal"/>
    <d v="2022-04-14T00:00:00"/>
    <d v="1899-12-30T17:20:00"/>
    <d v="2022-04-14T17:20:00"/>
    <s v="Apr,2022"/>
    <n v="2022"/>
    <s v="Thu"/>
    <n v="17"/>
    <s v="YES"/>
    <n v="5"/>
  </r>
  <r>
    <x v="2481"/>
    <s v="Single Vehicle Accident"/>
    <x v="8"/>
    <s v="Windy"/>
    <s v="Snow-covered"/>
    <s v="Midday"/>
    <n v="2"/>
    <s v="Minor"/>
    <d v="2022-04-14T00:00:00"/>
    <d v="1899-12-30T17:21:00"/>
    <n v="2"/>
    <s v="Minor"/>
    <d v="2022-04-14T00:00:00"/>
    <d v="1899-12-30T17:21:00"/>
    <d v="2022-04-14T17:21:00"/>
    <s v="Apr,2022"/>
    <n v="2022"/>
    <s v="Thu"/>
    <n v="17"/>
    <s v="YES"/>
    <n v="1"/>
  </r>
  <r>
    <x v="2482"/>
    <s v="Side-impact Collision"/>
    <x v="0"/>
    <s v="Clear"/>
    <s v="Snow-covered"/>
    <s v="Morning Rush"/>
    <n v="5"/>
    <s v="Minor"/>
    <d v="2022-04-14T00:00:00"/>
    <d v="1899-12-30T17:22:00"/>
    <n v="5"/>
    <s v="Minor"/>
    <d v="2022-04-14T00:00:00"/>
    <d v="1899-12-30T17:22:00"/>
    <d v="2022-04-14T17:22:00"/>
    <s v="Apr,2022"/>
    <n v="2022"/>
    <s v="Thu"/>
    <n v="17"/>
    <s v="YES"/>
    <n v="1"/>
  </r>
  <r>
    <x v="2483"/>
    <s v="Side-impact Collision"/>
    <x v="1"/>
    <s v="Windy"/>
    <s v="Dry"/>
    <s v="Morning Rush"/>
    <n v="5"/>
    <s v="Moderate"/>
    <d v="2022-04-14T00:00:00"/>
    <d v="1899-12-30T17:23:00"/>
    <n v="5"/>
    <s v="Moderate"/>
    <d v="2022-04-14T00:00:00"/>
    <d v="1899-12-30T17:23:00"/>
    <d v="2022-04-14T17:23:00"/>
    <s v="Apr,2022"/>
    <n v="2022"/>
    <s v="Thu"/>
    <n v="17"/>
    <s v="YES"/>
    <n v="2"/>
  </r>
  <r>
    <x v="2484"/>
    <s v="Head-on Collision"/>
    <x v="1"/>
    <s v="Windy"/>
    <s v="Dry"/>
    <s v="Midday"/>
    <n v="2"/>
    <s v="Severe"/>
    <d v="2022-04-14T00:00:00"/>
    <d v="1899-12-30T17:24:00"/>
    <n v="2"/>
    <s v="Severe"/>
    <d v="2022-04-14T00:00:00"/>
    <d v="1899-12-30T17:24:00"/>
    <d v="2022-04-14T17:24:00"/>
    <s v="Apr,2022"/>
    <n v="2022"/>
    <s v="Thu"/>
    <n v="17"/>
    <s v="YES"/>
    <n v="3"/>
  </r>
  <r>
    <x v="2485"/>
    <s v="Pedestrian Involved"/>
    <x v="8"/>
    <s v="Rain"/>
    <s v="Wet"/>
    <s v="Midday"/>
    <n v="1"/>
    <s v="Fatal"/>
    <d v="2022-04-14T00:00:00"/>
    <d v="1899-12-30T17:25:00"/>
    <n v="1"/>
    <s v="Fatal"/>
    <d v="2022-04-14T00:00:00"/>
    <d v="1899-12-30T17:25:00"/>
    <d v="2022-04-14T17:25:00"/>
    <s v="Apr,2022"/>
    <n v="2022"/>
    <s v="Thu"/>
    <n v="17"/>
    <s v="YES"/>
    <n v="5"/>
  </r>
  <r>
    <x v="2486"/>
    <s v="Multi-vehicle Pile-up"/>
    <x v="9"/>
    <s v="Rain"/>
    <s v="Snow-covered"/>
    <s v="Morning Rush"/>
    <n v="3"/>
    <s v="Fatal"/>
    <d v="2022-04-14T00:00:00"/>
    <d v="1899-12-30T17:26:00"/>
    <n v="3"/>
    <s v="Fatal"/>
    <d v="2022-04-14T00:00:00"/>
    <d v="1899-12-30T17:26:00"/>
    <d v="2022-04-14T17:26:00"/>
    <s v="Apr,2022"/>
    <n v="2022"/>
    <s v="Thu"/>
    <n v="17"/>
    <s v="YES"/>
    <n v="5"/>
  </r>
  <r>
    <x v="2487"/>
    <s v="Head-on Collision"/>
    <x v="0"/>
    <s v="Fog"/>
    <s v="Icy"/>
    <s v="Night"/>
    <n v="4"/>
    <s v="Minor"/>
    <d v="2022-04-14T00:00:00"/>
    <d v="1899-12-30T17:27:00"/>
    <n v="4"/>
    <s v="Minor"/>
    <d v="2022-04-14T00:00:00"/>
    <d v="1899-12-30T17:27:00"/>
    <d v="2022-04-14T17:27:00"/>
    <s v="Apr,2022"/>
    <n v="2022"/>
    <s v="Thu"/>
    <n v="17"/>
    <s v="YES"/>
    <n v="1"/>
  </r>
  <r>
    <x v="2488"/>
    <s v="Side-impact Collision"/>
    <x v="6"/>
    <s v="Clear"/>
    <s v="Snow-covered"/>
    <s v="Night"/>
    <n v="5"/>
    <s v="Moderate"/>
    <d v="2022-04-14T00:00:00"/>
    <d v="1899-12-30T17:28:00"/>
    <n v="5"/>
    <s v="Moderate"/>
    <d v="2022-04-14T00:00:00"/>
    <d v="1899-12-30T17:28:00"/>
    <d v="2022-04-14T17:28:00"/>
    <s v="Apr,2022"/>
    <n v="2022"/>
    <s v="Thu"/>
    <n v="17"/>
    <s v="YES"/>
    <n v="2"/>
  </r>
  <r>
    <x v="2489"/>
    <s v="Side-impact Collision"/>
    <x v="8"/>
    <s v="Rain"/>
    <s v="Icy"/>
    <s v="Morning Rush"/>
    <n v="2"/>
    <s v="Moderate"/>
    <d v="2022-04-14T00:00:00"/>
    <d v="1899-12-30T17:29:00"/>
    <n v="2"/>
    <s v="Moderate"/>
    <d v="2022-04-14T00:00:00"/>
    <d v="1899-12-30T17:29:00"/>
    <d v="2022-04-14T17:29:00"/>
    <s v="Apr,2022"/>
    <n v="2022"/>
    <s v="Thu"/>
    <n v="17"/>
    <s v="YES"/>
    <n v="2"/>
  </r>
  <r>
    <x v="2490"/>
    <s v="Single Vehicle Accident"/>
    <x v="9"/>
    <s v="Clear"/>
    <s v="Wet"/>
    <s v="Midday"/>
    <n v="2"/>
    <s v="Minor"/>
    <d v="2022-04-14T00:00:00"/>
    <d v="1899-12-30T17:30:00"/>
    <n v="2"/>
    <s v="Minor"/>
    <d v="2022-04-14T00:00:00"/>
    <d v="1899-12-30T17:30:00"/>
    <d v="2022-04-14T17:30:00"/>
    <s v="Apr,2022"/>
    <n v="2022"/>
    <s v="Thu"/>
    <n v="17"/>
    <s v="YES"/>
    <n v="1"/>
  </r>
  <r>
    <x v="2491"/>
    <s v="Pedestrian Involved"/>
    <x v="6"/>
    <s v="Fog"/>
    <s v="Wet"/>
    <s v="Evening Rush"/>
    <n v="2"/>
    <s v="Fatal"/>
    <d v="2022-04-14T00:00:00"/>
    <d v="1899-12-30T17:31:00"/>
    <n v="2"/>
    <s v="Fatal"/>
    <d v="2022-04-14T00:00:00"/>
    <d v="1899-12-30T17:31:00"/>
    <d v="2022-04-14T17:31:00"/>
    <s v="Apr,2022"/>
    <n v="2022"/>
    <s v="Thu"/>
    <n v="17"/>
    <s v="YES"/>
    <n v="5"/>
  </r>
  <r>
    <x v="2492"/>
    <s v="Single Vehicle Accident"/>
    <x v="5"/>
    <s v="Rain"/>
    <s v="Wet"/>
    <s v="Midday"/>
    <n v="4"/>
    <s v="Severe"/>
    <d v="2022-04-14T00:00:00"/>
    <d v="1899-12-30T17:32:00"/>
    <n v="4"/>
    <s v="Severe"/>
    <d v="2022-04-14T00:00:00"/>
    <d v="1899-12-30T17:32:00"/>
    <d v="2022-04-14T17:32:00"/>
    <s v="Apr,2022"/>
    <n v="2022"/>
    <s v="Thu"/>
    <n v="17"/>
    <s v="YES"/>
    <n v="3"/>
  </r>
  <r>
    <x v="2493"/>
    <s v="Single Vehicle Accident"/>
    <x v="2"/>
    <s v="Rain"/>
    <s v="Dry"/>
    <s v="Night"/>
    <n v="2"/>
    <s v="Fatal"/>
    <d v="2022-04-14T00:00:00"/>
    <d v="1899-12-30T17:33:00"/>
    <n v="2"/>
    <s v="Fatal"/>
    <d v="2022-04-14T00:00:00"/>
    <d v="1899-12-30T17:33:00"/>
    <d v="2022-04-14T17:33:00"/>
    <s v="Apr,2022"/>
    <n v="2022"/>
    <s v="Thu"/>
    <n v="17"/>
    <s v="YES"/>
    <n v="5"/>
  </r>
  <r>
    <x v="2494"/>
    <s v="Head-on Collision"/>
    <x v="4"/>
    <s v="Clear"/>
    <s v="Snow-covered"/>
    <s v="Morning Rush"/>
    <n v="1"/>
    <s v="Minor"/>
    <d v="2022-04-14T00:00:00"/>
    <d v="1899-12-30T17:34:00"/>
    <n v="1"/>
    <s v="Minor"/>
    <d v="2022-04-14T00:00:00"/>
    <d v="1899-12-30T17:34:00"/>
    <d v="2022-04-14T17:34:00"/>
    <s v="Apr,2022"/>
    <n v="2022"/>
    <s v="Thu"/>
    <n v="17"/>
    <s v="YES"/>
    <n v="1"/>
  </r>
  <r>
    <x v="2495"/>
    <s v="Single Vehicle Accident"/>
    <x v="9"/>
    <s v="Rain"/>
    <s v="Icy"/>
    <s v="Night"/>
    <n v="5"/>
    <s v="Minor"/>
    <d v="2022-04-14T00:00:00"/>
    <d v="1899-12-30T17:35:00"/>
    <n v="5"/>
    <s v="Minor"/>
    <d v="2022-04-14T00:00:00"/>
    <d v="1899-12-30T17:35:00"/>
    <d v="2022-04-14T17:35:00"/>
    <s v="Apr,2022"/>
    <n v="2022"/>
    <s v="Thu"/>
    <n v="17"/>
    <s v="YES"/>
    <n v="1"/>
  </r>
  <r>
    <x v="2496"/>
    <s v="Rear-end Collision"/>
    <x v="2"/>
    <s v="Fog"/>
    <s v="Snow-covered"/>
    <s v="Morning Rush"/>
    <n v="3"/>
    <s v="Moderate"/>
    <d v="2022-04-15T00:00:00"/>
    <d v="1899-12-30T17:36:00"/>
    <n v="3"/>
    <s v="Moderate"/>
    <d v="2022-04-15T00:00:00"/>
    <d v="1899-12-30T17:36:00"/>
    <d v="2022-04-15T17:36:00"/>
    <s v="Apr,2022"/>
    <n v="2022"/>
    <s v="Fri"/>
    <n v="17"/>
    <s v="YES"/>
    <n v="2"/>
  </r>
  <r>
    <x v="2497"/>
    <s v="Rear-end Collision"/>
    <x v="6"/>
    <s v="Fog"/>
    <s v="Wet"/>
    <s v="Evening Rush"/>
    <n v="3"/>
    <s v="Fatal"/>
    <d v="2022-04-15T00:00:00"/>
    <d v="1899-12-30T17:37:00"/>
    <n v="3"/>
    <s v="Fatal"/>
    <d v="2022-04-15T00:00:00"/>
    <d v="1899-12-30T17:37:00"/>
    <d v="2022-04-15T17:37:00"/>
    <s v="Apr,2022"/>
    <n v="2022"/>
    <s v="Fri"/>
    <n v="17"/>
    <s v="YES"/>
    <n v="5"/>
  </r>
  <r>
    <x v="2498"/>
    <s v="Single Vehicle Accident"/>
    <x v="2"/>
    <s v="Snow"/>
    <s v="Dry"/>
    <s v="Evening Rush"/>
    <n v="1"/>
    <s v="Moderate"/>
    <d v="2022-04-15T00:00:00"/>
    <d v="1899-12-30T17:38:00"/>
    <n v="1"/>
    <s v="Moderate"/>
    <d v="2022-04-15T00:00:00"/>
    <d v="1899-12-30T17:38:00"/>
    <d v="2022-04-15T17:38:00"/>
    <s v="Apr,2022"/>
    <n v="2022"/>
    <s v="Fri"/>
    <n v="17"/>
    <s v="YES"/>
    <n v="2"/>
  </r>
  <r>
    <x v="2499"/>
    <s v="Pedestrian Involved"/>
    <x v="8"/>
    <s v="Rain"/>
    <s v="Dry"/>
    <s v="Evening Rush"/>
    <n v="4"/>
    <s v="Fatal"/>
    <d v="2022-04-15T00:00:00"/>
    <d v="1899-12-30T17:39:00"/>
    <n v="4"/>
    <s v="Fatal"/>
    <d v="2022-04-15T00:00:00"/>
    <d v="1899-12-30T17:39:00"/>
    <d v="2022-04-15T17:39:00"/>
    <s v="Apr,2022"/>
    <n v="2022"/>
    <s v="Fri"/>
    <n v="17"/>
    <s v="YES"/>
    <n v="5"/>
  </r>
  <r>
    <x v="2500"/>
    <s v="Single Vehicle Accident"/>
    <x v="6"/>
    <s v="Clear"/>
    <s v="Icy"/>
    <s v="Evening Rush"/>
    <n v="4"/>
    <s v="Minor"/>
    <d v="2022-04-15T00:00:00"/>
    <d v="1899-12-30T17:40:00"/>
    <n v="4"/>
    <s v="Minor"/>
    <d v="2022-04-15T00:00:00"/>
    <d v="1899-12-30T17:40:00"/>
    <d v="2022-04-15T17:40:00"/>
    <s v="Apr,2022"/>
    <n v="2022"/>
    <s v="Fri"/>
    <n v="17"/>
    <s v="YES"/>
    <n v="1"/>
  </r>
  <r>
    <x v="2501"/>
    <s v="Side-impact Collision"/>
    <x v="3"/>
    <s v="Fog"/>
    <s v="Dry"/>
    <s v="Morning Rush"/>
    <n v="4"/>
    <s v="Severe"/>
    <d v="2022-04-15T00:00:00"/>
    <d v="1899-12-30T17:41:00"/>
    <n v="4"/>
    <s v="Severe"/>
    <d v="2022-04-15T00:00:00"/>
    <d v="1899-12-30T17:41:00"/>
    <d v="2022-04-15T17:41:00"/>
    <s v="Apr,2022"/>
    <n v="2022"/>
    <s v="Fri"/>
    <n v="17"/>
    <s v="YES"/>
    <n v="3"/>
  </r>
  <r>
    <x v="2502"/>
    <s v="Side-impact Collision"/>
    <x v="9"/>
    <s v="Windy"/>
    <s v="Wet"/>
    <s v="Evening Rush"/>
    <n v="4"/>
    <s v="Fatal"/>
    <d v="2022-04-15T00:00:00"/>
    <d v="1899-12-30T17:42:00"/>
    <n v="4"/>
    <s v="Fatal"/>
    <d v="2022-04-15T00:00:00"/>
    <d v="1899-12-30T17:42:00"/>
    <d v="2022-04-15T17:42:00"/>
    <s v="Apr,2022"/>
    <n v="2022"/>
    <s v="Fri"/>
    <n v="17"/>
    <s v="YES"/>
    <n v="5"/>
  </r>
  <r>
    <x v="2503"/>
    <s v="Pedestrian Involved"/>
    <x v="6"/>
    <s v="Fog"/>
    <s v="Wet"/>
    <s v="Midday"/>
    <n v="1"/>
    <s v="Minor"/>
    <d v="2022-04-15T00:00:00"/>
    <d v="1899-12-30T17:43:00"/>
    <n v="1"/>
    <s v="Minor"/>
    <d v="2022-04-15T00:00:00"/>
    <d v="1899-12-30T17:43:00"/>
    <d v="2022-04-15T17:43:00"/>
    <s v="Apr,2022"/>
    <n v="2022"/>
    <s v="Fri"/>
    <n v="17"/>
    <s v="YES"/>
    <n v="1"/>
  </r>
  <r>
    <x v="2504"/>
    <s v="Head-on Collision"/>
    <x v="2"/>
    <s v="Snow"/>
    <s v="Snow-covered"/>
    <s v="Night"/>
    <n v="4"/>
    <s v="Moderate"/>
    <d v="2022-04-15T00:00:00"/>
    <d v="1899-12-30T17:44:00"/>
    <n v="4"/>
    <s v="Moderate"/>
    <d v="2022-04-15T00:00:00"/>
    <d v="1899-12-30T17:44:00"/>
    <d v="2022-04-15T17:44:00"/>
    <s v="Apr,2022"/>
    <n v="2022"/>
    <s v="Fri"/>
    <n v="17"/>
    <s v="YES"/>
    <n v="2"/>
  </r>
  <r>
    <x v="2505"/>
    <s v="Rear-end Collision"/>
    <x v="8"/>
    <s v="Snow"/>
    <s v="Wet"/>
    <s v="Night"/>
    <n v="2"/>
    <s v="Moderate"/>
    <d v="2022-04-15T00:00:00"/>
    <d v="1899-12-30T17:45:00"/>
    <n v="2"/>
    <s v="Moderate"/>
    <d v="2022-04-15T00:00:00"/>
    <d v="1899-12-30T17:45:00"/>
    <d v="2022-04-15T17:45:00"/>
    <s v="Apr,2022"/>
    <n v="2022"/>
    <s v="Fri"/>
    <n v="17"/>
    <s v="YES"/>
    <n v="2"/>
  </r>
  <r>
    <x v="2506"/>
    <s v="Rear-end Collision"/>
    <x v="4"/>
    <s v="Snow"/>
    <s v="Snow-covered"/>
    <s v="Midday"/>
    <n v="4"/>
    <s v="Fatal"/>
    <d v="2022-04-15T00:00:00"/>
    <d v="1899-12-30T17:46:00"/>
    <n v="4"/>
    <s v="Fatal"/>
    <d v="2022-04-15T00:00:00"/>
    <d v="1899-12-30T17:46:00"/>
    <d v="2022-04-15T17:46:00"/>
    <s v="Apr,2022"/>
    <n v="2022"/>
    <s v="Fri"/>
    <n v="17"/>
    <s v="YES"/>
    <n v="5"/>
  </r>
  <r>
    <x v="2507"/>
    <s v="Head-on Collision"/>
    <x v="8"/>
    <s v="Windy"/>
    <s v="Wet"/>
    <s v="Night"/>
    <n v="2"/>
    <s v="Severe"/>
    <d v="2022-04-15T00:00:00"/>
    <d v="1899-12-30T17:47:00"/>
    <n v="2"/>
    <s v="Severe"/>
    <d v="2022-04-15T00:00:00"/>
    <d v="1899-12-30T17:47:00"/>
    <d v="2022-04-15T17:47:00"/>
    <s v="Apr,2022"/>
    <n v="2022"/>
    <s v="Fri"/>
    <n v="17"/>
    <s v="YES"/>
    <n v="3"/>
  </r>
  <r>
    <x v="2508"/>
    <s v="Single Vehicle Accident"/>
    <x v="1"/>
    <s v="Snow"/>
    <s v="Snow-covered"/>
    <s v="Morning Rush"/>
    <n v="2"/>
    <s v="Moderate"/>
    <d v="2022-04-15T00:00:00"/>
    <d v="1899-12-30T17:48:00"/>
    <n v="2"/>
    <s v="Moderate"/>
    <d v="2022-04-15T00:00:00"/>
    <d v="1899-12-30T17:48:00"/>
    <d v="2022-04-15T17:48:00"/>
    <s v="Apr,2022"/>
    <n v="2022"/>
    <s v="Fri"/>
    <n v="17"/>
    <s v="YES"/>
    <n v="2"/>
  </r>
  <r>
    <x v="2509"/>
    <s v="Pedestrian Involved"/>
    <x v="0"/>
    <s v="Rain"/>
    <s v="Icy"/>
    <s v="Morning Rush"/>
    <n v="5"/>
    <s v="Severe"/>
    <d v="2022-04-15T00:00:00"/>
    <d v="1899-12-30T17:49:00"/>
    <n v="5"/>
    <s v="Severe"/>
    <d v="2022-04-15T00:00:00"/>
    <d v="1899-12-30T17:49:00"/>
    <d v="2022-04-15T17:49:00"/>
    <s v="Apr,2022"/>
    <n v="2022"/>
    <s v="Fri"/>
    <n v="17"/>
    <s v="YES"/>
    <n v="3"/>
  </r>
  <r>
    <x v="2510"/>
    <s v="Multi-vehicle Pile-up"/>
    <x v="2"/>
    <s v="Fog"/>
    <s v="Wet"/>
    <s v="Midday"/>
    <n v="4"/>
    <s v="Fatal"/>
    <d v="2022-04-15T00:00:00"/>
    <d v="1899-12-30T17:50:00"/>
    <n v="4"/>
    <s v="Fatal"/>
    <d v="2022-04-15T00:00:00"/>
    <d v="1899-12-30T17:50:00"/>
    <d v="2022-04-15T17:50:00"/>
    <s v="Apr,2022"/>
    <n v="2022"/>
    <s v="Fri"/>
    <n v="17"/>
    <s v="YES"/>
    <n v="5"/>
  </r>
  <r>
    <x v="2511"/>
    <s v="Multi-vehicle Pile-up"/>
    <x v="1"/>
    <s v="Rain"/>
    <s v="Dry"/>
    <s v="Midday"/>
    <n v="2"/>
    <s v="Minor"/>
    <d v="2022-04-15T00:00:00"/>
    <d v="1899-12-30T17:51:00"/>
    <n v="2"/>
    <s v="Minor"/>
    <d v="2022-04-15T00:00:00"/>
    <d v="1899-12-30T17:51:00"/>
    <d v="2022-04-15T17:51:00"/>
    <s v="Apr,2022"/>
    <n v="2022"/>
    <s v="Fri"/>
    <n v="17"/>
    <s v="YES"/>
    <n v="1"/>
  </r>
  <r>
    <x v="2512"/>
    <s v="Single Vehicle Accident"/>
    <x v="9"/>
    <s v="Rain"/>
    <s v="Dry"/>
    <s v="Morning Rush"/>
    <n v="1"/>
    <s v="Severe"/>
    <d v="2022-04-15T00:00:00"/>
    <d v="1899-12-30T17:52:00"/>
    <n v="1"/>
    <s v="Severe"/>
    <d v="2022-04-15T00:00:00"/>
    <d v="1899-12-30T17:52:00"/>
    <d v="2022-04-15T17:52:00"/>
    <s v="Apr,2022"/>
    <n v="2022"/>
    <s v="Fri"/>
    <n v="17"/>
    <s v="YES"/>
    <n v="3"/>
  </r>
  <r>
    <x v="2513"/>
    <s v="Head-on Collision"/>
    <x v="9"/>
    <s v="Fog"/>
    <s v="Wet"/>
    <s v="Midday"/>
    <n v="1"/>
    <s v="Moderate"/>
    <d v="2022-04-15T00:00:00"/>
    <d v="1899-12-30T17:53:00"/>
    <n v="1"/>
    <s v="Moderate"/>
    <d v="2022-04-15T00:00:00"/>
    <d v="1899-12-30T17:53:00"/>
    <d v="2022-04-15T17:53:00"/>
    <s v="Apr,2022"/>
    <n v="2022"/>
    <s v="Fri"/>
    <n v="17"/>
    <s v="YES"/>
    <n v="2"/>
  </r>
  <r>
    <x v="2514"/>
    <s v="Pedestrian Involved"/>
    <x v="2"/>
    <s v="Snow"/>
    <s v="Dry"/>
    <s v="Evening Rush"/>
    <n v="1"/>
    <s v="Fatal"/>
    <d v="2022-04-15T00:00:00"/>
    <d v="1899-12-30T17:54:00"/>
    <n v="1"/>
    <s v="Fatal"/>
    <d v="2022-04-15T00:00:00"/>
    <d v="1899-12-30T17:54:00"/>
    <d v="2022-04-15T17:54:00"/>
    <s v="Apr,2022"/>
    <n v="2022"/>
    <s v="Fri"/>
    <n v="17"/>
    <s v="YES"/>
    <n v="5"/>
  </r>
  <r>
    <x v="2515"/>
    <s v="Rear-end Collision"/>
    <x v="9"/>
    <s v="Clear"/>
    <s v="Icy"/>
    <s v="Night"/>
    <n v="2"/>
    <s v="Fatal"/>
    <d v="2022-04-15T00:00:00"/>
    <d v="1899-12-30T17:55:00"/>
    <n v="2"/>
    <s v="Fatal"/>
    <d v="2022-04-15T00:00:00"/>
    <d v="1899-12-30T17:55:00"/>
    <d v="2022-04-15T17:55:00"/>
    <s v="Apr,2022"/>
    <n v="2022"/>
    <s v="Fri"/>
    <n v="17"/>
    <s v="YES"/>
    <n v="5"/>
  </r>
  <r>
    <x v="2516"/>
    <s v="Rear-end Collision"/>
    <x v="8"/>
    <s v="Windy"/>
    <s v="Snow-covered"/>
    <s v="Morning Rush"/>
    <n v="2"/>
    <s v="Moderate"/>
    <d v="2022-04-15T00:00:00"/>
    <d v="1899-12-30T17:56:00"/>
    <n v="2"/>
    <s v="Moderate"/>
    <d v="2022-04-15T00:00:00"/>
    <d v="1899-12-30T17:56:00"/>
    <d v="2022-04-15T17:56:00"/>
    <s v="Apr,2022"/>
    <n v="2022"/>
    <s v="Fri"/>
    <n v="17"/>
    <s v="YES"/>
    <n v="2"/>
  </r>
  <r>
    <x v="2517"/>
    <s v="Single Vehicle Accident"/>
    <x v="0"/>
    <s v="Windy"/>
    <s v="Dry"/>
    <s v="Morning Rush"/>
    <n v="1"/>
    <s v="Minor"/>
    <d v="2022-04-15T00:00:00"/>
    <d v="1899-12-30T17:57:00"/>
    <n v="1"/>
    <s v="Minor"/>
    <d v="2022-04-15T00:00:00"/>
    <d v="1899-12-30T17:57:00"/>
    <d v="2022-04-15T17:57:00"/>
    <s v="Apr,2022"/>
    <n v="2022"/>
    <s v="Fri"/>
    <n v="17"/>
    <s v="YES"/>
    <n v="1"/>
  </r>
  <r>
    <x v="2518"/>
    <s v="Side-impact Collision"/>
    <x v="7"/>
    <s v="Fog"/>
    <s v="Wet"/>
    <s v="Midday"/>
    <n v="1"/>
    <s v="Minor"/>
    <d v="2022-04-15T00:00:00"/>
    <d v="1899-12-30T17:58:00"/>
    <n v="1"/>
    <s v="Minor"/>
    <d v="2022-04-15T00:00:00"/>
    <d v="1899-12-30T17:58:00"/>
    <d v="2022-04-15T17:58:00"/>
    <s v="Apr,2022"/>
    <n v="2022"/>
    <s v="Fri"/>
    <n v="17"/>
    <s v="YES"/>
    <n v="1"/>
  </r>
  <r>
    <x v="2519"/>
    <s v="Head-on Collision"/>
    <x v="0"/>
    <s v="Rain"/>
    <s v="Snow-covered"/>
    <s v="Night"/>
    <n v="5"/>
    <s v="Minor"/>
    <d v="2022-04-15T00:00:00"/>
    <d v="1899-12-30T17:59:00"/>
    <n v="5"/>
    <s v="Minor"/>
    <d v="2022-04-15T00:00:00"/>
    <d v="1899-12-30T17:59:00"/>
    <d v="2022-04-15T17:59:00"/>
    <s v="Apr,2022"/>
    <n v="2022"/>
    <s v="Fri"/>
    <n v="17"/>
    <s v="YES"/>
    <n v="1"/>
  </r>
  <r>
    <x v="2520"/>
    <s v="Multi-vehicle Pile-up"/>
    <x v="4"/>
    <s v="Rain"/>
    <s v="Wet"/>
    <s v="Morning Rush"/>
    <n v="3"/>
    <s v="Fatal"/>
    <d v="2022-04-16T00:00:00"/>
    <d v="1899-12-30T18:00:00"/>
    <n v="3"/>
    <s v="Fatal"/>
    <d v="2022-04-16T00:00:00"/>
    <d v="1899-12-30T18:00:00"/>
    <d v="2022-04-16T18:00:00"/>
    <s v="Apr,2022"/>
    <n v="2022"/>
    <s v="Sat"/>
    <n v="18"/>
    <s v="YES"/>
    <n v="5"/>
  </r>
  <r>
    <x v="2521"/>
    <s v="Head-on Collision"/>
    <x v="4"/>
    <s v="Snow"/>
    <s v="Snow-covered"/>
    <s v="Evening Rush"/>
    <n v="5"/>
    <s v="Moderate"/>
    <d v="2022-04-16T00:00:00"/>
    <d v="1899-12-30T18:01:00"/>
    <n v="5"/>
    <s v="Moderate"/>
    <d v="2022-04-16T00:00:00"/>
    <d v="1899-12-30T18:01:00"/>
    <d v="2022-04-16T18:01:00"/>
    <s v="Apr,2022"/>
    <n v="2022"/>
    <s v="Sat"/>
    <n v="18"/>
    <s v="YES"/>
    <n v="2"/>
  </r>
  <r>
    <x v="2522"/>
    <s v="Single Vehicle Accident"/>
    <x v="5"/>
    <s v="Snow"/>
    <s v="Dry"/>
    <s v="Evening Rush"/>
    <n v="3"/>
    <s v="Fatal"/>
    <d v="2022-04-16T00:00:00"/>
    <d v="1899-12-30T18:02:00"/>
    <n v="3"/>
    <s v="Fatal"/>
    <d v="2022-04-16T00:00:00"/>
    <d v="1899-12-30T18:02:00"/>
    <d v="2022-04-16T18:02:00"/>
    <s v="Apr,2022"/>
    <n v="2022"/>
    <s v="Sat"/>
    <n v="18"/>
    <s v="YES"/>
    <n v="5"/>
  </r>
  <r>
    <x v="2523"/>
    <s v="Head-on Collision"/>
    <x v="1"/>
    <s v="Snow"/>
    <s v="Dry"/>
    <s v="Morning Rush"/>
    <n v="2"/>
    <s v="Severe"/>
    <d v="2022-04-16T00:00:00"/>
    <d v="1899-12-30T18:03:00"/>
    <n v="2"/>
    <s v="Severe"/>
    <d v="2022-04-16T00:00:00"/>
    <d v="1899-12-30T18:03:00"/>
    <d v="2022-04-16T18:03:00"/>
    <s v="Apr,2022"/>
    <n v="2022"/>
    <s v="Sat"/>
    <n v="18"/>
    <s v="YES"/>
    <n v="3"/>
  </r>
  <r>
    <x v="2524"/>
    <s v="Rear-end Collision"/>
    <x v="8"/>
    <s v="Snow"/>
    <s v="Snow-covered"/>
    <s v="Morning Rush"/>
    <n v="4"/>
    <s v="Severe"/>
    <d v="2022-04-16T00:00:00"/>
    <d v="1899-12-30T18:04:00"/>
    <n v="4"/>
    <s v="Severe"/>
    <d v="2022-04-16T00:00:00"/>
    <d v="1899-12-30T18:04:00"/>
    <d v="2022-04-16T18:04:00"/>
    <s v="Apr,2022"/>
    <n v="2022"/>
    <s v="Sat"/>
    <n v="18"/>
    <s v="YES"/>
    <n v="3"/>
  </r>
  <r>
    <x v="2525"/>
    <s v="Single Vehicle Accident"/>
    <x v="4"/>
    <s v="Windy"/>
    <s v="Icy"/>
    <s v="Midday"/>
    <n v="3"/>
    <s v="Severe"/>
    <d v="2022-04-16T00:00:00"/>
    <d v="1899-12-30T18:05:00"/>
    <n v="3"/>
    <s v="Severe"/>
    <d v="2022-04-16T00:00:00"/>
    <d v="1899-12-30T18:05:00"/>
    <d v="2022-04-16T18:05:00"/>
    <s v="Apr,2022"/>
    <n v="2022"/>
    <s v="Sat"/>
    <n v="18"/>
    <s v="YES"/>
    <n v="3"/>
  </r>
  <r>
    <x v="2526"/>
    <s v="Rear-end Collision"/>
    <x v="8"/>
    <s v="Fog"/>
    <s v="Icy"/>
    <s v="Morning Rush"/>
    <n v="5"/>
    <s v="Severe"/>
    <d v="2022-04-16T00:00:00"/>
    <d v="1899-12-30T18:06:00"/>
    <n v="5"/>
    <s v="Severe"/>
    <d v="2022-04-16T00:00:00"/>
    <d v="1899-12-30T18:06:00"/>
    <d v="2022-04-16T18:06:00"/>
    <s v="Apr,2022"/>
    <n v="2022"/>
    <s v="Sat"/>
    <n v="18"/>
    <s v="YES"/>
    <n v="3"/>
  </r>
  <r>
    <x v="2527"/>
    <s v="Pedestrian Involved"/>
    <x v="4"/>
    <s v="Fog"/>
    <s v="Snow-covered"/>
    <s v="Night"/>
    <n v="2"/>
    <s v="Fatal"/>
    <d v="2022-04-16T00:00:00"/>
    <d v="1899-12-30T18:07:00"/>
    <n v="2"/>
    <s v="Fatal"/>
    <d v="2022-04-16T00:00:00"/>
    <d v="1899-12-30T18:07:00"/>
    <d v="2022-04-16T18:07:00"/>
    <s v="Apr,2022"/>
    <n v="2022"/>
    <s v="Sat"/>
    <n v="18"/>
    <s v="YES"/>
    <n v="5"/>
  </r>
  <r>
    <x v="2528"/>
    <s v="Pedestrian Involved"/>
    <x v="1"/>
    <s v="Windy"/>
    <s v="Icy"/>
    <s v="Night"/>
    <n v="2"/>
    <s v="Severe"/>
    <d v="2022-04-16T00:00:00"/>
    <d v="1899-12-30T18:08:00"/>
    <n v="2"/>
    <s v="Severe"/>
    <d v="2022-04-16T00:00:00"/>
    <d v="1899-12-30T18:08:00"/>
    <d v="2022-04-16T18:08:00"/>
    <s v="Apr,2022"/>
    <n v="2022"/>
    <s v="Sat"/>
    <n v="18"/>
    <s v="YES"/>
    <n v="3"/>
  </r>
  <r>
    <x v="2529"/>
    <s v="Side-impact Collision"/>
    <x v="9"/>
    <s v="Clear"/>
    <s v="Icy"/>
    <s v="Morning Rush"/>
    <n v="2"/>
    <s v="Severe"/>
    <d v="2022-04-16T00:00:00"/>
    <d v="1899-12-30T18:09:00"/>
    <n v="2"/>
    <s v="Severe"/>
    <d v="2022-04-16T00:00:00"/>
    <d v="1899-12-30T18:09:00"/>
    <d v="2022-04-16T18:09:00"/>
    <s v="Apr,2022"/>
    <n v="2022"/>
    <s v="Sat"/>
    <n v="18"/>
    <s v="YES"/>
    <n v="3"/>
  </r>
  <r>
    <x v="2530"/>
    <s v="Head-on Collision"/>
    <x v="8"/>
    <s v="Windy"/>
    <s v="Icy"/>
    <s v="Evening Rush"/>
    <n v="4"/>
    <s v="Severe"/>
    <d v="2022-04-16T00:00:00"/>
    <d v="1899-12-30T18:10:00"/>
    <n v="4"/>
    <s v="Severe"/>
    <d v="2022-04-16T00:00:00"/>
    <d v="1899-12-30T18:10:00"/>
    <d v="2022-04-16T18:10:00"/>
    <s v="Apr,2022"/>
    <n v="2022"/>
    <s v="Sat"/>
    <n v="18"/>
    <s v="YES"/>
    <n v="3"/>
  </r>
  <r>
    <x v="2531"/>
    <s v="Pedestrian Involved"/>
    <x v="5"/>
    <s v="Snow"/>
    <s v="Wet"/>
    <s v="Evening Rush"/>
    <n v="4"/>
    <s v="Minor"/>
    <d v="2022-04-16T00:00:00"/>
    <d v="1899-12-30T18:11:00"/>
    <n v="4"/>
    <s v="Minor"/>
    <d v="2022-04-16T00:00:00"/>
    <d v="1899-12-30T18:11:00"/>
    <d v="2022-04-16T18:11:00"/>
    <s v="Apr,2022"/>
    <n v="2022"/>
    <s v="Sat"/>
    <n v="18"/>
    <s v="YES"/>
    <n v="1"/>
  </r>
  <r>
    <x v="2532"/>
    <s v="Head-on Collision"/>
    <x v="8"/>
    <s v="Snow"/>
    <s v="Icy"/>
    <s v="Midday"/>
    <n v="5"/>
    <s v="Minor"/>
    <d v="2022-04-16T00:00:00"/>
    <d v="1899-12-30T18:12:00"/>
    <n v="5"/>
    <s v="Minor"/>
    <d v="2022-04-16T00:00:00"/>
    <d v="1899-12-30T18:12:00"/>
    <d v="2022-04-16T18:12:00"/>
    <s v="Apr,2022"/>
    <n v="2022"/>
    <s v="Sat"/>
    <n v="18"/>
    <s v="YES"/>
    <n v="1"/>
  </r>
  <r>
    <x v="2533"/>
    <s v="Rear-end Collision"/>
    <x v="1"/>
    <s v="Rain"/>
    <s v="Wet"/>
    <s v="Night"/>
    <n v="4"/>
    <s v="Fatal"/>
    <d v="2022-04-16T00:00:00"/>
    <d v="1899-12-30T18:13:00"/>
    <n v="4"/>
    <s v="Fatal"/>
    <d v="2022-04-16T00:00:00"/>
    <d v="1899-12-30T18:13:00"/>
    <d v="2022-04-16T18:13:00"/>
    <s v="Apr,2022"/>
    <n v="2022"/>
    <s v="Sat"/>
    <n v="18"/>
    <s v="YES"/>
    <n v="5"/>
  </r>
  <r>
    <x v="2534"/>
    <s v="Single Vehicle Accident"/>
    <x v="4"/>
    <s v="Windy"/>
    <s v="Wet"/>
    <s v="Night"/>
    <n v="1"/>
    <s v="Fatal"/>
    <d v="2022-04-16T00:00:00"/>
    <d v="1899-12-30T18:14:00"/>
    <n v="1"/>
    <s v="Fatal"/>
    <d v="2022-04-16T00:00:00"/>
    <d v="1899-12-30T18:14:00"/>
    <d v="2022-04-16T18:14:00"/>
    <s v="Apr,2022"/>
    <n v="2022"/>
    <s v="Sat"/>
    <n v="18"/>
    <s v="YES"/>
    <n v="5"/>
  </r>
  <r>
    <x v="2535"/>
    <s v="Pedestrian Involved"/>
    <x v="8"/>
    <s v="Fog"/>
    <s v="Dry"/>
    <s v="Midday"/>
    <n v="5"/>
    <s v="Moderate"/>
    <d v="2022-04-16T00:00:00"/>
    <d v="1899-12-30T18:15:00"/>
    <n v="5"/>
    <s v="Moderate"/>
    <d v="2022-04-16T00:00:00"/>
    <d v="1899-12-30T18:15:00"/>
    <d v="2022-04-16T18:15:00"/>
    <s v="Apr,2022"/>
    <n v="2022"/>
    <s v="Sat"/>
    <n v="18"/>
    <s v="YES"/>
    <n v="2"/>
  </r>
  <r>
    <x v="2536"/>
    <s v="Single Vehicle Accident"/>
    <x v="1"/>
    <s v="Fog"/>
    <s v="Snow-covered"/>
    <s v="Midday"/>
    <n v="2"/>
    <s v="Fatal"/>
    <d v="2022-04-16T00:00:00"/>
    <d v="1899-12-30T18:16:00"/>
    <n v="2"/>
    <s v="Fatal"/>
    <d v="2022-04-16T00:00:00"/>
    <d v="1899-12-30T18:16:00"/>
    <d v="2022-04-16T18:16:00"/>
    <s v="Apr,2022"/>
    <n v="2022"/>
    <s v="Sat"/>
    <n v="18"/>
    <s v="YES"/>
    <n v="5"/>
  </r>
  <r>
    <x v="2537"/>
    <s v="Pedestrian Involved"/>
    <x v="4"/>
    <s v="Clear"/>
    <s v="Snow-covered"/>
    <s v="Evening Rush"/>
    <n v="5"/>
    <s v="Moderate"/>
    <d v="2022-04-16T00:00:00"/>
    <d v="1899-12-30T18:17:00"/>
    <n v="5"/>
    <s v="Moderate"/>
    <d v="2022-04-16T00:00:00"/>
    <d v="1899-12-30T18:17:00"/>
    <d v="2022-04-16T18:17:00"/>
    <s v="Apr,2022"/>
    <n v="2022"/>
    <s v="Sat"/>
    <n v="18"/>
    <s v="YES"/>
    <n v="2"/>
  </r>
  <r>
    <x v="2538"/>
    <s v="Head-on Collision"/>
    <x v="9"/>
    <s v="Snow"/>
    <s v="Icy"/>
    <s v="Morning Rush"/>
    <n v="5"/>
    <s v="Fatal"/>
    <d v="2022-04-16T00:00:00"/>
    <d v="1899-12-30T18:18:00"/>
    <n v="5"/>
    <s v="Fatal"/>
    <d v="2022-04-16T00:00:00"/>
    <d v="1899-12-30T18:18:00"/>
    <d v="2022-04-16T18:18:00"/>
    <s v="Apr,2022"/>
    <n v="2022"/>
    <s v="Sat"/>
    <n v="18"/>
    <s v="YES"/>
    <n v="5"/>
  </r>
  <r>
    <x v="2539"/>
    <s v="Pedestrian Involved"/>
    <x v="6"/>
    <s v="Rain"/>
    <s v="Icy"/>
    <s v="Evening Rush"/>
    <n v="4"/>
    <s v="Severe"/>
    <d v="2022-04-16T00:00:00"/>
    <d v="1899-12-30T18:19:00"/>
    <n v="4"/>
    <s v="Severe"/>
    <d v="2022-04-16T00:00:00"/>
    <d v="1899-12-30T18:19:00"/>
    <d v="2022-04-16T18:19:00"/>
    <s v="Apr,2022"/>
    <n v="2022"/>
    <s v="Sat"/>
    <n v="18"/>
    <s v="YES"/>
    <n v="3"/>
  </r>
  <r>
    <x v="2540"/>
    <s v="Multi-vehicle Pile-up"/>
    <x v="5"/>
    <s v="Clear"/>
    <s v="Icy"/>
    <s v="Morning Rush"/>
    <n v="4"/>
    <s v="Severe"/>
    <d v="2022-04-16T00:00:00"/>
    <d v="1899-12-30T18:20:00"/>
    <n v="4"/>
    <s v="Severe"/>
    <d v="2022-04-16T00:00:00"/>
    <d v="1899-12-30T18:20:00"/>
    <d v="2022-04-16T18:20:00"/>
    <s v="Apr,2022"/>
    <n v="2022"/>
    <s v="Sat"/>
    <n v="18"/>
    <s v="YES"/>
    <n v="3"/>
  </r>
  <r>
    <x v="2541"/>
    <s v="Pedestrian Involved"/>
    <x v="2"/>
    <s v="Windy"/>
    <s v="Snow-covered"/>
    <s v="Night"/>
    <n v="1"/>
    <s v="Moderate"/>
    <d v="2022-04-16T00:00:00"/>
    <d v="1899-12-30T18:21:00"/>
    <n v="1"/>
    <s v="Moderate"/>
    <d v="2022-04-16T00:00:00"/>
    <d v="1899-12-30T18:21:00"/>
    <d v="2022-04-16T18:21:00"/>
    <s v="Apr,2022"/>
    <n v="2022"/>
    <s v="Sat"/>
    <n v="18"/>
    <s v="YES"/>
    <n v="2"/>
  </r>
  <r>
    <x v="2542"/>
    <s v="Rear-end Collision"/>
    <x v="6"/>
    <s v="Fog"/>
    <s v="Snow-covered"/>
    <s v="Morning Rush"/>
    <n v="2"/>
    <s v="Severe"/>
    <d v="2022-04-16T00:00:00"/>
    <d v="1899-12-30T18:22:00"/>
    <n v="2"/>
    <s v="Severe"/>
    <d v="2022-04-16T00:00:00"/>
    <d v="1899-12-30T18:22:00"/>
    <d v="2022-04-16T18:22:00"/>
    <s v="Apr,2022"/>
    <n v="2022"/>
    <s v="Sat"/>
    <n v="18"/>
    <s v="YES"/>
    <n v="3"/>
  </r>
  <r>
    <x v="2543"/>
    <s v="Side-impact Collision"/>
    <x v="4"/>
    <s v="Windy"/>
    <s v="Dry"/>
    <s v="Evening Rush"/>
    <n v="4"/>
    <s v="Fatal"/>
    <d v="2022-04-16T00:00:00"/>
    <d v="1899-12-30T18:23:00"/>
    <n v="4"/>
    <s v="Fatal"/>
    <d v="2022-04-16T00:00:00"/>
    <d v="1899-12-30T18:23:00"/>
    <d v="2022-04-16T18:23:00"/>
    <s v="Apr,2022"/>
    <n v="2022"/>
    <s v="Sat"/>
    <n v="18"/>
    <s v="YES"/>
    <n v="5"/>
  </r>
  <r>
    <x v="2544"/>
    <s v="Rear-end Collision"/>
    <x v="4"/>
    <s v="Snow"/>
    <s v="Icy"/>
    <s v="Midday"/>
    <n v="1"/>
    <s v="Severe"/>
    <d v="2022-04-17T00:00:00"/>
    <d v="1899-12-30T18:24:00"/>
    <n v="1"/>
    <s v="Severe"/>
    <d v="2022-04-17T00:00:00"/>
    <d v="1899-12-30T18:24:00"/>
    <d v="2022-04-17T18:24:00"/>
    <s v="Apr,2022"/>
    <n v="2022"/>
    <s v="Sun"/>
    <n v="18"/>
    <s v="YES"/>
    <n v="3"/>
  </r>
  <r>
    <x v="2545"/>
    <s v="Single Vehicle Accident"/>
    <x v="5"/>
    <s v="Fog"/>
    <s v="Icy"/>
    <s v="Midday"/>
    <n v="3"/>
    <s v="Minor"/>
    <d v="2022-04-17T00:00:00"/>
    <d v="1899-12-30T18:25:00"/>
    <n v="3"/>
    <s v="Minor"/>
    <d v="2022-04-17T00:00:00"/>
    <d v="1899-12-30T18:25:00"/>
    <d v="2022-04-17T18:25:00"/>
    <s v="Apr,2022"/>
    <n v="2022"/>
    <s v="Sun"/>
    <n v="18"/>
    <s v="YES"/>
    <n v="1"/>
  </r>
  <r>
    <x v="2546"/>
    <s v="Head-on Collision"/>
    <x v="8"/>
    <s v="Windy"/>
    <s v="Dry"/>
    <s v="Night"/>
    <n v="3"/>
    <s v="Fatal"/>
    <d v="2022-04-17T00:00:00"/>
    <d v="1899-12-30T18:26:00"/>
    <n v="3"/>
    <s v="Fatal"/>
    <d v="2022-04-17T00:00:00"/>
    <d v="1899-12-30T18:26:00"/>
    <d v="2022-04-17T18:26:00"/>
    <s v="Apr,2022"/>
    <n v="2022"/>
    <s v="Sun"/>
    <n v="18"/>
    <s v="YES"/>
    <n v="5"/>
  </r>
  <r>
    <x v="2547"/>
    <s v="Head-on Collision"/>
    <x v="4"/>
    <s v="Windy"/>
    <s v="Wet"/>
    <s v="Morning Rush"/>
    <n v="5"/>
    <s v="Minor"/>
    <d v="2022-04-17T00:00:00"/>
    <d v="1899-12-30T18:27:00"/>
    <n v="5"/>
    <s v="Minor"/>
    <d v="2022-04-17T00:00:00"/>
    <d v="1899-12-30T18:27:00"/>
    <d v="2022-04-17T18:27:00"/>
    <s v="Apr,2022"/>
    <n v="2022"/>
    <s v="Sun"/>
    <n v="18"/>
    <s v="YES"/>
    <n v="1"/>
  </r>
  <r>
    <x v="2548"/>
    <s v="Pedestrian Involved"/>
    <x v="4"/>
    <s v="Fog"/>
    <s v="Wet"/>
    <s v="Morning Rush"/>
    <n v="3"/>
    <s v="Severe"/>
    <d v="2022-04-17T00:00:00"/>
    <d v="1899-12-30T18:28:00"/>
    <n v="3"/>
    <s v="Severe"/>
    <d v="2022-04-17T00:00:00"/>
    <d v="1899-12-30T18:28:00"/>
    <d v="2022-04-17T18:28:00"/>
    <s v="Apr,2022"/>
    <n v="2022"/>
    <s v="Sun"/>
    <n v="18"/>
    <s v="YES"/>
    <n v="3"/>
  </r>
  <r>
    <x v="2549"/>
    <s v="Head-on Collision"/>
    <x v="4"/>
    <s v="Snow"/>
    <s v="Wet"/>
    <s v="Morning Rush"/>
    <n v="4"/>
    <s v="Moderate"/>
    <d v="2022-04-17T00:00:00"/>
    <d v="1899-12-30T18:29:00"/>
    <n v="4"/>
    <s v="Moderate"/>
    <d v="2022-04-17T00:00:00"/>
    <d v="1899-12-30T18:29:00"/>
    <d v="2022-04-17T18:29:00"/>
    <s v="Apr,2022"/>
    <n v="2022"/>
    <s v="Sun"/>
    <n v="18"/>
    <s v="YES"/>
    <n v="2"/>
  </r>
  <r>
    <x v="2550"/>
    <s v="Side-impact Collision"/>
    <x v="1"/>
    <s v="Clear"/>
    <s v="Wet"/>
    <s v="Midday"/>
    <n v="5"/>
    <s v="Severe"/>
    <d v="2022-04-17T00:00:00"/>
    <d v="1899-12-30T18:30:00"/>
    <n v="5"/>
    <s v="Severe"/>
    <d v="2022-04-17T00:00:00"/>
    <d v="1899-12-30T18:30:00"/>
    <d v="2022-04-17T18:30:00"/>
    <s v="Apr,2022"/>
    <n v="2022"/>
    <s v="Sun"/>
    <n v="18"/>
    <s v="YES"/>
    <n v="3"/>
  </r>
  <r>
    <x v="2551"/>
    <s v="Side-impact Collision"/>
    <x v="6"/>
    <s v="Clear"/>
    <s v="Snow-covered"/>
    <s v="Morning Rush"/>
    <n v="2"/>
    <s v="Moderate"/>
    <d v="2022-04-17T00:00:00"/>
    <d v="1899-12-30T18:31:00"/>
    <n v="2"/>
    <s v="Moderate"/>
    <d v="2022-04-17T00:00:00"/>
    <d v="1899-12-30T18:31:00"/>
    <d v="2022-04-17T18:31:00"/>
    <s v="Apr,2022"/>
    <n v="2022"/>
    <s v="Sun"/>
    <n v="18"/>
    <s v="YES"/>
    <n v="2"/>
  </r>
  <r>
    <x v="2552"/>
    <s v="Pedestrian Involved"/>
    <x v="8"/>
    <s v="Rain"/>
    <s v="Wet"/>
    <s v="Morning Rush"/>
    <n v="1"/>
    <s v="Severe"/>
    <d v="2022-04-17T00:00:00"/>
    <d v="1899-12-30T18:32:00"/>
    <n v="1"/>
    <s v="Severe"/>
    <d v="2022-04-17T00:00:00"/>
    <d v="1899-12-30T18:32:00"/>
    <d v="2022-04-17T18:32:00"/>
    <s v="Apr,2022"/>
    <n v="2022"/>
    <s v="Sun"/>
    <n v="18"/>
    <s v="YES"/>
    <n v="3"/>
  </r>
  <r>
    <x v="2553"/>
    <s v="Pedestrian Involved"/>
    <x v="5"/>
    <s v="Fog"/>
    <s v="Dry"/>
    <s v="Midday"/>
    <n v="5"/>
    <s v="Minor"/>
    <d v="2022-04-17T00:00:00"/>
    <d v="1899-12-30T18:33:00"/>
    <n v="5"/>
    <s v="Minor"/>
    <d v="2022-04-17T00:00:00"/>
    <d v="1899-12-30T18:33:00"/>
    <d v="2022-04-17T18:33:00"/>
    <s v="Apr,2022"/>
    <n v="2022"/>
    <s v="Sun"/>
    <n v="18"/>
    <s v="YES"/>
    <n v="1"/>
  </r>
  <r>
    <x v="2554"/>
    <s v="Single Vehicle Accident"/>
    <x v="8"/>
    <s v="Snow"/>
    <s v="Icy"/>
    <s v="Midday"/>
    <n v="3"/>
    <s v="Fatal"/>
    <d v="2022-04-17T00:00:00"/>
    <d v="1899-12-30T18:34:00"/>
    <n v="3"/>
    <s v="Fatal"/>
    <d v="2022-04-17T00:00:00"/>
    <d v="1899-12-30T18:34:00"/>
    <d v="2022-04-17T18:34:00"/>
    <s v="Apr,2022"/>
    <n v="2022"/>
    <s v="Sun"/>
    <n v="18"/>
    <s v="YES"/>
    <n v="5"/>
  </r>
  <r>
    <x v="2555"/>
    <s v="Pedestrian Involved"/>
    <x v="5"/>
    <s v="Rain"/>
    <s v="Snow-covered"/>
    <s v="Night"/>
    <n v="4"/>
    <s v="Fatal"/>
    <d v="2022-04-17T00:00:00"/>
    <d v="1899-12-30T18:35:00"/>
    <n v="4"/>
    <s v="Fatal"/>
    <d v="2022-04-17T00:00:00"/>
    <d v="1899-12-30T18:35:00"/>
    <d v="2022-04-17T18:35:00"/>
    <s v="Apr,2022"/>
    <n v="2022"/>
    <s v="Sun"/>
    <n v="18"/>
    <s v="YES"/>
    <n v="5"/>
  </r>
  <r>
    <x v="2556"/>
    <s v="Rear-end Collision"/>
    <x v="9"/>
    <s v="Fog"/>
    <s v="Snow-covered"/>
    <s v="Evening Rush"/>
    <n v="3"/>
    <s v="Severe"/>
    <d v="2022-04-17T00:00:00"/>
    <d v="1899-12-30T18:36:00"/>
    <n v="3"/>
    <s v="Severe"/>
    <d v="2022-04-17T00:00:00"/>
    <d v="1899-12-30T18:36:00"/>
    <d v="2022-04-17T18:36:00"/>
    <s v="Apr,2022"/>
    <n v="2022"/>
    <s v="Sun"/>
    <n v="18"/>
    <s v="YES"/>
    <n v="3"/>
  </r>
  <r>
    <x v="2557"/>
    <s v="Rear-end Collision"/>
    <x v="0"/>
    <s v="Rain"/>
    <s v="Snow-covered"/>
    <s v="Midday"/>
    <n v="5"/>
    <s v="Severe"/>
    <d v="2022-04-17T00:00:00"/>
    <d v="1899-12-30T18:37:00"/>
    <n v="5"/>
    <s v="Severe"/>
    <d v="2022-04-17T00:00:00"/>
    <d v="1899-12-30T18:37:00"/>
    <d v="2022-04-17T18:37:00"/>
    <s v="Apr,2022"/>
    <n v="2022"/>
    <s v="Sun"/>
    <n v="18"/>
    <s v="YES"/>
    <n v="3"/>
  </r>
  <r>
    <x v="2558"/>
    <s v="Rear-end Collision"/>
    <x v="5"/>
    <s v="Clear"/>
    <s v="Icy"/>
    <s v="Evening Rush"/>
    <n v="1"/>
    <s v="Fatal"/>
    <d v="2022-04-17T00:00:00"/>
    <d v="1899-12-30T18:38:00"/>
    <n v="1"/>
    <s v="Fatal"/>
    <d v="2022-04-17T00:00:00"/>
    <d v="1899-12-30T18:38:00"/>
    <d v="2022-04-17T18:38:00"/>
    <s v="Apr,2022"/>
    <n v="2022"/>
    <s v="Sun"/>
    <n v="18"/>
    <s v="YES"/>
    <n v="5"/>
  </r>
  <r>
    <x v="2559"/>
    <s v="Side-impact Collision"/>
    <x v="4"/>
    <s v="Rain"/>
    <s v="Icy"/>
    <s v="Evening Rush"/>
    <n v="1"/>
    <s v="Moderate"/>
    <d v="2022-04-17T00:00:00"/>
    <d v="1899-12-30T18:39:00"/>
    <n v="1"/>
    <s v="Moderate"/>
    <d v="2022-04-17T00:00:00"/>
    <d v="1899-12-30T18:39:00"/>
    <d v="2022-04-17T18:39:00"/>
    <s v="Apr,2022"/>
    <n v="2022"/>
    <s v="Sun"/>
    <n v="18"/>
    <s v="YES"/>
    <n v="2"/>
  </r>
  <r>
    <x v="2560"/>
    <s v="Multi-vehicle Pile-up"/>
    <x v="3"/>
    <s v="Fog"/>
    <s v="Dry"/>
    <s v="Morning Rush"/>
    <n v="2"/>
    <s v="Fatal"/>
    <d v="2022-04-17T00:00:00"/>
    <d v="1899-12-30T18:40:00"/>
    <n v="2"/>
    <s v="Fatal"/>
    <d v="2022-04-17T00:00:00"/>
    <d v="1899-12-30T18:40:00"/>
    <d v="2022-04-17T18:40:00"/>
    <s v="Apr,2022"/>
    <n v="2022"/>
    <s v="Sun"/>
    <n v="18"/>
    <s v="YES"/>
    <n v="5"/>
  </r>
  <r>
    <x v="2561"/>
    <s v="Head-on Collision"/>
    <x v="9"/>
    <s v="Fog"/>
    <s v="Wet"/>
    <s v="Midday"/>
    <n v="2"/>
    <s v="Severe"/>
    <d v="2022-04-17T00:00:00"/>
    <d v="1899-12-30T18:41:00"/>
    <n v="2"/>
    <s v="Severe"/>
    <d v="2022-04-17T00:00:00"/>
    <d v="1899-12-30T18:41:00"/>
    <d v="2022-04-17T18:41:00"/>
    <s v="Apr,2022"/>
    <n v="2022"/>
    <s v="Sun"/>
    <n v="18"/>
    <s v="YES"/>
    <n v="3"/>
  </r>
  <r>
    <x v="2562"/>
    <s v="Single Vehicle Accident"/>
    <x v="5"/>
    <s v="Rain"/>
    <s v="Wet"/>
    <s v="Night"/>
    <n v="3"/>
    <s v="Fatal"/>
    <d v="2022-04-17T00:00:00"/>
    <d v="1899-12-30T18:42:00"/>
    <n v="3"/>
    <s v="Fatal"/>
    <d v="2022-04-17T00:00:00"/>
    <d v="1899-12-30T18:42:00"/>
    <d v="2022-04-17T18:42:00"/>
    <s v="Apr,2022"/>
    <n v="2022"/>
    <s v="Sun"/>
    <n v="18"/>
    <s v="YES"/>
    <n v="5"/>
  </r>
  <r>
    <x v="2563"/>
    <s v="Pedestrian Involved"/>
    <x v="2"/>
    <s v="Fog"/>
    <s v="Snow-covered"/>
    <s v="Morning Rush"/>
    <n v="5"/>
    <s v="Minor"/>
    <d v="2022-04-17T00:00:00"/>
    <d v="1899-12-30T18:43:00"/>
    <n v="5"/>
    <s v="Minor"/>
    <d v="2022-04-17T00:00:00"/>
    <d v="1899-12-30T18:43:00"/>
    <d v="2022-04-17T18:43:00"/>
    <s v="Apr,2022"/>
    <n v="2022"/>
    <s v="Sun"/>
    <n v="18"/>
    <s v="YES"/>
    <n v="1"/>
  </r>
  <r>
    <x v="2564"/>
    <s v="Single Vehicle Accident"/>
    <x v="1"/>
    <s v="Clear"/>
    <s v="Dry"/>
    <s v="Morning Rush"/>
    <n v="3"/>
    <s v="Fatal"/>
    <d v="2022-04-17T00:00:00"/>
    <d v="1899-12-30T18:44:00"/>
    <n v="3"/>
    <s v="Fatal"/>
    <d v="2022-04-17T00:00:00"/>
    <d v="1899-12-30T18:44:00"/>
    <d v="2022-04-17T18:44:00"/>
    <s v="Apr,2022"/>
    <n v="2022"/>
    <s v="Sun"/>
    <n v="18"/>
    <s v="YES"/>
    <n v="5"/>
  </r>
  <r>
    <x v="2565"/>
    <s v="Side-impact Collision"/>
    <x v="0"/>
    <s v="Clear"/>
    <s v="Icy"/>
    <s v="Evening Rush"/>
    <n v="1"/>
    <s v="Fatal"/>
    <d v="2022-04-17T00:00:00"/>
    <d v="1899-12-30T18:45:00"/>
    <n v="1"/>
    <s v="Fatal"/>
    <d v="2022-04-17T00:00:00"/>
    <d v="1899-12-30T18:45:00"/>
    <d v="2022-04-17T18:45:00"/>
    <s v="Apr,2022"/>
    <n v="2022"/>
    <s v="Sun"/>
    <n v="18"/>
    <s v="YES"/>
    <n v="5"/>
  </r>
  <r>
    <x v="2566"/>
    <s v="Pedestrian Involved"/>
    <x v="6"/>
    <s v="Fog"/>
    <s v="Dry"/>
    <s v="Morning Rush"/>
    <n v="5"/>
    <s v="Severe"/>
    <d v="2022-04-17T00:00:00"/>
    <d v="1899-12-30T18:46:00"/>
    <n v="5"/>
    <s v="Severe"/>
    <d v="2022-04-17T00:00:00"/>
    <d v="1899-12-30T18:46:00"/>
    <d v="2022-04-17T18:46:00"/>
    <s v="Apr,2022"/>
    <n v="2022"/>
    <s v="Sun"/>
    <n v="18"/>
    <s v="YES"/>
    <n v="3"/>
  </r>
  <r>
    <x v="2567"/>
    <s v="Pedestrian Involved"/>
    <x v="5"/>
    <s v="Clear"/>
    <s v="Snow-covered"/>
    <s v="Morning Rush"/>
    <n v="2"/>
    <s v="Moderate"/>
    <d v="2022-04-17T00:00:00"/>
    <d v="1899-12-30T18:47:00"/>
    <n v="2"/>
    <s v="Moderate"/>
    <d v="2022-04-17T00:00:00"/>
    <d v="1899-12-30T18:47:00"/>
    <d v="2022-04-17T18:47:00"/>
    <s v="Apr,2022"/>
    <n v="2022"/>
    <s v="Sun"/>
    <n v="18"/>
    <s v="YES"/>
    <n v="2"/>
  </r>
  <r>
    <x v="2568"/>
    <s v="Side-impact Collision"/>
    <x v="8"/>
    <s v="Fog"/>
    <s v="Snow-covered"/>
    <s v="Morning Rush"/>
    <n v="3"/>
    <s v="Severe"/>
    <d v="2022-04-18T00:00:00"/>
    <d v="1899-12-30T18:48:00"/>
    <n v="3"/>
    <s v="Severe"/>
    <d v="2022-04-18T00:00:00"/>
    <d v="1899-12-30T18:48:00"/>
    <d v="2022-04-18T18:48:00"/>
    <s v="Apr,2022"/>
    <n v="2022"/>
    <s v="Mon"/>
    <n v="18"/>
    <s v="YES"/>
    <n v="3"/>
  </r>
  <r>
    <x v="2569"/>
    <s v="Head-on Collision"/>
    <x v="5"/>
    <s v="Rain"/>
    <s v="Snow-covered"/>
    <s v="Evening Rush"/>
    <n v="1"/>
    <s v="Minor"/>
    <d v="2022-04-18T00:00:00"/>
    <d v="1899-12-30T18:49:00"/>
    <n v="1"/>
    <s v="Minor"/>
    <d v="2022-04-18T00:00:00"/>
    <d v="1899-12-30T18:49:00"/>
    <d v="2022-04-18T18:49:00"/>
    <s v="Apr,2022"/>
    <n v="2022"/>
    <s v="Mon"/>
    <n v="18"/>
    <s v="YES"/>
    <n v="1"/>
  </r>
  <r>
    <x v="2570"/>
    <s v="Pedestrian Involved"/>
    <x v="9"/>
    <s v="Snow"/>
    <s v="Wet"/>
    <s v="Evening Rush"/>
    <n v="1"/>
    <s v="Fatal"/>
    <d v="2022-04-18T00:00:00"/>
    <d v="1899-12-30T18:50:00"/>
    <n v="1"/>
    <s v="Fatal"/>
    <d v="2022-04-18T00:00:00"/>
    <d v="1899-12-30T18:50:00"/>
    <d v="2022-04-18T18:50:00"/>
    <s v="Apr,2022"/>
    <n v="2022"/>
    <s v="Mon"/>
    <n v="18"/>
    <s v="YES"/>
    <n v="5"/>
  </r>
  <r>
    <x v="2571"/>
    <s v="Head-on Collision"/>
    <x v="7"/>
    <s v="Windy"/>
    <s v="Snow-covered"/>
    <s v="Morning Rush"/>
    <n v="1"/>
    <s v="Moderate"/>
    <d v="2022-04-18T00:00:00"/>
    <d v="1899-12-30T18:51:00"/>
    <n v="1"/>
    <s v="Moderate"/>
    <d v="2022-04-18T00:00:00"/>
    <d v="1899-12-30T18:51:00"/>
    <d v="2022-04-18T18:51:00"/>
    <s v="Apr,2022"/>
    <n v="2022"/>
    <s v="Mon"/>
    <n v="18"/>
    <s v="YES"/>
    <n v="2"/>
  </r>
  <r>
    <x v="2572"/>
    <s v="Side-impact Collision"/>
    <x v="7"/>
    <s v="Fog"/>
    <s v="Snow-covered"/>
    <s v="Midday"/>
    <n v="1"/>
    <s v="Minor"/>
    <d v="2022-04-18T00:00:00"/>
    <d v="1899-12-30T18:52:00"/>
    <n v="1"/>
    <s v="Minor"/>
    <d v="2022-04-18T00:00:00"/>
    <d v="1899-12-30T18:52:00"/>
    <d v="2022-04-18T18:52:00"/>
    <s v="Apr,2022"/>
    <n v="2022"/>
    <s v="Mon"/>
    <n v="18"/>
    <s v="YES"/>
    <n v="1"/>
  </r>
  <r>
    <x v="2573"/>
    <s v="Single Vehicle Accident"/>
    <x v="3"/>
    <s v="Rain"/>
    <s v="Dry"/>
    <s v="Evening Rush"/>
    <n v="3"/>
    <s v="Fatal"/>
    <d v="2022-04-18T00:00:00"/>
    <d v="1899-12-30T18:53:00"/>
    <n v="3"/>
    <s v="Fatal"/>
    <d v="2022-04-18T00:00:00"/>
    <d v="1899-12-30T18:53:00"/>
    <d v="2022-04-18T18:53:00"/>
    <s v="Apr,2022"/>
    <n v="2022"/>
    <s v="Mon"/>
    <n v="18"/>
    <s v="YES"/>
    <n v="5"/>
  </r>
  <r>
    <x v="2574"/>
    <s v="Pedestrian Involved"/>
    <x v="9"/>
    <s v="Windy"/>
    <s v="Icy"/>
    <s v="Midday"/>
    <n v="3"/>
    <s v="Minor"/>
    <d v="2022-04-18T00:00:00"/>
    <d v="1899-12-30T18:54:00"/>
    <n v="3"/>
    <s v="Minor"/>
    <d v="2022-04-18T00:00:00"/>
    <d v="1899-12-30T18:54:00"/>
    <d v="2022-04-18T18:54:00"/>
    <s v="Apr,2022"/>
    <n v="2022"/>
    <s v="Mon"/>
    <n v="18"/>
    <s v="YES"/>
    <n v="1"/>
  </r>
  <r>
    <x v="2575"/>
    <s v="Multi-vehicle Pile-up"/>
    <x v="5"/>
    <s v="Clear"/>
    <s v="Icy"/>
    <s v="Night"/>
    <n v="4"/>
    <s v="Fatal"/>
    <d v="2022-04-18T00:00:00"/>
    <d v="1899-12-30T18:55:00"/>
    <n v="4"/>
    <s v="Fatal"/>
    <d v="2022-04-18T00:00:00"/>
    <d v="1899-12-30T18:55:00"/>
    <d v="2022-04-18T18:55:00"/>
    <s v="Apr,2022"/>
    <n v="2022"/>
    <s v="Mon"/>
    <n v="18"/>
    <s v="YES"/>
    <n v="5"/>
  </r>
  <r>
    <x v="2576"/>
    <s v="Head-on Collision"/>
    <x v="3"/>
    <s v="Snow"/>
    <s v="Dry"/>
    <s v="Midday"/>
    <n v="1"/>
    <s v="Fatal"/>
    <d v="2022-04-18T00:00:00"/>
    <d v="1899-12-30T18:56:00"/>
    <n v="1"/>
    <s v="Fatal"/>
    <d v="2022-04-18T00:00:00"/>
    <d v="1899-12-30T18:56:00"/>
    <d v="2022-04-18T18:56:00"/>
    <s v="Apr,2022"/>
    <n v="2022"/>
    <s v="Mon"/>
    <n v="18"/>
    <s v="YES"/>
    <n v="5"/>
  </r>
  <r>
    <x v="2577"/>
    <s v="Pedestrian Involved"/>
    <x v="8"/>
    <s v="Fog"/>
    <s v="Icy"/>
    <s v="Night"/>
    <n v="4"/>
    <s v="Fatal"/>
    <d v="2022-04-18T00:00:00"/>
    <d v="1899-12-30T18:57:00"/>
    <n v="4"/>
    <s v="Fatal"/>
    <d v="2022-04-18T00:00:00"/>
    <d v="1899-12-30T18:57:00"/>
    <d v="2022-04-18T18:57:00"/>
    <s v="Apr,2022"/>
    <n v="2022"/>
    <s v="Mon"/>
    <n v="18"/>
    <s v="YES"/>
    <n v="5"/>
  </r>
  <r>
    <x v="2578"/>
    <s v="Head-on Collision"/>
    <x v="0"/>
    <s v="Windy"/>
    <s v="Wet"/>
    <s v="Morning Rush"/>
    <n v="3"/>
    <s v="Minor"/>
    <d v="2022-04-18T00:00:00"/>
    <d v="1899-12-30T18:58:00"/>
    <n v="3"/>
    <s v="Minor"/>
    <d v="2022-04-18T00:00:00"/>
    <d v="1899-12-30T18:58:00"/>
    <d v="2022-04-18T18:58:00"/>
    <s v="Apr,2022"/>
    <n v="2022"/>
    <s v="Mon"/>
    <n v="18"/>
    <s v="YES"/>
    <n v="1"/>
  </r>
  <r>
    <x v="2579"/>
    <s v="Pedestrian Involved"/>
    <x v="1"/>
    <s v="Rain"/>
    <s v="Snow-covered"/>
    <s v="Evening Rush"/>
    <n v="5"/>
    <s v="Moderate"/>
    <d v="2022-04-18T00:00:00"/>
    <d v="1899-12-30T18:59:00"/>
    <n v="5"/>
    <s v="Moderate"/>
    <d v="2022-04-18T00:00:00"/>
    <d v="1899-12-30T18:59:00"/>
    <d v="2022-04-18T18:59:00"/>
    <s v="Apr,2022"/>
    <n v="2022"/>
    <s v="Mon"/>
    <n v="18"/>
    <s v="YES"/>
    <n v="2"/>
  </r>
  <r>
    <x v="2580"/>
    <s v="Pedestrian Involved"/>
    <x v="4"/>
    <s v="Windy"/>
    <s v="Snow-covered"/>
    <s v="Night"/>
    <n v="1"/>
    <s v="Severe"/>
    <d v="2022-04-18T00:00:00"/>
    <d v="1899-12-30T19:00:00"/>
    <n v="1"/>
    <s v="Severe"/>
    <d v="2022-04-18T00:00:00"/>
    <d v="1899-12-30T19:00:00"/>
    <d v="2022-04-18T19:00:00"/>
    <s v="Apr,2022"/>
    <n v="2022"/>
    <s v="Mon"/>
    <n v="19"/>
    <s v="YES"/>
    <n v="3"/>
  </r>
  <r>
    <x v="2581"/>
    <s v="Pedestrian Involved"/>
    <x v="6"/>
    <s v="Rain"/>
    <s v="Snow-covered"/>
    <s v="Midday"/>
    <n v="5"/>
    <s v="Minor"/>
    <d v="2022-04-18T00:00:00"/>
    <d v="1899-12-30T19:01:00"/>
    <n v="5"/>
    <s v="Minor"/>
    <d v="2022-04-18T00:00:00"/>
    <d v="1899-12-30T19:01:00"/>
    <d v="2022-04-18T19:01:00"/>
    <s v="Apr,2022"/>
    <n v="2022"/>
    <s v="Mon"/>
    <n v="19"/>
    <s v="YES"/>
    <n v="1"/>
  </r>
  <r>
    <x v="2582"/>
    <s v="Single Vehicle Accident"/>
    <x v="1"/>
    <s v="Clear"/>
    <s v="Wet"/>
    <s v="Night"/>
    <n v="1"/>
    <s v="Minor"/>
    <d v="2022-04-18T00:00:00"/>
    <d v="1899-12-30T19:02:00"/>
    <n v="1"/>
    <s v="Minor"/>
    <d v="2022-04-18T00:00:00"/>
    <d v="1899-12-30T19:02:00"/>
    <d v="2022-04-18T19:02:00"/>
    <s v="Apr,2022"/>
    <n v="2022"/>
    <s v="Mon"/>
    <n v="19"/>
    <s v="YES"/>
    <n v="1"/>
  </r>
  <r>
    <x v="2583"/>
    <s v="Multi-vehicle Pile-up"/>
    <x v="5"/>
    <s v="Windy"/>
    <s v="Snow-covered"/>
    <s v="Night"/>
    <n v="2"/>
    <s v="Fatal"/>
    <d v="2022-04-18T00:00:00"/>
    <d v="1899-12-30T19:03:00"/>
    <n v="2"/>
    <s v="Fatal"/>
    <d v="2022-04-18T00:00:00"/>
    <d v="1899-12-30T19:03:00"/>
    <d v="2022-04-18T19:03:00"/>
    <s v="Apr,2022"/>
    <n v="2022"/>
    <s v="Mon"/>
    <n v="19"/>
    <s v="YES"/>
    <n v="5"/>
  </r>
  <r>
    <x v="2584"/>
    <s v="Pedestrian Involved"/>
    <x v="9"/>
    <s v="Fog"/>
    <s v="Snow-covered"/>
    <s v="Midday"/>
    <n v="5"/>
    <s v="Moderate"/>
    <d v="2022-04-18T00:00:00"/>
    <d v="1899-12-30T19:04:00"/>
    <n v="5"/>
    <s v="Moderate"/>
    <d v="2022-04-18T00:00:00"/>
    <d v="1899-12-30T19:04:00"/>
    <d v="2022-04-18T19:04:00"/>
    <s v="Apr,2022"/>
    <n v="2022"/>
    <s v="Mon"/>
    <n v="19"/>
    <s v="YES"/>
    <n v="2"/>
  </r>
  <r>
    <x v="2585"/>
    <s v="Head-on Collision"/>
    <x v="7"/>
    <s v="Windy"/>
    <s v="Wet"/>
    <s v="Night"/>
    <n v="5"/>
    <s v="Fatal"/>
    <d v="2022-04-18T00:00:00"/>
    <d v="1899-12-30T19:05:00"/>
    <n v="5"/>
    <s v="Fatal"/>
    <d v="2022-04-18T00:00:00"/>
    <d v="1899-12-30T19:05:00"/>
    <d v="2022-04-18T19:05:00"/>
    <s v="Apr,2022"/>
    <n v="2022"/>
    <s v="Mon"/>
    <n v="19"/>
    <s v="YES"/>
    <n v="5"/>
  </r>
  <r>
    <x v="2586"/>
    <s v="Single Vehicle Accident"/>
    <x v="9"/>
    <s v="Clear"/>
    <s v="Icy"/>
    <s v="Morning Rush"/>
    <n v="5"/>
    <s v="Moderate"/>
    <d v="2022-04-18T00:00:00"/>
    <d v="1899-12-30T19:06:00"/>
    <n v="5"/>
    <s v="Moderate"/>
    <d v="2022-04-18T00:00:00"/>
    <d v="1899-12-30T19:06:00"/>
    <d v="2022-04-18T19:06:00"/>
    <s v="Apr,2022"/>
    <n v="2022"/>
    <s v="Mon"/>
    <n v="19"/>
    <s v="YES"/>
    <n v="2"/>
  </r>
  <r>
    <x v="2587"/>
    <s v="Rear-end Collision"/>
    <x v="4"/>
    <s v="Windy"/>
    <s v="Wet"/>
    <s v="Midday"/>
    <n v="1"/>
    <s v="Moderate"/>
    <d v="2022-04-18T00:00:00"/>
    <d v="1899-12-30T19:07:00"/>
    <n v="1"/>
    <s v="Moderate"/>
    <d v="2022-04-18T00:00:00"/>
    <d v="1899-12-30T19:07:00"/>
    <d v="2022-04-18T19:07:00"/>
    <s v="Apr,2022"/>
    <n v="2022"/>
    <s v="Mon"/>
    <n v="19"/>
    <s v="YES"/>
    <n v="2"/>
  </r>
  <r>
    <x v="2588"/>
    <s v="Head-on Collision"/>
    <x v="9"/>
    <s v="Snow"/>
    <s v="Wet"/>
    <s v="Evening Rush"/>
    <n v="3"/>
    <s v="Moderate"/>
    <d v="2022-04-18T00:00:00"/>
    <d v="1899-12-30T19:08:00"/>
    <n v="3"/>
    <s v="Moderate"/>
    <d v="2022-04-18T00:00:00"/>
    <d v="1899-12-30T19:08:00"/>
    <d v="2022-04-18T19:08:00"/>
    <s v="Apr,2022"/>
    <n v="2022"/>
    <s v="Mon"/>
    <n v="19"/>
    <s v="YES"/>
    <n v="2"/>
  </r>
  <r>
    <x v="2589"/>
    <s v="Head-on Collision"/>
    <x v="2"/>
    <s v="Snow"/>
    <s v="Icy"/>
    <s v="Night"/>
    <n v="3"/>
    <s v="Moderate"/>
    <d v="2022-04-18T00:00:00"/>
    <d v="1899-12-30T19:09:00"/>
    <n v="3"/>
    <s v="Moderate"/>
    <d v="2022-04-18T00:00:00"/>
    <d v="1899-12-30T19:09:00"/>
    <d v="2022-04-18T19:09:00"/>
    <s v="Apr,2022"/>
    <n v="2022"/>
    <s v="Mon"/>
    <n v="19"/>
    <s v="YES"/>
    <n v="2"/>
  </r>
  <r>
    <x v="2590"/>
    <s v="Multi-vehicle Pile-up"/>
    <x v="3"/>
    <s v="Fog"/>
    <s v="Wet"/>
    <s v="Midday"/>
    <n v="1"/>
    <s v="Severe"/>
    <d v="2022-04-18T00:00:00"/>
    <d v="1899-12-30T19:10:00"/>
    <n v="1"/>
    <s v="Severe"/>
    <d v="2022-04-18T00:00:00"/>
    <d v="1899-12-30T19:10:00"/>
    <d v="2022-04-18T19:10:00"/>
    <s v="Apr,2022"/>
    <n v="2022"/>
    <s v="Mon"/>
    <n v="19"/>
    <s v="YES"/>
    <n v="3"/>
  </r>
  <r>
    <x v="2591"/>
    <s v="Rear-end Collision"/>
    <x v="7"/>
    <s v="Fog"/>
    <s v="Icy"/>
    <s v="Midday"/>
    <n v="1"/>
    <s v="Severe"/>
    <d v="2022-04-18T00:00:00"/>
    <d v="1899-12-30T19:11:00"/>
    <n v="1"/>
    <s v="Severe"/>
    <d v="2022-04-18T00:00:00"/>
    <d v="1899-12-30T19:11:00"/>
    <d v="2022-04-18T19:11:00"/>
    <s v="Apr,2022"/>
    <n v="2022"/>
    <s v="Mon"/>
    <n v="19"/>
    <s v="YES"/>
    <n v="3"/>
  </r>
  <r>
    <x v="2592"/>
    <s v="Single Vehicle Accident"/>
    <x v="7"/>
    <s v="Rain"/>
    <s v="Snow-covered"/>
    <s v="Evening Rush"/>
    <n v="3"/>
    <s v="Minor"/>
    <d v="2022-04-19T00:00:00"/>
    <d v="1899-12-30T19:12:00"/>
    <n v="3"/>
    <s v="Minor"/>
    <d v="2022-04-19T00:00:00"/>
    <d v="1899-12-30T19:12:00"/>
    <d v="2022-04-19T19:12:00"/>
    <s v="Apr,2022"/>
    <n v="2022"/>
    <s v="Tue"/>
    <n v="19"/>
    <s v="YES"/>
    <n v="1"/>
  </r>
  <r>
    <x v="2593"/>
    <s v="Pedestrian Involved"/>
    <x v="9"/>
    <s v="Rain"/>
    <s v="Dry"/>
    <s v="Midday"/>
    <n v="1"/>
    <s v="Moderate"/>
    <d v="2022-04-19T00:00:00"/>
    <d v="1899-12-30T19:13:00"/>
    <n v="1"/>
    <s v="Moderate"/>
    <d v="2022-04-19T00:00:00"/>
    <d v="1899-12-30T19:13:00"/>
    <d v="2022-04-19T19:13:00"/>
    <s v="Apr,2022"/>
    <n v="2022"/>
    <s v="Tue"/>
    <n v="19"/>
    <s v="YES"/>
    <n v="2"/>
  </r>
  <r>
    <x v="2594"/>
    <s v="Head-on Collision"/>
    <x v="4"/>
    <s v="Clear"/>
    <s v="Dry"/>
    <s v="Morning Rush"/>
    <n v="3"/>
    <s v="Moderate"/>
    <d v="2022-04-19T00:00:00"/>
    <d v="1899-12-30T19:14:00"/>
    <n v="3"/>
    <s v="Moderate"/>
    <d v="2022-04-19T00:00:00"/>
    <d v="1899-12-30T19:14:00"/>
    <d v="2022-04-19T19:14:00"/>
    <s v="Apr,2022"/>
    <n v="2022"/>
    <s v="Tue"/>
    <n v="19"/>
    <s v="YES"/>
    <n v="2"/>
  </r>
  <r>
    <x v="2595"/>
    <s v="Multi-vehicle Pile-up"/>
    <x v="5"/>
    <s v="Snow"/>
    <s v="Dry"/>
    <s v="Morning Rush"/>
    <n v="2"/>
    <s v="Fatal"/>
    <d v="2022-04-19T00:00:00"/>
    <d v="1899-12-30T19:15:00"/>
    <n v="2"/>
    <s v="Fatal"/>
    <d v="2022-04-19T00:00:00"/>
    <d v="1899-12-30T19:15:00"/>
    <d v="2022-04-19T19:15:00"/>
    <s v="Apr,2022"/>
    <n v="2022"/>
    <s v="Tue"/>
    <n v="19"/>
    <s v="YES"/>
    <n v="5"/>
  </r>
  <r>
    <x v="2596"/>
    <s v="Multi-vehicle Pile-up"/>
    <x v="2"/>
    <s v="Snow"/>
    <s v="Dry"/>
    <s v="Evening Rush"/>
    <n v="1"/>
    <s v="Severe"/>
    <d v="2022-04-19T00:00:00"/>
    <d v="1899-12-30T19:16:00"/>
    <n v="1"/>
    <s v="Severe"/>
    <d v="2022-04-19T00:00:00"/>
    <d v="1899-12-30T19:16:00"/>
    <d v="2022-04-19T19:16:00"/>
    <s v="Apr,2022"/>
    <n v="2022"/>
    <s v="Tue"/>
    <n v="19"/>
    <s v="YES"/>
    <n v="3"/>
  </r>
  <r>
    <x v="2597"/>
    <s v="Multi-vehicle Pile-up"/>
    <x v="7"/>
    <s v="Clear"/>
    <s v="Dry"/>
    <s v="Evening Rush"/>
    <n v="3"/>
    <s v="Moderate"/>
    <d v="2022-04-19T00:00:00"/>
    <d v="1899-12-30T19:17:00"/>
    <n v="3"/>
    <s v="Moderate"/>
    <d v="2022-04-19T00:00:00"/>
    <d v="1899-12-30T19:17:00"/>
    <d v="2022-04-19T19:17:00"/>
    <s v="Apr,2022"/>
    <n v="2022"/>
    <s v="Tue"/>
    <n v="19"/>
    <s v="YES"/>
    <n v="2"/>
  </r>
  <r>
    <x v="2598"/>
    <s v="Rear-end Collision"/>
    <x v="1"/>
    <s v="Fog"/>
    <s v="Wet"/>
    <s v="Night"/>
    <n v="4"/>
    <s v="Severe"/>
    <d v="2022-04-19T00:00:00"/>
    <d v="1899-12-30T19:18:00"/>
    <n v="4"/>
    <s v="Severe"/>
    <d v="2022-04-19T00:00:00"/>
    <d v="1899-12-30T19:18:00"/>
    <d v="2022-04-19T19:18:00"/>
    <s v="Apr,2022"/>
    <n v="2022"/>
    <s v="Tue"/>
    <n v="19"/>
    <s v="YES"/>
    <n v="3"/>
  </r>
  <r>
    <x v="2599"/>
    <s v="Pedestrian Involved"/>
    <x v="4"/>
    <s v="Snow"/>
    <s v="Snow-covered"/>
    <s v="Morning Rush"/>
    <n v="4"/>
    <s v="Minor"/>
    <d v="2022-04-19T00:00:00"/>
    <d v="1899-12-30T19:19:00"/>
    <n v="4"/>
    <s v="Minor"/>
    <d v="2022-04-19T00:00:00"/>
    <d v="1899-12-30T19:19:00"/>
    <d v="2022-04-19T19:19:00"/>
    <s v="Apr,2022"/>
    <n v="2022"/>
    <s v="Tue"/>
    <n v="19"/>
    <s v="YES"/>
    <n v="1"/>
  </r>
  <r>
    <x v="2600"/>
    <s v="Single Vehicle Accident"/>
    <x v="9"/>
    <s v="Clear"/>
    <s v="Snow-covered"/>
    <s v="Evening Rush"/>
    <n v="5"/>
    <s v="Moderate"/>
    <d v="2022-04-19T00:00:00"/>
    <d v="1899-12-30T19:20:00"/>
    <n v="5"/>
    <s v="Moderate"/>
    <d v="2022-04-19T00:00:00"/>
    <d v="1899-12-30T19:20:00"/>
    <d v="2022-04-19T19:20:00"/>
    <s v="Apr,2022"/>
    <n v="2022"/>
    <s v="Tue"/>
    <n v="19"/>
    <s v="YES"/>
    <n v="2"/>
  </r>
  <r>
    <x v="2601"/>
    <s v="Head-on Collision"/>
    <x v="7"/>
    <s v="Clear"/>
    <s v="Dry"/>
    <s v="Evening Rush"/>
    <n v="3"/>
    <s v="Moderate"/>
    <d v="2022-04-19T00:00:00"/>
    <d v="1899-12-30T19:21:00"/>
    <n v="3"/>
    <s v="Moderate"/>
    <d v="2022-04-19T00:00:00"/>
    <d v="1899-12-30T19:21:00"/>
    <d v="2022-04-19T19:21:00"/>
    <s v="Apr,2022"/>
    <n v="2022"/>
    <s v="Tue"/>
    <n v="19"/>
    <s v="YES"/>
    <n v="2"/>
  </r>
  <r>
    <x v="2602"/>
    <s v="Multi-vehicle Pile-up"/>
    <x v="0"/>
    <s v="Snow"/>
    <s v="Wet"/>
    <s v="Night"/>
    <n v="1"/>
    <s v="Minor"/>
    <d v="2022-04-19T00:00:00"/>
    <d v="1899-12-30T19:22:00"/>
    <n v="1"/>
    <s v="Minor"/>
    <d v="2022-04-19T00:00:00"/>
    <d v="1899-12-30T19:22:00"/>
    <d v="2022-04-19T19:22:00"/>
    <s v="Apr,2022"/>
    <n v="2022"/>
    <s v="Tue"/>
    <n v="19"/>
    <s v="YES"/>
    <n v="1"/>
  </r>
  <r>
    <x v="2603"/>
    <s v="Pedestrian Involved"/>
    <x v="2"/>
    <s v="Rain"/>
    <s v="Dry"/>
    <s v="Midday"/>
    <n v="2"/>
    <s v="Moderate"/>
    <d v="2022-04-19T00:00:00"/>
    <d v="1899-12-30T19:23:00"/>
    <n v="2"/>
    <s v="Moderate"/>
    <d v="2022-04-19T00:00:00"/>
    <d v="1899-12-30T19:23:00"/>
    <d v="2022-04-19T19:23:00"/>
    <s v="Apr,2022"/>
    <n v="2022"/>
    <s v="Tue"/>
    <n v="19"/>
    <s v="YES"/>
    <n v="2"/>
  </r>
  <r>
    <x v="2604"/>
    <s v="Pedestrian Involved"/>
    <x v="1"/>
    <s v="Windy"/>
    <s v="Dry"/>
    <s v="Morning Rush"/>
    <n v="3"/>
    <s v="Fatal"/>
    <d v="2022-04-19T00:00:00"/>
    <d v="1899-12-30T19:24:00"/>
    <n v="3"/>
    <s v="Fatal"/>
    <d v="2022-04-19T00:00:00"/>
    <d v="1899-12-30T19:24:00"/>
    <d v="2022-04-19T19:24:00"/>
    <s v="Apr,2022"/>
    <n v="2022"/>
    <s v="Tue"/>
    <n v="19"/>
    <s v="YES"/>
    <n v="5"/>
  </r>
  <r>
    <x v="2605"/>
    <s v="Side-impact Collision"/>
    <x v="6"/>
    <s v="Fog"/>
    <s v="Snow-covered"/>
    <s v="Evening Rush"/>
    <n v="2"/>
    <s v="Severe"/>
    <d v="2022-04-19T00:00:00"/>
    <d v="1899-12-30T19:25:00"/>
    <n v="2"/>
    <s v="Severe"/>
    <d v="2022-04-19T00:00:00"/>
    <d v="1899-12-30T19:25:00"/>
    <d v="2022-04-19T19:25:00"/>
    <s v="Apr,2022"/>
    <n v="2022"/>
    <s v="Tue"/>
    <n v="19"/>
    <s v="YES"/>
    <n v="3"/>
  </r>
  <r>
    <x v="2606"/>
    <s v="Multi-vehicle Pile-up"/>
    <x v="2"/>
    <s v="Windy"/>
    <s v="Wet"/>
    <s v="Night"/>
    <n v="5"/>
    <s v="Moderate"/>
    <d v="2022-04-19T00:00:00"/>
    <d v="1899-12-30T19:26:00"/>
    <n v="5"/>
    <s v="Moderate"/>
    <d v="2022-04-19T00:00:00"/>
    <d v="1899-12-30T19:26:00"/>
    <d v="2022-04-19T19:26:00"/>
    <s v="Apr,2022"/>
    <n v="2022"/>
    <s v="Tue"/>
    <n v="19"/>
    <s v="YES"/>
    <n v="2"/>
  </r>
  <r>
    <x v="2607"/>
    <s v="Rear-end Collision"/>
    <x v="0"/>
    <s v="Snow"/>
    <s v="Dry"/>
    <s v="Night"/>
    <n v="1"/>
    <s v="Moderate"/>
    <d v="2022-04-19T00:00:00"/>
    <d v="1899-12-30T19:27:00"/>
    <n v="1"/>
    <s v="Moderate"/>
    <d v="2022-04-19T00:00:00"/>
    <d v="1899-12-30T19:27:00"/>
    <d v="2022-04-19T19:27:00"/>
    <s v="Apr,2022"/>
    <n v="2022"/>
    <s v="Tue"/>
    <n v="19"/>
    <s v="YES"/>
    <n v="2"/>
  </r>
  <r>
    <x v="2608"/>
    <s v="Pedestrian Involved"/>
    <x v="7"/>
    <s v="Rain"/>
    <s v="Wet"/>
    <s v="Midday"/>
    <n v="3"/>
    <s v="Fatal"/>
    <d v="2022-04-19T00:00:00"/>
    <d v="1899-12-30T19:28:00"/>
    <n v="3"/>
    <s v="Fatal"/>
    <d v="2022-04-19T00:00:00"/>
    <d v="1899-12-30T19:28:00"/>
    <d v="2022-04-19T19:28:00"/>
    <s v="Apr,2022"/>
    <n v="2022"/>
    <s v="Tue"/>
    <n v="19"/>
    <s v="YES"/>
    <n v="5"/>
  </r>
  <r>
    <x v="2609"/>
    <s v="Single Vehicle Accident"/>
    <x v="8"/>
    <s v="Windy"/>
    <s v="Icy"/>
    <s v="Night"/>
    <n v="5"/>
    <s v="Moderate"/>
    <d v="2022-04-19T00:00:00"/>
    <d v="1899-12-30T19:29:00"/>
    <n v="5"/>
    <s v="Moderate"/>
    <d v="2022-04-19T00:00:00"/>
    <d v="1899-12-30T19:29:00"/>
    <d v="2022-04-19T19:29:00"/>
    <s v="Apr,2022"/>
    <n v="2022"/>
    <s v="Tue"/>
    <n v="19"/>
    <s v="YES"/>
    <n v="2"/>
  </r>
  <r>
    <x v="2610"/>
    <s v="Side-impact Collision"/>
    <x v="4"/>
    <s v="Clear"/>
    <s v="Icy"/>
    <s v="Midday"/>
    <n v="2"/>
    <s v="Severe"/>
    <d v="2022-04-19T00:00:00"/>
    <d v="1899-12-30T19:30:00"/>
    <n v="2"/>
    <s v="Severe"/>
    <d v="2022-04-19T00:00:00"/>
    <d v="1899-12-30T19:30:00"/>
    <d v="2022-04-19T19:30:00"/>
    <s v="Apr,2022"/>
    <n v="2022"/>
    <s v="Tue"/>
    <n v="19"/>
    <s v="YES"/>
    <n v="3"/>
  </r>
  <r>
    <x v="2611"/>
    <s v="Pedestrian Involved"/>
    <x v="0"/>
    <s v="Fog"/>
    <s v="Icy"/>
    <s v="Evening Rush"/>
    <n v="4"/>
    <s v="Severe"/>
    <d v="2022-04-19T00:00:00"/>
    <d v="1899-12-30T19:31:00"/>
    <n v="4"/>
    <s v="Severe"/>
    <d v="2022-04-19T00:00:00"/>
    <d v="1899-12-30T19:31:00"/>
    <d v="2022-04-19T19:31:00"/>
    <s v="Apr,2022"/>
    <n v="2022"/>
    <s v="Tue"/>
    <n v="19"/>
    <s v="YES"/>
    <n v="3"/>
  </r>
  <r>
    <x v="2612"/>
    <s v="Multi-vehicle Pile-up"/>
    <x v="4"/>
    <s v="Clear"/>
    <s v="Dry"/>
    <s v="Evening Rush"/>
    <n v="3"/>
    <s v="Minor"/>
    <d v="2022-04-19T00:00:00"/>
    <d v="1899-12-30T19:32:00"/>
    <n v="3"/>
    <s v="Minor"/>
    <d v="2022-04-19T00:00:00"/>
    <d v="1899-12-30T19:32:00"/>
    <d v="2022-04-19T19:32:00"/>
    <s v="Apr,2022"/>
    <n v="2022"/>
    <s v="Tue"/>
    <n v="19"/>
    <s v="YES"/>
    <n v="1"/>
  </r>
  <r>
    <x v="2613"/>
    <s v="Multi-vehicle Pile-up"/>
    <x v="4"/>
    <s v="Windy"/>
    <s v="Dry"/>
    <s v="Morning Rush"/>
    <n v="4"/>
    <s v="Severe"/>
    <d v="2022-04-19T00:00:00"/>
    <d v="1899-12-30T19:33:00"/>
    <n v="4"/>
    <s v="Severe"/>
    <d v="2022-04-19T00:00:00"/>
    <d v="1899-12-30T19:33:00"/>
    <d v="2022-04-19T19:33:00"/>
    <s v="Apr,2022"/>
    <n v="2022"/>
    <s v="Tue"/>
    <n v="19"/>
    <s v="YES"/>
    <n v="3"/>
  </r>
  <r>
    <x v="2614"/>
    <s v="Pedestrian Involved"/>
    <x v="6"/>
    <s v="Clear"/>
    <s v="Wet"/>
    <s v="Morning Rush"/>
    <n v="3"/>
    <s v="Fatal"/>
    <d v="2022-04-19T00:00:00"/>
    <d v="1899-12-30T19:34:00"/>
    <n v="3"/>
    <s v="Fatal"/>
    <d v="2022-04-19T00:00:00"/>
    <d v="1899-12-30T19:34:00"/>
    <d v="2022-04-19T19:34:00"/>
    <s v="Apr,2022"/>
    <n v="2022"/>
    <s v="Tue"/>
    <n v="19"/>
    <s v="YES"/>
    <n v="5"/>
  </r>
  <r>
    <x v="2615"/>
    <s v="Single Vehicle Accident"/>
    <x v="4"/>
    <s v="Snow"/>
    <s v="Icy"/>
    <s v="Night"/>
    <n v="3"/>
    <s v="Moderate"/>
    <d v="2022-04-19T00:00:00"/>
    <d v="1899-12-30T19:35:00"/>
    <n v="3"/>
    <s v="Moderate"/>
    <d v="2022-04-19T00:00:00"/>
    <d v="1899-12-30T19:35:00"/>
    <d v="2022-04-19T19:35:00"/>
    <s v="Apr,2022"/>
    <n v="2022"/>
    <s v="Tue"/>
    <n v="19"/>
    <s v="YES"/>
    <n v="2"/>
  </r>
  <r>
    <x v="2616"/>
    <s v="Side-impact Collision"/>
    <x v="8"/>
    <s v="Fog"/>
    <s v="Icy"/>
    <s v="Evening Rush"/>
    <n v="5"/>
    <s v="Severe"/>
    <d v="2022-04-20T00:00:00"/>
    <d v="1899-12-30T19:36:00"/>
    <n v="5"/>
    <s v="Severe"/>
    <d v="2022-04-20T00:00:00"/>
    <d v="1899-12-30T19:36:00"/>
    <d v="2022-04-20T19:36:00"/>
    <s v="Apr,2022"/>
    <n v="2022"/>
    <s v="Wed"/>
    <n v="19"/>
    <s v="YES"/>
    <n v="3"/>
  </r>
  <r>
    <x v="2617"/>
    <s v="Multi-vehicle Pile-up"/>
    <x v="7"/>
    <s v="Rain"/>
    <s v="Dry"/>
    <s v="Midday"/>
    <n v="1"/>
    <s v="Minor"/>
    <d v="2022-04-20T00:00:00"/>
    <d v="1899-12-30T19:37:00"/>
    <n v="1"/>
    <s v="Minor"/>
    <d v="2022-04-20T00:00:00"/>
    <d v="1899-12-30T19:37:00"/>
    <d v="2022-04-20T19:37:00"/>
    <s v="Apr,2022"/>
    <n v="2022"/>
    <s v="Wed"/>
    <n v="19"/>
    <s v="YES"/>
    <n v="1"/>
  </r>
  <r>
    <x v="2618"/>
    <s v="Side-impact Collision"/>
    <x v="9"/>
    <s v="Snow"/>
    <s v="Dry"/>
    <s v="Night"/>
    <n v="2"/>
    <s v="Moderate"/>
    <d v="2022-04-20T00:00:00"/>
    <d v="1899-12-30T19:38:00"/>
    <n v="2"/>
    <s v="Moderate"/>
    <d v="2022-04-20T00:00:00"/>
    <d v="1899-12-30T19:38:00"/>
    <d v="2022-04-20T19:38:00"/>
    <s v="Apr,2022"/>
    <n v="2022"/>
    <s v="Wed"/>
    <n v="19"/>
    <s v="YES"/>
    <n v="2"/>
  </r>
  <r>
    <x v="2619"/>
    <s v="Rear-end Collision"/>
    <x v="3"/>
    <s v="Clear"/>
    <s v="Dry"/>
    <s v="Morning Rush"/>
    <n v="1"/>
    <s v="Moderate"/>
    <d v="2022-04-20T00:00:00"/>
    <d v="1899-12-30T19:39:00"/>
    <n v="1"/>
    <s v="Moderate"/>
    <d v="2022-04-20T00:00:00"/>
    <d v="1899-12-30T19:39:00"/>
    <d v="2022-04-20T19:39:00"/>
    <s v="Apr,2022"/>
    <n v="2022"/>
    <s v="Wed"/>
    <n v="19"/>
    <s v="YES"/>
    <n v="2"/>
  </r>
  <r>
    <x v="2620"/>
    <s v="Pedestrian Involved"/>
    <x v="8"/>
    <s v="Windy"/>
    <s v="Dry"/>
    <s v="Midday"/>
    <n v="5"/>
    <s v="Moderate"/>
    <d v="2022-04-20T00:00:00"/>
    <d v="1899-12-30T19:40:00"/>
    <n v="5"/>
    <s v="Moderate"/>
    <d v="2022-04-20T00:00:00"/>
    <d v="1899-12-30T19:40:00"/>
    <d v="2022-04-20T19:40:00"/>
    <s v="Apr,2022"/>
    <n v="2022"/>
    <s v="Wed"/>
    <n v="19"/>
    <s v="YES"/>
    <n v="2"/>
  </r>
  <r>
    <x v="2621"/>
    <s v="Multi-vehicle Pile-up"/>
    <x v="3"/>
    <s v="Windy"/>
    <s v="Dry"/>
    <s v="Midday"/>
    <n v="1"/>
    <s v="Moderate"/>
    <d v="2022-04-20T00:00:00"/>
    <d v="1899-12-30T19:41:00"/>
    <n v="1"/>
    <s v="Moderate"/>
    <d v="2022-04-20T00:00:00"/>
    <d v="1899-12-30T19:41:00"/>
    <d v="2022-04-20T19:41:00"/>
    <s v="Apr,2022"/>
    <n v="2022"/>
    <s v="Wed"/>
    <n v="19"/>
    <s v="YES"/>
    <n v="2"/>
  </r>
  <r>
    <x v="2622"/>
    <s v="Rear-end Collision"/>
    <x v="2"/>
    <s v="Clear"/>
    <s v="Wet"/>
    <s v="Night"/>
    <n v="1"/>
    <s v="Severe"/>
    <d v="2022-04-20T00:00:00"/>
    <d v="1899-12-30T19:42:00"/>
    <n v="1"/>
    <s v="Severe"/>
    <d v="2022-04-20T00:00:00"/>
    <d v="1899-12-30T19:42:00"/>
    <d v="2022-04-20T19:42:00"/>
    <s v="Apr,2022"/>
    <n v="2022"/>
    <s v="Wed"/>
    <n v="19"/>
    <s v="YES"/>
    <n v="3"/>
  </r>
  <r>
    <x v="2623"/>
    <s v="Side-impact Collision"/>
    <x v="0"/>
    <s v="Fog"/>
    <s v="Wet"/>
    <s v="Night"/>
    <n v="4"/>
    <s v="Fatal"/>
    <d v="2022-04-20T00:00:00"/>
    <d v="1899-12-30T19:43:00"/>
    <n v="4"/>
    <s v="Fatal"/>
    <d v="2022-04-20T00:00:00"/>
    <d v="1899-12-30T19:43:00"/>
    <d v="2022-04-20T19:43:00"/>
    <s v="Apr,2022"/>
    <n v="2022"/>
    <s v="Wed"/>
    <n v="19"/>
    <s v="YES"/>
    <n v="5"/>
  </r>
  <r>
    <x v="2624"/>
    <s v="Rear-end Collision"/>
    <x v="5"/>
    <s v="Clear"/>
    <s v="Snow-covered"/>
    <s v="Midday"/>
    <n v="5"/>
    <s v="Fatal"/>
    <d v="2022-04-20T00:00:00"/>
    <d v="1899-12-30T19:44:00"/>
    <n v="5"/>
    <s v="Fatal"/>
    <d v="2022-04-20T00:00:00"/>
    <d v="1899-12-30T19:44:00"/>
    <d v="2022-04-20T19:44:00"/>
    <s v="Apr,2022"/>
    <n v="2022"/>
    <s v="Wed"/>
    <n v="19"/>
    <s v="YES"/>
    <n v="5"/>
  </r>
  <r>
    <x v="2625"/>
    <s v="Single Vehicle Accident"/>
    <x v="0"/>
    <s v="Clear"/>
    <s v="Snow-covered"/>
    <s v="Night"/>
    <n v="3"/>
    <s v="Minor"/>
    <d v="2022-04-20T00:00:00"/>
    <d v="1899-12-30T19:45:00"/>
    <n v="3"/>
    <s v="Minor"/>
    <d v="2022-04-20T00:00:00"/>
    <d v="1899-12-30T19:45:00"/>
    <d v="2022-04-20T19:45:00"/>
    <s v="Apr,2022"/>
    <n v="2022"/>
    <s v="Wed"/>
    <n v="19"/>
    <s v="YES"/>
    <n v="1"/>
  </r>
  <r>
    <x v="2626"/>
    <s v="Head-on Collision"/>
    <x v="2"/>
    <s v="Snow"/>
    <s v="Dry"/>
    <s v="Morning Rush"/>
    <n v="4"/>
    <s v="Severe"/>
    <d v="2022-04-20T00:00:00"/>
    <d v="1899-12-30T19:46:00"/>
    <n v="4"/>
    <s v="Severe"/>
    <d v="2022-04-20T00:00:00"/>
    <d v="1899-12-30T19:46:00"/>
    <d v="2022-04-20T19:46:00"/>
    <s v="Apr,2022"/>
    <n v="2022"/>
    <s v="Wed"/>
    <n v="19"/>
    <s v="YES"/>
    <n v="3"/>
  </r>
  <r>
    <x v="2627"/>
    <s v="Single Vehicle Accident"/>
    <x v="1"/>
    <s v="Clear"/>
    <s v="Icy"/>
    <s v="Midday"/>
    <n v="3"/>
    <s v="Fatal"/>
    <d v="2022-04-20T00:00:00"/>
    <d v="1899-12-30T19:47:00"/>
    <n v="3"/>
    <s v="Fatal"/>
    <d v="2022-04-20T00:00:00"/>
    <d v="1899-12-30T19:47:00"/>
    <d v="2022-04-20T19:47:00"/>
    <s v="Apr,2022"/>
    <n v="2022"/>
    <s v="Wed"/>
    <n v="19"/>
    <s v="YES"/>
    <n v="5"/>
  </r>
  <r>
    <x v="2628"/>
    <s v="Side-impact Collision"/>
    <x v="1"/>
    <s v="Snow"/>
    <s v="Icy"/>
    <s v="Night"/>
    <n v="4"/>
    <s v="Severe"/>
    <d v="2022-04-20T00:00:00"/>
    <d v="1899-12-30T19:48:00"/>
    <n v="4"/>
    <s v="Severe"/>
    <d v="2022-04-20T00:00:00"/>
    <d v="1899-12-30T19:48:00"/>
    <d v="2022-04-20T19:48:00"/>
    <s v="Apr,2022"/>
    <n v="2022"/>
    <s v="Wed"/>
    <n v="19"/>
    <s v="YES"/>
    <n v="3"/>
  </r>
  <r>
    <x v="2629"/>
    <s v="Single Vehicle Accident"/>
    <x v="6"/>
    <s v="Fog"/>
    <s v="Dry"/>
    <s v="Night"/>
    <n v="1"/>
    <s v="Minor"/>
    <d v="2022-04-20T00:00:00"/>
    <d v="1899-12-30T19:49:00"/>
    <n v="1"/>
    <s v="Minor"/>
    <d v="2022-04-20T00:00:00"/>
    <d v="1899-12-30T19:49:00"/>
    <d v="2022-04-20T19:49:00"/>
    <s v="Apr,2022"/>
    <n v="2022"/>
    <s v="Wed"/>
    <n v="19"/>
    <s v="YES"/>
    <n v="1"/>
  </r>
  <r>
    <x v="2630"/>
    <s v="Multi-vehicle Pile-up"/>
    <x v="1"/>
    <s v="Fog"/>
    <s v="Icy"/>
    <s v="Night"/>
    <n v="4"/>
    <s v="Moderate"/>
    <d v="2022-04-20T00:00:00"/>
    <d v="1899-12-30T19:50:00"/>
    <n v="4"/>
    <s v="Moderate"/>
    <d v="2022-04-20T00:00:00"/>
    <d v="1899-12-30T19:50:00"/>
    <d v="2022-04-20T19:50:00"/>
    <s v="Apr,2022"/>
    <n v="2022"/>
    <s v="Wed"/>
    <n v="19"/>
    <s v="YES"/>
    <n v="2"/>
  </r>
  <r>
    <x v="2631"/>
    <s v="Side-impact Collision"/>
    <x v="7"/>
    <s v="Fog"/>
    <s v="Wet"/>
    <s v="Morning Rush"/>
    <n v="4"/>
    <s v="Severe"/>
    <d v="2022-04-20T00:00:00"/>
    <d v="1899-12-30T19:51:00"/>
    <n v="4"/>
    <s v="Severe"/>
    <d v="2022-04-20T00:00:00"/>
    <d v="1899-12-30T19:51:00"/>
    <d v="2022-04-20T19:51:00"/>
    <s v="Apr,2022"/>
    <n v="2022"/>
    <s v="Wed"/>
    <n v="19"/>
    <s v="YES"/>
    <n v="3"/>
  </r>
  <r>
    <x v="2632"/>
    <s v="Single Vehicle Accident"/>
    <x v="6"/>
    <s v="Fog"/>
    <s v="Dry"/>
    <s v="Evening Rush"/>
    <n v="5"/>
    <s v="Severe"/>
    <d v="2022-04-20T00:00:00"/>
    <d v="1899-12-30T19:52:00"/>
    <n v="5"/>
    <s v="Severe"/>
    <d v="2022-04-20T00:00:00"/>
    <d v="1899-12-30T19:52:00"/>
    <d v="2022-04-20T19:52:00"/>
    <s v="Apr,2022"/>
    <n v="2022"/>
    <s v="Wed"/>
    <n v="19"/>
    <s v="YES"/>
    <n v="3"/>
  </r>
  <r>
    <x v="2633"/>
    <s v="Pedestrian Involved"/>
    <x v="2"/>
    <s v="Snow"/>
    <s v="Snow-covered"/>
    <s v="Midday"/>
    <n v="3"/>
    <s v="Severe"/>
    <d v="2022-04-20T00:00:00"/>
    <d v="1899-12-30T19:53:00"/>
    <n v="3"/>
    <s v="Severe"/>
    <d v="2022-04-20T00:00:00"/>
    <d v="1899-12-30T19:53:00"/>
    <d v="2022-04-20T19:53:00"/>
    <s v="Apr,2022"/>
    <n v="2022"/>
    <s v="Wed"/>
    <n v="19"/>
    <s v="YES"/>
    <n v="3"/>
  </r>
  <r>
    <x v="2634"/>
    <s v="Pedestrian Involved"/>
    <x v="6"/>
    <s v="Clear"/>
    <s v="Icy"/>
    <s v="Evening Rush"/>
    <n v="1"/>
    <s v="Severe"/>
    <d v="2022-04-20T00:00:00"/>
    <d v="1899-12-30T19:54:00"/>
    <n v="1"/>
    <s v="Severe"/>
    <d v="2022-04-20T00:00:00"/>
    <d v="1899-12-30T19:54:00"/>
    <d v="2022-04-20T19:54:00"/>
    <s v="Apr,2022"/>
    <n v="2022"/>
    <s v="Wed"/>
    <n v="19"/>
    <s v="YES"/>
    <n v="3"/>
  </r>
  <r>
    <x v="2635"/>
    <s v="Single Vehicle Accident"/>
    <x v="9"/>
    <s v="Windy"/>
    <s v="Wet"/>
    <s v="Midday"/>
    <n v="1"/>
    <s v="Fatal"/>
    <d v="2022-04-20T00:00:00"/>
    <d v="1899-12-30T19:55:00"/>
    <n v="1"/>
    <s v="Fatal"/>
    <d v="2022-04-20T00:00:00"/>
    <d v="1899-12-30T19:55:00"/>
    <d v="2022-04-20T19:55:00"/>
    <s v="Apr,2022"/>
    <n v="2022"/>
    <s v="Wed"/>
    <n v="19"/>
    <s v="YES"/>
    <n v="5"/>
  </r>
  <r>
    <x v="2636"/>
    <s v="Multi-vehicle Pile-up"/>
    <x v="0"/>
    <s v="Fog"/>
    <s v="Dry"/>
    <s v="Morning Rush"/>
    <n v="5"/>
    <s v="Minor"/>
    <d v="2022-04-20T00:00:00"/>
    <d v="1899-12-30T19:56:00"/>
    <n v="5"/>
    <s v="Minor"/>
    <d v="2022-04-20T00:00:00"/>
    <d v="1899-12-30T19:56:00"/>
    <d v="2022-04-20T19:56:00"/>
    <s v="Apr,2022"/>
    <n v="2022"/>
    <s v="Wed"/>
    <n v="19"/>
    <s v="YES"/>
    <n v="1"/>
  </r>
  <r>
    <x v="2637"/>
    <s v="Multi-vehicle Pile-up"/>
    <x v="3"/>
    <s v="Snow"/>
    <s v="Snow-covered"/>
    <s v="Night"/>
    <n v="1"/>
    <s v="Moderate"/>
    <d v="2022-04-20T00:00:00"/>
    <d v="1899-12-30T19:57:00"/>
    <n v="1"/>
    <s v="Moderate"/>
    <d v="2022-04-20T00:00:00"/>
    <d v="1899-12-30T19:57:00"/>
    <d v="2022-04-20T19:57:00"/>
    <s v="Apr,2022"/>
    <n v="2022"/>
    <s v="Wed"/>
    <n v="19"/>
    <s v="YES"/>
    <n v="2"/>
  </r>
  <r>
    <x v="2638"/>
    <s v="Rear-end Collision"/>
    <x v="4"/>
    <s v="Windy"/>
    <s v="Wet"/>
    <s v="Evening Rush"/>
    <n v="2"/>
    <s v="Minor"/>
    <d v="2022-04-20T00:00:00"/>
    <d v="1899-12-30T19:58:00"/>
    <n v="2"/>
    <s v="Minor"/>
    <d v="2022-04-20T00:00:00"/>
    <d v="1899-12-30T19:58:00"/>
    <d v="2022-04-20T19:58:00"/>
    <s v="Apr,2022"/>
    <n v="2022"/>
    <s v="Wed"/>
    <n v="19"/>
    <s v="YES"/>
    <n v="1"/>
  </r>
  <r>
    <x v="2639"/>
    <s v="Multi-vehicle Pile-up"/>
    <x v="4"/>
    <s v="Clear"/>
    <s v="Icy"/>
    <s v="Evening Rush"/>
    <n v="4"/>
    <s v="Minor"/>
    <d v="2022-04-20T00:00:00"/>
    <d v="1899-12-30T19:59:00"/>
    <n v="4"/>
    <s v="Minor"/>
    <d v="2022-04-20T00:00:00"/>
    <d v="1899-12-30T19:59:00"/>
    <d v="2022-04-20T19:59:00"/>
    <s v="Apr,2022"/>
    <n v="2022"/>
    <s v="Wed"/>
    <n v="19"/>
    <s v="YES"/>
    <n v="1"/>
  </r>
  <r>
    <x v="2640"/>
    <s v="Side-impact Collision"/>
    <x v="3"/>
    <s v="Snow"/>
    <s v="Dry"/>
    <s v="Morning Rush"/>
    <n v="1"/>
    <s v="Fatal"/>
    <d v="2022-04-21T00:00:00"/>
    <d v="1899-12-30T20:00:00"/>
    <n v="1"/>
    <s v="Fatal"/>
    <d v="2022-04-21T00:00:00"/>
    <d v="1899-12-30T20:00:00"/>
    <d v="2022-04-21T20:00:00"/>
    <s v="Apr,2022"/>
    <n v="2022"/>
    <s v="Thu"/>
    <n v="20"/>
    <s v="NO"/>
    <n v="5"/>
  </r>
  <r>
    <x v="2641"/>
    <s v="Pedestrian Involved"/>
    <x v="1"/>
    <s v="Fog"/>
    <s v="Snow-covered"/>
    <s v="Night"/>
    <n v="4"/>
    <s v="Minor"/>
    <d v="2022-04-21T00:00:00"/>
    <d v="1899-12-30T20:01:00"/>
    <n v="4"/>
    <s v="Minor"/>
    <d v="2022-04-21T00:00:00"/>
    <d v="1899-12-30T20:01:00"/>
    <d v="2022-04-21T20:01:00"/>
    <s v="Apr,2022"/>
    <n v="2022"/>
    <s v="Thu"/>
    <n v="20"/>
    <s v="NO"/>
    <n v="1"/>
  </r>
  <r>
    <x v="2642"/>
    <s v="Side-impact Collision"/>
    <x v="1"/>
    <s v="Snow"/>
    <s v="Icy"/>
    <s v="Morning Rush"/>
    <n v="5"/>
    <s v="Fatal"/>
    <d v="2022-04-21T00:00:00"/>
    <d v="1899-12-30T20:02:00"/>
    <n v="5"/>
    <s v="Fatal"/>
    <d v="2022-04-21T00:00:00"/>
    <d v="1899-12-30T20:02:00"/>
    <d v="2022-04-21T20:02:00"/>
    <s v="Apr,2022"/>
    <n v="2022"/>
    <s v="Thu"/>
    <n v="20"/>
    <s v="NO"/>
    <n v="5"/>
  </r>
  <r>
    <x v="2643"/>
    <s v="Pedestrian Involved"/>
    <x v="8"/>
    <s v="Snow"/>
    <s v="Wet"/>
    <s v="Morning Rush"/>
    <n v="5"/>
    <s v="Severe"/>
    <d v="2022-04-21T00:00:00"/>
    <d v="1899-12-30T20:03:00"/>
    <n v="5"/>
    <s v="Severe"/>
    <d v="2022-04-21T00:00:00"/>
    <d v="1899-12-30T20:03:00"/>
    <d v="2022-04-21T20:03:00"/>
    <s v="Apr,2022"/>
    <n v="2022"/>
    <s v="Thu"/>
    <n v="20"/>
    <s v="NO"/>
    <n v="3"/>
  </r>
  <r>
    <x v="2644"/>
    <s v="Head-on Collision"/>
    <x v="6"/>
    <s v="Clear"/>
    <s v="Snow-covered"/>
    <s v="Morning Rush"/>
    <n v="5"/>
    <s v="Minor"/>
    <d v="2022-04-21T00:00:00"/>
    <d v="1899-12-30T20:04:00"/>
    <n v="5"/>
    <s v="Minor"/>
    <d v="2022-04-21T00:00:00"/>
    <d v="1899-12-30T20:04:00"/>
    <d v="2022-04-21T20:04:00"/>
    <s v="Apr,2022"/>
    <n v="2022"/>
    <s v="Thu"/>
    <n v="20"/>
    <s v="NO"/>
    <n v="1"/>
  </r>
  <r>
    <x v="2645"/>
    <s v="Multi-vehicle Pile-up"/>
    <x v="1"/>
    <s v="Fog"/>
    <s v="Snow-covered"/>
    <s v="Night"/>
    <n v="2"/>
    <s v="Moderate"/>
    <d v="2022-04-21T00:00:00"/>
    <d v="1899-12-30T20:05:00"/>
    <n v="2"/>
    <s v="Moderate"/>
    <d v="2022-04-21T00:00:00"/>
    <d v="1899-12-30T20:05:00"/>
    <d v="2022-04-21T20:05:00"/>
    <s v="Apr,2022"/>
    <n v="2022"/>
    <s v="Thu"/>
    <n v="20"/>
    <s v="NO"/>
    <n v="2"/>
  </r>
  <r>
    <x v="2646"/>
    <s v="Single Vehicle Accident"/>
    <x v="8"/>
    <s v="Windy"/>
    <s v="Icy"/>
    <s v="Evening Rush"/>
    <n v="4"/>
    <s v="Fatal"/>
    <d v="2022-04-21T00:00:00"/>
    <d v="1899-12-30T20:06:00"/>
    <n v="4"/>
    <s v="Fatal"/>
    <d v="2022-04-21T00:00:00"/>
    <d v="1899-12-30T20:06:00"/>
    <d v="2022-04-21T20:06:00"/>
    <s v="Apr,2022"/>
    <n v="2022"/>
    <s v="Thu"/>
    <n v="20"/>
    <s v="NO"/>
    <n v="5"/>
  </r>
  <r>
    <x v="2647"/>
    <s v="Pedestrian Involved"/>
    <x v="3"/>
    <s v="Clear"/>
    <s v="Icy"/>
    <s v="Midday"/>
    <n v="1"/>
    <s v="Severe"/>
    <d v="2022-04-21T00:00:00"/>
    <d v="1899-12-30T20:07:00"/>
    <n v="1"/>
    <s v="Severe"/>
    <d v="2022-04-21T00:00:00"/>
    <d v="1899-12-30T20:07:00"/>
    <d v="2022-04-21T20:07:00"/>
    <s v="Apr,2022"/>
    <n v="2022"/>
    <s v="Thu"/>
    <n v="20"/>
    <s v="NO"/>
    <n v="3"/>
  </r>
  <r>
    <x v="2648"/>
    <s v="Single Vehicle Accident"/>
    <x v="8"/>
    <s v="Clear"/>
    <s v="Icy"/>
    <s v="Evening Rush"/>
    <n v="4"/>
    <s v="Severe"/>
    <d v="2022-04-21T00:00:00"/>
    <d v="1899-12-30T20:08:00"/>
    <n v="4"/>
    <s v="Severe"/>
    <d v="2022-04-21T00:00:00"/>
    <d v="1899-12-30T20:08:00"/>
    <d v="2022-04-21T20:08:00"/>
    <s v="Apr,2022"/>
    <n v="2022"/>
    <s v="Thu"/>
    <n v="20"/>
    <s v="NO"/>
    <n v="3"/>
  </r>
  <r>
    <x v="2649"/>
    <s v="Head-on Collision"/>
    <x v="6"/>
    <s v="Rain"/>
    <s v="Snow-covered"/>
    <s v="Evening Rush"/>
    <n v="1"/>
    <s v="Severe"/>
    <d v="2022-04-21T00:00:00"/>
    <d v="1899-12-30T20:09:00"/>
    <n v="1"/>
    <s v="Severe"/>
    <d v="2022-04-21T00:00:00"/>
    <d v="1899-12-30T20:09:00"/>
    <d v="2022-04-21T20:09:00"/>
    <s v="Apr,2022"/>
    <n v="2022"/>
    <s v="Thu"/>
    <n v="20"/>
    <s v="NO"/>
    <n v="3"/>
  </r>
  <r>
    <x v="2650"/>
    <s v="Side-impact Collision"/>
    <x v="6"/>
    <s v="Clear"/>
    <s v="Snow-covered"/>
    <s v="Night"/>
    <n v="1"/>
    <s v="Severe"/>
    <d v="2022-04-21T00:00:00"/>
    <d v="1899-12-30T20:10:00"/>
    <n v="1"/>
    <s v="Severe"/>
    <d v="2022-04-21T00:00:00"/>
    <d v="1899-12-30T20:10:00"/>
    <d v="2022-04-21T20:10:00"/>
    <s v="Apr,2022"/>
    <n v="2022"/>
    <s v="Thu"/>
    <n v="20"/>
    <s v="NO"/>
    <n v="3"/>
  </r>
  <r>
    <x v="2651"/>
    <s v="Single Vehicle Accident"/>
    <x v="6"/>
    <s v="Clear"/>
    <s v="Wet"/>
    <s v="Evening Rush"/>
    <n v="3"/>
    <s v="Fatal"/>
    <d v="2022-04-21T00:00:00"/>
    <d v="1899-12-30T20:11:00"/>
    <n v="3"/>
    <s v="Fatal"/>
    <d v="2022-04-21T00:00:00"/>
    <d v="1899-12-30T20:11:00"/>
    <d v="2022-04-21T20:11:00"/>
    <s v="Apr,2022"/>
    <n v="2022"/>
    <s v="Thu"/>
    <n v="20"/>
    <s v="NO"/>
    <n v="5"/>
  </r>
  <r>
    <x v="2652"/>
    <s v="Pedestrian Involved"/>
    <x v="8"/>
    <s v="Rain"/>
    <s v="Icy"/>
    <s v="Morning Rush"/>
    <n v="5"/>
    <s v="Fatal"/>
    <d v="2022-04-21T00:00:00"/>
    <d v="1899-12-30T20:12:00"/>
    <n v="5"/>
    <s v="Fatal"/>
    <d v="2022-04-21T00:00:00"/>
    <d v="1899-12-30T20:12:00"/>
    <d v="2022-04-21T20:12:00"/>
    <s v="Apr,2022"/>
    <n v="2022"/>
    <s v="Thu"/>
    <n v="20"/>
    <s v="NO"/>
    <n v="5"/>
  </r>
  <r>
    <x v="2653"/>
    <s v="Head-on Collision"/>
    <x v="5"/>
    <s v="Clear"/>
    <s v="Icy"/>
    <s v="Evening Rush"/>
    <n v="4"/>
    <s v="Minor"/>
    <d v="2022-04-21T00:00:00"/>
    <d v="1899-12-30T20:13:00"/>
    <n v="4"/>
    <s v="Minor"/>
    <d v="2022-04-21T00:00:00"/>
    <d v="1899-12-30T20:13:00"/>
    <d v="2022-04-21T20:13:00"/>
    <s v="Apr,2022"/>
    <n v="2022"/>
    <s v="Thu"/>
    <n v="20"/>
    <s v="NO"/>
    <n v="1"/>
  </r>
  <r>
    <x v="2654"/>
    <s v="Pedestrian Involved"/>
    <x v="7"/>
    <s v="Fog"/>
    <s v="Wet"/>
    <s v="Morning Rush"/>
    <n v="4"/>
    <s v="Moderate"/>
    <d v="2022-04-21T00:00:00"/>
    <d v="1899-12-30T20:14:00"/>
    <n v="4"/>
    <s v="Moderate"/>
    <d v="2022-04-21T00:00:00"/>
    <d v="1899-12-30T20:14:00"/>
    <d v="2022-04-21T20:14:00"/>
    <s v="Apr,2022"/>
    <n v="2022"/>
    <s v="Thu"/>
    <n v="20"/>
    <s v="NO"/>
    <n v="2"/>
  </r>
  <r>
    <x v="2655"/>
    <s v="Head-on Collision"/>
    <x v="8"/>
    <s v="Snow"/>
    <s v="Wet"/>
    <s v="Morning Rush"/>
    <n v="5"/>
    <s v="Minor"/>
    <d v="2022-04-21T00:00:00"/>
    <d v="1899-12-30T20:15:00"/>
    <n v="5"/>
    <s v="Minor"/>
    <d v="2022-04-21T00:00:00"/>
    <d v="1899-12-30T20:15:00"/>
    <d v="2022-04-21T20:15:00"/>
    <s v="Apr,2022"/>
    <n v="2022"/>
    <s v="Thu"/>
    <n v="20"/>
    <s v="NO"/>
    <n v="1"/>
  </r>
  <r>
    <x v="2656"/>
    <s v="Multi-vehicle Pile-up"/>
    <x v="5"/>
    <s v="Rain"/>
    <s v="Snow-covered"/>
    <s v="Midday"/>
    <n v="4"/>
    <s v="Moderate"/>
    <d v="2022-04-21T00:00:00"/>
    <d v="1899-12-30T20:16:00"/>
    <n v="4"/>
    <s v="Moderate"/>
    <d v="2022-04-21T00:00:00"/>
    <d v="1899-12-30T20:16:00"/>
    <d v="2022-04-21T20:16:00"/>
    <s v="Apr,2022"/>
    <n v="2022"/>
    <s v="Thu"/>
    <n v="20"/>
    <s v="NO"/>
    <n v="2"/>
  </r>
  <r>
    <x v="2657"/>
    <s v="Multi-vehicle Pile-up"/>
    <x v="6"/>
    <s v="Rain"/>
    <s v="Wet"/>
    <s v="Morning Rush"/>
    <n v="1"/>
    <s v="Minor"/>
    <d v="2022-04-21T00:00:00"/>
    <d v="1899-12-30T20:17:00"/>
    <n v="1"/>
    <s v="Minor"/>
    <d v="2022-04-21T00:00:00"/>
    <d v="1899-12-30T20:17:00"/>
    <d v="2022-04-21T20:17:00"/>
    <s v="Apr,2022"/>
    <n v="2022"/>
    <s v="Thu"/>
    <n v="20"/>
    <s v="NO"/>
    <n v="1"/>
  </r>
  <r>
    <x v="2658"/>
    <s v="Multi-vehicle Pile-up"/>
    <x v="5"/>
    <s v="Clear"/>
    <s v="Wet"/>
    <s v="Midday"/>
    <n v="1"/>
    <s v="Moderate"/>
    <d v="2022-04-21T00:00:00"/>
    <d v="1899-12-30T20:18:00"/>
    <n v="1"/>
    <s v="Moderate"/>
    <d v="2022-04-21T00:00:00"/>
    <d v="1899-12-30T20:18:00"/>
    <d v="2022-04-21T20:18:00"/>
    <s v="Apr,2022"/>
    <n v="2022"/>
    <s v="Thu"/>
    <n v="20"/>
    <s v="NO"/>
    <n v="2"/>
  </r>
  <r>
    <x v="2659"/>
    <s v="Multi-vehicle Pile-up"/>
    <x v="4"/>
    <s v="Rain"/>
    <s v="Dry"/>
    <s v="Night"/>
    <n v="5"/>
    <s v="Fatal"/>
    <d v="2022-04-21T00:00:00"/>
    <d v="1899-12-30T20:19:00"/>
    <n v="5"/>
    <s v="Fatal"/>
    <d v="2022-04-21T00:00:00"/>
    <d v="1899-12-30T20:19:00"/>
    <d v="2022-04-21T20:19:00"/>
    <s v="Apr,2022"/>
    <n v="2022"/>
    <s v="Thu"/>
    <n v="20"/>
    <s v="NO"/>
    <n v="5"/>
  </r>
  <r>
    <x v="2660"/>
    <s v="Multi-vehicle Pile-up"/>
    <x v="4"/>
    <s v="Fog"/>
    <s v="Dry"/>
    <s v="Midday"/>
    <n v="5"/>
    <s v="Minor"/>
    <d v="2022-04-21T00:00:00"/>
    <d v="1899-12-30T20:20:00"/>
    <n v="5"/>
    <s v="Minor"/>
    <d v="2022-04-21T00:00:00"/>
    <d v="1899-12-30T20:20:00"/>
    <d v="2022-04-21T20:20:00"/>
    <s v="Apr,2022"/>
    <n v="2022"/>
    <s v="Thu"/>
    <n v="20"/>
    <s v="NO"/>
    <n v="1"/>
  </r>
  <r>
    <x v="2661"/>
    <s v="Head-on Collision"/>
    <x v="9"/>
    <s v="Windy"/>
    <s v="Dry"/>
    <s v="Morning Rush"/>
    <n v="4"/>
    <s v="Fatal"/>
    <d v="2022-04-21T00:00:00"/>
    <d v="1899-12-30T20:21:00"/>
    <n v="4"/>
    <s v="Fatal"/>
    <d v="2022-04-21T00:00:00"/>
    <d v="1899-12-30T20:21:00"/>
    <d v="2022-04-21T20:21:00"/>
    <s v="Apr,2022"/>
    <n v="2022"/>
    <s v="Thu"/>
    <n v="20"/>
    <s v="NO"/>
    <n v="5"/>
  </r>
  <r>
    <x v="2662"/>
    <s v="Pedestrian Involved"/>
    <x v="6"/>
    <s v="Clear"/>
    <s v="Dry"/>
    <s v="Evening Rush"/>
    <n v="4"/>
    <s v="Severe"/>
    <d v="2022-04-21T00:00:00"/>
    <d v="1899-12-30T20:22:00"/>
    <n v="4"/>
    <s v="Severe"/>
    <d v="2022-04-21T00:00:00"/>
    <d v="1899-12-30T20:22:00"/>
    <d v="2022-04-21T20:22:00"/>
    <s v="Apr,2022"/>
    <n v="2022"/>
    <s v="Thu"/>
    <n v="20"/>
    <s v="NO"/>
    <n v="3"/>
  </r>
  <r>
    <x v="2663"/>
    <s v="Single Vehicle Accident"/>
    <x v="9"/>
    <s v="Clear"/>
    <s v="Wet"/>
    <s v="Midday"/>
    <n v="4"/>
    <s v="Minor"/>
    <d v="2022-04-21T00:00:00"/>
    <d v="1899-12-30T20:23:00"/>
    <n v="4"/>
    <s v="Minor"/>
    <d v="2022-04-21T00:00:00"/>
    <d v="1899-12-30T20:23:00"/>
    <d v="2022-04-21T20:23:00"/>
    <s v="Apr,2022"/>
    <n v="2022"/>
    <s v="Thu"/>
    <n v="20"/>
    <s v="NO"/>
    <n v="1"/>
  </r>
  <r>
    <x v="2664"/>
    <s v="Side-impact Collision"/>
    <x v="4"/>
    <s v="Fog"/>
    <s v="Dry"/>
    <s v="Night"/>
    <n v="3"/>
    <s v="Fatal"/>
    <d v="2022-04-22T00:00:00"/>
    <d v="1899-12-30T20:24:00"/>
    <n v="3"/>
    <s v="Fatal"/>
    <d v="2022-04-22T00:00:00"/>
    <d v="1899-12-30T20:24:00"/>
    <d v="2022-04-22T20:24:00"/>
    <s v="Apr,2022"/>
    <n v="2022"/>
    <s v="Fri"/>
    <n v="20"/>
    <s v="NO"/>
    <n v="5"/>
  </r>
  <r>
    <x v="2665"/>
    <s v="Side-impact Collision"/>
    <x v="7"/>
    <s v="Clear"/>
    <s v="Snow-covered"/>
    <s v="Night"/>
    <n v="5"/>
    <s v="Fatal"/>
    <d v="2022-04-22T00:00:00"/>
    <d v="1899-12-30T20:25:00"/>
    <n v="5"/>
    <s v="Fatal"/>
    <d v="2022-04-22T00:00:00"/>
    <d v="1899-12-30T20:25:00"/>
    <d v="2022-04-22T20:25:00"/>
    <s v="Apr,2022"/>
    <n v="2022"/>
    <s v="Fri"/>
    <n v="20"/>
    <s v="NO"/>
    <n v="5"/>
  </r>
  <r>
    <x v="2666"/>
    <s v="Head-on Collision"/>
    <x v="0"/>
    <s v="Clear"/>
    <s v="Wet"/>
    <s v="Midday"/>
    <n v="5"/>
    <s v="Minor"/>
    <d v="2022-04-22T00:00:00"/>
    <d v="1899-12-30T20:26:00"/>
    <n v="5"/>
    <s v="Minor"/>
    <d v="2022-04-22T00:00:00"/>
    <d v="1899-12-30T20:26:00"/>
    <d v="2022-04-22T20:26:00"/>
    <s v="Apr,2022"/>
    <n v="2022"/>
    <s v="Fri"/>
    <n v="20"/>
    <s v="NO"/>
    <n v="1"/>
  </r>
  <r>
    <x v="2667"/>
    <s v="Pedestrian Involved"/>
    <x v="4"/>
    <s v="Clear"/>
    <s v="Wet"/>
    <s v="Night"/>
    <n v="2"/>
    <s v="Moderate"/>
    <d v="2022-04-22T00:00:00"/>
    <d v="1899-12-30T20:27:00"/>
    <n v="2"/>
    <s v="Moderate"/>
    <d v="2022-04-22T00:00:00"/>
    <d v="1899-12-30T20:27:00"/>
    <d v="2022-04-22T20:27:00"/>
    <s v="Apr,2022"/>
    <n v="2022"/>
    <s v="Fri"/>
    <n v="20"/>
    <s v="NO"/>
    <n v="2"/>
  </r>
  <r>
    <x v="2668"/>
    <s v="Head-on Collision"/>
    <x v="5"/>
    <s v="Fog"/>
    <s v="Dry"/>
    <s v="Midday"/>
    <n v="2"/>
    <s v="Moderate"/>
    <d v="2022-04-22T00:00:00"/>
    <d v="1899-12-30T20:28:00"/>
    <n v="2"/>
    <s v="Moderate"/>
    <d v="2022-04-22T00:00:00"/>
    <d v="1899-12-30T20:28:00"/>
    <d v="2022-04-22T20:28:00"/>
    <s v="Apr,2022"/>
    <n v="2022"/>
    <s v="Fri"/>
    <n v="20"/>
    <s v="NO"/>
    <n v="2"/>
  </r>
  <r>
    <x v="2669"/>
    <s v="Side-impact Collision"/>
    <x v="6"/>
    <s v="Clear"/>
    <s v="Icy"/>
    <s v="Morning Rush"/>
    <n v="2"/>
    <s v="Moderate"/>
    <d v="2022-04-22T00:00:00"/>
    <d v="1899-12-30T20:29:00"/>
    <n v="2"/>
    <s v="Moderate"/>
    <d v="2022-04-22T00:00:00"/>
    <d v="1899-12-30T20:29:00"/>
    <d v="2022-04-22T20:29:00"/>
    <s v="Apr,2022"/>
    <n v="2022"/>
    <s v="Fri"/>
    <n v="20"/>
    <s v="NO"/>
    <n v="2"/>
  </r>
  <r>
    <x v="2670"/>
    <s v="Head-on Collision"/>
    <x v="4"/>
    <s v="Fog"/>
    <s v="Icy"/>
    <s v="Evening Rush"/>
    <n v="4"/>
    <s v="Moderate"/>
    <d v="2022-04-22T00:00:00"/>
    <d v="1899-12-30T20:30:00"/>
    <n v="4"/>
    <s v="Moderate"/>
    <d v="2022-04-22T00:00:00"/>
    <d v="1899-12-30T20:30:00"/>
    <d v="2022-04-22T20:30:00"/>
    <s v="Apr,2022"/>
    <n v="2022"/>
    <s v="Fri"/>
    <n v="20"/>
    <s v="NO"/>
    <n v="2"/>
  </r>
  <r>
    <x v="2671"/>
    <s v="Head-on Collision"/>
    <x v="1"/>
    <s v="Fog"/>
    <s v="Icy"/>
    <s v="Evening Rush"/>
    <n v="1"/>
    <s v="Minor"/>
    <d v="2022-04-22T00:00:00"/>
    <d v="1899-12-30T20:31:00"/>
    <n v="1"/>
    <s v="Minor"/>
    <d v="2022-04-22T00:00:00"/>
    <d v="1899-12-30T20:31:00"/>
    <d v="2022-04-22T20:31:00"/>
    <s v="Apr,2022"/>
    <n v="2022"/>
    <s v="Fri"/>
    <n v="20"/>
    <s v="NO"/>
    <n v="1"/>
  </r>
  <r>
    <x v="2672"/>
    <s v="Multi-vehicle Pile-up"/>
    <x v="7"/>
    <s v="Windy"/>
    <s v="Wet"/>
    <s v="Evening Rush"/>
    <n v="4"/>
    <s v="Severe"/>
    <d v="2022-04-22T00:00:00"/>
    <d v="1899-12-30T20:32:00"/>
    <n v="4"/>
    <s v="Severe"/>
    <d v="2022-04-22T00:00:00"/>
    <d v="1899-12-30T20:32:00"/>
    <d v="2022-04-22T20:32:00"/>
    <s v="Apr,2022"/>
    <n v="2022"/>
    <s v="Fri"/>
    <n v="20"/>
    <s v="NO"/>
    <n v="3"/>
  </r>
  <r>
    <x v="2673"/>
    <s v="Side-impact Collision"/>
    <x v="7"/>
    <s v="Snow"/>
    <s v="Snow-covered"/>
    <s v="Night"/>
    <n v="1"/>
    <s v="Fatal"/>
    <d v="2022-04-22T00:00:00"/>
    <d v="1899-12-30T20:33:00"/>
    <n v="1"/>
    <s v="Fatal"/>
    <d v="2022-04-22T00:00:00"/>
    <d v="1899-12-30T20:33:00"/>
    <d v="2022-04-22T20:33:00"/>
    <s v="Apr,2022"/>
    <n v="2022"/>
    <s v="Fri"/>
    <n v="20"/>
    <s v="NO"/>
    <n v="5"/>
  </r>
  <r>
    <x v="2674"/>
    <s v="Multi-vehicle Pile-up"/>
    <x v="0"/>
    <s v="Fog"/>
    <s v="Snow-covered"/>
    <s v="Morning Rush"/>
    <n v="3"/>
    <s v="Severe"/>
    <d v="2022-04-22T00:00:00"/>
    <d v="1899-12-30T20:34:00"/>
    <n v="3"/>
    <s v="Severe"/>
    <d v="2022-04-22T00:00:00"/>
    <d v="1899-12-30T20:34:00"/>
    <d v="2022-04-22T20:34:00"/>
    <s v="Apr,2022"/>
    <n v="2022"/>
    <s v="Fri"/>
    <n v="20"/>
    <s v="NO"/>
    <n v="3"/>
  </r>
  <r>
    <x v="2675"/>
    <s v="Multi-vehicle Pile-up"/>
    <x v="1"/>
    <s v="Rain"/>
    <s v="Snow-covered"/>
    <s v="Midday"/>
    <n v="1"/>
    <s v="Severe"/>
    <d v="2022-04-22T00:00:00"/>
    <d v="1899-12-30T20:35:00"/>
    <n v="1"/>
    <s v="Severe"/>
    <d v="2022-04-22T00:00:00"/>
    <d v="1899-12-30T20:35:00"/>
    <d v="2022-04-22T20:35:00"/>
    <s v="Apr,2022"/>
    <n v="2022"/>
    <s v="Fri"/>
    <n v="20"/>
    <s v="NO"/>
    <n v="3"/>
  </r>
  <r>
    <x v="2676"/>
    <s v="Single Vehicle Accident"/>
    <x v="4"/>
    <s v="Rain"/>
    <s v="Dry"/>
    <s v="Evening Rush"/>
    <n v="3"/>
    <s v="Fatal"/>
    <d v="2022-04-22T00:00:00"/>
    <d v="1899-12-30T20:36:00"/>
    <n v="3"/>
    <s v="Fatal"/>
    <d v="2022-04-22T00:00:00"/>
    <d v="1899-12-30T20:36:00"/>
    <d v="2022-04-22T20:36:00"/>
    <s v="Apr,2022"/>
    <n v="2022"/>
    <s v="Fri"/>
    <n v="20"/>
    <s v="NO"/>
    <n v="5"/>
  </r>
  <r>
    <x v="2677"/>
    <s v="Head-on Collision"/>
    <x v="4"/>
    <s v="Windy"/>
    <s v="Icy"/>
    <s v="Midday"/>
    <n v="5"/>
    <s v="Severe"/>
    <d v="2022-04-22T00:00:00"/>
    <d v="1899-12-30T20:37:00"/>
    <n v="5"/>
    <s v="Severe"/>
    <d v="2022-04-22T00:00:00"/>
    <d v="1899-12-30T20:37:00"/>
    <d v="2022-04-22T20:37:00"/>
    <s v="Apr,2022"/>
    <n v="2022"/>
    <s v="Fri"/>
    <n v="20"/>
    <s v="NO"/>
    <n v="3"/>
  </r>
  <r>
    <x v="2678"/>
    <s v="Single Vehicle Accident"/>
    <x v="5"/>
    <s v="Snow"/>
    <s v="Wet"/>
    <s v="Morning Rush"/>
    <n v="2"/>
    <s v="Moderate"/>
    <d v="2022-04-22T00:00:00"/>
    <d v="1899-12-30T20:38:00"/>
    <n v="2"/>
    <s v="Moderate"/>
    <d v="2022-04-22T00:00:00"/>
    <d v="1899-12-30T20:38:00"/>
    <d v="2022-04-22T20:38:00"/>
    <s v="Apr,2022"/>
    <n v="2022"/>
    <s v="Fri"/>
    <n v="20"/>
    <s v="NO"/>
    <n v="2"/>
  </r>
  <r>
    <x v="2679"/>
    <s v="Head-on Collision"/>
    <x v="9"/>
    <s v="Clear"/>
    <s v="Snow-covered"/>
    <s v="Night"/>
    <n v="3"/>
    <s v="Minor"/>
    <d v="2022-04-22T00:00:00"/>
    <d v="1899-12-30T20:39:00"/>
    <n v="3"/>
    <s v="Minor"/>
    <d v="2022-04-22T00:00:00"/>
    <d v="1899-12-30T20:39:00"/>
    <d v="2022-04-22T20:39:00"/>
    <s v="Apr,2022"/>
    <n v="2022"/>
    <s v="Fri"/>
    <n v="20"/>
    <s v="NO"/>
    <n v="1"/>
  </r>
  <r>
    <x v="2680"/>
    <s v="Pedestrian Involved"/>
    <x v="6"/>
    <s v="Rain"/>
    <s v="Dry"/>
    <s v="Morning Rush"/>
    <n v="2"/>
    <s v="Severe"/>
    <d v="2022-04-22T00:00:00"/>
    <d v="1899-12-30T20:40:00"/>
    <n v="2"/>
    <s v="Severe"/>
    <d v="2022-04-22T00:00:00"/>
    <d v="1899-12-30T20:40:00"/>
    <d v="2022-04-22T20:40:00"/>
    <s v="Apr,2022"/>
    <n v="2022"/>
    <s v="Fri"/>
    <n v="20"/>
    <s v="NO"/>
    <n v="3"/>
  </r>
  <r>
    <x v="2681"/>
    <s v="Multi-vehicle Pile-up"/>
    <x v="9"/>
    <s v="Fog"/>
    <s v="Icy"/>
    <s v="Night"/>
    <n v="3"/>
    <s v="Severe"/>
    <d v="2022-04-22T00:00:00"/>
    <d v="1899-12-30T20:41:00"/>
    <n v="3"/>
    <s v="Severe"/>
    <d v="2022-04-22T00:00:00"/>
    <d v="1899-12-30T20:41:00"/>
    <d v="2022-04-22T20:41:00"/>
    <s v="Apr,2022"/>
    <n v="2022"/>
    <s v="Fri"/>
    <n v="20"/>
    <s v="NO"/>
    <n v="3"/>
  </r>
  <r>
    <x v="2682"/>
    <s v="Head-on Collision"/>
    <x v="3"/>
    <s v="Rain"/>
    <s v="Wet"/>
    <s v="Night"/>
    <n v="3"/>
    <s v="Severe"/>
    <d v="2022-04-22T00:00:00"/>
    <d v="1899-12-30T20:42:00"/>
    <n v="3"/>
    <s v="Severe"/>
    <d v="2022-04-22T00:00:00"/>
    <d v="1899-12-30T20:42:00"/>
    <d v="2022-04-22T20:42:00"/>
    <s v="Apr,2022"/>
    <n v="2022"/>
    <s v="Fri"/>
    <n v="20"/>
    <s v="NO"/>
    <n v="3"/>
  </r>
  <r>
    <x v="2683"/>
    <s v="Head-on Collision"/>
    <x v="8"/>
    <s v="Windy"/>
    <s v="Snow-covered"/>
    <s v="Night"/>
    <n v="5"/>
    <s v="Severe"/>
    <d v="2022-04-22T00:00:00"/>
    <d v="1899-12-30T20:43:00"/>
    <n v="5"/>
    <s v="Severe"/>
    <d v="2022-04-22T00:00:00"/>
    <d v="1899-12-30T20:43:00"/>
    <d v="2022-04-22T20:43:00"/>
    <s v="Apr,2022"/>
    <n v="2022"/>
    <s v="Fri"/>
    <n v="20"/>
    <s v="NO"/>
    <n v="3"/>
  </r>
  <r>
    <x v="2684"/>
    <s v="Rear-end Collision"/>
    <x v="7"/>
    <s v="Snow"/>
    <s v="Wet"/>
    <s v="Evening Rush"/>
    <n v="1"/>
    <s v="Severe"/>
    <d v="2022-04-22T00:00:00"/>
    <d v="1899-12-30T20:44:00"/>
    <n v="1"/>
    <s v="Severe"/>
    <d v="2022-04-22T00:00:00"/>
    <d v="1899-12-30T20:44:00"/>
    <d v="2022-04-22T20:44:00"/>
    <s v="Apr,2022"/>
    <n v="2022"/>
    <s v="Fri"/>
    <n v="20"/>
    <s v="NO"/>
    <n v="3"/>
  </r>
  <r>
    <x v="2685"/>
    <s v="Pedestrian Involved"/>
    <x v="5"/>
    <s v="Snow"/>
    <s v="Icy"/>
    <s v="Morning Rush"/>
    <n v="5"/>
    <s v="Severe"/>
    <d v="2022-04-22T00:00:00"/>
    <d v="1899-12-30T20:45:00"/>
    <n v="5"/>
    <s v="Severe"/>
    <d v="2022-04-22T00:00:00"/>
    <d v="1899-12-30T20:45:00"/>
    <d v="2022-04-22T20:45:00"/>
    <s v="Apr,2022"/>
    <n v="2022"/>
    <s v="Fri"/>
    <n v="20"/>
    <s v="NO"/>
    <n v="3"/>
  </r>
  <r>
    <x v="2686"/>
    <s v="Multi-vehicle Pile-up"/>
    <x v="9"/>
    <s v="Clear"/>
    <s v="Dry"/>
    <s v="Midday"/>
    <n v="3"/>
    <s v="Minor"/>
    <d v="2022-04-22T00:00:00"/>
    <d v="1899-12-30T20:46:00"/>
    <n v="3"/>
    <s v="Minor"/>
    <d v="2022-04-22T00:00:00"/>
    <d v="1899-12-30T20:46:00"/>
    <d v="2022-04-22T20:46:00"/>
    <s v="Apr,2022"/>
    <n v="2022"/>
    <s v="Fri"/>
    <n v="20"/>
    <s v="NO"/>
    <n v="1"/>
  </r>
  <r>
    <x v="2687"/>
    <s v="Pedestrian Involved"/>
    <x v="6"/>
    <s v="Windy"/>
    <s v="Dry"/>
    <s v="Midday"/>
    <n v="4"/>
    <s v="Moderate"/>
    <d v="2022-04-22T00:00:00"/>
    <d v="1899-12-30T20:47:00"/>
    <n v="4"/>
    <s v="Moderate"/>
    <d v="2022-04-22T00:00:00"/>
    <d v="1899-12-30T20:47:00"/>
    <d v="2022-04-22T20:47:00"/>
    <s v="Apr,2022"/>
    <n v="2022"/>
    <s v="Fri"/>
    <n v="20"/>
    <s v="NO"/>
    <n v="2"/>
  </r>
  <r>
    <x v="2688"/>
    <s v="Single Vehicle Accident"/>
    <x v="5"/>
    <s v="Windy"/>
    <s v="Dry"/>
    <s v="Evening Rush"/>
    <n v="3"/>
    <s v="Fatal"/>
    <d v="2022-04-23T00:00:00"/>
    <d v="1899-12-30T20:48:00"/>
    <n v="3"/>
    <s v="Fatal"/>
    <d v="2022-04-23T00:00:00"/>
    <d v="1899-12-30T20:48:00"/>
    <d v="2022-04-23T20:48:00"/>
    <s v="Apr,2022"/>
    <n v="2022"/>
    <s v="Sat"/>
    <n v="20"/>
    <s v="NO"/>
    <n v="5"/>
  </r>
  <r>
    <x v="2689"/>
    <s v="Single Vehicle Accident"/>
    <x v="2"/>
    <s v="Rain"/>
    <s v="Icy"/>
    <s v="Night"/>
    <n v="4"/>
    <s v="Moderate"/>
    <d v="2022-04-23T00:00:00"/>
    <d v="1899-12-30T20:49:00"/>
    <n v="4"/>
    <s v="Moderate"/>
    <d v="2022-04-23T00:00:00"/>
    <d v="1899-12-30T20:49:00"/>
    <d v="2022-04-23T20:49:00"/>
    <s v="Apr,2022"/>
    <n v="2022"/>
    <s v="Sat"/>
    <n v="20"/>
    <s v="NO"/>
    <n v="2"/>
  </r>
  <r>
    <x v="2690"/>
    <s v="Head-on Collision"/>
    <x v="7"/>
    <s v="Windy"/>
    <s v="Snow-covered"/>
    <s v="Evening Rush"/>
    <n v="2"/>
    <s v="Severe"/>
    <d v="2022-04-23T00:00:00"/>
    <d v="1899-12-30T20:50:00"/>
    <n v="2"/>
    <s v="Severe"/>
    <d v="2022-04-23T00:00:00"/>
    <d v="1899-12-30T20:50:00"/>
    <d v="2022-04-23T20:50:00"/>
    <s v="Apr,2022"/>
    <n v="2022"/>
    <s v="Sat"/>
    <n v="20"/>
    <s v="NO"/>
    <n v="3"/>
  </r>
  <r>
    <x v="2691"/>
    <s v="Side-impact Collision"/>
    <x v="3"/>
    <s v="Snow"/>
    <s v="Wet"/>
    <s v="Evening Rush"/>
    <n v="5"/>
    <s v="Fatal"/>
    <d v="2022-04-23T00:00:00"/>
    <d v="1899-12-30T20:51:00"/>
    <n v="5"/>
    <s v="Fatal"/>
    <d v="2022-04-23T00:00:00"/>
    <d v="1899-12-30T20:51:00"/>
    <d v="2022-04-23T20:51:00"/>
    <s v="Apr,2022"/>
    <n v="2022"/>
    <s v="Sat"/>
    <n v="20"/>
    <s v="NO"/>
    <n v="5"/>
  </r>
  <r>
    <x v="2692"/>
    <s v="Head-on Collision"/>
    <x v="8"/>
    <s v="Snow"/>
    <s v="Snow-covered"/>
    <s v="Evening Rush"/>
    <n v="3"/>
    <s v="Minor"/>
    <d v="2022-04-23T00:00:00"/>
    <d v="1899-12-30T20:52:00"/>
    <n v="3"/>
    <s v="Minor"/>
    <d v="2022-04-23T00:00:00"/>
    <d v="1899-12-30T20:52:00"/>
    <d v="2022-04-23T20:52:00"/>
    <s v="Apr,2022"/>
    <n v="2022"/>
    <s v="Sat"/>
    <n v="20"/>
    <s v="NO"/>
    <n v="1"/>
  </r>
  <r>
    <x v="2693"/>
    <s v="Rear-end Collision"/>
    <x v="6"/>
    <s v="Fog"/>
    <s v="Snow-covered"/>
    <s v="Morning Rush"/>
    <n v="2"/>
    <s v="Fatal"/>
    <d v="2022-04-23T00:00:00"/>
    <d v="1899-12-30T20:53:00"/>
    <n v="2"/>
    <s v="Fatal"/>
    <d v="2022-04-23T00:00:00"/>
    <d v="1899-12-30T20:53:00"/>
    <d v="2022-04-23T20:53:00"/>
    <s v="Apr,2022"/>
    <n v="2022"/>
    <s v="Sat"/>
    <n v="20"/>
    <s v="NO"/>
    <n v="5"/>
  </r>
  <r>
    <x v="2694"/>
    <s v="Head-on Collision"/>
    <x v="9"/>
    <s v="Fog"/>
    <s v="Snow-covered"/>
    <s v="Midday"/>
    <n v="3"/>
    <s v="Fatal"/>
    <d v="2022-04-23T00:00:00"/>
    <d v="1899-12-30T20:54:00"/>
    <n v="3"/>
    <s v="Fatal"/>
    <d v="2022-04-23T00:00:00"/>
    <d v="1899-12-30T20:54:00"/>
    <d v="2022-04-23T20:54:00"/>
    <s v="Apr,2022"/>
    <n v="2022"/>
    <s v="Sat"/>
    <n v="20"/>
    <s v="NO"/>
    <n v="5"/>
  </r>
  <r>
    <x v="2695"/>
    <s v="Multi-vehicle Pile-up"/>
    <x v="4"/>
    <s v="Snow"/>
    <s v="Icy"/>
    <s v="Evening Rush"/>
    <n v="2"/>
    <s v="Fatal"/>
    <d v="2022-04-23T00:00:00"/>
    <d v="1899-12-30T20:55:00"/>
    <n v="2"/>
    <s v="Fatal"/>
    <d v="2022-04-23T00:00:00"/>
    <d v="1899-12-30T20:55:00"/>
    <d v="2022-04-23T20:55:00"/>
    <s v="Apr,2022"/>
    <n v="2022"/>
    <s v="Sat"/>
    <n v="20"/>
    <s v="NO"/>
    <n v="5"/>
  </r>
  <r>
    <x v="2696"/>
    <s v="Rear-end Collision"/>
    <x v="6"/>
    <s v="Rain"/>
    <s v="Snow-covered"/>
    <s v="Night"/>
    <n v="2"/>
    <s v="Severe"/>
    <d v="2022-04-23T00:00:00"/>
    <d v="1899-12-30T20:56:00"/>
    <n v="2"/>
    <s v="Severe"/>
    <d v="2022-04-23T00:00:00"/>
    <d v="1899-12-30T20:56:00"/>
    <d v="2022-04-23T20:56:00"/>
    <s v="Apr,2022"/>
    <n v="2022"/>
    <s v="Sat"/>
    <n v="20"/>
    <s v="NO"/>
    <n v="3"/>
  </r>
  <r>
    <x v="2697"/>
    <s v="Head-on Collision"/>
    <x v="1"/>
    <s v="Clear"/>
    <s v="Wet"/>
    <s v="Midday"/>
    <n v="5"/>
    <s v="Moderate"/>
    <d v="2022-04-23T00:00:00"/>
    <d v="1899-12-30T20:57:00"/>
    <n v="5"/>
    <s v="Moderate"/>
    <d v="2022-04-23T00:00:00"/>
    <d v="1899-12-30T20:57:00"/>
    <d v="2022-04-23T20:57:00"/>
    <s v="Apr,2022"/>
    <n v="2022"/>
    <s v="Sat"/>
    <n v="20"/>
    <s v="NO"/>
    <n v="2"/>
  </r>
  <r>
    <x v="2698"/>
    <s v="Single Vehicle Accident"/>
    <x v="6"/>
    <s v="Fog"/>
    <s v="Icy"/>
    <s v="Night"/>
    <n v="5"/>
    <s v="Moderate"/>
    <d v="2022-04-23T00:00:00"/>
    <d v="1899-12-30T20:58:00"/>
    <n v="5"/>
    <s v="Moderate"/>
    <d v="2022-04-23T00:00:00"/>
    <d v="1899-12-30T20:58:00"/>
    <d v="2022-04-23T20:58:00"/>
    <s v="Apr,2022"/>
    <n v="2022"/>
    <s v="Sat"/>
    <n v="20"/>
    <s v="NO"/>
    <n v="2"/>
  </r>
  <r>
    <x v="2699"/>
    <s v="Multi-vehicle Pile-up"/>
    <x v="6"/>
    <s v="Fog"/>
    <s v="Snow-covered"/>
    <s v="Morning Rush"/>
    <n v="5"/>
    <s v="Moderate"/>
    <d v="2022-04-23T00:00:00"/>
    <d v="1899-12-30T20:59:00"/>
    <n v="5"/>
    <s v="Moderate"/>
    <d v="2022-04-23T00:00:00"/>
    <d v="1899-12-30T20:59:00"/>
    <d v="2022-04-23T20:59:00"/>
    <s v="Apr,2022"/>
    <n v="2022"/>
    <s v="Sat"/>
    <n v="20"/>
    <s v="NO"/>
    <n v="2"/>
  </r>
  <r>
    <x v="2700"/>
    <s v="Head-on Collision"/>
    <x v="8"/>
    <s v="Clear"/>
    <s v="Icy"/>
    <s v="Night"/>
    <n v="2"/>
    <s v="Fatal"/>
    <d v="2022-04-23T00:00:00"/>
    <d v="1899-12-30T21:00:00"/>
    <n v="2"/>
    <s v="Fatal"/>
    <d v="2022-04-23T00:00:00"/>
    <d v="1899-12-30T21:00:00"/>
    <d v="2022-04-23T21:00:00"/>
    <s v="Apr,2022"/>
    <n v="2022"/>
    <s v="Sat"/>
    <n v="21"/>
    <s v="NO"/>
    <n v="5"/>
  </r>
  <r>
    <x v="2701"/>
    <s v="Multi-vehicle Pile-up"/>
    <x v="4"/>
    <s v="Fog"/>
    <s v="Wet"/>
    <s v="Evening Rush"/>
    <n v="3"/>
    <s v="Fatal"/>
    <d v="2022-04-23T00:00:00"/>
    <d v="1899-12-30T21:01:00"/>
    <n v="3"/>
    <s v="Fatal"/>
    <d v="2022-04-23T00:00:00"/>
    <d v="1899-12-30T21:01:00"/>
    <d v="2022-04-23T21:01:00"/>
    <s v="Apr,2022"/>
    <n v="2022"/>
    <s v="Sat"/>
    <n v="21"/>
    <s v="NO"/>
    <n v="5"/>
  </r>
  <r>
    <x v="2702"/>
    <s v="Single Vehicle Accident"/>
    <x v="9"/>
    <s v="Windy"/>
    <s v="Dry"/>
    <s v="Midday"/>
    <n v="2"/>
    <s v="Moderate"/>
    <d v="2022-04-23T00:00:00"/>
    <d v="1899-12-30T21:02:00"/>
    <n v="2"/>
    <s v="Moderate"/>
    <d v="2022-04-23T00:00:00"/>
    <d v="1899-12-30T21:02:00"/>
    <d v="2022-04-23T21:02:00"/>
    <s v="Apr,2022"/>
    <n v="2022"/>
    <s v="Sat"/>
    <n v="21"/>
    <s v="NO"/>
    <n v="2"/>
  </r>
  <r>
    <x v="2703"/>
    <s v="Side-impact Collision"/>
    <x v="1"/>
    <s v="Rain"/>
    <s v="Wet"/>
    <s v="Morning Rush"/>
    <n v="4"/>
    <s v="Minor"/>
    <d v="2022-04-23T00:00:00"/>
    <d v="1899-12-30T21:03:00"/>
    <n v="4"/>
    <s v="Minor"/>
    <d v="2022-04-23T00:00:00"/>
    <d v="1899-12-30T21:03:00"/>
    <d v="2022-04-23T21:03:00"/>
    <s v="Apr,2022"/>
    <n v="2022"/>
    <s v="Sat"/>
    <n v="21"/>
    <s v="NO"/>
    <n v="1"/>
  </r>
  <r>
    <x v="2704"/>
    <s v="Side-impact Collision"/>
    <x v="9"/>
    <s v="Rain"/>
    <s v="Icy"/>
    <s v="Night"/>
    <n v="4"/>
    <s v="Severe"/>
    <d v="2022-04-23T00:00:00"/>
    <d v="1899-12-30T21:04:00"/>
    <n v="4"/>
    <s v="Severe"/>
    <d v="2022-04-23T00:00:00"/>
    <d v="1899-12-30T21:04:00"/>
    <d v="2022-04-23T21:04:00"/>
    <s v="Apr,2022"/>
    <n v="2022"/>
    <s v="Sat"/>
    <n v="21"/>
    <s v="NO"/>
    <n v="3"/>
  </r>
  <r>
    <x v="2705"/>
    <s v="Pedestrian Involved"/>
    <x v="5"/>
    <s v="Clear"/>
    <s v="Snow-covered"/>
    <s v="Morning Rush"/>
    <n v="2"/>
    <s v="Fatal"/>
    <d v="2022-04-23T00:00:00"/>
    <d v="1899-12-30T21:05:00"/>
    <n v="2"/>
    <s v="Fatal"/>
    <d v="2022-04-23T00:00:00"/>
    <d v="1899-12-30T21:05:00"/>
    <d v="2022-04-23T21:05:00"/>
    <s v="Apr,2022"/>
    <n v="2022"/>
    <s v="Sat"/>
    <n v="21"/>
    <s v="NO"/>
    <n v="5"/>
  </r>
  <r>
    <x v="2706"/>
    <s v="Head-on Collision"/>
    <x v="1"/>
    <s v="Clear"/>
    <s v="Dry"/>
    <s v="Morning Rush"/>
    <n v="1"/>
    <s v="Minor"/>
    <d v="2022-04-23T00:00:00"/>
    <d v="1899-12-30T21:06:00"/>
    <n v="1"/>
    <s v="Minor"/>
    <d v="2022-04-23T00:00:00"/>
    <d v="1899-12-30T21:06:00"/>
    <d v="2022-04-23T21:06:00"/>
    <s v="Apr,2022"/>
    <n v="2022"/>
    <s v="Sat"/>
    <n v="21"/>
    <s v="NO"/>
    <n v="1"/>
  </r>
  <r>
    <x v="2707"/>
    <s v="Pedestrian Involved"/>
    <x v="1"/>
    <s v="Snow"/>
    <s v="Snow-covered"/>
    <s v="Night"/>
    <n v="4"/>
    <s v="Minor"/>
    <d v="2022-04-23T00:00:00"/>
    <d v="1899-12-30T21:07:00"/>
    <n v="4"/>
    <s v="Minor"/>
    <d v="2022-04-23T00:00:00"/>
    <d v="1899-12-30T21:07:00"/>
    <d v="2022-04-23T21:07:00"/>
    <s v="Apr,2022"/>
    <n v="2022"/>
    <s v="Sat"/>
    <n v="21"/>
    <s v="NO"/>
    <n v="1"/>
  </r>
  <r>
    <x v="2708"/>
    <s v="Multi-vehicle Pile-up"/>
    <x v="7"/>
    <s v="Clear"/>
    <s v="Icy"/>
    <s v="Evening Rush"/>
    <n v="4"/>
    <s v="Moderate"/>
    <d v="2022-04-23T00:00:00"/>
    <d v="1899-12-30T21:08:00"/>
    <n v="4"/>
    <s v="Moderate"/>
    <d v="2022-04-23T00:00:00"/>
    <d v="1899-12-30T21:08:00"/>
    <d v="2022-04-23T21:08:00"/>
    <s v="Apr,2022"/>
    <n v="2022"/>
    <s v="Sat"/>
    <n v="21"/>
    <s v="NO"/>
    <n v="2"/>
  </r>
  <r>
    <x v="2709"/>
    <s v="Head-on Collision"/>
    <x v="4"/>
    <s v="Rain"/>
    <s v="Wet"/>
    <s v="Morning Rush"/>
    <n v="3"/>
    <s v="Moderate"/>
    <d v="2022-04-23T00:00:00"/>
    <d v="1899-12-30T21:09:00"/>
    <n v="3"/>
    <s v="Moderate"/>
    <d v="2022-04-23T00:00:00"/>
    <d v="1899-12-30T21:09:00"/>
    <d v="2022-04-23T21:09:00"/>
    <s v="Apr,2022"/>
    <n v="2022"/>
    <s v="Sat"/>
    <n v="21"/>
    <s v="NO"/>
    <n v="2"/>
  </r>
  <r>
    <x v="2710"/>
    <s v="Side-impact Collision"/>
    <x v="5"/>
    <s v="Clear"/>
    <s v="Dry"/>
    <s v="Midday"/>
    <n v="5"/>
    <s v="Fatal"/>
    <d v="2022-04-23T00:00:00"/>
    <d v="1899-12-30T21:10:00"/>
    <n v="5"/>
    <s v="Fatal"/>
    <d v="2022-04-23T00:00:00"/>
    <d v="1899-12-30T21:10:00"/>
    <d v="2022-04-23T21:10:00"/>
    <s v="Apr,2022"/>
    <n v="2022"/>
    <s v="Sat"/>
    <n v="21"/>
    <s v="NO"/>
    <n v="5"/>
  </r>
  <r>
    <x v="2711"/>
    <s v="Rear-end Collision"/>
    <x v="0"/>
    <s v="Rain"/>
    <s v="Wet"/>
    <s v="Evening Rush"/>
    <n v="1"/>
    <s v="Fatal"/>
    <d v="2022-04-23T00:00:00"/>
    <d v="1899-12-30T21:11:00"/>
    <n v="1"/>
    <s v="Fatal"/>
    <d v="2022-04-23T00:00:00"/>
    <d v="1899-12-30T21:11:00"/>
    <d v="2022-04-23T21:11:00"/>
    <s v="Apr,2022"/>
    <n v="2022"/>
    <s v="Sat"/>
    <n v="21"/>
    <s v="NO"/>
    <n v="5"/>
  </r>
  <r>
    <x v="2712"/>
    <s v="Pedestrian Involved"/>
    <x v="7"/>
    <s v="Snow"/>
    <s v="Wet"/>
    <s v="Midday"/>
    <n v="1"/>
    <s v="Moderate"/>
    <d v="2022-04-24T00:00:00"/>
    <d v="1899-12-30T21:12:00"/>
    <n v="1"/>
    <s v="Moderate"/>
    <d v="2022-04-24T00:00:00"/>
    <d v="1899-12-30T21:12:00"/>
    <d v="2022-04-24T21:12:00"/>
    <s v="Apr,2022"/>
    <n v="2022"/>
    <s v="Sun"/>
    <n v="21"/>
    <s v="NO"/>
    <n v="2"/>
  </r>
  <r>
    <x v="2713"/>
    <s v="Multi-vehicle Pile-up"/>
    <x v="8"/>
    <s v="Snow"/>
    <s v="Snow-covered"/>
    <s v="Morning Rush"/>
    <n v="3"/>
    <s v="Fatal"/>
    <d v="2022-04-24T00:00:00"/>
    <d v="1899-12-30T21:13:00"/>
    <n v="3"/>
    <s v="Fatal"/>
    <d v="2022-04-24T00:00:00"/>
    <d v="1899-12-30T21:13:00"/>
    <d v="2022-04-24T21:13:00"/>
    <s v="Apr,2022"/>
    <n v="2022"/>
    <s v="Sun"/>
    <n v="21"/>
    <s v="NO"/>
    <n v="5"/>
  </r>
  <r>
    <x v="2714"/>
    <s v="Pedestrian Involved"/>
    <x v="1"/>
    <s v="Rain"/>
    <s v="Icy"/>
    <s v="Night"/>
    <n v="5"/>
    <s v="Minor"/>
    <d v="2022-04-24T00:00:00"/>
    <d v="1899-12-30T21:14:00"/>
    <n v="5"/>
    <s v="Minor"/>
    <d v="2022-04-24T00:00:00"/>
    <d v="1899-12-30T21:14:00"/>
    <d v="2022-04-24T21:14:00"/>
    <s v="Apr,2022"/>
    <n v="2022"/>
    <s v="Sun"/>
    <n v="21"/>
    <s v="NO"/>
    <n v="1"/>
  </r>
  <r>
    <x v="2715"/>
    <s v="Side-impact Collision"/>
    <x v="2"/>
    <s v="Snow"/>
    <s v="Wet"/>
    <s v="Midday"/>
    <n v="3"/>
    <s v="Moderate"/>
    <d v="2022-04-24T00:00:00"/>
    <d v="1899-12-30T21:15:00"/>
    <n v="3"/>
    <s v="Moderate"/>
    <d v="2022-04-24T00:00:00"/>
    <d v="1899-12-30T21:15:00"/>
    <d v="2022-04-24T21:15:00"/>
    <s v="Apr,2022"/>
    <n v="2022"/>
    <s v="Sun"/>
    <n v="21"/>
    <s v="NO"/>
    <n v="2"/>
  </r>
  <r>
    <x v="2716"/>
    <s v="Side-impact Collision"/>
    <x v="9"/>
    <s v="Clear"/>
    <s v="Wet"/>
    <s v="Night"/>
    <n v="4"/>
    <s v="Moderate"/>
    <d v="2022-04-24T00:00:00"/>
    <d v="1899-12-30T21:16:00"/>
    <n v="4"/>
    <s v="Moderate"/>
    <d v="2022-04-24T00:00:00"/>
    <d v="1899-12-30T21:16:00"/>
    <d v="2022-04-24T21:16:00"/>
    <s v="Apr,2022"/>
    <n v="2022"/>
    <s v="Sun"/>
    <n v="21"/>
    <s v="NO"/>
    <n v="2"/>
  </r>
  <r>
    <x v="2717"/>
    <s v="Rear-end Collision"/>
    <x v="9"/>
    <s v="Fog"/>
    <s v="Snow-covered"/>
    <s v="Night"/>
    <n v="4"/>
    <s v="Moderate"/>
    <d v="2022-04-24T00:00:00"/>
    <d v="1899-12-30T21:17:00"/>
    <n v="4"/>
    <s v="Moderate"/>
    <d v="2022-04-24T00:00:00"/>
    <d v="1899-12-30T21:17:00"/>
    <d v="2022-04-24T21:17:00"/>
    <s v="Apr,2022"/>
    <n v="2022"/>
    <s v="Sun"/>
    <n v="21"/>
    <s v="NO"/>
    <n v="2"/>
  </r>
  <r>
    <x v="2718"/>
    <s v="Multi-vehicle Pile-up"/>
    <x v="7"/>
    <s v="Rain"/>
    <s v="Dry"/>
    <s v="Evening Rush"/>
    <n v="5"/>
    <s v="Minor"/>
    <d v="2022-04-24T00:00:00"/>
    <d v="1899-12-30T21:18:00"/>
    <n v="5"/>
    <s v="Minor"/>
    <d v="2022-04-24T00:00:00"/>
    <d v="1899-12-30T21:18:00"/>
    <d v="2022-04-24T21:18:00"/>
    <s v="Apr,2022"/>
    <n v="2022"/>
    <s v="Sun"/>
    <n v="21"/>
    <s v="NO"/>
    <n v="1"/>
  </r>
  <r>
    <x v="2719"/>
    <s v="Pedestrian Involved"/>
    <x v="7"/>
    <s v="Windy"/>
    <s v="Dry"/>
    <s v="Midday"/>
    <n v="4"/>
    <s v="Fatal"/>
    <d v="2022-04-24T00:00:00"/>
    <d v="1899-12-30T21:19:00"/>
    <n v="4"/>
    <s v="Fatal"/>
    <d v="2022-04-24T00:00:00"/>
    <d v="1899-12-30T21:19:00"/>
    <d v="2022-04-24T21:19:00"/>
    <s v="Apr,2022"/>
    <n v="2022"/>
    <s v="Sun"/>
    <n v="21"/>
    <s v="NO"/>
    <n v="5"/>
  </r>
  <r>
    <x v="2720"/>
    <s v="Side-impact Collision"/>
    <x v="6"/>
    <s v="Windy"/>
    <s v="Icy"/>
    <s v="Midday"/>
    <n v="5"/>
    <s v="Severe"/>
    <d v="2022-04-24T00:00:00"/>
    <d v="1899-12-30T21:20:00"/>
    <n v="5"/>
    <s v="Severe"/>
    <d v="2022-04-24T00:00:00"/>
    <d v="1899-12-30T21:20:00"/>
    <d v="2022-04-24T21:20:00"/>
    <s v="Apr,2022"/>
    <n v="2022"/>
    <s v="Sun"/>
    <n v="21"/>
    <s v="NO"/>
    <n v="3"/>
  </r>
  <r>
    <x v="2721"/>
    <s v="Multi-vehicle Pile-up"/>
    <x v="2"/>
    <s v="Windy"/>
    <s v="Icy"/>
    <s v="Midday"/>
    <n v="2"/>
    <s v="Severe"/>
    <d v="2022-04-24T00:00:00"/>
    <d v="1899-12-30T21:21:00"/>
    <n v="2"/>
    <s v="Severe"/>
    <d v="2022-04-24T00:00:00"/>
    <d v="1899-12-30T21:21:00"/>
    <d v="2022-04-24T21:21:00"/>
    <s v="Apr,2022"/>
    <n v="2022"/>
    <s v="Sun"/>
    <n v="21"/>
    <s v="NO"/>
    <n v="3"/>
  </r>
  <r>
    <x v="2722"/>
    <s v="Side-impact Collision"/>
    <x v="3"/>
    <s v="Fog"/>
    <s v="Icy"/>
    <s v="Night"/>
    <n v="1"/>
    <s v="Minor"/>
    <d v="2022-04-24T00:00:00"/>
    <d v="1899-12-30T21:22:00"/>
    <n v="1"/>
    <s v="Minor"/>
    <d v="2022-04-24T00:00:00"/>
    <d v="1899-12-30T21:22:00"/>
    <d v="2022-04-24T21:22:00"/>
    <s v="Apr,2022"/>
    <n v="2022"/>
    <s v="Sun"/>
    <n v="21"/>
    <s v="NO"/>
    <n v="1"/>
  </r>
  <r>
    <x v="2723"/>
    <s v="Rear-end Collision"/>
    <x v="1"/>
    <s v="Fog"/>
    <s v="Icy"/>
    <s v="Evening Rush"/>
    <n v="2"/>
    <s v="Fatal"/>
    <d v="2022-04-24T00:00:00"/>
    <d v="1899-12-30T21:23:00"/>
    <n v="2"/>
    <s v="Fatal"/>
    <d v="2022-04-24T00:00:00"/>
    <d v="1899-12-30T21:23:00"/>
    <d v="2022-04-24T21:23:00"/>
    <s v="Apr,2022"/>
    <n v="2022"/>
    <s v="Sun"/>
    <n v="21"/>
    <s v="NO"/>
    <n v="5"/>
  </r>
  <r>
    <x v="2724"/>
    <s v="Rear-end Collision"/>
    <x v="7"/>
    <s v="Snow"/>
    <s v="Dry"/>
    <s v="Night"/>
    <n v="1"/>
    <s v="Minor"/>
    <d v="2022-04-24T00:00:00"/>
    <d v="1899-12-30T21:24:00"/>
    <n v="1"/>
    <s v="Minor"/>
    <d v="2022-04-24T00:00:00"/>
    <d v="1899-12-30T21:24:00"/>
    <d v="2022-04-24T21:24:00"/>
    <s v="Apr,2022"/>
    <n v="2022"/>
    <s v="Sun"/>
    <n v="21"/>
    <s v="NO"/>
    <n v="1"/>
  </r>
  <r>
    <x v="2725"/>
    <s v="Single Vehicle Accident"/>
    <x v="9"/>
    <s v="Rain"/>
    <s v="Dry"/>
    <s v="Night"/>
    <n v="2"/>
    <s v="Fatal"/>
    <d v="2022-04-24T00:00:00"/>
    <d v="1899-12-30T21:25:00"/>
    <n v="2"/>
    <s v="Fatal"/>
    <d v="2022-04-24T00:00:00"/>
    <d v="1899-12-30T21:25:00"/>
    <d v="2022-04-24T21:25:00"/>
    <s v="Apr,2022"/>
    <n v="2022"/>
    <s v="Sun"/>
    <n v="21"/>
    <s v="NO"/>
    <n v="5"/>
  </r>
  <r>
    <x v="2726"/>
    <s v="Head-on Collision"/>
    <x v="6"/>
    <s v="Windy"/>
    <s v="Snow-covered"/>
    <s v="Morning Rush"/>
    <n v="5"/>
    <s v="Minor"/>
    <d v="2022-04-24T00:00:00"/>
    <d v="1899-12-30T21:26:00"/>
    <n v="5"/>
    <s v="Minor"/>
    <d v="2022-04-24T00:00:00"/>
    <d v="1899-12-30T21:26:00"/>
    <d v="2022-04-24T21:26:00"/>
    <s v="Apr,2022"/>
    <n v="2022"/>
    <s v="Sun"/>
    <n v="21"/>
    <s v="NO"/>
    <n v="1"/>
  </r>
  <r>
    <x v="2727"/>
    <s v="Multi-vehicle Pile-up"/>
    <x v="8"/>
    <s v="Clear"/>
    <s v="Wet"/>
    <s v="Evening Rush"/>
    <n v="3"/>
    <s v="Fatal"/>
    <d v="2022-04-24T00:00:00"/>
    <d v="1899-12-30T21:27:00"/>
    <n v="3"/>
    <s v="Fatal"/>
    <d v="2022-04-24T00:00:00"/>
    <d v="1899-12-30T21:27:00"/>
    <d v="2022-04-24T21:27:00"/>
    <s v="Apr,2022"/>
    <n v="2022"/>
    <s v="Sun"/>
    <n v="21"/>
    <s v="NO"/>
    <n v="5"/>
  </r>
  <r>
    <x v="2728"/>
    <s v="Single Vehicle Accident"/>
    <x v="2"/>
    <s v="Rain"/>
    <s v="Wet"/>
    <s v="Morning Rush"/>
    <n v="2"/>
    <s v="Fatal"/>
    <d v="2022-04-24T00:00:00"/>
    <d v="1899-12-30T21:28:00"/>
    <n v="2"/>
    <s v="Fatal"/>
    <d v="2022-04-24T00:00:00"/>
    <d v="1899-12-30T21:28:00"/>
    <d v="2022-04-24T21:28:00"/>
    <s v="Apr,2022"/>
    <n v="2022"/>
    <s v="Sun"/>
    <n v="21"/>
    <s v="NO"/>
    <n v="5"/>
  </r>
  <r>
    <x v="2729"/>
    <s v="Rear-end Collision"/>
    <x v="0"/>
    <s v="Rain"/>
    <s v="Wet"/>
    <s v="Midday"/>
    <n v="2"/>
    <s v="Minor"/>
    <d v="2022-04-24T00:00:00"/>
    <d v="1899-12-30T21:29:00"/>
    <n v="2"/>
    <s v="Minor"/>
    <d v="2022-04-24T00:00:00"/>
    <d v="1899-12-30T21:29:00"/>
    <d v="2022-04-24T21:29:00"/>
    <s v="Apr,2022"/>
    <n v="2022"/>
    <s v="Sun"/>
    <n v="21"/>
    <s v="NO"/>
    <n v="1"/>
  </r>
  <r>
    <x v="2730"/>
    <s v="Multi-vehicle Pile-up"/>
    <x v="0"/>
    <s v="Fog"/>
    <s v="Icy"/>
    <s v="Morning Rush"/>
    <n v="4"/>
    <s v="Minor"/>
    <d v="2022-04-24T00:00:00"/>
    <d v="1899-12-30T21:30:00"/>
    <n v="4"/>
    <s v="Minor"/>
    <d v="2022-04-24T00:00:00"/>
    <d v="1899-12-30T21:30:00"/>
    <d v="2022-04-24T21:30:00"/>
    <s v="Apr,2022"/>
    <n v="2022"/>
    <s v="Sun"/>
    <n v="21"/>
    <s v="NO"/>
    <n v="1"/>
  </r>
  <r>
    <x v="2731"/>
    <s v="Side-impact Collision"/>
    <x v="4"/>
    <s v="Snow"/>
    <s v="Icy"/>
    <s v="Morning Rush"/>
    <n v="2"/>
    <s v="Severe"/>
    <d v="2022-04-24T00:00:00"/>
    <d v="1899-12-30T21:31:00"/>
    <n v="2"/>
    <s v="Severe"/>
    <d v="2022-04-24T00:00:00"/>
    <d v="1899-12-30T21:31:00"/>
    <d v="2022-04-24T21:31:00"/>
    <s v="Apr,2022"/>
    <n v="2022"/>
    <s v="Sun"/>
    <n v="21"/>
    <s v="NO"/>
    <n v="3"/>
  </r>
  <r>
    <x v="2732"/>
    <s v="Rear-end Collision"/>
    <x v="7"/>
    <s v="Snow"/>
    <s v="Snow-covered"/>
    <s v="Morning Rush"/>
    <n v="4"/>
    <s v="Minor"/>
    <d v="2022-04-24T00:00:00"/>
    <d v="1899-12-30T21:32:00"/>
    <n v="4"/>
    <s v="Minor"/>
    <d v="2022-04-24T00:00:00"/>
    <d v="1899-12-30T21:32:00"/>
    <d v="2022-04-24T21:32:00"/>
    <s v="Apr,2022"/>
    <n v="2022"/>
    <s v="Sun"/>
    <n v="21"/>
    <s v="NO"/>
    <n v="1"/>
  </r>
  <r>
    <x v="2733"/>
    <s v="Pedestrian Involved"/>
    <x v="1"/>
    <s v="Windy"/>
    <s v="Wet"/>
    <s v="Evening Rush"/>
    <n v="4"/>
    <s v="Moderate"/>
    <d v="2022-04-24T00:00:00"/>
    <d v="1899-12-30T21:33:00"/>
    <n v="4"/>
    <s v="Moderate"/>
    <d v="2022-04-24T00:00:00"/>
    <d v="1899-12-30T21:33:00"/>
    <d v="2022-04-24T21:33:00"/>
    <s v="Apr,2022"/>
    <n v="2022"/>
    <s v="Sun"/>
    <n v="21"/>
    <s v="NO"/>
    <n v="2"/>
  </r>
  <r>
    <x v="2734"/>
    <s v="Side-impact Collision"/>
    <x v="6"/>
    <s v="Windy"/>
    <s v="Snow-covered"/>
    <s v="Midday"/>
    <n v="4"/>
    <s v="Minor"/>
    <d v="2022-04-24T00:00:00"/>
    <d v="1899-12-30T21:34:00"/>
    <n v="4"/>
    <s v="Minor"/>
    <d v="2022-04-24T00:00:00"/>
    <d v="1899-12-30T21:34:00"/>
    <d v="2022-04-24T21:34:00"/>
    <s v="Apr,2022"/>
    <n v="2022"/>
    <s v="Sun"/>
    <n v="21"/>
    <s v="NO"/>
    <n v="1"/>
  </r>
  <r>
    <x v="2735"/>
    <s v="Single Vehicle Accident"/>
    <x v="0"/>
    <s v="Rain"/>
    <s v="Dry"/>
    <s v="Night"/>
    <n v="5"/>
    <s v="Minor"/>
    <d v="2022-04-24T00:00:00"/>
    <d v="1899-12-30T21:35:00"/>
    <n v="5"/>
    <s v="Minor"/>
    <d v="2022-04-24T00:00:00"/>
    <d v="1899-12-30T21:35:00"/>
    <d v="2022-04-24T21:35:00"/>
    <s v="Apr,2022"/>
    <n v="2022"/>
    <s v="Sun"/>
    <n v="21"/>
    <s v="NO"/>
    <n v="1"/>
  </r>
  <r>
    <x v="2736"/>
    <s v="Multi-vehicle Pile-up"/>
    <x v="2"/>
    <s v="Snow"/>
    <s v="Snow-covered"/>
    <s v="Morning Rush"/>
    <n v="5"/>
    <s v="Moderate"/>
    <d v="2022-04-25T00:00:00"/>
    <d v="1899-12-30T21:36:00"/>
    <n v="5"/>
    <s v="Moderate"/>
    <d v="2022-04-25T00:00:00"/>
    <d v="1899-12-30T21:36:00"/>
    <d v="2022-04-25T21:36:00"/>
    <s v="Apr,2022"/>
    <n v="2022"/>
    <s v="Mon"/>
    <n v="21"/>
    <s v="NO"/>
    <n v="2"/>
  </r>
  <r>
    <x v="2737"/>
    <s v="Single Vehicle Accident"/>
    <x v="0"/>
    <s v="Rain"/>
    <s v="Icy"/>
    <s v="Midday"/>
    <n v="2"/>
    <s v="Moderate"/>
    <d v="2022-04-25T00:00:00"/>
    <d v="1899-12-30T21:37:00"/>
    <n v="2"/>
    <s v="Moderate"/>
    <d v="2022-04-25T00:00:00"/>
    <d v="1899-12-30T21:37:00"/>
    <d v="2022-04-25T21:37:00"/>
    <s v="Apr,2022"/>
    <n v="2022"/>
    <s v="Mon"/>
    <n v="21"/>
    <s v="NO"/>
    <n v="2"/>
  </r>
  <r>
    <x v="2738"/>
    <s v="Single Vehicle Accident"/>
    <x v="6"/>
    <s v="Clear"/>
    <s v="Snow-covered"/>
    <s v="Midday"/>
    <n v="3"/>
    <s v="Severe"/>
    <d v="2022-04-25T00:00:00"/>
    <d v="1899-12-30T21:38:00"/>
    <n v="3"/>
    <s v="Severe"/>
    <d v="2022-04-25T00:00:00"/>
    <d v="1899-12-30T21:38:00"/>
    <d v="2022-04-25T21:38:00"/>
    <s v="Apr,2022"/>
    <n v="2022"/>
    <s v="Mon"/>
    <n v="21"/>
    <s v="NO"/>
    <n v="3"/>
  </r>
  <r>
    <x v="2739"/>
    <s v="Multi-vehicle Pile-up"/>
    <x v="9"/>
    <s v="Fog"/>
    <s v="Dry"/>
    <s v="Night"/>
    <n v="3"/>
    <s v="Severe"/>
    <d v="2022-04-25T00:00:00"/>
    <d v="1899-12-30T21:39:00"/>
    <n v="3"/>
    <s v="Severe"/>
    <d v="2022-04-25T00:00:00"/>
    <d v="1899-12-30T21:39:00"/>
    <d v="2022-04-25T21:39:00"/>
    <s v="Apr,2022"/>
    <n v="2022"/>
    <s v="Mon"/>
    <n v="21"/>
    <s v="NO"/>
    <n v="3"/>
  </r>
  <r>
    <x v="2740"/>
    <s v="Side-impact Collision"/>
    <x v="4"/>
    <s v="Snow"/>
    <s v="Icy"/>
    <s v="Midday"/>
    <n v="1"/>
    <s v="Minor"/>
    <d v="2022-04-25T00:00:00"/>
    <d v="1899-12-30T21:40:00"/>
    <n v="1"/>
    <s v="Minor"/>
    <d v="2022-04-25T00:00:00"/>
    <d v="1899-12-30T21:40:00"/>
    <d v="2022-04-25T21:40:00"/>
    <s v="Apr,2022"/>
    <n v="2022"/>
    <s v="Mon"/>
    <n v="21"/>
    <s v="NO"/>
    <n v="1"/>
  </r>
  <r>
    <x v="2741"/>
    <s v="Head-on Collision"/>
    <x v="3"/>
    <s v="Rain"/>
    <s v="Icy"/>
    <s v="Evening Rush"/>
    <n v="3"/>
    <s v="Fatal"/>
    <d v="2022-04-25T00:00:00"/>
    <d v="1899-12-30T21:41:00"/>
    <n v="3"/>
    <s v="Fatal"/>
    <d v="2022-04-25T00:00:00"/>
    <d v="1899-12-30T21:41:00"/>
    <d v="2022-04-25T21:41:00"/>
    <s v="Apr,2022"/>
    <n v="2022"/>
    <s v="Mon"/>
    <n v="21"/>
    <s v="NO"/>
    <n v="5"/>
  </r>
  <r>
    <x v="2742"/>
    <s v="Head-on Collision"/>
    <x v="5"/>
    <s v="Fog"/>
    <s v="Dry"/>
    <s v="Evening Rush"/>
    <n v="1"/>
    <s v="Fatal"/>
    <d v="2022-04-25T00:00:00"/>
    <d v="1899-12-30T21:42:00"/>
    <n v="1"/>
    <s v="Fatal"/>
    <d v="2022-04-25T00:00:00"/>
    <d v="1899-12-30T21:42:00"/>
    <d v="2022-04-25T21:42:00"/>
    <s v="Apr,2022"/>
    <n v="2022"/>
    <s v="Mon"/>
    <n v="21"/>
    <s v="NO"/>
    <n v="5"/>
  </r>
  <r>
    <x v="2743"/>
    <s v="Head-on Collision"/>
    <x v="2"/>
    <s v="Windy"/>
    <s v="Snow-covered"/>
    <s v="Midday"/>
    <n v="2"/>
    <s v="Fatal"/>
    <d v="2022-04-25T00:00:00"/>
    <d v="1899-12-30T21:43:00"/>
    <n v="2"/>
    <s v="Fatal"/>
    <d v="2022-04-25T00:00:00"/>
    <d v="1899-12-30T21:43:00"/>
    <d v="2022-04-25T21:43:00"/>
    <s v="Apr,2022"/>
    <n v="2022"/>
    <s v="Mon"/>
    <n v="21"/>
    <s v="NO"/>
    <n v="5"/>
  </r>
  <r>
    <x v="2744"/>
    <s v="Multi-vehicle Pile-up"/>
    <x v="1"/>
    <s v="Clear"/>
    <s v="Dry"/>
    <s v="Morning Rush"/>
    <n v="3"/>
    <s v="Moderate"/>
    <d v="2022-04-25T00:00:00"/>
    <d v="1899-12-30T21:44:00"/>
    <n v="3"/>
    <s v="Moderate"/>
    <d v="2022-04-25T00:00:00"/>
    <d v="1899-12-30T21:44:00"/>
    <d v="2022-04-25T21:44:00"/>
    <s v="Apr,2022"/>
    <n v="2022"/>
    <s v="Mon"/>
    <n v="21"/>
    <s v="NO"/>
    <n v="2"/>
  </r>
  <r>
    <x v="2745"/>
    <s v="Rear-end Collision"/>
    <x v="7"/>
    <s v="Rain"/>
    <s v="Snow-covered"/>
    <s v="Evening Rush"/>
    <n v="2"/>
    <s v="Minor"/>
    <d v="2022-04-25T00:00:00"/>
    <d v="1899-12-30T21:45:00"/>
    <n v="2"/>
    <s v="Minor"/>
    <d v="2022-04-25T00:00:00"/>
    <d v="1899-12-30T21:45:00"/>
    <d v="2022-04-25T21:45:00"/>
    <s v="Apr,2022"/>
    <n v="2022"/>
    <s v="Mon"/>
    <n v="21"/>
    <s v="NO"/>
    <n v="1"/>
  </r>
  <r>
    <x v="2746"/>
    <s v="Rear-end Collision"/>
    <x v="3"/>
    <s v="Snow"/>
    <s v="Snow-covered"/>
    <s v="Morning Rush"/>
    <n v="5"/>
    <s v="Fatal"/>
    <d v="2022-04-25T00:00:00"/>
    <d v="1899-12-30T21:46:00"/>
    <n v="5"/>
    <s v="Fatal"/>
    <d v="2022-04-25T00:00:00"/>
    <d v="1899-12-30T21:46:00"/>
    <d v="2022-04-25T21:46:00"/>
    <s v="Apr,2022"/>
    <n v="2022"/>
    <s v="Mon"/>
    <n v="21"/>
    <s v="NO"/>
    <n v="5"/>
  </r>
  <r>
    <x v="2747"/>
    <s v="Multi-vehicle Pile-up"/>
    <x v="4"/>
    <s v="Clear"/>
    <s v="Snow-covered"/>
    <s v="Midday"/>
    <n v="3"/>
    <s v="Moderate"/>
    <d v="2022-04-25T00:00:00"/>
    <d v="1899-12-30T21:47:00"/>
    <n v="3"/>
    <s v="Moderate"/>
    <d v="2022-04-25T00:00:00"/>
    <d v="1899-12-30T21:47:00"/>
    <d v="2022-04-25T21:47:00"/>
    <s v="Apr,2022"/>
    <n v="2022"/>
    <s v="Mon"/>
    <n v="21"/>
    <s v="NO"/>
    <n v="2"/>
  </r>
  <r>
    <x v="2748"/>
    <s v="Pedestrian Involved"/>
    <x v="7"/>
    <s v="Clear"/>
    <s v="Wet"/>
    <s v="Midday"/>
    <n v="3"/>
    <s v="Minor"/>
    <d v="2022-04-25T00:00:00"/>
    <d v="1899-12-30T21:48:00"/>
    <n v="3"/>
    <s v="Minor"/>
    <d v="2022-04-25T00:00:00"/>
    <d v="1899-12-30T21:48:00"/>
    <d v="2022-04-25T21:48:00"/>
    <s v="Apr,2022"/>
    <n v="2022"/>
    <s v="Mon"/>
    <n v="21"/>
    <s v="NO"/>
    <n v="1"/>
  </r>
  <r>
    <x v="2749"/>
    <s v="Side-impact Collision"/>
    <x v="6"/>
    <s v="Rain"/>
    <s v="Icy"/>
    <s v="Morning Rush"/>
    <n v="4"/>
    <s v="Moderate"/>
    <d v="2022-04-25T00:00:00"/>
    <d v="1899-12-30T21:49:00"/>
    <n v="4"/>
    <s v="Moderate"/>
    <d v="2022-04-25T00:00:00"/>
    <d v="1899-12-30T21:49:00"/>
    <d v="2022-04-25T21:49:00"/>
    <s v="Apr,2022"/>
    <n v="2022"/>
    <s v="Mon"/>
    <n v="21"/>
    <s v="NO"/>
    <n v="2"/>
  </r>
  <r>
    <x v="2750"/>
    <s v="Pedestrian Involved"/>
    <x v="0"/>
    <s v="Clear"/>
    <s v="Wet"/>
    <s v="Morning Rush"/>
    <n v="1"/>
    <s v="Moderate"/>
    <d v="2022-04-25T00:00:00"/>
    <d v="1899-12-30T21:50:00"/>
    <n v="1"/>
    <s v="Moderate"/>
    <d v="2022-04-25T00:00:00"/>
    <d v="1899-12-30T21:50:00"/>
    <d v="2022-04-25T21:50:00"/>
    <s v="Apr,2022"/>
    <n v="2022"/>
    <s v="Mon"/>
    <n v="21"/>
    <s v="NO"/>
    <n v="2"/>
  </r>
  <r>
    <x v="2751"/>
    <s v="Multi-vehicle Pile-up"/>
    <x v="9"/>
    <s v="Snow"/>
    <s v="Snow-covered"/>
    <s v="Evening Rush"/>
    <n v="2"/>
    <s v="Moderate"/>
    <d v="2022-04-25T00:00:00"/>
    <d v="1899-12-30T21:51:00"/>
    <n v="2"/>
    <s v="Moderate"/>
    <d v="2022-04-25T00:00:00"/>
    <d v="1899-12-30T21:51:00"/>
    <d v="2022-04-25T21:51:00"/>
    <s v="Apr,2022"/>
    <n v="2022"/>
    <s v="Mon"/>
    <n v="21"/>
    <s v="NO"/>
    <n v="2"/>
  </r>
  <r>
    <x v="2752"/>
    <s v="Multi-vehicle Pile-up"/>
    <x v="6"/>
    <s v="Rain"/>
    <s v="Icy"/>
    <s v="Night"/>
    <n v="1"/>
    <s v="Minor"/>
    <d v="2022-04-25T00:00:00"/>
    <d v="1899-12-30T21:52:00"/>
    <n v="1"/>
    <s v="Minor"/>
    <d v="2022-04-25T00:00:00"/>
    <d v="1899-12-30T21:52:00"/>
    <d v="2022-04-25T21:52:00"/>
    <s v="Apr,2022"/>
    <n v="2022"/>
    <s v="Mon"/>
    <n v="21"/>
    <s v="NO"/>
    <n v="1"/>
  </r>
  <r>
    <x v="2753"/>
    <s v="Rear-end Collision"/>
    <x v="9"/>
    <s v="Fog"/>
    <s v="Icy"/>
    <s v="Night"/>
    <n v="5"/>
    <s v="Moderate"/>
    <d v="2022-04-25T00:00:00"/>
    <d v="1899-12-30T21:53:00"/>
    <n v="5"/>
    <s v="Moderate"/>
    <d v="2022-04-25T00:00:00"/>
    <d v="1899-12-30T21:53:00"/>
    <d v="2022-04-25T21:53:00"/>
    <s v="Apr,2022"/>
    <n v="2022"/>
    <s v="Mon"/>
    <n v="21"/>
    <s v="NO"/>
    <n v="2"/>
  </r>
  <r>
    <x v="2754"/>
    <s v="Side-impact Collision"/>
    <x v="3"/>
    <s v="Clear"/>
    <s v="Dry"/>
    <s v="Midday"/>
    <n v="4"/>
    <s v="Fatal"/>
    <d v="2022-04-25T00:00:00"/>
    <d v="1899-12-30T21:54:00"/>
    <n v="4"/>
    <s v="Fatal"/>
    <d v="2022-04-25T00:00:00"/>
    <d v="1899-12-30T21:54:00"/>
    <d v="2022-04-25T21:54:00"/>
    <s v="Apr,2022"/>
    <n v="2022"/>
    <s v="Mon"/>
    <n v="21"/>
    <s v="NO"/>
    <n v="5"/>
  </r>
  <r>
    <x v="2755"/>
    <s v="Single Vehicle Accident"/>
    <x v="5"/>
    <s v="Snow"/>
    <s v="Wet"/>
    <s v="Morning Rush"/>
    <n v="2"/>
    <s v="Moderate"/>
    <d v="2022-04-25T00:00:00"/>
    <d v="1899-12-30T21:55:00"/>
    <n v="2"/>
    <s v="Moderate"/>
    <d v="2022-04-25T00:00:00"/>
    <d v="1899-12-30T21:55:00"/>
    <d v="2022-04-25T21:55:00"/>
    <s v="Apr,2022"/>
    <n v="2022"/>
    <s v="Mon"/>
    <n v="21"/>
    <s v="NO"/>
    <n v="2"/>
  </r>
  <r>
    <x v="2756"/>
    <s v="Side-impact Collision"/>
    <x v="1"/>
    <s v="Windy"/>
    <s v="Icy"/>
    <s v="Evening Rush"/>
    <n v="1"/>
    <s v="Minor"/>
    <d v="2022-04-25T00:00:00"/>
    <d v="1899-12-30T21:56:00"/>
    <n v="1"/>
    <s v="Minor"/>
    <d v="2022-04-25T00:00:00"/>
    <d v="1899-12-30T21:56:00"/>
    <d v="2022-04-25T21:56:00"/>
    <s v="Apr,2022"/>
    <n v="2022"/>
    <s v="Mon"/>
    <n v="21"/>
    <s v="NO"/>
    <n v="1"/>
  </r>
  <r>
    <x v="2757"/>
    <s v="Rear-end Collision"/>
    <x v="3"/>
    <s v="Snow"/>
    <s v="Snow-covered"/>
    <s v="Evening Rush"/>
    <n v="5"/>
    <s v="Minor"/>
    <d v="2022-04-25T00:00:00"/>
    <d v="1899-12-30T21:57:00"/>
    <n v="5"/>
    <s v="Minor"/>
    <d v="2022-04-25T00:00:00"/>
    <d v="1899-12-30T21:57:00"/>
    <d v="2022-04-25T21:57:00"/>
    <s v="Apr,2022"/>
    <n v="2022"/>
    <s v="Mon"/>
    <n v="21"/>
    <s v="NO"/>
    <n v="1"/>
  </r>
  <r>
    <x v="2758"/>
    <s v="Single Vehicle Accident"/>
    <x v="1"/>
    <s v="Fog"/>
    <s v="Icy"/>
    <s v="Morning Rush"/>
    <n v="5"/>
    <s v="Severe"/>
    <d v="2022-04-25T00:00:00"/>
    <d v="1899-12-30T21:58:00"/>
    <n v="5"/>
    <s v="Severe"/>
    <d v="2022-04-25T00:00:00"/>
    <d v="1899-12-30T21:58:00"/>
    <d v="2022-04-25T21:58:00"/>
    <s v="Apr,2022"/>
    <n v="2022"/>
    <s v="Mon"/>
    <n v="21"/>
    <s v="NO"/>
    <n v="3"/>
  </r>
  <r>
    <x v="2759"/>
    <s v="Single Vehicle Accident"/>
    <x v="8"/>
    <s v="Fog"/>
    <s v="Dry"/>
    <s v="Morning Rush"/>
    <n v="4"/>
    <s v="Moderate"/>
    <d v="2022-04-25T00:00:00"/>
    <d v="1899-12-30T21:59:00"/>
    <n v="4"/>
    <s v="Moderate"/>
    <d v="2022-04-25T00:00:00"/>
    <d v="1899-12-30T21:59:00"/>
    <d v="2022-04-25T21:59:00"/>
    <s v="Apr,2022"/>
    <n v="2022"/>
    <s v="Mon"/>
    <n v="21"/>
    <s v="NO"/>
    <n v="2"/>
  </r>
  <r>
    <x v="2760"/>
    <s v="Side-impact Collision"/>
    <x v="3"/>
    <s v="Clear"/>
    <s v="Wet"/>
    <s v="Morning Rush"/>
    <n v="2"/>
    <s v="Minor"/>
    <d v="2022-04-26T00:00:00"/>
    <d v="1899-12-30T22:00:00"/>
    <n v="2"/>
    <s v="Minor"/>
    <d v="2022-04-26T00:00:00"/>
    <d v="1899-12-30T22:00:00"/>
    <d v="2022-04-26T22:00:00"/>
    <s v="Apr,2022"/>
    <n v="2022"/>
    <s v="Tue"/>
    <n v="22"/>
    <s v="NO"/>
    <n v="1"/>
  </r>
  <r>
    <x v="2761"/>
    <s v="Multi-vehicle Pile-up"/>
    <x v="9"/>
    <s v="Windy"/>
    <s v="Dry"/>
    <s v="Night"/>
    <n v="1"/>
    <s v="Fatal"/>
    <d v="2022-04-26T00:00:00"/>
    <d v="1899-12-30T22:01:00"/>
    <n v="1"/>
    <s v="Fatal"/>
    <d v="2022-04-26T00:00:00"/>
    <d v="1899-12-30T22:01:00"/>
    <d v="2022-04-26T22:01:00"/>
    <s v="Apr,2022"/>
    <n v="2022"/>
    <s v="Tue"/>
    <n v="22"/>
    <s v="NO"/>
    <n v="5"/>
  </r>
  <r>
    <x v="2762"/>
    <s v="Head-on Collision"/>
    <x v="7"/>
    <s v="Clear"/>
    <s v="Wet"/>
    <s v="Evening Rush"/>
    <n v="4"/>
    <s v="Minor"/>
    <d v="2022-04-26T00:00:00"/>
    <d v="1899-12-30T22:02:00"/>
    <n v="4"/>
    <s v="Minor"/>
    <d v="2022-04-26T00:00:00"/>
    <d v="1899-12-30T22:02:00"/>
    <d v="2022-04-26T22:02:00"/>
    <s v="Apr,2022"/>
    <n v="2022"/>
    <s v="Tue"/>
    <n v="22"/>
    <s v="NO"/>
    <n v="1"/>
  </r>
  <r>
    <x v="2763"/>
    <s v="Rear-end Collision"/>
    <x v="6"/>
    <s v="Fog"/>
    <s v="Snow-covered"/>
    <s v="Morning Rush"/>
    <n v="2"/>
    <s v="Moderate"/>
    <d v="2022-04-26T00:00:00"/>
    <d v="1899-12-30T22:03:00"/>
    <n v="2"/>
    <s v="Moderate"/>
    <d v="2022-04-26T00:00:00"/>
    <d v="1899-12-30T22:03:00"/>
    <d v="2022-04-26T22:03:00"/>
    <s v="Apr,2022"/>
    <n v="2022"/>
    <s v="Tue"/>
    <n v="22"/>
    <s v="NO"/>
    <n v="2"/>
  </r>
  <r>
    <x v="2764"/>
    <s v="Rear-end Collision"/>
    <x v="2"/>
    <s v="Snow"/>
    <s v="Wet"/>
    <s v="Midday"/>
    <n v="5"/>
    <s v="Moderate"/>
    <d v="2022-04-26T00:00:00"/>
    <d v="1899-12-30T22:04:00"/>
    <n v="5"/>
    <s v="Moderate"/>
    <d v="2022-04-26T00:00:00"/>
    <d v="1899-12-30T22:04:00"/>
    <d v="2022-04-26T22:04:00"/>
    <s v="Apr,2022"/>
    <n v="2022"/>
    <s v="Tue"/>
    <n v="22"/>
    <s v="NO"/>
    <n v="2"/>
  </r>
  <r>
    <x v="2765"/>
    <s v="Head-on Collision"/>
    <x v="4"/>
    <s v="Rain"/>
    <s v="Snow-covered"/>
    <s v="Midday"/>
    <n v="2"/>
    <s v="Fatal"/>
    <d v="2022-04-26T00:00:00"/>
    <d v="1899-12-30T22:05:00"/>
    <n v="2"/>
    <s v="Fatal"/>
    <d v="2022-04-26T00:00:00"/>
    <d v="1899-12-30T22:05:00"/>
    <d v="2022-04-26T22:05:00"/>
    <s v="Apr,2022"/>
    <n v="2022"/>
    <s v="Tue"/>
    <n v="22"/>
    <s v="NO"/>
    <n v="5"/>
  </r>
  <r>
    <x v="2766"/>
    <s v="Pedestrian Involved"/>
    <x v="9"/>
    <s v="Rain"/>
    <s v="Dry"/>
    <s v="Evening Rush"/>
    <n v="4"/>
    <s v="Minor"/>
    <d v="2022-04-26T00:00:00"/>
    <d v="1899-12-30T22:06:00"/>
    <n v="4"/>
    <s v="Minor"/>
    <d v="2022-04-26T00:00:00"/>
    <d v="1899-12-30T22:06:00"/>
    <d v="2022-04-26T22:06:00"/>
    <s v="Apr,2022"/>
    <n v="2022"/>
    <s v="Tue"/>
    <n v="22"/>
    <s v="NO"/>
    <n v="1"/>
  </r>
  <r>
    <x v="2767"/>
    <s v="Pedestrian Involved"/>
    <x v="2"/>
    <s v="Snow"/>
    <s v="Snow-covered"/>
    <s v="Evening Rush"/>
    <n v="4"/>
    <s v="Minor"/>
    <d v="2022-04-26T00:00:00"/>
    <d v="1899-12-30T22:07:00"/>
    <n v="4"/>
    <s v="Minor"/>
    <d v="2022-04-26T00:00:00"/>
    <d v="1899-12-30T22:07:00"/>
    <d v="2022-04-26T22:07:00"/>
    <s v="Apr,2022"/>
    <n v="2022"/>
    <s v="Tue"/>
    <n v="22"/>
    <s v="NO"/>
    <n v="1"/>
  </r>
  <r>
    <x v="2768"/>
    <s v="Rear-end Collision"/>
    <x v="9"/>
    <s v="Windy"/>
    <s v="Dry"/>
    <s v="Midday"/>
    <n v="4"/>
    <s v="Moderate"/>
    <d v="2022-04-26T00:00:00"/>
    <d v="1899-12-30T22:08:00"/>
    <n v="4"/>
    <s v="Moderate"/>
    <d v="2022-04-26T00:00:00"/>
    <d v="1899-12-30T22:08:00"/>
    <d v="2022-04-26T22:08:00"/>
    <s v="Apr,2022"/>
    <n v="2022"/>
    <s v="Tue"/>
    <n v="22"/>
    <s v="NO"/>
    <n v="2"/>
  </r>
  <r>
    <x v="2769"/>
    <s v="Head-on Collision"/>
    <x v="1"/>
    <s v="Snow"/>
    <s v="Dry"/>
    <s v="Morning Rush"/>
    <n v="4"/>
    <s v="Moderate"/>
    <d v="2022-04-26T00:00:00"/>
    <d v="1899-12-30T22:09:00"/>
    <n v="4"/>
    <s v="Moderate"/>
    <d v="2022-04-26T00:00:00"/>
    <d v="1899-12-30T22:09:00"/>
    <d v="2022-04-26T22:09:00"/>
    <s v="Apr,2022"/>
    <n v="2022"/>
    <s v="Tue"/>
    <n v="22"/>
    <s v="NO"/>
    <n v="2"/>
  </r>
  <r>
    <x v="2770"/>
    <s v="Head-on Collision"/>
    <x v="1"/>
    <s v="Windy"/>
    <s v="Icy"/>
    <s v="Morning Rush"/>
    <n v="1"/>
    <s v="Moderate"/>
    <d v="2022-04-26T00:00:00"/>
    <d v="1899-12-30T22:10:00"/>
    <n v="1"/>
    <s v="Moderate"/>
    <d v="2022-04-26T00:00:00"/>
    <d v="1899-12-30T22:10:00"/>
    <d v="2022-04-26T22:10:00"/>
    <s v="Apr,2022"/>
    <n v="2022"/>
    <s v="Tue"/>
    <n v="22"/>
    <s v="NO"/>
    <n v="2"/>
  </r>
  <r>
    <x v="2771"/>
    <s v="Single Vehicle Accident"/>
    <x v="0"/>
    <s v="Fog"/>
    <s v="Snow-covered"/>
    <s v="Night"/>
    <n v="1"/>
    <s v="Fatal"/>
    <d v="2022-04-26T00:00:00"/>
    <d v="1899-12-30T22:11:00"/>
    <n v="1"/>
    <s v="Fatal"/>
    <d v="2022-04-26T00:00:00"/>
    <d v="1899-12-30T22:11:00"/>
    <d v="2022-04-26T22:11:00"/>
    <s v="Apr,2022"/>
    <n v="2022"/>
    <s v="Tue"/>
    <n v="22"/>
    <s v="NO"/>
    <n v="5"/>
  </r>
  <r>
    <x v="2772"/>
    <s v="Multi-vehicle Pile-up"/>
    <x v="1"/>
    <s v="Clear"/>
    <s v="Dry"/>
    <s v="Evening Rush"/>
    <n v="5"/>
    <s v="Fatal"/>
    <d v="2022-04-26T00:00:00"/>
    <d v="1899-12-30T22:12:00"/>
    <n v="5"/>
    <s v="Fatal"/>
    <d v="2022-04-26T00:00:00"/>
    <d v="1899-12-30T22:12:00"/>
    <d v="2022-04-26T22:12:00"/>
    <s v="Apr,2022"/>
    <n v="2022"/>
    <s v="Tue"/>
    <n v="22"/>
    <s v="NO"/>
    <n v="5"/>
  </r>
  <r>
    <x v="2773"/>
    <s v="Pedestrian Involved"/>
    <x v="0"/>
    <s v="Snow"/>
    <s v="Icy"/>
    <s v="Morning Rush"/>
    <n v="3"/>
    <s v="Severe"/>
    <d v="2022-04-26T00:00:00"/>
    <d v="1899-12-30T22:13:00"/>
    <n v="3"/>
    <s v="Severe"/>
    <d v="2022-04-26T00:00:00"/>
    <d v="1899-12-30T22:13:00"/>
    <d v="2022-04-26T22:13:00"/>
    <s v="Apr,2022"/>
    <n v="2022"/>
    <s v="Tue"/>
    <n v="22"/>
    <s v="NO"/>
    <n v="3"/>
  </r>
  <r>
    <x v="2774"/>
    <s v="Pedestrian Involved"/>
    <x v="1"/>
    <s v="Fog"/>
    <s v="Dry"/>
    <s v="Midday"/>
    <n v="2"/>
    <s v="Moderate"/>
    <d v="2022-04-26T00:00:00"/>
    <d v="1899-12-30T22:14:00"/>
    <n v="2"/>
    <s v="Moderate"/>
    <d v="2022-04-26T00:00:00"/>
    <d v="1899-12-30T22:14:00"/>
    <d v="2022-04-26T22:14:00"/>
    <s v="Apr,2022"/>
    <n v="2022"/>
    <s v="Tue"/>
    <n v="22"/>
    <s v="NO"/>
    <n v="2"/>
  </r>
  <r>
    <x v="2775"/>
    <s v="Single Vehicle Accident"/>
    <x v="7"/>
    <s v="Fog"/>
    <s v="Snow-covered"/>
    <s v="Midday"/>
    <n v="3"/>
    <s v="Fatal"/>
    <d v="2022-04-26T00:00:00"/>
    <d v="1899-12-30T22:15:00"/>
    <n v="3"/>
    <s v="Fatal"/>
    <d v="2022-04-26T00:00:00"/>
    <d v="1899-12-30T22:15:00"/>
    <d v="2022-04-26T22:15:00"/>
    <s v="Apr,2022"/>
    <n v="2022"/>
    <s v="Tue"/>
    <n v="22"/>
    <s v="NO"/>
    <n v="5"/>
  </r>
  <r>
    <x v="2776"/>
    <s v="Side-impact Collision"/>
    <x v="6"/>
    <s v="Clear"/>
    <s v="Wet"/>
    <s v="Evening Rush"/>
    <n v="2"/>
    <s v="Minor"/>
    <d v="2022-04-26T00:00:00"/>
    <d v="1899-12-30T22:16:00"/>
    <n v="2"/>
    <s v="Minor"/>
    <d v="2022-04-26T00:00:00"/>
    <d v="1899-12-30T22:16:00"/>
    <d v="2022-04-26T22:16:00"/>
    <s v="Apr,2022"/>
    <n v="2022"/>
    <s v="Tue"/>
    <n v="22"/>
    <s v="NO"/>
    <n v="1"/>
  </r>
  <r>
    <x v="2777"/>
    <s v="Pedestrian Involved"/>
    <x v="3"/>
    <s v="Clear"/>
    <s v="Icy"/>
    <s v="Night"/>
    <n v="4"/>
    <s v="Severe"/>
    <d v="2022-04-26T00:00:00"/>
    <d v="1899-12-30T22:17:00"/>
    <n v="4"/>
    <s v="Severe"/>
    <d v="2022-04-26T00:00:00"/>
    <d v="1899-12-30T22:17:00"/>
    <d v="2022-04-26T22:17:00"/>
    <s v="Apr,2022"/>
    <n v="2022"/>
    <s v="Tue"/>
    <n v="22"/>
    <s v="NO"/>
    <n v="3"/>
  </r>
  <r>
    <x v="2778"/>
    <s v="Single Vehicle Accident"/>
    <x v="2"/>
    <s v="Snow"/>
    <s v="Dry"/>
    <s v="Morning Rush"/>
    <n v="5"/>
    <s v="Severe"/>
    <d v="2022-04-26T00:00:00"/>
    <d v="1899-12-30T22:18:00"/>
    <n v="5"/>
    <s v="Severe"/>
    <d v="2022-04-26T00:00:00"/>
    <d v="1899-12-30T22:18:00"/>
    <d v="2022-04-26T22:18:00"/>
    <s v="Apr,2022"/>
    <n v="2022"/>
    <s v="Tue"/>
    <n v="22"/>
    <s v="NO"/>
    <n v="3"/>
  </r>
  <r>
    <x v="2779"/>
    <s v="Head-on Collision"/>
    <x v="9"/>
    <s v="Snow"/>
    <s v="Wet"/>
    <s v="Night"/>
    <n v="4"/>
    <s v="Severe"/>
    <d v="2022-04-26T00:00:00"/>
    <d v="1899-12-30T22:19:00"/>
    <n v="4"/>
    <s v="Severe"/>
    <d v="2022-04-26T00:00:00"/>
    <d v="1899-12-30T22:19:00"/>
    <d v="2022-04-26T22:19:00"/>
    <s v="Apr,2022"/>
    <n v="2022"/>
    <s v="Tue"/>
    <n v="22"/>
    <s v="NO"/>
    <n v="3"/>
  </r>
  <r>
    <x v="2780"/>
    <s v="Side-impact Collision"/>
    <x v="2"/>
    <s v="Rain"/>
    <s v="Snow-covered"/>
    <s v="Midday"/>
    <n v="2"/>
    <s v="Fatal"/>
    <d v="2022-04-26T00:00:00"/>
    <d v="1899-12-30T22:20:00"/>
    <n v="2"/>
    <s v="Fatal"/>
    <d v="2022-04-26T00:00:00"/>
    <d v="1899-12-30T22:20:00"/>
    <d v="2022-04-26T22:20:00"/>
    <s v="Apr,2022"/>
    <n v="2022"/>
    <s v="Tue"/>
    <n v="22"/>
    <s v="NO"/>
    <n v="5"/>
  </r>
  <r>
    <x v="2781"/>
    <s v="Rear-end Collision"/>
    <x v="5"/>
    <s v="Fog"/>
    <s v="Icy"/>
    <s v="Night"/>
    <n v="1"/>
    <s v="Fatal"/>
    <d v="2022-04-26T00:00:00"/>
    <d v="1899-12-30T22:21:00"/>
    <n v="1"/>
    <s v="Fatal"/>
    <d v="2022-04-26T00:00:00"/>
    <d v="1899-12-30T22:21:00"/>
    <d v="2022-04-26T22:21:00"/>
    <s v="Apr,2022"/>
    <n v="2022"/>
    <s v="Tue"/>
    <n v="22"/>
    <s v="NO"/>
    <n v="5"/>
  </r>
  <r>
    <x v="2782"/>
    <s v="Head-on Collision"/>
    <x v="8"/>
    <s v="Rain"/>
    <s v="Wet"/>
    <s v="Evening Rush"/>
    <n v="5"/>
    <s v="Moderate"/>
    <d v="2022-04-26T00:00:00"/>
    <d v="1899-12-30T22:22:00"/>
    <n v="5"/>
    <s v="Moderate"/>
    <d v="2022-04-26T00:00:00"/>
    <d v="1899-12-30T22:22:00"/>
    <d v="2022-04-26T22:22:00"/>
    <s v="Apr,2022"/>
    <n v="2022"/>
    <s v="Tue"/>
    <n v="22"/>
    <s v="NO"/>
    <n v="2"/>
  </r>
  <r>
    <x v="2783"/>
    <s v="Side-impact Collision"/>
    <x v="3"/>
    <s v="Snow"/>
    <s v="Wet"/>
    <s v="Night"/>
    <n v="1"/>
    <s v="Moderate"/>
    <d v="2022-04-26T00:00:00"/>
    <d v="1899-12-30T22:23:00"/>
    <n v="1"/>
    <s v="Moderate"/>
    <d v="2022-04-26T00:00:00"/>
    <d v="1899-12-30T22:23:00"/>
    <d v="2022-04-26T22:23:00"/>
    <s v="Apr,2022"/>
    <n v="2022"/>
    <s v="Tue"/>
    <n v="22"/>
    <s v="NO"/>
    <n v="2"/>
  </r>
  <r>
    <x v="2784"/>
    <s v="Multi-vehicle Pile-up"/>
    <x v="6"/>
    <s v="Rain"/>
    <s v="Dry"/>
    <s v="Midday"/>
    <n v="1"/>
    <s v="Minor"/>
    <d v="2022-04-27T00:00:00"/>
    <d v="1899-12-30T22:24:00"/>
    <n v="1"/>
    <s v="Minor"/>
    <d v="2022-04-27T00:00:00"/>
    <d v="1899-12-30T22:24:00"/>
    <d v="2022-04-27T22:24:00"/>
    <s v="Apr,2022"/>
    <n v="2022"/>
    <s v="Wed"/>
    <n v="22"/>
    <s v="NO"/>
    <n v="1"/>
  </r>
  <r>
    <x v="2785"/>
    <s v="Single Vehicle Accident"/>
    <x v="1"/>
    <s v="Windy"/>
    <s v="Snow-covered"/>
    <s v="Midday"/>
    <n v="4"/>
    <s v="Fatal"/>
    <d v="2022-04-27T00:00:00"/>
    <d v="1899-12-30T22:25:00"/>
    <n v="4"/>
    <s v="Fatal"/>
    <d v="2022-04-27T00:00:00"/>
    <d v="1899-12-30T22:25:00"/>
    <d v="2022-04-27T22:25:00"/>
    <s v="Apr,2022"/>
    <n v="2022"/>
    <s v="Wed"/>
    <n v="22"/>
    <s v="NO"/>
    <n v="5"/>
  </r>
  <r>
    <x v="2786"/>
    <s v="Multi-vehicle Pile-up"/>
    <x v="5"/>
    <s v="Fog"/>
    <s v="Dry"/>
    <s v="Midday"/>
    <n v="1"/>
    <s v="Moderate"/>
    <d v="2022-04-27T00:00:00"/>
    <d v="1899-12-30T22:26:00"/>
    <n v="1"/>
    <s v="Moderate"/>
    <d v="2022-04-27T00:00:00"/>
    <d v="1899-12-30T22:26:00"/>
    <d v="2022-04-27T22:26:00"/>
    <s v="Apr,2022"/>
    <n v="2022"/>
    <s v="Wed"/>
    <n v="22"/>
    <s v="NO"/>
    <n v="2"/>
  </r>
  <r>
    <x v="2787"/>
    <s v="Head-on Collision"/>
    <x v="9"/>
    <s v="Windy"/>
    <s v="Icy"/>
    <s v="Evening Rush"/>
    <n v="2"/>
    <s v="Moderate"/>
    <d v="2022-04-27T00:00:00"/>
    <d v="1899-12-30T22:27:00"/>
    <n v="2"/>
    <s v="Moderate"/>
    <d v="2022-04-27T00:00:00"/>
    <d v="1899-12-30T22:27:00"/>
    <d v="2022-04-27T22:27:00"/>
    <s v="Apr,2022"/>
    <n v="2022"/>
    <s v="Wed"/>
    <n v="22"/>
    <s v="NO"/>
    <n v="2"/>
  </r>
  <r>
    <x v="2788"/>
    <s v="Multi-vehicle Pile-up"/>
    <x v="1"/>
    <s v="Windy"/>
    <s v="Wet"/>
    <s v="Morning Rush"/>
    <n v="1"/>
    <s v="Moderate"/>
    <d v="2022-04-27T00:00:00"/>
    <d v="1899-12-30T22:28:00"/>
    <n v="1"/>
    <s v="Moderate"/>
    <d v="2022-04-27T00:00:00"/>
    <d v="1899-12-30T22:28:00"/>
    <d v="2022-04-27T22:28:00"/>
    <s v="Apr,2022"/>
    <n v="2022"/>
    <s v="Wed"/>
    <n v="22"/>
    <s v="NO"/>
    <n v="2"/>
  </r>
  <r>
    <x v="2789"/>
    <s v="Side-impact Collision"/>
    <x v="9"/>
    <s v="Snow"/>
    <s v="Snow-covered"/>
    <s v="Night"/>
    <n v="1"/>
    <s v="Minor"/>
    <d v="2022-04-27T00:00:00"/>
    <d v="1899-12-30T22:29:00"/>
    <n v="1"/>
    <s v="Minor"/>
    <d v="2022-04-27T00:00:00"/>
    <d v="1899-12-30T22:29:00"/>
    <d v="2022-04-27T22:29:00"/>
    <s v="Apr,2022"/>
    <n v="2022"/>
    <s v="Wed"/>
    <n v="22"/>
    <s v="NO"/>
    <n v="1"/>
  </r>
  <r>
    <x v="2790"/>
    <s v="Rear-end Collision"/>
    <x v="8"/>
    <s v="Windy"/>
    <s v="Dry"/>
    <s v="Evening Rush"/>
    <n v="2"/>
    <s v="Minor"/>
    <d v="2022-04-27T00:00:00"/>
    <d v="1899-12-30T22:30:00"/>
    <n v="2"/>
    <s v="Minor"/>
    <d v="2022-04-27T00:00:00"/>
    <d v="1899-12-30T22:30:00"/>
    <d v="2022-04-27T22:30:00"/>
    <s v="Apr,2022"/>
    <n v="2022"/>
    <s v="Wed"/>
    <n v="22"/>
    <s v="NO"/>
    <n v="1"/>
  </r>
  <r>
    <x v="2791"/>
    <s v="Multi-vehicle Pile-up"/>
    <x v="1"/>
    <s v="Snow"/>
    <s v="Dry"/>
    <s v="Midday"/>
    <n v="3"/>
    <s v="Moderate"/>
    <d v="2022-04-27T00:00:00"/>
    <d v="1899-12-30T22:31:00"/>
    <n v="3"/>
    <s v="Moderate"/>
    <d v="2022-04-27T00:00:00"/>
    <d v="1899-12-30T22:31:00"/>
    <d v="2022-04-27T22:31:00"/>
    <s v="Apr,2022"/>
    <n v="2022"/>
    <s v="Wed"/>
    <n v="22"/>
    <s v="NO"/>
    <n v="2"/>
  </r>
  <r>
    <x v="2792"/>
    <s v="Head-on Collision"/>
    <x v="3"/>
    <s v="Clear"/>
    <s v="Wet"/>
    <s v="Midday"/>
    <n v="2"/>
    <s v="Fatal"/>
    <d v="2022-04-27T00:00:00"/>
    <d v="1899-12-30T22:32:00"/>
    <n v="2"/>
    <s v="Fatal"/>
    <d v="2022-04-27T00:00:00"/>
    <d v="1899-12-30T22:32:00"/>
    <d v="2022-04-27T22:32:00"/>
    <s v="Apr,2022"/>
    <n v="2022"/>
    <s v="Wed"/>
    <n v="22"/>
    <s v="NO"/>
    <n v="5"/>
  </r>
  <r>
    <x v="2793"/>
    <s v="Head-on Collision"/>
    <x v="5"/>
    <s v="Clear"/>
    <s v="Icy"/>
    <s v="Evening Rush"/>
    <n v="2"/>
    <s v="Minor"/>
    <d v="2022-04-27T00:00:00"/>
    <d v="1899-12-30T22:33:00"/>
    <n v="2"/>
    <s v="Minor"/>
    <d v="2022-04-27T00:00:00"/>
    <d v="1899-12-30T22:33:00"/>
    <d v="2022-04-27T22:33:00"/>
    <s v="Apr,2022"/>
    <n v="2022"/>
    <s v="Wed"/>
    <n v="22"/>
    <s v="NO"/>
    <n v="1"/>
  </r>
  <r>
    <x v="2794"/>
    <s v="Pedestrian Involved"/>
    <x v="1"/>
    <s v="Rain"/>
    <s v="Wet"/>
    <s v="Morning Rush"/>
    <n v="3"/>
    <s v="Severe"/>
    <d v="2022-04-27T00:00:00"/>
    <d v="1899-12-30T22:34:00"/>
    <n v="3"/>
    <s v="Severe"/>
    <d v="2022-04-27T00:00:00"/>
    <d v="1899-12-30T22:34:00"/>
    <d v="2022-04-27T22:34:00"/>
    <s v="Apr,2022"/>
    <n v="2022"/>
    <s v="Wed"/>
    <n v="22"/>
    <s v="NO"/>
    <n v="3"/>
  </r>
  <r>
    <x v="2795"/>
    <s v="Multi-vehicle Pile-up"/>
    <x v="5"/>
    <s v="Clear"/>
    <s v="Icy"/>
    <s v="Evening Rush"/>
    <n v="3"/>
    <s v="Severe"/>
    <d v="2022-04-27T00:00:00"/>
    <d v="1899-12-30T22:35:00"/>
    <n v="3"/>
    <s v="Severe"/>
    <d v="2022-04-27T00:00:00"/>
    <d v="1899-12-30T22:35:00"/>
    <d v="2022-04-27T22:35:00"/>
    <s v="Apr,2022"/>
    <n v="2022"/>
    <s v="Wed"/>
    <n v="22"/>
    <s v="NO"/>
    <n v="3"/>
  </r>
  <r>
    <x v="2796"/>
    <s v="Side-impact Collision"/>
    <x v="1"/>
    <s v="Rain"/>
    <s v="Icy"/>
    <s v="Midday"/>
    <n v="4"/>
    <s v="Fatal"/>
    <d v="2022-04-27T00:00:00"/>
    <d v="1899-12-30T22:36:00"/>
    <n v="4"/>
    <s v="Fatal"/>
    <d v="2022-04-27T00:00:00"/>
    <d v="1899-12-30T22:36:00"/>
    <d v="2022-04-27T22:36:00"/>
    <s v="Apr,2022"/>
    <n v="2022"/>
    <s v="Wed"/>
    <n v="22"/>
    <s v="NO"/>
    <n v="5"/>
  </r>
  <r>
    <x v="2797"/>
    <s v="Side-impact Collision"/>
    <x v="4"/>
    <s v="Clear"/>
    <s v="Snow-covered"/>
    <s v="Midday"/>
    <n v="2"/>
    <s v="Fatal"/>
    <d v="2022-04-27T00:00:00"/>
    <d v="1899-12-30T22:37:00"/>
    <n v="2"/>
    <s v="Fatal"/>
    <d v="2022-04-27T00:00:00"/>
    <d v="1899-12-30T22:37:00"/>
    <d v="2022-04-27T22:37:00"/>
    <s v="Apr,2022"/>
    <n v="2022"/>
    <s v="Wed"/>
    <n v="22"/>
    <s v="NO"/>
    <n v="5"/>
  </r>
  <r>
    <x v="2798"/>
    <s v="Pedestrian Involved"/>
    <x v="6"/>
    <s v="Clear"/>
    <s v="Wet"/>
    <s v="Night"/>
    <n v="1"/>
    <s v="Severe"/>
    <d v="2022-04-27T00:00:00"/>
    <d v="1899-12-30T22:38:00"/>
    <n v="1"/>
    <s v="Severe"/>
    <d v="2022-04-27T00:00:00"/>
    <d v="1899-12-30T22:38:00"/>
    <d v="2022-04-27T22:38:00"/>
    <s v="Apr,2022"/>
    <n v="2022"/>
    <s v="Wed"/>
    <n v="22"/>
    <s v="NO"/>
    <n v="3"/>
  </r>
  <r>
    <x v="2799"/>
    <s v="Multi-vehicle Pile-up"/>
    <x v="9"/>
    <s v="Clear"/>
    <s v="Snow-covered"/>
    <s v="Morning Rush"/>
    <n v="3"/>
    <s v="Severe"/>
    <d v="2022-04-27T00:00:00"/>
    <d v="1899-12-30T22:39:00"/>
    <n v="3"/>
    <s v="Severe"/>
    <d v="2022-04-27T00:00:00"/>
    <d v="1899-12-30T22:39:00"/>
    <d v="2022-04-27T22:39:00"/>
    <s v="Apr,2022"/>
    <n v="2022"/>
    <s v="Wed"/>
    <n v="22"/>
    <s v="NO"/>
    <n v="3"/>
  </r>
  <r>
    <x v="2800"/>
    <s v="Single Vehicle Accident"/>
    <x v="8"/>
    <s v="Windy"/>
    <s v="Wet"/>
    <s v="Morning Rush"/>
    <n v="4"/>
    <s v="Moderate"/>
    <d v="2022-04-27T00:00:00"/>
    <d v="1899-12-30T22:40:00"/>
    <n v="4"/>
    <s v="Moderate"/>
    <d v="2022-04-27T00:00:00"/>
    <d v="1899-12-30T22:40:00"/>
    <d v="2022-04-27T22:40:00"/>
    <s v="Apr,2022"/>
    <n v="2022"/>
    <s v="Wed"/>
    <n v="22"/>
    <s v="NO"/>
    <n v="2"/>
  </r>
  <r>
    <x v="2801"/>
    <s v="Single Vehicle Accident"/>
    <x v="5"/>
    <s v="Fog"/>
    <s v="Wet"/>
    <s v="Morning Rush"/>
    <n v="4"/>
    <s v="Severe"/>
    <d v="2022-04-27T00:00:00"/>
    <d v="1899-12-30T22:41:00"/>
    <n v="4"/>
    <s v="Severe"/>
    <d v="2022-04-27T00:00:00"/>
    <d v="1899-12-30T22:41:00"/>
    <d v="2022-04-27T22:41:00"/>
    <s v="Apr,2022"/>
    <n v="2022"/>
    <s v="Wed"/>
    <n v="22"/>
    <s v="NO"/>
    <n v="3"/>
  </r>
  <r>
    <x v="2802"/>
    <s v="Pedestrian Involved"/>
    <x v="8"/>
    <s v="Rain"/>
    <s v="Icy"/>
    <s v="Morning Rush"/>
    <n v="4"/>
    <s v="Fatal"/>
    <d v="2022-04-27T00:00:00"/>
    <d v="1899-12-30T22:42:00"/>
    <n v="4"/>
    <s v="Fatal"/>
    <d v="2022-04-27T00:00:00"/>
    <d v="1899-12-30T22:42:00"/>
    <d v="2022-04-27T22:42:00"/>
    <s v="Apr,2022"/>
    <n v="2022"/>
    <s v="Wed"/>
    <n v="22"/>
    <s v="NO"/>
    <n v="5"/>
  </r>
  <r>
    <x v="2803"/>
    <s v="Head-on Collision"/>
    <x v="6"/>
    <s v="Clear"/>
    <s v="Dry"/>
    <s v="Midday"/>
    <n v="1"/>
    <s v="Fatal"/>
    <d v="2022-04-27T00:00:00"/>
    <d v="1899-12-30T22:43:00"/>
    <n v="1"/>
    <s v="Fatal"/>
    <d v="2022-04-27T00:00:00"/>
    <d v="1899-12-30T22:43:00"/>
    <d v="2022-04-27T22:43:00"/>
    <s v="Apr,2022"/>
    <n v="2022"/>
    <s v="Wed"/>
    <n v="22"/>
    <s v="NO"/>
    <n v="5"/>
  </r>
  <r>
    <x v="2804"/>
    <s v="Rear-end Collision"/>
    <x v="6"/>
    <s v="Windy"/>
    <s v="Icy"/>
    <s v="Evening Rush"/>
    <n v="5"/>
    <s v="Minor"/>
    <d v="2022-04-27T00:00:00"/>
    <d v="1899-12-30T22:44:00"/>
    <n v="5"/>
    <s v="Minor"/>
    <d v="2022-04-27T00:00:00"/>
    <d v="1899-12-30T22:44:00"/>
    <d v="2022-04-27T22:44:00"/>
    <s v="Apr,2022"/>
    <n v="2022"/>
    <s v="Wed"/>
    <n v="22"/>
    <s v="NO"/>
    <n v="1"/>
  </r>
  <r>
    <x v="2805"/>
    <s v="Single Vehicle Accident"/>
    <x v="6"/>
    <s v="Clear"/>
    <s v="Icy"/>
    <s v="Night"/>
    <n v="4"/>
    <s v="Fatal"/>
    <d v="2022-04-27T00:00:00"/>
    <d v="1899-12-30T22:45:00"/>
    <n v="4"/>
    <s v="Fatal"/>
    <d v="2022-04-27T00:00:00"/>
    <d v="1899-12-30T22:45:00"/>
    <d v="2022-04-27T22:45:00"/>
    <s v="Apr,2022"/>
    <n v="2022"/>
    <s v="Wed"/>
    <n v="22"/>
    <s v="NO"/>
    <n v="5"/>
  </r>
  <r>
    <x v="2806"/>
    <s v="Multi-vehicle Pile-up"/>
    <x v="9"/>
    <s v="Fog"/>
    <s v="Dry"/>
    <s v="Night"/>
    <n v="1"/>
    <s v="Minor"/>
    <d v="2022-04-27T00:00:00"/>
    <d v="1899-12-30T22:46:00"/>
    <n v="1"/>
    <s v="Minor"/>
    <d v="2022-04-27T00:00:00"/>
    <d v="1899-12-30T22:46:00"/>
    <d v="2022-04-27T22:46:00"/>
    <s v="Apr,2022"/>
    <n v="2022"/>
    <s v="Wed"/>
    <n v="22"/>
    <s v="NO"/>
    <n v="1"/>
  </r>
  <r>
    <x v="2807"/>
    <s v="Rear-end Collision"/>
    <x v="8"/>
    <s v="Rain"/>
    <s v="Dry"/>
    <s v="Morning Rush"/>
    <n v="5"/>
    <s v="Fatal"/>
    <d v="2022-04-27T00:00:00"/>
    <d v="1899-12-30T22:47:00"/>
    <n v="5"/>
    <s v="Fatal"/>
    <d v="2022-04-27T00:00:00"/>
    <d v="1899-12-30T22:47:00"/>
    <d v="2022-04-27T22:47:00"/>
    <s v="Apr,2022"/>
    <n v="2022"/>
    <s v="Wed"/>
    <n v="22"/>
    <s v="NO"/>
    <n v="5"/>
  </r>
  <r>
    <x v="2808"/>
    <s v="Side-impact Collision"/>
    <x v="8"/>
    <s v="Windy"/>
    <s v="Wet"/>
    <s v="Night"/>
    <n v="5"/>
    <s v="Severe"/>
    <d v="2022-04-28T00:00:00"/>
    <d v="1899-12-30T22:48:00"/>
    <n v="5"/>
    <s v="Severe"/>
    <d v="2022-04-28T00:00:00"/>
    <d v="1899-12-30T22:48:00"/>
    <d v="2022-04-28T22:48:00"/>
    <s v="Apr,2022"/>
    <n v="2022"/>
    <s v="Thu"/>
    <n v="22"/>
    <s v="NO"/>
    <n v="3"/>
  </r>
  <r>
    <x v="2809"/>
    <s v="Side-impact Collision"/>
    <x v="3"/>
    <s v="Snow"/>
    <s v="Dry"/>
    <s v="Midday"/>
    <n v="4"/>
    <s v="Fatal"/>
    <d v="2022-04-28T00:00:00"/>
    <d v="1899-12-30T22:49:00"/>
    <n v="4"/>
    <s v="Fatal"/>
    <d v="2022-04-28T00:00:00"/>
    <d v="1899-12-30T22:49:00"/>
    <d v="2022-04-28T22:49:00"/>
    <s v="Apr,2022"/>
    <n v="2022"/>
    <s v="Thu"/>
    <n v="22"/>
    <s v="NO"/>
    <n v="5"/>
  </r>
  <r>
    <x v="2810"/>
    <s v="Single Vehicle Accident"/>
    <x v="6"/>
    <s v="Snow"/>
    <s v="Dry"/>
    <s v="Morning Rush"/>
    <n v="1"/>
    <s v="Moderate"/>
    <d v="2022-04-28T00:00:00"/>
    <d v="1899-12-30T22:50:00"/>
    <n v="1"/>
    <s v="Moderate"/>
    <d v="2022-04-28T00:00:00"/>
    <d v="1899-12-30T22:50:00"/>
    <d v="2022-04-28T22:50:00"/>
    <s v="Apr,2022"/>
    <n v="2022"/>
    <s v="Thu"/>
    <n v="22"/>
    <s v="NO"/>
    <n v="2"/>
  </r>
  <r>
    <x v="2811"/>
    <s v="Head-on Collision"/>
    <x v="3"/>
    <s v="Snow"/>
    <s v="Wet"/>
    <s v="Night"/>
    <n v="4"/>
    <s v="Severe"/>
    <d v="2022-04-28T00:00:00"/>
    <d v="1899-12-30T22:51:00"/>
    <n v="4"/>
    <s v="Severe"/>
    <d v="2022-04-28T00:00:00"/>
    <d v="1899-12-30T22:51:00"/>
    <d v="2022-04-28T22:51:00"/>
    <s v="Apr,2022"/>
    <n v="2022"/>
    <s v="Thu"/>
    <n v="22"/>
    <s v="NO"/>
    <n v="3"/>
  </r>
  <r>
    <x v="2812"/>
    <s v="Side-impact Collision"/>
    <x v="7"/>
    <s v="Clear"/>
    <s v="Dry"/>
    <s v="Morning Rush"/>
    <n v="3"/>
    <s v="Severe"/>
    <d v="2022-04-28T00:00:00"/>
    <d v="1899-12-30T22:52:00"/>
    <n v="3"/>
    <s v="Severe"/>
    <d v="2022-04-28T00:00:00"/>
    <d v="1899-12-30T22:52:00"/>
    <d v="2022-04-28T22:52:00"/>
    <s v="Apr,2022"/>
    <n v="2022"/>
    <s v="Thu"/>
    <n v="22"/>
    <s v="NO"/>
    <n v="3"/>
  </r>
  <r>
    <x v="2813"/>
    <s v="Rear-end Collision"/>
    <x v="0"/>
    <s v="Rain"/>
    <s v="Icy"/>
    <s v="Midday"/>
    <n v="5"/>
    <s v="Moderate"/>
    <d v="2022-04-28T00:00:00"/>
    <d v="1899-12-30T22:53:00"/>
    <n v="5"/>
    <s v="Moderate"/>
    <d v="2022-04-28T00:00:00"/>
    <d v="1899-12-30T22:53:00"/>
    <d v="2022-04-28T22:53:00"/>
    <s v="Apr,2022"/>
    <n v="2022"/>
    <s v="Thu"/>
    <n v="22"/>
    <s v="NO"/>
    <n v="2"/>
  </r>
  <r>
    <x v="2814"/>
    <s v="Head-on Collision"/>
    <x v="7"/>
    <s v="Fog"/>
    <s v="Wet"/>
    <s v="Night"/>
    <n v="4"/>
    <s v="Severe"/>
    <d v="2022-04-28T00:00:00"/>
    <d v="1899-12-30T22:54:00"/>
    <n v="4"/>
    <s v="Severe"/>
    <d v="2022-04-28T00:00:00"/>
    <d v="1899-12-30T22:54:00"/>
    <d v="2022-04-28T22:54:00"/>
    <s v="Apr,2022"/>
    <n v="2022"/>
    <s v="Thu"/>
    <n v="22"/>
    <s v="NO"/>
    <n v="3"/>
  </r>
  <r>
    <x v="2815"/>
    <s v="Single Vehicle Accident"/>
    <x v="0"/>
    <s v="Snow"/>
    <s v="Dry"/>
    <s v="Night"/>
    <n v="3"/>
    <s v="Fatal"/>
    <d v="2022-04-28T00:00:00"/>
    <d v="1899-12-30T22:55:00"/>
    <n v="3"/>
    <s v="Fatal"/>
    <d v="2022-04-28T00:00:00"/>
    <d v="1899-12-30T22:55:00"/>
    <d v="2022-04-28T22:55:00"/>
    <s v="Apr,2022"/>
    <n v="2022"/>
    <s v="Thu"/>
    <n v="22"/>
    <s v="NO"/>
    <n v="5"/>
  </r>
  <r>
    <x v="2816"/>
    <s v="Side-impact Collision"/>
    <x v="6"/>
    <s v="Rain"/>
    <s v="Snow-covered"/>
    <s v="Midday"/>
    <n v="4"/>
    <s v="Moderate"/>
    <d v="2022-04-28T00:00:00"/>
    <d v="1899-12-30T22:56:00"/>
    <n v="4"/>
    <s v="Moderate"/>
    <d v="2022-04-28T00:00:00"/>
    <d v="1899-12-30T22:56:00"/>
    <d v="2022-04-28T22:56:00"/>
    <s v="Apr,2022"/>
    <n v="2022"/>
    <s v="Thu"/>
    <n v="22"/>
    <s v="NO"/>
    <n v="2"/>
  </r>
  <r>
    <x v="2817"/>
    <s v="Single Vehicle Accident"/>
    <x v="8"/>
    <s v="Rain"/>
    <s v="Icy"/>
    <s v="Morning Rush"/>
    <n v="4"/>
    <s v="Fatal"/>
    <d v="2022-04-28T00:00:00"/>
    <d v="1899-12-30T22:57:00"/>
    <n v="4"/>
    <s v="Fatal"/>
    <d v="2022-04-28T00:00:00"/>
    <d v="1899-12-30T22:57:00"/>
    <d v="2022-04-28T22:57:00"/>
    <s v="Apr,2022"/>
    <n v="2022"/>
    <s v="Thu"/>
    <n v="22"/>
    <s v="NO"/>
    <n v="5"/>
  </r>
  <r>
    <x v="2818"/>
    <s v="Head-on Collision"/>
    <x v="2"/>
    <s v="Rain"/>
    <s v="Dry"/>
    <s v="Midday"/>
    <n v="4"/>
    <s v="Fatal"/>
    <d v="2022-04-28T00:00:00"/>
    <d v="1899-12-30T22:58:00"/>
    <n v="4"/>
    <s v="Fatal"/>
    <d v="2022-04-28T00:00:00"/>
    <d v="1899-12-30T22:58:00"/>
    <d v="2022-04-28T22:58:00"/>
    <s v="Apr,2022"/>
    <n v="2022"/>
    <s v="Thu"/>
    <n v="22"/>
    <s v="NO"/>
    <n v="5"/>
  </r>
  <r>
    <x v="2819"/>
    <s v="Head-on Collision"/>
    <x v="5"/>
    <s v="Fog"/>
    <s v="Snow-covered"/>
    <s v="Morning Rush"/>
    <n v="4"/>
    <s v="Severe"/>
    <d v="2022-04-28T00:00:00"/>
    <d v="1899-12-30T22:59:00"/>
    <n v="4"/>
    <s v="Severe"/>
    <d v="2022-04-28T00:00:00"/>
    <d v="1899-12-30T22:59:00"/>
    <d v="2022-04-28T22:59:00"/>
    <s v="Apr,2022"/>
    <n v="2022"/>
    <s v="Thu"/>
    <n v="22"/>
    <s v="NO"/>
    <n v="3"/>
  </r>
  <r>
    <x v="2820"/>
    <s v="Head-on Collision"/>
    <x v="0"/>
    <s v="Fog"/>
    <s v="Dry"/>
    <s v="Morning Rush"/>
    <n v="3"/>
    <s v="Fatal"/>
    <d v="2022-04-28T00:00:00"/>
    <d v="1899-12-30T23:00:00"/>
    <n v="3"/>
    <s v="Fatal"/>
    <d v="2022-04-28T00:00:00"/>
    <d v="1899-12-30T23:00:00"/>
    <d v="2022-04-28T23:00:00"/>
    <s v="Apr,2022"/>
    <n v="2022"/>
    <s v="Thu"/>
    <n v="23"/>
    <s v="NO"/>
    <n v="5"/>
  </r>
  <r>
    <x v="2821"/>
    <s v="Pedestrian Involved"/>
    <x v="3"/>
    <s v="Windy"/>
    <s v="Snow-covered"/>
    <s v="Evening Rush"/>
    <n v="1"/>
    <s v="Fatal"/>
    <d v="2022-04-28T00:00:00"/>
    <d v="1899-12-30T23:01:00"/>
    <n v="1"/>
    <s v="Fatal"/>
    <d v="2022-04-28T00:00:00"/>
    <d v="1899-12-30T23:01:00"/>
    <d v="2022-04-28T23:01:00"/>
    <s v="Apr,2022"/>
    <n v="2022"/>
    <s v="Thu"/>
    <n v="23"/>
    <s v="NO"/>
    <n v="5"/>
  </r>
  <r>
    <x v="2822"/>
    <s v="Multi-vehicle Pile-up"/>
    <x v="1"/>
    <s v="Fog"/>
    <s v="Icy"/>
    <s v="Midday"/>
    <n v="5"/>
    <s v="Severe"/>
    <d v="2022-04-28T00:00:00"/>
    <d v="1899-12-30T23:02:00"/>
    <n v="5"/>
    <s v="Severe"/>
    <d v="2022-04-28T00:00:00"/>
    <d v="1899-12-30T23:02:00"/>
    <d v="2022-04-28T23:02:00"/>
    <s v="Apr,2022"/>
    <n v="2022"/>
    <s v="Thu"/>
    <n v="23"/>
    <s v="NO"/>
    <n v="3"/>
  </r>
  <r>
    <x v="2823"/>
    <s v="Pedestrian Involved"/>
    <x v="8"/>
    <s v="Clear"/>
    <s v="Dry"/>
    <s v="Night"/>
    <n v="5"/>
    <s v="Minor"/>
    <d v="2022-04-28T00:00:00"/>
    <d v="1899-12-30T23:03:00"/>
    <n v="5"/>
    <s v="Minor"/>
    <d v="2022-04-28T00:00:00"/>
    <d v="1899-12-30T23:03:00"/>
    <d v="2022-04-28T23:03:00"/>
    <s v="Apr,2022"/>
    <n v="2022"/>
    <s v="Thu"/>
    <n v="23"/>
    <s v="NO"/>
    <n v="1"/>
  </r>
  <r>
    <x v="2824"/>
    <s v="Rear-end Collision"/>
    <x v="5"/>
    <s v="Clear"/>
    <s v="Icy"/>
    <s v="Night"/>
    <n v="4"/>
    <s v="Fatal"/>
    <d v="2022-04-28T00:00:00"/>
    <d v="1899-12-30T23:04:00"/>
    <n v="4"/>
    <s v="Fatal"/>
    <d v="2022-04-28T00:00:00"/>
    <d v="1899-12-30T23:04:00"/>
    <d v="2022-04-28T23:04:00"/>
    <s v="Apr,2022"/>
    <n v="2022"/>
    <s v="Thu"/>
    <n v="23"/>
    <s v="NO"/>
    <n v="5"/>
  </r>
  <r>
    <x v="2825"/>
    <s v="Head-on Collision"/>
    <x v="0"/>
    <s v="Rain"/>
    <s v="Dry"/>
    <s v="Midday"/>
    <n v="5"/>
    <s v="Minor"/>
    <d v="2022-04-28T00:00:00"/>
    <d v="1899-12-30T23:05:00"/>
    <n v="5"/>
    <s v="Minor"/>
    <d v="2022-04-28T00:00:00"/>
    <d v="1899-12-30T23:05:00"/>
    <d v="2022-04-28T23:05:00"/>
    <s v="Apr,2022"/>
    <n v="2022"/>
    <s v="Thu"/>
    <n v="23"/>
    <s v="NO"/>
    <n v="1"/>
  </r>
  <r>
    <x v="2826"/>
    <s v="Multi-vehicle Pile-up"/>
    <x v="6"/>
    <s v="Windy"/>
    <s v="Icy"/>
    <s v="Morning Rush"/>
    <n v="2"/>
    <s v="Severe"/>
    <d v="2022-04-28T00:00:00"/>
    <d v="1899-12-30T23:06:00"/>
    <n v="2"/>
    <s v="Severe"/>
    <d v="2022-04-28T00:00:00"/>
    <d v="1899-12-30T23:06:00"/>
    <d v="2022-04-28T23:06:00"/>
    <s v="Apr,2022"/>
    <n v="2022"/>
    <s v="Thu"/>
    <n v="23"/>
    <s v="NO"/>
    <n v="3"/>
  </r>
  <r>
    <x v="2827"/>
    <s v="Head-on Collision"/>
    <x v="6"/>
    <s v="Windy"/>
    <s v="Wet"/>
    <s v="Evening Rush"/>
    <n v="2"/>
    <s v="Fatal"/>
    <d v="2022-04-28T00:00:00"/>
    <d v="1899-12-30T23:07:00"/>
    <n v="2"/>
    <s v="Fatal"/>
    <d v="2022-04-28T00:00:00"/>
    <d v="1899-12-30T23:07:00"/>
    <d v="2022-04-28T23:07:00"/>
    <s v="Apr,2022"/>
    <n v="2022"/>
    <s v="Thu"/>
    <n v="23"/>
    <s v="NO"/>
    <n v="5"/>
  </r>
  <r>
    <x v="2828"/>
    <s v="Multi-vehicle Pile-up"/>
    <x v="4"/>
    <s v="Snow"/>
    <s v="Snow-covered"/>
    <s v="Midday"/>
    <n v="3"/>
    <s v="Severe"/>
    <d v="2022-04-28T00:00:00"/>
    <d v="1899-12-30T23:08:00"/>
    <n v="3"/>
    <s v="Severe"/>
    <d v="2022-04-28T00:00:00"/>
    <d v="1899-12-30T23:08:00"/>
    <d v="2022-04-28T23:08:00"/>
    <s v="Apr,2022"/>
    <n v="2022"/>
    <s v="Thu"/>
    <n v="23"/>
    <s v="NO"/>
    <n v="3"/>
  </r>
  <r>
    <x v="2829"/>
    <s v="Side-impact Collision"/>
    <x v="5"/>
    <s v="Fog"/>
    <s v="Wet"/>
    <s v="Night"/>
    <n v="3"/>
    <s v="Fatal"/>
    <d v="2022-04-28T00:00:00"/>
    <d v="1899-12-30T23:09:00"/>
    <n v="3"/>
    <s v="Fatal"/>
    <d v="2022-04-28T00:00:00"/>
    <d v="1899-12-30T23:09:00"/>
    <d v="2022-04-28T23:09:00"/>
    <s v="Apr,2022"/>
    <n v="2022"/>
    <s v="Thu"/>
    <n v="23"/>
    <s v="NO"/>
    <n v="5"/>
  </r>
  <r>
    <x v="2830"/>
    <s v="Rear-end Collision"/>
    <x v="7"/>
    <s v="Rain"/>
    <s v="Icy"/>
    <s v="Morning Rush"/>
    <n v="1"/>
    <s v="Fatal"/>
    <d v="2022-04-28T00:00:00"/>
    <d v="1899-12-30T23:10:00"/>
    <n v="1"/>
    <s v="Fatal"/>
    <d v="2022-04-28T00:00:00"/>
    <d v="1899-12-30T23:10:00"/>
    <d v="2022-04-28T23:10:00"/>
    <s v="Apr,2022"/>
    <n v="2022"/>
    <s v="Thu"/>
    <n v="23"/>
    <s v="NO"/>
    <n v="5"/>
  </r>
  <r>
    <x v="2831"/>
    <s v="Multi-vehicle Pile-up"/>
    <x v="5"/>
    <s v="Rain"/>
    <s v="Dry"/>
    <s v="Morning Rush"/>
    <n v="1"/>
    <s v="Fatal"/>
    <d v="2022-04-28T00:00:00"/>
    <d v="1899-12-30T23:11:00"/>
    <n v="1"/>
    <s v="Fatal"/>
    <d v="2022-04-28T00:00:00"/>
    <d v="1899-12-30T23:11:00"/>
    <d v="2022-04-28T23:11:00"/>
    <s v="Apr,2022"/>
    <n v="2022"/>
    <s v="Thu"/>
    <n v="23"/>
    <s v="NO"/>
    <n v="5"/>
  </r>
  <r>
    <x v="2832"/>
    <s v="Rear-end Collision"/>
    <x v="0"/>
    <s v="Fog"/>
    <s v="Dry"/>
    <s v="Evening Rush"/>
    <n v="5"/>
    <s v="Minor"/>
    <d v="2022-04-29T00:00:00"/>
    <d v="1899-12-30T23:12:00"/>
    <n v="5"/>
    <s v="Minor"/>
    <d v="2022-04-29T00:00:00"/>
    <d v="1899-12-30T23:12:00"/>
    <d v="2022-04-29T23:12:00"/>
    <s v="Apr,2022"/>
    <n v="2022"/>
    <s v="Fri"/>
    <n v="23"/>
    <s v="NO"/>
    <n v="1"/>
  </r>
  <r>
    <x v="2833"/>
    <s v="Single Vehicle Accident"/>
    <x v="2"/>
    <s v="Clear"/>
    <s v="Dry"/>
    <s v="Night"/>
    <n v="3"/>
    <s v="Fatal"/>
    <d v="2022-04-29T00:00:00"/>
    <d v="1899-12-30T23:13:00"/>
    <n v="3"/>
    <s v="Fatal"/>
    <d v="2022-04-29T00:00:00"/>
    <d v="1899-12-30T23:13:00"/>
    <d v="2022-04-29T23:13:00"/>
    <s v="Apr,2022"/>
    <n v="2022"/>
    <s v="Fri"/>
    <n v="23"/>
    <s v="NO"/>
    <n v="5"/>
  </r>
  <r>
    <x v="2834"/>
    <s v="Head-on Collision"/>
    <x v="5"/>
    <s v="Rain"/>
    <s v="Wet"/>
    <s v="Night"/>
    <n v="2"/>
    <s v="Minor"/>
    <d v="2022-04-29T00:00:00"/>
    <d v="1899-12-30T23:14:00"/>
    <n v="2"/>
    <s v="Minor"/>
    <d v="2022-04-29T00:00:00"/>
    <d v="1899-12-30T23:14:00"/>
    <d v="2022-04-29T23:14:00"/>
    <s v="Apr,2022"/>
    <n v="2022"/>
    <s v="Fri"/>
    <n v="23"/>
    <s v="NO"/>
    <n v="1"/>
  </r>
  <r>
    <x v="2835"/>
    <s v="Side-impact Collision"/>
    <x v="9"/>
    <s v="Rain"/>
    <s v="Wet"/>
    <s v="Evening Rush"/>
    <n v="2"/>
    <s v="Moderate"/>
    <d v="2022-04-29T00:00:00"/>
    <d v="1899-12-30T23:15:00"/>
    <n v="2"/>
    <s v="Moderate"/>
    <d v="2022-04-29T00:00:00"/>
    <d v="1899-12-30T23:15:00"/>
    <d v="2022-04-29T23:15:00"/>
    <s v="Apr,2022"/>
    <n v="2022"/>
    <s v="Fri"/>
    <n v="23"/>
    <s v="NO"/>
    <n v="2"/>
  </r>
  <r>
    <x v="2836"/>
    <s v="Single Vehicle Accident"/>
    <x v="3"/>
    <s v="Fog"/>
    <s v="Icy"/>
    <s v="Morning Rush"/>
    <n v="3"/>
    <s v="Fatal"/>
    <d v="2022-04-29T00:00:00"/>
    <d v="1899-12-30T23:16:00"/>
    <n v="3"/>
    <s v="Fatal"/>
    <d v="2022-04-29T00:00:00"/>
    <d v="1899-12-30T23:16:00"/>
    <d v="2022-04-29T23:16:00"/>
    <s v="Apr,2022"/>
    <n v="2022"/>
    <s v="Fri"/>
    <n v="23"/>
    <s v="NO"/>
    <n v="5"/>
  </r>
  <r>
    <x v="2837"/>
    <s v="Multi-vehicle Pile-up"/>
    <x v="8"/>
    <s v="Snow"/>
    <s v="Wet"/>
    <s v="Morning Rush"/>
    <n v="2"/>
    <s v="Moderate"/>
    <d v="2022-04-29T00:00:00"/>
    <d v="1899-12-30T23:17:00"/>
    <n v="2"/>
    <s v="Moderate"/>
    <d v="2022-04-29T00:00:00"/>
    <d v="1899-12-30T23:17:00"/>
    <d v="2022-04-29T23:17:00"/>
    <s v="Apr,2022"/>
    <n v="2022"/>
    <s v="Fri"/>
    <n v="23"/>
    <s v="NO"/>
    <n v="2"/>
  </r>
  <r>
    <x v="2838"/>
    <s v="Pedestrian Involved"/>
    <x v="1"/>
    <s v="Rain"/>
    <s v="Wet"/>
    <s v="Morning Rush"/>
    <n v="4"/>
    <s v="Severe"/>
    <d v="2022-04-29T00:00:00"/>
    <d v="1899-12-30T23:18:00"/>
    <n v="4"/>
    <s v="Severe"/>
    <d v="2022-04-29T00:00:00"/>
    <d v="1899-12-30T23:18:00"/>
    <d v="2022-04-29T23:18:00"/>
    <s v="Apr,2022"/>
    <n v="2022"/>
    <s v="Fri"/>
    <n v="23"/>
    <s v="NO"/>
    <n v="3"/>
  </r>
  <r>
    <x v="2839"/>
    <s v="Multi-vehicle Pile-up"/>
    <x v="5"/>
    <s v="Clear"/>
    <s v="Snow-covered"/>
    <s v="Night"/>
    <n v="3"/>
    <s v="Moderate"/>
    <d v="2022-04-29T00:00:00"/>
    <d v="1899-12-30T23:19:00"/>
    <n v="3"/>
    <s v="Moderate"/>
    <d v="2022-04-29T00:00:00"/>
    <d v="1899-12-30T23:19:00"/>
    <d v="2022-04-29T23:19:00"/>
    <s v="Apr,2022"/>
    <n v="2022"/>
    <s v="Fri"/>
    <n v="23"/>
    <s v="NO"/>
    <n v="2"/>
  </r>
  <r>
    <x v="2840"/>
    <s v="Head-on Collision"/>
    <x v="6"/>
    <s v="Snow"/>
    <s v="Icy"/>
    <s v="Midday"/>
    <n v="2"/>
    <s v="Fatal"/>
    <d v="2022-04-29T00:00:00"/>
    <d v="1899-12-30T23:20:00"/>
    <n v="2"/>
    <s v="Fatal"/>
    <d v="2022-04-29T00:00:00"/>
    <d v="1899-12-30T23:20:00"/>
    <d v="2022-04-29T23:20:00"/>
    <s v="Apr,2022"/>
    <n v="2022"/>
    <s v="Fri"/>
    <n v="23"/>
    <s v="NO"/>
    <n v="5"/>
  </r>
  <r>
    <x v="2841"/>
    <s v="Multi-vehicle Pile-up"/>
    <x v="8"/>
    <s v="Snow"/>
    <s v="Dry"/>
    <s v="Midday"/>
    <n v="4"/>
    <s v="Minor"/>
    <d v="2022-04-29T00:00:00"/>
    <d v="1899-12-30T23:21:00"/>
    <n v="4"/>
    <s v="Minor"/>
    <d v="2022-04-29T00:00:00"/>
    <d v="1899-12-30T23:21:00"/>
    <d v="2022-04-29T23:21:00"/>
    <s v="Apr,2022"/>
    <n v="2022"/>
    <s v="Fri"/>
    <n v="23"/>
    <s v="NO"/>
    <n v="1"/>
  </r>
  <r>
    <x v="2842"/>
    <s v="Rear-end Collision"/>
    <x v="7"/>
    <s v="Fog"/>
    <s v="Icy"/>
    <s v="Evening Rush"/>
    <n v="5"/>
    <s v="Moderate"/>
    <d v="2022-04-29T00:00:00"/>
    <d v="1899-12-30T23:22:00"/>
    <n v="5"/>
    <s v="Moderate"/>
    <d v="2022-04-29T00:00:00"/>
    <d v="1899-12-30T23:22:00"/>
    <d v="2022-04-29T23:22:00"/>
    <s v="Apr,2022"/>
    <n v="2022"/>
    <s v="Fri"/>
    <n v="23"/>
    <s v="NO"/>
    <n v="2"/>
  </r>
  <r>
    <x v="2843"/>
    <s v="Multi-vehicle Pile-up"/>
    <x v="5"/>
    <s v="Clear"/>
    <s v="Snow-covered"/>
    <s v="Morning Rush"/>
    <n v="2"/>
    <s v="Moderate"/>
    <d v="2022-04-29T00:00:00"/>
    <d v="1899-12-30T23:23:00"/>
    <n v="2"/>
    <s v="Moderate"/>
    <d v="2022-04-29T00:00:00"/>
    <d v="1899-12-30T23:23:00"/>
    <d v="2022-04-29T23:23:00"/>
    <s v="Apr,2022"/>
    <n v="2022"/>
    <s v="Fri"/>
    <n v="23"/>
    <s v="NO"/>
    <n v="2"/>
  </r>
  <r>
    <x v="2844"/>
    <s v="Head-on Collision"/>
    <x v="1"/>
    <s v="Rain"/>
    <s v="Snow-covered"/>
    <s v="Morning Rush"/>
    <n v="2"/>
    <s v="Fatal"/>
    <d v="2022-04-29T00:00:00"/>
    <d v="1899-12-30T23:24:00"/>
    <n v="2"/>
    <s v="Fatal"/>
    <d v="2022-04-29T00:00:00"/>
    <d v="1899-12-30T23:24:00"/>
    <d v="2022-04-29T23:24:00"/>
    <s v="Apr,2022"/>
    <n v="2022"/>
    <s v="Fri"/>
    <n v="23"/>
    <s v="NO"/>
    <n v="5"/>
  </r>
  <r>
    <x v="2845"/>
    <s v="Head-on Collision"/>
    <x v="9"/>
    <s v="Fog"/>
    <s v="Dry"/>
    <s v="Night"/>
    <n v="2"/>
    <s v="Minor"/>
    <d v="2022-04-29T00:00:00"/>
    <d v="1899-12-30T23:25:00"/>
    <n v="2"/>
    <s v="Minor"/>
    <d v="2022-04-29T00:00:00"/>
    <d v="1899-12-30T23:25:00"/>
    <d v="2022-04-29T23:25:00"/>
    <s v="Apr,2022"/>
    <n v="2022"/>
    <s v="Fri"/>
    <n v="23"/>
    <s v="NO"/>
    <n v="1"/>
  </r>
  <r>
    <x v="2846"/>
    <s v="Pedestrian Involved"/>
    <x v="6"/>
    <s v="Clear"/>
    <s v="Snow-covered"/>
    <s v="Midday"/>
    <n v="1"/>
    <s v="Fatal"/>
    <d v="2022-04-29T00:00:00"/>
    <d v="1899-12-30T23:26:00"/>
    <n v="1"/>
    <s v="Fatal"/>
    <d v="2022-04-29T00:00:00"/>
    <d v="1899-12-30T23:26:00"/>
    <d v="2022-04-29T23:26:00"/>
    <s v="Apr,2022"/>
    <n v="2022"/>
    <s v="Fri"/>
    <n v="23"/>
    <s v="NO"/>
    <n v="5"/>
  </r>
  <r>
    <x v="2847"/>
    <s v="Side-impact Collision"/>
    <x v="1"/>
    <s v="Rain"/>
    <s v="Wet"/>
    <s v="Night"/>
    <n v="5"/>
    <s v="Severe"/>
    <d v="2022-04-29T00:00:00"/>
    <d v="1899-12-30T23:27:00"/>
    <n v="5"/>
    <s v="Severe"/>
    <d v="2022-04-29T00:00:00"/>
    <d v="1899-12-30T23:27:00"/>
    <d v="2022-04-29T23:27:00"/>
    <s v="Apr,2022"/>
    <n v="2022"/>
    <s v="Fri"/>
    <n v="23"/>
    <s v="NO"/>
    <n v="3"/>
  </r>
  <r>
    <x v="2848"/>
    <s v="Side-impact Collision"/>
    <x v="1"/>
    <s v="Clear"/>
    <s v="Wet"/>
    <s v="Morning Rush"/>
    <n v="1"/>
    <s v="Minor"/>
    <d v="2022-04-29T00:00:00"/>
    <d v="1899-12-30T23:28:00"/>
    <n v="1"/>
    <s v="Minor"/>
    <d v="2022-04-29T00:00:00"/>
    <d v="1899-12-30T23:28:00"/>
    <d v="2022-04-29T23:28:00"/>
    <s v="Apr,2022"/>
    <n v="2022"/>
    <s v="Fri"/>
    <n v="23"/>
    <s v="NO"/>
    <n v="1"/>
  </r>
  <r>
    <x v="2849"/>
    <s v="Side-impact Collision"/>
    <x v="5"/>
    <s v="Windy"/>
    <s v="Wet"/>
    <s v="Midday"/>
    <n v="3"/>
    <s v="Fatal"/>
    <d v="2022-04-29T00:00:00"/>
    <d v="1899-12-30T23:29:00"/>
    <n v="3"/>
    <s v="Fatal"/>
    <d v="2022-04-29T00:00:00"/>
    <d v="1899-12-30T23:29:00"/>
    <d v="2022-04-29T23:29:00"/>
    <s v="Apr,2022"/>
    <n v="2022"/>
    <s v="Fri"/>
    <n v="23"/>
    <s v="NO"/>
    <n v="5"/>
  </r>
  <r>
    <x v="2850"/>
    <s v="Single Vehicle Accident"/>
    <x v="6"/>
    <s v="Fog"/>
    <s v="Snow-covered"/>
    <s v="Morning Rush"/>
    <n v="2"/>
    <s v="Minor"/>
    <d v="2022-04-29T00:00:00"/>
    <d v="1899-12-30T23:30:00"/>
    <n v="2"/>
    <s v="Minor"/>
    <d v="2022-04-29T00:00:00"/>
    <d v="1899-12-30T23:30:00"/>
    <d v="2022-04-29T23:30:00"/>
    <s v="Apr,2022"/>
    <n v="2022"/>
    <s v="Fri"/>
    <n v="23"/>
    <s v="NO"/>
    <n v="1"/>
  </r>
  <r>
    <x v="2851"/>
    <s v="Side-impact Collision"/>
    <x v="8"/>
    <s v="Snow"/>
    <s v="Dry"/>
    <s v="Night"/>
    <n v="5"/>
    <s v="Minor"/>
    <d v="2022-04-29T00:00:00"/>
    <d v="1899-12-30T23:31:00"/>
    <n v="5"/>
    <s v="Minor"/>
    <d v="2022-04-29T00:00:00"/>
    <d v="1899-12-30T23:31:00"/>
    <d v="2022-04-29T23:31:00"/>
    <s v="Apr,2022"/>
    <n v="2022"/>
    <s v="Fri"/>
    <n v="23"/>
    <s v="NO"/>
    <n v="1"/>
  </r>
  <r>
    <x v="2852"/>
    <s v="Single Vehicle Accident"/>
    <x v="4"/>
    <s v="Windy"/>
    <s v="Wet"/>
    <s v="Midday"/>
    <n v="1"/>
    <s v="Severe"/>
    <d v="2022-04-29T00:00:00"/>
    <d v="1899-12-30T23:32:00"/>
    <n v="1"/>
    <s v="Severe"/>
    <d v="2022-04-29T00:00:00"/>
    <d v="1899-12-30T23:32:00"/>
    <d v="2022-04-29T23:32:00"/>
    <s v="Apr,2022"/>
    <n v="2022"/>
    <s v="Fri"/>
    <n v="23"/>
    <s v="NO"/>
    <n v="3"/>
  </r>
  <r>
    <x v="2853"/>
    <s v="Multi-vehicle Pile-up"/>
    <x v="7"/>
    <s v="Clear"/>
    <s v="Snow-covered"/>
    <s v="Midday"/>
    <n v="4"/>
    <s v="Moderate"/>
    <d v="2022-04-29T00:00:00"/>
    <d v="1899-12-30T23:33:00"/>
    <n v="4"/>
    <s v="Moderate"/>
    <d v="2022-04-29T00:00:00"/>
    <d v="1899-12-30T23:33:00"/>
    <d v="2022-04-29T23:33:00"/>
    <s v="Apr,2022"/>
    <n v="2022"/>
    <s v="Fri"/>
    <n v="23"/>
    <s v="NO"/>
    <n v="2"/>
  </r>
  <r>
    <x v="2854"/>
    <s v="Pedestrian Involved"/>
    <x v="9"/>
    <s v="Snow"/>
    <s v="Snow-covered"/>
    <s v="Morning Rush"/>
    <n v="1"/>
    <s v="Fatal"/>
    <d v="2022-04-29T00:00:00"/>
    <d v="1899-12-30T23:34:00"/>
    <n v="1"/>
    <s v="Fatal"/>
    <d v="2022-04-29T00:00:00"/>
    <d v="1899-12-30T23:34:00"/>
    <d v="2022-04-29T23:34:00"/>
    <s v="Apr,2022"/>
    <n v="2022"/>
    <s v="Fri"/>
    <n v="23"/>
    <s v="NO"/>
    <n v="5"/>
  </r>
  <r>
    <x v="2855"/>
    <s v="Head-on Collision"/>
    <x v="5"/>
    <s v="Rain"/>
    <s v="Snow-covered"/>
    <s v="Morning Rush"/>
    <n v="3"/>
    <s v="Minor"/>
    <d v="2022-04-29T00:00:00"/>
    <d v="1899-12-30T23:35:00"/>
    <n v="3"/>
    <s v="Minor"/>
    <d v="2022-04-29T00:00:00"/>
    <d v="1899-12-30T23:35:00"/>
    <d v="2022-04-29T23:35:00"/>
    <s v="Apr,2022"/>
    <n v="2022"/>
    <s v="Fri"/>
    <n v="23"/>
    <s v="NO"/>
    <n v="1"/>
  </r>
  <r>
    <x v="2856"/>
    <s v="Single Vehicle Accident"/>
    <x v="3"/>
    <s v="Snow"/>
    <s v="Icy"/>
    <s v="Midday"/>
    <n v="3"/>
    <s v="Fatal"/>
    <d v="2022-04-30T00:00:00"/>
    <d v="1899-12-30T23:36:00"/>
    <n v="3"/>
    <s v="Fatal"/>
    <d v="2022-04-30T00:00:00"/>
    <d v="1899-12-30T23:36:00"/>
    <d v="2022-04-30T23:36:00"/>
    <s v="Apr,2022"/>
    <n v="2022"/>
    <s v="Sat"/>
    <n v="23"/>
    <s v="NO"/>
    <n v="5"/>
  </r>
  <r>
    <x v="2857"/>
    <s v="Multi-vehicle Pile-up"/>
    <x v="5"/>
    <s v="Clear"/>
    <s v="Icy"/>
    <s v="Night"/>
    <n v="4"/>
    <s v="Minor"/>
    <d v="2022-04-30T00:00:00"/>
    <d v="1899-12-30T23:37:00"/>
    <n v="4"/>
    <s v="Minor"/>
    <d v="2022-04-30T00:00:00"/>
    <d v="1899-12-30T23:37:00"/>
    <d v="2022-04-30T23:37:00"/>
    <s v="Apr,2022"/>
    <n v="2022"/>
    <s v="Sat"/>
    <n v="23"/>
    <s v="NO"/>
    <n v="1"/>
  </r>
  <r>
    <x v="2858"/>
    <s v="Pedestrian Involved"/>
    <x v="4"/>
    <s v="Clear"/>
    <s v="Wet"/>
    <s v="Morning Rush"/>
    <n v="2"/>
    <s v="Severe"/>
    <d v="2022-04-30T00:00:00"/>
    <d v="1899-12-30T23:38:00"/>
    <n v="2"/>
    <s v="Severe"/>
    <d v="2022-04-30T00:00:00"/>
    <d v="1899-12-30T23:38:00"/>
    <d v="2022-04-30T23:38:00"/>
    <s v="Apr,2022"/>
    <n v="2022"/>
    <s v="Sat"/>
    <n v="23"/>
    <s v="NO"/>
    <n v="3"/>
  </r>
  <r>
    <x v="2859"/>
    <s v="Single Vehicle Accident"/>
    <x v="2"/>
    <s v="Clear"/>
    <s v="Dry"/>
    <s v="Night"/>
    <n v="4"/>
    <s v="Fatal"/>
    <d v="2022-04-30T00:00:00"/>
    <d v="1899-12-30T23:39:00"/>
    <n v="4"/>
    <s v="Fatal"/>
    <d v="2022-04-30T00:00:00"/>
    <d v="1899-12-30T23:39:00"/>
    <d v="2022-04-30T23:39:00"/>
    <s v="Apr,2022"/>
    <n v="2022"/>
    <s v="Sat"/>
    <n v="23"/>
    <s v="NO"/>
    <n v="5"/>
  </r>
  <r>
    <x v="2860"/>
    <s v="Pedestrian Involved"/>
    <x v="9"/>
    <s v="Windy"/>
    <s v="Dry"/>
    <s v="Morning Rush"/>
    <n v="1"/>
    <s v="Fatal"/>
    <d v="2022-04-30T00:00:00"/>
    <d v="1899-12-30T23:40:00"/>
    <n v="1"/>
    <s v="Fatal"/>
    <d v="2022-04-30T00:00:00"/>
    <d v="1899-12-30T23:40:00"/>
    <d v="2022-04-30T23:40:00"/>
    <s v="Apr,2022"/>
    <n v="2022"/>
    <s v="Sat"/>
    <n v="23"/>
    <s v="NO"/>
    <n v="5"/>
  </r>
  <r>
    <x v="2861"/>
    <s v="Multi-vehicle Pile-up"/>
    <x v="7"/>
    <s v="Fog"/>
    <s v="Snow-covered"/>
    <s v="Night"/>
    <n v="1"/>
    <s v="Minor"/>
    <d v="2022-04-30T00:00:00"/>
    <d v="1899-12-30T23:41:00"/>
    <n v="1"/>
    <s v="Minor"/>
    <d v="2022-04-30T00:00:00"/>
    <d v="1899-12-30T23:41:00"/>
    <d v="2022-04-30T23:41:00"/>
    <s v="Apr,2022"/>
    <n v="2022"/>
    <s v="Sat"/>
    <n v="23"/>
    <s v="NO"/>
    <n v="1"/>
  </r>
  <r>
    <x v="2862"/>
    <s v="Side-impact Collision"/>
    <x v="3"/>
    <s v="Rain"/>
    <s v="Wet"/>
    <s v="Night"/>
    <n v="3"/>
    <s v="Moderate"/>
    <d v="2022-04-30T00:00:00"/>
    <d v="1899-12-30T23:42:00"/>
    <n v="3"/>
    <s v="Moderate"/>
    <d v="2022-04-30T00:00:00"/>
    <d v="1899-12-30T23:42:00"/>
    <d v="2022-04-30T23:42:00"/>
    <s v="Apr,2022"/>
    <n v="2022"/>
    <s v="Sat"/>
    <n v="23"/>
    <s v="NO"/>
    <n v="2"/>
  </r>
  <r>
    <x v="2863"/>
    <s v="Side-impact Collision"/>
    <x v="5"/>
    <s v="Windy"/>
    <s v="Dry"/>
    <s v="Midday"/>
    <n v="4"/>
    <s v="Minor"/>
    <d v="2022-04-30T00:00:00"/>
    <d v="1899-12-30T23:43:00"/>
    <n v="4"/>
    <s v="Minor"/>
    <d v="2022-04-30T00:00:00"/>
    <d v="1899-12-30T23:43:00"/>
    <d v="2022-04-30T23:43:00"/>
    <s v="Apr,2022"/>
    <n v="2022"/>
    <s v="Sat"/>
    <n v="23"/>
    <s v="NO"/>
    <n v="1"/>
  </r>
  <r>
    <x v="2864"/>
    <s v="Multi-vehicle Pile-up"/>
    <x v="8"/>
    <s v="Windy"/>
    <s v="Icy"/>
    <s v="Midday"/>
    <n v="5"/>
    <s v="Fatal"/>
    <d v="2022-04-30T00:00:00"/>
    <d v="1899-12-30T23:44:00"/>
    <n v="5"/>
    <s v="Fatal"/>
    <d v="2022-04-30T00:00:00"/>
    <d v="1899-12-30T23:44:00"/>
    <d v="2022-04-30T23:44:00"/>
    <s v="Apr,2022"/>
    <n v="2022"/>
    <s v="Sat"/>
    <n v="23"/>
    <s v="NO"/>
    <n v="5"/>
  </r>
  <r>
    <x v="2865"/>
    <s v="Pedestrian Involved"/>
    <x v="1"/>
    <s v="Rain"/>
    <s v="Dry"/>
    <s v="Morning Rush"/>
    <n v="1"/>
    <s v="Fatal"/>
    <d v="2022-04-30T00:00:00"/>
    <d v="1899-12-30T23:45:00"/>
    <n v="1"/>
    <s v="Fatal"/>
    <d v="2022-04-30T00:00:00"/>
    <d v="1899-12-30T23:45:00"/>
    <d v="2022-04-30T23:45:00"/>
    <s v="Apr,2022"/>
    <n v="2022"/>
    <s v="Sat"/>
    <n v="23"/>
    <s v="NO"/>
    <n v="5"/>
  </r>
  <r>
    <x v="2866"/>
    <s v="Rear-end Collision"/>
    <x v="8"/>
    <s v="Rain"/>
    <s v="Icy"/>
    <s v="Morning Rush"/>
    <n v="1"/>
    <s v="Severe"/>
    <d v="2022-04-30T00:00:00"/>
    <d v="1899-12-30T23:46:00"/>
    <n v="1"/>
    <s v="Severe"/>
    <d v="2022-04-30T00:00:00"/>
    <d v="1899-12-30T23:46:00"/>
    <d v="2022-04-30T23:46:00"/>
    <s v="Apr,2022"/>
    <n v="2022"/>
    <s v="Sat"/>
    <n v="23"/>
    <s v="NO"/>
    <n v="3"/>
  </r>
  <r>
    <x v="2867"/>
    <s v="Pedestrian Involved"/>
    <x v="5"/>
    <s v="Clear"/>
    <s v="Icy"/>
    <s v="Evening Rush"/>
    <n v="3"/>
    <s v="Fatal"/>
    <d v="2022-04-30T00:00:00"/>
    <d v="1899-12-30T23:47:00"/>
    <n v="3"/>
    <s v="Fatal"/>
    <d v="2022-04-30T00:00:00"/>
    <d v="1899-12-30T23:47:00"/>
    <d v="2022-04-30T23:47:00"/>
    <s v="Apr,2022"/>
    <n v="2022"/>
    <s v="Sat"/>
    <n v="23"/>
    <s v="NO"/>
    <n v="5"/>
  </r>
  <r>
    <x v="2868"/>
    <s v="Single Vehicle Accident"/>
    <x v="9"/>
    <s v="Clear"/>
    <s v="Snow-covered"/>
    <s v="Evening Rush"/>
    <n v="1"/>
    <s v="Severe"/>
    <d v="2022-04-30T00:00:00"/>
    <d v="1899-12-30T23:48:00"/>
    <n v="1"/>
    <s v="Severe"/>
    <d v="2022-04-30T00:00:00"/>
    <d v="1899-12-30T23:48:00"/>
    <d v="2022-04-30T23:48:00"/>
    <s v="Apr,2022"/>
    <n v="2022"/>
    <s v="Sat"/>
    <n v="23"/>
    <s v="NO"/>
    <n v="3"/>
  </r>
  <r>
    <x v="2869"/>
    <s v="Pedestrian Involved"/>
    <x v="8"/>
    <s v="Fog"/>
    <s v="Dry"/>
    <s v="Evening Rush"/>
    <n v="1"/>
    <s v="Minor"/>
    <d v="2022-04-30T00:00:00"/>
    <d v="1899-12-30T23:49:00"/>
    <n v="1"/>
    <s v="Minor"/>
    <d v="2022-04-30T00:00:00"/>
    <d v="1899-12-30T23:49:00"/>
    <d v="2022-04-30T23:49:00"/>
    <s v="Apr,2022"/>
    <n v="2022"/>
    <s v="Sat"/>
    <n v="23"/>
    <s v="NO"/>
    <n v="1"/>
  </r>
  <r>
    <x v="2870"/>
    <s v="Multi-vehicle Pile-up"/>
    <x v="6"/>
    <s v="Fog"/>
    <s v="Icy"/>
    <s v="Night"/>
    <n v="1"/>
    <s v="Moderate"/>
    <d v="2022-04-30T00:00:00"/>
    <d v="1899-12-30T23:50:00"/>
    <n v="1"/>
    <s v="Moderate"/>
    <d v="2022-04-30T00:00:00"/>
    <d v="1899-12-30T23:50:00"/>
    <d v="2022-04-30T23:50:00"/>
    <s v="Apr,2022"/>
    <n v="2022"/>
    <s v="Sat"/>
    <n v="23"/>
    <s v="NO"/>
    <n v="2"/>
  </r>
  <r>
    <x v="2871"/>
    <s v="Head-on Collision"/>
    <x v="4"/>
    <s v="Snow"/>
    <s v="Snow-covered"/>
    <s v="Morning Rush"/>
    <n v="1"/>
    <s v="Fatal"/>
    <d v="2022-04-30T00:00:00"/>
    <d v="1899-12-30T23:51:00"/>
    <n v="1"/>
    <s v="Fatal"/>
    <d v="2022-04-30T00:00:00"/>
    <d v="1899-12-30T23:51:00"/>
    <d v="2022-04-30T23:51:00"/>
    <s v="Apr,2022"/>
    <n v="2022"/>
    <s v="Sat"/>
    <n v="23"/>
    <s v="NO"/>
    <n v="5"/>
  </r>
  <r>
    <x v="2872"/>
    <s v="Rear-end Collision"/>
    <x v="0"/>
    <s v="Snow"/>
    <s v="Dry"/>
    <s v="Night"/>
    <n v="4"/>
    <s v="Moderate"/>
    <d v="2022-04-30T00:00:00"/>
    <d v="1899-12-30T23:52:00"/>
    <n v="4"/>
    <s v="Moderate"/>
    <d v="2022-04-30T00:00:00"/>
    <d v="1899-12-30T23:52:00"/>
    <d v="2022-04-30T23:52:00"/>
    <s v="Apr,2022"/>
    <n v="2022"/>
    <s v="Sat"/>
    <n v="23"/>
    <s v="NO"/>
    <n v="2"/>
  </r>
  <r>
    <x v="2873"/>
    <s v="Pedestrian Involved"/>
    <x v="7"/>
    <s v="Fog"/>
    <s v="Wet"/>
    <s v="Morning Rush"/>
    <n v="2"/>
    <s v="Minor"/>
    <d v="2022-04-30T00:00:00"/>
    <d v="1899-12-30T23:53:00"/>
    <n v="2"/>
    <s v="Minor"/>
    <d v="2022-04-30T00:00:00"/>
    <d v="1899-12-30T23:53:00"/>
    <d v="2022-04-30T23:53:00"/>
    <s v="Apr,2022"/>
    <n v="2022"/>
    <s v="Sat"/>
    <n v="23"/>
    <s v="NO"/>
    <n v="1"/>
  </r>
  <r>
    <x v="2874"/>
    <s v="Rear-end Collision"/>
    <x v="1"/>
    <s v="Windy"/>
    <s v="Dry"/>
    <s v="Midday"/>
    <n v="4"/>
    <s v="Moderate"/>
    <d v="2022-04-30T00:00:00"/>
    <d v="1899-12-30T23:54:00"/>
    <n v="4"/>
    <s v="Moderate"/>
    <d v="2022-04-30T00:00:00"/>
    <d v="1899-12-30T23:54:00"/>
    <d v="2022-04-30T23:54:00"/>
    <s v="Apr,2022"/>
    <n v="2022"/>
    <s v="Sat"/>
    <n v="23"/>
    <s v="NO"/>
    <n v="2"/>
  </r>
  <r>
    <x v="2875"/>
    <s v="Rear-end Collision"/>
    <x v="2"/>
    <s v="Fog"/>
    <s v="Dry"/>
    <s v="Morning Rush"/>
    <n v="1"/>
    <s v="Severe"/>
    <d v="2022-04-30T00:00:00"/>
    <d v="1899-12-30T23:55:00"/>
    <n v="1"/>
    <s v="Severe"/>
    <d v="2022-04-30T00:00:00"/>
    <d v="1899-12-30T23:55:00"/>
    <d v="2022-04-30T23:55:00"/>
    <s v="Apr,2022"/>
    <n v="2022"/>
    <s v="Sat"/>
    <n v="23"/>
    <s v="NO"/>
    <n v="3"/>
  </r>
  <r>
    <x v="2876"/>
    <s v="Pedestrian Involved"/>
    <x v="3"/>
    <s v="Snow"/>
    <s v="Wet"/>
    <s v="Night"/>
    <n v="1"/>
    <s v="Moderate"/>
    <d v="2022-04-30T00:00:00"/>
    <d v="1899-12-30T23:56:00"/>
    <n v="1"/>
    <s v="Moderate"/>
    <d v="2022-04-30T00:00:00"/>
    <d v="1899-12-30T23:56:00"/>
    <d v="2022-04-30T23:56:00"/>
    <s v="Apr,2022"/>
    <n v="2022"/>
    <s v="Sat"/>
    <n v="23"/>
    <s v="NO"/>
    <n v="2"/>
  </r>
  <r>
    <x v="2877"/>
    <s v="Pedestrian Involved"/>
    <x v="3"/>
    <s v="Fog"/>
    <s v="Snow-covered"/>
    <s v="Morning Rush"/>
    <n v="5"/>
    <s v="Severe"/>
    <d v="2022-04-30T00:00:00"/>
    <d v="1899-12-30T23:57:00"/>
    <n v="5"/>
    <s v="Severe"/>
    <d v="2022-04-30T00:00:00"/>
    <d v="1899-12-30T23:57:00"/>
    <d v="2022-04-30T23:57:00"/>
    <s v="Apr,2022"/>
    <n v="2022"/>
    <s v="Sat"/>
    <n v="23"/>
    <s v="NO"/>
    <n v="3"/>
  </r>
  <r>
    <x v="2878"/>
    <s v="Side-impact Collision"/>
    <x v="6"/>
    <s v="Fog"/>
    <s v="Snow-covered"/>
    <s v="Night"/>
    <n v="1"/>
    <s v="Moderate"/>
    <d v="2022-04-30T00:00:00"/>
    <d v="1899-12-30T23:58:00"/>
    <n v="1"/>
    <s v="Moderate"/>
    <d v="2022-04-30T00:00:00"/>
    <d v="1899-12-30T23:58:00"/>
    <d v="2022-04-30T23:58:00"/>
    <s v="Apr,2022"/>
    <n v="2022"/>
    <s v="Sat"/>
    <n v="23"/>
    <s v="NO"/>
    <n v="2"/>
  </r>
  <r>
    <x v="2879"/>
    <s v="Pedestrian Involved"/>
    <x v="2"/>
    <s v="Snow"/>
    <s v="Icy"/>
    <s v="Evening Rush"/>
    <n v="2"/>
    <s v="Severe"/>
    <d v="2022-04-30T00:00:00"/>
    <d v="1899-12-30T23:59:00"/>
    <n v="2"/>
    <s v="Severe"/>
    <d v="2022-04-30T00:00:00"/>
    <d v="1899-12-30T23:59:00"/>
    <d v="2022-04-30T23:59:00"/>
    <s v="Apr,2022"/>
    <n v="2022"/>
    <s v="Sat"/>
    <n v="23"/>
    <s v="NO"/>
    <n v="3"/>
  </r>
  <r>
    <x v="2880"/>
    <s v="Pedestrian Involved"/>
    <x v="6"/>
    <s v="Clear"/>
    <s v="Dry"/>
    <s v="Evening Rush"/>
    <n v="4"/>
    <s v="Severe"/>
    <d v="2022-05-01T00:00:00"/>
    <d v="1899-12-30T00:00:00"/>
    <n v="4"/>
    <s v="Severe"/>
    <d v="2022-05-01T00:00:00"/>
    <d v="1899-12-30T00:00:00"/>
    <d v="2022-05-01T00:00:00"/>
    <s v="May,2022"/>
    <n v="2022"/>
    <s v="Sun"/>
    <n v="0"/>
    <s v="NO"/>
    <n v="3"/>
  </r>
  <r>
    <x v="2881"/>
    <s v="Side-impact Collision"/>
    <x v="8"/>
    <s v="Fog"/>
    <s v="Dry"/>
    <s v="Midday"/>
    <n v="3"/>
    <s v="Minor"/>
    <d v="2022-05-01T00:00:00"/>
    <d v="1899-12-30T00:01:00"/>
    <n v="3"/>
    <s v="Minor"/>
    <d v="2022-05-01T00:00:00"/>
    <d v="1899-12-30T00:01:00"/>
    <d v="2022-05-01T00:01:00"/>
    <s v="May,2022"/>
    <n v="2022"/>
    <s v="Sun"/>
    <n v="0"/>
    <s v="NO"/>
    <n v="1"/>
  </r>
  <r>
    <x v="2882"/>
    <s v="Side-impact Collision"/>
    <x v="0"/>
    <s v="Fog"/>
    <s v="Icy"/>
    <s v="Night"/>
    <n v="5"/>
    <s v="Fatal"/>
    <d v="2022-05-01T00:00:00"/>
    <d v="1899-12-30T00:02:00"/>
    <n v="5"/>
    <s v="Fatal"/>
    <d v="2022-05-01T00:00:00"/>
    <d v="1899-12-30T00:02:00"/>
    <d v="2022-05-01T00:02:00"/>
    <s v="May,2022"/>
    <n v="2022"/>
    <s v="Sun"/>
    <n v="0"/>
    <s v="NO"/>
    <n v="5"/>
  </r>
  <r>
    <x v="2883"/>
    <s v="Head-on Collision"/>
    <x v="2"/>
    <s v="Fog"/>
    <s v="Wet"/>
    <s v="Morning Rush"/>
    <n v="5"/>
    <s v="Minor"/>
    <d v="2022-05-01T00:00:00"/>
    <d v="1899-12-30T00:03:00"/>
    <n v="5"/>
    <s v="Minor"/>
    <d v="2022-05-01T00:00:00"/>
    <d v="1899-12-30T00:03:00"/>
    <d v="2022-05-01T00:03:00"/>
    <s v="May,2022"/>
    <n v="2022"/>
    <s v="Sun"/>
    <n v="0"/>
    <s v="NO"/>
    <n v="1"/>
  </r>
  <r>
    <x v="2884"/>
    <s v="Pedestrian Involved"/>
    <x v="2"/>
    <s v="Windy"/>
    <s v="Icy"/>
    <s v="Midday"/>
    <n v="2"/>
    <s v="Minor"/>
    <d v="2022-05-01T00:00:00"/>
    <d v="1899-12-30T00:04:00"/>
    <n v="2"/>
    <s v="Minor"/>
    <d v="2022-05-01T00:00:00"/>
    <d v="1899-12-30T00:04:00"/>
    <d v="2022-05-01T00:04:00"/>
    <s v="May,2022"/>
    <n v="2022"/>
    <s v="Sun"/>
    <n v="0"/>
    <s v="NO"/>
    <n v="1"/>
  </r>
  <r>
    <x v="2885"/>
    <s v="Single Vehicle Accident"/>
    <x v="3"/>
    <s v="Windy"/>
    <s v="Snow-covered"/>
    <s v="Midday"/>
    <n v="3"/>
    <s v="Minor"/>
    <d v="2022-05-01T00:00:00"/>
    <d v="1899-12-30T00:05:00"/>
    <n v="3"/>
    <s v="Minor"/>
    <d v="2022-05-01T00:00:00"/>
    <d v="1899-12-30T00:05:00"/>
    <d v="2022-05-01T00:05:00"/>
    <s v="May,2022"/>
    <n v="2022"/>
    <s v="Sun"/>
    <n v="0"/>
    <s v="NO"/>
    <n v="1"/>
  </r>
  <r>
    <x v="2886"/>
    <s v="Rear-end Collision"/>
    <x v="9"/>
    <s v="Snow"/>
    <s v="Icy"/>
    <s v="Evening Rush"/>
    <n v="4"/>
    <s v="Severe"/>
    <d v="2022-05-01T00:00:00"/>
    <d v="1899-12-30T00:06:00"/>
    <n v="4"/>
    <s v="Severe"/>
    <d v="2022-05-01T00:00:00"/>
    <d v="1899-12-30T00:06:00"/>
    <d v="2022-05-01T00:06:00"/>
    <s v="May,2022"/>
    <n v="2022"/>
    <s v="Sun"/>
    <n v="0"/>
    <s v="NO"/>
    <n v="3"/>
  </r>
  <r>
    <x v="2887"/>
    <s v="Multi-vehicle Pile-up"/>
    <x v="3"/>
    <s v="Clear"/>
    <s v="Dry"/>
    <s v="Evening Rush"/>
    <n v="3"/>
    <s v="Minor"/>
    <d v="2022-05-01T00:00:00"/>
    <d v="1899-12-30T00:07:00"/>
    <n v="3"/>
    <s v="Minor"/>
    <d v="2022-05-01T00:00:00"/>
    <d v="1899-12-30T00:07:00"/>
    <d v="2022-05-01T00:07:00"/>
    <s v="May,2022"/>
    <n v="2022"/>
    <s v="Sun"/>
    <n v="0"/>
    <s v="NO"/>
    <n v="1"/>
  </r>
  <r>
    <x v="2888"/>
    <s v="Side-impact Collision"/>
    <x v="4"/>
    <s v="Fog"/>
    <s v="Dry"/>
    <s v="Midday"/>
    <n v="5"/>
    <s v="Fatal"/>
    <d v="2022-05-01T00:00:00"/>
    <d v="1899-12-30T00:08:00"/>
    <n v="5"/>
    <s v="Fatal"/>
    <d v="2022-05-01T00:00:00"/>
    <d v="1899-12-30T00:08:00"/>
    <d v="2022-05-01T00:08:00"/>
    <s v="May,2022"/>
    <n v="2022"/>
    <s v="Sun"/>
    <n v="0"/>
    <s v="NO"/>
    <n v="5"/>
  </r>
  <r>
    <x v="2889"/>
    <s v="Multi-vehicle Pile-up"/>
    <x v="1"/>
    <s v="Windy"/>
    <s v="Dry"/>
    <s v="Midday"/>
    <n v="4"/>
    <s v="Minor"/>
    <d v="2022-05-01T00:00:00"/>
    <d v="1899-12-30T00:09:00"/>
    <n v="4"/>
    <s v="Minor"/>
    <d v="2022-05-01T00:00:00"/>
    <d v="1899-12-30T00:09:00"/>
    <d v="2022-05-01T00:09:00"/>
    <s v="May,2022"/>
    <n v="2022"/>
    <s v="Sun"/>
    <n v="0"/>
    <s v="NO"/>
    <n v="1"/>
  </r>
  <r>
    <x v="2890"/>
    <s v="Pedestrian Involved"/>
    <x v="3"/>
    <s v="Clear"/>
    <s v="Icy"/>
    <s v="Evening Rush"/>
    <n v="5"/>
    <s v="Minor"/>
    <d v="2022-05-01T00:00:00"/>
    <d v="1899-12-30T00:10:00"/>
    <n v="5"/>
    <s v="Minor"/>
    <d v="2022-05-01T00:00:00"/>
    <d v="1899-12-30T00:10:00"/>
    <d v="2022-05-01T00:10:00"/>
    <s v="May,2022"/>
    <n v="2022"/>
    <s v="Sun"/>
    <n v="0"/>
    <s v="NO"/>
    <n v="1"/>
  </r>
  <r>
    <x v="2891"/>
    <s v="Single Vehicle Accident"/>
    <x v="6"/>
    <s v="Rain"/>
    <s v="Wet"/>
    <s v="Midday"/>
    <n v="2"/>
    <s v="Fatal"/>
    <d v="2022-05-01T00:00:00"/>
    <d v="1899-12-30T00:11:00"/>
    <n v="2"/>
    <s v="Fatal"/>
    <d v="2022-05-01T00:00:00"/>
    <d v="1899-12-30T00:11:00"/>
    <d v="2022-05-01T00:11:00"/>
    <s v="May,2022"/>
    <n v="2022"/>
    <s v="Sun"/>
    <n v="0"/>
    <s v="NO"/>
    <n v="5"/>
  </r>
  <r>
    <x v="2892"/>
    <s v="Rear-end Collision"/>
    <x v="5"/>
    <s v="Snow"/>
    <s v="Icy"/>
    <s v="Morning Rush"/>
    <n v="2"/>
    <s v="Minor"/>
    <d v="2022-05-01T00:00:00"/>
    <d v="1899-12-30T00:12:00"/>
    <n v="2"/>
    <s v="Minor"/>
    <d v="2022-05-01T00:00:00"/>
    <d v="1899-12-30T00:12:00"/>
    <d v="2022-05-01T00:12:00"/>
    <s v="May,2022"/>
    <n v="2022"/>
    <s v="Sun"/>
    <n v="0"/>
    <s v="NO"/>
    <n v="1"/>
  </r>
  <r>
    <x v="2893"/>
    <s v="Pedestrian Involved"/>
    <x v="9"/>
    <s v="Rain"/>
    <s v="Snow-covered"/>
    <s v="Night"/>
    <n v="3"/>
    <s v="Fatal"/>
    <d v="2022-05-01T00:00:00"/>
    <d v="1899-12-30T00:13:00"/>
    <n v="3"/>
    <s v="Fatal"/>
    <d v="2022-05-01T00:00:00"/>
    <d v="1899-12-30T00:13:00"/>
    <d v="2022-05-01T00:13:00"/>
    <s v="May,2022"/>
    <n v="2022"/>
    <s v="Sun"/>
    <n v="0"/>
    <s v="NO"/>
    <n v="5"/>
  </r>
  <r>
    <x v="2894"/>
    <s v="Single Vehicle Accident"/>
    <x v="9"/>
    <s v="Rain"/>
    <s v="Wet"/>
    <s v="Morning Rush"/>
    <n v="3"/>
    <s v="Fatal"/>
    <d v="2022-05-01T00:00:00"/>
    <d v="1899-12-30T00:14:00"/>
    <n v="3"/>
    <s v="Fatal"/>
    <d v="2022-05-01T00:00:00"/>
    <d v="1899-12-30T00:14:00"/>
    <d v="2022-05-01T00:14:00"/>
    <s v="May,2022"/>
    <n v="2022"/>
    <s v="Sun"/>
    <n v="0"/>
    <s v="NO"/>
    <n v="5"/>
  </r>
  <r>
    <x v="2895"/>
    <s v="Rear-end Collision"/>
    <x v="5"/>
    <s v="Fog"/>
    <s v="Icy"/>
    <s v="Midday"/>
    <n v="5"/>
    <s v="Minor"/>
    <d v="2022-05-01T00:00:00"/>
    <d v="1899-12-30T00:15:00"/>
    <n v="5"/>
    <s v="Minor"/>
    <d v="2022-05-01T00:00:00"/>
    <d v="1899-12-30T00:15:00"/>
    <d v="2022-05-01T00:15:00"/>
    <s v="May,2022"/>
    <n v="2022"/>
    <s v="Sun"/>
    <n v="0"/>
    <s v="NO"/>
    <n v="1"/>
  </r>
  <r>
    <x v="2896"/>
    <s v="Single Vehicle Accident"/>
    <x v="5"/>
    <s v="Snow"/>
    <s v="Icy"/>
    <s v="Evening Rush"/>
    <n v="5"/>
    <s v="Severe"/>
    <d v="2022-05-01T00:00:00"/>
    <d v="1899-12-30T00:16:00"/>
    <n v="5"/>
    <s v="Severe"/>
    <d v="2022-05-01T00:00:00"/>
    <d v="1899-12-30T00:16:00"/>
    <d v="2022-05-01T00:16:00"/>
    <s v="May,2022"/>
    <n v="2022"/>
    <s v="Sun"/>
    <n v="0"/>
    <s v="NO"/>
    <n v="3"/>
  </r>
  <r>
    <x v="2897"/>
    <s v="Side-impact Collision"/>
    <x v="1"/>
    <s v="Clear"/>
    <s v="Snow-covered"/>
    <s v="Midday"/>
    <n v="2"/>
    <s v="Moderate"/>
    <d v="2022-05-01T00:00:00"/>
    <d v="1899-12-30T00:17:00"/>
    <n v="2"/>
    <s v="Moderate"/>
    <d v="2022-05-01T00:00:00"/>
    <d v="1899-12-30T00:17:00"/>
    <d v="2022-05-01T00:17:00"/>
    <s v="May,2022"/>
    <n v="2022"/>
    <s v="Sun"/>
    <n v="0"/>
    <s v="NO"/>
    <n v="2"/>
  </r>
  <r>
    <x v="2898"/>
    <s v="Pedestrian Involved"/>
    <x v="1"/>
    <s v="Rain"/>
    <s v="Dry"/>
    <s v="Midday"/>
    <n v="3"/>
    <s v="Minor"/>
    <d v="2022-05-01T00:00:00"/>
    <d v="1899-12-30T00:18:00"/>
    <n v="3"/>
    <s v="Minor"/>
    <d v="2022-05-01T00:00:00"/>
    <d v="1899-12-30T00:18:00"/>
    <d v="2022-05-01T00:18:00"/>
    <s v="May,2022"/>
    <n v="2022"/>
    <s v="Sun"/>
    <n v="0"/>
    <s v="NO"/>
    <n v="1"/>
  </r>
  <r>
    <x v="2899"/>
    <s v="Single Vehicle Accident"/>
    <x v="0"/>
    <s v="Windy"/>
    <s v="Icy"/>
    <s v="Evening Rush"/>
    <n v="4"/>
    <s v="Fatal"/>
    <d v="2022-05-01T00:00:00"/>
    <d v="1899-12-30T00:19:00"/>
    <n v="4"/>
    <s v="Fatal"/>
    <d v="2022-05-01T00:00:00"/>
    <d v="1899-12-30T00:19:00"/>
    <d v="2022-05-01T00:19:00"/>
    <s v="May,2022"/>
    <n v="2022"/>
    <s v="Sun"/>
    <n v="0"/>
    <s v="NO"/>
    <n v="5"/>
  </r>
  <r>
    <x v="2900"/>
    <s v="Single Vehicle Accident"/>
    <x v="4"/>
    <s v="Snow"/>
    <s v="Dry"/>
    <s v="Morning Rush"/>
    <n v="1"/>
    <s v="Fatal"/>
    <d v="2022-05-01T00:00:00"/>
    <d v="1899-12-30T00:20:00"/>
    <n v="1"/>
    <s v="Fatal"/>
    <d v="2022-05-01T00:00:00"/>
    <d v="1899-12-30T00:20:00"/>
    <d v="2022-05-01T00:20:00"/>
    <s v="May,2022"/>
    <n v="2022"/>
    <s v="Sun"/>
    <n v="0"/>
    <s v="NO"/>
    <n v="5"/>
  </r>
  <r>
    <x v="2901"/>
    <s v="Pedestrian Involved"/>
    <x v="3"/>
    <s v="Fog"/>
    <s v="Snow-covered"/>
    <s v="Midday"/>
    <n v="5"/>
    <s v="Minor"/>
    <d v="2022-05-01T00:00:00"/>
    <d v="1899-12-30T00:21:00"/>
    <n v="5"/>
    <s v="Minor"/>
    <d v="2022-05-01T00:00:00"/>
    <d v="1899-12-30T00:21:00"/>
    <d v="2022-05-01T00:21:00"/>
    <s v="May,2022"/>
    <n v="2022"/>
    <s v="Sun"/>
    <n v="0"/>
    <s v="NO"/>
    <n v="1"/>
  </r>
  <r>
    <x v="2902"/>
    <s v="Rear-end Collision"/>
    <x v="7"/>
    <s v="Rain"/>
    <s v="Icy"/>
    <s v="Morning Rush"/>
    <n v="2"/>
    <s v="Minor"/>
    <d v="2022-05-01T00:00:00"/>
    <d v="1899-12-30T00:22:00"/>
    <n v="2"/>
    <s v="Minor"/>
    <d v="2022-05-01T00:00:00"/>
    <d v="1899-12-30T00:22:00"/>
    <d v="2022-05-01T00:22:00"/>
    <s v="May,2022"/>
    <n v="2022"/>
    <s v="Sun"/>
    <n v="0"/>
    <s v="NO"/>
    <n v="1"/>
  </r>
  <r>
    <x v="2903"/>
    <s v="Pedestrian Involved"/>
    <x v="4"/>
    <s v="Clear"/>
    <s v="Icy"/>
    <s v="Evening Rush"/>
    <n v="1"/>
    <s v="Fatal"/>
    <d v="2022-05-01T00:00:00"/>
    <d v="1899-12-30T00:23:00"/>
    <n v="1"/>
    <s v="Fatal"/>
    <d v="2022-05-01T00:00:00"/>
    <d v="1899-12-30T00:23:00"/>
    <d v="2022-05-01T00:23:00"/>
    <s v="May,2022"/>
    <n v="2022"/>
    <s v="Sun"/>
    <n v="0"/>
    <s v="NO"/>
    <n v="5"/>
  </r>
  <r>
    <x v="2904"/>
    <s v="Single Vehicle Accident"/>
    <x v="0"/>
    <s v="Rain"/>
    <s v="Snow-covered"/>
    <s v="Evening Rush"/>
    <n v="3"/>
    <s v="Severe"/>
    <d v="2022-05-02T00:00:00"/>
    <d v="1899-12-30T00:24:00"/>
    <n v="3"/>
    <s v="Severe"/>
    <d v="2022-05-02T00:00:00"/>
    <d v="1899-12-30T00:24:00"/>
    <d v="2022-05-02T00:24:00"/>
    <s v="May,2022"/>
    <n v="2022"/>
    <s v="Mon"/>
    <n v="0"/>
    <s v="NO"/>
    <n v="3"/>
  </r>
  <r>
    <x v="2905"/>
    <s v="Multi-vehicle Pile-up"/>
    <x v="8"/>
    <s v="Snow"/>
    <s v="Dry"/>
    <s v="Night"/>
    <n v="5"/>
    <s v="Minor"/>
    <d v="2022-05-02T00:00:00"/>
    <d v="1899-12-30T00:25:00"/>
    <n v="5"/>
    <s v="Minor"/>
    <d v="2022-05-02T00:00:00"/>
    <d v="1899-12-30T00:25:00"/>
    <d v="2022-05-02T00:25:00"/>
    <s v="May,2022"/>
    <n v="2022"/>
    <s v="Mon"/>
    <n v="0"/>
    <s v="NO"/>
    <n v="1"/>
  </r>
  <r>
    <x v="2906"/>
    <s v="Head-on Collision"/>
    <x v="9"/>
    <s v="Clear"/>
    <s v="Dry"/>
    <s v="Night"/>
    <n v="4"/>
    <s v="Severe"/>
    <d v="2022-05-02T00:00:00"/>
    <d v="1899-12-30T00:26:00"/>
    <n v="4"/>
    <s v="Severe"/>
    <d v="2022-05-02T00:00:00"/>
    <d v="1899-12-30T00:26:00"/>
    <d v="2022-05-02T00:26:00"/>
    <s v="May,2022"/>
    <n v="2022"/>
    <s v="Mon"/>
    <n v="0"/>
    <s v="NO"/>
    <n v="3"/>
  </r>
  <r>
    <x v="2907"/>
    <s v="Multi-vehicle Pile-up"/>
    <x v="1"/>
    <s v="Fog"/>
    <s v="Icy"/>
    <s v="Midday"/>
    <n v="4"/>
    <s v="Moderate"/>
    <d v="2022-05-02T00:00:00"/>
    <d v="1899-12-30T00:27:00"/>
    <n v="4"/>
    <s v="Moderate"/>
    <d v="2022-05-02T00:00:00"/>
    <d v="1899-12-30T00:27:00"/>
    <d v="2022-05-02T00:27:00"/>
    <s v="May,2022"/>
    <n v="2022"/>
    <s v="Mon"/>
    <n v="0"/>
    <s v="NO"/>
    <n v="2"/>
  </r>
  <r>
    <x v="2908"/>
    <s v="Rear-end Collision"/>
    <x v="6"/>
    <s v="Windy"/>
    <s v="Icy"/>
    <s v="Night"/>
    <n v="5"/>
    <s v="Moderate"/>
    <d v="2022-05-02T00:00:00"/>
    <d v="1899-12-30T00:28:00"/>
    <n v="5"/>
    <s v="Moderate"/>
    <d v="2022-05-02T00:00:00"/>
    <d v="1899-12-30T00:28:00"/>
    <d v="2022-05-02T00:28:00"/>
    <s v="May,2022"/>
    <n v="2022"/>
    <s v="Mon"/>
    <n v="0"/>
    <s v="NO"/>
    <n v="2"/>
  </r>
  <r>
    <x v="2909"/>
    <s v="Single Vehicle Accident"/>
    <x v="1"/>
    <s v="Snow"/>
    <s v="Wet"/>
    <s v="Morning Rush"/>
    <n v="1"/>
    <s v="Fatal"/>
    <d v="2022-05-02T00:00:00"/>
    <d v="1899-12-30T00:29:00"/>
    <n v="1"/>
    <s v="Fatal"/>
    <d v="2022-05-02T00:00:00"/>
    <d v="1899-12-30T00:29:00"/>
    <d v="2022-05-02T00:29:00"/>
    <s v="May,2022"/>
    <n v="2022"/>
    <s v="Mon"/>
    <n v="0"/>
    <s v="NO"/>
    <n v="5"/>
  </r>
  <r>
    <x v="2910"/>
    <s v="Head-on Collision"/>
    <x v="2"/>
    <s v="Windy"/>
    <s v="Dry"/>
    <s v="Midday"/>
    <n v="3"/>
    <s v="Severe"/>
    <d v="2022-05-02T00:00:00"/>
    <d v="1899-12-30T00:30:00"/>
    <n v="3"/>
    <s v="Severe"/>
    <d v="2022-05-02T00:00:00"/>
    <d v="1899-12-30T00:30:00"/>
    <d v="2022-05-02T00:30:00"/>
    <s v="May,2022"/>
    <n v="2022"/>
    <s v="Mon"/>
    <n v="0"/>
    <s v="NO"/>
    <n v="3"/>
  </r>
  <r>
    <x v="2911"/>
    <s v="Rear-end Collision"/>
    <x v="5"/>
    <s v="Rain"/>
    <s v="Wet"/>
    <s v="Midday"/>
    <n v="4"/>
    <s v="Fatal"/>
    <d v="2022-05-02T00:00:00"/>
    <d v="1899-12-30T00:31:00"/>
    <n v="4"/>
    <s v="Fatal"/>
    <d v="2022-05-02T00:00:00"/>
    <d v="1899-12-30T00:31:00"/>
    <d v="2022-05-02T00:31:00"/>
    <s v="May,2022"/>
    <n v="2022"/>
    <s v="Mon"/>
    <n v="0"/>
    <s v="NO"/>
    <n v="5"/>
  </r>
  <r>
    <x v="2912"/>
    <s v="Multi-vehicle Pile-up"/>
    <x v="5"/>
    <s v="Fog"/>
    <s v="Dry"/>
    <s v="Night"/>
    <n v="2"/>
    <s v="Fatal"/>
    <d v="2022-05-02T00:00:00"/>
    <d v="1899-12-30T00:32:00"/>
    <n v="2"/>
    <s v="Fatal"/>
    <d v="2022-05-02T00:00:00"/>
    <d v="1899-12-30T00:32:00"/>
    <d v="2022-05-02T00:32:00"/>
    <s v="May,2022"/>
    <n v="2022"/>
    <s v="Mon"/>
    <n v="0"/>
    <s v="NO"/>
    <n v="5"/>
  </r>
  <r>
    <x v="2913"/>
    <s v="Side-impact Collision"/>
    <x v="1"/>
    <s v="Fog"/>
    <s v="Icy"/>
    <s v="Evening Rush"/>
    <n v="5"/>
    <s v="Fatal"/>
    <d v="2022-05-02T00:00:00"/>
    <d v="1899-12-30T00:33:00"/>
    <n v="5"/>
    <s v="Fatal"/>
    <d v="2022-05-02T00:00:00"/>
    <d v="1899-12-30T00:33:00"/>
    <d v="2022-05-02T00:33:00"/>
    <s v="May,2022"/>
    <n v="2022"/>
    <s v="Mon"/>
    <n v="0"/>
    <s v="NO"/>
    <n v="5"/>
  </r>
  <r>
    <x v="2914"/>
    <s v="Pedestrian Involved"/>
    <x v="9"/>
    <s v="Fog"/>
    <s v="Dry"/>
    <s v="Evening Rush"/>
    <n v="4"/>
    <s v="Moderate"/>
    <d v="2022-05-02T00:00:00"/>
    <d v="1899-12-30T00:34:00"/>
    <n v="4"/>
    <s v="Moderate"/>
    <d v="2022-05-02T00:00:00"/>
    <d v="1899-12-30T00:34:00"/>
    <d v="2022-05-02T00:34:00"/>
    <s v="May,2022"/>
    <n v="2022"/>
    <s v="Mon"/>
    <n v="0"/>
    <s v="NO"/>
    <n v="2"/>
  </r>
  <r>
    <x v="2915"/>
    <s v="Rear-end Collision"/>
    <x v="2"/>
    <s v="Snow"/>
    <s v="Dry"/>
    <s v="Morning Rush"/>
    <n v="4"/>
    <s v="Severe"/>
    <d v="2022-05-02T00:00:00"/>
    <d v="1899-12-30T00:35:00"/>
    <n v="4"/>
    <s v="Severe"/>
    <d v="2022-05-02T00:00:00"/>
    <d v="1899-12-30T00:35:00"/>
    <d v="2022-05-02T00:35:00"/>
    <s v="May,2022"/>
    <n v="2022"/>
    <s v="Mon"/>
    <n v="0"/>
    <s v="NO"/>
    <n v="3"/>
  </r>
  <r>
    <x v="2916"/>
    <s v="Rear-end Collision"/>
    <x v="6"/>
    <s v="Windy"/>
    <s v="Icy"/>
    <s v="Midday"/>
    <n v="3"/>
    <s v="Fatal"/>
    <d v="2022-05-02T00:00:00"/>
    <d v="1899-12-30T00:36:00"/>
    <n v="3"/>
    <s v="Fatal"/>
    <d v="2022-05-02T00:00:00"/>
    <d v="1899-12-30T00:36:00"/>
    <d v="2022-05-02T00:36:00"/>
    <s v="May,2022"/>
    <n v="2022"/>
    <s v="Mon"/>
    <n v="0"/>
    <s v="NO"/>
    <n v="5"/>
  </r>
  <r>
    <x v="2917"/>
    <s v="Single Vehicle Accident"/>
    <x v="6"/>
    <s v="Snow"/>
    <s v="Icy"/>
    <s v="Midday"/>
    <n v="2"/>
    <s v="Minor"/>
    <d v="2022-05-02T00:00:00"/>
    <d v="1899-12-30T00:37:00"/>
    <n v="2"/>
    <s v="Minor"/>
    <d v="2022-05-02T00:00:00"/>
    <d v="1899-12-30T00:37:00"/>
    <d v="2022-05-02T00:37:00"/>
    <s v="May,2022"/>
    <n v="2022"/>
    <s v="Mon"/>
    <n v="0"/>
    <s v="NO"/>
    <n v="1"/>
  </r>
  <r>
    <x v="2918"/>
    <s v="Head-on Collision"/>
    <x v="3"/>
    <s v="Fog"/>
    <s v="Icy"/>
    <s v="Night"/>
    <n v="2"/>
    <s v="Minor"/>
    <d v="2022-05-02T00:00:00"/>
    <d v="1899-12-30T00:38:00"/>
    <n v="2"/>
    <s v="Minor"/>
    <d v="2022-05-02T00:00:00"/>
    <d v="1899-12-30T00:38:00"/>
    <d v="2022-05-02T00:38:00"/>
    <s v="May,2022"/>
    <n v="2022"/>
    <s v="Mon"/>
    <n v="0"/>
    <s v="NO"/>
    <n v="1"/>
  </r>
  <r>
    <x v="2919"/>
    <s v="Multi-vehicle Pile-up"/>
    <x v="9"/>
    <s v="Fog"/>
    <s v="Dry"/>
    <s v="Night"/>
    <n v="1"/>
    <s v="Severe"/>
    <d v="2022-05-02T00:00:00"/>
    <d v="1899-12-30T00:39:00"/>
    <n v="1"/>
    <s v="Severe"/>
    <d v="2022-05-02T00:00:00"/>
    <d v="1899-12-30T00:39:00"/>
    <d v="2022-05-02T00:39:00"/>
    <s v="May,2022"/>
    <n v="2022"/>
    <s v="Mon"/>
    <n v="0"/>
    <s v="NO"/>
    <n v="3"/>
  </r>
  <r>
    <x v="2920"/>
    <s v="Rear-end Collision"/>
    <x v="8"/>
    <s v="Rain"/>
    <s v="Wet"/>
    <s v="Morning Rush"/>
    <n v="2"/>
    <s v="Minor"/>
    <d v="2022-05-02T00:00:00"/>
    <d v="1899-12-30T00:40:00"/>
    <n v="2"/>
    <s v="Minor"/>
    <d v="2022-05-02T00:00:00"/>
    <d v="1899-12-30T00:40:00"/>
    <d v="2022-05-02T00:40:00"/>
    <s v="May,2022"/>
    <n v="2022"/>
    <s v="Mon"/>
    <n v="0"/>
    <s v="NO"/>
    <n v="1"/>
  </r>
  <r>
    <x v="2921"/>
    <s v="Pedestrian Involved"/>
    <x v="8"/>
    <s v="Clear"/>
    <s v="Wet"/>
    <s v="Night"/>
    <n v="1"/>
    <s v="Minor"/>
    <d v="2022-05-02T00:00:00"/>
    <d v="1899-12-30T00:41:00"/>
    <n v="1"/>
    <s v="Minor"/>
    <d v="2022-05-02T00:00:00"/>
    <d v="1899-12-30T00:41:00"/>
    <d v="2022-05-02T00:41:00"/>
    <s v="May,2022"/>
    <n v="2022"/>
    <s v="Mon"/>
    <n v="0"/>
    <s v="NO"/>
    <n v="1"/>
  </r>
  <r>
    <x v="2922"/>
    <s v="Rear-end Collision"/>
    <x v="0"/>
    <s v="Windy"/>
    <s v="Dry"/>
    <s v="Evening Rush"/>
    <n v="4"/>
    <s v="Minor"/>
    <d v="2022-05-02T00:00:00"/>
    <d v="1899-12-30T00:42:00"/>
    <n v="4"/>
    <s v="Minor"/>
    <d v="2022-05-02T00:00:00"/>
    <d v="1899-12-30T00:42:00"/>
    <d v="2022-05-02T00:42:00"/>
    <s v="May,2022"/>
    <n v="2022"/>
    <s v="Mon"/>
    <n v="0"/>
    <s v="NO"/>
    <n v="1"/>
  </r>
  <r>
    <x v="2923"/>
    <s v="Rear-end Collision"/>
    <x v="7"/>
    <s v="Windy"/>
    <s v="Wet"/>
    <s v="Morning Rush"/>
    <n v="2"/>
    <s v="Minor"/>
    <d v="2022-05-02T00:00:00"/>
    <d v="1899-12-30T00:43:00"/>
    <n v="2"/>
    <s v="Minor"/>
    <d v="2022-05-02T00:00:00"/>
    <d v="1899-12-30T00:43:00"/>
    <d v="2022-05-02T00:43:00"/>
    <s v="May,2022"/>
    <n v="2022"/>
    <s v="Mon"/>
    <n v="0"/>
    <s v="NO"/>
    <n v="1"/>
  </r>
  <r>
    <x v="2924"/>
    <s v="Single Vehicle Accident"/>
    <x v="3"/>
    <s v="Fog"/>
    <s v="Dry"/>
    <s v="Midday"/>
    <n v="4"/>
    <s v="Minor"/>
    <d v="2022-05-02T00:00:00"/>
    <d v="1899-12-30T00:44:00"/>
    <n v="4"/>
    <s v="Minor"/>
    <d v="2022-05-02T00:00:00"/>
    <d v="1899-12-30T00:44:00"/>
    <d v="2022-05-02T00:44:00"/>
    <s v="May,2022"/>
    <n v="2022"/>
    <s v="Mon"/>
    <n v="0"/>
    <s v="NO"/>
    <n v="1"/>
  </r>
  <r>
    <x v="2925"/>
    <s v="Rear-end Collision"/>
    <x v="0"/>
    <s v="Windy"/>
    <s v="Icy"/>
    <s v="Evening Rush"/>
    <n v="4"/>
    <s v="Fatal"/>
    <d v="2022-05-02T00:00:00"/>
    <d v="1899-12-30T00:45:00"/>
    <n v="4"/>
    <s v="Fatal"/>
    <d v="2022-05-02T00:00:00"/>
    <d v="1899-12-30T00:45:00"/>
    <d v="2022-05-02T00:45:00"/>
    <s v="May,2022"/>
    <n v="2022"/>
    <s v="Mon"/>
    <n v="0"/>
    <s v="NO"/>
    <n v="5"/>
  </r>
  <r>
    <x v="2926"/>
    <s v="Head-on Collision"/>
    <x v="3"/>
    <s v="Clear"/>
    <s v="Icy"/>
    <s v="Evening Rush"/>
    <n v="3"/>
    <s v="Minor"/>
    <d v="2022-05-02T00:00:00"/>
    <d v="1899-12-30T00:46:00"/>
    <n v="3"/>
    <s v="Minor"/>
    <d v="2022-05-02T00:00:00"/>
    <d v="1899-12-30T00:46:00"/>
    <d v="2022-05-02T00:46:00"/>
    <s v="May,2022"/>
    <n v="2022"/>
    <s v="Mon"/>
    <n v="0"/>
    <s v="NO"/>
    <n v="1"/>
  </r>
  <r>
    <x v="2927"/>
    <s v="Single Vehicle Accident"/>
    <x v="6"/>
    <s v="Snow"/>
    <s v="Dry"/>
    <s v="Evening Rush"/>
    <n v="2"/>
    <s v="Minor"/>
    <d v="2022-05-02T00:00:00"/>
    <d v="1899-12-30T00:47:00"/>
    <n v="2"/>
    <s v="Minor"/>
    <d v="2022-05-02T00:00:00"/>
    <d v="1899-12-30T00:47:00"/>
    <d v="2022-05-02T00:47:00"/>
    <s v="May,2022"/>
    <n v="2022"/>
    <s v="Mon"/>
    <n v="0"/>
    <s v="NO"/>
    <n v="1"/>
  </r>
  <r>
    <x v="2928"/>
    <s v="Side-impact Collision"/>
    <x v="0"/>
    <s v="Snow"/>
    <s v="Icy"/>
    <s v="Evening Rush"/>
    <n v="5"/>
    <s v="Fatal"/>
    <d v="2022-05-03T00:00:00"/>
    <d v="1899-12-30T00:48:00"/>
    <n v="5"/>
    <s v="Fatal"/>
    <d v="2022-05-03T00:00:00"/>
    <d v="1899-12-30T00:48:00"/>
    <d v="2022-05-03T00:48:00"/>
    <s v="May,2022"/>
    <n v="2022"/>
    <s v="Tue"/>
    <n v="0"/>
    <s v="NO"/>
    <n v="5"/>
  </r>
  <r>
    <x v="2929"/>
    <s v="Side-impact Collision"/>
    <x v="3"/>
    <s v="Windy"/>
    <s v="Icy"/>
    <s v="Morning Rush"/>
    <n v="2"/>
    <s v="Severe"/>
    <d v="2022-05-03T00:00:00"/>
    <d v="1899-12-30T00:49:00"/>
    <n v="2"/>
    <s v="Severe"/>
    <d v="2022-05-03T00:00:00"/>
    <d v="1899-12-30T00:49:00"/>
    <d v="2022-05-03T00:49:00"/>
    <s v="May,2022"/>
    <n v="2022"/>
    <s v="Tue"/>
    <n v="0"/>
    <s v="NO"/>
    <n v="3"/>
  </r>
  <r>
    <x v="2930"/>
    <s v="Multi-vehicle Pile-up"/>
    <x v="6"/>
    <s v="Fog"/>
    <s v="Dry"/>
    <s v="Night"/>
    <n v="3"/>
    <s v="Minor"/>
    <d v="2022-05-03T00:00:00"/>
    <d v="1899-12-30T00:50:00"/>
    <n v="3"/>
    <s v="Minor"/>
    <d v="2022-05-03T00:00:00"/>
    <d v="1899-12-30T00:50:00"/>
    <d v="2022-05-03T00:50:00"/>
    <s v="May,2022"/>
    <n v="2022"/>
    <s v="Tue"/>
    <n v="0"/>
    <s v="NO"/>
    <n v="1"/>
  </r>
  <r>
    <x v="2931"/>
    <s v="Multi-vehicle Pile-up"/>
    <x v="3"/>
    <s v="Fog"/>
    <s v="Snow-covered"/>
    <s v="Morning Rush"/>
    <n v="4"/>
    <s v="Moderate"/>
    <d v="2022-05-03T00:00:00"/>
    <d v="1899-12-30T00:51:00"/>
    <n v="4"/>
    <s v="Moderate"/>
    <d v="2022-05-03T00:00:00"/>
    <d v="1899-12-30T00:51:00"/>
    <d v="2022-05-03T00:51:00"/>
    <s v="May,2022"/>
    <n v="2022"/>
    <s v="Tue"/>
    <n v="0"/>
    <s v="NO"/>
    <n v="2"/>
  </r>
  <r>
    <x v="2932"/>
    <s v="Multi-vehicle Pile-up"/>
    <x v="7"/>
    <s v="Clear"/>
    <s v="Dry"/>
    <s v="Midday"/>
    <n v="5"/>
    <s v="Minor"/>
    <d v="2022-05-03T00:00:00"/>
    <d v="1899-12-30T00:52:00"/>
    <n v="5"/>
    <s v="Minor"/>
    <d v="2022-05-03T00:00:00"/>
    <d v="1899-12-30T00:52:00"/>
    <d v="2022-05-03T00:52:00"/>
    <s v="May,2022"/>
    <n v="2022"/>
    <s v="Tue"/>
    <n v="0"/>
    <s v="NO"/>
    <n v="1"/>
  </r>
  <r>
    <x v="2933"/>
    <s v="Single Vehicle Accident"/>
    <x v="3"/>
    <s v="Clear"/>
    <s v="Icy"/>
    <s v="Morning Rush"/>
    <n v="3"/>
    <s v="Severe"/>
    <d v="2022-05-03T00:00:00"/>
    <d v="1899-12-30T00:53:00"/>
    <n v="3"/>
    <s v="Severe"/>
    <d v="2022-05-03T00:00:00"/>
    <d v="1899-12-30T00:53:00"/>
    <d v="2022-05-03T00:53:00"/>
    <s v="May,2022"/>
    <n v="2022"/>
    <s v="Tue"/>
    <n v="0"/>
    <s v="NO"/>
    <n v="3"/>
  </r>
  <r>
    <x v="2934"/>
    <s v="Head-on Collision"/>
    <x v="7"/>
    <s v="Snow"/>
    <s v="Snow-covered"/>
    <s v="Morning Rush"/>
    <n v="3"/>
    <s v="Minor"/>
    <d v="2022-05-03T00:00:00"/>
    <d v="1899-12-30T00:54:00"/>
    <n v="3"/>
    <s v="Minor"/>
    <d v="2022-05-03T00:00:00"/>
    <d v="1899-12-30T00:54:00"/>
    <d v="2022-05-03T00:54:00"/>
    <s v="May,2022"/>
    <n v="2022"/>
    <s v="Tue"/>
    <n v="0"/>
    <s v="NO"/>
    <n v="1"/>
  </r>
  <r>
    <x v="2935"/>
    <s v="Single Vehicle Accident"/>
    <x v="3"/>
    <s v="Rain"/>
    <s v="Dry"/>
    <s v="Morning Rush"/>
    <n v="5"/>
    <s v="Moderate"/>
    <d v="2022-05-03T00:00:00"/>
    <d v="1899-12-30T00:55:00"/>
    <n v="5"/>
    <s v="Moderate"/>
    <d v="2022-05-03T00:00:00"/>
    <d v="1899-12-30T00:55:00"/>
    <d v="2022-05-03T00:55:00"/>
    <s v="May,2022"/>
    <n v="2022"/>
    <s v="Tue"/>
    <n v="0"/>
    <s v="NO"/>
    <n v="2"/>
  </r>
  <r>
    <x v="2936"/>
    <s v="Single Vehicle Accident"/>
    <x v="6"/>
    <s v="Snow"/>
    <s v="Icy"/>
    <s v="Evening Rush"/>
    <n v="2"/>
    <s v="Severe"/>
    <d v="2022-05-03T00:00:00"/>
    <d v="1899-12-30T00:56:00"/>
    <n v="2"/>
    <s v="Severe"/>
    <d v="2022-05-03T00:00:00"/>
    <d v="1899-12-30T00:56:00"/>
    <d v="2022-05-03T00:56:00"/>
    <s v="May,2022"/>
    <n v="2022"/>
    <s v="Tue"/>
    <n v="0"/>
    <s v="NO"/>
    <n v="3"/>
  </r>
  <r>
    <x v="2937"/>
    <s v="Single Vehicle Accident"/>
    <x v="9"/>
    <s v="Rain"/>
    <s v="Icy"/>
    <s v="Morning Rush"/>
    <n v="4"/>
    <s v="Severe"/>
    <d v="2022-05-03T00:00:00"/>
    <d v="1899-12-30T00:57:00"/>
    <n v="4"/>
    <s v="Severe"/>
    <d v="2022-05-03T00:00:00"/>
    <d v="1899-12-30T00:57:00"/>
    <d v="2022-05-03T00:57:00"/>
    <s v="May,2022"/>
    <n v="2022"/>
    <s v="Tue"/>
    <n v="0"/>
    <s v="NO"/>
    <n v="3"/>
  </r>
  <r>
    <x v="2938"/>
    <s v="Single Vehicle Accident"/>
    <x v="8"/>
    <s v="Windy"/>
    <s v="Dry"/>
    <s v="Midday"/>
    <n v="2"/>
    <s v="Fatal"/>
    <d v="2022-05-03T00:00:00"/>
    <d v="1899-12-30T00:58:00"/>
    <n v="2"/>
    <s v="Fatal"/>
    <d v="2022-05-03T00:00:00"/>
    <d v="1899-12-30T00:58:00"/>
    <d v="2022-05-03T00:58:00"/>
    <s v="May,2022"/>
    <n v="2022"/>
    <s v="Tue"/>
    <n v="0"/>
    <s v="NO"/>
    <n v="5"/>
  </r>
  <r>
    <x v="2939"/>
    <s v="Rear-end Collision"/>
    <x v="9"/>
    <s v="Fog"/>
    <s v="Wet"/>
    <s v="Night"/>
    <n v="3"/>
    <s v="Moderate"/>
    <d v="2022-05-03T00:00:00"/>
    <d v="1899-12-30T00:59:00"/>
    <n v="3"/>
    <s v="Moderate"/>
    <d v="2022-05-03T00:00:00"/>
    <d v="1899-12-30T00:59:00"/>
    <d v="2022-05-03T00:59:00"/>
    <s v="May,2022"/>
    <n v="2022"/>
    <s v="Tue"/>
    <n v="0"/>
    <s v="NO"/>
    <n v="2"/>
  </r>
  <r>
    <x v="2940"/>
    <s v="Multi-vehicle Pile-up"/>
    <x v="1"/>
    <s v="Windy"/>
    <s v="Dry"/>
    <s v="Night"/>
    <n v="1"/>
    <s v="Moderate"/>
    <d v="2022-05-03T00:00:00"/>
    <d v="1899-12-30T01:00:00"/>
    <n v="1"/>
    <s v="Moderate"/>
    <d v="2022-05-03T00:00:00"/>
    <d v="1899-12-30T01:00:00"/>
    <d v="2022-05-03T01:00:00"/>
    <s v="May,2022"/>
    <n v="2022"/>
    <s v="Tue"/>
    <n v="1"/>
    <s v="NO"/>
    <n v="2"/>
  </r>
  <r>
    <x v="2941"/>
    <s v="Multi-vehicle Pile-up"/>
    <x v="7"/>
    <s v="Windy"/>
    <s v="Dry"/>
    <s v="Evening Rush"/>
    <n v="1"/>
    <s v="Moderate"/>
    <d v="2022-05-03T00:00:00"/>
    <d v="1899-12-30T01:01:00"/>
    <n v="1"/>
    <s v="Moderate"/>
    <d v="2022-05-03T00:00:00"/>
    <d v="1899-12-30T01:01:00"/>
    <d v="2022-05-03T01:01:00"/>
    <s v="May,2022"/>
    <n v="2022"/>
    <s v="Tue"/>
    <n v="1"/>
    <s v="NO"/>
    <n v="2"/>
  </r>
  <r>
    <x v="2942"/>
    <s v="Pedestrian Involved"/>
    <x v="5"/>
    <s v="Rain"/>
    <s v="Dry"/>
    <s v="Night"/>
    <n v="1"/>
    <s v="Minor"/>
    <d v="2022-05-03T00:00:00"/>
    <d v="1899-12-30T01:02:00"/>
    <n v="1"/>
    <s v="Minor"/>
    <d v="2022-05-03T00:00:00"/>
    <d v="1899-12-30T01:02:00"/>
    <d v="2022-05-03T01:02:00"/>
    <s v="May,2022"/>
    <n v="2022"/>
    <s v="Tue"/>
    <n v="1"/>
    <s v="NO"/>
    <n v="1"/>
  </r>
  <r>
    <x v="2943"/>
    <s v="Side-impact Collision"/>
    <x v="3"/>
    <s v="Fog"/>
    <s v="Dry"/>
    <s v="Evening Rush"/>
    <n v="2"/>
    <s v="Minor"/>
    <d v="2022-05-03T00:00:00"/>
    <d v="1899-12-30T01:03:00"/>
    <n v="2"/>
    <s v="Minor"/>
    <d v="2022-05-03T00:00:00"/>
    <d v="1899-12-30T01:03:00"/>
    <d v="2022-05-03T01:03:00"/>
    <s v="May,2022"/>
    <n v="2022"/>
    <s v="Tue"/>
    <n v="1"/>
    <s v="NO"/>
    <n v="1"/>
  </r>
  <r>
    <x v="2944"/>
    <s v="Multi-vehicle Pile-up"/>
    <x v="8"/>
    <s v="Snow"/>
    <s v="Snow-covered"/>
    <s v="Night"/>
    <n v="1"/>
    <s v="Minor"/>
    <d v="2022-05-03T00:00:00"/>
    <d v="1899-12-30T01:04:00"/>
    <n v="1"/>
    <s v="Minor"/>
    <d v="2022-05-03T00:00:00"/>
    <d v="1899-12-30T01:04:00"/>
    <d v="2022-05-03T01:04:00"/>
    <s v="May,2022"/>
    <n v="2022"/>
    <s v="Tue"/>
    <n v="1"/>
    <s v="NO"/>
    <n v="1"/>
  </r>
  <r>
    <x v="2945"/>
    <s v="Head-on Collision"/>
    <x v="9"/>
    <s v="Fog"/>
    <s v="Dry"/>
    <s v="Night"/>
    <n v="5"/>
    <s v="Moderate"/>
    <d v="2022-05-03T00:00:00"/>
    <d v="1899-12-30T01:05:00"/>
    <n v="5"/>
    <s v="Moderate"/>
    <d v="2022-05-03T00:00:00"/>
    <d v="1899-12-30T01:05:00"/>
    <d v="2022-05-03T01:05:00"/>
    <s v="May,2022"/>
    <n v="2022"/>
    <s v="Tue"/>
    <n v="1"/>
    <s v="NO"/>
    <n v="2"/>
  </r>
  <r>
    <x v="2946"/>
    <s v="Rear-end Collision"/>
    <x v="5"/>
    <s v="Clear"/>
    <s v="Snow-covered"/>
    <s v="Night"/>
    <n v="4"/>
    <s v="Fatal"/>
    <d v="2022-05-03T00:00:00"/>
    <d v="1899-12-30T01:06:00"/>
    <n v="4"/>
    <s v="Fatal"/>
    <d v="2022-05-03T00:00:00"/>
    <d v="1899-12-30T01:06:00"/>
    <d v="2022-05-03T01:06:00"/>
    <s v="May,2022"/>
    <n v="2022"/>
    <s v="Tue"/>
    <n v="1"/>
    <s v="NO"/>
    <n v="5"/>
  </r>
  <r>
    <x v="2947"/>
    <s v="Side-impact Collision"/>
    <x v="7"/>
    <s v="Fog"/>
    <s v="Icy"/>
    <s v="Midday"/>
    <n v="1"/>
    <s v="Severe"/>
    <d v="2022-05-03T00:00:00"/>
    <d v="1899-12-30T01:07:00"/>
    <n v="1"/>
    <s v="Severe"/>
    <d v="2022-05-03T00:00:00"/>
    <d v="1899-12-30T01:07:00"/>
    <d v="2022-05-03T01:07:00"/>
    <s v="May,2022"/>
    <n v="2022"/>
    <s v="Tue"/>
    <n v="1"/>
    <s v="NO"/>
    <n v="3"/>
  </r>
  <r>
    <x v="2948"/>
    <s v="Pedestrian Involved"/>
    <x v="0"/>
    <s v="Clear"/>
    <s v="Snow-covered"/>
    <s v="Midday"/>
    <n v="1"/>
    <s v="Fatal"/>
    <d v="2022-05-03T00:00:00"/>
    <d v="1899-12-30T01:08:00"/>
    <n v="1"/>
    <s v="Fatal"/>
    <d v="2022-05-03T00:00:00"/>
    <d v="1899-12-30T01:08:00"/>
    <d v="2022-05-03T01:08:00"/>
    <s v="May,2022"/>
    <n v="2022"/>
    <s v="Tue"/>
    <n v="1"/>
    <s v="NO"/>
    <n v="5"/>
  </r>
  <r>
    <x v="2949"/>
    <s v="Single Vehicle Accident"/>
    <x v="5"/>
    <s v="Snow"/>
    <s v="Dry"/>
    <s v="Night"/>
    <n v="3"/>
    <s v="Severe"/>
    <d v="2022-05-03T00:00:00"/>
    <d v="1899-12-30T01:09:00"/>
    <n v="3"/>
    <s v="Severe"/>
    <d v="2022-05-03T00:00:00"/>
    <d v="1899-12-30T01:09:00"/>
    <d v="2022-05-03T01:09:00"/>
    <s v="May,2022"/>
    <n v="2022"/>
    <s v="Tue"/>
    <n v="1"/>
    <s v="NO"/>
    <n v="3"/>
  </r>
  <r>
    <x v="2950"/>
    <s v="Pedestrian Involved"/>
    <x v="9"/>
    <s v="Clear"/>
    <s v="Icy"/>
    <s v="Night"/>
    <n v="4"/>
    <s v="Fatal"/>
    <d v="2022-05-03T00:00:00"/>
    <d v="1899-12-30T01:10:00"/>
    <n v="4"/>
    <s v="Fatal"/>
    <d v="2022-05-03T00:00:00"/>
    <d v="1899-12-30T01:10:00"/>
    <d v="2022-05-03T01:10:00"/>
    <s v="May,2022"/>
    <n v="2022"/>
    <s v="Tue"/>
    <n v="1"/>
    <s v="NO"/>
    <n v="5"/>
  </r>
  <r>
    <x v="2951"/>
    <s v="Side-impact Collision"/>
    <x v="3"/>
    <s v="Rain"/>
    <s v="Wet"/>
    <s v="Morning Rush"/>
    <n v="1"/>
    <s v="Severe"/>
    <d v="2022-05-03T00:00:00"/>
    <d v="1899-12-30T01:11:00"/>
    <n v="1"/>
    <s v="Severe"/>
    <d v="2022-05-03T00:00:00"/>
    <d v="1899-12-30T01:11:00"/>
    <d v="2022-05-03T01:11:00"/>
    <s v="May,2022"/>
    <n v="2022"/>
    <s v="Tue"/>
    <n v="1"/>
    <s v="NO"/>
    <n v="3"/>
  </r>
  <r>
    <x v="2952"/>
    <s v="Multi-vehicle Pile-up"/>
    <x v="0"/>
    <s v="Fog"/>
    <s v="Wet"/>
    <s v="Morning Rush"/>
    <n v="3"/>
    <s v="Moderate"/>
    <d v="2022-05-04T00:00:00"/>
    <d v="1899-12-30T01:12:00"/>
    <n v="3"/>
    <s v="Moderate"/>
    <d v="2022-05-04T00:00:00"/>
    <d v="1899-12-30T01:12:00"/>
    <d v="2022-05-04T01:12:00"/>
    <s v="May,2022"/>
    <n v="2022"/>
    <s v="Wed"/>
    <n v="1"/>
    <s v="NO"/>
    <n v="2"/>
  </r>
  <r>
    <x v="2953"/>
    <s v="Side-impact Collision"/>
    <x v="4"/>
    <s v="Windy"/>
    <s v="Dry"/>
    <s v="Evening Rush"/>
    <n v="1"/>
    <s v="Fatal"/>
    <d v="2022-05-04T00:00:00"/>
    <d v="1899-12-30T01:13:00"/>
    <n v="1"/>
    <s v="Fatal"/>
    <d v="2022-05-04T00:00:00"/>
    <d v="1899-12-30T01:13:00"/>
    <d v="2022-05-04T01:13:00"/>
    <s v="May,2022"/>
    <n v="2022"/>
    <s v="Wed"/>
    <n v="1"/>
    <s v="NO"/>
    <n v="5"/>
  </r>
  <r>
    <x v="2954"/>
    <s v="Rear-end Collision"/>
    <x v="3"/>
    <s v="Clear"/>
    <s v="Icy"/>
    <s v="Evening Rush"/>
    <n v="5"/>
    <s v="Severe"/>
    <d v="2022-05-04T00:00:00"/>
    <d v="1899-12-30T01:14:00"/>
    <n v="5"/>
    <s v="Severe"/>
    <d v="2022-05-04T00:00:00"/>
    <d v="1899-12-30T01:14:00"/>
    <d v="2022-05-04T01:14:00"/>
    <s v="May,2022"/>
    <n v="2022"/>
    <s v="Wed"/>
    <n v="1"/>
    <s v="NO"/>
    <n v="3"/>
  </r>
  <r>
    <x v="2955"/>
    <s v="Rear-end Collision"/>
    <x v="0"/>
    <s v="Clear"/>
    <s v="Wet"/>
    <s v="Night"/>
    <n v="1"/>
    <s v="Fatal"/>
    <d v="2022-05-04T00:00:00"/>
    <d v="1899-12-30T01:15:00"/>
    <n v="1"/>
    <s v="Fatal"/>
    <d v="2022-05-04T00:00:00"/>
    <d v="1899-12-30T01:15:00"/>
    <d v="2022-05-04T01:15:00"/>
    <s v="May,2022"/>
    <n v="2022"/>
    <s v="Wed"/>
    <n v="1"/>
    <s v="NO"/>
    <n v="5"/>
  </r>
  <r>
    <x v="2956"/>
    <s v="Head-on Collision"/>
    <x v="5"/>
    <s v="Snow"/>
    <s v="Wet"/>
    <s v="Evening Rush"/>
    <n v="5"/>
    <s v="Severe"/>
    <d v="2022-05-04T00:00:00"/>
    <d v="1899-12-30T01:16:00"/>
    <n v="5"/>
    <s v="Severe"/>
    <d v="2022-05-04T00:00:00"/>
    <d v="1899-12-30T01:16:00"/>
    <d v="2022-05-04T01:16:00"/>
    <s v="May,2022"/>
    <n v="2022"/>
    <s v="Wed"/>
    <n v="1"/>
    <s v="NO"/>
    <n v="3"/>
  </r>
  <r>
    <x v="2957"/>
    <s v="Single Vehicle Accident"/>
    <x v="1"/>
    <s v="Fog"/>
    <s v="Dry"/>
    <s v="Morning Rush"/>
    <n v="3"/>
    <s v="Severe"/>
    <d v="2022-05-04T00:00:00"/>
    <d v="1899-12-30T01:17:00"/>
    <n v="3"/>
    <s v="Severe"/>
    <d v="2022-05-04T00:00:00"/>
    <d v="1899-12-30T01:17:00"/>
    <d v="2022-05-04T01:17:00"/>
    <s v="May,2022"/>
    <n v="2022"/>
    <s v="Wed"/>
    <n v="1"/>
    <s v="NO"/>
    <n v="3"/>
  </r>
  <r>
    <x v="2958"/>
    <s v="Multi-vehicle Pile-up"/>
    <x v="8"/>
    <s v="Clear"/>
    <s v="Dry"/>
    <s v="Midday"/>
    <n v="3"/>
    <s v="Moderate"/>
    <d v="2022-05-04T00:00:00"/>
    <d v="1899-12-30T01:18:00"/>
    <n v="3"/>
    <s v="Moderate"/>
    <d v="2022-05-04T00:00:00"/>
    <d v="1899-12-30T01:18:00"/>
    <d v="2022-05-04T01:18:00"/>
    <s v="May,2022"/>
    <n v="2022"/>
    <s v="Wed"/>
    <n v="1"/>
    <s v="NO"/>
    <n v="2"/>
  </r>
  <r>
    <x v="2959"/>
    <s v="Multi-vehicle Pile-up"/>
    <x v="1"/>
    <s v="Snow"/>
    <s v="Snow-covered"/>
    <s v="Night"/>
    <n v="2"/>
    <s v="Severe"/>
    <d v="2022-05-04T00:00:00"/>
    <d v="1899-12-30T01:19:00"/>
    <n v="2"/>
    <s v="Severe"/>
    <d v="2022-05-04T00:00:00"/>
    <d v="1899-12-30T01:19:00"/>
    <d v="2022-05-04T01:19:00"/>
    <s v="May,2022"/>
    <n v="2022"/>
    <s v="Wed"/>
    <n v="1"/>
    <s v="NO"/>
    <n v="3"/>
  </r>
  <r>
    <x v="2960"/>
    <s v="Pedestrian Involved"/>
    <x v="4"/>
    <s v="Fog"/>
    <s v="Wet"/>
    <s v="Morning Rush"/>
    <n v="2"/>
    <s v="Moderate"/>
    <d v="2022-05-04T00:00:00"/>
    <d v="1899-12-30T01:20:00"/>
    <n v="2"/>
    <s v="Moderate"/>
    <d v="2022-05-04T00:00:00"/>
    <d v="1899-12-30T01:20:00"/>
    <d v="2022-05-04T01:20:00"/>
    <s v="May,2022"/>
    <n v="2022"/>
    <s v="Wed"/>
    <n v="1"/>
    <s v="NO"/>
    <n v="2"/>
  </r>
  <r>
    <x v="2961"/>
    <s v="Single Vehicle Accident"/>
    <x v="5"/>
    <s v="Clear"/>
    <s v="Wet"/>
    <s v="Morning Rush"/>
    <n v="4"/>
    <s v="Fatal"/>
    <d v="2022-05-04T00:00:00"/>
    <d v="1899-12-30T01:21:00"/>
    <n v="4"/>
    <s v="Fatal"/>
    <d v="2022-05-04T00:00:00"/>
    <d v="1899-12-30T01:21:00"/>
    <d v="2022-05-04T01:21:00"/>
    <s v="May,2022"/>
    <n v="2022"/>
    <s v="Wed"/>
    <n v="1"/>
    <s v="NO"/>
    <n v="5"/>
  </r>
  <r>
    <x v="2962"/>
    <s v="Pedestrian Involved"/>
    <x v="6"/>
    <s v="Clear"/>
    <s v="Wet"/>
    <s v="Morning Rush"/>
    <n v="1"/>
    <s v="Severe"/>
    <d v="2022-05-04T00:00:00"/>
    <d v="1899-12-30T01:22:00"/>
    <n v="1"/>
    <s v="Severe"/>
    <d v="2022-05-04T00:00:00"/>
    <d v="1899-12-30T01:22:00"/>
    <d v="2022-05-04T01:22:00"/>
    <s v="May,2022"/>
    <n v="2022"/>
    <s v="Wed"/>
    <n v="1"/>
    <s v="NO"/>
    <n v="3"/>
  </r>
  <r>
    <x v="2963"/>
    <s v="Single Vehicle Accident"/>
    <x v="9"/>
    <s v="Fog"/>
    <s v="Wet"/>
    <s v="Night"/>
    <n v="4"/>
    <s v="Moderate"/>
    <d v="2022-05-04T00:00:00"/>
    <d v="1899-12-30T01:23:00"/>
    <n v="4"/>
    <s v="Moderate"/>
    <d v="2022-05-04T00:00:00"/>
    <d v="1899-12-30T01:23:00"/>
    <d v="2022-05-04T01:23:00"/>
    <s v="May,2022"/>
    <n v="2022"/>
    <s v="Wed"/>
    <n v="1"/>
    <s v="NO"/>
    <n v="2"/>
  </r>
  <r>
    <x v="2964"/>
    <s v="Side-impact Collision"/>
    <x v="9"/>
    <s v="Rain"/>
    <s v="Snow-covered"/>
    <s v="Evening Rush"/>
    <n v="2"/>
    <s v="Minor"/>
    <d v="2022-05-04T00:00:00"/>
    <d v="1899-12-30T01:24:00"/>
    <n v="2"/>
    <s v="Minor"/>
    <d v="2022-05-04T00:00:00"/>
    <d v="1899-12-30T01:24:00"/>
    <d v="2022-05-04T01:24:00"/>
    <s v="May,2022"/>
    <n v="2022"/>
    <s v="Wed"/>
    <n v="1"/>
    <s v="NO"/>
    <n v="1"/>
  </r>
  <r>
    <x v="2965"/>
    <s v="Side-impact Collision"/>
    <x v="7"/>
    <s v="Fog"/>
    <s v="Dry"/>
    <s v="Midday"/>
    <n v="1"/>
    <s v="Severe"/>
    <d v="2022-05-04T00:00:00"/>
    <d v="1899-12-30T01:25:00"/>
    <n v="1"/>
    <s v="Severe"/>
    <d v="2022-05-04T00:00:00"/>
    <d v="1899-12-30T01:25:00"/>
    <d v="2022-05-04T01:25:00"/>
    <s v="May,2022"/>
    <n v="2022"/>
    <s v="Wed"/>
    <n v="1"/>
    <s v="NO"/>
    <n v="3"/>
  </r>
  <r>
    <x v="2966"/>
    <s v="Single Vehicle Accident"/>
    <x v="5"/>
    <s v="Fog"/>
    <s v="Icy"/>
    <s v="Morning Rush"/>
    <n v="2"/>
    <s v="Minor"/>
    <d v="2022-05-04T00:00:00"/>
    <d v="1899-12-30T01:26:00"/>
    <n v="2"/>
    <s v="Minor"/>
    <d v="2022-05-04T00:00:00"/>
    <d v="1899-12-30T01:26:00"/>
    <d v="2022-05-04T01:26:00"/>
    <s v="May,2022"/>
    <n v="2022"/>
    <s v="Wed"/>
    <n v="1"/>
    <s v="NO"/>
    <n v="1"/>
  </r>
  <r>
    <x v="2967"/>
    <s v="Head-on Collision"/>
    <x v="0"/>
    <s v="Windy"/>
    <s v="Wet"/>
    <s v="Night"/>
    <n v="2"/>
    <s v="Fatal"/>
    <d v="2022-05-04T00:00:00"/>
    <d v="1899-12-30T01:27:00"/>
    <n v="2"/>
    <s v="Fatal"/>
    <d v="2022-05-04T00:00:00"/>
    <d v="1899-12-30T01:27:00"/>
    <d v="2022-05-04T01:27:00"/>
    <s v="May,2022"/>
    <n v="2022"/>
    <s v="Wed"/>
    <n v="1"/>
    <s v="NO"/>
    <n v="5"/>
  </r>
  <r>
    <x v="2968"/>
    <s v="Side-impact Collision"/>
    <x v="3"/>
    <s v="Windy"/>
    <s v="Snow-covered"/>
    <s v="Evening Rush"/>
    <n v="3"/>
    <s v="Severe"/>
    <d v="2022-05-04T00:00:00"/>
    <d v="1899-12-30T01:28:00"/>
    <n v="3"/>
    <s v="Severe"/>
    <d v="2022-05-04T00:00:00"/>
    <d v="1899-12-30T01:28:00"/>
    <d v="2022-05-04T01:28:00"/>
    <s v="May,2022"/>
    <n v="2022"/>
    <s v="Wed"/>
    <n v="1"/>
    <s v="NO"/>
    <n v="3"/>
  </r>
  <r>
    <x v="2969"/>
    <s v="Head-on Collision"/>
    <x v="4"/>
    <s v="Rain"/>
    <s v="Wet"/>
    <s v="Morning Rush"/>
    <n v="4"/>
    <s v="Minor"/>
    <d v="2022-05-04T00:00:00"/>
    <d v="1899-12-30T01:29:00"/>
    <n v="4"/>
    <s v="Minor"/>
    <d v="2022-05-04T00:00:00"/>
    <d v="1899-12-30T01:29:00"/>
    <d v="2022-05-04T01:29:00"/>
    <s v="May,2022"/>
    <n v="2022"/>
    <s v="Wed"/>
    <n v="1"/>
    <s v="NO"/>
    <n v="1"/>
  </r>
  <r>
    <x v="2970"/>
    <s v="Side-impact Collision"/>
    <x v="8"/>
    <s v="Clear"/>
    <s v="Dry"/>
    <s v="Morning Rush"/>
    <n v="2"/>
    <s v="Severe"/>
    <d v="2022-05-04T00:00:00"/>
    <d v="1899-12-30T01:30:00"/>
    <n v="2"/>
    <s v="Severe"/>
    <d v="2022-05-04T00:00:00"/>
    <d v="1899-12-30T01:30:00"/>
    <d v="2022-05-04T01:30:00"/>
    <s v="May,2022"/>
    <n v="2022"/>
    <s v="Wed"/>
    <n v="1"/>
    <s v="NO"/>
    <n v="3"/>
  </r>
  <r>
    <x v="2971"/>
    <s v="Multi-vehicle Pile-up"/>
    <x v="5"/>
    <s v="Fog"/>
    <s v="Snow-covered"/>
    <s v="Night"/>
    <n v="4"/>
    <s v="Moderate"/>
    <d v="2022-05-04T00:00:00"/>
    <d v="1899-12-30T01:31:00"/>
    <n v="4"/>
    <s v="Moderate"/>
    <d v="2022-05-04T00:00:00"/>
    <d v="1899-12-30T01:31:00"/>
    <d v="2022-05-04T01:31:00"/>
    <s v="May,2022"/>
    <n v="2022"/>
    <s v="Wed"/>
    <n v="1"/>
    <s v="NO"/>
    <n v="2"/>
  </r>
  <r>
    <x v="2972"/>
    <s v="Rear-end Collision"/>
    <x v="8"/>
    <s v="Rain"/>
    <s v="Wet"/>
    <s v="Midday"/>
    <n v="5"/>
    <s v="Fatal"/>
    <d v="2022-05-04T00:00:00"/>
    <d v="1899-12-30T01:32:00"/>
    <n v="5"/>
    <s v="Fatal"/>
    <d v="2022-05-04T00:00:00"/>
    <d v="1899-12-30T01:32:00"/>
    <d v="2022-05-04T01:32:00"/>
    <s v="May,2022"/>
    <n v="2022"/>
    <s v="Wed"/>
    <n v="1"/>
    <s v="NO"/>
    <n v="5"/>
  </r>
  <r>
    <x v="2973"/>
    <s v="Rear-end Collision"/>
    <x v="5"/>
    <s v="Rain"/>
    <s v="Snow-covered"/>
    <s v="Night"/>
    <n v="2"/>
    <s v="Severe"/>
    <d v="2022-05-04T00:00:00"/>
    <d v="1899-12-30T01:33:00"/>
    <n v="2"/>
    <s v="Severe"/>
    <d v="2022-05-04T00:00:00"/>
    <d v="1899-12-30T01:33:00"/>
    <d v="2022-05-04T01:33:00"/>
    <s v="May,2022"/>
    <n v="2022"/>
    <s v="Wed"/>
    <n v="1"/>
    <s v="NO"/>
    <n v="3"/>
  </r>
  <r>
    <x v="2974"/>
    <s v="Multi-vehicle Pile-up"/>
    <x v="8"/>
    <s v="Snow"/>
    <s v="Wet"/>
    <s v="Midday"/>
    <n v="1"/>
    <s v="Minor"/>
    <d v="2022-05-04T00:00:00"/>
    <d v="1899-12-30T01:34:00"/>
    <n v="1"/>
    <s v="Minor"/>
    <d v="2022-05-04T00:00:00"/>
    <d v="1899-12-30T01:34:00"/>
    <d v="2022-05-04T01:34:00"/>
    <s v="May,2022"/>
    <n v="2022"/>
    <s v="Wed"/>
    <n v="1"/>
    <s v="NO"/>
    <n v="1"/>
  </r>
  <r>
    <x v="2975"/>
    <s v="Single Vehicle Accident"/>
    <x v="2"/>
    <s v="Windy"/>
    <s v="Icy"/>
    <s v="Midday"/>
    <n v="1"/>
    <s v="Severe"/>
    <d v="2022-05-04T00:00:00"/>
    <d v="1899-12-30T01:35:00"/>
    <n v="1"/>
    <s v="Severe"/>
    <d v="2022-05-04T00:00:00"/>
    <d v="1899-12-30T01:35:00"/>
    <d v="2022-05-04T01:35:00"/>
    <s v="May,2022"/>
    <n v="2022"/>
    <s v="Wed"/>
    <n v="1"/>
    <s v="NO"/>
    <n v="3"/>
  </r>
  <r>
    <x v="2976"/>
    <s v="Pedestrian Involved"/>
    <x v="3"/>
    <s v="Clear"/>
    <s v="Icy"/>
    <s v="Evening Rush"/>
    <n v="1"/>
    <s v="Minor"/>
    <d v="2022-05-05T00:00:00"/>
    <d v="1899-12-30T01:36:00"/>
    <n v="1"/>
    <s v="Minor"/>
    <d v="2022-05-05T00:00:00"/>
    <d v="1899-12-30T01:36:00"/>
    <d v="2022-05-05T01:36:00"/>
    <s v="May,2022"/>
    <n v="2022"/>
    <s v="Thu"/>
    <n v="1"/>
    <s v="NO"/>
    <n v="1"/>
  </r>
  <r>
    <x v="2977"/>
    <s v="Rear-end Collision"/>
    <x v="6"/>
    <s v="Fog"/>
    <s v="Wet"/>
    <s v="Midday"/>
    <n v="1"/>
    <s v="Moderate"/>
    <d v="2022-05-05T00:00:00"/>
    <d v="1899-12-30T01:37:00"/>
    <n v="1"/>
    <s v="Moderate"/>
    <d v="2022-05-05T00:00:00"/>
    <d v="1899-12-30T01:37:00"/>
    <d v="2022-05-05T01:37:00"/>
    <s v="May,2022"/>
    <n v="2022"/>
    <s v="Thu"/>
    <n v="1"/>
    <s v="NO"/>
    <n v="2"/>
  </r>
  <r>
    <x v="2978"/>
    <s v="Side-impact Collision"/>
    <x v="7"/>
    <s v="Rain"/>
    <s v="Snow-covered"/>
    <s v="Evening Rush"/>
    <n v="1"/>
    <s v="Moderate"/>
    <d v="2022-05-05T00:00:00"/>
    <d v="1899-12-30T01:38:00"/>
    <n v="1"/>
    <s v="Moderate"/>
    <d v="2022-05-05T00:00:00"/>
    <d v="1899-12-30T01:38:00"/>
    <d v="2022-05-05T01:38:00"/>
    <s v="May,2022"/>
    <n v="2022"/>
    <s v="Thu"/>
    <n v="1"/>
    <s v="NO"/>
    <n v="2"/>
  </r>
  <r>
    <x v="2979"/>
    <s v="Side-impact Collision"/>
    <x v="2"/>
    <s v="Clear"/>
    <s v="Snow-covered"/>
    <s v="Evening Rush"/>
    <n v="5"/>
    <s v="Fatal"/>
    <d v="2022-05-05T00:00:00"/>
    <d v="1899-12-30T01:39:00"/>
    <n v="5"/>
    <s v="Fatal"/>
    <d v="2022-05-05T00:00:00"/>
    <d v="1899-12-30T01:39:00"/>
    <d v="2022-05-05T01:39:00"/>
    <s v="May,2022"/>
    <n v="2022"/>
    <s v="Thu"/>
    <n v="1"/>
    <s v="NO"/>
    <n v="5"/>
  </r>
  <r>
    <x v="2980"/>
    <s v="Rear-end Collision"/>
    <x v="9"/>
    <s v="Snow"/>
    <s v="Icy"/>
    <s v="Night"/>
    <n v="1"/>
    <s v="Moderate"/>
    <d v="2022-05-05T00:00:00"/>
    <d v="1899-12-30T01:40:00"/>
    <n v="1"/>
    <s v="Moderate"/>
    <d v="2022-05-05T00:00:00"/>
    <d v="1899-12-30T01:40:00"/>
    <d v="2022-05-05T01:40:00"/>
    <s v="May,2022"/>
    <n v="2022"/>
    <s v="Thu"/>
    <n v="1"/>
    <s v="NO"/>
    <n v="2"/>
  </r>
  <r>
    <x v="2981"/>
    <s v="Rear-end Collision"/>
    <x v="3"/>
    <s v="Fog"/>
    <s v="Icy"/>
    <s v="Evening Rush"/>
    <n v="5"/>
    <s v="Fatal"/>
    <d v="2022-05-05T00:00:00"/>
    <d v="1899-12-30T01:41:00"/>
    <n v="5"/>
    <s v="Fatal"/>
    <d v="2022-05-05T00:00:00"/>
    <d v="1899-12-30T01:41:00"/>
    <d v="2022-05-05T01:41:00"/>
    <s v="May,2022"/>
    <n v="2022"/>
    <s v="Thu"/>
    <n v="1"/>
    <s v="NO"/>
    <n v="5"/>
  </r>
  <r>
    <x v="2982"/>
    <s v="Pedestrian Involved"/>
    <x v="8"/>
    <s v="Rain"/>
    <s v="Wet"/>
    <s v="Night"/>
    <n v="5"/>
    <s v="Fatal"/>
    <d v="2022-05-05T00:00:00"/>
    <d v="1899-12-30T01:42:00"/>
    <n v="5"/>
    <s v="Fatal"/>
    <d v="2022-05-05T00:00:00"/>
    <d v="1899-12-30T01:42:00"/>
    <d v="2022-05-05T01:42:00"/>
    <s v="May,2022"/>
    <n v="2022"/>
    <s v="Thu"/>
    <n v="1"/>
    <s v="NO"/>
    <n v="5"/>
  </r>
  <r>
    <x v="2983"/>
    <s v="Rear-end Collision"/>
    <x v="9"/>
    <s v="Snow"/>
    <s v="Dry"/>
    <s v="Morning Rush"/>
    <n v="5"/>
    <s v="Fatal"/>
    <d v="2022-05-05T00:00:00"/>
    <d v="1899-12-30T01:43:00"/>
    <n v="5"/>
    <s v="Fatal"/>
    <d v="2022-05-05T00:00:00"/>
    <d v="1899-12-30T01:43:00"/>
    <d v="2022-05-05T01:43:00"/>
    <s v="May,2022"/>
    <n v="2022"/>
    <s v="Thu"/>
    <n v="1"/>
    <s v="NO"/>
    <n v="5"/>
  </r>
  <r>
    <x v="2984"/>
    <s v="Single Vehicle Accident"/>
    <x v="9"/>
    <s v="Snow"/>
    <s v="Snow-covered"/>
    <s v="Midday"/>
    <n v="2"/>
    <s v="Fatal"/>
    <d v="2022-05-05T00:00:00"/>
    <d v="1899-12-30T01:44:00"/>
    <n v="2"/>
    <s v="Fatal"/>
    <d v="2022-05-05T00:00:00"/>
    <d v="1899-12-30T01:44:00"/>
    <d v="2022-05-05T01:44:00"/>
    <s v="May,2022"/>
    <n v="2022"/>
    <s v="Thu"/>
    <n v="1"/>
    <s v="NO"/>
    <n v="5"/>
  </r>
  <r>
    <x v="2985"/>
    <s v="Pedestrian Involved"/>
    <x v="4"/>
    <s v="Snow"/>
    <s v="Icy"/>
    <s v="Morning Rush"/>
    <n v="1"/>
    <s v="Fatal"/>
    <d v="2022-05-05T00:00:00"/>
    <d v="1899-12-30T01:45:00"/>
    <n v="1"/>
    <s v="Fatal"/>
    <d v="2022-05-05T00:00:00"/>
    <d v="1899-12-30T01:45:00"/>
    <d v="2022-05-05T01:45:00"/>
    <s v="May,2022"/>
    <n v="2022"/>
    <s v="Thu"/>
    <n v="1"/>
    <s v="NO"/>
    <n v="5"/>
  </r>
  <r>
    <x v="2986"/>
    <s v="Multi-vehicle Pile-up"/>
    <x v="1"/>
    <s v="Clear"/>
    <s v="Snow-covered"/>
    <s v="Midday"/>
    <n v="5"/>
    <s v="Minor"/>
    <d v="2022-05-05T00:00:00"/>
    <d v="1899-12-30T01:46:00"/>
    <n v="5"/>
    <s v="Minor"/>
    <d v="2022-05-05T00:00:00"/>
    <d v="1899-12-30T01:46:00"/>
    <d v="2022-05-05T01:46:00"/>
    <s v="May,2022"/>
    <n v="2022"/>
    <s v="Thu"/>
    <n v="1"/>
    <s v="NO"/>
    <n v="1"/>
  </r>
  <r>
    <x v="2987"/>
    <s v="Multi-vehicle Pile-up"/>
    <x v="7"/>
    <s v="Fog"/>
    <s v="Dry"/>
    <s v="Night"/>
    <n v="4"/>
    <s v="Fatal"/>
    <d v="2022-05-05T00:00:00"/>
    <d v="1899-12-30T01:47:00"/>
    <n v="4"/>
    <s v="Fatal"/>
    <d v="2022-05-05T00:00:00"/>
    <d v="1899-12-30T01:47:00"/>
    <d v="2022-05-05T01:47:00"/>
    <s v="May,2022"/>
    <n v="2022"/>
    <s v="Thu"/>
    <n v="1"/>
    <s v="NO"/>
    <n v="5"/>
  </r>
  <r>
    <x v="2988"/>
    <s v="Rear-end Collision"/>
    <x v="3"/>
    <s v="Fog"/>
    <s v="Dry"/>
    <s v="Evening Rush"/>
    <n v="5"/>
    <s v="Minor"/>
    <d v="2022-05-05T00:00:00"/>
    <d v="1899-12-30T01:48:00"/>
    <n v="5"/>
    <s v="Minor"/>
    <d v="2022-05-05T00:00:00"/>
    <d v="1899-12-30T01:48:00"/>
    <d v="2022-05-05T01:48:00"/>
    <s v="May,2022"/>
    <n v="2022"/>
    <s v="Thu"/>
    <n v="1"/>
    <s v="NO"/>
    <n v="1"/>
  </r>
  <r>
    <x v="2989"/>
    <s v="Side-impact Collision"/>
    <x v="3"/>
    <s v="Windy"/>
    <s v="Snow-covered"/>
    <s v="Evening Rush"/>
    <n v="1"/>
    <s v="Severe"/>
    <d v="2022-05-05T00:00:00"/>
    <d v="1899-12-30T01:49:00"/>
    <n v="1"/>
    <s v="Severe"/>
    <d v="2022-05-05T00:00:00"/>
    <d v="1899-12-30T01:49:00"/>
    <d v="2022-05-05T01:49:00"/>
    <s v="May,2022"/>
    <n v="2022"/>
    <s v="Thu"/>
    <n v="1"/>
    <s v="NO"/>
    <n v="3"/>
  </r>
  <r>
    <x v="2990"/>
    <s v="Multi-vehicle Pile-up"/>
    <x v="0"/>
    <s v="Fog"/>
    <s v="Wet"/>
    <s v="Night"/>
    <n v="1"/>
    <s v="Severe"/>
    <d v="2022-05-05T00:00:00"/>
    <d v="1899-12-30T01:50:00"/>
    <n v="1"/>
    <s v="Severe"/>
    <d v="2022-05-05T00:00:00"/>
    <d v="1899-12-30T01:50:00"/>
    <d v="2022-05-05T01:50:00"/>
    <s v="May,2022"/>
    <n v="2022"/>
    <s v="Thu"/>
    <n v="1"/>
    <s v="NO"/>
    <n v="3"/>
  </r>
  <r>
    <x v="2991"/>
    <s v="Rear-end Collision"/>
    <x v="7"/>
    <s v="Rain"/>
    <s v="Icy"/>
    <s v="Midday"/>
    <n v="3"/>
    <s v="Fatal"/>
    <d v="2022-05-05T00:00:00"/>
    <d v="1899-12-30T01:51:00"/>
    <n v="3"/>
    <s v="Fatal"/>
    <d v="2022-05-05T00:00:00"/>
    <d v="1899-12-30T01:51:00"/>
    <d v="2022-05-05T01:51:00"/>
    <s v="May,2022"/>
    <n v="2022"/>
    <s v="Thu"/>
    <n v="1"/>
    <s v="NO"/>
    <n v="5"/>
  </r>
  <r>
    <x v="2992"/>
    <s v="Single Vehicle Accident"/>
    <x v="8"/>
    <s v="Windy"/>
    <s v="Wet"/>
    <s v="Midday"/>
    <n v="5"/>
    <s v="Minor"/>
    <d v="2022-05-05T00:00:00"/>
    <d v="1899-12-30T01:52:00"/>
    <n v="5"/>
    <s v="Minor"/>
    <d v="2022-05-05T00:00:00"/>
    <d v="1899-12-30T01:52:00"/>
    <d v="2022-05-05T01:52:00"/>
    <s v="May,2022"/>
    <n v="2022"/>
    <s v="Thu"/>
    <n v="1"/>
    <s v="NO"/>
    <n v="1"/>
  </r>
  <r>
    <x v="2993"/>
    <s v="Single Vehicle Accident"/>
    <x v="3"/>
    <s v="Snow"/>
    <s v="Wet"/>
    <s v="Morning Rush"/>
    <n v="1"/>
    <s v="Fatal"/>
    <d v="2022-05-05T00:00:00"/>
    <d v="1899-12-30T01:53:00"/>
    <n v="1"/>
    <s v="Fatal"/>
    <d v="2022-05-05T00:00:00"/>
    <d v="1899-12-30T01:53:00"/>
    <d v="2022-05-05T01:53:00"/>
    <s v="May,2022"/>
    <n v="2022"/>
    <s v="Thu"/>
    <n v="1"/>
    <s v="NO"/>
    <n v="5"/>
  </r>
  <r>
    <x v="2994"/>
    <s v="Side-impact Collision"/>
    <x v="8"/>
    <s v="Fog"/>
    <s v="Dry"/>
    <s v="Midday"/>
    <n v="2"/>
    <s v="Severe"/>
    <d v="2022-05-05T00:00:00"/>
    <d v="1899-12-30T01:54:00"/>
    <n v="2"/>
    <s v="Severe"/>
    <d v="2022-05-05T00:00:00"/>
    <d v="1899-12-30T01:54:00"/>
    <d v="2022-05-05T01:54:00"/>
    <s v="May,2022"/>
    <n v="2022"/>
    <s v="Thu"/>
    <n v="1"/>
    <s v="NO"/>
    <n v="3"/>
  </r>
  <r>
    <x v="2995"/>
    <s v="Pedestrian Involved"/>
    <x v="5"/>
    <s v="Windy"/>
    <s v="Wet"/>
    <s v="Morning Rush"/>
    <n v="5"/>
    <s v="Minor"/>
    <d v="2022-05-05T00:00:00"/>
    <d v="1899-12-30T01:55:00"/>
    <n v="5"/>
    <s v="Minor"/>
    <d v="2022-05-05T00:00:00"/>
    <d v="1899-12-30T01:55:00"/>
    <d v="2022-05-05T01:55:00"/>
    <s v="May,2022"/>
    <n v="2022"/>
    <s v="Thu"/>
    <n v="1"/>
    <s v="NO"/>
    <n v="1"/>
  </r>
  <r>
    <x v="2996"/>
    <s v="Side-impact Collision"/>
    <x v="8"/>
    <s v="Rain"/>
    <s v="Wet"/>
    <s v="Midday"/>
    <n v="2"/>
    <s v="Severe"/>
    <d v="2022-05-05T00:00:00"/>
    <d v="1899-12-30T01:56:00"/>
    <n v="2"/>
    <s v="Severe"/>
    <d v="2022-05-05T00:00:00"/>
    <d v="1899-12-30T01:56:00"/>
    <d v="2022-05-05T01:56:00"/>
    <s v="May,2022"/>
    <n v="2022"/>
    <s v="Thu"/>
    <n v="1"/>
    <s v="NO"/>
    <n v="3"/>
  </r>
  <r>
    <x v="2997"/>
    <s v="Rear-end Collision"/>
    <x v="1"/>
    <s v="Rain"/>
    <s v="Dry"/>
    <s v="Midday"/>
    <n v="3"/>
    <s v="Severe"/>
    <d v="2022-05-05T00:00:00"/>
    <d v="1899-12-30T01:57:00"/>
    <n v="3"/>
    <s v="Severe"/>
    <d v="2022-05-05T00:00:00"/>
    <d v="1899-12-30T01:57:00"/>
    <d v="2022-05-05T01:57:00"/>
    <s v="May,2022"/>
    <n v="2022"/>
    <s v="Thu"/>
    <n v="1"/>
    <s v="NO"/>
    <n v="3"/>
  </r>
  <r>
    <x v="2998"/>
    <s v="Side-impact Collision"/>
    <x v="7"/>
    <s v="Fog"/>
    <s v="Wet"/>
    <s v="Night"/>
    <n v="3"/>
    <s v="Fatal"/>
    <d v="2022-05-05T00:00:00"/>
    <d v="1899-12-30T01:58:00"/>
    <n v="3"/>
    <s v="Fatal"/>
    <d v="2022-05-05T00:00:00"/>
    <d v="1899-12-30T01:58:00"/>
    <d v="2022-05-05T01:58:00"/>
    <s v="May,2022"/>
    <n v="2022"/>
    <s v="Thu"/>
    <n v="1"/>
    <s v="NO"/>
    <n v="5"/>
  </r>
  <r>
    <x v="2999"/>
    <s v="Pedestrian Involved"/>
    <x v="1"/>
    <s v="Rain"/>
    <s v="Wet"/>
    <s v="Midday"/>
    <n v="1"/>
    <s v="Minor"/>
    <d v="2022-05-05T00:00:00"/>
    <d v="1899-12-30T01:59:00"/>
    <n v="1"/>
    <s v="Minor"/>
    <d v="2022-05-05T00:00:00"/>
    <d v="1899-12-30T01:59:00"/>
    <d v="2022-05-05T01:59:00"/>
    <s v="May,2022"/>
    <n v="2022"/>
    <s v="Thu"/>
    <n v="1"/>
    <s v="NO"/>
    <n v="1"/>
  </r>
  <r>
    <x v="3000"/>
    <s v="Head-on Collision"/>
    <x v="1"/>
    <s v="Snow"/>
    <s v="Dry"/>
    <s v="Morning Rush"/>
    <n v="3"/>
    <s v="Severe"/>
    <d v="2022-05-06T00:00:00"/>
    <d v="1899-12-30T02:00:00"/>
    <n v="3"/>
    <s v="Severe"/>
    <d v="2022-05-06T00:00:00"/>
    <d v="1899-12-30T02:00:00"/>
    <d v="2022-05-06T02:00:00"/>
    <s v="May,2022"/>
    <n v="2022"/>
    <s v="Fri"/>
    <n v="2"/>
    <s v="NO"/>
    <n v="3"/>
  </r>
  <r>
    <x v="3001"/>
    <s v="Side-impact Collision"/>
    <x v="9"/>
    <s v="Windy"/>
    <s v="Dry"/>
    <s v="Evening Rush"/>
    <n v="5"/>
    <s v="Severe"/>
    <d v="2022-05-06T00:00:00"/>
    <d v="1899-12-30T02:01:00"/>
    <n v="5"/>
    <s v="Severe"/>
    <d v="2022-05-06T00:00:00"/>
    <d v="1899-12-30T02:01:00"/>
    <d v="2022-05-06T02:01:00"/>
    <s v="May,2022"/>
    <n v="2022"/>
    <s v="Fri"/>
    <n v="2"/>
    <s v="NO"/>
    <n v="3"/>
  </r>
  <r>
    <x v="3002"/>
    <s v="Multi-vehicle Pile-up"/>
    <x v="2"/>
    <s v="Rain"/>
    <s v="Snow-covered"/>
    <s v="Evening Rush"/>
    <n v="5"/>
    <s v="Minor"/>
    <d v="2022-05-06T00:00:00"/>
    <d v="1899-12-30T02:02:00"/>
    <n v="5"/>
    <s v="Minor"/>
    <d v="2022-05-06T00:00:00"/>
    <d v="1899-12-30T02:02:00"/>
    <d v="2022-05-06T02:02:00"/>
    <s v="May,2022"/>
    <n v="2022"/>
    <s v="Fri"/>
    <n v="2"/>
    <s v="NO"/>
    <n v="1"/>
  </r>
  <r>
    <x v="3003"/>
    <s v="Pedestrian Involved"/>
    <x v="1"/>
    <s v="Fog"/>
    <s v="Wet"/>
    <s v="Morning Rush"/>
    <n v="2"/>
    <s v="Minor"/>
    <d v="2022-05-06T00:00:00"/>
    <d v="1899-12-30T02:03:00"/>
    <n v="2"/>
    <s v="Minor"/>
    <d v="2022-05-06T00:00:00"/>
    <d v="1899-12-30T02:03:00"/>
    <d v="2022-05-06T02:03:00"/>
    <s v="May,2022"/>
    <n v="2022"/>
    <s v="Fri"/>
    <n v="2"/>
    <s v="NO"/>
    <n v="1"/>
  </r>
  <r>
    <x v="3004"/>
    <s v="Head-on Collision"/>
    <x v="7"/>
    <s v="Fog"/>
    <s v="Wet"/>
    <s v="Midday"/>
    <n v="5"/>
    <s v="Moderate"/>
    <d v="2022-05-06T00:00:00"/>
    <d v="1899-12-30T02:04:00"/>
    <n v="5"/>
    <s v="Moderate"/>
    <d v="2022-05-06T00:00:00"/>
    <d v="1899-12-30T02:04:00"/>
    <d v="2022-05-06T02:04:00"/>
    <s v="May,2022"/>
    <n v="2022"/>
    <s v="Fri"/>
    <n v="2"/>
    <s v="NO"/>
    <n v="2"/>
  </r>
  <r>
    <x v="3005"/>
    <s v="Pedestrian Involved"/>
    <x v="2"/>
    <s v="Clear"/>
    <s v="Icy"/>
    <s v="Midday"/>
    <n v="1"/>
    <s v="Severe"/>
    <d v="2022-05-06T00:00:00"/>
    <d v="1899-12-30T02:05:00"/>
    <n v="1"/>
    <s v="Severe"/>
    <d v="2022-05-06T00:00:00"/>
    <d v="1899-12-30T02:05:00"/>
    <d v="2022-05-06T02:05:00"/>
    <s v="May,2022"/>
    <n v="2022"/>
    <s v="Fri"/>
    <n v="2"/>
    <s v="NO"/>
    <n v="3"/>
  </r>
  <r>
    <x v="3006"/>
    <s v="Pedestrian Involved"/>
    <x v="7"/>
    <s v="Fog"/>
    <s v="Dry"/>
    <s v="Morning Rush"/>
    <n v="5"/>
    <s v="Fatal"/>
    <d v="2022-05-06T00:00:00"/>
    <d v="1899-12-30T02:06:00"/>
    <n v="5"/>
    <s v="Fatal"/>
    <d v="2022-05-06T00:00:00"/>
    <d v="1899-12-30T02:06:00"/>
    <d v="2022-05-06T02:06:00"/>
    <s v="May,2022"/>
    <n v="2022"/>
    <s v="Fri"/>
    <n v="2"/>
    <s v="NO"/>
    <n v="5"/>
  </r>
  <r>
    <x v="3007"/>
    <s v="Multi-vehicle Pile-up"/>
    <x v="9"/>
    <s v="Windy"/>
    <s v="Dry"/>
    <s v="Morning Rush"/>
    <n v="2"/>
    <s v="Moderate"/>
    <d v="2022-05-06T00:00:00"/>
    <d v="1899-12-30T02:07:00"/>
    <n v="2"/>
    <s v="Moderate"/>
    <d v="2022-05-06T00:00:00"/>
    <d v="1899-12-30T02:07:00"/>
    <d v="2022-05-06T02:07:00"/>
    <s v="May,2022"/>
    <n v="2022"/>
    <s v="Fri"/>
    <n v="2"/>
    <s v="NO"/>
    <n v="2"/>
  </r>
  <r>
    <x v="3008"/>
    <s v="Head-on Collision"/>
    <x v="6"/>
    <s v="Snow"/>
    <s v="Wet"/>
    <s v="Morning Rush"/>
    <n v="1"/>
    <s v="Severe"/>
    <d v="2022-05-06T00:00:00"/>
    <d v="1899-12-30T02:08:00"/>
    <n v="1"/>
    <s v="Severe"/>
    <d v="2022-05-06T00:00:00"/>
    <d v="1899-12-30T02:08:00"/>
    <d v="2022-05-06T02:08:00"/>
    <s v="May,2022"/>
    <n v="2022"/>
    <s v="Fri"/>
    <n v="2"/>
    <s v="NO"/>
    <n v="3"/>
  </r>
  <r>
    <x v="3009"/>
    <s v="Side-impact Collision"/>
    <x v="9"/>
    <s v="Windy"/>
    <s v="Dry"/>
    <s v="Morning Rush"/>
    <n v="3"/>
    <s v="Minor"/>
    <d v="2022-05-06T00:00:00"/>
    <d v="1899-12-30T02:09:00"/>
    <n v="3"/>
    <s v="Minor"/>
    <d v="2022-05-06T00:00:00"/>
    <d v="1899-12-30T02:09:00"/>
    <d v="2022-05-06T02:09:00"/>
    <s v="May,2022"/>
    <n v="2022"/>
    <s v="Fri"/>
    <n v="2"/>
    <s v="NO"/>
    <n v="1"/>
  </r>
  <r>
    <x v="3010"/>
    <s v="Head-on Collision"/>
    <x v="9"/>
    <s v="Rain"/>
    <s v="Dry"/>
    <s v="Night"/>
    <n v="2"/>
    <s v="Severe"/>
    <d v="2022-05-06T00:00:00"/>
    <d v="1899-12-30T02:10:00"/>
    <n v="2"/>
    <s v="Severe"/>
    <d v="2022-05-06T00:00:00"/>
    <d v="1899-12-30T02:10:00"/>
    <d v="2022-05-06T02:10:00"/>
    <s v="May,2022"/>
    <n v="2022"/>
    <s v="Fri"/>
    <n v="2"/>
    <s v="NO"/>
    <n v="3"/>
  </r>
  <r>
    <x v="3011"/>
    <s v="Side-impact Collision"/>
    <x v="3"/>
    <s v="Snow"/>
    <s v="Snow-covered"/>
    <s v="Midday"/>
    <n v="4"/>
    <s v="Fatal"/>
    <d v="2022-05-06T00:00:00"/>
    <d v="1899-12-30T02:11:00"/>
    <n v="4"/>
    <s v="Fatal"/>
    <d v="2022-05-06T00:00:00"/>
    <d v="1899-12-30T02:11:00"/>
    <d v="2022-05-06T02:11:00"/>
    <s v="May,2022"/>
    <n v="2022"/>
    <s v="Fri"/>
    <n v="2"/>
    <s v="NO"/>
    <n v="5"/>
  </r>
  <r>
    <x v="3012"/>
    <s v="Multi-vehicle Pile-up"/>
    <x v="6"/>
    <s v="Snow"/>
    <s v="Dry"/>
    <s v="Evening Rush"/>
    <n v="4"/>
    <s v="Severe"/>
    <d v="2022-05-06T00:00:00"/>
    <d v="1899-12-30T02:12:00"/>
    <n v="4"/>
    <s v="Severe"/>
    <d v="2022-05-06T00:00:00"/>
    <d v="1899-12-30T02:12:00"/>
    <d v="2022-05-06T02:12:00"/>
    <s v="May,2022"/>
    <n v="2022"/>
    <s v="Fri"/>
    <n v="2"/>
    <s v="NO"/>
    <n v="3"/>
  </r>
  <r>
    <x v="3013"/>
    <s v="Pedestrian Involved"/>
    <x v="2"/>
    <s v="Clear"/>
    <s v="Icy"/>
    <s v="Night"/>
    <n v="4"/>
    <s v="Severe"/>
    <d v="2022-05-06T00:00:00"/>
    <d v="1899-12-30T02:13:00"/>
    <n v="4"/>
    <s v="Severe"/>
    <d v="2022-05-06T00:00:00"/>
    <d v="1899-12-30T02:13:00"/>
    <d v="2022-05-06T02:13:00"/>
    <s v="May,2022"/>
    <n v="2022"/>
    <s v="Fri"/>
    <n v="2"/>
    <s v="NO"/>
    <n v="3"/>
  </r>
  <r>
    <x v="3014"/>
    <s v="Side-impact Collision"/>
    <x v="1"/>
    <s v="Rain"/>
    <s v="Wet"/>
    <s v="Night"/>
    <n v="1"/>
    <s v="Severe"/>
    <d v="2022-05-06T00:00:00"/>
    <d v="1899-12-30T02:14:00"/>
    <n v="1"/>
    <s v="Severe"/>
    <d v="2022-05-06T00:00:00"/>
    <d v="1899-12-30T02:14:00"/>
    <d v="2022-05-06T02:14:00"/>
    <s v="May,2022"/>
    <n v="2022"/>
    <s v="Fri"/>
    <n v="2"/>
    <s v="NO"/>
    <n v="3"/>
  </r>
  <r>
    <x v="3015"/>
    <s v="Single Vehicle Accident"/>
    <x v="7"/>
    <s v="Windy"/>
    <s v="Snow-covered"/>
    <s v="Midday"/>
    <n v="2"/>
    <s v="Minor"/>
    <d v="2022-05-06T00:00:00"/>
    <d v="1899-12-30T02:15:00"/>
    <n v="2"/>
    <s v="Minor"/>
    <d v="2022-05-06T00:00:00"/>
    <d v="1899-12-30T02:15:00"/>
    <d v="2022-05-06T02:15:00"/>
    <s v="May,2022"/>
    <n v="2022"/>
    <s v="Fri"/>
    <n v="2"/>
    <s v="NO"/>
    <n v="1"/>
  </r>
  <r>
    <x v="3016"/>
    <s v="Head-on Collision"/>
    <x v="3"/>
    <s v="Snow"/>
    <s v="Wet"/>
    <s v="Morning Rush"/>
    <n v="4"/>
    <s v="Fatal"/>
    <d v="2022-05-06T00:00:00"/>
    <d v="1899-12-30T02:16:00"/>
    <n v="4"/>
    <s v="Fatal"/>
    <d v="2022-05-06T00:00:00"/>
    <d v="1899-12-30T02:16:00"/>
    <d v="2022-05-06T02:16:00"/>
    <s v="May,2022"/>
    <n v="2022"/>
    <s v="Fri"/>
    <n v="2"/>
    <s v="NO"/>
    <n v="5"/>
  </r>
  <r>
    <x v="3017"/>
    <s v="Head-on Collision"/>
    <x v="5"/>
    <s v="Fog"/>
    <s v="Wet"/>
    <s v="Morning Rush"/>
    <n v="4"/>
    <s v="Moderate"/>
    <d v="2022-05-06T00:00:00"/>
    <d v="1899-12-30T02:17:00"/>
    <n v="4"/>
    <s v="Moderate"/>
    <d v="2022-05-06T00:00:00"/>
    <d v="1899-12-30T02:17:00"/>
    <d v="2022-05-06T02:17:00"/>
    <s v="May,2022"/>
    <n v="2022"/>
    <s v="Fri"/>
    <n v="2"/>
    <s v="NO"/>
    <n v="2"/>
  </r>
  <r>
    <x v="3018"/>
    <s v="Rear-end Collision"/>
    <x v="0"/>
    <s v="Windy"/>
    <s v="Dry"/>
    <s v="Morning Rush"/>
    <n v="2"/>
    <s v="Moderate"/>
    <d v="2022-05-06T00:00:00"/>
    <d v="1899-12-30T02:18:00"/>
    <n v="2"/>
    <s v="Moderate"/>
    <d v="2022-05-06T00:00:00"/>
    <d v="1899-12-30T02:18:00"/>
    <d v="2022-05-06T02:18:00"/>
    <s v="May,2022"/>
    <n v="2022"/>
    <s v="Fri"/>
    <n v="2"/>
    <s v="NO"/>
    <n v="2"/>
  </r>
  <r>
    <x v="3019"/>
    <s v="Pedestrian Involved"/>
    <x v="4"/>
    <s v="Fog"/>
    <s v="Icy"/>
    <s v="Morning Rush"/>
    <n v="5"/>
    <s v="Severe"/>
    <d v="2022-05-06T00:00:00"/>
    <d v="1899-12-30T02:19:00"/>
    <n v="5"/>
    <s v="Severe"/>
    <d v="2022-05-06T00:00:00"/>
    <d v="1899-12-30T02:19:00"/>
    <d v="2022-05-06T02:19:00"/>
    <s v="May,2022"/>
    <n v="2022"/>
    <s v="Fri"/>
    <n v="2"/>
    <s v="NO"/>
    <n v="3"/>
  </r>
  <r>
    <x v="3020"/>
    <s v="Pedestrian Involved"/>
    <x v="3"/>
    <s v="Snow"/>
    <s v="Icy"/>
    <s v="Morning Rush"/>
    <n v="1"/>
    <s v="Severe"/>
    <d v="2022-05-06T00:00:00"/>
    <d v="1899-12-30T02:20:00"/>
    <n v="1"/>
    <s v="Severe"/>
    <d v="2022-05-06T00:00:00"/>
    <d v="1899-12-30T02:20:00"/>
    <d v="2022-05-06T02:20:00"/>
    <s v="May,2022"/>
    <n v="2022"/>
    <s v="Fri"/>
    <n v="2"/>
    <s v="NO"/>
    <n v="3"/>
  </r>
  <r>
    <x v="3021"/>
    <s v="Multi-vehicle Pile-up"/>
    <x v="6"/>
    <s v="Fog"/>
    <s v="Snow-covered"/>
    <s v="Evening Rush"/>
    <n v="5"/>
    <s v="Moderate"/>
    <d v="2022-05-06T00:00:00"/>
    <d v="1899-12-30T02:21:00"/>
    <n v="5"/>
    <s v="Moderate"/>
    <d v="2022-05-06T00:00:00"/>
    <d v="1899-12-30T02:21:00"/>
    <d v="2022-05-06T02:21:00"/>
    <s v="May,2022"/>
    <n v="2022"/>
    <s v="Fri"/>
    <n v="2"/>
    <s v="NO"/>
    <n v="2"/>
  </r>
  <r>
    <x v="3022"/>
    <s v="Side-impact Collision"/>
    <x v="1"/>
    <s v="Snow"/>
    <s v="Snow-covered"/>
    <s v="Morning Rush"/>
    <n v="1"/>
    <s v="Severe"/>
    <d v="2022-05-06T00:00:00"/>
    <d v="1899-12-30T02:22:00"/>
    <n v="1"/>
    <s v="Severe"/>
    <d v="2022-05-06T00:00:00"/>
    <d v="1899-12-30T02:22:00"/>
    <d v="2022-05-06T02:22:00"/>
    <s v="May,2022"/>
    <n v="2022"/>
    <s v="Fri"/>
    <n v="2"/>
    <s v="NO"/>
    <n v="3"/>
  </r>
  <r>
    <x v="3023"/>
    <s v="Multi-vehicle Pile-up"/>
    <x v="9"/>
    <s v="Snow"/>
    <s v="Icy"/>
    <s v="Night"/>
    <n v="2"/>
    <s v="Moderate"/>
    <d v="2022-05-06T00:00:00"/>
    <d v="1899-12-30T02:23:00"/>
    <n v="2"/>
    <s v="Moderate"/>
    <d v="2022-05-06T00:00:00"/>
    <d v="1899-12-30T02:23:00"/>
    <d v="2022-05-06T02:23:00"/>
    <s v="May,2022"/>
    <n v="2022"/>
    <s v="Fri"/>
    <n v="2"/>
    <s v="NO"/>
    <n v="2"/>
  </r>
  <r>
    <x v="3024"/>
    <s v="Multi-vehicle Pile-up"/>
    <x v="4"/>
    <s v="Snow"/>
    <s v="Snow-covered"/>
    <s v="Morning Rush"/>
    <n v="2"/>
    <s v="Fatal"/>
    <d v="2022-05-07T00:00:00"/>
    <d v="1899-12-30T02:24:00"/>
    <n v="2"/>
    <s v="Fatal"/>
    <d v="2022-05-07T00:00:00"/>
    <d v="1899-12-30T02:24:00"/>
    <d v="2022-05-07T02:24:00"/>
    <s v="May,2022"/>
    <n v="2022"/>
    <s v="Sat"/>
    <n v="2"/>
    <s v="NO"/>
    <n v="5"/>
  </r>
  <r>
    <x v="3025"/>
    <s v="Single Vehicle Accident"/>
    <x v="5"/>
    <s v="Snow"/>
    <s v="Wet"/>
    <s v="Morning Rush"/>
    <n v="4"/>
    <s v="Minor"/>
    <d v="2022-05-07T00:00:00"/>
    <d v="1899-12-30T02:25:00"/>
    <n v="4"/>
    <s v="Minor"/>
    <d v="2022-05-07T00:00:00"/>
    <d v="1899-12-30T02:25:00"/>
    <d v="2022-05-07T02:25:00"/>
    <s v="May,2022"/>
    <n v="2022"/>
    <s v="Sat"/>
    <n v="2"/>
    <s v="NO"/>
    <n v="1"/>
  </r>
  <r>
    <x v="3026"/>
    <s v="Pedestrian Involved"/>
    <x v="9"/>
    <s v="Snow"/>
    <s v="Wet"/>
    <s v="Morning Rush"/>
    <n v="5"/>
    <s v="Minor"/>
    <d v="2022-05-07T00:00:00"/>
    <d v="1899-12-30T02:26:00"/>
    <n v="5"/>
    <s v="Minor"/>
    <d v="2022-05-07T00:00:00"/>
    <d v="1899-12-30T02:26:00"/>
    <d v="2022-05-07T02:26:00"/>
    <s v="May,2022"/>
    <n v="2022"/>
    <s v="Sat"/>
    <n v="2"/>
    <s v="NO"/>
    <n v="1"/>
  </r>
  <r>
    <x v="3027"/>
    <s v="Single Vehicle Accident"/>
    <x v="8"/>
    <s v="Clear"/>
    <s v="Wet"/>
    <s v="Night"/>
    <n v="1"/>
    <s v="Minor"/>
    <d v="2022-05-07T00:00:00"/>
    <d v="1899-12-30T02:27:00"/>
    <n v="1"/>
    <s v="Minor"/>
    <d v="2022-05-07T00:00:00"/>
    <d v="1899-12-30T02:27:00"/>
    <d v="2022-05-07T02:27:00"/>
    <s v="May,2022"/>
    <n v="2022"/>
    <s v="Sat"/>
    <n v="2"/>
    <s v="NO"/>
    <n v="1"/>
  </r>
  <r>
    <x v="3028"/>
    <s v="Rear-end Collision"/>
    <x v="8"/>
    <s v="Windy"/>
    <s v="Snow-covered"/>
    <s v="Midday"/>
    <n v="3"/>
    <s v="Minor"/>
    <d v="2022-05-07T00:00:00"/>
    <d v="1899-12-30T02:28:00"/>
    <n v="3"/>
    <s v="Minor"/>
    <d v="2022-05-07T00:00:00"/>
    <d v="1899-12-30T02:28:00"/>
    <d v="2022-05-07T02:28:00"/>
    <s v="May,2022"/>
    <n v="2022"/>
    <s v="Sat"/>
    <n v="2"/>
    <s v="NO"/>
    <n v="1"/>
  </r>
  <r>
    <x v="3029"/>
    <s v="Head-on Collision"/>
    <x v="1"/>
    <s v="Clear"/>
    <s v="Icy"/>
    <s v="Midday"/>
    <n v="5"/>
    <s v="Minor"/>
    <d v="2022-05-07T00:00:00"/>
    <d v="1899-12-30T02:29:00"/>
    <n v="5"/>
    <s v="Minor"/>
    <d v="2022-05-07T00:00:00"/>
    <d v="1899-12-30T02:29:00"/>
    <d v="2022-05-07T02:29:00"/>
    <s v="May,2022"/>
    <n v="2022"/>
    <s v="Sat"/>
    <n v="2"/>
    <s v="NO"/>
    <n v="1"/>
  </r>
  <r>
    <x v="3030"/>
    <s v="Multi-vehicle Pile-up"/>
    <x v="9"/>
    <s v="Snow"/>
    <s v="Wet"/>
    <s v="Midday"/>
    <n v="3"/>
    <s v="Severe"/>
    <d v="2022-05-07T00:00:00"/>
    <d v="1899-12-30T02:30:00"/>
    <n v="3"/>
    <s v="Severe"/>
    <d v="2022-05-07T00:00:00"/>
    <d v="1899-12-30T02:30:00"/>
    <d v="2022-05-07T02:30:00"/>
    <s v="May,2022"/>
    <n v="2022"/>
    <s v="Sat"/>
    <n v="2"/>
    <s v="NO"/>
    <n v="3"/>
  </r>
  <r>
    <x v="3031"/>
    <s v="Multi-vehicle Pile-up"/>
    <x v="9"/>
    <s v="Clear"/>
    <s v="Wet"/>
    <s v="Night"/>
    <n v="4"/>
    <s v="Minor"/>
    <d v="2022-05-07T00:00:00"/>
    <d v="1899-12-30T02:31:00"/>
    <n v="4"/>
    <s v="Minor"/>
    <d v="2022-05-07T00:00:00"/>
    <d v="1899-12-30T02:31:00"/>
    <d v="2022-05-07T02:31:00"/>
    <s v="May,2022"/>
    <n v="2022"/>
    <s v="Sat"/>
    <n v="2"/>
    <s v="NO"/>
    <n v="1"/>
  </r>
  <r>
    <x v="3032"/>
    <s v="Single Vehicle Accident"/>
    <x v="5"/>
    <s v="Rain"/>
    <s v="Snow-covered"/>
    <s v="Midday"/>
    <n v="3"/>
    <s v="Severe"/>
    <d v="2022-05-07T00:00:00"/>
    <d v="1899-12-30T02:32:00"/>
    <n v="3"/>
    <s v="Severe"/>
    <d v="2022-05-07T00:00:00"/>
    <d v="1899-12-30T02:32:00"/>
    <d v="2022-05-07T02:32:00"/>
    <s v="May,2022"/>
    <n v="2022"/>
    <s v="Sat"/>
    <n v="2"/>
    <s v="NO"/>
    <n v="3"/>
  </r>
  <r>
    <x v="3033"/>
    <s v="Pedestrian Involved"/>
    <x v="7"/>
    <s v="Windy"/>
    <s v="Snow-covered"/>
    <s v="Night"/>
    <n v="4"/>
    <s v="Fatal"/>
    <d v="2022-05-07T00:00:00"/>
    <d v="1899-12-30T02:33:00"/>
    <n v="4"/>
    <s v="Fatal"/>
    <d v="2022-05-07T00:00:00"/>
    <d v="1899-12-30T02:33:00"/>
    <d v="2022-05-07T02:33:00"/>
    <s v="May,2022"/>
    <n v="2022"/>
    <s v="Sat"/>
    <n v="2"/>
    <s v="NO"/>
    <n v="5"/>
  </r>
  <r>
    <x v="3034"/>
    <s v="Head-on Collision"/>
    <x v="5"/>
    <s v="Fog"/>
    <s v="Icy"/>
    <s v="Night"/>
    <n v="1"/>
    <s v="Fatal"/>
    <d v="2022-05-07T00:00:00"/>
    <d v="1899-12-30T02:34:00"/>
    <n v="1"/>
    <s v="Fatal"/>
    <d v="2022-05-07T00:00:00"/>
    <d v="1899-12-30T02:34:00"/>
    <d v="2022-05-07T02:34:00"/>
    <s v="May,2022"/>
    <n v="2022"/>
    <s v="Sat"/>
    <n v="2"/>
    <s v="NO"/>
    <n v="5"/>
  </r>
  <r>
    <x v="3035"/>
    <s v="Multi-vehicle Pile-up"/>
    <x v="0"/>
    <s v="Rain"/>
    <s v="Snow-covered"/>
    <s v="Morning Rush"/>
    <n v="3"/>
    <s v="Severe"/>
    <d v="2022-05-07T00:00:00"/>
    <d v="1899-12-30T02:35:00"/>
    <n v="3"/>
    <s v="Severe"/>
    <d v="2022-05-07T00:00:00"/>
    <d v="1899-12-30T02:35:00"/>
    <d v="2022-05-07T02:35:00"/>
    <s v="May,2022"/>
    <n v="2022"/>
    <s v="Sat"/>
    <n v="2"/>
    <s v="NO"/>
    <n v="3"/>
  </r>
  <r>
    <x v="3036"/>
    <s v="Single Vehicle Accident"/>
    <x v="9"/>
    <s v="Windy"/>
    <s v="Dry"/>
    <s v="Night"/>
    <n v="2"/>
    <s v="Moderate"/>
    <d v="2022-05-07T00:00:00"/>
    <d v="1899-12-30T02:36:00"/>
    <n v="2"/>
    <s v="Moderate"/>
    <d v="2022-05-07T00:00:00"/>
    <d v="1899-12-30T02:36:00"/>
    <d v="2022-05-07T02:36:00"/>
    <s v="May,2022"/>
    <n v="2022"/>
    <s v="Sat"/>
    <n v="2"/>
    <s v="NO"/>
    <n v="2"/>
  </r>
  <r>
    <x v="3037"/>
    <s v="Single Vehicle Accident"/>
    <x v="1"/>
    <s v="Windy"/>
    <s v="Icy"/>
    <s v="Morning Rush"/>
    <n v="1"/>
    <s v="Moderate"/>
    <d v="2022-05-07T00:00:00"/>
    <d v="1899-12-30T02:37:00"/>
    <n v="1"/>
    <s v="Moderate"/>
    <d v="2022-05-07T00:00:00"/>
    <d v="1899-12-30T02:37:00"/>
    <d v="2022-05-07T02:37:00"/>
    <s v="May,2022"/>
    <n v="2022"/>
    <s v="Sat"/>
    <n v="2"/>
    <s v="NO"/>
    <n v="2"/>
  </r>
  <r>
    <x v="3038"/>
    <s v="Side-impact Collision"/>
    <x v="6"/>
    <s v="Fog"/>
    <s v="Dry"/>
    <s v="Evening Rush"/>
    <n v="1"/>
    <s v="Minor"/>
    <d v="2022-05-07T00:00:00"/>
    <d v="1899-12-30T02:38:00"/>
    <n v="1"/>
    <s v="Minor"/>
    <d v="2022-05-07T00:00:00"/>
    <d v="1899-12-30T02:38:00"/>
    <d v="2022-05-07T02:38:00"/>
    <s v="May,2022"/>
    <n v="2022"/>
    <s v="Sat"/>
    <n v="2"/>
    <s v="NO"/>
    <n v="1"/>
  </r>
  <r>
    <x v="3039"/>
    <s v="Head-on Collision"/>
    <x v="7"/>
    <s v="Rain"/>
    <s v="Snow-covered"/>
    <s v="Evening Rush"/>
    <n v="1"/>
    <s v="Moderate"/>
    <d v="2022-05-07T00:00:00"/>
    <d v="1899-12-30T02:39:00"/>
    <n v="1"/>
    <s v="Moderate"/>
    <d v="2022-05-07T00:00:00"/>
    <d v="1899-12-30T02:39:00"/>
    <d v="2022-05-07T02:39:00"/>
    <s v="May,2022"/>
    <n v="2022"/>
    <s v="Sat"/>
    <n v="2"/>
    <s v="NO"/>
    <n v="2"/>
  </r>
  <r>
    <x v="3040"/>
    <s v="Single Vehicle Accident"/>
    <x v="0"/>
    <s v="Windy"/>
    <s v="Snow-covered"/>
    <s v="Morning Rush"/>
    <n v="3"/>
    <s v="Severe"/>
    <d v="2022-05-07T00:00:00"/>
    <d v="1899-12-30T02:40:00"/>
    <n v="3"/>
    <s v="Severe"/>
    <d v="2022-05-07T00:00:00"/>
    <d v="1899-12-30T02:40:00"/>
    <d v="2022-05-07T02:40:00"/>
    <s v="May,2022"/>
    <n v="2022"/>
    <s v="Sat"/>
    <n v="2"/>
    <s v="NO"/>
    <n v="3"/>
  </r>
  <r>
    <x v="3041"/>
    <s v="Side-impact Collision"/>
    <x v="2"/>
    <s v="Windy"/>
    <s v="Wet"/>
    <s v="Night"/>
    <n v="5"/>
    <s v="Fatal"/>
    <d v="2022-05-07T00:00:00"/>
    <d v="1899-12-30T02:41:00"/>
    <n v="5"/>
    <s v="Fatal"/>
    <d v="2022-05-07T00:00:00"/>
    <d v="1899-12-30T02:41:00"/>
    <d v="2022-05-07T02:41:00"/>
    <s v="May,2022"/>
    <n v="2022"/>
    <s v="Sat"/>
    <n v="2"/>
    <s v="NO"/>
    <n v="5"/>
  </r>
  <r>
    <x v="3042"/>
    <s v="Pedestrian Involved"/>
    <x v="1"/>
    <s v="Windy"/>
    <s v="Dry"/>
    <s v="Night"/>
    <n v="2"/>
    <s v="Minor"/>
    <d v="2022-05-07T00:00:00"/>
    <d v="1899-12-30T02:42:00"/>
    <n v="2"/>
    <s v="Minor"/>
    <d v="2022-05-07T00:00:00"/>
    <d v="1899-12-30T02:42:00"/>
    <d v="2022-05-07T02:42:00"/>
    <s v="May,2022"/>
    <n v="2022"/>
    <s v="Sat"/>
    <n v="2"/>
    <s v="NO"/>
    <n v="1"/>
  </r>
  <r>
    <x v="3043"/>
    <s v="Single Vehicle Accident"/>
    <x v="4"/>
    <s v="Fog"/>
    <s v="Dry"/>
    <s v="Evening Rush"/>
    <n v="2"/>
    <s v="Moderate"/>
    <d v="2022-05-07T00:00:00"/>
    <d v="1899-12-30T02:43:00"/>
    <n v="2"/>
    <s v="Moderate"/>
    <d v="2022-05-07T00:00:00"/>
    <d v="1899-12-30T02:43:00"/>
    <d v="2022-05-07T02:43:00"/>
    <s v="May,2022"/>
    <n v="2022"/>
    <s v="Sat"/>
    <n v="2"/>
    <s v="NO"/>
    <n v="2"/>
  </r>
  <r>
    <x v="3044"/>
    <s v="Side-impact Collision"/>
    <x v="7"/>
    <s v="Clear"/>
    <s v="Snow-covered"/>
    <s v="Night"/>
    <n v="1"/>
    <s v="Minor"/>
    <d v="2022-05-07T00:00:00"/>
    <d v="1899-12-30T02:44:00"/>
    <n v="1"/>
    <s v="Minor"/>
    <d v="2022-05-07T00:00:00"/>
    <d v="1899-12-30T02:44:00"/>
    <d v="2022-05-07T02:44:00"/>
    <s v="May,2022"/>
    <n v="2022"/>
    <s v="Sat"/>
    <n v="2"/>
    <s v="NO"/>
    <n v="1"/>
  </r>
  <r>
    <x v="3045"/>
    <s v="Side-impact Collision"/>
    <x v="4"/>
    <s v="Snow"/>
    <s v="Icy"/>
    <s v="Midday"/>
    <n v="5"/>
    <s v="Fatal"/>
    <d v="2022-05-07T00:00:00"/>
    <d v="1899-12-30T02:45:00"/>
    <n v="5"/>
    <s v="Fatal"/>
    <d v="2022-05-07T00:00:00"/>
    <d v="1899-12-30T02:45:00"/>
    <d v="2022-05-07T02:45:00"/>
    <s v="May,2022"/>
    <n v="2022"/>
    <s v="Sat"/>
    <n v="2"/>
    <s v="NO"/>
    <n v="5"/>
  </r>
  <r>
    <x v="3046"/>
    <s v="Head-on Collision"/>
    <x v="8"/>
    <s v="Rain"/>
    <s v="Wet"/>
    <s v="Morning Rush"/>
    <n v="4"/>
    <s v="Moderate"/>
    <d v="2022-05-07T00:00:00"/>
    <d v="1899-12-30T02:46:00"/>
    <n v="4"/>
    <s v="Moderate"/>
    <d v="2022-05-07T00:00:00"/>
    <d v="1899-12-30T02:46:00"/>
    <d v="2022-05-07T02:46:00"/>
    <s v="May,2022"/>
    <n v="2022"/>
    <s v="Sat"/>
    <n v="2"/>
    <s v="NO"/>
    <n v="2"/>
  </r>
  <r>
    <x v="3047"/>
    <s v="Multi-vehicle Pile-up"/>
    <x v="2"/>
    <s v="Snow"/>
    <s v="Snow-covered"/>
    <s v="Morning Rush"/>
    <n v="4"/>
    <s v="Severe"/>
    <d v="2022-05-07T00:00:00"/>
    <d v="1899-12-30T02:47:00"/>
    <n v="4"/>
    <s v="Severe"/>
    <d v="2022-05-07T00:00:00"/>
    <d v="1899-12-30T02:47:00"/>
    <d v="2022-05-07T02:47:00"/>
    <s v="May,2022"/>
    <n v="2022"/>
    <s v="Sat"/>
    <n v="2"/>
    <s v="NO"/>
    <n v="3"/>
  </r>
  <r>
    <x v="3048"/>
    <s v="Side-impact Collision"/>
    <x v="8"/>
    <s v="Clear"/>
    <s v="Dry"/>
    <s v="Morning Rush"/>
    <n v="2"/>
    <s v="Minor"/>
    <d v="2022-05-08T00:00:00"/>
    <d v="1899-12-30T02:48:00"/>
    <n v="2"/>
    <s v="Minor"/>
    <d v="2022-05-08T00:00:00"/>
    <d v="1899-12-30T02:48:00"/>
    <d v="2022-05-08T02:48:00"/>
    <s v="May,2022"/>
    <n v="2022"/>
    <s v="Sun"/>
    <n v="2"/>
    <s v="NO"/>
    <n v="1"/>
  </r>
  <r>
    <x v="3049"/>
    <s v="Single Vehicle Accident"/>
    <x v="3"/>
    <s v="Snow"/>
    <s v="Icy"/>
    <s v="Evening Rush"/>
    <n v="5"/>
    <s v="Minor"/>
    <d v="2022-05-08T00:00:00"/>
    <d v="1899-12-30T02:49:00"/>
    <n v="5"/>
    <s v="Minor"/>
    <d v="2022-05-08T00:00:00"/>
    <d v="1899-12-30T02:49:00"/>
    <d v="2022-05-08T02:49:00"/>
    <s v="May,2022"/>
    <n v="2022"/>
    <s v="Sun"/>
    <n v="2"/>
    <s v="NO"/>
    <n v="1"/>
  </r>
  <r>
    <x v="3050"/>
    <s v="Rear-end Collision"/>
    <x v="6"/>
    <s v="Windy"/>
    <s v="Wet"/>
    <s v="Midday"/>
    <n v="4"/>
    <s v="Moderate"/>
    <d v="2022-05-08T00:00:00"/>
    <d v="1899-12-30T02:50:00"/>
    <n v="4"/>
    <s v="Moderate"/>
    <d v="2022-05-08T00:00:00"/>
    <d v="1899-12-30T02:50:00"/>
    <d v="2022-05-08T02:50:00"/>
    <s v="May,2022"/>
    <n v="2022"/>
    <s v="Sun"/>
    <n v="2"/>
    <s v="NO"/>
    <n v="2"/>
  </r>
  <r>
    <x v="3051"/>
    <s v="Pedestrian Involved"/>
    <x v="8"/>
    <s v="Snow"/>
    <s v="Icy"/>
    <s v="Midday"/>
    <n v="5"/>
    <s v="Moderate"/>
    <d v="2022-05-08T00:00:00"/>
    <d v="1899-12-30T02:51:00"/>
    <n v="5"/>
    <s v="Moderate"/>
    <d v="2022-05-08T00:00:00"/>
    <d v="1899-12-30T02:51:00"/>
    <d v="2022-05-08T02:51:00"/>
    <s v="May,2022"/>
    <n v="2022"/>
    <s v="Sun"/>
    <n v="2"/>
    <s v="NO"/>
    <n v="2"/>
  </r>
  <r>
    <x v="3052"/>
    <s v="Single Vehicle Accident"/>
    <x v="0"/>
    <s v="Clear"/>
    <s v="Icy"/>
    <s v="Night"/>
    <n v="5"/>
    <s v="Fatal"/>
    <d v="2022-05-08T00:00:00"/>
    <d v="1899-12-30T02:52:00"/>
    <n v="5"/>
    <s v="Fatal"/>
    <d v="2022-05-08T00:00:00"/>
    <d v="1899-12-30T02:52:00"/>
    <d v="2022-05-08T02:52:00"/>
    <s v="May,2022"/>
    <n v="2022"/>
    <s v="Sun"/>
    <n v="2"/>
    <s v="NO"/>
    <n v="5"/>
  </r>
  <r>
    <x v="3053"/>
    <s v="Single Vehicle Accident"/>
    <x v="1"/>
    <s v="Clear"/>
    <s v="Wet"/>
    <s v="Morning Rush"/>
    <n v="3"/>
    <s v="Severe"/>
    <d v="2022-05-08T00:00:00"/>
    <d v="1899-12-30T02:53:00"/>
    <n v="3"/>
    <s v="Severe"/>
    <d v="2022-05-08T00:00:00"/>
    <d v="1899-12-30T02:53:00"/>
    <d v="2022-05-08T02:53:00"/>
    <s v="May,2022"/>
    <n v="2022"/>
    <s v="Sun"/>
    <n v="2"/>
    <s v="NO"/>
    <n v="3"/>
  </r>
  <r>
    <x v="3054"/>
    <s v="Pedestrian Involved"/>
    <x v="2"/>
    <s v="Clear"/>
    <s v="Snow-covered"/>
    <s v="Morning Rush"/>
    <n v="2"/>
    <s v="Moderate"/>
    <d v="2022-05-08T00:00:00"/>
    <d v="1899-12-30T02:54:00"/>
    <n v="2"/>
    <s v="Moderate"/>
    <d v="2022-05-08T00:00:00"/>
    <d v="1899-12-30T02:54:00"/>
    <d v="2022-05-08T02:54:00"/>
    <s v="May,2022"/>
    <n v="2022"/>
    <s v="Sun"/>
    <n v="2"/>
    <s v="NO"/>
    <n v="2"/>
  </r>
  <r>
    <x v="3055"/>
    <s v="Pedestrian Involved"/>
    <x v="0"/>
    <s v="Fog"/>
    <s v="Dry"/>
    <s v="Midday"/>
    <n v="1"/>
    <s v="Severe"/>
    <d v="2022-05-08T00:00:00"/>
    <d v="1899-12-30T02:55:00"/>
    <n v="1"/>
    <s v="Severe"/>
    <d v="2022-05-08T00:00:00"/>
    <d v="1899-12-30T02:55:00"/>
    <d v="2022-05-08T02:55:00"/>
    <s v="May,2022"/>
    <n v="2022"/>
    <s v="Sun"/>
    <n v="2"/>
    <s v="NO"/>
    <n v="3"/>
  </r>
  <r>
    <x v="3056"/>
    <s v="Side-impact Collision"/>
    <x v="1"/>
    <s v="Clear"/>
    <s v="Snow-covered"/>
    <s v="Night"/>
    <n v="5"/>
    <s v="Fatal"/>
    <d v="2022-05-08T00:00:00"/>
    <d v="1899-12-30T02:56:00"/>
    <n v="5"/>
    <s v="Fatal"/>
    <d v="2022-05-08T00:00:00"/>
    <d v="1899-12-30T02:56:00"/>
    <d v="2022-05-08T02:56:00"/>
    <s v="May,2022"/>
    <n v="2022"/>
    <s v="Sun"/>
    <n v="2"/>
    <s v="NO"/>
    <n v="5"/>
  </r>
  <r>
    <x v="3057"/>
    <s v="Single Vehicle Accident"/>
    <x v="6"/>
    <s v="Fog"/>
    <s v="Dry"/>
    <s v="Morning Rush"/>
    <n v="5"/>
    <s v="Moderate"/>
    <d v="2022-05-08T00:00:00"/>
    <d v="1899-12-30T02:57:00"/>
    <n v="5"/>
    <s v="Moderate"/>
    <d v="2022-05-08T00:00:00"/>
    <d v="1899-12-30T02:57:00"/>
    <d v="2022-05-08T02:57:00"/>
    <s v="May,2022"/>
    <n v="2022"/>
    <s v="Sun"/>
    <n v="2"/>
    <s v="NO"/>
    <n v="2"/>
  </r>
  <r>
    <x v="3058"/>
    <s v="Side-impact Collision"/>
    <x v="7"/>
    <s v="Windy"/>
    <s v="Snow-covered"/>
    <s v="Morning Rush"/>
    <n v="1"/>
    <s v="Minor"/>
    <d v="2022-05-08T00:00:00"/>
    <d v="1899-12-30T02:58:00"/>
    <n v="1"/>
    <s v="Minor"/>
    <d v="2022-05-08T00:00:00"/>
    <d v="1899-12-30T02:58:00"/>
    <d v="2022-05-08T02:58:00"/>
    <s v="May,2022"/>
    <n v="2022"/>
    <s v="Sun"/>
    <n v="2"/>
    <s v="NO"/>
    <n v="1"/>
  </r>
  <r>
    <x v="3059"/>
    <s v="Head-on Collision"/>
    <x v="0"/>
    <s v="Clear"/>
    <s v="Icy"/>
    <s v="Morning Rush"/>
    <n v="3"/>
    <s v="Severe"/>
    <d v="2022-05-08T00:00:00"/>
    <d v="1899-12-30T02:59:00"/>
    <n v="3"/>
    <s v="Severe"/>
    <d v="2022-05-08T00:00:00"/>
    <d v="1899-12-30T02:59:00"/>
    <d v="2022-05-08T02:59:00"/>
    <s v="May,2022"/>
    <n v="2022"/>
    <s v="Sun"/>
    <n v="2"/>
    <s v="NO"/>
    <n v="3"/>
  </r>
  <r>
    <x v="3060"/>
    <s v="Side-impact Collision"/>
    <x v="9"/>
    <s v="Fog"/>
    <s v="Icy"/>
    <s v="Evening Rush"/>
    <n v="2"/>
    <s v="Severe"/>
    <d v="2022-05-08T00:00:00"/>
    <d v="1899-12-30T03:00:00"/>
    <n v="2"/>
    <s v="Severe"/>
    <d v="2022-05-08T00:00:00"/>
    <d v="1899-12-30T03:00:00"/>
    <d v="2022-05-08T03:00:00"/>
    <s v="May,2022"/>
    <n v="2022"/>
    <s v="Sun"/>
    <n v="3"/>
    <s v="NO"/>
    <n v="3"/>
  </r>
  <r>
    <x v="3061"/>
    <s v="Head-on Collision"/>
    <x v="8"/>
    <s v="Windy"/>
    <s v="Wet"/>
    <s v="Morning Rush"/>
    <n v="4"/>
    <s v="Severe"/>
    <d v="2022-05-08T00:00:00"/>
    <d v="1899-12-30T03:01:00"/>
    <n v="4"/>
    <s v="Severe"/>
    <d v="2022-05-08T00:00:00"/>
    <d v="1899-12-30T03:01:00"/>
    <d v="2022-05-08T03:01:00"/>
    <s v="May,2022"/>
    <n v="2022"/>
    <s v="Sun"/>
    <n v="3"/>
    <s v="NO"/>
    <n v="3"/>
  </r>
  <r>
    <x v="3062"/>
    <s v="Multi-vehicle Pile-up"/>
    <x v="1"/>
    <s v="Snow"/>
    <s v="Snow-covered"/>
    <s v="Evening Rush"/>
    <n v="5"/>
    <s v="Moderate"/>
    <d v="2022-05-08T00:00:00"/>
    <d v="1899-12-30T03:02:00"/>
    <n v="5"/>
    <s v="Moderate"/>
    <d v="2022-05-08T00:00:00"/>
    <d v="1899-12-30T03:02:00"/>
    <d v="2022-05-08T03:02:00"/>
    <s v="May,2022"/>
    <n v="2022"/>
    <s v="Sun"/>
    <n v="3"/>
    <s v="NO"/>
    <n v="2"/>
  </r>
  <r>
    <x v="3063"/>
    <s v="Rear-end Collision"/>
    <x v="0"/>
    <s v="Fog"/>
    <s v="Wet"/>
    <s v="Evening Rush"/>
    <n v="2"/>
    <s v="Fatal"/>
    <d v="2022-05-08T00:00:00"/>
    <d v="1899-12-30T03:03:00"/>
    <n v="2"/>
    <s v="Fatal"/>
    <d v="2022-05-08T00:00:00"/>
    <d v="1899-12-30T03:03:00"/>
    <d v="2022-05-08T03:03:00"/>
    <s v="May,2022"/>
    <n v="2022"/>
    <s v="Sun"/>
    <n v="3"/>
    <s v="NO"/>
    <n v="5"/>
  </r>
  <r>
    <x v="3064"/>
    <s v="Single Vehicle Accident"/>
    <x v="0"/>
    <s v="Clear"/>
    <s v="Icy"/>
    <s v="Evening Rush"/>
    <n v="4"/>
    <s v="Minor"/>
    <d v="2022-05-08T00:00:00"/>
    <d v="1899-12-30T03:04:00"/>
    <n v="4"/>
    <s v="Minor"/>
    <d v="2022-05-08T00:00:00"/>
    <d v="1899-12-30T03:04:00"/>
    <d v="2022-05-08T03:04:00"/>
    <s v="May,2022"/>
    <n v="2022"/>
    <s v="Sun"/>
    <n v="3"/>
    <s v="NO"/>
    <n v="1"/>
  </r>
  <r>
    <x v="3065"/>
    <s v="Head-on Collision"/>
    <x v="5"/>
    <s v="Clear"/>
    <s v="Snow-covered"/>
    <s v="Midday"/>
    <n v="4"/>
    <s v="Moderate"/>
    <d v="2022-05-08T00:00:00"/>
    <d v="1899-12-30T03:05:00"/>
    <n v="4"/>
    <s v="Moderate"/>
    <d v="2022-05-08T00:00:00"/>
    <d v="1899-12-30T03:05:00"/>
    <d v="2022-05-08T03:05:00"/>
    <s v="May,2022"/>
    <n v="2022"/>
    <s v="Sun"/>
    <n v="3"/>
    <s v="NO"/>
    <n v="2"/>
  </r>
  <r>
    <x v="3066"/>
    <s v="Rear-end Collision"/>
    <x v="2"/>
    <s v="Windy"/>
    <s v="Snow-covered"/>
    <s v="Evening Rush"/>
    <n v="3"/>
    <s v="Minor"/>
    <d v="2022-05-08T00:00:00"/>
    <d v="1899-12-30T03:06:00"/>
    <n v="3"/>
    <s v="Minor"/>
    <d v="2022-05-08T00:00:00"/>
    <d v="1899-12-30T03:06:00"/>
    <d v="2022-05-08T03:06:00"/>
    <s v="May,2022"/>
    <n v="2022"/>
    <s v="Sun"/>
    <n v="3"/>
    <s v="NO"/>
    <n v="1"/>
  </r>
  <r>
    <x v="3067"/>
    <s v="Pedestrian Involved"/>
    <x v="6"/>
    <s v="Windy"/>
    <s v="Icy"/>
    <s v="Midday"/>
    <n v="1"/>
    <s v="Severe"/>
    <d v="2022-05-08T00:00:00"/>
    <d v="1899-12-30T03:07:00"/>
    <n v="1"/>
    <s v="Severe"/>
    <d v="2022-05-08T00:00:00"/>
    <d v="1899-12-30T03:07:00"/>
    <d v="2022-05-08T03:07:00"/>
    <s v="May,2022"/>
    <n v="2022"/>
    <s v="Sun"/>
    <n v="3"/>
    <s v="NO"/>
    <n v="3"/>
  </r>
  <r>
    <x v="3068"/>
    <s v="Multi-vehicle Pile-up"/>
    <x v="2"/>
    <s v="Clear"/>
    <s v="Wet"/>
    <s v="Morning Rush"/>
    <n v="1"/>
    <s v="Fatal"/>
    <d v="2022-05-08T00:00:00"/>
    <d v="1899-12-30T03:08:00"/>
    <n v="1"/>
    <s v="Fatal"/>
    <d v="2022-05-08T00:00:00"/>
    <d v="1899-12-30T03:08:00"/>
    <d v="2022-05-08T03:08:00"/>
    <s v="May,2022"/>
    <n v="2022"/>
    <s v="Sun"/>
    <n v="3"/>
    <s v="NO"/>
    <n v="5"/>
  </r>
  <r>
    <x v="3069"/>
    <s v="Side-impact Collision"/>
    <x v="3"/>
    <s v="Rain"/>
    <s v="Snow-covered"/>
    <s v="Midday"/>
    <n v="4"/>
    <s v="Severe"/>
    <d v="2022-05-08T00:00:00"/>
    <d v="1899-12-30T03:09:00"/>
    <n v="4"/>
    <s v="Severe"/>
    <d v="2022-05-08T00:00:00"/>
    <d v="1899-12-30T03:09:00"/>
    <d v="2022-05-08T03:09:00"/>
    <s v="May,2022"/>
    <n v="2022"/>
    <s v="Sun"/>
    <n v="3"/>
    <s v="NO"/>
    <n v="3"/>
  </r>
  <r>
    <x v="3070"/>
    <s v="Rear-end Collision"/>
    <x v="5"/>
    <s v="Windy"/>
    <s v="Wet"/>
    <s v="Evening Rush"/>
    <n v="4"/>
    <s v="Severe"/>
    <d v="2022-05-08T00:00:00"/>
    <d v="1899-12-30T03:10:00"/>
    <n v="4"/>
    <s v="Severe"/>
    <d v="2022-05-08T00:00:00"/>
    <d v="1899-12-30T03:10:00"/>
    <d v="2022-05-08T03:10:00"/>
    <s v="May,2022"/>
    <n v="2022"/>
    <s v="Sun"/>
    <n v="3"/>
    <s v="NO"/>
    <n v="3"/>
  </r>
  <r>
    <x v="3071"/>
    <s v="Head-on Collision"/>
    <x v="0"/>
    <s v="Rain"/>
    <s v="Snow-covered"/>
    <s v="Morning Rush"/>
    <n v="4"/>
    <s v="Fatal"/>
    <d v="2022-05-08T00:00:00"/>
    <d v="1899-12-30T03:11:00"/>
    <n v="4"/>
    <s v="Fatal"/>
    <d v="2022-05-08T00:00:00"/>
    <d v="1899-12-30T03:11:00"/>
    <d v="2022-05-08T03:11:00"/>
    <s v="May,2022"/>
    <n v="2022"/>
    <s v="Sun"/>
    <n v="3"/>
    <s v="NO"/>
    <n v="5"/>
  </r>
  <r>
    <x v="3072"/>
    <s v="Single Vehicle Accident"/>
    <x v="3"/>
    <s v="Windy"/>
    <s v="Wet"/>
    <s v="Morning Rush"/>
    <n v="4"/>
    <s v="Severe"/>
    <d v="2022-05-09T00:00:00"/>
    <d v="1899-12-30T03:12:00"/>
    <n v="4"/>
    <s v="Severe"/>
    <d v="2022-05-09T00:00:00"/>
    <d v="1899-12-30T03:12:00"/>
    <d v="2022-05-09T03:12:00"/>
    <s v="May,2022"/>
    <n v="2022"/>
    <s v="Mon"/>
    <n v="3"/>
    <s v="NO"/>
    <n v="3"/>
  </r>
  <r>
    <x v="3073"/>
    <s v="Multi-vehicle Pile-up"/>
    <x v="2"/>
    <s v="Snow"/>
    <s v="Dry"/>
    <s v="Evening Rush"/>
    <n v="1"/>
    <s v="Fatal"/>
    <d v="2022-05-09T00:00:00"/>
    <d v="1899-12-30T03:13:00"/>
    <n v="1"/>
    <s v="Fatal"/>
    <d v="2022-05-09T00:00:00"/>
    <d v="1899-12-30T03:13:00"/>
    <d v="2022-05-09T03:13:00"/>
    <s v="May,2022"/>
    <n v="2022"/>
    <s v="Mon"/>
    <n v="3"/>
    <s v="NO"/>
    <n v="5"/>
  </r>
  <r>
    <x v="3074"/>
    <s v="Pedestrian Involved"/>
    <x v="6"/>
    <s v="Rain"/>
    <s v="Wet"/>
    <s v="Midday"/>
    <n v="5"/>
    <s v="Minor"/>
    <d v="2022-05-09T00:00:00"/>
    <d v="1899-12-30T03:14:00"/>
    <n v="5"/>
    <s v="Minor"/>
    <d v="2022-05-09T00:00:00"/>
    <d v="1899-12-30T03:14:00"/>
    <d v="2022-05-09T03:14:00"/>
    <s v="May,2022"/>
    <n v="2022"/>
    <s v="Mon"/>
    <n v="3"/>
    <s v="NO"/>
    <n v="1"/>
  </r>
  <r>
    <x v="3075"/>
    <s v="Pedestrian Involved"/>
    <x v="9"/>
    <s v="Rain"/>
    <s v="Snow-covered"/>
    <s v="Evening Rush"/>
    <n v="4"/>
    <s v="Severe"/>
    <d v="2022-05-09T00:00:00"/>
    <d v="1899-12-30T03:15:00"/>
    <n v="4"/>
    <s v="Severe"/>
    <d v="2022-05-09T00:00:00"/>
    <d v="1899-12-30T03:15:00"/>
    <d v="2022-05-09T03:15:00"/>
    <s v="May,2022"/>
    <n v="2022"/>
    <s v="Mon"/>
    <n v="3"/>
    <s v="NO"/>
    <n v="3"/>
  </r>
  <r>
    <x v="3076"/>
    <s v="Rear-end Collision"/>
    <x v="8"/>
    <s v="Rain"/>
    <s v="Snow-covered"/>
    <s v="Midday"/>
    <n v="4"/>
    <s v="Moderate"/>
    <d v="2022-05-09T00:00:00"/>
    <d v="1899-12-30T03:16:00"/>
    <n v="4"/>
    <s v="Moderate"/>
    <d v="2022-05-09T00:00:00"/>
    <d v="1899-12-30T03:16:00"/>
    <d v="2022-05-09T03:16:00"/>
    <s v="May,2022"/>
    <n v="2022"/>
    <s v="Mon"/>
    <n v="3"/>
    <s v="NO"/>
    <n v="2"/>
  </r>
  <r>
    <x v="3077"/>
    <s v="Rear-end Collision"/>
    <x v="3"/>
    <s v="Fog"/>
    <s v="Wet"/>
    <s v="Evening Rush"/>
    <n v="4"/>
    <s v="Moderate"/>
    <d v="2022-05-09T00:00:00"/>
    <d v="1899-12-30T03:17:00"/>
    <n v="4"/>
    <s v="Moderate"/>
    <d v="2022-05-09T00:00:00"/>
    <d v="1899-12-30T03:17:00"/>
    <d v="2022-05-09T03:17:00"/>
    <s v="May,2022"/>
    <n v="2022"/>
    <s v="Mon"/>
    <n v="3"/>
    <s v="NO"/>
    <n v="2"/>
  </r>
  <r>
    <x v="3078"/>
    <s v="Side-impact Collision"/>
    <x v="3"/>
    <s v="Fog"/>
    <s v="Wet"/>
    <s v="Night"/>
    <n v="2"/>
    <s v="Fatal"/>
    <d v="2022-05-09T00:00:00"/>
    <d v="1899-12-30T03:18:00"/>
    <n v="2"/>
    <s v="Fatal"/>
    <d v="2022-05-09T00:00:00"/>
    <d v="1899-12-30T03:18:00"/>
    <d v="2022-05-09T03:18:00"/>
    <s v="May,2022"/>
    <n v="2022"/>
    <s v="Mon"/>
    <n v="3"/>
    <s v="NO"/>
    <n v="5"/>
  </r>
  <r>
    <x v="3079"/>
    <s v="Pedestrian Involved"/>
    <x v="0"/>
    <s v="Clear"/>
    <s v="Dry"/>
    <s v="Night"/>
    <n v="5"/>
    <s v="Minor"/>
    <d v="2022-05-09T00:00:00"/>
    <d v="1899-12-30T03:19:00"/>
    <n v="5"/>
    <s v="Minor"/>
    <d v="2022-05-09T00:00:00"/>
    <d v="1899-12-30T03:19:00"/>
    <d v="2022-05-09T03:19:00"/>
    <s v="May,2022"/>
    <n v="2022"/>
    <s v="Mon"/>
    <n v="3"/>
    <s v="NO"/>
    <n v="1"/>
  </r>
  <r>
    <x v="3080"/>
    <s v="Multi-vehicle Pile-up"/>
    <x v="0"/>
    <s v="Snow"/>
    <s v="Icy"/>
    <s v="Morning Rush"/>
    <n v="5"/>
    <s v="Fatal"/>
    <d v="2022-05-09T00:00:00"/>
    <d v="1899-12-30T03:20:00"/>
    <n v="5"/>
    <s v="Fatal"/>
    <d v="2022-05-09T00:00:00"/>
    <d v="1899-12-30T03:20:00"/>
    <d v="2022-05-09T03:20:00"/>
    <s v="May,2022"/>
    <n v="2022"/>
    <s v="Mon"/>
    <n v="3"/>
    <s v="NO"/>
    <n v="5"/>
  </r>
  <r>
    <x v="3081"/>
    <s v="Multi-vehicle Pile-up"/>
    <x v="4"/>
    <s v="Windy"/>
    <s v="Icy"/>
    <s v="Night"/>
    <n v="2"/>
    <s v="Severe"/>
    <d v="2022-05-09T00:00:00"/>
    <d v="1899-12-30T03:21:00"/>
    <n v="2"/>
    <s v="Severe"/>
    <d v="2022-05-09T00:00:00"/>
    <d v="1899-12-30T03:21:00"/>
    <d v="2022-05-09T03:21:00"/>
    <s v="May,2022"/>
    <n v="2022"/>
    <s v="Mon"/>
    <n v="3"/>
    <s v="NO"/>
    <n v="3"/>
  </r>
  <r>
    <x v="3082"/>
    <s v="Pedestrian Involved"/>
    <x v="2"/>
    <s v="Rain"/>
    <s v="Icy"/>
    <s v="Evening Rush"/>
    <n v="4"/>
    <s v="Fatal"/>
    <d v="2022-05-09T00:00:00"/>
    <d v="1899-12-30T03:22:00"/>
    <n v="4"/>
    <s v="Fatal"/>
    <d v="2022-05-09T00:00:00"/>
    <d v="1899-12-30T03:22:00"/>
    <d v="2022-05-09T03:22:00"/>
    <s v="May,2022"/>
    <n v="2022"/>
    <s v="Mon"/>
    <n v="3"/>
    <s v="NO"/>
    <n v="5"/>
  </r>
  <r>
    <x v="3083"/>
    <s v="Side-impact Collision"/>
    <x v="7"/>
    <s v="Clear"/>
    <s v="Dry"/>
    <s v="Night"/>
    <n v="2"/>
    <s v="Moderate"/>
    <d v="2022-05-09T00:00:00"/>
    <d v="1899-12-30T03:23:00"/>
    <n v="2"/>
    <s v="Moderate"/>
    <d v="2022-05-09T00:00:00"/>
    <d v="1899-12-30T03:23:00"/>
    <d v="2022-05-09T03:23:00"/>
    <s v="May,2022"/>
    <n v="2022"/>
    <s v="Mon"/>
    <n v="3"/>
    <s v="NO"/>
    <n v="2"/>
  </r>
  <r>
    <x v="3084"/>
    <s v="Single Vehicle Accident"/>
    <x v="4"/>
    <s v="Clear"/>
    <s v="Icy"/>
    <s v="Evening Rush"/>
    <n v="4"/>
    <s v="Minor"/>
    <d v="2022-05-09T00:00:00"/>
    <d v="1899-12-30T03:24:00"/>
    <n v="4"/>
    <s v="Minor"/>
    <d v="2022-05-09T00:00:00"/>
    <d v="1899-12-30T03:24:00"/>
    <d v="2022-05-09T03:24:00"/>
    <s v="May,2022"/>
    <n v="2022"/>
    <s v="Mon"/>
    <n v="3"/>
    <s v="NO"/>
    <n v="1"/>
  </r>
  <r>
    <x v="3085"/>
    <s v="Side-impact Collision"/>
    <x v="1"/>
    <s v="Clear"/>
    <s v="Icy"/>
    <s v="Evening Rush"/>
    <n v="5"/>
    <s v="Severe"/>
    <d v="2022-05-09T00:00:00"/>
    <d v="1899-12-30T03:25:00"/>
    <n v="5"/>
    <s v="Severe"/>
    <d v="2022-05-09T00:00:00"/>
    <d v="1899-12-30T03:25:00"/>
    <d v="2022-05-09T03:25:00"/>
    <s v="May,2022"/>
    <n v="2022"/>
    <s v="Mon"/>
    <n v="3"/>
    <s v="NO"/>
    <n v="3"/>
  </r>
  <r>
    <x v="3086"/>
    <s v="Head-on Collision"/>
    <x v="6"/>
    <s v="Rain"/>
    <s v="Snow-covered"/>
    <s v="Evening Rush"/>
    <n v="5"/>
    <s v="Fatal"/>
    <d v="2022-05-09T00:00:00"/>
    <d v="1899-12-30T03:26:00"/>
    <n v="5"/>
    <s v="Fatal"/>
    <d v="2022-05-09T00:00:00"/>
    <d v="1899-12-30T03:26:00"/>
    <d v="2022-05-09T03:26:00"/>
    <s v="May,2022"/>
    <n v="2022"/>
    <s v="Mon"/>
    <n v="3"/>
    <s v="NO"/>
    <n v="5"/>
  </r>
  <r>
    <x v="3087"/>
    <s v="Head-on Collision"/>
    <x v="0"/>
    <s v="Windy"/>
    <s v="Dry"/>
    <s v="Night"/>
    <n v="3"/>
    <s v="Minor"/>
    <d v="2022-05-09T00:00:00"/>
    <d v="1899-12-30T03:27:00"/>
    <n v="3"/>
    <s v="Minor"/>
    <d v="2022-05-09T00:00:00"/>
    <d v="1899-12-30T03:27:00"/>
    <d v="2022-05-09T03:27:00"/>
    <s v="May,2022"/>
    <n v="2022"/>
    <s v="Mon"/>
    <n v="3"/>
    <s v="NO"/>
    <n v="1"/>
  </r>
  <r>
    <x v="3088"/>
    <s v="Rear-end Collision"/>
    <x v="0"/>
    <s v="Clear"/>
    <s v="Dry"/>
    <s v="Night"/>
    <n v="1"/>
    <s v="Fatal"/>
    <d v="2022-05-09T00:00:00"/>
    <d v="1899-12-30T03:28:00"/>
    <n v="1"/>
    <s v="Fatal"/>
    <d v="2022-05-09T00:00:00"/>
    <d v="1899-12-30T03:28:00"/>
    <d v="2022-05-09T03:28:00"/>
    <s v="May,2022"/>
    <n v="2022"/>
    <s v="Mon"/>
    <n v="3"/>
    <s v="NO"/>
    <n v="5"/>
  </r>
  <r>
    <x v="3089"/>
    <s v="Side-impact Collision"/>
    <x v="9"/>
    <s v="Windy"/>
    <s v="Dry"/>
    <s v="Night"/>
    <n v="1"/>
    <s v="Moderate"/>
    <d v="2022-05-09T00:00:00"/>
    <d v="1899-12-30T03:29:00"/>
    <n v="1"/>
    <s v="Moderate"/>
    <d v="2022-05-09T00:00:00"/>
    <d v="1899-12-30T03:29:00"/>
    <d v="2022-05-09T03:29:00"/>
    <s v="May,2022"/>
    <n v="2022"/>
    <s v="Mon"/>
    <n v="3"/>
    <s v="NO"/>
    <n v="2"/>
  </r>
  <r>
    <x v="3090"/>
    <s v="Side-impact Collision"/>
    <x v="9"/>
    <s v="Clear"/>
    <s v="Wet"/>
    <s v="Midday"/>
    <n v="4"/>
    <s v="Fatal"/>
    <d v="2022-05-09T00:00:00"/>
    <d v="1899-12-30T03:30:00"/>
    <n v="4"/>
    <s v="Fatal"/>
    <d v="2022-05-09T00:00:00"/>
    <d v="1899-12-30T03:30:00"/>
    <d v="2022-05-09T03:30:00"/>
    <s v="May,2022"/>
    <n v="2022"/>
    <s v="Mon"/>
    <n v="3"/>
    <s v="NO"/>
    <n v="5"/>
  </r>
  <r>
    <x v="3091"/>
    <s v="Multi-vehicle Pile-up"/>
    <x v="2"/>
    <s v="Rain"/>
    <s v="Icy"/>
    <s v="Morning Rush"/>
    <n v="2"/>
    <s v="Severe"/>
    <d v="2022-05-09T00:00:00"/>
    <d v="1899-12-30T03:31:00"/>
    <n v="2"/>
    <s v="Severe"/>
    <d v="2022-05-09T00:00:00"/>
    <d v="1899-12-30T03:31:00"/>
    <d v="2022-05-09T03:31:00"/>
    <s v="May,2022"/>
    <n v="2022"/>
    <s v="Mon"/>
    <n v="3"/>
    <s v="NO"/>
    <n v="3"/>
  </r>
  <r>
    <x v="3092"/>
    <s v="Rear-end Collision"/>
    <x v="2"/>
    <s v="Rain"/>
    <s v="Icy"/>
    <s v="Morning Rush"/>
    <n v="4"/>
    <s v="Minor"/>
    <d v="2022-05-09T00:00:00"/>
    <d v="1899-12-30T03:32:00"/>
    <n v="4"/>
    <s v="Minor"/>
    <d v="2022-05-09T00:00:00"/>
    <d v="1899-12-30T03:32:00"/>
    <d v="2022-05-09T03:32:00"/>
    <s v="May,2022"/>
    <n v="2022"/>
    <s v="Mon"/>
    <n v="3"/>
    <s v="NO"/>
    <n v="1"/>
  </r>
  <r>
    <x v="3093"/>
    <s v="Multi-vehicle Pile-up"/>
    <x v="6"/>
    <s v="Clear"/>
    <s v="Wet"/>
    <s v="Morning Rush"/>
    <n v="4"/>
    <s v="Severe"/>
    <d v="2022-05-09T00:00:00"/>
    <d v="1899-12-30T03:33:00"/>
    <n v="4"/>
    <s v="Severe"/>
    <d v="2022-05-09T00:00:00"/>
    <d v="1899-12-30T03:33:00"/>
    <d v="2022-05-09T03:33:00"/>
    <s v="May,2022"/>
    <n v="2022"/>
    <s v="Mon"/>
    <n v="3"/>
    <s v="NO"/>
    <n v="3"/>
  </r>
  <r>
    <x v="3094"/>
    <s v="Single Vehicle Accident"/>
    <x v="9"/>
    <s v="Snow"/>
    <s v="Wet"/>
    <s v="Midday"/>
    <n v="2"/>
    <s v="Severe"/>
    <d v="2022-05-09T00:00:00"/>
    <d v="1899-12-30T03:34:00"/>
    <n v="2"/>
    <s v="Severe"/>
    <d v="2022-05-09T00:00:00"/>
    <d v="1899-12-30T03:34:00"/>
    <d v="2022-05-09T03:34:00"/>
    <s v="May,2022"/>
    <n v="2022"/>
    <s v="Mon"/>
    <n v="3"/>
    <s v="NO"/>
    <n v="3"/>
  </r>
  <r>
    <x v="3095"/>
    <s v="Side-impact Collision"/>
    <x v="2"/>
    <s v="Clear"/>
    <s v="Snow-covered"/>
    <s v="Evening Rush"/>
    <n v="5"/>
    <s v="Moderate"/>
    <d v="2022-05-09T00:00:00"/>
    <d v="1899-12-30T03:35:00"/>
    <n v="5"/>
    <s v="Moderate"/>
    <d v="2022-05-09T00:00:00"/>
    <d v="1899-12-30T03:35:00"/>
    <d v="2022-05-09T03:35:00"/>
    <s v="May,2022"/>
    <n v="2022"/>
    <s v="Mon"/>
    <n v="3"/>
    <s v="NO"/>
    <n v="2"/>
  </r>
  <r>
    <x v="3096"/>
    <s v="Multi-vehicle Pile-up"/>
    <x v="2"/>
    <s v="Windy"/>
    <s v="Dry"/>
    <s v="Morning Rush"/>
    <n v="2"/>
    <s v="Moderate"/>
    <d v="2022-05-10T00:00:00"/>
    <d v="1899-12-30T03:36:00"/>
    <n v="2"/>
    <s v="Moderate"/>
    <d v="2022-05-10T00:00:00"/>
    <d v="1899-12-30T03:36:00"/>
    <d v="2022-05-10T03:36:00"/>
    <s v="May,2022"/>
    <n v="2022"/>
    <s v="Tue"/>
    <n v="3"/>
    <s v="NO"/>
    <n v="2"/>
  </r>
  <r>
    <x v="3097"/>
    <s v="Pedestrian Involved"/>
    <x v="4"/>
    <s v="Snow"/>
    <s v="Wet"/>
    <s v="Midday"/>
    <n v="2"/>
    <s v="Fatal"/>
    <d v="2022-05-10T00:00:00"/>
    <d v="1899-12-30T03:37:00"/>
    <n v="2"/>
    <s v="Fatal"/>
    <d v="2022-05-10T00:00:00"/>
    <d v="1899-12-30T03:37:00"/>
    <d v="2022-05-10T03:37:00"/>
    <s v="May,2022"/>
    <n v="2022"/>
    <s v="Tue"/>
    <n v="3"/>
    <s v="NO"/>
    <n v="5"/>
  </r>
  <r>
    <x v="3098"/>
    <s v="Multi-vehicle Pile-up"/>
    <x v="9"/>
    <s v="Snow"/>
    <s v="Dry"/>
    <s v="Morning Rush"/>
    <n v="4"/>
    <s v="Fatal"/>
    <d v="2022-05-10T00:00:00"/>
    <d v="1899-12-30T03:38:00"/>
    <n v="4"/>
    <s v="Fatal"/>
    <d v="2022-05-10T00:00:00"/>
    <d v="1899-12-30T03:38:00"/>
    <d v="2022-05-10T03:38:00"/>
    <s v="May,2022"/>
    <n v="2022"/>
    <s v="Tue"/>
    <n v="3"/>
    <s v="NO"/>
    <n v="5"/>
  </r>
  <r>
    <x v="3099"/>
    <s v="Side-impact Collision"/>
    <x v="8"/>
    <s v="Clear"/>
    <s v="Icy"/>
    <s v="Midday"/>
    <n v="4"/>
    <s v="Fatal"/>
    <d v="2022-05-10T00:00:00"/>
    <d v="1899-12-30T03:39:00"/>
    <n v="4"/>
    <s v="Fatal"/>
    <d v="2022-05-10T00:00:00"/>
    <d v="1899-12-30T03:39:00"/>
    <d v="2022-05-10T03:39:00"/>
    <s v="May,2022"/>
    <n v="2022"/>
    <s v="Tue"/>
    <n v="3"/>
    <s v="NO"/>
    <n v="5"/>
  </r>
  <r>
    <x v="3100"/>
    <s v="Single Vehicle Accident"/>
    <x v="0"/>
    <s v="Clear"/>
    <s v="Snow-covered"/>
    <s v="Midday"/>
    <n v="4"/>
    <s v="Fatal"/>
    <d v="2022-05-10T00:00:00"/>
    <d v="1899-12-30T03:40:00"/>
    <n v="4"/>
    <s v="Fatal"/>
    <d v="2022-05-10T00:00:00"/>
    <d v="1899-12-30T03:40:00"/>
    <d v="2022-05-10T03:40:00"/>
    <s v="May,2022"/>
    <n v="2022"/>
    <s v="Tue"/>
    <n v="3"/>
    <s v="NO"/>
    <n v="5"/>
  </r>
  <r>
    <x v="3101"/>
    <s v="Side-impact Collision"/>
    <x v="6"/>
    <s v="Fog"/>
    <s v="Icy"/>
    <s v="Midday"/>
    <n v="4"/>
    <s v="Fatal"/>
    <d v="2022-05-10T00:00:00"/>
    <d v="1899-12-30T03:41:00"/>
    <n v="4"/>
    <s v="Fatal"/>
    <d v="2022-05-10T00:00:00"/>
    <d v="1899-12-30T03:41:00"/>
    <d v="2022-05-10T03:41:00"/>
    <s v="May,2022"/>
    <n v="2022"/>
    <s v="Tue"/>
    <n v="3"/>
    <s v="NO"/>
    <n v="5"/>
  </r>
  <r>
    <x v="3102"/>
    <s v="Pedestrian Involved"/>
    <x v="3"/>
    <s v="Snow"/>
    <s v="Dry"/>
    <s v="Night"/>
    <n v="5"/>
    <s v="Fatal"/>
    <d v="2022-05-10T00:00:00"/>
    <d v="1899-12-30T03:42:00"/>
    <n v="5"/>
    <s v="Fatal"/>
    <d v="2022-05-10T00:00:00"/>
    <d v="1899-12-30T03:42:00"/>
    <d v="2022-05-10T03:42:00"/>
    <s v="May,2022"/>
    <n v="2022"/>
    <s v="Tue"/>
    <n v="3"/>
    <s v="NO"/>
    <n v="5"/>
  </r>
  <r>
    <x v="3103"/>
    <s v="Head-on Collision"/>
    <x v="9"/>
    <s v="Snow"/>
    <s v="Snow-covered"/>
    <s v="Evening Rush"/>
    <n v="5"/>
    <s v="Severe"/>
    <d v="2022-05-10T00:00:00"/>
    <d v="1899-12-30T03:43:00"/>
    <n v="5"/>
    <s v="Severe"/>
    <d v="2022-05-10T00:00:00"/>
    <d v="1899-12-30T03:43:00"/>
    <d v="2022-05-10T03:43:00"/>
    <s v="May,2022"/>
    <n v="2022"/>
    <s v="Tue"/>
    <n v="3"/>
    <s v="NO"/>
    <n v="3"/>
  </r>
  <r>
    <x v="3104"/>
    <s v="Head-on Collision"/>
    <x v="6"/>
    <s v="Rain"/>
    <s v="Wet"/>
    <s v="Morning Rush"/>
    <n v="1"/>
    <s v="Severe"/>
    <d v="2022-05-10T00:00:00"/>
    <d v="1899-12-30T03:44:00"/>
    <n v="1"/>
    <s v="Severe"/>
    <d v="2022-05-10T00:00:00"/>
    <d v="1899-12-30T03:44:00"/>
    <d v="2022-05-10T03:44:00"/>
    <s v="May,2022"/>
    <n v="2022"/>
    <s v="Tue"/>
    <n v="3"/>
    <s v="NO"/>
    <n v="3"/>
  </r>
  <r>
    <x v="3105"/>
    <s v="Single Vehicle Accident"/>
    <x v="6"/>
    <s v="Rain"/>
    <s v="Wet"/>
    <s v="Midday"/>
    <n v="5"/>
    <s v="Severe"/>
    <d v="2022-05-10T00:00:00"/>
    <d v="1899-12-30T03:45:00"/>
    <n v="5"/>
    <s v="Severe"/>
    <d v="2022-05-10T00:00:00"/>
    <d v="1899-12-30T03:45:00"/>
    <d v="2022-05-10T03:45:00"/>
    <s v="May,2022"/>
    <n v="2022"/>
    <s v="Tue"/>
    <n v="3"/>
    <s v="NO"/>
    <n v="3"/>
  </r>
  <r>
    <x v="3106"/>
    <s v="Single Vehicle Accident"/>
    <x v="7"/>
    <s v="Windy"/>
    <s v="Dry"/>
    <s v="Night"/>
    <n v="2"/>
    <s v="Severe"/>
    <d v="2022-05-10T00:00:00"/>
    <d v="1899-12-30T03:46:00"/>
    <n v="2"/>
    <s v="Severe"/>
    <d v="2022-05-10T00:00:00"/>
    <d v="1899-12-30T03:46:00"/>
    <d v="2022-05-10T03:46:00"/>
    <s v="May,2022"/>
    <n v="2022"/>
    <s v="Tue"/>
    <n v="3"/>
    <s v="NO"/>
    <n v="3"/>
  </r>
  <r>
    <x v="3107"/>
    <s v="Pedestrian Involved"/>
    <x v="5"/>
    <s v="Fog"/>
    <s v="Icy"/>
    <s v="Midday"/>
    <n v="4"/>
    <s v="Severe"/>
    <d v="2022-05-10T00:00:00"/>
    <d v="1899-12-30T03:47:00"/>
    <n v="4"/>
    <s v="Severe"/>
    <d v="2022-05-10T00:00:00"/>
    <d v="1899-12-30T03:47:00"/>
    <d v="2022-05-10T03:47:00"/>
    <s v="May,2022"/>
    <n v="2022"/>
    <s v="Tue"/>
    <n v="3"/>
    <s v="NO"/>
    <n v="3"/>
  </r>
  <r>
    <x v="3108"/>
    <s v="Multi-vehicle Pile-up"/>
    <x v="4"/>
    <s v="Windy"/>
    <s v="Snow-covered"/>
    <s v="Morning Rush"/>
    <n v="4"/>
    <s v="Fatal"/>
    <d v="2022-05-10T00:00:00"/>
    <d v="1899-12-30T03:48:00"/>
    <n v="4"/>
    <s v="Fatal"/>
    <d v="2022-05-10T00:00:00"/>
    <d v="1899-12-30T03:48:00"/>
    <d v="2022-05-10T03:48:00"/>
    <s v="May,2022"/>
    <n v="2022"/>
    <s v="Tue"/>
    <n v="3"/>
    <s v="NO"/>
    <n v="5"/>
  </r>
  <r>
    <x v="3109"/>
    <s v="Head-on Collision"/>
    <x v="6"/>
    <s v="Snow"/>
    <s v="Icy"/>
    <s v="Evening Rush"/>
    <n v="1"/>
    <s v="Severe"/>
    <d v="2022-05-10T00:00:00"/>
    <d v="1899-12-30T03:49:00"/>
    <n v="1"/>
    <s v="Severe"/>
    <d v="2022-05-10T00:00:00"/>
    <d v="1899-12-30T03:49:00"/>
    <d v="2022-05-10T03:49:00"/>
    <s v="May,2022"/>
    <n v="2022"/>
    <s v="Tue"/>
    <n v="3"/>
    <s v="NO"/>
    <n v="3"/>
  </r>
  <r>
    <x v="3110"/>
    <s v="Head-on Collision"/>
    <x v="6"/>
    <s v="Windy"/>
    <s v="Icy"/>
    <s v="Morning Rush"/>
    <n v="4"/>
    <s v="Minor"/>
    <d v="2022-05-10T00:00:00"/>
    <d v="1899-12-30T03:50:00"/>
    <n v="4"/>
    <s v="Minor"/>
    <d v="2022-05-10T00:00:00"/>
    <d v="1899-12-30T03:50:00"/>
    <d v="2022-05-10T03:50:00"/>
    <s v="May,2022"/>
    <n v="2022"/>
    <s v="Tue"/>
    <n v="3"/>
    <s v="NO"/>
    <n v="1"/>
  </r>
  <r>
    <x v="3111"/>
    <s v="Head-on Collision"/>
    <x v="5"/>
    <s v="Clear"/>
    <s v="Wet"/>
    <s v="Night"/>
    <n v="3"/>
    <s v="Moderate"/>
    <d v="2022-05-10T00:00:00"/>
    <d v="1899-12-30T03:51:00"/>
    <n v="3"/>
    <s v="Moderate"/>
    <d v="2022-05-10T00:00:00"/>
    <d v="1899-12-30T03:51:00"/>
    <d v="2022-05-10T03:51:00"/>
    <s v="May,2022"/>
    <n v="2022"/>
    <s v="Tue"/>
    <n v="3"/>
    <s v="NO"/>
    <n v="2"/>
  </r>
  <r>
    <x v="3112"/>
    <s v="Head-on Collision"/>
    <x v="4"/>
    <s v="Snow"/>
    <s v="Snow-covered"/>
    <s v="Evening Rush"/>
    <n v="2"/>
    <s v="Severe"/>
    <d v="2022-05-10T00:00:00"/>
    <d v="1899-12-30T03:52:00"/>
    <n v="2"/>
    <s v="Severe"/>
    <d v="2022-05-10T00:00:00"/>
    <d v="1899-12-30T03:52:00"/>
    <d v="2022-05-10T03:52:00"/>
    <s v="May,2022"/>
    <n v="2022"/>
    <s v="Tue"/>
    <n v="3"/>
    <s v="NO"/>
    <n v="3"/>
  </r>
  <r>
    <x v="3113"/>
    <s v="Pedestrian Involved"/>
    <x v="6"/>
    <s v="Rain"/>
    <s v="Icy"/>
    <s v="Evening Rush"/>
    <n v="2"/>
    <s v="Minor"/>
    <d v="2022-05-10T00:00:00"/>
    <d v="1899-12-30T03:53:00"/>
    <n v="2"/>
    <s v="Minor"/>
    <d v="2022-05-10T00:00:00"/>
    <d v="1899-12-30T03:53:00"/>
    <d v="2022-05-10T03:53:00"/>
    <s v="May,2022"/>
    <n v="2022"/>
    <s v="Tue"/>
    <n v="3"/>
    <s v="NO"/>
    <n v="1"/>
  </r>
  <r>
    <x v="3114"/>
    <s v="Single Vehicle Accident"/>
    <x v="5"/>
    <s v="Clear"/>
    <s v="Dry"/>
    <s v="Midday"/>
    <n v="5"/>
    <s v="Minor"/>
    <d v="2022-05-10T00:00:00"/>
    <d v="1899-12-30T03:54:00"/>
    <n v="5"/>
    <s v="Minor"/>
    <d v="2022-05-10T00:00:00"/>
    <d v="1899-12-30T03:54:00"/>
    <d v="2022-05-10T03:54:00"/>
    <s v="May,2022"/>
    <n v="2022"/>
    <s v="Tue"/>
    <n v="3"/>
    <s v="NO"/>
    <n v="1"/>
  </r>
  <r>
    <x v="3115"/>
    <s v="Single Vehicle Accident"/>
    <x v="9"/>
    <s v="Rain"/>
    <s v="Snow-covered"/>
    <s v="Night"/>
    <n v="5"/>
    <s v="Moderate"/>
    <d v="2022-05-10T00:00:00"/>
    <d v="1899-12-30T03:55:00"/>
    <n v="5"/>
    <s v="Moderate"/>
    <d v="2022-05-10T00:00:00"/>
    <d v="1899-12-30T03:55:00"/>
    <d v="2022-05-10T03:55:00"/>
    <s v="May,2022"/>
    <n v="2022"/>
    <s v="Tue"/>
    <n v="3"/>
    <s v="NO"/>
    <n v="2"/>
  </r>
  <r>
    <x v="3116"/>
    <s v="Rear-end Collision"/>
    <x v="5"/>
    <s v="Rain"/>
    <s v="Snow-covered"/>
    <s v="Midday"/>
    <n v="5"/>
    <s v="Moderate"/>
    <d v="2022-05-10T00:00:00"/>
    <d v="1899-12-30T03:56:00"/>
    <n v="5"/>
    <s v="Moderate"/>
    <d v="2022-05-10T00:00:00"/>
    <d v="1899-12-30T03:56:00"/>
    <d v="2022-05-10T03:56:00"/>
    <s v="May,2022"/>
    <n v="2022"/>
    <s v="Tue"/>
    <n v="3"/>
    <s v="NO"/>
    <n v="2"/>
  </r>
  <r>
    <x v="3117"/>
    <s v="Multi-vehicle Pile-up"/>
    <x v="3"/>
    <s v="Rain"/>
    <s v="Wet"/>
    <s v="Evening Rush"/>
    <n v="5"/>
    <s v="Fatal"/>
    <d v="2022-05-10T00:00:00"/>
    <d v="1899-12-30T03:57:00"/>
    <n v="5"/>
    <s v="Fatal"/>
    <d v="2022-05-10T00:00:00"/>
    <d v="1899-12-30T03:57:00"/>
    <d v="2022-05-10T03:57:00"/>
    <s v="May,2022"/>
    <n v="2022"/>
    <s v="Tue"/>
    <n v="3"/>
    <s v="NO"/>
    <n v="5"/>
  </r>
  <r>
    <x v="3118"/>
    <s v="Single Vehicle Accident"/>
    <x v="2"/>
    <s v="Rain"/>
    <s v="Wet"/>
    <s v="Midday"/>
    <n v="1"/>
    <s v="Minor"/>
    <d v="2022-05-10T00:00:00"/>
    <d v="1899-12-30T03:58:00"/>
    <n v="1"/>
    <s v="Minor"/>
    <d v="2022-05-10T00:00:00"/>
    <d v="1899-12-30T03:58:00"/>
    <d v="2022-05-10T03:58:00"/>
    <s v="May,2022"/>
    <n v="2022"/>
    <s v="Tue"/>
    <n v="3"/>
    <s v="NO"/>
    <n v="1"/>
  </r>
  <r>
    <x v="3119"/>
    <s v="Head-on Collision"/>
    <x v="1"/>
    <s v="Windy"/>
    <s v="Icy"/>
    <s v="Night"/>
    <n v="4"/>
    <s v="Severe"/>
    <d v="2022-05-10T00:00:00"/>
    <d v="1899-12-30T03:59:00"/>
    <n v="4"/>
    <s v="Severe"/>
    <d v="2022-05-10T00:00:00"/>
    <d v="1899-12-30T03:59:00"/>
    <d v="2022-05-10T03:59:00"/>
    <s v="May,2022"/>
    <n v="2022"/>
    <s v="Tue"/>
    <n v="3"/>
    <s v="NO"/>
    <n v="3"/>
  </r>
  <r>
    <x v="3120"/>
    <s v="Side-impact Collision"/>
    <x v="4"/>
    <s v="Windy"/>
    <s v="Dry"/>
    <s v="Evening Rush"/>
    <n v="3"/>
    <s v="Fatal"/>
    <d v="2022-05-11T00:00:00"/>
    <d v="1899-12-30T04:00:00"/>
    <n v="3"/>
    <s v="Fatal"/>
    <d v="2022-05-11T00:00:00"/>
    <d v="1899-12-30T04:00:00"/>
    <d v="2022-05-11T04:00:00"/>
    <s v="May,2022"/>
    <n v="2022"/>
    <s v="Wed"/>
    <n v="4"/>
    <s v="NO"/>
    <n v="5"/>
  </r>
  <r>
    <x v="3121"/>
    <s v="Head-on Collision"/>
    <x v="7"/>
    <s v="Rain"/>
    <s v="Icy"/>
    <s v="Midday"/>
    <n v="5"/>
    <s v="Moderate"/>
    <d v="2022-05-11T00:00:00"/>
    <d v="1899-12-30T04:01:00"/>
    <n v="5"/>
    <s v="Moderate"/>
    <d v="2022-05-11T00:00:00"/>
    <d v="1899-12-30T04:01:00"/>
    <d v="2022-05-11T04:01:00"/>
    <s v="May,2022"/>
    <n v="2022"/>
    <s v="Wed"/>
    <n v="4"/>
    <s v="NO"/>
    <n v="2"/>
  </r>
  <r>
    <x v="3122"/>
    <s v="Head-on Collision"/>
    <x v="2"/>
    <s v="Snow"/>
    <s v="Icy"/>
    <s v="Midday"/>
    <n v="5"/>
    <s v="Fatal"/>
    <d v="2022-05-11T00:00:00"/>
    <d v="1899-12-30T04:02:00"/>
    <n v="5"/>
    <s v="Fatal"/>
    <d v="2022-05-11T00:00:00"/>
    <d v="1899-12-30T04:02:00"/>
    <d v="2022-05-11T04:02:00"/>
    <s v="May,2022"/>
    <n v="2022"/>
    <s v="Wed"/>
    <n v="4"/>
    <s v="NO"/>
    <n v="5"/>
  </r>
  <r>
    <x v="3123"/>
    <s v="Single Vehicle Accident"/>
    <x v="5"/>
    <s v="Snow"/>
    <s v="Snow-covered"/>
    <s v="Evening Rush"/>
    <n v="2"/>
    <s v="Severe"/>
    <d v="2022-05-11T00:00:00"/>
    <d v="1899-12-30T04:03:00"/>
    <n v="2"/>
    <s v="Severe"/>
    <d v="2022-05-11T00:00:00"/>
    <d v="1899-12-30T04:03:00"/>
    <d v="2022-05-11T04:03:00"/>
    <s v="May,2022"/>
    <n v="2022"/>
    <s v="Wed"/>
    <n v="4"/>
    <s v="NO"/>
    <n v="3"/>
  </r>
  <r>
    <x v="3124"/>
    <s v="Rear-end Collision"/>
    <x v="9"/>
    <s v="Fog"/>
    <s v="Wet"/>
    <s v="Night"/>
    <n v="3"/>
    <s v="Minor"/>
    <d v="2022-05-11T00:00:00"/>
    <d v="1899-12-30T04:04:00"/>
    <n v="3"/>
    <s v="Minor"/>
    <d v="2022-05-11T00:00:00"/>
    <d v="1899-12-30T04:04:00"/>
    <d v="2022-05-11T04:04:00"/>
    <s v="May,2022"/>
    <n v="2022"/>
    <s v="Wed"/>
    <n v="4"/>
    <s v="NO"/>
    <n v="1"/>
  </r>
  <r>
    <x v="3125"/>
    <s v="Pedestrian Involved"/>
    <x v="0"/>
    <s v="Fog"/>
    <s v="Icy"/>
    <s v="Morning Rush"/>
    <n v="5"/>
    <s v="Moderate"/>
    <d v="2022-05-11T00:00:00"/>
    <d v="1899-12-30T04:05:00"/>
    <n v="5"/>
    <s v="Moderate"/>
    <d v="2022-05-11T00:00:00"/>
    <d v="1899-12-30T04:05:00"/>
    <d v="2022-05-11T04:05:00"/>
    <s v="May,2022"/>
    <n v="2022"/>
    <s v="Wed"/>
    <n v="4"/>
    <s v="NO"/>
    <n v="2"/>
  </r>
  <r>
    <x v="3126"/>
    <s v="Side-impact Collision"/>
    <x v="7"/>
    <s v="Clear"/>
    <s v="Snow-covered"/>
    <s v="Morning Rush"/>
    <n v="5"/>
    <s v="Severe"/>
    <d v="2022-05-11T00:00:00"/>
    <d v="1899-12-30T04:06:00"/>
    <n v="5"/>
    <s v="Severe"/>
    <d v="2022-05-11T00:00:00"/>
    <d v="1899-12-30T04:06:00"/>
    <d v="2022-05-11T04:06:00"/>
    <s v="May,2022"/>
    <n v="2022"/>
    <s v="Wed"/>
    <n v="4"/>
    <s v="NO"/>
    <n v="3"/>
  </r>
  <r>
    <x v="3127"/>
    <s v="Multi-vehicle Pile-up"/>
    <x v="9"/>
    <s v="Windy"/>
    <s v="Wet"/>
    <s v="Evening Rush"/>
    <n v="1"/>
    <s v="Fatal"/>
    <d v="2022-05-11T00:00:00"/>
    <d v="1899-12-30T04:07:00"/>
    <n v="1"/>
    <s v="Fatal"/>
    <d v="2022-05-11T00:00:00"/>
    <d v="1899-12-30T04:07:00"/>
    <d v="2022-05-11T04:07:00"/>
    <s v="May,2022"/>
    <n v="2022"/>
    <s v="Wed"/>
    <n v="4"/>
    <s v="NO"/>
    <n v="5"/>
  </r>
  <r>
    <x v="3128"/>
    <s v="Side-impact Collision"/>
    <x v="1"/>
    <s v="Snow"/>
    <s v="Snow-covered"/>
    <s v="Morning Rush"/>
    <n v="2"/>
    <s v="Moderate"/>
    <d v="2022-05-11T00:00:00"/>
    <d v="1899-12-30T04:08:00"/>
    <n v="2"/>
    <s v="Moderate"/>
    <d v="2022-05-11T00:00:00"/>
    <d v="1899-12-30T04:08:00"/>
    <d v="2022-05-11T04:08:00"/>
    <s v="May,2022"/>
    <n v="2022"/>
    <s v="Wed"/>
    <n v="4"/>
    <s v="NO"/>
    <n v="2"/>
  </r>
  <r>
    <x v="3129"/>
    <s v="Rear-end Collision"/>
    <x v="4"/>
    <s v="Fog"/>
    <s v="Dry"/>
    <s v="Midday"/>
    <n v="3"/>
    <s v="Minor"/>
    <d v="2022-05-11T00:00:00"/>
    <d v="1899-12-30T04:09:00"/>
    <n v="3"/>
    <s v="Minor"/>
    <d v="2022-05-11T00:00:00"/>
    <d v="1899-12-30T04:09:00"/>
    <d v="2022-05-11T04:09:00"/>
    <s v="May,2022"/>
    <n v="2022"/>
    <s v="Wed"/>
    <n v="4"/>
    <s v="NO"/>
    <n v="1"/>
  </r>
  <r>
    <x v="3130"/>
    <s v="Head-on Collision"/>
    <x v="3"/>
    <s v="Fog"/>
    <s v="Dry"/>
    <s v="Morning Rush"/>
    <n v="3"/>
    <s v="Minor"/>
    <d v="2022-05-11T00:00:00"/>
    <d v="1899-12-30T04:10:00"/>
    <n v="3"/>
    <s v="Minor"/>
    <d v="2022-05-11T00:00:00"/>
    <d v="1899-12-30T04:10:00"/>
    <d v="2022-05-11T04:10:00"/>
    <s v="May,2022"/>
    <n v="2022"/>
    <s v="Wed"/>
    <n v="4"/>
    <s v="NO"/>
    <n v="1"/>
  </r>
  <r>
    <x v="3131"/>
    <s v="Pedestrian Involved"/>
    <x v="6"/>
    <s v="Snow"/>
    <s v="Dry"/>
    <s v="Midday"/>
    <n v="5"/>
    <s v="Moderate"/>
    <d v="2022-05-11T00:00:00"/>
    <d v="1899-12-30T04:11:00"/>
    <n v="5"/>
    <s v="Moderate"/>
    <d v="2022-05-11T00:00:00"/>
    <d v="1899-12-30T04:11:00"/>
    <d v="2022-05-11T04:11:00"/>
    <s v="May,2022"/>
    <n v="2022"/>
    <s v="Wed"/>
    <n v="4"/>
    <s v="NO"/>
    <n v="2"/>
  </r>
  <r>
    <x v="3132"/>
    <s v="Pedestrian Involved"/>
    <x v="1"/>
    <s v="Snow"/>
    <s v="Wet"/>
    <s v="Evening Rush"/>
    <n v="4"/>
    <s v="Severe"/>
    <d v="2022-05-11T00:00:00"/>
    <d v="1899-12-30T04:12:00"/>
    <n v="4"/>
    <s v="Severe"/>
    <d v="2022-05-11T00:00:00"/>
    <d v="1899-12-30T04:12:00"/>
    <d v="2022-05-11T04:12:00"/>
    <s v="May,2022"/>
    <n v="2022"/>
    <s v="Wed"/>
    <n v="4"/>
    <s v="NO"/>
    <n v="3"/>
  </r>
  <r>
    <x v="3133"/>
    <s v="Pedestrian Involved"/>
    <x v="3"/>
    <s v="Clear"/>
    <s v="Wet"/>
    <s v="Morning Rush"/>
    <n v="4"/>
    <s v="Severe"/>
    <d v="2022-05-11T00:00:00"/>
    <d v="1899-12-30T04:13:00"/>
    <n v="4"/>
    <s v="Severe"/>
    <d v="2022-05-11T00:00:00"/>
    <d v="1899-12-30T04:13:00"/>
    <d v="2022-05-11T04:13:00"/>
    <s v="May,2022"/>
    <n v="2022"/>
    <s v="Wed"/>
    <n v="4"/>
    <s v="NO"/>
    <n v="3"/>
  </r>
  <r>
    <x v="3134"/>
    <s v="Multi-vehicle Pile-up"/>
    <x v="2"/>
    <s v="Snow"/>
    <s v="Snow-covered"/>
    <s v="Morning Rush"/>
    <n v="4"/>
    <s v="Severe"/>
    <d v="2022-05-11T00:00:00"/>
    <d v="1899-12-30T04:14:00"/>
    <n v="4"/>
    <s v="Severe"/>
    <d v="2022-05-11T00:00:00"/>
    <d v="1899-12-30T04:14:00"/>
    <d v="2022-05-11T04:14:00"/>
    <s v="May,2022"/>
    <n v="2022"/>
    <s v="Wed"/>
    <n v="4"/>
    <s v="NO"/>
    <n v="3"/>
  </r>
  <r>
    <x v="3135"/>
    <s v="Single Vehicle Accident"/>
    <x v="0"/>
    <s v="Snow"/>
    <s v="Dry"/>
    <s v="Night"/>
    <n v="2"/>
    <s v="Fatal"/>
    <d v="2022-05-11T00:00:00"/>
    <d v="1899-12-30T04:15:00"/>
    <n v="2"/>
    <s v="Fatal"/>
    <d v="2022-05-11T00:00:00"/>
    <d v="1899-12-30T04:15:00"/>
    <d v="2022-05-11T04:15:00"/>
    <s v="May,2022"/>
    <n v="2022"/>
    <s v="Wed"/>
    <n v="4"/>
    <s v="NO"/>
    <n v="5"/>
  </r>
  <r>
    <x v="3136"/>
    <s v="Head-on Collision"/>
    <x v="7"/>
    <s v="Snow"/>
    <s v="Wet"/>
    <s v="Morning Rush"/>
    <n v="4"/>
    <s v="Moderate"/>
    <d v="2022-05-11T00:00:00"/>
    <d v="1899-12-30T04:16:00"/>
    <n v="4"/>
    <s v="Moderate"/>
    <d v="2022-05-11T00:00:00"/>
    <d v="1899-12-30T04:16:00"/>
    <d v="2022-05-11T04:16:00"/>
    <s v="May,2022"/>
    <n v="2022"/>
    <s v="Wed"/>
    <n v="4"/>
    <s v="NO"/>
    <n v="2"/>
  </r>
  <r>
    <x v="3137"/>
    <s v="Side-impact Collision"/>
    <x v="8"/>
    <s v="Rain"/>
    <s v="Snow-covered"/>
    <s v="Midday"/>
    <n v="3"/>
    <s v="Fatal"/>
    <d v="2022-05-11T00:00:00"/>
    <d v="1899-12-30T04:17:00"/>
    <n v="3"/>
    <s v="Fatal"/>
    <d v="2022-05-11T00:00:00"/>
    <d v="1899-12-30T04:17:00"/>
    <d v="2022-05-11T04:17:00"/>
    <s v="May,2022"/>
    <n v="2022"/>
    <s v="Wed"/>
    <n v="4"/>
    <s v="NO"/>
    <n v="5"/>
  </r>
  <r>
    <x v="3138"/>
    <s v="Side-impact Collision"/>
    <x v="0"/>
    <s v="Clear"/>
    <s v="Snow-covered"/>
    <s v="Evening Rush"/>
    <n v="5"/>
    <s v="Severe"/>
    <d v="2022-05-11T00:00:00"/>
    <d v="1899-12-30T04:18:00"/>
    <n v="5"/>
    <s v="Severe"/>
    <d v="2022-05-11T00:00:00"/>
    <d v="1899-12-30T04:18:00"/>
    <d v="2022-05-11T04:18:00"/>
    <s v="May,2022"/>
    <n v="2022"/>
    <s v="Wed"/>
    <n v="4"/>
    <s v="NO"/>
    <n v="3"/>
  </r>
  <r>
    <x v="3139"/>
    <s v="Head-on Collision"/>
    <x v="0"/>
    <s v="Fog"/>
    <s v="Dry"/>
    <s v="Evening Rush"/>
    <n v="4"/>
    <s v="Fatal"/>
    <d v="2022-05-11T00:00:00"/>
    <d v="1899-12-30T04:19:00"/>
    <n v="4"/>
    <s v="Fatal"/>
    <d v="2022-05-11T00:00:00"/>
    <d v="1899-12-30T04:19:00"/>
    <d v="2022-05-11T04:19:00"/>
    <s v="May,2022"/>
    <n v="2022"/>
    <s v="Wed"/>
    <n v="4"/>
    <s v="NO"/>
    <n v="5"/>
  </r>
  <r>
    <x v="3140"/>
    <s v="Side-impact Collision"/>
    <x v="9"/>
    <s v="Snow"/>
    <s v="Dry"/>
    <s v="Morning Rush"/>
    <n v="4"/>
    <s v="Minor"/>
    <d v="2022-05-11T00:00:00"/>
    <d v="1899-12-30T04:20:00"/>
    <n v="4"/>
    <s v="Minor"/>
    <d v="2022-05-11T00:00:00"/>
    <d v="1899-12-30T04:20:00"/>
    <d v="2022-05-11T04:20:00"/>
    <s v="May,2022"/>
    <n v="2022"/>
    <s v="Wed"/>
    <n v="4"/>
    <s v="NO"/>
    <n v="1"/>
  </r>
  <r>
    <x v="3141"/>
    <s v="Single Vehicle Accident"/>
    <x v="8"/>
    <s v="Clear"/>
    <s v="Snow-covered"/>
    <s v="Evening Rush"/>
    <n v="3"/>
    <s v="Minor"/>
    <d v="2022-05-11T00:00:00"/>
    <d v="1899-12-30T04:21:00"/>
    <n v="3"/>
    <s v="Minor"/>
    <d v="2022-05-11T00:00:00"/>
    <d v="1899-12-30T04:21:00"/>
    <d v="2022-05-11T04:21:00"/>
    <s v="May,2022"/>
    <n v="2022"/>
    <s v="Wed"/>
    <n v="4"/>
    <s v="NO"/>
    <n v="1"/>
  </r>
  <r>
    <x v="3142"/>
    <s v="Pedestrian Involved"/>
    <x v="2"/>
    <s v="Windy"/>
    <s v="Wet"/>
    <s v="Night"/>
    <n v="1"/>
    <s v="Severe"/>
    <d v="2022-05-11T00:00:00"/>
    <d v="1899-12-30T04:22:00"/>
    <n v="1"/>
    <s v="Severe"/>
    <d v="2022-05-11T00:00:00"/>
    <d v="1899-12-30T04:22:00"/>
    <d v="2022-05-11T04:22:00"/>
    <s v="May,2022"/>
    <n v="2022"/>
    <s v="Wed"/>
    <n v="4"/>
    <s v="NO"/>
    <n v="3"/>
  </r>
  <r>
    <x v="3143"/>
    <s v="Side-impact Collision"/>
    <x v="2"/>
    <s v="Snow"/>
    <s v="Wet"/>
    <s v="Morning Rush"/>
    <n v="5"/>
    <s v="Fatal"/>
    <d v="2022-05-11T00:00:00"/>
    <d v="1899-12-30T04:23:00"/>
    <n v="5"/>
    <s v="Fatal"/>
    <d v="2022-05-11T00:00:00"/>
    <d v="1899-12-30T04:23:00"/>
    <d v="2022-05-11T04:23:00"/>
    <s v="May,2022"/>
    <n v="2022"/>
    <s v="Wed"/>
    <n v="4"/>
    <s v="NO"/>
    <n v="5"/>
  </r>
  <r>
    <x v="3144"/>
    <s v="Single Vehicle Accident"/>
    <x v="9"/>
    <s v="Clear"/>
    <s v="Wet"/>
    <s v="Morning Rush"/>
    <n v="2"/>
    <s v="Fatal"/>
    <d v="2022-05-12T00:00:00"/>
    <d v="1899-12-30T04:24:00"/>
    <n v="2"/>
    <s v="Fatal"/>
    <d v="2022-05-12T00:00:00"/>
    <d v="1899-12-30T04:24:00"/>
    <d v="2022-05-12T04:24:00"/>
    <s v="May,2022"/>
    <n v="2022"/>
    <s v="Thu"/>
    <n v="4"/>
    <s v="NO"/>
    <n v="5"/>
  </r>
  <r>
    <x v="3145"/>
    <s v="Pedestrian Involved"/>
    <x v="9"/>
    <s v="Windy"/>
    <s v="Wet"/>
    <s v="Morning Rush"/>
    <n v="5"/>
    <s v="Moderate"/>
    <d v="2022-05-12T00:00:00"/>
    <d v="1899-12-30T04:25:00"/>
    <n v="5"/>
    <s v="Moderate"/>
    <d v="2022-05-12T00:00:00"/>
    <d v="1899-12-30T04:25:00"/>
    <d v="2022-05-12T04:25:00"/>
    <s v="May,2022"/>
    <n v="2022"/>
    <s v="Thu"/>
    <n v="4"/>
    <s v="NO"/>
    <n v="2"/>
  </r>
  <r>
    <x v="3146"/>
    <s v="Multi-vehicle Pile-up"/>
    <x v="4"/>
    <s v="Fog"/>
    <s v="Icy"/>
    <s v="Night"/>
    <n v="3"/>
    <s v="Moderate"/>
    <d v="2022-05-12T00:00:00"/>
    <d v="1899-12-30T04:26:00"/>
    <n v="3"/>
    <s v="Moderate"/>
    <d v="2022-05-12T00:00:00"/>
    <d v="1899-12-30T04:26:00"/>
    <d v="2022-05-12T04:26:00"/>
    <s v="May,2022"/>
    <n v="2022"/>
    <s v="Thu"/>
    <n v="4"/>
    <s v="NO"/>
    <n v="2"/>
  </r>
  <r>
    <x v="3147"/>
    <s v="Multi-vehicle Pile-up"/>
    <x v="8"/>
    <s v="Clear"/>
    <s v="Dry"/>
    <s v="Midday"/>
    <n v="5"/>
    <s v="Moderate"/>
    <d v="2022-05-12T00:00:00"/>
    <d v="1899-12-30T04:27:00"/>
    <n v="5"/>
    <s v="Moderate"/>
    <d v="2022-05-12T00:00:00"/>
    <d v="1899-12-30T04:27:00"/>
    <d v="2022-05-12T04:27:00"/>
    <s v="May,2022"/>
    <n v="2022"/>
    <s v="Thu"/>
    <n v="4"/>
    <s v="NO"/>
    <n v="2"/>
  </r>
  <r>
    <x v="3148"/>
    <s v="Head-on Collision"/>
    <x v="5"/>
    <s v="Windy"/>
    <s v="Dry"/>
    <s v="Midday"/>
    <n v="1"/>
    <s v="Minor"/>
    <d v="2022-05-12T00:00:00"/>
    <d v="1899-12-30T04:28:00"/>
    <n v="1"/>
    <s v="Minor"/>
    <d v="2022-05-12T00:00:00"/>
    <d v="1899-12-30T04:28:00"/>
    <d v="2022-05-12T04:28:00"/>
    <s v="May,2022"/>
    <n v="2022"/>
    <s v="Thu"/>
    <n v="4"/>
    <s v="NO"/>
    <n v="1"/>
  </r>
  <r>
    <x v="3149"/>
    <s v="Head-on Collision"/>
    <x v="4"/>
    <s v="Snow"/>
    <s v="Icy"/>
    <s v="Morning Rush"/>
    <n v="3"/>
    <s v="Fatal"/>
    <d v="2022-05-12T00:00:00"/>
    <d v="1899-12-30T04:29:00"/>
    <n v="3"/>
    <s v="Fatal"/>
    <d v="2022-05-12T00:00:00"/>
    <d v="1899-12-30T04:29:00"/>
    <d v="2022-05-12T04:29:00"/>
    <s v="May,2022"/>
    <n v="2022"/>
    <s v="Thu"/>
    <n v="4"/>
    <s v="NO"/>
    <n v="5"/>
  </r>
  <r>
    <x v="3150"/>
    <s v="Single Vehicle Accident"/>
    <x v="5"/>
    <s v="Clear"/>
    <s v="Dry"/>
    <s v="Evening Rush"/>
    <n v="1"/>
    <s v="Minor"/>
    <d v="2022-05-12T00:00:00"/>
    <d v="1899-12-30T04:30:00"/>
    <n v="1"/>
    <s v="Minor"/>
    <d v="2022-05-12T00:00:00"/>
    <d v="1899-12-30T04:30:00"/>
    <d v="2022-05-12T04:30:00"/>
    <s v="May,2022"/>
    <n v="2022"/>
    <s v="Thu"/>
    <n v="4"/>
    <s v="NO"/>
    <n v="1"/>
  </r>
  <r>
    <x v="3151"/>
    <s v="Multi-vehicle Pile-up"/>
    <x v="4"/>
    <s v="Fog"/>
    <s v="Snow-covered"/>
    <s v="Night"/>
    <n v="1"/>
    <s v="Fatal"/>
    <d v="2022-05-12T00:00:00"/>
    <d v="1899-12-30T04:31:00"/>
    <n v="1"/>
    <s v="Fatal"/>
    <d v="2022-05-12T00:00:00"/>
    <d v="1899-12-30T04:31:00"/>
    <d v="2022-05-12T04:31:00"/>
    <s v="May,2022"/>
    <n v="2022"/>
    <s v="Thu"/>
    <n v="4"/>
    <s v="NO"/>
    <n v="5"/>
  </r>
  <r>
    <x v="3152"/>
    <s v="Multi-vehicle Pile-up"/>
    <x v="3"/>
    <s v="Rain"/>
    <s v="Dry"/>
    <s v="Night"/>
    <n v="3"/>
    <s v="Severe"/>
    <d v="2022-05-12T00:00:00"/>
    <d v="1899-12-30T04:32:00"/>
    <n v="3"/>
    <s v="Severe"/>
    <d v="2022-05-12T00:00:00"/>
    <d v="1899-12-30T04:32:00"/>
    <d v="2022-05-12T04:32:00"/>
    <s v="May,2022"/>
    <n v="2022"/>
    <s v="Thu"/>
    <n v="4"/>
    <s v="NO"/>
    <n v="3"/>
  </r>
  <r>
    <x v="3153"/>
    <s v="Multi-vehicle Pile-up"/>
    <x v="9"/>
    <s v="Snow"/>
    <s v="Icy"/>
    <s v="Morning Rush"/>
    <n v="1"/>
    <s v="Severe"/>
    <d v="2022-05-12T00:00:00"/>
    <d v="1899-12-30T04:33:00"/>
    <n v="1"/>
    <s v="Severe"/>
    <d v="2022-05-12T00:00:00"/>
    <d v="1899-12-30T04:33:00"/>
    <d v="2022-05-12T04:33:00"/>
    <s v="May,2022"/>
    <n v="2022"/>
    <s v="Thu"/>
    <n v="4"/>
    <s v="NO"/>
    <n v="3"/>
  </r>
  <r>
    <x v="3154"/>
    <s v="Single Vehicle Accident"/>
    <x v="0"/>
    <s v="Snow"/>
    <s v="Snow-covered"/>
    <s v="Morning Rush"/>
    <n v="4"/>
    <s v="Minor"/>
    <d v="2022-05-12T00:00:00"/>
    <d v="1899-12-30T04:34:00"/>
    <n v="4"/>
    <s v="Minor"/>
    <d v="2022-05-12T00:00:00"/>
    <d v="1899-12-30T04:34:00"/>
    <d v="2022-05-12T04:34:00"/>
    <s v="May,2022"/>
    <n v="2022"/>
    <s v="Thu"/>
    <n v="4"/>
    <s v="NO"/>
    <n v="1"/>
  </r>
  <r>
    <x v="3155"/>
    <s v="Single Vehicle Accident"/>
    <x v="4"/>
    <s v="Fog"/>
    <s v="Wet"/>
    <s v="Morning Rush"/>
    <n v="1"/>
    <s v="Severe"/>
    <d v="2022-05-12T00:00:00"/>
    <d v="1899-12-30T04:35:00"/>
    <n v="1"/>
    <s v="Severe"/>
    <d v="2022-05-12T00:00:00"/>
    <d v="1899-12-30T04:35:00"/>
    <d v="2022-05-12T04:35:00"/>
    <s v="May,2022"/>
    <n v="2022"/>
    <s v="Thu"/>
    <n v="4"/>
    <s v="NO"/>
    <n v="3"/>
  </r>
  <r>
    <x v="3156"/>
    <s v="Side-impact Collision"/>
    <x v="1"/>
    <s v="Clear"/>
    <s v="Dry"/>
    <s v="Midday"/>
    <n v="4"/>
    <s v="Moderate"/>
    <d v="2022-05-12T00:00:00"/>
    <d v="1899-12-30T04:36:00"/>
    <n v="4"/>
    <s v="Moderate"/>
    <d v="2022-05-12T00:00:00"/>
    <d v="1899-12-30T04:36:00"/>
    <d v="2022-05-12T04:36:00"/>
    <s v="May,2022"/>
    <n v="2022"/>
    <s v="Thu"/>
    <n v="4"/>
    <s v="NO"/>
    <n v="2"/>
  </r>
  <r>
    <x v="3157"/>
    <s v="Multi-vehicle Pile-up"/>
    <x v="5"/>
    <s v="Rain"/>
    <s v="Icy"/>
    <s v="Midday"/>
    <n v="3"/>
    <s v="Minor"/>
    <d v="2022-05-12T00:00:00"/>
    <d v="1899-12-30T04:37:00"/>
    <n v="3"/>
    <s v="Minor"/>
    <d v="2022-05-12T00:00:00"/>
    <d v="1899-12-30T04:37:00"/>
    <d v="2022-05-12T04:37:00"/>
    <s v="May,2022"/>
    <n v="2022"/>
    <s v="Thu"/>
    <n v="4"/>
    <s v="NO"/>
    <n v="1"/>
  </r>
  <r>
    <x v="3158"/>
    <s v="Head-on Collision"/>
    <x v="0"/>
    <s v="Fog"/>
    <s v="Wet"/>
    <s v="Midday"/>
    <n v="4"/>
    <s v="Fatal"/>
    <d v="2022-05-12T00:00:00"/>
    <d v="1899-12-30T04:38:00"/>
    <n v="4"/>
    <s v="Fatal"/>
    <d v="2022-05-12T00:00:00"/>
    <d v="1899-12-30T04:38:00"/>
    <d v="2022-05-12T04:38:00"/>
    <s v="May,2022"/>
    <n v="2022"/>
    <s v="Thu"/>
    <n v="4"/>
    <s v="NO"/>
    <n v="5"/>
  </r>
  <r>
    <x v="3159"/>
    <s v="Side-impact Collision"/>
    <x v="4"/>
    <s v="Windy"/>
    <s v="Dry"/>
    <s v="Night"/>
    <n v="5"/>
    <s v="Minor"/>
    <d v="2022-05-12T00:00:00"/>
    <d v="1899-12-30T04:39:00"/>
    <n v="5"/>
    <s v="Minor"/>
    <d v="2022-05-12T00:00:00"/>
    <d v="1899-12-30T04:39:00"/>
    <d v="2022-05-12T04:39:00"/>
    <s v="May,2022"/>
    <n v="2022"/>
    <s v="Thu"/>
    <n v="4"/>
    <s v="NO"/>
    <n v="1"/>
  </r>
  <r>
    <x v="3160"/>
    <s v="Side-impact Collision"/>
    <x v="9"/>
    <s v="Windy"/>
    <s v="Dry"/>
    <s v="Morning Rush"/>
    <n v="5"/>
    <s v="Moderate"/>
    <d v="2022-05-12T00:00:00"/>
    <d v="1899-12-30T04:40:00"/>
    <n v="5"/>
    <s v="Moderate"/>
    <d v="2022-05-12T00:00:00"/>
    <d v="1899-12-30T04:40:00"/>
    <d v="2022-05-12T04:40:00"/>
    <s v="May,2022"/>
    <n v="2022"/>
    <s v="Thu"/>
    <n v="4"/>
    <s v="NO"/>
    <n v="2"/>
  </r>
  <r>
    <x v="3161"/>
    <s v="Multi-vehicle Pile-up"/>
    <x v="5"/>
    <s v="Rain"/>
    <s v="Icy"/>
    <s v="Morning Rush"/>
    <n v="2"/>
    <s v="Moderate"/>
    <d v="2022-05-12T00:00:00"/>
    <d v="1899-12-30T04:41:00"/>
    <n v="2"/>
    <s v="Moderate"/>
    <d v="2022-05-12T00:00:00"/>
    <d v="1899-12-30T04:41:00"/>
    <d v="2022-05-12T04:41:00"/>
    <s v="May,2022"/>
    <n v="2022"/>
    <s v="Thu"/>
    <n v="4"/>
    <s v="NO"/>
    <n v="2"/>
  </r>
  <r>
    <x v="3162"/>
    <s v="Pedestrian Involved"/>
    <x v="8"/>
    <s v="Fog"/>
    <s v="Wet"/>
    <s v="Morning Rush"/>
    <n v="5"/>
    <s v="Fatal"/>
    <d v="2022-05-12T00:00:00"/>
    <d v="1899-12-30T04:42:00"/>
    <n v="5"/>
    <s v="Fatal"/>
    <d v="2022-05-12T00:00:00"/>
    <d v="1899-12-30T04:42:00"/>
    <d v="2022-05-12T04:42:00"/>
    <s v="May,2022"/>
    <n v="2022"/>
    <s v="Thu"/>
    <n v="4"/>
    <s v="NO"/>
    <n v="5"/>
  </r>
  <r>
    <x v="3163"/>
    <s v="Single Vehicle Accident"/>
    <x v="5"/>
    <s v="Windy"/>
    <s v="Dry"/>
    <s v="Midday"/>
    <n v="1"/>
    <s v="Severe"/>
    <d v="2022-05-12T00:00:00"/>
    <d v="1899-12-30T04:43:00"/>
    <n v="1"/>
    <s v="Severe"/>
    <d v="2022-05-12T00:00:00"/>
    <d v="1899-12-30T04:43:00"/>
    <d v="2022-05-12T04:43:00"/>
    <s v="May,2022"/>
    <n v="2022"/>
    <s v="Thu"/>
    <n v="4"/>
    <s v="NO"/>
    <n v="3"/>
  </r>
  <r>
    <x v="3164"/>
    <s v="Side-impact Collision"/>
    <x v="2"/>
    <s v="Snow"/>
    <s v="Snow-covered"/>
    <s v="Midday"/>
    <n v="2"/>
    <s v="Moderate"/>
    <d v="2022-05-12T00:00:00"/>
    <d v="1899-12-30T04:44:00"/>
    <n v="2"/>
    <s v="Moderate"/>
    <d v="2022-05-12T00:00:00"/>
    <d v="1899-12-30T04:44:00"/>
    <d v="2022-05-12T04:44:00"/>
    <s v="May,2022"/>
    <n v="2022"/>
    <s v="Thu"/>
    <n v="4"/>
    <s v="NO"/>
    <n v="2"/>
  </r>
  <r>
    <x v="3165"/>
    <s v="Pedestrian Involved"/>
    <x v="4"/>
    <s v="Windy"/>
    <s v="Icy"/>
    <s v="Midday"/>
    <n v="5"/>
    <s v="Moderate"/>
    <d v="2022-05-12T00:00:00"/>
    <d v="1899-12-30T04:45:00"/>
    <n v="5"/>
    <s v="Moderate"/>
    <d v="2022-05-12T00:00:00"/>
    <d v="1899-12-30T04:45:00"/>
    <d v="2022-05-12T04:45:00"/>
    <s v="May,2022"/>
    <n v="2022"/>
    <s v="Thu"/>
    <n v="4"/>
    <s v="NO"/>
    <n v="2"/>
  </r>
  <r>
    <x v="3166"/>
    <s v="Multi-vehicle Pile-up"/>
    <x v="5"/>
    <s v="Clear"/>
    <s v="Wet"/>
    <s v="Night"/>
    <n v="3"/>
    <s v="Minor"/>
    <d v="2022-05-12T00:00:00"/>
    <d v="1899-12-30T04:46:00"/>
    <n v="3"/>
    <s v="Minor"/>
    <d v="2022-05-12T00:00:00"/>
    <d v="1899-12-30T04:46:00"/>
    <d v="2022-05-12T04:46:00"/>
    <s v="May,2022"/>
    <n v="2022"/>
    <s v="Thu"/>
    <n v="4"/>
    <s v="NO"/>
    <n v="1"/>
  </r>
  <r>
    <x v="3167"/>
    <s v="Rear-end Collision"/>
    <x v="5"/>
    <s v="Rain"/>
    <s v="Dry"/>
    <s v="Morning Rush"/>
    <n v="4"/>
    <s v="Moderate"/>
    <d v="2022-05-12T00:00:00"/>
    <d v="1899-12-30T04:47:00"/>
    <n v="4"/>
    <s v="Moderate"/>
    <d v="2022-05-12T00:00:00"/>
    <d v="1899-12-30T04:47:00"/>
    <d v="2022-05-12T04:47:00"/>
    <s v="May,2022"/>
    <n v="2022"/>
    <s v="Thu"/>
    <n v="4"/>
    <s v="NO"/>
    <n v="2"/>
  </r>
  <r>
    <x v="3168"/>
    <s v="Pedestrian Involved"/>
    <x v="5"/>
    <s v="Rain"/>
    <s v="Snow-covered"/>
    <s v="Evening Rush"/>
    <n v="3"/>
    <s v="Fatal"/>
    <d v="2022-05-13T00:00:00"/>
    <d v="1899-12-30T04:48:00"/>
    <n v="3"/>
    <s v="Fatal"/>
    <d v="2022-05-13T00:00:00"/>
    <d v="1899-12-30T04:48:00"/>
    <d v="2022-05-13T04:48:00"/>
    <s v="May,2022"/>
    <n v="2022"/>
    <s v="Fri"/>
    <n v="4"/>
    <s v="NO"/>
    <n v="5"/>
  </r>
  <r>
    <x v="3169"/>
    <s v="Rear-end Collision"/>
    <x v="5"/>
    <s v="Fog"/>
    <s v="Wet"/>
    <s v="Morning Rush"/>
    <n v="1"/>
    <s v="Moderate"/>
    <d v="2022-05-13T00:00:00"/>
    <d v="1899-12-30T04:49:00"/>
    <n v="1"/>
    <s v="Moderate"/>
    <d v="2022-05-13T00:00:00"/>
    <d v="1899-12-30T04:49:00"/>
    <d v="2022-05-13T04:49:00"/>
    <s v="May,2022"/>
    <n v="2022"/>
    <s v="Fri"/>
    <n v="4"/>
    <s v="NO"/>
    <n v="2"/>
  </r>
  <r>
    <x v="3170"/>
    <s v="Rear-end Collision"/>
    <x v="3"/>
    <s v="Windy"/>
    <s v="Snow-covered"/>
    <s v="Midday"/>
    <n v="5"/>
    <s v="Fatal"/>
    <d v="2022-05-13T00:00:00"/>
    <d v="1899-12-30T04:50:00"/>
    <n v="5"/>
    <s v="Fatal"/>
    <d v="2022-05-13T00:00:00"/>
    <d v="1899-12-30T04:50:00"/>
    <d v="2022-05-13T04:50:00"/>
    <s v="May,2022"/>
    <n v="2022"/>
    <s v="Fri"/>
    <n v="4"/>
    <s v="NO"/>
    <n v="5"/>
  </r>
  <r>
    <x v="3171"/>
    <s v="Multi-vehicle Pile-up"/>
    <x v="6"/>
    <s v="Fog"/>
    <s v="Icy"/>
    <s v="Morning Rush"/>
    <n v="5"/>
    <s v="Minor"/>
    <d v="2022-05-13T00:00:00"/>
    <d v="1899-12-30T04:51:00"/>
    <n v="5"/>
    <s v="Minor"/>
    <d v="2022-05-13T00:00:00"/>
    <d v="1899-12-30T04:51:00"/>
    <d v="2022-05-13T04:51:00"/>
    <s v="May,2022"/>
    <n v="2022"/>
    <s v="Fri"/>
    <n v="4"/>
    <s v="NO"/>
    <n v="1"/>
  </r>
  <r>
    <x v="3172"/>
    <s v="Rear-end Collision"/>
    <x v="1"/>
    <s v="Snow"/>
    <s v="Dry"/>
    <s v="Evening Rush"/>
    <n v="4"/>
    <s v="Fatal"/>
    <d v="2022-05-13T00:00:00"/>
    <d v="1899-12-30T04:52:00"/>
    <n v="4"/>
    <s v="Fatal"/>
    <d v="2022-05-13T00:00:00"/>
    <d v="1899-12-30T04:52:00"/>
    <d v="2022-05-13T04:52:00"/>
    <s v="May,2022"/>
    <n v="2022"/>
    <s v="Fri"/>
    <n v="4"/>
    <s v="NO"/>
    <n v="5"/>
  </r>
  <r>
    <x v="3173"/>
    <s v="Rear-end Collision"/>
    <x v="0"/>
    <s v="Rain"/>
    <s v="Dry"/>
    <s v="Evening Rush"/>
    <n v="1"/>
    <s v="Moderate"/>
    <d v="2022-05-13T00:00:00"/>
    <d v="1899-12-30T04:53:00"/>
    <n v="1"/>
    <s v="Moderate"/>
    <d v="2022-05-13T00:00:00"/>
    <d v="1899-12-30T04:53:00"/>
    <d v="2022-05-13T04:53:00"/>
    <s v="May,2022"/>
    <n v="2022"/>
    <s v="Fri"/>
    <n v="4"/>
    <s v="NO"/>
    <n v="2"/>
  </r>
  <r>
    <x v="3174"/>
    <s v="Single Vehicle Accident"/>
    <x v="8"/>
    <s v="Fog"/>
    <s v="Wet"/>
    <s v="Morning Rush"/>
    <n v="1"/>
    <s v="Severe"/>
    <d v="2022-05-13T00:00:00"/>
    <d v="1899-12-30T04:54:00"/>
    <n v="1"/>
    <s v="Severe"/>
    <d v="2022-05-13T00:00:00"/>
    <d v="1899-12-30T04:54:00"/>
    <d v="2022-05-13T04:54:00"/>
    <s v="May,2022"/>
    <n v="2022"/>
    <s v="Fri"/>
    <n v="4"/>
    <s v="NO"/>
    <n v="3"/>
  </r>
  <r>
    <x v="3175"/>
    <s v="Side-impact Collision"/>
    <x v="5"/>
    <s v="Fog"/>
    <s v="Icy"/>
    <s v="Night"/>
    <n v="3"/>
    <s v="Severe"/>
    <d v="2022-05-13T00:00:00"/>
    <d v="1899-12-30T04:55:00"/>
    <n v="3"/>
    <s v="Severe"/>
    <d v="2022-05-13T00:00:00"/>
    <d v="1899-12-30T04:55:00"/>
    <d v="2022-05-13T04:55:00"/>
    <s v="May,2022"/>
    <n v="2022"/>
    <s v="Fri"/>
    <n v="4"/>
    <s v="NO"/>
    <n v="3"/>
  </r>
  <r>
    <x v="3176"/>
    <s v="Multi-vehicle Pile-up"/>
    <x v="9"/>
    <s v="Snow"/>
    <s v="Dry"/>
    <s v="Night"/>
    <n v="5"/>
    <s v="Fatal"/>
    <d v="2022-05-13T00:00:00"/>
    <d v="1899-12-30T04:56:00"/>
    <n v="5"/>
    <s v="Fatal"/>
    <d v="2022-05-13T00:00:00"/>
    <d v="1899-12-30T04:56:00"/>
    <d v="2022-05-13T04:56:00"/>
    <s v="May,2022"/>
    <n v="2022"/>
    <s v="Fri"/>
    <n v="4"/>
    <s v="NO"/>
    <n v="5"/>
  </r>
  <r>
    <x v="3177"/>
    <s v="Side-impact Collision"/>
    <x v="4"/>
    <s v="Clear"/>
    <s v="Snow-covered"/>
    <s v="Night"/>
    <n v="4"/>
    <s v="Severe"/>
    <d v="2022-05-13T00:00:00"/>
    <d v="1899-12-30T04:57:00"/>
    <n v="4"/>
    <s v="Severe"/>
    <d v="2022-05-13T00:00:00"/>
    <d v="1899-12-30T04:57:00"/>
    <d v="2022-05-13T04:57:00"/>
    <s v="May,2022"/>
    <n v="2022"/>
    <s v="Fri"/>
    <n v="4"/>
    <s v="NO"/>
    <n v="3"/>
  </r>
  <r>
    <x v="3178"/>
    <s v="Rear-end Collision"/>
    <x v="0"/>
    <s v="Snow"/>
    <s v="Icy"/>
    <s v="Evening Rush"/>
    <n v="1"/>
    <s v="Fatal"/>
    <d v="2022-05-13T00:00:00"/>
    <d v="1899-12-30T04:58:00"/>
    <n v="1"/>
    <s v="Fatal"/>
    <d v="2022-05-13T00:00:00"/>
    <d v="1899-12-30T04:58:00"/>
    <d v="2022-05-13T04:58:00"/>
    <s v="May,2022"/>
    <n v="2022"/>
    <s v="Fri"/>
    <n v="4"/>
    <s v="NO"/>
    <n v="5"/>
  </r>
  <r>
    <x v="3179"/>
    <s v="Multi-vehicle Pile-up"/>
    <x v="5"/>
    <s v="Snow"/>
    <s v="Icy"/>
    <s v="Midday"/>
    <n v="1"/>
    <s v="Moderate"/>
    <d v="2022-05-13T00:00:00"/>
    <d v="1899-12-30T04:59:00"/>
    <n v="1"/>
    <s v="Moderate"/>
    <d v="2022-05-13T00:00:00"/>
    <d v="1899-12-30T04:59:00"/>
    <d v="2022-05-13T04:59:00"/>
    <s v="May,2022"/>
    <n v="2022"/>
    <s v="Fri"/>
    <n v="4"/>
    <s v="NO"/>
    <n v="2"/>
  </r>
  <r>
    <x v="3180"/>
    <s v="Side-impact Collision"/>
    <x v="3"/>
    <s v="Snow"/>
    <s v="Snow-covered"/>
    <s v="Evening Rush"/>
    <n v="3"/>
    <s v="Minor"/>
    <d v="2022-05-13T00:00:00"/>
    <d v="1899-12-30T05:00:00"/>
    <n v="3"/>
    <s v="Minor"/>
    <d v="2022-05-13T00:00:00"/>
    <d v="1899-12-30T05:00:00"/>
    <d v="2022-05-13T05:00:00"/>
    <s v="May,2022"/>
    <n v="2022"/>
    <s v="Fri"/>
    <n v="5"/>
    <s v="NO"/>
    <n v="1"/>
  </r>
  <r>
    <x v="3181"/>
    <s v="Rear-end Collision"/>
    <x v="2"/>
    <s v="Windy"/>
    <s v="Wet"/>
    <s v="Evening Rush"/>
    <n v="1"/>
    <s v="Minor"/>
    <d v="2022-05-13T00:00:00"/>
    <d v="1899-12-30T05:01:00"/>
    <n v="1"/>
    <s v="Minor"/>
    <d v="2022-05-13T00:00:00"/>
    <d v="1899-12-30T05:01:00"/>
    <d v="2022-05-13T05:01:00"/>
    <s v="May,2022"/>
    <n v="2022"/>
    <s v="Fri"/>
    <n v="5"/>
    <s v="NO"/>
    <n v="1"/>
  </r>
  <r>
    <x v="3182"/>
    <s v="Side-impact Collision"/>
    <x v="1"/>
    <s v="Rain"/>
    <s v="Dry"/>
    <s v="Night"/>
    <n v="1"/>
    <s v="Moderate"/>
    <d v="2022-05-13T00:00:00"/>
    <d v="1899-12-30T05:02:00"/>
    <n v="1"/>
    <s v="Moderate"/>
    <d v="2022-05-13T00:00:00"/>
    <d v="1899-12-30T05:02:00"/>
    <d v="2022-05-13T05:02:00"/>
    <s v="May,2022"/>
    <n v="2022"/>
    <s v="Fri"/>
    <n v="5"/>
    <s v="NO"/>
    <n v="2"/>
  </r>
  <r>
    <x v="3183"/>
    <s v="Pedestrian Involved"/>
    <x v="0"/>
    <s v="Windy"/>
    <s v="Dry"/>
    <s v="Morning Rush"/>
    <n v="5"/>
    <s v="Minor"/>
    <d v="2022-05-13T00:00:00"/>
    <d v="1899-12-30T05:03:00"/>
    <n v="5"/>
    <s v="Minor"/>
    <d v="2022-05-13T00:00:00"/>
    <d v="1899-12-30T05:03:00"/>
    <d v="2022-05-13T05:03:00"/>
    <s v="May,2022"/>
    <n v="2022"/>
    <s v="Fri"/>
    <n v="5"/>
    <s v="NO"/>
    <n v="1"/>
  </r>
  <r>
    <x v="3184"/>
    <s v="Single Vehicle Accident"/>
    <x v="0"/>
    <s v="Windy"/>
    <s v="Dry"/>
    <s v="Evening Rush"/>
    <n v="2"/>
    <s v="Moderate"/>
    <d v="2022-05-13T00:00:00"/>
    <d v="1899-12-30T05:04:00"/>
    <n v="2"/>
    <s v="Moderate"/>
    <d v="2022-05-13T00:00:00"/>
    <d v="1899-12-30T05:04:00"/>
    <d v="2022-05-13T05:04:00"/>
    <s v="May,2022"/>
    <n v="2022"/>
    <s v="Fri"/>
    <n v="5"/>
    <s v="NO"/>
    <n v="2"/>
  </r>
  <r>
    <x v="3185"/>
    <s v="Head-on Collision"/>
    <x v="5"/>
    <s v="Windy"/>
    <s v="Icy"/>
    <s v="Midday"/>
    <n v="3"/>
    <s v="Minor"/>
    <d v="2022-05-13T00:00:00"/>
    <d v="1899-12-30T05:05:00"/>
    <n v="3"/>
    <s v="Minor"/>
    <d v="2022-05-13T00:00:00"/>
    <d v="1899-12-30T05:05:00"/>
    <d v="2022-05-13T05:05:00"/>
    <s v="May,2022"/>
    <n v="2022"/>
    <s v="Fri"/>
    <n v="5"/>
    <s v="NO"/>
    <n v="1"/>
  </r>
  <r>
    <x v="3186"/>
    <s v="Rear-end Collision"/>
    <x v="0"/>
    <s v="Fog"/>
    <s v="Wet"/>
    <s v="Midday"/>
    <n v="3"/>
    <s v="Fatal"/>
    <d v="2022-05-13T00:00:00"/>
    <d v="1899-12-30T05:06:00"/>
    <n v="3"/>
    <s v="Fatal"/>
    <d v="2022-05-13T00:00:00"/>
    <d v="1899-12-30T05:06:00"/>
    <d v="2022-05-13T05:06:00"/>
    <s v="May,2022"/>
    <n v="2022"/>
    <s v="Fri"/>
    <n v="5"/>
    <s v="NO"/>
    <n v="5"/>
  </r>
  <r>
    <x v="3187"/>
    <s v="Pedestrian Involved"/>
    <x v="9"/>
    <s v="Rain"/>
    <s v="Wet"/>
    <s v="Night"/>
    <n v="5"/>
    <s v="Moderate"/>
    <d v="2022-05-13T00:00:00"/>
    <d v="1899-12-30T05:07:00"/>
    <n v="5"/>
    <s v="Moderate"/>
    <d v="2022-05-13T00:00:00"/>
    <d v="1899-12-30T05:07:00"/>
    <d v="2022-05-13T05:07:00"/>
    <s v="May,2022"/>
    <n v="2022"/>
    <s v="Fri"/>
    <n v="5"/>
    <s v="NO"/>
    <n v="2"/>
  </r>
  <r>
    <x v="3188"/>
    <s v="Multi-vehicle Pile-up"/>
    <x v="2"/>
    <s v="Fog"/>
    <s v="Wet"/>
    <s v="Night"/>
    <n v="2"/>
    <s v="Fatal"/>
    <d v="2022-05-13T00:00:00"/>
    <d v="1899-12-30T05:08:00"/>
    <n v="2"/>
    <s v="Fatal"/>
    <d v="2022-05-13T00:00:00"/>
    <d v="1899-12-30T05:08:00"/>
    <d v="2022-05-13T05:08:00"/>
    <s v="May,2022"/>
    <n v="2022"/>
    <s v="Fri"/>
    <n v="5"/>
    <s v="NO"/>
    <n v="5"/>
  </r>
  <r>
    <x v="3189"/>
    <s v="Multi-vehicle Pile-up"/>
    <x v="5"/>
    <s v="Windy"/>
    <s v="Wet"/>
    <s v="Midday"/>
    <n v="5"/>
    <s v="Minor"/>
    <d v="2022-05-13T00:00:00"/>
    <d v="1899-12-30T05:09:00"/>
    <n v="5"/>
    <s v="Minor"/>
    <d v="2022-05-13T00:00:00"/>
    <d v="1899-12-30T05:09:00"/>
    <d v="2022-05-13T05:09:00"/>
    <s v="May,2022"/>
    <n v="2022"/>
    <s v="Fri"/>
    <n v="5"/>
    <s v="NO"/>
    <n v="1"/>
  </r>
  <r>
    <x v="3190"/>
    <s v="Pedestrian Involved"/>
    <x v="2"/>
    <s v="Windy"/>
    <s v="Dry"/>
    <s v="Evening Rush"/>
    <n v="4"/>
    <s v="Fatal"/>
    <d v="2022-05-13T00:00:00"/>
    <d v="1899-12-30T05:10:00"/>
    <n v="4"/>
    <s v="Fatal"/>
    <d v="2022-05-13T00:00:00"/>
    <d v="1899-12-30T05:10:00"/>
    <d v="2022-05-13T05:10:00"/>
    <s v="May,2022"/>
    <n v="2022"/>
    <s v="Fri"/>
    <n v="5"/>
    <s v="NO"/>
    <n v="5"/>
  </r>
  <r>
    <x v="3191"/>
    <s v="Single Vehicle Accident"/>
    <x v="4"/>
    <s v="Fog"/>
    <s v="Wet"/>
    <s v="Night"/>
    <n v="5"/>
    <s v="Fatal"/>
    <d v="2022-05-13T00:00:00"/>
    <d v="1899-12-30T05:11:00"/>
    <n v="5"/>
    <s v="Fatal"/>
    <d v="2022-05-13T00:00:00"/>
    <d v="1899-12-30T05:11:00"/>
    <d v="2022-05-13T05:11:00"/>
    <s v="May,2022"/>
    <n v="2022"/>
    <s v="Fri"/>
    <n v="5"/>
    <s v="NO"/>
    <n v="5"/>
  </r>
  <r>
    <x v="3192"/>
    <s v="Multi-vehicle Pile-up"/>
    <x v="6"/>
    <s v="Windy"/>
    <s v="Wet"/>
    <s v="Morning Rush"/>
    <n v="4"/>
    <s v="Minor"/>
    <d v="2022-05-14T00:00:00"/>
    <d v="1899-12-30T05:12:00"/>
    <n v="4"/>
    <s v="Minor"/>
    <d v="2022-05-14T00:00:00"/>
    <d v="1899-12-30T05:12:00"/>
    <d v="2022-05-14T05:12:00"/>
    <s v="May,2022"/>
    <n v="2022"/>
    <s v="Sat"/>
    <n v="5"/>
    <s v="NO"/>
    <n v="1"/>
  </r>
  <r>
    <x v="3193"/>
    <s v="Single Vehicle Accident"/>
    <x v="1"/>
    <s v="Windy"/>
    <s v="Wet"/>
    <s v="Morning Rush"/>
    <n v="3"/>
    <s v="Severe"/>
    <d v="2022-05-14T00:00:00"/>
    <d v="1899-12-30T05:13:00"/>
    <n v="3"/>
    <s v="Severe"/>
    <d v="2022-05-14T00:00:00"/>
    <d v="1899-12-30T05:13:00"/>
    <d v="2022-05-14T05:13:00"/>
    <s v="May,2022"/>
    <n v="2022"/>
    <s v="Sat"/>
    <n v="5"/>
    <s v="NO"/>
    <n v="3"/>
  </r>
  <r>
    <x v="3194"/>
    <s v="Rear-end Collision"/>
    <x v="7"/>
    <s v="Snow"/>
    <s v="Wet"/>
    <s v="Morning Rush"/>
    <n v="4"/>
    <s v="Severe"/>
    <d v="2022-05-14T00:00:00"/>
    <d v="1899-12-30T05:14:00"/>
    <n v="4"/>
    <s v="Severe"/>
    <d v="2022-05-14T00:00:00"/>
    <d v="1899-12-30T05:14:00"/>
    <d v="2022-05-14T05:14:00"/>
    <s v="May,2022"/>
    <n v="2022"/>
    <s v="Sat"/>
    <n v="5"/>
    <s v="NO"/>
    <n v="3"/>
  </r>
  <r>
    <x v="3195"/>
    <s v="Rear-end Collision"/>
    <x v="9"/>
    <s v="Clear"/>
    <s v="Wet"/>
    <s v="Evening Rush"/>
    <n v="1"/>
    <s v="Severe"/>
    <d v="2022-05-14T00:00:00"/>
    <d v="1899-12-30T05:15:00"/>
    <n v="1"/>
    <s v="Severe"/>
    <d v="2022-05-14T00:00:00"/>
    <d v="1899-12-30T05:15:00"/>
    <d v="2022-05-14T05:15:00"/>
    <s v="May,2022"/>
    <n v="2022"/>
    <s v="Sat"/>
    <n v="5"/>
    <s v="NO"/>
    <n v="3"/>
  </r>
  <r>
    <x v="3196"/>
    <s v="Pedestrian Involved"/>
    <x v="5"/>
    <s v="Clear"/>
    <s v="Icy"/>
    <s v="Midday"/>
    <n v="2"/>
    <s v="Severe"/>
    <d v="2022-05-14T00:00:00"/>
    <d v="1899-12-30T05:16:00"/>
    <n v="2"/>
    <s v="Severe"/>
    <d v="2022-05-14T00:00:00"/>
    <d v="1899-12-30T05:16:00"/>
    <d v="2022-05-14T05:16:00"/>
    <s v="May,2022"/>
    <n v="2022"/>
    <s v="Sat"/>
    <n v="5"/>
    <s v="NO"/>
    <n v="3"/>
  </r>
  <r>
    <x v="3197"/>
    <s v="Pedestrian Involved"/>
    <x v="9"/>
    <s v="Clear"/>
    <s v="Snow-covered"/>
    <s v="Morning Rush"/>
    <n v="1"/>
    <s v="Fatal"/>
    <d v="2022-05-14T00:00:00"/>
    <d v="1899-12-30T05:17:00"/>
    <n v="1"/>
    <s v="Fatal"/>
    <d v="2022-05-14T00:00:00"/>
    <d v="1899-12-30T05:17:00"/>
    <d v="2022-05-14T05:17:00"/>
    <s v="May,2022"/>
    <n v="2022"/>
    <s v="Sat"/>
    <n v="5"/>
    <s v="NO"/>
    <n v="5"/>
  </r>
  <r>
    <x v="3198"/>
    <s v="Single Vehicle Accident"/>
    <x v="0"/>
    <s v="Rain"/>
    <s v="Dry"/>
    <s v="Evening Rush"/>
    <n v="2"/>
    <s v="Fatal"/>
    <d v="2022-05-14T00:00:00"/>
    <d v="1899-12-30T05:18:00"/>
    <n v="2"/>
    <s v="Fatal"/>
    <d v="2022-05-14T00:00:00"/>
    <d v="1899-12-30T05:18:00"/>
    <d v="2022-05-14T05:18:00"/>
    <s v="May,2022"/>
    <n v="2022"/>
    <s v="Sat"/>
    <n v="5"/>
    <s v="NO"/>
    <n v="5"/>
  </r>
  <r>
    <x v="3199"/>
    <s v="Rear-end Collision"/>
    <x v="5"/>
    <s v="Rain"/>
    <s v="Snow-covered"/>
    <s v="Night"/>
    <n v="5"/>
    <s v="Moderate"/>
    <d v="2022-05-14T00:00:00"/>
    <d v="1899-12-30T05:19:00"/>
    <n v="5"/>
    <s v="Moderate"/>
    <d v="2022-05-14T00:00:00"/>
    <d v="1899-12-30T05:19:00"/>
    <d v="2022-05-14T05:19:00"/>
    <s v="May,2022"/>
    <n v="2022"/>
    <s v="Sat"/>
    <n v="5"/>
    <s v="NO"/>
    <n v="2"/>
  </r>
  <r>
    <x v="3200"/>
    <s v="Rear-end Collision"/>
    <x v="1"/>
    <s v="Clear"/>
    <s v="Wet"/>
    <s v="Midday"/>
    <n v="2"/>
    <s v="Severe"/>
    <d v="2022-05-14T00:00:00"/>
    <d v="1899-12-30T05:20:00"/>
    <n v="2"/>
    <s v="Severe"/>
    <d v="2022-05-14T00:00:00"/>
    <d v="1899-12-30T05:20:00"/>
    <d v="2022-05-14T05:20:00"/>
    <s v="May,2022"/>
    <n v="2022"/>
    <s v="Sat"/>
    <n v="5"/>
    <s v="NO"/>
    <n v="3"/>
  </r>
  <r>
    <x v="3201"/>
    <s v="Pedestrian Involved"/>
    <x v="2"/>
    <s v="Clear"/>
    <s v="Wet"/>
    <s v="Evening Rush"/>
    <n v="1"/>
    <s v="Fatal"/>
    <d v="2022-05-14T00:00:00"/>
    <d v="1899-12-30T05:21:00"/>
    <n v="1"/>
    <s v="Fatal"/>
    <d v="2022-05-14T00:00:00"/>
    <d v="1899-12-30T05:21:00"/>
    <d v="2022-05-14T05:21:00"/>
    <s v="May,2022"/>
    <n v="2022"/>
    <s v="Sat"/>
    <n v="5"/>
    <s v="NO"/>
    <n v="5"/>
  </r>
  <r>
    <x v="3202"/>
    <s v="Multi-vehicle Pile-up"/>
    <x v="2"/>
    <s v="Snow"/>
    <s v="Dry"/>
    <s v="Night"/>
    <n v="1"/>
    <s v="Severe"/>
    <d v="2022-05-14T00:00:00"/>
    <d v="1899-12-30T05:22:00"/>
    <n v="1"/>
    <s v="Severe"/>
    <d v="2022-05-14T00:00:00"/>
    <d v="1899-12-30T05:22:00"/>
    <d v="2022-05-14T05:22:00"/>
    <s v="May,2022"/>
    <n v="2022"/>
    <s v="Sat"/>
    <n v="5"/>
    <s v="NO"/>
    <n v="3"/>
  </r>
  <r>
    <x v="3203"/>
    <s v="Head-on Collision"/>
    <x v="0"/>
    <s v="Snow"/>
    <s v="Dry"/>
    <s v="Midday"/>
    <n v="1"/>
    <s v="Severe"/>
    <d v="2022-05-14T00:00:00"/>
    <d v="1899-12-30T05:23:00"/>
    <n v="1"/>
    <s v="Severe"/>
    <d v="2022-05-14T00:00:00"/>
    <d v="1899-12-30T05:23:00"/>
    <d v="2022-05-14T05:23:00"/>
    <s v="May,2022"/>
    <n v="2022"/>
    <s v="Sat"/>
    <n v="5"/>
    <s v="NO"/>
    <n v="3"/>
  </r>
  <r>
    <x v="3204"/>
    <s v="Pedestrian Involved"/>
    <x v="4"/>
    <s v="Fog"/>
    <s v="Wet"/>
    <s v="Evening Rush"/>
    <n v="2"/>
    <s v="Minor"/>
    <d v="2022-05-14T00:00:00"/>
    <d v="1899-12-30T05:24:00"/>
    <n v="2"/>
    <s v="Minor"/>
    <d v="2022-05-14T00:00:00"/>
    <d v="1899-12-30T05:24:00"/>
    <d v="2022-05-14T05:24:00"/>
    <s v="May,2022"/>
    <n v="2022"/>
    <s v="Sat"/>
    <n v="5"/>
    <s v="NO"/>
    <n v="1"/>
  </r>
  <r>
    <x v="3205"/>
    <s v="Head-on Collision"/>
    <x v="9"/>
    <s v="Rain"/>
    <s v="Icy"/>
    <s v="Midday"/>
    <n v="3"/>
    <s v="Minor"/>
    <d v="2022-05-14T00:00:00"/>
    <d v="1899-12-30T05:25:00"/>
    <n v="3"/>
    <s v="Minor"/>
    <d v="2022-05-14T00:00:00"/>
    <d v="1899-12-30T05:25:00"/>
    <d v="2022-05-14T05:25:00"/>
    <s v="May,2022"/>
    <n v="2022"/>
    <s v="Sat"/>
    <n v="5"/>
    <s v="NO"/>
    <n v="1"/>
  </r>
  <r>
    <x v="3206"/>
    <s v="Rear-end Collision"/>
    <x v="4"/>
    <s v="Rain"/>
    <s v="Icy"/>
    <s v="Evening Rush"/>
    <n v="1"/>
    <s v="Moderate"/>
    <d v="2022-05-14T00:00:00"/>
    <d v="1899-12-30T05:26:00"/>
    <n v="1"/>
    <s v="Moderate"/>
    <d v="2022-05-14T00:00:00"/>
    <d v="1899-12-30T05:26:00"/>
    <d v="2022-05-14T05:26:00"/>
    <s v="May,2022"/>
    <n v="2022"/>
    <s v="Sat"/>
    <n v="5"/>
    <s v="NO"/>
    <n v="2"/>
  </r>
  <r>
    <x v="3207"/>
    <s v="Pedestrian Involved"/>
    <x v="8"/>
    <s v="Clear"/>
    <s v="Snow-covered"/>
    <s v="Night"/>
    <n v="1"/>
    <s v="Moderate"/>
    <d v="2022-05-14T00:00:00"/>
    <d v="1899-12-30T05:27:00"/>
    <n v="1"/>
    <s v="Moderate"/>
    <d v="2022-05-14T00:00:00"/>
    <d v="1899-12-30T05:27:00"/>
    <d v="2022-05-14T05:27:00"/>
    <s v="May,2022"/>
    <n v="2022"/>
    <s v="Sat"/>
    <n v="5"/>
    <s v="NO"/>
    <n v="2"/>
  </r>
  <r>
    <x v="3208"/>
    <s v="Multi-vehicle Pile-up"/>
    <x v="5"/>
    <s v="Rain"/>
    <s v="Wet"/>
    <s v="Morning Rush"/>
    <n v="5"/>
    <s v="Severe"/>
    <d v="2022-05-14T00:00:00"/>
    <d v="1899-12-30T05:28:00"/>
    <n v="5"/>
    <s v="Severe"/>
    <d v="2022-05-14T00:00:00"/>
    <d v="1899-12-30T05:28:00"/>
    <d v="2022-05-14T05:28:00"/>
    <s v="May,2022"/>
    <n v="2022"/>
    <s v="Sat"/>
    <n v="5"/>
    <s v="NO"/>
    <n v="3"/>
  </r>
  <r>
    <x v="3209"/>
    <s v="Multi-vehicle Pile-up"/>
    <x v="8"/>
    <s v="Snow"/>
    <s v="Dry"/>
    <s v="Night"/>
    <n v="4"/>
    <s v="Moderate"/>
    <d v="2022-05-14T00:00:00"/>
    <d v="1899-12-30T05:29:00"/>
    <n v="4"/>
    <s v="Moderate"/>
    <d v="2022-05-14T00:00:00"/>
    <d v="1899-12-30T05:29:00"/>
    <d v="2022-05-14T05:29:00"/>
    <s v="May,2022"/>
    <n v="2022"/>
    <s v="Sat"/>
    <n v="5"/>
    <s v="NO"/>
    <n v="2"/>
  </r>
  <r>
    <x v="3210"/>
    <s v="Single Vehicle Accident"/>
    <x v="9"/>
    <s v="Snow"/>
    <s v="Wet"/>
    <s v="Night"/>
    <n v="1"/>
    <s v="Minor"/>
    <d v="2022-05-14T00:00:00"/>
    <d v="1899-12-30T05:30:00"/>
    <n v="1"/>
    <s v="Minor"/>
    <d v="2022-05-14T00:00:00"/>
    <d v="1899-12-30T05:30:00"/>
    <d v="2022-05-14T05:30:00"/>
    <s v="May,2022"/>
    <n v="2022"/>
    <s v="Sat"/>
    <n v="5"/>
    <s v="NO"/>
    <n v="1"/>
  </r>
  <r>
    <x v="3211"/>
    <s v="Side-impact Collision"/>
    <x v="0"/>
    <s v="Clear"/>
    <s v="Snow-covered"/>
    <s v="Midday"/>
    <n v="4"/>
    <s v="Moderate"/>
    <d v="2022-05-14T00:00:00"/>
    <d v="1899-12-30T05:31:00"/>
    <n v="4"/>
    <s v="Moderate"/>
    <d v="2022-05-14T00:00:00"/>
    <d v="1899-12-30T05:31:00"/>
    <d v="2022-05-14T05:31:00"/>
    <s v="May,2022"/>
    <n v="2022"/>
    <s v="Sat"/>
    <n v="5"/>
    <s v="NO"/>
    <n v="2"/>
  </r>
  <r>
    <x v="3212"/>
    <s v="Rear-end Collision"/>
    <x v="6"/>
    <s v="Clear"/>
    <s v="Snow-covered"/>
    <s v="Midday"/>
    <n v="3"/>
    <s v="Fatal"/>
    <d v="2022-05-14T00:00:00"/>
    <d v="1899-12-30T05:32:00"/>
    <n v="3"/>
    <s v="Fatal"/>
    <d v="2022-05-14T00:00:00"/>
    <d v="1899-12-30T05:32:00"/>
    <d v="2022-05-14T05:32:00"/>
    <s v="May,2022"/>
    <n v="2022"/>
    <s v="Sat"/>
    <n v="5"/>
    <s v="NO"/>
    <n v="5"/>
  </r>
  <r>
    <x v="3213"/>
    <s v="Rear-end Collision"/>
    <x v="9"/>
    <s v="Windy"/>
    <s v="Dry"/>
    <s v="Evening Rush"/>
    <n v="2"/>
    <s v="Fatal"/>
    <d v="2022-05-14T00:00:00"/>
    <d v="1899-12-30T05:33:00"/>
    <n v="2"/>
    <s v="Fatal"/>
    <d v="2022-05-14T00:00:00"/>
    <d v="1899-12-30T05:33:00"/>
    <d v="2022-05-14T05:33:00"/>
    <s v="May,2022"/>
    <n v="2022"/>
    <s v="Sat"/>
    <n v="5"/>
    <s v="NO"/>
    <n v="5"/>
  </r>
  <r>
    <x v="3214"/>
    <s v="Pedestrian Involved"/>
    <x v="1"/>
    <s v="Fog"/>
    <s v="Wet"/>
    <s v="Morning Rush"/>
    <n v="5"/>
    <s v="Minor"/>
    <d v="2022-05-14T00:00:00"/>
    <d v="1899-12-30T05:34:00"/>
    <n v="5"/>
    <s v="Minor"/>
    <d v="2022-05-14T00:00:00"/>
    <d v="1899-12-30T05:34:00"/>
    <d v="2022-05-14T05:34:00"/>
    <s v="May,2022"/>
    <n v="2022"/>
    <s v="Sat"/>
    <n v="5"/>
    <s v="NO"/>
    <n v="1"/>
  </r>
  <r>
    <x v="3215"/>
    <s v="Side-impact Collision"/>
    <x v="5"/>
    <s v="Clear"/>
    <s v="Icy"/>
    <s v="Midday"/>
    <n v="1"/>
    <s v="Severe"/>
    <d v="2022-05-14T00:00:00"/>
    <d v="1899-12-30T05:35:00"/>
    <n v="1"/>
    <s v="Severe"/>
    <d v="2022-05-14T00:00:00"/>
    <d v="1899-12-30T05:35:00"/>
    <d v="2022-05-14T05:35:00"/>
    <s v="May,2022"/>
    <n v="2022"/>
    <s v="Sat"/>
    <n v="5"/>
    <s v="NO"/>
    <n v="3"/>
  </r>
  <r>
    <x v="3216"/>
    <s v="Side-impact Collision"/>
    <x v="2"/>
    <s v="Clear"/>
    <s v="Dry"/>
    <s v="Night"/>
    <n v="4"/>
    <s v="Severe"/>
    <d v="2022-05-15T00:00:00"/>
    <d v="1899-12-30T05:36:00"/>
    <n v="4"/>
    <s v="Severe"/>
    <d v="2022-05-15T00:00:00"/>
    <d v="1899-12-30T05:36:00"/>
    <d v="2022-05-15T05:36:00"/>
    <s v="May,2022"/>
    <n v="2022"/>
    <s v="Sun"/>
    <n v="5"/>
    <s v="NO"/>
    <n v="3"/>
  </r>
  <r>
    <x v="3217"/>
    <s v="Side-impact Collision"/>
    <x v="6"/>
    <s v="Clear"/>
    <s v="Wet"/>
    <s v="Midday"/>
    <n v="5"/>
    <s v="Fatal"/>
    <d v="2022-05-15T00:00:00"/>
    <d v="1899-12-30T05:37:00"/>
    <n v="5"/>
    <s v="Fatal"/>
    <d v="2022-05-15T00:00:00"/>
    <d v="1899-12-30T05:37:00"/>
    <d v="2022-05-15T05:37:00"/>
    <s v="May,2022"/>
    <n v="2022"/>
    <s v="Sun"/>
    <n v="5"/>
    <s v="NO"/>
    <n v="5"/>
  </r>
  <r>
    <x v="3218"/>
    <s v="Pedestrian Involved"/>
    <x v="4"/>
    <s v="Snow"/>
    <s v="Snow-covered"/>
    <s v="Night"/>
    <n v="3"/>
    <s v="Severe"/>
    <d v="2022-05-15T00:00:00"/>
    <d v="1899-12-30T05:38:00"/>
    <n v="3"/>
    <s v="Severe"/>
    <d v="2022-05-15T00:00:00"/>
    <d v="1899-12-30T05:38:00"/>
    <d v="2022-05-15T05:38:00"/>
    <s v="May,2022"/>
    <n v="2022"/>
    <s v="Sun"/>
    <n v="5"/>
    <s v="NO"/>
    <n v="3"/>
  </r>
  <r>
    <x v="3219"/>
    <s v="Pedestrian Involved"/>
    <x v="1"/>
    <s v="Fog"/>
    <s v="Dry"/>
    <s v="Night"/>
    <n v="2"/>
    <s v="Moderate"/>
    <d v="2022-05-15T00:00:00"/>
    <d v="1899-12-30T05:39:00"/>
    <n v="2"/>
    <s v="Moderate"/>
    <d v="2022-05-15T00:00:00"/>
    <d v="1899-12-30T05:39:00"/>
    <d v="2022-05-15T05:39:00"/>
    <s v="May,2022"/>
    <n v="2022"/>
    <s v="Sun"/>
    <n v="5"/>
    <s v="NO"/>
    <n v="2"/>
  </r>
  <r>
    <x v="3220"/>
    <s v="Head-on Collision"/>
    <x v="7"/>
    <s v="Windy"/>
    <s v="Dry"/>
    <s v="Morning Rush"/>
    <n v="2"/>
    <s v="Moderate"/>
    <d v="2022-05-15T00:00:00"/>
    <d v="1899-12-30T05:40:00"/>
    <n v="2"/>
    <s v="Moderate"/>
    <d v="2022-05-15T00:00:00"/>
    <d v="1899-12-30T05:40:00"/>
    <d v="2022-05-15T05:40:00"/>
    <s v="May,2022"/>
    <n v="2022"/>
    <s v="Sun"/>
    <n v="5"/>
    <s v="NO"/>
    <n v="2"/>
  </r>
  <r>
    <x v="3221"/>
    <s v="Head-on Collision"/>
    <x v="8"/>
    <s v="Clear"/>
    <s v="Wet"/>
    <s v="Night"/>
    <n v="2"/>
    <s v="Severe"/>
    <d v="2022-05-15T00:00:00"/>
    <d v="1899-12-30T05:41:00"/>
    <n v="2"/>
    <s v="Severe"/>
    <d v="2022-05-15T00:00:00"/>
    <d v="1899-12-30T05:41:00"/>
    <d v="2022-05-15T05:41:00"/>
    <s v="May,2022"/>
    <n v="2022"/>
    <s v="Sun"/>
    <n v="5"/>
    <s v="NO"/>
    <n v="3"/>
  </r>
  <r>
    <x v="3222"/>
    <s v="Head-on Collision"/>
    <x v="3"/>
    <s v="Rain"/>
    <s v="Wet"/>
    <s v="Night"/>
    <n v="2"/>
    <s v="Fatal"/>
    <d v="2022-05-15T00:00:00"/>
    <d v="1899-12-30T05:42:00"/>
    <n v="2"/>
    <s v="Fatal"/>
    <d v="2022-05-15T00:00:00"/>
    <d v="1899-12-30T05:42:00"/>
    <d v="2022-05-15T05:42:00"/>
    <s v="May,2022"/>
    <n v="2022"/>
    <s v="Sun"/>
    <n v="5"/>
    <s v="NO"/>
    <n v="5"/>
  </r>
  <r>
    <x v="3223"/>
    <s v="Single Vehicle Accident"/>
    <x v="9"/>
    <s v="Fog"/>
    <s v="Dry"/>
    <s v="Night"/>
    <n v="2"/>
    <s v="Minor"/>
    <d v="2022-05-15T00:00:00"/>
    <d v="1899-12-30T05:43:00"/>
    <n v="2"/>
    <s v="Minor"/>
    <d v="2022-05-15T00:00:00"/>
    <d v="1899-12-30T05:43:00"/>
    <d v="2022-05-15T05:43:00"/>
    <s v="May,2022"/>
    <n v="2022"/>
    <s v="Sun"/>
    <n v="5"/>
    <s v="NO"/>
    <n v="1"/>
  </r>
  <r>
    <x v="3224"/>
    <s v="Rear-end Collision"/>
    <x v="0"/>
    <s v="Clear"/>
    <s v="Wet"/>
    <s v="Evening Rush"/>
    <n v="4"/>
    <s v="Severe"/>
    <d v="2022-05-15T00:00:00"/>
    <d v="1899-12-30T05:44:00"/>
    <n v="4"/>
    <s v="Severe"/>
    <d v="2022-05-15T00:00:00"/>
    <d v="1899-12-30T05:44:00"/>
    <d v="2022-05-15T05:44:00"/>
    <s v="May,2022"/>
    <n v="2022"/>
    <s v="Sun"/>
    <n v="5"/>
    <s v="NO"/>
    <n v="3"/>
  </r>
  <r>
    <x v="3225"/>
    <s v="Head-on Collision"/>
    <x v="6"/>
    <s v="Snow"/>
    <s v="Snow-covered"/>
    <s v="Night"/>
    <n v="5"/>
    <s v="Moderate"/>
    <d v="2022-05-15T00:00:00"/>
    <d v="1899-12-30T05:45:00"/>
    <n v="5"/>
    <s v="Moderate"/>
    <d v="2022-05-15T00:00:00"/>
    <d v="1899-12-30T05:45:00"/>
    <d v="2022-05-15T05:45:00"/>
    <s v="May,2022"/>
    <n v="2022"/>
    <s v="Sun"/>
    <n v="5"/>
    <s v="NO"/>
    <n v="2"/>
  </r>
  <r>
    <x v="3226"/>
    <s v="Single Vehicle Accident"/>
    <x v="0"/>
    <s v="Snow"/>
    <s v="Dry"/>
    <s v="Midday"/>
    <n v="2"/>
    <s v="Minor"/>
    <d v="2022-05-15T00:00:00"/>
    <d v="1899-12-30T05:46:00"/>
    <n v="2"/>
    <s v="Minor"/>
    <d v="2022-05-15T00:00:00"/>
    <d v="1899-12-30T05:46:00"/>
    <d v="2022-05-15T05:46:00"/>
    <s v="May,2022"/>
    <n v="2022"/>
    <s v="Sun"/>
    <n v="5"/>
    <s v="NO"/>
    <n v="1"/>
  </r>
  <r>
    <x v="3227"/>
    <s v="Single Vehicle Accident"/>
    <x v="1"/>
    <s v="Rain"/>
    <s v="Snow-covered"/>
    <s v="Midday"/>
    <n v="1"/>
    <s v="Moderate"/>
    <d v="2022-05-15T00:00:00"/>
    <d v="1899-12-30T05:47:00"/>
    <n v="1"/>
    <s v="Moderate"/>
    <d v="2022-05-15T00:00:00"/>
    <d v="1899-12-30T05:47:00"/>
    <d v="2022-05-15T05:47:00"/>
    <s v="May,2022"/>
    <n v="2022"/>
    <s v="Sun"/>
    <n v="5"/>
    <s v="NO"/>
    <n v="2"/>
  </r>
  <r>
    <x v="3228"/>
    <s v="Pedestrian Involved"/>
    <x v="8"/>
    <s v="Windy"/>
    <s v="Wet"/>
    <s v="Evening Rush"/>
    <n v="5"/>
    <s v="Minor"/>
    <d v="2022-05-15T00:00:00"/>
    <d v="1899-12-30T05:48:00"/>
    <n v="5"/>
    <s v="Minor"/>
    <d v="2022-05-15T00:00:00"/>
    <d v="1899-12-30T05:48:00"/>
    <d v="2022-05-15T05:48:00"/>
    <s v="May,2022"/>
    <n v="2022"/>
    <s v="Sun"/>
    <n v="5"/>
    <s v="NO"/>
    <n v="1"/>
  </r>
  <r>
    <x v="3229"/>
    <s v="Side-impact Collision"/>
    <x v="3"/>
    <s v="Windy"/>
    <s v="Wet"/>
    <s v="Morning Rush"/>
    <n v="1"/>
    <s v="Moderate"/>
    <d v="2022-05-15T00:00:00"/>
    <d v="1899-12-30T05:49:00"/>
    <n v="1"/>
    <s v="Moderate"/>
    <d v="2022-05-15T00:00:00"/>
    <d v="1899-12-30T05:49:00"/>
    <d v="2022-05-15T05:49:00"/>
    <s v="May,2022"/>
    <n v="2022"/>
    <s v="Sun"/>
    <n v="5"/>
    <s v="NO"/>
    <n v="2"/>
  </r>
  <r>
    <x v="3230"/>
    <s v="Multi-vehicle Pile-up"/>
    <x v="8"/>
    <s v="Rain"/>
    <s v="Icy"/>
    <s v="Night"/>
    <n v="4"/>
    <s v="Moderate"/>
    <d v="2022-05-15T00:00:00"/>
    <d v="1899-12-30T05:50:00"/>
    <n v="4"/>
    <s v="Moderate"/>
    <d v="2022-05-15T00:00:00"/>
    <d v="1899-12-30T05:50:00"/>
    <d v="2022-05-15T05:50:00"/>
    <s v="May,2022"/>
    <n v="2022"/>
    <s v="Sun"/>
    <n v="5"/>
    <s v="NO"/>
    <n v="2"/>
  </r>
  <r>
    <x v="3231"/>
    <s v="Side-impact Collision"/>
    <x v="2"/>
    <s v="Rain"/>
    <s v="Icy"/>
    <s v="Night"/>
    <n v="2"/>
    <s v="Fatal"/>
    <d v="2022-05-15T00:00:00"/>
    <d v="1899-12-30T05:51:00"/>
    <n v="2"/>
    <s v="Fatal"/>
    <d v="2022-05-15T00:00:00"/>
    <d v="1899-12-30T05:51:00"/>
    <d v="2022-05-15T05:51:00"/>
    <s v="May,2022"/>
    <n v="2022"/>
    <s v="Sun"/>
    <n v="5"/>
    <s v="NO"/>
    <n v="5"/>
  </r>
  <r>
    <x v="3232"/>
    <s v="Head-on Collision"/>
    <x v="3"/>
    <s v="Fog"/>
    <s v="Snow-covered"/>
    <s v="Night"/>
    <n v="1"/>
    <s v="Minor"/>
    <d v="2022-05-15T00:00:00"/>
    <d v="1899-12-30T05:52:00"/>
    <n v="1"/>
    <s v="Minor"/>
    <d v="2022-05-15T00:00:00"/>
    <d v="1899-12-30T05:52:00"/>
    <d v="2022-05-15T05:52:00"/>
    <s v="May,2022"/>
    <n v="2022"/>
    <s v="Sun"/>
    <n v="5"/>
    <s v="NO"/>
    <n v="1"/>
  </r>
  <r>
    <x v="3233"/>
    <s v="Multi-vehicle Pile-up"/>
    <x v="4"/>
    <s v="Snow"/>
    <s v="Wet"/>
    <s v="Evening Rush"/>
    <n v="1"/>
    <s v="Moderate"/>
    <d v="2022-05-15T00:00:00"/>
    <d v="1899-12-30T05:53:00"/>
    <n v="1"/>
    <s v="Moderate"/>
    <d v="2022-05-15T00:00:00"/>
    <d v="1899-12-30T05:53:00"/>
    <d v="2022-05-15T05:53:00"/>
    <s v="May,2022"/>
    <n v="2022"/>
    <s v="Sun"/>
    <n v="5"/>
    <s v="NO"/>
    <n v="2"/>
  </r>
  <r>
    <x v="3234"/>
    <s v="Rear-end Collision"/>
    <x v="3"/>
    <s v="Snow"/>
    <s v="Wet"/>
    <s v="Evening Rush"/>
    <n v="4"/>
    <s v="Moderate"/>
    <d v="2022-05-15T00:00:00"/>
    <d v="1899-12-30T05:54:00"/>
    <n v="4"/>
    <s v="Moderate"/>
    <d v="2022-05-15T00:00:00"/>
    <d v="1899-12-30T05:54:00"/>
    <d v="2022-05-15T05:54:00"/>
    <s v="May,2022"/>
    <n v="2022"/>
    <s v="Sun"/>
    <n v="5"/>
    <s v="NO"/>
    <n v="2"/>
  </r>
  <r>
    <x v="3235"/>
    <s v="Multi-vehicle Pile-up"/>
    <x v="1"/>
    <s v="Fog"/>
    <s v="Snow-covered"/>
    <s v="Night"/>
    <n v="2"/>
    <s v="Moderate"/>
    <d v="2022-05-15T00:00:00"/>
    <d v="1899-12-30T05:55:00"/>
    <n v="2"/>
    <s v="Moderate"/>
    <d v="2022-05-15T00:00:00"/>
    <d v="1899-12-30T05:55:00"/>
    <d v="2022-05-15T05:55:00"/>
    <s v="May,2022"/>
    <n v="2022"/>
    <s v="Sun"/>
    <n v="5"/>
    <s v="NO"/>
    <n v="2"/>
  </r>
  <r>
    <x v="3236"/>
    <s v="Multi-vehicle Pile-up"/>
    <x v="6"/>
    <s v="Rain"/>
    <s v="Snow-covered"/>
    <s v="Night"/>
    <n v="1"/>
    <s v="Minor"/>
    <d v="2022-05-15T00:00:00"/>
    <d v="1899-12-30T05:56:00"/>
    <n v="1"/>
    <s v="Minor"/>
    <d v="2022-05-15T00:00:00"/>
    <d v="1899-12-30T05:56:00"/>
    <d v="2022-05-15T05:56:00"/>
    <s v="May,2022"/>
    <n v="2022"/>
    <s v="Sun"/>
    <n v="5"/>
    <s v="NO"/>
    <n v="1"/>
  </r>
  <r>
    <x v="3237"/>
    <s v="Rear-end Collision"/>
    <x v="2"/>
    <s v="Rain"/>
    <s v="Wet"/>
    <s v="Morning Rush"/>
    <n v="2"/>
    <s v="Moderate"/>
    <d v="2022-05-15T00:00:00"/>
    <d v="1899-12-30T05:57:00"/>
    <n v="2"/>
    <s v="Moderate"/>
    <d v="2022-05-15T00:00:00"/>
    <d v="1899-12-30T05:57:00"/>
    <d v="2022-05-15T05:57:00"/>
    <s v="May,2022"/>
    <n v="2022"/>
    <s v="Sun"/>
    <n v="5"/>
    <s v="NO"/>
    <n v="2"/>
  </r>
  <r>
    <x v="3238"/>
    <s v="Rear-end Collision"/>
    <x v="9"/>
    <s v="Rain"/>
    <s v="Snow-covered"/>
    <s v="Midday"/>
    <n v="3"/>
    <s v="Fatal"/>
    <d v="2022-05-15T00:00:00"/>
    <d v="1899-12-30T05:58:00"/>
    <n v="3"/>
    <s v="Fatal"/>
    <d v="2022-05-15T00:00:00"/>
    <d v="1899-12-30T05:58:00"/>
    <d v="2022-05-15T05:58:00"/>
    <s v="May,2022"/>
    <n v="2022"/>
    <s v="Sun"/>
    <n v="5"/>
    <s v="NO"/>
    <n v="5"/>
  </r>
  <r>
    <x v="3239"/>
    <s v="Single Vehicle Accident"/>
    <x v="6"/>
    <s v="Snow"/>
    <s v="Icy"/>
    <s v="Morning Rush"/>
    <n v="2"/>
    <s v="Fatal"/>
    <d v="2022-05-15T00:00:00"/>
    <d v="1899-12-30T05:59:00"/>
    <n v="2"/>
    <s v="Fatal"/>
    <d v="2022-05-15T00:00:00"/>
    <d v="1899-12-30T05:59:00"/>
    <d v="2022-05-15T05:59:00"/>
    <s v="May,2022"/>
    <n v="2022"/>
    <s v="Sun"/>
    <n v="5"/>
    <s v="NO"/>
    <n v="5"/>
  </r>
  <r>
    <x v="3240"/>
    <s v="Single Vehicle Accident"/>
    <x v="2"/>
    <s v="Windy"/>
    <s v="Icy"/>
    <s v="Midday"/>
    <n v="4"/>
    <s v="Fatal"/>
    <d v="2022-05-16T00:00:00"/>
    <d v="1899-12-30T06:00:00"/>
    <n v="4"/>
    <s v="Fatal"/>
    <d v="2022-05-16T00:00:00"/>
    <d v="1899-12-30T06:00:00"/>
    <d v="2022-05-16T06:00:00"/>
    <s v="May,2022"/>
    <n v="2022"/>
    <s v="Mon"/>
    <n v="6"/>
    <s v="NO"/>
    <n v="5"/>
  </r>
  <r>
    <x v="3241"/>
    <s v="Single Vehicle Accident"/>
    <x v="7"/>
    <s v="Rain"/>
    <s v="Icy"/>
    <s v="Evening Rush"/>
    <n v="4"/>
    <s v="Severe"/>
    <d v="2022-05-16T00:00:00"/>
    <d v="1899-12-30T06:01:00"/>
    <n v="4"/>
    <s v="Severe"/>
    <d v="2022-05-16T00:00:00"/>
    <d v="1899-12-30T06:01:00"/>
    <d v="2022-05-16T06:01:00"/>
    <s v="May,2022"/>
    <n v="2022"/>
    <s v="Mon"/>
    <n v="6"/>
    <s v="NO"/>
    <n v="3"/>
  </r>
  <r>
    <x v="3242"/>
    <s v="Pedestrian Involved"/>
    <x v="3"/>
    <s v="Clear"/>
    <s v="Wet"/>
    <s v="Morning Rush"/>
    <n v="2"/>
    <s v="Moderate"/>
    <d v="2022-05-16T00:00:00"/>
    <d v="1899-12-30T06:02:00"/>
    <n v="2"/>
    <s v="Moderate"/>
    <d v="2022-05-16T00:00:00"/>
    <d v="1899-12-30T06:02:00"/>
    <d v="2022-05-16T06:02:00"/>
    <s v="May,2022"/>
    <n v="2022"/>
    <s v="Mon"/>
    <n v="6"/>
    <s v="NO"/>
    <n v="2"/>
  </r>
  <r>
    <x v="3243"/>
    <s v="Single Vehicle Accident"/>
    <x v="9"/>
    <s v="Windy"/>
    <s v="Dry"/>
    <s v="Morning Rush"/>
    <n v="3"/>
    <s v="Fatal"/>
    <d v="2022-05-16T00:00:00"/>
    <d v="1899-12-30T06:03:00"/>
    <n v="3"/>
    <s v="Fatal"/>
    <d v="2022-05-16T00:00:00"/>
    <d v="1899-12-30T06:03:00"/>
    <d v="2022-05-16T06:03:00"/>
    <s v="May,2022"/>
    <n v="2022"/>
    <s v="Mon"/>
    <n v="6"/>
    <s v="NO"/>
    <n v="5"/>
  </r>
  <r>
    <x v="3244"/>
    <s v="Rear-end Collision"/>
    <x v="0"/>
    <s v="Clear"/>
    <s v="Wet"/>
    <s v="Night"/>
    <n v="5"/>
    <s v="Fatal"/>
    <d v="2022-05-16T00:00:00"/>
    <d v="1899-12-30T06:04:00"/>
    <n v="5"/>
    <s v="Fatal"/>
    <d v="2022-05-16T00:00:00"/>
    <d v="1899-12-30T06:04:00"/>
    <d v="2022-05-16T06:04:00"/>
    <s v="May,2022"/>
    <n v="2022"/>
    <s v="Mon"/>
    <n v="6"/>
    <s v="NO"/>
    <n v="5"/>
  </r>
  <r>
    <x v="3245"/>
    <s v="Multi-vehicle Pile-up"/>
    <x v="8"/>
    <s v="Clear"/>
    <s v="Snow-covered"/>
    <s v="Morning Rush"/>
    <n v="4"/>
    <s v="Fatal"/>
    <d v="2022-05-16T00:00:00"/>
    <d v="1899-12-30T06:05:00"/>
    <n v="4"/>
    <s v="Fatal"/>
    <d v="2022-05-16T00:00:00"/>
    <d v="1899-12-30T06:05:00"/>
    <d v="2022-05-16T06:05:00"/>
    <s v="May,2022"/>
    <n v="2022"/>
    <s v="Mon"/>
    <n v="6"/>
    <s v="NO"/>
    <n v="5"/>
  </r>
  <r>
    <x v="3246"/>
    <s v="Rear-end Collision"/>
    <x v="8"/>
    <s v="Rain"/>
    <s v="Icy"/>
    <s v="Evening Rush"/>
    <n v="3"/>
    <s v="Moderate"/>
    <d v="2022-05-16T00:00:00"/>
    <d v="1899-12-30T06:06:00"/>
    <n v="3"/>
    <s v="Moderate"/>
    <d v="2022-05-16T00:00:00"/>
    <d v="1899-12-30T06:06:00"/>
    <d v="2022-05-16T06:06:00"/>
    <s v="May,2022"/>
    <n v="2022"/>
    <s v="Mon"/>
    <n v="6"/>
    <s v="NO"/>
    <n v="2"/>
  </r>
  <r>
    <x v="3247"/>
    <s v="Multi-vehicle Pile-up"/>
    <x v="2"/>
    <s v="Clear"/>
    <s v="Snow-covered"/>
    <s v="Night"/>
    <n v="2"/>
    <s v="Fatal"/>
    <d v="2022-05-16T00:00:00"/>
    <d v="1899-12-30T06:07:00"/>
    <n v="2"/>
    <s v="Fatal"/>
    <d v="2022-05-16T00:00:00"/>
    <d v="1899-12-30T06:07:00"/>
    <d v="2022-05-16T06:07:00"/>
    <s v="May,2022"/>
    <n v="2022"/>
    <s v="Mon"/>
    <n v="6"/>
    <s v="NO"/>
    <n v="5"/>
  </r>
  <r>
    <x v="3248"/>
    <s v="Side-impact Collision"/>
    <x v="1"/>
    <s v="Rain"/>
    <s v="Snow-covered"/>
    <s v="Evening Rush"/>
    <n v="4"/>
    <s v="Severe"/>
    <d v="2022-05-16T00:00:00"/>
    <d v="1899-12-30T06:08:00"/>
    <n v="4"/>
    <s v="Severe"/>
    <d v="2022-05-16T00:00:00"/>
    <d v="1899-12-30T06:08:00"/>
    <d v="2022-05-16T06:08:00"/>
    <s v="May,2022"/>
    <n v="2022"/>
    <s v="Mon"/>
    <n v="6"/>
    <s v="NO"/>
    <n v="3"/>
  </r>
  <r>
    <x v="3249"/>
    <s v="Rear-end Collision"/>
    <x v="0"/>
    <s v="Clear"/>
    <s v="Dry"/>
    <s v="Midday"/>
    <n v="3"/>
    <s v="Moderate"/>
    <d v="2022-05-16T00:00:00"/>
    <d v="1899-12-30T06:09:00"/>
    <n v="3"/>
    <s v="Moderate"/>
    <d v="2022-05-16T00:00:00"/>
    <d v="1899-12-30T06:09:00"/>
    <d v="2022-05-16T06:09:00"/>
    <s v="May,2022"/>
    <n v="2022"/>
    <s v="Mon"/>
    <n v="6"/>
    <s v="NO"/>
    <n v="2"/>
  </r>
  <r>
    <x v="3250"/>
    <s v="Single Vehicle Accident"/>
    <x v="7"/>
    <s v="Fog"/>
    <s v="Dry"/>
    <s v="Midday"/>
    <n v="1"/>
    <s v="Fatal"/>
    <d v="2022-05-16T00:00:00"/>
    <d v="1899-12-30T06:10:00"/>
    <n v="1"/>
    <s v="Fatal"/>
    <d v="2022-05-16T00:00:00"/>
    <d v="1899-12-30T06:10:00"/>
    <d v="2022-05-16T06:10:00"/>
    <s v="May,2022"/>
    <n v="2022"/>
    <s v="Mon"/>
    <n v="6"/>
    <s v="NO"/>
    <n v="5"/>
  </r>
  <r>
    <x v="3251"/>
    <s v="Single Vehicle Accident"/>
    <x v="5"/>
    <s v="Snow"/>
    <s v="Wet"/>
    <s v="Midday"/>
    <n v="3"/>
    <s v="Moderate"/>
    <d v="2022-05-16T00:00:00"/>
    <d v="1899-12-30T06:11:00"/>
    <n v="3"/>
    <s v="Moderate"/>
    <d v="2022-05-16T00:00:00"/>
    <d v="1899-12-30T06:11:00"/>
    <d v="2022-05-16T06:11:00"/>
    <s v="May,2022"/>
    <n v="2022"/>
    <s v="Mon"/>
    <n v="6"/>
    <s v="NO"/>
    <n v="2"/>
  </r>
  <r>
    <x v="3252"/>
    <s v="Multi-vehicle Pile-up"/>
    <x v="7"/>
    <s v="Windy"/>
    <s v="Dry"/>
    <s v="Evening Rush"/>
    <n v="4"/>
    <s v="Fatal"/>
    <d v="2022-05-16T00:00:00"/>
    <d v="1899-12-30T06:12:00"/>
    <n v="4"/>
    <s v="Fatal"/>
    <d v="2022-05-16T00:00:00"/>
    <d v="1899-12-30T06:12:00"/>
    <d v="2022-05-16T06:12:00"/>
    <s v="May,2022"/>
    <n v="2022"/>
    <s v="Mon"/>
    <n v="6"/>
    <s v="NO"/>
    <n v="5"/>
  </r>
  <r>
    <x v="3253"/>
    <s v="Head-on Collision"/>
    <x v="0"/>
    <s v="Windy"/>
    <s v="Wet"/>
    <s v="Evening Rush"/>
    <n v="1"/>
    <s v="Fatal"/>
    <d v="2022-05-16T00:00:00"/>
    <d v="1899-12-30T06:13:00"/>
    <n v="1"/>
    <s v="Fatal"/>
    <d v="2022-05-16T00:00:00"/>
    <d v="1899-12-30T06:13:00"/>
    <d v="2022-05-16T06:13:00"/>
    <s v="May,2022"/>
    <n v="2022"/>
    <s v="Mon"/>
    <n v="6"/>
    <s v="NO"/>
    <n v="5"/>
  </r>
  <r>
    <x v="3254"/>
    <s v="Pedestrian Involved"/>
    <x v="7"/>
    <s v="Clear"/>
    <s v="Dry"/>
    <s v="Midday"/>
    <n v="3"/>
    <s v="Minor"/>
    <d v="2022-05-16T00:00:00"/>
    <d v="1899-12-30T06:14:00"/>
    <n v="3"/>
    <s v="Minor"/>
    <d v="2022-05-16T00:00:00"/>
    <d v="1899-12-30T06:14:00"/>
    <d v="2022-05-16T06:14:00"/>
    <s v="May,2022"/>
    <n v="2022"/>
    <s v="Mon"/>
    <n v="6"/>
    <s v="NO"/>
    <n v="1"/>
  </r>
  <r>
    <x v="3255"/>
    <s v="Rear-end Collision"/>
    <x v="0"/>
    <s v="Fog"/>
    <s v="Snow-covered"/>
    <s v="Evening Rush"/>
    <n v="3"/>
    <s v="Moderate"/>
    <d v="2022-05-16T00:00:00"/>
    <d v="1899-12-30T06:15:00"/>
    <n v="3"/>
    <s v="Moderate"/>
    <d v="2022-05-16T00:00:00"/>
    <d v="1899-12-30T06:15:00"/>
    <d v="2022-05-16T06:15:00"/>
    <s v="May,2022"/>
    <n v="2022"/>
    <s v="Mon"/>
    <n v="6"/>
    <s v="NO"/>
    <n v="2"/>
  </r>
  <r>
    <x v="3256"/>
    <s v="Pedestrian Involved"/>
    <x v="1"/>
    <s v="Rain"/>
    <s v="Snow-covered"/>
    <s v="Morning Rush"/>
    <n v="4"/>
    <s v="Moderate"/>
    <d v="2022-05-16T00:00:00"/>
    <d v="1899-12-30T06:16:00"/>
    <n v="4"/>
    <s v="Moderate"/>
    <d v="2022-05-16T00:00:00"/>
    <d v="1899-12-30T06:16:00"/>
    <d v="2022-05-16T06:16:00"/>
    <s v="May,2022"/>
    <n v="2022"/>
    <s v="Mon"/>
    <n v="6"/>
    <s v="NO"/>
    <n v="2"/>
  </r>
  <r>
    <x v="3257"/>
    <s v="Rear-end Collision"/>
    <x v="4"/>
    <s v="Windy"/>
    <s v="Wet"/>
    <s v="Evening Rush"/>
    <n v="5"/>
    <s v="Minor"/>
    <d v="2022-05-16T00:00:00"/>
    <d v="1899-12-30T06:17:00"/>
    <n v="5"/>
    <s v="Minor"/>
    <d v="2022-05-16T00:00:00"/>
    <d v="1899-12-30T06:17:00"/>
    <d v="2022-05-16T06:17:00"/>
    <s v="May,2022"/>
    <n v="2022"/>
    <s v="Mon"/>
    <n v="6"/>
    <s v="NO"/>
    <n v="1"/>
  </r>
  <r>
    <x v="3258"/>
    <s v="Side-impact Collision"/>
    <x v="0"/>
    <s v="Snow"/>
    <s v="Dry"/>
    <s v="Night"/>
    <n v="3"/>
    <s v="Fatal"/>
    <d v="2022-05-16T00:00:00"/>
    <d v="1899-12-30T06:18:00"/>
    <n v="3"/>
    <s v="Fatal"/>
    <d v="2022-05-16T00:00:00"/>
    <d v="1899-12-30T06:18:00"/>
    <d v="2022-05-16T06:18:00"/>
    <s v="May,2022"/>
    <n v="2022"/>
    <s v="Mon"/>
    <n v="6"/>
    <s v="NO"/>
    <n v="5"/>
  </r>
  <r>
    <x v="3259"/>
    <s v="Side-impact Collision"/>
    <x v="0"/>
    <s v="Rain"/>
    <s v="Wet"/>
    <s v="Night"/>
    <n v="4"/>
    <s v="Fatal"/>
    <d v="2022-05-16T00:00:00"/>
    <d v="1899-12-30T06:19:00"/>
    <n v="4"/>
    <s v="Fatal"/>
    <d v="2022-05-16T00:00:00"/>
    <d v="1899-12-30T06:19:00"/>
    <d v="2022-05-16T06:19:00"/>
    <s v="May,2022"/>
    <n v="2022"/>
    <s v="Mon"/>
    <n v="6"/>
    <s v="NO"/>
    <n v="5"/>
  </r>
  <r>
    <x v="3260"/>
    <s v="Multi-vehicle Pile-up"/>
    <x v="4"/>
    <s v="Rain"/>
    <s v="Wet"/>
    <s v="Midday"/>
    <n v="4"/>
    <s v="Moderate"/>
    <d v="2022-05-16T00:00:00"/>
    <d v="1899-12-30T06:20:00"/>
    <n v="4"/>
    <s v="Moderate"/>
    <d v="2022-05-16T00:00:00"/>
    <d v="1899-12-30T06:20:00"/>
    <d v="2022-05-16T06:20:00"/>
    <s v="May,2022"/>
    <n v="2022"/>
    <s v="Mon"/>
    <n v="6"/>
    <s v="NO"/>
    <n v="2"/>
  </r>
  <r>
    <x v="3261"/>
    <s v="Pedestrian Involved"/>
    <x v="9"/>
    <s v="Windy"/>
    <s v="Wet"/>
    <s v="Morning Rush"/>
    <n v="3"/>
    <s v="Severe"/>
    <d v="2022-05-16T00:00:00"/>
    <d v="1899-12-30T06:21:00"/>
    <n v="3"/>
    <s v="Severe"/>
    <d v="2022-05-16T00:00:00"/>
    <d v="1899-12-30T06:21:00"/>
    <d v="2022-05-16T06:21:00"/>
    <s v="May,2022"/>
    <n v="2022"/>
    <s v="Mon"/>
    <n v="6"/>
    <s v="NO"/>
    <n v="3"/>
  </r>
  <r>
    <x v="3262"/>
    <s v="Single Vehicle Accident"/>
    <x v="2"/>
    <s v="Snow"/>
    <s v="Wet"/>
    <s v="Midday"/>
    <n v="1"/>
    <s v="Fatal"/>
    <d v="2022-05-16T00:00:00"/>
    <d v="1899-12-30T06:22:00"/>
    <n v="1"/>
    <s v="Fatal"/>
    <d v="2022-05-16T00:00:00"/>
    <d v="1899-12-30T06:22:00"/>
    <d v="2022-05-16T06:22:00"/>
    <s v="May,2022"/>
    <n v="2022"/>
    <s v="Mon"/>
    <n v="6"/>
    <s v="NO"/>
    <n v="5"/>
  </r>
  <r>
    <x v="3263"/>
    <s v="Head-on Collision"/>
    <x v="6"/>
    <s v="Windy"/>
    <s v="Dry"/>
    <s v="Morning Rush"/>
    <n v="4"/>
    <s v="Minor"/>
    <d v="2022-05-16T00:00:00"/>
    <d v="1899-12-30T06:23:00"/>
    <n v="4"/>
    <s v="Minor"/>
    <d v="2022-05-16T00:00:00"/>
    <d v="1899-12-30T06:23:00"/>
    <d v="2022-05-16T06:23:00"/>
    <s v="May,2022"/>
    <n v="2022"/>
    <s v="Mon"/>
    <n v="6"/>
    <s v="NO"/>
    <n v="1"/>
  </r>
  <r>
    <x v="3264"/>
    <s v="Rear-end Collision"/>
    <x v="3"/>
    <s v="Fog"/>
    <s v="Dry"/>
    <s v="Evening Rush"/>
    <n v="5"/>
    <s v="Minor"/>
    <d v="2022-05-17T00:00:00"/>
    <d v="1899-12-30T06:24:00"/>
    <n v="5"/>
    <s v="Minor"/>
    <d v="2022-05-17T00:00:00"/>
    <d v="1899-12-30T06:24:00"/>
    <d v="2022-05-17T06:24:00"/>
    <s v="May,2022"/>
    <n v="2022"/>
    <s v="Tue"/>
    <n v="6"/>
    <s v="NO"/>
    <n v="1"/>
  </r>
  <r>
    <x v="3265"/>
    <s v="Rear-end Collision"/>
    <x v="9"/>
    <s v="Fog"/>
    <s v="Wet"/>
    <s v="Night"/>
    <n v="4"/>
    <s v="Fatal"/>
    <d v="2022-05-17T00:00:00"/>
    <d v="1899-12-30T06:25:00"/>
    <n v="4"/>
    <s v="Fatal"/>
    <d v="2022-05-17T00:00:00"/>
    <d v="1899-12-30T06:25:00"/>
    <d v="2022-05-17T06:25:00"/>
    <s v="May,2022"/>
    <n v="2022"/>
    <s v="Tue"/>
    <n v="6"/>
    <s v="NO"/>
    <n v="5"/>
  </r>
  <r>
    <x v="3266"/>
    <s v="Multi-vehicle Pile-up"/>
    <x v="7"/>
    <s v="Windy"/>
    <s v="Dry"/>
    <s v="Evening Rush"/>
    <n v="2"/>
    <s v="Moderate"/>
    <d v="2022-05-17T00:00:00"/>
    <d v="1899-12-30T06:26:00"/>
    <n v="2"/>
    <s v="Moderate"/>
    <d v="2022-05-17T00:00:00"/>
    <d v="1899-12-30T06:26:00"/>
    <d v="2022-05-17T06:26:00"/>
    <s v="May,2022"/>
    <n v="2022"/>
    <s v="Tue"/>
    <n v="6"/>
    <s v="NO"/>
    <n v="2"/>
  </r>
  <r>
    <x v="3267"/>
    <s v="Head-on Collision"/>
    <x v="9"/>
    <s v="Windy"/>
    <s v="Icy"/>
    <s v="Evening Rush"/>
    <n v="3"/>
    <s v="Moderate"/>
    <d v="2022-05-17T00:00:00"/>
    <d v="1899-12-30T06:27:00"/>
    <n v="3"/>
    <s v="Moderate"/>
    <d v="2022-05-17T00:00:00"/>
    <d v="1899-12-30T06:27:00"/>
    <d v="2022-05-17T06:27:00"/>
    <s v="May,2022"/>
    <n v="2022"/>
    <s v="Tue"/>
    <n v="6"/>
    <s v="NO"/>
    <n v="2"/>
  </r>
  <r>
    <x v="3268"/>
    <s v="Pedestrian Involved"/>
    <x v="4"/>
    <s v="Rain"/>
    <s v="Dry"/>
    <s v="Midday"/>
    <n v="3"/>
    <s v="Moderate"/>
    <d v="2022-05-17T00:00:00"/>
    <d v="1899-12-30T06:28:00"/>
    <n v="3"/>
    <s v="Moderate"/>
    <d v="2022-05-17T00:00:00"/>
    <d v="1899-12-30T06:28:00"/>
    <d v="2022-05-17T06:28:00"/>
    <s v="May,2022"/>
    <n v="2022"/>
    <s v="Tue"/>
    <n v="6"/>
    <s v="NO"/>
    <n v="2"/>
  </r>
  <r>
    <x v="3269"/>
    <s v="Pedestrian Involved"/>
    <x v="5"/>
    <s v="Clear"/>
    <s v="Icy"/>
    <s v="Evening Rush"/>
    <n v="3"/>
    <s v="Severe"/>
    <d v="2022-05-17T00:00:00"/>
    <d v="1899-12-30T06:29:00"/>
    <n v="3"/>
    <s v="Severe"/>
    <d v="2022-05-17T00:00:00"/>
    <d v="1899-12-30T06:29:00"/>
    <d v="2022-05-17T06:29:00"/>
    <s v="May,2022"/>
    <n v="2022"/>
    <s v="Tue"/>
    <n v="6"/>
    <s v="NO"/>
    <n v="3"/>
  </r>
  <r>
    <x v="3270"/>
    <s v="Multi-vehicle Pile-up"/>
    <x v="7"/>
    <s v="Snow"/>
    <s v="Icy"/>
    <s v="Evening Rush"/>
    <n v="3"/>
    <s v="Severe"/>
    <d v="2022-05-17T00:00:00"/>
    <d v="1899-12-30T06:30:00"/>
    <n v="3"/>
    <s v="Severe"/>
    <d v="2022-05-17T00:00:00"/>
    <d v="1899-12-30T06:30:00"/>
    <d v="2022-05-17T06:30:00"/>
    <s v="May,2022"/>
    <n v="2022"/>
    <s v="Tue"/>
    <n v="6"/>
    <s v="NO"/>
    <n v="3"/>
  </r>
  <r>
    <x v="3271"/>
    <s v="Rear-end Collision"/>
    <x v="7"/>
    <s v="Snow"/>
    <s v="Icy"/>
    <s v="Midday"/>
    <n v="2"/>
    <s v="Severe"/>
    <d v="2022-05-17T00:00:00"/>
    <d v="1899-12-30T06:31:00"/>
    <n v="2"/>
    <s v="Severe"/>
    <d v="2022-05-17T00:00:00"/>
    <d v="1899-12-30T06:31:00"/>
    <d v="2022-05-17T06:31:00"/>
    <s v="May,2022"/>
    <n v="2022"/>
    <s v="Tue"/>
    <n v="6"/>
    <s v="NO"/>
    <n v="3"/>
  </r>
  <r>
    <x v="3272"/>
    <s v="Side-impact Collision"/>
    <x v="5"/>
    <s v="Snow"/>
    <s v="Wet"/>
    <s v="Morning Rush"/>
    <n v="3"/>
    <s v="Fatal"/>
    <d v="2022-05-17T00:00:00"/>
    <d v="1899-12-30T06:32:00"/>
    <n v="3"/>
    <s v="Fatal"/>
    <d v="2022-05-17T00:00:00"/>
    <d v="1899-12-30T06:32:00"/>
    <d v="2022-05-17T06:32:00"/>
    <s v="May,2022"/>
    <n v="2022"/>
    <s v="Tue"/>
    <n v="6"/>
    <s v="NO"/>
    <n v="5"/>
  </r>
  <r>
    <x v="3273"/>
    <s v="Head-on Collision"/>
    <x v="8"/>
    <s v="Clear"/>
    <s v="Wet"/>
    <s v="Night"/>
    <n v="3"/>
    <s v="Moderate"/>
    <d v="2022-05-17T00:00:00"/>
    <d v="1899-12-30T06:33:00"/>
    <n v="3"/>
    <s v="Moderate"/>
    <d v="2022-05-17T00:00:00"/>
    <d v="1899-12-30T06:33:00"/>
    <d v="2022-05-17T06:33:00"/>
    <s v="May,2022"/>
    <n v="2022"/>
    <s v="Tue"/>
    <n v="6"/>
    <s v="NO"/>
    <n v="2"/>
  </r>
  <r>
    <x v="3274"/>
    <s v="Rear-end Collision"/>
    <x v="8"/>
    <s v="Windy"/>
    <s v="Dry"/>
    <s v="Evening Rush"/>
    <n v="1"/>
    <s v="Severe"/>
    <d v="2022-05-17T00:00:00"/>
    <d v="1899-12-30T06:34:00"/>
    <n v="1"/>
    <s v="Severe"/>
    <d v="2022-05-17T00:00:00"/>
    <d v="1899-12-30T06:34:00"/>
    <d v="2022-05-17T06:34:00"/>
    <s v="May,2022"/>
    <n v="2022"/>
    <s v="Tue"/>
    <n v="6"/>
    <s v="NO"/>
    <n v="3"/>
  </r>
  <r>
    <x v="3275"/>
    <s v="Side-impact Collision"/>
    <x v="6"/>
    <s v="Clear"/>
    <s v="Snow-covered"/>
    <s v="Evening Rush"/>
    <n v="3"/>
    <s v="Fatal"/>
    <d v="2022-05-17T00:00:00"/>
    <d v="1899-12-30T06:35:00"/>
    <n v="3"/>
    <s v="Fatal"/>
    <d v="2022-05-17T00:00:00"/>
    <d v="1899-12-30T06:35:00"/>
    <d v="2022-05-17T06:35:00"/>
    <s v="May,2022"/>
    <n v="2022"/>
    <s v="Tue"/>
    <n v="6"/>
    <s v="NO"/>
    <n v="5"/>
  </r>
  <r>
    <x v="3276"/>
    <s v="Pedestrian Involved"/>
    <x v="5"/>
    <s v="Rain"/>
    <s v="Snow-covered"/>
    <s v="Morning Rush"/>
    <n v="4"/>
    <s v="Moderate"/>
    <d v="2022-05-17T00:00:00"/>
    <d v="1899-12-30T06:36:00"/>
    <n v="4"/>
    <s v="Moderate"/>
    <d v="2022-05-17T00:00:00"/>
    <d v="1899-12-30T06:36:00"/>
    <d v="2022-05-17T06:36:00"/>
    <s v="May,2022"/>
    <n v="2022"/>
    <s v="Tue"/>
    <n v="6"/>
    <s v="NO"/>
    <n v="2"/>
  </r>
  <r>
    <x v="3277"/>
    <s v="Side-impact Collision"/>
    <x v="3"/>
    <s v="Windy"/>
    <s v="Wet"/>
    <s v="Morning Rush"/>
    <n v="4"/>
    <s v="Moderate"/>
    <d v="2022-05-17T00:00:00"/>
    <d v="1899-12-30T06:37:00"/>
    <n v="4"/>
    <s v="Moderate"/>
    <d v="2022-05-17T00:00:00"/>
    <d v="1899-12-30T06:37:00"/>
    <d v="2022-05-17T06:37:00"/>
    <s v="May,2022"/>
    <n v="2022"/>
    <s v="Tue"/>
    <n v="6"/>
    <s v="NO"/>
    <n v="2"/>
  </r>
  <r>
    <x v="3278"/>
    <s v="Multi-vehicle Pile-up"/>
    <x v="4"/>
    <s v="Fog"/>
    <s v="Wet"/>
    <s v="Morning Rush"/>
    <n v="5"/>
    <s v="Moderate"/>
    <d v="2022-05-17T00:00:00"/>
    <d v="1899-12-30T06:38:00"/>
    <n v="5"/>
    <s v="Moderate"/>
    <d v="2022-05-17T00:00:00"/>
    <d v="1899-12-30T06:38:00"/>
    <d v="2022-05-17T06:38:00"/>
    <s v="May,2022"/>
    <n v="2022"/>
    <s v="Tue"/>
    <n v="6"/>
    <s v="NO"/>
    <n v="2"/>
  </r>
  <r>
    <x v="3279"/>
    <s v="Single Vehicle Accident"/>
    <x v="9"/>
    <s v="Clear"/>
    <s v="Wet"/>
    <s v="Night"/>
    <n v="5"/>
    <s v="Fatal"/>
    <d v="2022-05-17T00:00:00"/>
    <d v="1899-12-30T06:39:00"/>
    <n v="5"/>
    <s v="Fatal"/>
    <d v="2022-05-17T00:00:00"/>
    <d v="1899-12-30T06:39:00"/>
    <d v="2022-05-17T06:39:00"/>
    <s v="May,2022"/>
    <n v="2022"/>
    <s v="Tue"/>
    <n v="6"/>
    <s v="NO"/>
    <n v="5"/>
  </r>
  <r>
    <x v="3280"/>
    <s v="Rear-end Collision"/>
    <x v="2"/>
    <s v="Clear"/>
    <s v="Dry"/>
    <s v="Midday"/>
    <n v="4"/>
    <s v="Fatal"/>
    <d v="2022-05-17T00:00:00"/>
    <d v="1899-12-30T06:40:00"/>
    <n v="4"/>
    <s v="Fatal"/>
    <d v="2022-05-17T00:00:00"/>
    <d v="1899-12-30T06:40:00"/>
    <d v="2022-05-17T06:40:00"/>
    <s v="May,2022"/>
    <n v="2022"/>
    <s v="Tue"/>
    <n v="6"/>
    <s v="NO"/>
    <n v="5"/>
  </r>
  <r>
    <x v="3281"/>
    <s v="Head-on Collision"/>
    <x v="0"/>
    <s v="Snow"/>
    <s v="Wet"/>
    <s v="Morning Rush"/>
    <n v="3"/>
    <s v="Minor"/>
    <d v="2022-05-17T00:00:00"/>
    <d v="1899-12-30T06:41:00"/>
    <n v="3"/>
    <s v="Minor"/>
    <d v="2022-05-17T00:00:00"/>
    <d v="1899-12-30T06:41:00"/>
    <d v="2022-05-17T06:41:00"/>
    <s v="May,2022"/>
    <n v="2022"/>
    <s v="Tue"/>
    <n v="6"/>
    <s v="NO"/>
    <n v="1"/>
  </r>
  <r>
    <x v="3282"/>
    <s v="Side-impact Collision"/>
    <x v="6"/>
    <s v="Rain"/>
    <s v="Snow-covered"/>
    <s v="Midday"/>
    <n v="5"/>
    <s v="Minor"/>
    <d v="2022-05-17T00:00:00"/>
    <d v="1899-12-30T06:42:00"/>
    <n v="5"/>
    <s v="Minor"/>
    <d v="2022-05-17T00:00:00"/>
    <d v="1899-12-30T06:42:00"/>
    <d v="2022-05-17T06:42:00"/>
    <s v="May,2022"/>
    <n v="2022"/>
    <s v="Tue"/>
    <n v="6"/>
    <s v="NO"/>
    <n v="1"/>
  </r>
  <r>
    <x v="3283"/>
    <s v="Pedestrian Involved"/>
    <x v="8"/>
    <s v="Clear"/>
    <s v="Dry"/>
    <s v="Night"/>
    <n v="2"/>
    <s v="Severe"/>
    <d v="2022-05-17T00:00:00"/>
    <d v="1899-12-30T06:43:00"/>
    <n v="2"/>
    <s v="Severe"/>
    <d v="2022-05-17T00:00:00"/>
    <d v="1899-12-30T06:43:00"/>
    <d v="2022-05-17T06:43:00"/>
    <s v="May,2022"/>
    <n v="2022"/>
    <s v="Tue"/>
    <n v="6"/>
    <s v="NO"/>
    <n v="3"/>
  </r>
  <r>
    <x v="3284"/>
    <s v="Side-impact Collision"/>
    <x v="7"/>
    <s v="Windy"/>
    <s v="Snow-covered"/>
    <s v="Midday"/>
    <n v="3"/>
    <s v="Severe"/>
    <d v="2022-05-17T00:00:00"/>
    <d v="1899-12-30T06:44:00"/>
    <n v="3"/>
    <s v="Severe"/>
    <d v="2022-05-17T00:00:00"/>
    <d v="1899-12-30T06:44:00"/>
    <d v="2022-05-17T06:44:00"/>
    <s v="May,2022"/>
    <n v="2022"/>
    <s v="Tue"/>
    <n v="6"/>
    <s v="NO"/>
    <n v="3"/>
  </r>
  <r>
    <x v="3285"/>
    <s v="Pedestrian Involved"/>
    <x v="6"/>
    <s v="Windy"/>
    <s v="Dry"/>
    <s v="Morning Rush"/>
    <n v="5"/>
    <s v="Moderate"/>
    <d v="2022-05-17T00:00:00"/>
    <d v="1899-12-30T06:45:00"/>
    <n v="5"/>
    <s v="Moderate"/>
    <d v="2022-05-17T00:00:00"/>
    <d v="1899-12-30T06:45:00"/>
    <d v="2022-05-17T06:45:00"/>
    <s v="May,2022"/>
    <n v="2022"/>
    <s v="Tue"/>
    <n v="6"/>
    <s v="NO"/>
    <n v="2"/>
  </r>
  <r>
    <x v="3286"/>
    <s v="Single Vehicle Accident"/>
    <x v="1"/>
    <s v="Fog"/>
    <s v="Icy"/>
    <s v="Night"/>
    <n v="2"/>
    <s v="Severe"/>
    <d v="2022-05-17T00:00:00"/>
    <d v="1899-12-30T06:46:00"/>
    <n v="2"/>
    <s v="Severe"/>
    <d v="2022-05-17T00:00:00"/>
    <d v="1899-12-30T06:46:00"/>
    <d v="2022-05-17T06:46:00"/>
    <s v="May,2022"/>
    <n v="2022"/>
    <s v="Tue"/>
    <n v="6"/>
    <s v="NO"/>
    <n v="3"/>
  </r>
  <r>
    <x v="3287"/>
    <s v="Multi-vehicle Pile-up"/>
    <x v="7"/>
    <s v="Clear"/>
    <s v="Snow-covered"/>
    <s v="Midday"/>
    <n v="3"/>
    <s v="Severe"/>
    <d v="2022-05-17T00:00:00"/>
    <d v="1899-12-30T06:47:00"/>
    <n v="3"/>
    <s v="Severe"/>
    <d v="2022-05-17T00:00:00"/>
    <d v="1899-12-30T06:47:00"/>
    <d v="2022-05-17T06:47:00"/>
    <s v="May,2022"/>
    <n v="2022"/>
    <s v="Tue"/>
    <n v="6"/>
    <s v="NO"/>
    <n v="3"/>
  </r>
  <r>
    <x v="3288"/>
    <s v="Pedestrian Involved"/>
    <x v="4"/>
    <s v="Rain"/>
    <s v="Wet"/>
    <s v="Evening Rush"/>
    <n v="5"/>
    <s v="Fatal"/>
    <d v="2022-05-18T00:00:00"/>
    <d v="1899-12-30T06:48:00"/>
    <n v="5"/>
    <s v="Fatal"/>
    <d v="2022-05-18T00:00:00"/>
    <d v="1899-12-30T06:48:00"/>
    <d v="2022-05-18T06:48:00"/>
    <s v="May,2022"/>
    <n v="2022"/>
    <s v="Wed"/>
    <n v="6"/>
    <s v="NO"/>
    <n v="5"/>
  </r>
  <r>
    <x v="3289"/>
    <s v="Head-on Collision"/>
    <x v="7"/>
    <s v="Fog"/>
    <s v="Icy"/>
    <s v="Midday"/>
    <n v="2"/>
    <s v="Moderate"/>
    <d v="2022-05-18T00:00:00"/>
    <d v="1899-12-30T06:49:00"/>
    <n v="2"/>
    <s v="Moderate"/>
    <d v="2022-05-18T00:00:00"/>
    <d v="1899-12-30T06:49:00"/>
    <d v="2022-05-18T06:49:00"/>
    <s v="May,2022"/>
    <n v="2022"/>
    <s v="Wed"/>
    <n v="6"/>
    <s v="NO"/>
    <n v="2"/>
  </r>
  <r>
    <x v="3290"/>
    <s v="Single Vehicle Accident"/>
    <x v="5"/>
    <s v="Fog"/>
    <s v="Icy"/>
    <s v="Evening Rush"/>
    <n v="3"/>
    <s v="Minor"/>
    <d v="2022-05-18T00:00:00"/>
    <d v="1899-12-30T06:50:00"/>
    <n v="3"/>
    <s v="Minor"/>
    <d v="2022-05-18T00:00:00"/>
    <d v="1899-12-30T06:50:00"/>
    <d v="2022-05-18T06:50:00"/>
    <s v="May,2022"/>
    <n v="2022"/>
    <s v="Wed"/>
    <n v="6"/>
    <s v="NO"/>
    <n v="1"/>
  </r>
  <r>
    <x v="3291"/>
    <s v="Multi-vehicle Pile-up"/>
    <x v="2"/>
    <s v="Snow"/>
    <s v="Dry"/>
    <s v="Evening Rush"/>
    <n v="5"/>
    <s v="Moderate"/>
    <d v="2022-05-18T00:00:00"/>
    <d v="1899-12-30T06:51:00"/>
    <n v="5"/>
    <s v="Moderate"/>
    <d v="2022-05-18T00:00:00"/>
    <d v="1899-12-30T06:51:00"/>
    <d v="2022-05-18T06:51:00"/>
    <s v="May,2022"/>
    <n v="2022"/>
    <s v="Wed"/>
    <n v="6"/>
    <s v="NO"/>
    <n v="2"/>
  </r>
  <r>
    <x v="3292"/>
    <s v="Side-impact Collision"/>
    <x v="9"/>
    <s v="Fog"/>
    <s v="Dry"/>
    <s v="Midday"/>
    <n v="4"/>
    <s v="Fatal"/>
    <d v="2022-05-18T00:00:00"/>
    <d v="1899-12-30T06:52:00"/>
    <n v="4"/>
    <s v="Fatal"/>
    <d v="2022-05-18T00:00:00"/>
    <d v="1899-12-30T06:52:00"/>
    <d v="2022-05-18T06:52:00"/>
    <s v="May,2022"/>
    <n v="2022"/>
    <s v="Wed"/>
    <n v="6"/>
    <s v="NO"/>
    <n v="5"/>
  </r>
  <r>
    <x v="3293"/>
    <s v="Multi-vehicle Pile-up"/>
    <x v="8"/>
    <s v="Clear"/>
    <s v="Dry"/>
    <s v="Morning Rush"/>
    <n v="2"/>
    <s v="Moderate"/>
    <d v="2022-05-18T00:00:00"/>
    <d v="1899-12-30T06:53:00"/>
    <n v="2"/>
    <s v="Moderate"/>
    <d v="2022-05-18T00:00:00"/>
    <d v="1899-12-30T06:53:00"/>
    <d v="2022-05-18T06:53:00"/>
    <s v="May,2022"/>
    <n v="2022"/>
    <s v="Wed"/>
    <n v="6"/>
    <s v="NO"/>
    <n v="2"/>
  </r>
  <r>
    <x v="3294"/>
    <s v="Multi-vehicle Pile-up"/>
    <x v="5"/>
    <s v="Rain"/>
    <s v="Dry"/>
    <s v="Evening Rush"/>
    <n v="4"/>
    <s v="Moderate"/>
    <d v="2022-05-18T00:00:00"/>
    <d v="1899-12-30T06:54:00"/>
    <n v="4"/>
    <s v="Moderate"/>
    <d v="2022-05-18T00:00:00"/>
    <d v="1899-12-30T06:54:00"/>
    <d v="2022-05-18T06:54:00"/>
    <s v="May,2022"/>
    <n v="2022"/>
    <s v="Wed"/>
    <n v="6"/>
    <s v="NO"/>
    <n v="2"/>
  </r>
  <r>
    <x v="3295"/>
    <s v="Rear-end Collision"/>
    <x v="3"/>
    <s v="Fog"/>
    <s v="Dry"/>
    <s v="Night"/>
    <n v="4"/>
    <s v="Moderate"/>
    <d v="2022-05-18T00:00:00"/>
    <d v="1899-12-30T06:55:00"/>
    <n v="4"/>
    <s v="Moderate"/>
    <d v="2022-05-18T00:00:00"/>
    <d v="1899-12-30T06:55:00"/>
    <d v="2022-05-18T06:55:00"/>
    <s v="May,2022"/>
    <n v="2022"/>
    <s v="Wed"/>
    <n v="6"/>
    <s v="NO"/>
    <n v="2"/>
  </r>
  <r>
    <x v="3296"/>
    <s v="Pedestrian Involved"/>
    <x v="5"/>
    <s v="Clear"/>
    <s v="Dry"/>
    <s v="Morning Rush"/>
    <n v="2"/>
    <s v="Severe"/>
    <d v="2022-05-18T00:00:00"/>
    <d v="1899-12-30T06:56:00"/>
    <n v="2"/>
    <s v="Severe"/>
    <d v="2022-05-18T00:00:00"/>
    <d v="1899-12-30T06:56:00"/>
    <d v="2022-05-18T06:56:00"/>
    <s v="May,2022"/>
    <n v="2022"/>
    <s v="Wed"/>
    <n v="6"/>
    <s v="NO"/>
    <n v="3"/>
  </r>
  <r>
    <x v="3297"/>
    <s v="Multi-vehicle Pile-up"/>
    <x v="7"/>
    <s v="Windy"/>
    <s v="Dry"/>
    <s v="Night"/>
    <n v="4"/>
    <s v="Fatal"/>
    <d v="2022-05-18T00:00:00"/>
    <d v="1899-12-30T06:57:00"/>
    <n v="4"/>
    <s v="Fatal"/>
    <d v="2022-05-18T00:00:00"/>
    <d v="1899-12-30T06:57:00"/>
    <d v="2022-05-18T06:57:00"/>
    <s v="May,2022"/>
    <n v="2022"/>
    <s v="Wed"/>
    <n v="6"/>
    <s v="NO"/>
    <n v="5"/>
  </r>
  <r>
    <x v="3298"/>
    <s v="Head-on Collision"/>
    <x v="4"/>
    <s v="Windy"/>
    <s v="Icy"/>
    <s v="Night"/>
    <n v="4"/>
    <s v="Minor"/>
    <d v="2022-05-18T00:00:00"/>
    <d v="1899-12-30T06:58:00"/>
    <n v="4"/>
    <s v="Minor"/>
    <d v="2022-05-18T00:00:00"/>
    <d v="1899-12-30T06:58:00"/>
    <d v="2022-05-18T06:58:00"/>
    <s v="May,2022"/>
    <n v="2022"/>
    <s v="Wed"/>
    <n v="6"/>
    <s v="NO"/>
    <n v="1"/>
  </r>
  <r>
    <x v="3299"/>
    <s v="Rear-end Collision"/>
    <x v="2"/>
    <s v="Rain"/>
    <s v="Wet"/>
    <s v="Evening Rush"/>
    <n v="3"/>
    <s v="Severe"/>
    <d v="2022-05-18T00:00:00"/>
    <d v="1899-12-30T06:59:00"/>
    <n v="3"/>
    <s v="Severe"/>
    <d v="2022-05-18T00:00:00"/>
    <d v="1899-12-30T06:59:00"/>
    <d v="2022-05-18T06:59:00"/>
    <s v="May,2022"/>
    <n v="2022"/>
    <s v="Wed"/>
    <n v="6"/>
    <s v="NO"/>
    <n v="3"/>
  </r>
  <r>
    <x v="3300"/>
    <s v="Rear-end Collision"/>
    <x v="9"/>
    <s v="Windy"/>
    <s v="Dry"/>
    <s v="Morning Rush"/>
    <n v="5"/>
    <s v="Moderate"/>
    <d v="2022-05-18T00:00:00"/>
    <d v="1899-12-30T07:00:00"/>
    <n v="5"/>
    <s v="Moderate"/>
    <d v="2022-05-18T00:00:00"/>
    <d v="1899-12-30T07:00:00"/>
    <d v="2022-05-18T07:00:00"/>
    <s v="May,2022"/>
    <n v="2022"/>
    <s v="Wed"/>
    <n v="7"/>
    <s v="YES"/>
    <n v="2"/>
  </r>
  <r>
    <x v="3301"/>
    <s v="Single Vehicle Accident"/>
    <x v="1"/>
    <s v="Windy"/>
    <s v="Dry"/>
    <s v="Evening Rush"/>
    <n v="3"/>
    <s v="Severe"/>
    <d v="2022-05-18T00:00:00"/>
    <d v="1899-12-30T07:01:00"/>
    <n v="3"/>
    <s v="Severe"/>
    <d v="2022-05-18T00:00:00"/>
    <d v="1899-12-30T07:01:00"/>
    <d v="2022-05-18T07:01:00"/>
    <s v="May,2022"/>
    <n v="2022"/>
    <s v="Wed"/>
    <n v="7"/>
    <s v="YES"/>
    <n v="3"/>
  </r>
  <r>
    <x v="3302"/>
    <s v="Side-impact Collision"/>
    <x v="4"/>
    <s v="Windy"/>
    <s v="Wet"/>
    <s v="Morning Rush"/>
    <n v="2"/>
    <s v="Minor"/>
    <d v="2022-05-18T00:00:00"/>
    <d v="1899-12-30T07:02:00"/>
    <n v="2"/>
    <s v="Minor"/>
    <d v="2022-05-18T00:00:00"/>
    <d v="1899-12-30T07:02:00"/>
    <d v="2022-05-18T07:02:00"/>
    <s v="May,2022"/>
    <n v="2022"/>
    <s v="Wed"/>
    <n v="7"/>
    <s v="YES"/>
    <n v="1"/>
  </r>
  <r>
    <x v="3303"/>
    <s v="Rear-end Collision"/>
    <x v="8"/>
    <s v="Fog"/>
    <s v="Snow-covered"/>
    <s v="Morning Rush"/>
    <n v="2"/>
    <s v="Moderate"/>
    <d v="2022-05-18T00:00:00"/>
    <d v="1899-12-30T07:03:00"/>
    <n v="2"/>
    <s v="Moderate"/>
    <d v="2022-05-18T00:00:00"/>
    <d v="1899-12-30T07:03:00"/>
    <d v="2022-05-18T07:03:00"/>
    <s v="May,2022"/>
    <n v="2022"/>
    <s v="Wed"/>
    <n v="7"/>
    <s v="YES"/>
    <n v="2"/>
  </r>
  <r>
    <x v="3304"/>
    <s v="Head-on Collision"/>
    <x v="4"/>
    <s v="Snow"/>
    <s v="Dry"/>
    <s v="Morning Rush"/>
    <n v="1"/>
    <s v="Severe"/>
    <d v="2022-05-18T00:00:00"/>
    <d v="1899-12-30T07:04:00"/>
    <n v="1"/>
    <s v="Severe"/>
    <d v="2022-05-18T00:00:00"/>
    <d v="1899-12-30T07:04:00"/>
    <d v="2022-05-18T07:04:00"/>
    <s v="May,2022"/>
    <n v="2022"/>
    <s v="Wed"/>
    <n v="7"/>
    <s v="YES"/>
    <n v="3"/>
  </r>
  <r>
    <x v="3305"/>
    <s v="Pedestrian Involved"/>
    <x v="9"/>
    <s v="Windy"/>
    <s v="Snow-covered"/>
    <s v="Midday"/>
    <n v="4"/>
    <s v="Severe"/>
    <d v="2022-05-18T00:00:00"/>
    <d v="1899-12-30T07:05:00"/>
    <n v="4"/>
    <s v="Severe"/>
    <d v="2022-05-18T00:00:00"/>
    <d v="1899-12-30T07:05:00"/>
    <d v="2022-05-18T07:05:00"/>
    <s v="May,2022"/>
    <n v="2022"/>
    <s v="Wed"/>
    <n v="7"/>
    <s v="YES"/>
    <n v="3"/>
  </r>
  <r>
    <x v="3306"/>
    <s v="Pedestrian Involved"/>
    <x v="2"/>
    <s v="Clear"/>
    <s v="Icy"/>
    <s v="Morning Rush"/>
    <n v="4"/>
    <s v="Severe"/>
    <d v="2022-05-18T00:00:00"/>
    <d v="1899-12-30T07:06:00"/>
    <n v="4"/>
    <s v="Severe"/>
    <d v="2022-05-18T00:00:00"/>
    <d v="1899-12-30T07:06:00"/>
    <d v="2022-05-18T07:06:00"/>
    <s v="May,2022"/>
    <n v="2022"/>
    <s v="Wed"/>
    <n v="7"/>
    <s v="YES"/>
    <n v="3"/>
  </r>
  <r>
    <x v="3307"/>
    <s v="Pedestrian Involved"/>
    <x v="9"/>
    <s v="Windy"/>
    <s v="Dry"/>
    <s v="Midday"/>
    <n v="3"/>
    <s v="Severe"/>
    <d v="2022-05-18T00:00:00"/>
    <d v="1899-12-30T07:07:00"/>
    <n v="3"/>
    <s v="Severe"/>
    <d v="2022-05-18T00:00:00"/>
    <d v="1899-12-30T07:07:00"/>
    <d v="2022-05-18T07:07:00"/>
    <s v="May,2022"/>
    <n v="2022"/>
    <s v="Wed"/>
    <n v="7"/>
    <s v="YES"/>
    <n v="3"/>
  </r>
  <r>
    <x v="3308"/>
    <s v="Single Vehicle Accident"/>
    <x v="3"/>
    <s v="Clear"/>
    <s v="Dry"/>
    <s v="Evening Rush"/>
    <n v="5"/>
    <s v="Fatal"/>
    <d v="2022-05-18T00:00:00"/>
    <d v="1899-12-30T07:08:00"/>
    <n v="5"/>
    <s v="Fatal"/>
    <d v="2022-05-18T00:00:00"/>
    <d v="1899-12-30T07:08:00"/>
    <d v="2022-05-18T07:08:00"/>
    <s v="May,2022"/>
    <n v="2022"/>
    <s v="Wed"/>
    <n v="7"/>
    <s v="YES"/>
    <n v="5"/>
  </r>
  <r>
    <x v="3309"/>
    <s v="Head-on Collision"/>
    <x v="1"/>
    <s v="Windy"/>
    <s v="Wet"/>
    <s v="Evening Rush"/>
    <n v="4"/>
    <s v="Moderate"/>
    <d v="2022-05-18T00:00:00"/>
    <d v="1899-12-30T07:09:00"/>
    <n v="4"/>
    <s v="Moderate"/>
    <d v="2022-05-18T00:00:00"/>
    <d v="1899-12-30T07:09:00"/>
    <d v="2022-05-18T07:09:00"/>
    <s v="May,2022"/>
    <n v="2022"/>
    <s v="Wed"/>
    <n v="7"/>
    <s v="YES"/>
    <n v="2"/>
  </r>
  <r>
    <x v="3310"/>
    <s v="Rear-end Collision"/>
    <x v="1"/>
    <s v="Snow"/>
    <s v="Icy"/>
    <s v="Midday"/>
    <n v="1"/>
    <s v="Fatal"/>
    <d v="2022-05-18T00:00:00"/>
    <d v="1899-12-30T07:10:00"/>
    <n v="1"/>
    <s v="Fatal"/>
    <d v="2022-05-18T00:00:00"/>
    <d v="1899-12-30T07:10:00"/>
    <d v="2022-05-18T07:10:00"/>
    <s v="May,2022"/>
    <n v="2022"/>
    <s v="Wed"/>
    <n v="7"/>
    <s v="YES"/>
    <n v="5"/>
  </r>
  <r>
    <x v="3311"/>
    <s v="Multi-vehicle Pile-up"/>
    <x v="5"/>
    <s v="Fog"/>
    <s v="Icy"/>
    <s v="Evening Rush"/>
    <n v="5"/>
    <s v="Fatal"/>
    <d v="2022-05-18T00:00:00"/>
    <d v="1899-12-30T07:11:00"/>
    <n v="5"/>
    <s v="Fatal"/>
    <d v="2022-05-18T00:00:00"/>
    <d v="1899-12-30T07:11:00"/>
    <d v="2022-05-18T07:11:00"/>
    <s v="May,2022"/>
    <n v="2022"/>
    <s v="Wed"/>
    <n v="7"/>
    <s v="YES"/>
    <n v="5"/>
  </r>
  <r>
    <x v="3312"/>
    <s v="Head-on Collision"/>
    <x v="4"/>
    <s v="Clear"/>
    <s v="Snow-covered"/>
    <s v="Morning Rush"/>
    <n v="5"/>
    <s v="Minor"/>
    <d v="2022-05-19T00:00:00"/>
    <d v="1899-12-30T07:12:00"/>
    <n v="5"/>
    <s v="Minor"/>
    <d v="2022-05-19T00:00:00"/>
    <d v="1899-12-30T07:12:00"/>
    <d v="2022-05-19T07:12:00"/>
    <s v="May,2022"/>
    <n v="2022"/>
    <s v="Thu"/>
    <n v="7"/>
    <s v="YES"/>
    <n v="1"/>
  </r>
  <r>
    <x v="3313"/>
    <s v="Single Vehicle Accident"/>
    <x v="4"/>
    <s v="Clear"/>
    <s v="Dry"/>
    <s v="Midday"/>
    <n v="3"/>
    <s v="Severe"/>
    <d v="2022-05-19T00:00:00"/>
    <d v="1899-12-30T07:13:00"/>
    <n v="3"/>
    <s v="Severe"/>
    <d v="2022-05-19T00:00:00"/>
    <d v="1899-12-30T07:13:00"/>
    <d v="2022-05-19T07:13:00"/>
    <s v="May,2022"/>
    <n v="2022"/>
    <s v="Thu"/>
    <n v="7"/>
    <s v="YES"/>
    <n v="3"/>
  </r>
  <r>
    <x v="3314"/>
    <s v="Single Vehicle Accident"/>
    <x v="9"/>
    <s v="Fog"/>
    <s v="Icy"/>
    <s v="Midday"/>
    <n v="2"/>
    <s v="Minor"/>
    <d v="2022-05-19T00:00:00"/>
    <d v="1899-12-30T07:14:00"/>
    <n v="2"/>
    <s v="Minor"/>
    <d v="2022-05-19T00:00:00"/>
    <d v="1899-12-30T07:14:00"/>
    <d v="2022-05-19T07:14:00"/>
    <s v="May,2022"/>
    <n v="2022"/>
    <s v="Thu"/>
    <n v="7"/>
    <s v="YES"/>
    <n v="1"/>
  </r>
  <r>
    <x v="3315"/>
    <s v="Side-impact Collision"/>
    <x v="6"/>
    <s v="Snow"/>
    <s v="Icy"/>
    <s v="Morning Rush"/>
    <n v="2"/>
    <s v="Minor"/>
    <d v="2022-05-19T00:00:00"/>
    <d v="1899-12-30T07:15:00"/>
    <n v="2"/>
    <s v="Minor"/>
    <d v="2022-05-19T00:00:00"/>
    <d v="1899-12-30T07:15:00"/>
    <d v="2022-05-19T07:15:00"/>
    <s v="May,2022"/>
    <n v="2022"/>
    <s v="Thu"/>
    <n v="7"/>
    <s v="YES"/>
    <n v="1"/>
  </r>
  <r>
    <x v="3316"/>
    <s v="Head-on Collision"/>
    <x v="4"/>
    <s v="Fog"/>
    <s v="Icy"/>
    <s v="Morning Rush"/>
    <n v="4"/>
    <s v="Fatal"/>
    <d v="2022-05-19T00:00:00"/>
    <d v="1899-12-30T07:16:00"/>
    <n v="4"/>
    <s v="Fatal"/>
    <d v="2022-05-19T00:00:00"/>
    <d v="1899-12-30T07:16:00"/>
    <d v="2022-05-19T07:16:00"/>
    <s v="May,2022"/>
    <n v="2022"/>
    <s v="Thu"/>
    <n v="7"/>
    <s v="YES"/>
    <n v="5"/>
  </r>
  <r>
    <x v="3317"/>
    <s v="Pedestrian Involved"/>
    <x v="7"/>
    <s v="Rain"/>
    <s v="Wet"/>
    <s v="Night"/>
    <n v="5"/>
    <s v="Fatal"/>
    <d v="2022-05-19T00:00:00"/>
    <d v="1899-12-30T07:17:00"/>
    <n v="5"/>
    <s v="Fatal"/>
    <d v="2022-05-19T00:00:00"/>
    <d v="1899-12-30T07:17:00"/>
    <d v="2022-05-19T07:17:00"/>
    <s v="May,2022"/>
    <n v="2022"/>
    <s v="Thu"/>
    <n v="7"/>
    <s v="YES"/>
    <n v="5"/>
  </r>
  <r>
    <x v="3318"/>
    <s v="Single Vehicle Accident"/>
    <x v="5"/>
    <s v="Fog"/>
    <s v="Dry"/>
    <s v="Morning Rush"/>
    <n v="5"/>
    <s v="Minor"/>
    <d v="2022-05-19T00:00:00"/>
    <d v="1899-12-30T07:18:00"/>
    <n v="5"/>
    <s v="Minor"/>
    <d v="2022-05-19T00:00:00"/>
    <d v="1899-12-30T07:18:00"/>
    <d v="2022-05-19T07:18:00"/>
    <s v="May,2022"/>
    <n v="2022"/>
    <s v="Thu"/>
    <n v="7"/>
    <s v="YES"/>
    <n v="1"/>
  </r>
  <r>
    <x v="3319"/>
    <s v="Single Vehicle Accident"/>
    <x v="9"/>
    <s v="Clear"/>
    <s v="Wet"/>
    <s v="Evening Rush"/>
    <n v="2"/>
    <s v="Severe"/>
    <d v="2022-05-19T00:00:00"/>
    <d v="1899-12-30T07:19:00"/>
    <n v="2"/>
    <s v="Severe"/>
    <d v="2022-05-19T00:00:00"/>
    <d v="1899-12-30T07:19:00"/>
    <d v="2022-05-19T07:19:00"/>
    <s v="May,2022"/>
    <n v="2022"/>
    <s v="Thu"/>
    <n v="7"/>
    <s v="YES"/>
    <n v="3"/>
  </r>
  <r>
    <x v="3320"/>
    <s v="Side-impact Collision"/>
    <x v="3"/>
    <s v="Rain"/>
    <s v="Snow-covered"/>
    <s v="Night"/>
    <n v="3"/>
    <s v="Fatal"/>
    <d v="2022-05-19T00:00:00"/>
    <d v="1899-12-30T07:20:00"/>
    <n v="3"/>
    <s v="Fatal"/>
    <d v="2022-05-19T00:00:00"/>
    <d v="1899-12-30T07:20:00"/>
    <d v="2022-05-19T07:20:00"/>
    <s v="May,2022"/>
    <n v="2022"/>
    <s v="Thu"/>
    <n v="7"/>
    <s v="YES"/>
    <n v="5"/>
  </r>
  <r>
    <x v="3321"/>
    <s v="Multi-vehicle Pile-up"/>
    <x v="1"/>
    <s v="Rain"/>
    <s v="Icy"/>
    <s v="Morning Rush"/>
    <n v="3"/>
    <s v="Severe"/>
    <d v="2022-05-19T00:00:00"/>
    <d v="1899-12-30T07:21:00"/>
    <n v="3"/>
    <s v="Severe"/>
    <d v="2022-05-19T00:00:00"/>
    <d v="1899-12-30T07:21:00"/>
    <d v="2022-05-19T07:21:00"/>
    <s v="May,2022"/>
    <n v="2022"/>
    <s v="Thu"/>
    <n v="7"/>
    <s v="YES"/>
    <n v="3"/>
  </r>
  <r>
    <x v="3322"/>
    <s v="Pedestrian Involved"/>
    <x v="6"/>
    <s v="Windy"/>
    <s v="Snow-covered"/>
    <s v="Midday"/>
    <n v="2"/>
    <s v="Fatal"/>
    <d v="2022-05-19T00:00:00"/>
    <d v="1899-12-30T07:22:00"/>
    <n v="2"/>
    <s v="Fatal"/>
    <d v="2022-05-19T00:00:00"/>
    <d v="1899-12-30T07:22:00"/>
    <d v="2022-05-19T07:22:00"/>
    <s v="May,2022"/>
    <n v="2022"/>
    <s v="Thu"/>
    <n v="7"/>
    <s v="YES"/>
    <n v="5"/>
  </r>
  <r>
    <x v="3323"/>
    <s v="Multi-vehicle Pile-up"/>
    <x v="4"/>
    <s v="Fog"/>
    <s v="Dry"/>
    <s v="Night"/>
    <n v="4"/>
    <s v="Fatal"/>
    <d v="2022-05-19T00:00:00"/>
    <d v="1899-12-30T07:23:00"/>
    <n v="4"/>
    <s v="Fatal"/>
    <d v="2022-05-19T00:00:00"/>
    <d v="1899-12-30T07:23:00"/>
    <d v="2022-05-19T07:23:00"/>
    <s v="May,2022"/>
    <n v="2022"/>
    <s v="Thu"/>
    <n v="7"/>
    <s v="YES"/>
    <n v="5"/>
  </r>
  <r>
    <x v="3324"/>
    <s v="Single Vehicle Accident"/>
    <x v="9"/>
    <s v="Clear"/>
    <s v="Wet"/>
    <s v="Midday"/>
    <n v="5"/>
    <s v="Moderate"/>
    <d v="2022-05-19T00:00:00"/>
    <d v="1899-12-30T07:24:00"/>
    <n v="5"/>
    <s v="Moderate"/>
    <d v="2022-05-19T00:00:00"/>
    <d v="1899-12-30T07:24:00"/>
    <d v="2022-05-19T07:24:00"/>
    <s v="May,2022"/>
    <n v="2022"/>
    <s v="Thu"/>
    <n v="7"/>
    <s v="YES"/>
    <n v="2"/>
  </r>
  <r>
    <x v="3325"/>
    <s v="Rear-end Collision"/>
    <x v="6"/>
    <s v="Rain"/>
    <s v="Wet"/>
    <s v="Morning Rush"/>
    <n v="3"/>
    <s v="Fatal"/>
    <d v="2022-05-19T00:00:00"/>
    <d v="1899-12-30T07:25:00"/>
    <n v="3"/>
    <s v="Fatal"/>
    <d v="2022-05-19T00:00:00"/>
    <d v="1899-12-30T07:25:00"/>
    <d v="2022-05-19T07:25:00"/>
    <s v="May,2022"/>
    <n v="2022"/>
    <s v="Thu"/>
    <n v="7"/>
    <s v="YES"/>
    <n v="5"/>
  </r>
  <r>
    <x v="3326"/>
    <s v="Pedestrian Involved"/>
    <x v="8"/>
    <s v="Snow"/>
    <s v="Icy"/>
    <s v="Night"/>
    <n v="5"/>
    <s v="Severe"/>
    <d v="2022-05-19T00:00:00"/>
    <d v="1899-12-30T07:26:00"/>
    <n v="5"/>
    <s v="Severe"/>
    <d v="2022-05-19T00:00:00"/>
    <d v="1899-12-30T07:26:00"/>
    <d v="2022-05-19T07:26:00"/>
    <s v="May,2022"/>
    <n v="2022"/>
    <s v="Thu"/>
    <n v="7"/>
    <s v="YES"/>
    <n v="3"/>
  </r>
  <r>
    <x v="3327"/>
    <s v="Head-on Collision"/>
    <x v="0"/>
    <s v="Clear"/>
    <s v="Dry"/>
    <s v="Morning Rush"/>
    <n v="1"/>
    <s v="Fatal"/>
    <d v="2022-05-19T00:00:00"/>
    <d v="1899-12-30T07:27:00"/>
    <n v="1"/>
    <s v="Fatal"/>
    <d v="2022-05-19T00:00:00"/>
    <d v="1899-12-30T07:27:00"/>
    <d v="2022-05-19T07:27:00"/>
    <s v="May,2022"/>
    <n v="2022"/>
    <s v="Thu"/>
    <n v="7"/>
    <s v="YES"/>
    <n v="5"/>
  </r>
  <r>
    <x v="3328"/>
    <s v="Side-impact Collision"/>
    <x v="8"/>
    <s v="Windy"/>
    <s v="Icy"/>
    <s v="Morning Rush"/>
    <n v="3"/>
    <s v="Minor"/>
    <d v="2022-05-19T00:00:00"/>
    <d v="1899-12-30T07:28:00"/>
    <n v="3"/>
    <s v="Minor"/>
    <d v="2022-05-19T00:00:00"/>
    <d v="1899-12-30T07:28:00"/>
    <d v="2022-05-19T07:28:00"/>
    <s v="May,2022"/>
    <n v="2022"/>
    <s v="Thu"/>
    <n v="7"/>
    <s v="YES"/>
    <n v="1"/>
  </r>
  <r>
    <x v="3329"/>
    <s v="Multi-vehicle Pile-up"/>
    <x v="9"/>
    <s v="Windy"/>
    <s v="Snow-covered"/>
    <s v="Midday"/>
    <n v="1"/>
    <s v="Severe"/>
    <d v="2022-05-19T00:00:00"/>
    <d v="1899-12-30T07:29:00"/>
    <n v="1"/>
    <s v="Severe"/>
    <d v="2022-05-19T00:00:00"/>
    <d v="1899-12-30T07:29:00"/>
    <d v="2022-05-19T07:29:00"/>
    <s v="May,2022"/>
    <n v="2022"/>
    <s v="Thu"/>
    <n v="7"/>
    <s v="YES"/>
    <n v="3"/>
  </r>
  <r>
    <x v="3330"/>
    <s v="Rear-end Collision"/>
    <x v="8"/>
    <s v="Clear"/>
    <s v="Snow-covered"/>
    <s v="Midday"/>
    <n v="3"/>
    <s v="Severe"/>
    <d v="2022-05-19T00:00:00"/>
    <d v="1899-12-30T07:30:00"/>
    <n v="3"/>
    <s v="Severe"/>
    <d v="2022-05-19T00:00:00"/>
    <d v="1899-12-30T07:30:00"/>
    <d v="2022-05-19T07:30:00"/>
    <s v="May,2022"/>
    <n v="2022"/>
    <s v="Thu"/>
    <n v="7"/>
    <s v="YES"/>
    <n v="3"/>
  </r>
  <r>
    <x v="3331"/>
    <s v="Rear-end Collision"/>
    <x v="7"/>
    <s v="Fog"/>
    <s v="Dry"/>
    <s v="Morning Rush"/>
    <n v="3"/>
    <s v="Severe"/>
    <d v="2022-05-19T00:00:00"/>
    <d v="1899-12-30T07:31:00"/>
    <n v="3"/>
    <s v="Severe"/>
    <d v="2022-05-19T00:00:00"/>
    <d v="1899-12-30T07:31:00"/>
    <d v="2022-05-19T07:31:00"/>
    <s v="May,2022"/>
    <n v="2022"/>
    <s v="Thu"/>
    <n v="7"/>
    <s v="YES"/>
    <n v="3"/>
  </r>
  <r>
    <x v="3332"/>
    <s v="Head-on Collision"/>
    <x v="4"/>
    <s v="Clear"/>
    <s v="Snow-covered"/>
    <s v="Midday"/>
    <n v="1"/>
    <s v="Fatal"/>
    <d v="2022-05-19T00:00:00"/>
    <d v="1899-12-30T07:32:00"/>
    <n v="1"/>
    <s v="Fatal"/>
    <d v="2022-05-19T00:00:00"/>
    <d v="1899-12-30T07:32:00"/>
    <d v="2022-05-19T07:32:00"/>
    <s v="May,2022"/>
    <n v="2022"/>
    <s v="Thu"/>
    <n v="7"/>
    <s v="YES"/>
    <n v="5"/>
  </r>
  <r>
    <x v="3333"/>
    <s v="Side-impact Collision"/>
    <x v="9"/>
    <s v="Snow"/>
    <s v="Snow-covered"/>
    <s v="Morning Rush"/>
    <n v="3"/>
    <s v="Fatal"/>
    <d v="2022-05-19T00:00:00"/>
    <d v="1899-12-30T07:33:00"/>
    <n v="3"/>
    <s v="Fatal"/>
    <d v="2022-05-19T00:00:00"/>
    <d v="1899-12-30T07:33:00"/>
    <d v="2022-05-19T07:33:00"/>
    <s v="May,2022"/>
    <n v="2022"/>
    <s v="Thu"/>
    <n v="7"/>
    <s v="YES"/>
    <n v="5"/>
  </r>
  <r>
    <x v="3334"/>
    <s v="Single Vehicle Accident"/>
    <x v="6"/>
    <s v="Windy"/>
    <s v="Dry"/>
    <s v="Night"/>
    <n v="1"/>
    <s v="Moderate"/>
    <d v="2022-05-19T00:00:00"/>
    <d v="1899-12-30T07:34:00"/>
    <n v="1"/>
    <s v="Moderate"/>
    <d v="2022-05-19T00:00:00"/>
    <d v="1899-12-30T07:34:00"/>
    <d v="2022-05-19T07:34:00"/>
    <s v="May,2022"/>
    <n v="2022"/>
    <s v="Thu"/>
    <n v="7"/>
    <s v="YES"/>
    <n v="2"/>
  </r>
  <r>
    <x v="3335"/>
    <s v="Multi-vehicle Pile-up"/>
    <x v="0"/>
    <s v="Windy"/>
    <s v="Dry"/>
    <s v="Morning Rush"/>
    <n v="5"/>
    <s v="Moderate"/>
    <d v="2022-05-19T00:00:00"/>
    <d v="1899-12-30T07:35:00"/>
    <n v="5"/>
    <s v="Moderate"/>
    <d v="2022-05-19T00:00:00"/>
    <d v="1899-12-30T07:35:00"/>
    <d v="2022-05-19T07:35:00"/>
    <s v="May,2022"/>
    <n v="2022"/>
    <s v="Thu"/>
    <n v="7"/>
    <s v="YES"/>
    <n v="2"/>
  </r>
  <r>
    <x v="3336"/>
    <s v="Multi-vehicle Pile-up"/>
    <x v="2"/>
    <s v="Clear"/>
    <s v="Dry"/>
    <s v="Morning Rush"/>
    <n v="2"/>
    <s v="Moderate"/>
    <d v="2022-05-20T00:00:00"/>
    <d v="1899-12-30T07:36:00"/>
    <n v="2"/>
    <s v="Moderate"/>
    <d v="2022-05-20T00:00:00"/>
    <d v="1899-12-30T07:36:00"/>
    <d v="2022-05-20T07:36:00"/>
    <s v="May,2022"/>
    <n v="2022"/>
    <s v="Fri"/>
    <n v="7"/>
    <s v="YES"/>
    <n v="2"/>
  </r>
  <r>
    <x v="3337"/>
    <s v="Side-impact Collision"/>
    <x v="8"/>
    <s v="Windy"/>
    <s v="Dry"/>
    <s v="Morning Rush"/>
    <n v="5"/>
    <s v="Moderate"/>
    <d v="2022-05-20T00:00:00"/>
    <d v="1899-12-30T07:37:00"/>
    <n v="5"/>
    <s v="Moderate"/>
    <d v="2022-05-20T00:00:00"/>
    <d v="1899-12-30T07:37:00"/>
    <d v="2022-05-20T07:37:00"/>
    <s v="May,2022"/>
    <n v="2022"/>
    <s v="Fri"/>
    <n v="7"/>
    <s v="YES"/>
    <n v="2"/>
  </r>
  <r>
    <x v="3338"/>
    <s v="Multi-vehicle Pile-up"/>
    <x v="1"/>
    <s v="Snow"/>
    <s v="Icy"/>
    <s v="Evening Rush"/>
    <n v="3"/>
    <s v="Minor"/>
    <d v="2022-05-20T00:00:00"/>
    <d v="1899-12-30T07:38:00"/>
    <n v="3"/>
    <s v="Minor"/>
    <d v="2022-05-20T00:00:00"/>
    <d v="1899-12-30T07:38:00"/>
    <d v="2022-05-20T07:38:00"/>
    <s v="May,2022"/>
    <n v="2022"/>
    <s v="Fri"/>
    <n v="7"/>
    <s v="YES"/>
    <n v="1"/>
  </r>
  <r>
    <x v="3339"/>
    <s v="Single Vehicle Accident"/>
    <x v="4"/>
    <s v="Rain"/>
    <s v="Wet"/>
    <s v="Morning Rush"/>
    <n v="4"/>
    <s v="Moderate"/>
    <d v="2022-05-20T00:00:00"/>
    <d v="1899-12-30T07:39:00"/>
    <n v="4"/>
    <s v="Moderate"/>
    <d v="2022-05-20T00:00:00"/>
    <d v="1899-12-30T07:39:00"/>
    <d v="2022-05-20T07:39:00"/>
    <s v="May,2022"/>
    <n v="2022"/>
    <s v="Fri"/>
    <n v="7"/>
    <s v="YES"/>
    <n v="2"/>
  </r>
  <r>
    <x v="3340"/>
    <s v="Head-on Collision"/>
    <x v="5"/>
    <s v="Fog"/>
    <s v="Snow-covered"/>
    <s v="Morning Rush"/>
    <n v="4"/>
    <s v="Severe"/>
    <d v="2022-05-20T00:00:00"/>
    <d v="1899-12-30T07:40:00"/>
    <n v="4"/>
    <s v="Severe"/>
    <d v="2022-05-20T00:00:00"/>
    <d v="1899-12-30T07:40:00"/>
    <d v="2022-05-20T07:40:00"/>
    <s v="May,2022"/>
    <n v="2022"/>
    <s v="Fri"/>
    <n v="7"/>
    <s v="YES"/>
    <n v="3"/>
  </r>
  <r>
    <x v="3341"/>
    <s v="Head-on Collision"/>
    <x v="8"/>
    <s v="Clear"/>
    <s v="Icy"/>
    <s v="Midday"/>
    <n v="2"/>
    <s v="Severe"/>
    <d v="2022-05-20T00:00:00"/>
    <d v="1899-12-30T07:41:00"/>
    <n v="2"/>
    <s v="Severe"/>
    <d v="2022-05-20T00:00:00"/>
    <d v="1899-12-30T07:41:00"/>
    <d v="2022-05-20T07:41:00"/>
    <s v="May,2022"/>
    <n v="2022"/>
    <s v="Fri"/>
    <n v="7"/>
    <s v="YES"/>
    <n v="3"/>
  </r>
  <r>
    <x v="3342"/>
    <s v="Rear-end Collision"/>
    <x v="1"/>
    <s v="Clear"/>
    <s v="Icy"/>
    <s v="Evening Rush"/>
    <n v="1"/>
    <s v="Severe"/>
    <d v="2022-05-20T00:00:00"/>
    <d v="1899-12-30T07:42:00"/>
    <n v="1"/>
    <s v="Severe"/>
    <d v="2022-05-20T00:00:00"/>
    <d v="1899-12-30T07:42:00"/>
    <d v="2022-05-20T07:42:00"/>
    <s v="May,2022"/>
    <n v="2022"/>
    <s v="Fri"/>
    <n v="7"/>
    <s v="YES"/>
    <n v="3"/>
  </r>
  <r>
    <x v="3343"/>
    <s v="Rear-end Collision"/>
    <x v="5"/>
    <s v="Clear"/>
    <s v="Dry"/>
    <s v="Night"/>
    <n v="1"/>
    <s v="Fatal"/>
    <d v="2022-05-20T00:00:00"/>
    <d v="1899-12-30T07:43:00"/>
    <n v="1"/>
    <s v="Fatal"/>
    <d v="2022-05-20T00:00:00"/>
    <d v="1899-12-30T07:43:00"/>
    <d v="2022-05-20T07:43:00"/>
    <s v="May,2022"/>
    <n v="2022"/>
    <s v="Fri"/>
    <n v="7"/>
    <s v="YES"/>
    <n v="5"/>
  </r>
  <r>
    <x v="3344"/>
    <s v="Rear-end Collision"/>
    <x v="0"/>
    <s v="Snow"/>
    <s v="Icy"/>
    <s v="Morning Rush"/>
    <n v="4"/>
    <s v="Fatal"/>
    <d v="2022-05-20T00:00:00"/>
    <d v="1899-12-30T07:44:00"/>
    <n v="4"/>
    <s v="Fatal"/>
    <d v="2022-05-20T00:00:00"/>
    <d v="1899-12-30T07:44:00"/>
    <d v="2022-05-20T07:44:00"/>
    <s v="May,2022"/>
    <n v="2022"/>
    <s v="Fri"/>
    <n v="7"/>
    <s v="YES"/>
    <n v="5"/>
  </r>
  <r>
    <x v="3345"/>
    <s v="Head-on Collision"/>
    <x v="9"/>
    <s v="Windy"/>
    <s v="Icy"/>
    <s v="Midday"/>
    <n v="2"/>
    <s v="Minor"/>
    <d v="2022-05-20T00:00:00"/>
    <d v="1899-12-30T07:45:00"/>
    <n v="2"/>
    <s v="Minor"/>
    <d v="2022-05-20T00:00:00"/>
    <d v="1899-12-30T07:45:00"/>
    <d v="2022-05-20T07:45:00"/>
    <s v="May,2022"/>
    <n v="2022"/>
    <s v="Fri"/>
    <n v="7"/>
    <s v="YES"/>
    <n v="1"/>
  </r>
  <r>
    <x v="3346"/>
    <s v="Single Vehicle Accident"/>
    <x v="5"/>
    <s v="Rain"/>
    <s v="Wet"/>
    <s v="Morning Rush"/>
    <n v="3"/>
    <s v="Minor"/>
    <d v="2022-05-20T00:00:00"/>
    <d v="1899-12-30T07:46:00"/>
    <n v="3"/>
    <s v="Minor"/>
    <d v="2022-05-20T00:00:00"/>
    <d v="1899-12-30T07:46:00"/>
    <d v="2022-05-20T07:46:00"/>
    <s v="May,2022"/>
    <n v="2022"/>
    <s v="Fri"/>
    <n v="7"/>
    <s v="YES"/>
    <n v="1"/>
  </r>
  <r>
    <x v="3347"/>
    <s v="Head-on Collision"/>
    <x v="0"/>
    <s v="Fog"/>
    <s v="Snow-covered"/>
    <s v="Night"/>
    <n v="2"/>
    <s v="Fatal"/>
    <d v="2022-05-20T00:00:00"/>
    <d v="1899-12-30T07:47:00"/>
    <n v="2"/>
    <s v="Fatal"/>
    <d v="2022-05-20T00:00:00"/>
    <d v="1899-12-30T07:47:00"/>
    <d v="2022-05-20T07:47:00"/>
    <s v="May,2022"/>
    <n v="2022"/>
    <s v="Fri"/>
    <n v="7"/>
    <s v="YES"/>
    <n v="5"/>
  </r>
  <r>
    <x v="3348"/>
    <s v="Head-on Collision"/>
    <x v="5"/>
    <s v="Snow"/>
    <s v="Snow-covered"/>
    <s v="Morning Rush"/>
    <n v="5"/>
    <s v="Moderate"/>
    <d v="2022-05-20T00:00:00"/>
    <d v="1899-12-30T07:48:00"/>
    <n v="5"/>
    <s v="Moderate"/>
    <d v="2022-05-20T00:00:00"/>
    <d v="1899-12-30T07:48:00"/>
    <d v="2022-05-20T07:48:00"/>
    <s v="May,2022"/>
    <n v="2022"/>
    <s v="Fri"/>
    <n v="7"/>
    <s v="YES"/>
    <n v="2"/>
  </r>
  <r>
    <x v="3349"/>
    <s v="Rear-end Collision"/>
    <x v="1"/>
    <s v="Snow"/>
    <s v="Dry"/>
    <s v="Night"/>
    <n v="2"/>
    <s v="Moderate"/>
    <d v="2022-05-20T00:00:00"/>
    <d v="1899-12-30T07:49:00"/>
    <n v="2"/>
    <s v="Moderate"/>
    <d v="2022-05-20T00:00:00"/>
    <d v="1899-12-30T07:49:00"/>
    <d v="2022-05-20T07:49:00"/>
    <s v="May,2022"/>
    <n v="2022"/>
    <s v="Fri"/>
    <n v="7"/>
    <s v="YES"/>
    <n v="2"/>
  </r>
  <r>
    <x v="3350"/>
    <s v="Side-impact Collision"/>
    <x v="4"/>
    <s v="Fog"/>
    <s v="Wet"/>
    <s v="Night"/>
    <n v="5"/>
    <s v="Severe"/>
    <d v="2022-05-20T00:00:00"/>
    <d v="1899-12-30T07:50:00"/>
    <n v="5"/>
    <s v="Severe"/>
    <d v="2022-05-20T00:00:00"/>
    <d v="1899-12-30T07:50:00"/>
    <d v="2022-05-20T07:50:00"/>
    <s v="May,2022"/>
    <n v="2022"/>
    <s v="Fri"/>
    <n v="7"/>
    <s v="YES"/>
    <n v="3"/>
  </r>
  <r>
    <x v="3351"/>
    <s v="Rear-end Collision"/>
    <x v="0"/>
    <s v="Rain"/>
    <s v="Snow-covered"/>
    <s v="Morning Rush"/>
    <n v="1"/>
    <s v="Severe"/>
    <d v="2022-05-20T00:00:00"/>
    <d v="1899-12-30T07:51:00"/>
    <n v="1"/>
    <s v="Severe"/>
    <d v="2022-05-20T00:00:00"/>
    <d v="1899-12-30T07:51:00"/>
    <d v="2022-05-20T07:51:00"/>
    <s v="May,2022"/>
    <n v="2022"/>
    <s v="Fri"/>
    <n v="7"/>
    <s v="YES"/>
    <n v="3"/>
  </r>
  <r>
    <x v="3352"/>
    <s v="Side-impact Collision"/>
    <x v="7"/>
    <s v="Clear"/>
    <s v="Wet"/>
    <s v="Morning Rush"/>
    <n v="4"/>
    <s v="Severe"/>
    <d v="2022-05-20T00:00:00"/>
    <d v="1899-12-30T07:52:00"/>
    <n v="4"/>
    <s v="Severe"/>
    <d v="2022-05-20T00:00:00"/>
    <d v="1899-12-30T07:52:00"/>
    <d v="2022-05-20T07:52:00"/>
    <s v="May,2022"/>
    <n v="2022"/>
    <s v="Fri"/>
    <n v="7"/>
    <s v="YES"/>
    <n v="3"/>
  </r>
  <r>
    <x v="3353"/>
    <s v="Single Vehicle Accident"/>
    <x v="0"/>
    <s v="Clear"/>
    <s v="Icy"/>
    <s v="Night"/>
    <n v="4"/>
    <s v="Moderate"/>
    <d v="2022-05-20T00:00:00"/>
    <d v="1899-12-30T07:53:00"/>
    <n v="4"/>
    <s v="Moderate"/>
    <d v="2022-05-20T00:00:00"/>
    <d v="1899-12-30T07:53:00"/>
    <d v="2022-05-20T07:53:00"/>
    <s v="May,2022"/>
    <n v="2022"/>
    <s v="Fri"/>
    <n v="7"/>
    <s v="YES"/>
    <n v="2"/>
  </r>
  <r>
    <x v="3354"/>
    <s v="Single Vehicle Accident"/>
    <x v="1"/>
    <s v="Clear"/>
    <s v="Wet"/>
    <s v="Midday"/>
    <n v="2"/>
    <s v="Fatal"/>
    <d v="2022-05-20T00:00:00"/>
    <d v="1899-12-30T07:54:00"/>
    <n v="2"/>
    <s v="Fatal"/>
    <d v="2022-05-20T00:00:00"/>
    <d v="1899-12-30T07:54:00"/>
    <d v="2022-05-20T07:54:00"/>
    <s v="May,2022"/>
    <n v="2022"/>
    <s v="Fri"/>
    <n v="7"/>
    <s v="YES"/>
    <n v="5"/>
  </r>
  <r>
    <x v="3355"/>
    <s v="Pedestrian Involved"/>
    <x v="4"/>
    <s v="Rain"/>
    <s v="Icy"/>
    <s v="Evening Rush"/>
    <n v="4"/>
    <s v="Severe"/>
    <d v="2022-05-20T00:00:00"/>
    <d v="1899-12-30T07:55:00"/>
    <n v="4"/>
    <s v="Severe"/>
    <d v="2022-05-20T00:00:00"/>
    <d v="1899-12-30T07:55:00"/>
    <d v="2022-05-20T07:55:00"/>
    <s v="May,2022"/>
    <n v="2022"/>
    <s v="Fri"/>
    <n v="7"/>
    <s v="YES"/>
    <n v="3"/>
  </r>
  <r>
    <x v="3356"/>
    <s v="Pedestrian Involved"/>
    <x v="4"/>
    <s v="Windy"/>
    <s v="Icy"/>
    <s v="Morning Rush"/>
    <n v="2"/>
    <s v="Minor"/>
    <d v="2022-05-20T00:00:00"/>
    <d v="1899-12-30T07:56:00"/>
    <n v="2"/>
    <s v="Minor"/>
    <d v="2022-05-20T00:00:00"/>
    <d v="1899-12-30T07:56:00"/>
    <d v="2022-05-20T07:56:00"/>
    <s v="May,2022"/>
    <n v="2022"/>
    <s v="Fri"/>
    <n v="7"/>
    <s v="YES"/>
    <n v="1"/>
  </r>
  <r>
    <x v="3357"/>
    <s v="Pedestrian Involved"/>
    <x v="2"/>
    <s v="Windy"/>
    <s v="Dry"/>
    <s v="Evening Rush"/>
    <n v="5"/>
    <s v="Fatal"/>
    <d v="2022-05-20T00:00:00"/>
    <d v="1899-12-30T07:57:00"/>
    <n v="5"/>
    <s v="Fatal"/>
    <d v="2022-05-20T00:00:00"/>
    <d v="1899-12-30T07:57:00"/>
    <d v="2022-05-20T07:57:00"/>
    <s v="May,2022"/>
    <n v="2022"/>
    <s v="Fri"/>
    <n v="7"/>
    <s v="YES"/>
    <n v="5"/>
  </r>
  <r>
    <x v="3358"/>
    <s v="Single Vehicle Accident"/>
    <x v="6"/>
    <s v="Snow"/>
    <s v="Icy"/>
    <s v="Morning Rush"/>
    <n v="3"/>
    <s v="Fatal"/>
    <d v="2022-05-20T00:00:00"/>
    <d v="1899-12-30T07:58:00"/>
    <n v="3"/>
    <s v="Fatal"/>
    <d v="2022-05-20T00:00:00"/>
    <d v="1899-12-30T07:58:00"/>
    <d v="2022-05-20T07:58:00"/>
    <s v="May,2022"/>
    <n v="2022"/>
    <s v="Fri"/>
    <n v="7"/>
    <s v="YES"/>
    <n v="5"/>
  </r>
  <r>
    <x v="3359"/>
    <s v="Rear-end Collision"/>
    <x v="2"/>
    <s v="Clear"/>
    <s v="Icy"/>
    <s v="Evening Rush"/>
    <n v="3"/>
    <s v="Minor"/>
    <d v="2022-05-20T00:00:00"/>
    <d v="1899-12-30T07:59:00"/>
    <n v="3"/>
    <s v="Minor"/>
    <d v="2022-05-20T00:00:00"/>
    <d v="1899-12-30T07:59:00"/>
    <d v="2022-05-20T07:59:00"/>
    <s v="May,2022"/>
    <n v="2022"/>
    <s v="Fri"/>
    <n v="7"/>
    <s v="YES"/>
    <n v="1"/>
  </r>
  <r>
    <x v="3360"/>
    <s v="Rear-end Collision"/>
    <x v="3"/>
    <s v="Windy"/>
    <s v="Wet"/>
    <s v="Night"/>
    <n v="3"/>
    <s v="Severe"/>
    <d v="2022-05-21T00:00:00"/>
    <d v="1899-12-30T08:00:00"/>
    <n v="3"/>
    <s v="Severe"/>
    <d v="2022-05-21T00:00:00"/>
    <d v="1899-12-30T08:00:00"/>
    <d v="2022-05-21T08:00:00"/>
    <s v="May,2022"/>
    <n v="2022"/>
    <s v="Sat"/>
    <n v="8"/>
    <s v="YES"/>
    <n v="3"/>
  </r>
  <r>
    <x v="3361"/>
    <s v="Rear-end Collision"/>
    <x v="5"/>
    <s v="Snow"/>
    <s v="Snow-covered"/>
    <s v="Evening Rush"/>
    <n v="1"/>
    <s v="Moderate"/>
    <d v="2022-05-21T00:00:00"/>
    <d v="1899-12-30T08:01:00"/>
    <n v="1"/>
    <s v="Moderate"/>
    <d v="2022-05-21T00:00:00"/>
    <d v="1899-12-30T08:01:00"/>
    <d v="2022-05-21T08:01:00"/>
    <s v="May,2022"/>
    <n v="2022"/>
    <s v="Sat"/>
    <n v="8"/>
    <s v="YES"/>
    <n v="2"/>
  </r>
  <r>
    <x v="3362"/>
    <s v="Head-on Collision"/>
    <x v="6"/>
    <s v="Clear"/>
    <s v="Dry"/>
    <s v="Evening Rush"/>
    <n v="2"/>
    <s v="Minor"/>
    <d v="2022-05-21T00:00:00"/>
    <d v="1899-12-30T08:02:00"/>
    <n v="2"/>
    <s v="Minor"/>
    <d v="2022-05-21T00:00:00"/>
    <d v="1899-12-30T08:02:00"/>
    <d v="2022-05-21T08:02:00"/>
    <s v="May,2022"/>
    <n v="2022"/>
    <s v="Sat"/>
    <n v="8"/>
    <s v="YES"/>
    <n v="1"/>
  </r>
  <r>
    <x v="3363"/>
    <s v="Pedestrian Involved"/>
    <x v="8"/>
    <s v="Snow"/>
    <s v="Dry"/>
    <s v="Morning Rush"/>
    <n v="5"/>
    <s v="Minor"/>
    <d v="2022-05-21T00:00:00"/>
    <d v="1899-12-30T08:03:00"/>
    <n v="5"/>
    <s v="Minor"/>
    <d v="2022-05-21T00:00:00"/>
    <d v="1899-12-30T08:03:00"/>
    <d v="2022-05-21T08:03:00"/>
    <s v="May,2022"/>
    <n v="2022"/>
    <s v="Sat"/>
    <n v="8"/>
    <s v="YES"/>
    <n v="1"/>
  </r>
  <r>
    <x v="3364"/>
    <s v="Rear-end Collision"/>
    <x v="5"/>
    <s v="Snow"/>
    <s v="Snow-covered"/>
    <s v="Morning Rush"/>
    <n v="1"/>
    <s v="Moderate"/>
    <d v="2022-05-21T00:00:00"/>
    <d v="1899-12-30T08:04:00"/>
    <n v="1"/>
    <s v="Moderate"/>
    <d v="2022-05-21T00:00:00"/>
    <d v="1899-12-30T08:04:00"/>
    <d v="2022-05-21T08:04:00"/>
    <s v="May,2022"/>
    <n v="2022"/>
    <s v="Sat"/>
    <n v="8"/>
    <s v="YES"/>
    <n v="2"/>
  </r>
  <r>
    <x v="3365"/>
    <s v="Pedestrian Involved"/>
    <x v="2"/>
    <s v="Rain"/>
    <s v="Dry"/>
    <s v="Morning Rush"/>
    <n v="1"/>
    <s v="Minor"/>
    <d v="2022-05-21T00:00:00"/>
    <d v="1899-12-30T08:05:00"/>
    <n v="1"/>
    <s v="Minor"/>
    <d v="2022-05-21T00:00:00"/>
    <d v="1899-12-30T08:05:00"/>
    <d v="2022-05-21T08:05:00"/>
    <s v="May,2022"/>
    <n v="2022"/>
    <s v="Sat"/>
    <n v="8"/>
    <s v="YES"/>
    <n v="1"/>
  </r>
  <r>
    <x v="3366"/>
    <s v="Pedestrian Involved"/>
    <x v="0"/>
    <s v="Snow"/>
    <s v="Snow-covered"/>
    <s v="Midday"/>
    <n v="4"/>
    <s v="Moderate"/>
    <d v="2022-05-21T00:00:00"/>
    <d v="1899-12-30T08:06:00"/>
    <n v="4"/>
    <s v="Moderate"/>
    <d v="2022-05-21T00:00:00"/>
    <d v="1899-12-30T08:06:00"/>
    <d v="2022-05-21T08:06:00"/>
    <s v="May,2022"/>
    <n v="2022"/>
    <s v="Sat"/>
    <n v="8"/>
    <s v="YES"/>
    <n v="2"/>
  </r>
  <r>
    <x v="3367"/>
    <s v="Head-on Collision"/>
    <x v="0"/>
    <s v="Snow"/>
    <s v="Wet"/>
    <s v="Night"/>
    <n v="2"/>
    <s v="Moderate"/>
    <d v="2022-05-21T00:00:00"/>
    <d v="1899-12-30T08:07:00"/>
    <n v="2"/>
    <s v="Moderate"/>
    <d v="2022-05-21T00:00:00"/>
    <d v="1899-12-30T08:07:00"/>
    <d v="2022-05-21T08:07:00"/>
    <s v="May,2022"/>
    <n v="2022"/>
    <s v="Sat"/>
    <n v="8"/>
    <s v="YES"/>
    <n v="2"/>
  </r>
  <r>
    <x v="3368"/>
    <s v="Single Vehicle Accident"/>
    <x v="4"/>
    <s v="Windy"/>
    <s v="Wet"/>
    <s v="Evening Rush"/>
    <n v="3"/>
    <s v="Minor"/>
    <d v="2022-05-21T00:00:00"/>
    <d v="1899-12-30T08:08:00"/>
    <n v="3"/>
    <s v="Minor"/>
    <d v="2022-05-21T00:00:00"/>
    <d v="1899-12-30T08:08:00"/>
    <d v="2022-05-21T08:08:00"/>
    <s v="May,2022"/>
    <n v="2022"/>
    <s v="Sat"/>
    <n v="8"/>
    <s v="YES"/>
    <n v="1"/>
  </r>
  <r>
    <x v="3369"/>
    <s v="Rear-end Collision"/>
    <x v="4"/>
    <s v="Rain"/>
    <s v="Snow-covered"/>
    <s v="Midday"/>
    <n v="5"/>
    <s v="Minor"/>
    <d v="2022-05-21T00:00:00"/>
    <d v="1899-12-30T08:09:00"/>
    <n v="5"/>
    <s v="Minor"/>
    <d v="2022-05-21T00:00:00"/>
    <d v="1899-12-30T08:09:00"/>
    <d v="2022-05-21T08:09:00"/>
    <s v="May,2022"/>
    <n v="2022"/>
    <s v="Sat"/>
    <n v="8"/>
    <s v="YES"/>
    <n v="1"/>
  </r>
  <r>
    <x v="3370"/>
    <s v="Head-on Collision"/>
    <x v="0"/>
    <s v="Clear"/>
    <s v="Snow-covered"/>
    <s v="Evening Rush"/>
    <n v="3"/>
    <s v="Moderate"/>
    <d v="2022-05-21T00:00:00"/>
    <d v="1899-12-30T08:10:00"/>
    <n v="3"/>
    <s v="Moderate"/>
    <d v="2022-05-21T00:00:00"/>
    <d v="1899-12-30T08:10:00"/>
    <d v="2022-05-21T08:10:00"/>
    <s v="May,2022"/>
    <n v="2022"/>
    <s v="Sat"/>
    <n v="8"/>
    <s v="YES"/>
    <n v="2"/>
  </r>
  <r>
    <x v="3371"/>
    <s v="Single Vehicle Accident"/>
    <x v="6"/>
    <s v="Snow"/>
    <s v="Icy"/>
    <s v="Midday"/>
    <n v="1"/>
    <s v="Fatal"/>
    <d v="2022-05-21T00:00:00"/>
    <d v="1899-12-30T08:11:00"/>
    <n v="1"/>
    <s v="Fatal"/>
    <d v="2022-05-21T00:00:00"/>
    <d v="1899-12-30T08:11:00"/>
    <d v="2022-05-21T08:11:00"/>
    <s v="May,2022"/>
    <n v="2022"/>
    <s v="Sat"/>
    <n v="8"/>
    <s v="YES"/>
    <n v="5"/>
  </r>
  <r>
    <x v="3372"/>
    <s v="Single Vehicle Accident"/>
    <x v="2"/>
    <s v="Clear"/>
    <s v="Dry"/>
    <s v="Morning Rush"/>
    <n v="3"/>
    <s v="Minor"/>
    <d v="2022-05-21T00:00:00"/>
    <d v="1899-12-30T08:12:00"/>
    <n v="3"/>
    <s v="Minor"/>
    <d v="2022-05-21T00:00:00"/>
    <d v="1899-12-30T08:12:00"/>
    <d v="2022-05-21T08:12:00"/>
    <s v="May,2022"/>
    <n v="2022"/>
    <s v="Sat"/>
    <n v="8"/>
    <s v="YES"/>
    <n v="1"/>
  </r>
  <r>
    <x v="3373"/>
    <s v="Rear-end Collision"/>
    <x v="8"/>
    <s v="Windy"/>
    <s v="Wet"/>
    <s v="Morning Rush"/>
    <n v="1"/>
    <s v="Fatal"/>
    <d v="2022-05-21T00:00:00"/>
    <d v="1899-12-30T08:13:00"/>
    <n v="1"/>
    <s v="Fatal"/>
    <d v="2022-05-21T00:00:00"/>
    <d v="1899-12-30T08:13:00"/>
    <d v="2022-05-21T08:13:00"/>
    <s v="May,2022"/>
    <n v="2022"/>
    <s v="Sat"/>
    <n v="8"/>
    <s v="YES"/>
    <n v="5"/>
  </r>
  <r>
    <x v="3374"/>
    <s v="Multi-vehicle Pile-up"/>
    <x v="0"/>
    <s v="Fog"/>
    <s v="Wet"/>
    <s v="Night"/>
    <n v="2"/>
    <s v="Moderate"/>
    <d v="2022-05-21T00:00:00"/>
    <d v="1899-12-30T08:14:00"/>
    <n v="2"/>
    <s v="Moderate"/>
    <d v="2022-05-21T00:00:00"/>
    <d v="1899-12-30T08:14:00"/>
    <d v="2022-05-21T08:14:00"/>
    <s v="May,2022"/>
    <n v="2022"/>
    <s v="Sat"/>
    <n v="8"/>
    <s v="YES"/>
    <n v="2"/>
  </r>
  <r>
    <x v="3375"/>
    <s v="Pedestrian Involved"/>
    <x v="5"/>
    <s v="Fog"/>
    <s v="Dry"/>
    <s v="Midday"/>
    <n v="1"/>
    <s v="Moderate"/>
    <d v="2022-05-21T00:00:00"/>
    <d v="1899-12-30T08:15:00"/>
    <n v="1"/>
    <s v="Moderate"/>
    <d v="2022-05-21T00:00:00"/>
    <d v="1899-12-30T08:15:00"/>
    <d v="2022-05-21T08:15:00"/>
    <s v="May,2022"/>
    <n v="2022"/>
    <s v="Sat"/>
    <n v="8"/>
    <s v="YES"/>
    <n v="2"/>
  </r>
  <r>
    <x v="3376"/>
    <s v="Side-impact Collision"/>
    <x v="1"/>
    <s v="Rain"/>
    <s v="Dry"/>
    <s v="Night"/>
    <n v="3"/>
    <s v="Moderate"/>
    <d v="2022-05-21T00:00:00"/>
    <d v="1899-12-30T08:16:00"/>
    <n v="3"/>
    <s v="Moderate"/>
    <d v="2022-05-21T00:00:00"/>
    <d v="1899-12-30T08:16:00"/>
    <d v="2022-05-21T08:16:00"/>
    <s v="May,2022"/>
    <n v="2022"/>
    <s v="Sat"/>
    <n v="8"/>
    <s v="YES"/>
    <n v="2"/>
  </r>
  <r>
    <x v="3377"/>
    <s v="Pedestrian Involved"/>
    <x v="5"/>
    <s v="Fog"/>
    <s v="Icy"/>
    <s v="Morning Rush"/>
    <n v="3"/>
    <s v="Severe"/>
    <d v="2022-05-21T00:00:00"/>
    <d v="1899-12-30T08:17:00"/>
    <n v="3"/>
    <s v="Severe"/>
    <d v="2022-05-21T00:00:00"/>
    <d v="1899-12-30T08:17:00"/>
    <d v="2022-05-21T08:17:00"/>
    <s v="May,2022"/>
    <n v="2022"/>
    <s v="Sat"/>
    <n v="8"/>
    <s v="YES"/>
    <n v="3"/>
  </r>
  <r>
    <x v="3378"/>
    <s v="Pedestrian Involved"/>
    <x v="2"/>
    <s v="Snow"/>
    <s v="Dry"/>
    <s v="Night"/>
    <n v="1"/>
    <s v="Fatal"/>
    <d v="2022-05-21T00:00:00"/>
    <d v="1899-12-30T08:18:00"/>
    <n v="1"/>
    <s v="Fatal"/>
    <d v="2022-05-21T00:00:00"/>
    <d v="1899-12-30T08:18:00"/>
    <d v="2022-05-21T08:18:00"/>
    <s v="May,2022"/>
    <n v="2022"/>
    <s v="Sat"/>
    <n v="8"/>
    <s v="YES"/>
    <n v="5"/>
  </r>
  <r>
    <x v="3379"/>
    <s v="Side-impact Collision"/>
    <x v="4"/>
    <s v="Clear"/>
    <s v="Dry"/>
    <s v="Midday"/>
    <n v="2"/>
    <s v="Minor"/>
    <d v="2022-05-21T00:00:00"/>
    <d v="1899-12-30T08:19:00"/>
    <n v="2"/>
    <s v="Minor"/>
    <d v="2022-05-21T00:00:00"/>
    <d v="1899-12-30T08:19:00"/>
    <d v="2022-05-21T08:19:00"/>
    <s v="May,2022"/>
    <n v="2022"/>
    <s v="Sat"/>
    <n v="8"/>
    <s v="YES"/>
    <n v="1"/>
  </r>
  <r>
    <x v="3380"/>
    <s v="Multi-vehicle Pile-up"/>
    <x v="0"/>
    <s v="Rain"/>
    <s v="Snow-covered"/>
    <s v="Night"/>
    <n v="5"/>
    <s v="Severe"/>
    <d v="2022-05-21T00:00:00"/>
    <d v="1899-12-30T08:20:00"/>
    <n v="5"/>
    <s v="Severe"/>
    <d v="2022-05-21T00:00:00"/>
    <d v="1899-12-30T08:20:00"/>
    <d v="2022-05-21T08:20:00"/>
    <s v="May,2022"/>
    <n v="2022"/>
    <s v="Sat"/>
    <n v="8"/>
    <s v="YES"/>
    <n v="3"/>
  </r>
  <r>
    <x v="3381"/>
    <s v="Single Vehicle Accident"/>
    <x v="9"/>
    <s v="Rain"/>
    <s v="Icy"/>
    <s v="Morning Rush"/>
    <n v="1"/>
    <s v="Minor"/>
    <d v="2022-05-21T00:00:00"/>
    <d v="1899-12-30T08:21:00"/>
    <n v="1"/>
    <s v="Minor"/>
    <d v="2022-05-21T00:00:00"/>
    <d v="1899-12-30T08:21:00"/>
    <d v="2022-05-21T08:21:00"/>
    <s v="May,2022"/>
    <n v="2022"/>
    <s v="Sat"/>
    <n v="8"/>
    <s v="YES"/>
    <n v="1"/>
  </r>
  <r>
    <x v="3382"/>
    <s v="Side-impact Collision"/>
    <x v="7"/>
    <s v="Clear"/>
    <s v="Dry"/>
    <s v="Midday"/>
    <n v="3"/>
    <s v="Minor"/>
    <d v="2022-05-21T00:00:00"/>
    <d v="1899-12-30T08:22:00"/>
    <n v="3"/>
    <s v="Minor"/>
    <d v="2022-05-21T00:00:00"/>
    <d v="1899-12-30T08:22:00"/>
    <d v="2022-05-21T08:22:00"/>
    <s v="May,2022"/>
    <n v="2022"/>
    <s v="Sat"/>
    <n v="8"/>
    <s v="YES"/>
    <n v="1"/>
  </r>
  <r>
    <x v="3383"/>
    <s v="Side-impact Collision"/>
    <x v="0"/>
    <s v="Windy"/>
    <s v="Dry"/>
    <s v="Night"/>
    <n v="2"/>
    <s v="Minor"/>
    <d v="2022-05-21T00:00:00"/>
    <d v="1899-12-30T08:23:00"/>
    <n v="2"/>
    <s v="Minor"/>
    <d v="2022-05-21T00:00:00"/>
    <d v="1899-12-30T08:23:00"/>
    <d v="2022-05-21T08:23:00"/>
    <s v="May,2022"/>
    <n v="2022"/>
    <s v="Sat"/>
    <n v="8"/>
    <s v="YES"/>
    <n v="1"/>
  </r>
  <r>
    <x v="3384"/>
    <s v="Head-on Collision"/>
    <x v="5"/>
    <s v="Clear"/>
    <s v="Icy"/>
    <s v="Morning Rush"/>
    <n v="3"/>
    <s v="Minor"/>
    <d v="2022-05-22T00:00:00"/>
    <d v="1899-12-30T08:24:00"/>
    <n v="3"/>
    <s v="Minor"/>
    <d v="2022-05-22T00:00:00"/>
    <d v="1899-12-30T08:24:00"/>
    <d v="2022-05-22T08:24:00"/>
    <s v="May,2022"/>
    <n v="2022"/>
    <s v="Sun"/>
    <n v="8"/>
    <s v="YES"/>
    <n v="1"/>
  </r>
  <r>
    <x v="3385"/>
    <s v="Head-on Collision"/>
    <x v="6"/>
    <s v="Rain"/>
    <s v="Icy"/>
    <s v="Night"/>
    <n v="2"/>
    <s v="Severe"/>
    <d v="2022-05-22T00:00:00"/>
    <d v="1899-12-30T08:25:00"/>
    <n v="2"/>
    <s v="Severe"/>
    <d v="2022-05-22T00:00:00"/>
    <d v="1899-12-30T08:25:00"/>
    <d v="2022-05-22T08:25:00"/>
    <s v="May,2022"/>
    <n v="2022"/>
    <s v="Sun"/>
    <n v="8"/>
    <s v="YES"/>
    <n v="3"/>
  </r>
  <r>
    <x v="3386"/>
    <s v="Head-on Collision"/>
    <x v="3"/>
    <s v="Snow"/>
    <s v="Wet"/>
    <s v="Morning Rush"/>
    <n v="1"/>
    <s v="Moderate"/>
    <d v="2022-05-22T00:00:00"/>
    <d v="1899-12-30T08:26:00"/>
    <n v="1"/>
    <s v="Moderate"/>
    <d v="2022-05-22T00:00:00"/>
    <d v="1899-12-30T08:26:00"/>
    <d v="2022-05-22T08:26:00"/>
    <s v="May,2022"/>
    <n v="2022"/>
    <s v="Sun"/>
    <n v="8"/>
    <s v="YES"/>
    <n v="2"/>
  </r>
  <r>
    <x v="3387"/>
    <s v="Single Vehicle Accident"/>
    <x v="5"/>
    <s v="Windy"/>
    <s v="Snow-covered"/>
    <s v="Night"/>
    <n v="2"/>
    <s v="Moderate"/>
    <d v="2022-05-22T00:00:00"/>
    <d v="1899-12-30T08:27:00"/>
    <n v="2"/>
    <s v="Moderate"/>
    <d v="2022-05-22T00:00:00"/>
    <d v="1899-12-30T08:27:00"/>
    <d v="2022-05-22T08:27:00"/>
    <s v="May,2022"/>
    <n v="2022"/>
    <s v="Sun"/>
    <n v="8"/>
    <s v="YES"/>
    <n v="2"/>
  </r>
  <r>
    <x v="3388"/>
    <s v="Side-impact Collision"/>
    <x v="2"/>
    <s v="Windy"/>
    <s v="Snow-covered"/>
    <s v="Morning Rush"/>
    <n v="4"/>
    <s v="Fatal"/>
    <d v="2022-05-22T00:00:00"/>
    <d v="1899-12-30T08:28:00"/>
    <n v="4"/>
    <s v="Fatal"/>
    <d v="2022-05-22T00:00:00"/>
    <d v="1899-12-30T08:28:00"/>
    <d v="2022-05-22T08:28:00"/>
    <s v="May,2022"/>
    <n v="2022"/>
    <s v="Sun"/>
    <n v="8"/>
    <s v="YES"/>
    <n v="5"/>
  </r>
  <r>
    <x v="3389"/>
    <s v="Rear-end Collision"/>
    <x v="3"/>
    <s v="Clear"/>
    <s v="Wet"/>
    <s v="Morning Rush"/>
    <n v="5"/>
    <s v="Severe"/>
    <d v="2022-05-22T00:00:00"/>
    <d v="1899-12-30T08:29:00"/>
    <n v="5"/>
    <s v="Severe"/>
    <d v="2022-05-22T00:00:00"/>
    <d v="1899-12-30T08:29:00"/>
    <d v="2022-05-22T08:29:00"/>
    <s v="May,2022"/>
    <n v="2022"/>
    <s v="Sun"/>
    <n v="8"/>
    <s v="YES"/>
    <n v="3"/>
  </r>
  <r>
    <x v="3390"/>
    <s v="Side-impact Collision"/>
    <x v="3"/>
    <s v="Clear"/>
    <s v="Wet"/>
    <s v="Night"/>
    <n v="3"/>
    <s v="Moderate"/>
    <d v="2022-05-22T00:00:00"/>
    <d v="1899-12-30T08:30:00"/>
    <n v="3"/>
    <s v="Moderate"/>
    <d v="2022-05-22T00:00:00"/>
    <d v="1899-12-30T08:30:00"/>
    <d v="2022-05-22T08:30:00"/>
    <s v="May,2022"/>
    <n v="2022"/>
    <s v="Sun"/>
    <n v="8"/>
    <s v="YES"/>
    <n v="2"/>
  </r>
  <r>
    <x v="3391"/>
    <s v="Single Vehicle Accident"/>
    <x v="2"/>
    <s v="Rain"/>
    <s v="Snow-covered"/>
    <s v="Midday"/>
    <n v="2"/>
    <s v="Severe"/>
    <d v="2022-05-22T00:00:00"/>
    <d v="1899-12-30T08:31:00"/>
    <n v="2"/>
    <s v="Severe"/>
    <d v="2022-05-22T00:00:00"/>
    <d v="1899-12-30T08:31:00"/>
    <d v="2022-05-22T08:31:00"/>
    <s v="May,2022"/>
    <n v="2022"/>
    <s v="Sun"/>
    <n v="8"/>
    <s v="YES"/>
    <n v="3"/>
  </r>
  <r>
    <x v="3392"/>
    <s v="Head-on Collision"/>
    <x v="8"/>
    <s v="Clear"/>
    <s v="Wet"/>
    <s v="Midday"/>
    <n v="2"/>
    <s v="Fatal"/>
    <d v="2022-05-22T00:00:00"/>
    <d v="1899-12-30T08:32:00"/>
    <n v="2"/>
    <s v="Fatal"/>
    <d v="2022-05-22T00:00:00"/>
    <d v="1899-12-30T08:32:00"/>
    <d v="2022-05-22T08:32:00"/>
    <s v="May,2022"/>
    <n v="2022"/>
    <s v="Sun"/>
    <n v="8"/>
    <s v="YES"/>
    <n v="5"/>
  </r>
  <r>
    <x v="3393"/>
    <s v="Single Vehicle Accident"/>
    <x v="2"/>
    <s v="Clear"/>
    <s v="Dry"/>
    <s v="Midday"/>
    <n v="4"/>
    <s v="Fatal"/>
    <d v="2022-05-22T00:00:00"/>
    <d v="1899-12-30T08:33:00"/>
    <n v="4"/>
    <s v="Fatal"/>
    <d v="2022-05-22T00:00:00"/>
    <d v="1899-12-30T08:33:00"/>
    <d v="2022-05-22T08:33:00"/>
    <s v="May,2022"/>
    <n v="2022"/>
    <s v="Sun"/>
    <n v="8"/>
    <s v="YES"/>
    <n v="5"/>
  </r>
  <r>
    <x v="3394"/>
    <s v="Head-on Collision"/>
    <x v="2"/>
    <s v="Clear"/>
    <s v="Snow-covered"/>
    <s v="Night"/>
    <n v="5"/>
    <s v="Minor"/>
    <d v="2022-05-22T00:00:00"/>
    <d v="1899-12-30T08:34:00"/>
    <n v="5"/>
    <s v="Minor"/>
    <d v="2022-05-22T00:00:00"/>
    <d v="1899-12-30T08:34:00"/>
    <d v="2022-05-22T08:34:00"/>
    <s v="May,2022"/>
    <n v="2022"/>
    <s v="Sun"/>
    <n v="8"/>
    <s v="YES"/>
    <n v="1"/>
  </r>
  <r>
    <x v="3395"/>
    <s v="Single Vehicle Accident"/>
    <x v="2"/>
    <s v="Rain"/>
    <s v="Icy"/>
    <s v="Evening Rush"/>
    <n v="3"/>
    <s v="Moderate"/>
    <d v="2022-05-22T00:00:00"/>
    <d v="1899-12-30T08:35:00"/>
    <n v="3"/>
    <s v="Moderate"/>
    <d v="2022-05-22T00:00:00"/>
    <d v="1899-12-30T08:35:00"/>
    <d v="2022-05-22T08:35:00"/>
    <s v="May,2022"/>
    <n v="2022"/>
    <s v="Sun"/>
    <n v="8"/>
    <s v="YES"/>
    <n v="2"/>
  </r>
  <r>
    <x v="3396"/>
    <s v="Rear-end Collision"/>
    <x v="6"/>
    <s v="Snow"/>
    <s v="Wet"/>
    <s v="Night"/>
    <n v="2"/>
    <s v="Fatal"/>
    <d v="2022-05-22T00:00:00"/>
    <d v="1899-12-30T08:36:00"/>
    <n v="2"/>
    <s v="Fatal"/>
    <d v="2022-05-22T00:00:00"/>
    <d v="1899-12-30T08:36:00"/>
    <d v="2022-05-22T08:36:00"/>
    <s v="May,2022"/>
    <n v="2022"/>
    <s v="Sun"/>
    <n v="8"/>
    <s v="YES"/>
    <n v="5"/>
  </r>
  <r>
    <x v="3397"/>
    <s v="Head-on Collision"/>
    <x v="7"/>
    <s v="Rain"/>
    <s v="Wet"/>
    <s v="Night"/>
    <n v="1"/>
    <s v="Fatal"/>
    <d v="2022-05-22T00:00:00"/>
    <d v="1899-12-30T08:37:00"/>
    <n v="1"/>
    <s v="Fatal"/>
    <d v="2022-05-22T00:00:00"/>
    <d v="1899-12-30T08:37:00"/>
    <d v="2022-05-22T08:37:00"/>
    <s v="May,2022"/>
    <n v="2022"/>
    <s v="Sun"/>
    <n v="8"/>
    <s v="YES"/>
    <n v="5"/>
  </r>
  <r>
    <x v="3398"/>
    <s v="Head-on Collision"/>
    <x v="9"/>
    <s v="Fog"/>
    <s v="Dry"/>
    <s v="Morning Rush"/>
    <n v="1"/>
    <s v="Moderate"/>
    <d v="2022-05-22T00:00:00"/>
    <d v="1899-12-30T08:38:00"/>
    <n v="1"/>
    <s v="Moderate"/>
    <d v="2022-05-22T00:00:00"/>
    <d v="1899-12-30T08:38:00"/>
    <d v="2022-05-22T08:38:00"/>
    <s v="May,2022"/>
    <n v="2022"/>
    <s v="Sun"/>
    <n v="8"/>
    <s v="YES"/>
    <n v="2"/>
  </r>
  <r>
    <x v="3399"/>
    <s v="Side-impact Collision"/>
    <x v="6"/>
    <s v="Clear"/>
    <s v="Wet"/>
    <s v="Midday"/>
    <n v="1"/>
    <s v="Fatal"/>
    <d v="2022-05-22T00:00:00"/>
    <d v="1899-12-30T08:39:00"/>
    <n v="1"/>
    <s v="Fatal"/>
    <d v="2022-05-22T00:00:00"/>
    <d v="1899-12-30T08:39:00"/>
    <d v="2022-05-22T08:39:00"/>
    <s v="May,2022"/>
    <n v="2022"/>
    <s v="Sun"/>
    <n v="8"/>
    <s v="YES"/>
    <n v="5"/>
  </r>
  <r>
    <x v="3400"/>
    <s v="Multi-vehicle Pile-up"/>
    <x v="6"/>
    <s v="Fog"/>
    <s v="Snow-covered"/>
    <s v="Night"/>
    <n v="2"/>
    <s v="Minor"/>
    <d v="2022-05-22T00:00:00"/>
    <d v="1899-12-30T08:40:00"/>
    <n v="2"/>
    <s v="Minor"/>
    <d v="2022-05-22T00:00:00"/>
    <d v="1899-12-30T08:40:00"/>
    <d v="2022-05-22T08:40:00"/>
    <s v="May,2022"/>
    <n v="2022"/>
    <s v="Sun"/>
    <n v="8"/>
    <s v="YES"/>
    <n v="1"/>
  </r>
  <r>
    <x v="3401"/>
    <s v="Multi-vehicle Pile-up"/>
    <x v="5"/>
    <s v="Fog"/>
    <s v="Icy"/>
    <s v="Evening Rush"/>
    <n v="2"/>
    <s v="Severe"/>
    <d v="2022-05-22T00:00:00"/>
    <d v="1899-12-30T08:41:00"/>
    <n v="2"/>
    <s v="Severe"/>
    <d v="2022-05-22T00:00:00"/>
    <d v="1899-12-30T08:41:00"/>
    <d v="2022-05-22T08:41:00"/>
    <s v="May,2022"/>
    <n v="2022"/>
    <s v="Sun"/>
    <n v="8"/>
    <s v="YES"/>
    <n v="3"/>
  </r>
  <r>
    <x v="3402"/>
    <s v="Single Vehicle Accident"/>
    <x v="1"/>
    <s v="Windy"/>
    <s v="Wet"/>
    <s v="Midday"/>
    <n v="3"/>
    <s v="Fatal"/>
    <d v="2022-05-22T00:00:00"/>
    <d v="1899-12-30T08:42:00"/>
    <n v="3"/>
    <s v="Fatal"/>
    <d v="2022-05-22T00:00:00"/>
    <d v="1899-12-30T08:42:00"/>
    <d v="2022-05-22T08:42:00"/>
    <s v="May,2022"/>
    <n v="2022"/>
    <s v="Sun"/>
    <n v="8"/>
    <s v="YES"/>
    <n v="5"/>
  </r>
  <r>
    <x v="3403"/>
    <s v="Pedestrian Involved"/>
    <x v="9"/>
    <s v="Rain"/>
    <s v="Icy"/>
    <s v="Morning Rush"/>
    <n v="5"/>
    <s v="Severe"/>
    <d v="2022-05-22T00:00:00"/>
    <d v="1899-12-30T08:43:00"/>
    <n v="5"/>
    <s v="Severe"/>
    <d v="2022-05-22T00:00:00"/>
    <d v="1899-12-30T08:43:00"/>
    <d v="2022-05-22T08:43:00"/>
    <s v="May,2022"/>
    <n v="2022"/>
    <s v="Sun"/>
    <n v="8"/>
    <s v="YES"/>
    <n v="3"/>
  </r>
  <r>
    <x v="3404"/>
    <s v="Pedestrian Involved"/>
    <x v="0"/>
    <s v="Fog"/>
    <s v="Snow-covered"/>
    <s v="Night"/>
    <n v="1"/>
    <s v="Fatal"/>
    <d v="2022-05-22T00:00:00"/>
    <d v="1899-12-30T08:44:00"/>
    <n v="1"/>
    <s v="Fatal"/>
    <d v="2022-05-22T00:00:00"/>
    <d v="1899-12-30T08:44:00"/>
    <d v="2022-05-22T08:44:00"/>
    <s v="May,2022"/>
    <n v="2022"/>
    <s v="Sun"/>
    <n v="8"/>
    <s v="YES"/>
    <n v="5"/>
  </r>
  <r>
    <x v="3405"/>
    <s v="Side-impact Collision"/>
    <x v="4"/>
    <s v="Rain"/>
    <s v="Icy"/>
    <s v="Night"/>
    <n v="3"/>
    <s v="Severe"/>
    <d v="2022-05-22T00:00:00"/>
    <d v="1899-12-30T08:45:00"/>
    <n v="3"/>
    <s v="Severe"/>
    <d v="2022-05-22T00:00:00"/>
    <d v="1899-12-30T08:45:00"/>
    <d v="2022-05-22T08:45:00"/>
    <s v="May,2022"/>
    <n v="2022"/>
    <s v="Sun"/>
    <n v="8"/>
    <s v="YES"/>
    <n v="3"/>
  </r>
  <r>
    <x v="3406"/>
    <s v="Single Vehicle Accident"/>
    <x v="0"/>
    <s v="Windy"/>
    <s v="Wet"/>
    <s v="Morning Rush"/>
    <n v="2"/>
    <s v="Fatal"/>
    <d v="2022-05-22T00:00:00"/>
    <d v="1899-12-30T08:46:00"/>
    <n v="2"/>
    <s v="Fatal"/>
    <d v="2022-05-22T00:00:00"/>
    <d v="1899-12-30T08:46:00"/>
    <d v="2022-05-22T08:46:00"/>
    <s v="May,2022"/>
    <n v="2022"/>
    <s v="Sun"/>
    <n v="8"/>
    <s v="YES"/>
    <n v="5"/>
  </r>
  <r>
    <x v="3407"/>
    <s v="Rear-end Collision"/>
    <x v="5"/>
    <s v="Snow"/>
    <s v="Dry"/>
    <s v="Morning Rush"/>
    <n v="4"/>
    <s v="Severe"/>
    <d v="2022-05-22T00:00:00"/>
    <d v="1899-12-30T08:47:00"/>
    <n v="4"/>
    <s v="Severe"/>
    <d v="2022-05-22T00:00:00"/>
    <d v="1899-12-30T08:47:00"/>
    <d v="2022-05-22T08:47:00"/>
    <s v="May,2022"/>
    <n v="2022"/>
    <s v="Sun"/>
    <n v="8"/>
    <s v="YES"/>
    <n v="3"/>
  </r>
  <r>
    <x v="3408"/>
    <s v="Side-impact Collision"/>
    <x v="9"/>
    <s v="Snow"/>
    <s v="Wet"/>
    <s v="Midday"/>
    <n v="3"/>
    <s v="Severe"/>
    <d v="2022-05-23T00:00:00"/>
    <d v="1899-12-30T08:48:00"/>
    <n v="3"/>
    <s v="Severe"/>
    <d v="2022-05-23T00:00:00"/>
    <d v="1899-12-30T08:48:00"/>
    <d v="2022-05-23T08:48:00"/>
    <s v="May,2022"/>
    <n v="2022"/>
    <s v="Mon"/>
    <n v="8"/>
    <s v="YES"/>
    <n v="3"/>
  </r>
  <r>
    <x v="3409"/>
    <s v="Head-on Collision"/>
    <x v="8"/>
    <s v="Clear"/>
    <s v="Snow-covered"/>
    <s v="Evening Rush"/>
    <n v="2"/>
    <s v="Fatal"/>
    <d v="2022-05-23T00:00:00"/>
    <d v="1899-12-30T08:49:00"/>
    <n v="2"/>
    <s v="Fatal"/>
    <d v="2022-05-23T00:00:00"/>
    <d v="1899-12-30T08:49:00"/>
    <d v="2022-05-23T08:49:00"/>
    <s v="May,2022"/>
    <n v="2022"/>
    <s v="Mon"/>
    <n v="8"/>
    <s v="YES"/>
    <n v="5"/>
  </r>
  <r>
    <x v="3410"/>
    <s v="Rear-end Collision"/>
    <x v="2"/>
    <s v="Clear"/>
    <s v="Wet"/>
    <s v="Morning Rush"/>
    <n v="4"/>
    <s v="Severe"/>
    <d v="2022-05-23T00:00:00"/>
    <d v="1899-12-30T08:50:00"/>
    <n v="4"/>
    <s v="Severe"/>
    <d v="2022-05-23T00:00:00"/>
    <d v="1899-12-30T08:50:00"/>
    <d v="2022-05-23T08:50:00"/>
    <s v="May,2022"/>
    <n v="2022"/>
    <s v="Mon"/>
    <n v="8"/>
    <s v="YES"/>
    <n v="3"/>
  </r>
  <r>
    <x v="3411"/>
    <s v="Single Vehicle Accident"/>
    <x v="0"/>
    <s v="Clear"/>
    <s v="Icy"/>
    <s v="Evening Rush"/>
    <n v="3"/>
    <s v="Severe"/>
    <d v="2022-05-23T00:00:00"/>
    <d v="1899-12-30T08:51:00"/>
    <n v="3"/>
    <s v="Severe"/>
    <d v="2022-05-23T00:00:00"/>
    <d v="1899-12-30T08:51:00"/>
    <d v="2022-05-23T08:51:00"/>
    <s v="May,2022"/>
    <n v="2022"/>
    <s v="Mon"/>
    <n v="8"/>
    <s v="YES"/>
    <n v="3"/>
  </r>
  <r>
    <x v="3412"/>
    <s v="Head-on Collision"/>
    <x v="5"/>
    <s v="Fog"/>
    <s v="Snow-covered"/>
    <s v="Evening Rush"/>
    <n v="2"/>
    <s v="Severe"/>
    <d v="2022-05-23T00:00:00"/>
    <d v="1899-12-30T08:52:00"/>
    <n v="2"/>
    <s v="Severe"/>
    <d v="2022-05-23T00:00:00"/>
    <d v="1899-12-30T08:52:00"/>
    <d v="2022-05-23T08:52:00"/>
    <s v="May,2022"/>
    <n v="2022"/>
    <s v="Mon"/>
    <n v="8"/>
    <s v="YES"/>
    <n v="3"/>
  </r>
  <r>
    <x v="3413"/>
    <s v="Pedestrian Involved"/>
    <x v="4"/>
    <s v="Windy"/>
    <s v="Wet"/>
    <s v="Night"/>
    <n v="5"/>
    <s v="Severe"/>
    <d v="2022-05-23T00:00:00"/>
    <d v="1899-12-30T08:53:00"/>
    <n v="5"/>
    <s v="Severe"/>
    <d v="2022-05-23T00:00:00"/>
    <d v="1899-12-30T08:53:00"/>
    <d v="2022-05-23T08:53:00"/>
    <s v="May,2022"/>
    <n v="2022"/>
    <s v="Mon"/>
    <n v="8"/>
    <s v="YES"/>
    <n v="3"/>
  </r>
  <r>
    <x v="3414"/>
    <s v="Single Vehicle Accident"/>
    <x v="1"/>
    <s v="Rain"/>
    <s v="Dry"/>
    <s v="Morning Rush"/>
    <n v="4"/>
    <s v="Minor"/>
    <d v="2022-05-23T00:00:00"/>
    <d v="1899-12-30T08:54:00"/>
    <n v="4"/>
    <s v="Minor"/>
    <d v="2022-05-23T00:00:00"/>
    <d v="1899-12-30T08:54:00"/>
    <d v="2022-05-23T08:54:00"/>
    <s v="May,2022"/>
    <n v="2022"/>
    <s v="Mon"/>
    <n v="8"/>
    <s v="YES"/>
    <n v="1"/>
  </r>
  <r>
    <x v="3415"/>
    <s v="Head-on Collision"/>
    <x v="6"/>
    <s v="Snow"/>
    <s v="Icy"/>
    <s v="Morning Rush"/>
    <n v="4"/>
    <s v="Severe"/>
    <d v="2022-05-23T00:00:00"/>
    <d v="1899-12-30T08:55:00"/>
    <n v="4"/>
    <s v="Severe"/>
    <d v="2022-05-23T00:00:00"/>
    <d v="1899-12-30T08:55:00"/>
    <d v="2022-05-23T08:55:00"/>
    <s v="May,2022"/>
    <n v="2022"/>
    <s v="Mon"/>
    <n v="8"/>
    <s v="YES"/>
    <n v="3"/>
  </r>
  <r>
    <x v="3416"/>
    <s v="Single Vehicle Accident"/>
    <x v="3"/>
    <s v="Fog"/>
    <s v="Icy"/>
    <s v="Midday"/>
    <n v="2"/>
    <s v="Severe"/>
    <d v="2022-05-23T00:00:00"/>
    <d v="1899-12-30T08:56:00"/>
    <n v="2"/>
    <s v="Severe"/>
    <d v="2022-05-23T00:00:00"/>
    <d v="1899-12-30T08:56:00"/>
    <d v="2022-05-23T08:56:00"/>
    <s v="May,2022"/>
    <n v="2022"/>
    <s v="Mon"/>
    <n v="8"/>
    <s v="YES"/>
    <n v="3"/>
  </r>
  <r>
    <x v="3417"/>
    <s v="Head-on Collision"/>
    <x v="5"/>
    <s v="Rain"/>
    <s v="Dry"/>
    <s v="Evening Rush"/>
    <n v="3"/>
    <s v="Moderate"/>
    <d v="2022-05-23T00:00:00"/>
    <d v="1899-12-30T08:57:00"/>
    <n v="3"/>
    <s v="Moderate"/>
    <d v="2022-05-23T00:00:00"/>
    <d v="1899-12-30T08:57:00"/>
    <d v="2022-05-23T08:57:00"/>
    <s v="May,2022"/>
    <n v="2022"/>
    <s v="Mon"/>
    <n v="8"/>
    <s v="YES"/>
    <n v="2"/>
  </r>
  <r>
    <x v="3418"/>
    <s v="Single Vehicle Accident"/>
    <x v="5"/>
    <s v="Snow"/>
    <s v="Snow-covered"/>
    <s v="Evening Rush"/>
    <n v="1"/>
    <s v="Fatal"/>
    <d v="2022-05-23T00:00:00"/>
    <d v="1899-12-30T08:58:00"/>
    <n v="1"/>
    <s v="Fatal"/>
    <d v="2022-05-23T00:00:00"/>
    <d v="1899-12-30T08:58:00"/>
    <d v="2022-05-23T08:58:00"/>
    <s v="May,2022"/>
    <n v="2022"/>
    <s v="Mon"/>
    <n v="8"/>
    <s v="YES"/>
    <n v="5"/>
  </r>
  <r>
    <x v="3419"/>
    <s v="Multi-vehicle Pile-up"/>
    <x v="3"/>
    <s v="Fog"/>
    <s v="Dry"/>
    <s v="Midday"/>
    <n v="1"/>
    <s v="Moderate"/>
    <d v="2022-05-23T00:00:00"/>
    <d v="1899-12-30T08:59:00"/>
    <n v="1"/>
    <s v="Moderate"/>
    <d v="2022-05-23T00:00:00"/>
    <d v="1899-12-30T08:59:00"/>
    <d v="2022-05-23T08:59:00"/>
    <s v="May,2022"/>
    <n v="2022"/>
    <s v="Mon"/>
    <n v="8"/>
    <s v="YES"/>
    <n v="2"/>
  </r>
  <r>
    <x v="3420"/>
    <s v="Pedestrian Involved"/>
    <x v="4"/>
    <s v="Fog"/>
    <s v="Snow-covered"/>
    <s v="Midday"/>
    <n v="5"/>
    <s v="Minor"/>
    <d v="2022-05-23T00:00:00"/>
    <d v="1899-12-30T09:00:00"/>
    <n v="5"/>
    <s v="Minor"/>
    <d v="2022-05-23T00:00:00"/>
    <d v="1899-12-30T09:00:00"/>
    <d v="2022-05-23T09:00:00"/>
    <s v="May,2022"/>
    <n v="2022"/>
    <s v="Mon"/>
    <n v="9"/>
    <s v="YES"/>
    <n v="1"/>
  </r>
  <r>
    <x v="3421"/>
    <s v="Side-impact Collision"/>
    <x v="5"/>
    <s v="Windy"/>
    <s v="Icy"/>
    <s v="Midday"/>
    <n v="3"/>
    <s v="Fatal"/>
    <d v="2022-05-23T00:00:00"/>
    <d v="1899-12-30T09:01:00"/>
    <n v="3"/>
    <s v="Fatal"/>
    <d v="2022-05-23T00:00:00"/>
    <d v="1899-12-30T09:01:00"/>
    <d v="2022-05-23T09:01:00"/>
    <s v="May,2022"/>
    <n v="2022"/>
    <s v="Mon"/>
    <n v="9"/>
    <s v="YES"/>
    <n v="5"/>
  </r>
  <r>
    <x v="3422"/>
    <s v="Head-on Collision"/>
    <x v="3"/>
    <s v="Fog"/>
    <s v="Snow-covered"/>
    <s v="Night"/>
    <n v="4"/>
    <s v="Minor"/>
    <d v="2022-05-23T00:00:00"/>
    <d v="1899-12-30T09:02:00"/>
    <n v="4"/>
    <s v="Minor"/>
    <d v="2022-05-23T00:00:00"/>
    <d v="1899-12-30T09:02:00"/>
    <d v="2022-05-23T09:02:00"/>
    <s v="May,2022"/>
    <n v="2022"/>
    <s v="Mon"/>
    <n v="9"/>
    <s v="YES"/>
    <n v="1"/>
  </r>
  <r>
    <x v="3423"/>
    <s v="Head-on Collision"/>
    <x v="5"/>
    <s v="Rain"/>
    <s v="Wet"/>
    <s v="Midday"/>
    <n v="2"/>
    <s v="Severe"/>
    <d v="2022-05-23T00:00:00"/>
    <d v="1899-12-30T09:03:00"/>
    <n v="2"/>
    <s v="Severe"/>
    <d v="2022-05-23T00:00:00"/>
    <d v="1899-12-30T09:03:00"/>
    <d v="2022-05-23T09:03:00"/>
    <s v="May,2022"/>
    <n v="2022"/>
    <s v="Mon"/>
    <n v="9"/>
    <s v="YES"/>
    <n v="3"/>
  </r>
  <r>
    <x v="3424"/>
    <s v="Pedestrian Involved"/>
    <x v="6"/>
    <s v="Windy"/>
    <s v="Icy"/>
    <s v="Midday"/>
    <n v="5"/>
    <s v="Severe"/>
    <d v="2022-05-23T00:00:00"/>
    <d v="1899-12-30T09:04:00"/>
    <n v="5"/>
    <s v="Severe"/>
    <d v="2022-05-23T00:00:00"/>
    <d v="1899-12-30T09:04:00"/>
    <d v="2022-05-23T09:04:00"/>
    <s v="May,2022"/>
    <n v="2022"/>
    <s v="Mon"/>
    <n v="9"/>
    <s v="YES"/>
    <n v="3"/>
  </r>
  <r>
    <x v="3425"/>
    <s v="Multi-vehicle Pile-up"/>
    <x v="7"/>
    <s v="Fog"/>
    <s v="Icy"/>
    <s v="Morning Rush"/>
    <n v="2"/>
    <s v="Severe"/>
    <d v="2022-05-23T00:00:00"/>
    <d v="1899-12-30T09:05:00"/>
    <n v="2"/>
    <s v="Severe"/>
    <d v="2022-05-23T00:00:00"/>
    <d v="1899-12-30T09:05:00"/>
    <d v="2022-05-23T09:05:00"/>
    <s v="May,2022"/>
    <n v="2022"/>
    <s v="Mon"/>
    <n v="9"/>
    <s v="YES"/>
    <n v="3"/>
  </r>
  <r>
    <x v="3426"/>
    <s v="Side-impact Collision"/>
    <x v="6"/>
    <s v="Fog"/>
    <s v="Icy"/>
    <s v="Night"/>
    <n v="5"/>
    <s v="Minor"/>
    <d v="2022-05-23T00:00:00"/>
    <d v="1899-12-30T09:06:00"/>
    <n v="5"/>
    <s v="Minor"/>
    <d v="2022-05-23T00:00:00"/>
    <d v="1899-12-30T09:06:00"/>
    <d v="2022-05-23T09:06:00"/>
    <s v="May,2022"/>
    <n v="2022"/>
    <s v="Mon"/>
    <n v="9"/>
    <s v="YES"/>
    <n v="1"/>
  </r>
  <r>
    <x v="3427"/>
    <s v="Single Vehicle Accident"/>
    <x v="6"/>
    <s v="Windy"/>
    <s v="Dry"/>
    <s v="Morning Rush"/>
    <n v="3"/>
    <s v="Moderate"/>
    <d v="2022-05-23T00:00:00"/>
    <d v="1899-12-30T09:07:00"/>
    <n v="3"/>
    <s v="Moderate"/>
    <d v="2022-05-23T00:00:00"/>
    <d v="1899-12-30T09:07:00"/>
    <d v="2022-05-23T09:07:00"/>
    <s v="May,2022"/>
    <n v="2022"/>
    <s v="Mon"/>
    <n v="9"/>
    <s v="YES"/>
    <n v="2"/>
  </r>
  <r>
    <x v="3428"/>
    <s v="Head-on Collision"/>
    <x v="1"/>
    <s v="Windy"/>
    <s v="Wet"/>
    <s v="Night"/>
    <n v="3"/>
    <s v="Severe"/>
    <d v="2022-05-23T00:00:00"/>
    <d v="1899-12-30T09:08:00"/>
    <n v="3"/>
    <s v="Severe"/>
    <d v="2022-05-23T00:00:00"/>
    <d v="1899-12-30T09:08:00"/>
    <d v="2022-05-23T09:08:00"/>
    <s v="May,2022"/>
    <n v="2022"/>
    <s v="Mon"/>
    <n v="9"/>
    <s v="YES"/>
    <n v="3"/>
  </r>
  <r>
    <x v="3429"/>
    <s v="Side-impact Collision"/>
    <x v="9"/>
    <s v="Clear"/>
    <s v="Snow-covered"/>
    <s v="Night"/>
    <n v="3"/>
    <s v="Moderate"/>
    <d v="2022-05-23T00:00:00"/>
    <d v="1899-12-30T09:09:00"/>
    <n v="3"/>
    <s v="Moderate"/>
    <d v="2022-05-23T00:00:00"/>
    <d v="1899-12-30T09:09:00"/>
    <d v="2022-05-23T09:09:00"/>
    <s v="May,2022"/>
    <n v="2022"/>
    <s v="Mon"/>
    <n v="9"/>
    <s v="YES"/>
    <n v="2"/>
  </r>
  <r>
    <x v="3430"/>
    <s v="Single Vehicle Accident"/>
    <x v="7"/>
    <s v="Clear"/>
    <s v="Wet"/>
    <s v="Evening Rush"/>
    <n v="3"/>
    <s v="Severe"/>
    <d v="2022-05-23T00:00:00"/>
    <d v="1899-12-30T09:10:00"/>
    <n v="3"/>
    <s v="Severe"/>
    <d v="2022-05-23T00:00:00"/>
    <d v="1899-12-30T09:10:00"/>
    <d v="2022-05-23T09:10:00"/>
    <s v="May,2022"/>
    <n v="2022"/>
    <s v="Mon"/>
    <n v="9"/>
    <s v="YES"/>
    <n v="3"/>
  </r>
  <r>
    <x v="3431"/>
    <s v="Head-on Collision"/>
    <x v="1"/>
    <s v="Fog"/>
    <s v="Icy"/>
    <s v="Night"/>
    <n v="1"/>
    <s v="Moderate"/>
    <d v="2022-05-23T00:00:00"/>
    <d v="1899-12-30T09:11:00"/>
    <n v="1"/>
    <s v="Moderate"/>
    <d v="2022-05-23T00:00:00"/>
    <d v="1899-12-30T09:11:00"/>
    <d v="2022-05-23T09:11:00"/>
    <s v="May,2022"/>
    <n v="2022"/>
    <s v="Mon"/>
    <n v="9"/>
    <s v="YES"/>
    <n v="2"/>
  </r>
  <r>
    <x v="3432"/>
    <s v="Head-on Collision"/>
    <x v="3"/>
    <s v="Snow"/>
    <s v="Icy"/>
    <s v="Evening Rush"/>
    <n v="3"/>
    <s v="Severe"/>
    <d v="2022-05-24T00:00:00"/>
    <d v="1899-12-30T09:12:00"/>
    <n v="3"/>
    <s v="Severe"/>
    <d v="2022-05-24T00:00:00"/>
    <d v="1899-12-30T09:12:00"/>
    <d v="2022-05-24T09:12:00"/>
    <s v="May,2022"/>
    <n v="2022"/>
    <s v="Tue"/>
    <n v="9"/>
    <s v="YES"/>
    <n v="3"/>
  </r>
  <r>
    <x v="3433"/>
    <s v="Multi-vehicle Pile-up"/>
    <x v="6"/>
    <s v="Windy"/>
    <s v="Wet"/>
    <s v="Night"/>
    <n v="4"/>
    <s v="Moderate"/>
    <d v="2022-05-24T00:00:00"/>
    <d v="1899-12-30T09:13:00"/>
    <n v="4"/>
    <s v="Moderate"/>
    <d v="2022-05-24T00:00:00"/>
    <d v="1899-12-30T09:13:00"/>
    <d v="2022-05-24T09:13:00"/>
    <s v="May,2022"/>
    <n v="2022"/>
    <s v="Tue"/>
    <n v="9"/>
    <s v="YES"/>
    <n v="2"/>
  </r>
  <r>
    <x v="3434"/>
    <s v="Multi-vehicle Pile-up"/>
    <x v="1"/>
    <s v="Snow"/>
    <s v="Icy"/>
    <s v="Night"/>
    <n v="1"/>
    <s v="Minor"/>
    <d v="2022-05-24T00:00:00"/>
    <d v="1899-12-30T09:14:00"/>
    <n v="1"/>
    <s v="Minor"/>
    <d v="2022-05-24T00:00:00"/>
    <d v="1899-12-30T09:14:00"/>
    <d v="2022-05-24T09:14:00"/>
    <s v="May,2022"/>
    <n v="2022"/>
    <s v="Tue"/>
    <n v="9"/>
    <s v="YES"/>
    <n v="1"/>
  </r>
  <r>
    <x v="3435"/>
    <s v="Multi-vehicle Pile-up"/>
    <x v="2"/>
    <s v="Fog"/>
    <s v="Wet"/>
    <s v="Morning Rush"/>
    <n v="5"/>
    <s v="Fatal"/>
    <d v="2022-05-24T00:00:00"/>
    <d v="1899-12-30T09:15:00"/>
    <n v="5"/>
    <s v="Fatal"/>
    <d v="2022-05-24T00:00:00"/>
    <d v="1899-12-30T09:15:00"/>
    <d v="2022-05-24T09:15:00"/>
    <s v="May,2022"/>
    <n v="2022"/>
    <s v="Tue"/>
    <n v="9"/>
    <s v="YES"/>
    <n v="5"/>
  </r>
  <r>
    <x v="3436"/>
    <s v="Single Vehicle Accident"/>
    <x v="8"/>
    <s v="Clear"/>
    <s v="Dry"/>
    <s v="Night"/>
    <n v="1"/>
    <s v="Moderate"/>
    <d v="2022-05-24T00:00:00"/>
    <d v="1899-12-30T09:16:00"/>
    <n v="1"/>
    <s v="Moderate"/>
    <d v="2022-05-24T00:00:00"/>
    <d v="1899-12-30T09:16:00"/>
    <d v="2022-05-24T09:16:00"/>
    <s v="May,2022"/>
    <n v="2022"/>
    <s v="Tue"/>
    <n v="9"/>
    <s v="YES"/>
    <n v="2"/>
  </r>
  <r>
    <x v="3437"/>
    <s v="Pedestrian Involved"/>
    <x v="1"/>
    <s v="Rain"/>
    <s v="Dry"/>
    <s v="Night"/>
    <n v="5"/>
    <s v="Minor"/>
    <d v="2022-05-24T00:00:00"/>
    <d v="1899-12-30T09:17:00"/>
    <n v="5"/>
    <s v="Minor"/>
    <d v="2022-05-24T00:00:00"/>
    <d v="1899-12-30T09:17:00"/>
    <d v="2022-05-24T09:17:00"/>
    <s v="May,2022"/>
    <n v="2022"/>
    <s v="Tue"/>
    <n v="9"/>
    <s v="YES"/>
    <n v="1"/>
  </r>
  <r>
    <x v="3438"/>
    <s v="Side-impact Collision"/>
    <x v="9"/>
    <s v="Rain"/>
    <s v="Snow-covered"/>
    <s v="Evening Rush"/>
    <n v="2"/>
    <s v="Fatal"/>
    <d v="2022-05-24T00:00:00"/>
    <d v="1899-12-30T09:18:00"/>
    <n v="2"/>
    <s v="Fatal"/>
    <d v="2022-05-24T00:00:00"/>
    <d v="1899-12-30T09:18:00"/>
    <d v="2022-05-24T09:18:00"/>
    <s v="May,2022"/>
    <n v="2022"/>
    <s v="Tue"/>
    <n v="9"/>
    <s v="YES"/>
    <n v="5"/>
  </r>
  <r>
    <x v="3439"/>
    <s v="Head-on Collision"/>
    <x v="6"/>
    <s v="Windy"/>
    <s v="Snow-covered"/>
    <s v="Morning Rush"/>
    <n v="3"/>
    <s v="Severe"/>
    <d v="2022-05-24T00:00:00"/>
    <d v="1899-12-30T09:19:00"/>
    <n v="3"/>
    <s v="Severe"/>
    <d v="2022-05-24T00:00:00"/>
    <d v="1899-12-30T09:19:00"/>
    <d v="2022-05-24T09:19:00"/>
    <s v="May,2022"/>
    <n v="2022"/>
    <s v="Tue"/>
    <n v="9"/>
    <s v="YES"/>
    <n v="3"/>
  </r>
  <r>
    <x v="3440"/>
    <s v="Single Vehicle Accident"/>
    <x v="4"/>
    <s v="Rain"/>
    <s v="Icy"/>
    <s v="Night"/>
    <n v="1"/>
    <s v="Minor"/>
    <d v="2022-05-24T00:00:00"/>
    <d v="1899-12-30T09:20:00"/>
    <n v="1"/>
    <s v="Minor"/>
    <d v="2022-05-24T00:00:00"/>
    <d v="1899-12-30T09:20:00"/>
    <d v="2022-05-24T09:20:00"/>
    <s v="May,2022"/>
    <n v="2022"/>
    <s v="Tue"/>
    <n v="9"/>
    <s v="YES"/>
    <n v="1"/>
  </r>
  <r>
    <x v="3441"/>
    <s v="Head-on Collision"/>
    <x v="1"/>
    <s v="Fog"/>
    <s v="Snow-covered"/>
    <s v="Morning Rush"/>
    <n v="1"/>
    <s v="Minor"/>
    <d v="2022-05-24T00:00:00"/>
    <d v="1899-12-30T09:21:00"/>
    <n v="1"/>
    <s v="Minor"/>
    <d v="2022-05-24T00:00:00"/>
    <d v="1899-12-30T09:21:00"/>
    <d v="2022-05-24T09:21:00"/>
    <s v="May,2022"/>
    <n v="2022"/>
    <s v="Tue"/>
    <n v="9"/>
    <s v="YES"/>
    <n v="1"/>
  </r>
  <r>
    <x v="3442"/>
    <s v="Single Vehicle Accident"/>
    <x v="6"/>
    <s v="Windy"/>
    <s v="Icy"/>
    <s v="Midday"/>
    <n v="4"/>
    <s v="Moderate"/>
    <d v="2022-05-24T00:00:00"/>
    <d v="1899-12-30T09:22:00"/>
    <n v="4"/>
    <s v="Moderate"/>
    <d v="2022-05-24T00:00:00"/>
    <d v="1899-12-30T09:22:00"/>
    <d v="2022-05-24T09:22:00"/>
    <s v="May,2022"/>
    <n v="2022"/>
    <s v="Tue"/>
    <n v="9"/>
    <s v="YES"/>
    <n v="2"/>
  </r>
  <r>
    <x v="3443"/>
    <s v="Head-on Collision"/>
    <x v="4"/>
    <s v="Rain"/>
    <s v="Icy"/>
    <s v="Evening Rush"/>
    <n v="3"/>
    <s v="Minor"/>
    <d v="2022-05-24T00:00:00"/>
    <d v="1899-12-30T09:23:00"/>
    <n v="3"/>
    <s v="Minor"/>
    <d v="2022-05-24T00:00:00"/>
    <d v="1899-12-30T09:23:00"/>
    <d v="2022-05-24T09:23:00"/>
    <s v="May,2022"/>
    <n v="2022"/>
    <s v="Tue"/>
    <n v="9"/>
    <s v="YES"/>
    <n v="1"/>
  </r>
  <r>
    <x v="3444"/>
    <s v="Rear-end Collision"/>
    <x v="1"/>
    <s v="Clear"/>
    <s v="Dry"/>
    <s v="Midday"/>
    <n v="3"/>
    <s v="Severe"/>
    <d v="2022-05-24T00:00:00"/>
    <d v="1899-12-30T09:24:00"/>
    <n v="3"/>
    <s v="Severe"/>
    <d v="2022-05-24T00:00:00"/>
    <d v="1899-12-30T09:24:00"/>
    <d v="2022-05-24T09:24:00"/>
    <s v="May,2022"/>
    <n v="2022"/>
    <s v="Tue"/>
    <n v="9"/>
    <s v="YES"/>
    <n v="3"/>
  </r>
  <r>
    <x v="3445"/>
    <s v="Pedestrian Involved"/>
    <x v="6"/>
    <s v="Fog"/>
    <s v="Wet"/>
    <s v="Morning Rush"/>
    <n v="3"/>
    <s v="Severe"/>
    <d v="2022-05-24T00:00:00"/>
    <d v="1899-12-30T09:25:00"/>
    <n v="3"/>
    <s v="Severe"/>
    <d v="2022-05-24T00:00:00"/>
    <d v="1899-12-30T09:25:00"/>
    <d v="2022-05-24T09:25:00"/>
    <s v="May,2022"/>
    <n v="2022"/>
    <s v="Tue"/>
    <n v="9"/>
    <s v="YES"/>
    <n v="3"/>
  </r>
  <r>
    <x v="3446"/>
    <s v="Side-impact Collision"/>
    <x v="6"/>
    <s v="Rain"/>
    <s v="Dry"/>
    <s v="Evening Rush"/>
    <n v="3"/>
    <s v="Fatal"/>
    <d v="2022-05-24T00:00:00"/>
    <d v="1899-12-30T09:26:00"/>
    <n v="3"/>
    <s v="Fatal"/>
    <d v="2022-05-24T00:00:00"/>
    <d v="1899-12-30T09:26:00"/>
    <d v="2022-05-24T09:26:00"/>
    <s v="May,2022"/>
    <n v="2022"/>
    <s v="Tue"/>
    <n v="9"/>
    <s v="YES"/>
    <n v="5"/>
  </r>
  <r>
    <x v="3447"/>
    <s v="Pedestrian Involved"/>
    <x v="8"/>
    <s v="Clear"/>
    <s v="Icy"/>
    <s v="Morning Rush"/>
    <n v="2"/>
    <s v="Severe"/>
    <d v="2022-05-24T00:00:00"/>
    <d v="1899-12-30T09:27:00"/>
    <n v="2"/>
    <s v="Severe"/>
    <d v="2022-05-24T00:00:00"/>
    <d v="1899-12-30T09:27:00"/>
    <d v="2022-05-24T09:27:00"/>
    <s v="May,2022"/>
    <n v="2022"/>
    <s v="Tue"/>
    <n v="9"/>
    <s v="YES"/>
    <n v="3"/>
  </r>
  <r>
    <x v="3448"/>
    <s v="Pedestrian Involved"/>
    <x v="3"/>
    <s v="Rain"/>
    <s v="Wet"/>
    <s v="Morning Rush"/>
    <n v="4"/>
    <s v="Severe"/>
    <d v="2022-05-24T00:00:00"/>
    <d v="1899-12-30T09:28:00"/>
    <n v="4"/>
    <s v="Severe"/>
    <d v="2022-05-24T00:00:00"/>
    <d v="1899-12-30T09:28:00"/>
    <d v="2022-05-24T09:28:00"/>
    <s v="May,2022"/>
    <n v="2022"/>
    <s v="Tue"/>
    <n v="9"/>
    <s v="YES"/>
    <n v="3"/>
  </r>
  <r>
    <x v="3449"/>
    <s v="Side-impact Collision"/>
    <x v="8"/>
    <s v="Snow"/>
    <s v="Wet"/>
    <s v="Night"/>
    <n v="1"/>
    <s v="Severe"/>
    <d v="2022-05-24T00:00:00"/>
    <d v="1899-12-30T09:29:00"/>
    <n v="1"/>
    <s v="Severe"/>
    <d v="2022-05-24T00:00:00"/>
    <d v="1899-12-30T09:29:00"/>
    <d v="2022-05-24T09:29:00"/>
    <s v="May,2022"/>
    <n v="2022"/>
    <s v="Tue"/>
    <n v="9"/>
    <s v="YES"/>
    <n v="3"/>
  </r>
  <r>
    <x v="3450"/>
    <s v="Multi-vehicle Pile-up"/>
    <x v="3"/>
    <s v="Snow"/>
    <s v="Icy"/>
    <s v="Evening Rush"/>
    <n v="4"/>
    <s v="Moderate"/>
    <d v="2022-05-24T00:00:00"/>
    <d v="1899-12-30T09:30:00"/>
    <n v="4"/>
    <s v="Moderate"/>
    <d v="2022-05-24T00:00:00"/>
    <d v="1899-12-30T09:30:00"/>
    <d v="2022-05-24T09:30:00"/>
    <s v="May,2022"/>
    <n v="2022"/>
    <s v="Tue"/>
    <n v="9"/>
    <s v="YES"/>
    <n v="2"/>
  </r>
  <r>
    <x v="3451"/>
    <s v="Pedestrian Involved"/>
    <x v="5"/>
    <s v="Clear"/>
    <s v="Icy"/>
    <s v="Midday"/>
    <n v="2"/>
    <s v="Minor"/>
    <d v="2022-05-24T00:00:00"/>
    <d v="1899-12-30T09:31:00"/>
    <n v="2"/>
    <s v="Minor"/>
    <d v="2022-05-24T00:00:00"/>
    <d v="1899-12-30T09:31:00"/>
    <d v="2022-05-24T09:31:00"/>
    <s v="May,2022"/>
    <n v="2022"/>
    <s v="Tue"/>
    <n v="9"/>
    <s v="YES"/>
    <n v="1"/>
  </r>
  <r>
    <x v="3452"/>
    <s v="Rear-end Collision"/>
    <x v="0"/>
    <s v="Clear"/>
    <s v="Wet"/>
    <s v="Night"/>
    <n v="4"/>
    <s v="Moderate"/>
    <d v="2022-05-24T00:00:00"/>
    <d v="1899-12-30T09:32:00"/>
    <n v="4"/>
    <s v="Moderate"/>
    <d v="2022-05-24T00:00:00"/>
    <d v="1899-12-30T09:32:00"/>
    <d v="2022-05-24T09:32:00"/>
    <s v="May,2022"/>
    <n v="2022"/>
    <s v="Tue"/>
    <n v="9"/>
    <s v="YES"/>
    <n v="2"/>
  </r>
  <r>
    <x v="3453"/>
    <s v="Multi-vehicle Pile-up"/>
    <x v="1"/>
    <s v="Snow"/>
    <s v="Snow-covered"/>
    <s v="Morning Rush"/>
    <n v="2"/>
    <s v="Minor"/>
    <d v="2022-05-24T00:00:00"/>
    <d v="1899-12-30T09:33:00"/>
    <n v="2"/>
    <s v="Minor"/>
    <d v="2022-05-24T00:00:00"/>
    <d v="1899-12-30T09:33:00"/>
    <d v="2022-05-24T09:33:00"/>
    <s v="May,2022"/>
    <n v="2022"/>
    <s v="Tue"/>
    <n v="9"/>
    <s v="YES"/>
    <n v="1"/>
  </r>
  <r>
    <x v="3454"/>
    <s v="Single Vehicle Accident"/>
    <x v="6"/>
    <s v="Clear"/>
    <s v="Dry"/>
    <s v="Morning Rush"/>
    <n v="5"/>
    <s v="Moderate"/>
    <d v="2022-05-24T00:00:00"/>
    <d v="1899-12-30T09:34:00"/>
    <n v="5"/>
    <s v="Moderate"/>
    <d v="2022-05-24T00:00:00"/>
    <d v="1899-12-30T09:34:00"/>
    <d v="2022-05-24T09:34:00"/>
    <s v="May,2022"/>
    <n v="2022"/>
    <s v="Tue"/>
    <n v="9"/>
    <s v="YES"/>
    <n v="2"/>
  </r>
  <r>
    <x v="3455"/>
    <s v="Multi-vehicle Pile-up"/>
    <x v="5"/>
    <s v="Fog"/>
    <s v="Icy"/>
    <s v="Night"/>
    <n v="1"/>
    <s v="Fatal"/>
    <d v="2022-05-24T00:00:00"/>
    <d v="1899-12-30T09:35:00"/>
    <n v="1"/>
    <s v="Fatal"/>
    <d v="2022-05-24T00:00:00"/>
    <d v="1899-12-30T09:35:00"/>
    <d v="2022-05-24T09:35:00"/>
    <s v="May,2022"/>
    <n v="2022"/>
    <s v="Tue"/>
    <n v="9"/>
    <s v="YES"/>
    <n v="5"/>
  </r>
  <r>
    <x v="3456"/>
    <s v="Side-impact Collision"/>
    <x v="4"/>
    <s v="Fog"/>
    <s v="Dry"/>
    <s v="Morning Rush"/>
    <n v="4"/>
    <s v="Fatal"/>
    <d v="2022-05-25T00:00:00"/>
    <d v="1899-12-30T09:36:00"/>
    <n v="4"/>
    <s v="Fatal"/>
    <d v="2022-05-25T00:00:00"/>
    <d v="1899-12-30T09:36:00"/>
    <d v="2022-05-25T09:36:00"/>
    <s v="May,2022"/>
    <n v="2022"/>
    <s v="Wed"/>
    <n v="9"/>
    <s v="YES"/>
    <n v="5"/>
  </r>
  <r>
    <x v="3457"/>
    <s v="Single Vehicle Accident"/>
    <x v="8"/>
    <s v="Windy"/>
    <s v="Icy"/>
    <s v="Midday"/>
    <n v="4"/>
    <s v="Severe"/>
    <d v="2022-05-25T00:00:00"/>
    <d v="1899-12-30T09:37:00"/>
    <n v="4"/>
    <s v="Severe"/>
    <d v="2022-05-25T00:00:00"/>
    <d v="1899-12-30T09:37:00"/>
    <d v="2022-05-25T09:37:00"/>
    <s v="May,2022"/>
    <n v="2022"/>
    <s v="Wed"/>
    <n v="9"/>
    <s v="YES"/>
    <n v="3"/>
  </r>
  <r>
    <x v="3458"/>
    <s v="Head-on Collision"/>
    <x v="0"/>
    <s v="Snow"/>
    <s v="Dry"/>
    <s v="Midday"/>
    <n v="2"/>
    <s v="Fatal"/>
    <d v="2022-05-25T00:00:00"/>
    <d v="1899-12-30T09:38:00"/>
    <n v="2"/>
    <s v="Fatal"/>
    <d v="2022-05-25T00:00:00"/>
    <d v="1899-12-30T09:38:00"/>
    <d v="2022-05-25T09:38:00"/>
    <s v="May,2022"/>
    <n v="2022"/>
    <s v="Wed"/>
    <n v="9"/>
    <s v="YES"/>
    <n v="5"/>
  </r>
  <r>
    <x v="3459"/>
    <s v="Multi-vehicle Pile-up"/>
    <x v="0"/>
    <s v="Fog"/>
    <s v="Icy"/>
    <s v="Evening Rush"/>
    <n v="2"/>
    <s v="Moderate"/>
    <d v="2022-05-25T00:00:00"/>
    <d v="1899-12-30T09:39:00"/>
    <n v="2"/>
    <s v="Moderate"/>
    <d v="2022-05-25T00:00:00"/>
    <d v="1899-12-30T09:39:00"/>
    <d v="2022-05-25T09:39:00"/>
    <s v="May,2022"/>
    <n v="2022"/>
    <s v="Wed"/>
    <n v="9"/>
    <s v="YES"/>
    <n v="2"/>
  </r>
  <r>
    <x v="3460"/>
    <s v="Rear-end Collision"/>
    <x v="5"/>
    <s v="Clear"/>
    <s v="Wet"/>
    <s v="Morning Rush"/>
    <n v="4"/>
    <s v="Minor"/>
    <d v="2022-05-25T00:00:00"/>
    <d v="1899-12-30T09:40:00"/>
    <n v="4"/>
    <s v="Minor"/>
    <d v="2022-05-25T00:00:00"/>
    <d v="1899-12-30T09:40:00"/>
    <d v="2022-05-25T09:40:00"/>
    <s v="May,2022"/>
    <n v="2022"/>
    <s v="Wed"/>
    <n v="9"/>
    <s v="YES"/>
    <n v="1"/>
  </r>
  <r>
    <x v="3461"/>
    <s v="Single Vehicle Accident"/>
    <x v="2"/>
    <s v="Clear"/>
    <s v="Wet"/>
    <s v="Evening Rush"/>
    <n v="3"/>
    <s v="Moderate"/>
    <d v="2022-05-25T00:00:00"/>
    <d v="1899-12-30T09:41:00"/>
    <n v="3"/>
    <s v="Moderate"/>
    <d v="2022-05-25T00:00:00"/>
    <d v="1899-12-30T09:41:00"/>
    <d v="2022-05-25T09:41:00"/>
    <s v="May,2022"/>
    <n v="2022"/>
    <s v="Wed"/>
    <n v="9"/>
    <s v="YES"/>
    <n v="2"/>
  </r>
  <r>
    <x v="3462"/>
    <s v="Multi-vehicle Pile-up"/>
    <x v="8"/>
    <s v="Fog"/>
    <s v="Wet"/>
    <s v="Midday"/>
    <n v="4"/>
    <s v="Severe"/>
    <d v="2022-05-25T00:00:00"/>
    <d v="1899-12-30T09:42:00"/>
    <n v="4"/>
    <s v="Severe"/>
    <d v="2022-05-25T00:00:00"/>
    <d v="1899-12-30T09:42:00"/>
    <d v="2022-05-25T09:42:00"/>
    <s v="May,2022"/>
    <n v="2022"/>
    <s v="Wed"/>
    <n v="9"/>
    <s v="YES"/>
    <n v="3"/>
  </r>
  <r>
    <x v="3463"/>
    <s v="Single Vehicle Accident"/>
    <x v="3"/>
    <s v="Windy"/>
    <s v="Wet"/>
    <s v="Evening Rush"/>
    <n v="1"/>
    <s v="Minor"/>
    <d v="2022-05-25T00:00:00"/>
    <d v="1899-12-30T09:43:00"/>
    <n v="1"/>
    <s v="Minor"/>
    <d v="2022-05-25T00:00:00"/>
    <d v="1899-12-30T09:43:00"/>
    <d v="2022-05-25T09:43:00"/>
    <s v="May,2022"/>
    <n v="2022"/>
    <s v="Wed"/>
    <n v="9"/>
    <s v="YES"/>
    <n v="1"/>
  </r>
  <r>
    <x v="3464"/>
    <s v="Side-impact Collision"/>
    <x v="2"/>
    <s v="Snow"/>
    <s v="Icy"/>
    <s v="Midday"/>
    <n v="2"/>
    <s v="Moderate"/>
    <d v="2022-05-25T00:00:00"/>
    <d v="1899-12-30T09:44:00"/>
    <n v="2"/>
    <s v="Moderate"/>
    <d v="2022-05-25T00:00:00"/>
    <d v="1899-12-30T09:44:00"/>
    <d v="2022-05-25T09:44:00"/>
    <s v="May,2022"/>
    <n v="2022"/>
    <s v="Wed"/>
    <n v="9"/>
    <s v="YES"/>
    <n v="2"/>
  </r>
  <r>
    <x v="3465"/>
    <s v="Multi-vehicle Pile-up"/>
    <x v="8"/>
    <s v="Snow"/>
    <s v="Wet"/>
    <s v="Morning Rush"/>
    <n v="1"/>
    <s v="Severe"/>
    <d v="2022-05-25T00:00:00"/>
    <d v="1899-12-30T09:45:00"/>
    <n v="1"/>
    <s v="Severe"/>
    <d v="2022-05-25T00:00:00"/>
    <d v="1899-12-30T09:45:00"/>
    <d v="2022-05-25T09:45:00"/>
    <s v="May,2022"/>
    <n v="2022"/>
    <s v="Wed"/>
    <n v="9"/>
    <s v="YES"/>
    <n v="3"/>
  </r>
  <r>
    <x v="3466"/>
    <s v="Head-on Collision"/>
    <x v="6"/>
    <s v="Clear"/>
    <s v="Icy"/>
    <s v="Midday"/>
    <n v="3"/>
    <s v="Moderate"/>
    <d v="2022-05-25T00:00:00"/>
    <d v="1899-12-30T09:46:00"/>
    <n v="3"/>
    <s v="Moderate"/>
    <d v="2022-05-25T00:00:00"/>
    <d v="1899-12-30T09:46:00"/>
    <d v="2022-05-25T09:46:00"/>
    <s v="May,2022"/>
    <n v="2022"/>
    <s v="Wed"/>
    <n v="9"/>
    <s v="YES"/>
    <n v="2"/>
  </r>
  <r>
    <x v="3467"/>
    <s v="Side-impact Collision"/>
    <x v="6"/>
    <s v="Snow"/>
    <s v="Icy"/>
    <s v="Midday"/>
    <n v="4"/>
    <s v="Moderate"/>
    <d v="2022-05-25T00:00:00"/>
    <d v="1899-12-30T09:47:00"/>
    <n v="4"/>
    <s v="Moderate"/>
    <d v="2022-05-25T00:00:00"/>
    <d v="1899-12-30T09:47:00"/>
    <d v="2022-05-25T09:47:00"/>
    <s v="May,2022"/>
    <n v="2022"/>
    <s v="Wed"/>
    <n v="9"/>
    <s v="YES"/>
    <n v="2"/>
  </r>
  <r>
    <x v="3468"/>
    <s v="Head-on Collision"/>
    <x v="8"/>
    <s v="Snow"/>
    <s v="Dry"/>
    <s v="Evening Rush"/>
    <n v="3"/>
    <s v="Minor"/>
    <d v="2022-05-25T00:00:00"/>
    <d v="1899-12-30T09:48:00"/>
    <n v="3"/>
    <s v="Minor"/>
    <d v="2022-05-25T00:00:00"/>
    <d v="1899-12-30T09:48:00"/>
    <d v="2022-05-25T09:48:00"/>
    <s v="May,2022"/>
    <n v="2022"/>
    <s v="Wed"/>
    <n v="9"/>
    <s v="YES"/>
    <n v="1"/>
  </r>
  <r>
    <x v="3469"/>
    <s v="Multi-vehicle Pile-up"/>
    <x v="1"/>
    <s v="Snow"/>
    <s v="Snow-covered"/>
    <s v="Evening Rush"/>
    <n v="4"/>
    <s v="Moderate"/>
    <d v="2022-05-25T00:00:00"/>
    <d v="1899-12-30T09:49:00"/>
    <n v="4"/>
    <s v="Moderate"/>
    <d v="2022-05-25T00:00:00"/>
    <d v="1899-12-30T09:49:00"/>
    <d v="2022-05-25T09:49:00"/>
    <s v="May,2022"/>
    <n v="2022"/>
    <s v="Wed"/>
    <n v="9"/>
    <s v="YES"/>
    <n v="2"/>
  </r>
  <r>
    <x v="3470"/>
    <s v="Side-impact Collision"/>
    <x v="2"/>
    <s v="Clear"/>
    <s v="Wet"/>
    <s v="Morning Rush"/>
    <n v="2"/>
    <s v="Severe"/>
    <d v="2022-05-25T00:00:00"/>
    <d v="1899-12-30T09:50:00"/>
    <n v="2"/>
    <s v="Severe"/>
    <d v="2022-05-25T00:00:00"/>
    <d v="1899-12-30T09:50:00"/>
    <d v="2022-05-25T09:50:00"/>
    <s v="May,2022"/>
    <n v="2022"/>
    <s v="Wed"/>
    <n v="9"/>
    <s v="YES"/>
    <n v="3"/>
  </r>
  <r>
    <x v="3471"/>
    <s v="Multi-vehicle Pile-up"/>
    <x v="3"/>
    <s v="Rain"/>
    <s v="Wet"/>
    <s v="Midday"/>
    <n v="4"/>
    <s v="Severe"/>
    <d v="2022-05-25T00:00:00"/>
    <d v="1899-12-30T09:51:00"/>
    <n v="4"/>
    <s v="Severe"/>
    <d v="2022-05-25T00:00:00"/>
    <d v="1899-12-30T09:51:00"/>
    <d v="2022-05-25T09:51:00"/>
    <s v="May,2022"/>
    <n v="2022"/>
    <s v="Wed"/>
    <n v="9"/>
    <s v="YES"/>
    <n v="3"/>
  </r>
  <r>
    <x v="3472"/>
    <s v="Single Vehicle Accident"/>
    <x v="3"/>
    <s v="Rain"/>
    <s v="Dry"/>
    <s v="Morning Rush"/>
    <n v="3"/>
    <s v="Minor"/>
    <d v="2022-05-25T00:00:00"/>
    <d v="1899-12-30T09:52:00"/>
    <n v="3"/>
    <s v="Minor"/>
    <d v="2022-05-25T00:00:00"/>
    <d v="1899-12-30T09:52:00"/>
    <d v="2022-05-25T09:52:00"/>
    <s v="May,2022"/>
    <n v="2022"/>
    <s v="Wed"/>
    <n v="9"/>
    <s v="YES"/>
    <n v="1"/>
  </r>
  <r>
    <x v="3473"/>
    <s v="Single Vehicle Accident"/>
    <x v="4"/>
    <s v="Snow"/>
    <s v="Dry"/>
    <s v="Morning Rush"/>
    <n v="1"/>
    <s v="Moderate"/>
    <d v="2022-05-25T00:00:00"/>
    <d v="1899-12-30T09:53:00"/>
    <n v="1"/>
    <s v="Moderate"/>
    <d v="2022-05-25T00:00:00"/>
    <d v="1899-12-30T09:53:00"/>
    <d v="2022-05-25T09:53:00"/>
    <s v="May,2022"/>
    <n v="2022"/>
    <s v="Wed"/>
    <n v="9"/>
    <s v="YES"/>
    <n v="2"/>
  </r>
  <r>
    <x v="3474"/>
    <s v="Rear-end Collision"/>
    <x v="5"/>
    <s v="Rain"/>
    <s v="Dry"/>
    <s v="Evening Rush"/>
    <n v="2"/>
    <s v="Moderate"/>
    <d v="2022-05-25T00:00:00"/>
    <d v="1899-12-30T09:54:00"/>
    <n v="2"/>
    <s v="Moderate"/>
    <d v="2022-05-25T00:00:00"/>
    <d v="1899-12-30T09:54:00"/>
    <d v="2022-05-25T09:54:00"/>
    <s v="May,2022"/>
    <n v="2022"/>
    <s v="Wed"/>
    <n v="9"/>
    <s v="YES"/>
    <n v="2"/>
  </r>
  <r>
    <x v="3475"/>
    <s v="Single Vehicle Accident"/>
    <x v="2"/>
    <s v="Snow"/>
    <s v="Snow-covered"/>
    <s v="Morning Rush"/>
    <n v="4"/>
    <s v="Fatal"/>
    <d v="2022-05-25T00:00:00"/>
    <d v="1899-12-30T09:55:00"/>
    <n v="4"/>
    <s v="Fatal"/>
    <d v="2022-05-25T00:00:00"/>
    <d v="1899-12-30T09:55:00"/>
    <d v="2022-05-25T09:55:00"/>
    <s v="May,2022"/>
    <n v="2022"/>
    <s v="Wed"/>
    <n v="9"/>
    <s v="YES"/>
    <n v="5"/>
  </r>
  <r>
    <x v="3476"/>
    <s v="Pedestrian Involved"/>
    <x v="1"/>
    <s v="Windy"/>
    <s v="Snow-covered"/>
    <s v="Night"/>
    <n v="1"/>
    <s v="Moderate"/>
    <d v="2022-05-25T00:00:00"/>
    <d v="1899-12-30T09:56:00"/>
    <n v="1"/>
    <s v="Moderate"/>
    <d v="2022-05-25T00:00:00"/>
    <d v="1899-12-30T09:56:00"/>
    <d v="2022-05-25T09:56:00"/>
    <s v="May,2022"/>
    <n v="2022"/>
    <s v="Wed"/>
    <n v="9"/>
    <s v="YES"/>
    <n v="2"/>
  </r>
  <r>
    <x v="3477"/>
    <s v="Single Vehicle Accident"/>
    <x v="6"/>
    <s v="Clear"/>
    <s v="Dry"/>
    <s v="Morning Rush"/>
    <n v="5"/>
    <s v="Severe"/>
    <d v="2022-05-25T00:00:00"/>
    <d v="1899-12-30T09:57:00"/>
    <n v="5"/>
    <s v="Severe"/>
    <d v="2022-05-25T00:00:00"/>
    <d v="1899-12-30T09:57:00"/>
    <d v="2022-05-25T09:57:00"/>
    <s v="May,2022"/>
    <n v="2022"/>
    <s v="Wed"/>
    <n v="9"/>
    <s v="YES"/>
    <n v="3"/>
  </r>
  <r>
    <x v="3478"/>
    <s v="Pedestrian Involved"/>
    <x v="3"/>
    <s v="Fog"/>
    <s v="Dry"/>
    <s v="Morning Rush"/>
    <n v="3"/>
    <s v="Minor"/>
    <d v="2022-05-25T00:00:00"/>
    <d v="1899-12-30T09:58:00"/>
    <n v="3"/>
    <s v="Minor"/>
    <d v="2022-05-25T00:00:00"/>
    <d v="1899-12-30T09:58:00"/>
    <d v="2022-05-25T09:58:00"/>
    <s v="May,2022"/>
    <n v="2022"/>
    <s v="Wed"/>
    <n v="9"/>
    <s v="YES"/>
    <n v="1"/>
  </r>
  <r>
    <x v="3479"/>
    <s v="Single Vehicle Accident"/>
    <x v="2"/>
    <s v="Clear"/>
    <s v="Wet"/>
    <s v="Evening Rush"/>
    <n v="5"/>
    <s v="Severe"/>
    <d v="2022-05-25T00:00:00"/>
    <d v="1899-12-30T09:59:00"/>
    <n v="5"/>
    <s v="Severe"/>
    <d v="2022-05-25T00:00:00"/>
    <d v="1899-12-30T09:59:00"/>
    <d v="2022-05-25T09:59:00"/>
    <s v="May,2022"/>
    <n v="2022"/>
    <s v="Wed"/>
    <n v="9"/>
    <s v="YES"/>
    <n v="3"/>
  </r>
  <r>
    <x v="3480"/>
    <s v="Pedestrian Involved"/>
    <x v="9"/>
    <s v="Windy"/>
    <s v="Wet"/>
    <s v="Midday"/>
    <n v="1"/>
    <s v="Minor"/>
    <d v="2022-05-26T00:00:00"/>
    <d v="1899-12-30T10:00:00"/>
    <n v="1"/>
    <s v="Minor"/>
    <d v="2022-05-26T00:00:00"/>
    <d v="1899-12-30T10:00:00"/>
    <d v="2022-05-26T10:00:00"/>
    <s v="May,2022"/>
    <n v="2022"/>
    <s v="Thu"/>
    <n v="10"/>
    <s v="NO"/>
    <n v="1"/>
  </r>
  <r>
    <x v="3481"/>
    <s v="Pedestrian Involved"/>
    <x v="0"/>
    <s v="Fog"/>
    <s v="Dry"/>
    <s v="Morning Rush"/>
    <n v="5"/>
    <s v="Moderate"/>
    <d v="2022-05-26T00:00:00"/>
    <d v="1899-12-30T10:01:00"/>
    <n v="5"/>
    <s v="Moderate"/>
    <d v="2022-05-26T00:00:00"/>
    <d v="1899-12-30T10:01:00"/>
    <d v="2022-05-26T10:01:00"/>
    <s v="May,2022"/>
    <n v="2022"/>
    <s v="Thu"/>
    <n v="10"/>
    <s v="NO"/>
    <n v="2"/>
  </r>
  <r>
    <x v="3482"/>
    <s v="Multi-vehicle Pile-up"/>
    <x v="8"/>
    <s v="Clear"/>
    <s v="Wet"/>
    <s v="Midday"/>
    <n v="4"/>
    <s v="Minor"/>
    <d v="2022-05-26T00:00:00"/>
    <d v="1899-12-30T10:02:00"/>
    <n v="4"/>
    <s v="Minor"/>
    <d v="2022-05-26T00:00:00"/>
    <d v="1899-12-30T10:02:00"/>
    <d v="2022-05-26T10:02:00"/>
    <s v="May,2022"/>
    <n v="2022"/>
    <s v="Thu"/>
    <n v="10"/>
    <s v="NO"/>
    <n v="1"/>
  </r>
  <r>
    <x v="3483"/>
    <s v="Single Vehicle Accident"/>
    <x v="5"/>
    <s v="Windy"/>
    <s v="Snow-covered"/>
    <s v="Morning Rush"/>
    <n v="4"/>
    <s v="Minor"/>
    <d v="2022-05-26T00:00:00"/>
    <d v="1899-12-30T10:03:00"/>
    <n v="4"/>
    <s v="Minor"/>
    <d v="2022-05-26T00:00:00"/>
    <d v="1899-12-30T10:03:00"/>
    <d v="2022-05-26T10:03:00"/>
    <s v="May,2022"/>
    <n v="2022"/>
    <s v="Thu"/>
    <n v="10"/>
    <s v="NO"/>
    <n v="1"/>
  </r>
  <r>
    <x v="3484"/>
    <s v="Pedestrian Involved"/>
    <x v="9"/>
    <s v="Fog"/>
    <s v="Wet"/>
    <s v="Evening Rush"/>
    <n v="2"/>
    <s v="Severe"/>
    <d v="2022-05-26T00:00:00"/>
    <d v="1899-12-30T10:04:00"/>
    <n v="2"/>
    <s v="Severe"/>
    <d v="2022-05-26T00:00:00"/>
    <d v="1899-12-30T10:04:00"/>
    <d v="2022-05-26T10:04:00"/>
    <s v="May,2022"/>
    <n v="2022"/>
    <s v="Thu"/>
    <n v="10"/>
    <s v="NO"/>
    <n v="3"/>
  </r>
  <r>
    <x v="3485"/>
    <s v="Rear-end Collision"/>
    <x v="6"/>
    <s v="Fog"/>
    <s v="Wet"/>
    <s v="Morning Rush"/>
    <n v="1"/>
    <s v="Moderate"/>
    <d v="2022-05-26T00:00:00"/>
    <d v="1899-12-30T10:05:00"/>
    <n v="1"/>
    <s v="Moderate"/>
    <d v="2022-05-26T00:00:00"/>
    <d v="1899-12-30T10:05:00"/>
    <d v="2022-05-26T10:05:00"/>
    <s v="May,2022"/>
    <n v="2022"/>
    <s v="Thu"/>
    <n v="10"/>
    <s v="NO"/>
    <n v="2"/>
  </r>
  <r>
    <x v="3486"/>
    <s v="Head-on Collision"/>
    <x v="5"/>
    <s v="Windy"/>
    <s v="Snow-covered"/>
    <s v="Night"/>
    <n v="5"/>
    <s v="Severe"/>
    <d v="2022-05-26T00:00:00"/>
    <d v="1899-12-30T10:06:00"/>
    <n v="5"/>
    <s v="Severe"/>
    <d v="2022-05-26T00:00:00"/>
    <d v="1899-12-30T10:06:00"/>
    <d v="2022-05-26T10:06:00"/>
    <s v="May,2022"/>
    <n v="2022"/>
    <s v="Thu"/>
    <n v="10"/>
    <s v="NO"/>
    <n v="3"/>
  </r>
  <r>
    <x v="3487"/>
    <s v="Multi-vehicle Pile-up"/>
    <x v="0"/>
    <s v="Rain"/>
    <s v="Icy"/>
    <s v="Night"/>
    <n v="5"/>
    <s v="Fatal"/>
    <d v="2022-05-26T00:00:00"/>
    <d v="1899-12-30T10:07:00"/>
    <n v="5"/>
    <s v="Fatal"/>
    <d v="2022-05-26T00:00:00"/>
    <d v="1899-12-30T10:07:00"/>
    <d v="2022-05-26T10:07:00"/>
    <s v="May,2022"/>
    <n v="2022"/>
    <s v="Thu"/>
    <n v="10"/>
    <s v="NO"/>
    <n v="5"/>
  </r>
  <r>
    <x v="3488"/>
    <s v="Pedestrian Involved"/>
    <x v="7"/>
    <s v="Clear"/>
    <s v="Wet"/>
    <s v="Evening Rush"/>
    <n v="1"/>
    <s v="Severe"/>
    <d v="2022-05-26T00:00:00"/>
    <d v="1899-12-30T10:08:00"/>
    <n v="1"/>
    <s v="Severe"/>
    <d v="2022-05-26T00:00:00"/>
    <d v="1899-12-30T10:08:00"/>
    <d v="2022-05-26T10:08:00"/>
    <s v="May,2022"/>
    <n v="2022"/>
    <s v="Thu"/>
    <n v="10"/>
    <s v="NO"/>
    <n v="3"/>
  </r>
  <r>
    <x v="3489"/>
    <s v="Pedestrian Involved"/>
    <x v="7"/>
    <s v="Fog"/>
    <s v="Dry"/>
    <s v="Night"/>
    <n v="4"/>
    <s v="Minor"/>
    <d v="2022-05-26T00:00:00"/>
    <d v="1899-12-30T10:09:00"/>
    <n v="4"/>
    <s v="Minor"/>
    <d v="2022-05-26T00:00:00"/>
    <d v="1899-12-30T10:09:00"/>
    <d v="2022-05-26T10:09:00"/>
    <s v="May,2022"/>
    <n v="2022"/>
    <s v="Thu"/>
    <n v="10"/>
    <s v="NO"/>
    <n v="1"/>
  </r>
  <r>
    <x v="3490"/>
    <s v="Multi-vehicle Pile-up"/>
    <x v="3"/>
    <s v="Windy"/>
    <s v="Snow-covered"/>
    <s v="Evening Rush"/>
    <n v="5"/>
    <s v="Minor"/>
    <d v="2022-05-26T00:00:00"/>
    <d v="1899-12-30T10:10:00"/>
    <n v="5"/>
    <s v="Minor"/>
    <d v="2022-05-26T00:00:00"/>
    <d v="1899-12-30T10:10:00"/>
    <d v="2022-05-26T10:10:00"/>
    <s v="May,2022"/>
    <n v="2022"/>
    <s v="Thu"/>
    <n v="10"/>
    <s v="NO"/>
    <n v="1"/>
  </r>
  <r>
    <x v="3491"/>
    <s v="Rear-end Collision"/>
    <x v="2"/>
    <s v="Snow"/>
    <s v="Dry"/>
    <s v="Night"/>
    <n v="2"/>
    <s v="Severe"/>
    <d v="2022-05-26T00:00:00"/>
    <d v="1899-12-30T10:11:00"/>
    <n v="2"/>
    <s v="Severe"/>
    <d v="2022-05-26T00:00:00"/>
    <d v="1899-12-30T10:11:00"/>
    <d v="2022-05-26T10:11:00"/>
    <s v="May,2022"/>
    <n v="2022"/>
    <s v="Thu"/>
    <n v="10"/>
    <s v="NO"/>
    <n v="3"/>
  </r>
  <r>
    <x v="3492"/>
    <s v="Rear-end Collision"/>
    <x v="3"/>
    <s v="Snow"/>
    <s v="Dry"/>
    <s v="Midday"/>
    <n v="1"/>
    <s v="Fatal"/>
    <d v="2022-05-26T00:00:00"/>
    <d v="1899-12-30T10:12:00"/>
    <n v="1"/>
    <s v="Fatal"/>
    <d v="2022-05-26T00:00:00"/>
    <d v="1899-12-30T10:12:00"/>
    <d v="2022-05-26T10:12:00"/>
    <s v="May,2022"/>
    <n v="2022"/>
    <s v="Thu"/>
    <n v="10"/>
    <s v="NO"/>
    <n v="5"/>
  </r>
  <r>
    <x v="3493"/>
    <s v="Side-impact Collision"/>
    <x v="7"/>
    <s v="Clear"/>
    <s v="Dry"/>
    <s v="Midday"/>
    <n v="5"/>
    <s v="Severe"/>
    <d v="2022-05-26T00:00:00"/>
    <d v="1899-12-30T10:13:00"/>
    <n v="5"/>
    <s v="Severe"/>
    <d v="2022-05-26T00:00:00"/>
    <d v="1899-12-30T10:13:00"/>
    <d v="2022-05-26T10:13:00"/>
    <s v="May,2022"/>
    <n v="2022"/>
    <s v="Thu"/>
    <n v="10"/>
    <s v="NO"/>
    <n v="3"/>
  </r>
  <r>
    <x v="3494"/>
    <s v="Multi-vehicle Pile-up"/>
    <x v="6"/>
    <s v="Clear"/>
    <s v="Snow-covered"/>
    <s v="Evening Rush"/>
    <n v="4"/>
    <s v="Minor"/>
    <d v="2022-05-26T00:00:00"/>
    <d v="1899-12-30T10:14:00"/>
    <n v="4"/>
    <s v="Minor"/>
    <d v="2022-05-26T00:00:00"/>
    <d v="1899-12-30T10:14:00"/>
    <d v="2022-05-26T10:14:00"/>
    <s v="May,2022"/>
    <n v="2022"/>
    <s v="Thu"/>
    <n v="10"/>
    <s v="NO"/>
    <n v="1"/>
  </r>
  <r>
    <x v="3495"/>
    <s v="Multi-vehicle Pile-up"/>
    <x v="0"/>
    <s v="Windy"/>
    <s v="Icy"/>
    <s v="Midday"/>
    <n v="2"/>
    <s v="Moderate"/>
    <d v="2022-05-26T00:00:00"/>
    <d v="1899-12-30T10:15:00"/>
    <n v="2"/>
    <s v="Moderate"/>
    <d v="2022-05-26T00:00:00"/>
    <d v="1899-12-30T10:15:00"/>
    <d v="2022-05-26T10:15:00"/>
    <s v="May,2022"/>
    <n v="2022"/>
    <s v="Thu"/>
    <n v="10"/>
    <s v="NO"/>
    <n v="2"/>
  </r>
  <r>
    <x v="3496"/>
    <s v="Head-on Collision"/>
    <x v="6"/>
    <s v="Snow"/>
    <s v="Snow-covered"/>
    <s v="Evening Rush"/>
    <n v="1"/>
    <s v="Moderate"/>
    <d v="2022-05-26T00:00:00"/>
    <d v="1899-12-30T10:16:00"/>
    <n v="1"/>
    <s v="Moderate"/>
    <d v="2022-05-26T00:00:00"/>
    <d v="1899-12-30T10:16:00"/>
    <d v="2022-05-26T10:16:00"/>
    <s v="May,2022"/>
    <n v="2022"/>
    <s v="Thu"/>
    <n v="10"/>
    <s v="NO"/>
    <n v="2"/>
  </r>
  <r>
    <x v="3497"/>
    <s v="Side-impact Collision"/>
    <x v="9"/>
    <s v="Fog"/>
    <s v="Dry"/>
    <s v="Morning Rush"/>
    <n v="2"/>
    <s v="Moderate"/>
    <d v="2022-05-26T00:00:00"/>
    <d v="1899-12-30T10:17:00"/>
    <n v="2"/>
    <s v="Moderate"/>
    <d v="2022-05-26T00:00:00"/>
    <d v="1899-12-30T10:17:00"/>
    <d v="2022-05-26T10:17:00"/>
    <s v="May,2022"/>
    <n v="2022"/>
    <s v="Thu"/>
    <n v="10"/>
    <s v="NO"/>
    <n v="2"/>
  </r>
  <r>
    <x v="3498"/>
    <s v="Multi-vehicle Pile-up"/>
    <x v="6"/>
    <s v="Windy"/>
    <s v="Snow-covered"/>
    <s v="Morning Rush"/>
    <n v="5"/>
    <s v="Severe"/>
    <d v="2022-05-26T00:00:00"/>
    <d v="1899-12-30T10:18:00"/>
    <n v="5"/>
    <s v="Severe"/>
    <d v="2022-05-26T00:00:00"/>
    <d v="1899-12-30T10:18:00"/>
    <d v="2022-05-26T10:18:00"/>
    <s v="May,2022"/>
    <n v="2022"/>
    <s v="Thu"/>
    <n v="10"/>
    <s v="NO"/>
    <n v="3"/>
  </r>
  <r>
    <x v="3499"/>
    <s v="Pedestrian Involved"/>
    <x v="2"/>
    <s v="Snow"/>
    <s v="Snow-covered"/>
    <s v="Morning Rush"/>
    <n v="5"/>
    <s v="Severe"/>
    <d v="2022-05-26T00:00:00"/>
    <d v="1899-12-30T10:19:00"/>
    <n v="5"/>
    <s v="Severe"/>
    <d v="2022-05-26T00:00:00"/>
    <d v="1899-12-30T10:19:00"/>
    <d v="2022-05-26T10:19:00"/>
    <s v="May,2022"/>
    <n v="2022"/>
    <s v="Thu"/>
    <n v="10"/>
    <s v="NO"/>
    <n v="3"/>
  </r>
  <r>
    <x v="3500"/>
    <s v="Rear-end Collision"/>
    <x v="5"/>
    <s v="Snow"/>
    <s v="Dry"/>
    <s v="Evening Rush"/>
    <n v="3"/>
    <s v="Fatal"/>
    <d v="2022-05-26T00:00:00"/>
    <d v="1899-12-30T10:20:00"/>
    <n v="3"/>
    <s v="Fatal"/>
    <d v="2022-05-26T00:00:00"/>
    <d v="1899-12-30T10:20:00"/>
    <d v="2022-05-26T10:20:00"/>
    <s v="May,2022"/>
    <n v="2022"/>
    <s v="Thu"/>
    <n v="10"/>
    <s v="NO"/>
    <n v="5"/>
  </r>
  <r>
    <x v="3501"/>
    <s v="Pedestrian Involved"/>
    <x v="9"/>
    <s v="Windy"/>
    <s v="Dry"/>
    <s v="Morning Rush"/>
    <n v="1"/>
    <s v="Minor"/>
    <d v="2022-05-26T00:00:00"/>
    <d v="1899-12-30T10:21:00"/>
    <n v="1"/>
    <s v="Minor"/>
    <d v="2022-05-26T00:00:00"/>
    <d v="1899-12-30T10:21:00"/>
    <d v="2022-05-26T10:21:00"/>
    <s v="May,2022"/>
    <n v="2022"/>
    <s v="Thu"/>
    <n v="10"/>
    <s v="NO"/>
    <n v="1"/>
  </r>
  <r>
    <x v="3502"/>
    <s v="Multi-vehicle Pile-up"/>
    <x v="0"/>
    <s v="Windy"/>
    <s v="Wet"/>
    <s v="Morning Rush"/>
    <n v="4"/>
    <s v="Minor"/>
    <d v="2022-05-26T00:00:00"/>
    <d v="1899-12-30T10:22:00"/>
    <n v="4"/>
    <s v="Minor"/>
    <d v="2022-05-26T00:00:00"/>
    <d v="1899-12-30T10:22:00"/>
    <d v="2022-05-26T10:22:00"/>
    <s v="May,2022"/>
    <n v="2022"/>
    <s v="Thu"/>
    <n v="10"/>
    <s v="NO"/>
    <n v="1"/>
  </r>
  <r>
    <x v="3503"/>
    <s v="Multi-vehicle Pile-up"/>
    <x v="4"/>
    <s v="Windy"/>
    <s v="Wet"/>
    <s v="Evening Rush"/>
    <n v="4"/>
    <s v="Minor"/>
    <d v="2022-05-26T00:00:00"/>
    <d v="1899-12-30T10:23:00"/>
    <n v="4"/>
    <s v="Minor"/>
    <d v="2022-05-26T00:00:00"/>
    <d v="1899-12-30T10:23:00"/>
    <d v="2022-05-26T10:23:00"/>
    <s v="May,2022"/>
    <n v="2022"/>
    <s v="Thu"/>
    <n v="10"/>
    <s v="NO"/>
    <n v="1"/>
  </r>
  <r>
    <x v="3504"/>
    <s v="Multi-vehicle Pile-up"/>
    <x v="2"/>
    <s v="Fog"/>
    <s v="Dry"/>
    <s v="Night"/>
    <n v="1"/>
    <s v="Minor"/>
    <d v="2022-05-27T00:00:00"/>
    <d v="1899-12-30T10:24:00"/>
    <n v="1"/>
    <s v="Minor"/>
    <d v="2022-05-27T00:00:00"/>
    <d v="1899-12-30T10:24:00"/>
    <d v="2022-05-27T10:24:00"/>
    <s v="May,2022"/>
    <n v="2022"/>
    <s v="Fri"/>
    <n v="10"/>
    <s v="NO"/>
    <n v="1"/>
  </r>
  <r>
    <x v="3505"/>
    <s v="Single Vehicle Accident"/>
    <x v="1"/>
    <s v="Rain"/>
    <s v="Dry"/>
    <s v="Night"/>
    <n v="3"/>
    <s v="Moderate"/>
    <d v="2022-05-27T00:00:00"/>
    <d v="1899-12-30T10:25:00"/>
    <n v="3"/>
    <s v="Moderate"/>
    <d v="2022-05-27T00:00:00"/>
    <d v="1899-12-30T10:25:00"/>
    <d v="2022-05-27T10:25:00"/>
    <s v="May,2022"/>
    <n v="2022"/>
    <s v="Fri"/>
    <n v="10"/>
    <s v="NO"/>
    <n v="2"/>
  </r>
  <r>
    <x v="3506"/>
    <s v="Head-on Collision"/>
    <x v="6"/>
    <s v="Snow"/>
    <s v="Dry"/>
    <s v="Evening Rush"/>
    <n v="3"/>
    <s v="Severe"/>
    <d v="2022-05-27T00:00:00"/>
    <d v="1899-12-30T10:26:00"/>
    <n v="3"/>
    <s v="Severe"/>
    <d v="2022-05-27T00:00:00"/>
    <d v="1899-12-30T10:26:00"/>
    <d v="2022-05-27T10:26:00"/>
    <s v="May,2022"/>
    <n v="2022"/>
    <s v="Fri"/>
    <n v="10"/>
    <s v="NO"/>
    <n v="3"/>
  </r>
  <r>
    <x v="3507"/>
    <s v="Single Vehicle Accident"/>
    <x v="0"/>
    <s v="Snow"/>
    <s v="Icy"/>
    <s v="Midday"/>
    <n v="1"/>
    <s v="Moderate"/>
    <d v="2022-05-27T00:00:00"/>
    <d v="1899-12-30T10:27:00"/>
    <n v="1"/>
    <s v="Moderate"/>
    <d v="2022-05-27T00:00:00"/>
    <d v="1899-12-30T10:27:00"/>
    <d v="2022-05-27T10:27:00"/>
    <s v="May,2022"/>
    <n v="2022"/>
    <s v="Fri"/>
    <n v="10"/>
    <s v="NO"/>
    <n v="2"/>
  </r>
  <r>
    <x v="3508"/>
    <s v="Rear-end Collision"/>
    <x v="9"/>
    <s v="Rain"/>
    <s v="Snow-covered"/>
    <s v="Night"/>
    <n v="3"/>
    <s v="Severe"/>
    <d v="2022-05-27T00:00:00"/>
    <d v="1899-12-30T10:28:00"/>
    <n v="3"/>
    <s v="Severe"/>
    <d v="2022-05-27T00:00:00"/>
    <d v="1899-12-30T10:28:00"/>
    <d v="2022-05-27T10:28:00"/>
    <s v="May,2022"/>
    <n v="2022"/>
    <s v="Fri"/>
    <n v="10"/>
    <s v="NO"/>
    <n v="3"/>
  </r>
  <r>
    <x v="3509"/>
    <s v="Rear-end Collision"/>
    <x v="6"/>
    <s v="Rain"/>
    <s v="Dry"/>
    <s v="Night"/>
    <n v="5"/>
    <s v="Severe"/>
    <d v="2022-05-27T00:00:00"/>
    <d v="1899-12-30T10:29:00"/>
    <n v="5"/>
    <s v="Severe"/>
    <d v="2022-05-27T00:00:00"/>
    <d v="1899-12-30T10:29:00"/>
    <d v="2022-05-27T10:29:00"/>
    <s v="May,2022"/>
    <n v="2022"/>
    <s v="Fri"/>
    <n v="10"/>
    <s v="NO"/>
    <n v="3"/>
  </r>
  <r>
    <x v="3510"/>
    <s v="Rear-end Collision"/>
    <x v="7"/>
    <s v="Clear"/>
    <s v="Wet"/>
    <s v="Morning Rush"/>
    <n v="5"/>
    <s v="Fatal"/>
    <d v="2022-05-27T00:00:00"/>
    <d v="1899-12-30T10:30:00"/>
    <n v="5"/>
    <s v="Fatal"/>
    <d v="2022-05-27T00:00:00"/>
    <d v="1899-12-30T10:30:00"/>
    <d v="2022-05-27T10:30:00"/>
    <s v="May,2022"/>
    <n v="2022"/>
    <s v="Fri"/>
    <n v="10"/>
    <s v="NO"/>
    <n v="5"/>
  </r>
  <r>
    <x v="3511"/>
    <s v="Head-on Collision"/>
    <x v="4"/>
    <s v="Fog"/>
    <s v="Dry"/>
    <s v="Evening Rush"/>
    <n v="5"/>
    <s v="Minor"/>
    <d v="2022-05-27T00:00:00"/>
    <d v="1899-12-30T10:31:00"/>
    <n v="5"/>
    <s v="Minor"/>
    <d v="2022-05-27T00:00:00"/>
    <d v="1899-12-30T10:31:00"/>
    <d v="2022-05-27T10:31:00"/>
    <s v="May,2022"/>
    <n v="2022"/>
    <s v="Fri"/>
    <n v="10"/>
    <s v="NO"/>
    <n v="1"/>
  </r>
  <r>
    <x v="3512"/>
    <s v="Side-impact Collision"/>
    <x v="9"/>
    <s v="Fog"/>
    <s v="Wet"/>
    <s v="Night"/>
    <n v="2"/>
    <s v="Moderate"/>
    <d v="2022-05-27T00:00:00"/>
    <d v="1899-12-30T10:32:00"/>
    <n v="2"/>
    <s v="Moderate"/>
    <d v="2022-05-27T00:00:00"/>
    <d v="1899-12-30T10:32:00"/>
    <d v="2022-05-27T10:32:00"/>
    <s v="May,2022"/>
    <n v="2022"/>
    <s v="Fri"/>
    <n v="10"/>
    <s v="NO"/>
    <n v="2"/>
  </r>
  <r>
    <x v="3513"/>
    <s v="Pedestrian Involved"/>
    <x v="8"/>
    <s v="Clear"/>
    <s v="Snow-covered"/>
    <s v="Midday"/>
    <n v="2"/>
    <s v="Moderate"/>
    <d v="2022-05-27T00:00:00"/>
    <d v="1899-12-30T10:33:00"/>
    <n v="2"/>
    <s v="Moderate"/>
    <d v="2022-05-27T00:00:00"/>
    <d v="1899-12-30T10:33:00"/>
    <d v="2022-05-27T10:33:00"/>
    <s v="May,2022"/>
    <n v="2022"/>
    <s v="Fri"/>
    <n v="10"/>
    <s v="NO"/>
    <n v="2"/>
  </r>
  <r>
    <x v="3514"/>
    <s v="Multi-vehicle Pile-up"/>
    <x v="4"/>
    <s v="Rain"/>
    <s v="Icy"/>
    <s v="Evening Rush"/>
    <n v="4"/>
    <s v="Fatal"/>
    <d v="2022-05-27T00:00:00"/>
    <d v="1899-12-30T10:34:00"/>
    <n v="4"/>
    <s v="Fatal"/>
    <d v="2022-05-27T00:00:00"/>
    <d v="1899-12-30T10:34:00"/>
    <d v="2022-05-27T10:34:00"/>
    <s v="May,2022"/>
    <n v="2022"/>
    <s v="Fri"/>
    <n v="10"/>
    <s v="NO"/>
    <n v="5"/>
  </r>
  <r>
    <x v="3515"/>
    <s v="Pedestrian Involved"/>
    <x v="9"/>
    <s v="Windy"/>
    <s v="Snow-covered"/>
    <s v="Evening Rush"/>
    <n v="4"/>
    <s v="Moderate"/>
    <d v="2022-05-27T00:00:00"/>
    <d v="1899-12-30T10:35:00"/>
    <n v="4"/>
    <s v="Moderate"/>
    <d v="2022-05-27T00:00:00"/>
    <d v="1899-12-30T10:35:00"/>
    <d v="2022-05-27T10:35:00"/>
    <s v="May,2022"/>
    <n v="2022"/>
    <s v="Fri"/>
    <n v="10"/>
    <s v="NO"/>
    <n v="2"/>
  </r>
  <r>
    <x v="3516"/>
    <s v="Pedestrian Involved"/>
    <x v="3"/>
    <s v="Fog"/>
    <s v="Snow-covered"/>
    <s v="Morning Rush"/>
    <n v="2"/>
    <s v="Fatal"/>
    <d v="2022-05-27T00:00:00"/>
    <d v="1899-12-30T10:36:00"/>
    <n v="2"/>
    <s v="Fatal"/>
    <d v="2022-05-27T00:00:00"/>
    <d v="1899-12-30T10:36:00"/>
    <d v="2022-05-27T10:36:00"/>
    <s v="May,2022"/>
    <n v="2022"/>
    <s v="Fri"/>
    <n v="10"/>
    <s v="NO"/>
    <n v="5"/>
  </r>
  <r>
    <x v="3517"/>
    <s v="Pedestrian Involved"/>
    <x v="2"/>
    <s v="Fog"/>
    <s v="Icy"/>
    <s v="Midday"/>
    <n v="1"/>
    <s v="Fatal"/>
    <d v="2022-05-27T00:00:00"/>
    <d v="1899-12-30T10:37:00"/>
    <n v="1"/>
    <s v="Fatal"/>
    <d v="2022-05-27T00:00:00"/>
    <d v="1899-12-30T10:37:00"/>
    <d v="2022-05-27T10:37:00"/>
    <s v="May,2022"/>
    <n v="2022"/>
    <s v="Fri"/>
    <n v="10"/>
    <s v="NO"/>
    <n v="5"/>
  </r>
  <r>
    <x v="3518"/>
    <s v="Multi-vehicle Pile-up"/>
    <x v="7"/>
    <s v="Windy"/>
    <s v="Icy"/>
    <s v="Morning Rush"/>
    <n v="2"/>
    <s v="Fatal"/>
    <d v="2022-05-27T00:00:00"/>
    <d v="1899-12-30T10:38:00"/>
    <n v="2"/>
    <s v="Fatal"/>
    <d v="2022-05-27T00:00:00"/>
    <d v="1899-12-30T10:38:00"/>
    <d v="2022-05-27T10:38:00"/>
    <s v="May,2022"/>
    <n v="2022"/>
    <s v="Fri"/>
    <n v="10"/>
    <s v="NO"/>
    <n v="5"/>
  </r>
  <r>
    <x v="3519"/>
    <s v="Pedestrian Involved"/>
    <x v="4"/>
    <s v="Snow"/>
    <s v="Dry"/>
    <s v="Night"/>
    <n v="2"/>
    <s v="Minor"/>
    <d v="2022-05-27T00:00:00"/>
    <d v="1899-12-30T10:39:00"/>
    <n v="2"/>
    <s v="Minor"/>
    <d v="2022-05-27T00:00:00"/>
    <d v="1899-12-30T10:39:00"/>
    <d v="2022-05-27T10:39:00"/>
    <s v="May,2022"/>
    <n v="2022"/>
    <s v="Fri"/>
    <n v="10"/>
    <s v="NO"/>
    <n v="1"/>
  </r>
  <r>
    <x v="3520"/>
    <s v="Side-impact Collision"/>
    <x v="7"/>
    <s v="Clear"/>
    <s v="Snow-covered"/>
    <s v="Night"/>
    <n v="3"/>
    <s v="Moderate"/>
    <d v="2022-05-27T00:00:00"/>
    <d v="1899-12-30T10:40:00"/>
    <n v="3"/>
    <s v="Moderate"/>
    <d v="2022-05-27T00:00:00"/>
    <d v="1899-12-30T10:40:00"/>
    <d v="2022-05-27T10:40:00"/>
    <s v="May,2022"/>
    <n v="2022"/>
    <s v="Fri"/>
    <n v="10"/>
    <s v="NO"/>
    <n v="2"/>
  </r>
  <r>
    <x v="3521"/>
    <s v="Single Vehicle Accident"/>
    <x v="3"/>
    <s v="Windy"/>
    <s v="Dry"/>
    <s v="Evening Rush"/>
    <n v="2"/>
    <s v="Fatal"/>
    <d v="2022-05-27T00:00:00"/>
    <d v="1899-12-30T10:41:00"/>
    <n v="2"/>
    <s v="Fatal"/>
    <d v="2022-05-27T00:00:00"/>
    <d v="1899-12-30T10:41:00"/>
    <d v="2022-05-27T10:41:00"/>
    <s v="May,2022"/>
    <n v="2022"/>
    <s v="Fri"/>
    <n v="10"/>
    <s v="NO"/>
    <n v="5"/>
  </r>
  <r>
    <x v="3522"/>
    <s v="Head-on Collision"/>
    <x v="6"/>
    <s v="Fog"/>
    <s v="Wet"/>
    <s v="Morning Rush"/>
    <n v="5"/>
    <s v="Moderate"/>
    <d v="2022-05-27T00:00:00"/>
    <d v="1899-12-30T10:42:00"/>
    <n v="5"/>
    <s v="Moderate"/>
    <d v="2022-05-27T00:00:00"/>
    <d v="1899-12-30T10:42:00"/>
    <d v="2022-05-27T10:42:00"/>
    <s v="May,2022"/>
    <n v="2022"/>
    <s v="Fri"/>
    <n v="10"/>
    <s v="NO"/>
    <n v="2"/>
  </r>
  <r>
    <x v="3523"/>
    <s v="Single Vehicle Accident"/>
    <x v="9"/>
    <s v="Fog"/>
    <s v="Snow-covered"/>
    <s v="Midday"/>
    <n v="5"/>
    <s v="Severe"/>
    <d v="2022-05-27T00:00:00"/>
    <d v="1899-12-30T10:43:00"/>
    <n v="5"/>
    <s v="Severe"/>
    <d v="2022-05-27T00:00:00"/>
    <d v="1899-12-30T10:43:00"/>
    <d v="2022-05-27T10:43:00"/>
    <s v="May,2022"/>
    <n v="2022"/>
    <s v="Fri"/>
    <n v="10"/>
    <s v="NO"/>
    <n v="3"/>
  </r>
  <r>
    <x v="3524"/>
    <s v="Single Vehicle Accident"/>
    <x v="0"/>
    <s v="Fog"/>
    <s v="Icy"/>
    <s v="Midday"/>
    <n v="5"/>
    <s v="Moderate"/>
    <d v="2022-05-27T00:00:00"/>
    <d v="1899-12-30T10:44:00"/>
    <n v="5"/>
    <s v="Moderate"/>
    <d v="2022-05-27T00:00:00"/>
    <d v="1899-12-30T10:44:00"/>
    <d v="2022-05-27T10:44:00"/>
    <s v="May,2022"/>
    <n v="2022"/>
    <s v="Fri"/>
    <n v="10"/>
    <s v="NO"/>
    <n v="2"/>
  </r>
  <r>
    <x v="3525"/>
    <s v="Multi-vehicle Pile-up"/>
    <x v="5"/>
    <s v="Fog"/>
    <s v="Icy"/>
    <s v="Evening Rush"/>
    <n v="1"/>
    <s v="Minor"/>
    <d v="2022-05-27T00:00:00"/>
    <d v="1899-12-30T10:45:00"/>
    <n v="1"/>
    <s v="Minor"/>
    <d v="2022-05-27T00:00:00"/>
    <d v="1899-12-30T10:45:00"/>
    <d v="2022-05-27T10:45:00"/>
    <s v="May,2022"/>
    <n v="2022"/>
    <s v="Fri"/>
    <n v="10"/>
    <s v="NO"/>
    <n v="1"/>
  </r>
  <r>
    <x v="3526"/>
    <s v="Pedestrian Involved"/>
    <x v="1"/>
    <s v="Windy"/>
    <s v="Wet"/>
    <s v="Night"/>
    <n v="3"/>
    <s v="Minor"/>
    <d v="2022-05-27T00:00:00"/>
    <d v="1899-12-30T10:46:00"/>
    <n v="3"/>
    <s v="Minor"/>
    <d v="2022-05-27T00:00:00"/>
    <d v="1899-12-30T10:46:00"/>
    <d v="2022-05-27T10:46:00"/>
    <s v="May,2022"/>
    <n v="2022"/>
    <s v="Fri"/>
    <n v="10"/>
    <s v="NO"/>
    <n v="1"/>
  </r>
  <r>
    <x v="3527"/>
    <s v="Multi-vehicle Pile-up"/>
    <x v="9"/>
    <s v="Clear"/>
    <s v="Dry"/>
    <s v="Morning Rush"/>
    <n v="5"/>
    <s v="Moderate"/>
    <d v="2022-05-27T00:00:00"/>
    <d v="1899-12-30T10:47:00"/>
    <n v="5"/>
    <s v="Moderate"/>
    <d v="2022-05-27T00:00:00"/>
    <d v="1899-12-30T10:47:00"/>
    <d v="2022-05-27T10:47:00"/>
    <s v="May,2022"/>
    <n v="2022"/>
    <s v="Fri"/>
    <n v="10"/>
    <s v="NO"/>
    <n v="2"/>
  </r>
  <r>
    <x v="3528"/>
    <s v="Pedestrian Involved"/>
    <x v="6"/>
    <s v="Clear"/>
    <s v="Dry"/>
    <s v="Evening Rush"/>
    <n v="3"/>
    <s v="Minor"/>
    <d v="2022-05-28T00:00:00"/>
    <d v="1899-12-30T10:48:00"/>
    <n v="3"/>
    <s v="Minor"/>
    <d v="2022-05-28T00:00:00"/>
    <d v="1899-12-30T10:48:00"/>
    <d v="2022-05-28T10:48:00"/>
    <s v="May,2022"/>
    <n v="2022"/>
    <s v="Sat"/>
    <n v="10"/>
    <s v="NO"/>
    <n v="1"/>
  </r>
  <r>
    <x v="3529"/>
    <s v="Side-impact Collision"/>
    <x v="7"/>
    <s v="Fog"/>
    <s v="Icy"/>
    <s v="Evening Rush"/>
    <n v="1"/>
    <s v="Moderate"/>
    <d v="2022-05-28T00:00:00"/>
    <d v="1899-12-30T10:49:00"/>
    <n v="1"/>
    <s v="Moderate"/>
    <d v="2022-05-28T00:00:00"/>
    <d v="1899-12-30T10:49:00"/>
    <d v="2022-05-28T10:49:00"/>
    <s v="May,2022"/>
    <n v="2022"/>
    <s v="Sat"/>
    <n v="10"/>
    <s v="NO"/>
    <n v="2"/>
  </r>
  <r>
    <x v="3530"/>
    <s v="Head-on Collision"/>
    <x v="9"/>
    <s v="Windy"/>
    <s v="Dry"/>
    <s v="Evening Rush"/>
    <n v="3"/>
    <s v="Minor"/>
    <d v="2022-05-28T00:00:00"/>
    <d v="1899-12-30T10:50:00"/>
    <n v="3"/>
    <s v="Minor"/>
    <d v="2022-05-28T00:00:00"/>
    <d v="1899-12-30T10:50:00"/>
    <d v="2022-05-28T10:50:00"/>
    <s v="May,2022"/>
    <n v="2022"/>
    <s v="Sat"/>
    <n v="10"/>
    <s v="NO"/>
    <n v="1"/>
  </r>
  <r>
    <x v="3531"/>
    <s v="Rear-end Collision"/>
    <x v="2"/>
    <s v="Fog"/>
    <s v="Dry"/>
    <s v="Midday"/>
    <n v="2"/>
    <s v="Moderate"/>
    <d v="2022-05-28T00:00:00"/>
    <d v="1899-12-30T10:51:00"/>
    <n v="2"/>
    <s v="Moderate"/>
    <d v="2022-05-28T00:00:00"/>
    <d v="1899-12-30T10:51:00"/>
    <d v="2022-05-28T10:51:00"/>
    <s v="May,2022"/>
    <n v="2022"/>
    <s v="Sat"/>
    <n v="10"/>
    <s v="NO"/>
    <n v="2"/>
  </r>
  <r>
    <x v="3532"/>
    <s v="Single Vehicle Accident"/>
    <x v="6"/>
    <s v="Fog"/>
    <s v="Icy"/>
    <s v="Night"/>
    <n v="1"/>
    <s v="Minor"/>
    <d v="2022-05-28T00:00:00"/>
    <d v="1899-12-30T10:52:00"/>
    <n v="1"/>
    <s v="Minor"/>
    <d v="2022-05-28T00:00:00"/>
    <d v="1899-12-30T10:52:00"/>
    <d v="2022-05-28T10:52:00"/>
    <s v="May,2022"/>
    <n v="2022"/>
    <s v="Sat"/>
    <n v="10"/>
    <s v="NO"/>
    <n v="1"/>
  </r>
  <r>
    <x v="3533"/>
    <s v="Rear-end Collision"/>
    <x v="6"/>
    <s v="Rain"/>
    <s v="Dry"/>
    <s v="Morning Rush"/>
    <n v="2"/>
    <s v="Moderate"/>
    <d v="2022-05-28T00:00:00"/>
    <d v="1899-12-30T10:53:00"/>
    <n v="2"/>
    <s v="Moderate"/>
    <d v="2022-05-28T00:00:00"/>
    <d v="1899-12-30T10:53:00"/>
    <d v="2022-05-28T10:53:00"/>
    <s v="May,2022"/>
    <n v="2022"/>
    <s v="Sat"/>
    <n v="10"/>
    <s v="NO"/>
    <n v="2"/>
  </r>
  <r>
    <x v="3534"/>
    <s v="Head-on Collision"/>
    <x v="5"/>
    <s v="Snow"/>
    <s v="Icy"/>
    <s v="Night"/>
    <n v="3"/>
    <s v="Minor"/>
    <d v="2022-05-28T00:00:00"/>
    <d v="1899-12-30T10:54:00"/>
    <n v="3"/>
    <s v="Minor"/>
    <d v="2022-05-28T00:00:00"/>
    <d v="1899-12-30T10:54:00"/>
    <d v="2022-05-28T10:54:00"/>
    <s v="May,2022"/>
    <n v="2022"/>
    <s v="Sat"/>
    <n v="10"/>
    <s v="NO"/>
    <n v="1"/>
  </r>
  <r>
    <x v="3535"/>
    <s v="Single Vehicle Accident"/>
    <x v="7"/>
    <s v="Snow"/>
    <s v="Wet"/>
    <s v="Midday"/>
    <n v="5"/>
    <s v="Minor"/>
    <d v="2022-05-28T00:00:00"/>
    <d v="1899-12-30T10:55:00"/>
    <n v="5"/>
    <s v="Minor"/>
    <d v="2022-05-28T00:00:00"/>
    <d v="1899-12-30T10:55:00"/>
    <d v="2022-05-28T10:55:00"/>
    <s v="May,2022"/>
    <n v="2022"/>
    <s v="Sat"/>
    <n v="10"/>
    <s v="NO"/>
    <n v="1"/>
  </r>
  <r>
    <x v="3536"/>
    <s v="Rear-end Collision"/>
    <x v="7"/>
    <s v="Clear"/>
    <s v="Wet"/>
    <s v="Midday"/>
    <n v="2"/>
    <s v="Severe"/>
    <d v="2022-05-28T00:00:00"/>
    <d v="1899-12-30T10:56:00"/>
    <n v="2"/>
    <s v="Severe"/>
    <d v="2022-05-28T00:00:00"/>
    <d v="1899-12-30T10:56:00"/>
    <d v="2022-05-28T10:56:00"/>
    <s v="May,2022"/>
    <n v="2022"/>
    <s v="Sat"/>
    <n v="10"/>
    <s v="NO"/>
    <n v="3"/>
  </r>
  <r>
    <x v="3537"/>
    <s v="Rear-end Collision"/>
    <x v="8"/>
    <s v="Snow"/>
    <s v="Snow-covered"/>
    <s v="Night"/>
    <n v="4"/>
    <s v="Severe"/>
    <d v="2022-05-28T00:00:00"/>
    <d v="1899-12-30T10:57:00"/>
    <n v="4"/>
    <s v="Severe"/>
    <d v="2022-05-28T00:00:00"/>
    <d v="1899-12-30T10:57:00"/>
    <d v="2022-05-28T10:57:00"/>
    <s v="May,2022"/>
    <n v="2022"/>
    <s v="Sat"/>
    <n v="10"/>
    <s v="NO"/>
    <n v="3"/>
  </r>
  <r>
    <x v="3538"/>
    <s v="Multi-vehicle Pile-up"/>
    <x v="6"/>
    <s v="Clear"/>
    <s v="Snow-covered"/>
    <s v="Morning Rush"/>
    <n v="3"/>
    <s v="Minor"/>
    <d v="2022-05-28T00:00:00"/>
    <d v="1899-12-30T10:58:00"/>
    <n v="3"/>
    <s v="Minor"/>
    <d v="2022-05-28T00:00:00"/>
    <d v="1899-12-30T10:58:00"/>
    <d v="2022-05-28T10:58:00"/>
    <s v="May,2022"/>
    <n v="2022"/>
    <s v="Sat"/>
    <n v="10"/>
    <s v="NO"/>
    <n v="1"/>
  </r>
  <r>
    <x v="3539"/>
    <s v="Side-impact Collision"/>
    <x v="5"/>
    <s v="Snow"/>
    <s v="Icy"/>
    <s v="Midday"/>
    <n v="3"/>
    <s v="Moderate"/>
    <d v="2022-05-28T00:00:00"/>
    <d v="1899-12-30T10:59:00"/>
    <n v="3"/>
    <s v="Moderate"/>
    <d v="2022-05-28T00:00:00"/>
    <d v="1899-12-30T10:59:00"/>
    <d v="2022-05-28T10:59:00"/>
    <s v="May,2022"/>
    <n v="2022"/>
    <s v="Sat"/>
    <n v="10"/>
    <s v="NO"/>
    <n v="2"/>
  </r>
  <r>
    <x v="3540"/>
    <s v="Head-on Collision"/>
    <x v="6"/>
    <s v="Clear"/>
    <s v="Dry"/>
    <s v="Evening Rush"/>
    <n v="1"/>
    <s v="Minor"/>
    <d v="2022-05-28T00:00:00"/>
    <d v="1899-12-30T11:00:00"/>
    <n v="1"/>
    <s v="Minor"/>
    <d v="2022-05-28T00:00:00"/>
    <d v="1899-12-30T11:00:00"/>
    <d v="2022-05-28T11:00:00"/>
    <s v="May,2022"/>
    <n v="2022"/>
    <s v="Sat"/>
    <n v="11"/>
    <s v="NO"/>
    <n v="1"/>
  </r>
  <r>
    <x v="3541"/>
    <s v="Head-on Collision"/>
    <x v="0"/>
    <s v="Fog"/>
    <s v="Wet"/>
    <s v="Evening Rush"/>
    <n v="2"/>
    <s v="Minor"/>
    <d v="2022-05-28T00:00:00"/>
    <d v="1899-12-30T11:01:00"/>
    <n v="2"/>
    <s v="Minor"/>
    <d v="2022-05-28T00:00:00"/>
    <d v="1899-12-30T11:01:00"/>
    <d v="2022-05-28T11:01:00"/>
    <s v="May,2022"/>
    <n v="2022"/>
    <s v="Sat"/>
    <n v="11"/>
    <s v="NO"/>
    <n v="1"/>
  </r>
  <r>
    <x v="3542"/>
    <s v="Head-on Collision"/>
    <x v="3"/>
    <s v="Snow"/>
    <s v="Snow-covered"/>
    <s v="Night"/>
    <n v="5"/>
    <s v="Fatal"/>
    <d v="2022-05-28T00:00:00"/>
    <d v="1899-12-30T11:02:00"/>
    <n v="5"/>
    <s v="Fatal"/>
    <d v="2022-05-28T00:00:00"/>
    <d v="1899-12-30T11:02:00"/>
    <d v="2022-05-28T11:02:00"/>
    <s v="May,2022"/>
    <n v="2022"/>
    <s v="Sat"/>
    <n v="11"/>
    <s v="NO"/>
    <n v="5"/>
  </r>
  <r>
    <x v="3543"/>
    <s v="Single Vehicle Accident"/>
    <x v="0"/>
    <s v="Windy"/>
    <s v="Wet"/>
    <s v="Evening Rush"/>
    <n v="2"/>
    <s v="Fatal"/>
    <d v="2022-05-28T00:00:00"/>
    <d v="1899-12-30T11:03:00"/>
    <n v="2"/>
    <s v="Fatal"/>
    <d v="2022-05-28T00:00:00"/>
    <d v="1899-12-30T11:03:00"/>
    <d v="2022-05-28T11:03:00"/>
    <s v="May,2022"/>
    <n v="2022"/>
    <s v="Sat"/>
    <n v="11"/>
    <s v="NO"/>
    <n v="5"/>
  </r>
  <r>
    <x v="3544"/>
    <s v="Side-impact Collision"/>
    <x v="3"/>
    <s v="Rain"/>
    <s v="Wet"/>
    <s v="Evening Rush"/>
    <n v="2"/>
    <s v="Severe"/>
    <d v="2022-05-28T00:00:00"/>
    <d v="1899-12-30T11:04:00"/>
    <n v="2"/>
    <s v="Severe"/>
    <d v="2022-05-28T00:00:00"/>
    <d v="1899-12-30T11:04:00"/>
    <d v="2022-05-28T11:04:00"/>
    <s v="May,2022"/>
    <n v="2022"/>
    <s v="Sat"/>
    <n v="11"/>
    <s v="NO"/>
    <n v="3"/>
  </r>
  <r>
    <x v="3545"/>
    <s v="Pedestrian Involved"/>
    <x v="8"/>
    <s v="Snow"/>
    <s v="Wet"/>
    <s v="Night"/>
    <n v="1"/>
    <s v="Severe"/>
    <d v="2022-05-28T00:00:00"/>
    <d v="1899-12-30T11:05:00"/>
    <n v="1"/>
    <s v="Severe"/>
    <d v="2022-05-28T00:00:00"/>
    <d v="1899-12-30T11:05:00"/>
    <d v="2022-05-28T11:05:00"/>
    <s v="May,2022"/>
    <n v="2022"/>
    <s v="Sat"/>
    <n v="11"/>
    <s v="NO"/>
    <n v="3"/>
  </r>
  <r>
    <x v="3546"/>
    <s v="Single Vehicle Accident"/>
    <x v="7"/>
    <s v="Clear"/>
    <s v="Wet"/>
    <s v="Night"/>
    <n v="2"/>
    <s v="Moderate"/>
    <d v="2022-05-28T00:00:00"/>
    <d v="1899-12-30T11:06:00"/>
    <n v="2"/>
    <s v="Moderate"/>
    <d v="2022-05-28T00:00:00"/>
    <d v="1899-12-30T11:06:00"/>
    <d v="2022-05-28T11:06:00"/>
    <s v="May,2022"/>
    <n v="2022"/>
    <s v="Sat"/>
    <n v="11"/>
    <s v="NO"/>
    <n v="2"/>
  </r>
  <r>
    <x v="3547"/>
    <s v="Head-on Collision"/>
    <x v="6"/>
    <s v="Windy"/>
    <s v="Wet"/>
    <s v="Night"/>
    <n v="3"/>
    <s v="Moderate"/>
    <d v="2022-05-28T00:00:00"/>
    <d v="1899-12-30T11:07:00"/>
    <n v="3"/>
    <s v="Moderate"/>
    <d v="2022-05-28T00:00:00"/>
    <d v="1899-12-30T11:07:00"/>
    <d v="2022-05-28T11:07:00"/>
    <s v="May,2022"/>
    <n v="2022"/>
    <s v="Sat"/>
    <n v="11"/>
    <s v="NO"/>
    <n v="2"/>
  </r>
  <r>
    <x v="3548"/>
    <s v="Single Vehicle Accident"/>
    <x v="3"/>
    <s v="Clear"/>
    <s v="Dry"/>
    <s v="Midday"/>
    <n v="2"/>
    <s v="Minor"/>
    <d v="2022-05-28T00:00:00"/>
    <d v="1899-12-30T11:08:00"/>
    <n v="2"/>
    <s v="Minor"/>
    <d v="2022-05-28T00:00:00"/>
    <d v="1899-12-30T11:08:00"/>
    <d v="2022-05-28T11:08:00"/>
    <s v="May,2022"/>
    <n v="2022"/>
    <s v="Sat"/>
    <n v="11"/>
    <s v="NO"/>
    <n v="1"/>
  </r>
  <r>
    <x v="3549"/>
    <s v="Rear-end Collision"/>
    <x v="7"/>
    <s v="Fog"/>
    <s v="Wet"/>
    <s v="Morning Rush"/>
    <n v="4"/>
    <s v="Minor"/>
    <d v="2022-05-28T00:00:00"/>
    <d v="1899-12-30T11:09:00"/>
    <n v="4"/>
    <s v="Minor"/>
    <d v="2022-05-28T00:00:00"/>
    <d v="1899-12-30T11:09:00"/>
    <d v="2022-05-28T11:09:00"/>
    <s v="May,2022"/>
    <n v="2022"/>
    <s v="Sat"/>
    <n v="11"/>
    <s v="NO"/>
    <n v="1"/>
  </r>
  <r>
    <x v="3550"/>
    <s v="Single Vehicle Accident"/>
    <x v="9"/>
    <s v="Windy"/>
    <s v="Snow-covered"/>
    <s v="Evening Rush"/>
    <n v="3"/>
    <s v="Minor"/>
    <d v="2022-05-28T00:00:00"/>
    <d v="1899-12-30T11:10:00"/>
    <n v="3"/>
    <s v="Minor"/>
    <d v="2022-05-28T00:00:00"/>
    <d v="1899-12-30T11:10:00"/>
    <d v="2022-05-28T11:10:00"/>
    <s v="May,2022"/>
    <n v="2022"/>
    <s v="Sat"/>
    <n v="11"/>
    <s v="NO"/>
    <n v="1"/>
  </r>
  <r>
    <x v="3551"/>
    <s v="Multi-vehicle Pile-up"/>
    <x v="4"/>
    <s v="Windy"/>
    <s v="Icy"/>
    <s v="Morning Rush"/>
    <n v="3"/>
    <s v="Moderate"/>
    <d v="2022-05-28T00:00:00"/>
    <d v="1899-12-30T11:11:00"/>
    <n v="3"/>
    <s v="Moderate"/>
    <d v="2022-05-28T00:00:00"/>
    <d v="1899-12-30T11:11:00"/>
    <d v="2022-05-28T11:11:00"/>
    <s v="May,2022"/>
    <n v="2022"/>
    <s v="Sat"/>
    <n v="11"/>
    <s v="NO"/>
    <n v="2"/>
  </r>
  <r>
    <x v="3552"/>
    <s v="Multi-vehicle Pile-up"/>
    <x v="8"/>
    <s v="Fog"/>
    <s v="Icy"/>
    <s v="Night"/>
    <n v="4"/>
    <s v="Minor"/>
    <d v="2022-05-29T00:00:00"/>
    <d v="1899-12-30T11:12:00"/>
    <n v="4"/>
    <s v="Minor"/>
    <d v="2022-05-29T00:00:00"/>
    <d v="1899-12-30T11:12:00"/>
    <d v="2022-05-29T11:12:00"/>
    <s v="May,2022"/>
    <n v="2022"/>
    <s v="Sun"/>
    <n v="11"/>
    <s v="NO"/>
    <n v="1"/>
  </r>
  <r>
    <x v="3553"/>
    <s v="Single Vehicle Accident"/>
    <x v="8"/>
    <s v="Clear"/>
    <s v="Icy"/>
    <s v="Morning Rush"/>
    <n v="4"/>
    <s v="Moderate"/>
    <d v="2022-05-29T00:00:00"/>
    <d v="1899-12-30T11:13:00"/>
    <n v="4"/>
    <s v="Moderate"/>
    <d v="2022-05-29T00:00:00"/>
    <d v="1899-12-30T11:13:00"/>
    <d v="2022-05-29T11:13:00"/>
    <s v="May,2022"/>
    <n v="2022"/>
    <s v="Sun"/>
    <n v="11"/>
    <s v="NO"/>
    <n v="2"/>
  </r>
  <r>
    <x v="3554"/>
    <s v="Head-on Collision"/>
    <x v="4"/>
    <s v="Snow"/>
    <s v="Snow-covered"/>
    <s v="Morning Rush"/>
    <n v="4"/>
    <s v="Moderate"/>
    <d v="2022-05-29T00:00:00"/>
    <d v="1899-12-30T11:14:00"/>
    <n v="4"/>
    <s v="Moderate"/>
    <d v="2022-05-29T00:00:00"/>
    <d v="1899-12-30T11:14:00"/>
    <d v="2022-05-29T11:14:00"/>
    <s v="May,2022"/>
    <n v="2022"/>
    <s v="Sun"/>
    <n v="11"/>
    <s v="NO"/>
    <n v="2"/>
  </r>
  <r>
    <x v="3555"/>
    <s v="Rear-end Collision"/>
    <x v="7"/>
    <s v="Rain"/>
    <s v="Dry"/>
    <s v="Night"/>
    <n v="2"/>
    <s v="Severe"/>
    <d v="2022-05-29T00:00:00"/>
    <d v="1899-12-30T11:15:00"/>
    <n v="2"/>
    <s v="Severe"/>
    <d v="2022-05-29T00:00:00"/>
    <d v="1899-12-30T11:15:00"/>
    <d v="2022-05-29T11:15:00"/>
    <s v="May,2022"/>
    <n v="2022"/>
    <s v="Sun"/>
    <n v="11"/>
    <s v="NO"/>
    <n v="3"/>
  </r>
  <r>
    <x v="3556"/>
    <s v="Head-on Collision"/>
    <x v="0"/>
    <s v="Fog"/>
    <s v="Dry"/>
    <s v="Midday"/>
    <n v="5"/>
    <s v="Fatal"/>
    <d v="2022-05-29T00:00:00"/>
    <d v="1899-12-30T11:16:00"/>
    <n v="5"/>
    <s v="Fatal"/>
    <d v="2022-05-29T00:00:00"/>
    <d v="1899-12-30T11:16:00"/>
    <d v="2022-05-29T11:16:00"/>
    <s v="May,2022"/>
    <n v="2022"/>
    <s v="Sun"/>
    <n v="11"/>
    <s v="NO"/>
    <n v="5"/>
  </r>
  <r>
    <x v="3557"/>
    <s v="Rear-end Collision"/>
    <x v="9"/>
    <s v="Fog"/>
    <s v="Icy"/>
    <s v="Morning Rush"/>
    <n v="5"/>
    <s v="Moderate"/>
    <d v="2022-05-29T00:00:00"/>
    <d v="1899-12-30T11:17:00"/>
    <n v="5"/>
    <s v="Moderate"/>
    <d v="2022-05-29T00:00:00"/>
    <d v="1899-12-30T11:17:00"/>
    <d v="2022-05-29T11:17:00"/>
    <s v="May,2022"/>
    <n v="2022"/>
    <s v="Sun"/>
    <n v="11"/>
    <s v="NO"/>
    <n v="2"/>
  </r>
  <r>
    <x v="3558"/>
    <s v="Multi-vehicle Pile-up"/>
    <x v="8"/>
    <s v="Fog"/>
    <s v="Dry"/>
    <s v="Night"/>
    <n v="1"/>
    <s v="Minor"/>
    <d v="2022-05-29T00:00:00"/>
    <d v="1899-12-30T11:18:00"/>
    <n v="1"/>
    <s v="Minor"/>
    <d v="2022-05-29T00:00:00"/>
    <d v="1899-12-30T11:18:00"/>
    <d v="2022-05-29T11:18:00"/>
    <s v="May,2022"/>
    <n v="2022"/>
    <s v="Sun"/>
    <n v="11"/>
    <s v="NO"/>
    <n v="1"/>
  </r>
  <r>
    <x v="3559"/>
    <s v="Rear-end Collision"/>
    <x v="7"/>
    <s v="Snow"/>
    <s v="Icy"/>
    <s v="Morning Rush"/>
    <n v="1"/>
    <s v="Fatal"/>
    <d v="2022-05-29T00:00:00"/>
    <d v="1899-12-30T11:19:00"/>
    <n v="1"/>
    <s v="Fatal"/>
    <d v="2022-05-29T00:00:00"/>
    <d v="1899-12-30T11:19:00"/>
    <d v="2022-05-29T11:19:00"/>
    <s v="May,2022"/>
    <n v="2022"/>
    <s v="Sun"/>
    <n v="11"/>
    <s v="NO"/>
    <n v="5"/>
  </r>
  <r>
    <x v="3560"/>
    <s v="Rear-end Collision"/>
    <x v="9"/>
    <s v="Rain"/>
    <s v="Wet"/>
    <s v="Evening Rush"/>
    <n v="3"/>
    <s v="Moderate"/>
    <d v="2022-05-29T00:00:00"/>
    <d v="1899-12-30T11:20:00"/>
    <n v="3"/>
    <s v="Moderate"/>
    <d v="2022-05-29T00:00:00"/>
    <d v="1899-12-30T11:20:00"/>
    <d v="2022-05-29T11:20:00"/>
    <s v="May,2022"/>
    <n v="2022"/>
    <s v="Sun"/>
    <n v="11"/>
    <s v="NO"/>
    <n v="2"/>
  </r>
  <r>
    <x v="3561"/>
    <s v="Head-on Collision"/>
    <x v="2"/>
    <s v="Rain"/>
    <s v="Snow-covered"/>
    <s v="Night"/>
    <n v="3"/>
    <s v="Moderate"/>
    <d v="2022-05-29T00:00:00"/>
    <d v="1899-12-30T11:21:00"/>
    <n v="3"/>
    <s v="Moderate"/>
    <d v="2022-05-29T00:00:00"/>
    <d v="1899-12-30T11:21:00"/>
    <d v="2022-05-29T11:21:00"/>
    <s v="May,2022"/>
    <n v="2022"/>
    <s v="Sun"/>
    <n v="11"/>
    <s v="NO"/>
    <n v="2"/>
  </r>
  <r>
    <x v="3562"/>
    <s v="Multi-vehicle Pile-up"/>
    <x v="4"/>
    <s v="Rain"/>
    <s v="Dry"/>
    <s v="Evening Rush"/>
    <n v="5"/>
    <s v="Fatal"/>
    <d v="2022-05-29T00:00:00"/>
    <d v="1899-12-30T11:22:00"/>
    <n v="5"/>
    <s v="Fatal"/>
    <d v="2022-05-29T00:00:00"/>
    <d v="1899-12-30T11:22:00"/>
    <d v="2022-05-29T11:22:00"/>
    <s v="May,2022"/>
    <n v="2022"/>
    <s v="Sun"/>
    <n v="11"/>
    <s v="NO"/>
    <n v="5"/>
  </r>
  <r>
    <x v="3563"/>
    <s v="Rear-end Collision"/>
    <x v="5"/>
    <s v="Rain"/>
    <s v="Icy"/>
    <s v="Night"/>
    <n v="1"/>
    <s v="Fatal"/>
    <d v="2022-05-29T00:00:00"/>
    <d v="1899-12-30T11:23:00"/>
    <n v="1"/>
    <s v="Fatal"/>
    <d v="2022-05-29T00:00:00"/>
    <d v="1899-12-30T11:23:00"/>
    <d v="2022-05-29T11:23:00"/>
    <s v="May,2022"/>
    <n v="2022"/>
    <s v="Sun"/>
    <n v="11"/>
    <s v="NO"/>
    <n v="5"/>
  </r>
  <r>
    <x v="3564"/>
    <s v="Multi-vehicle Pile-up"/>
    <x v="9"/>
    <s v="Windy"/>
    <s v="Dry"/>
    <s v="Midday"/>
    <n v="3"/>
    <s v="Fatal"/>
    <d v="2022-05-29T00:00:00"/>
    <d v="1899-12-30T11:24:00"/>
    <n v="3"/>
    <s v="Fatal"/>
    <d v="2022-05-29T00:00:00"/>
    <d v="1899-12-30T11:24:00"/>
    <d v="2022-05-29T11:24:00"/>
    <s v="May,2022"/>
    <n v="2022"/>
    <s v="Sun"/>
    <n v="11"/>
    <s v="NO"/>
    <n v="5"/>
  </r>
  <r>
    <x v="3565"/>
    <s v="Side-impact Collision"/>
    <x v="6"/>
    <s v="Clear"/>
    <s v="Icy"/>
    <s v="Night"/>
    <n v="3"/>
    <s v="Minor"/>
    <d v="2022-05-29T00:00:00"/>
    <d v="1899-12-30T11:25:00"/>
    <n v="3"/>
    <s v="Minor"/>
    <d v="2022-05-29T00:00:00"/>
    <d v="1899-12-30T11:25:00"/>
    <d v="2022-05-29T11:25:00"/>
    <s v="May,2022"/>
    <n v="2022"/>
    <s v="Sun"/>
    <n v="11"/>
    <s v="NO"/>
    <n v="1"/>
  </r>
  <r>
    <x v="3566"/>
    <s v="Multi-vehicle Pile-up"/>
    <x v="6"/>
    <s v="Rain"/>
    <s v="Wet"/>
    <s v="Morning Rush"/>
    <n v="2"/>
    <s v="Severe"/>
    <d v="2022-05-29T00:00:00"/>
    <d v="1899-12-30T11:26:00"/>
    <n v="2"/>
    <s v="Severe"/>
    <d v="2022-05-29T00:00:00"/>
    <d v="1899-12-30T11:26:00"/>
    <d v="2022-05-29T11:26:00"/>
    <s v="May,2022"/>
    <n v="2022"/>
    <s v="Sun"/>
    <n v="11"/>
    <s v="NO"/>
    <n v="3"/>
  </r>
  <r>
    <x v="3567"/>
    <s v="Side-impact Collision"/>
    <x v="4"/>
    <s v="Clear"/>
    <s v="Snow-covered"/>
    <s v="Midday"/>
    <n v="1"/>
    <s v="Minor"/>
    <d v="2022-05-29T00:00:00"/>
    <d v="1899-12-30T11:27:00"/>
    <n v="1"/>
    <s v="Minor"/>
    <d v="2022-05-29T00:00:00"/>
    <d v="1899-12-30T11:27:00"/>
    <d v="2022-05-29T11:27:00"/>
    <s v="May,2022"/>
    <n v="2022"/>
    <s v="Sun"/>
    <n v="11"/>
    <s v="NO"/>
    <n v="1"/>
  </r>
  <r>
    <x v="3568"/>
    <s v="Pedestrian Involved"/>
    <x v="9"/>
    <s v="Clear"/>
    <s v="Snow-covered"/>
    <s v="Morning Rush"/>
    <n v="5"/>
    <s v="Fatal"/>
    <d v="2022-05-29T00:00:00"/>
    <d v="1899-12-30T11:28:00"/>
    <n v="5"/>
    <s v="Fatal"/>
    <d v="2022-05-29T00:00:00"/>
    <d v="1899-12-30T11:28:00"/>
    <d v="2022-05-29T11:28:00"/>
    <s v="May,2022"/>
    <n v="2022"/>
    <s v="Sun"/>
    <n v="11"/>
    <s v="NO"/>
    <n v="5"/>
  </r>
  <r>
    <x v="3569"/>
    <s v="Side-impact Collision"/>
    <x v="9"/>
    <s v="Rain"/>
    <s v="Snow-covered"/>
    <s v="Night"/>
    <n v="2"/>
    <s v="Minor"/>
    <d v="2022-05-29T00:00:00"/>
    <d v="1899-12-30T11:29:00"/>
    <n v="2"/>
    <s v="Minor"/>
    <d v="2022-05-29T00:00:00"/>
    <d v="1899-12-30T11:29:00"/>
    <d v="2022-05-29T11:29:00"/>
    <s v="May,2022"/>
    <n v="2022"/>
    <s v="Sun"/>
    <n v="11"/>
    <s v="NO"/>
    <n v="1"/>
  </r>
  <r>
    <x v="3570"/>
    <s v="Pedestrian Involved"/>
    <x v="3"/>
    <s v="Windy"/>
    <s v="Snow-covered"/>
    <s v="Evening Rush"/>
    <n v="3"/>
    <s v="Minor"/>
    <d v="2022-05-29T00:00:00"/>
    <d v="1899-12-30T11:30:00"/>
    <n v="3"/>
    <s v="Minor"/>
    <d v="2022-05-29T00:00:00"/>
    <d v="1899-12-30T11:30:00"/>
    <d v="2022-05-29T11:30:00"/>
    <s v="May,2022"/>
    <n v="2022"/>
    <s v="Sun"/>
    <n v="11"/>
    <s v="NO"/>
    <n v="1"/>
  </r>
  <r>
    <x v="3571"/>
    <s v="Side-impact Collision"/>
    <x v="5"/>
    <s v="Snow"/>
    <s v="Dry"/>
    <s v="Evening Rush"/>
    <n v="2"/>
    <s v="Moderate"/>
    <d v="2022-05-29T00:00:00"/>
    <d v="1899-12-30T11:31:00"/>
    <n v="2"/>
    <s v="Moderate"/>
    <d v="2022-05-29T00:00:00"/>
    <d v="1899-12-30T11:31:00"/>
    <d v="2022-05-29T11:31:00"/>
    <s v="May,2022"/>
    <n v="2022"/>
    <s v="Sun"/>
    <n v="11"/>
    <s v="NO"/>
    <n v="2"/>
  </r>
  <r>
    <x v="3572"/>
    <s v="Head-on Collision"/>
    <x v="1"/>
    <s v="Windy"/>
    <s v="Dry"/>
    <s v="Midday"/>
    <n v="4"/>
    <s v="Minor"/>
    <d v="2022-05-29T00:00:00"/>
    <d v="1899-12-30T11:32:00"/>
    <n v="4"/>
    <s v="Minor"/>
    <d v="2022-05-29T00:00:00"/>
    <d v="1899-12-30T11:32:00"/>
    <d v="2022-05-29T11:32:00"/>
    <s v="May,2022"/>
    <n v="2022"/>
    <s v="Sun"/>
    <n v="11"/>
    <s v="NO"/>
    <n v="1"/>
  </r>
  <r>
    <x v="3573"/>
    <s v="Pedestrian Involved"/>
    <x v="6"/>
    <s v="Fog"/>
    <s v="Dry"/>
    <s v="Morning Rush"/>
    <n v="5"/>
    <s v="Minor"/>
    <d v="2022-05-29T00:00:00"/>
    <d v="1899-12-30T11:33:00"/>
    <n v="5"/>
    <s v="Minor"/>
    <d v="2022-05-29T00:00:00"/>
    <d v="1899-12-30T11:33:00"/>
    <d v="2022-05-29T11:33:00"/>
    <s v="May,2022"/>
    <n v="2022"/>
    <s v="Sun"/>
    <n v="11"/>
    <s v="NO"/>
    <n v="1"/>
  </r>
  <r>
    <x v="3574"/>
    <s v="Single Vehicle Accident"/>
    <x v="1"/>
    <s v="Clear"/>
    <s v="Wet"/>
    <s v="Midday"/>
    <n v="3"/>
    <s v="Fatal"/>
    <d v="2022-05-29T00:00:00"/>
    <d v="1899-12-30T11:34:00"/>
    <n v="3"/>
    <s v="Fatal"/>
    <d v="2022-05-29T00:00:00"/>
    <d v="1899-12-30T11:34:00"/>
    <d v="2022-05-29T11:34:00"/>
    <s v="May,2022"/>
    <n v="2022"/>
    <s v="Sun"/>
    <n v="11"/>
    <s v="NO"/>
    <n v="5"/>
  </r>
  <r>
    <x v="3575"/>
    <s v="Single Vehicle Accident"/>
    <x v="6"/>
    <s v="Windy"/>
    <s v="Snow-covered"/>
    <s v="Night"/>
    <n v="2"/>
    <s v="Severe"/>
    <d v="2022-05-29T00:00:00"/>
    <d v="1899-12-30T11:35:00"/>
    <n v="2"/>
    <s v="Severe"/>
    <d v="2022-05-29T00:00:00"/>
    <d v="1899-12-30T11:35:00"/>
    <d v="2022-05-29T11:35:00"/>
    <s v="May,2022"/>
    <n v="2022"/>
    <s v="Sun"/>
    <n v="11"/>
    <s v="NO"/>
    <n v="3"/>
  </r>
  <r>
    <x v="3576"/>
    <s v="Side-impact Collision"/>
    <x v="9"/>
    <s v="Rain"/>
    <s v="Dry"/>
    <s v="Evening Rush"/>
    <n v="1"/>
    <s v="Minor"/>
    <d v="2022-05-30T00:00:00"/>
    <d v="1899-12-30T11:36:00"/>
    <n v="1"/>
    <s v="Minor"/>
    <d v="2022-05-30T00:00:00"/>
    <d v="1899-12-30T11:36:00"/>
    <d v="2022-05-30T11:36:00"/>
    <s v="May,2022"/>
    <n v="2022"/>
    <s v="Mon"/>
    <n v="11"/>
    <s v="NO"/>
    <n v="1"/>
  </r>
  <r>
    <x v="3577"/>
    <s v="Single Vehicle Accident"/>
    <x v="1"/>
    <s v="Clear"/>
    <s v="Dry"/>
    <s v="Morning Rush"/>
    <n v="1"/>
    <s v="Severe"/>
    <d v="2022-05-30T00:00:00"/>
    <d v="1899-12-30T11:37:00"/>
    <n v="1"/>
    <s v="Severe"/>
    <d v="2022-05-30T00:00:00"/>
    <d v="1899-12-30T11:37:00"/>
    <d v="2022-05-30T11:37:00"/>
    <s v="May,2022"/>
    <n v="2022"/>
    <s v="Mon"/>
    <n v="11"/>
    <s v="NO"/>
    <n v="3"/>
  </r>
  <r>
    <x v="3578"/>
    <s v="Multi-vehicle Pile-up"/>
    <x v="5"/>
    <s v="Fog"/>
    <s v="Wet"/>
    <s v="Evening Rush"/>
    <n v="2"/>
    <s v="Minor"/>
    <d v="2022-05-30T00:00:00"/>
    <d v="1899-12-30T11:38:00"/>
    <n v="2"/>
    <s v="Minor"/>
    <d v="2022-05-30T00:00:00"/>
    <d v="1899-12-30T11:38:00"/>
    <d v="2022-05-30T11:38:00"/>
    <s v="May,2022"/>
    <n v="2022"/>
    <s v="Mon"/>
    <n v="11"/>
    <s v="NO"/>
    <n v="1"/>
  </r>
  <r>
    <x v="3579"/>
    <s v="Side-impact Collision"/>
    <x v="7"/>
    <s v="Fog"/>
    <s v="Dry"/>
    <s v="Evening Rush"/>
    <n v="5"/>
    <s v="Minor"/>
    <d v="2022-05-30T00:00:00"/>
    <d v="1899-12-30T11:39:00"/>
    <n v="5"/>
    <s v="Minor"/>
    <d v="2022-05-30T00:00:00"/>
    <d v="1899-12-30T11:39:00"/>
    <d v="2022-05-30T11:39:00"/>
    <s v="May,2022"/>
    <n v="2022"/>
    <s v="Mon"/>
    <n v="11"/>
    <s v="NO"/>
    <n v="1"/>
  </r>
  <r>
    <x v="3580"/>
    <s v="Side-impact Collision"/>
    <x v="8"/>
    <s v="Clear"/>
    <s v="Wet"/>
    <s v="Night"/>
    <n v="4"/>
    <s v="Moderate"/>
    <d v="2022-05-30T00:00:00"/>
    <d v="1899-12-30T11:40:00"/>
    <n v="4"/>
    <s v="Moderate"/>
    <d v="2022-05-30T00:00:00"/>
    <d v="1899-12-30T11:40:00"/>
    <d v="2022-05-30T11:40:00"/>
    <s v="May,2022"/>
    <n v="2022"/>
    <s v="Mon"/>
    <n v="11"/>
    <s v="NO"/>
    <n v="2"/>
  </r>
  <r>
    <x v="3581"/>
    <s v="Multi-vehicle Pile-up"/>
    <x v="0"/>
    <s v="Fog"/>
    <s v="Icy"/>
    <s v="Midday"/>
    <n v="4"/>
    <s v="Moderate"/>
    <d v="2022-05-30T00:00:00"/>
    <d v="1899-12-30T11:41:00"/>
    <n v="4"/>
    <s v="Moderate"/>
    <d v="2022-05-30T00:00:00"/>
    <d v="1899-12-30T11:41:00"/>
    <d v="2022-05-30T11:41:00"/>
    <s v="May,2022"/>
    <n v="2022"/>
    <s v="Mon"/>
    <n v="11"/>
    <s v="NO"/>
    <n v="2"/>
  </r>
  <r>
    <x v="3582"/>
    <s v="Multi-vehicle Pile-up"/>
    <x v="5"/>
    <s v="Windy"/>
    <s v="Snow-covered"/>
    <s v="Night"/>
    <n v="1"/>
    <s v="Moderate"/>
    <d v="2022-05-30T00:00:00"/>
    <d v="1899-12-30T11:42:00"/>
    <n v="1"/>
    <s v="Moderate"/>
    <d v="2022-05-30T00:00:00"/>
    <d v="1899-12-30T11:42:00"/>
    <d v="2022-05-30T11:42:00"/>
    <s v="May,2022"/>
    <n v="2022"/>
    <s v="Mon"/>
    <n v="11"/>
    <s v="NO"/>
    <n v="2"/>
  </r>
  <r>
    <x v="3583"/>
    <s v="Single Vehicle Accident"/>
    <x v="4"/>
    <s v="Clear"/>
    <s v="Snow-covered"/>
    <s v="Morning Rush"/>
    <n v="1"/>
    <s v="Minor"/>
    <d v="2022-05-30T00:00:00"/>
    <d v="1899-12-30T11:43:00"/>
    <n v="1"/>
    <s v="Minor"/>
    <d v="2022-05-30T00:00:00"/>
    <d v="1899-12-30T11:43:00"/>
    <d v="2022-05-30T11:43:00"/>
    <s v="May,2022"/>
    <n v="2022"/>
    <s v="Mon"/>
    <n v="11"/>
    <s v="NO"/>
    <n v="1"/>
  </r>
  <r>
    <x v="3584"/>
    <s v="Single Vehicle Accident"/>
    <x v="8"/>
    <s v="Windy"/>
    <s v="Dry"/>
    <s v="Midday"/>
    <n v="3"/>
    <s v="Moderate"/>
    <d v="2022-05-30T00:00:00"/>
    <d v="1899-12-30T11:44:00"/>
    <n v="3"/>
    <s v="Moderate"/>
    <d v="2022-05-30T00:00:00"/>
    <d v="1899-12-30T11:44:00"/>
    <d v="2022-05-30T11:44:00"/>
    <s v="May,2022"/>
    <n v="2022"/>
    <s v="Mon"/>
    <n v="11"/>
    <s v="NO"/>
    <n v="2"/>
  </r>
  <r>
    <x v="3585"/>
    <s v="Rear-end Collision"/>
    <x v="8"/>
    <s v="Rain"/>
    <s v="Dry"/>
    <s v="Midday"/>
    <n v="1"/>
    <s v="Severe"/>
    <d v="2022-05-30T00:00:00"/>
    <d v="1899-12-30T11:45:00"/>
    <n v="1"/>
    <s v="Severe"/>
    <d v="2022-05-30T00:00:00"/>
    <d v="1899-12-30T11:45:00"/>
    <d v="2022-05-30T11:45:00"/>
    <s v="May,2022"/>
    <n v="2022"/>
    <s v="Mon"/>
    <n v="11"/>
    <s v="NO"/>
    <n v="3"/>
  </r>
  <r>
    <x v="3586"/>
    <s v="Multi-vehicle Pile-up"/>
    <x v="6"/>
    <s v="Fog"/>
    <s v="Snow-covered"/>
    <s v="Evening Rush"/>
    <n v="4"/>
    <s v="Severe"/>
    <d v="2022-05-30T00:00:00"/>
    <d v="1899-12-30T11:46:00"/>
    <n v="4"/>
    <s v="Severe"/>
    <d v="2022-05-30T00:00:00"/>
    <d v="1899-12-30T11:46:00"/>
    <d v="2022-05-30T11:46:00"/>
    <s v="May,2022"/>
    <n v="2022"/>
    <s v="Mon"/>
    <n v="11"/>
    <s v="NO"/>
    <n v="3"/>
  </r>
  <r>
    <x v="3587"/>
    <s v="Pedestrian Involved"/>
    <x v="6"/>
    <s v="Clear"/>
    <s v="Wet"/>
    <s v="Evening Rush"/>
    <n v="2"/>
    <s v="Severe"/>
    <d v="2022-05-30T00:00:00"/>
    <d v="1899-12-30T11:47:00"/>
    <n v="2"/>
    <s v="Severe"/>
    <d v="2022-05-30T00:00:00"/>
    <d v="1899-12-30T11:47:00"/>
    <d v="2022-05-30T11:47:00"/>
    <s v="May,2022"/>
    <n v="2022"/>
    <s v="Mon"/>
    <n v="11"/>
    <s v="NO"/>
    <n v="3"/>
  </r>
  <r>
    <x v="3588"/>
    <s v="Side-impact Collision"/>
    <x v="2"/>
    <s v="Clear"/>
    <s v="Snow-covered"/>
    <s v="Night"/>
    <n v="5"/>
    <s v="Fatal"/>
    <d v="2022-05-30T00:00:00"/>
    <d v="1899-12-30T11:48:00"/>
    <n v="5"/>
    <s v="Fatal"/>
    <d v="2022-05-30T00:00:00"/>
    <d v="1899-12-30T11:48:00"/>
    <d v="2022-05-30T11:48:00"/>
    <s v="May,2022"/>
    <n v="2022"/>
    <s v="Mon"/>
    <n v="11"/>
    <s v="NO"/>
    <n v="5"/>
  </r>
  <r>
    <x v="3589"/>
    <s v="Single Vehicle Accident"/>
    <x v="9"/>
    <s v="Windy"/>
    <s v="Dry"/>
    <s v="Night"/>
    <n v="1"/>
    <s v="Minor"/>
    <d v="2022-05-30T00:00:00"/>
    <d v="1899-12-30T11:49:00"/>
    <n v="1"/>
    <s v="Minor"/>
    <d v="2022-05-30T00:00:00"/>
    <d v="1899-12-30T11:49:00"/>
    <d v="2022-05-30T11:49:00"/>
    <s v="May,2022"/>
    <n v="2022"/>
    <s v="Mon"/>
    <n v="11"/>
    <s v="NO"/>
    <n v="1"/>
  </r>
  <r>
    <x v="3590"/>
    <s v="Pedestrian Involved"/>
    <x v="9"/>
    <s v="Snow"/>
    <s v="Icy"/>
    <s v="Midday"/>
    <n v="4"/>
    <s v="Fatal"/>
    <d v="2022-05-30T00:00:00"/>
    <d v="1899-12-30T11:50:00"/>
    <n v="4"/>
    <s v="Fatal"/>
    <d v="2022-05-30T00:00:00"/>
    <d v="1899-12-30T11:50:00"/>
    <d v="2022-05-30T11:50:00"/>
    <s v="May,2022"/>
    <n v="2022"/>
    <s v="Mon"/>
    <n v="11"/>
    <s v="NO"/>
    <n v="5"/>
  </r>
  <r>
    <x v="3591"/>
    <s v="Single Vehicle Accident"/>
    <x v="3"/>
    <s v="Clear"/>
    <s v="Wet"/>
    <s v="Night"/>
    <n v="5"/>
    <s v="Minor"/>
    <d v="2022-05-30T00:00:00"/>
    <d v="1899-12-30T11:51:00"/>
    <n v="5"/>
    <s v="Minor"/>
    <d v="2022-05-30T00:00:00"/>
    <d v="1899-12-30T11:51:00"/>
    <d v="2022-05-30T11:51:00"/>
    <s v="May,2022"/>
    <n v="2022"/>
    <s v="Mon"/>
    <n v="11"/>
    <s v="NO"/>
    <n v="1"/>
  </r>
  <r>
    <x v="3592"/>
    <s v="Single Vehicle Accident"/>
    <x v="4"/>
    <s v="Windy"/>
    <s v="Dry"/>
    <s v="Midday"/>
    <n v="2"/>
    <s v="Severe"/>
    <d v="2022-05-30T00:00:00"/>
    <d v="1899-12-30T11:52:00"/>
    <n v="2"/>
    <s v="Severe"/>
    <d v="2022-05-30T00:00:00"/>
    <d v="1899-12-30T11:52:00"/>
    <d v="2022-05-30T11:52:00"/>
    <s v="May,2022"/>
    <n v="2022"/>
    <s v="Mon"/>
    <n v="11"/>
    <s v="NO"/>
    <n v="3"/>
  </r>
  <r>
    <x v="3593"/>
    <s v="Rear-end Collision"/>
    <x v="9"/>
    <s v="Clear"/>
    <s v="Wet"/>
    <s v="Evening Rush"/>
    <n v="4"/>
    <s v="Fatal"/>
    <d v="2022-05-30T00:00:00"/>
    <d v="1899-12-30T11:53:00"/>
    <n v="4"/>
    <s v="Fatal"/>
    <d v="2022-05-30T00:00:00"/>
    <d v="1899-12-30T11:53:00"/>
    <d v="2022-05-30T11:53:00"/>
    <s v="May,2022"/>
    <n v="2022"/>
    <s v="Mon"/>
    <n v="11"/>
    <s v="NO"/>
    <n v="5"/>
  </r>
  <r>
    <x v="3594"/>
    <s v="Multi-vehicle Pile-up"/>
    <x v="9"/>
    <s v="Rain"/>
    <s v="Wet"/>
    <s v="Morning Rush"/>
    <n v="3"/>
    <s v="Fatal"/>
    <d v="2022-05-30T00:00:00"/>
    <d v="1899-12-30T11:54:00"/>
    <n v="3"/>
    <s v="Fatal"/>
    <d v="2022-05-30T00:00:00"/>
    <d v="1899-12-30T11:54:00"/>
    <d v="2022-05-30T11:54:00"/>
    <s v="May,2022"/>
    <n v="2022"/>
    <s v="Mon"/>
    <n v="11"/>
    <s v="NO"/>
    <n v="5"/>
  </r>
  <r>
    <x v="3595"/>
    <s v="Side-impact Collision"/>
    <x v="2"/>
    <s v="Rain"/>
    <s v="Icy"/>
    <s v="Night"/>
    <n v="1"/>
    <s v="Severe"/>
    <d v="2022-05-30T00:00:00"/>
    <d v="1899-12-30T11:55:00"/>
    <n v="1"/>
    <s v="Severe"/>
    <d v="2022-05-30T00:00:00"/>
    <d v="1899-12-30T11:55:00"/>
    <d v="2022-05-30T11:55:00"/>
    <s v="May,2022"/>
    <n v="2022"/>
    <s v="Mon"/>
    <n v="11"/>
    <s v="NO"/>
    <n v="3"/>
  </r>
  <r>
    <x v="3596"/>
    <s v="Side-impact Collision"/>
    <x v="4"/>
    <s v="Fog"/>
    <s v="Icy"/>
    <s v="Night"/>
    <n v="4"/>
    <s v="Minor"/>
    <d v="2022-05-30T00:00:00"/>
    <d v="1899-12-30T11:56:00"/>
    <n v="4"/>
    <s v="Minor"/>
    <d v="2022-05-30T00:00:00"/>
    <d v="1899-12-30T11:56:00"/>
    <d v="2022-05-30T11:56:00"/>
    <s v="May,2022"/>
    <n v="2022"/>
    <s v="Mon"/>
    <n v="11"/>
    <s v="NO"/>
    <n v="1"/>
  </r>
  <r>
    <x v="3597"/>
    <s v="Head-on Collision"/>
    <x v="2"/>
    <s v="Windy"/>
    <s v="Icy"/>
    <s v="Night"/>
    <n v="2"/>
    <s v="Fatal"/>
    <d v="2022-05-30T00:00:00"/>
    <d v="1899-12-30T11:57:00"/>
    <n v="2"/>
    <s v="Fatal"/>
    <d v="2022-05-30T00:00:00"/>
    <d v="1899-12-30T11:57:00"/>
    <d v="2022-05-30T11:57:00"/>
    <s v="May,2022"/>
    <n v="2022"/>
    <s v="Mon"/>
    <n v="11"/>
    <s v="NO"/>
    <n v="5"/>
  </r>
  <r>
    <x v="3598"/>
    <s v="Multi-vehicle Pile-up"/>
    <x v="0"/>
    <s v="Fog"/>
    <s v="Dry"/>
    <s v="Evening Rush"/>
    <n v="2"/>
    <s v="Fatal"/>
    <d v="2022-05-30T00:00:00"/>
    <d v="1899-12-30T11:58:00"/>
    <n v="2"/>
    <s v="Fatal"/>
    <d v="2022-05-30T00:00:00"/>
    <d v="1899-12-30T11:58:00"/>
    <d v="2022-05-30T11:58:00"/>
    <s v="May,2022"/>
    <n v="2022"/>
    <s v="Mon"/>
    <n v="11"/>
    <s v="NO"/>
    <n v="5"/>
  </r>
  <r>
    <x v="3599"/>
    <s v="Rear-end Collision"/>
    <x v="2"/>
    <s v="Snow"/>
    <s v="Snow-covered"/>
    <s v="Midday"/>
    <n v="5"/>
    <s v="Severe"/>
    <d v="2022-05-30T00:00:00"/>
    <d v="1899-12-30T11:59:00"/>
    <n v="5"/>
    <s v="Severe"/>
    <d v="2022-05-30T00:00:00"/>
    <d v="1899-12-30T11:59:00"/>
    <d v="2022-05-30T11:59:00"/>
    <s v="May,2022"/>
    <n v="2022"/>
    <s v="Mon"/>
    <n v="11"/>
    <s v="NO"/>
    <n v="3"/>
  </r>
  <r>
    <x v="3600"/>
    <s v="Pedestrian Involved"/>
    <x v="2"/>
    <s v="Clear"/>
    <s v="Wet"/>
    <s v="Morning Rush"/>
    <n v="1"/>
    <s v="Moderate"/>
    <d v="2022-05-31T00:00:00"/>
    <d v="1899-12-30T12:00:00"/>
    <n v="1"/>
    <s v="Moderate"/>
    <d v="2022-05-31T00:00:00"/>
    <d v="1899-12-30T12:00:00"/>
    <d v="2022-05-31T12:00:00"/>
    <s v="May,2022"/>
    <n v="2022"/>
    <s v="Tue"/>
    <n v="12"/>
    <s v="NO"/>
    <n v="2"/>
  </r>
  <r>
    <x v="3601"/>
    <s v="Rear-end Collision"/>
    <x v="1"/>
    <s v="Snow"/>
    <s v="Snow-covered"/>
    <s v="Night"/>
    <n v="4"/>
    <s v="Severe"/>
    <d v="2022-05-31T00:00:00"/>
    <d v="1899-12-30T12:01:00"/>
    <n v="4"/>
    <s v="Severe"/>
    <d v="2022-05-31T00:00:00"/>
    <d v="1899-12-30T12:01:00"/>
    <d v="2022-05-31T12:01:00"/>
    <s v="May,2022"/>
    <n v="2022"/>
    <s v="Tue"/>
    <n v="12"/>
    <s v="NO"/>
    <n v="3"/>
  </r>
  <r>
    <x v="3602"/>
    <s v="Pedestrian Involved"/>
    <x v="1"/>
    <s v="Fog"/>
    <s v="Dry"/>
    <s v="Night"/>
    <n v="2"/>
    <s v="Fatal"/>
    <d v="2022-05-31T00:00:00"/>
    <d v="1899-12-30T12:02:00"/>
    <n v="2"/>
    <s v="Fatal"/>
    <d v="2022-05-31T00:00:00"/>
    <d v="1899-12-30T12:02:00"/>
    <d v="2022-05-31T12:02:00"/>
    <s v="May,2022"/>
    <n v="2022"/>
    <s v="Tue"/>
    <n v="12"/>
    <s v="NO"/>
    <n v="5"/>
  </r>
  <r>
    <x v="3603"/>
    <s v="Side-impact Collision"/>
    <x v="7"/>
    <s v="Rain"/>
    <s v="Snow-covered"/>
    <s v="Midday"/>
    <n v="5"/>
    <s v="Moderate"/>
    <d v="2022-05-31T00:00:00"/>
    <d v="1899-12-30T12:03:00"/>
    <n v="5"/>
    <s v="Moderate"/>
    <d v="2022-05-31T00:00:00"/>
    <d v="1899-12-30T12:03:00"/>
    <d v="2022-05-31T12:03:00"/>
    <s v="May,2022"/>
    <n v="2022"/>
    <s v="Tue"/>
    <n v="12"/>
    <s v="NO"/>
    <n v="2"/>
  </r>
  <r>
    <x v="3604"/>
    <s v="Head-on Collision"/>
    <x v="6"/>
    <s v="Clear"/>
    <s v="Snow-covered"/>
    <s v="Midday"/>
    <n v="1"/>
    <s v="Moderate"/>
    <d v="2022-05-31T00:00:00"/>
    <d v="1899-12-30T12:04:00"/>
    <n v="1"/>
    <s v="Moderate"/>
    <d v="2022-05-31T00:00:00"/>
    <d v="1899-12-30T12:04:00"/>
    <d v="2022-05-31T12:04:00"/>
    <s v="May,2022"/>
    <n v="2022"/>
    <s v="Tue"/>
    <n v="12"/>
    <s v="NO"/>
    <n v="2"/>
  </r>
  <r>
    <x v="3605"/>
    <s v="Head-on Collision"/>
    <x v="7"/>
    <s v="Fog"/>
    <s v="Snow-covered"/>
    <s v="Night"/>
    <n v="1"/>
    <s v="Minor"/>
    <d v="2022-05-31T00:00:00"/>
    <d v="1899-12-30T12:05:00"/>
    <n v="1"/>
    <s v="Minor"/>
    <d v="2022-05-31T00:00:00"/>
    <d v="1899-12-30T12:05:00"/>
    <d v="2022-05-31T12:05:00"/>
    <s v="May,2022"/>
    <n v="2022"/>
    <s v="Tue"/>
    <n v="12"/>
    <s v="NO"/>
    <n v="1"/>
  </r>
  <r>
    <x v="3606"/>
    <s v="Side-impact Collision"/>
    <x v="9"/>
    <s v="Windy"/>
    <s v="Wet"/>
    <s v="Morning Rush"/>
    <n v="5"/>
    <s v="Fatal"/>
    <d v="2022-05-31T00:00:00"/>
    <d v="1899-12-30T12:06:00"/>
    <n v="5"/>
    <s v="Fatal"/>
    <d v="2022-05-31T00:00:00"/>
    <d v="1899-12-30T12:06:00"/>
    <d v="2022-05-31T12:06:00"/>
    <s v="May,2022"/>
    <n v="2022"/>
    <s v="Tue"/>
    <n v="12"/>
    <s v="NO"/>
    <n v="5"/>
  </r>
  <r>
    <x v="3607"/>
    <s v="Single Vehicle Accident"/>
    <x v="0"/>
    <s v="Fog"/>
    <s v="Wet"/>
    <s v="Midday"/>
    <n v="4"/>
    <s v="Moderate"/>
    <d v="2022-05-31T00:00:00"/>
    <d v="1899-12-30T12:07:00"/>
    <n v="4"/>
    <s v="Moderate"/>
    <d v="2022-05-31T00:00:00"/>
    <d v="1899-12-30T12:07:00"/>
    <d v="2022-05-31T12:07:00"/>
    <s v="May,2022"/>
    <n v="2022"/>
    <s v="Tue"/>
    <n v="12"/>
    <s v="NO"/>
    <n v="2"/>
  </r>
  <r>
    <x v="3608"/>
    <s v="Rear-end Collision"/>
    <x v="7"/>
    <s v="Fog"/>
    <s v="Icy"/>
    <s v="Evening Rush"/>
    <n v="2"/>
    <s v="Minor"/>
    <d v="2022-05-31T00:00:00"/>
    <d v="1899-12-30T12:08:00"/>
    <n v="2"/>
    <s v="Minor"/>
    <d v="2022-05-31T00:00:00"/>
    <d v="1899-12-30T12:08:00"/>
    <d v="2022-05-31T12:08:00"/>
    <s v="May,2022"/>
    <n v="2022"/>
    <s v="Tue"/>
    <n v="12"/>
    <s v="NO"/>
    <n v="1"/>
  </r>
  <r>
    <x v="3609"/>
    <s v="Head-on Collision"/>
    <x v="9"/>
    <s v="Snow"/>
    <s v="Icy"/>
    <s v="Midday"/>
    <n v="5"/>
    <s v="Fatal"/>
    <d v="2022-05-31T00:00:00"/>
    <d v="1899-12-30T12:09:00"/>
    <n v="5"/>
    <s v="Fatal"/>
    <d v="2022-05-31T00:00:00"/>
    <d v="1899-12-30T12:09:00"/>
    <d v="2022-05-31T12:09:00"/>
    <s v="May,2022"/>
    <n v="2022"/>
    <s v="Tue"/>
    <n v="12"/>
    <s v="NO"/>
    <n v="5"/>
  </r>
  <r>
    <x v="3610"/>
    <s v="Multi-vehicle Pile-up"/>
    <x v="9"/>
    <s v="Fog"/>
    <s v="Dry"/>
    <s v="Night"/>
    <n v="2"/>
    <s v="Minor"/>
    <d v="2022-05-31T00:00:00"/>
    <d v="1899-12-30T12:10:00"/>
    <n v="2"/>
    <s v="Minor"/>
    <d v="2022-05-31T00:00:00"/>
    <d v="1899-12-30T12:10:00"/>
    <d v="2022-05-31T12:10:00"/>
    <s v="May,2022"/>
    <n v="2022"/>
    <s v="Tue"/>
    <n v="12"/>
    <s v="NO"/>
    <n v="1"/>
  </r>
  <r>
    <x v="3611"/>
    <s v="Single Vehicle Accident"/>
    <x v="1"/>
    <s v="Snow"/>
    <s v="Dry"/>
    <s v="Night"/>
    <n v="2"/>
    <s v="Moderate"/>
    <d v="2022-05-31T00:00:00"/>
    <d v="1899-12-30T12:11:00"/>
    <n v="2"/>
    <s v="Moderate"/>
    <d v="2022-05-31T00:00:00"/>
    <d v="1899-12-30T12:11:00"/>
    <d v="2022-05-31T12:11:00"/>
    <s v="May,2022"/>
    <n v="2022"/>
    <s v="Tue"/>
    <n v="12"/>
    <s v="NO"/>
    <n v="2"/>
  </r>
  <r>
    <x v="3612"/>
    <s v="Pedestrian Involved"/>
    <x v="1"/>
    <s v="Fog"/>
    <s v="Wet"/>
    <s v="Night"/>
    <n v="1"/>
    <s v="Fatal"/>
    <d v="2022-05-31T00:00:00"/>
    <d v="1899-12-30T12:12:00"/>
    <n v="1"/>
    <s v="Fatal"/>
    <d v="2022-05-31T00:00:00"/>
    <d v="1899-12-30T12:12:00"/>
    <d v="2022-05-31T12:12:00"/>
    <s v="May,2022"/>
    <n v="2022"/>
    <s v="Tue"/>
    <n v="12"/>
    <s v="NO"/>
    <n v="5"/>
  </r>
  <r>
    <x v="3613"/>
    <s v="Multi-vehicle Pile-up"/>
    <x v="5"/>
    <s v="Windy"/>
    <s v="Icy"/>
    <s v="Midday"/>
    <n v="5"/>
    <s v="Minor"/>
    <d v="2022-05-31T00:00:00"/>
    <d v="1899-12-30T12:13:00"/>
    <n v="5"/>
    <s v="Minor"/>
    <d v="2022-05-31T00:00:00"/>
    <d v="1899-12-30T12:13:00"/>
    <d v="2022-05-31T12:13:00"/>
    <s v="May,2022"/>
    <n v="2022"/>
    <s v="Tue"/>
    <n v="12"/>
    <s v="NO"/>
    <n v="1"/>
  </r>
  <r>
    <x v="3614"/>
    <s v="Head-on Collision"/>
    <x v="2"/>
    <s v="Clear"/>
    <s v="Dry"/>
    <s v="Evening Rush"/>
    <n v="5"/>
    <s v="Minor"/>
    <d v="2022-05-31T00:00:00"/>
    <d v="1899-12-30T12:14:00"/>
    <n v="5"/>
    <s v="Minor"/>
    <d v="2022-05-31T00:00:00"/>
    <d v="1899-12-30T12:14:00"/>
    <d v="2022-05-31T12:14:00"/>
    <s v="May,2022"/>
    <n v="2022"/>
    <s v="Tue"/>
    <n v="12"/>
    <s v="NO"/>
    <n v="1"/>
  </r>
  <r>
    <x v="3615"/>
    <s v="Pedestrian Involved"/>
    <x v="4"/>
    <s v="Rain"/>
    <s v="Snow-covered"/>
    <s v="Midday"/>
    <n v="2"/>
    <s v="Minor"/>
    <d v="2022-05-31T00:00:00"/>
    <d v="1899-12-30T12:15:00"/>
    <n v="2"/>
    <s v="Minor"/>
    <d v="2022-05-31T00:00:00"/>
    <d v="1899-12-30T12:15:00"/>
    <d v="2022-05-31T12:15:00"/>
    <s v="May,2022"/>
    <n v="2022"/>
    <s v="Tue"/>
    <n v="12"/>
    <s v="NO"/>
    <n v="1"/>
  </r>
  <r>
    <x v="3616"/>
    <s v="Single Vehicle Accident"/>
    <x v="5"/>
    <s v="Fog"/>
    <s v="Wet"/>
    <s v="Midday"/>
    <n v="4"/>
    <s v="Severe"/>
    <d v="2022-05-31T00:00:00"/>
    <d v="1899-12-30T12:16:00"/>
    <n v="4"/>
    <s v="Severe"/>
    <d v="2022-05-31T00:00:00"/>
    <d v="1899-12-30T12:16:00"/>
    <d v="2022-05-31T12:16:00"/>
    <s v="May,2022"/>
    <n v="2022"/>
    <s v="Tue"/>
    <n v="12"/>
    <s v="NO"/>
    <n v="3"/>
  </r>
  <r>
    <x v="3617"/>
    <s v="Pedestrian Involved"/>
    <x v="9"/>
    <s v="Clear"/>
    <s v="Icy"/>
    <s v="Night"/>
    <n v="5"/>
    <s v="Fatal"/>
    <d v="2022-05-31T00:00:00"/>
    <d v="1899-12-30T12:17:00"/>
    <n v="5"/>
    <s v="Fatal"/>
    <d v="2022-05-31T00:00:00"/>
    <d v="1899-12-30T12:17:00"/>
    <d v="2022-05-31T12:17:00"/>
    <s v="May,2022"/>
    <n v="2022"/>
    <s v="Tue"/>
    <n v="12"/>
    <s v="NO"/>
    <n v="5"/>
  </r>
  <r>
    <x v="3618"/>
    <s v="Single Vehicle Accident"/>
    <x v="7"/>
    <s v="Fog"/>
    <s v="Icy"/>
    <s v="Night"/>
    <n v="1"/>
    <s v="Minor"/>
    <d v="2022-05-31T00:00:00"/>
    <d v="1899-12-30T12:18:00"/>
    <n v="1"/>
    <s v="Minor"/>
    <d v="2022-05-31T00:00:00"/>
    <d v="1899-12-30T12:18:00"/>
    <d v="2022-05-31T12:18:00"/>
    <s v="May,2022"/>
    <n v="2022"/>
    <s v="Tue"/>
    <n v="12"/>
    <s v="NO"/>
    <n v="1"/>
  </r>
  <r>
    <x v="3619"/>
    <s v="Pedestrian Involved"/>
    <x v="5"/>
    <s v="Rain"/>
    <s v="Wet"/>
    <s v="Morning Rush"/>
    <n v="3"/>
    <s v="Moderate"/>
    <d v="2022-05-31T00:00:00"/>
    <d v="1899-12-30T12:19:00"/>
    <n v="3"/>
    <s v="Moderate"/>
    <d v="2022-05-31T00:00:00"/>
    <d v="1899-12-30T12:19:00"/>
    <d v="2022-05-31T12:19:00"/>
    <s v="May,2022"/>
    <n v="2022"/>
    <s v="Tue"/>
    <n v="12"/>
    <s v="NO"/>
    <n v="2"/>
  </r>
  <r>
    <x v="3620"/>
    <s v="Rear-end Collision"/>
    <x v="4"/>
    <s v="Windy"/>
    <s v="Snow-covered"/>
    <s v="Night"/>
    <n v="4"/>
    <s v="Fatal"/>
    <d v="2022-05-31T00:00:00"/>
    <d v="1899-12-30T12:20:00"/>
    <n v="4"/>
    <s v="Fatal"/>
    <d v="2022-05-31T00:00:00"/>
    <d v="1899-12-30T12:20:00"/>
    <d v="2022-05-31T12:20:00"/>
    <s v="May,2022"/>
    <n v="2022"/>
    <s v="Tue"/>
    <n v="12"/>
    <s v="NO"/>
    <n v="5"/>
  </r>
  <r>
    <x v="3621"/>
    <s v="Head-on Collision"/>
    <x v="7"/>
    <s v="Clear"/>
    <s v="Wet"/>
    <s v="Morning Rush"/>
    <n v="2"/>
    <s v="Moderate"/>
    <d v="2022-05-31T00:00:00"/>
    <d v="1899-12-30T12:21:00"/>
    <n v="2"/>
    <s v="Moderate"/>
    <d v="2022-05-31T00:00:00"/>
    <d v="1899-12-30T12:21:00"/>
    <d v="2022-05-31T12:21:00"/>
    <s v="May,2022"/>
    <n v="2022"/>
    <s v="Tue"/>
    <n v="12"/>
    <s v="NO"/>
    <n v="2"/>
  </r>
  <r>
    <x v="3622"/>
    <s v="Head-on Collision"/>
    <x v="9"/>
    <s v="Clear"/>
    <s v="Snow-covered"/>
    <s v="Evening Rush"/>
    <n v="4"/>
    <s v="Minor"/>
    <d v="2022-05-31T00:00:00"/>
    <d v="1899-12-30T12:22:00"/>
    <n v="4"/>
    <s v="Minor"/>
    <d v="2022-05-31T00:00:00"/>
    <d v="1899-12-30T12:22:00"/>
    <d v="2022-05-31T12:22:00"/>
    <s v="May,2022"/>
    <n v="2022"/>
    <s v="Tue"/>
    <n v="12"/>
    <s v="NO"/>
    <n v="1"/>
  </r>
  <r>
    <x v="3623"/>
    <s v="Single Vehicle Accident"/>
    <x v="6"/>
    <s v="Windy"/>
    <s v="Dry"/>
    <s v="Night"/>
    <n v="4"/>
    <s v="Fatal"/>
    <d v="2022-05-31T00:00:00"/>
    <d v="1899-12-30T12:23:00"/>
    <n v="4"/>
    <s v="Fatal"/>
    <d v="2022-05-31T00:00:00"/>
    <d v="1899-12-30T12:23:00"/>
    <d v="2022-05-31T12:23:00"/>
    <s v="May,2022"/>
    <n v="2022"/>
    <s v="Tue"/>
    <n v="12"/>
    <s v="NO"/>
    <n v="5"/>
  </r>
  <r>
    <x v="3624"/>
    <s v="Pedestrian Involved"/>
    <x v="8"/>
    <s v="Rain"/>
    <s v="Wet"/>
    <s v="Midday"/>
    <n v="4"/>
    <s v="Fatal"/>
    <d v="2022-06-01T00:00:00"/>
    <d v="1899-12-30T12:24:00"/>
    <n v="4"/>
    <s v="Fatal"/>
    <d v="2022-06-01T00:00:00"/>
    <d v="1899-12-30T12:24:00"/>
    <d v="2022-06-01T12:24:00"/>
    <s v="Jun,2022"/>
    <n v="2022"/>
    <s v="Wed"/>
    <n v="12"/>
    <s v="NO"/>
    <n v="5"/>
  </r>
  <r>
    <x v="3625"/>
    <s v="Side-impact Collision"/>
    <x v="9"/>
    <s v="Fog"/>
    <s v="Wet"/>
    <s v="Midday"/>
    <n v="1"/>
    <s v="Fatal"/>
    <d v="2022-06-01T00:00:00"/>
    <d v="1899-12-30T12:25:00"/>
    <n v="1"/>
    <s v="Fatal"/>
    <d v="2022-06-01T00:00:00"/>
    <d v="1899-12-30T12:25:00"/>
    <d v="2022-06-01T12:25:00"/>
    <s v="Jun,2022"/>
    <n v="2022"/>
    <s v="Wed"/>
    <n v="12"/>
    <s v="NO"/>
    <n v="5"/>
  </r>
  <r>
    <x v="3626"/>
    <s v="Multi-vehicle Pile-up"/>
    <x v="2"/>
    <s v="Windy"/>
    <s v="Icy"/>
    <s v="Morning Rush"/>
    <n v="1"/>
    <s v="Minor"/>
    <d v="2022-06-01T00:00:00"/>
    <d v="1899-12-30T12:26:00"/>
    <n v="1"/>
    <s v="Minor"/>
    <d v="2022-06-01T00:00:00"/>
    <d v="1899-12-30T12:26:00"/>
    <d v="2022-06-01T12:26:00"/>
    <s v="Jun,2022"/>
    <n v="2022"/>
    <s v="Wed"/>
    <n v="12"/>
    <s v="NO"/>
    <n v="1"/>
  </r>
  <r>
    <x v="3627"/>
    <s v="Multi-vehicle Pile-up"/>
    <x v="2"/>
    <s v="Windy"/>
    <s v="Dry"/>
    <s v="Evening Rush"/>
    <n v="3"/>
    <s v="Minor"/>
    <d v="2022-06-01T00:00:00"/>
    <d v="1899-12-30T12:27:00"/>
    <n v="3"/>
    <s v="Minor"/>
    <d v="2022-06-01T00:00:00"/>
    <d v="1899-12-30T12:27:00"/>
    <d v="2022-06-01T12:27:00"/>
    <s v="Jun,2022"/>
    <n v="2022"/>
    <s v="Wed"/>
    <n v="12"/>
    <s v="NO"/>
    <n v="1"/>
  </r>
  <r>
    <x v="3628"/>
    <s v="Head-on Collision"/>
    <x v="8"/>
    <s v="Windy"/>
    <s v="Dry"/>
    <s v="Evening Rush"/>
    <n v="2"/>
    <s v="Severe"/>
    <d v="2022-06-01T00:00:00"/>
    <d v="1899-12-30T12:28:00"/>
    <n v="2"/>
    <s v="Severe"/>
    <d v="2022-06-01T00:00:00"/>
    <d v="1899-12-30T12:28:00"/>
    <d v="2022-06-01T12:28:00"/>
    <s v="Jun,2022"/>
    <n v="2022"/>
    <s v="Wed"/>
    <n v="12"/>
    <s v="NO"/>
    <n v="3"/>
  </r>
  <r>
    <x v="3629"/>
    <s v="Pedestrian Involved"/>
    <x v="9"/>
    <s v="Fog"/>
    <s v="Dry"/>
    <s v="Midday"/>
    <n v="5"/>
    <s v="Severe"/>
    <d v="2022-06-01T00:00:00"/>
    <d v="1899-12-30T12:29:00"/>
    <n v="5"/>
    <s v="Severe"/>
    <d v="2022-06-01T00:00:00"/>
    <d v="1899-12-30T12:29:00"/>
    <d v="2022-06-01T12:29:00"/>
    <s v="Jun,2022"/>
    <n v="2022"/>
    <s v="Wed"/>
    <n v="12"/>
    <s v="NO"/>
    <n v="3"/>
  </r>
  <r>
    <x v="3630"/>
    <s v="Pedestrian Involved"/>
    <x v="9"/>
    <s v="Rain"/>
    <s v="Icy"/>
    <s v="Evening Rush"/>
    <n v="5"/>
    <s v="Fatal"/>
    <d v="2022-06-01T00:00:00"/>
    <d v="1899-12-30T12:30:00"/>
    <n v="5"/>
    <s v="Fatal"/>
    <d v="2022-06-01T00:00:00"/>
    <d v="1899-12-30T12:30:00"/>
    <d v="2022-06-01T12:30:00"/>
    <s v="Jun,2022"/>
    <n v="2022"/>
    <s v="Wed"/>
    <n v="12"/>
    <s v="NO"/>
    <n v="5"/>
  </r>
  <r>
    <x v="3631"/>
    <s v="Rear-end Collision"/>
    <x v="2"/>
    <s v="Snow"/>
    <s v="Snow-covered"/>
    <s v="Morning Rush"/>
    <n v="4"/>
    <s v="Fatal"/>
    <d v="2022-06-01T00:00:00"/>
    <d v="1899-12-30T12:31:00"/>
    <n v="4"/>
    <s v="Fatal"/>
    <d v="2022-06-01T00:00:00"/>
    <d v="1899-12-30T12:31:00"/>
    <d v="2022-06-01T12:31:00"/>
    <s v="Jun,2022"/>
    <n v="2022"/>
    <s v="Wed"/>
    <n v="12"/>
    <s v="NO"/>
    <n v="5"/>
  </r>
  <r>
    <x v="3632"/>
    <s v="Multi-vehicle Pile-up"/>
    <x v="5"/>
    <s v="Windy"/>
    <s v="Dry"/>
    <s v="Evening Rush"/>
    <n v="4"/>
    <s v="Fatal"/>
    <d v="2022-06-01T00:00:00"/>
    <d v="1899-12-30T12:32:00"/>
    <n v="4"/>
    <s v="Fatal"/>
    <d v="2022-06-01T00:00:00"/>
    <d v="1899-12-30T12:32:00"/>
    <d v="2022-06-01T12:32:00"/>
    <s v="Jun,2022"/>
    <n v="2022"/>
    <s v="Wed"/>
    <n v="12"/>
    <s v="NO"/>
    <n v="5"/>
  </r>
  <r>
    <x v="3633"/>
    <s v="Side-impact Collision"/>
    <x v="2"/>
    <s v="Clear"/>
    <s v="Dry"/>
    <s v="Morning Rush"/>
    <n v="1"/>
    <s v="Moderate"/>
    <d v="2022-06-01T00:00:00"/>
    <d v="1899-12-30T12:33:00"/>
    <n v="1"/>
    <s v="Moderate"/>
    <d v="2022-06-01T00:00:00"/>
    <d v="1899-12-30T12:33:00"/>
    <d v="2022-06-01T12:33:00"/>
    <s v="Jun,2022"/>
    <n v="2022"/>
    <s v="Wed"/>
    <n v="12"/>
    <s v="NO"/>
    <n v="2"/>
  </r>
  <r>
    <x v="3634"/>
    <s v="Head-on Collision"/>
    <x v="1"/>
    <s v="Rain"/>
    <s v="Icy"/>
    <s v="Midday"/>
    <n v="4"/>
    <s v="Moderate"/>
    <d v="2022-06-01T00:00:00"/>
    <d v="1899-12-30T12:34:00"/>
    <n v="4"/>
    <s v="Moderate"/>
    <d v="2022-06-01T00:00:00"/>
    <d v="1899-12-30T12:34:00"/>
    <d v="2022-06-01T12:34:00"/>
    <s v="Jun,2022"/>
    <n v="2022"/>
    <s v="Wed"/>
    <n v="12"/>
    <s v="NO"/>
    <n v="2"/>
  </r>
  <r>
    <x v="3635"/>
    <s v="Rear-end Collision"/>
    <x v="7"/>
    <s v="Snow"/>
    <s v="Dry"/>
    <s v="Night"/>
    <n v="3"/>
    <s v="Moderate"/>
    <d v="2022-06-01T00:00:00"/>
    <d v="1899-12-30T12:35:00"/>
    <n v="3"/>
    <s v="Moderate"/>
    <d v="2022-06-01T00:00:00"/>
    <d v="1899-12-30T12:35:00"/>
    <d v="2022-06-01T12:35:00"/>
    <s v="Jun,2022"/>
    <n v="2022"/>
    <s v="Wed"/>
    <n v="12"/>
    <s v="NO"/>
    <n v="2"/>
  </r>
  <r>
    <x v="3636"/>
    <s v="Side-impact Collision"/>
    <x v="4"/>
    <s v="Clear"/>
    <s v="Icy"/>
    <s v="Midday"/>
    <n v="3"/>
    <s v="Moderate"/>
    <d v="2022-06-01T00:00:00"/>
    <d v="1899-12-30T12:36:00"/>
    <n v="3"/>
    <s v="Moderate"/>
    <d v="2022-06-01T00:00:00"/>
    <d v="1899-12-30T12:36:00"/>
    <d v="2022-06-01T12:36:00"/>
    <s v="Jun,2022"/>
    <n v="2022"/>
    <s v="Wed"/>
    <n v="12"/>
    <s v="NO"/>
    <n v="2"/>
  </r>
  <r>
    <x v="3637"/>
    <s v="Head-on Collision"/>
    <x v="9"/>
    <s v="Clear"/>
    <s v="Icy"/>
    <s v="Night"/>
    <n v="5"/>
    <s v="Fatal"/>
    <d v="2022-06-01T00:00:00"/>
    <d v="1899-12-30T12:37:00"/>
    <n v="5"/>
    <s v="Fatal"/>
    <d v="2022-06-01T00:00:00"/>
    <d v="1899-12-30T12:37:00"/>
    <d v="2022-06-01T12:37:00"/>
    <s v="Jun,2022"/>
    <n v="2022"/>
    <s v="Wed"/>
    <n v="12"/>
    <s v="NO"/>
    <n v="5"/>
  </r>
  <r>
    <x v="3638"/>
    <s v="Rear-end Collision"/>
    <x v="8"/>
    <s v="Rain"/>
    <s v="Wet"/>
    <s v="Morning Rush"/>
    <n v="5"/>
    <s v="Minor"/>
    <d v="2022-06-01T00:00:00"/>
    <d v="1899-12-30T12:38:00"/>
    <n v="5"/>
    <s v="Minor"/>
    <d v="2022-06-01T00:00:00"/>
    <d v="1899-12-30T12:38:00"/>
    <d v="2022-06-01T12:38:00"/>
    <s v="Jun,2022"/>
    <n v="2022"/>
    <s v="Wed"/>
    <n v="12"/>
    <s v="NO"/>
    <n v="1"/>
  </r>
  <r>
    <x v="3639"/>
    <s v="Side-impact Collision"/>
    <x v="7"/>
    <s v="Windy"/>
    <s v="Dry"/>
    <s v="Evening Rush"/>
    <n v="1"/>
    <s v="Minor"/>
    <d v="2022-06-01T00:00:00"/>
    <d v="1899-12-30T12:39:00"/>
    <n v="1"/>
    <s v="Minor"/>
    <d v="2022-06-01T00:00:00"/>
    <d v="1899-12-30T12:39:00"/>
    <d v="2022-06-01T12:39:00"/>
    <s v="Jun,2022"/>
    <n v="2022"/>
    <s v="Wed"/>
    <n v="12"/>
    <s v="NO"/>
    <n v="1"/>
  </r>
  <r>
    <x v="3640"/>
    <s v="Head-on Collision"/>
    <x v="8"/>
    <s v="Windy"/>
    <s v="Snow-covered"/>
    <s v="Night"/>
    <n v="3"/>
    <s v="Fatal"/>
    <d v="2022-06-01T00:00:00"/>
    <d v="1899-12-30T12:40:00"/>
    <n v="3"/>
    <s v="Fatal"/>
    <d v="2022-06-01T00:00:00"/>
    <d v="1899-12-30T12:40:00"/>
    <d v="2022-06-01T12:40:00"/>
    <s v="Jun,2022"/>
    <n v="2022"/>
    <s v="Wed"/>
    <n v="12"/>
    <s v="NO"/>
    <n v="5"/>
  </r>
  <r>
    <x v="3641"/>
    <s v="Multi-vehicle Pile-up"/>
    <x v="0"/>
    <s v="Windy"/>
    <s v="Icy"/>
    <s v="Night"/>
    <n v="2"/>
    <s v="Minor"/>
    <d v="2022-06-01T00:00:00"/>
    <d v="1899-12-30T12:41:00"/>
    <n v="2"/>
    <s v="Minor"/>
    <d v="2022-06-01T00:00:00"/>
    <d v="1899-12-30T12:41:00"/>
    <d v="2022-06-01T12:41:00"/>
    <s v="Jun,2022"/>
    <n v="2022"/>
    <s v="Wed"/>
    <n v="12"/>
    <s v="NO"/>
    <n v="1"/>
  </r>
  <r>
    <x v="3642"/>
    <s v="Side-impact Collision"/>
    <x v="4"/>
    <s v="Windy"/>
    <s v="Wet"/>
    <s v="Evening Rush"/>
    <n v="1"/>
    <s v="Severe"/>
    <d v="2022-06-01T00:00:00"/>
    <d v="1899-12-30T12:42:00"/>
    <n v="1"/>
    <s v="Severe"/>
    <d v="2022-06-01T00:00:00"/>
    <d v="1899-12-30T12:42:00"/>
    <d v="2022-06-01T12:42:00"/>
    <s v="Jun,2022"/>
    <n v="2022"/>
    <s v="Wed"/>
    <n v="12"/>
    <s v="NO"/>
    <n v="3"/>
  </r>
  <r>
    <x v="3643"/>
    <s v="Pedestrian Involved"/>
    <x v="0"/>
    <s v="Snow"/>
    <s v="Snow-covered"/>
    <s v="Morning Rush"/>
    <n v="3"/>
    <s v="Minor"/>
    <d v="2022-06-01T00:00:00"/>
    <d v="1899-12-30T12:43:00"/>
    <n v="3"/>
    <s v="Minor"/>
    <d v="2022-06-01T00:00:00"/>
    <d v="1899-12-30T12:43:00"/>
    <d v="2022-06-01T12:43:00"/>
    <s v="Jun,2022"/>
    <n v="2022"/>
    <s v="Wed"/>
    <n v="12"/>
    <s v="NO"/>
    <n v="1"/>
  </r>
  <r>
    <x v="3644"/>
    <s v="Single Vehicle Accident"/>
    <x v="1"/>
    <s v="Windy"/>
    <s v="Snow-covered"/>
    <s v="Evening Rush"/>
    <n v="3"/>
    <s v="Minor"/>
    <d v="2022-06-01T00:00:00"/>
    <d v="1899-12-30T12:44:00"/>
    <n v="3"/>
    <s v="Minor"/>
    <d v="2022-06-01T00:00:00"/>
    <d v="1899-12-30T12:44:00"/>
    <d v="2022-06-01T12:44:00"/>
    <s v="Jun,2022"/>
    <n v="2022"/>
    <s v="Wed"/>
    <n v="12"/>
    <s v="NO"/>
    <n v="1"/>
  </r>
  <r>
    <x v="3645"/>
    <s v="Single Vehicle Accident"/>
    <x v="1"/>
    <s v="Clear"/>
    <s v="Snow-covered"/>
    <s v="Midday"/>
    <n v="3"/>
    <s v="Fatal"/>
    <d v="2022-06-01T00:00:00"/>
    <d v="1899-12-30T12:45:00"/>
    <n v="3"/>
    <s v="Fatal"/>
    <d v="2022-06-01T00:00:00"/>
    <d v="1899-12-30T12:45:00"/>
    <d v="2022-06-01T12:45:00"/>
    <s v="Jun,2022"/>
    <n v="2022"/>
    <s v="Wed"/>
    <n v="12"/>
    <s v="NO"/>
    <n v="5"/>
  </r>
  <r>
    <x v="3646"/>
    <s v="Pedestrian Involved"/>
    <x v="8"/>
    <s v="Windy"/>
    <s v="Icy"/>
    <s v="Evening Rush"/>
    <n v="1"/>
    <s v="Minor"/>
    <d v="2022-06-01T00:00:00"/>
    <d v="1899-12-30T12:46:00"/>
    <n v="1"/>
    <s v="Minor"/>
    <d v="2022-06-01T00:00:00"/>
    <d v="1899-12-30T12:46:00"/>
    <d v="2022-06-01T12:46:00"/>
    <s v="Jun,2022"/>
    <n v="2022"/>
    <s v="Wed"/>
    <n v="12"/>
    <s v="NO"/>
    <n v="1"/>
  </r>
  <r>
    <x v="3647"/>
    <s v="Side-impact Collision"/>
    <x v="1"/>
    <s v="Clear"/>
    <s v="Snow-covered"/>
    <s v="Night"/>
    <n v="1"/>
    <s v="Severe"/>
    <d v="2022-06-01T00:00:00"/>
    <d v="1899-12-30T12:47:00"/>
    <n v="1"/>
    <s v="Severe"/>
    <d v="2022-06-01T00:00:00"/>
    <d v="1899-12-30T12:47:00"/>
    <d v="2022-06-01T12:47:00"/>
    <s v="Jun,2022"/>
    <n v="2022"/>
    <s v="Wed"/>
    <n v="12"/>
    <s v="NO"/>
    <n v="3"/>
  </r>
  <r>
    <x v="3648"/>
    <s v="Pedestrian Involved"/>
    <x v="5"/>
    <s v="Windy"/>
    <s v="Dry"/>
    <s v="Night"/>
    <n v="2"/>
    <s v="Minor"/>
    <d v="2022-06-02T00:00:00"/>
    <d v="1899-12-30T12:48:00"/>
    <n v="2"/>
    <s v="Minor"/>
    <d v="2022-06-02T00:00:00"/>
    <d v="1899-12-30T12:48:00"/>
    <d v="2022-06-02T12:48:00"/>
    <s v="Jun,2022"/>
    <n v="2022"/>
    <s v="Thu"/>
    <n v="12"/>
    <s v="NO"/>
    <n v="1"/>
  </r>
  <r>
    <x v="3649"/>
    <s v="Single Vehicle Accident"/>
    <x v="0"/>
    <s v="Snow"/>
    <s v="Icy"/>
    <s v="Morning Rush"/>
    <n v="1"/>
    <s v="Fatal"/>
    <d v="2022-06-02T00:00:00"/>
    <d v="1899-12-30T12:49:00"/>
    <n v="1"/>
    <s v="Fatal"/>
    <d v="2022-06-02T00:00:00"/>
    <d v="1899-12-30T12:49:00"/>
    <d v="2022-06-02T12:49:00"/>
    <s v="Jun,2022"/>
    <n v="2022"/>
    <s v="Thu"/>
    <n v="12"/>
    <s v="NO"/>
    <n v="5"/>
  </r>
  <r>
    <x v="3650"/>
    <s v="Single Vehicle Accident"/>
    <x v="0"/>
    <s v="Windy"/>
    <s v="Wet"/>
    <s v="Night"/>
    <n v="2"/>
    <s v="Moderate"/>
    <d v="2022-06-02T00:00:00"/>
    <d v="1899-12-30T12:50:00"/>
    <n v="2"/>
    <s v="Moderate"/>
    <d v="2022-06-02T00:00:00"/>
    <d v="1899-12-30T12:50:00"/>
    <d v="2022-06-02T12:50:00"/>
    <s v="Jun,2022"/>
    <n v="2022"/>
    <s v="Thu"/>
    <n v="12"/>
    <s v="NO"/>
    <n v="2"/>
  </r>
  <r>
    <x v="3651"/>
    <s v="Side-impact Collision"/>
    <x v="8"/>
    <s v="Windy"/>
    <s v="Icy"/>
    <s v="Night"/>
    <n v="4"/>
    <s v="Moderate"/>
    <d v="2022-06-02T00:00:00"/>
    <d v="1899-12-30T12:51:00"/>
    <n v="4"/>
    <s v="Moderate"/>
    <d v="2022-06-02T00:00:00"/>
    <d v="1899-12-30T12:51:00"/>
    <d v="2022-06-02T12:51:00"/>
    <s v="Jun,2022"/>
    <n v="2022"/>
    <s v="Thu"/>
    <n v="12"/>
    <s v="NO"/>
    <n v="2"/>
  </r>
  <r>
    <x v="3652"/>
    <s v="Single Vehicle Accident"/>
    <x v="1"/>
    <s v="Snow"/>
    <s v="Snow-covered"/>
    <s v="Night"/>
    <n v="5"/>
    <s v="Moderate"/>
    <d v="2022-06-02T00:00:00"/>
    <d v="1899-12-30T12:52:00"/>
    <n v="5"/>
    <s v="Moderate"/>
    <d v="2022-06-02T00:00:00"/>
    <d v="1899-12-30T12:52:00"/>
    <d v="2022-06-02T12:52:00"/>
    <s v="Jun,2022"/>
    <n v="2022"/>
    <s v="Thu"/>
    <n v="12"/>
    <s v="NO"/>
    <n v="2"/>
  </r>
  <r>
    <x v="3653"/>
    <s v="Multi-vehicle Pile-up"/>
    <x v="0"/>
    <s v="Fog"/>
    <s v="Wet"/>
    <s v="Evening Rush"/>
    <n v="2"/>
    <s v="Moderate"/>
    <d v="2022-06-02T00:00:00"/>
    <d v="1899-12-30T12:53:00"/>
    <n v="2"/>
    <s v="Moderate"/>
    <d v="2022-06-02T00:00:00"/>
    <d v="1899-12-30T12:53:00"/>
    <d v="2022-06-02T12:53:00"/>
    <s v="Jun,2022"/>
    <n v="2022"/>
    <s v="Thu"/>
    <n v="12"/>
    <s v="NO"/>
    <n v="2"/>
  </r>
  <r>
    <x v="3654"/>
    <s v="Pedestrian Involved"/>
    <x v="7"/>
    <s v="Fog"/>
    <s v="Wet"/>
    <s v="Evening Rush"/>
    <n v="5"/>
    <s v="Severe"/>
    <d v="2022-06-02T00:00:00"/>
    <d v="1899-12-30T12:54:00"/>
    <n v="5"/>
    <s v="Severe"/>
    <d v="2022-06-02T00:00:00"/>
    <d v="1899-12-30T12:54:00"/>
    <d v="2022-06-02T12:54:00"/>
    <s v="Jun,2022"/>
    <n v="2022"/>
    <s v="Thu"/>
    <n v="12"/>
    <s v="NO"/>
    <n v="3"/>
  </r>
  <r>
    <x v="3655"/>
    <s v="Multi-vehicle Pile-up"/>
    <x v="6"/>
    <s v="Rain"/>
    <s v="Icy"/>
    <s v="Evening Rush"/>
    <n v="4"/>
    <s v="Moderate"/>
    <d v="2022-06-02T00:00:00"/>
    <d v="1899-12-30T12:55:00"/>
    <n v="4"/>
    <s v="Moderate"/>
    <d v="2022-06-02T00:00:00"/>
    <d v="1899-12-30T12:55:00"/>
    <d v="2022-06-02T12:55:00"/>
    <s v="Jun,2022"/>
    <n v="2022"/>
    <s v="Thu"/>
    <n v="12"/>
    <s v="NO"/>
    <n v="2"/>
  </r>
  <r>
    <x v="3656"/>
    <s v="Multi-vehicle Pile-up"/>
    <x v="7"/>
    <s v="Windy"/>
    <s v="Dry"/>
    <s v="Midday"/>
    <n v="5"/>
    <s v="Minor"/>
    <d v="2022-06-02T00:00:00"/>
    <d v="1899-12-30T12:56:00"/>
    <n v="5"/>
    <s v="Minor"/>
    <d v="2022-06-02T00:00:00"/>
    <d v="1899-12-30T12:56:00"/>
    <d v="2022-06-02T12:56:00"/>
    <s v="Jun,2022"/>
    <n v="2022"/>
    <s v="Thu"/>
    <n v="12"/>
    <s v="NO"/>
    <n v="1"/>
  </r>
  <r>
    <x v="3657"/>
    <s v="Side-impact Collision"/>
    <x v="0"/>
    <s v="Fog"/>
    <s v="Icy"/>
    <s v="Night"/>
    <n v="5"/>
    <s v="Fatal"/>
    <d v="2022-06-02T00:00:00"/>
    <d v="1899-12-30T12:57:00"/>
    <n v="5"/>
    <s v="Fatal"/>
    <d v="2022-06-02T00:00:00"/>
    <d v="1899-12-30T12:57:00"/>
    <d v="2022-06-02T12:57:00"/>
    <s v="Jun,2022"/>
    <n v="2022"/>
    <s v="Thu"/>
    <n v="12"/>
    <s v="NO"/>
    <n v="5"/>
  </r>
  <r>
    <x v="3658"/>
    <s v="Pedestrian Involved"/>
    <x v="0"/>
    <s v="Rain"/>
    <s v="Dry"/>
    <s v="Morning Rush"/>
    <n v="1"/>
    <s v="Severe"/>
    <d v="2022-06-02T00:00:00"/>
    <d v="1899-12-30T12:58:00"/>
    <n v="1"/>
    <s v="Severe"/>
    <d v="2022-06-02T00:00:00"/>
    <d v="1899-12-30T12:58:00"/>
    <d v="2022-06-02T12:58:00"/>
    <s v="Jun,2022"/>
    <n v="2022"/>
    <s v="Thu"/>
    <n v="12"/>
    <s v="NO"/>
    <n v="3"/>
  </r>
  <r>
    <x v="3659"/>
    <s v="Side-impact Collision"/>
    <x v="7"/>
    <s v="Fog"/>
    <s v="Icy"/>
    <s v="Morning Rush"/>
    <n v="2"/>
    <s v="Fatal"/>
    <d v="2022-06-02T00:00:00"/>
    <d v="1899-12-30T12:59:00"/>
    <n v="2"/>
    <s v="Fatal"/>
    <d v="2022-06-02T00:00:00"/>
    <d v="1899-12-30T12:59:00"/>
    <d v="2022-06-02T12:59:00"/>
    <s v="Jun,2022"/>
    <n v="2022"/>
    <s v="Thu"/>
    <n v="12"/>
    <s v="NO"/>
    <n v="5"/>
  </r>
  <r>
    <x v="3660"/>
    <s v="Single Vehicle Accident"/>
    <x v="0"/>
    <s v="Rain"/>
    <s v="Wet"/>
    <s v="Midday"/>
    <n v="3"/>
    <s v="Severe"/>
    <d v="2022-06-02T00:00:00"/>
    <d v="1899-12-30T13:00:00"/>
    <n v="3"/>
    <s v="Severe"/>
    <d v="2022-06-02T00:00:00"/>
    <d v="1899-12-30T13:00:00"/>
    <d v="2022-06-02T13:00:00"/>
    <s v="Jun,2022"/>
    <n v="2022"/>
    <s v="Thu"/>
    <n v="13"/>
    <s v="NO"/>
    <n v="3"/>
  </r>
  <r>
    <x v="3661"/>
    <s v="Head-on Collision"/>
    <x v="1"/>
    <s v="Fog"/>
    <s v="Wet"/>
    <s v="Evening Rush"/>
    <n v="3"/>
    <s v="Severe"/>
    <d v="2022-06-02T00:00:00"/>
    <d v="1899-12-30T13:01:00"/>
    <n v="3"/>
    <s v="Severe"/>
    <d v="2022-06-02T00:00:00"/>
    <d v="1899-12-30T13:01:00"/>
    <d v="2022-06-02T13:01:00"/>
    <s v="Jun,2022"/>
    <n v="2022"/>
    <s v="Thu"/>
    <n v="13"/>
    <s v="NO"/>
    <n v="3"/>
  </r>
  <r>
    <x v="3662"/>
    <s v="Side-impact Collision"/>
    <x v="3"/>
    <s v="Rain"/>
    <s v="Wet"/>
    <s v="Midday"/>
    <n v="1"/>
    <s v="Moderate"/>
    <d v="2022-06-02T00:00:00"/>
    <d v="1899-12-30T13:02:00"/>
    <n v="1"/>
    <s v="Moderate"/>
    <d v="2022-06-02T00:00:00"/>
    <d v="1899-12-30T13:02:00"/>
    <d v="2022-06-02T13:02:00"/>
    <s v="Jun,2022"/>
    <n v="2022"/>
    <s v="Thu"/>
    <n v="13"/>
    <s v="NO"/>
    <n v="2"/>
  </r>
  <r>
    <x v="3663"/>
    <s v="Side-impact Collision"/>
    <x v="3"/>
    <s v="Snow"/>
    <s v="Dry"/>
    <s v="Midday"/>
    <n v="2"/>
    <s v="Moderate"/>
    <d v="2022-06-02T00:00:00"/>
    <d v="1899-12-30T13:03:00"/>
    <n v="2"/>
    <s v="Moderate"/>
    <d v="2022-06-02T00:00:00"/>
    <d v="1899-12-30T13:03:00"/>
    <d v="2022-06-02T13:03:00"/>
    <s v="Jun,2022"/>
    <n v="2022"/>
    <s v="Thu"/>
    <n v="13"/>
    <s v="NO"/>
    <n v="2"/>
  </r>
  <r>
    <x v="3664"/>
    <s v="Head-on Collision"/>
    <x v="3"/>
    <s v="Fog"/>
    <s v="Wet"/>
    <s v="Night"/>
    <n v="5"/>
    <s v="Moderate"/>
    <d v="2022-06-02T00:00:00"/>
    <d v="1899-12-30T13:04:00"/>
    <n v="5"/>
    <s v="Moderate"/>
    <d v="2022-06-02T00:00:00"/>
    <d v="1899-12-30T13:04:00"/>
    <d v="2022-06-02T13:04:00"/>
    <s v="Jun,2022"/>
    <n v="2022"/>
    <s v="Thu"/>
    <n v="13"/>
    <s v="NO"/>
    <n v="2"/>
  </r>
  <r>
    <x v="3665"/>
    <s v="Single Vehicle Accident"/>
    <x v="4"/>
    <s v="Clear"/>
    <s v="Wet"/>
    <s v="Midday"/>
    <n v="3"/>
    <s v="Fatal"/>
    <d v="2022-06-02T00:00:00"/>
    <d v="1899-12-30T13:05:00"/>
    <n v="3"/>
    <s v="Fatal"/>
    <d v="2022-06-02T00:00:00"/>
    <d v="1899-12-30T13:05:00"/>
    <d v="2022-06-02T13:05:00"/>
    <s v="Jun,2022"/>
    <n v="2022"/>
    <s v="Thu"/>
    <n v="13"/>
    <s v="NO"/>
    <n v="5"/>
  </r>
  <r>
    <x v="3666"/>
    <s v="Pedestrian Involved"/>
    <x v="8"/>
    <s v="Rain"/>
    <s v="Icy"/>
    <s v="Night"/>
    <n v="5"/>
    <s v="Severe"/>
    <d v="2022-06-02T00:00:00"/>
    <d v="1899-12-30T13:06:00"/>
    <n v="5"/>
    <s v="Severe"/>
    <d v="2022-06-02T00:00:00"/>
    <d v="1899-12-30T13:06:00"/>
    <d v="2022-06-02T13:06:00"/>
    <s v="Jun,2022"/>
    <n v="2022"/>
    <s v="Thu"/>
    <n v="13"/>
    <s v="NO"/>
    <n v="3"/>
  </r>
  <r>
    <x v="3667"/>
    <s v="Rear-end Collision"/>
    <x v="6"/>
    <s v="Snow"/>
    <s v="Wet"/>
    <s v="Midday"/>
    <n v="4"/>
    <s v="Minor"/>
    <d v="2022-06-02T00:00:00"/>
    <d v="1899-12-30T13:07:00"/>
    <n v="4"/>
    <s v="Minor"/>
    <d v="2022-06-02T00:00:00"/>
    <d v="1899-12-30T13:07:00"/>
    <d v="2022-06-02T13:07:00"/>
    <s v="Jun,2022"/>
    <n v="2022"/>
    <s v="Thu"/>
    <n v="13"/>
    <s v="NO"/>
    <n v="1"/>
  </r>
  <r>
    <x v="3668"/>
    <s v="Head-on Collision"/>
    <x v="6"/>
    <s v="Snow"/>
    <s v="Snow-covered"/>
    <s v="Night"/>
    <n v="4"/>
    <s v="Fatal"/>
    <d v="2022-06-02T00:00:00"/>
    <d v="1899-12-30T13:08:00"/>
    <n v="4"/>
    <s v="Fatal"/>
    <d v="2022-06-02T00:00:00"/>
    <d v="1899-12-30T13:08:00"/>
    <d v="2022-06-02T13:08:00"/>
    <s v="Jun,2022"/>
    <n v="2022"/>
    <s v="Thu"/>
    <n v="13"/>
    <s v="NO"/>
    <n v="5"/>
  </r>
  <r>
    <x v="3669"/>
    <s v="Rear-end Collision"/>
    <x v="4"/>
    <s v="Fog"/>
    <s v="Snow-covered"/>
    <s v="Midday"/>
    <n v="4"/>
    <s v="Moderate"/>
    <d v="2022-06-02T00:00:00"/>
    <d v="1899-12-30T13:09:00"/>
    <n v="4"/>
    <s v="Moderate"/>
    <d v="2022-06-02T00:00:00"/>
    <d v="1899-12-30T13:09:00"/>
    <d v="2022-06-02T13:09:00"/>
    <s v="Jun,2022"/>
    <n v="2022"/>
    <s v="Thu"/>
    <n v="13"/>
    <s v="NO"/>
    <n v="2"/>
  </r>
  <r>
    <x v="3670"/>
    <s v="Single Vehicle Accident"/>
    <x v="6"/>
    <s v="Clear"/>
    <s v="Dry"/>
    <s v="Midday"/>
    <n v="1"/>
    <s v="Moderate"/>
    <d v="2022-06-02T00:00:00"/>
    <d v="1899-12-30T13:10:00"/>
    <n v="1"/>
    <s v="Moderate"/>
    <d v="2022-06-02T00:00:00"/>
    <d v="1899-12-30T13:10:00"/>
    <d v="2022-06-02T13:10:00"/>
    <s v="Jun,2022"/>
    <n v="2022"/>
    <s v="Thu"/>
    <n v="13"/>
    <s v="NO"/>
    <n v="2"/>
  </r>
  <r>
    <x v="3671"/>
    <s v="Side-impact Collision"/>
    <x v="0"/>
    <s v="Fog"/>
    <s v="Snow-covered"/>
    <s v="Morning Rush"/>
    <n v="2"/>
    <s v="Severe"/>
    <d v="2022-06-02T00:00:00"/>
    <d v="1899-12-30T13:11:00"/>
    <n v="2"/>
    <s v="Severe"/>
    <d v="2022-06-02T00:00:00"/>
    <d v="1899-12-30T13:11:00"/>
    <d v="2022-06-02T13:11:00"/>
    <s v="Jun,2022"/>
    <n v="2022"/>
    <s v="Thu"/>
    <n v="13"/>
    <s v="NO"/>
    <n v="3"/>
  </r>
  <r>
    <x v="3672"/>
    <s v="Side-impact Collision"/>
    <x v="5"/>
    <s v="Windy"/>
    <s v="Dry"/>
    <s v="Midday"/>
    <n v="1"/>
    <s v="Moderate"/>
    <d v="2022-06-03T00:00:00"/>
    <d v="1899-12-30T13:12:00"/>
    <n v="1"/>
    <s v="Moderate"/>
    <d v="2022-06-03T00:00:00"/>
    <d v="1899-12-30T13:12:00"/>
    <d v="2022-06-03T13:12:00"/>
    <s v="Jun,2022"/>
    <n v="2022"/>
    <s v="Fri"/>
    <n v="13"/>
    <s v="NO"/>
    <n v="2"/>
  </r>
  <r>
    <x v="3673"/>
    <s v="Single Vehicle Accident"/>
    <x v="1"/>
    <s v="Windy"/>
    <s v="Snow-covered"/>
    <s v="Midday"/>
    <n v="3"/>
    <s v="Severe"/>
    <d v="2022-06-03T00:00:00"/>
    <d v="1899-12-30T13:13:00"/>
    <n v="3"/>
    <s v="Severe"/>
    <d v="2022-06-03T00:00:00"/>
    <d v="1899-12-30T13:13:00"/>
    <d v="2022-06-03T13:13:00"/>
    <s v="Jun,2022"/>
    <n v="2022"/>
    <s v="Fri"/>
    <n v="13"/>
    <s v="NO"/>
    <n v="3"/>
  </r>
  <r>
    <x v="3674"/>
    <s v="Pedestrian Involved"/>
    <x v="2"/>
    <s v="Clear"/>
    <s v="Wet"/>
    <s v="Midday"/>
    <n v="1"/>
    <s v="Severe"/>
    <d v="2022-06-03T00:00:00"/>
    <d v="1899-12-30T13:14:00"/>
    <n v="1"/>
    <s v="Severe"/>
    <d v="2022-06-03T00:00:00"/>
    <d v="1899-12-30T13:14:00"/>
    <d v="2022-06-03T13:14:00"/>
    <s v="Jun,2022"/>
    <n v="2022"/>
    <s v="Fri"/>
    <n v="13"/>
    <s v="NO"/>
    <n v="3"/>
  </r>
  <r>
    <x v="3675"/>
    <s v="Pedestrian Involved"/>
    <x v="0"/>
    <s v="Fog"/>
    <s v="Snow-covered"/>
    <s v="Night"/>
    <n v="5"/>
    <s v="Severe"/>
    <d v="2022-06-03T00:00:00"/>
    <d v="1899-12-30T13:15:00"/>
    <n v="5"/>
    <s v="Severe"/>
    <d v="2022-06-03T00:00:00"/>
    <d v="1899-12-30T13:15:00"/>
    <d v="2022-06-03T13:15:00"/>
    <s v="Jun,2022"/>
    <n v="2022"/>
    <s v="Fri"/>
    <n v="13"/>
    <s v="NO"/>
    <n v="3"/>
  </r>
  <r>
    <x v="3676"/>
    <s v="Multi-vehicle Pile-up"/>
    <x v="1"/>
    <s v="Snow"/>
    <s v="Dry"/>
    <s v="Morning Rush"/>
    <n v="2"/>
    <s v="Severe"/>
    <d v="2022-06-03T00:00:00"/>
    <d v="1899-12-30T13:16:00"/>
    <n v="2"/>
    <s v="Severe"/>
    <d v="2022-06-03T00:00:00"/>
    <d v="1899-12-30T13:16:00"/>
    <d v="2022-06-03T13:16:00"/>
    <s v="Jun,2022"/>
    <n v="2022"/>
    <s v="Fri"/>
    <n v="13"/>
    <s v="NO"/>
    <n v="3"/>
  </r>
  <r>
    <x v="3677"/>
    <s v="Single Vehicle Accident"/>
    <x v="9"/>
    <s v="Windy"/>
    <s v="Snow-covered"/>
    <s v="Morning Rush"/>
    <n v="3"/>
    <s v="Severe"/>
    <d v="2022-06-03T00:00:00"/>
    <d v="1899-12-30T13:17:00"/>
    <n v="3"/>
    <s v="Severe"/>
    <d v="2022-06-03T00:00:00"/>
    <d v="1899-12-30T13:17:00"/>
    <d v="2022-06-03T13:17:00"/>
    <s v="Jun,2022"/>
    <n v="2022"/>
    <s v="Fri"/>
    <n v="13"/>
    <s v="NO"/>
    <n v="3"/>
  </r>
  <r>
    <x v="3678"/>
    <s v="Single Vehicle Accident"/>
    <x v="7"/>
    <s v="Rain"/>
    <s v="Snow-covered"/>
    <s v="Morning Rush"/>
    <n v="4"/>
    <s v="Minor"/>
    <d v="2022-06-03T00:00:00"/>
    <d v="1899-12-30T13:18:00"/>
    <n v="4"/>
    <s v="Minor"/>
    <d v="2022-06-03T00:00:00"/>
    <d v="1899-12-30T13:18:00"/>
    <d v="2022-06-03T13:18:00"/>
    <s v="Jun,2022"/>
    <n v="2022"/>
    <s v="Fri"/>
    <n v="13"/>
    <s v="NO"/>
    <n v="1"/>
  </r>
  <r>
    <x v="3679"/>
    <s v="Multi-vehicle Pile-up"/>
    <x v="8"/>
    <s v="Snow"/>
    <s v="Dry"/>
    <s v="Night"/>
    <n v="4"/>
    <s v="Moderate"/>
    <d v="2022-06-03T00:00:00"/>
    <d v="1899-12-30T13:19:00"/>
    <n v="4"/>
    <s v="Moderate"/>
    <d v="2022-06-03T00:00:00"/>
    <d v="1899-12-30T13:19:00"/>
    <d v="2022-06-03T13:19:00"/>
    <s v="Jun,2022"/>
    <n v="2022"/>
    <s v="Fri"/>
    <n v="13"/>
    <s v="NO"/>
    <n v="2"/>
  </r>
  <r>
    <x v="3680"/>
    <s v="Single Vehicle Accident"/>
    <x v="2"/>
    <s v="Snow"/>
    <s v="Snow-covered"/>
    <s v="Evening Rush"/>
    <n v="3"/>
    <s v="Minor"/>
    <d v="2022-06-03T00:00:00"/>
    <d v="1899-12-30T13:20:00"/>
    <n v="3"/>
    <s v="Minor"/>
    <d v="2022-06-03T00:00:00"/>
    <d v="1899-12-30T13:20:00"/>
    <d v="2022-06-03T13:20:00"/>
    <s v="Jun,2022"/>
    <n v="2022"/>
    <s v="Fri"/>
    <n v="13"/>
    <s v="NO"/>
    <n v="1"/>
  </r>
  <r>
    <x v="3681"/>
    <s v="Single Vehicle Accident"/>
    <x v="7"/>
    <s v="Rain"/>
    <s v="Wet"/>
    <s v="Night"/>
    <n v="3"/>
    <s v="Fatal"/>
    <d v="2022-06-03T00:00:00"/>
    <d v="1899-12-30T13:21:00"/>
    <n v="3"/>
    <s v="Fatal"/>
    <d v="2022-06-03T00:00:00"/>
    <d v="1899-12-30T13:21:00"/>
    <d v="2022-06-03T13:21:00"/>
    <s v="Jun,2022"/>
    <n v="2022"/>
    <s v="Fri"/>
    <n v="13"/>
    <s v="NO"/>
    <n v="5"/>
  </r>
  <r>
    <x v="3682"/>
    <s v="Multi-vehicle Pile-up"/>
    <x v="4"/>
    <s v="Windy"/>
    <s v="Wet"/>
    <s v="Night"/>
    <n v="1"/>
    <s v="Minor"/>
    <d v="2022-06-03T00:00:00"/>
    <d v="1899-12-30T13:22:00"/>
    <n v="1"/>
    <s v="Minor"/>
    <d v="2022-06-03T00:00:00"/>
    <d v="1899-12-30T13:22:00"/>
    <d v="2022-06-03T13:22:00"/>
    <s v="Jun,2022"/>
    <n v="2022"/>
    <s v="Fri"/>
    <n v="13"/>
    <s v="NO"/>
    <n v="1"/>
  </r>
  <r>
    <x v="3683"/>
    <s v="Single Vehicle Accident"/>
    <x v="1"/>
    <s v="Rain"/>
    <s v="Icy"/>
    <s v="Morning Rush"/>
    <n v="5"/>
    <s v="Moderate"/>
    <d v="2022-06-03T00:00:00"/>
    <d v="1899-12-30T13:23:00"/>
    <n v="5"/>
    <s v="Moderate"/>
    <d v="2022-06-03T00:00:00"/>
    <d v="1899-12-30T13:23:00"/>
    <d v="2022-06-03T13:23:00"/>
    <s v="Jun,2022"/>
    <n v="2022"/>
    <s v="Fri"/>
    <n v="13"/>
    <s v="NO"/>
    <n v="2"/>
  </r>
  <r>
    <x v="3684"/>
    <s v="Single Vehicle Accident"/>
    <x v="9"/>
    <s v="Windy"/>
    <s v="Wet"/>
    <s v="Night"/>
    <n v="2"/>
    <s v="Severe"/>
    <d v="2022-06-03T00:00:00"/>
    <d v="1899-12-30T13:24:00"/>
    <n v="2"/>
    <s v="Severe"/>
    <d v="2022-06-03T00:00:00"/>
    <d v="1899-12-30T13:24:00"/>
    <d v="2022-06-03T13:24:00"/>
    <s v="Jun,2022"/>
    <n v="2022"/>
    <s v="Fri"/>
    <n v="13"/>
    <s v="NO"/>
    <n v="3"/>
  </r>
  <r>
    <x v="3685"/>
    <s v="Side-impact Collision"/>
    <x v="8"/>
    <s v="Rain"/>
    <s v="Wet"/>
    <s v="Morning Rush"/>
    <n v="2"/>
    <s v="Moderate"/>
    <d v="2022-06-03T00:00:00"/>
    <d v="1899-12-30T13:25:00"/>
    <n v="2"/>
    <s v="Moderate"/>
    <d v="2022-06-03T00:00:00"/>
    <d v="1899-12-30T13:25:00"/>
    <d v="2022-06-03T13:25:00"/>
    <s v="Jun,2022"/>
    <n v="2022"/>
    <s v="Fri"/>
    <n v="13"/>
    <s v="NO"/>
    <n v="2"/>
  </r>
  <r>
    <x v="3686"/>
    <s v="Rear-end Collision"/>
    <x v="1"/>
    <s v="Snow"/>
    <s v="Icy"/>
    <s v="Night"/>
    <n v="4"/>
    <s v="Moderate"/>
    <d v="2022-06-03T00:00:00"/>
    <d v="1899-12-30T13:26:00"/>
    <n v="4"/>
    <s v="Moderate"/>
    <d v="2022-06-03T00:00:00"/>
    <d v="1899-12-30T13:26:00"/>
    <d v="2022-06-03T13:26:00"/>
    <s v="Jun,2022"/>
    <n v="2022"/>
    <s v="Fri"/>
    <n v="13"/>
    <s v="NO"/>
    <n v="2"/>
  </r>
  <r>
    <x v="3687"/>
    <s v="Pedestrian Involved"/>
    <x v="0"/>
    <s v="Windy"/>
    <s v="Icy"/>
    <s v="Midday"/>
    <n v="5"/>
    <s v="Fatal"/>
    <d v="2022-06-03T00:00:00"/>
    <d v="1899-12-30T13:27:00"/>
    <n v="5"/>
    <s v="Fatal"/>
    <d v="2022-06-03T00:00:00"/>
    <d v="1899-12-30T13:27:00"/>
    <d v="2022-06-03T13:27:00"/>
    <s v="Jun,2022"/>
    <n v="2022"/>
    <s v="Fri"/>
    <n v="13"/>
    <s v="NO"/>
    <n v="5"/>
  </r>
  <r>
    <x v="3688"/>
    <s v="Rear-end Collision"/>
    <x v="7"/>
    <s v="Rain"/>
    <s v="Wet"/>
    <s v="Morning Rush"/>
    <n v="5"/>
    <s v="Fatal"/>
    <d v="2022-06-03T00:00:00"/>
    <d v="1899-12-30T13:28:00"/>
    <n v="5"/>
    <s v="Fatal"/>
    <d v="2022-06-03T00:00:00"/>
    <d v="1899-12-30T13:28:00"/>
    <d v="2022-06-03T13:28:00"/>
    <s v="Jun,2022"/>
    <n v="2022"/>
    <s v="Fri"/>
    <n v="13"/>
    <s v="NO"/>
    <n v="5"/>
  </r>
  <r>
    <x v="3689"/>
    <s v="Side-impact Collision"/>
    <x v="8"/>
    <s v="Windy"/>
    <s v="Wet"/>
    <s v="Evening Rush"/>
    <n v="1"/>
    <s v="Moderate"/>
    <d v="2022-06-03T00:00:00"/>
    <d v="1899-12-30T13:29:00"/>
    <n v="1"/>
    <s v="Moderate"/>
    <d v="2022-06-03T00:00:00"/>
    <d v="1899-12-30T13:29:00"/>
    <d v="2022-06-03T13:29:00"/>
    <s v="Jun,2022"/>
    <n v="2022"/>
    <s v="Fri"/>
    <n v="13"/>
    <s v="NO"/>
    <n v="2"/>
  </r>
  <r>
    <x v="3690"/>
    <s v="Head-on Collision"/>
    <x v="7"/>
    <s v="Fog"/>
    <s v="Dry"/>
    <s v="Midday"/>
    <n v="1"/>
    <s v="Fatal"/>
    <d v="2022-06-03T00:00:00"/>
    <d v="1899-12-30T13:30:00"/>
    <n v="1"/>
    <s v="Fatal"/>
    <d v="2022-06-03T00:00:00"/>
    <d v="1899-12-30T13:30:00"/>
    <d v="2022-06-03T13:30:00"/>
    <s v="Jun,2022"/>
    <n v="2022"/>
    <s v="Fri"/>
    <n v="13"/>
    <s v="NO"/>
    <n v="5"/>
  </r>
  <r>
    <x v="3691"/>
    <s v="Rear-end Collision"/>
    <x v="0"/>
    <s v="Fog"/>
    <s v="Icy"/>
    <s v="Evening Rush"/>
    <n v="1"/>
    <s v="Moderate"/>
    <d v="2022-06-03T00:00:00"/>
    <d v="1899-12-30T13:31:00"/>
    <n v="1"/>
    <s v="Moderate"/>
    <d v="2022-06-03T00:00:00"/>
    <d v="1899-12-30T13:31:00"/>
    <d v="2022-06-03T13:31:00"/>
    <s v="Jun,2022"/>
    <n v="2022"/>
    <s v="Fri"/>
    <n v="13"/>
    <s v="NO"/>
    <n v="2"/>
  </r>
  <r>
    <x v="3692"/>
    <s v="Head-on Collision"/>
    <x v="8"/>
    <s v="Fog"/>
    <s v="Dry"/>
    <s v="Morning Rush"/>
    <n v="2"/>
    <s v="Fatal"/>
    <d v="2022-06-03T00:00:00"/>
    <d v="1899-12-30T13:32:00"/>
    <n v="2"/>
    <s v="Fatal"/>
    <d v="2022-06-03T00:00:00"/>
    <d v="1899-12-30T13:32:00"/>
    <d v="2022-06-03T13:32:00"/>
    <s v="Jun,2022"/>
    <n v="2022"/>
    <s v="Fri"/>
    <n v="13"/>
    <s v="NO"/>
    <n v="5"/>
  </r>
  <r>
    <x v="3693"/>
    <s v="Side-impact Collision"/>
    <x v="6"/>
    <s v="Fog"/>
    <s v="Icy"/>
    <s v="Evening Rush"/>
    <n v="5"/>
    <s v="Moderate"/>
    <d v="2022-06-03T00:00:00"/>
    <d v="1899-12-30T13:33:00"/>
    <n v="5"/>
    <s v="Moderate"/>
    <d v="2022-06-03T00:00:00"/>
    <d v="1899-12-30T13:33:00"/>
    <d v="2022-06-03T13:33:00"/>
    <s v="Jun,2022"/>
    <n v="2022"/>
    <s v="Fri"/>
    <n v="13"/>
    <s v="NO"/>
    <n v="2"/>
  </r>
  <r>
    <x v="3694"/>
    <s v="Pedestrian Involved"/>
    <x v="9"/>
    <s v="Clear"/>
    <s v="Snow-covered"/>
    <s v="Evening Rush"/>
    <n v="2"/>
    <s v="Moderate"/>
    <d v="2022-06-03T00:00:00"/>
    <d v="1899-12-30T13:34:00"/>
    <n v="2"/>
    <s v="Moderate"/>
    <d v="2022-06-03T00:00:00"/>
    <d v="1899-12-30T13:34:00"/>
    <d v="2022-06-03T13:34:00"/>
    <s v="Jun,2022"/>
    <n v="2022"/>
    <s v="Fri"/>
    <n v="13"/>
    <s v="NO"/>
    <n v="2"/>
  </r>
  <r>
    <x v="3695"/>
    <s v="Head-on Collision"/>
    <x v="6"/>
    <s v="Clear"/>
    <s v="Dry"/>
    <s v="Night"/>
    <n v="4"/>
    <s v="Moderate"/>
    <d v="2022-06-03T00:00:00"/>
    <d v="1899-12-30T13:35:00"/>
    <n v="4"/>
    <s v="Moderate"/>
    <d v="2022-06-03T00:00:00"/>
    <d v="1899-12-30T13:35:00"/>
    <d v="2022-06-03T13:35:00"/>
    <s v="Jun,2022"/>
    <n v="2022"/>
    <s v="Fri"/>
    <n v="13"/>
    <s v="NO"/>
    <n v="2"/>
  </r>
  <r>
    <x v="3696"/>
    <s v="Side-impact Collision"/>
    <x v="3"/>
    <s v="Snow"/>
    <s v="Wet"/>
    <s v="Midday"/>
    <n v="2"/>
    <s v="Minor"/>
    <d v="2022-06-04T00:00:00"/>
    <d v="1899-12-30T13:36:00"/>
    <n v="2"/>
    <s v="Minor"/>
    <d v="2022-06-04T00:00:00"/>
    <d v="1899-12-30T13:36:00"/>
    <d v="2022-06-04T13:36:00"/>
    <s v="Jun,2022"/>
    <n v="2022"/>
    <s v="Sat"/>
    <n v="13"/>
    <s v="NO"/>
    <n v="1"/>
  </r>
  <r>
    <x v="3697"/>
    <s v="Single Vehicle Accident"/>
    <x v="0"/>
    <s v="Snow"/>
    <s v="Snow-covered"/>
    <s v="Morning Rush"/>
    <n v="1"/>
    <s v="Minor"/>
    <d v="2022-06-04T00:00:00"/>
    <d v="1899-12-30T13:37:00"/>
    <n v="1"/>
    <s v="Minor"/>
    <d v="2022-06-04T00:00:00"/>
    <d v="1899-12-30T13:37:00"/>
    <d v="2022-06-04T13:37:00"/>
    <s v="Jun,2022"/>
    <n v="2022"/>
    <s v="Sat"/>
    <n v="13"/>
    <s v="NO"/>
    <n v="1"/>
  </r>
  <r>
    <x v="3698"/>
    <s v="Pedestrian Involved"/>
    <x v="9"/>
    <s v="Windy"/>
    <s v="Icy"/>
    <s v="Evening Rush"/>
    <n v="1"/>
    <s v="Severe"/>
    <d v="2022-06-04T00:00:00"/>
    <d v="1899-12-30T13:38:00"/>
    <n v="1"/>
    <s v="Severe"/>
    <d v="2022-06-04T00:00:00"/>
    <d v="1899-12-30T13:38:00"/>
    <d v="2022-06-04T13:38:00"/>
    <s v="Jun,2022"/>
    <n v="2022"/>
    <s v="Sat"/>
    <n v="13"/>
    <s v="NO"/>
    <n v="3"/>
  </r>
  <r>
    <x v="3699"/>
    <s v="Multi-vehicle Pile-up"/>
    <x v="2"/>
    <s v="Rain"/>
    <s v="Dry"/>
    <s v="Midday"/>
    <n v="3"/>
    <s v="Moderate"/>
    <d v="2022-06-04T00:00:00"/>
    <d v="1899-12-30T13:39:00"/>
    <n v="3"/>
    <s v="Moderate"/>
    <d v="2022-06-04T00:00:00"/>
    <d v="1899-12-30T13:39:00"/>
    <d v="2022-06-04T13:39:00"/>
    <s v="Jun,2022"/>
    <n v="2022"/>
    <s v="Sat"/>
    <n v="13"/>
    <s v="NO"/>
    <n v="2"/>
  </r>
  <r>
    <x v="3700"/>
    <s v="Single Vehicle Accident"/>
    <x v="0"/>
    <s v="Windy"/>
    <s v="Wet"/>
    <s v="Morning Rush"/>
    <n v="1"/>
    <s v="Fatal"/>
    <d v="2022-06-04T00:00:00"/>
    <d v="1899-12-30T13:40:00"/>
    <n v="1"/>
    <s v="Fatal"/>
    <d v="2022-06-04T00:00:00"/>
    <d v="1899-12-30T13:40:00"/>
    <d v="2022-06-04T13:40:00"/>
    <s v="Jun,2022"/>
    <n v="2022"/>
    <s v="Sat"/>
    <n v="13"/>
    <s v="NO"/>
    <n v="5"/>
  </r>
  <r>
    <x v="3701"/>
    <s v="Pedestrian Involved"/>
    <x v="5"/>
    <s v="Snow"/>
    <s v="Snow-covered"/>
    <s v="Night"/>
    <n v="2"/>
    <s v="Severe"/>
    <d v="2022-06-04T00:00:00"/>
    <d v="1899-12-30T13:41:00"/>
    <n v="2"/>
    <s v="Severe"/>
    <d v="2022-06-04T00:00:00"/>
    <d v="1899-12-30T13:41:00"/>
    <d v="2022-06-04T13:41:00"/>
    <s v="Jun,2022"/>
    <n v="2022"/>
    <s v="Sat"/>
    <n v="13"/>
    <s v="NO"/>
    <n v="3"/>
  </r>
  <r>
    <x v="3702"/>
    <s v="Pedestrian Involved"/>
    <x v="8"/>
    <s v="Rain"/>
    <s v="Icy"/>
    <s v="Morning Rush"/>
    <n v="2"/>
    <s v="Fatal"/>
    <d v="2022-06-04T00:00:00"/>
    <d v="1899-12-30T13:42:00"/>
    <n v="2"/>
    <s v="Fatal"/>
    <d v="2022-06-04T00:00:00"/>
    <d v="1899-12-30T13:42:00"/>
    <d v="2022-06-04T13:42:00"/>
    <s v="Jun,2022"/>
    <n v="2022"/>
    <s v="Sat"/>
    <n v="13"/>
    <s v="NO"/>
    <n v="5"/>
  </r>
  <r>
    <x v="3703"/>
    <s v="Rear-end Collision"/>
    <x v="4"/>
    <s v="Rain"/>
    <s v="Wet"/>
    <s v="Midday"/>
    <n v="3"/>
    <s v="Severe"/>
    <d v="2022-06-04T00:00:00"/>
    <d v="1899-12-30T13:43:00"/>
    <n v="3"/>
    <s v="Severe"/>
    <d v="2022-06-04T00:00:00"/>
    <d v="1899-12-30T13:43:00"/>
    <d v="2022-06-04T13:43:00"/>
    <s v="Jun,2022"/>
    <n v="2022"/>
    <s v="Sat"/>
    <n v="13"/>
    <s v="NO"/>
    <n v="3"/>
  </r>
  <r>
    <x v="3704"/>
    <s v="Pedestrian Involved"/>
    <x v="0"/>
    <s v="Snow"/>
    <s v="Snow-covered"/>
    <s v="Midday"/>
    <n v="4"/>
    <s v="Severe"/>
    <d v="2022-06-04T00:00:00"/>
    <d v="1899-12-30T13:44:00"/>
    <n v="4"/>
    <s v="Severe"/>
    <d v="2022-06-04T00:00:00"/>
    <d v="1899-12-30T13:44:00"/>
    <d v="2022-06-04T13:44:00"/>
    <s v="Jun,2022"/>
    <n v="2022"/>
    <s v="Sat"/>
    <n v="13"/>
    <s v="NO"/>
    <n v="3"/>
  </r>
  <r>
    <x v="3705"/>
    <s v="Rear-end Collision"/>
    <x v="7"/>
    <s v="Clear"/>
    <s v="Icy"/>
    <s v="Midday"/>
    <n v="1"/>
    <s v="Fatal"/>
    <d v="2022-06-04T00:00:00"/>
    <d v="1899-12-30T13:45:00"/>
    <n v="1"/>
    <s v="Fatal"/>
    <d v="2022-06-04T00:00:00"/>
    <d v="1899-12-30T13:45:00"/>
    <d v="2022-06-04T13:45:00"/>
    <s v="Jun,2022"/>
    <n v="2022"/>
    <s v="Sat"/>
    <n v="13"/>
    <s v="NO"/>
    <n v="5"/>
  </r>
  <r>
    <x v="3706"/>
    <s v="Head-on Collision"/>
    <x v="3"/>
    <s v="Rain"/>
    <s v="Dry"/>
    <s v="Morning Rush"/>
    <n v="1"/>
    <s v="Fatal"/>
    <d v="2022-06-04T00:00:00"/>
    <d v="1899-12-30T13:46:00"/>
    <n v="1"/>
    <s v="Fatal"/>
    <d v="2022-06-04T00:00:00"/>
    <d v="1899-12-30T13:46:00"/>
    <d v="2022-06-04T13:46:00"/>
    <s v="Jun,2022"/>
    <n v="2022"/>
    <s v="Sat"/>
    <n v="13"/>
    <s v="NO"/>
    <n v="5"/>
  </r>
  <r>
    <x v="3707"/>
    <s v="Pedestrian Involved"/>
    <x v="9"/>
    <s v="Clear"/>
    <s v="Snow-covered"/>
    <s v="Midday"/>
    <n v="5"/>
    <s v="Severe"/>
    <d v="2022-06-04T00:00:00"/>
    <d v="1899-12-30T13:47:00"/>
    <n v="5"/>
    <s v="Severe"/>
    <d v="2022-06-04T00:00:00"/>
    <d v="1899-12-30T13:47:00"/>
    <d v="2022-06-04T13:47:00"/>
    <s v="Jun,2022"/>
    <n v="2022"/>
    <s v="Sat"/>
    <n v="13"/>
    <s v="NO"/>
    <n v="3"/>
  </r>
  <r>
    <x v="3708"/>
    <s v="Head-on Collision"/>
    <x v="6"/>
    <s v="Snow"/>
    <s v="Snow-covered"/>
    <s v="Night"/>
    <n v="3"/>
    <s v="Fatal"/>
    <d v="2022-06-04T00:00:00"/>
    <d v="1899-12-30T13:48:00"/>
    <n v="3"/>
    <s v="Fatal"/>
    <d v="2022-06-04T00:00:00"/>
    <d v="1899-12-30T13:48:00"/>
    <d v="2022-06-04T13:48:00"/>
    <s v="Jun,2022"/>
    <n v="2022"/>
    <s v="Sat"/>
    <n v="13"/>
    <s v="NO"/>
    <n v="5"/>
  </r>
  <r>
    <x v="3709"/>
    <s v="Pedestrian Involved"/>
    <x v="2"/>
    <s v="Fog"/>
    <s v="Icy"/>
    <s v="Morning Rush"/>
    <n v="2"/>
    <s v="Fatal"/>
    <d v="2022-06-04T00:00:00"/>
    <d v="1899-12-30T13:49:00"/>
    <n v="2"/>
    <s v="Fatal"/>
    <d v="2022-06-04T00:00:00"/>
    <d v="1899-12-30T13:49:00"/>
    <d v="2022-06-04T13:49:00"/>
    <s v="Jun,2022"/>
    <n v="2022"/>
    <s v="Sat"/>
    <n v="13"/>
    <s v="NO"/>
    <n v="5"/>
  </r>
  <r>
    <x v="3710"/>
    <s v="Rear-end Collision"/>
    <x v="3"/>
    <s v="Windy"/>
    <s v="Snow-covered"/>
    <s v="Morning Rush"/>
    <n v="2"/>
    <s v="Severe"/>
    <d v="2022-06-04T00:00:00"/>
    <d v="1899-12-30T13:50:00"/>
    <n v="2"/>
    <s v="Severe"/>
    <d v="2022-06-04T00:00:00"/>
    <d v="1899-12-30T13:50:00"/>
    <d v="2022-06-04T13:50:00"/>
    <s v="Jun,2022"/>
    <n v="2022"/>
    <s v="Sat"/>
    <n v="13"/>
    <s v="NO"/>
    <n v="3"/>
  </r>
  <r>
    <x v="3711"/>
    <s v="Multi-vehicle Pile-up"/>
    <x v="4"/>
    <s v="Snow"/>
    <s v="Dry"/>
    <s v="Evening Rush"/>
    <n v="1"/>
    <s v="Minor"/>
    <d v="2022-06-04T00:00:00"/>
    <d v="1899-12-30T13:51:00"/>
    <n v="1"/>
    <s v="Minor"/>
    <d v="2022-06-04T00:00:00"/>
    <d v="1899-12-30T13:51:00"/>
    <d v="2022-06-04T13:51:00"/>
    <s v="Jun,2022"/>
    <n v="2022"/>
    <s v="Sat"/>
    <n v="13"/>
    <s v="NO"/>
    <n v="1"/>
  </r>
  <r>
    <x v="3712"/>
    <s v="Single Vehicle Accident"/>
    <x v="4"/>
    <s v="Clear"/>
    <s v="Wet"/>
    <s v="Midday"/>
    <n v="1"/>
    <s v="Fatal"/>
    <d v="2022-06-04T00:00:00"/>
    <d v="1899-12-30T13:52:00"/>
    <n v="1"/>
    <s v="Fatal"/>
    <d v="2022-06-04T00:00:00"/>
    <d v="1899-12-30T13:52:00"/>
    <d v="2022-06-04T13:52:00"/>
    <s v="Jun,2022"/>
    <n v="2022"/>
    <s v="Sat"/>
    <n v="13"/>
    <s v="NO"/>
    <n v="5"/>
  </r>
  <r>
    <x v="3713"/>
    <s v="Pedestrian Involved"/>
    <x v="1"/>
    <s v="Rain"/>
    <s v="Dry"/>
    <s v="Night"/>
    <n v="2"/>
    <s v="Moderate"/>
    <d v="2022-06-04T00:00:00"/>
    <d v="1899-12-30T13:53:00"/>
    <n v="2"/>
    <s v="Moderate"/>
    <d v="2022-06-04T00:00:00"/>
    <d v="1899-12-30T13:53:00"/>
    <d v="2022-06-04T13:53:00"/>
    <s v="Jun,2022"/>
    <n v="2022"/>
    <s v="Sat"/>
    <n v="13"/>
    <s v="NO"/>
    <n v="2"/>
  </r>
  <r>
    <x v="3714"/>
    <s v="Side-impact Collision"/>
    <x v="4"/>
    <s v="Clear"/>
    <s v="Snow-covered"/>
    <s v="Evening Rush"/>
    <n v="5"/>
    <s v="Fatal"/>
    <d v="2022-06-04T00:00:00"/>
    <d v="1899-12-30T13:54:00"/>
    <n v="5"/>
    <s v="Fatal"/>
    <d v="2022-06-04T00:00:00"/>
    <d v="1899-12-30T13:54:00"/>
    <d v="2022-06-04T13:54:00"/>
    <s v="Jun,2022"/>
    <n v="2022"/>
    <s v="Sat"/>
    <n v="13"/>
    <s v="NO"/>
    <n v="5"/>
  </r>
  <r>
    <x v="3715"/>
    <s v="Single Vehicle Accident"/>
    <x v="8"/>
    <s v="Snow"/>
    <s v="Snow-covered"/>
    <s v="Night"/>
    <n v="5"/>
    <s v="Minor"/>
    <d v="2022-06-04T00:00:00"/>
    <d v="1899-12-30T13:55:00"/>
    <n v="5"/>
    <s v="Minor"/>
    <d v="2022-06-04T00:00:00"/>
    <d v="1899-12-30T13:55:00"/>
    <d v="2022-06-04T13:55:00"/>
    <s v="Jun,2022"/>
    <n v="2022"/>
    <s v="Sat"/>
    <n v="13"/>
    <s v="NO"/>
    <n v="1"/>
  </r>
  <r>
    <x v="3716"/>
    <s v="Rear-end Collision"/>
    <x v="7"/>
    <s v="Clear"/>
    <s v="Dry"/>
    <s v="Morning Rush"/>
    <n v="2"/>
    <s v="Moderate"/>
    <d v="2022-06-04T00:00:00"/>
    <d v="1899-12-30T13:56:00"/>
    <n v="2"/>
    <s v="Moderate"/>
    <d v="2022-06-04T00:00:00"/>
    <d v="1899-12-30T13:56:00"/>
    <d v="2022-06-04T13:56:00"/>
    <s v="Jun,2022"/>
    <n v="2022"/>
    <s v="Sat"/>
    <n v="13"/>
    <s v="NO"/>
    <n v="2"/>
  </r>
  <r>
    <x v="3717"/>
    <s v="Multi-vehicle Pile-up"/>
    <x v="3"/>
    <s v="Rain"/>
    <s v="Wet"/>
    <s v="Morning Rush"/>
    <n v="3"/>
    <s v="Minor"/>
    <d v="2022-06-04T00:00:00"/>
    <d v="1899-12-30T13:57:00"/>
    <n v="3"/>
    <s v="Minor"/>
    <d v="2022-06-04T00:00:00"/>
    <d v="1899-12-30T13:57:00"/>
    <d v="2022-06-04T13:57:00"/>
    <s v="Jun,2022"/>
    <n v="2022"/>
    <s v="Sat"/>
    <n v="13"/>
    <s v="NO"/>
    <n v="1"/>
  </r>
  <r>
    <x v="3718"/>
    <s v="Multi-vehicle Pile-up"/>
    <x v="8"/>
    <s v="Clear"/>
    <s v="Wet"/>
    <s v="Night"/>
    <n v="2"/>
    <s v="Fatal"/>
    <d v="2022-06-04T00:00:00"/>
    <d v="1899-12-30T13:58:00"/>
    <n v="2"/>
    <s v="Fatal"/>
    <d v="2022-06-04T00:00:00"/>
    <d v="1899-12-30T13:58:00"/>
    <d v="2022-06-04T13:58:00"/>
    <s v="Jun,2022"/>
    <n v="2022"/>
    <s v="Sat"/>
    <n v="13"/>
    <s v="NO"/>
    <n v="5"/>
  </r>
  <r>
    <x v="3719"/>
    <s v="Side-impact Collision"/>
    <x v="6"/>
    <s v="Rain"/>
    <s v="Icy"/>
    <s v="Morning Rush"/>
    <n v="2"/>
    <s v="Moderate"/>
    <d v="2022-06-04T00:00:00"/>
    <d v="1899-12-30T13:59:00"/>
    <n v="2"/>
    <s v="Moderate"/>
    <d v="2022-06-04T00:00:00"/>
    <d v="1899-12-30T13:59:00"/>
    <d v="2022-06-04T13:59:00"/>
    <s v="Jun,2022"/>
    <n v="2022"/>
    <s v="Sat"/>
    <n v="13"/>
    <s v="NO"/>
    <n v="2"/>
  </r>
  <r>
    <x v="3720"/>
    <s v="Head-on Collision"/>
    <x v="8"/>
    <s v="Windy"/>
    <s v="Icy"/>
    <s v="Morning Rush"/>
    <n v="1"/>
    <s v="Minor"/>
    <d v="2022-06-05T00:00:00"/>
    <d v="1899-12-30T14:00:00"/>
    <n v="1"/>
    <s v="Minor"/>
    <d v="2022-06-05T00:00:00"/>
    <d v="1899-12-30T14:00:00"/>
    <d v="2022-06-05T14:00:00"/>
    <s v="Jun,2022"/>
    <n v="2022"/>
    <s v="Sun"/>
    <n v="14"/>
    <s v="NO"/>
    <n v="1"/>
  </r>
  <r>
    <x v="3721"/>
    <s v="Rear-end Collision"/>
    <x v="6"/>
    <s v="Windy"/>
    <s v="Dry"/>
    <s v="Night"/>
    <n v="5"/>
    <s v="Fatal"/>
    <d v="2022-06-05T00:00:00"/>
    <d v="1899-12-30T14:01:00"/>
    <n v="5"/>
    <s v="Fatal"/>
    <d v="2022-06-05T00:00:00"/>
    <d v="1899-12-30T14:01:00"/>
    <d v="2022-06-05T14:01:00"/>
    <s v="Jun,2022"/>
    <n v="2022"/>
    <s v="Sun"/>
    <n v="14"/>
    <s v="NO"/>
    <n v="5"/>
  </r>
  <r>
    <x v="3722"/>
    <s v="Single Vehicle Accident"/>
    <x v="8"/>
    <s v="Snow"/>
    <s v="Icy"/>
    <s v="Night"/>
    <n v="2"/>
    <s v="Severe"/>
    <d v="2022-06-05T00:00:00"/>
    <d v="1899-12-30T14:02:00"/>
    <n v="2"/>
    <s v="Severe"/>
    <d v="2022-06-05T00:00:00"/>
    <d v="1899-12-30T14:02:00"/>
    <d v="2022-06-05T14:02:00"/>
    <s v="Jun,2022"/>
    <n v="2022"/>
    <s v="Sun"/>
    <n v="14"/>
    <s v="NO"/>
    <n v="3"/>
  </r>
  <r>
    <x v="3723"/>
    <s v="Head-on Collision"/>
    <x v="0"/>
    <s v="Snow"/>
    <s v="Wet"/>
    <s v="Morning Rush"/>
    <n v="1"/>
    <s v="Severe"/>
    <d v="2022-06-05T00:00:00"/>
    <d v="1899-12-30T14:03:00"/>
    <n v="1"/>
    <s v="Severe"/>
    <d v="2022-06-05T00:00:00"/>
    <d v="1899-12-30T14:03:00"/>
    <d v="2022-06-05T14:03:00"/>
    <s v="Jun,2022"/>
    <n v="2022"/>
    <s v="Sun"/>
    <n v="14"/>
    <s v="NO"/>
    <n v="3"/>
  </r>
  <r>
    <x v="3724"/>
    <s v="Head-on Collision"/>
    <x v="4"/>
    <s v="Fog"/>
    <s v="Icy"/>
    <s v="Midday"/>
    <n v="4"/>
    <s v="Moderate"/>
    <d v="2022-06-05T00:00:00"/>
    <d v="1899-12-30T14:04:00"/>
    <n v="4"/>
    <s v="Moderate"/>
    <d v="2022-06-05T00:00:00"/>
    <d v="1899-12-30T14:04:00"/>
    <d v="2022-06-05T14:04:00"/>
    <s v="Jun,2022"/>
    <n v="2022"/>
    <s v="Sun"/>
    <n v="14"/>
    <s v="NO"/>
    <n v="2"/>
  </r>
  <r>
    <x v="3725"/>
    <s v="Rear-end Collision"/>
    <x v="6"/>
    <s v="Rain"/>
    <s v="Snow-covered"/>
    <s v="Morning Rush"/>
    <n v="5"/>
    <s v="Fatal"/>
    <d v="2022-06-05T00:00:00"/>
    <d v="1899-12-30T14:05:00"/>
    <n v="5"/>
    <s v="Fatal"/>
    <d v="2022-06-05T00:00:00"/>
    <d v="1899-12-30T14:05:00"/>
    <d v="2022-06-05T14:05:00"/>
    <s v="Jun,2022"/>
    <n v="2022"/>
    <s v="Sun"/>
    <n v="14"/>
    <s v="NO"/>
    <n v="5"/>
  </r>
  <r>
    <x v="3726"/>
    <s v="Single Vehicle Accident"/>
    <x v="8"/>
    <s v="Snow"/>
    <s v="Wet"/>
    <s v="Night"/>
    <n v="1"/>
    <s v="Fatal"/>
    <d v="2022-06-05T00:00:00"/>
    <d v="1899-12-30T14:06:00"/>
    <n v="1"/>
    <s v="Fatal"/>
    <d v="2022-06-05T00:00:00"/>
    <d v="1899-12-30T14:06:00"/>
    <d v="2022-06-05T14:06:00"/>
    <s v="Jun,2022"/>
    <n v="2022"/>
    <s v="Sun"/>
    <n v="14"/>
    <s v="NO"/>
    <n v="5"/>
  </r>
  <r>
    <x v="3727"/>
    <s v="Rear-end Collision"/>
    <x v="2"/>
    <s v="Windy"/>
    <s v="Wet"/>
    <s v="Midday"/>
    <n v="4"/>
    <s v="Fatal"/>
    <d v="2022-06-05T00:00:00"/>
    <d v="1899-12-30T14:07:00"/>
    <n v="4"/>
    <s v="Fatal"/>
    <d v="2022-06-05T00:00:00"/>
    <d v="1899-12-30T14:07:00"/>
    <d v="2022-06-05T14:07:00"/>
    <s v="Jun,2022"/>
    <n v="2022"/>
    <s v="Sun"/>
    <n v="14"/>
    <s v="NO"/>
    <n v="5"/>
  </r>
  <r>
    <x v="3728"/>
    <s v="Side-impact Collision"/>
    <x v="9"/>
    <s v="Rain"/>
    <s v="Icy"/>
    <s v="Night"/>
    <n v="2"/>
    <s v="Minor"/>
    <d v="2022-06-05T00:00:00"/>
    <d v="1899-12-30T14:08:00"/>
    <n v="2"/>
    <s v="Minor"/>
    <d v="2022-06-05T00:00:00"/>
    <d v="1899-12-30T14:08:00"/>
    <d v="2022-06-05T14:08:00"/>
    <s v="Jun,2022"/>
    <n v="2022"/>
    <s v="Sun"/>
    <n v="14"/>
    <s v="NO"/>
    <n v="1"/>
  </r>
  <r>
    <x v="3729"/>
    <s v="Side-impact Collision"/>
    <x v="7"/>
    <s v="Fog"/>
    <s v="Icy"/>
    <s v="Morning Rush"/>
    <n v="4"/>
    <s v="Minor"/>
    <d v="2022-06-05T00:00:00"/>
    <d v="1899-12-30T14:09:00"/>
    <n v="4"/>
    <s v="Minor"/>
    <d v="2022-06-05T00:00:00"/>
    <d v="1899-12-30T14:09:00"/>
    <d v="2022-06-05T14:09:00"/>
    <s v="Jun,2022"/>
    <n v="2022"/>
    <s v="Sun"/>
    <n v="14"/>
    <s v="NO"/>
    <n v="1"/>
  </r>
  <r>
    <x v="3730"/>
    <s v="Multi-vehicle Pile-up"/>
    <x v="3"/>
    <s v="Clear"/>
    <s v="Dry"/>
    <s v="Evening Rush"/>
    <n v="1"/>
    <s v="Severe"/>
    <d v="2022-06-05T00:00:00"/>
    <d v="1899-12-30T14:10:00"/>
    <n v="1"/>
    <s v="Severe"/>
    <d v="2022-06-05T00:00:00"/>
    <d v="1899-12-30T14:10:00"/>
    <d v="2022-06-05T14:10:00"/>
    <s v="Jun,2022"/>
    <n v="2022"/>
    <s v="Sun"/>
    <n v="14"/>
    <s v="NO"/>
    <n v="3"/>
  </r>
  <r>
    <x v="3731"/>
    <s v="Pedestrian Involved"/>
    <x v="0"/>
    <s v="Fog"/>
    <s v="Dry"/>
    <s v="Morning Rush"/>
    <n v="2"/>
    <s v="Severe"/>
    <d v="2022-06-05T00:00:00"/>
    <d v="1899-12-30T14:11:00"/>
    <n v="2"/>
    <s v="Severe"/>
    <d v="2022-06-05T00:00:00"/>
    <d v="1899-12-30T14:11:00"/>
    <d v="2022-06-05T14:11:00"/>
    <s v="Jun,2022"/>
    <n v="2022"/>
    <s v="Sun"/>
    <n v="14"/>
    <s v="NO"/>
    <n v="3"/>
  </r>
  <r>
    <x v="3732"/>
    <s v="Multi-vehicle Pile-up"/>
    <x v="6"/>
    <s v="Fog"/>
    <s v="Wet"/>
    <s v="Morning Rush"/>
    <n v="5"/>
    <s v="Severe"/>
    <d v="2022-06-05T00:00:00"/>
    <d v="1899-12-30T14:12:00"/>
    <n v="5"/>
    <s v="Severe"/>
    <d v="2022-06-05T00:00:00"/>
    <d v="1899-12-30T14:12:00"/>
    <d v="2022-06-05T14:12:00"/>
    <s v="Jun,2022"/>
    <n v="2022"/>
    <s v="Sun"/>
    <n v="14"/>
    <s v="NO"/>
    <n v="3"/>
  </r>
  <r>
    <x v="3733"/>
    <s v="Head-on Collision"/>
    <x v="4"/>
    <s v="Windy"/>
    <s v="Snow-covered"/>
    <s v="Evening Rush"/>
    <n v="5"/>
    <s v="Minor"/>
    <d v="2022-06-05T00:00:00"/>
    <d v="1899-12-30T14:13:00"/>
    <n v="5"/>
    <s v="Minor"/>
    <d v="2022-06-05T00:00:00"/>
    <d v="1899-12-30T14:13:00"/>
    <d v="2022-06-05T14:13:00"/>
    <s v="Jun,2022"/>
    <n v="2022"/>
    <s v="Sun"/>
    <n v="14"/>
    <s v="NO"/>
    <n v="1"/>
  </r>
  <r>
    <x v="3734"/>
    <s v="Multi-vehicle Pile-up"/>
    <x v="2"/>
    <s v="Windy"/>
    <s v="Wet"/>
    <s v="Midday"/>
    <n v="1"/>
    <s v="Minor"/>
    <d v="2022-06-05T00:00:00"/>
    <d v="1899-12-30T14:14:00"/>
    <n v="1"/>
    <s v="Minor"/>
    <d v="2022-06-05T00:00:00"/>
    <d v="1899-12-30T14:14:00"/>
    <d v="2022-06-05T14:14:00"/>
    <s v="Jun,2022"/>
    <n v="2022"/>
    <s v="Sun"/>
    <n v="14"/>
    <s v="NO"/>
    <n v="1"/>
  </r>
  <r>
    <x v="3735"/>
    <s v="Pedestrian Involved"/>
    <x v="4"/>
    <s v="Windy"/>
    <s v="Dry"/>
    <s v="Midday"/>
    <n v="4"/>
    <s v="Minor"/>
    <d v="2022-06-05T00:00:00"/>
    <d v="1899-12-30T14:15:00"/>
    <n v="4"/>
    <s v="Minor"/>
    <d v="2022-06-05T00:00:00"/>
    <d v="1899-12-30T14:15:00"/>
    <d v="2022-06-05T14:15:00"/>
    <s v="Jun,2022"/>
    <n v="2022"/>
    <s v="Sun"/>
    <n v="14"/>
    <s v="NO"/>
    <n v="1"/>
  </r>
  <r>
    <x v="3736"/>
    <s v="Multi-vehicle Pile-up"/>
    <x v="7"/>
    <s v="Clear"/>
    <s v="Dry"/>
    <s v="Midday"/>
    <n v="2"/>
    <s v="Severe"/>
    <d v="2022-06-05T00:00:00"/>
    <d v="1899-12-30T14:16:00"/>
    <n v="2"/>
    <s v="Severe"/>
    <d v="2022-06-05T00:00:00"/>
    <d v="1899-12-30T14:16:00"/>
    <d v="2022-06-05T14:16:00"/>
    <s v="Jun,2022"/>
    <n v="2022"/>
    <s v="Sun"/>
    <n v="14"/>
    <s v="NO"/>
    <n v="3"/>
  </r>
  <r>
    <x v="3737"/>
    <s v="Single Vehicle Accident"/>
    <x v="2"/>
    <s v="Clear"/>
    <s v="Snow-covered"/>
    <s v="Night"/>
    <n v="4"/>
    <s v="Severe"/>
    <d v="2022-06-05T00:00:00"/>
    <d v="1899-12-30T14:17:00"/>
    <n v="4"/>
    <s v="Severe"/>
    <d v="2022-06-05T00:00:00"/>
    <d v="1899-12-30T14:17:00"/>
    <d v="2022-06-05T14:17:00"/>
    <s v="Jun,2022"/>
    <n v="2022"/>
    <s v="Sun"/>
    <n v="14"/>
    <s v="NO"/>
    <n v="3"/>
  </r>
  <r>
    <x v="3738"/>
    <s v="Side-impact Collision"/>
    <x v="0"/>
    <s v="Clear"/>
    <s v="Snow-covered"/>
    <s v="Night"/>
    <n v="5"/>
    <s v="Minor"/>
    <d v="2022-06-05T00:00:00"/>
    <d v="1899-12-30T14:18:00"/>
    <n v="5"/>
    <s v="Minor"/>
    <d v="2022-06-05T00:00:00"/>
    <d v="1899-12-30T14:18:00"/>
    <d v="2022-06-05T14:18:00"/>
    <s v="Jun,2022"/>
    <n v="2022"/>
    <s v="Sun"/>
    <n v="14"/>
    <s v="NO"/>
    <n v="1"/>
  </r>
  <r>
    <x v="3739"/>
    <s v="Pedestrian Involved"/>
    <x v="3"/>
    <s v="Fog"/>
    <s v="Snow-covered"/>
    <s v="Midday"/>
    <n v="1"/>
    <s v="Severe"/>
    <d v="2022-06-05T00:00:00"/>
    <d v="1899-12-30T14:19:00"/>
    <n v="1"/>
    <s v="Severe"/>
    <d v="2022-06-05T00:00:00"/>
    <d v="1899-12-30T14:19:00"/>
    <d v="2022-06-05T14:19:00"/>
    <s v="Jun,2022"/>
    <n v="2022"/>
    <s v="Sun"/>
    <n v="14"/>
    <s v="NO"/>
    <n v="3"/>
  </r>
  <r>
    <x v="3740"/>
    <s v="Side-impact Collision"/>
    <x v="7"/>
    <s v="Snow"/>
    <s v="Dry"/>
    <s v="Evening Rush"/>
    <n v="4"/>
    <s v="Fatal"/>
    <d v="2022-06-05T00:00:00"/>
    <d v="1899-12-30T14:20:00"/>
    <n v="4"/>
    <s v="Fatal"/>
    <d v="2022-06-05T00:00:00"/>
    <d v="1899-12-30T14:20:00"/>
    <d v="2022-06-05T14:20:00"/>
    <s v="Jun,2022"/>
    <n v="2022"/>
    <s v="Sun"/>
    <n v="14"/>
    <s v="NO"/>
    <n v="5"/>
  </r>
  <r>
    <x v="3741"/>
    <s v="Side-impact Collision"/>
    <x v="7"/>
    <s v="Snow"/>
    <s v="Dry"/>
    <s v="Evening Rush"/>
    <n v="5"/>
    <s v="Moderate"/>
    <d v="2022-06-05T00:00:00"/>
    <d v="1899-12-30T14:21:00"/>
    <n v="5"/>
    <s v="Moderate"/>
    <d v="2022-06-05T00:00:00"/>
    <d v="1899-12-30T14:21:00"/>
    <d v="2022-06-05T14:21:00"/>
    <s v="Jun,2022"/>
    <n v="2022"/>
    <s v="Sun"/>
    <n v="14"/>
    <s v="NO"/>
    <n v="2"/>
  </r>
  <r>
    <x v="3742"/>
    <s v="Side-impact Collision"/>
    <x v="4"/>
    <s v="Snow"/>
    <s v="Dry"/>
    <s v="Night"/>
    <n v="5"/>
    <s v="Minor"/>
    <d v="2022-06-05T00:00:00"/>
    <d v="1899-12-30T14:22:00"/>
    <n v="5"/>
    <s v="Minor"/>
    <d v="2022-06-05T00:00:00"/>
    <d v="1899-12-30T14:22:00"/>
    <d v="2022-06-05T14:22:00"/>
    <s v="Jun,2022"/>
    <n v="2022"/>
    <s v="Sun"/>
    <n v="14"/>
    <s v="NO"/>
    <n v="1"/>
  </r>
  <r>
    <x v="3743"/>
    <s v="Rear-end Collision"/>
    <x v="8"/>
    <s v="Snow"/>
    <s v="Snow-covered"/>
    <s v="Midday"/>
    <n v="3"/>
    <s v="Severe"/>
    <d v="2022-06-05T00:00:00"/>
    <d v="1899-12-30T14:23:00"/>
    <n v="3"/>
    <s v="Severe"/>
    <d v="2022-06-05T00:00:00"/>
    <d v="1899-12-30T14:23:00"/>
    <d v="2022-06-05T14:23:00"/>
    <s v="Jun,2022"/>
    <n v="2022"/>
    <s v="Sun"/>
    <n v="14"/>
    <s v="NO"/>
    <n v="3"/>
  </r>
  <r>
    <x v="3744"/>
    <s v="Pedestrian Involved"/>
    <x v="2"/>
    <s v="Fog"/>
    <s v="Wet"/>
    <s v="Morning Rush"/>
    <n v="4"/>
    <s v="Moderate"/>
    <d v="2022-06-06T00:00:00"/>
    <d v="1899-12-30T14:24:00"/>
    <n v="4"/>
    <s v="Moderate"/>
    <d v="2022-06-06T00:00:00"/>
    <d v="1899-12-30T14:24:00"/>
    <d v="2022-06-06T14:24:00"/>
    <s v="Jun,2022"/>
    <n v="2022"/>
    <s v="Mon"/>
    <n v="14"/>
    <s v="NO"/>
    <n v="2"/>
  </r>
  <r>
    <x v="3745"/>
    <s v="Head-on Collision"/>
    <x v="9"/>
    <s v="Snow"/>
    <s v="Dry"/>
    <s v="Night"/>
    <n v="4"/>
    <s v="Fatal"/>
    <d v="2022-06-06T00:00:00"/>
    <d v="1899-12-30T14:25:00"/>
    <n v="4"/>
    <s v="Fatal"/>
    <d v="2022-06-06T00:00:00"/>
    <d v="1899-12-30T14:25:00"/>
    <d v="2022-06-06T14:25:00"/>
    <s v="Jun,2022"/>
    <n v="2022"/>
    <s v="Mon"/>
    <n v="14"/>
    <s v="NO"/>
    <n v="5"/>
  </r>
  <r>
    <x v="3746"/>
    <s v="Pedestrian Involved"/>
    <x v="2"/>
    <s v="Rain"/>
    <s v="Dry"/>
    <s v="Midday"/>
    <n v="4"/>
    <s v="Minor"/>
    <d v="2022-06-06T00:00:00"/>
    <d v="1899-12-30T14:26:00"/>
    <n v="4"/>
    <s v="Minor"/>
    <d v="2022-06-06T00:00:00"/>
    <d v="1899-12-30T14:26:00"/>
    <d v="2022-06-06T14:26:00"/>
    <s v="Jun,2022"/>
    <n v="2022"/>
    <s v="Mon"/>
    <n v="14"/>
    <s v="NO"/>
    <n v="1"/>
  </r>
  <r>
    <x v="3747"/>
    <s v="Head-on Collision"/>
    <x v="5"/>
    <s v="Rain"/>
    <s v="Wet"/>
    <s v="Evening Rush"/>
    <n v="2"/>
    <s v="Minor"/>
    <d v="2022-06-06T00:00:00"/>
    <d v="1899-12-30T14:27:00"/>
    <n v="2"/>
    <s v="Minor"/>
    <d v="2022-06-06T00:00:00"/>
    <d v="1899-12-30T14:27:00"/>
    <d v="2022-06-06T14:27:00"/>
    <s v="Jun,2022"/>
    <n v="2022"/>
    <s v="Mon"/>
    <n v="14"/>
    <s v="NO"/>
    <n v="1"/>
  </r>
  <r>
    <x v="3748"/>
    <s v="Pedestrian Involved"/>
    <x v="1"/>
    <s v="Windy"/>
    <s v="Icy"/>
    <s v="Night"/>
    <n v="1"/>
    <s v="Fatal"/>
    <d v="2022-06-06T00:00:00"/>
    <d v="1899-12-30T14:28:00"/>
    <n v="1"/>
    <s v="Fatal"/>
    <d v="2022-06-06T00:00:00"/>
    <d v="1899-12-30T14:28:00"/>
    <d v="2022-06-06T14:28:00"/>
    <s v="Jun,2022"/>
    <n v="2022"/>
    <s v="Mon"/>
    <n v="14"/>
    <s v="NO"/>
    <n v="5"/>
  </r>
  <r>
    <x v="3749"/>
    <s v="Pedestrian Involved"/>
    <x v="2"/>
    <s v="Windy"/>
    <s v="Dry"/>
    <s v="Night"/>
    <n v="1"/>
    <s v="Fatal"/>
    <d v="2022-06-06T00:00:00"/>
    <d v="1899-12-30T14:29:00"/>
    <n v="1"/>
    <s v="Fatal"/>
    <d v="2022-06-06T00:00:00"/>
    <d v="1899-12-30T14:29:00"/>
    <d v="2022-06-06T14:29:00"/>
    <s v="Jun,2022"/>
    <n v="2022"/>
    <s v="Mon"/>
    <n v="14"/>
    <s v="NO"/>
    <n v="5"/>
  </r>
  <r>
    <x v="3750"/>
    <s v="Side-impact Collision"/>
    <x v="5"/>
    <s v="Clear"/>
    <s v="Dry"/>
    <s v="Midday"/>
    <n v="1"/>
    <s v="Minor"/>
    <d v="2022-06-06T00:00:00"/>
    <d v="1899-12-30T14:30:00"/>
    <n v="1"/>
    <s v="Minor"/>
    <d v="2022-06-06T00:00:00"/>
    <d v="1899-12-30T14:30:00"/>
    <d v="2022-06-06T14:30:00"/>
    <s v="Jun,2022"/>
    <n v="2022"/>
    <s v="Mon"/>
    <n v="14"/>
    <s v="NO"/>
    <n v="1"/>
  </r>
  <r>
    <x v="3751"/>
    <s v="Head-on Collision"/>
    <x v="8"/>
    <s v="Rain"/>
    <s v="Dry"/>
    <s v="Morning Rush"/>
    <n v="3"/>
    <s v="Minor"/>
    <d v="2022-06-06T00:00:00"/>
    <d v="1899-12-30T14:31:00"/>
    <n v="3"/>
    <s v="Minor"/>
    <d v="2022-06-06T00:00:00"/>
    <d v="1899-12-30T14:31:00"/>
    <d v="2022-06-06T14:31:00"/>
    <s v="Jun,2022"/>
    <n v="2022"/>
    <s v="Mon"/>
    <n v="14"/>
    <s v="NO"/>
    <n v="1"/>
  </r>
  <r>
    <x v="3752"/>
    <s v="Multi-vehicle Pile-up"/>
    <x v="9"/>
    <s v="Clear"/>
    <s v="Snow-covered"/>
    <s v="Midday"/>
    <n v="2"/>
    <s v="Severe"/>
    <d v="2022-06-06T00:00:00"/>
    <d v="1899-12-30T14:32:00"/>
    <n v="2"/>
    <s v="Severe"/>
    <d v="2022-06-06T00:00:00"/>
    <d v="1899-12-30T14:32:00"/>
    <d v="2022-06-06T14:32:00"/>
    <s v="Jun,2022"/>
    <n v="2022"/>
    <s v="Mon"/>
    <n v="14"/>
    <s v="NO"/>
    <n v="3"/>
  </r>
  <r>
    <x v="3753"/>
    <s v="Head-on Collision"/>
    <x v="3"/>
    <s v="Windy"/>
    <s v="Dry"/>
    <s v="Morning Rush"/>
    <n v="1"/>
    <s v="Fatal"/>
    <d v="2022-06-06T00:00:00"/>
    <d v="1899-12-30T14:33:00"/>
    <n v="1"/>
    <s v="Fatal"/>
    <d v="2022-06-06T00:00:00"/>
    <d v="1899-12-30T14:33:00"/>
    <d v="2022-06-06T14:33:00"/>
    <s v="Jun,2022"/>
    <n v="2022"/>
    <s v="Mon"/>
    <n v="14"/>
    <s v="NO"/>
    <n v="5"/>
  </r>
  <r>
    <x v="3754"/>
    <s v="Head-on Collision"/>
    <x v="9"/>
    <s v="Windy"/>
    <s v="Icy"/>
    <s v="Night"/>
    <n v="3"/>
    <s v="Minor"/>
    <d v="2022-06-06T00:00:00"/>
    <d v="1899-12-30T14:34:00"/>
    <n v="3"/>
    <s v="Minor"/>
    <d v="2022-06-06T00:00:00"/>
    <d v="1899-12-30T14:34:00"/>
    <d v="2022-06-06T14:34:00"/>
    <s v="Jun,2022"/>
    <n v="2022"/>
    <s v="Mon"/>
    <n v="14"/>
    <s v="NO"/>
    <n v="1"/>
  </r>
  <r>
    <x v="3755"/>
    <s v="Pedestrian Involved"/>
    <x v="4"/>
    <s v="Fog"/>
    <s v="Dry"/>
    <s v="Evening Rush"/>
    <n v="1"/>
    <s v="Moderate"/>
    <d v="2022-06-06T00:00:00"/>
    <d v="1899-12-30T14:35:00"/>
    <n v="1"/>
    <s v="Moderate"/>
    <d v="2022-06-06T00:00:00"/>
    <d v="1899-12-30T14:35:00"/>
    <d v="2022-06-06T14:35:00"/>
    <s v="Jun,2022"/>
    <n v="2022"/>
    <s v="Mon"/>
    <n v="14"/>
    <s v="NO"/>
    <n v="2"/>
  </r>
  <r>
    <x v="3756"/>
    <s v="Head-on Collision"/>
    <x v="2"/>
    <s v="Snow"/>
    <s v="Icy"/>
    <s v="Evening Rush"/>
    <n v="1"/>
    <s v="Fatal"/>
    <d v="2022-06-06T00:00:00"/>
    <d v="1899-12-30T14:36:00"/>
    <n v="1"/>
    <s v="Fatal"/>
    <d v="2022-06-06T00:00:00"/>
    <d v="1899-12-30T14:36:00"/>
    <d v="2022-06-06T14:36:00"/>
    <s v="Jun,2022"/>
    <n v="2022"/>
    <s v="Mon"/>
    <n v="14"/>
    <s v="NO"/>
    <n v="5"/>
  </r>
  <r>
    <x v="3757"/>
    <s v="Pedestrian Involved"/>
    <x v="8"/>
    <s v="Snow"/>
    <s v="Dry"/>
    <s v="Morning Rush"/>
    <n v="4"/>
    <s v="Minor"/>
    <d v="2022-06-06T00:00:00"/>
    <d v="1899-12-30T14:37:00"/>
    <n v="4"/>
    <s v="Minor"/>
    <d v="2022-06-06T00:00:00"/>
    <d v="1899-12-30T14:37:00"/>
    <d v="2022-06-06T14:37:00"/>
    <s v="Jun,2022"/>
    <n v="2022"/>
    <s v="Mon"/>
    <n v="14"/>
    <s v="NO"/>
    <n v="1"/>
  </r>
  <r>
    <x v="3758"/>
    <s v="Multi-vehicle Pile-up"/>
    <x v="7"/>
    <s v="Fog"/>
    <s v="Icy"/>
    <s v="Midday"/>
    <n v="1"/>
    <s v="Minor"/>
    <d v="2022-06-06T00:00:00"/>
    <d v="1899-12-30T14:38:00"/>
    <n v="1"/>
    <s v="Minor"/>
    <d v="2022-06-06T00:00:00"/>
    <d v="1899-12-30T14:38:00"/>
    <d v="2022-06-06T14:38:00"/>
    <s v="Jun,2022"/>
    <n v="2022"/>
    <s v="Mon"/>
    <n v="14"/>
    <s v="NO"/>
    <n v="1"/>
  </r>
  <r>
    <x v="3759"/>
    <s v="Rear-end Collision"/>
    <x v="8"/>
    <s v="Snow"/>
    <s v="Dry"/>
    <s v="Evening Rush"/>
    <n v="4"/>
    <s v="Moderate"/>
    <d v="2022-06-06T00:00:00"/>
    <d v="1899-12-30T14:39:00"/>
    <n v="4"/>
    <s v="Moderate"/>
    <d v="2022-06-06T00:00:00"/>
    <d v="1899-12-30T14:39:00"/>
    <d v="2022-06-06T14:39:00"/>
    <s v="Jun,2022"/>
    <n v="2022"/>
    <s v="Mon"/>
    <n v="14"/>
    <s v="NO"/>
    <n v="2"/>
  </r>
  <r>
    <x v="3760"/>
    <s v="Side-impact Collision"/>
    <x v="1"/>
    <s v="Rain"/>
    <s v="Snow-covered"/>
    <s v="Evening Rush"/>
    <n v="1"/>
    <s v="Fatal"/>
    <d v="2022-06-06T00:00:00"/>
    <d v="1899-12-30T14:40:00"/>
    <n v="1"/>
    <s v="Fatal"/>
    <d v="2022-06-06T00:00:00"/>
    <d v="1899-12-30T14:40:00"/>
    <d v="2022-06-06T14:40:00"/>
    <s v="Jun,2022"/>
    <n v="2022"/>
    <s v="Mon"/>
    <n v="14"/>
    <s v="NO"/>
    <n v="5"/>
  </r>
  <r>
    <x v="3761"/>
    <s v="Single Vehicle Accident"/>
    <x v="2"/>
    <s v="Windy"/>
    <s v="Snow-covered"/>
    <s v="Morning Rush"/>
    <n v="4"/>
    <s v="Minor"/>
    <d v="2022-06-06T00:00:00"/>
    <d v="1899-12-30T14:41:00"/>
    <n v="4"/>
    <s v="Minor"/>
    <d v="2022-06-06T00:00:00"/>
    <d v="1899-12-30T14:41:00"/>
    <d v="2022-06-06T14:41:00"/>
    <s v="Jun,2022"/>
    <n v="2022"/>
    <s v="Mon"/>
    <n v="14"/>
    <s v="NO"/>
    <n v="1"/>
  </r>
  <r>
    <x v="3762"/>
    <s v="Rear-end Collision"/>
    <x v="3"/>
    <s v="Windy"/>
    <s v="Wet"/>
    <s v="Midday"/>
    <n v="2"/>
    <s v="Severe"/>
    <d v="2022-06-06T00:00:00"/>
    <d v="1899-12-30T14:42:00"/>
    <n v="2"/>
    <s v="Severe"/>
    <d v="2022-06-06T00:00:00"/>
    <d v="1899-12-30T14:42:00"/>
    <d v="2022-06-06T14:42:00"/>
    <s v="Jun,2022"/>
    <n v="2022"/>
    <s v="Mon"/>
    <n v="14"/>
    <s v="NO"/>
    <n v="3"/>
  </r>
  <r>
    <x v="3763"/>
    <s v="Head-on Collision"/>
    <x v="0"/>
    <s v="Fog"/>
    <s v="Wet"/>
    <s v="Midday"/>
    <n v="3"/>
    <s v="Severe"/>
    <d v="2022-06-06T00:00:00"/>
    <d v="1899-12-30T14:43:00"/>
    <n v="3"/>
    <s v="Severe"/>
    <d v="2022-06-06T00:00:00"/>
    <d v="1899-12-30T14:43:00"/>
    <d v="2022-06-06T14:43:00"/>
    <s v="Jun,2022"/>
    <n v="2022"/>
    <s v="Mon"/>
    <n v="14"/>
    <s v="NO"/>
    <n v="3"/>
  </r>
  <r>
    <x v="3764"/>
    <s v="Multi-vehicle Pile-up"/>
    <x v="9"/>
    <s v="Clear"/>
    <s v="Snow-covered"/>
    <s v="Midday"/>
    <n v="5"/>
    <s v="Severe"/>
    <d v="2022-06-06T00:00:00"/>
    <d v="1899-12-30T14:44:00"/>
    <n v="5"/>
    <s v="Severe"/>
    <d v="2022-06-06T00:00:00"/>
    <d v="1899-12-30T14:44:00"/>
    <d v="2022-06-06T14:44:00"/>
    <s v="Jun,2022"/>
    <n v="2022"/>
    <s v="Mon"/>
    <n v="14"/>
    <s v="NO"/>
    <n v="3"/>
  </r>
  <r>
    <x v="3765"/>
    <s v="Side-impact Collision"/>
    <x v="5"/>
    <s v="Rain"/>
    <s v="Snow-covered"/>
    <s v="Night"/>
    <n v="3"/>
    <s v="Severe"/>
    <d v="2022-06-06T00:00:00"/>
    <d v="1899-12-30T14:45:00"/>
    <n v="3"/>
    <s v="Severe"/>
    <d v="2022-06-06T00:00:00"/>
    <d v="1899-12-30T14:45:00"/>
    <d v="2022-06-06T14:45:00"/>
    <s v="Jun,2022"/>
    <n v="2022"/>
    <s v="Mon"/>
    <n v="14"/>
    <s v="NO"/>
    <n v="3"/>
  </r>
  <r>
    <x v="3766"/>
    <s v="Multi-vehicle Pile-up"/>
    <x v="3"/>
    <s v="Fog"/>
    <s v="Wet"/>
    <s v="Midday"/>
    <n v="1"/>
    <s v="Fatal"/>
    <d v="2022-06-06T00:00:00"/>
    <d v="1899-12-30T14:46:00"/>
    <n v="1"/>
    <s v="Fatal"/>
    <d v="2022-06-06T00:00:00"/>
    <d v="1899-12-30T14:46:00"/>
    <d v="2022-06-06T14:46:00"/>
    <s v="Jun,2022"/>
    <n v="2022"/>
    <s v="Mon"/>
    <n v="14"/>
    <s v="NO"/>
    <n v="5"/>
  </r>
  <r>
    <x v="3767"/>
    <s v="Side-impact Collision"/>
    <x v="5"/>
    <s v="Snow"/>
    <s v="Dry"/>
    <s v="Night"/>
    <n v="5"/>
    <s v="Severe"/>
    <d v="2022-06-06T00:00:00"/>
    <d v="1899-12-30T14:47:00"/>
    <n v="5"/>
    <s v="Severe"/>
    <d v="2022-06-06T00:00:00"/>
    <d v="1899-12-30T14:47:00"/>
    <d v="2022-06-06T14:47:00"/>
    <s v="Jun,2022"/>
    <n v="2022"/>
    <s v="Mon"/>
    <n v="14"/>
    <s v="NO"/>
    <n v="3"/>
  </r>
  <r>
    <x v="3768"/>
    <s v="Side-impact Collision"/>
    <x v="4"/>
    <s v="Fog"/>
    <s v="Icy"/>
    <s v="Midday"/>
    <n v="5"/>
    <s v="Severe"/>
    <d v="2022-06-07T00:00:00"/>
    <d v="1899-12-30T14:48:00"/>
    <n v="5"/>
    <s v="Severe"/>
    <d v="2022-06-07T00:00:00"/>
    <d v="1899-12-30T14:48:00"/>
    <d v="2022-06-07T14:48:00"/>
    <s v="Jun,2022"/>
    <n v="2022"/>
    <s v="Tue"/>
    <n v="14"/>
    <s v="NO"/>
    <n v="3"/>
  </r>
  <r>
    <x v="3769"/>
    <s v="Side-impact Collision"/>
    <x v="7"/>
    <s v="Clear"/>
    <s v="Wet"/>
    <s v="Morning Rush"/>
    <n v="3"/>
    <s v="Moderate"/>
    <d v="2022-06-07T00:00:00"/>
    <d v="1899-12-30T14:49:00"/>
    <n v="3"/>
    <s v="Moderate"/>
    <d v="2022-06-07T00:00:00"/>
    <d v="1899-12-30T14:49:00"/>
    <d v="2022-06-07T14:49:00"/>
    <s v="Jun,2022"/>
    <n v="2022"/>
    <s v="Tue"/>
    <n v="14"/>
    <s v="NO"/>
    <n v="2"/>
  </r>
  <r>
    <x v="3770"/>
    <s v="Multi-vehicle Pile-up"/>
    <x v="7"/>
    <s v="Windy"/>
    <s v="Icy"/>
    <s v="Midday"/>
    <n v="1"/>
    <s v="Fatal"/>
    <d v="2022-06-07T00:00:00"/>
    <d v="1899-12-30T14:50:00"/>
    <n v="1"/>
    <s v="Fatal"/>
    <d v="2022-06-07T00:00:00"/>
    <d v="1899-12-30T14:50:00"/>
    <d v="2022-06-07T14:50:00"/>
    <s v="Jun,2022"/>
    <n v="2022"/>
    <s v="Tue"/>
    <n v="14"/>
    <s v="NO"/>
    <n v="5"/>
  </r>
  <r>
    <x v="3771"/>
    <s v="Head-on Collision"/>
    <x v="0"/>
    <s v="Windy"/>
    <s v="Icy"/>
    <s v="Morning Rush"/>
    <n v="2"/>
    <s v="Moderate"/>
    <d v="2022-06-07T00:00:00"/>
    <d v="1899-12-30T14:51:00"/>
    <n v="2"/>
    <s v="Moderate"/>
    <d v="2022-06-07T00:00:00"/>
    <d v="1899-12-30T14:51:00"/>
    <d v="2022-06-07T14:51:00"/>
    <s v="Jun,2022"/>
    <n v="2022"/>
    <s v="Tue"/>
    <n v="14"/>
    <s v="NO"/>
    <n v="2"/>
  </r>
  <r>
    <x v="3772"/>
    <s v="Side-impact Collision"/>
    <x v="6"/>
    <s v="Windy"/>
    <s v="Dry"/>
    <s v="Night"/>
    <n v="2"/>
    <s v="Fatal"/>
    <d v="2022-06-07T00:00:00"/>
    <d v="1899-12-30T14:52:00"/>
    <n v="2"/>
    <s v="Fatal"/>
    <d v="2022-06-07T00:00:00"/>
    <d v="1899-12-30T14:52:00"/>
    <d v="2022-06-07T14:52:00"/>
    <s v="Jun,2022"/>
    <n v="2022"/>
    <s v="Tue"/>
    <n v="14"/>
    <s v="NO"/>
    <n v="5"/>
  </r>
  <r>
    <x v="3773"/>
    <s v="Multi-vehicle Pile-up"/>
    <x v="3"/>
    <s v="Windy"/>
    <s v="Snow-covered"/>
    <s v="Midday"/>
    <n v="4"/>
    <s v="Severe"/>
    <d v="2022-06-07T00:00:00"/>
    <d v="1899-12-30T14:53:00"/>
    <n v="4"/>
    <s v="Severe"/>
    <d v="2022-06-07T00:00:00"/>
    <d v="1899-12-30T14:53:00"/>
    <d v="2022-06-07T14:53:00"/>
    <s v="Jun,2022"/>
    <n v="2022"/>
    <s v="Tue"/>
    <n v="14"/>
    <s v="NO"/>
    <n v="3"/>
  </r>
  <r>
    <x v="3774"/>
    <s v="Single Vehicle Accident"/>
    <x v="7"/>
    <s v="Windy"/>
    <s v="Snow-covered"/>
    <s v="Evening Rush"/>
    <n v="1"/>
    <s v="Moderate"/>
    <d v="2022-06-07T00:00:00"/>
    <d v="1899-12-30T14:54:00"/>
    <n v="1"/>
    <s v="Moderate"/>
    <d v="2022-06-07T00:00:00"/>
    <d v="1899-12-30T14:54:00"/>
    <d v="2022-06-07T14:54:00"/>
    <s v="Jun,2022"/>
    <n v="2022"/>
    <s v="Tue"/>
    <n v="14"/>
    <s v="NO"/>
    <n v="2"/>
  </r>
  <r>
    <x v="3775"/>
    <s v="Single Vehicle Accident"/>
    <x v="4"/>
    <s v="Snow"/>
    <s v="Snow-covered"/>
    <s v="Morning Rush"/>
    <n v="5"/>
    <s v="Fatal"/>
    <d v="2022-06-07T00:00:00"/>
    <d v="1899-12-30T14:55:00"/>
    <n v="5"/>
    <s v="Fatal"/>
    <d v="2022-06-07T00:00:00"/>
    <d v="1899-12-30T14:55:00"/>
    <d v="2022-06-07T14:55:00"/>
    <s v="Jun,2022"/>
    <n v="2022"/>
    <s v="Tue"/>
    <n v="14"/>
    <s v="NO"/>
    <n v="5"/>
  </r>
  <r>
    <x v="3776"/>
    <s v="Side-impact Collision"/>
    <x v="4"/>
    <s v="Fog"/>
    <s v="Icy"/>
    <s v="Evening Rush"/>
    <n v="3"/>
    <s v="Fatal"/>
    <d v="2022-06-07T00:00:00"/>
    <d v="1899-12-30T14:56:00"/>
    <n v="3"/>
    <s v="Fatal"/>
    <d v="2022-06-07T00:00:00"/>
    <d v="1899-12-30T14:56:00"/>
    <d v="2022-06-07T14:56:00"/>
    <s v="Jun,2022"/>
    <n v="2022"/>
    <s v="Tue"/>
    <n v="14"/>
    <s v="NO"/>
    <n v="5"/>
  </r>
  <r>
    <x v="3777"/>
    <s v="Pedestrian Involved"/>
    <x v="5"/>
    <s v="Fog"/>
    <s v="Snow-covered"/>
    <s v="Night"/>
    <n v="1"/>
    <s v="Minor"/>
    <d v="2022-06-07T00:00:00"/>
    <d v="1899-12-30T14:57:00"/>
    <n v="1"/>
    <s v="Minor"/>
    <d v="2022-06-07T00:00:00"/>
    <d v="1899-12-30T14:57:00"/>
    <d v="2022-06-07T14:57:00"/>
    <s v="Jun,2022"/>
    <n v="2022"/>
    <s v="Tue"/>
    <n v="14"/>
    <s v="NO"/>
    <n v="1"/>
  </r>
  <r>
    <x v="3778"/>
    <s v="Multi-vehicle Pile-up"/>
    <x v="4"/>
    <s v="Snow"/>
    <s v="Wet"/>
    <s v="Morning Rush"/>
    <n v="1"/>
    <s v="Severe"/>
    <d v="2022-06-07T00:00:00"/>
    <d v="1899-12-30T14:58:00"/>
    <n v="1"/>
    <s v="Severe"/>
    <d v="2022-06-07T00:00:00"/>
    <d v="1899-12-30T14:58:00"/>
    <d v="2022-06-07T14:58:00"/>
    <s v="Jun,2022"/>
    <n v="2022"/>
    <s v="Tue"/>
    <n v="14"/>
    <s v="NO"/>
    <n v="3"/>
  </r>
  <r>
    <x v="3779"/>
    <s v="Head-on Collision"/>
    <x v="8"/>
    <s v="Fog"/>
    <s v="Dry"/>
    <s v="Midday"/>
    <n v="5"/>
    <s v="Minor"/>
    <d v="2022-06-07T00:00:00"/>
    <d v="1899-12-30T14:59:00"/>
    <n v="5"/>
    <s v="Minor"/>
    <d v="2022-06-07T00:00:00"/>
    <d v="1899-12-30T14:59:00"/>
    <d v="2022-06-07T14:59:00"/>
    <s v="Jun,2022"/>
    <n v="2022"/>
    <s v="Tue"/>
    <n v="14"/>
    <s v="NO"/>
    <n v="1"/>
  </r>
  <r>
    <x v="3780"/>
    <s v="Multi-vehicle Pile-up"/>
    <x v="3"/>
    <s v="Rain"/>
    <s v="Snow-covered"/>
    <s v="Night"/>
    <n v="1"/>
    <s v="Moderate"/>
    <d v="2022-06-07T00:00:00"/>
    <d v="1899-12-30T15:00:00"/>
    <n v="1"/>
    <s v="Moderate"/>
    <d v="2022-06-07T00:00:00"/>
    <d v="1899-12-30T15:00:00"/>
    <d v="2022-06-07T15:00:00"/>
    <s v="Jun,2022"/>
    <n v="2022"/>
    <s v="Tue"/>
    <n v="15"/>
    <s v="NO"/>
    <n v="2"/>
  </r>
  <r>
    <x v="3781"/>
    <s v="Single Vehicle Accident"/>
    <x v="7"/>
    <s v="Rain"/>
    <s v="Wet"/>
    <s v="Night"/>
    <n v="5"/>
    <s v="Severe"/>
    <d v="2022-06-07T00:00:00"/>
    <d v="1899-12-30T15:01:00"/>
    <n v="5"/>
    <s v="Severe"/>
    <d v="2022-06-07T00:00:00"/>
    <d v="1899-12-30T15:01:00"/>
    <d v="2022-06-07T15:01:00"/>
    <s v="Jun,2022"/>
    <n v="2022"/>
    <s v="Tue"/>
    <n v="15"/>
    <s v="NO"/>
    <n v="3"/>
  </r>
  <r>
    <x v="3782"/>
    <s v="Single Vehicle Accident"/>
    <x v="3"/>
    <s v="Clear"/>
    <s v="Snow-covered"/>
    <s v="Night"/>
    <n v="3"/>
    <s v="Severe"/>
    <d v="2022-06-07T00:00:00"/>
    <d v="1899-12-30T15:02:00"/>
    <n v="3"/>
    <s v="Severe"/>
    <d v="2022-06-07T00:00:00"/>
    <d v="1899-12-30T15:02:00"/>
    <d v="2022-06-07T15:02:00"/>
    <s v="Jun,2022"/>
    <n v="2022"/>
    <s v="Tue"/>
    <n v="15"/>
    <s v="NO"/>
    <n v="3"/>
  </r>
  <r>
    <x v="3783"/>
    <s v="Single Vehicle Accident"/>
    <x v="6"/>
    <s v="Rain"/>
    <s v="Snow-covered"/>
    <s v="Night"/>
    <n v="3"/>
    <s v="Severe"/>
    <d v="2022-06-07T00:00:00"/>
    <d v="1899-12-30T15:03:00"/>
    <n v="3"/>
    <s v="Severe"/>
    <d v="2022-06-07T00:00:00"/>
    <d v="1899-12-30T15:03:00"/>
    <d v="2022-06-07T15:03:00"/>
    <s v="Jun,2022"/>
    <n v="2022"/>
    <s v="Tue"/>
    <n v="15"/>
    <s v="NO"/>
    <n v="3"/>
  </r>
  <r>
    <x v="3784"/>
    <s v="Rear-end Collision"/>
    <x v="5"/>
    <s v="Snow"/>
    <s v="Wet"/>
    <s v="Evening Rush"/>
    <n v="3"/>
    <s v="Severe"/>
    <d v="2022-06-07T00:00:00"/>
    <d v="1899-12-30T15:04:00"/>
    <n v="3"/>
    <s v="Severe"/>
    <d v="2022-06-07T00:00:00"/>
    <d v="1899-12-30T15:04:00"/>
    <d v="2022-06-07T15:04:00"/>
    <s v="Jun,2022"/>
    <n v="2022"/>
    <s v="Tue"/>
    <n v="15"/>
    <s v="NO"/>
    <n v="3"/>
  </r>
  <r>
    <x v="3785"/>
    <s v="Multi-vehicle Pile-up"/>
    <x v="3"/>
    <s v="Windy"/>
    <s v="Wet"/>
    <s v="Midday"/>
    <n v="3"/>
    <s v="Severe"/>
    <d v="2022-06-07T00:00:00"/>
    <d v="1899-12-30T15:05:00"/>
    <n v="3"/>
    <s v="Severe"/>
    <d v="2022-06-07T00:00:00"/>
    <d v="1899-12-30T15:05:00"/>
    <d v="2022-06-07T15:05:00"/>
    <s v="Jun,2022"/>
    <n v="2022"/>
    <s v="Tue"/>
    <n v="15"/>
    <s v="NO"/>
    <n v="3"/>
  </r>
  <r>
    <x v="3786"/>
    <s v="Rear-end Collision"/>
    <x v="1"/>
    <s v="Fog"/>
    <s v="Icy"/>
    <s v="Night"/>
    <n v="3"/>
    <s v="Severe"/>
    <d v="2022-06-07T00:00:00"/>
    <d v="1899-12-30T15:06:00"/>
    <n v="3"/>
    <s v="Severe"/>
    <d v="2022-06-07T00:00:00"/>
    <d v="1899-12-30T15:06:00"/>
    <d v="2022-06-07T15:06:00"/>
    <s v="Jun,2022"/>
    <n v="2022"/>
    <s v="Tue"/>
    <n v="15"/>
    <s v="NO"/>
    <n v="3"/>
  </r>
  <r>
    <x v="3787"/>
    <s v="Single Vehicle Accident"/>
    <x v="3"/>
    <s v="Windy"/>
    <s v="Dry"/>
    <s v="Midday"/>
    <n v="4"/>
    <s v="Fatal"/>
    <d v="2022-06-07T00:00:00"/>
    <d v="1899-12-30T15:07:00"/>
    <n v="4"/>
    <s v="Fatal"/>
    <d v="2022-06-07T00:00:00"/>
    <d v="1899-12-30T15:07:00"/>
    <d v="2022-06-07T15:07:00"/>
    <s v="Jun,2022"/>
    <n v="2022"/>
    <s v="Tue"/>
    <n v="15"/>
    <s v="NO"/>
    <n v="5"/>
  </r>
  <r>
    <x v="3788"/>
    <s v="Pedestrian Involved"/>
    <x v="4"/>
    <s v="Windy"/>
    <s v="Dry"/>
    <s v="Evening Rush"/>
    <n v="5"/>
    <s v="Fatal"/>
    <d v="2022-06-07T00:00:00"/>
    <d v="1899-12-30T15:08:00"/>
    <n v="5"/>
    <s v="Fatal"/>
    <d v="2022-06-07T00:00:00"/>
    <d v="1899-12-30T15:08:00"/>
    <d v="2022-06-07T15:08:00"/>
    <s v="Jun,2022"/>
    <n v="2022"/>
    <s v="Tue"/>
    <n v="15"/>
    <s v="NO"/>
    <n v="5"/>
  </r>
  <r>
    <x v="3789"/>
    <s v="Multi-vehicle Pile-up"/>
    <x v="9"/>
    <s v="Fog"/>
    <s v="Snow-covered"/>
    <s v="Evening Rush"/>
    <n v="4"/>
    <s v="Minor"/>
    <d v="2022-06-07T00:00:00"/>
    <d v="1899-12-30T15:09:00"/>
    <n v="4"/>
    <s v="Minor"/>
    <d v="2022-06-07T00:00:00"/>
    <d v="1899-12-30T15:09:00"/>
    <d v="2022-06-07T15:09:00"/>
    <s v="Jun,2022"/>
    <n v="2022"/>
    <s v="Tue"/>
    <n v="15"/>
    <s v="NO"/>
    <n v="1"/>
  </r>
  <r>
    <x v="3790"/>
    <s v="Head-on Collision"/>
    <x v="9"/>
    <s v="Clear"/>
    <s v="Snow-covered"/>
    <s v="Midday"/>
    <n v="2"/>
    <s v="Minor"/>
    <d v="2022-06-07T00:00:00"/>
    <d v="1899-12-30T15:10:00"/>
    <n v="2"/>
    <s v="Minor"/>
    <d v="2022-06-07T00:00:00"/>
    <d v="1899-12-30T15:10:00"/>
    <d v="2022-06-07T15:10:00"/>
    <s v="Jun,2022"/>
    <n v="2022"/>
    <s v="Tue"/>
    <n v="15"/>
    <s v="NO"/>
    <n v="1"/>
  </r>
  <r>
    <x v="3791"/>
    <s v="Multi-vehicle Pile-up"/>
    <x v="2"/>
    <s v="Fog"/>
    <s v="Snow-covered"/>
    <s v="Night"/>
    <n v="5"/>
    <s v="Moderate"/>
    <d v="2022-06-07T00:00:00"/>
    <d v="1899-12-30T15:11:00"/>
    <n v="5"/>
    <s v="Moderate"/>
    <d v="2022-06-07T00:00:00"/>
    <d v="1899-12-30T15:11:00"/>
    <d v="2022-06-07T15:11:00"/>
    <s v="Jun,2022"/>
    <n v="2022"/>
    <s v="Tue"/>
    <n v="15"/>
    <s v="NO"/>
    <n v="2"/>
  </r>
  <r>
    <x v="3792"/>
    <s v="Head-on Collision"/>
    <x v="7"/>
    <s v="Fog"/>
    <s v="Dry"/>
    <s v="Evening Rush"/>
    <n v="4"/>
    <s v="Minor"/>
    <d v="2022-06-08T00:00:00"/>
    <d v="1899-12-30T15:12:00"/>
    <n v="4"/>
    <s v="Minor"/>
    <d v="2022-06-08T00:00:00"/>
    <d v="1899-12-30T15:12:00"/>
    <d v="2022-06-08T15:12:00"/>
    <s v="Jun,2022"/>
    <n v="2022"/>
    <s v="Wed"/>
    <n v="15"/>
    <s v="NO"/>
    <n v="1"/>
  </r>
  <r>
    <x v="3793"/>
    <s v="Single Vehicle Accident"/>
    <x v="7"/>
    <s v="Rain"/>
    <s v="Wet"/>
    <s v="Evening Rush"/>
    <n v="3"/>
    <s v="Minor"/>
    <d v="2022-06-08T00:00:00"/>
    <d v="1899-12-30T15:13:00"/>
    <n v="3"/>
    <s v="Minor"/>
    <d v="2022-06-08T00:00:00"/>
    <d v="1899-12-30T15:13:00"/>
    <d v="2022-06-08T15:13:00"/>
    <s v="Jun,2022"/>
    <n v="2022"/>
    <s v="Wed"/>
    <n v="15"/>
    <s v="NO"/>
    <n v="1"/>
  </r>
  <r>
    <x v="3794"/>
    <s v="Single Vehicle Accident"/>
    <x v="1"/>
    <s v="Clear"/>
    <s v="Dry"/>
    <s v="Morning Rush"/>
    <n v="3"/>
    <s v="Minor"/>
    <d v="2022-06-08T00:00:00"/>
    <d v="1899-12-30T15:14:00"/>
    <n v="3"/>
    <s v="Minor"/>
    <d v="2022-06-08T00:00:00"/>
    <d v="1899-12-30T15:14:00"/>
    <d v="2022-06-08T15:14:00"/>
    <s v="Jun,2022"/>
    <n v="2022"/>
    <s v="Wed"/>
    <n v="15"/>
    <s v="NO"/>
    <n v="1"/>
  </r>
  <r>
    <x v="3795"/>
    <s v="Head-on Collision"/>
    <x v="3"/>
    <s v="Fog"/>
    <s v="Icy"/>
    <s v="Night"/>
    <n v="4"/>
    <s v="Fatal"/>
    <d v="2022-06-08T00:00:00"/>
    <d v="1899-12-30T15:15:00"/>
    <n v="4"/>
    <s v="Fatal"/>
    <d v="2022-06-08T00:00:00"/>
    <d v="1899-12-30T15:15:00"/>
    <d v="2022-06-08T15:15:00"/>
    <s v="Jun,2022"/>
    <n v="2022"/>
    <s v="Wed"/>
    <n v="15"/>
    <s v="NO"/>
    <n v="5"/>
  </r>
  <r>
    <x v="3796"/>
    <s v="Pedestrian Involved"/>
    <x v="5"/>
    <s v="Fog"/>
    <s v="Dry"/>
    <s v="Morning Rush"/>
    <n v="1"/>
    <s v="Moderate"/>
    <d v="2022-06-08T00:00:00"/>
    <d v="1899-12-30T15:16:00"/>
    <n v="1"/>
    <s v="Moderate"/>
    <d v="2022-06-08T00:00:00"/>
    <d v="1899-12-30T15:16:00"/>
    <d v="2022-06-08T15:16:00"/>
    <s v="Jun,2022"/>
    <n v="2022"/>
    <s v="Wed"/>
    <n v="15"/>
    <s v="NO"/>
    <n v="2"/>
  </r>
  <r>
    <x v="3797"/>
    <s v="Rear-end Collision"/>
    <x v="4"/>
    <s v="Snow"/>
    <s v="Snow-covered"/>
    <s v="Night"/>
    <n v="5"/>
    <s v="Moderate"/>
    <d v="2022-06-08T00:00:00"/>
    <d v="1899-12-30T15:17:00"/>
    <n v="5"/>
    <s v="Moderate"/>
    <d v="2022-06-08T00:00:00"/>
    <d v="1899-12-30T15:17:00"/>
    <d v="2022-06-08T15:17:00"/>
    <s v="Jun,2022"/>
    <n v="2022"/>
    <s v="Wed"/>
    <n v="15"/>
    <s v="NO"/>
    <n v="2"/>
  </r>
  <r>
    <x v="3798"/>
    <s v="Multi-vehicle Pile-up"/>
    <x v="5"/>
    <s v="Snow"/>
    <s v="Icy"/>
    <s v="Evening Rush"/>
    <n v="2"/>
    <s v="Fatal"/>
    <d v="2022-06-08T00:00:00"/>
    <d v="1899-12-30T15:18:00"/>
    <n v="2"/>
    <s v="Fatal"/>
    <d v="2022-06-08T00:00:00"/>
    <d v="1899-12-30T15:18:00"/>
    <d v="2022-06-08T15:18:00"/>
    <s v="Jun,2022"/>
    <n v="2022"/>
    <s v="Wed"/>
    <n v="15"/>
    <s v="NO"/>
    <n v="5"/>
  </r>
  <r>
    <x v="3799"/>
    <s v="Rear-end Collision"/>
    <x v="1"/>
    <s v="Rain"/>
    <s v="Dry"/>
    <s v="Morning Rush"/>
    <n v="4"/>
    <s v="Moderate"/>
    <d v="2022-06-08T00:00:00"/>
    <d v="1899-12-30T15:19:00"/>
    <n v="4"/>
    <s v="Moderate"/>
    <d v="2022-06-08T00:00:00"/>
    <d v="1899-12-30T15:19:00"/>
    <d v="2022-06-08T15:19:00"/>
    <s v="Jun,2022"/>
    <n v="2022"/>
    <s v="Wed"/>
    <n v="15"/>
    <s v="NO"/>
    <n v="2"/>
  </r>
  <r>
    <x v="3800"/>
    <s v="Multi-vehicle Pile-up"/>
    <x v="4"/>
    <s v="Rain"/>
    <s v="Wet"/>
    <s v="Night"/>
    <n v="4"/>
    <s v="Moderate"/>
    <d v="2022-06-08T00:00:00"/>
    <d v="1899-12-30T15:20:00"/>
    <n v="4"/>
    <s v="Moderate"/>
    <d v="2022-06-08T00:00:00"/>
    <d v="1899-12-30T15:20:00"/>
    <d v="2022-06-08T15:20:00"/>
    <s v="Jun,2022"/>
    <n v="2022"/>
    <s v="Wed"/>
    <n v="15"/>
    <s v="NO"/>
    <n v="2"/>
  </r>
  <r>
    <x v="3801"/>
    <s v="Single Vehicle Accident"/>
    <x v="4"/>
    <s v="Fog"/>
    <s v="Wet"/>
    <s v="Night"/>
    <n v="4"/>
    <s v="Fatal"/>
    <d v="2022-06-08T00:00:00"/>
    <d v="1899-12-30T15:21:00"/>
    <n v="4"/>
    <s v="Fatal"/>
    <d v="2022-06-08T00:00:00"/>
    <d v="1899-12-30T15:21:00"/>
    <d v="2022-06-08T15:21:00"/>
    <s v="Jun,2022"/>
    <n v="2022"/>
    <s v="Wed"/>
    <n v="15"/>
    <s v="NO"/>
    <n v="5"/>
  </r>
  <r>
    <x v="3802"/>
    <s v="Multi-vehicle Pile-up"/>
    <x v="2"/>
    <s v="Fog"/>
    <s v="Wet"/>
    <s v="Evening Rush"/>
    <n v="1"/>
    <s v="Fatal"/>
    <d v="2022-06-08T00:00:00"/>
    <d v="1899-12-30T15:22:00"/>
    <n v="1"/>
    <s v="Fatal"/>
    <d v="2022-06-08T00:00:00"/>
    <d v="1899-12-30T15:22:00"/>
    <d v="2022-06-08T15:22:00"/>
    <s v="Jun,2022"/>
    <n v="2022"/>
    <s v="Wed"/>
    <n v="15"/>
    <s v="NO"/>
    <n v="5"/>
  </r>
  <r>
    <x v="3803"/>
    <s v="Multi-vehicle Pile-up"/>
    <x v="5"/>
    <s v="Windy"/>
    <s v="Snow-covered"/>
    <s v="Night"/>
    <n v="2"/>
    <s v="Severe"/>
    <d v="2022-06-08T00:00:00"/>
    <d v="1899-12-30T15:23:00"/>
    <n v="2"/>
    <s v="Severe"/>
    <d v="2022-06-08T00:00:00"/>
    <d v="1899-12-30T15:23:00"/>
    <d v="2022-06-08T15:23:00"/>
    <s v="Jun,2022"/>
    <n v="2022"/>
    <s v="Wed"/>
    <n v="15"/>
    <s v="NO"/>
    <n v="3"/>
  </r>
  <r>
    <x v="3804"/>
    <s v="Multi-vehicle Pile-up"/>
    <x v="1"/>
    <s v="Clear"/>
    <s v="Wet"/>
    <s v="Morning Rush"/>
    <n v="4"/>
    <s v="Moderate"/>
    <d v="2022-06-08T00:00:00"/>
    <d v="1899-12-30T15:24:00"/>
    <n v="4"/>
    <s v="Moderate"/>
    <d v="2022-06-08T00:00:00"/>
    <d v="1899-12-30T15:24:00"/>
    <d v="2022-06-08T15:24:00"/>
    <s v="Jun,2022"/>
    <n v="2022"/>
    <s v="Wed"/>
    <n v="15"/>
    <s v="NO"/>
    <n v="2"/>
  </r>
  <r>
    <x v="3805"/>
    <s v="Head-on Collision"/>
    <x v="9"/>
    <s v="Rain"/>
    <s v="Dry"/>
    <s v="Midday"/>
    <n v="4"/>
    <s v="Minor"/>
    <d v="2022-06-08T00:00:00"/>
    <d v="1899-12-30T15:25:00"/>
    <n v="4"/>
    <s v="Minor"/>
    <d v="2022-06-08T00:00:00"/>
    <d v="1899-12-30T15:25:00"/>
    <d v="2022-06-08T15:25:00"/>
    <s v="Jun,2022"/>
    <n v="2022"/>
    <s v="Wed"/>
    <n v="15"/>
    <s v="NO"/>
    <n v="1"/>
  </r>
  <r>
    <x v="3806"/>
    <s v="Rear-end Collision"/>
    <x v="1"/>
    <s v="Fog"/>
    <s v="Wet"/>
    <s v="Morning Rush"/>
    <n v="1"/>
    <s v="Fatal"/>
    <d v="2022-06-08T00:00:00"/>
    <d v="1899-12-30T15:26:00"/>
    <n v="1"/>
    <s v="Fatal"/>
    <d v="2022-06-08T00:00:00"/>
    <d v="1899-12-30T15:26:00"/>
    <d v="2022-06-08T15:26:00"/>
    <s v="Jun,2022"/>
    <n v="2022"/>
    <s v="Wed"/>
    <n v="15"/>
    <s v="NO"/>
    <n v="5"/>
  </r>
  <r>
    <x v="3807"/>
    <s v="Pedestrian Involved"/>
    <x v="1"/>
    <s v="Rain"/>
    <s v="Icy"/>
    <s v="Morning Rush"/>
    <n v="5"/>
    <s v="Moderate"/>
    <d v="2022-06-08T00:00:00"/>
    <d v="1899-12-30T15:27:00"/>
    <n v="5"/>
    <s v="Moderate"/>
    <d v="2022-06-08T00:00:00"/>
    <d v="1899-12-30T15:27:00"/>
    <d v="2022-06-08T15:27:00"/>
    <s v="Jun,2022"/>
    <n v="2022"/>
    <s v="Wed"/>
    <n v="15"/>
    <s v="NO"/>
    <n v="2"/>
  </r>
  <r>
    <x v="3808"/>
    <s v="Single Vehicle Accident"/>
    <x v="6"/>
    <s v="Clear"/>
    <s v="Icy"/>
    <s v="Morning Rush"/>
    <n v="5"/>
    <s v="Fatal"/>
    <d v="2022-06-08T00:00:00"/>
    <d v="1899-12-30T15:28:00"/>
    <n v="5"/>
    <s v="Fatal"/>
    <d v="2022-06-08T00:00:00"/>
    <d v="1899-12-30T15:28:00"/>
    <d v="2022-06-08T15:28:00"/>
    <s v="Jun,2022"/>
    <n v="2022"/>
    <s v="Wed"/>
    <n v="15"/>
    <s v="NO"/>
    <n v="5"/>
  </r>
  <r>
    <x v="3809"/>
    <s v="Side-impact Collision"/>
    <x v="0"/>
    <s v="Rain"/>
    <s v="Wet"/>
    <s v="Midday"/>
    <n v="4"/>
    <s v="Moderate"/>
    <d v="2022-06-08T00:00:00"/>
    <d v="1899-12-30T15:29:00"/>
    <n v="4"/>
    <s v="Moderate"/>
    <d v="2022-06-08T00:00:00"/>
    <d v="1899-12-30T15:29:00"/>
    <d v="2022-06-08T15:29:00"/>
    <s v="Jun,2022"/>
    <n v="2022"/>
    <s v="Wed"/>
    <n v="15"/>
    <s v="NO"/>
    <n v="2"/>
  </r>
  <r>
    <x v="3810"/>
    <s v="Single Vehicle Accident"/>
    <x v="8"/>
    <s v="Windy"/>
    <s v="Wet"/>
    <s v="Morning Rush"/>
    <n v="2"/>
    <s v="Severe"/>
    <d v="2022-06-08T00:00:00"/>
    <d v="1899-12-30T15:30:00"/>
    <n v="2"/>
    <s v="Severe"/>
    <d v="2022-06-08T00:00:00"/>
    <d v="1899-12-30T15:30:00"/>
    <d v="2022-06-08T15:30:00"/>
    <s v="Jun,2022"/>
    <n v="2022"/>
    <s v="Wed"/>
    <n v="15"/>
    <s v="NO"/>
    <n v="3"/>
  </r>
  <r>
    <x v="3811"/>
    <s v="Side-impact Collision"/>
    <x v="4"/>
    <s v="Windy"/>
    <s v="Icy"/>
    <s v="Midday"/>
    <n v="4"/>
    <s v="Minor"/>
    <d v="2022-06-08T00:00:00"/>
    <d v="1899-12-30T15:31:00"/>
    <n v="4"/>
    <s v="Minor"/>
    <d v="2022-06-08T00:00:00"/>
    <d v="1899-12-30T15:31:00"/>
    <d v="2022-06-08T15:31:00"/>
    <s v="Jun,2022"/>
    <n v="2022"/>
    <s v="Wed"/>
    <n v="15"/>
    <s v="NO"/>
    <n v="1"/>
  </r>
  <r>
    <x v="3812"/>
    <s v="Single Vehicle Accident"/>
    <x v="6"/>
    <s v="Rain"/>
    <s v="Snow-covered"/>
    <s v="Midday"/>
    <n v="2"/>
    <s v="Severe"/>
    <d v="2022-06-08T00:00:00"/>
    <d v="1899-12-30T15:32:00"/>
    <n v="2"/>
    <s v="Severe"/>
    <d v="2022-06-08T00:00:00"/>
    <d v="1899-12-30T15:32:00"/>
    <d v="2022-06-08T15:32:00"/>
    <s v="Jun,2022"/>
    <n v="2022"/>
    <s v="Wed"/>
    <n v="15"/>
    <s v="NO"/>
    <n v="3"/>
  </r>
  <r>
    <x v="3813"/>
    <s v="Head-on Collision"/>
    <x v="7"/>
    <s v="Clear"/>
    <s v="Dry"/>
    <s v="Morning Rush"/>
    <n v="5"/>
    <s v="Fatal"/>
    <d v="2022-06-08T00:00:00"/>
    <d v="1899-12-30T15:33:00"/>
    <n v="5"/>
    <s v="Fatal"/>
    <d v="2022-06-08T00:00:00"/>
    <d v="1899-12-30T15:33:00"/>
    <d v="2022-06-08T15:33:00"/>
    <s v="Jun,2022"/>
    <n v="2022"/>
    <s v="Wed"/>
    <n v="15"/>
    <s v="NO"/>
    <n v="5"/>
  </r>
  <r>
    <x v="3814"/>
    <s v="Head-on Collision"/>
    <x v="0"/>
    <s v="Windy"/>
    <s v="Snow-covered"/>
    <s v="Evening Rush"/>
    <n v="3"/>
    <s v="Minor"/>
    <d v="2022-06-08T00:00:00"/>
    <d v="1899-12-30T15:34:00"/>
    <n v="3"/>
    <s v="Minor"/>
    <d v="2022-06-08T00:00:00"/>
    <d v="1899-12-30T15:34:00"/>
    <d v="2022-06-08T15:34:00"/>
    <s v="Jun,2022"/>
    <n v="2022"/>
    <s v="Wed"/>
    <n v="15"/>
    <s v="NO"/>
    <n v="1"/>
  </r>
  <r>
    <x v="3815"/>
    <s v="Head-on Collision"/>
    <x v="6"/>
    <s v="Clear"/>
    <s v="Dry"/>
    <s v="Evening Rush"/>
    <n v="4"/>
    <s v="Moderate"/>
    <d v="2022-06-08T00:00:00"/>
    <d v="1899-12-30T15:35:00"/>
    <n v="4"/>
    <s v="Moderate"/>
    <d v="2022-06-08T00:00:00"/>
    <d v="1899-12-30T15:35:00"/>
    <d v="2022-06-08T15:35:00"/>
    <s v="Jun,2022"/>
    <n v="2022"/>
    <s v="Wed"/>
    <n v="15"/>
    <s v="NO"/>
    <n v="2"/>
  </r>
  <r>
    <x v="3816"/>
    <s v="Head-on Collision"/>
    <x v="7"/>
    <s v="Windy"/>
    <s v="Snow-covered"/>
    <s v="Midday"/>
    <n v="1"/>
    <s v="Severe"/>
    <d v="2022-06-09T00:00:00"/>
    <d v="1899-12-30T15:36:00"/>
    <n v="1"/>
    <s v="Severe"/>
    <d v="2022-06-09T00:00:00"/>
    <d v="1899-12-30T15:36:00"/>
    <d v="2022-06-09T15:36:00"/>
    <s v="Jun,2022"/>
    <n v="2022"/>
    <s v="Thu"/>
    <n v="15"/>
    <s v="NO"/>
    <n v="3"/>
  </r>
  <r>
    <x v="3817"/>
    <s v="Pedestrian Involved"/>
    <x v="5"/>
    <s v="Windy"/>
    <s v="Dry"/>
    <s v="Morning Rush"/>
    <n v="2"/>
    <s v="Minor"/>
    <d v="2022-06-09T00:00:00"/>
    <d v="1899-12-30T15:37:00"/>
    <n v="2"/>
    <s v="Minor"/>
    <d v="2022-06-09T00:00:00"/>
    <d v="1899-12-30T15:37:00"/>
    <d v="2022-06-09T15:37:00"/>
    <s v="Jun,2022"/>
    <n v="2022"/>
    <s v="Thu"/>
    <n v="15"/>
    <s v="NO"/>
    <n v="1"/>
  </r>
  <r>
    <x v="3818"/>
    <s v="Pedestrian Involved"/>
    <x v="3"/>
    <s v="Rain"/>
    <s v="Wet"/>
    <s v="Evening Rush"/>
    <n v="4"/>
    <s v="Minor"/>
    <d v="2022-06-09T00:00:00"/>
    <d v="1899-12-30T15:38:00"/>
    <n v="4"/>
    <s v="Minor"/>
    <d v="2022-06-09T00:00:00"/>
    <d v="1899-12-30T15:38:00"/>
    <d v="2022-06-09T15:38:00"/>
    <s v="Jun,2022"/>
    <n v="2022"/>
    <s v="Thu"/>
    <n v="15"/>
    <s v="NO"/>
    <n v="1"/>
  </r>
  <r>
    <x v="3819"/>
    <s v="Side-impact Collision"/>
    <x v="6"/>
    <s v="Clear"/>
    <s v="Wet"/>
    <s v="Evening Rush"/>
    <n v="4"/>
    <s v="Fatal"/>
    <d v="2022-06-09T00:00:00"/>
    <d v="1899-12-30T15:39:00"/>
    <n v="4"/>
    <s v="Fatal"/>
    <d v="2022-06-09T00:00:00"/>
    <d v="1899-12-30T15:39:00"/>
    <d v="2022-06-09T15:39:00"/>
    <s v="Jun,2022"/>
    <n v="2022"/>
    <s v="Thu"/>
    <n v="15"/>
    <s v="NO"/>
    <n v="5"/>
  </r>
  <r>
    <x v="3820"/>
    <s v="Pedestrian Involved"/>
    <x v="8"/>
    <s v="Snow"/>
    <s v="Dry"/>
    <s v="Morning Rush"/>
    <n v="4"/>
    <s v="Severe"/>
    <d v="2022-06-09T00:00:00"/>
    <d v="1899-12-30T15:40:00"/>
    <n v="4"/>
    <s v="Severe"/>
    <d v="2022-06-09T00:00:00"/>
    <d v="1899-12-30T15:40:00"/>
    <d v="2022-06-09T15:40:00"/>
    <s v="Jun,2022"/>
    <n v="2022"/>
    <s v="Thu"/>
    <n v="15"/>
    <s v="NO"/>
    <n v="3"/>
  </r>
  <r>
    <x v="3821"/>
    <s v="Single Vehicle Accident"/>
    <x v="2"/>
    <s v="Clear"/>
    <s v="Dry"/>
    <s v="Midday"/>
    <n v="5"/>
    <s v="Minor"/>
    <d v="2022-06-09T00:00:00"/>
    <d v="1899-12-30T15:41:00"/>
    <n v="5"/>
    <s v="Minor"/>
    <d v="2022-06-09T00:00:00"/>
    <d v="1899-12-30T15:41:00"/>
    <d v="2022-06-09T15:41:00"/>
    <s v="Jun,2022"/>
    <n v="2022"/>
    <s v="Thu"/>
    <n v="15"/>
    <s v="NO"/>
    <n v="1"/>
  </r>
  <r>
    <x v="3822"/>
    <s v="Head-on Collision"/>
    <x v="6"/>
    <s v="Fog"/>
    <s v="Wet"/>
    <s v="Midday"/>
    <n v="2"/>
    <s v="Minor"/>
    <d v="2022-06-09T00:00:00"/>
    <d v="1899-12-30T15:42:00"/>
    <n v="2"/>
    <s v="Minor"/>
    <d v="2022-06-09T00:00:00"/>
    <d v="1899-12-30T15:42:00"/>
    <d v="2022-06-09T15:42:00"/>
    <s v="Jun,2022"/>
    <n v="2022"/>
    <s v="Thu"/>
    <n v="15"/>
    <s v="NO"/>
    <n v="1"/>
  </r>
  <r>
    <x v="3823"/>
    <s v="Multi-vehicle Pile-up"/>
    <x v="2"/>
    <s v="Rain"/>
    <s v="Dry"/>
    <s v="Midday"/>
    <n v="1"/>
    <s v="Minor"/>
    <d v="2022-06-09T00:00:00"/>
    <d v="1899-12-30T15:43:00"/>
    <n v="1"/>
    <s v="Minor"/>
    <d v="2022-06-09T00:00:00"/>
    <d v="1899-12-30T15:43:00"/>
    <d v="2022-06-09T15:43:00"/>
    <s v="Jun,2022"/>
    <n v="2022"/>
    <s v="Thu"/>
    <n v="15"/>
    <s v="NO"/>
    <n v="1"/>
  </r>
  <r>
    <x v="3824"/>
    <s v="Rear-end Collision"/>
    <x v="8"/>
    <s v="Fog"/>
    <s v="Snow-covered"/>
    <s v="Evening Rush"/>
    <n v="3"/>
    <s v="Moderate"/>
    <d v="2022-06-09T00:00:00"/>
    <d v="1899-12-30T15:44:00"/>
    <n v="3"/>
    <s v="Moderate"/>
    <d v="2022-06-09T00:00:00"/>
    <d v="1899-12-30T15:44:00"/>
    <d v="2022-06-09T15:44:00"/>
    <s v="Jun,2022"/>
    <n v="2022"/>
    <s v="Thu"/>
    <n v="15"/>
    <s v="NO"/>
    <n v="2"/>
  </r>
  <r>
    <x v="3825"/>
    <s v="Rear-end Collision"/>
    <x v="2"/>
    <s v="Windy"/>
    <s v="Dry"/>
    <s v="Midday"/>
    <n v="3"/>
    <s v="Fatal"/>
    <d v="2022-06-09T00:00:00"/>
    <d v="1899-12-30T15:45:00"/>
    <n v="3"/>
    <s v="Fatal"/>
    <d v="2022-06-09T00:00:00"/>
    <d v="1899-12-30T15:45:00"/>
    <d v="2022-06-09T15:45:00"/>
    <s v="Jun,2022"/>
    <n v="2022"/>
    <s v="Thu"/>
    <n v="15"/>
    <s v="NO"/>
    <n v="5"/>
  </r>
  <r>
    <x v="3826"/>
    <s v="Rear-end Collision"/>
    <x v="4"/>
    <s v="Snow"/>
    <s v="Wet"/>
    <s v="Midday"/>
    <n v="4"/>
    <s v="Severe"/>
    <d v="2022-06-09T00:00:00"/>
    <d v="1899-12-30T15:46:00"/>
    <n v="4"/>
    <s v="Severe"/>
    <d v="2022-06-09T00:00:00"/>
    <d v="1899-12-30T15:46:00"/>
    <d v="2022-06-09T15:46:00"/>
    <s v="Jun,2022"/>
    <n v="2022"/>
    <s v="Thu"/>
    <n v="15"/>
    <s v="NO"/>
    <n v="3"/>
  </r>
  <r>
    <x v="3827"/>
    <s v="Multi-vehicle Pile-up"/>
    <x v="9"/>
    <s v="Snow"/>
    <s v="Snow-covered"/>
    <s v="Midday"/>
    <n v="2"/>
    <s v="Minor"/>
    <d v="2022-06-09T00:00:00"/>
    <d v="1899-12-30T15:47:00"/>
    <n v="2"/>
    <s v="Minor"/>
    <d v="2022-06-09T00:00:00"/>
    <d v="1899-12-30T15:47:00"/>
    <d v="2022-06-09T15:47:00"/>
    <s v="Jun,2022"/>
    <n v="2022"/>
    <s v="Thu"/>
    <n v="15"/>
    <s v="NO"/>
    <n v="1"/>
  </r>
  <r>
    <x v="3828"/>
    <s v="Single Vehicle Accident"/>
    <x v="6"/>
    <s v="Windy"/>
    <s v="Wet"/>
    <s v="Midday"/>
    <n v="4"/>
    <s v="Moderate"/>
    <d v="2022-06-09T00:00:00"/>
    <d v="1899-12-30T15:48:00"/>
    <n v="4"/>
    <s v="Moderate"/>
    <d v="2022-06-09T00:00:00"/>
    <d v="1899-12-30T15:48:00"/>
    <d v="2022-06-09T15:48:00"/>
    <s v="Jun,2022"/>
    <n v="2022"/>
    <s v="Thu"/>
    <n v="15"/>
    <s v="NO"/>
    <n v="2"/>
  </r>
  <r>
    <x v="3829"/>
    <s v="Rear-end Collision"/>
    <x v="3"/>
    <s v="Rain"/>
    <s v="Icy"/>
    <s v="Morning Rush"/>
    <n v="1"/>
    <s v="Severe"/>
    <d v="2022-06-09T00:00:00"/>
    <d v="1899-12-30T15:49:00"/>
    <n v="1"/>
    <s v="Severe"/>
    <d v="2022-06-09T00:00:00"/>
    <d v="1899-12-30T15:49:00"/>
    <d v="2022-06-09T15:49:00"/>
    <s v="Jun,2022"/>
    <n v="2022"/>
    <s v="Thu"/>
    <n v="15"/>
    <s v="NO"/>
    <n v="3"/>
  </r>
  <r>
    <x v="3830"/>
    <s v="Rear-end Collision"/>
    <x v="8"/>
    <s v="Snow"/>
    <s v="Wet"/>
    <s v="Midday"/>
    <n v="2"/>
    <s v="Severe"/>
    <d v="2022-06-09T00:00:00"/>
    <d v="1899-12-30T15:50:00"/>
    <n v="2"/>
    <s v="Severe"/>
    <d v="2022-06-09T00:00:00"/>
    <d v="1899-12-30T15:50:00"/>
    <d v="2022-06-09T15:50:00"/>
    <s v="Jun,2022"/>
    <n v="2022"/>
    <s v="Thu"/>
    <n v="15"/>
    <s v="NO"/>
    <n v="3"/>
  </r>
  <r>
    <x v="3831"/>
    <s v="Side-impact Collision"/>
    <x v="6"/>
    <s v="Fog"/>
    <s v="Snow-covered"/>
    <s v="Midday"/>
    <n v="5"/>
    <s v="Severe"/>
    <d v="2022-06-09T00:00:00"/>
    <d v="1899-12-30T15:51:00"/>
    <n v="5"/>
    <s v="Severe"/>
    <d v="2022-06-09T00:00:00"/>
    <d v="1899-12-30T15:51:00"/>
    <d v="2022-06-09T15:51:00"/>
    <s v="Jun,2022"/>
    <n v="2022"/>
    <s v="Thu"/>
    <n v="15"/>
    <s v="NO"/>
    <n v="3"/>
  </r>
  <r>
    <x v="3832"/>
    <s v="Single Vehicle Accident"/>
    <x v="0"/>
    <s v="Clear"/>
    <s v="Snow-covered"/>
    <s v="Evening Rush"/>
    <n v="5"/>
    <s v="Moderate"/>
    <d v="2022-06-09T00:00:00"/>
    <d v="1899-12-30T15:52:00"/>
    <n v="5"/>
    <s v="Moderate"/>
    <d v="2022-06-09T00:00:00"/>
    <d v="1899-12-30T15:52:00"/>
    <d v="2022-06-09T15:52:00"/>
    <s v="Jun,2022"/>
    <n v="2022"/>
    <s v="Thu"/>
    <n v="15"/>
    <s v="NO"/>
    <n v="2"/>
  </r>
  <r>
    <x v="3833"/>
    <s v="Single Vehicle Accident"/>
    <x v="0"/>
    <s v="Clear"/>
    <s v="Icy"/>
    <s v="Morning Rush"/>
    <n v="4"/>
    <s v="Fatal"/>
    <d v="2022-06-09T00:00:00"/>
    <d v="1899-12-30T15:53:00"/>
    <n v="4"/>
    <s v="Fatal"/>
    <d v="2022-06-09T00:00:00"/>
    <d v="1899-12-30T15:53:00"/>
    <d v="2022-06-09T15:53:00"/>
    <s v="Jun,2022"/>
    <n v="2022"/>
    <s v="Thu"/>
    <n v="15"/>
    <s v="NO"/>
    <n v="5"/>
  </r>
  <r>
    <x v="3834"/>
    <s v="Rear-end Collision"/>
    <x v="8"/>
    <s v="Snow"/>
    <s v="Snow-covered"/>
    <s v="Morning Rush"/>
    <n v="3"/>
    <s v="Fatal"/>
    <d v="2022-06-09T00:00:00"/>
    <d v="1899-12-30T15:54:00"/>
    <n v="3"/>
    <s v="Fatal"/>
    <d v="2022-06-09T00:00:00"/>
    <d v="1899-12-30T15:54:00"/>
    <d v="2022-06-09T15:54:00"/>
    <s v="Jun,2022"/>
    <n v="2022"/>
    <s v="Thu"/>
    <n v="15"/>
    <s v="NO"/>
    <n v="5"/>
  </r>
  <r>
    <x v="3835"/>
    <s v="Single Vehicle Accident"/>
    <x v="7"/>
    <s v="Snow"/>
    <s v="Dry"/>
    <s v="Midday"/>
    <n v="1"/>
    <s v="Minor"/>
    <d v="2022-06-09T00:00:00"/>
    <d v="1899-12-30T15:55:00"/>
    <n v="1"/>
    <s v="Minor"/>
    <d v="2022-06-09T00:00:00"/>
    <d v="1899-12-30T15:55:00"/>
    <d v="2022-06-09T15:55:00"/>
    <s v="Jun,2022"/>
    <n v="2022"/>
    <s v="Thu"/>
    <n v="15"/>
    <s v="NO"/>
    <n v="1"/>
  </r>
  <r>
    <x v="3836"/>
    <s v="Side-impact Collision"/>
    <x v="3"/>
    <s v="Snow"/>
    <s v="Wet"/>
    <s v="Evening Rush"/>
    <n v="2"/>
    <s v="Minor"/>
    <d v="2022-06-09T00:00:00"/>
    <d v="1899-12-30T15:56:00"/>
    <n v="2"/>
    <s v="Minor"/>
    <d v="2022-06-09T00:00:00"/>
    <d v="1899-12-30T15:56:00"/>
    <d v="2022-06-09T15:56:00"/>
    <s v="Jun,2022"/>
    <n v="2022"/>
    <s v="Thu"/>
    <n v="15"/>
    <s v="NO"/>
    <n v="1"/>
  </r>
  <r>
    <x v="3837"/>
    <s v="Multi-vehicle Pile-up"/>
    <x v="7"/>
    <s v="Fog"/>
    <s v="Wet"/>
    <s v="Evening Rush"/>
    <n v="2"/>
    <s v="Fatal"/>
    <d v="2022-06-09T00:00:00"/>
    <d v="1899-12-30T15:57:00"/>
    <n v="2"/>
    <s v="Fatal"/>
    <d v="2022-06-09T00:00:00"/>
    <d v="1899-12-30T15:57:00"/>
    <d v="2022-06-09T15:57:00"/>
    <s v="Jun,2022"/>
    <n v="2022"/>
    <s v="Thu"/>
    <n v="15"/>
    <s v="NO"/>
    <n v="5"/>
  </r>
  <r>
    <x v="3838"/>
    <s v="Side-impact Collision"/>
    <x v="3"/>
    <s v="Clear"/>
    <s v="Snow-covered"/>
    <s v="Evening Rush"/>
    <n v="2"/>
    <s v="Moderate"/>
    <d v="2022-06-09T00:00:00"/>
    <d v="1899-12-30T15:58:00"/>
    <n v="2"/>
    <s v="Moderate"/>
    <d v="2022-06-09T00:00:00"/>
    <d v="1899-12-30T15:58:00"/>
    <d v="2022-06-09T15:58:00"/>
    <s v="Jun,2022"/>
    <n v="2022"/>
    <s v="Thu"/>
    <n v="15"/>
    <s v="NO"/>
    <n v="2"/>
  </r>
  <r>
    <x v="3839"/>
    <s v="Multi-vehicle Pile-up"/>
    <x v="5"/>
    <s v="Rain"/>
    <s v="Dry"/>
    <s v="Morning Rush"/>
    <n v="3"/>
    <s v="Fatal"/>
    <d v="2022-06-09T00:00:00"/>
    <d v="1899-12-30T15:59:00"/>
    <n v="3"/>
    <s v="Fatal"/>
    <d v="2022-06-09T00:00:00"/>
    <d v="1899-12-30T15:59:00"/>
    <d v="2022-06-09T15:59:00"/>
    <s v="Jun,2022"/>
    <n v="2022"/>
    <s v="Thu"/>
    <n v="15"/>
    <s v="NO"/>
    <n v="5"/>
  </r>
  <r>
    <x v="3840"/>
    <s v="Head-on Collision"/>
    <x v="6"/>
    <s v="Fog"/>
    <s v="Icy"/>
    <s v="Morning Rush"/>
    <n v="4"/>
    <s v="Severe"/>
    <d v="2022-06-10T00:00:00"/>
    <d v="1899-12-30T16:00:00"/>
    <n v="4"/>
    <s v="Severe"/>
    <d v="2022-06-10T00:00:00"/>
    <d v="1899-12-30T16:00:00"/>
    <d v="2022-06-10T16:00:00"/>
    <s v="Jun,2022"/>
    <n v="2022"/>
    <s v="Fri"/>
    <n v="16"/>
    <s v="NO"/>
    <n v="3"/>
  </r>
  <r>
    <x v="3841"/>
    <s v="Side-impact Collision"/>
    <x v="5"/>
    <s v="Clear"/>
    <s v="Icy"/>
    <s v="Midday"/>
    <n v="1"/>
    <s v="Severe"/>
    <d v="2022-06-10T00:00:00"/>
    <d v="1899-12-30T16:01:00"/>
    <n v="1"/>
    <s v="Severe"/>
    <d v="2022-06-10T00:00:00"/>
    <d v="1899-12-30T16:01:00"/>
    <d v="2022-06-10T16:01:00"/>
    <s v="Jun,2022"/>
    <n v="2022"/>
    <s v="Fri"/>
    <n v="16"/>
    <s v="NO"/>
    <n v="3"/>
  </r>
  <r>
    <x v="3842"/>
    <s v="Head-on Collision"/>
    <x v="3"/>
    <s v="Fog"/>
    <s v="Icy"/>
    <s v="Evening Rush"/>
    <n v="3"/>
    <s v="Minor"/>
    <d v="2022-06-10T00:00:00"/>
    <d v="1899-12-30T16:02:00"/>
    <n v="3"/>
    <s v="Minor"/>
    <d v="2022-06-10T00:00:00"/>
    <d v="1899-12-30T16:02:00"/>
    <d v="2022-06-10T16:02:00"/>
    <s v="Jun,2022"/>
    <n v="2022"/>
    <s v="Fri"/>
    <n v="16"/>
    <s v="NO"/>
    <n v="1"/>
  </r>
  <r>
    <x v="3843"/>
    <s v="Rear-end Collision"/>
    <x v="4"/>
    <s v="Clear"/>
    <s v="Dry"/>
    <s v="Evening Rush"/>
    <n v="3"/>
    <s v="Severe"/>
    <d v="2022-06-10T00:00:00"/>
    <d v="1899-12-30T16:03:00"/>
    <n v="3"/>
    <s v="Severe"/>
    <d v="2022-06-10T00:00:00"/>
    <d v="1899-12-30T16:03:00"/>
    <d v="2022-06-10T16:03:00"/>
    <s v="Jun,2022"/>
    <n v="2022"/>
    <s v="Fri"/>
    <n v="16"/>
    <s v="NO"/>
    <n v="3"/>
  </r>
  <r>
    <x v="3844"/>
    <s v="Multi-vehicle Pile-up"/>
    <x v="9"/>
    <s v="Rain"/>
    <s v="Wet"/>
    <s v="Evening Rush"/>
    <n v="4"/>
    <s v="Moderate"/>
    <d v="2022-06-10T00:00:00"/>
    <d v="1899-12-30T16:04:00"/>
    <n v="4"/>
    <s v="Moderate"/>
    <d v="2022-06-10T00:00:00"/>
    <d v="1899-12-30T16:04:00"/>
    <d v="2022-06-10T16:04:00"/>
    <s v="Jun,2022"/>
    <n v="2022"/>
    <s v="Fri"/>
    <n v="16"/>
    <s v="NO"/>
    <n v="2"/>
  </r>
  <r>
    <x v="3845"/>
    <s v="Head-on Collision"/>
    <x v="7"/>
    <s v="Clear"/>
    <s v="Icy"/>
    <s v="Morning Rush"/>
    <n v="4"/>
    <s v="Severe"/>
    <d v="2022-06-10T00:00:00"/>
    <d v="1899-12-30T16:05:00"/>
    <n v="4"/>
    <s v="Severe"/>
    <d v="2022-06-10T00:00:00"/>
    <d v="1899-12-30T16:05:00"/>
    <d v="2022-06-10T16:05:00"/>
    <s v="Jun,2022"/>
    <n v="2022"/>
    <s v="Fri"/>
    <n v="16"/>
    <s v="NO"/>
    <n v="3"/>
  </r>
  <r>
    <x v="3846"/>
    <s v="Head-on Collision"/>
    <x v="4"/>
    <s v="Fog"/>
    <s v="Dry"/>
    <s v="Midday"/>
    <n v="2"/>
    <s v="Severe"/>
    <d v="2022-06-10T00:00:00"/>
    <d v="1899-12-30T16:06:00"/>
    <n v="2"/>
    <s v="Severe"/>
    <d v="2022-06-10T00:00:00"/>
    <d v="1899-12-30T16:06:00"/>
    <d v="2022-06-10T16:06:00"/>
    <s v="Jun,2022"/>
    <n v="2022"/>
    <s v="Fri"/>
    <n v="16"/>
    <s v="NO"/>
    <n v="3"/>
  </r>
  <r>
    <x v="3847"/>
    <s v="Rear-end Collision"/>
    <x v="8"/>
    <s v="Rain"/>
    <s v="Wet"/>
    <s v="Night"/>
    <n v="4"/>
    <s v="Severe"/>
    <d v="2022-06-10T00:00:00"/>
    <d v="1899-12-30T16:07:00"/>
    <n v="4"/>
    <s v="Severe"/>
    <d v="2022-06-10T00:00:00"/>
    <d v="1899-12-30T16:07:00"/>
    <d v="2022-06-10T16:07:00"/>
    <s v="Jun,2022"/>
    <n v="2022"/>
    <s v="Fri"/>
    <n v="16"/>
    <s v="NO"/>
    <n v="3"/>
  </r>
  <r>
    <x v="3848"/>
    <s v="Head-on Collision"/>
    <x v="1"/>
    <s v="Windy"/>
    <s v="Snow-covered"/>
    <s v="Evening Rush"/>
    <n v="4"/>
    <s v="Fatal"/>
    <d v="2022-06-10T00:00:00"/>
    <d v="1899-12-30T16:08:00"/>
    <n v="4"/>
    <s v="Fatal"/>
    <d v="2022-06-10T00:00:00"/>
    <d v="1899-12-30T16:08:00"/>
    <d v="2022-06-10T16:08:00"/>
    <s v="Jun,2022"/>
    <n v="2022"/>
    <s v="Fri"/>
    <n v="16"/>
    <s v="NO"/>
    <n v="5"/>
  </r>
  <r>
    <x v="3849"/>
    <s v="Multi-vehicle Pile-up"/>
    <x v="9"/>
    <s v="Fog"/>
    <s v="Icy"/>
    <s v="Midday"/>
    <n v="2"/>
    <s v="Fatal"/>
    <d v="2022-06-10T00:00:00"/>
    <d v="1899-12-30T16:09:00"/>
    <n v="2"/>
    <s v="Fatal"/>
    <d v="2022-06-10T00:00:00"/>
    <d v="1899-12-30T16:09:00"/>
    <d v="2022-06-10T16:09:00"/>
    <s v="Jun,2022"/>
    <n v="2022"/>
    <s v="Fri"/>
    <n v="16"/>
    <s v="NO"/>
    <n v="5"/>
  </r>
  <r>
    <x v="3850"/>
    <s v="Multi-vehicle Pile-up"/>
    <x v="2"/>
    <s v="Fog"/>
    <s v="Dry"/>
    <s v="Midday"/>
    <n v="2"/>
    <s v="Severe"/>
    <d v="2022-06-10T00:00:00"/>
    <d v="1899-12-30T16:10:00"/>
    <n v="2"/>
    <s v="Severe"/>
    <d v="2022-06-10T00:00:00"/>
    <d v="1899-12-30T16:10:00"/>
    <d v="2022-06-10T16:10:00"/>
    <s v="Jun,2022"/>
    <n v="2022"/>
    <s v="Fri"/>
    <n v="16"/>
    <s v="NO"/>
    <n v="3"/>
  </r>
  <r>
    <x v="3851"/>
    <s v="Side-impact Collision"/>
    <x v="0"/>
    <s v="Snow"/>
    <s v="Dry"/>
    <s v="Midday"/>
    <n v="1"/>
    <s v="Severe"/>
    <d v="2022-06-10T00:00:00"/>
    <d v="1899-12-30T16:11:00"/>
    <n v="1"/>
    <s v="Severe"/>
    <d v="2022-06-10T00:00:00"/>
    <d v="1899-12-30T16:11:00"/>
    <d v="2022-06-10T16:11:00"/>
    <s v="Jun,2022"/>
    <n v="2022"/>
    <s v="Fri"/>
    <n v="16"/>
    <s v="NO"/>
    <n v="3"/>
  </r>
  <r>
    <x v="3852"/>
    <s v="Rear-end Collision"/>
    <x v="6"/>
    <s v="Windy"/>
    <s v="Snow-covered"/>
    <s v="Midday"/>
    <n v="3"/>
    <s v="Moderate"/>
    <d v="2022-06-10T00:00:00"/>
    <d v="1899-12-30T16:12:00"/>
    <n v="3"/>
    <s v="Moderate"/>
    <d v="2022-06-10T00:00:00"/>
    <d v="1899-12-30T16:12:00"/>
    <d v="2022-06-10T16:12:00"/>
    <s v="Jun,2022"/>
    <n v="2022"/>
    <s v="Fri"/>
    <n v="16"/>
    <s v="NO"/>
    <n v="2"/>
  </r>
  <r>
    <x v="3853"/>
    <s v="Single Vehicle Accident"/>
    <x v="0"/>
    <s v="Clear"/>
    <s v="Icy"/>
    <s v="Midday"/>
    <n v="1"/>
    <s v="Minor"/>
    <d v="2022-06-10T00:00:00"/>
    <d v="1899-12-30T16:13:00"/>
    <n v="1"/>
    <s v="Minor"/>
    <d v="2022-06-10T00:00:00"/>
    <d v="1899-12-30T16:13:00"/>
    <d v="2022-06-10T16:13:00"/>
    <s v="Jun,2022"/>
    <n v="2022"/>
    <s v="Fri"/>
    <n v="16"/>
    <s v="NO"/>
    <n v="1"/>
  </r>
  <r>
    <x v="3854"/>
    <s v="Multi-vehicle Pile-up"/>
    <x v="2"/>
    <s v="Fog"/>
    <s v="Icy"/>
    <s v="Evening Rush"/>
    <n v="1"/>
    <s v="Fatal"/>
    <d v="2022-06-10T00:00:00"/>
    <d v="1899-12-30T16:14:00"/>
    <n v="1"/>
    <s v="Fatal"/>
    <d v="2022-06-10T00:00:00"/>
    <d v="1899-12-30T16:14:00"/>
    <d v="2022-06-10T16:14:00"/>
    <s v="Jun,2022"/>
    <n v="2022"/>
    <s v="Fri"/>
    <n v="16"/>
    <s v="NO"/>
    <n v="5"/>
  </r>
  <r>
    <x v="3855"/>
    <s v="Head-on Collision"/>
    <x v="7"/>
    <s v="Clear"/>
    <s v="Dry"/>
    <s v="Midday"/>
    <n v="4"/>
    <s v="Severe"/>
    <d v="2022-06-10T00:00:00"/>
    <d v="1899-12-30T16:15:00"/>
    <n v="4"/>
    <s v="Severe"/>
    <d v="2022-06-10T00:00:00"/>
    <d v="1899-12-30T16:15:00"/>
    <d v="2022-06-10T16:15:00"/>
    <s v="Jun,2022"/>
    <n v="2022"/>
    <s v="Fri"/>
    <n v="16"/>
    <s v="NO"/>
    <n v="3"/>
  </r>
  <r>
    <x v="3856"/>
    <s v="Multi-vehicle Pile-up"/>
    <x v="9"/>
    <s v="Snow"/>
    <s v="Wet"/>
    <s v="Night"/>
    <n v="4"/>
    <s v="Fatal"/>
    <d v="2022-06-10T00:00:00"/>
    <d v="1899-12-30T16:16:00"/>
    <n v="4"/>
    <s v="Fatal"/>
    <d v="2022-06-10T00:00:00"/>
    <d v="1899-12-30T16:16:00"/>
    <d v="2022-06-10T16:16:00"/>
    <s v="Jun,2022"/>
    <n v="2022"/>
    <s v="Fri"/>
    <n v="16"/>
    <s v="NO"/>
    <n v="5"/>
  </r>
  <r>
    <x v="3857"/>
    <s v="Multi-vehicle Pile-up"/>
    <x v="3"/>
    <s v="Clear"/>
    <s v="Snow-covered"/>
    <s v="Midday"/>
    <n v="1"/>
    <s v="Moderate"/>
    <d v="2022-06-10T00:00:00"/>
    <d v="1899-12-30T16:17:00"/>
    <n v="1"/>
    <s v="Moderate"/>
    <d v="2022-06-10T00:00:00"/>
    <d v="1899-12-30T16:17:00"/>
    <d v="2022-06-10T16:17:00"/>
    <s v="Jun,2022"/>
    <n v="2022"/>
    <s v="Fri"/>
    <n v="16"/>
    <s v="NO"/>
    <n v="2"/>
  </r>
  <r>
    <x v="3858"/>
    <s v="Side-impact Collision"/>
    <x v="4"/>
    <s v="Windy"/>
    <s v="Wet"/>
    <s v="Night"/>
    <n v="3"/>
    <s v="Fatal"/>
    <d v="2022-06-10T00:00:00"/>
    <d v="1899-12-30T16:18:00"/>
    <n v="3"/>
    <s v="Fatal"/>
    <d v="2022-06-10T00:00:00"/>
    <d v="1899-12-30T16:18:00"/>
    <d v="2022-06-10T16:18:00"/>
    <s v="Jun,2022"/>
    <n v="2022"/>
    <s v="Fri"/>
    <n v="16"/>
    <s v="NO"/>
    <n v="5"/>
  </r>
  <r>
    <x v="3859"/>
    <s v="Single Vehicle Accident"/>
    <x v="5"/>
    <s v="Fog"/>
    <s v="Icy"/>
    <s v="Midday"/>
    <n v="2"/>
    <s v="Severe"/>
    <d v="2022-06-10T00:00:00"/>
    <d v="1899-12-30T16:19:00"/>
    <n v="2"/>
    <s v="Severe"/>
    <d v="2022-06-10T00:00:00"/>
    <d v="1899-12-30T16:19:00"/>
    <d v="2022-06-10T16:19:00"/>
    <s v="Jun,2022"/>
    <n v="2022"/>
    <s v="Fri"/>
    <n v="16"/>
    <s v="NO"/>
    <n v="3"/>
  </r>
  <r>
    <x v="3860"/>
    <s v="Multi-vehicle Pile-up"/>
    <x v="0"/>
    <s v="Rain"/>
    <s v="Dry"/>
    <s v="Morning Rush"/>
    <n v="1"/>
    <s v="Moderate"/>
    <d v="2022-06-10T00:00:00"/>
    <d v="1899-12-30T16:20:00"/>
    <n v="1"/>
    <s v="Moderate"/>
    <d v="2022-06-10T00:00:00"/>
    <d v="1899-12-30T16:20:00"/>
    <d v="2022-06-10T16:20:00"/>
    <s v="Jun,2022"/>
    <n v="2022"/>
    <s v="Fri"/>
    <n v="16"/>
    <s v="NO"/>
    <n v="2"/>
  </r>
  <r>
    <x v="3861"/>
    <s v="Rear-end Collision"/>
    <x v="9"/>
    <s v="Windy"/>
    <s v="Snow-covered"/>
    <s v="Morning Rush"/>
    <n v="3"/>
    <s v="Minor"/>
    <d v="2022-06-10T00:00:00"/>
    <d v="1899-12-30T16:21:00"/>
    <n v="3"/>
    <s v="Minor"/>
    <d v="2022-06-10T00:00:00"/>
    <d v="1899-12-30T16:21:00"/>
    <d v="2022-06-10T16:21:00"/>
    <s v="Jun,2022"/>
    <n v="2022"/>
    <s v="Fri"/>
    <n v="16"/>
    <s v="NO"/>
    <n v="1"/>
  </r>
  <r>
    <x v="3862"/>
    <s v="Multi-vehicle Pile-up"/>
    <x v="0"/>
    <s v="Clear"/>
    <s v="Snow-covered"/>
    <s v="Evening Rush"/>
    <n v="2"/>
    <s v="Minor"/>
    <d v="2022-06-10T00:00:00"/>
    <d v="1899-12-30T16:22:00"/>
    <n v="2"/>
    <s v="Minor"/>
    <d v="2022-06-10T00:00:00"/>
    <d v="1899-12-30T16:22:00"/>
    <d v="2022-06-10T16:22:00"/>
    <s v="Jun,2022"/>
    <n v="2022"/>
    <s v="Fri"/>
    <n v="16"/>
    <s v="NO"/>
    <n v="1"/>
  </r>
  <r>
    <x v="3863"/>
    <s v="Rear-end Collision"/>
    <x v="4"/>
    <s v="Clear"/>
    <s v="Dry"/>
    <s v="Midday"/>
    <n v="3"/>
    <s v="Minor"/>
    <d v="2022-06-10T00:00:00"/>
    <d v="1899-12-30T16:23:00"/>
    <n v="3"/>
    <s v="Minor"/>
    <d v="2022-06-10T00:00:00"/>
    <d v="1899-12-30T16:23:00"/>
    <d v="2022-06-10T16:23:00"/>
    <s v="Jun,2022"/>
    <n v="2022"/>
    <s v="Fri"/>
    <n v="16"/>
    <s v="NO"/>
    <n v="1"/>
  </r>
  <r>
    <x v="3864"/>
    <s v="Rear-end Collision"/>
    <x v="1"/>
    <s v="Rain"/>
    <s v="Wet"/>
    <s v="Morning Rush"/>
    <n v="5"/>
    <s v="Fatal"/>
    <d v="2022-06-11T00:00:00"/>
    <d v="1899-12-30T16:24:00"/>
    <n v="5"/>
    <s v="Fatal"/>
    <d v="2022-06-11T00:00:00"/>
    <d v="1899-12-30T16:24:00"/>
    <d v="2022-06-11T16:24:00"/>
    <s v="Jun,2022"/>
    <n v="2022"/>
    <s v="Sat"/>
    <n v="16"/>
    <s v="NO"/>
    <n v="5"/>
  </r>
  <r>
    <x v="3865"/>
    <s v="Side-impact Collision"/>
    <x v="8"/>
    <s v="Rain"/>
    <s v="Snow-covered"/>
    <s v="Midday"/>
    <n v="2"/>
    <s v="Minor"/>
    <d v="2022-06-11T00:00:00"/>
    <d v="1899-12-30T16:25:00"/>
    <n v="2"/>
    <s v="Minor"/>
    <d v="2022-06-11T00:00:00"/>
    <d v="1899-12-30T16:25:00"/>
    <d v="2022-06-11T16:25:00"/>
    <s v="Jun,2022"/>
    <n v="2022"/>
    <s v="Sat"/>
    <n v="16"/>
    <s v="NO"/>
    <n v="1"/>
  </r>
  <r>
    <x v="3866"/>
    <s v="Single Vehicle Accident"/>
    <x v="1"/>
    <s v="Windy"/>
    <s v="Snow-covered"/>
    <s v="Evening Rush"/>
    <n v="1"/>
    <s v="Fatal"/>
    <d v="2022-06-11T00:00:00"/>
    <d v="1899-12-30T16:26:00"/>
    <n v="1"/>
    <s v="Fatal"/>
    <d v="2022-06-11T00:00:00"/>
    <d v="1899-12-30T16:26:00"/>
    <d v="2022-06-11T16:26:00"/>
    <s v="Jun,2022"/>
    <n v="2022"/>
    <s v="Sat"/>
    <n v="16"/>
    <s v="NO"/>
    <n v="5"/>
  </r>
  <r>
    <x v="3867"/>
    <s v="Rear-end Collision"/>
    <x v="1"/>
    <s v="Snow"/>
    <s v="Wet"/>
    <s v="Evening Rush"/>
    <n v="5"/>
    <s v="Moderate"/>
    <d v="2022-06-11T00:00:00"/>
    <d v="1899-12-30T16:27:00"/>
    <n v="5"/>
    <s v="Moderate"/>
    <d v="2022-06-11T00:00:00"/>
    <d v="1899-12-30T16:27:00"/>
    <d v="2022-06-11T16:27:00"/>
    <s v="Jun,2022"/>
    <n v="2022"/>
    <s v="Sat"/>
    <n v="16"/>
    <s v="NO"/>
    <n v="2"/>
  </r>
  <r>
    <x v="3868"/>
    <s v="Side-impact Collision"/>
    <x v="3"/>
    <s v="Rain"/>
    <s v="Wet"/>
    <s v="Morning Rush"/>
    <n v="4"/>
    <s v="Severe"/>
    <d v="2022-06-11T00:00:00"/>
    <d v="1899-12-30T16:28:00"/>
    <n v="4"/>
    <s v="Severe"/>
    <d v="2022-06-11T00:00:00"/>
    <d v="1899-12-30T16:28:00"/>
    <d v="2022-06-11T16:28:00"/>
    <s v="Jun,2022"/>
    <n v="2022"/>
    <s v="Sat"/>
    <n v="16"/>
    <s v="NO"/>
    <n v="3"/>
  </r>
  <r>
    <x v="3869"/>
    <s v="Pedestrian Involved"/>
    <x v="4"/>
    <s v="Rain"/>
    <s v="Dry"/>
    <s v="Midday"/>
    <n v="5"/>
    <s v="Severe"/>
    <d v="2022-06-11T00:00:00"/>
    <d v="1899-12-30T16:29:00"/>
    <n v="5"/>
    <s v="Severe"/>
    <d v="2022-06-11T00:00:00"/>
    <d v="1899-12-30T16:29:00"/>
    <d v="2022-06-11T16:29:00"/>
    <s v="Jun,2022"/>
    <n v="2022"/>
    <s v="Sat"/>
    <n v="16"/>
    <s v="NO"/>
    <n v="3"/>
  </r>
  <r>
    <x v="3870"/>
    <s v="Side-impact Collision"/>
    <x v="2"/>
    <s v="Fog"/>
    <s v="Dry"/>
    <s v="Morning Rush"/>
    <n v="4"/>
    <s v="Fatal"/>
    <d v="2022-06-11T00:00:00"/>
    <d v="1899-12-30T16:30:00"/>
    <n v="4"/>
    <s v="Fatal"/>
    <d v="2022-06-11T00:00:00"/>
    <d v="1899-12-30T16:30:00"/>
    <d v="2022-06-11T16:30:00"/>
    <s v="Jun,2022"/>
    <n v="2022"/>
    <s v="Sat"/>
    <n v="16"/>
    <s v="NO"/>
    <n v="5"/>
  </r>
  <r>
    <x v="3871"/>
    <s v="Pedestrian Involved"/>
    <x v="7"/>
    <s v="Snow"/>
    <s v="Wet"/>
    <s v="Night"/>
    <n v="2"/>
    <s v="Severe"/>
    <d v="2022-06-11T00:00:00"/>
    <d v="1899-12-30T16:31:00"/>
    <n v="2"/>
    <s v="Severe"/>
    <d v="2022-06-11T00:00:00"/>
    <d v="1899-12-30T16:31:00"/>
    <d v="2022-06-11T16:31:00"/>
    <s v="Jun,2022"/>
    <n v="2022"/>
    <s v="Sat"/>
    <n v="16"/>
    <s v="NO"/>
    <n v="3"/>
  </r>
  <r>
    <x v="3872"/>
    <s v="Multi-vehicle Pile-up"/>
    <x v="4"/>
    <s v="Rain"/>
    <s v="Dry"/>
    <s v="Evening Rush"/>
    <n v="4"/>
    <s v="Severe"/>
    <d v="2022-06-11T00:00:00"/>
    <d v="1899-12-30T16:32:00"/>
    <n v="4"/>
    <s v="Severe"/>
    <d v="2022-06-11T00:00:00"/>
    <d v="1899-12-30T16:32:00"/>
    <d v="2022-06-11T16:32:00"/>
    <s v="Jun,2022"/>
    <n v="2022"/>
    <s v="Sat"/>
    <n v="16"/>
    <s v="NO"/>
    <n v="3"/>
  </r>
  <r>
    <x v="3873"/>
    <s v="Single Vehicle Accident"/>
    <x v="0"/>
    <s v="Snow"/>
    <s v="Snow-covered"/>
    <s v="Night"/>
    <n v="3"/>
    <s v="Moderate"/>
    <d v="2022-06-11T00:00:00"/>
    <d v="1899-12-30T16:33:00"/>
    <n v="3"/>
    <s v="Moderate"/>
    <d v="2022-06-11T00:00:00"/>
    <d v="1899-12-30T16:33:00"/>
    <d v="2022-06-11T16:33:00"/>
    <s v="Jun,2022"/>
    <n v="2022"/>
    <s v="Sat"/>
    <n v="16"/>
    <s v="NO"/>
    <n v="2"/>
  </r>
  <r>
    <x v="3874"/>
    <s v="Rear-end Collision"/>
    <x v="6"/>
    <s v="Rain"/>
    <s v="Wet"/>
    <s v="Evening Rush"/>
    <n v="4"/>
    <s v="Moderate"/>
    <d v="2022-06-11T00:00:00"/>
    <d v="1899-12-30T16:34:00"/>
    <n v="4"/>
    <s v="Moderate"/>
    <d v="2022-06-11T00:00:00"/>
    <d v="1899-12-30T16:34:00"/>
    <d v="2022-06-11T16:34:00"/>
    <s v="Jun,2022"/>
    <n v="2022"/>
    <s v="Sat"/>
    <n v="16"/>
    <s v="NO"/>
    <n v="2"/>
  </r>
  <r>
    <x v="3875"/>
    <s v="Rear-end Collision"/>
    <x v="2"/>
    <s v="Snow"/>
    <s v="Dry"/>
    <s v="Midday"/>
    <n v="1"/>
    <s v="Severe"/>
    <d v="2022-06-11T00:00:00"/>
    <d v="1899-12-30T16:35:00"/>
    <n v="1"/>
    <s v="Severe"/>
    <d v="2022-06-11T00:00:00"/>
    <d v="1899-12-30T16:35:00"/>
    <d v="2022-06-11T16:35:00"/>
    <s v="Jun,2022"/>
    <n v="2022"/>
    <s v="Sat"/>
    <n v="16"/>
    <s v="NO"/>
    <n v="3"/>
  </r>
  <r>
    <x v="3876"/>
    <s v="Multi-vehicle Pile-up"/>
    <x v="3"/>
    <s v="Fog"/>
    <s v="Wet"/>
    <s v="Morning Rush"/>
    <n v="3"/>
    <s v="Minor"/>
    <d v="2022-06-11T00:00:00"/>
    <d v="1899-12-30T16:36:00"/>
    <n v="3"/>
    <s v="Minor"/>
    <d v="2022-06-11T00:00:00"/>
    <d v="1899-12-30T16:36:00"/>
    <d v="2022-06-11T16:36:00"/>
    <s v="Jun,2022"/>
    <n v="2022"/>
    <s v="Sat"/>
    <n v="16"/>
    <s v="NO"/>
    <n v="1"/>
  </r>
  <r>
    <x v="3877"/>
    <s v="Head-on Collision"/>
    <x v="9"/>
    <s v="Rain"/>
    <s v="Icy"/>
    <s v="Morning Rush"/>
    <n v="4"/>
    <s v="Fatal"/>
    <d v="2022-06-11T00:00:00"/>
    <d v="1899-12-30T16:37:00"/>
    <n v="4"/>
    <s v="Fatal"/>
    <d v="2022-06-11T00:00:00"/>
    <d v="1899-12-30T16:37:00"/>
    <d v="2022-06-11T16:37:00"/>
    <s v="Jun,2022"/>
    <n v="2022"/>
    <s v="Sat"/>
    <n v="16"/>
    <s v="NO"/>
    <n v="5"/>
  </r>
  <r>
    <x v="3878"/>
    <s v="Rear-end Collision"/>
    <x v="7"/>
    <s v="Rain"/>
    <s v="Snow-covered"/>
    <s v="Midday"/>
    <n v="3"/>
    <s v="Moderate"/>
    <d v="2022-06-11T00:00:00"/>
    <d v="1899-12-30T16:38:00"/>
    <n v="3"/>
    <s v="Moderate"/>
    <d v="2022-06-11T00:00:00"/>
    <d v="1899-12-30T16:38:00"/>
    <d v="2022-06-11T16:38:00"/>
    <s v="Jun,2022"/>
    <n v="2022"/>
    <s v="Sat"/>
    <n v="16"/>
    <s v="NO"/>
    <n v="2"/>
  </r>
  <r>
    <x v="3879"/>
    <s v="Single Vehicle Accident"/>
    <x v="1"/>
    <s v="Clear"/>
    <s v="Wet"/>
    <s v="Midday"/>
    <n v="4"/>
    <s v="Moderate"/>
    <d v="2022-06-11T00:00:00"/>
    <d v="1899-12-30T16:39:00"/>
    <n v="4"/>
    <s v="Moderate"/>
    <d v="2022-06-11T00:00:00"/>
    <d v="1899-12-30T16:39:00"/>
    <d v="2022-06-11T16:39:00"/>
    <s v="Jun,2022"/>
    <n v="2022"/>
    <s v="Sat"/>
    <n v="16"/>
    <s v="NO"/>
    <n v="2"/>
  </r>
  <r>
    <x v="3880"/>
    <s v="Multi-vehicle Pile-up"/>
    <x v="7"/>
    <s v="Windy"/>
    <s v="Icy"/>
    <s v="Night"/>
    <n v="5"/>
    <s v="Moderate"/>
    <d v="2022-06-11T00:00:00"/>
    <d v="1899-12-30T16:40:00"/>
    <n v="5"/>
    <s v="Moderate"/>
    <d v="2022-06-11T00:00:00"/>
    <d v="1899-12-30T16:40:00"/>
    <d v="2022-06-11T16:40:00"/>
    <s v="Jun,2022"/>
    <n v="2022"/>
    <s v="Sat"/>
    <n v="16"/>
    <s v="NO"/>
    <n v="2"/>
  </r>
  <r>
    <x v="3881"/>
    <s v="Side-impact Collision"/>
    <x v="4"/>
    <s v="Rain"/>
    <s v="Snow-covered"/>
    <s v="Night"/>
    <n v="5"/>
    <s v="Fatal"/>
    <d v="2022-06-11T00:00:00"/>
    <d v="1899-12-30T16:41:00"/>
    <n v="5"/>
    <s v="Fatal"/>
    <d v="2022-06-11T00:00:00"/>
    <d v="1899-12-30T16:41:00"/>
    <d v="2022-06-11T16:41:00"/>
    <s v="Jun,2022"/>
    <n v="2022"/>
    <s v="Sat"/>
    <n v="16"/>
    <s v="NO"/>
    <n v="5"/>
  </r>
  <r>
    <x v="3882"/>
    <s v="Single Vehicle Accident"/>
    <x v="4"/>
    <s v="Clear"/>
    <s v="Snow-covered"/>
    <s v="Midday"/>
    <n v="4"/>
    <s v="Severe"/>
    <d v="2022-06-11T00:00:00"/>
    <d v="1899-12-30T16:42:00"/>
    <n v="4"/>
    <s v="Severe"/>
    <d v="2022-06-11T00:00:00"/>
    <d v="1899-12-30T16:42:00"/>
    <d v="2022-06-11T16:42:00"/>
    <s v="Jun,2022"/>
    <n v="2022"/>
    <s v="Sat"/>
    <n v="16"/>
    <s v="NO"/>
    <n v="3"/>
  </r>
  <r>
    <x v="3883"/>
    <s v="Rear-end Collision"/>
    <x v="6"/>
    <s v="Snow"/>
    <s v="Wet"/>
    <s v="Morning Rush"/>
    <n v="5"/>
    <s v="Fatal"/>
    <d v="2022-06-11T00:00:00"/>
    <d v="1899-12-30T16:43:00"/>
    <n v="5"/>
    <s v="Fatal"/>
    <d v="2022-06-11T00:00:00"/>
    <d v="1899-12-30T16:43:00"/>
    <d v="2022-06-11T16:43:00"/>
    <s v="Jun,2022"/>
    <n v="2022"/>
    <s v="Sat"/>
    <n v="16"/>
    <s v="NO"/>
    <n v="5"/>
  </r>
  <r>
    <x v="3884"/>
    <s v="Side-impact Collision"/>
    <x v="3"/>
    <s v="Clear"/>
    <s v="Snow-covered"/>
    <s v="Night"/>
    <n v="5"/>
    <s v="Minor"/>
    <d v="2022-06-11T00:00:00"/>
    <d v="1899-12-30T16:44:00"/>
    <n v="5"/>
    <s v="Minor"/>
    <d v="2022-06-11T00:00:00"/>
    <d v="1899-12-30T16:44:00"/>
    <d v="2022-06-11T16:44:00"/>
    <s v="Jun,2022"/>
    <n v="2022"/>
    <s v="Sat"/>
    <n v="16"/>
    <s v="NO"/>
    <n v="1"/>
  </r>
  <r>
    <x v="3885"/>
    <s v="Single Vehicle Accident"/>
    <x v="4"/>
    <s v="Snow"/>
    <s v="Wet"/>
    <s v="Night"/>
    <n v="4"/>
    <s v="Minor"/>
    <d v="2022-06-11T00:00:00"/>
    <d v="1899-12-30T16:45:00"/>
    <n v="4"/>
    <s v="Minor"/>
    <d v="2022-06-11T00:00:00"/>
    <d v="1899-12-30T16:45:00"/>
    <d v="2022-06-11T16:45:00"/>
    <s v="Jun,2022"/>
    <n v="2022"/>
    <s v="Sat"/>
    <n v="16"/>
    <s v="NO"/>
    <n v="1"/>
  </r>
  <r>
    <x v="3886"/>
    <s v="Rear-end Collision"/>
    <x v="3"/>
    <s v="Windy"/>
    <s v="Wet"/>
    <s v="Evening Rush"/>
    <n v="1"/>
    <s v="Minor"/>
    <d v="2022-06-11T00:00:00"/>
    <d v="1899-12-30T16:46:00"/>
    <n v="1"/>
    <s v="Minor"/>
    <d v="2022-06-11T00:00:00"/>
    <d v="1899-12-30T16:46:00"/>
    <d v="2022-06-11T16:46:00"/>
    <s v="Jun,2022"/>
    <n v="2022"/>
    <s v="Sat"/>
    <n v="16"/>
    <s v="NO"/>
    <n v="1"/>
  </r>
  <r>
    <x v="3887"/>
    <s v="Multi-vehicle Pile-up"/>
    <x v="5"/>
    <s v="Windy"/>
    <s v="Dry"/>
    <s v="Evening Rush"/>
    <n v="2"/>
    <s v="Minor"/>
    <d v="2022-06-11T00:00:00"/>
    <d v="1899-12-30T16:47:00"/>
    <n v="2"/>
    <s v="Minor"/>
    <d v="2022-06-11T00:00:00"/>
    <d v="1899-12-30T16:47:00"/>
    <d v="2022-06-11T16:47:00"/>
    <s v="Jun,2022"/>
    <n v="2022"/>
    <s v="Sat"/>
    <n v="16"/>
    <s v="NO"/>
    <n v="1"/>
  </r>
  <r>
    <x v="3888"/>
    <s v="Rear-end Collision"/>
    <x v="9"/>
    <s v="Rain"/>
    <s v="Wet"/>
    <s v="Evening Rush"/>
    <n v="4"/>
    <s v="Fatal"/>
    <d v="2022-06-12T00:00:00"/>
    <d v="1899-12-30T16:48:00"/>
    <n v="4"/>
    <s v="Fatal"/>
    <d v="2022-06-12T00:00:00"/>
    <d v="1899-12-30T16:48:00"/>
    <d v="2022-06-12T16:48:00"/>
    <s v="Jun,2022"/>
    <n v="2022"/>
    <s v="Sun"/>
    <n v="16"/>
    <s v="NO"/>
    <n v="5"/>
  </r>
  <r>
    <x v="3889"/>
    <s v="Rear-end Collision"/>
    <x v="0"/>
    <s v="Rain"/>
    <s v="Icy"/>
    <s v="Midday"/>
    <n v="5"/>
    <s v="Minor"/>
    <d v="2022-06-12T00:00:00"/>
    <d v="1899-12-30T16:49:00"/>
    <n v="5"/>
    <s v="Minor"/>
    <d v="2022-06-12T00:00:00"/>
    <d v="1899-12-30T16:49:00"/>
    <d v="2022-06-12T16:49:00"/>
    <s v="Jun,2022"/>
    <n v="2022"/>
    <s v="Sun"/>
    <n v="16"/>
    <s v="NO"/>
    <n v="1"/>
  </r>
  <r>
    <x v="3890"/>
    <s v="Head-on Collision"/>
    <x v="7"/>
    <s v="Clear"/>
    <s v="Snow-covered"/>
    <s v="Morning Rush"/>
    <n v="5"/>
    <s v="Fatal"/>
    <d v="2022-06-12T00:00:00"/>
    <d v="1899-12-30T16:50:00"/>
    <n v="5"/>
    <s v="Fatal"/>
    <d v="2022-06-12T00:00:00"/>
    <d v="1899-12-30T16:50:00"/>
    <d v="2022-06-12T16:50:00"/>
    <s v="Jun,2022"/>
    <n v="2022"/>
    <s v="Sun"/>
    <n v="16"/>
    <s v="NO"/>
    <n v="5"/>
  </r>
  <r>
    <x v="3891"/>
    <s v="Head-on Collision"/>
    <x v="1"/>
    <s v="Snow"/>
    <s v="Dry"/>
    <s v="Morning Rush"/>
    <n v="2"/>
    <s v="Minor"/>
    <d v="2022-06-12T00:00:00"/>
    <d v="1899-12-30T16:51:00"/>
    <n v="2"/>
    <s v="Minor"/>
    <d v="2022-06-12T00:00:00"/>
    <d v="1899-12-30T16:51:00"/>
    <d v="2022-06-12T16:51:00"/>
    <s v="Jun,2022"/>
    <n v="2022"/>
    <s v="Sun"/>
    <n v="16"/>
    <s v="NO"/>
    <n v="1"/>
  </r>
  <r>
    <x v="3892"/>
    <s v="Head-on Collision"/>
    <x v="4"/>
    <s v="Fog"/>
    <s v="Icy"/>
    <s v="Night"/>
    <n v="1"/>
    <s v="Moderate"/>
    <d v="2022-06-12T00:00:00"/>
    <d v="1899-12-30T16:52:00"/>
    <n v="1"/>
    <s v="Moderate"/>
    <d v="2022-06-12T00:00:00"/>
    <d v="1899-12-30T16:52:00"/>
    <d v="2022-06-12T16:52:00"/>
    <s v="Jun,2022"/>
    <n v="2022"/>
    <s v="Sun"/>
    <n v="16"/>
    <s v="NO"/>
    <n v="2"/>
  </r>
  <r>
    <x v="3893"/>
    <s v="Side-impact Collision"/>
    <x v="6"/>
    <s v="Windy"/>
    <s v="Wet"/>
    <s v="Midday"/>
    <n v="1"/>
    <s v="Severe"/>
    <d v="2022-06-12T00:00:00"/>
    <d v="1899-12-30T16:53:00"/>
    <n v="1"/>
    <s v="Severe"/>
    <d v="2022-06-12T00:00:00"/>
    <d v="1899-12-30T16:53:00"/>
    <d v="2022-06-12T16:53:00"/>
    <s v="Jun,2022"/>
    <n v="2022"/>
    <s v="Sun"/>
    <n v="16"/>
    <s v="NO"/>
    <n v="3"/>
  </r>
  <r>
    <x v="3894"/>
    <s v="Single Vehicle Accident"/>
    <x v="9"/>
    <s v="Snow"/>
    <s v="Snow-covered"/>
    <s v="Evening Rush"/>
    <n v="3"/>
    <s v="Severe"/>
    <d v="2022-06-12T00:00:00"/>
    <d v="1899-12-30T16:54:00"/>
    <n v="3"/>
    <s v="Severe"/>
    <d v="2022-06-12T00:00:00"/>
    <d v="1899-12-30T16:54:00"/>
    <d v="2022-06-12T16:54:00"/>
    <s v="Jun,2022"/>
    <n v="2022"/>
    <s v="Sun"/>
    <n v="16"/>
    <s v="NO"/>
    <n v="3"/>
  </r>
  <r>
    <x v="3895"/>
    <s v="Side-impact Collision"/>
    <x v="9"/>
    <s v="Windy"/>
    <s v="Dry"/>
    <s v="Morning Rush"/>
    <n v="5"/>
    <s v="Fatal"/>
    <d v="2022-06-12T00:00:00"/>
    <d v="1899-12-30T16:55:00"/>
    <n v="5"/>
    <s v="Fatal"/>
    <d v="2022-06-12T00:00:00"/>
    <d v="1899-12-30T16:55:00"/>
    <d v="2022-06-12T16:55:00"/>
    <s v="Jun,2022"/>
    <n v="2022"/>
    <s v="Sun"/>
    <n v="16"/>
    <s v="NO"/>
    <n v="5"/>
  </r>
  <r>
    <x v="3896"/>
    <s v="Multi-vehicle Pile-up"/>
    <x v="7"/>
    <s v="Rain"/>
    <s v="Snow-covered"/>
    <s v="Midday"/>
    <n v="2"/>
    <s v="Fatal"/>
    <d v="2022-06-12T00:00:00"/>
    <d v="1899-12-30T16:56:00"/>
    <n v="2"/>
    <s v="Fatal"/>
    <d v="2022-06-12T00:00:00"/>
    <d v="1899-12-30T16:56:00"/>
    <d v="2022-06-12T16:56:00"/>
    <s v="Jun,2022"/>
    <n v="2022"/>
    <s v="Sun"/>
    <n v="16"/>
    <s v="NO"/>
    <n v="5"/>
  </r>
  <r>
    <x v="3897"/>
    <s v="Multi-vehicle Pile-up"/>
    <x v="0"/>
    <s v="Fog"/>
    <s v="Snow-covered"/>
    <s v="Night"/>
    <n v="4"/>
    <s v="Minor"/>
    <d v="2022-06-12T00:00:00"/>
    <d v="1899-12-30T16:57:00"/>
    <n v="4"/>
    <s v="Minor"/>
    <d v="2022-06-12T00:00:00"/>
    <d v="1899-12-30T16:57:00"/>
    <d v="2022-06-12T16:57:00"/>
    <s v="Jun,2022"/>
    <n v="2022"/>
    <s v="Sun"/>
    <n v="16"/>
    <s v="NO"/>
    <n v="1"/>
  </r>
  <r>
    <x v="3898"/>
    <s v="Side-impact Collision"/>
    <x v="7"/>
    <s v="Snow"/>
    <s v="Snow-covered"/>
    <s v="Evening Rush"/>
    <n v="5"/>
    <s v="Moderate"/>
    <d v="2022-06-12T00:00:00"/>
    <d v="1899-12-30T16:58:00"/>
    <n v="5"/>
    <s v="Moderate"/>
    <d v="2022-06-12T00:00:00"/>
    <d v="1899-12-30T16:58:00"/>
    <d v="2022-06-12T16:58:00"/>
    <s v="Jun,2022"/>
    <n v="2022"/>
    <s v="Sun"/>
    <n v="16"/>
    <s v="NO"/>
    <n v="2"/>
  </r>
  <r>
    <x v="3899"/>
    <s v="Rear-end Collision"/>
    <x v="6"/>
    <s v="Windy"/>
    <s v="Dry"/>
    <s v="Morning Rush"/>
    <n v="2"/>
    <s v="Minor"/>
    <d v="2022-06-12T00:00:00"/>
    <d v="1899-12-30T16:59:00"/>
    <n v="2"/>
    <s v="Minor"/>
    <d v="2022-06-12T00:00:00"/>
    <d v="1899-12-30T16:59:00"/>
    <d v="2022-06-12T16:59:00"/>
    <s v="Jun,2022"/>
    <n v="2022"/>
    <s v="Sun"/>
    <n v="16"/>
    <s v="NO"/>
    <n v="1"/>
  </r>
  <r>
    <x v="3900"/>
    <s v="Pedestrian Involved"/>
    <x v="5"/>
    <s v="Rain"/>
    <s v="Snow-covered"/>
    <s v="Midday"/>
    <n v="4"/>
    <s v="Severe"/>
    <d v="2022-06-12T00:00:00"/>
    <d v="1899-12-30T17:00:00"/>
    <n v="4"/>
    <s v="Severe"/>
    <d v="2022-06-12T00:00:00"/>
    <d v="1899-12-30T17:00:00"/>
    <d v="2022-06-12T17:00:00"/>
    <s v="Jun,2022"/>
    <n v="2022"/>
    <s v="Sun"/>
    <n v="17"/>
    <s v="YES"/>
    <n v="3"/>
  </r>
  <r>
    <x v="3901"/>
    <s v="Pedestrian Involved"/>
    <x v="4"/>
    <s v="Fog"/>
    <s v="Snow-covered"/>
    <s v="Midday"/>
    <n v="2"/>
    <s v="Severe"/>
    <d v="2022-06-12T00:00:00"/>
    <d v="1899-12-30T17:01:00"/>
    <n v="2"/>
    <s v="Severe"/>
    <d v="2022-06-12T00:00:00"/>
    <d v="1899-12-30T17:01:00"/>
    <d v="2022-06-12T17:01:00"/>
    <s v="Jun,2022"/>
    <n v="2022"/>
    <s v="Sun"/>
    <n v="17"/>
    <s v="YES"/>
    <n v="3"/>
  </r>
  <r>
    <x v="3902"/>
    <s v="Rear-end Collision"/>
    <x v="2"/>
    <s v="Rain"/>
    <s v="Dry"/>
    <s v="Night"/>
    <n v="1"/>
    <s v="Severe"/>
    <d v="2022-06-12T00:00:00"/>
    <d v="1899-12-30T17:02:00"/>
    <n v="1"/>
    <s v="Severe"/>
    <d v="2022-06-12T00:00:00"/>
    <d v="1899-12-30T17:02:00"/>
    <d v="2022-06-12T17:02:00"/>
    <s v="Jun,2022"/>
    <n v="2022"/>
    <s v="Sun"/>
    <n v="17"/>
    <s v="YES"/>
    <n v="3"/>
  </r>
  <r>
    <x v="3903"/>
    <s v="Pedestrian Involved"/>
    <x v="6"/>
    <s v="Fog"/>
    <s v="Snow-covered"/>
    <s v="Night"/>
    <n v="3"/>
    <s v="Minor"/>
    <d v="2022-06-12T00:00:00"/>
    <d v="1899-12-30T17:03:00"/>
    <n v="3"/>
    <s v="Minor"/>
    <d v="2022-06-12T00:00:00"/>
    <d v="1899-12-30T17:03:00"/>
    <d v="2022-06-12T17:03:00"/>
    <s v="Jun,2022"/>
    <n v="2022"/>
    <s v="Sun"/>
    <n v="17"/>
    <s v="YES"/>
    <n v="1"/>
  </r>
  <r>
    <x v="3904"/>
    <s v="Multi-vehicle Pile-up"/>
    <x v="0"/>
    <s v="Snow"/>
    <s v="Snow-covered"/>
    <s v="Morning Rush"/>
    <n v="5"/>
    <s v="Severe"/>
    <d v="2022-06-12T00:00:00"/>
    <d v="1899-12-30T17:04:00"/>
    <n v="5"/>
    <s v="Severe"/>
    <d v="2022-06-12T00:00:00"/>
    <d v="1899-12-30T17:04:00"/>
    <d v="2022-06-12T17:04:00"/>
    <s v="Jun,2022"/>
    <n v="2022"/>
    <s v="Sun"/>
    <n v="17"/>
    <s v="YES"/>
    <n v="3"/>
  </r>
  <r>
    <x v="3905"/>
    <s v="Side-impact Collision"/>
    <x v="7"/>
    <s v="Snow"/>
    <s v="Wet"/>
    <s v="Midday"/>
    <n v="2"/>
    <s v="Moderate"/>
    <d v="2022-06-12T00:00:00"/>
    <d v="1899-12-30T17:05:00"/>
    <n v="2"/>
    <s v="Moderate"/>
    <d v="2022-06-12T00:00:00"/>
    <d v="1899-12-30T17:05:00"/>
    <d v="2022-06-12T17:05:00"/>
    <s v="Jun,2022"/>
    <n v="2022"/>
    <s v="Sun"/>
    <n v="17"/>
    <s v="YES"/>
    <n v="2"/>
  </r>
  <r>
    <x v="3906"/>
    <s v="Single Vehicle Accident"/>
    <x v="8"/>
    <s v="Snow"/>
    <s v="Snow-covered"/>
    <s v="Morning Rush"/>
    <n v="2"/>
    <s v="Moderate"/>
    <d v="2022-06-12T00:00:00"/>
    <d v="1899-12-30T17:06:00"/>
    <n v="2"/>
    <s v="Moderate"/>
    <d v="2022-06-12T00:00:00"/>
    <d v="1899-12-30T17:06:00"/>
    <d v="2022-06-12T17:06:00"/>
    <s v="Jun,2022"/>
    <n v="2022"/>
    <s v="Sun"/>
    <n v="17"/>
    <s v="YES"/>
    <n v="2"/>
  </r>
  <r>
    <x v="3907"/>
    <s v="Head-on Collision"/>
    <x v="2"/>
    <s v="Windy"/>
    <s v="Wet"/>
    <s v="Night"/>
    <n v="5"/>
    <s v="Severe"/>
    <d v="2022-06-12T00:00:00"/>
    <d v="1899-12-30T17:07:00"/>
    <n v="5"/>
    <s v="Severe"/>
    <d v="2022-06-12T00:00:00"/>
    <d v="1899-12-30T17:07:00"/>
    <d v="2022-06-12T17:07:00"/>
    <s v="Jun,2022"/>
    <n v="2022"/>
    <s v="Sun"/>
    <n v="17"/>
    <s v="YES"/>
    <n v="3"/>
  </r>
  <r>
    <x v="3908"/>
    <s v="Multi-vehicle Pile-up"/>
    <x v="0"/>
    <s v="Fog"/>
    <s v="Dry"/>
    <s v="Evening Rush"/>
    <n v="1"/>
    <s v="Severe"/>
    <d v="2022-06-12T00:00:00"/>
    <d v="1899-12-30T17:08:00"/>
    <n v="1"/>
    <s v="Severe"/>
    <d v="2022-06-12T00:00:00"/>
    <d v="1899-12-30T17:08:00"/>
    <d v="2022-06-12T17:08:00"/>
    <s v="Jun,2022"/>
    <n v="2022"/>
    <s v="Sun"/>
    <n v="17"/>
    <s v="YES"/>
    <n v="3"/>
  </r>
  <r>
    <x v="3909"/>
    <s v="Side-impact Collision"/>
    <x v="9"/>
    <s v="Windy"/>
    <s v="Icy"/>
    <s v="Midday"/>
    <n v="2"/>
    <s v="Moderate"/>
    <d v="2022-06-12T00:00:00"/>
    <d v="1899-12-30T17:09:00"/>
    <n v="2"/>
    <s v="Moderate"/>
    <d v="2022-06-12T00:00:00"/>
    <d v="1899-12-30T17:09:00"/>
    <d v="2022-06-12T17:09:00"/>
    <s v="Jun,2022"/>
    <n v="2022"/>
    <s v="Sun"/>
    <n v="17"/>
    <s v="YES"/>
    <n v="2"/>
  </r>
  <r>
    <x v="3910"/>
    <s v="Multi-vehicle Pile-up"/>
    <x v="1"/>
    <s v="Snow"/>
    <s v="Dry"/>
    <s v="Night"/>
    <n v="4"/>
    <s v="Moderate"/>
    <d v="2022-06-12T00:00:00"/>
    <d v="1899-12-30T17:10:00"/>
    <n v="4"/>
    <s v="Moderate"/>
    <d v="2022-06-12T00:00:00"/>
    <d v="1899-12-30T17:10:00"/>
    <d v="2022-06-12T17:10:00"/>
    <s v="Jun,2022"/>
    <n v="2022"/>
    <s v="Sun"/>
    <n v="17"/>
    <s v="YES"/>
    <n v="2"/>
  </r>
  <r>
    <x v="3911"/>
    <s v="Multi-vehicle Pile-up"/>
    <x v="1"/>
    <s v="Fog"/>
    <s v="Snow-covered"/>
    <s v="Midday"/>
    <n v="1"/>
    <s v="Moderate"/>
    <d v="2022-06-12T00:00:00"/>
    <d v="1899-12-30T17:11:00"/>
    <n v="1"/>
    <s v="Moderate"/>
    <d v="2022-06-12T00:00:00"/>
    <d v="1899-12-30T17:11:00"/>
    <d v="2022-06-12T17:11:00"/>
    <s v="Jun,2022"/>
    <n v="2022"/>
    <s v="Sun"/>
    <n v="17"/>
    <s v="YES"/>
    <n v="2"/>
  </r>
  <r>
    <x v="3912"/>
    <s v="Side-impact Collision"/>
    <x v="5"/>
    <s v="Clear"/>
    <s v="Wet"/>
    <s v="Night"/>
    <n v="4"/>
    <s v="Fatal"/>
    <d v="2022-06-13T00:00:00"/>
    <d v="1899-12-30T17:12:00"/>
    <n v="4"/>
    <s v="Fatal"/>
    <d v="2022-06-13T00:00:00"/>
    <d v="1899-12-30T17:12:00"/>
    <d v="2022-06-13T17:12:00"/>
    <s v="Jun,2022"/>
    <n v="2022"/>
    <s v="Mon"/>
    <n v="17"/>
    <s v="YES"/>
    <n v="5"/>
  </r>
  <r>
    <x v="3913"/>
    <s v="Single Vehicle Accident"/>
    <x v="9"/>
    <s v="Rain"/>
    <s v="Dry"/>
    <s v="Evening Rush"/>
    <n v="3"/>
    <s v="Moderate"/>
    <d v="2022-06-13T00:00:00"/>
    <d v="1899-12-30T17:13:00"/>
    <n v="3"/>
    <s v="Moderate"/>
    <d v="2022-06-13T00:00:00"/>
    <d v="1899-12-30T17:13:00"/>
    <d v="2022-06-13T17:13:00"/>
    <s v="Jun,2022"/>
    <n v="2022"/>
    <s v="Mon"/>
    <n v="17"/>
    <s v="YES"/>
    <n v="2"/>
  </r>
  <r>
    <x v="3914"/>
    <s v="Pedestrian Involved"/>
    <x v="5"/>
    <s v="Clear"/>
    <s v="Wet"/>
    <s v="Night"/>
    <n v="5"/>
    <s v="Fatal"/>
    <d v="2022-06-13T00:00:00"/>
    <d v="1899-12-30T17:14:00"/>
    <n v="5"/>
    <s v="Fatal"/>
    <d v="2022-06-13T00:00:00"/>
    <d v="1899-12-30T17:14:00"/>
    <d v="2022-06-13T17:14:00"/>
    <s v="Jun,2022"/>
    <n v="2022"/>
    <s v="Mon"/>
    <n v="17"/>
    <s v="YES"/>
    <n v="5"/>
  </r>
  <r>
    <x v="3915"/>
    <s v="Multi-vehicle Pile-up"/>
    <x v="1"/>
    <s v="Fog"/>
    <s v="Wet"/>
    <s v="Evening Rush"/>
    <n v="2"/>
    <s v="Severe"/>
    <d v="2022-06-13T00:00:00"/>
    <d v="1899-12-30T17:15:00"/>
    <n v="2"/>
    <s v="Severe"/>
    <d v="2022-06-13T00:00:00"/>
    <d v="1899-12-30T17:15:00"/>
    <d v="2022-06-13T17:15:00"/>
    <s v="Jun,2022"/>
    <n v="2022"/>
    <s v="Mon"/>
    <n v="17"/>
    <s v="YES"/>
    <n v="3"/>
  </r>
  <r>
    <x v="3916"/>
    <s v="Single Vehicle Accident"/>
    <x v="7"/>
    <s v="Snow"/>
    <s v="Wet"/>
    <s v="Midday"/>
    <n v="3"/>
    <s v="Fatal"/>
    <d v="2022-06-13T00:00:00"/>
    <d v="1899-12-30T17:16:00"/>
    <n v="3"/>
    <s v="Fatal"/>
    <d v="2022-06-13T00:00:00"/>
    <d v="1899-12-30T17:16:00"/>
    <d v="2022-06-13T17:16:00"/>
    <s v="Jun,2022"/>
    <n v="2022"/>
    <s v="Mon"/>
    <n v="17"/>
    <s v="YES"/>
    <n v="5"/>
  </r>
  <r>
    <x v="3917"/>
    <s v="Side-impact Collision"/>
    <x v="3"/>
    <s v="Snow"/>
    <s v="Icy"/>
    <s v="Night"/>
    <n v="1"/>
    <s v="Fatal"/>
    <d v="2022-06-13T00:00:00"/>
    <d v="1899-12-30T17:17:00"/>
    <n v="1"/>
    <s v="Fatal"/>
    <d v="2022-06-13T00:00:00"/>
    <d v="1899-12-30T17:17:00"/>
    <d v="2022-06-13T17:17:00"/>
    <s v="Jun,2022"/>
    <n v="2022"/>
    <s v="Mon"/>
    <n v="17"/>
    <s v="YES"/>
    <n v="5"/>
  </r>
  <r>
    <x v="3918"/>
    <s v="Rear-end Collision"/>
    <x v="4"/>
    <s v="Fog"/>
    <s v="Icy"/>
    <s v="Evening Rush"/>
    <n v="1"/>
    <s v="Minor"/>
    <d v="2022-06-13T00:00:00"/>
    <d v="1899-12-30T17:18:00"/>
    <n v="1"/>
    <s v="Minor"/>
    <d v="2022-06-13T00:00:00"/>
    <d v="1899-12-30T17:18:00"/>
    <d v="2022-06-13T17:18:00"/>
    <s v="Jun,2022"/>
    <n v="2022"/>
    <s v="Mon"/>
    <n v="17"/>
    <s v="YES"/>
    <n v="1"/>
  </r>
  <r>
    <x v="3919"/>
    <s v="Rear-end Collision"/>
    <x v="0"/>
    <s v="Rain"/>
    <s v="Wet"/>
    <s v="Night"/>
    <n v="3"/>
    <s v="Moderate"/>
    <d v="2022-06-13T00:00:00"/>
    <d v="1899-12-30T17:19:00"/>
    <n v="3"/>
    <s v="Moderate"/>
    <d v="2022-06-13T00:00:00"/>
    <d v="1899-12-30T17:19:00"/>
    <d v="2022-06-13T17:19:00"/>
    <s v="Jun,2022"/>
    <n v="2022"/>
    <s v="Mon"/>
    <n v="17"/>
    <s v="YES"/>
    <n v="2"/>
  </r>
  <r>
    <x v="3920"/>
    <s v="Side-impact Collision"/>
    <x v="8"/>
    <s v="Snow"/>
    <s v="Dry"/>
    <s v="Morning Rush"/>
    <n v="1"/>
    <s v="Minor"/>
    <d v="2022-06-13T00:00:00"/>
    <d v="1899-12-30T17:20:00"/>
    <n v="1"/>
    <s v="Minor"/>
    <d v="2022-06-13T00:00:00"/>
    <d v="1899-12-30T17:20:00"/>
    <d v="2022-06-13T17:20:00"/>
    <s v="Jun,2022"/>
    <n v="2022"/>
    <s v="Mon"/>
    <n v="17"/>
    <s v="YES"/>
    <n v="1"/>
  </r>
  <r>
    <x v="3921"/>
    <s v="Rear-end Collision"/>
    <x v="6"/>
    <s v="Clear"/>
    <s v="Snow-covered"/>
    <s v="Midday"/>
    <n v="4"/>
    <s v="Moderate"/>
    <d v="2022-06-13T00:00:00"/>
    <d v="1899-12-30T17:21:00"/>
    <n v="4"/>
    <s v="Moderate"/>
    <d v="2022-06-13T00:00:00"/>
    <d v="1899-12-30T17:21:00"/>
    <d v="2022-06-13T17:21:00"/>
    <s v="Jun,2022"/>
    <n v="2022"/>
    <s v="Mon"/>
    <n v="17"/>
    <s v="YES"/>
    <n v="2"/>
  </r>
  <r>
    <x v="3922"/>
    <s v="Pedestrian Involved"/>
    <x v="6"/>
    <s v="Rain"/>
    <s v="Icy"/>
    <s v="Morning Rush"/>
    <n v="2"/>
    <s v="Fatal"/>
    <d v="2022-06-13T00:00:00"/>
    <d v="1899-12-30T17:22:00"/>
    <n v="2"/>
    <s v="Fatal"/>
    <d v="2022-06-13T00:00:00"/>
    <d v="1899-12-30T17:22:00"/>
    <d v="2022-06-13T17:22:00"/>
    <s v="Jun,2022"/>
    <n v="2022"/>
    <s v="Mon"/>
    <n v="17"/>
    <s v="YES"/>
    <n v="5"/>
  </r>
  <r>
    <x v="3923"/>
    <s v="Multi-vehicle Pile-up"/>
    <x v="5"/>
    <s v="Snow"/>
    <s v="Dry"/>
    <s v="Night"/>
    <n v="5"/>
    <s v="Severe"/>
    <d v="2022-06-13T00:00:00"/>
    <d v="1899-12-30T17:23:00"/>
    <n v="5"/>
    <s v="Severe"/>
    <d v="2022-06-13T00:00:00"/>
    <d v="1899-12-30T17:23:00"/>
    <d v="2022-06-13T17:23:00"/>
    <s v="Jun,2022"/>
    <n v="2022"/>
    <s v="Mon"/>
    <n v="17"/>
    <s v="YES"/>
    <n v="3"/>
  </r>
  <r>
    <x v="3924"/>
    <s v="Single Vehicle Accident"/>
    <x v="3"/>
    <s v="Fog"/>
    <s v="Icy"/>
    <s v="Morning Rush"/>
    <n v="1"/>
    <s v="Fatal"/>
    <d v="2022-06-13T00:00:00"/>
    <d v="1899-12-30T17:24:00"/>
    <n v="1"/>
    <s v="Fatal"/>
    <d v="2022-06-13T00:00:00"/>
    <d v="1899-12-30T17:24:00"/>
    <d v="2022-06-13T17:24:00"/>
    <s v="Jun,2022"/>
    <n v="2022"/>
    <s v="Mon"/>
    <n v="17"/>
    <s v="YES"/>
    <n v="5"/>
  </r>
  <r>
    <x v="3925"/>
    <s v="Head-on Collision"/>
    <x v="2"/>
    <s v="Clear"/>
    <s v="Snow-covered"/>
    <s v="Night"/>
    <n v="1"/>
    <s v="Severe"/>
    <d v="2022-06-13T00:00:00"/>
    <d v="1899-12-30T17:25:00"/>
    <n v="1"/>
    <s v="Severe"/>
    <d v="2022-06-13T00:00:00"/>
    <d v="1899-12-30T17:25:00"/>
    <d v="2022-06-13T17:25:00"/>
    <s v="Jun,2022"/>
    <n v="2022"/>
    <s v="Mon"/>
    <n v="17"/>
    <s v="YES"/>
    <n v="3"/>
  </r>
  <r>
    <x v="3926"/>
    <s v="Single Vehicle Accident"/>
    <x v="5"/>
    <s v="Fog"/>
    <s v="Dry"/>
    <s v="Midday"/>
    <n v="5"/>
    <s v="Fatal"/>
    <d v="2022-06-13T00:00:00"/>
    <d v="1899-12-30T17:26:00"/>
    <n v="5"/>
    <s v="Fatal"/>
    <d v="2022-06-13T00:00:00"/>
    <d v="1899-12-30T17:26:00"/>
    <d v="2022-06-13T17:26:00"/>
    <s v="Jun,2022"/>
    <n v="2022"/>
    <s v="Mon"/>
    <n v="17"/>
    <s v="YES"/>
    <n v="5"/>
  </r>
  <r>
    <x v="3927"/>
    <s v="Head-on Collision"/>
    <x v="8"/>
    <s v="Snow"/>
    <s v="Icy"/>
    <s v="Morning Rush"/>
    <n v="4"/>
    <s v="Fatal"/>
    <d v="2022-06-13T00:00:00"/>
    <d v="1899-12-30T17:27:00"/>
    <n v="4"/>
    <s v="Fatal"/>
    <d v="2022-06-13T00:00:00"/>
    <d v="1899-12-30T17:27:00"/>
    <d v="2022-06-13T17:27:00"/>
    <s v="Jun,2022"/>
    <n v="2022"/>
    <s v="Mon"/>
    <n v="17"/>
    <s v="YES"/>
    <n v="5"/>
  </r>
  <r>
    <x v="3928"/>
    <s v="Side-impact Collision"/>
    <x v="7"/>
    <s v="Rain"/>
    <s v="Snow-covered"/>
    <s v="Morning Rush"/>
    <n v="2"/>
    <s v="Minor"/>
    <d v="2022-06-13T00:00:00"/>
    <d v="1899-12-30T17:28:00"/>
    <n v="2"/>
    <s v="Minor"/>
    <d v="2022-06-13T00:00:00"/>
    <d v="1899-12-30T17:28:00"/>
    <d v="2022-06-13T17:28:00"/>
    <s v="Jun,2022"/>
    <n v="2022"/>
    <s v="Mon"/>
    <n v="17"/>
    <s v="YES"/>
    <n v="1"/>
  </r>
  <r>
    <x v="3929"/>
    <s v="Side-impact Collision"/>
    <x v="0"/>
    <s v="Snow"/>
    <s v="Wet"/>
    <s v="Midday"/>
    <n v="2"/>
    <s v="Minor"/>
    <d v="2022-06-13T00:00:00"/>
    <d v="1899-12-30T17:29:00"/>
    <n v="2"/>
    <s v="Minor"/>
    <d v="2022-06-13T00:00:00"/>
    <d v="1899-12-30T17:29:00"/>
    <d v="2022-06-13T17:29:00"/>
    <s v="Jun,2022"/>
    <n v="2022"/>
    <s v="Mon"/>
    <n v="17"/>
    <s v="YES"/>
    <n v="1"/>
  </r>
  <r>
    <x v="3930"/>
    <s v="Head-on Collision"/>
    <x v="9"/>
    <s v="Snow"/>
    <s v="Dry"/>
    <s v="Evening Rush"/>
    <n v="5"/>
    <s v="Severe"/>
    <d v="2022-06-13T00:00:00"/>
    <d v="1899-12-30T17:30:00"/>
    <n v="5"/>
    <s v="Severe"/>
    <d v="2022-06-13T00:00:00"/>
    <d v="1899-12-30T17:30:00"/>
    <d v="2022-06-13T17:30:00"/>
    <s v="Jun,2022"/>
    <n v="2022"/>
    <s v="Mon"/>
    <n v="17"/>
    <s v="YES"/>
    <n v="3"/>
  </r>
  <r>
    <x v="3931"/>
    <s v="Multi-vehicle Pile-up"/>
    <x v="9"/>
    <s v="Windy"/>
    <s v="Wet"/>
    <s v="Evening Rush"/>
    <n v="2"/>
    <s v="Moderate"/>
    <d v="2022-06-13T00:00:00"/>
    <d v="1899-12-30T17:31:00"/>
    <n v="2"/>
    <s v="Moderate"/>
    <d v="2022-06-13T00:00:00"/>
    <d v="1899-12-30T17:31:00"/>
    <d v="2022-06-13T17:31:00"/>
    <s v="Jun,2022"/>
    <n v="2022"/>
    <s v="Mon"/>
    <n v="17"/>
    <s v="YES"/>
    <n v="2"/>
  </r>
  <r>
    <x v="3932"/>
    <s v="Rear-end Collision"/>
    <x v="5"/>
    <s v="Snow"/>
    <s v="Dry"/>
    <s v="Midday"/>
    <n v="3"/>
    <s v="Minor"/>
    <d v="2022-06-13T00:00:00"/>
    <d v="1899-12-30T17:32:00"/>
    <n v="3"/>
    <s v="Minor"/>
    <d v="2022-06-13T00:00:00"/>
    <d v="1899-12-30T17:32:00"/>
    <d v="2022-06-13T17:32:00"/>
    <s v="Jun,2022"/>
    <n v="2022"/>
    <s v="Mon"/>
    <n v="17"/>
    <s v="YES"/>
    <n v="1"/>
  </r>
  <r>
    <x v="3933"/>
    <s v="Side-impact Collision"/>
    <x v="4"/>
    <s v="Rain"/>
    <s v="Wet"/>
    <s v="Evening Rush"/>
    <n v="4"/>
    <s v="Fatal"/>
    <d v="2022-06-13T00:00:00"/>
    <d v="1899-12-30T17:33:00"/>
    <n v="4"/>
    <s v="Fatal"/>
    <d v="2022-06-13T00:00:00"/>
    <d v="1899-12-30T17:33:00"/>
    <d v="2022-06-13T17:33:00"/>
    <s v="Jun,2022"/>
    <n v="2022"/>
    <s v="Mon"/>
    <n v="17"/>
    <s v="YES"/>
    <n v="5"/>
  </r>
  <r>
    <x v="3934"/>
    <s v="Pedestrian Involved"/>
    <x v="5"/>
    <s v="Clear"/>
    <s v="Icy"/>
    <s v="Morning Rush"/>
    <n v="1"/>
    <s v="Minor"/>
    <d v="2022-06-13T00:00:00"/>
    <d v="1899-12-30T17:34:00"/>
    <n v="1"/>
    <s v="Minor"/>
    <d v="2022-06-13T00:00:00"/>
    <d v="1899-12-30T17:34:00"/>
    <d v="2022-06-13T17:34:00"/>
    <s v="Jun,2022"/>
    <n v="2022"/>
    <s v="Mon"/>
    <n v="17"/>
    <s v="YES"/>
    <n v="1"/>
  </r>
  <r>
    <x v="3935"/>
    <s v="Pedestrian Involved"/>
    <x v="8"/>
    <s v="Fog"/>
    <s v="Snow-covered"/>
    <s v="Midday"/>
    <n v="5"/>
    <s v="Severe"/>
    <d v="2022-06-13T00:00:00"/>
    <d v="1899-12-30T17:35:00"/>
    <n v="5"/>
    <s v="Severe"/>
    <d v="2022-06-13T00:00:00"/>
    <d v="1899-12-30T17:35:00"/>
    <d v="2022-06-13T17:35:00"/>
    <s v="Jun,2022"/>
    <n v="2022"/>
    <s v="Mon"/>
    <n v="17"/>
    <s v="YES"/>
    <n v="3"/>
  </r>
  <r>
    <x v="3936"/>
    <s v="Pedestrian Involved"/>
    <x v="0"/>
    <s v="Fog"/>
    <s v="Snow-covered"/>
    <s v="Midday"/>
    <n v="2"/>
    <s v="Minor"/>
    <d v="2022-06-14T00:00:00"/>
    <d v="1899-12-30T17:36:00"/>
    <n v="2"/>
    <s v="Minor"/>
    <d v="2022-06-14T00:00:00"/>
    <d v="1899-12-30T17:36:00"/>
    <d v="2022-06-14T17:36:00"/>
    <s v="Jun,2022"/>
    <n v="2022"/>
    <s v="Tue"/>
    <n v="17"/>
    <s v="YES"/>
    <n v="1"/>
  </r>
  <r>
    <x v="3937"/>
    <s v="Multi-vehicle Pile-up"/>
    <x v="4"/>
    <s v="Windy"/>
    <s v="Dry"/>
    <s v="Morning Rush"/>
    <n v="1"/>
    <s v="Minor"/>
    <d v="2022-06-14T00:00:00"/>
    <d v="1899-12-30T17:37:00"/>
    <n v="1"/>
    <s v="Minor"/>
    <d v="2022-06-14T00:00:00"/>
    <d v="1899-12-30T17:37:00"/>
    <d v="2022-06-14T17:37:00"/>
    <s v="Jun,2022"/>
    <n v="2022"/>
    <s v="Tue"/>
    <n v="17"/>
    <s v="YES"/>
    <n v="1"/>
  </r>
  <r>
    <x v="3938"/>
    <s v="Pedestrian Involved"/>
    <x v="3"/>
    <s v="Rain"/>
    <s v="Icy"/>
    <s v="Morning Rush"/>
    <n v="1"/>
    <s v="Fatal"/>
    <d v="2022-06-14T00:00:00"/>
    <d v="1899-12-30T17:38:00"/>
    <n v="1"/>
    <s v="Fatal"/>
    <d v="2022-06-14T00:00:00"/>
    <d v="1899-12-30T17:38:00"/>
    <d v="2022-06-14T17:38:00"/>
    <s v="Jun,2022"/>
    <n v="2022"/>
    <s v="Tue"/>
    <n v="17"/>
    <s v="YES"/>
    <n v="5"/>
  </r>
  <r>
    <x v="3939"/>
    <s v="Head-on Collision"/>
    <x v="6"/>
    <s v="Snow"/>
    <s v="Wet"/>
    <s v="Evening Rush"/>
    <n v="5"/>
    <s v="Minor"/>
    <d v="2022-06-14T00:00:00"/>
    <d v="1899-12-30T17:39:00"/>
    <n v="5"/>
    <s v="Minor"/>
    <d v="2022-06-14T00:00:00"/>
    <d v="1899-12-30T17:39:00"/>
    <d v="2022-06-14T17:39:00"/>
    <s v="Jun,2022"/>
    <n v="2022"/>
    <s v="Tue"/>
    <n v="17"/>
    <s v="YES"/>
    <n v="1"/>
  </r>
  <r>
    <x v="3940"/>
    <s v="Multi-vehicle Pile-up"/>
    <x v="7"/>
    <s v="Clear"/>
    <s v="Snow-covered"/>
    <s v="Midday"/>
    <n v="1"/>
    <s v="Minor"/>
    <d v="2022-06-14T00:00:00"/>
    <d v="1899-12-30T17:40:00"/>
    <n v="1"/>
    <s v="Minor"/>
    <d v="2022-06-14T00:00:00"/>
    <d v="1899-12-30T17:40:00"/>
    <d v="2022-06-14T17:40:00"/>
    <s v="Jun,2022"/>
    <n v="2022"/>
    <s v="Tue"/>
    <n v="17"/>
    <s v="YES"/>
    <n v="1"/>
  </r>
  <r>
    <x v="3941"/>
    <s v="Rear-end Collision"/>
    <x v="0"/>
    <s v="Windy"/>
    <s v="Icy"/>
    <s v="Evening Rush"/>
    <n v="4"/>
    <s v="Fatal"/>
    <d v="2022-06-14T00:00:00"/>
    <d v="1899-12-30T17:41:00"/>
    <n v="4"/>
    <s v="Fatal"/>
    <d v="2022-06-14T00:00:00"/>
    <d v="1899-12-30T17:41:00"/>
    <d v="2022-06-14T17:41:00"/>
    <s v="Jun,2022"/>
    <n v="2022"/>
    <s v="Tue"/>
    <n v="17"/>
    <s v="YES"/>
    <n v="5"/>
  </r>
  <r>
    <x v="3942"/>
    <s v="Multi-vehicle Pile-up"/>
    <x v="5"/>
    <s v="Fog"/>
    <s v="Dry"/>
    <s v="Evening Rush"/>
    <n v="5"/>
    <s v="Minor"/>
    <d v="2022-06-14T00:00:00"/>
    <d v="1899-12-30T17:42:00"/>
    <n v="5"/>
    <s v="Minor"/>
    <d v="2022-06-14T00:00:00"/>
    <d v="1899-12-30T17:42:00"/>
    <d v="2022-06-14T17:42:00"/>
    <s v="Jun,2022"/>
    <n v="2022"/>
    <s v="Tue"/>
    <n v="17"/>
    <s v="YES"/>
    <n v="1"/>
  </r>
  <r>
    <x v="3943"/>
    <s v="Head-on Collision"/>
    <x v="7"/>
    <s v="Fog"/>
    <s v="Wet"/>
    <s v="Morning Rush"/>
    <n v="4"/>
    <s v="Minor"/>
    <d v="2022-06-14T00:00:00"/>
    <d v="1899-12-30T17:43:00"/>
    <n v="4"/>
    <s v="Minor"/>
    <d v="2022-06-14T00:00:00"/>
    <d v="1899-12-30T17:43:00"/>
    <d v="2022-06-14T17:43:00"/>
    <s v="Jun,2022"/>
    <n v="2022"/>
    <s v="Tue"/>
    <n v="17"/>
    <s v="YES"/>
    <n v="1"/>
  </r>
  <r>
    <x v="3944"/>
    <s v="Side-impact Collision"/>
    <x v="7"/>
    <s v="Fog"/>
    <s v="Wet"/>
    <s v="Evening Rush"/>
    <n v="1"/>
    <s v="Severe"/>
    <d v="2022-06-14T00:00:00"/>
    <d v="1899-12-30T17:44:00"/>
    <n v="1"/>
    <s v="Severe"/>
    <d v="2022-06-14T00:00:00"/>
    <d v="1899-12-30T17:44:00"/>
    <d v="2022-06-14T17:44:00"/>
    <s v="Jun,2022"/>
    <n v="2022"/>
    <s v="Tue"/>
    <n v="17"/>
    <s v="YES"/>
    <n v="3"/>
  </r>
  <r>
    <x v="3945"/>
    <s v="Pedestrian Involved"/>
    <x v="8"/>
    <s v="Snow"/>
    <s v="Dry"/>
    <s v="Morning Rush"/>
    <n v="4"/>
    <s v="Fatal"/>
    <d v="2022-06-14T00:00:00"/>
    <d v="1899-12-30T17:45:00"/>
    <n v="4"/>
    <s v="Fatal"/>
    <d v="2022-06-14T00:00:00"/>
    <d v="1899-12-30T17:45:00"/>
    <d v="2022-06-14T17:45:00"/>
    <s v="Jun,2022"/>
    <n v="2022"/>
    <s v="Tue"/>
    <n v="17"/>
    <s v="YES"/>
    <n v="5"/>
  </r>
  <r>
    <x v="3946"/>
    <s v="Pedestrian Involved"/>
    <x v="3"/>
    <s v="Snow"/>
    <s v="Icy"/>
    <s v="Evening Rush"/>
    <n v="3"/>
    <s v="Severe"/>
    <d v="2022-06-14T00:00:00"/>
    <d v="1899-12-30T17:46:00"/>
    <n v="3"/>
    <s v="Severe"/>
    <d v="2022-06-14T00:00:00"/>
    <d v="1899-12-30T17:46:00"/>
    <d v="2022-06-14T17:46:00"/>
    <s v="Jun,2022"/>
    <n v="2022"/>
    <s v="Tue"/>
    <n v="17"/>
    <s v="YES"/>
    <n v="3"/>
  </r>
  <r>
    <x v="3947"/>
    <s v="Pedestrian Involved"/>
    <x v="1"/>
    <s v="Snow"/>
    <s v="Dry"/>
    <s v="Midday"/>
    <n v="4"/>
    <s v="Severe"/>
    <d v="2022-06-14T00:00:00"/>
    <d v="1899-12-30T17:47:00"/>
    <n v="4"/>
    <s v="Severe"/>
    <d v="2022-06-14T00:00:00"/>
    <d v="1899-12-30T17:47:00"/>
    <d v="2022-06-14T17:47:00"/>
    <s v="Jun,2022"/>
    <n v="2022"/>
    <s v="Tue"/>
    <n v="17"/>
    <s v="YES"/>
    <n v="3"/>
  </r>
  <r>
    <x v="3948"/>
    <s v="Side-impact Collision"/>
    <x v="1"/>
    <s v="Snow"/>
    <s v="Wet"/>
    <s v="Midday"/>
    <n v="5"/>
    <s v="Fatal"/>
    <d v="2022-06-14T00:00:00"/>
    <d v="1899-12-30T17:48:00"/>
    <n v="5"/>
    <s v="Fatal"/>
    <d v="2022-06-14T00:00:00"/>
    <d v="1899-12-30T17:48:00"/>
    <d v="2022-06-14T17:48:00"/>
    <s v="Jun,2022"/>
    <n v="2022"/>
    <s v="Tue"/>
    <n v="17"/>
    <s v="YES"/>
    <n v="5"/>
  </r>
  <r>
    <x v="3949"/>
    <s v="Multi-vehicle Pile-up"/>
    <x v="2"/>
    <s v="Snow"/>
    <s v="Snow-covered"/>
    <s v="Morning Rush"/>
    <n v="5"/>
    <s v="Minor"/>
    <d v="2022-06-14T00:00:00"/>
    <d v="1899-12-30T17:49:00"/>
    <n v="5"/>
    <s v="Minor"/>
    <d v="2022-06-14T00:00:00"/>
    <d v="1899-12-30T17:49:00"/>
    <d v="2022-06-14T17:49:00"/>
    <s v="Jun,2022"/>
    <n v="2022"/>
    <s v="Tue"/>
    <n v="17"/>
    <s v="YES"/>
    <n v="1"/>
  </r>
  <r>
    <x v="3950"/>
    <s v="Single Vehicle Accident"/>
    <x v="8"/>
    <s v="Fog"/>
    <s v="Icy"/>
    <s v="Morning Rush"/>
    <n v="5"/>
    <s v="Minor"/>
    <d v="2022-06-14T00:00:00"/>
    <d v="1899-12-30T17:50:00"/>
    <n v="5"/>
    <s v="Minor"/>
    <d v="2022-06-14T00:00:00"/>
    <d v="1899-12-30T17:50:00"/>
    <d v="2022-06-14T17:50:00"/>
    <s v="Jun,2022"/>
    <n v="2022"/>
    <s v="Tue"/>
    <n v="17"/>
    <s v="YES"/>
    <n v="1"/>
  </r>
  <r>
    <x v="3951"/>
    <s v="Head-on Collision"/>
    <x v="3"/>
    <s v="Clear"/>
    <s v="Icy"/>
    <s v="Evening Rush"/>
    <n v="3"/>
    <s v="Moderate"/>
    <d v="2022-06-14T00:00:00"/>
    <d v="1899-12-30T17:51:00"/>
    <n v="3"/>
    <s v="Moderate"/>
    <d v="2022-06-14T00:00:00"/>
    <d v="1899-12-30T17:51:00"/>
    <d v="2022-06-14T17:51:00"/>
    <s v="Jun,2022"/>
    <n v="2022"/>
    <s v="Tue"/>
    <n v="17"/>
    <s v="YES"/>
    <n v="2"/>
  </r>
  <r>
    <x v="3952"/>
    <s v="Multi-vehicle Pile-up"/>
    <x v="6"/>
    <s v="Fog"/>
    <s v="Wet"/>
    <s v="Midday"/>
    <n v="5"/>
    <s v="Minor"/>
    <d v="2022-06-14T00:00:00"/>
    <d v="1899-12-30T17:52:00"/>
    <n v="5"/>
    <s v="Minor"/>
    <d v="2022-06-14T00:00:00"/>
    <d v="1899-12-30T17:52:00"/>
    <d v="2022-06-14T17:52:00"/>
    <s v="Jun,2022"/>
    <n v="2022"/>
    <s v="Tue"/>
    <n v="17"/>
    <s v="YES"/>
    <n v="1"/>
  </r>
  <r>
    <x v="3953"/>
    <s v="Rear-end Collision"/>
    <x v="9"/>
    <s v="Snow"/>
    <s v="Icy"/>
    <s v="Morning Rush"/>
    <n v="4"/>
    <s v="Fatal"/>
    <d v="2022-06-14T00:00:00"/>
    <d v="1899-12-30T17:53:00"/>
    <n v="4"/>
    <s v="Fatal"/>
    <d v="2022-06-14T00:00:00"/>
    <d v="1899-12-30T17:53:00"/>
    <d v="2022-06-14T17:53:00"/>
    <s v="Jun,2022"/>
    <n v="2022"/>
    <s v="Tue"/>
    <n v="17"/>
    <s v="YES"/>
    <n v="5"/>
  </r>
  <r>
    <x v="3954"/>
    <s v="Side-impact Collision"/>
    <x v="3"/>
    <s v="Rain"/>
    <s v="Icy"/>
    <s v="Night"/>
    <n v="3"/>
    <s v="Severe"/>
    <d v="2022-06-14T00:00:00"/>
    <d v="1899-12-30T17:54:00"/>
    <n v="3"/>
    <s v="Severe"/>
    <d v="2022-06-14T00:00:00"/>
    <d v="1899-12-30T17:54:00"/>
    <d v="2022-06-14T17:54:00"/>
    <s v="Jun,2022"/>
    <n v="2022"/>
    <s v="Tue"/>
    <n v="17"/>
    <s v="YES"/>
    <n v="3"/>
  </r>
  <r>
    <x v="3955"/>
    <s v="Single Vehicle Accident"/>
    <x v="4"/>
    <s v="Fog"/>
    <s v="Dry"/>
    <s v="Night"/>
    <n v="5"/>
    <s v="Severe"/>
    <d v="2022-06-14T00:00:00"/>
    <d v="1899-12-30T17:55:00"/>
    <n v="5"/>
    <s v="Severe"/>
    <d v="2022-06-14T00:00:00"/>
    <d v="1899-12-30T17:55:00"/>
    <d v="2022-06-14T17:55:00"/>
    <s v="Jun,2022"/>
    <n v="2022"/>
    <s v="Tue"/>
    <n v="17"/>
    <s v="YES"/>
    <n v="3"/>
  </r>
  <r>
    <x v="3956"/>
    <s v="Single Vehicle Accident"/>
    <x v="5"/>
    <s v="Clear"/>
    <s v="Dry"/>
    <s v="Night"/>
    <n v="5"/>
    <s v="Moderate"/>
    <d v="2022-06-14T00:00:00"/>
    <d v="1899-12-30T17:56:00"/>
    <n v="5"/>
    <s v="Moderate"/>
    <d v="2022-06-14T00:00:00"/>
    <d v="1899-12-30T17:56:00"/>
    <d v="2022-06-14T17:56:00"/>
    <s v="Jun,2022"/>
    <n v="2022"/>
    <s v="Tue"/>
    <n v="17"/>
    <s v="YES"/>
    <n v="2"/>
  </r>
  <r>
    <x v="3957"/>
    <s v="Rear-end Collision"/>
    <x v="1"/>
    <s v="Fog"/>
    <s v="Icy"/>
    <s v="Midday"/>
    <n v="4"/>
    <s v="Severe"/>
    <d v="2022-06-14T00:00:00"/>
    <d v="1899-12-30T17:57:00"/>
    <n v="4"/>
    <s v="Severe"/>
    <d v="2022-06-14T00:00:00"/>
    <d v="1899-12-30T17:57:00"/>
    <d v="2022-06-14T17:57:00"/>
    <s v="Jun,2022"/>
    <n v="2022"/>
    <s v="Tue"/>
    <n v="17"/>
    <s v="YES"/>
    <n v="3"/>
  </r>
  <r>
    <x v="3958"/>
    <s v="Side-impact Collision"/>
    <x v="7"/>
    <s v="Snow"/>
    <s v="Icy"/>
    <s v="Evening Rush"/>
    <n v="5"/>
    <s v="Fatal"/>
    <d v="2022-06-14T00:00:00"/>
    <d v="1899-12-30T17:58:00"/>
    <n v="5"/>
    <s v="Fatal"/>
    <d v="2022-06-14T00:00:00"/>
    <d v="1899-12-30T17:58:00"/>
    <d v="2022-06-14T17:58:00"/>
    <s v="Jun,2022"/>
    <n v="2022"/>
    <s v="Tue"/>
    <n v="17"/>
    <s v="YES"/>
    <n v="5"/>
  </r>
  <r>
    <x v="3959"/>
    <s v="Single Vehicle Accident"/>
    <x v="8"/>
    <s v="Snow"/>
    <s v="Snow-covered"/>
    <s v="Night"/>
    <n v="5"/>
    <s v="Moderate"/>
    <d v="2022-06-14T00:00:00"/>
    <d v="1899-12-30T17:59:00"/>
    <n v="5"/>
    <s v="Moderate"/>
    <d v="2022-06-14T00:00:00"/>
    <d v="1899-12-30T17:59:00"/>
    <d v="2022-06-14T17:59:00"/>
    <s v="Jun,2022"/>
    <n v="2022"/>
    <s v="Tue"/>
    <n v="17"/>
    <s v="YES"/>
    <n v="2"/>
  </r>
  <r>
    <x v="3960"/>
    <s v="Multi-vehicle Pile-up"/>
    <x v="7"/>
    <s v="Rain"/>
    <s v="Snow-covered"/>
    <s v="Midday"/>
    <n v="1"/>
    <s v="Severe"/>
    <d v="2022-06-15T00:00:00"/>
    <d v="1899-12-30T18:00:00"/>
    <n v="1"/>
    <s v="Severe"/>
    <d v="2022-06-15T00:00:00"/>
    <d v="1899-12-30T18:00:00"/>
    <d v="2022-06-15T18:00:00"/>
    <s v="Jun,2022"/>
    <n v="2022"/>
    <s v="Wed"/>
    <n v="18"/>
    <s v="YES"/>
    <n v="3"/>
  </r>
  <r>
    <x v="3961"/>
    <s v="Pedestrian Involved"/>
    <x v="8"/>
    <s v="Windy"/>
    <s v="Dry"/>
    <s v="Evening Rush"/>
    <n v="3"/>
    <s v="Moderate"/>
    <d v="2022-06-15T00:00:00"/>
    <d v="1899-12-30T18:01:00"/>
    <n v="3"/>
    <s v="Moderate"/>
    <d v="2022-06-15T00:00:00"/>
    <d v="1899-12-30T18:01:00"/>
    <d v="2022-06-15T18:01:00"/>
    <s v="Jun,2022"/>
    <n v="2022"/>
    <s v="Wed"/>
    <n v="18"/>
    <s v="YES"/>
    <n v="2"/>
  </r>
  <r>
    <x v="3962"/>
    <s v="Rear-end Collision"/>
    <x v="4"/>
    <s v="Rain"/>
    <s v="Snow-covered"/>
    <s v="Evening Rush"/>
    <n v="2"/>
    <s v="Moderate"/>
    <d v="2022-06-15T00:00:00"/>
    <d v="1899-12-30T18:02:00"/>
    <n v="2"/>
    <s v="Moderate"/>
    <d v="2022-06-15T00:00:00"/>
    <d v="1899-12-30T18:02:00"/>
    <d v="2022-06-15T18:02:00"/>
    <s v="Jun,2022"/>
    <n v="2022"/>
    <s v="Wed"/>
    <n v="18"/>
    <s v="YES"/>
    <n v="2"/>
  </r>
  <r>
    <x v="3963"/>
    <s v="Pedestrian Involved"/>
    <x v="5"/>
    <s v="Windy"/>
    <s v="Dry"/>
    <s v="Midday"/>
    <n v="2"/>
    <s v="Fatal"/>
    <d v="2022-06-15T00:00:00"/>
    <d v="1899-12-30T18:03:00"/>
    <n v="2"/>
    <s v="Fatal"/>
    <d v="2022-06-15T00:00:00"/>
    <d v="1899-12-30T18:03:00"/>
    <d v="2022-06-15T18:03:00"/>
    <s v="Jun,2022"/>
    <n v="2022"/>
    <s v="Wed"/>
    <n v="18"/>
    <s v="YES"/>
    <n v="5"/>
  </r>
  <r>
    <x v="3964"/>
    <s v="Rear-end Collision"/>
    <x v="6"/>
    <s v="Rain"/>
    <s v="Icy"/>
    <s v="Midday"/>
    <n v="1"/>
    <s v="Fatal"/>
    <d v="2022-06-15T00:00:00"/>
    <d v="1899-12-30T18:04:00"/>
    <n v="1"/>
    <s v="Fatal"/>
    <d v="2022-06-15T00:00:00"/>
    <d v="1899-12-30T18:04:00"/>
    <d v="2022-06-15T18:04:00"/>
    <s v="Jun,2022"/>
    <n v="2022"/>
    <s v="Wed"/>
    <n v="18"/>
    <s v="YES"/>
    <n v="5"/>
  </r>
  <r>
    <x v="3965"/>
    <s v="Head-on Collision"/>
    <x v="0"/>
    <s v="Clear"/>
    <s v="Wet"/>
    <s v="Morning Rush"/>
    <n v="4"/>
    <s v="Severe"/>
    <d v="2022-06-15T00:00:00"/>
    <d v="1899-12-30T18:05:00"/>
    <n v="4"/>
    <s v="Severe"/>
    <d v="2022-06-15T00:00:00"/>
    <d v="1899-12-30T18:05:00"/>
    <d v="2022-06-15T18:05:00"/>
    <s v="Jun,2022"/>
    <n v="2022"/>
    <s v="Wed"/>
    <n v="18"/>
    <s v="YES"/>
    <n v="3"/>
  </r>
  <r>
    <x v="3966"/>
    <s v="Head-on Collision"/>
    <x v="5"/>
    <s v="Windy"/>
    <s v="Wet"/>
    <s v="Midday"/>
    <n v="1"/>
    <s v="Fatal"/>
    <d v="2022-06-15T00:00:00"/>
    <d v="1899-12-30T18:06:00"/>
    <n v="1"/>
    <s v="Fatal"/>
    <d v="2022-06-15T00:00:00"/>
    <d v="1899-12-30T18:06:00"/>
    <d v="2022-06-15T18:06:00"/>
    <s v="Jun,2022"/>
    <n v="2022"/>
    <s v="Wed"/>
    <n v="18"/>
    <s v="YES"/>
    <n v="5"/>
  </r>
  <r>
    <x v="3967"/>
    <s v="Side-impact Collision"/>
    <x v="8"/>
    <s v="Windy"/>
    <s v="Snow-covered"/>
    <s v="Evening Rush"/>
    <n v="1"/>
    <s v="Fatal"/>
    <d v="2022-06-15T00:00:00"/>
    <d v="1899-12-30T18:07:00"/>
    <n v="1"/>
    <s v="Fatal"/>
    <d v="2022-06-15T00:00:00"/>
    <d v="1899-12-30T18:07:00"/>
    <d v="2022-06-15T18:07:00"/>
    <s v="Jun,2022"/>
    <n v="2022"/>
    <s v="Wed"/>
    <n v="18"/>
    <s v="YES"/>
    <n v="5"/>
  </r>
  <r>
    <x v="3968"/>
    <s v="Single Vehicle Accident"/>
    <x v="6"/>
    <s v="Fog"/>
    <s v="Snow-covered"/>
    <s v="Evening Rush"/>
    <n v="3"/>
    <s v="Minor"/>
    <d v="2022-06-15T00:00:00"/>
    <d v="1899-12-30T18:08:00"/>
    <n v="3"/>
    <s v="Minor"/>
    <d v="2022-06-15T00:00:00"/>
    <d v="1899-12-30T18:08:00"/>
    <d v="2022-06-15T18:08:00"/>
    <s v="Jun,2022"/>
    <n v="2022"/>
    <s v="Wed"/>
    <n v="18"/>
    <s v="YES"/>
    <n v="1"/>
  </r>
  <r>
    <x v="3969"/>
    <s v="Pedestrian Involved"/>
    <x v="1"/>
    <s v="Rain"/>
    <s v="Snow-covered"/>
    <s v="Morning Rush"/>
    <n v="5"/>
    <s v="Minor"/>
    <d v="2022-06-15T00:00:00"/>
    <d v="1899-12-30T18:09:00"/>
    <n v="5"/>
    <s v="Minor"/>
    <d v="2022-06-15T00:00:00"/>
    <d v="1899-12-30T18:09:00"/>
    <d v="2022-06-15T18:09:00"/>
    <s v="Jun,2022"/>
    <n v="2022"/>
    <s v="Wed"/>
    <n v="18"/>
    <s v="YES"/>
    <n v="1"/>
  </r>
  <r>
    <x v="3970"/>
    <s v="Single Vehicle Accident"/>
    <x v="2"/>
    <s v="Windy"/>
    <s v="Snow-covered"/>
    <s v="Midday"/>
    <n v="4"/>
    <s v="Fatal"/>
    <d v="2022-06-15T00:00:00"/>
    <d v="1899-12-30T18:10:00"/>
    <n v="4"/>
    <s v="Fatal"/>
    <d v="2022-06-15T00:00:00"/>
    <d v="1899-12-30T18:10:00"/>
    <d v="2022-06-15T18:10:00"/>
    <s v="Jun,2022"/>
    <n v="2022"/>
    <s v="Wed"/>
    <n v="18"/>
    <s v="YES"/>
    <n v="5"/>
  </r>
  <r>
    <x v="3971"/>
    <s v="Head-on Collision"/>
    <x v="7"/>
    <s v="Windy"/>
    <s v="Wet"/>
    <s v="Morning Rush"/>
    <n v="3"/>
    <s v="Minor"/>
    <d v="2022-06-15T00:00:00"/>
    <d v="1899-12-30T18:11:00"/>
    <n v="3"/>
    <s v="Minor"/>
    <d v="2022-06-15T00:00:00"/>
    <d v="1899-12-30T18:11:00"/>
    <d v="2022-06-15T18:11:00"/>
    <s v="Jun,2022"/>
    <n v="2022"/>
    <s v="Wed"/>
    <n v="18"/>
    <s v="YES"/>
    <n v="1"/>
  </r>
  <r>
    <x v="3972"/>
    <s v="Pedestrian Involved"/>
    <x v="9"/>
    <s v="Clear"/>
    <s v="Wet"/>
    <s v="Evening Rush"/>
    <n v="4"/>
    <s v="Moderate"/>
    <d v="2022-06-15T00:00:00"/>
    <d v="1899-12-30T18:12:00"/>
    <n v="4"/>
    <s v="Moderate"/>
    <d v="2022-06-15T00:00:00"/>
    <d v="1899-12-30T18:12:00"/>
    <d v="2022-06-15T18:12:00"/>
    <s v="Jun,2022"/>
    <n v="2022"/>
    <s v="Wed"/>
    <n v="18"/>
    <s v="YES"/>
    <n v="2"/>
  </r>
  <r>
    <x v="3973"/>
    <s v="Multi-vehicle Pile-up"/>
    <x v="9"/>
    <s v="Clear"/>
    <s v="Dry"/>
    <s v="Night"/>
    <n v="3"/>
    <s v="Severe"/>
    <d v="2022-06-15T00:00:00"/>
    <d v="1899-12-30T18:13:00"/>
    <n v="3"/>
    <s v="Severe"/>
    <d v="2022-06-15T00:00:00"/>
    <d v="1899-12-30T18:13:00"/>
    <d v="2022-06-15T18:13:00"/>
    <s v="Jun,2022"/>
    <n v="2022"/>
    <s v="Wed"/>
    <n v="18"/>
    <s v="YES"/>
    <n v="3"/>
  </r>
  <r>
    <x v="3974"/>
    <s v="Side-impact Collision"/>
    <x v="6"/>
    <s v="Snow"/>
    <s v="Snow-covered"/>
    <s v="Night"/>
    <n v="5"/>
    <s v="Moderate"/>
    <d v="2022-06-15T00:00:00"/>
    <d v="1899-12-30T18:14:00"/>
    <n v="5"/>
    <s v="Moderate"/>
    <d v="2022-06-15T00:00:00"/>
    <d v="1899-12-30T18:14:00"/>
    <d v="2022-06-15T18:14:00"/>
    <s v="Jun,2022"/>
    <n v="2022"/>
    <s v="Wed"/>
    <n v="18"/>
    <s v="YES"/>
    <n v="2"/>
  </r>
  <r>
    <x v="3975"/>
    <s v="Single Vehicle Accident"/>
    <x v="3"/>
    <s v="Clear"/>
    <s v="Icy"/>
    <s v="Morning Rush"/>
    <n v="1"/>
    <s v="Moderate"/>
    <d v="2022-06-15T00:00:00"/>
    <d v="1899-12-30T18:15:00"/>
    <n v="1"/>
    <s v="Moderate"/>
    <d v="2022-06-15T00:00:00"/>
    <d v="1899-12-30T18:15:00"/>
    <d v="2022-06-15T18:15:00"/>
    <s v="Jun,2022"/>
    <n v="2022"/>
    <s v="Wed"/>
    <n v="18"/>
    <s v="YES"/>
    <n v="2"/>
  </r>
  <r>
    <x v="3976"/>
    <s v="Rear-end Collision"/>
    <x v="3"/>
    <s v="Fog"/>
    <s v="Snow-covered"/>
    <s v="Night"/>
    <n v="5"/>
    <s v="Severe"/>
    <d v="2022-06-15T00:00:00"/>
    <d v="1899-12-30T18:16:00"/>
    <n v="5"/>
    <s v="Severe"/>
    <d v="2022-06-15T00:00:00"/>
    <d v="1899-12-30T18:16:00"/>
    <d v="2022-06-15T18:16:00"/>
    <s v="Jun,2022"/>
    <n v="2022"/>
    <s v="Wed"/>
    <n v="18"/>
    <s v="YES"/>
    <n v="3"/>
  </r>
  <r>
    <x v="3977"/>
    <s v="Rear-end Collision"/>
    <x v="3"/>
    <s v="Fog"/>
    <s v="Dry"/>
    <s v="Night"/>
    <n v="5"/>
    <s v="Minor"/>
    <d v="2022-06-15T00:00:00"/>
    <d v="1899-12-30T18:17:00"/>
    <n v="5"/>
    <s v="Minor"/>
    <d v="2022-06-15T00:00:00"/>
    <d v="1899-12-30T18:17:00"/>
    <d v="2022-06-15T18:17:00"/>
    <s v="Jun,2022"/>
    <n v="2022"/>
    <s v="Wed"/>
    <n v="18"/>
    <s v="YES"/>
    <n v="1"/>
  </r>
  <r>
    <x v="3978"/>
    <s v="Pedestrian Involved"/>
    <x v="4"/>
    <s v="Windy"/>
    <s v="Dry"/>
    <s v="Night"/>
    <n v="5"/>
    <s v="Moderate"/>
    <d v="2022-06-15T00:00:00"/>
    <d v="1899-12-30T18:18:00"/>
    <n v="5"/>
    <s v="Moderate"/>
    <d v="2022-06-15T00:00:00"/>
    <d v="1899-12-30T18:18:00"/>
    <d v="2022-06-15T18:18:00"/>
    <s v="Jun,2022"/>
    <n v="2022"/>
    <s v="Wed"/>
    <n v="18"/>
    <s v="YES"/>
    <n v="2"/>
  </r>
  <r>
    <x v="3979"/>
    <s v="Rear-end Collision"/>
    <x v="4"/>
    <s v="Clear"/>
    <s v="Snow-covered"/>
    <s v="Midday"/>
    <n v="1"/>
    <s v="Minor"/>
    <d v="2022-06-15T00:00:00"/>
    <d v="1899-12-30T18:19:00"/>
    <n v="1"/>
    <s v="Minor"/>
    <d v="2022-06-15T00:00:00"/>
    <d v="1899-12-30T18:19:00"/>
    <d v="2022-06-15T18:19:00"/>
    <s v="Jun,2022"/>
    <n v="2022"/>
    <s v="Wed"/>
    <n v="18"/>
    <s v="YES"/>
    <n v="1"/>
  </r>
  <r>
    <x v="3980"/>
    <s v="Rear-end Collision"/>
    <x v="9"/>
    <s v="Clear"/>
    <s v="Snow-covered"/>
    <s v="Midday"/>
    <n v="1"/>
    <s v="Minor"/>
    <d v="2022-06-15T00:00:00"/>
    <d v="1899-12-30T18:20:00"/>
    <n v="1"/>
    <s v="Minor"/>
    <d v="2022-06-15T00:00:00"/>
    <d v="1899-12-30T18:20:00"/>
    <d v="2022-06-15T18:20:00"/>
    <s v="Jun,2022"/>
    <n v="2022"/>
    <s v="Wed"/>
    <n v="18"/>
    <s v="YES"/>
    <n v="1"/>
  </r>
  <r>
    <x v="3981"/>
    <s v="Head-on Collision"/>
    <x v="7"/>
    <s v="Windy"/>
    <s v="Snow-covered"/>
    <s v="Midday"/>
    <n v="4"/>
    <s v="Moderate"/>
    <d v="2022-06-15T00:00:00"/>
    <d v="1899-12-30T18:21:00"/>
    <n v="4"/>
    <s v="Moderate"/>
    <d v="2022-06-15T00:00:00"/>
    <d v="1899-12-30T18:21:00"/>
    <d v="2022-06-15T18:21:00"/>
    <s v="Jun,2022"/>
    <n v="2022"/>
    <s v="Wed"/>
    <n v="18"/>
    <s v="YES"/>
    <n v="2"/>
  </r>
  <r>
    <x v="3982"/>
    <s v="Side-impact Collision"/>
    <x v="5"/>
    <s v="Rain"/>
    <s v="Snow-covered"/>
    <s v="Midday"/>
    <n v="1"/>
    <s v="Moderate"/>
    <d v="2022-06-15T00:00:00"/>
    <d v="1899-12-30T18:22:00"/>
    <n v="1"/>
    <s v="Moderate"/>
    <d v="2022-06-15T00:00:00"/>
    <d v="1899-12-30T18:22:00"/>
    <d v="2022-06-15T18:22:00"/>
    <s v="Jun,2022"/>
    <n v="2022"/>
    <s v="Wed"/>
    <n v="18"/>
    <s v="YES"/>
    <n v="2"/>
  </r>
  <r>
    <x v="3983"/>
    <s v="Rear-end Collision"/>
    <x v="7"/>
    <s v="Fog"/>
    <s v="Wet"/>
    <s v="Night"/>
    <n v="4"/>
    <s v="Fatal"/>
    <d v="2022-06-15T00:00:00"/>
    <d v="1899-12-30T18:23:00"/>
    <n v="4"/>
    <s v="Fatal"/>
    <d v="2022-06-15T00:00:00"/>
    <d v="1899-12-30T18:23:00"/>
    <d v="2022-06-15T18:23:00"/>
    <s v="Jun,2022"/>
    <n v="2022"/>
    <s v="Wed"/>
    <n v="18"/>
    <s v="YES"/>
    <n v="5"/>
  </r>
  <r>
    <x v="3984"/>
    <s v="Rear-end Collision"/>
    <x v="3"/>
    <s v="Windy"/>
    <s v="Snow-covered"/>
    <s v="Evening Rush"/>
    <n v="2"/>
    <s v="Fatal"/>
    <d v="2022-06-16T00:00:00"/>
    <d v="1899-12-30T18:24:00"/>
    <n v="2"/>
    <s v="Fatal"/>
    <d v="2022-06-16T00:00:00"/>
    <d v="1899-12-30T18:24:00"/>
    <d v="2022-06-16T18:24:00"/>
    <s v="Jun,2022"/>
    <n v="2022"/>
    <s v="Thu"/>
    <n v="18"/>
    <s v="YES"/>
    <n v="5"/>
  </r>
  <r>
    <x v="3985"/>
    <s v="Single Vehicle Accident"/>
    <x v="8"/>
    <s v="Rain"/>
    <s v="Snow-covered"/>
    <s v="Morning Rush"/>
    <n v="3"/>
    <s v="Minor"/>
    <d v="2022-06-16T00:00:00"/>
    <d v="1899-12-30T18:25:00"/>
    <n v="3"/>
    <s v="Minor"/>
    <d v="2022-06-16T00:00:00"/>
    <d v="1899-12-30T18:25:00"/>
    <d v="2022-06-16T18:25:00"/>
    <s v="Jun,2022"/>
    <n v="2022"/>
    <s v="Thu"/>
    <n v="18"/>
    <s v="YES"/>
    <n v="1"/>
  </r>
  <r>
    <x v="3986"/>
    <s v="Pedestrian Involved"/>
    <x v="3"/>
    <s v="Rain"/>
    <s v="Wet"/>
    <s v="Evening Rush"/>
    <n v="4"/>
    <s v="Fatal"/>
    <d v="2022-06-16T00:00:00"/>
    <d v="1899-12-30T18:26:00"/>
    <n v="4"/>
    <s v="Fatal"/>
    <d v="2022-06-16T00:00:00"/>
    <d v="1899-12-30T18:26:00"/>
    <d v="2022-06-16T18:26:00"/>
    <s v="Jun,2022"/>
    <n v="2022"/>
    <s v="Thu"/>
    <n v="18"/>
    <s v="YES"/>
    <n v="5"/>
  </r>
  <r>
    <x v="3987"/>
    <s v="Head-on Collision"/>
    <x v="4"/>
    <s v="Windy"/>
    <s v="Wet"/>
    <s v="Morning Rush"/>
    <n v="2"/>
    <s v="Fatal"/>
    <d v="2022-06-16T00:00:00"/>
    <d v="1899-12-30T18:27:00"/>
    <n v="2"/>
    <s v="Fatal"/>
    <d v="2022-06-16T00:00:00"/>
    <d v="1899-12-30T18:27:00"/>
    <d v="2022-06-16T18:27:00"/>
    <s v="Jun,2022"/>
    <n v="2022"/>
    <s v="Thu"/>
    <n v="18"/>
    <s v="YES"/>
    <n v="5"/>
  </r>
  <r>
    <x v="3988"/>
    <s v="Multi-vehicle Pile-up"/>
    <x v="3"/>
    <s v="Snow"/>
    <s v="Icy"/>
    <s v="Midday"/>
    <n v="1"/>
    <s v="Fatal"/>
    <d v="2022-06-16T00:00:00"/>
    <d v="1899-12-30T18:28:00"/>
    <n v="1"/>
    <s v="Fatal"/>
    <d v="2022-06-16T00:00:00"/>
    <d v="1899-12-30T18:28:00"/>
    <d v="2022-06-16T18:28:00"/>
    <s v="Jun,2022"/>
    <n v="2022"/>
    <s v="Thu"/>
    <n v="18"/>
    <s v="YES"/>
    <n v="5"/>
  </r>
  <r>
    <x v="3989"/>
    <s v="Multi-vehicle Pile-up"/>
    <x v="7"/>
    <s v="Rain"/>
    <s v="Wet"/>
    <s v="Evening Rush"/>
    <n v="4"/>
    <s v="Minor"/>
    <d v="2022-06-16T00:00:00"/>
    <d v="1899-12-30T18:29:00"/>
    <n v="4"/>
    <s v="Minor"/>
    <d v="2022-06-16T00:00:00"/>
    <d v="1899-12-30T18:29:00"/>
    <d v="2022-06-16T18:29:00"/>
    <s v="Jun,2022"/>
    <n v="2022"/>
    <s v="Thu"/>
    <n v="18"/>
    <s v="YES"/>
    <n v="1"/>
  </r>
  <r>
    <x v="3990"/>
    <s v="Pedestrian Involved"/>
    <x v="5"/>
    <s v="Fog"/>
    <s v="Snow-covered"/>
    <s v="Night"/>
    <n v="2"/>
    <s v="Moderate"/>
    <d v="2022-06-16T00:00:00"/>
    <d v="1899-12-30T18:30:00"/>
    <n v="2"/>
    <s v="Moderate"/>
    <d v="2022-06-16T00:00:00"/>
    <d v="1899-12-30T18:30:00"/>
    <d v="2022-06-16T18:30:00"/>
    <s v="Jun,2022"/>
    <n v="2022"/>
    <s v="Thu"/>
    <n v="18"/>
    <s v="YES"/>
    <n v="2"/>
  </r>
  <r>
    <x v="3991"/>
    <s v="Single Vehicle Accident"/>
    <x v="7"/>
    <s v="Rain"/>
    <s v="Dry"/>
    <s v="Evening Rush"/>
    <n v="1"/>
    <s v="Fatal"/>
    <d v="2022-06-16T00:00:00"/>
    <d v="1899-12-30T18:31:00"/>
    <n v="1"/>
    <s v="Fatal"/>
    <d v="2022-06-16T00:00:00"/>
    <d v="1899-12-30T18:31:00"/>
    <d v="2022-06-16T18:31:00"/>
    <s v="Jun,2022"/>
    <n v="2022"/>
    <s v="Thu"/>
    <n v="18"/>
    <s v="YES"/>
    <n v="5"/>
  </r>
  <r>
    <x v="3992"/>
    <s v="Single Vehicle Accident"/>
    <x v="5"/>
    <s v="Fog"/>
    <s v="Icy"/>
    <s v="Night"/>
    <n v="2"/>
    <s v="Severe"/>
    <d v="2022-06-16T00:00:00"/>
    <d v="1899-12-30T18:32:00"/>
    <n v="2"/>
    <s v="Severe"/>
    <d v="2022-06-16T00:00:00"/>
    <d v="1899-12-30T18:32:00"/>
    <d v="2022-06-16T18:32:00"/>
    <s v="Jun,2022"/>
    <n v="2022"/>
    <s v="Thu"/>
    <n v="18"/>
    <s v="YES"/>
    <n v="3"/>
  </r>
  <r>
    <x v="3993"/>
    <s v="Multi-vehicle Pile-up"/>
    <x v="1"/>
    <s v="Fog"/>
    <s v="Dry"/>
    <s v="Evening Rush"/>
    <n v="5"/>
    <s v="Moderate"/>
    <d v="2022-06-16T00:00:00"/>
    <d v="1899-12-30T18:33:00"/>
    <n v="5"/>
    <s v="Moderate"/>
    <d v="2022-06-16T00:00:00"/>
    <d v="1899-12-30T18:33:00"/>
    <d v="2022-06-16T18:33:00"/>
    <s v="Jun,2022"/>
    <n v="2022"/>
    <s v="Thu"/>
    <n v="18"/>
    <s v="YES"/>
    <n v="2"/>
  </r>
  <r>
    <x v="3994"/>
    <s v="Single Vehicle Accident"/>
    <x v="4"/>
    <s v="Snow"/>
    <s v="Snow-covered"/>
    <s v="Morning Rush"/>
    <n v="4"/>
    <s v="Moderate"/>
    <d v="2022-06-16T00:00:00"/>
    <d v="1899-12-30T18:34:00"/>
    <n v="4"/>
    <s v="Moderate"/>
    <d v="2022-06-16T00:00:00"/>
    <d v="1899-12-30T18:34:00"/>
    <d v="2022-06-16T18:34:00"/>
    <s v="Jun,2022"/>
    <n v="2022"/>
    <s v="Thu"/>
    <n v="18"/>
    <s v="YES"/>
    <n v="2"/>
  </r>
  <r>
    <x v="3995"/>
    <s v="Rear-end Collision"/>
    <x v="4"/>
    <s v="Rain"/>
    <s v="Wet"/>
    <s v="Evening Rush"/>
    <n v="3"/>
    <s v="Severe"/>
    <d v="2022-06-16T00:00:00"/>
    <d v="1899-12-30T18:35:00"/>
    <n v="3"/>
    <s v="Severe"/>
    <d v="2022-06-16T00:00:00"/>
    <d v="1899-12-30T18:35:00"/>
    <d v="2022-06-16T18:35:00"/>
    <s v="Jun,2022"/>
    <n v="2022"/>
    <s v="Thu"/>
    <n v="18"/>
    <s v="YES"/>
    <n v="3"/>
  </r>
  <r>
    <x v="3996"/>
    <s v="Multi-vehicle Pile-up"/>
    <x v="3"/>
    <s v="Windy"/>
    <s v="Wet"/>
    <s v="Evening Rush"/>
    <n v="3"/>
    <s v="Fatal"/>
    <d v="2022-06-16T00:00:00"/>
    <d v="1899-12-30T18:36:00"/>
    <n v="3"/>
    <s v="Fatal"/>
    <d v="2022-06-16T00:00:00"/>
    <d v="1899-12-30T18:36:00"/>
    <d v="2022-06-16T18:36:00"/>
    <s v="Jun,2022"/>
    <n v="2022"/>
    <s v="Thu"/>
    <n v="18"/>
    <s v="YES"/>
    <n v="5"/>
  </r>
  <r>
    <x v="3997"/>
    <s v="Pedestrian Involved"/>
    <x v="8"/>
    <s v="Rain"/>
    <s v="Icy"/>
    <s v="Midday"/>
    <n v="4"/>
    <s v="Minor"/>
    <d v="2022-06-16T00:00:00"/>
    <d v="1899-12-30T18:37:00"/>
    <n v="4"/>
    <s v="Minor"/>
    <d v="2022-06-16T00:00:00"/>
    <d v="1899-12-30T18:37:00"/>
    <d v="2022-06-16T18:37:00"/>
    <s v="Jun,2022"/>
    <n v="2022"/>
    <s v="Thu"/>
    <n v="18"/>
    <s v="YES"/>
    <n v="1"/>
  </r>
  <r>
    <x v="3998"/>
    <s v="Pedestrian Involved"/>
    <x v="9"/>
    <s v="Clear"/>
    <s v="Dry"/>
    <s v="Midday"/>
    <n v="2"/>
    <s v="Fatal"/>
    <d v="2022-06-16T00:00:00"/>
    <d v="1899-12-30T18:38:00"/>
    <n v="2"/>
    <s v="Fatal"/>
    <d v="2022-06-16T00:00:00"/>
    <d v="1899-12-30T18:38:00"/>
    <d v="2022-06-16T18:38:00"/>
    <s v="Jun,2022"/>
    <n v="2022"/>
    <s v="Thu"/>
    <n v="18"/>
    <s v="YES"/>
    <n v="5"/>
  </r>
  <r>
    <x v="3999"/>
    <s v="Pedestrian Involved"/>
    <x v="3"/>
    <s v="Clear"/>
    <s v="Icy"/>
    <s v="Evening Rush"/>
    <n v="4"/>
    <s v="Severe"/>
    <d v="2022-06-16T00:00:00"/>
    <d v="1899-12-30T18:39:00"/>
    <n v="4"/>
    <s v="Severe"/>
    <d v="2022-06-16T00:00:00"/>
    <d v="1899-12-30T18:39:00"/>
    <d v="2022-06-16T18:39:00"/>
    <s v="Jun,2022"/>
    <n v="2022"/>
    <s v="Thu"/>
    <n v="18"/>
    <s v="YES"/>
    <n v="3"/>
  </r>
  <r>
    <x v="4000"/>
    <s v="Side-impact Collision"/>
    <x v="0"/>
    <s v="Clear"/>
    <s v="Dry"/>
    <s v="Night"/>
    <n v="1"/>
    <s v="Fatal"/>
    <d v="2022-06-16T00:00:00"/>
    <d v="1899-12-30T18:40:00"/>
    <n v="1"/>
    <s v="Fatal"/>
    <d v="2022-06-16T00:00:00"/>
    <d v="1899-12-30T18:40:00"/>
    <d v="2022-06-16T18:40:00"/>
    <s v="Jun,2022"/>
    <n v="2022"/>
    <s v="Thu"/>
    <n v="18"/>
    <s v="YES"/>
    <n v="5"/>
  </r>
  <r>
    <x v="4001"/>
    <s v="Head-on Collision"/>
    <x v="8"/>
    <s v="Windy"/>
    <s v="Icy"/>
    <s v="Night"/>
    <n v="4"/>
    <s v="Moderate"/>
    <d v="2022-06-16T00:00:00"/>
    <d v="1899-12-30T18:41:00"/>
    <n v="4"/>
    <s v="Moderate"/>
    <d v="2022-06-16T00:00:00"/>
    <d v="1899-12-30T18:41:00"/>
    <d v="2022-06-16T18:41:00"/>
    <s v="Jun,2022"/>
    <n v="2022"/>
    <s v="Thu"/>
    <n v="18"/>
    <s v="YES"/>
    <n v="2"/>
  </r>
  <r>
    <x v="4002"/>
    <s v="Rear-end Collision"/>
    <x v="9"/>
    <s v="Clear"/>
    <s v="Snow-covered"/>
    <s v="Midday"/>
    <n v="5"/>
    <s v="Minor"/>
    <d v="2022-06-16T00:00:00"/>
    <d v="1899-12-30T18:42:00"/>
    <n v="5"/>
    <s v="Minor"/>
    <d v="2022-06-16T00:00:00"/>
    <d v="1899-12-30T18:42:00"/>
    <d v="2022-06-16T18:42:00"/>
    <s v="Jun,2022"/>
    <n v="2022"/>
    <s v="Thu"/>
    <n v="18"/>
    <s v="YES"/>
    <n v="1"/>
  </r>
  <r>
    <x v="4003"/>
    <s v="Head-on Collision"/>
    <x v="6"/>
    <s v="Windy"/>
    <s v="Snow-covered"/>
    <s v="Night"/>
    <n v="3"/>
    <s v="Minor"/>
    <d v="2022-06-16T00:00:00"/>
    <d v="1899-12-30T18:43:00"/>
    <n v="3"/>
    <s v="Minor"/>
    <d v="2022-06-16T00:00:00"/>
    <d v="1899-12-30T18:43:00"/>
    <d v="2022-06-16T18:43:00"/>
    <s v="Jun,2022"/>
    <n v="2022"/>
    <s v="Thu"/>
    <n v="18"/>
    <s v="YES"/>
    <n v="1"/>
  </r>
  <r>
    <x v="4004"/>
    <s v="Rear-end Collision"/>
    <x v="1"/>
    <s v="Snow"/>
    <s v="Icy"/>
    <s v="Midday"/>
    <n v="5"/>
    <s v="Minor"/>
    <d v="2022-06-16T00:00:00"/>
    <d v="1899-12-30T18:44:00"/>
    <n v="5"/>
    <s v="Minor"/>
    <d v="2022-06-16T00:00:00"/>
    <d v="1899-12-30T18:44:00"/>
    <d v="2022-06-16T18:44:00"/>
    <s v="Jun,2022"/>
    <n v="2022"/>
    <s v="Thu"/>
    <n v="18"/>
    <s v="YES"/>
    <n v="1"/>
  </r>
  <r>
    <x v="4005"/>
    <s v="Pedestrian Involved"/>
    <x v="9"/>
    <s v="Snow"/>
    <s v="Snow-covered"/>
    <s v="Morning Rush"/>
    <n v="4"/>
    <s v="Moderate"/>
    <d v="2022-06-16T00:00:00"/>
    <d v="1899-12-30T18:45:00"/>
    <n v="4"/>
    <s v="Moderate"/>
    <d v="2022-06-16T00:00:00"/>
    <d v="1899-12-30T18:45:00"/>
    <d v="2022-06-16T18:45:00"/>
    <s v="Jun,2022"/>
    <n v="2022"/>
    <s v="Thu"/>
    <n v="18"/>
    <s v="YES"/>
    <n v="2"/>
  </r>
  <r>
    <x v="4006"/>
    <s v="Side-impact Collision"/>
    <x v="5"/>
    <s v="Clear"/>
    <s v="Dry"/>
    <s v="Evening Rush"/>
    <n v="2"/>
    <s v="Fatal"/>
    <d v="2022-06-16T00:00:00"/>
    <d v="1899-12-30T18:46:00"/>
    <n v="2"/>
    <s v="Fatal"/>
    <d v="2022-06-16T00:00:00"/>
    <d v="1899-12-30T18:46:00"/>
    <d v="2022-06-16T18:46:00"/>
    <s v="Jun,2022"/>
    <n v="2022"/>
    <s v="Thu"/>
    <n v="18"/>
    <s v="YES"/>
    <n v="5"/>
  </r>
  <r>
    <x v="4007"/>
    <s v="Side-impact Collision"/>
    <x v="0"/>
    <s v="Rain"/>
    <s v="Dry"/>
    <s v="Night"/>
    <n v="4"/>
    <s v="Minor"/>
    <d v="2022-06-16T00:00:00"/>
    <d v="1899-12-30T18:47:00"/>
    <n v="4"/>
    <s v="Minor"/>
    <d v="2022-06-16T00:00:00"/>
    <d v="1899-12-30T18:47:00"/>
    <d v="2022-06-16T18:47:00"/>
    <s v="Jun,2022"/>
    <n v="2022"/>
    <s v="Thu"/>
    <n v="18"/>
    <s v="YES"/>
    <n v="1"/>
  </r>
  <r>
    <x v="4008"/>
    <s v="Pedestrian Involved"/>
    <x v="7"/>
    <s v="Fog"/>
    <s v="Dry"/>
    <s v="Night"/>
    <n v="5"/>
    <s v="Minor"/>
    <d v="2022-06-17T00:00:00"/>
    <d v="1899-12-30T18:48:00"/>
    <n v="5"/>
    <s v="Minor"/>
    <d v="2022-06-17T00:00:00"/>
    <d v="1899-12-30T18:48:00"/>
    <d v="2022-06-17T18:48:00"/>
    <s v="Jun,2022"/>
    <n v="2022"/>
    <s v="Fri"/>
    <n v="18"/>
    <s v="YES"/>
    <n v="1"/>
  </r>
  <r>
    <x v="4009"/>
    <s v="Head-on Collision"/>
    <x v="3"/>
    <s v="Fog"/>
    <s v="Wet"/>
    <s v="Midday"/>
    <n v="5"/>
    <s v="Fatal"/>
    <d v="2022-06-17T00:00:00"/>
    <d v="1899-12-30T18:49:00"/>
    <n v="5"/>
    <s v="Fatal"/>
    <d v="2022-06-17T00:00:00"/>
    <d v="1899-12-30T18:49:00"/>
    <d v="2022-06-17T18:49:00"/>
    <s v="Jun,2022"/>
    <n v="2022"/>
    <s v="Fri"/>
    <n v="18"/>
    <s v="YES"/>
    <n v="5"/>
  </r>
  <r>
    <x v="4010"/>
    <s v="Single Vehicle Accident"/>
    <x v="7"/>
    <s v="Clear"/>
    <s v="Icy"/>
    <s v="Midday"/>
    <n v="1"/>
    <s v="Minor"/>
    <d v="2022-06-17T00:00:00"/>
    <d v="1899-12-30T18:50:00"/>
    <n v="1"/>
    <s v="Minor"/>
    <d v="2022-06-17T00:00:00"/>
    <d v="1899-12-30T18:50:00"/>
    <d v="2022-06-17T18:50:00"/>
    <s v="Jun,2022"/>
    <n v="2022"/>
    <s v="Fri"/>
    <n v="18"/>
    <s v="YES"/>
    <n v="1"/>
  </r>
  <r>
    <x v="4011"/>
    <s v="Pedestrian Involved"/>
    <x v="7"/>
    <s v="Rain"/>
    <s v="Wet"/>
    <s v="Evening Rush"/>
    <n v="1"/>
    <s v="Moderate"/>
    <d v="2022-06-17T00:00:00"/>
    <d v="1899-12-30T18:51:00"/>
    <n v="1"/>
    <s v="Moderate"/>
    <d v="2022-06-17T00:00:00"/>
    <d v="1899-12-30T18:51:00"/>
    <d v="2022-06-17T18:51:00"/>
    <s v="Jun,2022"/>
    <n v="2022"/>
    <s v="Fri"/>
    <n v="18"/>
    <s v="YES"/>
    <n v="2"/>
  </r>
  <r>
    <x v="4012"/>
    <s v="Multi-vehicle Pile-up"/>
    <x v="8"/>
    <s v="Rain"/>
    <s v="Icy"/>
    <s v="Evening Rush"/>
    <n v="5"/>
    <s v="Fatal"/>
    <d v="2022-06-17T00:00:00"/>
    <d v="1899-12-30T18:52:00"/>
    <n v="5"/>
    <s v="Fatal"/>
    <d v="2022-06-17T00:00:00"/>
    <d v="1899-12-30T18:52:00"/>
    <d v="2022-06-17T18:52:00"/>
    <s v="Jun,2022"/>
    <n v="2022"/>
    <s v="Fri"/>
    <n v="18"/>
    <s v="YES"/>
    <n v="5"/>
  </r>
  <r>
    <x v="4013"/>
    <s v="Multi-vehicle Pile-up"/>
    <x v="4"/>
    <s v="Clear"/>
    <s v="Icy"/>
    <s v="Midday"/>
    <n v="2"/>
    <s v="Minor"/>
    <d v="2022-06-17T00:00:00"/>
    <d v="1899-12-30T18:53:00"/>
    <n v="2"/>
    <s v="Minor"/>
    <d v="2022-06-17T00:00:00"/>
    <d v="1899-12-30T18:53:00"/>
    <d v="2022-06-17T18:53:00"/>
    <s v="Jun,2022"/>
    <n v="2022"/>
    <s v="Fri"/>
    <n v="18"/>
    <s v="YES"/>
    <n v="1"/>
  </r>
  <r>
    <x v="4014"/>
    <s v="Multi-vehicle Pile-up"/>
    <x v="6"/>
    <s v="Fog"/>
    <s v="Icy"/>
    <s v="Evening Rush"/>
    <n v="5"/>
    <s v="Fatal"/>
    <d v="2022-06-17T00:00:00"/>
    <d v="1899-12-30T18:54:00"/>
    <n v="5"/>
    <s v="Fatal"/>
    <d v="2022-06-17T00:00:00"/>
    <d v="1899-12-30T18:54:00"/>
    <d v="2022-06-17T18:54:00"/>
    <s v="Jun,2022"/>
    <n v="2022"/>
    <s v="Fri"/>
    <n v="18"/>
    <s v="YES"/>
    <n v="5"/>
  </r>
  <r>
    <x v="4015"/>
    <s v="Multi-vehicle Pile-up"/>
    <x v="6"/>
    <s v="Clear"/>
    <s v="Icy"/>
    <s v="Evening Rush"/>
    <n v="5"/>
    <s v="Fatal"/>
    <d v="2022-06-17T00:00:00"/>
    <d v="1899-12-30T18:55:00"/>
    <n v="5"/>
    <s v="Fatal"/>
    <d v="2022-06-17T00:00:00"/>
    <d v="1899-12-30T18:55:00"/>
    <d v="2022-06-17T18:55:00"/>
    <s v="Jun,2022"/>
    <n v="2022"/>
    <s v="Fri"/>
    <n v="18"/>
    <s v="YES"/>
    <n v="5"/>
  </r>
  <r>
    <x v="4016"/>
    <s v="Rear-end Collision"/>
    <x v="2"/>
    <s v="Snow"/>
    <s v="Wet"/>
    <s v="Morning Rush"/>
    <n v="5"/>
    <s v="Moderate"/>
    <d v="2022-06-17T00:00:00"/>
    <d v="1899-12-30T18:56:00"/>
    <n v="5"/>
    <s v="Moderate"/>
    <d v="2022-06-17T00:00:00"/>
    <d v="1899-12-30T18:56:00"/>
    <d v="2022-06-17T18:56:00"/>
    <s v="Jun,2022"/>
    <n v="2022"/>
    <s v="Fri"/>
    <n v="18"/>
    <s v="YES"/>
    <n v="2"/>
  </r>
  <r>
    <x v="4017"/>
    <s v="Head-on Collision"/>
    <x v="1"/>
    <s v="Snow"/>
    <s v="Snow-covered"/>
    <s v="Night"/>
    <n v="5"/>
    <s v="Moderate"/>
    <d v="2022-06-17T00:00:00"/>
    <d v="1899-12-30T18:57:00"/>
    <n v="5"/>
    <s v="Moderate"/>
    <d v="2022-06-17T00:00:00"/>
    <d v="1899-12-30T18:57:00"/>
    <d v="2022-06-17T18:57:00"/>
    <s v="Jun,2022"/>
    <n v="2022"/>
    <s v="Fri"/>
    <n v="18"/>
    <s v="YES"/>
    <n v="2"/>
  </r>
  <r>
    <x v="4018"/>
    <s v="Multi-vehicle Pile-up"/>
    <x v="1"/>
    <s v="Rain"/>
    <s v="Snow-covered"/>
    <s v="Midday"/>
    <n v="1"/>
    <s v="Minor"/>
    <d v="2022-06-17T00:00:00"/>
    <d v="1899-12-30T18:58:00"/>
    <n v="1"/>
    <s v="Minor"/>
    <d v="2022-06-17T00:00:00"/>
    <d v="1899-12-30T18:58:00"/>
    <d v="2022-06-17T18:58:00"/>
    <s v="Jun,2022"/>
    <n v="2022"/>
    <s v="Fri"/>
    <n v="18"/>
    <s v="YES"/>
    <n v="1"/>
  </r>
  <r>
    <x v="4019"/>
    <s v="Single Vehicle Accident"/>
    <x v="0"/>
    <s v="Fog"/>
    <s v="Snow-covered"/>
    <s v="Midday"/>
    <n v="4"/>
    <s v="Fatal"/>
    <d v="2022-06-17T00:00:00"/>
    <d v="1899-12-30T18:59:00"/>
    <n v="4"/>
    <s v="Fatal"/>
    <d v="2022-06-17T00:00:00"/>
    <d v="1899-12-30T18:59:00"/>
    <d v="2022-06-17T18:59:00"/>
    <s v="Jun,2022"/>
    <n v="2022"/>
    <s v="Fri"/>
    <n v="18"/>
    <s v="YES"/>
    <n v="5"/>
  </r>
  <r>
    <x v="4020"/>
    <s v="Multi-vehicle Pile-up"/>
    <x v="3"/>
    <s v="Clear"/>
    <s v="Wet"/>
    <s v="Midday"/>
    <n v="5"/>
    <s v="Minor"/>
    <d v="2022-06-17T00:00:00"/>
    <d v="1899-12-30T19:00:00"/>
    <n v="5"/>
    <s v="Minor"/>
    <d v="2022-06-17T00:00:00"/>
    <d v="1899-12-30T19:00:00"/>
    <d v="2022-06-17T19:00:00"/>
    <s v="Jun,2022"/>
    <n v="2022"/>
    <s v="Fri"/>
    <n v="19"/>
    <s v="YES"/>
    <n v="1"/>
  </r>
  <r>
    <x v="4021"/>
    <s v="Side-impact Collision"/>
    <x v="9"/>
    <s v="Clear"/>
    <s v="Wet"/>
    <s v="Midday"/>
    <n v="2"/>
    <s v="Moderate"/>
    <d v="2022-06-17T00:00:00"/>
    <d v="1899-12-30T19:01:00"/>
    <n v="2"/>
    <s v="Moderate"/>
    <d v="2022-06-17T00:00:00"/>
    <d v="1899-12-30T19:01:00"/>
    <d v="2022-06-17T19:01:00"/>
    <s v="Jun,2022"/>
    <n v="2022"/>
    <s v="Fri"/>
    <n v="19"/>
    <s v="YES"/>
    <n v="2"/>
  </r>
  <r>
    <x v="4022"/>
    <s v="Rear-end Collision"/>
    <x v="0"/>
    <s v="Clear"/>
    <s v="Icy"/>
    <s v="Evening Rush"/>
    <n v="1"/>
    <s v="Severe"/>
    <d v="2022-06-17T00:00:00"/>
    <d v="1899-12-30T19:02:00"/>
    <n v="1"/>
    <s v="Severe"/>
    <d v="2022-06-17T00:00:00"/>
    <d v="1899-12-30T19:02:00"/>
    <d v="2022-06-17T19:02:00"/>
    <s v="Jun,2022"/>
    <n v="2022"/>
    <s v="Fri"/>
    <n v="19"/>
    <s v="YES"/>
    <n v="3"/>
  </r>
  <r>
    <x v="4023"/>
    <s v="Side-impact Collision"/>
    <x v="8"/>
    <s v="Windy"/>
    <s v="Icy"/>
    <s v="Morning Rush"/>
    <n v="1"/>
    <s v="Severe"/>
    <d v="2022-06-17T00:00:00"/>
    <d v="1899-12-30T19:03:00"/>
    <n v="1"/>
    <s v="Severe"/>
    <d v="2022-06-17T00:00:00"/>
    <d v="1899-12-30T19:03:00"/>
    <d v="2022-06-17T19:03:00"/>
    <s v="Jun,2022"/>
    <n v="2022"/>
    <s v="Fri"/>
    <n v="19"/>
    <s v="YES"/>
    <n v="3"/>
  </r>
  <r>
    <x v="4024"/>
    <s v="Rear-end Collision"/>
    <x v="8"/>
    <s v="Snow"/>
    <s v="Wet"/>
    <s v="Morning Rush"/>
    <n v="2"/>
    <s v="Moderate"/>
    <d v="2022-06-17T00:00:00"/>
    <d v="1899-12-30T19:04:00"/>
    <n v="2"/>
    <s v="Moderate"/>
    <d v="2022-06-17T00:00:00"/>
    <d v="1899-12-30T19:04:00"/>
    <d v="2022-06-17T19:04:00"/>
    <s v="Jun,2022"/>
    <n v="2022"/>
    <s v="Fri"/>
    <n v="19"/>
    <s v="YES"/>
    <n v="2"/>
  </r>
  <r>
    <x v="4025"/>
    <s v="Single Vehicle Accident"/>
    <x v="1"/>
    <s v="Clear"/>
    <s v="Wet"/>
    <s v="Midday"/>
    <n v="1"/>
    <s v="Fatal"/>
    <d v="2022-06-17T00:00:00"/>
    <d v="1899-12-30T19:05:00"/>
    <n v="1"/>
    <s v="Fatal"/>
    <d v="2022-06-17T00:00:00"/>
    <d v="1899-12-30T19:05:00"/>
    <d v="2022-06-17T19:05:00"/>
    <s v="Jun,2022"/>
    <n v="2022"/>
    <s v="Fri"/>
    <n v="19"/>
    <s v="YES"/>
    <n v="5"/>
  </r>
  <r>
    <x v="4026"/>
    <s v="Rear-end Collision"/>
    <x v="1"/>
    <s v="Clear"/>
    <s v="Wet"/>
    <s v="Evening Rush"/>
    <n v="4"/>
    <s v="Fatal"/>
    <d v="2022-06-17T00:00:00"/>
    <d v="1899-12-30T19:06:00"/>
    <n v="4"/>
    <s v="Fatal"/>
    <d v="2022-06-17T00:00:00"/>
    <d v="1899-12-30T19:06:00"/>
    <d v="2022-06-17T19:06:00"/>
    <s v="Jun,2022"/>
    <n v="2022"/>
    <s v="Fri"/>
    <n v="19"/>
    <s v="YES"/>
    <n v="5"/>
  </r>
  <r>
    <x v="4027"/>
    <s v="Single Vehicle Accident"/>
    <x v="4"/>
    <s v="Windy"/>
    <s v="Icy"/>
    <s v="Night"/>
    <n v="1"/>
    <s v="Severe"/>
    <d v="2022-06-17T00:00:00"/>
    <d v="1899-12-30T19:07:00"/>
    <n v="1"/>
    <s v="Severe"/>
    <d v="2022-06-17T00:00:00"/>
    <d v="1899-12-30T19:07:00"/>
    <d v="2022-06-17T19:07:00"/>
    <s v="Jun,2022"/>
    <n v="2022"/>
    <s v="Fri"/>
    <n v="19"/>
    <s v="YES"/>
    <n v="3"/>
  </r>
  <r>
    <x v="4028"/>
    <s v="Pedestrian Involved"/>
    <x v="2"/>
    <s v="Windy"/>
    <s v="Snow-covered"/>
    <s v="Midday"/>
    <n v="4"/>
    <s v="Fatal"/>
    <d v="2022-06-17T00:00:00"/>
    <d v="1899-12-30T19:08:00"/>
    <n v="4"/>
    <s v="Fatal"/>
    <d v="2022-06-17T00:00:00"/>
    <d v="1899-12-30T19:08:00"/>
    <d v="2022-06-17T19:08:00"/>
    <s v="Jun,2022"/>
    <n v="2022"/>
    <s v="Fri"/>
    <n v="19"/>
    <s v="YES"/>
    <n v="5"/>
  </r>
  <r>
    <x v="4029"/>
    <s v="Pedestrian Involved"/>
    <x v="8"/>
    <s v="Rain"/>
    <s v="Wet"/>
    <s v="Evening Rush"/>
    <n v="4"/>
    <s v="Fatal"/>
    <d v="2022-06-17T00:00:00"/>
    <d v="1899-12-30T19:09:00"/>
    <n v="4"/>
    <s v="Fatal"/>
    <d v="2022-06-17T00:00:00"/>
    <d v="1899-12-30T19:09:00"/>
    <d v="2022-06-17T19:09:00"/>
    <s v="Jun,2022"/>
    <n v="2022"/>
    <s v="Fri"/>
    <n v="19"/>
    <s v="YES"/>
    <n v="5"/>
  </r>
  <r>
    <x v="4030"/>
    <s v="Rear-end Collision"/>
    <x v="7"/>
    <s v="Clear"/>
    <s v="Wet"/>
    <s v="Night"/>
    <n v="3"/>
    <s v="Moderate"/>
    <d v="2022-06-17T00:00:00"/>
    <d v="1899-12-30T19:10:00"/>
    <n v="3"/>
    <s v="Moderate"/>
    <d v="2022-06-17T00:00:00"/>
    <d v="1899-12-30T19:10:00"/>
    <d v="2022-06-17T19:10:00"/>
    <s v="Jun,2022"/>
    <n v="2022"/>
    <s v="Fri"/>
    <n v="19"/>
    <s v="YES"/>
    <n v="2"/>
  </r>
  <r>
    <x v="4031"/>
    <s v="Head-on Collision"/>
    <x v="4"/>
    <s v="Windy"/>
    <s v="Dry"/>
    <s v="Midday"/>
    <n v="2"/>
    <s v="Fatal"/>
    <d v="2022-06-17T00:00:00"/>
    <d v="1899-12-30T19:11:00"/>
    <n v="2"/>
    <s v="Fatal"/>
    <d v="2022-06-17T00:00:00"/>
    <d v="1899-12-30T19:11:00"/>
    <d v="2022-06-17T19:11:00"/>
    <s v="Jun,2022"/>
    <n v="2022"/>
    <s v="Fri"/>
    <n v="19"/>
    <s v="YES"/>
    <n v="5"/>
  </r>
  <r>
    <x v="4032"/>
    <s v="Multi-vehicle Pile-up"/>
    <x v="7"/>
    <s v="Snow"/>
    <s v="Icy"/>
    <s v="Night"/>
    <n v="2"/>
    <s v="Severe"/>
    <d v="2022-06-18T00:00:00"/>
    <d v="1899-12-30T19:12:00"/>
    <n v="2"/>
    <s v="Severe"/>
    <d v="2022-06-18T00:00:00"/>
    <d v="1899-12-30T19:12:00"/>
    <d v="2022-06-18T19:12:00"/>
    <s v="Jun,2022"/>
    <n v="2022"/>
    <s v="Sat"/>
    <n v="19"/>
    <s v="YES"/>
    <n v="3"/>
  </r>
  <r>
    <x v="4033"/>
    <s v="Multi-vehicle Pile-up"/>
    <x v="0"/>
    <s v="Rain"/>
    <s v="Snow-covered"/>
    <s v="Midday"/>
    <n v="1"/>
    <s v="Minor"/>
    <d v="2022-06-18T00:00:00"/>
    <d v="1899-12-30T19:13:00"/>
    <n v="1"/>
    <s v="Minor"/>
    <d v="2022-06-18T00:00:00"/>
    <d v="1899-12-30T19:13:00"/>
    <d v="2022-06-18T19:13:00"/>
    <s v="Jun,2022"/>
    <n v="2022"/>
    <s v="Sat"/>
    <n v="19"/>
    <s v="YES"/>
    <n v="1"/>
  </r>
  <r>
    <x v="4034"/>
    <s v="Multi-vehicle Pile-up"/>
    <x v="5"/>
    <s v="Windy"/>
    <s v="Wet"/>
    <s v="Evening Rush"/>
    <n v="4"/>
    <s v="Fatal"/>
    <d v="2022-06-18T00:00:00"/>
    <d v="1899-12-30T19:14:00"/>
    <n v="4"/>
    <s v="Fatal"/>
    <d v="2022-06-18T00:00:00"/>
    <d v="1899-12-30T19:14:00"/>
    <d v="2022-06-18T19:14:00"/>
    <s v="Jun,2022"/>
    <n v="2022"/>
    <s v="Sat"/>
    <n v="19"/>
    <s v="YES"/>
    <n v="5"/>
  </r>
  <r>
    <x v="4035"/>
    <s v="Multi-vehicle Pile-up"/>
    <x v="2"/>
    <s v="Fog"/>
    <s v="Icy"/>
    <s v="Midday"/>
    <n v="2"/>
    <s v="Severe"/>
    <d v="2022-06-18T00:00:00"/>
    <d v="1899-12-30T19:15:00"/>
    <n v="2"/>
    <s v="Severe"/>
    <d v="2022-06-18T00:00:00"/>
    <d v="1899-12-30T19:15:00"/>
    <d v="2022-06-18T19:15:00"/>
    <s v="Jun,2022"/>
    <n v="2022"/>
    <s v="Sat"/>
    <n v="19"/>
    <s v="YES"/>
    <n v="3"/>
  </r>
  <r>
    <x v="4036"/>
    <s v="Side-impact Collision"/>
    <x v="1"/>
    <s v="Fog"/>
    <s v="Dry"/>
    <s v="Morning Rush"/>
    <n v="2"/>
    <s v="Severe"/>
    <d v="2022-06-18T00:00:00"/>
    <d v="1899-12-30T19:16:00"/>
    <n v="2"/>
    <s v="Severe"/>
    <d v="2022-06-18T00:00:00"/>
    <d v="1899-12-30T19:16:00"/>
    <d v="2022-06-18T19:16:00"/>
    <s v="Jun,2022"/>
    <n v="2022"/>
    <s v="Sat"/>
    <n v="19"/>
    <s v="YES"/>
    <n v="3"/>
  </r>
  <r>
    <x v="4037"/>
    <s v="Rear-end Collision"/>
    <x v="8"/>
    <s v="Snow"/>
    <s v="Icy"/>
    <s v="Morning Rush"/>
    <n v="4"/>
    <s v="Severe"/>
    <d v="2022-06-18T00:00:00"/>
    <d v="1899-12-30T19:17:00"/>
    <n v="4"/>
    <s v="Severe"/>
    <d v="2022-06-18T00:00:00"/>
    <d v="1899-12-30T19:17:00"/>
    <d v="2022-06-18T19:17:00"/>
    <s v="Jun,2022"/>
    <n v="2022"/>
    <s v="Sat"/>
    <n v="19"/>
    <s v="YES"/>
    <n v="3"/>
  </r>
  <r>
    <x v="4038"/>
    <s v="Rear-end Collision"/>
    <x v="5"/>
    <s v="Windy"/>
    <s v="Wet"/>
    <s v="Midday"/>
    <n v="1"/>
    <s v="Fatal"/>
    <d v="2022-06-18T00:00:00"/>
    <d v="1899-12-30T19:18:00"/>
    <n v="1"/>
    <s v="Fatal"/>
    <d v="2022-06-18T00:00:00"/>
    <d v="1899-12-30T19:18:00"/>
    <d v="2022-06-18T19:18:00"/>
    <s v="Jun,2022"/>
    <n v="2022"/>
    <s v="Sat"/>
    <n v="19"/>
    <s v="YES"/>
    <n v="5"/>
  </r>
  <r>
    <x v="4039"/>
    <s v="Multi-vehicle Pile-up"/>
    <x v="4"/>
    <s v="Clear"/>
    <s v="Icy"/>
    <s v="Midday"/>
    <n v="2"/>
    <s v="Severe"/>
    <d v="2022-06-18T00:00:00"/>
    <d v="1899-12-30T19:19:00"/>
    <n v="2"/>
    <s v="Severe"/>
    <d v="2022-06-18T00:00:00"/>
    <d v="1899-12-30T19:19:00"/>
    <d v="2022-06-18T19:19:00"/>
    <s v="Jun,2022"/>
    <n v="2022"/>
    <s v="Sat"/>
    <n v="19"/>
    <s v="YES"/>
    <n v="3"/>
  </r>
  <r>
    <x v="4040"/>
    <s v="Side-impact Collision"/>
    <x v="5"/>
    <s v="Fog"/>
    <s v="Snow-covered"/>
    <s v="Midday"/>
    <n v="1"/>
    <s v="Fatal"/>
    <d v="2022-06-18T00:00:00"/>
    <d v="1899-12-30T19:20:00"/>
    <n v="1"/>
    <s v="Fatal"/>
    <d v="2022-06-18T00:00:00"/>
    <d v="1899-12-30T19:20:00"/>
    <d v="2022-06-18T19:20:00"/>
    <s v="Jun,2022"/>
    <n v="2022"/>
    <s v="Sat"/>
    <n v="19"/>
    <s v="YES"/>
    <n v="5"/>
  </r>
  <r>
    <x v="4041"/>
    <s v="Multi-vehicle Pile-up"/>
    <x v="2"/>
    <s v="Fog"/>
    <s v="Wet"/>
    <s v="Evening Rush"/>
    <n v="4"/>
    <s v="Moderate"/>
    <d v="2022-06-18T00:00:00"/>
    <d v="1899-12-30T19:21:00"/>
    <n v="4"/>
    <s v="Moderate"/>
    <d v="2022-06-18T00:00:00"/>
    <d v="1899-12-30T19:21:00"/>
    <d v="2022-06-18T19:21:00"/>
    <s v="Jun,2022"/>
    <n v="2022"/>
    <s v="Sat"/>
    <n v="19"/>
    <s v="YES"/>
    <n v="2"/>
  </r>
  <r>
    <x v="4042"/>
    <s v="Rear-end Collision"/>
    <x v="9"/>
    <s v="Snow"/>
    <s v="Icy"/>
    <s v="Morning Rush"/>
    <n v="5"/>
    <s v="Fatal"/>
    <d v="2022-06-18T00:00:00"/>
    <d v="1899-12-30T19:22:00"/>
    <n v="5"/>
    <s v="Fatal"/>
    <d v="2022-06-18T00:00:00"/>
    <d v="1899-12-30T19:22:00"/>
    <d v="2022-06-18T19:22:00"/>
    <s v="Jun,2022"/>
    <n v="2022"/>
    <s v="Sat"/>
    <n v="19"/>
    <s v="YES"/>
    <n v="5"/>
  </r>
  <r>
    <x v="4043"/>
    <s v="Side-impact Collision"/>
    <x v="0"/>
    <s v="Rain"/>
    <s v="Snow-covered"/>
    <s v="Evening Rush"/>
    <n v="5"/>
    <s v="Fatal"/>
    <d v="2022-06-18T00:00:00"/>
    <d v="1899-12-30T19:23:00"/>
    <n v="5"/>
    <s v="Fatal"/>
    <d v="2022-06-18T00:00:00"/>
    <d v="1899-12-30T19:23:00"/>
    <d v="2022-06-18T19:23:00"/>
    <s v="Jun,2022"/>
    <n v="2022"/>
    <s v="Sat"/>
    <n v="19"/>
    <s v="YES"/>
    <n v="5"/>
  </r>
  <r>
    <x v="4044"/>
    <s v="Single Vehicle Accident"/>
    <x v="9"/>
    <s v="Clear"/>
    <s v="Wet"/>
    <s v="Midday"/>
    <n v="3"/>
    <s v="Fatal"/>
    <d v="2022-06-18T00:00:00"/>
    <d v="1899-12-30T19:24:00"/>
    <n v="3"/>
    <s v="Fatal"/>
    <d v="2022-06-18T00:00:00"/>
    <d v="1899-12-30T19:24:00"/>
    <d v="2022-06-18T19:24:00"/>
    <s v="Jun,2022"/>
    <n v="2022"/>
    <s v="Sat"/>
    <n v="19"/>
    <s v="YES"/>
    <n v="5"/>
  </r>
  <r>
    <x v="4045"/>
    <s v="Head-on Collision"/>
    <x v="5"/>
    <s v="Fog"/>
    <s v="Wet"/>
    <s v="Morning Rush"/>
    <n v="3"/>
    <s v="Severe"/>
    <d v="2022-06-18T00:00:00"/>
    <d v="1899-12-30T19:25:00"/>
    <n v="3"/>
    <s v="Severe"/>
    <d v="2022-06-18T00:00:00"/>
    <d v="1899-12-30T19:25:00"/>
    <d v="2022-06-18T19:25:00"/>
    <s v="Jun,2022"/>
    <n v="2022"/>
    <s v="Sat"/>
    <n v="19"/>
    <s v="YES"/>
    <n v="3"/>
  </r>
  <r>
    <x v="4046"/>
    <s v="Pedestrian Involved"/>
    <x v="6"/>
    <s v="Windy"/>
    <s v="Snow-covered"/>
    <s v="Morning Rush"/>
    <n v="5"/>
    <s v="Severe"/>
    <d v="2022-06-18T00:00:00"/>
    <d v="1899-12-30T19:26:00"/>
    <n v="5"/>
    <s v="Severe"/>
    <d v="2022-06-18T00:00:00"/>
    <d v="1899-12-30T19:26:00"/>
    <d v="2022-06-18T19:26:00"/>
    <s v="Jun,2022"/>
    <n v="2022"/>
    <s v="Sat"/>
    <n v="19"/>
    <s v="YES"/>
    <n v="3"/>
  </r>
  <r>
    <x v="4047"/>
    <s v="Pedestrian Involved"/>
    <x v="0"/>
    <s v="Snow"/>
    <s v="Wet"/>
    <s v="Night"/>
    <n v="1"/>
    <s v="Minor"/>
    <d v="2022-06-18T00:00:00"/>
    <d v="1899-12-30T19:27:00"/>
    <n v="1"/>
    <s v="Minor"/>
    <d v="2022-06-18T00:00:00"/>
    <d v="1899-12-30T19:27:00"/>
    <d v="2022-06-18T19:27:00"/>
    <s v="Jun,2022"/>
    <n v="2022"/>
    <s v="Sat"/>
    <n v="19"/>
    <s v="YES"/>
    <n v="1"/>
  </r>
  <r>
    <x v="4048"/>
    <s v="Multi-vehicle Pile-up"/>
    <x v="2"/>
    <s v="Snow"/>
    <s v="Wet"/>
    <s v="Night"/>
    <n v="1"/>
    <s v="Moderate"/>
    <d v="2022-06-18T00:00:00"/>
    <d v="1899-12-30T19:28:00"/>
    <n v="1"/>
    <s v="Moderate"/>
    <d v="2022-06-18T00:00:00"/>
    <d v="1899-12-30T19:28:00"/>
    <d v="2022-06-18T19:28:00"/>
    <s v="Jun,2022"/>
    <n v="2022"/>
    <s v="Sat"/>
    <n v="19"/>
    <s v="YES"/>
    <n v="2"/>
  </r>
  <r>
    <x v="4049"/>
    <s v="Head-on Collision"/>
    <x v="7"/>
    <s v="Fog"/>
    <s v="Icy"/>
    <s v="Midday"/>
    <n v="3"/>
    <s v="Minor"/>
    <d v="2022-06-18T00:00:00"/>
    <d v="1899-12-30T19:29:00"/>
    <n v="3"/>
    <s v="Minor"/>
    <d v="2022-06-18T00:00:00"/>
    <d v="1899-12-30T19:29:00"/>
    <d v="2022-06-18T19:29:00"/>
    <s v="Jun,2022"/>
    <n v="2022"/>
    <s v="Sat"/>
    <n v="19"/>
    <s v="YES"/>
    <n v="1"/>
  </r>
  <r>
    <x v="4050"/>
    <s v="Side-impact Collision"/>
    <x v="5"/>
    <s v="Snow"/>
    <s v="Icy"/>
    <s v="Night"/>
    <n v="5"/>
    <s v="Fatal"/>
    <d v="2022-06-18T00:00:00"/>
    <d v="1899-12-30T19:30:00"/>
    <n v="5"/>
    <s v="Fatal"/>
    <d v="2022-06-18T00:00:00"/>
    <d v="1899-12-30T19:30:00"/>
    <d v="2022-06-18T19:30:00"/>
    <s v="Jun,2022"/>
    <n v="2022"/>
    <s v="Sat"/>
    <n v="19"/>
    <s v="YES"/>
    <n v="5"/>
  </r>
  <r>
    <x v="4051"/>
    <s v="Head-on Collision"/>
    <x v="4"/>
    <s v="Clear"/>
    <s v="Dry"/>
    <s v="Morning Rush"/>
    <n v="1"/>
    <s v="Severe"/>
    <d v="2022-06-18T00:00:00"/>
    <d v="1899-12-30T19:31:00"/>
    <n v="1"/>
    <s v="Severe"/>
    <d v="2022-06-18T00:00:00"/>
    <d v="1899-12-30T19:31:00"/>
    <d v="2022-06-18T19:31:00"/>
    <s v="Jun,2022"/>
    <n v="2022"/>
    <s v="Sat"/>
    <n v="19"/>
    <s v="YES"/>
    <n v="3"/>
  </r>
  <r>
    <x v="4052"/>
    <s v="Side-impact Collision"/>
    <x v="6"/>
    <s v="Rain"/>
    <s v="Wet"/>
    <s v="Midday"/>
    <n v="2"/>
    <s v="Fatal"/>
    <d v="2022-06-18T00:00:00"/>
    <d v="1899-12-30T19:32:00"/>
    <n v="2"/>
    <s v="Fatal"/>
    <d v="2022-06-18T00:00:00"/>
    <d v="1899-12-30T19:32:00"/>
    <d v="2022-06-18T19:32:00"/>
    <s v="Jun,2022"/>
    <n v="2022"/>
    <s v="Sat"/>
    <n v="19"/>
    <s v="YES"/>
    <n v="5"/>
  </r>
  <r>
    <x v="4053"/>
    <s v="Multi-vehicle Pile-up"/>
    <x v="0"/>
    <s v="Snow"/>
    <s v="Dry"/>
    <s v="Night"/>
    <n v="4"/>
    <s v="Fatal"/>
    <d v="2022-06-18T00:00:00"/>
    <d v="1899-12-30T19:33:00"/>
    <n v="4"/>
    <s v="Fatal"/>
    <d v="2022-06-18T00:00:00"/>
    <d v="1899-12-30T19:33:00"/>
    <d v="2022-06-18T19:33:00"/>
    <s v="Jun,2022"/>
    <n v="2022"/>
    <s v="Sat"/>
    <n v="19"/>
    <s v="YES"/>
    <n v="5"/>
  </r>
  <r>
    <x v="4054"/>
    <s v="Head-on Collision"/>
    <x v="1"/>
    <s v="Windy"/>
    <s v="Snow-covered"/>
    <s v="Night"/>
    <n v="2"/>
    <s v="Severe"/>
    <d v="2022-06-18T00:00:00"/>
    <d v="1899-12-30T19:34:00"/>
    <n v="2"/>
    <s v="Severe"/>
    <d v="2022-06-18T00:00:00"/>
    <d v="1899-12-30T19:34:00"/>
    <d v="2022-06-18T19:34:00"/>
    <s v="Jun,2022"/>
    <n v="2022"/>
    <s v="Sat"/>
    <n v="19"/>
    <s v="YES"/>
    <n v="3"/>
  </r>
  <r>
    <x v="4055"/>
    <s v="Multi-vehicle Pile-up"/>
    <x v="5"/>
    <s v="Fog"/>
    <s v="Icy"/>
    <s v="Morning Rush"/>
    <n v="5"/>
    <s v="Minor"/>
    <d v="2022-06-18T00:00:00"/>
    <d v="1899-12-30T19:35:00"/>
    <n v="5"/>
    <s v="Minor"/>
    <d v="2022-06-18T00:00:00"/>
    <d v="1899-12-30T19:35:00"/>
    <d v="2022-06-18T19:35:00"/>
    <s v="Jun,2022"/>
    <n v="2022"/>
    <s v="Sat"/>
    <n v="19"/>
    <s v="YES"/>
    <n v="1"/>
  </r>
  <r>
    <x v="4056"/>
    <s v="Rear-end Collision"/>
    <x v="9"/>
    <s v="Snow"/>
    <s v="Icy"/>
    <s v="Evening Rush"/>
    <n v="3"/>
    <s v="Minor"/>
    <d v="2022-06-19T00:00:00"/>
    <d v="1899-12-30T19:36:00"/>
    <n v="3"/>
    <s v="Minor"/>
    <d v="2022-06-19T00:00:00"/>
    <d v="1899-12-30T19:36:00"/>
    <d v="2022-06-19T19:36:00"/>
    <s v="Jun,2022"/>
    <n v="2022"/>
    <s v="Sun"/>
    <n v="19"/>
    <s v="YES"/>
    <n v="1"/>
  </r>
  <r>
    <x v="4057"/>
    <s v="Rear-end Collision"/>
    <x v="4"/>
    <s v="Fog"/>
    <s v="Dry"/>
    <s v="Evening Rush"/>
    <n v="3"/>
    <s v="Moderate"/>
    <d v="2022-06-19T00:00:00"/>
    <d v="1899-12-30T19:37:00"/>
    <n v="3"/>
    <s v="Moderate"/>
    <d v="2022-06-19T00:00:00"/>
    <d v="1899-12-30T19:37:00"/>
    <d v="2022-06-19T19:37:00"/>
    <s v="Jun,2022"/>
    <n v="2022"/>
    <s v="Sun"/>
    <n v="19"/>
    <s v="YES"/>
    <n v="2"/>
  </r>
  <r>
    <x v="4058"/>
    <s v="Head-on Collision"/>
    <x v="0"/>
    <s v="Windy"/>
    <s v="Snow-covered"/>
    <s v="Morning Rush"/>
    <n v="3"/>
    <s v="Severe"/>
    <d v="2022-06-19T00:00:00"/>
    <d v="1899-12-30T19:38:00"/>
    <n v="3"/>
    <s v="Severe"/>
    <d v="2022-06-19T00:00:00"/>
    <d v="1899-12-30T19:38:00"/>
    <d v="2022-06-19T19:38:00"/>
    <s v="Jun,2022"/>
    <n v="2022"/>
    <s v="Sun"/>
    <n v="19"/>
    <s v="YES"/>
    <n v="3"/>
  </r>
  <r>
    <x v="4059"/>
    <s v="Single Vehicle Accident"/>
    <x v="7"/>
    <s v="Windy"/>
    <s v="Icy"/>
    <s v="Evening Rush"/>
    <n v="5"/>
    <s v="Severe"/>
    <d v="2022-06-19T00:00:00"/>
    <d v="1899-12-30T19:39:00"/>
    <n v="5"/>
    <s v="Severe"/>
    <d v="2022-06-19T00:00:00"/>
    <d v="1899-12-30T19:39:00"/>
    <d v="2022-06-19T19:39:00"/>
    <s v="Jun,2022"/>
    <n v="2022"/>
    <s v="Sun"/>
    <n v="19"/>
    <s v="YES"/>
    <n v="3"/>
  </r>
  <r>
    <x v="4060"/>
    <s v="Head-on Collision"/>
    <x v="4"/>
    <s v="Rain"/>
    <s v="Snow-covered"/>
    <s v="Night"/>
    <n v="3"/>
    <s v="Moderate"/>
    <d v="2022-06-19T00:00:00"/>
    <d v="1899-12-30T19:40:00"/>
    <n v="3"/>
    <s v="Moderate"/>
    <d v="2022-06-19T00:00:00"/>
    <d v="1899-12-30T19:40:00"/>
    <d v="2022-06-19T19:40:00"/>
    <s v="Jun,2022"/>
    <n v="2022"/>
    <s v="Sun"/>
    <n v="19"/>
    <s v="YES"/>
    <n v="2"/>
  </r>
  <r>
    <x v="4061"/>
    <s v="Pedestrian Involved"/>
    <x v="4"/>
    <s v="Snow"/>
    <s v="Icy"/>
    <s v="Midday"/>
    <n v="5"/>
    <s v="Moderate"/>
    <d v="2022-06-19T00:00:00"/>
    <d v="1899-12-30T19:41:00"/>
    <n v="5"/>
    <s v="Moderate"/>
    <d v="2022-06-19T00:00:00"/>
    <d v="1899-12-30T19:41:00"/>
    <d v="2022-06-19T19:41:00"/>
    <s v="Jun,2022"/>
    <n v="2022"/>
    <s v="Sun"/>
    <n v="19"/>
    <s v="YES"/>
    <n v="2"/>
  </r>
  <r>
    <x v="4062"/>
    <s v="Rear-end Collision"/>
    <x v="8"/>
    <s v="Clear"/>
    <s v="Dry"/>
    <s v="Midday"/>
    <n v="2"/>
    <s v="Minor"/>
    <d v="2022-06-19T00:00:00"/>
    <d v="1899-12-30T19:42:00"/>
    <n v="2"/>
    <s v="Minor"/>
    <d v="2022-06-19T00:00:00"/>
    <d v="1899-12-30T19:42:00"/>
    <d v="2022-06-19T19:42:00"/>
    <s v="Jun,2022"/>
    <n v="2022"/>
    <s v="Sun"/>
    <n v="19"/>
    <s v="YES"/>
    <n v="1"/>
  </r>
  <r>
    <x v="4063"/>
    <s v="Head-on Collision"/>
    <x v="4"/>
    <s v="Snow"/>
    <s v="Icy"/>
    <s v="Morning Rush"/>
    <n v="3"/>
    <s v="Moderate"/>
    <d v="2022-06-19T00:00:00"/>
    <d v="1899-12-30T19:43:00"/>
    <n v="3"/>
    <s v="Moderate"/>
    <d v="2022-06-19T00:00:00"/>
    <d v="1899-12-30T19:43:00"/>
    <d v="2022-06-19T19:43:00"/>
    <s v="Jun,2022"/>
    <n v="2022"/>
    <s v="Sun"/>
    <n v="19"/>
    <s v="YES"/>
    <n v="2"/>
  </r>
  <r>
    <x v="4064"/>
    <s v="Multi-vehicle Pile-up"/>
    <x v="2"/>
    <s v="Snow"/>
    <s v="Snow-covered"/>
    <s v="Night"/>
    <n v="4"/>
    <s v="Fatal"/>
    <d v="2022-06-19T00:00:00"/>
    <d v="1899-12-30T19:44:00"/>
    <n v="4"/>
    <s v="Fatal"/>
    <d v="2022-06-19T00:00:00"/>
    <d v="1899-12-30T19:44:00"/>
    <d v="2022-06-19T19:44:00"/>
    <s v="Jun,2022"/>
    <n v="2022"/>
    <s v="Sun"/>
    <n v="19"/>
    <s v="YES"/>
    <n v="5"/>
  </r>
  <r>
    <x v="4065"/>
    <s v="Pedestrian Involved"/>
    <x v="0"/>
    <s v="Fog"/>
    <s v="Icy"/>
    <s v="Evening Rush"/>
    <n v="2"/>
    <s v="Moderate"/>
    <d v="2022-06-19T00:00:00"/>
    <d v="1899-12-30T19:45:00"/>
    <n v="2"/>
    <s v="Moderate"/>
    <d v="2022-06-19T00:00:00"/>
    <d v="1899-12-30T19:45:00"/>
    <d v="2022-06-19T19:45:00"/>
    <s v="Jun,2022"/>
    <n v="2022"/>
    <s v="Sun"/>
    <n v="19"/>
    <s v="YES"/>
    <n v="2"/>
  </r>
  <r>
    <x v="4066"/>
    <s v="Multi-vehicle Pile-up"/>
    <x v="7"/>
    <s v="Windy"/>
    <s v="Icy"/>
    <s v="Morning Rush"/>
    <n v="5"/>
    <s v="Fatal"/>
    <d v="2022-06-19T00:00:00"/>
    <d v="1899-12-30T19:46:00"/>
    <n v="5"/>
    <s v="Fatal"/>
    <d v="2022-06-19T00:00:00"/>
    <d v="1899-12-30T19:46:00"/>
    <d v="2022-06-19T19:46:00"/>
    <s v="Jun,2022"/>
    <n v="2022"/>
    <s v="Sun"/>
    <n v="19"/>
    <s v="YES"/>
    <n v="5"/>
  </r>
  <r>
    <x v="4067"/>
    <s v="Rear-end Collision"/>
    <x v="5"/>
    <s v="Clear"/>
    <s v="Wet"/>
    <s v="Morning Rush"/>
    <n v="5"/>
    <s v="Moderate"/>
    <d v="2022-06-19T00:00:00"/>
    <d v="1899-12-30T19:47:00"/>
    <n v="5"/>
    <s v="Moderate"/>
    <d v="2022-06-19T00:00:00"/>
    <d v="1899-12-30T19:47:00"/>
    <d v="2022-06-19T19:47:00"/>
    <s v="Jun,2022"/>
    <n v="2022"/>
    <s v="Sun"/>
    <n v="19"/>
    <s v="YES"/>
    <n v="2"/>
  </r>
  <r>
    <x v="4068"/>
    <s v="Single Vehicle Accident"/>
    <x v="0"/>
    <s v="Snow"/>
    <s v="Dry"/>
    <s v="Midday"/>
    <n v="5"/>
    <s v="Minor"/>
    <d v="2022-06-19T00:00:00"/>
    <d v="1899-12-30T19:48:00"/>
    <n v="5"/>
    <s v="Minor"/>
    <d v="2022-06-19T00:00:00"/>
    <d v="1899-12-30T19:48:00"/>
    <d v="2022-06-19T19:48:00"/>
    <s v="Jun,2022"/>
    <n v="2022"/>
    <s v="Sun"/>
    <n v="19"/>
    <s v="YES"/>
    <n v="1"/>
  </r>
  <r>
    <x v="4069"/>
    <s v="Single Vehicle Accident"/>
    <x v="9"/>
    <s v="Rain"/>
    <s v="Wet"/>
    <s v="Morning Rush"/>
    <n v="1"/>
    <s v="Moderate"/>
    <d v="2022-06-19T00:00:00"/>
    <d v="1899-12-30T19:49:00"/>
    <n v="1"/>
    <s v="Moderate"/>
    <d v="2022-06-19T00:00:00"/>
    <d v="1899-12-30T19:49:00"/>
    <d v="2022-06-19T19:49:00"/>
    <s v="Jun,2022"/>
    <n v="2022"/>
    <s v="Sun"/>
    <n v="19"/>
    <s v="YES"/>
    <n v="2"/>
  </r>
  <r>
    <x v="4070"/>
    <s v="Pedestrian Involved"/>
    <x v="5"/>
    <s v="Windy"/>
    <s v="Icy"/>
    <s v="Morning Rush"/>
    <n v="2"/>
    <s v="Moderate"/>
    <d v="2022-06-19T00:00:00"/>
    <d v="1899-12-30T19:50:00"/>
    <n v="2"/>
    <s v="Moderate"/>
    <d v="2022-06-19T00:00:00"/>
    <d v="1899-12-30T19:50:00"/>
    <d v="2022-06-19T19:50:00"/>
    <s v="Jun,2022"/>
    <n v="2022"/>
    <s v="Sun"/>
    <n v="19"/>
    <s v="YES"/>
    <n v="2"/>
  </r>
  <r>
    <x v="4071"/>
    <s v="Head-on Collision"/>
    <x v="2"/>
    <s v="Clear"/>
    <s v="Dry"/>
    <s v="Morning Rush"/>
    <n v="4"/>
    <s v="Fatal"/>
    <d v="2022-06-19T00:00:00"/>
    <d v="1899-12-30T19:51:00"/>
    <n v="4"/>
    <s v="Fatal"/>
    <d v="2022-06-19T00:00:00"/>
    <d v="1899-12-30T19:51:00"/>
    <d v="2022-06-19T19:51:00"/>
    <s v="Jun,2022"/>
    <n v="2022"/>
    <s v="Sun"/>
    <n v="19"/>
    <s v="YES"/>
    <n v="5"/>
  </r>
  <r>
    <x v="4072"/>
    <s v="Rear-end Collision"/>
    <x v="9"/>
    <s v="Snow"/>
    <s v="Dry"/>
    <s v="Midday"/>
    <n v="3"/>
    <s v="Severe"/>
    <d v="2022-06-19T00:00:00"/>
    <d v="1899-12-30T19:52:00"/>
    <n v="3"/>
    <s v="Severe"/>
    <d v="2022-06-19T00:00:00"/>
    <d v="1899-12-30T19:52:00"/>
    <d v="2022-06-19T19:52:00"/>
    <s v="Jun,2022"/>
    <n v="2022"/>
    <s v="Sun"/>
    <n v="19"/>
    <s v="YES"/>
    <n v="3"/>
  </r>
  <r>
    <x v="4073"/>
    <s v="Single Vehicle Accident"/>
    <x v="1"/>
    <s v="Rain"/>
    <s v="Dry"/>
    <s v="Midday"/>
    <n v="2"/>
    <s v="Severe"/>
    <d v="2022-06-19T00:00:00"/>
    <d v="1899-12-30T19:53:00"/>
    <n v="2"/>
    <s v="Severe"/>
    <d v="2022-06-19T00:00:00"/>
    <d v="1899-12-30T19:53:00"/>
    <d v="2022-06-19T19:53:00"/>
    <s v="Jun,2022"/>
    <n v="2022"/>
    <s v="Sun"/>
    <n v="19"/>
    <s v="YES"/>
    <n v="3"/>
  </r>
  <r>
    <x v="4074"/>
    <s v="Pedestrian Involved"/>
    <x v="3"/>
    <s v="Snow"/>
    <s v="Snow-covered"/>
    <s v="Evening Rush"/>
    <n v="5"/>
    <s v="Moderate"/>
    <d v="2022-06-19T00:00:00"/>
    <d v="1899-12-30T19:54:00"/>
    <n v="5"/>
    <s v="Moderate"/>
    <d v="2022-06-19T00:00:00"/>
    <d v="1899-12-30T19:54:00"/>
    <d v="2022-06-19T19:54:00"/>
    <s v="Jun,2022"/>
    <n v="2022"/>
    <s v="Sun"/>
    <n v="19"/>
    <s v="YES"/>
    <n v="2"/>
  </r>
  <r>
    <x v="4075"/>
    <s v="Side-impact Collision"/>
    <x v="5"/>
    <s v="Fog"/>
    <s v="Snow-covered"/>
    <s v="Midday"/>
    <n v="2"/>
    <s v="Severe"/>
    <d v="2022-06-19T00:00:00"/>
    <d v="1899-12-30T19:55:00"/>
    <n v="2"/>
    <s v="Severe"/>
    <d v="2022-06-19T00:00:00"/>
    <d v="1899-12-30T19:55:00"/>
    <d v="2022-06-19T19:55:00"/>
    <s v="Jun,2022"/>
    <n v="2022"/>
    <s v="Sun"/>
    <n v="19"/>
    <s v="YES"/>
    <n v="3"/>
  </r>
  <r>
    <x v="4076"/>
    <s v="Head-on Collision"/>
    <x v="1"/>
    <s v="Snow"/>
    <s v="Wet"/>
    <s v="Midday"/>
    <n v="2"/>
    <s v="Fatal"/>
    <d v="2022-06-19T00:00:00"/>
    <d v="1899-12-30T19:56:00"/>
    <n v="2"/>
    <s v="Fatal"/>
    <d v="2022-06-19T00:00:00"/>
    <d v="1899-12-30T19:56:00"/>
    <d v="2022-06-19T19:56:00"/>
    <s v="Jun,2022"/>
    <n v="2022"/>
    <s v="Sun"/>
    <n v="19"/>
    <s v="YES"/>
    <n v="5"/>
  </r>
  <r>
    <x v="4077"/>
    <s v="Side-impact Collision"/>
    <x v="3"/>
    <s v="Windy"/>
    <s v="Dry"/>
    <s v="Midday"/>
    <n v="3"/>
    <s v="Moderate"/>
    <d v="2022-06-19T00:00:00"/>
    <d v="1899-12-30T19:57:00"/>
    <n v="3"/>
    <s v="Moderate"/>
    <d v="2022-06-19T00:00:00"/>
    <d v="1899-12-30T19:57:00"/>
    <d v="2022-06-19T19:57:00"/>
    <s v="Jun,2022"/>
    <n v="2022"/>
    <s v="Sun"/>
    <n v="19"/>
    <s v="YES"/>
    <n v="2"/>
  </r>
  <r>
    <x v="4078"/>
    <s v="Head-on Collision"/>
    <x v="5"/>
    <s v="Clear"/>
    <s v="Wet"/>
    <s v="Midday"/>
    <n v="3"/>
    <s v="Moderate"/>
    <d v="2022-06-19T00:00:00"/>
    <d v="1899-12-30T19:58:00"/>
    <n v="3"/>
    <s v="Moderate"/>
    <d v="2022-06-19T00:00:00"/>
    <d v="1899-12-30T19:58:00"/>
    <d v="2022-06-19T19:58:00"/>
    <s v="Jun,2022"/>
    <n v="2022"/>
    <s v="Sun"/>
    <n v="19"/>
    <s v="YES"/>
    <n v="2"/>
  </r>
  <r>
    <x v="4079"/>
    <s v="Rear-end Collision"/>
    <x v="1"/>
    <s v="Fog"/>
    <s v="Icy"/>
    <s v="Evening Rush"/>
    <n v="1"/>
    <s v="Minor"/>
    <d v="2022-06-19T00:00:00"/>
    <d v="1899-12-30T19:59:00"/>
    <n v="1"/>
    <s v="Minor"/>
    <d v="2022-06-19T00:00:00"/>
    <d v="1899-12-30T19:59:00"/>
    <d v="2022-06-19T19:59:00"/>
    <s v="Jun,2022"/>
    <n v="2022"/>
    <s v="Sun"/>
    <n v="19"/>
    <s v="YES"/>
    <n v="1"/>
  </r>
  <r>
    <x v="4080"/>
    <s v="Pedestrian Involved"/>
    <x v="9"/>
    <s v="Fog"/>
    <s v="Wet"/>
    <s v="Night"/>
    <n v="4"/>
    <s v="Minor"/>
    <d v="2022-06-20T00:00:00"/>
    <d v="1899-12-30T20:00:00"/>
    <n v="4"/>
    <s v="Minor"/>
    <d v="2022-06-20T00:00:00"/>
    <d v="1899-12-30T20:00:00"/>
    <d v="2022-06-20T20:00:00"/>
    <s v="Jun,2022"/>
    <n v="2022"/>
    <s v="Mon"/>
    <n v="20"/>
    <s v="NO"/>
    <n v="1"/>
  </r>
  <r>
    <x v="4081"/>
    <s v="Multi-vehicle Pile-up"/>
    <x v="4"/>
    <s v="Rain"/>
    <s v="Icy"/>
    <s v="Morning Rush"/>
    <n v="3"/>
    <s v="Fatal"/>
    <d v="2022-06-20T00:00:00"/>
    <d v="1899-12-30T20:01:00"/>
    <n v="3"/>
    <s v="Fatal"/>
    <d v="2022-06-20T00:00:00"/>
    <d v="1899-12-30T20:01:00"/>
    <d v="2022-06-20T20:01:00"/>
    <s v="Jun,2022"/>
    <n v="2022"/>
    <s v="Mon"/>
    <n v="20"/>
    <s v="NO"/>
    <n v="5"/>
  </r>
  <r>
    <x v="4082"/>
    <s v="Multi-vehicle Pile-up"/>
    <x v="5"/>
    <s v="Clear"/>
    <s v="Dry"/>
    <s v="Morning Rush"/>
    <n v="1"/>
    <s v="Severe"/>
    <d v="2022-06-20T00:00:00"/>
    <d v="1899-12-30T20:02:00"/>
    <n v="1"/>
    <s v="Severe"/>
    <d v="2022-06-20T00:00:00"/>
    <d v="1899-12-30T20:02:00"/>
    <d v="2022-06-20T20:02:00"/>
    <s v="Jun,2022"/>
    <n v="2022"/>
    <s v="Mon"/>
    <n v="20"/>
    <s v="NO"/>
    <n v="3"/>
  </r>
  <r>
    <x v="4083"/>
    <s v="Rear-end Collision"/>
    <x v="9"/>
    <s v="Clear"/>
    <s v="Dry"/>
    <s v="Midday"/>
    <n v="5"/>
    <s v="Minor"/>
    <d v="2022-06-20T00:00:00"/>
    <d v="1899-12-30T20:03:00"/>
    <n v="5"/>
    <s v="Minor"/>
    <d v="2022-06-20T00:00:00"/>
    <d v="1899-12-30T20:03:00"/>
    <d v="2022-06-20T20:03:00"/>
    <s v="Jun,2022"/>
    <n v="2022"/>
    <s v="Mon"/>
    <n v="20"/>
    <s v="NO"/>
    <n v="1"/>
  </r>
  <r>
    <x v="4084"/>
    <s v="Side-impact Collision"/>
    <x v="7"/>
    <s v="Windy"/>
    <s v="Icy"/>
    <s v="Night"/>
    <n v="2"/>
    <s v="Fatal"/>
    <d v="2022-06-20T00:00:00"/>
    <d v="1899-12-30T20:04:00"/>
    <n v="2"/>
    <s v="Fatal"/>
    <d v="2022-06-20T00:00:00"/>
    <d v="1899-12-30T20:04:00"/>
    <d v="2022-06-20T20:04:00"/>
    <s v="Jun,2022"/>
    <n v="2022"/>
    <s v="Mon"/>
    <n v="20"/>
    <s v="NO"/>
    <n v="5"/>
  </r>
  <r>
    <x v="4085"/>
    <s v="Multi-vehicle Pile-up"/>
    <x v="6"/>
    <s v="Rain"/>
    <s v="Wet"/>
    <s v="Morning Rush"/>
    <n v="3"/>
    <s v="Moderate"/>
    <d v="2022-06-20T00:00:00"/>
    <d v="1899-12-30T20:05:00"/>
    <n v="3"/>
    <s v="Moderate"/>
    <d v="2022-06-20T00:00:00"/>
    <d v="1899-12-30T20:05:00"/>
    <d v="2022-06-20T20:05:00"/>
    <s v="Jun,2022"/>
    <n v="2022"/>
    <s v="Mon"/>
    <n v="20"/>
    <s v="NO"/>
    <n v="2"/>
  </r>
  <r>
    <x v="4086"/>
    <s v="Pedestrian Involved"/>
    <x v="9"/>
    <s v="Rain"/>
    <s v="Snow-covered"/>
    <s v="Morning Rush"/>
    <n v="5"/>
    <s v="Severe"/>
    <d v="2022-06-20T00:00:00"/>
    <d v="1899-12-30T20:06:00"/>
    <n v="5"/>
    <s v="Severe"/>
    <d v="2022-06-20T00:00:00"/>
    <d v="1899-12-30T20:06:00"/>
    <d v="2022-06-20T20:06:00"/>
    <s v="Jun,2022"/>
    <n v="2022"/>
    <s v="Mon"/>
    <n v="20"/>
    <s v="NO"/>
    <n v="3"/>
  </r>
  <r>
    <x v="4087"/>
    <s v="Rear-end Collision"/>
    <x v="1"/>
    <s v="Snow"/>
    <s v="Icy"/>
    <s v="Night"/>
    <n v="1"/>
    <s v="Minor"/>
    <d v="2022-06-20T00:00:00"/>
    <d v="1899-12-30T20:07:00"/>
    <n v="1"/>
    <s v="Minor"/>
    <d v="2022-06-20T00:00:00"/>
    <d v="1899-12-30T20:07:00"/>
    <d v="2022-06-20T20:07:00"/>
    <s v="Jun,2022"/>
    <n v="2022"/>
    <s v="Mon"/>
    <n v="20"/>
    <s v="NO"/>
    <n v="1"/>
  </r>
  <r>
    <x v="4088"/>
    <s v="Rear-end Collision"/>
    <x v="9"/>
    <s v="Windy"/>
    <s v="Dry"/>
    <s v="Morning Rush"/>
    <n v="3"/>
    <s v="Fatal"/>
    <d v="2022-06-20T00:00:00"/>
    <d v="1899-12-30T20:08:00"/>
    <n v="3"/>
    <s v="Fatal"/>
    <d v="2022-06-20T00:00:00"/>
    <d v="1899-12-30T20:08:00"/>
    <d v="2022-06-20T20:08:00"/>
    <s v="Jun,2022"/>
    <n v="2022"/>
    <s v="Mon"/>
    <n v="20"/>
    <s v="NO"/>
    <n v="5"/>
  </r>
  <r>
    <x v="4089"/>
    <s v="Rear-end Collision"/>
    <x v="0"/>
    <s v="Rain"/>
    <s v="Icy"/>
    <s v="Midday"/>
    <n v="4"/>
    <s v="Severe"/>
    <d v="2022-06-20T00:00:00"/>
    <d v="1899-12-30T20:09:00"/>
    <n v="4"/>
    <s v="Severe"/>
    <d v="2022-06-20T00:00:00"/>
    <d v="1899-12-30T20:09:00"/>
    <d v="2022-06-20T20:09:00"/>
    <s v="Jun,2022"/>
    <n v="2022"/>
    <s v="Mon"/>
    <n v="20"/>
    <s v="NO"/>
    <n v="3"/>
  </r>
  <r>
    <x v="4090"/>
    <s v="Side-impact Collision"/>
    <x v="2"/>
    <s v="Clear"/>
    <s v="Icy"/>
    <s v="Night"/>
    <n v="4"/>
    <s v="Moderate"/>
    <d v="2022-06-20T00:00:00"/>
    <d v="1899-12-30T20:10:00"/>
    <n v="4"/>
    <s v="Moderate"/>
    <d v="2022-06-20T00:00:00"/>
    <d v="1899-12-30T20:10:00"/>
    <d v="2022-06-20T20:10:00"/>
    <s v="Jun,2022"/>
    <n v="2022"/>
    <s v="Mon"/>
    <n v="20"/>
    <s v="NO"/>
    <n v="2"/>
  </r>
  <r>
    <x v="4091"/>
    <s v="Rear-end Collision"/>
    <x v="9"/>
    <s v="Rain"/>
    <s v="Snow-covered"/>
    <s v="Night"/>
    <n v="2"/>
    <s v="Moderate"/>
    <d v="2022-06-20T00:00:00"/>
    <d v="1899-12-30T20:11:00"/>
    <n v="2"/>
    <s v="Moderate"/>
    <d v="2022-06-20T00:00:00"/>
    <d v="1899-12-30T20:11:00"/>
    <d v="2022-06-20T20:11:00"/>
    <s v="Jun,2022"/>
    <n v="2022"/>
    <s v="Mon"/>
    <n v="20"/>
    <s v="NO"/>
    <n v="2"/>
  </r>
  <r>
    <x v="4092"/>
    <s v="Single Vehicle Accident"/>
    <x v="9"/>
    <s v="Snow"/>
    <s v="Dry"/>
    <s v="Morning Rush"/>
    <n v="1"/>
    <s v="Severe"/>
    <d v="2022-06-20T00:00:00"/>
    <d v="1899-12-30T20:12:00"/>
    <n v="1"/>
    <s v="Severe"/>
    <d v="2022-06-20T00:00:00"/>
    <d v="1899-12-30T20:12:00"/>
    <d v="2022-06-20T20:12:00"/>
    <s v="Jun,2022"/>
    <n v="2022"/>
    <s v="Mon"/>
    <n v="20"/>
    <s v="NO"/>
    <n v="3"/>
  </r>
  <r>
    <x v="4093"/>
    <s v="Head-on Collision"/>
    <x v="9"/>
    <s v="Windy"/>
    <s v="Icy"/>
    <s v="Evening Rush"/>
    <n v="2"/>
    <s v="Fatal"/>
    <d v="2022-06-20T00:00:00"/>
    <d v="1899-12-30T20:13:00"/>
    <n v="2"/>
    <s v="Fatal"/>
    <d v="2022-06-20T00:00:00"/>
    <d v="1899-12-30T20:13:00"/>
    <d v="2022-06-20T20:13:00"/>
    <s v="Jun,2022"/>
    <n v="2022"/>
    <s v="Mon"/>
    <n v="20"/>
    <s v="NO"/>
    <n v="5"/>
  </r>
  <r>
    <x v="4094"/>
    <s v="Single Vehicle Accident"/>
    <x v="6"/>
    <s v="Snow"/>
    <s v="Icy"/>
    <s v="Night"/>
    <n v="2"/>
    <s v="Fatal"/>
    <d v="2022-06-20T00:00:00"/>
    <d v="1899-12-30T20:14:00"/>
    <n v="2"/>
    <s v="Fatal"/>
    <d v="2022-06-20T00:00:00"/>
    <d v="1899-12-30T20:14:00"/>
    <d v="2022-06-20T20:14:00"/>
    <s v="Jun,2022"/>
    <n v="2022"/>
    <s v="Mon"/>
    <n v="20"/>
    <s v="NO"/>
    <n v="5"/>
  </r>
  <r>
    <x v="4095"/>
    <s v="Side-impact Collision"/>
    <x v="5"/>
    <s v="Windy"/>
    <s v="Wet"/>
    <s v="Evening Rush"/>
    <n v="4"/>
    <s v="Fatal"/>
    <d v="2022-06-20T00:00:00"/>
    <d v="1899-12-30T20:15:00"/>
    <n v="4"/>
    <s v="Fatal"/>
    <d v="2022-06-20T00:00:00"/>
    <d v="1899-12-30T20:15:00"/>
    <d v="2022-06-20T20:15:00"/>
    <s v="Jun,2022"/>
    <n v="2022"/>
    <s v="Mon"/>
    <n v="20"/>
    <s v="NO"/>
    <n v="5"/>
  </r>
  <r>
    <x v="4096"/>
    <s v="Side-impact Collision"/>
    <x v="6"/>
    <s v="Windy"/>
    <s v="Dry"/>
    <s v="Night"/>
    <n v="1"/>
    <s v="Severe"/>
    <d v="2022-06-20T00:00:00"/>
    <d v="1899-12-30T20:16:00"/>
    <n v="1"/>
    <s v="Severe"/>
    <d v="2022-06-20T00:00:00"/>
    <d v="1899-12-30T20:16:00"/>
    <d v="2022-06-20T20:16:00"/>
    <s v="Jun,2022"/>
    <n v="2022"/>
    <s v="Mon"/>
    <n v="20"/>
    <s v="NO"/>
    <n v="3"/>
  </r>
  <r>
    <x v="4097"/>
    <s v="Rear-end Collision"/>
    <x v="0"/>
    <s v="Rain"/>
    <s v="Wet"/>
    <s v="Morning Rush"/>
    <n v="1"/>
    <s v="Minor"/>
    <d v="2022-06-20T00:00:00"/>
    <d v="1899-12-30T20:17:00"/>
    <n v="1"/>
    <s v="Minor"/>
    <d v="2022-06-20T00:00:00"/>
    <d v="1899-12-30T20:17:00"/>
    <d v="2022-06-20T20:17:00"/>
    <s v="Jun,2022"/>
    <n v="2022"/>
    <s v="Mon"/>
    <n v="20"/>
    <s v="NO"/>
    <n v="1"/>
  </r>
  <r>
    <x v="4098"/>
    <s v="Pedestrian Involved"/>
    <x v="6"/>
    <s v="Clear"/>
    <s v="Wet"/>
    <s v="Night"/>
    <n v="5"/>
    <s v="Moderate"/>
    <d v="2022-06-20T00:00:00"/>
    <d v="1899-12-30T20:18:00"/>
    <n v="5"/>
    <s v="Moderate"/>
    <d v="2022-06-20T00:00:00"/>
    <d v="1899-12-30T20:18:00"/>
    <d v="2022-06-20T20:18:00"/>
    <s v="Jun,2022"/>
    <n v="2022"/>
    <s v="Mon"/>
    <n v="20"/>
    <s v="NO"/>
    <n v="2"/>
  </r>
  <r>
    <x v="4099"/>
    <s v="Multi-vehicle Pile-up"/>
    <x v="3"/>
    <s v="Snow"/>
    <s v="Icy"/>
    <s v="Morning Rush"/>
    <n v="4"/>
    <s v="Severe"/>
    <d v="2022-06-20T00:00:00"/>
    <d v="1899-12-30T20:19:00"/>
    <n v="4"/>
    <s v="Severe"/>
    <d v="2022-06-20T00:00:00"/>
    <d v="1899-12-30T20:19:00"/>
    <d v="2022-06-20T20:19:00"/>
    <s v="Jun,2022"/>
    <n v="2022"/>
    <s v="Mon"/>
    <n v="20"/>
    <s v="NO"/>
    <n v="3"/>
  </r>
  <r>
    <x v="4100"/>
    <s v="Multi-vehicle Pile-up"/>
    <x v="4"/>
    <s v="Fog"/>
    <s v="Wet"/>
    <s v="Night"/>
    <n v="2"/>
    <s v="Moderate"/>
    <d v="2022-06-20T00:00:00"/>
    <d v="1899-12-30T20:20:00"/>
    <n v="2"/>
    <s v="Moderate"/>
    <d v="2022-06-20T00:00:00"/>
    <d v="1899-12-30T20:20:00"/>
    <d v="2022-06-20T20:20:00"/>
    <s v="Jun,2022"/>
    <n v="2022"/>
    <s v="Mon"/>
    <n v="20"/>
    <s v="NO"/>
    <n v="2"/>
  </r>
  <r>
    <x v="4101"/>
    <s v="Multi-vehicle Pile-up"/>
    <x v="5"/>
    <s v="Snow"/>
    <s v="Snow-covered"/>
    <s v="Night"/>
    <n v="5"/>
    <s v="Fatal"/>
    <d v="2022-06-20T00:00:00"/>
    <d v="1899-12-30T20:21:00"/>
    <n v="5"/>
    <s v="Fatal"/>
    <d v="2022-06-20T00:00:00"/>
    <d v="1899-12-30T20:21:00"/>
    <d v="2022-06-20T20:21:00"/>
    <s v="Jun,2022"/>
    <n v="2022"/>
    <s v="Mon"/>
    <n v="20"/>
    <s v="NO"/>
    <n v="5"/>
  </r>
  <r>
    <x v="4102"/>
    <s v="Single Vehicle Accident"/>
    <x v="5"/>
    <s v="Fog"/>
    <s v="Snow-covered"/>
    <s v="Midday"/>
    <n v="5"/>
    <s v="Minor"/>
    <d v="2022-06-20T00:00:00"/>
    <d v="1899-12-30T20:22:00"/>
    <n v="5"/>
    <s v="Minor"/>
    <d v="2022-06-20T00:00:00"/>
    <d v="1899-12-30T20:22:00"/>
    <d v="2022-06-20T20:22:00"/>
    <s v="Jun,2022"/>
    <n v="2022"/>
    <s v="Mon"/>
    <n v="20"/>
    <s v="NO"/>
    <n v="1"/>
  </r>
  <r>
    <x v="4103"/>
    <s v="Side-impact Collision"/>
    <x v="2"/>
    <s v="Fog"/>
    <s v="Dry"/>
    <s v="Night"/>
    <n v="3"/>
    <s v="Minor"/>
    <d v="2022-06-20T00:00:00"/>
    <d v="1899-12-30T20:23:00"/>
    <n v="3"/>
    <s v="Minor"/>
    <d v="2022-06-20T00:00:00"/>
    <d v="1899-12-30T20:23:00"/>
    <d v="2022-06-20T20:23:00"/>
    <s v="Jun,2022"/>
    <n v="2022"/>
    <s v="Mon"/>
    <n v="20"/>
    <s v="NO"/>
    <n v="1"/>
  </r>
  <r>
    <x v="4104"/>
    <s v="Head-on Collision"/>
    <x v="4"/>
    <s v="Rain"/>
    <s v="Wet"/>
    <s v="Evening Rush"/>
    <n v="3"/>
    <s v="Severe"/>
    <d v="2022-06-21T00:00:00"/>
    <d v="1899-12-30T20:24:00"/>
    <n v="3"/>
    <s v="Severe"/>
    <d v="2022-06-21T00:00:00"/>
    <d v="1899-12-30T20:24:00"/>
    <d v="2022-06-21T20:24:00"/>
    <s v="Jun,2022"/>
    <n v="2022"/>
    <s v="Tue"/>
    <n v="20"/>
    <s v="NO"/>
    <n v="3"/>
  </r>
  <r>
    <x v="4105"/>
    <s v="Side-impact Collision"/>
    <x v="8"/>
    <s v="Clear"/>
    <s v="Snow-covered"/>
    <s v="Midday"/>
    <n v="3"/>
    <s v="Moderate"/>
    <d v="2022-06-21T00:00:00"/>
    <d v="1899-12-30T20:25:00"/>
    <n v="3"/>
    <s v="Moderate"/>
    <d v="2022-06-21T00:00:00"/>
    <d v="1899-12-30T20:25:00"/>
    <d v="2022-06-21T20:25:00"/>
    <s v="Jun,2022"/>
    <n v="2022"/>
    <s v="Tue"/>
    <n v="20"/>
    <s v="NO"/>
    <n v="2"/>
  </r>
  <r>
    <x v="4106"/>
    <s v="Single Vehicle Accident"/>
    <x v="8"/>
    <s v="Fog"/>
    <s v="Snow-covered"/>
    <s v="Evening Rush"/>
    <n v="1"/>
    <s v="Fatal"/>
    <d v="2022-06-21T00:00:00"/>
    <d v="1899-12-30T20:26:00"/>
    <n v="1"/>
    <s v="Fatal"/>
    <d v="2022-06-21T00:00:00"/>
    <d v="1899-12-30T20:26:00"/>
    <d v="2022-06-21T20:26:00"/>
    <s v="Jun,2022"/>
    <n v="2022"/>
    <s v="Tue"/>
    <n v="20"/>
    <s v="NO"/>
    <n v="5"/>
  </r>
  <r>
    <x v="4107"/>
    <s v="Multi-vehicle Pile-up"/>
    <x v="3"/>
    <s v="Windy"/>
    <s v="Icy"/>
    <s v="Morning Rush"/>
    <n v="2"/>
    <s v="Fatal"/>
    <d v="2022-06-21T00:00:00"/>
    <d v="1899-12-30T20:27:00"/>
    <n v="2"/>
    <s v="Fatal"/>
    <d v="2022-06-21T00:00:00"/>
    <d v="1899-12-30T20:27:00"/>
    <d v="2022-06-21T20:27:00"/>
    <s v="Jun,2022"/>
    <n v="2022"/>
    <s v="Tue"/>
    <n v="20"/>
    <s v="NO"/>
    <n v="5"/>
  </r>
  <r>
    <x v="4108"/>
    <s v="Head-on Collision"/>
    <x v="8"/>
    <s v="Windy"/>
    <s v="Dry"/>
    <s v="Morning Rush"/>
    <n v="5"/>
    <s v="Moderate"/>
    <d v="2022-06-21T00:00:00"/>
    <d v="1899-12-30T20:28:00"/>
    <n v="5"/>
    <s v="Moderate"/>
    <d v="2022-06-21T00:00:00"/>
    <d v="1899-12-30T20:28:00"/>
    <d v="2022-06-21T20:28:00"/>
    <s v="Jun,2022"/>
    <n v="2022"/>
    <s v="Tue"/>
    <n v="20"/>
    <s v="NO"/>
    <n v="2"/>
  </r>
  <r>
    <x v="4109"/>
    <s v="Head-on Collision"/>
    <x v="1"/>
    <s v="Snow"/>
    <s v="Dry"/>
    <s v="Evening Rush"/>
    <n v="3"/>
    <s v="Moderate"/>
    <d v="2022-06-21T00:00:00"/>
    <d v="1899-12-30T20:29:00"/>
    <n v="3"/>
    <s v="Moderate"/>
    <d v="2022-06-21T00:00:00"/>
    <d v="1899-12-30T20:29:00"/>
    <d v="2022-06-21T20:29:00"/>
    <s v="Jun,2022"/>
    <n v="2022"/>
    <s v="Tue"/>
    <n v="20"/>
    <s v="NO"/>
    <n v="2"/>
  </r>
  <r>
    <x v="4110"/>
    <s v="Rear-end Collision"/>
    <x v="2"/>
    <s v="Clear"/>
    <s v="Icy"/>
    <s v="Midday"/>
    <n v="3"/>
    <s v="Moderate"/>
    <d v="2022-06-21T00:00:00"/>
    <d v="1899-12-30T20:30:00"/>
    <n v="3"/>
    <s v="Moderate"/>
    <d v="2022-06-21T00:00:00"/>
    <d v="1899-12-30T20:30:00"/>
    <d v="2022-06-21T20:30:00"/>
    <s v="Jun,2022"/>
    <n v="2022"/>
    <s v="Tue"/>
    <n v="20"/>
    <s v="NO"/>
    <n v="2"/>
  </r>
  <r>
    <x v="4111"/>
    <s v="Pedestrian Involved"/>
    <x v="8"/>
    <s v="Fog"/>
    <s v="Wet"/>
    <s v="Night"/>
    <n v="2"/>
    <s v="Fatal"/>
    <d v="2022-06-21T00:00:00"/>
    <d v="1899-12-30T20:31:00"/>
    <n v="2"/>
    <s v="Fatal"/>
    <d v="2022-06-21T00:00:00"/>
    <d v="1899-12-30T20:31:00"/>
    <d v="2022-06-21T20:31:00"/>
    <s v="Jun,2022"/>
    <n v="2022"/>
    <s v="Tue"/>
    <n v="20"/>
    <s v="NO"/>
    <n v="5"/>
  </r>
  <r>
    <x v="4112"/>
    <s v="Head-on Collision"/>
    <x v="5"/>
    <s v="Rain"/>
    <s v="Dry"/>
    <s v="Midday"/>
    <n v="1"/>
    <s v="Fatal"/>
    <d v="2022-06-21T00:00:00"/>
    <d v="1899-12-30T20:32:00"/>
    <n v="1"/>
    <s v="Fatal"/>
    <d v="2022-06-21T00:00:00"/>
    <d v="1899-12-30T20:32:00"/>
    <d v="2022-06-21T20:32:00"/>
    <s v="Jun,2022"/>
    <n v="2022"/>
    <s v="Tue"/>
    <n v="20"/>
    <s v="NO"/>
    <n v="5"/>
  </r>
  <r>
    <x v="4113"/>
    <s v="Rear-end Collision"/>
    <x v="7"/>
    <s v="Windy"/>
    <s v="Icy"/>
    <s v="Midday"/>
    <n v="3"/>
    <s v="Moderate"/>
    <d v="2022-06-21T00:00:00"/>
    <d v="1899-12-30T20:33:00"/>
    <n v="3"/>
    <s v="Moderate"/>
    <d v="2022-06-21T00:00:00"/>
    <d v="1899-12-30T20:33:00"/>
    <d v="2022-06-21T20:33:00"/>
    <s v="Jun,2022"/>
    <n v="2022"/>
    <s v="Tue"/>
    <n v="20"/>
    <s v="NO"/>
    <n v="2"/>
  </r>
  <r>
    <x v="4114"/>
    <s v="Pedestrian Involved"/>
    <x v="6"/>
    <s v="Snow"/>
    <s v="Dry"/>
    <s v="Evening Rush"/>
    <n v="4"/>
    <s v="Moderate"/>
    <d v="2022-06-21T00:00:00"/>
    <d v="1899-12-30T20:34:00"/>
    <n v="4"/>
    <s v="Moderate"/>
    <d v="2022-06-21T00:00:00"/>
    <d v="1899-12-30T20:34:00"/>
    <d v="2022-06-21T20:34:00"/>
    <s v="Jun,2022"/>
    <n v="2022"/>
    <s v="Tue"/>
    <n v="20"/>
    <s v="NO"/>
    <n v="2"/>
  </r>
  <r>
    <x v="4115"/>
    <s v="Multi-vehicle Pile-up"/>
    <x v="3"/>
    <s v="Windy"/>
    <s v="Dry"/>
    <s v="Night"/>
    <n v="2"/>
    <s v="Severe"/>
    <d v="2022-06-21T00:00:00"/>
    <d v="1899-12-30T20:35:00"/>
    <n v="2"/>
    <s v="Severe"/>
    <d v="2022-06-21T00:00:00"/>
    <d v="1899-12-30T20:35:00"/>
    <d v="2022-06-21T20:35:00"/>
    <s v="Jun,2022"/>
    <n v="2022"/>
    <s v="Tue"/>
    <n v="20"/>
    <s v="NO"/>
    <n v="3"/>
  </r>
  <r>
    <x v="4116"/>
    <s v="Rear-end Collision"/>
    <x v="9"/>
    <s v="Snow"/>
    <s v="Icy"/>
    <s v="Morning Rush"/>
    <n v="1"/>
    <s v="Moderate"/>
    <d v="2022-06-21T00:00:00"/>
    <d v="1899-12-30T20:36:00"/>
    <n v="1"/>
    <s v="Moderate"/>
    <d v="2022-06-21T00:00:00"/>
    <d v="1899-12-30T20:36:00"/>
    <d v="2022-06-21T20:36:00"/>
    <s v="Jun,2022"/>
    <n v="2022"/>
    <s v="Tue"/>
    <n v="20"/>
    <s v="NO"/>
    <n v="2"/>
  </r>
  <r>
    <x v="4117"/>
    <s v="Side-impact Collision"/>
    <x v="6"/>
    <s v="Fog"/>
    <s v="Wet"/>
    <s v="Night"/>
    <n v="5"/>
    <s v="Moderate"/>
    <d v="2022-06-21T00:00:00"/>
    <d v="1899-12-30T20:37:00"/>
    <n v="5"/>
    <s v="Moderate"/>
    <d v="2022-06-21T00:00:00"/>
    <d v="1899-12-30T20:37:00"/>
    <d v="2022-06-21T20:37:00"/>
    <s v="Jun,2022"/>
    <n v="2022"/>
    <s v="Tue"/>
    <n v="20"/>
    <s v="NO"/>
    <n v="2"/>
  </r>
  <r>
    <x v="4118"/>
    <s v="Side-impact Collision"/>
    <x v="0"/>
    <s v="Rain"/>
    <s v="Snow-covered"/>
    <s v="Night"/>
    <n v="2"/>
    <s v="Severe"/>
    <d v="2022-06-21T00:00:00"/>
    <d v="1899-12-30T20:38:00"/>
    <n v="2"/>
    <s v="Severe"/>
    <d v="2022-06-21T00:00:00"/>
    <d v="1899-12-30T20:38:00"/>
    <d v="2022-06-21T20:38:00"/>
    <s v="Jun,2022"/>
    <n v="2022"/>
    <s v="Tue"/>
    <n v="20"/>
    <s v="NO"/>
    <n v="3"/>
  </r>
  <r>
    <x v="4119"/>
    <s v="Pedestrian Involved"/>
    <x v="1"/>
    <s v="Fog"/>
    <s v="Snow-covered"/>
    <s v="Midday"/>
    <n v="1"/>
    <s v="Fatal"/>
    <d v="2022-06-21T00:00:00"/>
    <d v="1899-12-30T20:39:00"/>
    <n v="1"/>
    <s v="Fatal"/>
    <d v="2022-06-21T00:00:00"/>
    <d v="1899-12-30T20:39:00"/>
    <d v="2022-06-21T20:39:00"/>
    <s v="Jun,2022"/>
    <n v="2022"/>
    <s v="Tue"/>
    <n v="20"/>
    <s v="NO"/>
    <n v="5"/>
  </r>
  <r>
    <x v="4120"/>
    <s v="Rear-end Collision"/>
    <x v="4"/>
    <s v="Snow"/>
    <s v="Dry"/>
    <s v="Midday"/>
    <n v="4"/>
    <s v="Moderate"/>
    <d v="2022-06-21T00:00:00"/>
    <d v="1899-12-30T20:40:00"/>
    <n v="4"/>
    <s v="Moderate"/>
    <d v="2022-06-21T00:00:00"/>
    <d v="1899-12-30T20:40:00"/>
    <d v="2022-06-21T20:40:00"/>
    <s v="Jun,2022"/>
    <n v="2022"/>
    <s v="Tue"/>
    <n v="20"/>
    <s v="NO"/>
    <n v="2"/>
  </r>
  <r>
    <x v="4121"/>
    <s v="Single Vehicle Accident"/>
    <x v="6"/>
    <s v="Snow"/>
    <s v="Snow-covered"/>
    <s v="Morning Rush"/>
    <n v="5"/>
    <s v="Moderate"/>
    <d v="2022-06-21T00:00:00"/>
    <d v="1899-12-30T20:41:00"/>
    <n v="5"/>
    <s v="Moderate"/>
    <d v="2022-06-21T00:00:00"/>
    <d v="1899-12-30T20:41:00"/>
    <d v="2022-06-21T20:41:00"/>
    <s v="Jun,2022"/>
    <n v="2022"/>
    <s v="Tue"/>
    <n v="20"/>
    <s v="NO"/>
    <n v="2"/>
  </r>
  <r>
    <x v="4122"/>
    <s v="Rear-end Collision"/>
    <x v="7"/>
    <s v="Windy"/>
    <s v="Dry"/>
    <s v="Midday"/>
    <n v="4"/>
    <s v="Fatal"/>
    <d v="2022-06-21T00:00:00"/>
    <d v="1899-12-30T20:42:00"/>
    <n v="4"/>
    <s v="Fatal"/>
    <d v="2022-06-21T00:00:00"/>
    <d v="1899-12-30T20:42:00"/>
    <d v="2022-06-21T20:42:00"/>
    <s v="Jun,2022"/>
    <n v="2022"/>
    <s v="Tue"/>
    <n v="20"/>
    <s v="NO"/>
    <n v="5"/>
  </r>
  <r>
    <x v="4123"/>
    <s v="Single Vehicle Accident"/>
    <x v="0"/>
    <s v="Windy"/>
    <s v="Wet"/>
    <s v="Midday"/>
    <n v="5"/>
    <s v="Moderate"/>
    <d v="2022-06-21T00:00:00"/>
    <d v="1899-12-30T20:43:00"/>
    <n v="5"/>
    <s v="Moderate"/>
    <d v="2022-06-21T00:00:00"/>
    <d v="1899-12-30T20:43:00"/>
    <d v="2022-06-21T20:43:00"/>
    <s v="Jun,2022"/>
    <n v="2022"/>
    <s v="Tue"/>
    <n v="20"/>
    <s v="NO"/>
    <n v="2"/>
  </r>
  <r>
    <x v="4124"/>
    <s v="Head-on Collision"/>
    <x v="8"/>
    <s v="Clear"/>
    <s v="Snow-covered"/>
    <s v="Night"/>
    <n v="3"/>
    <s v="Moderate"/>
    <d v="2022-06-21T00:00:00"/>
    <d v="1899-12-30T20:44:00"/>
    <n v="3"/>
    <s v="Moderate"/>
    <d v="2022-06-21T00:00:00"/>
    <d v="1899-12-30T20:44:00"/>
    <d v="2022-06-21T20:44:00"/>
    <s v="Jun,2022"/>
    <n v="2022"/>
    <s v="Tue"/>
    <n v="20"/>
    <s v="NO"/>
    <n v="2"/>
  </r>
  <r>
    <x v="4125"/>
    <s v="Head-on Collision"/>
    <x v="6"/>
    <s v="Clear"/>
    <s v="Dry"/>
    <s v="Morning Rush"/>
    <n v="5"/>
    <s v="Fatal"/>
    <d v="2022-06-21T00:00:00"/>
    <d v="1899-12-30T20:45:00"/>
    <n v="5"/>
    <s v="Fatal"/>
    <d v="2022-06-21T00:00:00"/>
    <d v="1899-12-30T20:45:00"/>
    <d v="2022-06-21T20:45:00"/>
    <s v="Jun,2022"/>
    <n v="2022"/>
    <s v="Tue"/>
    <n v="20"/>
    <s v="NO"/>
    <n v="5"/>
  </r>
  <r>
    <x v="4126"/>
    <s v="Head-on Collision"/>
    <x v="0"/>
    <s v="Snow"/>
    <s v="Icy"/>
    <s v="Morning Rush"/>
    <n v="1"/>
    <s v="Moderate"/>
    <d v="2022-06-21T00:00:00"/>
    <d v="1899-12-30T20:46:00"/>
    <n v="1"/>
    <s v="Moderate"/>
    <d v="2022-06-21T00:00:00"/>
    <d v="1899-12-30T20:46:00"/>
    <d v="2022-06-21T20:46:00"/>
    <s v="Jun,2022"/>
    <n v="2022"/>
    <s v="Tue"/>
    <n v="20"/>
    <s v="NO"/>
    <n v="2"/>
  </r>
  <r>
    <x v="4127"/>
    <s v="Rear-end Collision"/>
    <x v="5"/>
    <s v="Clear"/>
    <s v="Icy"/>
    <s v="Evening Rush"/>
    <n v="5"/>
    <s v="Moderate"/>
    <d v="2022-06-21T00:00:00"/>
    <d v="1899-12-30T20:47:00"/>
    <n v="5"/>
    <s v="Moderate"/>
    <d v="2022-06-21T00:00:00"/>
    <d v="1899-12-30T20:47:00"/>
    <d v="2022-06-21T20:47:00"/>
    <s v="Jun,2022"/>
    <n v="2022"/>
    <s v="Tue"/>
    <n v="20"/>
    <s v="NO"/>
    <n v="2"/>
  </r>
  <r>
    <x v="4128"/>
    <s v="Pedestrian Involved"/>
    <x v="1"/>
    <s v="Snow"/>
    <s v="Wet"/>
    <s v="Evening Rush"/>
    <n v="4"/>
    <s v="Severe"/>
    <d v="2022-06-22T00:00:00"/>
    <d v="1899-12-30T20:48:00"/>
    <n v="4"/>
    <s v="Severe"/>
    <d v="2022-06-22T00:00:00"/>
    <d v="1899-12-30T20:48:00"/>
    <d v="2022-06-22T20:48:00"/>
    <s v="Jun,2022"/>
    <n v="2022"/>
    <s v="Wed"/>
    <n v="20"/>
    <s v="NO"/>
    <n v="3"/>
  </r>
  <r>
    <x v="4129"/>
    <s v="Single Vehicle Accident"/>
    <x v="6"/>
    <s v="Rain"/>
    <s v="Wet"/>
    <s v="Morning Rush"/>
    <n v="3"/>
    <s v="Moderate"/>
    <d v="2022-06-22T00:00:00"/>
    <d v="1899-12-30T20:49:00"/>
    <n v="3"/>
    <s v="Moderate"/>
    <d v="2022-06-22T00:00:00"/>
    <d v="1899-12-30T20:49:00"/>
    <d v="2022-06-22T20:49:00"/>
    <s v="Jun,2022"/>
    <n v="2022"/>
    <s v="Wed"/>
    <n v="20"/>
    <s v="NO"/>
    <n v="2"/>
  </r>
  <r>
    <x v="4130"/>
    <s v="Rear-end Collision"/>
    <x v="9"/>
    <s v="Clear"/>
    <s v="Icy"/>
    <s v="Night"/>
    <n v="3"/>
    <s v="Minor"/>
    <d v="2022-06-22T00:00:00"/>
    <d v="1899-12-30T20:50:00"/>
    <n v="3"/>
    <s v="Minor"/>
    <d v="2022-06-22T00:00:00"/>
    <d v="1899-12-30T20:50:00"/>
    <d v="2022-06-22T20:50:00"/>
    <s v="Jun,2022"/>
    <n v="2022"/>
    <s v="Wed"/>
    <n v="20"/>
    <s v="NO"/>
    <n v="1"/>
  </r>
  <r>
    <x v="4131"/>
    <s v="Head-on Collision"/>
    <x v="9"/>
    <s v="Rain"/>
    <s v="Snow-covered"/>
    <s v="Evening Rush"/>
    <n v="5"/>
    <s v="Minor"/>
    <d v="2022-06-22T00:00:00"/>
    <d v="1899-12-30T20:51:00"/>
    <n v="5"/>
    <s v="Minor"/>
    <d v="2022-06-22T00:00:00"/>
    <d v="1899-12-30T20:51:00"/>
    <d v="2022-06-22T20:51:00"/>
    <s v="Jun,2022"/>
    <n v="2022"/>
    <s v="Wed"/>
    <n v="20"/>
    <s v="NO"/>
    <n v="1"/>
  </r>
  <r>
    <x v="4132"/>
    <s v="Side-impact Collision"/>
    <x v="9"/>
    <s v="Windy"/>
    <s v="Wet"/>
    <s v="Midday"/>
    <n v="5"/>
    <s v="Moderate"/>
    <d v="2022-06-22T00:00:00"/>
    <d v="1899-12-30T20:52:00"/>
    <n v="5"/>
    <s v="Moderate"/>
    <d v="2022-06-22T00:00:00"/>
    <d v="1899-12-30T20:52:00"/>
    <d v="2022-06-22T20:52:00"/>
    <s v="Jun,2022"/>
    <n v="2022"/>
    <s v="Wed"/>
    <n v="20"/>
    <s v="NO"/>
    <n v="2"/>
  </r>
  <r>
    <x v="4133"/>
    <s v="Head-on Collision"/>
    <x v="4"/>
    <s v="Clear"/>
    <s v="Wet"/>
    <s v="Midday"/>
    <n v="4"/>
    <s v="Moderate"/>
    <d v="2022-06-22T00:00:00"/>
    <d v="1899-12-30T20:53:00"/>
    <n v="4"/>
    <s v="Moderate"/>
    <d v="2022-06-22T00:00:00"/>
    <d v="1899-12-30T20:53:00"/>
    <d v="2022-06-22T20:53:00"/>
    <s v="Jun,2022"/>
    <n v="2022"/>
    <s v="Wed"/>
    <n v="20"/>
    <s v="NO"/>
    <n v="2"/>
  </r>
  <r>
    <x v="4134"/>
    <s v="Pedestrian Involved"/>
    <x v="8"/>
    <s v="Rain"/>
    <s v="Icy"/>
    <s v="Morning Rush"/>
    <n v="2"/>
    <s v="Fatal"/>
    <d v="2022-06-22T00:00:00"/>
    <d v="1899-12-30T20:54:00"/>
    <n v="2"/>
    <s v="Fatal"/>
    <d v="2022-06-22T00:00:00"/>
    <d v="1899-12-30T20:54:00"/>
    <d v="2022-06-22T20:54:00"/>
    <s v="Jun,2022"/>
    <n v="2022"/>
    <s v="Wed"/>
    <n v="20"/>
    <s v="NO"/>
    <n v="5"/>
  </r>
  <r>
    <x v="4135"/>
    <s v="Head-on Collision"/>
    <x v="1"/>
    <s v="Rain"/>
    <s v="Snow-covered"/>
    <s v="Night"/>
    <n v="3"/>
    <s v="Minor"/>
    <d v="2022-06-22T00:00:00"/>
    <d v="1899-12-30T20:55:00"/>
    <n v="3"/>
    <s v="Minor"/>
    <d v="2022-06-22T00:00:00"/>
    <d v="1899-12-30T20:55:00"/>
    <d v="2022-06-22T20:55:00"/>
    <s v="Jun,2022"/>
    <n v="2022"/>
    <s v="Wed"/>
    <n v="20"/>
    <s v="NO"/>
    <n v="1"/>
  </r>
  <r>
    <x v="4136"/>
    <s v="Multi-vehicle Pile-up"/>
    <x v="0"/>
    <s v="Snow"/>
    <s v="Snow-covered"/>
    <s v="Evening Rush"/>
    <n v="1"/>
    <s v="Minor"/>
    <d v="2022-06-22T00:00:00"/>
    <d v="1899-12-30T20:56:00"/>
    <n v="1"/>
    <s v="Minor"/>
    <d v="2022-06-22T00:00:00"/>
    <d v="1899-12-30T20:56:00"/>
    <d v="2022-06-22T20:56:00"/>
    <s v="Jun,2022"/>
    <n v="2022"/>
    <s v="Wed"/>
    <n v="20"/>
    <s v="NO"/>
    <n v="1"/>
  </r>
  <r>
    <x v="4137"/>
    <s v="Pedestrian Involved"/>
    <x v="1"/>
    <s v="Clear"/>
    <s v="Dry"/>
    <s v="Evening Rush"/>
    <n v="5"/>
    <s v="Severe"/>
    <d v="2022-06-22T00:00:00"/>
    <d v="1899-12-30T20:57:00"/>
    <n v="5"/>
    <s v="Severe"/>
    <d v="2022-06-22T00:00:00"/>
    <d v="1899-12-30T20:57:00"/>
    <d v="2022-06-22T20:57:00"/>
    <s v="Jun,2022"/>
    <n v="2022"/>
    <s v="Wed"/>
    <n v="20"/>
    <s v="NO"/>
    <n v="3"/>
  </r>
  <r>
    <x v="4138"/>
    <s v="Side-impact Collision"/>
    <x v="8"/>
    <s v="Clear"/>
    <s v="Icy"/>
    <s v="Evening Rush"/>
    <n v="5"/>
    <s v="Moderate"/>
    <d v="2022-06-22T00:00:00"/>
    <d v="1899-12-30T20:58:00"/>
    <n v="5"/>
    <s v="Moderate"/>
    <d v="2022-06-22T00:00:00"/>
    <d v="1899-12-30T20:58:00"/>
    <d v="2022-06-22T20:58:00"/>
    <s v="Jun,2022"/>
    <n v="2022"/>
    <s v="Wed"/>
    <n v="20"/>
    <s v="NO"/>
    <n v="2"/>
  </r>
  <r>
    <x v="4139"/>
    <s v="Single Vehicle Accident"/>
    <x v="9"/>
    <s v="Snow"/>
    <s v="Snow-covered"/>
    <s v="Morning Rush"/>
    <n v="5"/>
    <s v="Moderate"/>
    <d v="2022-06-22T00:00:00"/>
    <d v="1899-12-30T20:59:00"/>
    <n v="5"/>
    <s v="Moderate"/>
    <d v="2022-06-22T00:00:00"/>
    <d v="1899-12-30T20:59:00"/>
    <d v="2022-06-22T20:59:00"/>
    <s v="Jun,2022"/>
    <n v="2022"/>
    <s v="Wed"/>
    <n v="20"/>
    <s v="NO"/>
    <n v="2"/>
  </r>
  <r>
    <x v="4140"/>
    <s v="Head-on Collision"/>
    <x v="0"/>
    <s v="Snow"/>
    <s v="Snow-covered"/>
    <s v="Midday"/>
    <n v="2"/>
    <s v="Severe"/>
    <d v="2022-06-22T00:00:00"/>
    <d v="1899-12-30T21:00:00"/>
    <n v="2"/>
    <s v="Severe"/>
    <d v="2022-06-22T00:00:00"/>
    <d v="1899-12-30T21:00:00"/>
    <d v="2022-06-22T21:00:00"/>
    <s v="Jun,2022"/>
    <n v="2022"/>
    <s v="Wed"/>
    <n v="21"/>
    <s v="NO"/>
    <n v="3"/>
  </r>
  <r>
    <x v="4141"/>
    <s v="Pedestrian Involved"/>
    <x v="8"/>
    <s v="Rain"/>
    <s v="Snow-covered"/>
    <s v="Night"/>
    <n v="1"/>
    <s v="Minor"/>
    <d v="2022-06-22T00:00:00"/>
    <d v="1899-12-30T21:01:00"/>
    <n v="1"/>
    <s v="Minor"/>
    <d v="2022-06-22T00:00:00"/>
    <d v="1899-12-30T21:01:00"/>
    <d v="2022-06-22T21:01:00"/>
    <s v="Jun,2022"/>
    <n v="2022"/>
    <s v="Wed"/>
    <n v="21"/>
    <s v="NO"/>
    <n v="1"/>
  </r>
  <r>
    <x v="4142"/>
    <s v="Single Vehicle Accident"/>
    <x v="5"/>
    <s v="Windy"/>
    <s v="Icy"/>
    <s v="Midday"/>
    <n v="4"/>
    <s v="Moderate"/>
    <d v="2022-06-22T00:00:00"/>
    <d v="1899-12-30T21:02:00"/>
    <n v="4"/>
    <s v="Moderate"/>
    <d v="2022-06-22T00:00:00"/>
    <d v="1899-12-30T21:02:00"/>
    <d v="2022-06-22T21:02:00"/>
    <s v="Jun,2022"/>
    <n v="2022"/>
    <s v="Wed"/>
    <n v="21"/>
    <s v="NO"/>
    <n v="2"/>
  </r>
  <r>
    <x v="4143"/>
    <s v="Side-impact Collision"/>
    <x v="3"/>
    <s v="Snow"/>
    <s v="Icy"/>
    <s v="Night"/>
    <n v="4"/>
    <s v="Fatal"/>
    <d v="2022-06-22T00:00:00"/>
    <d v="1899-12-30T21:03:00"/>
    <n v="4"/>
    <s v="Fatal"/>
    <d v="2022-06-22T00:00:00"/>
    <d v="1899-12-30T21:03:00"/>
    <d v="2022-06-22T21:03:00"/>
    <s v="Jun,2022"/>
    <n v="2022"/>
    <s v="Wed"/>
    <n v="21"/>
    <s v="NO"/>
    <n v="5"/>
  </r>
  <r>
    <x v="4144"/>
    <s v="Multi-vehicle Pile-up"/>
    <x v="1"/>
    <s v="Rain"/>
    <s v="Wet"/>
    <s v="Night"/>
    <n v="2"/>
    <s v="Minor"/>
    <d v="2022-06-22T00:00:00"/>
    <d v="1899-12-30T21:04:00"/>
    <n v="2"/>
    <s v="Minor"/>
    <d v="2022-06-22T00:00:00"/>
    <d v="1899-12-30T21:04:00"/>
    <d v="2022-06-22T21:04:00"/>
    <s v="Jun,2022"/>
    <n v="2022"/>
    <s v="Wed"/>
    <n v="21"/>
    <s v="NO"/>
    <n v="1"/>
  </r>
  <r>
    <x v="4145"/>
    <s v="Pedestrian Involved"/>
    <x v="4"/>
    <s v="Windy"/>
    <s v="Wet"/>
    <s v="Night"/>
    <n v="3"/>
    <s v="Severe"/>
    <d v="2022-06-22T00:00:00"/>
    <d v="1899-12-30T21:05:00"/>
    <n v="3"/>
    <s v="Severe"/>
    <d v="2022-06-22T00:00:00"/>
    <d v="1899-12-30T21:05:00"/>
    <d v="2022-06-22T21:05:00"/>
    <s v="Jun,2022"/>
    <n v="2022"/>
    <s v="Wed"/>
    <n v="21"/>
    <s v="NO"/>
    <n v="3"/>
  </r>
  <r>
    <x v="4146"/>
    <s v="Side-impact Collision"/>
    <x v="0"/>
    <s v="Snow"/>
    <s v="Snow-covered"/>
    <s v="Evening Rush"/>
    <n v="1"/>
    <s v="Moderate"/>
    <d v="2022-06-22T00:00:00"/>
    <d v="1899-12-30T21:06:00"/>
    <n v="1"/>
    <s v="Moderate"/>
    <d v="2022-06-22T00:00:00"/>
    <d v="1899-12-30T21:06:00"/>
    <d v="2022-06-22T21:06:00"/>
    <s v="Jun,2022"/>
    <n v="2022"/>
    <s v="Wed"/>
    <n v="21"/>
    <s v="NO"/>
    <n v="2"/>
  </r>
  <r>
    <x v="4147"/>
    <s v="Side-impact Collision"/>
    <x v="1"/>
    <s v="Snow"/>
    <s v="Icy"/>
    <s v="Night"/>
    <n v="4"/>
    <s v="Moderate"/>
    <d v="2022-06-22T00:00:00"/>
    <d v="1899-12-30T21:07:00"/>
    <n v="4"/>
    <s v="Moderate"/>
    <d v="2022-06-22T00:00:00"/>
    <d v="1899-12-30T21:07:00"/>
    <d v="2022-06-22T21:07:00"/>
    <s v="Jun,2022"/>
    <n v="2022"/>
    <s v="Wed"/>
    <n v="21"/>
    <s v="NO"/>
    <n v="2"/>
  </r>
  <r>
    <x v="4148"/>
    <s v="Rear-end Collision"/>
    <x v="6"/>
    <s v="Clear"/>
    <s v="Icy"/>
    <s v="Night"/>
    <n v="4"/>
    <s v="Moderate"/>
    <d v="2022-06-22T00:00:00"/>
    <d v="1899-12-30T21:08:00"/>
    <n v="4"/>
    <s v="Moderate"/>
    <d v="2022-06-22T00:00:00"/>
    <d v="1899-12-30T21:08:00"/>
    <d v="2022-06-22T21:08:00"/>
    <s v="Jun,2022"/>
    <n v="2022"/>
    <s v="Wed"/>
    <n v="21"/>
    <s v="NO"/>
    <n v="2"/>
  </r>
  <r>
    <x v="4149"/>
    <s v="Single Vehicle Accident"/>
    <x v="2"/>
    <s v="Fog"/>
    <s v="Icy"/>
    <s v="Morning Rush"/>
    <n v="5"/>
    <s v="Moderate"/>
    <d v="2022-06-22T00:00:00"/>
    <d v="1899-12-30T21:09:00"/>
    <n v="5"/>
    <s v="Moderate"/>
    <d v="2022-06-22T00:00:00"/>
    <d v="1899-12-30T21:09:00"/>
    <d v="2022-06-22T21:09:00"/>
    <s v="Jun,2022"/>
    <n v="2022"/>
    <s v="Wed"/>
    <n v="21"/>
    <s v="NO"/>
    <n v="2"/>
  </r>
  <r>
    <x v="4150"/>
    <s v="Rear-end Collision"/>
    <x v="8"/>
    <s v="Clear"/>
    <s v="Icy"/>
    <s v="Night"/>
    <n v="1"/>
    <s v="Minor"/>
    <d v="2022-06-22T00:00:00"/>
    <d v="1899-12-30T21:10:00"/>
    <n v="1"/>
    <s v="Minor"/>
    <d v="2022-06-22T00:00:00"/>
    <d v="1899-12-30T21:10:00"/>
    <d v="2022-06-22T21:10:00"/>
    <s v="Jun,2022"/>
    <n v="2022"/>
    <s v="Wed"/>
    <n v="21"/>
    <s v="NO"/>
    <n v="1"/>
  </r>
  <r>
    <x v="4151"/>
    <s v="Side-impact Collision"/>
    <x v="7"/>
    <s v="Snow"/>
    <s v="Snow-covered"/>
    <s v="Midday"/>
    <n v="1"/>
    <s v="Moderate"/>
    <d v="2022-06-22T00:00:00"/>
    <d v="1899-12-30T21:11:00"/>
    <n v="1"/>
    <s v="Moderate"/>
    <d v="2022-06-22T00:00:00"/>
    <d v="1899-12-30T21:11:00"/>
    <d v="2022-06-22T21:11:00"/>
    <s v="Jun,2022"/>
    <n v="2022"/>
    <s v="Wed"/>
    <n v="21"/>
    <s v="NO"/>
    <n v="2"/>
  </r>
  <r>
    <x v="4152"/>
    <s v="Pedestrian Involved"/>
    <x v="6"/>
    <s v="Fog"/>
    <s v="Icy"/>
    <s v="Evening Rush"/>
    <n v="2"/>
    <s v="Severe"/>
    <d v="2022-06-23T00:00:00"/>
    <d v="1899-12-30T21:12:00"/>
    <n v="2"/>
    <s v="Severe"/>
    <d v="2022-06-23T00:00:00"/>
    <d v="1899-12-30T21:12:00"/>
    <d v="2022-06-23T21:12:00"/>
    <s v="Jun,2022"/>
    <n v="2022"/>
    <s v="Thu"/>
    <n v="21"/>
    <s v="NO"/>
    <n v="3"/>
  </r>
  <r>
    <x v="4153"/>
    <s v="Head-on Collision"/>
    <x v="7"/>
    <s v="Fog"/>
    <s v="Icy"/>
    <s v="Evening Rush"/>
    <n v="2"/>
    <s v="Severe"/>
    <d v="2022-06-23T00:00:00"/>
    <d v="1899-12-30T21:13:00"/>
    <n v="2"/>
    <s v="Severe"/>
    <d v="2022-06-23T00:00:00"/>
    <d v="1899-12-30T21:13:00"/>
    <d v="2022-06-23T21:13:00"/>
    <s v="Jun,2022"/>
    <n v="2022"/>
    <s v="Thu"/>
    <n v="21"/>
    <s v="NO"/>
    <n v="3"/>
  </r>
  <r>
    <x v="4154"/>
    <s v="Multi-vehicle Pile-up"/>
    <x v="4"/>
    <s v="Windy"/>
    <s v="Icy"/>
    <s v="Midday"/>
    <n v="5"/>
    <s v="Fatal"/>
    <d v="2022-06-23T00:00:00"/>
    <d v="1899-12-30T21:14:00"/>
    <n v="5"/>
    <s v="Fatal"/>
    <d v="2022-06-23T00:00:00"/>
    <d v="1899-12-30T21:14:00"/>
    <d v="2022-06-23T21:14:00"/>
    <s v="Jun,2022"/>
    <n v="2022"/>
    <s v="Thu"/>
    <n v="21"/>
    <s v="NO"/>
    <n v="5"/>
  </r>
  <r>
    <x v="4155"/>
    <s v="Multi-vehicle Pile-up"/>
    <x v="5"/>
    <s v="Fog"/>
    <s v="Wet"/>
    <s v="Morning Rush"/>
    <n v="4"/>
    <s v="Minor"/>
    <d v="2022-06-23T00:00:00"/>
    <d v="1899-12-30T21:15:00"/>
    <n v="4"/>
    <s v="Minor"/>
    <d v="2022-06-23T00:00:00"/>
    <d v="1899-12-30T21:15:00"/>
    <d v="2022-06-23T21:15:00"/>
    <s v="Jun,2022"/>
    <n v="2022"/>
    <s v="Thu"/>
    <n v="21"/>
    <s v="NO"/>
    <n v="1"/>
  </r>
  <r>
    <x v="4156"/>
    <s v="Rear-end Collision"/>
    <x v="3"/>
    <s v="Windy"/>
    <s v="Wet"/>
    <s v="Evening Rush"/>
    <n v="2"/>
    <s v="Moderate"/>
    <d v="2022-06-23T00:00:00"/>
    <d v="1899-12-30T21:16:00"/>
    <n v="2"/>
    <s v="Moderate"/>
    <d v="2022-06-23T00:00:00"/>
    <d v="1899-12-30T21:16:00"/>
    <d v="2022-06-23T21:16:00"/>
    <s v="Jun,2022"/>
    <n v="2022"/>
    <s v="Thu"/>
    <n v="21"/>
    <s v="NO"/>
    <n v="2"/>
  </r>
  <r>
    <x v="4157"/>
    <s v="Head-on Collision"/>
    <x v="7"/>
    <s v="Fog"/>
    <s v="Icy"/>
    <s v="Night"/>
    <n v="4"/>
    <s v="Severe"/>
    <d v="2022-06-23T00:00:00"/>
    <d v="1899-12-30T21:17:00"/>
    <n v="4"/>
    <s v="Severe"/>
    <d v="2022-06-23T00:00:00"/>
    <d v="1899-12-30T21:17:00"/>
    <d v="2022-06-23T21:17:00"/>
    <s v="Jun,2022"/>
    <n v="2022"/>
    <s v="Thu"/>
    <n v="21"/>
    <s v="NO"/>
    <n v="3"/>
  </r>
  <r>
    <x v="4158"/>
    <s v="Rear-end Collision"/>
    <x v="6"/>
    <s v="Windy"/>
    <s v="Dry"/>
    <s v="Morning Rush"/>
    <n v="4"/>
    <s v="Fatal"/>
    <d v="2022-06-23T00:00:00"/>
    <d v="1899-12-30T21:18:00"/>
    <n v="4"/>
    <s v="Fatal"/>
    <d v="2022-06-23T00:00:00"/>
    <d v="1899-12-30T21:18:00"/>
    <d v="2022-06-23T21:18:00"/>
    <s v="Jun,2022"/>
    <n v="2022"/>
    <s v="Thu"/>
    <n v="21"/>
    <s v="NO"/>
    <n v="5"/>
  </r>
  <r>
    <x v="4159"/>
    <s v="Multi-vehicle Pile-up"/>
    <x v="1"/>
    <s v="Rain"/>
    <s v="Dry"/>
    <s v="Night"/>
    <n v="1"/>
    <s v="Minor"/>
    <d v="2022-06-23T00:00:00"/>
    <d v="1899-12-30T21:19:00"/>
    <n v="1"/>
    <s v="Minor"/>
    <d v="2022-06-23T00:00:00"/>
    <d v="1899-12-30T21:19:00"/>
    <d v="2022-06-23T21:19:00"/>
    <s v="Jun,2022"/>
    <n v="2022"/>
    <s v="Thu"/>
    <n v="21"/>
    <s v="NO"/>
    <n v="1"/>
  </r>
  <r>
    <x v="4160"/>
    <s v="Single Vehicle Accident"/>
    <x v="3"/>
    <s v="Rain"/>
    <s v="Snow-covered"/>
    <s v="Evening Rush"/>
    <n v="4"/>
    <s v="Severe"/>
    <d v="2022-06-23T00:00:00"/>
    <d v="1899-12-30T21:20:00"/>
    <n v="4"/>
    <s v="Severe"/>
    <d v="2022-06-23T00:00:00"/>
    <d v="1899-12-30T21:20:00"/>
    <d v="2022-06-23T21:20:00"/>
    <s v="Jun,2022"/>
    <n v="2022"/>
    <s v="Thu"/>
    <n v="21"/>
    <s v="NO"/>
    <n v="3"/>
  </r>
  <r>
    <x v="4161"/>
    <s v="Multi-vehicle Pile-up"/>
    <x v="5"/>
    <s v="Fog"/>
    <s v="Icy"/>
    <s v="Evening Rush"/>
    <n v="2"/>
    <s v="Fatal"/>
    <d v="2022-06-23T00:00:00"/>
    <d v="1899-12-30T21:21:00"/>
    <n v="2"/>
    <s v="Fatal"/>
    <d v="2022-06-23T00:00:00"/>
    <d v="1899-12-30T21:21:00"/>
    <d v="2022-06-23T21:21:00"/>
    <s v="Jun,2022"/>
    <n v="2022"/>
    <s v="Thu"/>
    <n v="21"/>
    <s v="NO"/>
    <n v="5"/>
  </r>
  <r>
    <x v="4162"/>
    <s v="Multi-vehicle Pile-up"/>
    <x v="7"/>
    <s v="Windy"/>
    <s v="Dry"/>
    <s v="Morning Rush"/>
    <n v="1"/>
    <s v="Moderate"/>
    <d v="2022-06-23T00:00:00"/>
    <d v="1899-12-30T21:22:00"/>
    <n v="1"/>
    <s v="Moderate"/>
    <d v="2022-06-23T00:00:00"/>
    <d v="1899-12-30T21:22:00"/>
    <d v="2022-06-23T21:22:00"/>
    <s v="Jun,2022"/>
    <n v="2022"/>
    <s v="Thu"/>
    <n v="21"/>
    <s v="NO"/>
    <n v="2"/>
  </r>
  <r>
    <x v="4163"/>
    <s v="Head-on Collision"/>
    <x v="7"/>
    <s v="Rain"/>
    <s v="Wet"/>
    <s v="Night"/>
    <n v="4"/>
    <s v="Fatal"/>
    <d v="2022-06-23T00:00:00"/>
    <d v="1899-12-30T21:23:00"/>
    <n v="4"/>
    <s v="Fatal"/>
    <d v="2022-06-23T00:00:00"/>
    <d v="1899-12-30T21:23:00"/>
    <d v="2022-06-23T21:23:00"/>
    <s v="Jun,2022"/>
    <n v="2022"/>
    <s v="Thu"/>
    <n v="21"/>
    <s v="NO"/>
    <n v="5"/>
  </r>
  <r>
    <x v="4164"/>
    <s v="Rear-end Collision"/>
    <x v="4"/>
    <s v="Windy"/>
    <s v="Dry"/>
    <s v="Morning Rush"/>
    <n v="2"/>
    <s v="Minor"/>
    <d v="2022-06-23T00:00:00"/>
    <d v="1899-12-30T21:24:00"/>
    <n v="2"/>
    <s v="Minor"/>
    <d v="2022-06-23T00:00:00"/>
    <d v="1899-12-30T21:24:00"/>
    <d v="2022-06-23T21:24:00"/>
    <s v="Jun,2022"/>
    <n v="2022"/>
    <s v="Thu"/>
    <n v="21"/>
    <s v="NO"/>
    <n v="1"/>
  </r>
  <r>
    <x v="4165"/>
    <s v="Side-impact Collision"/>
    <x v="5"/>
    <s v="Fog"/>
    <s v="Dry"/>
    <s v="Morning Rush"/>
    <n v="3"/>
    <s v="Severe"/>
    <d v="2022-06-23T00:00:00"/>
    <d v="1899-12-30T21:25:00"/>
    <n v="3"/>
    <s v="Severe"/>
    <d v="2022-06-23T00:00:00"/>
    <d v="1899-12-30T21:25:00"/>
    <d v="2022-06-23T21:25:00"/>
    <s v="Jun,2022"/>
    <n v="2022"/>
    <s v="Thu"/>
    <n v="21"/>
    <s v="NO"/>
    <n v="3"/>
  </r>
  <r>
    <x v="4166"/>
    <s v="Pedestrian Involved"/>
    <x v="6"/>
    <s v="Windy"/>
    <s v="Dry"/>
    <s v="Night"/>
    <n v="1"/>
    <s v="Minor"/>
    <d v="2022-06-23T00:00:00"/>
    <d v="1899-12-30T21:26:00"/>
    <n v="1"/>
    <s v="Minor"/>
    <d v="2022-06-23T00:00:00"/>
    <d v="1899-12-30T21:26:00"/>
    <d v="2022-06-23T21:26:00"/>
    <s v="Jun,2022"/>
    <n v="2022"/>
    <s v="Thu"/>
    <n v="21"/>
    <s v="NO"/>
    <n v="1"/>
  </r>
  <r>
    <x v="4167"/>
    <s v="Side-impact Collision"/>
    <x v="4"/>
    <s v="Windy"/>
    <s v="Wet"/>
    <s v="Midday"/>
    <n v="2"/>
    <s v="Fatal"/>
    <d v="2022-06-23T00:00:00"/>
    <d v="1899-12-30T21:27:00"/>
    <n v="2"/>
    <s v="Fatal"/>
    <d v="2022-06-23T00:00:00"/>
    <d v="1899-12-30T21:27:00"/>
    <d v="2022-06-23T21:27:00"/>
    <s v="Jun,2022"/>
    <n v="2022"/>
    <s v="Thu"/>
    <n v="21"/>
    <s v="NO"/>
    <n v="5"/>
  </r>
  <r>
    <x v="4168"/>
    <s v="Single Vehicle Accident"/>
    <x v="9"/>
    <s v="Fog"/>
    <s v="Icy"/>
    <s v="Midday"/>
    <n v="3"/>
    <s v="Fatal"/>
    <d v="2022-06-23T00:00:00"/>
    <d v="1899-12-30T21:28:00"/>
    <n v="3"/>
    <s v="Fatal"/>
    <d v="2022-06-23T00:00:00"/>
    <d v="1899-12-30T21:28:00"/>
    <d v="2022-06-23T21:28:00"/>
    <s v="Jun,2022"/>
    <n v="2022"/>
    <s v="Thu"/>
    <n v="21"/>
    <s v="NO"/>
    <n v="5"/>
  </r>
  <r>
    <x v="4169"/>
    <s v="Single Vehicle Accident"/>
    <x v="7"/>
    <s v="Snow"/>
    <s v="Icy"/>
    <s v="Evening Rush"/>
    <n v="2"/>
    <s v="Fatal"/>
    <d v="2022-06-23T00:00:00"/>
    <d v="1899-12-30T21:29:00"/>
    <n v="2"/>
    <s v="Fatal"/>
    <d v="2022-06-23T00:00:00"/>
    <d v="1899-12-30T21:29:00"/>
    <d v="2022-06-23T21:29:00"/>
    <s v="Jun,2022"/>
    <n v="2022"/>
    <s v="Thu"/>
    <n v="21"/>
    <s v="NO"/>
    <n v="5"/>
  </r>
  <r>
    <x v="4170"/>
    <s v="Rear-end Collision"/>
    <x v="4"/>
    <s v="Snow"/>
    <s v="Wet"/>
    <s v="Midday"/>
    <n v="2"/>
    <s v="Minor"/>
    <d v="2022-06-23T00:00:00"/>
    <d v="1899-12-30T21:30:00"/>
    <n v="2"/>
    <s v="Minor"/>
    <d v="2022-06-23T00:00:00"/>
    <d v="1899-12-30T21:30:00"/>
    <d v="2022-06-23T21:30:00"/>
    <s v="Jun,2022"/>
    <n v="2022"/>
    <s v="Thu"/>
    <n v="21"/>
    <s v="NO"/>
    <n v="1"/>
  </r>
  <r>
    <x v="4171"/>
    <s v="Side-impact Collision"/>
    <x v="8"/>
    <s v="Rain"/>
    <s v="Wet"/>
    <s v="Morning Rush"/>
    <n v="2"/>
    <s v="Fatal"/>
    <d v="2022-06-23T00:00:00"/>
    <d v="1899-12-30T21:31:00"/>
    <n v="2"/>
    <s v="Fatal"/>
    <d v="2022-06-23T00:00:00"/>
    <d v="1899-12-30T21:31:00"/>
    <d v="2022-06-23T21:31:00"/>
    <s v="Jun,2022"/>
    <n v="2022"/>
    <s v="Thu"/>
    <n v="21"/>
    <s v="NO"/>
    <n v="5"/>
  </r>
  <r>
    <x v="4172"/>
    <s v="Multi-vehicle Pile-up"/>
    <x v="5"/>
    <s v="Fog"/>
    <s v="Dry"/>
    <s v="Midday"/>
    <n v="3"/>
    <s v="Severe"/>
    <d v="2022-06-23T00:00:00"/>
    <d v="1899-12-30T21:32:00"/>
    <n v="3"/>
    <s v="Severe"/>
    <d v="2022-06-23T00:00:00"/>
    <d v="1899-12-30T21:32:00"/>
    <d v="2022-06-23T21:32:00"/>
    <s v="Jun,2022"/>
    <n v="2022"/>
    <s v="Thu"/>
    <n v="21"/>
    <s v="NO"/>
    <n v="3"/>
  </r>
  <r>
    <x v="4173"/>
    <s v="Head-on Collision"/>
    <x v="0"/>
    <s v="Rain"/>
    <s v="Wet"/>
    <s v="Evening Rush"/>
    <n v="1"/>
    <s v="Severe"/>
    <d v="2022-06-23T00:00:00"/>
    <d v="1899-12-30T21:33:00"/>
    <n v="1"/>
    <s v="Severe"/>
    <d v="2022-06-23T00:00:00"/>
    <d v="1899-12-30T21:33:00"/>
    <d v="2022-06-23T21:33:00"/>
    <s v="Jun,2022"/>
    <n v="2022"/>
    <s v="Thu"/>
    <n v="21"/>
    <s v="NO"/>
    <n v="3"/>
  </r>
  <r>
    <x v="4174"/>
    <s v="Rear-end Collision"/>
    <x v="6"/>
    <s v="Rain"/>
    <s v="Wet"/>
    <s v="Midday"/>
    <n v="5"/>
    <s v="Severe"/>
    <d v="2022-06-23T00:00:00"/>
    <d v="1899-12-30T21:34:00"/>
    <n v="5"/>
    <s v="Severe"/>
    <d v="2022-06-23T00:00:00"/>
    <d v="1899-12-30T21:34:00"/>
    <d v="2022-06-23T21:34:00"/>
    <s v="Jun,2022"/>
    <n v="2022"/>
    <s v="Thu"/>
    <n v="21"/>
    <s v="NO"/>
    <n v="3"/>
  </r>
  <r>
    <x v="4175"/>
    <s v="Rear-end Collision"/>
    <x v="0"/>
    <s v="Windy"/>
    <s v="Dry"/>
    <s v="Night"/>
    <n v="5"/>
    <s v="Severe"/>
    <d v="2022-06-23T00:00:00"/>
    <d v="1899-12-30T21:35:00"/>
    <n v="5"/>
    <s v="Severe"/>
    <d v="2022-06-23T00:00:00"/>
    <d v="1899-12-30T21:35:00"/>
    <d v="2022-06-23T21:35:00"/>
    <s v="Jun,2022"/>
    <n v="2022"/>
    <s v="Thu"/>
    <n v="21"/>
    <s v="NO"/>
    <n v="3"/>
  </r>
  <r>
    <x v="4176"/>
    <s v="Side-impact Collision"/>
    <x v="2"/>
    <s v="Snow"/>
    <s v="Icy"/>
    <s v="Evening Rush"/>
    <n v="2"/>
    <s v="Severe"/>
    <d v="2022-06-24T00:00:00"/>
    <d v="1899-12-30T21:36:00"/>
    <n v="2"/>
    <s v="Severe"/>
    <d v="2022-06-24T00:00:00"/>
    <d v="1899-12-30T21:36:00"/>
    <d v="2022-06-24T21:36:00"/>
    <s v="Jun,2022"/>
    <n v="2022"/>
    <s v="Fri"/>
    <n v="21"/>
    <s v="NO"/>
    <n v="3"/>
  </r>
  <r>
    <x v="4177"/>
    <s v="Pedestrian Involved"/>
    <x v="3"/>
    <s v="Clear"/>
    <s v="Icy"/>
    <s v="Evening Rush"/>
    <n v="1"/>
    <s v="Moderate"/>
    <d v="2022-06-24T00:00:00"/>
    <d v="1899-12-30T21:37:00"/>
    <n v="1"/>
    <s v="Moderate"/>
    <d v="2022-06-24T00:00:00"/>
    <d v="1899-12-30T21:37:00"/>
    <d v="2022-06-24T21:37:00"/>
    <s v="Jun,2022"/>
    <n v="2022"/>
    <s v="Fri"/>
    <n v="21"/>
    <s v="NO"/>
    <n v="2"/>
  </r>
  <r>
    <x v="4178"/>
    <s v="Single Vehicle Accident"/>
    <x v="9"/>
    <s v="Fog"/>
    <s v="Dry"/>
    <s v="Evening Rush"/>
    <n v="4"/>
    <s v="Minor"/>
    <d v="2022-06-24T00:00:00"/>
    <d v="1899-12-30T21:38:00"/>
    <n v="4"/>
    <s v="Minor"/>
    <d v="2022-06-24T00:00:00"/>
    <d v="1899-12-30T21:38:00"/>
    <d v="2022-06-24T21:38:00"/>
    <s v="Jun,2022"/>
    <n v="2022"/>
    <s v="Fri"/>
    <n v="21"/>
    <s v="NO"/>
    <n v="1"/>
  </r>
  <r>
    <x v="4179"/>
    <s v="Multi-vehicle Pile-up"/>
    <x v="9"/>
    <s v="Snow"/>
    <s v="Wet"/>
    <s v="Morning Rush"/>
    <n v="2"/>
    <s v="Severe"/>
    <d v="2022-06-24T00:00:00"/>
    <d v="1899-12-30T21:39:00"/>
    <n v="2"/>
    <s v="Severe"/>
    <d v="2022-06-24T00:00:00"/>
    <d v="1899-12-30T21:39:00"/>
    <d v="2022-06-24T21:39:00"/>
    <s v="Jun,2022"/>
    <n v="2022"/>
    <s v="Fri"/>
    <n v="21"/>
    <s v="NO"/>
    <n v="3"/>
  </r>
  <r>
    <x v="4180"/>
    <s v="Head-on Collision"/>
    <x v="7"/>
    <s v="Rain"/>
    <s v="Dry"/>
    <s v="Night"/>
    <n v="2"/>
    <s v="Fatal"/>
    <d v="2022-06-24T00:00:00"/>
    <d v="1899-12-30T21:40:00"/>
    <n v="2"/>
    <s v="Fatal"/>
    <d v="2022-06-24T00:00:00"/>
    <d v="1899-12-30T21:40:00"/>
    <d v="2022-06-24T21:40:00"/>
    <s v="Jun,2022"/>
    <n v="2022"/>
    <s v="Fri"/>
    <n v="21"/>
    <s v="NO"/>
    <n v="5"/>
  </r>
  <r>
    <x v="4181"/>
    <s v="Single Vehicle Accident"/>
    <x v="9"/>
    <s v="Rain"/>
    <s v="Icy"/>
    <s v="Midday"/>
    <n v="2"/>
    <s v="Moderate"/>
    <d v="2022-06-24T00:00:00"/>
    <d v="1899-12-30T21:41:00"/>
    <n v="2"/>
    <s v="Moderate"/>
    <d v="2022-06-24T00:00:00"/>
    <d v="1899-12-30T21:41:00"/>
    <d v="2022-06-24T21:41:00"/>
    <s v="Jun,2022"/>
    <n v="2022"/>
    <s v="Fri"/>
    <n v="21"/>
    <s v="NO"/>
    <n v="2"/>
  </r>
  <r>
    <x v="4182"/>
    <s v="Multi-vehicle Pile-up"/>
    <x v="4"/>
    <s v="Snow"/>
    <s v="Icy"/>
    <s v="Midday"/>
    <n v="4"/>
    <s v="Fatal"/>
    <d v="2022-06-24T00:00:00"/>
    <d v="1899-12-30T21:42:00"/>
    <n v="4"/>
    <s v="Fatal"/>
    <d v="2022-06-24T00:00:00"/>
    <d v="1899-12-30T21:42:00"/>
    <d v="2022-06-24T21:42:00"/>
    <s v="Jun,2022"/>
    <n v="2022"/>
    <s v="Fri"/>
    <n v="21"/>
    <s v="NO"/>
    <n v="5"/>
  </r>
  <r>
    <x v="4183"/>
    <s v="Rear-end Collision"/>
    <x v="8"/>
    <s v="Clear"/>
    <s v="Snow-covered"/>
    <s v="Evening Rush"/>
    <n v="3"/>
    <s v="Moderate"/>
    <d v="2022-06-24T00:00:00"/>
    <d v="1899-12-30T21:43:00"/>
    <n v="3"/>
    <s v="Moderate"/>
    <d v="2022-06-24T00:00:00"/>
    <d v="1899-12-30T21:43:00"/>
    <d v="2022-06-24T21:43:00"/>
    <s v="Jun,2022"/>
    <n v="2022"/>
    <s v="Fri"/>
    <n v="21"/>
    <s v="NO"/>
    <n v="2"/>
  </r>
  <r>
    <x v="4184"/>
    <s v="Pedestrian Involved"/>
    <x v="8"/>
    <s v="Clear"/>
    <s v="Dry"/>
    <s v="Evening Rush"/>
    <n v="3"/>
    <s v="Fatal"/>
    <d v="2022-06-24T00:00:00"/>
    <d v="1899-12-30T21:44:00"/>
    <n v="3"/>
    <s v="Fatal"/>
    <d v="2022-06-24T00:00:00"/>
    <d v="1899-12-30T21:44:00"/>
    <d v="2022-06-24T21:44:00"/>
    <s v="Jun,2022"/>
    <n v="2022"/>
    <s v="Fri"/>
    <n v="21"/>
    <s v="NO"/>
    <n v="5"/>
  </r>
  <r>
    <x v="4185"/>
    <s v="Rear-end Collision"/>
    <x v="7"/>
    <s v="Fog"/>
    <s v="Wet"/>
    <s v="Night"/>
    <n v="1"/>
    <s v="Severe"/>
    <d v="2022-06-24T00:00:00"/>
    <d v="1899-12-30T21:45:00"/>
    <n v="1"/>
    <s v="Severe"/>
    <d v="2022-06-24T00:00:00"/>
    <d v="1899-12-30T21:45:00"/>
    <d v="2022-06-24T21:45:00"/>
    <s v="Jun,2022"/>
    <n v="2022"/>
    <s v="Fri"/>
    <n v="21"/>
    <s v="NO"/>
    <n v="3"/>
  </r>
  <r>
    <x v="4186"/>
    <s v="Pedestrian Involved"/>
    <x v="6"/>
    <s v="Rain"/>
    <s v="Snow-covered"/>
    <s v="Evening Rush"/>
    <n v="1"/>
    <s v="Minor"/>
    <d v="2022-06-24T00:00:00"/>
    <d v="1899-12-30T21:46:00"/>
    <n v="1"/>
    <s v="Minor"/>
    <d v="2022-06-24T00:00:00"/>
    <d v="1899-12-30T21:46:00"/>
    <d v="2022-06-24T21:46:00"/>
    <s v="Jun,2022"/>
    <n v="2022"/>
    <s v="Fri"/>
    <n v="21"/>
    <s v="NO"/>
    <n v="1"/>
  </r>
  <r>
    <x v="4187"/>
    <s v="Side-impact Collision"/>
    <x v="7"/>
    <s v="Rain"/>
    <s v="Wet"/>
    <s v="Midday"/>
    <n v="5"/>
    <s v="Severe"/>
    <d v="2022-06-24T00:00:00"/>
    <d v="1899-12-30T21:47:00"/>
    <n v="5"/>
    <s v="Severe"/>
    <d v="2022-06-24T00:00:00"/>
    <d v="1899-12-30T21:47:00"/>
    <d v="2022-06-24T21:47:00"/>
    <s v="Jun,2022"/>
    <n v="2022"/>
    <s v="Fri"/>
    <n v="21"/>
    <s v="NO"/>
    <n v="3"/>
  </r>
  <r>
    <x v="4188"/>
    <s v="Multi-vehicle Pile-up"/>
    <x v="0"/>
    <s v="Clear"/>
    <s v="Dry"/>
    <s v="Night"/>
    <n v="1"/>
    <s v="Moderate"/>
    <d v="2022-06-24T00:00:00"/>
    <d v="1899-12-30T21:48:00"/>
    <n v="1"/>
    <s v="Moderate"/>
    <d v="2022-06-24T00:00:00"/>
    <d v="1899-12-30T21:48:00"/>
    <d v="2022-06-24T21:48:00"/>
    <s v="Jun,2022"/>
    <n v="2022"/>
    <s v="Fri"/>
    <n v="21"/>
    <s v="NO"/>
    <n v="2"/>
  </r>
  <r>
    <x v="4189"/>
    <s v="Single Vehicle Accident"/>
    <x v="8"/>
    <s v="Windy"/>
    <s v="Icy"/>
    <s v="Evening Rush"/>
    <n v="3"/>
    <s v="Moderate"/>
    <d v="2022-06-24T00:00:00"/>
    <d v="1899-12-30T21:49:00"/>
    <n v="3"/>
    <s v="Moderate"/>
    <d v="2022-06-24T00:00:00"/>
    <d v="1899-12-30T21:49:00"/>
    <d v="2022-06-24T21:49:00"/>
    <s v="Jun,2022"/>
    <n v="2022"/>
    <s v="Fri"/>
    <n v="21"/>
    <s v="NO"/>
    <n v="2"/>
  </r>
  <r>
    <x v="4190"/>
    <s v="Rear-end Collision"/>
    <x v="5"/>
    <s v="Snow"/>
    <s v="Icy"/>
    <s v="Night"/>
    <n v="3"/>
    <s v="Fatal"/>
    <d v="2022-06-24T00:00:00"/>
    <d v="1899-12-30T21:50:00"/>
    <n v="3"/>
    <s v="Fatal"/>
    <d v="2022-06-24T00:00:00"/>
    <d v="1899-12-30T21:50:00"/>
    <d v="2022-06-24T21:50:00"/>
    <s v="Jun,2022"/>
    <n v="2022"/>
    <s v="Fri"/>
    <n v="21"/>
    <s v="NO"/>
    <n v="5"/>
  </r>
  <r>
    <x v="4191"/>
    <s v="Pedestrian Involved"/>
    <x v="7"/>
    <s v="Fog"/>
    <s v="Icy"/>
    <s v="Morning Rush"/>
    <n v="3"/>
    <s v="Moderate"/>
    <d v="2022-06-24T00:00:00"/>
    <d v="1899-12-30T21:51:00"/>
    <n v="3"/>
    <s v="Moderate"/>
    <d v="2022-06-24T00:00:00"/>
    <d v="1899-12-30T21:51:00"/>
    <d v="2022-06-24T21:51:00"/>
    <s v="Jun,2022"/>
    <n v="2022"/>
    <s v="Fri"/>
    <n v="21"/>
    <s v="NO"/>
    <n v="2"/>
  </r>
  <r>
    <x v="4192"/>
    <s v="Pedestrian Involved"/>
    <x v="7"/>
    <s v="Clear"/>
    <s v="Snow-covered"/>
    <s v="Midday"/>
    <n v="2"/>
    <s v="Fatal"/>
    <d v="2022-06-24T00:00:00"/>
    <d v="1899-12-30T21:52:00"/>
    <n v="2"/>
    <s v="Fatal"/>
    <d v="2022-06-24T00:00:00"/>
    <d v="1899-12-30T21:52:00"/>
    <d v="2022-06-24T21:52:00"/>
    <s v="Jun,2022"/>
    <n v="2022"/>
    <s v="Fri"/>
    <n v="21"/>
    <s v="NO"/>
    <n v="5"/>
  </r>
  <r>
    <x v="4193"/>
    <s v="Rear-end Collision"/>
    <x v="6"/>
    <s v="Clear"/>
    <s v="Snow-covered"/>
    <s v="Evening Rush"/>
    <n v="3"/>
    <s v="Severe"/>
    <d v="2022-06-24T00:00:00"/>
    <d v="1899-12-30T21:53:00"/>
    <n v="3"/>
    <s v="Severe"/>
    <d v="2022-06-24T00:00:00"/>
    <d v="1899-12-30T21:53:00"/>
    <d v="2022-06-24T21:53:00"/>
    <s v="Jun,2022"/>
    <n v="2022"/>
    <s v="Fri"/>
    <n v="21"/>
    <s v="NO"/>
    <n v="3"/>
  </r>
  <r>
    <x v="4194"/>
    <s v="Single Vehicle Accident"/>
    <x v="1"/>
    <s v="Windy"/>
    <s v="Snow-covered"/>
    <s v="Evening Rush"/>
    <n v="5"/>
    <s v="Moderate"/>
    <d v="2022-06-24T00:00:00"/>
    <d v="1899-12-30T21:54:00"/>
    <n v="5"/>
    <s v="Moderate"/>
    <d v="2022-06-24T00:00:00"/>
    <d v="1899-12-30T21:54:00"/>
    <d v="2022-06-24T21:54:00"/>
    <s v="Jun,2022"/>
    <n v="2022"/>
    <s v="Fri"/>
    <n v="21"/>
    <s v="NO"/>
    <n v="2"/>
  </r>
  <r>
    <x v="4195"/>
    <s v="Multi-vehicle Pile-up"/>
    <x v="2"/>
    <s v="Snow"/>
    <s v="Wet"/>
    <s v="Evening Rush"/>
    <n v="3"/>
    <s v="Severe"/>
    <d v="2022-06-24T00:00:00"/>
    <d v="1899-12-30T21:55:00"/>
    <n v="3"/>
    <s v="Severe"/>
    <d v="2022-06-24T00:00:00"/>
    <d v="1899-12-30T21:55:00"/>
    <d v="2022-06-24T21:55:00"/>
    <s v="Jun,2022"/>
    <n v="2022"/>
    <s v="Fri"/>
    <n v="21"/>
    <s v="NO"/>
    <n v="3"/>
  </r>
  <r>
    <x v="4196"/>
    <s v="Side-impact Collision"/>
    <x v="0"/>
    <s v="Windy"/>
    <s v="Snow-covered"/>
    <s v="Midday"/>
    <n v="2"/>
    <s v="Moderate"/>
    <d v="2022-06-24T00:00:00"/>
    <d v="1899-12-30T21:56:00"/>
    <n v="2"/>
    <s v="Moderate"/>
    <d v="2022-06-24T00:00:00"/>
    <d v="1899-12-30T21:56:00"/>
    <d v="2022-06-24T21:56:00"/>
    <s v="Jun,2022"/>
    <n v="2022"/>
    <s v="Fri"/>
    <n v="21"/>
    <s v="NO"/>
    <n v="2"/>
  </r>
  <r>
    <x v="4197"/>
    <s v="Side-impact Collision"/>
    <x v="9"/>
    <s v="Rain"/>
    <s v="Wet"/>
    <s v="Night"/>
    <n v="1"/>
    <s v="Moderate"/>
    <d v="2022-06-24T00:00:00"/>
    <d v="1899-12-30T21:57:00"/>
    <n v="1"/>
    <s v="Moderate"/>
    <d v="2022-06-24T00:00:00"/>
    <d v="1899-12-30T21:57:00"/>
    <d v="2022-06-24T21:57:00"/>
    <s v="Jun,2022"/>
    <n v="2022"/>
    <s v="Fri"/>
    <n v="21"/>
    <s v="NO"/>
    <n v="2"/>
  </r>
  <r>
    <x v="4198"/>
    <s v="Head-on Collision"/>
    <x v="3"/>
    <s v="Clear"/>
    <s v="Snow-covered"/>
    <s v="Midday"/>
    <n v="2"/>
    <s v="Minor"/>
    <d v="2022-06-24T00:00:00"/>
    <d v="1899-12-30T21:58:00"/>
    <n v="2"/>
    <s v="Minor"/>
    <d v="2022-06-24T00:00:00"/>
    <d v="1899-12-30T21:58:00"/>
    <d v="2022-06-24T21:58:00"/>
    <s v="Jun,2022"/>
    <n v="2022"/>
    <s v="Fri"/>
    <n v="21"/>
    <s v="NO"/>
    <n v="1"/>
  </r>
  <r>
    <x v="4199"/>
    <s v="Head-on Collision"/>
    <x v="5"/>
    <s v="Fog"/>
    <s v="Snow-covered"/>
    <s v="Night"/>
    <n v="3"/>
    <s v="Moderate"/>
    <d v="2022-06-24T00:00:00"/>
    <d v="1899-12-30T21:59:00"/>
    <n v="3"/>
    <s v="Moderate"/>
    <d v="2022-06-24T00:00:00"/>
    <d v="1899-12-30T21:59:00"/>
    <d v="2022-06-24T21:59:00"/>
    <s v="Jun,2022"/>
    <n v="2022"/>
    <s v="Fri"/>
    <n v="21"/>
    <s v="NO"/>
    <n v="2"/>
  </r>
  <r>
    <x v="4200"/>
    <s v="Head-on Collision"/>
    <x v="9"/>
    <s v="Windy"/>
    <s v="Snow-covered"/>
    <s v="Morning Rush"/>
    <n v="2"/>
    <s v="Fatal"/>
    <d v="2022-06-25T00:00:00"/>
    <d v="1899-12-30T22:00:00"/>
    <n v="2"/>
    <s v="Fatal"/>
    <d v="2022-06-25T00:00:00"/>
    <d v="1899-12-30T22:00:00"/>
    <d v="2022-06-25T22:00:00"/>
    <s v="Jun,2022"/>
    <n v="2022"/>
    <s v="Sat"/>
    <n v="22"/>
    <s v="NO"/>
    <n v="5"/>
  </r>
  <r>
    <x v="4201"/>
    <s v="Single Vehicle Accident"/>
    <x v="2"/>
    <s v="Rain"/>
    <s v="Icy"/>
    <s v="Evening Rush"/>
    <n v="3"/>
    <s v="Fatal"/>
    <d v="2022-06-25T00:00:00"/>
    <d v="1899-12-30T22:01:00"/>
    <n v="3"/>
    <s v="Fatal"/>
    <d v="2022-06-25T00:00:00"/>
    <d v="1899-12-30T22:01:00"/>
    <d v="2022-06-25T22:01:00"/>
    <s v="Jun,2022"/>
    <n v="2022"/>
    <s v="Sat"/>
    <n v="22"/>
    <s v="NO"/>
    <n v="5"/>
  </r>
  <r>
    <x v="4202"/>
    <s v="Multi-vehicle Pile-up"/>
    <x v="2"/>
    <s v="Fog"/>
    <s v="Snow-covered"/>
    <s v="Night"/>
    <n v="1"/>
    <s v="Moderate"/>
    <d v="2022-06-25T00:00:00"/>
    <d v="1899-12-30T22:02:00"/>
    <n v="1"/>
    <s v="Moderate"/>
    <d v="2022-06-25T00:00:00"/>
    <d v="1899-12-30T22:02:00"/>
    <d v="2022-06-25T22:02:00"/>
    <s v="Jun,2022"/>
    <n v="2022"/>
    <s v="Sat"/>
    <n v="22"/>
    <s v="NO"/>
    <n v="2"/>
  </r>
  <r>
    <x v="4203"/>
    <s v="Multi-vehicle Pile-up"/>
    <x v="6"/>
    <s v="Clear"/>
    <s v="Wet"/>
    <s v="Midday"/>
    <n v="5"/>
    <s v="Moderate"/>
    <d v="2022-06-25T00:00:00"/>
    <d v="1899-12-30T22:03:00"/>
    <n v="5"/>
    <s v="Moderate"/>
    <d v="2022-06-25T00:00:00"/>
    <d v="1899-12-30T22:03:00"/>
    <d v="2022-06-25T22:03:00"/>
    <s v="Jun,2022"/>
    <n v="2022"/>
    <s v="Sat"/>
    <n v="22"/>
    <s v="NO"/>
    <n v="2"/>
  </r>
  <r>
    <x v="4204"/>
    <s v="Head-on Collision"/>
    <x v="4"/>
    <s v="Rain"/>
    <s v="Dry"/>
    <s v="Midday"/>
    <n v="3"/>
    <s v="Minor"/>
    <d v="2022-06-25T00:00:00"/>
    <d v="1899-12-30T22:04:00"/>
    <n v="3"/>
    <s v="Minor"/>
    <d v="2022-06-25T00:00:00"/>
    <d v="1899-12-30T22:04:00"/>
    <d v="2022-06-25T22:04:00"/>
    <s v="Jun,2022"/>
    <n v="2022"/>
    <s v="Sat"/>
    <n v="22"/>
    <s v="NO"/>
    <n v="1"/>
  </r>
  <r>
    <x v="4205"/>
    <s v="Head-on Collision"/>
    <x v="9"/>
    <s v="Fog"/>
    <s v="Wet"/>
    <s v="Night"/>
    <n v="4"/>
    <s v="Severe"/>
    <d v="2022-06-25T00:00:00"/>
    <d v="1899-12-30T22:05:00"/>
    <n v="4"/>
    <s v="Severe"/>
    <d v="2022-06-25T00:00:00"/>
    <d v="1899-12-30T22:05:00"/>
    <d v="2022-06-25T22:05:00"/>
    <s v="Jun,2022"/>
    <n v="2022"/>
    <s v="Sat"/>
    <n v="22"/>
    <s v="NO"/>
    <n v="3"/>
  </r>
  <r>
    <x v="4206"/>
    <s v="Single Vehicle Accident"/>
    <x v="7"/>
    <s v="Fog"/>
    <s v="Icy"/>
    <s v="Evening Rush"/>
    <n v="4"/>
    <s v="Minor"/>
    <d v="2022-06-25T00:00:00"/>
    <d v="1899-12-30T22:06:00"/>
    <n v="4"/>
    <s v="Minor"/>
    <d v="2022-06-25T00:00:00"/>
    <d v="1899-12-30T22:06:00"/>
    <d v="2022-06-25T22:06:00"/>
    <s v="Jun,2022"/>
    <n v="2022"/>
    <s v="Sat"/>
    <n v="22"/>
    <s v="NO"/>
    <n v="1"/>
  </r>
  <r>
    <x v="4207"/>
    <s v="Head-on Collision"/>
    <x v="6"/>
    <s v="Snow"/>
    <s v="Wet"/>
    <s v="Morning Rush"/>
    <n v="3"/>
    <s v="Moderate"/>
    <d v="2022-06-25T00:00:00"/>
    <d v="1899-12-30T22:07:00"/>
    <n v="3"/>
    <s v="Moderate"/>
    <d v="2022-06-25T00:00:00"/>
    <d v="1899-12-30T22:07:00"/>
    <d v="2022-06-25T22:07:00"/>
    <s v="Jun,2022"/>
    <n v="2022"/>
    <s v="Sat"/>
    <n v="22"/>
    <s v="NO"/>
    <n v="2"/>
  </r>
  <r>
    <x v="4208"/>
    <s v="Side-impact Collision"/>
    <x v="9"/>
    <s v="Windy"/>
    <s v="Icy"/>
    <s v="Morning Rush"/>
    <n v="1"/>
    <s v="Moderate"/>
    <d v="2022-06-25T00:00:00"/>
    <d v="1899-12-30T22:08:00"/>
    <n v="1"/>
    <s v="Moderate"/>
    <d v="2022-06-25T00:00:00"/>
    <d v="1899-12-30T22:08:00"/>
    <d v="2022-06-25T22:08:00"/>
    <s v="Jun,2022"/>
    <n v="2022"/>
    <s v="Sat"/>
    <n v="22"/>
    <s v="NO"/>
    <n v="2"/>
  </r>
  <r>
    <x v="4209"/>
    <s v="Rear-end Collision"/>
    <x v="4"/>
    <s v="Fog"/>
    <s v="Icy"/>
    <s v="Morning Rush"/>
    <n v="1"/>
    <s v="Minor"/>
    <d v="2022-06-25T00:00:00"/>
    <d v="1899-12-30T22:09:00"/>
    <n v="1"/>
    <s v="Minor"/>
    <d v="2022-06-25T00:00:00"/>
    <d v="1899-12-30T22:09:00"/>
    <d v="2022-06-25T22:09:00"/>
    <s v="Jun,2022"/>
    <n v="2022"/>
    <s v="Sat"/>
    <n v="22"/>
    <s v="NO"/>
    <n v="1"/>
  </r>
  <r>
    <x v="4210"/>
    <s v="Side-impact Collision"/>
    <x v="5"/>
    <s v="Fog"/>
    <s v="Wet"/>
    <s v="Evening Rush"/>
    <n v="5"/>
    <s v="Severe"/>
    <d v="2022-06-25T00:00:00"/>
    <d v="1899-12-30T22:10:00"/>
    <n v="5"/>
    <s v="Severe"/>
    <d v="2022-06-25T00:00:00"/>
    <d v="1899-12-30T22:10:00"/>
    <d v="2022-06-25T22:10:00"/>
    <s v="Jun,2022"/>
    <n v="2022"/>
    <s v="Sat"/>
    <n v="22"/>
    <s v="NO"/>
    <n v="3"/>
  </r>
  <r>
    <x v="4211"/>
    <s v="Side-impact Collision"/>
    <x v="5"/>
    <s v="Windy"/>
    <s v="Dry"/>
    <s v="Midday"/>
    <n v="4"/>
    <s v="Fatal"/>
    <d v="2022-06-25T00:00:00"/>
    <d v="1899-12-30T22:11:00"/>
    <n v="4"/>
    <s v="Fatal"/>
    <d v="2022-06-25T00:00:00"/>
    <d v="1899-12-30T22:11:00"/>
    <d v="2022-06-25T22:11:00"/>
    <s v="Jun,2022"/>
    <n v="2022"/>
    <s v="Sat"/>
    <n v="22"/>
    <s v="NO"/>
    <n v="5"/>
  </r>
  <r>
    <x v="4212"/>
    <s v="Pedestrian Involved"/>
    <x v="4"/>
    <s v="Snow"/>
    <s v="Wet"/>
    <s v="Evening Rush"/>
    <n v="1"/>
    <s v="Severe"/>
    <d v="2022-06-25T00:00:00"/>
    <d v="1899-12-30T22:12:00"/>
    <n v="1"/>
    <s v="Severe"/>
    <d v="2022-06-25T00:00:00"/>
    <d v="1899-12-30T22:12:00"/>
    <d v="2022-06-25T22:12:00"/>
    <s v="Jun,2022"/>
    <n v="2022"/>
    <s v="Sat"/>
    <n v="22"/>
    <s v="NO"/>
    <n v="3"/>
  </r>
  <r>
    <x v="4213"/>
    <s v="Rear-end Collision"/>
    <x v="3"/>
    <s v="Fog"/>
    <s v="Wet"/>
    <s v="Evening Rush"/>
    <n v="3"/>
    <s v="Severe"/>
    <d v="2022-06-25T00:00:00"/>
    <d v="1899-12-30T22:13:00"/>
    <n v="3"/>
    <s v="Severe"/>
    <d v="2022-06-25T00:00:00"/>
    <d v="1899-12-30T22:13:00"/>
    <d v="2022-06-25T22:13:00"/>
    <s v="Jun,2022"/>
    <n v="2022"/>
    <s v="Sat"/>
    <n v="22"/>
    <s v="NO"/>
    <n v="3"/>
  </r>
  <r>
    <x v="4214"/>
    <s v="Side-impact Collision"/>
    <x v="2"/>
    <s v="Windy"/>
    <s v="Dry"/>
    <s v="Night"/>
    <n v="4"/>
    <s v="Minor"/>
    <d v="2022-06-25T00:00:00"/>
    <d v="1899-12-30T22:14:00"/>
    <n v="4"/>
    <s v="Minor"/>
    <d v="2022-06-25T00:00:00"/>
    <d v="1899-12-30T22:14:00"/>
    <d v="2022-06-25T22:14:00"/>
    <s v="Jun,2022"/>
    <n v="2022"/>
    <s v="Sat"/>
    <n v="22"/>
    <s v="NO"/>
    <n v="1"/>
  </r>
  <r>
    <x v="4215"/>
    <s v="Rear-end Collision"/>
    <x v="7"/>
    <s v="Windy"/>
    <s v="Wet"/>
    <s v="Evening Rush"/>
    <n v="3"/>
    <s v="Minor"/>
    <d v="2022-06-25T00:00:00"/>
    <d v="1899-12-30T22:15:00"/>
    <n v="3"/>
    <s v="Minor"/>
    <d v="2022-06-25T00:00:00"/>
    <d v="1899-12-30T22:15:00"/>
    <d v="2022-06-25T22:15:00"/>
    <s v="Jun,2022"/>
    <n v="2022"/>
    <s v="Sat"/>
    <n v="22"/>
    <s v="NO"/>
    <n v="1"/>
  </r>
  <r>
    <x v="4216"/>
    <s v="Side-impact Collision"/>
    <x v="4"/>
    <s v="Rain"/>
    <s v="Wet"/>
    <s v="Midday"/>
    <n v="1"/>
    <s v="Moderate"/>
    <d v="2022-06-25T00:00:00"/>
    <d v="1899-12-30T22:16:00"/>
    <n v="1"/>
    <s v="Moderate"/>
    <d v="2022-06-25T00:00:00"/>
    <d v="1899-12-30T22:16:00"/>
    <d v="2022-06-25T22:16:00"/>
    <s v="Jun,2022"/>
    <n v="2022"/>
    <s v="Sat"/>
    <n v="22"/>
    <s v="NO"/>
    <n v="2"/>
  </r>
  <r>
    <x v="4217"/>
    <s v="Single Vehicle Accident"/>
    <x v="8"/>
    <s v="Clear"/>
    <s v="Dry"/>
    <s v="Morning Rush"/>
    <n v="5"/>
    <s v="Severe"/>
    <d v="2022-06-25T00:00:00"/>
    <d v="1899-12-30T22:17:00"/>
    <n v="5"/>
    <s v="Severe"/>
    <d v="2022-06-25T00:00:00"/>
    <d v="1899-12-30T22:17:00"/>
    <d v="2022-06-25T22:17:00"/>
    <s v="Jun,2022"/>
    <n v="2022"/>
    <s v="Sat"/>
    <n v="22"/>
    <s v="NO"/>
    <n v="3"/>
  </r>
  <r>
    <x v="4218"/>
    <s v="Single Vehicle Accident"/>
    <x v="1"/>
    <s v="Windy"/>
    <s v="Wet"/>
    <s v="Night"/>
    <n v="5"/>
    <s v="Minor"/>
    <d v="2022-06-25T00:00:00"/>
    <d v="1899-12-30T22:18:00"/>
    <n v="5"/>
    <s v="Minor"/>
    <d v="2022-06-25T00:00:00"/>
    <d v="1899-12-30T22:18:00"/>
    <d v="2022-06-25T22:18:00"/>
    <s v="Jun,2022"/>
    <n v="2022"/>
    <s v="Sat"/>
    <n v="22"/>
    <s v="NO"/>
    <n v="1"/>
  </r>
  <r>
    <x v="4219"/>
    <s v="Head-on Collision"/>
    <x v="2"/>
    <s v="Rain"/>
    <s v="Wet"/>
    <s v="Evening Rush"/>
    <n v="3"/>
    <s v="Fatal"/>
    <d v="2022-06-25T00:00:00"/>
    <d v="1899-12-30T22:19:00"/>
    <n v="3"/>
    <s v="Fatal"/>
    <d v="2022-06-25T00:00:00"/>
    <d v="1899-12-30T22:19:00"/>
    <d v="2022-06-25T22:19:00"/>
    <s v="Jun,2022"/>
    <n v="2022"/>
    <s v="Sat"/>
    <n v="22"/>
    <s v="NO"/>
    <n v="5"/>
  </r>
  <r>
    <x v="4220"/>
    <s v="Single Vehicle Accident"/>
    <x v="6"/>
    <s v="Clear"/>
    <s v="Wet"/>
    <s v="Midday"/>
    <n v="1"/>
    <s v="Fatal"/>
    <d v="2022-06-25T00:00:00"/>
    <d v="1899-12-30T22:20:00"/>
    <n v="1"/>
    <s v="Fatal"/>
    <d v="2022-06-25T00:00:00"/>
    <d v="1899-12-30T22:20:00"/>
    <d v="2022-06-25T22:20:00"/>
    <s v="Jun,2022"/>
    <n v="2022"/>
    <s v="Sat"/>
    <n v="22"/>
    <s v="NO"/>
    <n v="5"/>
  </r>
  <r>
    <x v="4221"/>
    <s v="Rear-end Collision"/>
    <x v="1"/>
    <s v="Rain"/>
    <s v="Dry"/>
    <s v="Evening Rush"/>
    <n v="3"/>
    <s v="Fatal"/>
    <d v="2022-06-25T00:00:00"/>
    <d v="1899-12-30T22:21:00"/>
    <n v="3"/>
    <s v="Fatal"/>
    <d v="2022-06-25T00:00:00"/>
    <d v="1899-12-30T22:21:00"/>
    <d v="2022-06-25T22:21:00"/>
    <s v="Jun,2022"/>
    <n v="2022"/>
    <s v="Sat"/>
    <n v="22"/>
    <s v="NO"/>
    <n v="5"/>
  </r>
  <r>
    <x v="4222"/>
    <s v="Pedestrian Involved"/>
    <x v="2"/>
    <s v="Fog"/>
    <s v="Icy"/>
    <s v="Morning Rush"/>
    <n v="4"/>
    <s v="Fatal"/>
    <d v="2022-06-25T00:00:00"/>
    <d v="1899-12-30T22:22:00"/>
    <n v="4"/>
    <s v="Fatal"/>
    <d v="2022-06-25T00:00:00"/>
    <d v="1899-12-30T22:22:00"/>
    <d v="2022-06-25T22:22:00"/>
    <s v="Jun,2022"/>
    <n v="2022"/>
    <s v="Sat"/>
    <n v="22"/>
    <s v="NO"/>
    <n v="5"/>
  </r>
  <r>
    <x v="4223"/>
    <s v="Head-on Collision"/>
    <x v="6"/>
    <s v="Rain"/>
    <s v="Dry"/>
    <s v="Morning Rush"/>
    <n v="3"/>
    <s v="Minor"/>
    <d v="2022-06-25T00:00:00"/>
    <d v="1899-12-30T22:23:00"/>
    <n v="3"/>
    <s v="Minor"/>
    <d v="2022-06-25T00:00:00"/>
    <d v="1899-12-30T22:23:00"/>
    <d v="2022-06-25T22:23:00"/>
    <s v="Jun,2022"/>
    <n v="2022"/>
    <s v="Sat"/>
    <n v="22"/>
    <s v="NO"/>
    <n v="1"/>
  </r>
  <r>
    <x v="4224"/>
    <s v="Side-impact Collision"/>
    <x v="2"/>
    <s v="Fog"/>
    <s v="Dry"/>
    <s v="Midday"/>
    <n v="2"/>
    <s v="Fatal"/>
    <d v="2022-06-26T00:00:00"/>
    <d v="1899-12-30T22:24:00"/>
    <n v="2"/>
    <s v="Fatal"/>
    <d v="2022-06-26T00:00:00"/>
    <d v="1899-12-30T22:24:00"/>
    <d v="2022-06-26T22:24:00"/>
    <s v="Jun,2022"/>
    <n v="2022"/>
    <s v="Sun"/>
    <n v="22"/>
    <s v="NO"/>
    <n v="5"/>
  </r>
  <r>
    <x v="4225"/>
    <s v="Single Vehicle Accident"/>
    <x v="7"/>
    <s v="Windy"/>
    <s v="Snow-covered"/>
    <s v="Night"/>
    <n v="5"/>
    <s v="Fatal"/>
    <d v="2022-06-26T00:00:00"/>
    <d v="1899-12-30T22:25:00"/>
    <n v="5"/>
    <s v="Fatal"/>
    <d v="2022-06-26T00:00:00"/>
    <d v="1899-12-30T22:25:00"/>
    <d v="2022-06-26T22:25:00"/>
    <s v="Jun,2022"/>
    <n v="2022"/>
    <s v="Sun"/>
    <n v="22"/>
    <s v="NO"/>
    <n v="5"/>
  </r>
  <r>
    <x v="4226"/>
    <s v="Head-on Collision"/>
    <x v="7"/>
    <s v="Clear"/>
    <s v="Dry"/>
    <s v="Morning Rush"/>
    <n v="5"/>
    <s v="Moderate"/>
    <d v="2022-06-26T00:00:00"/>
    <d v="1899-12-30T22:26:00"/>
    <n v="5"/>
    <s v="Moderate"/>
    <d v="2022-06-26T00:00:00"/>
    <d v="1899-12-30T22:26:00"/>
    <d v="2022-06-26T22:26:00"/>
    <s v="Jun,2022"/>
    <n v="2022"/>
    <s v="Sun"/>
    <n v="22"/>
    <s v="NO"/>
    <n v="2"/>
  </r>
  <r>
    <x v="4227"/>
    <s v="Single Vehicle Accident"/>
    <x v="6"/>
    <s v="Rain"/>
    <s v="Dry"/>
    <s v="Evening Rush"/>
    <n v="5"/>
    <s v="Severe"/>
    <d v="2022-06-26T00:00:00"/>
    <d v="1899-12-30T22:27:00"/>
    <n v="5"/>
    <s v="Severe"/>
    <d v="2022-06-26T00:00:00"/>
    <d v="1899-12-30T22:27:00"/>
    <d v="2022-06-26T22:27:00"/>
    <s v="Jun,2022"/>
    <n v="2022"/>
    <s v="Sun"/>
    <n v="22"/>
    <s v="NO"/>
    <n v="3"/>
  </r>
  <r>
    <x v="4228"/>
    <s v="Head-on Collision"/>
    <x v="9"/>
    <s v="Windy"/>
    <s v="Wet"/>
    <s v="Night"/>
    <n v="1"/>
    <s v="Fatal"/>
    <d v="2022-06-26T00:00:00"/>
    <d v="1899-12-30T22:28:00"/>
    <n v="1"/>
    <s v="Fatal"/>
    <d v="2022-06-26T00:00:00"/>
    <d v="1899-12-30T22:28:00"/>
    <d v="2022-06-26T22:28:00"/>
    <s v="Jun,2022"/>
    <n v="2022"/>
    <s v="Sun"/>
    <n v="22"/>
    <s v="NO"/>
    <n v="5"/>
  </r>
  <r>
    <x v="4229"/>
    <s v="Rear-end Collision"/>
    <x v="8"/>
    <s v="Windy"/>
    <s v="Snow-covered"/>
    <s v="Morning Rush"/>
    <n v="2"/>
    <s v="Fatal"/>
    <d v="2022-06-26T00:00:00"/>
    <d v="1899-12-30T22:29:00"/>
    <n v="2"/>
    <s v="Fatal"/>
    <d v="2022-06-26T00:00:00"/>
    <d v="1899-12-30T22:29:00"/>
    <d v="2022-06-26T22:29:00"/>
    <s v="Jun,2022"/>
    <n v="2022"/>
    <s v="Sun"/>
    <n v="22"/>
    <s v="NO"/>
    <n v="5"/>
  </r>
  <r>
    <x v="4230"/>
    <s v="Rear-end Collision"/>
    <x v="4"/>
    <s v="Snow"/>
    <s v="Icy"/>
    <s v="Evening Rush"/>
    <n v="4"/>
    <s v="Fatal"/>
    <d v="2022-06-26T00:00:00"/>
    <d v="1899-12-30T22:30:00"/>
    <n v="4"/>
    <s v="Fatal"/>
    <d v="2022-06-26T00:00:00"/>
    <d v="1899-12-30T22:30:00"/>
    <d v="2022-06-26T22:30:00"/>
    <s v="Jun,2022"/>
    <n v="2022"/>
    <s v="Sun"/>
    <n v="22"/>
    <s v="NO"/>
    <n v="5"/>
  </r>
  <r>
    <x v="4231"/>
    <s v="Side-impact Collision"/>
    <x v="0"/>
    <s v="Fog"/>
    <s v="Snow-covered"/>
    <s v="Night"/>
    <n v="1"/>
    <s v="Minor"/>
    <d v="2022-06-26T00:00:00"/>
    <d v="1899-12-30T22:31:00"/>
    <n v="1"/>
    <s v="Minor"/>
    <d v="2022-06-26T00:00:00"/>
    <d v="1899-12-30T22:31:00"/>
    <d v="2022-06-26T22:31:00"/>
    <s v="Jun,2022"/>
    <n v="2022"/>
    <s v="Sun"/>
    <n v="22"/>
    <s v="NO"/>
    <n v="1"/>
  </r>
  <r>
    <x v="4232"/>
    <s v="Multi-vehicle Pile-up"/>
    <x v="4"/>
    <s v="Windy"/>
    <s v="Wet"/>
    <s v="Night"/>
    <n v="3"/>
    <s v="Severe"/>
    <d v="2022-06-26T00:00:00"/>
    <d v="1899-12-30T22:32:00"/>
    <n v="3"/>
    <s v="Severe"/>
    <d v="2022-06-26T00:00:00"/>
    <d v="1899-12-30T22:32:00"/>
    <d v="2022-06-26T22:32:00"/>
    <s v="Jun,2022"/>
    <n v="2022"/>
    <s v="Sun"/>
    <n v="22"/>
    <s v="NO"/>
    <n v="3"/>
  </r>
  <r>
    <x v="4233"/>
    <s v="Head-on Collision"/>
    <x v="8"/>
    <s v="Windy"/>
    <s v="Wet"/>
    <s v="Morning Rush"/>
    <n v="3"/>
    <s v="Fatal"/>
    <d v="2022-06-26T00:00:00"/>
    <d v="1899-12-30T22:33:00"/>
    <n v="3"/>
    <s v="Fatal"/>
    <d v="2022-06-26T00:00:00"/>
    <d v="1899-12-30T22:33:00"/>
    <d v="2022-06-26T22:33:00"/>
    <s v="Jun,2022"/>
    <n v="2022"/>
    <s v="Sun"/>
    <n v="22"/>
    <s v="NO"/>
    <n v="5"/>
  </r>
  <r>
    <x v="4234"/>
    <s v="Multi-vehicle Pile-up"/>
    <x v="6"/>
    <s v="Windy"/>
    <s v="Snow-covered"/>
    <s v="Evening Rush"/>
    <n v="2"/>
    <s v="Moderate"/>
    <d v="2022-06-26T00:00:00"/>
    <d v="1899-12-30T22:34:00"/>
    <n v="2"/>
    <s v="Moderate"/>
    <d v="2022-06-26T00:00:00"/>
    <d v="1899-12-30T22:34:00"/>
    <d v="2022-06-26T22:34:00"/>
    <s v="Jun,2022"/>
    <n v="2022"/>
    <s v="Sun"/>
    <n v="22"/>
    <s v="NO"/>
    <n v="2"/>
  </r>
  <r>
    <x v="4235"/>
    <s v="Multi-vehicle Pile-up"/>
    <x v="2"/>
    <s v="Fog"/>
    <s v="Icy"/>
    <s v="Midday"/>
    <n v="3"/>
    <s v="Moderate"/>
    <d v="2022-06-26T00:00:00"/>
    <d v="1899-12-30T22:35:00"/>
    <n v="3"/>
    <s v="Moderate"/>
    <d v="2022-06-26T00:00:00"/>
    <d v="1899-12-30T22:35:00"/>
    <d v="2022-06-26T22:35:00"/>
    <s v="Jun,2022"/>
    <n v="2022"/>
    <s v="Sun"/>
    <n v="22"/>
    <s v="NO"/>
    <n v="2"/>
  </r>
  <r>
    <x v="4236"/>
    <s v="Pedestrian Involved"/>
    <x v="1"/>
    <s v="Windy"/>
    <s v="Dry"/>
    <s v="Night"/>
    <n v="3"/>
    <s v="Severe"/>
    <d v="2022-06-26T00:00:00"/>
    <d v="1899-12-30T22:36:00"/>
    <n v="3"/>
    <s v="Severe"/>
    <d v="2022-06-26T00:00:00"/>
    <d v="1899-12-30T22:36:00"/>
    <d v="2022-06-26T22:36:00"/>
    <s v="Jun,2022"/>
    <n v="2022"/>
    <s v="Sun"/>
    <n v="22"/>
    <s v="NO"/>
    <n v="3"/>
  </r>
  <r>
    <x v="4237"/>
    <s v="Rear-end Collision"/>
    <x v="6"/>
    <s v="Snow"/>
    <s v="Wet"/>
    <s v="Evening Rush"/>
    <n v="1"/>
    <s v="Minor"/>
    <d v="2022-06-26T00:00:00"/>
    <d v="1899-12-30T22:37:00"/>
    <n v="1"/>
    <s v="Minor"/>
    <d v="2022-06-26T00:00:00"/>
    <d v="1899-12-30T22:37:00"/>
    <d v="2022-06-26T22:37:00"/>
    <s v="Jun,2022"/>
    <n v="2022"/>
    <s v="Sun"/>
    <n v="22"/>
    <s v="NO"/>
    <n v="1"/>
  </r>
  <r>
    <x v="4238"/>
    <s v="Side-impact Collision"/>
    <x v="9"/>
    <s v="Rain"/>
    <s v="Snow-covered"/>
    <s v="Evening Rush"/>
    <n v="5"/>
    <s v="Minor"/>
    <d v="2022-06-26T00:00:00"/>
    <d v="1899-12-30T22:38:00"/>
    <n v="5"/>
    <s v="Minor"/>
    <d v="2022-06-26T00:00:00"/>
    <d v="1899-12-30T22:38:00"/>
    <d v="2022-06-26T22:38:00"/>
    <s v="Jun,2022"/>
    <n v="2022"/>
    <s v="Sun"/>
    <n v="22"/>
    <s v="NO"/>
    <n v="1"/>
  </r>
  <r>
    <x v="4239"/>
    <s v="Head-on Collision"/>
    <x v="5"/>
    <s v="Rain"/>
    <s v="Snow-covered"/>
    <s v="Midday"/>
    <n v="1"/>
    <s v="Moderate"/>
    <d v="2022-06-26T00:00:00"/>
    <d v="1899-12-30T22:39:00"/>
    <n v="1"/>
    <s v="Moderate"/>
    <d v="2022-06-26T00:00:00"/>
    <d v="1899-12-30T22:39:00"/>
    <d v="2022-06-26T22:39:00"/>
    <s v="Jun,2022"/>
    <n v="2022"/>
    <s v="Sun"/>
    <n v="22"/>
    <s v="NO"/>
    <n v="2"/>
  </r>
  <r>
    <x v="4240"/>
    <s v="Side-impact Collision"/>
    <x v="5"/>
    <s v="Clear"/>
    <s v="Dry"/>
    <s v="Night"/>
    <n v="5"/>
    <s v="Severe"/>
    <d v="2022-06-26T00:00:00"/>
    <d v="1899-12-30T22:40:00"/>
    <n v="5"/>
    <s v="Severe"/>
    <d v="2022-06-26T00:00:00"/>
    <d v="1899-12-30T22:40:00"/>
    <d v="2022-06-26T22:40:00"/>
    <s v="Jun,2022"/>
    <n v="2022"/>
    <s v="Sun"/>
    <n v="22"/>
    <s v="NO"/>
    <n v="3"/>
  </r>
  <r>
    <x v="4241"/>
    <s v="Rear-end Collision"/>
    <x v="7"/>
    <s v="Rain"/>
    <s v="Snow-covered"/>
    <s v="Morning Rush"/>
    <n v="2"/>
    <s v="Moderate"/>
    <d v="2022-06-26T00:00:00"/>
    <d v="1899-12-30T22:41:00"/>
    <n v="2"/>
    <s v="Moderate"/>
    <d v="2022-06-26T00:00:00"/>
    <d v="1899-12-30T22:41:00"/>
    <d v="2022-06-26T22:41:00"/>
    <s v="Jun,2022"/>
    <n v="2022"/>
    <s v="Sun"/>
    <n v="22"/>
    <s v="NO"/>
    <n v="2"/>
  </r>
  <r>
    <x v="4242"/>
    <s v="Multi-vehicle Pile-up"/>
    <x v="1"/>
    <s v="Rain"/>
    <s v="Wet"/>
    <s v="Night"/>
    <n v="4"/>
    <s v="Severe"/>
    <d v="2022-06-26T00:00:00"/>
    <d v="1899-12-30T22:42:00"/>
    <n v="4"/>
    <s v="Severe"/>
    <d v="2022-06-26T00:00:00"/>
    <d v="1899-12-30T22:42:00"/>
    <d v="2022-06-26T22:42:00"/>
    <s v="Jun,2022"/>
    <n v="2022"/>
    <s v="Sun"/>
    <n v="22"/>
    <s v="NO"/>
    <n v="3"/>
  </r>
  <r>
    <x v="4243"/>
    <s v="Side-impact Collision"/>
    <x v="6"/>
    <s v="Clear"/>
    <s v="Wet"/>
    <s v="Night"/>
    <n v="1"/>
    <s v="Moderate"/>
    <d v="2022-06-26T00:00:00"/>
    <d v="1899-12-30T22:43:00"/>
    <n v="1"/>
    <s v="Moderate"/>
    <d v="2022-06-26T00:00:00"/>
    <d v="1899-12-30T22:43:00"/>
    <d v="2022-06-26T22:43:00"/>
    <s v="Jun,2022"/>
    <n v="2022"/>
    <s v="Sun"/>
    <n v="22"/>
    <s v="NO"/>
    <n v="2"/>
  </r>
  <r>
    <x v="4244"/>
    <s v="Head-on Collision"/>
    <x v="7"/>
    <s v="Windy"/>
    <s v="Icy"/>
    <s v="Morning Rush"/>
    <n v="1"/>
    <s v="Fatal"/>
    <d v="2022-06-26T00:00:00"/>
    <d v="1899-12-30T22:44:00"/>
    <n v="1"/>
    <s v="Fatal"/>
    <d v="2022-06-26T00:00:00"/>
    <d v="1899-12-30T22:44:00"/>
    <d v="2022-06-26T22:44:00"/>
    <s v="Jun,2022"/>
    <n v="2022"/>
    <s v="Sun"/>
    <n v="22"/>
    <s v="NO"/>
    <n v="5"/>
  </r>
  <r>
    <x v="4245"/>
    <s v="Single Vehicle Accident"/>
    <x v="4"/>
    <s v="Rain"/>
    <s v="Snow-covered"/>
    <s v="Night"/>
    <n v="1"/>
    <s v="Fatal"/>
    <d v="2022-06-26T00:00:00"/>
    <d v="1899-12-30T22:45:00"/>
    <n v="1"/>
    <s v="Fatal"/>
    <d v="2022-06-26T00:00:00"/>
    <d v="1899-12-30T22:45:00"/>
    <d v="2022-06-26T22:45:00"/>
    <s v="Jun,2022"/>
    <n v="2022"/>
    <s v="Sun"/>
    <n v="22"/>
    <s v="NO"/>
    <n v="5"/>
  </r>
  <r>
    <x v="4246"/>
    <s v="Pedestrian Involved"/>
    <x v="0"/>
    <s v="Rain"/>
    <s v="Snow-covered"/>
    <s v="Evening Rush"/>
    <n v="2"/>
    <s v="Moderate"/>
    <d v="2022-06-26T00:00:00"/>
    <d v="1899-12-30T22:46:00"/>
    <n v="2"/>
    <s v="Moderate"/>
    <d v="2022-06-26T00:00:00"/>
    <d v="1899-12-30T22:46:00"/>
    <d v="2022-06-26T22:46:00"/>
    <s v="Jun,2022"/>
    <n v="2022"/>
    <s v="Sun"/>
    <n v="22"/>
    <s v="NO"/>
    <n v="2"/>
  </r>
  <r>
    <x v="4247"/>
    <s v="Rear-end Collision"/>
    <x v="8"/>
    <s v="Rain"/>
    <s v="Icy"/>
    <s v="Night"/>
    <n v="3"/>
    <s v="Moderate"/>
    <d v="2022-06-26T00:00:00"/>
    <d v="1899-12-30T22:47:00"/>
    <n v="3"/>
    <s v="Moderate"/>
    <d v="2022-06-26T00:00:00"/>
    <d v="1899-12-30T22:47:00"/>
    <d v="2022-06-26T22:47:00"/>
    <s v="Jun,2022"/>
    <n v="2022"/>
    <s v="Sun"/>
    <n v="22"/>
    <s v="NO"/>
    <n v="2"/>
  </r>
  <r>
    <x v="4248"/>
    <s v="Multi-vehicle Pile-up"/>
    <x v="9"/>
    <s v="Snow"/>
    <s v="Icy"/>
    <s v="Evening Rush"/>
    <n v="4"/>
    <s v="Minor"/>
    <d v="2022-06-27T00:00:00"/>
    <d v="1899-12-30T22:48:00"/>
    <n v="4"/>
    <s v="Minor"/>
    <d v="2022-06-27T00:00:00"/>
    <d v="1899-12-30T22:48:00"/>
    <d v="2022-06-27T22:48:00"/>
    <s v="Jun,2022"/>
    <n v="2022"/>
    <s v="Mon"/>
    <n v="22"/>
    <s v="NO"/>
    <n v="1"/>
  </r>
  <r>
    <x v="4249"/>
    <s v="Head-on Collision"/>
    <x v="9"/>
    <s v="Clear"/>
    <s v="Icy"/>
    <s v="Night"/>
    <n v="3"/>
    <s v="Severe"/>
    <d v="2022-06-27T00:00:00"/>
    <d v="1899-12-30T22:49:00"/>
    <n v="3"/>
    <s v="Severe"/>
    <d v="2022-06-27T00:00:00"/>
    <d v="1899-12-30T22:49:00"/>
    <d v="2022-06-27T22:49:00"/>
    <s v="Jun,2022"/>
    <n v="2022"/>
    <s v="Mon"/>
    <n v="22"/>
    <s v="NO"/>
    <n v="3"/>
  </r>
  <r>
    <x v="4250"/>
    <s v="Head-on Collision"/>
    <x v="8"/>
    <s v="Fog"/>
    <s v="Icy"/>
    <s v="Night"/>
    <n v="5"/>
    <s v="Severe"/>
    <d v="2022-06-27T00:00:00"/>
    <d v="1899-12-30T22:50:00"/>
    <n v="5"/>
    <s v="Severe"/>
    <d v="2022-06-27T00:00:00"/>
    <d v="1899-12-30T22:50:00"/>
    <d v="2022-06-27T22:50:00"/>
    <s v="Jun,2022"/>
    <n v="2022"/>
    <s v="Mon"/>
    <n v="22"/>
    <s v="NO"/>
    <n v="3"/>
  </r>
  <r>
    <x v="4251"/>
    <s v="Side-impact Collision"/>
    <x v="4"/>
    <s v="Clear"/>
    <s v="Snow-covered"/>
    <s v="Midday"/>
    <n v="3"/>
    <s v="Fatal"/>
    <d v="2022-06-27T00:00:00"/>
    <d v="1899-12-30T22:51:00"/>
    <n v="3"/>
    <s v="Fatal"/>
    <d v="2022-06-27T00:00:00"/>
    <d v="1899-12-30T22:51:00"/>
    <d v="2022-06-27T22:51:00"/>
    <s v="Jun,2022"/>
    <n v="2022"/>
    <s v="Mon"/>
    <n v="22"/>
    <s v="NO"/>
    <n v="5"/>
  </r>
  <r>
    <x v="4252"/>
    <s v="Rear-end Collision"/>
    <x v="0"/>
    <s v="Clear"/>
    <s v="Wet"/>
    <s v="Night"/>
    <n v="2"/>
    <s v="Moderate"/>
    <d v="2022-06-27T00:00:00"/>
    <d v="1899-12-30T22:52:00"/>
    <n v="2"/>
    <s v="Moderate"/>
    <d v="2022-06-27T00:00:00"/>
    <d v="1899-12-30T22:52:00"/>
    <d v="2022-06-27T22:52:00"/>
    <s v="Jun,2022"/>
    <n v="2022"/>
    <s v="Mon"/>
    <n v="22"/>
    <s v="NO"/>
    <n v="2"/>
  </r>
  <r>
    <x v="4253"/>
    <s v="Single Vehicle Accident"/>
    <x v="5"/>
    <s v="Rain"/>
    <s v="Snow-covered"/>
    <s v="Midday"/>
    <n v="5"/>
    <s v="Fatal"/>
    <d v="2022-06-27T00:00:00"/>
    <d v="1899-12-30T22:53:00"/>
    <n v="5"/>
    <s v="Fatal"/>
    <d v="2022-06-27T00:00:00"/>
    <d v="1899-12-30T22:53:00"/>
    <d v="2022-06-27T22:53:00"/>
    <s v="Jun,2022"/>
    <n v="2022"/>
    <s v="Mon"/>
    <n v="22"/>
    <s v="NO"/>
    <n v="5"/>
  </r>
  <r>
    <x v="4254"/>
    <s v="Single Vehicle Accident"/>
    <x v="3"/>
    <s v="Windy"/>
    <s v="Wet"/>
    <s v="Night"/>
    <n v="5"/>
    <s v="Severe"/>
    <d v="2022-06-27T00:00:00"/>
    <d v="1899-12-30T22:54:00"/>
    <n v="5"/>
    <s v="Severe"/>
    <d v="2022-06-27T00:00:00"/>
    <d v="1899-12-30T22:54:00"/>
    <d v="2022-06-27T22:54:00"/>
    <s v="Jun,2022"/>
    <n v="2022"/>
    <s v="Mon"/>
    <n v="22"/>
    <s v="NO"/>
    <n v="3"/>
  </r>
  <r>
    <x v="4255"/>
    <s v="Pedestrian Involved"/>
    <x v="5"/>
    <s v="Snow"/>
    <s v="Dry"/>
    <s v="Morning Rush"/>
    <n v="2"/>
    <s v="Moderate"/>
    <d v="2022-06-27T00:00:00"/>
    <d v="1899-12-30T22:55:00"/>
    <n v="2"/>
    <s v="Moderate"/>
    <d v="2022-06-27T00:00:00"/>
    <d v="1899-12-30T22:55:00"/>
    <d v="2022-06-27T22:55:00"/>
    <s v="Jun,2022"/>
    <n v="2022"/>
    <s v="Mon"/>
    <n v="22"/>
    <s v="NO"/>
    <n v="2"/>
  </r>
  <r>
    <x v="4256"/>
    <s v="Multi-vehicle Pile-up"/>
    <x v="6"/>
    <s v="Snow"/>
    <s v="Icy"/>
    <s v="Evening Rush"/>
    <n v="1"/>
    <s v="Fatal"/>
    <d v="2022-06-27T00:00:00"/>
    <d v="1899-12-30T22:56:00"/>
    <n v="1"/>
    <s v="Fatal"/>
    <d v="2022-06-27T00:00:00"/>
    <d v="1899-12-30T22:56:00"/>
    <d v="2022-06-27T22:56:00"/>
    <s v="Jun,2022"/>
    <n v="2022"/>
    <s v="Mon"/>
    <n v="22"/>
    <s v="NO"/>
    <n v="5"/>
  </r>
  <r>
    <x v="4257"/>
    <s v="Pedestrian Involved"/>
    <x v="8"/>
    <s v="Snow"/>
    <s v="Wet"/>
    <s v="Evening Rush"/>
    <n v="2"/>
    <s v="Moderate"/>
    <d v="2022-06-27T00:00:00"/>
    <d v="1899-12-30T22:57:00"/>
    <n v="2"/>
    <s v="Moderate"/>
    <d v="2022-06-27T00:00:00"/>
    <d v="1899-12-30T22:57:00"/>
    <d v="2022-06-27T22:57:00"/>
    <s v="Jun,2022"/>
    <n v="2022"/>
    <s v="Mon"/>
    <n v="22"/>
    <s v="NO"/>
    <n v="2"/>
  </r>
  <r>
    <x v="4258"/>
    <s v="Side-impact Collision"/>
    <x v="4"/>
    <s v="Fog"/>
    <s v="Dry"/>
    <s v="Morning Rush"/>
    <n v="2"/>
    <s v="Severe"/>
    <d v="2022-06-27T00:00:00"/>
    <d v="1899-12-30T22:58:00"/>
    <n v="2"/>
    <s v="Severe"/>
    <d v="2022-06-27T00:00:00"/>
    <d v="1899-12-30T22:58:00"/>
    <d v="2022-06-27T22:58:00"/>
    <s v="Jun,2022"/>
    <n v="2022"/>
    <s v="Mon"/>
    <n v="22"/>
    <s v="NO"/>
    <n v="3"/>
  </r>
  <r>
    <x v="4259"/>
    <s v="Rear-end Collision"/>
    <x v="6"/>
    <s v="Fog"/>
    <s v="Snow-covered"/>
    <s v="Evening Rush"/>
    <n v="4"/>
    <s v="Severe"/>
    <d v="2022-06-27T00:00:00"/>
    <d v="1899-12-30T22:59:00"/>
    <n v="4"/>
    <s v="Severe"/>
    <d v="2022-06-27T00:00:00"/>
    <d v="1899-12-30T22:59:00"/>
    <d v="2022-06-27T22:59:00"/>
    <s v="Jun,2022"/>
    <n v="2022"/>
    <s v="Mon"/>
    <n v="22"/>
    <s v="NO"/>
    <n v="3"/>
  </r>
  <r>
    <x v="4260"/>
    <s v="Single Vehicle Accident"/>
    <x v="7"/>
    <s v="Windy"/>
    <s v="Snow-covered"/>
    <s v="Morning Rush"/>
    <n v="4"/>
    <s v="Severe"/>
    <d v="2022-06-27T00:00:00"/>
    <d v="1899-12-30T23:00:00"/>
    <n v="4"/>
    <s v="Severe"/>
    <d v="2022-06-27T00:00:00"/>
    <d v="1899-12-30T23:00:00"/>
    <d v="2022-06-27T23:00:00"/>
    <s v="Jun,2022"/>
    <n v="2022"/>
    <s v="Mon"/>
    <n v="23"/>
    <s v="NO"/>
    <n v="3"/>
  </r>
  <r>
    <x v="4261"/>
    <s v="Rear-end Collision"/>
    <x v="2"/>
    <s v="Clear"/>
    <s v="Wet"/>
    <s v="Morning Rush"/>
    <n v="4"/>
    <s v="Minor"/>
    <d v="2022-06-27T00:00:00"/>
    <d v="1899-12-30T23:01:00"/>
    <n v="4"/>
    <s v="Minor"/>
    <d v="2022-06-27T00:00:00"/>
    <d v="1899-12-30T23:01:00"/>
    <d v="2022-06-27T23:01:00"/>
    <s v="Jun,2022"/>
    <n v="2022"/>
    <s v="Mon"/>
    <n v="23"/>
    <s v="NO"/>
    <n v="1"/>
  </r>
  <r>
    <x v="4262"/>
    <s v="Side-impact Collision"/>
    <x v="1"/>
    <s v="Rain"/>
    <s v="Dry"/>
    <s v="Midday"/>
    <n v="4"/>
    <s v="Moderate"/>
    <d v="2022-06-27T00:00:00"/>
    <d v="1899-12-30T23:02:00"/>
    <n v="4"/>
    <s v="Moderate"/>
    <d v="2022-06-27T00:00:00"/>
    <d v="1899-12-30T23:02:00"/>
    <d v="2022-06-27T23:02:00"/>
    <s v="Jun,2022"/>
    <n v="2022"/>
    <s v="Mon"/>
    <n v="23"/>
    <s v="NO"/>
    <n v="2"/>
  </r>
  <r>
    <x v="4263"/>
    <s v="Rear-end Collision"/>
    <x v="1"/>
    <s v="Windy"/>
    <s v="Snow-covered"/>
    <s v="Night"/>
    <n v="5"/>
    <s v="Severe"/>
    <d v="2022-06-27T00:00:00"/>
    <d v="1899-12-30T23:03:00"/>
    <n v="5"/>
    <s v="Severe"/>
    <d v="2022-06-27T00:00:00"/>
    <d v="1899-12-30T23:03:00"/>
    <d v="2022-06-27T23:03:00"/>
    <s v="Jun,2022"/>
    <n v="2022"/>
    <s v="Mon"/>
    <n v="23"/>
    <s v="NO"/>
    <n v="3"/>
  </r>
  <r>
    <x v="4264"/>
    <s v="Rear-end Collision"/>
    <x v="7"/>
    <s v="Snow"/>
    <s v="Dry"/>
    <s v="Night"/>
    <n v="4"/>
    <s v="Severe"/>
    <d v="2022-06-27T00:00:00"/>
    <d v="1899-12-30T23:04:00"/>
    <n v="4"/>
    <s v="Severe"/>
    <d v="2022-06-27T00:00:00"/>
    <d v="1899-12-30T23:04:00"/>
    <d v="2022-06-27T23:04:00"/>
    <s v="Jun,2022"/>
    <n v="2022"/>
    <s v="Mon"/>
    <n v="23"/>
    <s v="NO"/>
    <n v="3"/>
  </r>
  <r>
    <x v="4265"/>
    <s v="Rear-end Collision"/>
    <x v="6"/>
    <s v="Snow"/>
    <s v="Wet"/>
    <s v="Midday"/>
    <n v="5"/>
    <s v="Severe"/>
    <d v="2022-06-27T00:00:00"/>
    <d v="1899-12-30T23:05:00"/>
    <n v="5"/>
    <s v="Severe"/>
    <d v="2022-06-27T00:00:00"/>
    <d v="1899-12-30T23:05:00"/>
    <d v="2022-06-27T23:05:00"/>
    <s v="Jun,2022"/>
    <n v="2022"/>
    <s v="Mon"/>
    <n v="23"/>
    <s v="NO"/>
    <n v="3"/>
  </r>
  <r>
    <x v="4266"/>
    <s v="Side-impact Collision"/>
    <x v="1"/>
    <s v="Snow"/>
    <s v="Snow-covered"/>
    <s v="Morning Rush"/>
    <n v="2"/>
    <s v="Fatal"/>
    <d v="2022-06-27T00:00:00"/>
    <d v="1899-12-30T23:06:00"/>
    <n v="2"/>
    <s v="Fatal"/>
    <d v="2022-06-27T00:00:00"/>
    <d v="1899-12-30T23:06:00"/>
    <d v="2022-06-27T23:06:00"/>
    <s v="Jun,2022"/>
    <n v="2022"/>
    <s v="Mon"/>
    <n v="23"/>
    <s v="NO"/>
    <n v="5"/>
  </r>
  <r>
    <x v="4267"/>
    <s v="Side-impact Collision"/>
    <x v="5"/>
    <s v="Snow"/>
    <s v="Dry"/>
    <s v="Morning Rush"/>
    <n v="2"/>
    <s v="Severe"/>
    <d v="2022-06-27T00:00:00"/>
    <d v="1899-12-30T23:07:00"/>
    <n v="2"/>
    <s v="Severe"/>
    <d v="2022-06-27T00:00:00"/>
    <d v="1899-12-30T23:07:00"/>
    <d v="2022-06-27T23:07:00"/>
    <s v="Jun,2022"/>
    <n v="2022"/>
    <s v="Mon"/>
    <n v="23"/>
    <s v="NO"/>
    <n v="3"/>
  </r>
  <r>
    <x v="4268"/>
    <s v="Side-impact Collision"/>
    <x v="9"/>
    <s v="Fog"/>
    <s v="Snow-covered"/>
    <s v="Evening Rush"/>
    <n v="5"/>
    <s v="Fatal"/>
    <d v="2022-06-27T00:00:00"/>
    <d v="1899-12-30T23:08:00"/>
    <n v="5"/>
    <s v="Fatal"/>
    <d v="2022-06-27T00:00:00"/>
    <d v="1899-12-30T23:08:00"/>
    <d v="2022-06-27T23:08:00"/>
    <s v="Jun,2022"/>
    <n v="2022"/>
    <s v="Mon"/>
    <n v="23"/>
    <s v="NO"/>
    <n v="5"/>
  </r>
  <r>
    <x v="4269"/>
    <s v="Single Vehicle Accident"/>
    <x v="9"/>
    <s v="Fog"/>
    <s v="Wet"/>
    <s v="Evening Rush"/>
    <n v="3"/>
    <s v="Severe"/>
    <d v="2022-06-27T00:00:00"/>
    <d v="1899-12-30T23:09:00"/>
    <n v="3"/>
    <s v="Severe"/>
    <d v="2022-06-27T00:00:00"/>
    <d v="1899-12-30T23:09:00"/>
    <d v="2022-06-27T23:09:00"/>
    <s v="Jun,2022"/>
    <n v="2022"/>
    <s v="Mon"/>
    <n v="23"/>
    <s v="NO"/>
    <n v="3"/>
  </r>
  <r>
    <x v="4270"/>
    <s v="Head-on Collision"/>
    <x v="7"/>
    <s v="Windy"/>
    <s v="Dry"/>
    <s v="Morning Rush"/>
    <n v="2"/>
    <s v="Moderate"/>
    <d v="2022-06-27T00:00:00"/>
    <d v="1899-12-30T23:10:00"/>
    <n v="2"/>
    <s v="Moderate"/>
    <d v="2022-06-27T00:00:00"/>
    <d v="1899-12-30T23:10:00"/>
    <d v="2022-06-27T23:10:00"/>
    <s v="Jun,2022"/>
    <n v="2022"/>
    <s v="Mon"/>
    <n v="23"/>
    <s v="NO"/>
    <n v="2"/>
  </r>
  <r>
    <x v="4271"/>
    <s v="Multi-vehicle Pile-up"/>
    <x v="8"/>
    <s v="Fog"/>
    <s v="Snow-covered"/>
    <s v="Night"/>
    <n v="2"/>
    <s v="Minor"/>
    <d v="2022-06-27T00:00:00"/>
    <d v="1899-12-30T23:11:00"/>
    <n v="2"/>
    <s v="Minor"/>
    <d v="2022-06-27T00:00:00"/>
    <d v="1899-12-30T23:11:00"/>
    <d v="2022-06-27T23:11:00"/>
    <s v="Jun,2022"/>
    <n v="2022"/>
    <s v="Mon"/>
    <n v="23"/>
    <s v="NO"/>
    <n v="1"/>
  </r>
  <r>
    <x v="4272"/>
    <s v="Multi-vehicle Pile-up"/>
    <x v="9"/>
    <s v="Windy"/>
    <s v="Wet"/>
    <s v="Night"/>
    <n v="5"/>
    <s v="Fatal"/>
    <d v="2022-06-28T00:00:00"/>
    <d v="1899-12-30T23:12:00"/>
    <n v="5"/>
    <s v="Fatal"/>
    <d v="2022-06-28T00:00:00"/>
    <d v="1899-12-30T23:12:00"/>
    <d v="2022-06-28T23:12:00"/>
    <s v="Jun,2022"/>
    <n v="2022"/>
    <s v="Tue"/>
    <n v="23"/>
    <s v="NO"/>
    <n v="5"/>
  </r>
  <r>
    <x v="4273"/>
    <s v="Multi-vehicle Pile-up"/>
    <x v="4"/>
    <s v="Clear"/>
    <s v="Wet"/>
    <s v="Morning Rush"/>
    <n v="4"/>
    <s v="Minor"/>
    <d v="2022-06-28T00:00:00"/>
    <d v="1899-12-30T23:13:00"/>
    <n v="4"/>
    <s v="Minor"/>
    <d v="2022-06-28T00:00:00"/>
    <d v="1899-12-30T23:13:00"/>
    <d v="2022-06-28T23:13:00"/>
    <s v="Jun,2022"/>
    <n v="2022"/>
    <s v="Tue"/>
    <n v="23"/>
    <s v="NO"/>
    <n v="1"/>
  </r>
  <r>
    <x v="4274"/>
    <s v="Rear-end Collision"/>
    <x v="8"/>
    <s v="Windy"/>
    <s v="Snow-covered"/>
    <s v="Evening Rush"/>
    <n v="1"/>
    <s v="Fatal"/>
    <d v="2022-06-28T00:00:00"/>
    <d v="1899-12-30T23:14:00"/>
    <n v="1"/>
    <s v="Fatal"/>
    <d v="2022-06-28T00:00:00"/>
    <d v="1899-12-30T23:14:00"/>
    <d v="2022-06-28T23:14:00"/>
    <s v="Jun,2022"/>
    <n v="2022"/>
    <s v="Tue"/>
    <n v="23"/>
    <s v="NO"/>
    <n v="5"/>
  </r>
  <r>
    <x v="4275"/>
    <s v="Pedestrian Involved"/>
    <x v="8"/>
    <s v="Rain"/>
    <s v="Wet"/>
    <s v="Midday"/>
    <n v="5"/>
    <s v="Moderate"/>
    <d v="2022-06-28T00:00:00"/>
    <d v="1899-12-30T23:15:00"/>
    <n v="5"/>
    <s v="Moderate"/>
    <d v="2022-06-28T00:00:00"/>
    <d v="1899-12-30T23:15:00"/>
    <d v="2022-06-28T23:15:00"/>
    <s v="Jun,2022"/>
    <n v="2022"/>
    <s v="Tue"/>
    <n v="23"/>
    <s v="NO"/>
    <n v="2"/>
  </r>
  <r>
    <x v="4276"/>
    <s v="Pedestrian Involved"/>
    <x v="0"/>
    <s v="Rain"/>
    <s v="Wet"/>
    <s v="Evening Rush"/>
    <n v="3"/>
    <s v="Minor"/>
    <d v="2022-06-28T00:00:00"/>
    <d v="1899-12-30T23:16:00"/>
    <n v="3"/>
    <s v="Minor"/>
    <d v="2022-06-28T00:00:00"/>
    <d v="1899-12-30T23:16:00"/>
    <d v="2022-06-28T23:16:00"/>
    <s v="Jun,2022"/>
    <n v="2022"/>
    <s v="Tue"/>
    <n v="23"/>
    <s v="NO"/>
    <n v="1"/>
  </r>
  <r>
    <x v="4277"/>
    <s v="Head-on Collision"/>
    <x v="7"/>
    <s v="Fog"/>
    <s v="Dry"/>
    <s v="Night"/>
    <n v="1"/>
    <s v="Minor"/>
    <d v="2022-06-28T00:00:00"/>
    <d v="1899-12-30T23:17:00"/>
    <n v="1"/>
    <s v="Minor"/>
    <d v="2022-06-28T00:00:00"/>
    <d v="1899-12-30T23:17:00"/>
    <d v="2022-06-28T23:17:00"/>
    <s v="Jun,2022"/>
    <n v="2022"/>
    <s v="Tue"/>
    <n v="23"/>
    <s v="NO"/>
    <n v="1"/>
  </r>
  <r>
    <x v="4278"/>
    <s v="Rear-end Collision"/>
    <x v="4"/>
    <s v="Rain"/>
    <s v="Icy"/>
    <s v="Night"/>
    <n v="1"/>
    <s v="Moderate"/>
    <d v="2022-06-28T00:00:00"/>
    <d v="1899-12-30T23:18:00"/>
    <n v="1"/>
    <s v="Moderate"/>
    <d v="2022-06-28T00:00:00"/>
    <d v="1899-12-30T23:18:00"/>
    <d v="2022-06-28T23:18:00"/>
    <s v="Jun,2022"/>
    <n v="2022"/>
    <s v="Tue"/>
    <n v="23"/>
    <s v="NO"/>
    <n v="2"/>
  </r>
  <r>
    <x v="4279"/>
    <s v="Rear-end Collision"/>
    <x v="6"/>
    <s v="Snow"/>
    <s v="Wet"/>
    <s v="Morning Rush"/>
    <n v="5"/>
    <s v="Minor"/>
    <d v="2022-06-28T00:00:00"/>
    <d v="1899-12-30T23:19:00"/>
    <n v="5"/>
    <s v="Minor"/>
    <d v="2022-06-28T00:00:00"/>
    <d v="1899-12-30T23:19:00"/>
    <d v="2022-06-28T23:19:00"/>
    <s v="Jun,2022"/>
    <n v="2022"/>
    <s v="Tue"/>
    <n v="23"/>
    <s v="NO"/>
    <n v="1"/>
  </r>
  <r>
    <x v="4280"/>
    <s v="Rear-end Collision"/>
    <x v="5"/>
    <s v="Windy"/>
    <s v="Wet"/>
    <s v="Evening Rush"/>
    <n v="2"/>
    <s v="Minor"/>
    <d v="2022-06-28T00:00:00"/>
    <d v="1899-12-30T23:20:00"/>
    <n v="2"/>
    <s v="Minor"/>
    <d v="2022-06-28T00:00:00"/>
    <d v="1899-12-30T23:20:00"/>
    <d v="2022-06-28T23:20:00"/>
    <s v="Jun,2022"/>
    <n v="2022"/>
    <s v="Tue"/>
    <n v="23"/>
    <s v="NO"/>
    <n v="1"/>
  </r>
  <r>
    <x v="4281"/>
    <s v="Side-impact Collision"/>
    <x v="5"/>
    <s v="Snow"/>
    <s v="Wet"/>
    <s v="Morning Rush"/>
    <n v="5"/>
    <s v="Moderate"/>
    <d v="2022-06-28T00:00:00"/>
    <d v="1899-12-30T23:21:00"/>
    <n v="5"/>
    <s v="Moderate"/>
    <d v="2022-06-28T00:00:00"/>
    <d v="1899-12-30T23:21:00"/>
    <d v="2022-06-28T23:21:00"/>
    <s v="Jun,2022"/>
    <n v="2022"/>
    <s v="Tue"/>
    <n v="23"/>
    <s v="NO"/>
    <n v="2"/>
  </r>
  <r>
    <x v="4282"/>
    <s v="Multi-vehicle Pile-up"/>
    <x v="1"/>
    <s v="Snow"/>
    <s v="Wet"/>
    <s v="Midday"/>
    <n v="1"/>
    <s v="Fatal"/>
    <d v="2022-06-28T00:00:00"/>
    <d v="1899-12-30T23:22:00"/>
    <n v="1"/>
    <s v="Fatal"/>
    <d v="2022-06-28T00:00:00"/>
    <d v="1899-12-30T23:22:00"/>
    <d v="2022-06-28T23:22:00"/>
    <s v="Jun,2022"/>
    <n v="2022"/>
    <s v="Tue"/>
    <n v="23"/>
    <s v="NO"/>
    <n v="5"/>
  </r>
  <r>
    <x v="4283"/>
    <s v="Single Vehicle Accident"/>
    <x v="3"/>
    <s v="Fog"/>
    <s v="Snow-covered"/>
    <s v="Midday"/>
    <n v="5"/>
    <s v="Moderate"/>
    <d v="2022-06-28T00:00:00"/>
    <d v="1899-12-30T23:23:00"/>
    <n v="5"/>
    <s v="Moderate"/>
    <d v="2022-06-28T00:00:00"/>
    <d v="1899-12-30T23:23:00"/>
    <d v="2022-06-28T23:23:00"/>
    <s v="Jun,2022"/>
    <n v="2022"/>
    <s v="Tue"/>
    <n v="23"/>
    <s v="NO"/>
    <n v="2"/>
  </r>
  <r>
    <x v="4284"/>
    <s v="Side-impact Collision"/>
    <x v="6"/>
    <s v="Clear"/>
    <s v="Wet"/>
    <s v="Night"/>
    <n v="2"/>
    <s v="Fatal"/>
    <d v="2022-06-28T00:00:00"/>
    <d v="1899-12-30T23:24:00"/>
    <n v="2"/>
    <s v="Fatal"/>
    <d v="2022-06-28T00:00:00"/>
    <d v="1899-12-30T23:24:00"/>
    <d v="2022-06-28T23:24:00"/>
    <s v="Jun,2022"/>
    <n v="2022"/>
    <s v="Tue"/>
    <n v="23"/>
    <s v="NO"/>
    <n v="5"/>
  </r>
  <r>
    <x v="4285"/>
    <s v="Rear-end Collision"/>
    <x v="1"/>
    <s v="Windy"/>
    <s v="Dry"/>
    <s v="Evening Rush"/>
    <n v="3"/>
    <s v="Fatal"/>
    <d v="2022-06-28T00:00:00"/>
    <d v="1899-12-30T23:25:00"/>
    <n v="3"/>
    <s v="Fatal"/>
    <d v="2022-06-28T00:00:00"/>
    <d v="1899-12-30T23:25:00"/>
    <d v="2022-06-28T23:25:00"/>
    <s v="Jun,2022"/>
    <n v="2022"/>
    <s v="Tue"/>
    <n v="23"/>
    <s v="NO"/>
    <n v="5"/>
  </r>
  <r>
    <x v="4286"/>
    <s v="Head-on Collision"/>
    <x v="3"/>
    <s v="Snow"/>
    <s v="Snow-covered"/>
    <s v="Night"/>
    <n v="2"/>
    <s v="Moderate"/>
    <d v="2022-06-28T00:00:00"/>
    <d v="1899-12-30T23:26:00"/>
    <n v="2"/>
    <s v="Moderate"/>
    <d v="2022-06-28T00:00:00"/>
    <d v="1899-12-30T23:26:00"/>
    <d v="2022-06-28T23:26:00"/>
    <s v="Jun,2022"/>
    <n v="2022"/>
    <s v="Tue"/>
    <n v="23"/>
    <s v="NO"/>
    <n v="2"/>
  </r>
  <r>
    <x v="4287"/>
    <s v="Rear-end Collision"/>
    <x v="1"/>
    <s v="Fog"/>
    <s v="Icy"/>
    <s v="Midday"/>
    <n v="3"/>
    <s v="Moderate"/>
    <d v="2022-06-28T00:00:00"/>
    <d v="1899-12-30T23:27:00"/>
    <n v="3"/>
    <s v="Moderate"/>
    <d v="2022-06-28T00:00:00"/>
    <d v="1899-12-30T23:27:00"/>
    <d v="2022-06-28T23:27:00"/>
    <s v="Jun,2022"/>
    <n v="2022"/>
    <s v="Tue"/>
    <n v="23"/>
    <s v="NO"/>
    <n v="2"/>
  </r>
  <r>
    <x v="4288"/>
    <s v="Rear-end Collision"/>
    <x v="3"/>
    <s v="Rain"/>
    <s v="Dry"/>
    <s v="Midday"/>
    <n v="2"/>
    <s v="Severe"/>
    <d v="2022-06-28T00:00:00"/>
    <d v="1899-12-30T23:28:00"/>
    <n v="2"/>
    <s v="Severe"/>
    <d v="2022-06-28T00:00:00"/>
    <d v="1899-12-30T23:28:00"/>
    <d v="2022-06-28T23:28:00"/>
    <s v="Jun,2022"/>
    <n v="2022"/>
    <s v="Tue"/>
    <n v="23"/>
    <s v="NO"/>
    <n v="3"/>
  </r>
  <r>
    <x v="4289"/>
    <s v="Single Vehicle Accident"/>
    <x v="9"/>
    <s v="Clear"/>
    <s v="Icy"/>
    <s v="Morning Rush"/>
    <n v="3"/>
    <s v="Fatal"/>
    <d v="2022-06-28T00:00:00"/>
    <d v="1899-12-30T23:29:00"/>
    <n v="3"/>
    <s v="Fatal"/>
    <d v="2022-06-28T00:00:00"/>
    <d v="1899-12-30T23:29:00"/>
    <d v="2022-06-28T23:29:00"/>
    <s v="Jun,2022"/>
    <n v="2022"/>
    <s v="Tue"/>
    <n v="23"/>
    <s v="NO"/>
    <n v="5"/>
  </r>
  <r>
    <x v="4290"/>
    <s v="Rear-end Collision"/>
    <x v="5"/>
    <s v="Fog"/>
    <s v="Wet"/>
    <s v="Night"/>
    <n v="1"/>
    <s v="Fatal"/>
    <d v="2022-06-28T00:00:00"/>
    <d v="1899-12-30T23:30:00"/>
    <n v="1"/>
    <s v="Fatal"/>
    <d v="2022-06-28T00:00:00"/>
    <d v="1899-12-30T23:30:00"/>
    <d v="2022-06-28T23:30:00"/>
    <s v="Jun,2022"/>
    <n v="2022"/>
    <s v="Tue"/>
    <n v="23"/>
    <s v="NO"/>
    <n v="5"/>
  </r>
  <r>
    <x v="4291"/>
    <s v="Side-impact Collision"/>
    <x v="3"/>
    <s v="Snow"/>
    <s v="Wet"/>
    <s v="Night"/>
    <n v="4"/>
    <s v="Moderate"/>
    <d v="2022-06-28T00:00:00"/>
    <d v="1899-12-30T23:31:00"/>
    <n v="4"/>
    <s v="Moderate"/>
    <d v="2022-06-28T00:00:00"/>
    <d v="1899-12-30T23:31:00"/>
    <d v="2022-06-28T23:31:00"/>
    <s v="Jun,2022"/>
    <n v="2022"/>
    <s v="Tue"/>
    <n v="23"/>
    <s v="NO"/>
    <n v="2"/>
  </r>
  <r>
    <x v="4292"/>
    <s v="Pedestrian Involved"/>
    <x v="7"/>
    <s v="Fog"/>
    <s v="Wet"/>
    <s v="Night"/>
    <n v="4"/>
    <s v="Moderate"/>
    <d v="2022-06-28T00:00:00"/>
    <d v="1899-12-30T23:32:00"/>
    <n v="4"/>
    <s v="Moderate"/>
    <d v="2022-06-28T00:00:00"/>
    <d v="1899-12-30T23:32:00"/>
    <d v="2022-06-28T23:32:00"/>
    <s v="Jun,2022"/>
    <n v="2022"/>
    <s v="Tue"/>
    <n v="23"/>
    <s v="NO"/>
    <n v="2"/>
  </r>
  <r>
    <x v="4293"/>
    <s v="Single Vehicle Accident"/>
    <x v="2"/>
    <s v="Snow"/>
    <s v="Wet"/>
    <s v="Midday"/>
    <n v="2"/>
    <s v="Moderate"/>
    <d v="2022-06-28T00:00:00"/>
    <d v="1899-12-30T23:33:00"/>
    <n v="2"/>
    <s v="Moderate"/>
    <d v="2022-06-28T00:00:00"/>
    <d v="1899-12-30T23:33:00"/>
    <d v="2022-06-28T23:33:00"/>
    <s v="Jun,2022"/>
    <n v="2022"/>
    <s v="Tue"/>
    <n v="23"/>
    <s v="NO"/>
    <n v="2"/>
  </r>
  <r>
    <x v="4294"/>
    <s v="Multi-vehicle Pile-up"/>
    <x v="3"/>
    <s v="Rain"/>
    <s v="Icy"/>
    <s v="Morning Rush"/>
    <n v="5"/>
    <s v="Moderate"/>
    <d v="2022-06-28T00:00:00"/>
    <d v="1899-12-30T23:34:00"/>
    <n v="5"/>
    <s v="Moderate"/>
    <d v="2022-06-28T00:00:00"/>
    <d v="1899-12-30T23:34:00"/>
    <d v="2022-06-28T23:34:00"/>
    <s v="Jun,2022"/>
    <n v="2022"/>
    <s v="Tue"/>
    <n v="23"/>
    <s v="NO"/>
    <n v="2"/>
  </r>
  <r>
    <x v="4295"/>
    <s v="Single Vehicle Accident"/>
    <x v="6"/>
    <s v="Windy"/>
    <s v="Icy"/>
    <s v="Night"/>
    <n v="2"/>
    <s v="Severe"/>
    <d v="2022-06-28T00:00:00"/>
    <d v="1899-12-30T23:35:00"/>
    <n v="2"/>
    <s v="Severe"/>
    <d v="2022-06-28T00:00:00"/>
    <d v="1899-12-30T23:35:00"/>
    <d v="2022-06-28T23:35:00"/>
    <s v="Jun,2022"/>
    <n v="2022"/>
    <s v="Tue"/>
    <n v="23"/>
    <s v="NO"/>
    <n v="3"/>
  </r>
  <r>
    <x v="4296"/>
    <s v="Single Vehicle Accident"/>
    <x v="4"/>
    <s v="Windy"/>
    <s v="Wet"/>
    <s v="Night"/>
    <n v="3"/>
    <s v="Fatal"/>
    <d v="2022-06-29T00:00:00"/>
    <d v="1899-12-30T23:36:00"/>
    <n v="3"/>
    <s v="Fatal"/>
    <d v="2022-06-29T00:00:00"/>
    <d v="1899-12-30T23:36:00"/>
    <d v="2022-06-29T23:36:00"/>
    <s v="Jun,2022"/>
    <n v="2022"/>
    <s v="Wed"/>
    <n v="23"/>
    <s v="NO"/>
    <n v="5"/>
  </r>
  <r>
    <x v="4297"/>
    <s v="Rear-end Collision"/>
    <x v="9"/>
    <s v="Rain"/>
    <s v="Wet"/>
    <s v="Morning Rush"/>
    <n v="4"/>
    <s v="Severe"/>
    <d v="2022-06-29T00:00:00"/>
    <d v="1899-12-30T23:37:00"/>
    <n v="4"/>
    <s v="Severe"/>
    <d v="2022-06-29T00:00:00"/>
    <d v="1899-12-30T23:37:00"/>
    <d v="2022-06-29T23:37:00"/>
    <s v="Jun,2022"/>
    <n v="2022"/>
    <s v="Wed"/>
    <n v="23"/>
    <s v="NO"/>
    <n v="3"/>
  </r>
  <r>
    <x v="4298"/>
    <s v="Single Vehicle Accident"/>
    <x v="5"/>
    <s v="Snow"/>
    <s v="Icy"/>
    <s v="Midday"/>
    <n v="2"/>
    <s v="Moderate"/>
    <d v="2022-06-29T00:00:00"/>
    <d v="1899-12-30T23:38:00"/>
    <n v="2"/>
    <s v="Moderate"/>
    <d v="2022-06-29T00:00:00"/>
    <d v="1899-12-30T23:38:00"/>
    <d v="2022-06-29T23:38:00"/>
    <s v="Jun,2022"/>
    <n v="2022"/>
    <s v="Wed"/>
    <n v="23"/>
    <s v="NO"/>
    <n v="2"/>
  </r>
  <r>
    <x v="4299"/>
    <s v="Multi-vehicle Pile-up"/>
    <x v="9"/>
    <s v="Fog"/>
    <s v="Icy"/>
    <s v="Midday"/>
    <n v="2"/>
    <s v="Minor"/>
    <d v="2022-06-29T00:00:00"/>
    <d v="1899-12-30T23:39:00"/>
    <n v="2"/>
    <s v="Minor"/>
    <d v="2022-06-29T00:00:00"/>
    <d v="1899-12-30T23:39:00"/>
    <d v="2022-06-29T23:39:00"/>
    <s v="Jun,2022"/>
    <n v="2022"/>
    <s v="Wed"/>
    <n v="23"/>
    <s v="NO"/>
    <n v="1"/>
  </r>
  <r>
    <x v="4300"/>
    <s v="Single Vehicle Accident"/>
    <x v="7"/>
    <s v="Rain"/>
    <s v="Icy"/>
    <s v="Midday"/>
    <n v="3"/>
    <s v="Fatal"/>
    <d v="2022-06-29T00:00:00"/>
    <d v="1899-12-30T23:40:00"/>
    <n v="3"/>
    <s v="Fatal"/>
    <d v="2022-06-29T00:00:00"/>
    <d v="1899-12-30T23:40:00"/>
    <d v="2022-06-29T23:40:00"/>
    <s v="Jun,2022"/>
    <n v="2022"/>
    <s v="Wed"/>
    <n v="23"/>
    <s v="NO"/>
    <n v="5"/>
  </r>
  <r>
    <x v="4301"/>
    <s v="Side-impact Collision"/>
    <x v="1"/>
    <s v="Clear"/>
    <s v="Snow-covered"/>
    <s v="Night"/>
    <n v="5"/>
    <s v="Fatal"/>
    <d v="2022-06-29T00:00:00"/>
    <d v="1899-12-30T23:41:00"/>
    <n v="5"/>
    <s v="Fatal"/>
    <d v="2022-06-29T00:00:00"/>
    <d v="1899-12-30T23:41:00"/>
    <d v="2022-06-29T23:41:00"/>
    <s v="Jun,2022"/>
    <n v="2022"/>
    <s v="Wed"/>
    <n v="23"/>
    <s v="NO"/>
    <n v="5"/>
  </r>
  <r>
    <x v="4302"/>
    <s v="Head-on Collision"/>
    <x v="6"/>
    <s v="Rain"/>
    <s v="Dry"/>
    <s v="Night"/>
    <n v="5"/>
    <s v="Minor"/>
    <d v="2022-06-29T00:00:00"/>
    <d v="1899-12-30T23:42:00"/>
    <n v="5"/>
    <s v="Minor"/>
    <d v="2022-06-29T00:00:00"/>
    <d v="1899-12-30T23:42:00"/>
    <d v="2022-06-29T23:42:00"/>
    <s v="Jun,2022"/>
    <n v="2022"/>
    <s v="Wed"/>
    <n v="23"/>
    <s v="NO"/>
    <n v="1"/>
  </r>
  <r>
    <x v="4303"/>
    <s v="Side-impact Collision"/>
    <x v="5"/>
    <s v="Snow"/>
    <s v="Snow-covered"/>
    <s v="Night"/>
    <n v="5"/>
    <s v="Minor"/>
    <d v="2022-06-29T00:00:00"/>
    <d v="1899-12-30T23:43:00"/>
    <n v="5"/>
    <s v="Minor"/>
    <d v="2022-06-29T00:00:00"/>
    <d v="1899-12-30T23:43:00"/>
    <d v="2022-06-29T23:43:00"/>
    <s v="Jun,2022"/>
    <n v="2022"/>
    <s v="Wed"/>
    <n v="23"/>
    <s v="NO"/>
    <n v="1"/>
  </r>
  <r>
    <x v="4304"/>
    <s v="Side-impact Collision"/>
    <x v="5"/>
    <s v="Fog"/>
    <s v="Snow-covered"/>
    <s v="Evening Rush"/>
    <n v="2"/>
    <s v="Minor"/>
    <d v="2022-06-29T00:00:00"/>
    <d v="1899-12-30T23:44:00"/>
    <n v="2"/>
    <s v="Minor"/>
    <d v="2022-06-29T00:00:00"/>
    <d v="1899-12-30T23:44:00"/>
    <d v="2022-06-29T23:44:00"/>
    <s v="Jun,2022"/>
    <n v="2022"/>
    <s v="Wed"/>
    <n v="23"/>
    <s v="NO"/>
    <n v="1"/>
  </r>
  <r>
    <x v="4305"/>
    <s v="Head-on Collision"/>
    <x v="9"/>
    <s v="Windy"/>
    <s v="Snow-covered"/>
    <s v="Morning Rush"/>
    <n v="2"/>
    <s v="Minor"/>
    <d v="2022-06-29T00:00:00"/>
    <d v="1899-12-30T23:45:00"/>
    <n v="2"/>
    <s v="Minor"/>
    <d v="2022-06-29T00:00:00"/>
    <d v="1899-12-30T23:45:00"/>
    <d v="2022-06-29T23:45:00"/>
    <s v="Jun,2022"/>
    <n v="2022"/>
    <s v="Wed"/>
    <n v="23"/>
    <s v="NO"/>
    <n v="1"/>
  </r>
  <r>
    <x v="4306"/>
    <s v="Head-on Collision"/>
    <x v="9"/>
    <s v="Rain"/>
    <s v="Wet"/>
    <s v="Morning Rush"/>
    <n v="3"/>
    <s v="Minor"/>
    <d v="2022-06-29T00:00:00"/>
    <d v="1899-12-30T23:46:00"/>
    <n v="3"/>
    <s v="Minor"/>
    <d v="2022-06-29T00:00:00"/>
    <d v="1899-12-30T23:46:00"/>
    <d v="2022-06-29T23:46:00"/>
    <s v="Jun,2022"/>
    <n v="2022"/>
    <s v="Wed"/>
    <n v="23"/>
    <s v="NO"/>
    <n v="1"/>
  </r>
  <r>
    <x v="4307"/>
    <s v="Single Vehicle Accident"/>
    <x v="9"/>
    <s v="Clear"/>
    <s v="Wet"/>
    <s v="Night"/>
    <n v="2"/>
    <s v="Severe"/>
    <d v="2022-06-29T00:00:00"/>
    <d v="1899-12-30T23:47:00"/>
    <n v="2"/>
    <s v="Severe"/>
    <d v="2022-06-29T00:00:00"/>
    <d v="1899-12-30T23:47:00"/>
    <d v="2022-06-29T23:47:00"/>
    <s v="Jun,2022"/>
    <n v="2022"/>
    <s v="Wed"/>
    <n v="23"/>
    <s v="NO"/>
    <n v="3"/>
  </r>
  <r>
    <x v="4308"/>
    <s v="Side-impact Collision"/>
    <x v="1"/>
    <s v="Windy"/>
    <s v="Snow-covered"/>
    <s v="Night"/>
    <n v="4"/>
    <s v="Fatal"/>
    <d v="2022-06-29T00:00:00"/>
    <d v="1899-12-30T23:48:00"/>
    <n v="4"/>
    <s v="Fatal"/>
    <d v="2022-06-29T00:00:00"/>
    <d v="1899-12-30T23:48:00"/>
    <d v="2022-06-29T23:48:00"/>
    <s v="Jun,2022"/>
    <n v="2022"/>
    <s v="Wed"/>
    <n v="23"/>
    <s v="NO"/>
    <n v="5"/>
  </r>
  <r>
    <x v="4309"/>
    <s v="Rear-end Collision"/>
    <x v="9"/>
    <s v="Fog"/>
    <s v="Icy"/>
    <s v="Evening Rush"/>
    <n v="3"/>
    <s v="Fatal"/>
    <d v="2022-06-29T00:00:00"/>
    <d v="1899-12-30T23:49:00"/>
    <n v="3"/>
    <s v="Fatal"/>
    <d v="2022-06-29T00:00:00"/>
    <d v="1899-12-30T23:49:00"/>
    <d v="2022-06-29T23:49:00"/>
    <s v="Jun,2022"/>
    <n v="2022"/>
    <s v="Wed"/>
    <n v="23"/>
    <s v="NO"/>
    <n v="5"/>
  </r>
  <r>
    <x v="4310"/>
    <s v="Pedestrian Involved"/>
    <x v="8"/>
    <s v="Fog"/>
    <s v="Wet"/>
    <s v="Midday"/>
    <n v="1"/>
    <s v="Minor"/>
    <d v="2022-06-29T00:00:00"/>
    <d v="1899-12-30T23:50:00"/>
    <n v="1"/>
    <s v="Minor"/>
    <d v="2022-06-29T00:00:00"/>
    <d v="1899-12-30T23:50:00"/>
    <d v="2022-06-29T23:50:00"/>
    <s v="Jun,2022"/>
    <n v="2022"/>
    <s v="Wed"/>
    <n v="23"/>
    <s v="NO"/>
    <n v="1"/>
  </r>
  <r>
    <x v="4311"/>
    <s v="Pedestrian Involved"/>
    <x v="3"/>
    <s v="Clear"/>
    <s v="Dry"/>
    <s v="Evening Rush"/>
    <n v="5"/>
    <s v="Fatal"/>
    <d v="2022-06-29T00:00:00"/>
    <d v="1899-12-30T23:51:00"/>
    <n v="5"/>
    <s v="Fatal"/>
    <d v="2022-06-29T00:00:00"/>
    <d v="1899-12-30T23:51:00"/>
    <d v="2022-06-29T23:51:00"/>
    <s v="Jun,2022"/>
    <n v="2022"/>
    <s v="Wed"/>
    <n v="23"/>
    <s v="NO"/>
    <n v="5"/>
  </r>
  <r>
    <x v="4312"/>
    <s v="Pedestrian Involved"/>
    <x v="3"/>
    <s v="Fog"/>
    <s v="Icy"/>
    <s v="Morning Rush"/>
    <n v="4"/>
    <s v="Moderate"/>
    <d v="2022-06-29T00:00:00"/>
    <d v="1899-12-30T23:52:00"/>
    <n v="4"/>
    <s v="Moderate"/>
    <d v="2022-06-29T00:00:00"/>
    <d v="1899-12-30T23:52:00"/>
    <d v="2022-06-29T23:52:00"/>
    <s v="Jun,2022"/>
    <n v="2022"/>
    <s v="Wed"/>
    <n v="23"/>
    <s v="NO"/>
    <n v="2"/>
  </r>
  <r>
    <x v="4313"/>
    <s v="Side-impact Collision"/>
    <x v="4"/>
    <s v="Fog"/>
    <s v="Icy"/>
    <s v="Night"/>
    <n v="4"/>
    <s v="Moderate"/>
    <d v="2022-06-29T00:00:00"/>
    <d v="1899-12-30T23:53:00"/>
    <n v="4"/>
    <s v="Moderate"/>
    <d v="2022-06-29T00:00:00"/>
    <d v="1899-12-30T23:53:00"/>
    <d v="2022-06-29T23:53:00"/>
    <s v="Jun,2022"/>
    <n v="2022"/>
    <s v="Wed"/>
    <n v="23"/>
    <s v="NO"/>
    <n v="2"/>
  </r>
  <r>
    <x v="4314"/>
    <s v="Multi-vehicle Pile-up"/>
    <x v="8"/>
    <s v="Windy"/>
    <s v="Icy"/>
    <s v="Night"/>
    <n v="5"/>
    <s v="Fatal"/>
    <d v="2022-06-29T00:00:00"/>
    <d v="1899-12-30T23:54:00"/>
    <n v="5"/>
    <s v="Fatal"/>
    <d v="2022-06-29T00:00:00"/>
    <d v="1899-12-30T23:54:00"/>
    <d v="2022-06-29T23:54:00"/>
    <s v="Jun,2022"/>
    <n v="2022"/>
    <s v="Wed"/>
    <n v="23"/>
    <s v="NO"/>
    <n v="5"/>
  </r>
  <r>
    <x v="4315"/>
    <s v="Head-on Collision"/>
    <x v="7"/>
    <s v="Clear"/>
    <s v="Snow-covered"/>
    <s v="Midday"/>
    <n v="3"/>
    <s v="Severe"/>
    <d v="2022-06-29T00:00:00"/>
    <d v="1899-12-30T23:55:00"/>
    <n v="3"/>
    <s v="Severe"/>
    <d v="2022-06-29T00:00:00"/>
    <d v="1899-12-30T23:55:00"/>
    <d v="2022-06-29T23:55:00"/>
    <s v="Jun,2022"/>
    <n v="2022"/>
    <s v="Wed"/>
    <n v="23"/>
    <s v="NO"/>
    <n v="3"/>
  </r>
  <r>
    <x v="4316"/>
    <s v="Single Vehicle Accident"/>
    <x v="1"/>
    <s v="Windy"/>
    <s v="Dry"/>
    <s v="Night"/>
    <n v="1"/>
    <s v="Severe"/>
    <d v="2022-06-29T00:00:00"/>
    <d v="1899-12-30T23:56:00"/>
    <n v="1"/>
    <s v="Severe"/>
    <d v="2022-06-29T00:00:00"/>
    <d v="1899-12-30T23:56:00"/>
    <d v="2022-06-29T23:56:00"/>
    <s v="Jun,2022"/>
    <n v="2022"/>
    <s v="Wed"/>
    <n v="23"/>
    <s v="NO"/>
    <n v="3"/>
  </r>
  <r>
    <x v="4317"/>
    <s v="Single Vehicle Accident"/>
    <x v="0"/>
    <s v="Fog"/>
    <s v="Wet"/>
    <s v="Midday"/>
    <n v="5"/>
    <s v="Fatal"/>
    <d v="2022-06-29T00:00:00"/>
    <d v="1899-12-30T23:57:00"/>
    <n v="5"/>
    <s v="Fatal"/>
    <d v="2022-06-29T00:00:00"/>
    <d v="1899-12-30T23:57:00"/>
    <d v="2022-06-29T23:57:00"/>
    <s v="Jun,2022"/>
    <n v="2022"/>
    <s v="Wed"/>
    <n v="23"/>
    <s v="NO"/>
    <n v="5"/>
  </r>
  <r>
    <x v="4318"/>
    <s v="Pedestrian Involved"/>
    <x v="1"/>
    <s v="Clear"/>
    <s v="Snow-covered"/>
    <s v="Evening Rush"/>
    <n v="4"/>
    <s v="Moderate"/>
    <d v="2022-06-29T00:00:00"/>
    <d v="1899-12-30T23:58:00"/>
    <n v="4"/>
    <s v="Moderate"/>
    <d v="2022-06-29T00:00:00"/>
    <d v="1899-12-30T23:58:00"/>
    <d v="2022-06-29T23:58:00"/>
    <s v="Jun,2022"/>
    <n v="2022"/>
    <s v="Wed"/>
    <n v="23"/>
    <s v="NO"/>
    <n v="2"/>
  </r>
  <r>
    <x v="4319"/>
    <s v="Single Vehicle Accident"/>
    <x v="6"/>
    <s v="Fog"/>
    <s v="Snow-covered"/>
    <s v="Midday"/>
    <n v="3"/>
    <s v="Fatal"/>
    <d v="2022-06-29T00:00:00"/>
    <d v="1899-12-30T23:59:00"/>
    <n v="3"/>
    <s v="Fatal"/>
    <d v="2022-06-29T00:00:00"/>
    <d v="1899-12-30T23:59:00"/>
    <d v="2022-06-29T23:59:00"/>
    <s v="Jun,2022"/>
    <n v="2022"/>
    <s v="Wed"/>
    <n v="23"/>
    <s v="NO"/>
    <n v="5"/>
  </r>
  <r>
    <x v="4320"/>
    <s v="Rear-end Collision"/>
    <x v="7"/>
    <s v="Snow"/>
    <s v="Dry"/>
    <s v="Night"/>
    <n v="3"/>
    <s v="Severe"/>
    <d v="2022-06-30T00:00:00"/>
    <d v="1899-12-30T00:00:00"/>
    <n v="3"/>
    <s v="Severe"/>
    <d v="2022-06-30T00:00:00"/>
    <d v="1899-12-30T00:00:00"/>
    <d v="2022-06-30T00:00:00"/>
    <s v="Jun,2022"/>
    <n v="2022"/>
    <s v="Thu"/>
    <n v="0"/>
    <s v="NO"/>
    <n v="3"/>
  </r>
  <r>
    <x v="4321"/>
    <s v="Rear-end Collision"/>
    <x v="7"/>
    <s v="Snow"/>
    <s v="Wet"/>
    <s v="Night"/>
    <n v="2"/>
    <s v="Severe"/>
    <d v="2022-06-30T00:00:00"/>
    <d v="1899-12-30T00:01:00"/>
    <n v="2"/>
    <s v="Severe"/>
    <d v="2022-06-30T00:00:00"/>
    <d v="1899-12-30T00:01:00"/>
    <d v="2022-06-30T00:01:00"/>
    <s v="Jun,2022"/>
    <n v="2022"/>
    <s v="Thu"/>
    <n v="0"/>
    <s v="NO"/>
    <n v="3"/>
  </r>
  <r>
    <x v="4322"/>
    <s v="Head-on Collision"/>
    <x v="9"/>
    <s v="Clear"/>
    <s v="Wet"/>
    <s v="Morning Rush"/>
    <n v="3"/>
    <s v="Severe"/>
    <d v="2022-06-30T00:00:00"/>
    <d v="1899-12-30T00:02:00"/>
    <n v="3"/>
    <s v="Severe"/>
    <d v="2022-06-30T00:00:00"/>
    <d v="1899-12-30T00:02:00"/>
    <d v="2022-06-30T00:02:00"/>
    <s v="Jun,2022"/>
    <n v="2022"/>
    <s v="Thu"/>
    <n v="0"/>
    <s v="NO"/>
    <n v="3"/>
  </r>
  <r>
    <x v="4323"/>
    <s v="Single Vehicle Accident"/>
    <x v="8"/>
    <s v="Fog"/>
    <s v="Snow-covered"/>
    <s v="Evening Rush"/>
    <n v="2"/>
    <s v="Minor"/>
    <d v="2022-06-30T00:00:00"/>
    <d v="1899-12-30T00:03:00"/>
    <n v="2"/>
    <s v="Minor"/>
    <d v="2022-06-30T00:00:00"/>
    <d v="1899-12-30T00:03:00"/>
    <d v="2022-06-30T00:03:00"/>
    <s v="Jun,2022"/>
    <n v="2022"/>
    <s v="Thu"/>
    <n v="0"/>
    <s v="NO"/>
    <n v="1"/>
  </r>
  <r>
    <x v="4324"/>
    <s v="Side-impact Collision"/>
    <x v="8"/>
    <s v="Fog"/>
    <s v="Dry"/>
    <s v="Evening Rush"/>
    <n v="5"/>
    <s v="Fatal"/>
    <d v="2022-06-30T00:00:00"/>
    <d v="1899-12-30T00:04:00"/>
    <n v="5"/>
    <s v="Fatal"/>
    <d v="2022-06-30T00:00:00"/>
    <d v="1899-12-30T00:04:00"/>
    <d v="2022-06-30T00:04:00"/>
    <s v="Jun,2022"/>
    <n v="2022"/>
    <s v="Thu"/>
    <n v="0"/>
    <s v="NO"/>
    <n v="5"/>
  </r>
  <r>
    <x v="4325"/>
    <s v="Single Vehicle Accident"/>
    <x v="2"/>
    <s v="Clear"/>
    <s v="Wet"/>
    <s v="Morning Rush"/>
    <n v="2"/>
    <s v="Fatal"/>
    <d v="2022-06-30T00:00:00"/>
    <d v="1899-12-30T00:05:00"/>
    <n v="2"/>
    <s v="Fatal"/>
    <d v="2022-06-30T00:00:00"/>
    <d v="1899-12-30T00:05:00"/>
    <d v="2022-06-30T00:05:00"/>
    <s v="Jun,2022"/>
    <n v="2022"/>
    <s v="Thu"/>
    <n v="0"/>
    <s v="NO"/>
    <n v="5"/>
  </r>
  <r>
    <x v="4326"/>
    <s v="Side-impact Collision"/>
    <x v="4"/>
    <s v="Windy"/>
    <s v="Dry"/>
    <s v="Evening Rush"/>
    <n v="4"/>
    <s v="Minor"/>
    <d v="2022-06-30T00:00:00"/>
    <d v="1899-12-30T00:06:00"/>
    <n v="4"/>
    <s v="Minor"/>
    <d v="2022-06-30T00:00:00"/>
    <d v="1899-12-30T00:06:00"/>
    <d v="2022-06-30T00:06:00"/>
    <s v="Jun,2022"/>
    <n v="2022"/>
    <s v="Thu"/>
    <n v="0"/>
    <s v="NO"/>
    <n v="1"/>
  </r>
  <r>
    <x v="4327"/>
    <s v="Multi-vehicle Pile-up"/>
    <x v="1"/>
    <s v="Clear"/>
    <s v="Icy"/>
    <s v="Midday"/>
    <n v="5"/>
    <s v="Minor"/>
    <d v="2022-06-30T00:00:00"/>
    <d v="1899-12-30T00:07:00"/>
    <n v="5"/>
    <s v="Minor"/>
    <d v="2022-06-30T00:00:00"/>
    <d v="1899-12-30T00:07:00"/>
    <d v="2022-06-30T00:07:00"/>
    <s v="Jun,2022"/>
    <n v="2022"/>
    <s v="Thu"/>
    <n v="0"/>
    <s v="NO"/>
    <n v="1"/>
  </r>
  <r>
    <x v="4328"/>
    <s v="Pedestrian Involved"/>
    <x v="9"/>
    <s v="Snow"/>
    <s v="Wet"/>
    <s v="Midday"/>
    <n v="2"/>
    <s v="Moderate"/>
    <d v="2022-06-30T00:00:00"/>
    <d v="1899-12-30T00:08:00"/>
    <n v="2"/>
    <s v="Moderate"/>
    <d v="2022-06-30T00:00:00"/>
    <d v="1899-12-30T00:08:00"/>
    <d v="2022-06-30T00:08:00"/>
    <s v="Jun,2022"/>
    <n v="2022"/>
    <s v="Thu"/>
    <n v="0"/>
    <s v="NO"/>
    <n v="2"/>
  </r>
  <r>
    <x v="4329"/>
    <s v="Side-impact Collision"/>
    <x v="7"/>
    <s v="Windy"/>
    <s v="Snow-covered"/>
    <s v="Morning Rush"/>
    <n v="5"/>
    <s v="Fatal"/>
    <d v="2022-06-30T00:00:00"/>
    <d v="1899-12-30T00:09:00"/>
    <n v="5"/>
    <s v="Fatal"/>
    <d v="2022-06-30T00:00:00"/>
    <d v="1899-12-30T00:09:00"/>
    <d v="2022-06-30T00:09:00"/>
    <s v="Jun,2022"/>
    <n v="2022"/>
    <s v="Thu"/>
    <n v="0"/>
    <s v="NO"/>
    <n v="5"/>
  </r>
  <r>
    <x v="4330"/>
    <s v="Multi-vehicle Pile-up"/>
    <x v="9"/>
    <s v="Snow"/>
    <s v="Snow-covered"/>
    <s v="Night"/>
    <n v="3"/>
    <s v="Minor"/>
    <d v="2022-06-30T00:00:00"/>
    <d v="1899-12-30T00:10:00"/>
    <n v="3"/>
    <s v="Minor"/>
    <d v="2022-06-30T00:00:00"/>
    <d v="1899-12-30T00:10:00"/>
    <d v="2022-06-30T00:10:00"/>
    <s v="Jun,2022"/>
    <n v="2022"/>
    <s v="Thu"/>
    <n v="0"/>
    <s v="NO"/>
    <n v="1"/>
  </r>
  <r>
    <x v="4331"/>
    <s v="Pedestrian Involved"/>
    <x v="2"/>
    <s v="Snow"/>
    <s v="Dry"/>
    <s v="Morning Rush"/>
    <n v="3"/>
    <s v="Fatal"/>
    <d v="2022-06-30T00:00:00"/>
    <d v="1899-12-30T00:11:00"/>
    <n v="3"/>
    <s v="Fatal"/>
    <d v="2022-06-30T00:00:00"/>
    <d v="1899-12-30T00:11:00"/>
    <d v="2022-06-30T00:11:00"/>
    <s v="Jun,2022"/>
    <n v="2022"/>
    <s v="Thu"/>
    <n v="0"/>
    <s v="NO"/>
    <n v="5"/>
  </r>
  <r>
    <x v="4332"/>
    <s v="Rear-end Collision"/>
    <x v="8"/>
    <s v="Rain"/>
    <s v="Wet"/>
    <s v="Evening Rush"/>
    <n v="1"/>
    <s v="Severe"/>
    <d v="2022-06-30T00:00:00"/>
    <d v="1899-12-30T00:12:00"/>
    <n v="1"/>
    <s v="Severe"/>
    <d v="2022-06-30T00:00:00"/>
    <d v="1899-12-30T00:12:00"/>
    <d v="2022-06-30T00:12:00"/>
    <s v="Jun,2022"/>
    <n v="2022"/>
    <s v="Thu"/>
    <n v="0"/>
    <s v="NO"/>
    <n v="3"/>
  </r>
  <r>
    <x v="4333"/>
    <s v="Single Vehicle Accident"/>
    <x v="8"/>
    <s v="Snow"/>
    <s v="Snow-covered"/>
    <s v="Night"/>
    <n v="4"/>
    <s v="Severe"/>
    <d v="2022-06-30T00:00:00"/>
    <d v="1899-12-30T00:13:00"/>
    <n v="4"/>
    <s v="Severe"/>
    <d v="2022-06-30T00:00:00"/>
    <d v="1899-12-30T00:13:00"/>
    <d v="2022-06-30T00:13:00"/>
    <s v="Jun,2022"/>
    <n v="2022"/>
    <s v="Thu"/>
    <n v="0"/>
    <s v="NO"/>
    <n v="3"/>
  </r>
  <r>
    <x v="4334"/>
    <s v="Multi-vehicle Pile-up"/>
    <x v="9"/>
    <s v="Windy"/>
    <s v="Icy"/>
    <s v="Morning Rush"/>
    <n v="3"/>
    <s v="Minor"/>
    <d v="2022-06-30T00:00:00"/>
    <d v="1899-12-30T00:14:00"/>
    <n v="3"/>
    <s v="Minor"/>
    <d v="2022-06-30T00:00:00"/>
    <d v="1899-12-30T00:14:00"/>
    <d v="2022-06-30T00:14:00"/>
    <s v="Jun,2022"/>
    <n v="2022"/>
    <s v="Thu"/>
    <n v="0"/>
    <s v="NO"/>
    <n v="1"/>
  </r>
  <r>
    <x v="4335"/>
    <s v="Head-on Collision"/>
    <x v="3"/>
    <s v="Clear"/>
    <s v="Wet"/>
    <s v="Night"/>
    <n v="2"/>
    <s v="Minor"/>
    <d v="2022-06-30T00:00:00"/>
    <d v="1899-12-30T00:15:00"/>
    <n v="2"/>
    <s v="Minor"/>
    <d v="2022-06-30T00:00:00"/>
    <d v="1899-12-30T00:15:00"/>
    <d v="2022-06-30T00:15:00"/>
    <s v="Jun,2022"/>
    <n v="2022"/>
    <s v="Thu"/>
    <n v="0"/>
    <s v="NO"/>
    <n v="1"/>
  </r>
  <r>
    <x v="4336"/>
    <s v="Single Vehicle Accident"/>
    <x v="1"/>
    <s v="Clear"/>
    <s v="Wet"/>
    <s v="Night"/>
    <n v="3"/>
    <s v="Severe"/>
    <d v="2022-06-30T00:00:00"/>
    <d v="1899-12-30T00:16:00"/>
    <n v="3"/>
    <s v="Severe"/>
    <d v="2022-06-30T00:00:00"/>
    <d v="1899-12-30T00:16:00"/>
    <d v="2022-06-30T00:16:00"/>
    <s v="Jun,2022"/>
    <n v="2022"/>
    <s v="Thu"/>
    <n v="0"/>
    <s v="NO"/>
    <n v="3"/>
  </r>
  <r>
    <x v="4337"/>
    <s v="Pedestrian Involved"/>
    <x v="2"/>
    <s v="Fog"/>
    <s v="Wet"/>
    <s v="Morning Rush"/>
    <n v="1"/>
    <s v="Severe"/>
    <d v="2022-06-30T00:00:00"/>
    <d v="1899-12-30T00:17:00"/>
    <n v="1"/>
    <s v="Severe"/>
    <d v="2022-06-30T00:00:00"/>
    <d v="1899-12-30T00:17:00"/>
    <d v="2022-06-30T00:17:00"/>
    <s v="Jun,2022"/>
    <n v="2022"/>
    <s v="Thu"/>
    <n v="0"/>
    <s v="NO"/>
    <n v="3"/>
  </r>
  <r>
    <x v="4338"/>
    <s v="Single Vehicle Accident"/>
    <x v="1"/>
    <s v="Clear"/>
    <s v="Wet"/>
    <s v="Night"/>
    <n v="5"/>
    <s v="Fatal"/>
    <d v="2022-06-30T00:00:00"/>
    <d v="1899-12-30T00:18:00"/>
    <n v="5"/>
    <s v="Fatal"/>
    <d v="2022-06-30T00:00:00"/>
    <d v="1899-12-30T00:18:00"/>
    <d v="2022-06-30T00:18:00"/>
    <s v="Jun,2022"/>
    <n v="2022"/>
    <s v="Thu"/>
    <n v="0"/>
    <s v="NO"/>
    <n v="5"/>
  </r>
  <r>
    <x v="4339"/>
    <s v="Head-on Collision"/>
    <x v="7"/>
    <s v="Windy"/>
    <s v="Dry"/>
    <s v="Night"/>
    <n v="3"/>
    <s v="Moderate"/>
    <d v="2022-06-30T00:00:00"/>
    <d v="1899-12-30T00:19:00"/>
    <n v="3"/>
    <s v="Moderate"/>
    <d v="2022-06-30T00:00:00"/>
    <d v="1899-12-30T00:19:00"/>
    <d v="2022-06-30T00:19:00"/>
    <s v="Jun,2022"/>
    <n v="2022"/>
    <s v="Thu"/>
    <n v="0"/>
    <s v="NO"/>
    <n v="2"/>
  </r>
  <r>
    <x v="4340"/>
    <s v="Pedestrian Involved"/>
    <x v="8"/>
    <s v="Rain"/>
    <s v="Dry"/>
    <s v="Midday"/>
    <n v="2"/>
    <s v="Severe"/>
    <d v="2022-06-30T00:00:00"/>
    <d v="1899-12-30T00:20:00"/>
    <n v="2"/>
    <s v="Severe"/>
    <d v="2022-06-30T00:00:00"/>
    <d v="1899-12-30T00:20:00"/>
    <d v="2022-06-30T00:20:00"/>
    <s v="Jun,2022"/>
    <n v="2022"/>
    <s v="Thu"/>
    <n v="0"/>
    <s v="NO"/>
    <n v="3"/>
  </r>
  <r>
    <x v="4341"/>
    <s v="Pedestrian Involved"/>
    <x v="0"/>
    <s v="Rain"/>
    <s v="Wet"/>
    <s v="Midday"/>
    <n v="5"/>
    <s v="Fatal"/>
    <d v="2022-06-30T00:00:00"/>
    <d v="1899-12-30T00:21:00"/>
    <n v="5"/>
    <s v="Fatal"/>
    <d v="2022-06-30T00:00:00"/>
    <d v="1899-12-30T00:21:00"/>
    <d v="2022-06-30T00:21:00"/>
    <s v="Jun,2022"/>
    <n v="2022"/>
    <s v="Thu"/>
    <n v="0"/>
    <s v="NO"/>
    <n v="5"/>
  </r>
  <r>
    <x v="4342"/>
    <s v="Head-on Collision"/>
    <x v="2"/>
    <s v="Rain"/>
    <s v="Icy"/>
    <s v="Morning Rush"/>
    <n v="5"/>
    <s v="Fatal"/>
    <d v="2022-06-30T00:00:00"/>
    <d v="1899-12-30T00:22:00"/>
    <n v="5"/>
    <s v="Fatal"/>
    <d v="2022-06-30T00:00:00"/>
    <d v="1899-12-30T00:22:00"/>
    <d v="2022-06-30T00:22:00"/>
    <s v="Jun,2022"/>
    <n v="2022"/>
    <s v="Thu"/>
    <n v="0"/>
    <s v="NO"/>
    <n v="5"/>
  </r>
  <r>
    <x v="4343"/>
    <s v="Single Vehicle Accident"/>
    <x v="6"/>
    <s v="Clear"/>
    <s v="Snow-covered"/>
    <s v="Morning Rush"/>
    <n v="5"/>
    <s v="Severe"/>
    <d v="2022-06-30T00:00:00"/>
    <d v="1899-12-30T00:23:00"/>
    <n v="5"/>
    <s v="Severe"/>
    <d v="2022-06-30T00:00:00"/>
    <d v="1899-12-30T00:23:00"/>
    <d v="2022-06-30T00:23:00"/>
    <s v="Jun,2022"/>
    <n v="2022"/>
    <s v="Thu"/>
    <n v="0"/>
    <s v="NO"/>
    <n v="3"/>
  </r>
  <r>
    <x v="4344"/>
    <s v="Head-on Collision"/>
    <x v="4"/>
    <s v="Snow"/>
    <s v="Dry"/>
    <s v="Night"/>
    <n v="3"/>
    <s v="Severe"/>
    <d v="2022-07-01T00:00:00"/>
    <d v="1899-12-30T00:24:00"/>
    <n v="3"/>
    <s v="Severe"/>
    <d v="2022-07-01T00:00:00"/>
    <d v="1899-12-30T00:24:00"/>
    <d v="2022-07-01T00:24:00"/>
    <s v="Jul,2022"/>
    <n v="2022"/>
    <s v="Fri"/>
    <n v="0"/>
    <s v="NO"/>
    <n v="3"/>
  </r>
  <r>
    <x v="4345"/>
    <s v="Side-impact Collision"/>
    <x v="7"/>
    <s v="Clear"/>
    <s v="Wet"/>
    <s v="Midday"/>
    <n v="5"/>
    <s v="Fatal"/>
    <d v="2022-07-01T00:00:00"/>
    <d v="1899-12-30T00:25:00"/>
    <n v="5"/>
    <s v="Fatal"/>
    <d v="2022-07-01T00:00:00"/>
    <d v="1899-12-30T00:25:00"/>
    <d v="2022-07-01T00:25:00"/>
    <s v="Jul,2022"/>
    <n v="2022"/>
    <s v="Fri"/>
    <n v="0"/>
    <s v="NO"/>
    <n v="5"/>
  </r>
  <r>
    <x v="4346"/>
    <s v="Rear-end Collision"/>
    <x v="9"/>
    <s v="Clear"/>
    <s v="Wet"/>
    <s v="Morning Rush"/>
    <n v="3"/>
    <s v="Moderate"/>
    <d v="2022-07-01T00:00:00"/>
    <d v="1899-12-30T00:26:00"/>
    <n v="3"/>
    <s v="Moderate"/>
    <d v="2022-07-01T00:00:00"/>
    <d v="1899-12-30T00:26:00"/>
    <d v="2022-07-01T00:26:00"/>
    <s v="Jul,2022"/>
    <n v="2022"/>
    <s v="Fri"/>
    <n v="0"/>
    <s v="NO"/>
    <n v="2"/>
  </r>
  <r>
    <x v="4347"/>
    <s v="Head-on Collision"/>
    <x v="6"/>
    <s v="Snow"/>
    <s v="Dry"/>
    <s v="Night"/>
    <n v="4"/>
    <s v="Moderate"/>
    <d v="2022-07-01T00:00:00"/>
    <d v="1899-12-30T00:27:00"/>
    <n v="4"/>
    <s v="Moderate"/>
    <d v="2022-07-01T00:00:00"/>
    <d v="1899-12-30T00:27:00"/>
    <d v="2022-07-01T00:27:00"/>
    <s v="Jul,2022"/>
    <n v="2022"/>
    <s v="Fri"/>
    <n v="0"/>
    <s v="NO"/>
    <n v="2"/>
  </r>
  <r>
    <x v="4348"/>
    <s v="Pedestrian Involved"/>
    <x v="9"/>
    <s v="Clear"/>
    <s v="Dry"/>
    <s v="Midday"/>
    <n v="1"/>
    <s v="Fatal"/>
    <d v="2022-07-01T00:00:00"/>
    <d v="1899-12-30T00:28:00"/>
    <n v="1"/>
    <s v="Fatal"/>
    <d v="2022-07-01T00:00:00"/>
    <d v="1899-12-30T00:28:00"/>
    <d v="2022-07-01T00:28:00"/>
    <s v="Jul,2022"/>
    <n v="2022"/>
    <s v="Fri"/>
    <n v="0"/>
    <s v="NO"/>
    <n v="5"/>
  </r>
  <r>
    <x v="4349"/>
    <s v="Side-impact Collision"/>
    <x v="8"/>
    <s v="Fog"/>
    <s v="Icy"/>
    <s v="Midday"/>
    <n v="2"/>
    <s v="Minor"/>
    <d v="2022-07-01T00:00:00"/>
    <d v="1899-12-30T00:29:00"/>
    <n v="2"/>
    <s v="Minor"/>
    <d v="2022-07-01T00:00:00"/>
    <d v="1899-12-30T00:29:00"/>
    <d v="2022-07-01T00:29:00"/>
    <s v="Jul,2022"/>
    <n v="2022"/>
    <s v="Fri"/>
    <n v="0"/>
    <s v="NO"/>
    <n v="1"/>
  </r>
  <r>
    <x v="4350"/>
    <s v="Rear-end Collision"/>
    <x v="0"/>
    <s v="Clear"/>
    <s v="Snow-covered"/>
    <s v="Morning Rush"/>
    <n v="5"/>
    <s v="Severe"/>
    <d v="2022-07-01T00:00:00"/>
    <d v="1899-12-30T00:30:00"/>
    <n v="5"/>
    <s v="Severe"/>
    <d v="2022-07-01T00:00:00"/>
    <d v="1899-12-30T00:30:00"/>
    <d v="2022-07-01T00:30:00"/>
    <s v="Jul,2022"/>
    <n v="2022"/>
    <s v="Fri"/>
    <n v="0"/>
    <s v="NO"/>
    <n v="3"/>
  </r>
  <r>
    <x v="4351"/>
    <s v="Head-on Collision"/>
    <x v="9"/>
    <s v="Windy"/>
    <s v="Snow-covered"/>
    <s v="Midday"/>
    <n v="4"/>
    <s v="Moderate"/>
    <d v="2022-07-01T00:00:00"/>
    <d v="1899-12-30T00:31:00"/>
    <n v="4"/>
    <s v="Moderate"/>
    <d v="2022-07-01T00:00:00"/>
    <d v="1899-12-30T00:31:00"/>
    <d v="2022-07-01T00:31:00"/>
    <s v="Jul,2022"/>
    <n v="2022"/>
    <s v="Fri"/>
    <n v="0"/>
    <s v="NO"/>
    <n v="2"/>
  </r>
  <r>
    <x v="4352"/>
    <s v="Rear-end Collision"/>
    <x v="7"/>
    <s v="Fog"/>
    <s v="Snow-covered"/>
    <s v="Night"/>
    <n v="5"/>
    <s v="Minor"/>
    <d v="2022-07-01T00:00:00"/>
    <d v="1899-12-30T00:32:00"/>
    <n v="5"/>
    <s v="Minor"/>
    <d v="2022-07-01T00:00:00"/>
    <d v="1899-12-30T00:32:00"/>
    <d v="2022-07-01T00:32:00"/>
    <s v="Jul,2022"/>
    <n v="2022"/>
    <s v="Fri"/>
    <n v="0"/>
    <s v="NO"/>
    <n v="1"/>
  </r>
  <r>
    <x v="4353"/>
    <s v="Single Vehicle Accident"/>
    <x v="1"/>
    <s v="Rain"/>
    <s v="Icy"/>
    <s v="Morning Rush"/>
    <n v="4"/>
    <s v="Severe"/>
    <d v="2022-07-01T00:00:00"/>
    <d v="1899-12-30T00:33:00"/>
    <n v="4"/>
    <s v="Severe"/>
    <d v="2022-07-01T00:00:00"/>
    <d v="1899-12-30T00:33:00"/>
    <d v="2022-07-01T00:33:00"/>
    <s v="Jul,2022"/>
    <n v="2022"/>
    <s v="Fri"/>
    <n v="0"/>
    <s v="NO"/>
    <n v="3"/>
  </r>
  <r>
    <x v="4354"/>
    <s v="Pedestrian Involved"/>
    <x v="5"/>
    <s v="Windy"/>
    <s v="Wet"/>
    <s v="Midday"/>
    <n v="3"/>
    <s v="Fatal"/>
    <d v="2022-07-01T00:00:00"/>
    <d v="1899-12-30T00:34:00"/>
    <n v="3"/>
    <s v="Fatal"/>
    <d v="2022-07-01T00:00:00"/>
    <d v="1899-12-30T00:34:00"/>
    <d v="2022-07-01T00:34:00"/>
    <s v="Jul,2022"/>
    <n v="2022"/>
    <s v="Fri"/>
    <n v="0"/>
    <s v="NO"/>
    <n v="5"/>
  </r>
  <r>
    <x v="4355"/>
    <s v="Head-on Collision"/>
    <x v="4"/>
    <s v="Clear"/>
    <s v="Icy"/>
    <s v="Night"/>
    <n v="3"/>
    <s v="Fatal"/>
    <d v="2022-07-01T00:00:00"/>
    <d v="1899-12-30T00:35:00"/>
    <n v="3"/>
    <s v="Fatal"/>
    <d v="2022-07-01T00:00:00"/>
    <d v="1899-12-30T00:35:00"/>
    <d v="2022-07-01T00:35:00"/>
    <s v="Jul,2022"/>
    <n v="2022"/>
    <s v="Fri"/>
    <n v="0"/>
    <s v="NO"/>
    <n v="5"/>
  </r>
  <r>
    <x v="4356"/>
    <s v="Pedestrian Involved"/>
    <x v="3"/>
    <s v="Fog"/>
    <s v="Icy"/>
    <s v="Evening Rush"/>
    <n v="2"/>
    <s v="Severe"/>
    <d v="2022-07-01T00:00:00"/>
    <d v="1899-12-30T00:36:00"/>
    <n v="2"/>
    <s v="Severe"/>
    <d v="2022-07-01T00:00:00"/>
    <d v="1899-12-30T00:36:00"/>
    <d v="2022-07-01T00:36:00"/>
    <s v="Jul,2022"/>
    <n v="2022"/>
    <s v="Fri"/>
    <n v="0"/>
    <s v="NO"/>
    <n v="3"/>
  </r>
  <r>
    <x v="4357"/>
    <s v="Side-impact Collision"/>
    <x v="9"/>
    <s v="Fog"/>
    <s v="Wet"/>
    <s v="Midday"/>
    <n v="3"/>
    <s v="Minor"/>
    <d v="2022-07-01T00:00:00"/>
    <d v="1899-12-30T00:37:00"/>
    <n v="3"/>
    <s v="Minor"/>
    <d v="2022-07-01T00:00:00"/>
    <d v="1899-12-30T00:37:00"/>
    <d v="2022-07-01T00:37:00"/>
    <s v="Jul,2022"/>
    <n v="2022"/>
    <s v="Fri"/>
    <n v="0"/>
    <s v="NO"/>
    <n v="1"/>
  </r>
  <r>
    <x v="4358"/>
    <s v="Side-impact Collision"/>
    <x v="0"/>
    <s v="Rain"/>
    <s v="Wet"/>
    <s v="Midday"/>
    <n v="5"/>
    <s v="Moderate"/>
    <d v="2022-07-01T00:00:00"/>
    <d v="1899-12-30T00:38:00"/>
    <n v="5"/>
    <s v="Moderate"/>
    <d v="2022-07-01T00:00:00"/>
    <d v="1899-12-30T00:38:00"/>
    <d v="2022-07-01T00:38:00"/>
    <s v="Jul,2022"/>
    <n v="2022"/>
    <s v="Fri"/>
    <n v="0"/>
    <s v="NO"/>
    <n v="2"/>
  </r>
  <r>
    <x v="4359"/>
    <s v="Rear-end Collision"/>
    <x v="9"/>
    <s v="Windy"/>
    <s v="Snow-covered"/>
    <s v="Night"/>
    <n v="1"/>
    <s v="Fatal"/>
    <d v="2022-07-01T00:00:00"/>
    <d v="1899-12-30T00:39:00"/>
    <n v="1"/>
    <s v="Fatal"/>
    <d v="2022-07-01T00:00:00"/>
    <d v="1899-12-30T00:39:00"/>
    <d v="2022-07-01T00:39:00"/>
    <s v="Jul,2022"/>
    <n v="2022"/>
    <s v="Fri"/>
    <n v="0"/>
    <s v="NO"/>
    <n v="5"/>
  </r>
  <r>
    <x v="4360"/>
    <s v="Side-impact Collision"/>
    <x v="3"/>
    <s v="Fog"/>
    <s v="Dry"/>
    <s v="Morning Rush"/>
    <n v="4"/>
    <s v="Severe"/>
    <d v="2022-07-01T00:00:00"/>
    <d v="1899-12-30T00:40:00"/>
    <n v="4"/>
    <s v="Severe"/>
    <d v="2022-07-01T00:00:00"/>
    <d v="1899-12-30T00:40:00"/>
    <d v="2022-07-01T00:40:00"/>
    <s v="Jul,2022"/>
    <n v="2022"/>
    <s v="Fri"/>
    <n v="0"/>
    <s v="NO"/>
    <n v="3"/>
  </r>
  <r>
    <x v="4361"/>
    <s v="Multi-vehicle Pile-up"/>
    <x v="2"/>
    <s v="Windy"/>
    <s v="Dry"/>
    <s v="Night"/>
    <n v="4"/>
    <s v="Fatal"/>
    <d v="2022-07-01T00:00:00"/>
    <d v="1899-12-30T00:41:00"/>
    <n v="4"/>
    <s v="Fatal"/>
    <d v="2022-07-01T00:00:00"/>
    <d v="1899-12-30T00:41:00"/>
    <d v="2022-07-01T00:41:00"/>
    <s v="Jul,2022"/>
    <n v="2022"/>
    <s v="Fri"/>
    <n v="0"/>
    <s v="NO"/>
    <n v="5"/>
  </r>
  <r>
    <x v="4362"/>
    <s v="Side-impact Collision"/>
    <x v="3"/>
    <s v="Clear"/>
    <s v="Wet"/>
    <s v="Morning Rush"/>
    <n v="3"/>
    <s v="Fatal"/>
    <d v="2022-07-01T00:00:00"/>
    <d v="1899-12-30T00:42:00"/>
    <n v="3"/>
    <s v="Fatal"/>
    <d v="2022-07-01T00:00:00"/>
    <d v="1899-12-30T00:42:00"/>
    <d v="2022-07-01T00:42:00"/>
    <s v="Jul,2022"/>
    <n v="2022"/>
    <s v="Fri"/>
    <n v="0"/>
    <s v="NO"/>
    <n v="5"/>
  </r>
  <r>
    <x v="4363"/>
    <s v="Head-on Collision"/>
    <x v="8"/>
    <s v="Snow"/>
    <s v="Dry"/>
    <s v="Night"/>
    <n v="1"/>
    <s v="Minor"/>
    <d v="2022-07-01T00:00:00"/>
    <d v="1899-12-30T00:43:00"/>
    <n v="1"/>
    <s v="Minor"/>
    <d v="2022-07-01T00:00:00"/>
    <d v="1899-12-30T00:43:00"/>
    <d v="2022-07-01T00:43:00"/>
    <s v="Jul,2022"/>
    <n v="2022"/>
    <s v="Fri"/>
    <n v="0"/>
    <s v="NO"/>
    <n v="1"/>
  </r>
  <r>
    <x v="4364"/>
    <s v="Pedestrian Involved"/>
    <x v="0"/>
    <s v="Snow"/>
    <s v="Icy"/>
    <s v="Evening Rush"/>
    <n v="3"/>
    <s v="Moderate"/>
    <d v="2022-07-01T00:00:00"/>
    <d v="1899-12-30T00:44:00"/>
    <n v="3"/>
    <s v="Moderate"/>
    <d v="2022-07-01T00:00:00"/>
    <d v="1899-12-30T00:44:00"/>
    <d v="2022-07-01T00:44:00"/>
    <s v="Jul,2022"/>
    <n v="2022"/>
    <s v="Fri"/>
    <n v="0"/>
    <s v="NO"/>
    <n v="2"/>
  </r>
  <r>
    <x v="4365"/>
    <s v="Multi-vehicle Pile-up"/>
    <x v="8"/>
    <s v="Clear"/>
    <s v="Icy"/>
    <s v="Evening Rush"/>
    <n v="4"/>
    <s v="Fatal"/>
    <d v="2022-07-01T00:00:00"/>
    <d v="1899-12-30T00:45:00"/>
    <n v="4"/>
    <s v="Fatal"/>
    <d v="2022-07-01T00:00:00"/>
    <d v="1899-12-30T00:45:00"/>
    <d v="2022-07-01T00:45:00"/>
    <s v="Jul,2022"/>
    <n v="2022"/>
    <s v="Fri"/>
    <n v="0"/>
    <s v="NO"/>
    <n v="5"/>
  </r>
  <r>
    <x v="4366"/>
    <s v="Rear-end Collision"/>
    <x v="9"/>
    <s v="Clear"/>
    <s v="Wet"/>
    <s v="Midday"/>
    <n v="1"/>
    <s v="Severe"/>
    <d v="2022-07-01T00:00:00"/>
    <d v="1899-12-30T00:46:00"/>
    <n v="1"/>
    <s v="Severe"/>
    <d v="2022-07-01T00:00:00"/>
    <d v="1899-12-30T00:46:00"/>
    <d v="2022-07-01T00:46:00"/>
    <s v="Jul,2022"/>
    <n v="2022"/>
    <s v="Fri"/>
    <n v="0"/>
    <s v="NO"/>
    <n v="3"/>
  </r>
  <r>
    <x v="4367"/>
    <s v="Side-impact Collision"/>
    <x v="5"/>
    <s v="Rain"/>
    <s v="Snow-covered"/>
    <s v="Night"/>
    <n v="5"/>
    <s v="Moderate"/>
    <d v="2022-07-01T00:00:00"/>
    <d v="1899-12-30T00:47:00"/>
    <n v="5"/>
    <s v="Moderate"/>
    <d v="2022-07-01T00:00:00"/>
    <d v="1899-12-30T00:47:00"/>
    <d v="2022-07-01T00:47:00"/>
    <s v="Jul,2022"/>
    <n v="2022"/>
    <s v="Fri"/>
    <n v="0"/>
    <s v="NO"/>
    <n v="2"/>
  </r>
  <r>
    <x v="4368"/>
    <s v="Pedestrian Involved"/>
    <x v="4"/>
    <s v="Windy"/>
    <s v="Dry"/>
    <s v="Evening Rush"/>
    <n v="5"/>
    <s v="Severe"/>
    <d v="2022-07-02T00:00:00"/>
    <d v="1899-12-30T00:48:00"/>
    <n v="5"/>
    <s v="Severe"/>
    <d v="2022-07-02T00:00:00"/>
    <d v="1899-12-30T00:48:00"/>
    <d v="2022-07-02T00:48:00"/>
    <s v="Jul,2022"/>
    <n v="2022"/>
    <s v="Sat"/>
    <n v="0"/>
    <s v="NO"/>
    <n v="3"/>
  </r>
  <r>
    <x v="4369"/>
    <s v="Single Vehicle Accident"/>
    <x v="7"/>
    <s v="Rain"/>
    <s v="Icy"/>
    <s v="Midday"/>
    <n v="2"/>
    <s v="Severe"/>
    <d v="2022-07-02T00:00:00"/>
    <d v="1899-12-30T00:49:00"/>
    <n v="2"/>
    <s v="Severe"/>
    <d v="2022-07-02T00:00:00"/>
    <d v="1899-12-30T00:49:00"/>
    <d v="2022-07-02T00:49:00"/>
    <s v="Jul,2022"/>
    <n v="2022"/>
    <s v="Sat"/>
    <n v="0"/>
    <s v="NO"/>
    <n v="3"/>
  </r>
  <r>
    <x v="4370"/>
    <s v="Head-on Collision"/>
    <x v="7"/>
    <s v="Fog"/>
    <s v="Dry"/>
    <s v="Morning Rush"/>
    <n v="1"/>
    <s v="Minor"/>
    <d v="2022-07-02T00:00:00"/>
    <d v="1899-12-30T00:50:00"/>
    <n v="1"/>
    <s v="Minor"/>
    <d v="2022-07-02T00:00:00"/>
    <d v="1899-12-30T00:50:00"/>
    <d v="2022-07-02T00:50:00"/>
    <s v="Jul,2022"/>
    <n v="2022"/>
    <s v="Sat"/>
    <n v="0"/>
    <s v="NO"/>
    <n v="1"/>
  </r>
  <r>
    <x v="4371"/>
    <s v="Side-impact Collision"/>
    <x v="0"/>
    <s v="Clear"/>
    <s v="Snow-covered"/>
    <s v="Midday"/>
    <n v="1"/>
    <s v="Fatal"/>
    <d v="2022-07-02T00:00:00"/>
    <d v="1899-12-30T00:51:00"/>
    <n v="1"/>
    <s v="Fatal"/>
    <d v="2022-07-02T00:00:00"/>
    <d v="1899-12-30T00:51:00"/>
    <d v="2022-07-02T00:51:00"/>
    <s v="Jul,2022"/>
    <n v="2022"/>
    <s v="Sat"/>
    <n v="0"/>
    <s v="NO"/>
    <n v="5"/>
  </r>
  <r>
    <x v="4372"/>
    <s v="Side-impact Collision"/>
    <x v="9"/>
    <s v="Rain"/>
    <s v="Dry"/>
    <s v="Midday"/>
    <n v="5"/>
    <s v="Severe"/>
    <d v="2022-07-02T00:00:00"/>
    <d v="1899-12-30T00:52:00"/>
    <n v="5"/>
    <s v="Severe"/>
    <d v="2022-07-02T00:00:00"/>
    <d v="1899-12-30T00:52:00"/>
    <d v="2022-07-02T00:52:00"/>
    <s v="Jul,2022"/>
    <n v="2022"/>
    <s v="Sat"/>
    <n v="0"/>
    <s v="NO"/>
    <n v="3"/>
  </r>
  <r>
    <x v="4373"/>
    <s v="Side-impact Collision"/>
    <x v="5"/>
    <s v="Snow"/>
    <s v="Icy"/>
    <s v="Morning Rush"/>
    <n v="5"/>
    <s v="Moderate"/>
    <d v="2022-07-02T00:00:00"/>
    <d v="1899-12-30T00:53:00"/>
    <n v="5"/>
    <s v="Moderate"/>
    <d v="2022-07-02T00:00:00"/>
    <d v="1899-12-30T00:53:00"/>
    <d v="2022-07-02T00:53:00"/>
    <s v="Jul,2022"/>
    <n v="2022"/>
    <s v="Sat"/>
    <n v="0"/>
    <s v="NO"/>
    <n v="2"/>
  </r>
  <r>
    <x v="4374"/>
    <s v="Pedestrian Involved"/>
    <x v="8"/>
    <s v="Clear"/>
    <s v="Wet"/>
    <s v="Midday"/>
    <n v="3"/>
    <s v="Minor"/>
    <d v="2022-07-02T00:00:00"/>
    <d v="1899-12-30T00:54:00"/>
    <n v="3"/>
    <s v="Minor"/>
    <d v="2022-07-02T00:00:00"/>
    <d v="1899-12-30T00:54:00"/>
    <d v="2022-07-02T00:54:00"/>
    <s v="Jul,2022"/>
    <n v="2022"/>
    <s v="Sat"/>
    <n v="0"/>
    <s v="NO"/>
    <n v="1"/>
  </r>
  <r>
    <x v="4375"/>
    <s v="Head-on Collision"/>
    <x v="3"/>
    <s v="Fog"/>
    <s v="Wet"/>
    <s v="Evening Rush"/>
    <n v="3"/>
    <s v="Fatal"/>
    <d v="2022-07-02T00:00:00"/>
    <d v="1899-12-30T00:55:00"/>
    <n v="3"/>
    <s v="Fatal"/>
    <d v="2022-07-02T00:00:00"/>
    <d v="1899-12-30T00:55:00"/>
    <d v="2022-07-02T00:55:00"/>
    <s v="Jul,2022"/>
    <n v="2022"/>
    <s v="Sat"/>
    <n v="0"/>
    <s v="NO"/>
    <n v="5"/>
  </r>
  <r>
    <x v="4376"/>
    <s v="Multi-vehicle Pile-up"/>
    <x v="4"/>
    <s v="Windy"/>
    <s v="Dry"/>
    <s v="Evening Rush"/>
    <n v="2"/>
    <s v="Moderate"/>
    <d v="2022-07-02T00:00:00"/>
    <d v="1899-12-30T00:56:00"/>
    <n v="2"/>
    <s v="Moderate"/>
    <d v="2022-07-02T00:00:00"/>
    <d v="1899-12-30T00:56:00"/>
    <d v="2022-07-02T00:56:00"/>
    <s v="Jul,2022"/>
    <n v="2022"/>
    <s v="Sat"/>
    <n v="0"/>
    <s v="NO"/>
    <n v="2"/>
  </r>
  <r>
    <x v="4377"/>
    <s v="Multi-vehicle Pile-up"/>
    <x v="6"/>
    <s v="Rain"/>
    <s v="Dry"/>
    <s v="Morning Rush"/>
    <n v="5"/>
    <s v="Severe"/>
    <d v="2022-07-02T00:00:00"/>
    <d v="1899-12-30T00:57:00"/>
    <n v="5"/>
    <s v="Severe"/>
    <d v="2022-07-02T00:00:00"/>
    <d v="1899-12-30T00:57:00"/>
    <d v="2022-07-02T00:57:00"/>
    <s v="Jul,2022"/>
    <n v="2022"/>
    <s v="Sat"/>
    <n v="0"/>
    <s v="NO"/>
    <n v="3"/>
  </r>
  <r>
    <x v="4378"/>
    <s v="Head-on Collision"/>
    <x v="9"/>
    <s v="Windy"/>
    <s v="Wet"/>
    <s v="Morning Rush"/>
    <n v="5"/>
    <s v="Minor"/>
    <d v="2022-07-02T00:00:00"/>
    <d v="1899-12-30T00:58:00"/>
    <n v="5"/>
    <s v="Minor"/>
    <d v="2022-07-02T00:00:00"/>
    <d v="1899-12-30T00:58:00"/>
    <d v="2022-07-02T00:58:00"/>
    <s v="Jul,2022"/>
    <n v="2022"/>
    <s v="Sat"/>
    <n v="0"/>
    <s v="NO"/>
    <n v="1"/>
  </r>
  <r>
    <x v="4379"/>
    <s v="Pedestrian Involved"/>
    <x v="5"/>
    <s v="Snow"/>
    <s v="Wet"/>
    <s v="Evening Rush"/>
    <n v="4"/>
    <s v="Moderate"/>
    <d v="2022-07-02T00:00:00"/>
    <d v="1899-12-30T00:59:00"/>
    <n v="4"/>
    <s v="Moderate"/>
    <d v="2022-07-02T00:00:00"/>
    <d v="1899-12-30T00:59:00"/>
    <d v="2022-07-02T00:59:00"/>
    <s v="Jul,2022"/>
    <n v="2022"/>
    <s v="Sat"/>
    <n v="0"/>
    <s v="NO"/>
    <n v="2"/>
  </r>
  <r>
    <x v="4380"/>
    <s v="Rear-end Collision"/>
    <x v="5"/>
    <s v="Rain"/>
    <s v="Icy"/>
    <s v="Evening Rush"/>
    <n v="2"/>
    <s v="Moderate"/>
    <d v="2022-07-02T00:00:00"/>
    <d v="1899-12-30T01:00:00"/>
    <n v="2"/>
    <s v="Moderate"/>
    <d v="2022-07-02T00:00:00"/>
    <d v="1899-12-30T01:00:00"/>
    <d v="2022-07-02T01:00:00"/>
    <s v="Jul,2022"/>
    <n v="2022"/>
    <s v="Sat"/>
    <n v="1"/>
    <s v="NO"/>
    <n v="2"/>
  </r>
  <r>
    <x v="4381"/>
    <s v="Multi-vehicle Pile-up"/>
    <x v="3"/>
    <s v="Clear"/>
    <s v="Dry"/>
    <s v="Night"/>
    <n v="3"/>
    <s v="Minor"/>
    <d v="2022-07-02T00:00:00"/>
    <d v="1899-12-30T01:01:00"/>
    <n v="3"/>
    <s v="Minor"/>
    <d v="2022-07-02T00:00:00"/>
    <d v="1899-12-30T01:01:00"/>
    <d v="2022-07-02T01:01:00"/>
    <s v="Jul,2022"/>
    <n v="2022"/>
    <s v="Sat"/>
    <n v="1"/>
    <s v="NO"/>
    <n v="1"/>
  </r>
  <r>
    <x v="4382"/>
    <s v="Multi-vehicle Pile-up"/>
    <x v="5"/>
    <s v="Fog"/>
    <s v="Dry"/>
    <s v="Night"/>
    <n v="3"/>
    <s v="Fatal"/>
    <d v="2022-07-02T00:00:00"/>
    <d v="1899-12-30T01:02:00"/>
    <n v="3"/>
    <s v="Fatal"/>
    <d v="2022-07-02T00:00:00"/>
    <d v="1899-12-30T01:02:00"/>
    <d v="2022-07-02T01:02:00"/>
    <s v="Jul,2022"/>
    <n v="2022"/>
    <s v="Sat"/>
    <n v="1"/>
    <s v="NO"/>
    <n v="5"/>
  </r>
  <r>
    <x v="4383"/>
    <s v="Head-on Collision"/>
    <x v="8"/>
    <s v="Fog"/>
    <s v="Icy"/>
    <s v="Morning Rush"/>
    <n v="5"/>
    <s v="Severe"/>
    <d v="2022-07-02T00:00:00"/>
    <d v="1899-12-30T01:03:00"/>
    <n v="5"/>
    <s v="Severe"/>
    <d v="2022-07-02T00:00:00"/>
    <d v="1899-12-30T01:03:00"/>
    <d v="2022-07-02T01:03:00"/>
    <s v="Jul,2022"/>
    <n v="2022"/>
    <s v="Sat"/>
    <n v="1"/>
    <s v="NO"/>
    <n v="3"/>
  </r>
  <r>
    <x v="4384"/>
    <s v="Pedestrian Involved"/>
    <x v="9"/>
    <s v="Windy"/>
    <s v="Wet"/>
    <s v="Night"/>
    <n v="4"/>
    <s v="Fatal"/>
    <d v="2022-07-02T00:00:00"/>
    <d v="1899-12-30T01:04:00"/>
    <n v="4"/>
    <s v="Fatal"/>
    <d v="2022-07-02T00:00:00"/>
    <d v="1899-12-30T01:04:00"/>
    <d v="2022-07-02T01:04:00"/>
    <s v="Jul,2022"/>
    <n v="2022"/>
    <s v="Sat"/>
    <n v="1"/>
    <s v="NO"/>
    <n v="5"/>
  </r>
  <r>
    <x v="4385"/>
    <s v="Pedestrian Involved"/>
    <x v="6"/>
    <s v="Fog"/>
    <s v="Snow-covered"/>
    <s v="Midday"/>
    <n v="4"/>
    <s v="Moderate"/>
    <d v="2022-07-02T00:00:00"/>
    <d v="1899-12-30T01:05:00"/>
    <n v="4"/>
    <s v="Moderate"/>
    <d v="2022-07-02T00:00:00"/>
    <d v="1899-12-30T01:05:00"/>
    <d v="2022-07-02T01:05:00"/>
    <s v="Jul,2022"/>
    <n v="2022"/>
    <s v="Sat"/>
    <n v="1"/>
    <s v="NO"/>
    <n v="2"/>
  </r>
  <r>
    <x v="4386"/>
    <s v="Side-impact Collision"/>
    <x v="7"/>
    <s v="Clear"/>
    <s v="Icy"/>
    <s v="Morning Rush"/>
    <n v="5"/>
    <s v="Severe"/>
    <d v="2022-07-02T00:00:00"/>
    <d v="1899-12-30T01:06:00"/>
    <n v="5"/>
    <s v="Severe"/>
    <d v="2022-07-02T00:00:00"/>
    <d v="1899-12-30T01:06:00"/>
    <d v="2022-07-02T01:06:00"/>
    <s v="Jul,2022"/>
    <n v="2022"/>
    <s v="Sat"/>
    <n v="1"/>
    <s v="NO"/>
    <n v="3"/>
  </r>
  <r>
    <x v="4387"/>
    <s v="Pedestrian Involved"/>
    <x v="9"/>
    <s v="Fog"/>
    <s v="Wet"/>
    <s v="Evening Rush"/>
    <n v="4"/>
    <s v="Moderate"/>
    <d v="2022-07-02T00:00:00"/>
    <d v="1899-12-30T01:07:00"/>
    <n v="4"/>
    <s v="Moderate"/>
    <d v="2022-07-02T00:00:00"/>
    <d v="1899-12-30T01:07:00"/>
    <d v="2022-07-02T01:07:00"/>
    <s v="Jul,2022"/>
    <n v="2022"/>
    <s v="Sat"/>
    <n v="1"/>
    <s v="NO"/>
    <n v="2"/>
  </r>
  <r>
    <x v="4388"/>
    <s v="Side-impact Collision"/>
    <x v="4"/>
    <s v="Snow"/>
    <s v="Dry"/>
    <s v="Night"/>
    <n v="4"/>
    <s v="Severe"/>
    <d v="2022-07-02T00:00:00"/>
    <d v="1899-12-30T01:08:00"/>
    <n v="4"/>
    <s v="Severe"/>
    <d v="2022-07-02T00:00:00"/>
    <d v="1899-12-30T01:08:00"/>
    <d v="2022-07-02T01:08:00"/>
    <s v="Jul,2022"/>
    <n v="2022"/>
    <s v="Sat"/>
    <n v="1"/>
    <s v="NO"/>
    <n v="3"/>
  </r>
  <r>
    <x v="4389"/>
    <s v="Single Vehicle Accident"/>
    <x v="3"/>
    <s v="Windy"/>
    <s v="Wet"/>
    <s v="Midday"/>
    <n v="4"/>
    <s v="Moderate"/>
    <d v="2022-07-02T00:00:00"/>
    <d v="1899-12-30T01:09:00"/>
    <n v="4"/>
    <s v="Moderate"/>
    <d v="2022-07-02T00:00:00"/>
    <d v="1899-12-30T01:09:00"/>
    <d v="2022-07-02T01:09:00"/>
    <s v="Jul,2022"/>
    <n v="2022"/>
    <s v="Sat"/>
    <n v="1"/>
    <s v="NO"/>
    <n v="2"/>
  </r>
  <r>
    <x v="4390"/>
    <s v="Pedestrian Involved"/>
    <x v="3"/>
    <s v="Clear"/>
    <s v="Dry"/>
    <s v="Morning Rush"/>
    <n v="5"/>
    <s v="Severe"/>
    <d v="2022-07-02T00:00:00"/>
    <d v="1899-12-30T01:10:00"/>
    <n v="5"/>
    <s v="Severe"/>
    <d v="2022-07-02T00:00:00"/>
    <d v="1899-12-30T01:10:00"/>
    <d v="2022-07-02T01:10:00"/>
    <s v="Jul,2022"/>
    <n v="2022"/>
    <s v="Sat"/>
    <n v="1"/>
    <s v="NO"/>
    <n v="3"/>
  </r>
  <r>
    <x v="4391"/>
    <s v="Head-on Collision"/>
    <x v="2"/>
    <s v="Windy"/>
    <s v="Snow-covered"/>
    <s v="Evening Rush"/>
    <n v="5"/>
    <s v="Severe"/>
    <d v="2022-07-02T00:00:00"/>
    <d v="1899-12-30T01:11:00"/>
    <n v="5"/>
    <s v="Severe"/>
    <d v="2022-07-02T00:00:00"/>
    <d v="1899-12-30T01:11:00"/>
    <d v="2022-07-02T01:11:00"/>
    <s v="Jul,2022"/>
    <n v="2022"/>
    <s v="Sat"/>
    <n v="1"/>
    <s v="NO"/>
    <n v="3"/>
  </r>
  <r>
    <x v="4392"/>
    <s v="Side-impact Collision"/>
    <x v="1"/>
    <s v="Snow"/>
    <s v="Snow-covered"/>
    <s v="Evening Rush"/>
    <n v="5"/>
    <s v="Fatal"/>
    <d v="2022-07-03T00:00:00"/>
    <d v="1899-12-30T01:12:00"/>
    <n v="5"/>
    <s v="Fatal"/>
    <d v="2022-07-03T00:00:00"/>
    <d v="1899-12-30T01:12:00"/>
    <d v="2022-07-03T01:12:00"/>
    <s v="Jul,2022"/>
    <n v="2022"/>
    <s v="Sun"/>
    <n v="1"/>
    <s v="NO"/>
    <n v="5"/>
  </r>
  <r>
    <x v="4393"/>
    <s v="Single Vehicle Accident"/>
    <x v="1"/>
    <s v="Clear"/>
    <s v="Dry"/>
    <s v="Midday"/>
    <n v="5"/>
    <s v="Severe"/>
    <d v="2022-07-03T00:00:00"/>
    <d v="1899-12-30T01:13:00"/>
    <n v="5"/>
    <s v="Severe"/>
    <d v="2022-07-03T00:00:00"/>
    <d v="1899-12-30T01:13:00"/>
    <d v="2022-07-03T01:13:00"/>
    <s v="Jul,2022"/>
    <n v="2022"/>
    <s v="Sun"/>
    <n v="1"/>
    <s v="NO"/>
    <n v="3"/>
  </r>
  <r>
    <x v="4394"/>
    <s v="Rear-end Collision"/>
    <x v="0"/>
    <s v="Clear"/>
    <s v="Wet"/>
    <s v="Evening Rush"/>
    <n v="3"/>
    <s v="Moderate"/>
    <d v="2022-07-03T00:00:00"/>
    <d v="1899-12-30T01:14:00"/>
    <n v="3"/>
    <s v="Moderate"/>
    <d v="2022-07-03T00:00:00"/>
    <d v="1899-12-30T01:14:00"/>
    <d v="2022-07-03T01:14:00"/>
    <s v="Jul,2022"/>
    <n v="2022"/>
    <s v="Sun"/>
    <n v="1"/>
    <s v="NO"/>
    <n v="2"/>
  </r>
  <r>
    <x v="4395"/>
    <s v="Rear-end Collision"/>
    <x v="4"/>
    <s v="Clear"/>
    <s v="Snow-covered"/>
    <s v="Midday"/>
    <n v="4"/>
    <s v="Minor"/>
    <d v="2022-07-03T00:00:00"/>
    <d v="1899-12-30T01:15:00"/>
    <n v="4"/>
    <s v="Minor"/>
    <d v="2022-07-03T00:00:00"/>
    <d v="1899-12-30T01:15:00"/>
    <d v="2022-07-03T01:15:00"/>
    <s v="Jul,2022"/>
    <n v="2022"/>
    <s v="Sun"/>
    <n v="1"/>
    <s v="NO"/>
    <n v="1"/>
  </r>
  <r>
    <x v="4396"/>
    <s v="Rear-end Collision"/>
    <x v="0"/>
    <s v="Rain"/>
    <s v="Dry"/>
    <s v="Evening Rush"/>
    <n v="1"/>
    <s v="Moderate"/>
    <d v="2022-07-03T00:00:00"/>
    <d v="1899-12-30T01:16:00"/>
    <n v="1"/>
    <s v="Moderate"/>
    <d v="2022-07-03T00:00:00"/>
    <d v="1899-12-30T01:16:00"/>
    <d v="2022-07-03T01:16:00"/>
    <s v="Jul,2022"/>
    <n v="2022"/>
    <s v="Sun"/>
    <n v="1"/>
    <s v="NO"/>
    <n v="2"/>
  </r>
  <r>
    <x v="4397"/>
    <s v="Side-impact Collision"/>
    <x v="5"/>
    <s v="Clear"/>
    <s v="Dry"/>
    <s v="Midday"/>
    <n v="4"/>
    <s v="Minor"/>
    <d v="2022-07-03T00:00:00"/>
    <d v="1899-12-30T01:17:00"/>
    <n v="4"/>
    <s v="Minor"/>
    <d v="2022-07-03T00:00:00"/>
    <d v="1899-12-30T01:17:00"/>
    <d v="2022-07-03T01:17:00"/>
    <s v="Jul,2022"/>
    <n v="2022"/>
    <s v="Sun"/>
    <n v="1"/>
    <s v="NO"/>
    <n v="1"/>
  </r>
  <r>
    <x v="4398"/>
    <s v="Pedestrian Involved"/>
    <x v="5"/>
    <s v="Rain"/>
    <s v="Wet"/>
    <s v="Morning Rush"/>
    <n v="1"/>
    <s v="Severe"/>
    <d v="2022-07-03T00:00:00"/>
    <d v="1899-12-30T01:18:00"/>
    <n v="1"/>
    <s v="Severe"/>
    <d v="2022-07-03T00:00:00"/>
    <d v="1899-12-30T01:18:00"/>
    <d v="2022-07-03T01:18:00"/>
    <s v="Jul,2022"/>
    <n v="2022"/>
    <s v="Sun"/>
    <n v="1"/>
    <s v="NO"/>
    <n v="3"/>
  </r>
  <r>
    <x v="4399"/>
    <s v="Side-impact Collision"/>
    <x v="2"/>
    <s v="Fog"/>
    <s v="Snow-covered"/>
    <s v="Midday"/>
    <n v="4"/>
    <s v="Fatal"/>
    <d v="2022-07-03T00:00:00"/>
    <d v="1899-12-30T01:19:00"/>
    <n v="4"/>
    <s v="Fatal"/>
    <d v="2022-07-03T00:00:00"/>
    <d v="1899-12-30T01:19:00"/>
    <d v="2022-07-03T01:19:00"/>
    <s v="Jul,2022"/>
    <n v="2022"/>
    <s v="Sun"/>
    <n v="1"/>
    <s v="NO"/>
    <n v="5"/>
  </r>
  <r>
    <x v="4400"/>
    <s v="Rear-end Collision"/>
    <x v="1"/>
    <s v="Windy"/>
    <s v="Dry"/>
    <s v="Morning Rush"/>
    <n v="1"/>
    <s v="Minor"/>
    <d v="2022-07-03T00:00:00"/>
    <d v="1899-12-30T01:20:00"/>
    <n v="1"/>
    <s v="Minor"/>
    <d v="2022-07-03T00:00:00"/>
    <d v="1899-12-30T01:20:00"/>
    <d v="2022-07-03T01:20:00"/>
    <s v="Jul,2022"/>
    <n v="2022"/>
    <s v="Sun"/>
    <n v="1"/>
    <s v="NO"/>
    <n v="1"/>
  </r>
  <r>
    <x v="4401"/>
    <s v="Pedestrian Involved"/>
    <x v="6"/>
    <s v="Clear"/>
    <s v="Wet"/>
    <s v="Night"/>
    <n v="4"/>
    <s v="Moderate"/>
    <d v="2022-07-03T00:00:00"/>
    <d v="1899-12-30T01:21:00"/>
    <n v="4"/>
    <s v="Moderate"/>
    <d v="2022-07-03T00:00:00"/>
    <d v="1899-12-30T01:21:00"/>
    <d v="2022-07-03T01:21:00"/>
    <s v="Jul,2022"/>
    <n v="2022"/>
    <s v="Sun"/>
    <n v="1"/>
    <s v="NO"/>
    <n v="2"/>
  </r>
  <r>
    <x v="4402"/>
    <s v="Single Vehicle Accident"/>
    <x v="0"/>
    <s v="Rain"/>
    <s v="Wet"/>
    <s v="Morning Rush"/>
    <n v="5"/>
    <s v="Fatal"/>
    <d v="2022-07-03T00:00:00"/>
    <d v="1899-12-30T01:22:00"/>
    <n v="5"/>
    <s v="Fatal"/>
    <d v="2022-07-03T00:00:00"/>
    <d v="1899-12-30T01:22:00"/>
    <d v="2022-07-03T01:22:00"/>
    <s v="Jul,2022"/>
    <n v="2022"/>
    <s v="Sun"/>
    <n v="1"/>
    <s v="NO"/>
    <n v="5"/>
  </r>
  <r>
    <x v="4403"/>
    <s v="Rear-end Collision"/>
    <x v="7"/>
    <s v="Clear"/>
    <s v="Dry"/>
    <s v="Night"/>
    <n v="1"/>
    <s v="Minor"/>
    <d v="2022-07-03T00:00:00"/>
    <d v="1899-12-30T01:23:00"/>
    <n v="1"/>
    <s v="Minor"/>
    <d v="2022-07-03T00:00:00"/>
    <d v="1899-12-30T01:23:00"/>
    <d v="2022-07-03T01:23:00"/>
    <s v="Jul,2022"/>
    <n v="2022"/>
    <s v="Sun"/>
    <n v="1"/>
    <s v="NO"/>
    <n v="1"/>
  </r>
  <r>
    <x v="4404"/>
    <s v="Head-on Collision"/>
    <x v="6"/>
    <s v="Rain"/>
    <s v="Wet"/>
    <s v="Night"/>
    <n v="1"/>
    <s v="Minor"/>
    <d v="2022-07-03T00:00:00"/>
    <d v="1899-12-30T01:24:00"/>
    <n v="1"/>
    <s v="Minor"/>
    <d v="2022-07-03T00:00:00"/>
    <d v="1899-12-30T01:24:00"/>
    <d v="2022-07-03T01:24:00"/>
    <s v="Jul,2022"/>
    <n v="2022"/>
    <s v="Sun"/>
    <n v="1"/>
    <s v="NO"/>
    <n v="1"/>
  </r>
  <r>
    <x v="4405"/>
    <s v="Pedestrian Involved"/>
    <x v="8"/>
    <s v="Fog"/>
    <s v="Wet"/>
    <s v="Morning Rush"/>
    <n v="3"/>
    <s v="Minor"/>
    <d v="2022-07-03T00:00:00"/>
    <d v="1899-12-30T01:25:00"/>
    <n v="3"/>
    <s v="Minor"/>
    <d v="2022-07-03T00:00:00"/>
    <d v="1899-12-30T01:25:00"/>
    <d v="2022-07-03T01:25:00"/>
    <s v="Jul,2022"/>
    <n v="2022"/>
    <s v="Sun"/>
    <n v="1"/>
    <s v="NO"/>
    <n v="1"/>
  </r>
  <r>
    <x v="4406"/>
    <s v="Side-impact Collision"/>
    <x v="3"/>
    <s v="Snow"/>
    <s v="Dry"/>
    <s v="Night"/>
    <n v="5"/>
    <s v="Moderate"/>
    <d v="2022-07-03T00:00:00"/>
    <d v="1899-12-30T01:26:00"/>
    <n v="5"/>
    <s v="Moderate"/>
    <d v="2022-07-03T00:00:00"/>
    <d v="1899-12-30T01:26:00"/>
    <d v="2022-07-03T01:26:00"/>
    <s v="Jul,2022"/>
    <n v="2022"/>
    <s v="Sun"/>
    <n v="1"/>
    <s v="NO"/>
    <n v="2"/>
  </r>
  <r>
    <x v="4407"/>
    <s v="Side-impact Collision"/>
    <x v="6"/>
    <s v="Clear"/>
    <s v="Snow-covered"/>
    <s v="Night"/>
    <n v="4"/>
    <s v="Severe"/>
    <d v="2022-07-03T00:00:00"/>
    <d v="1899-12-30T01:27:00"/>
    <n v="4"/>
    <s v="Severe"/>
    <d v="2022-07-03T00:00:00"/>
    <d v="1899-12-30T01:27:00"/>
    <d v="2022-07-03T01:27:00"/>
    <s v="Jul,2022"/>
    <n v="2022"/>
    <s v="Sun"/>
    <n v="1"/>
    <s v="NO"/>
    <n v="3"/>
  </r>
  <r>
    <x v="4408"/>
    <s v="Head-on Collision"/>
    <x v="2"/>
    <s v="Rain"/>
    <s v="Snow-covered"/>
    <s v="Evening Rush"/>
    <n v="1"/>
    <s v="Severe"/>
    <d v="2022-07-03T00:00:00"/>
    <d v="1899-12-30T01:28:00"/>
    <n v="1"/>
    <s v="Severe"/>
    <d v="2022-07-03T00:00:00"/>
    <d v="1899-12-30T01:28:00"/>
    <d v="2022-07-03T01:28:00"/>
    <s v="Jul,2022"/>
    <n v="2022"/>
    <s v="Sun"/>
    <n v="1"/>
    <s v="NO"/>
    <n v="3"/>
  </r>
  <r>
    <x v="4409"/>
    <s v="Multi-vehicle Pile-up"/>
    <x v="3"/>
    <s v="Fog"/>
    <s v="Snow-covered"/>
    <s v="Midday"/>
    <n v="1"/>
    <s v="Fatal"/>
    <d v="2022-07-03T00:00:00"/>
    <d v="1899-12-30T01:29:00"/>
    <n v="1"/>
    <s v="Fatal"/>
    <d v="2022-07-03T00:00:00"/>
    <d v="1899-12-30T01:29:00"/>
    <d v="2022-07-03T01:29:00"/>
    <s v="Jul,2022"/>
    <n v="2022"/>
    <s v="Sun"/>
    <n v="1"/>
    <s v="NO"/>
    <n v="5"/>
  </r>
  <r>
    <x v="4410"/>
    <s v="Side-impact Collision"/>
    <x v="9"/>
    <s v="Rain"/>
    <s v="Wet"/>
    <s v="Morning Rush"/>
    <n v="1"/>
    <s v="Severe"/>
    <d v="2022-07-03T00:00:00"/>
    <d v="1899-12-30T01:30:00"/>
    <n v="1"/>
    <s v="Severe"/>
    <d v="2022-07-03T00:00:00"/>
    <d v="1899-12-30T01:30:00"/>
    <d v="2022-07-03T01:30:00"/>
    <s v="Jul,2022"/>
    <n v="2022"/>
    <s v="Sun"/>
    <n v="1"/>
    <s v="NO"/>
    <n v="3"/>
  </r>
  <r>
    <x v="4411"/>
    <s v="Head-on Collision"/>
    <x v="4"/>
    <s v="Rain"/>
    <s v="Dry"/>
    <s v="Evening Rush"/>
    <n v="2"/>
    <s v="Fatal"/>
    <d v="2022-07-03T00:00:00"/>
    <d v="1899-12-30T01:31:00"/>
    <n v="2"/>
    <s v="Fatal"/>
    <d v="2022-07-03T00:00:00"/>
    <d v="1899-12-30T01:31:00"/>
    <d v="2022-07-03T01:31:00"/>
    <s v="Jul,2022"/>
    <n v="2022"/>
    <s v="Sun"/>
    <n v="1"/>
    <s v="NO"/>
    <n v="5"/>
  </r>
  <r>
    <x v="4412"/>
    <s v="Rear-end Collision"/>
    <x v="0"/>
    <s v="Fog"/>
    <s v="Dry"/>
    <s v="Morning Rush"/>
    <n v="5"/>
    <s v="Fatal"/>
    <d v="2022-07-03T00:00:00"/>
    <d v="1899-12-30T01:32:00"/>
    <n v="5"/>
    <s v="Fatal"/>
    <d v="2022-07-03T00:00:00"/>
    <d v="1899-12-30T01:32:00"/>
    <d v="2022-07-03T01:32:00"/>
    <s v="Jul,2022"/>
    <n v="2022"/>
    <s v="Sun"/>
    <n v="1"/>
    <s v="NO"/>
    <n v="5"/>
  </r>
  <r>
    <x v="4413"/>
    <s v="Rear-end Collision"/>
    <x v="0"/>
    <s v="Clear"/>
    <s v="Dry"/>
    <s v="Morning Rush"/>
    <n v="3"/>
    <s v="Minor"/>
    <d v="2022-07-03T00:00:00"/>
    <d v="1899-12-30T01:33:00"/>
    <n v="3"/>
    <s v="Minor"/>
    <d v="2022-07-03T00:00:00"/>
    <d v="1899-12-30T01:33:00"/>
    <d v="2022-07-03T01:33:00"/>
    <s v="Jul,2022"/>
    <n v="2022"/>
    <s v="Sun"/>
    <n v="1"/>
    <s v="NO"/>
    <n v="1"/>
  </r>
  <r>
    <x v="4414"/>
    <s v="Side-impact Collision"/>
    <x v="1"/>
    <s v="Snow"/>
    <s v="Dry"/>
    <s v="Night"/>
    <n v="4"/>
    <s v="Severe"/>
    <d v="2022-07-03T00:00:00"/>
    <d v="1899-12-30T01:34:00"/>
    <n v="4"/>
    <s v="Severe"/>
    <d v="2022-07-03T00:00:00"/>
    <d v="1899-12-30T01:34:00"/>
    <d v="2022-07-03T01:34:00"/>
    <s v="Jul,2022"/>
    <n v="2022"/>
    <s v="Sun"/>
    <n v="1"/>
    <s v="NO"/>
    <n v="3"/>
  </r>
  <r>
    <x v="4415"/>
    <s v="Pedestrian Involved"/>
    <x v="2"/>
    <s v="Fog"/>
    <s v="Dry"/>
    <s v="Evening Rush"/>
    <n v="1"/>
    <s v="Minor"/>
    <d v="2022-07-03T00:00:00"/>
    <d v="1899-12-30T01:35:00"/>
    <n v="1"/>
    <s v="Minor"/>
    <d v="2022-07-03T00:00:00"/>
    <d v="1899-12-30T01:35:00"/>
    <d v="2022-07-03T01:35:00"/>
    <s v="Jul,2022"/>
    <n v="2022"/>
    <s v="Sun"/>
    <n v="1"/>
    <s v="NO"/>
    <n v="1"/>
  </r>
  <r>
    <x v="4416"/>
    <s v="Multi-vehicle Pile-up"/>
    <x v="4"/>
    <s v="Rain"/>
    <s v="Snow-covered"/>
    <s v="Midday"/>
    <n v="3"/>
    <s v="Moderate"/>
    <d v="2022-07-04T00:00:00"/>
    <d v="1899-12-30T01:36:00"/>
    <n v="3"/>
    <s v="Moderate"/>
    <d v="2022-07-04T00:00:00"/>
    <d v="1899-12-30T01:36:00"/>
    <d v="2022-07-04T01:36:00"/>
    <s v="Jul,2022"/>
    <n v="2022"/>
    <s v="Mon"/>
    <n v="1"/>
    <s v="NO"/>
    <n v="2"/>
  </r>
  <r>
    <x v="4417"/>
    <s v="Side-impact Collision"/>
    <x v="5"/>
    <s v="Fog"/>
    <s v="Snow-covered"/>
    <s v="Morning Rush"/>
    <n v="4"/>
    <s v="Fatal"/>
    <d v="2022-07-04T00:00:00"/>
    <d v="1899-12-30T01:37:00"/>
    <n v="4"/>
    <s v="Fatal"/>
    <d v="2022-07-04T00:00:00"/>
    <d v="1899-12-30T01:37:00"/>
    <d v="2022-07-04T01:37:00"/>
    <s v="Jul,2022"/>
    <n v="2022"/>
    <s v="Mon"/>
    <n v="1"/>
    <s v="NO"/>
    <n v="5"/>
  </r>
  <r>
    <x v="4418"/>
    <s v="Rear-end Collision"/>
    <x v="2"/>
    <s v="Rain"/>
    <s v="Dry"/>
    <s v="Evening Rush"/>
    <n v="4"/>
    <s v="Fatal"/>
    <d v="2022-07-04T00:00:00"/>
    <d v="1899-12-30T01:38:00"/>
    <n v="4"/>
    <s v="Fatal"/>
    <d v="2022-07-04T00:00:00"/>
    <d v="1899-12-30T01:38:00"/>
    <d v="2022-07-04T01:38:00"/>
    <s v="Jul,2022"/>
    <n v="2022"/>
    <s v="Mon"/>
    <n v="1"/>
    <s v="NO"/>
    <n v="5"/>
  </r>
  <r>
    <x v="4419"/>
    <s v="Pedestrian Involved"/>
    <x v="8"/>
    <s v="Windy"/>
    <s v="Wet"/>
    <s v="Morning Rush"/>
    <n v="3"/>
    <s v="Severe"/>
    <d v="2022-07-04T00:00:00"/>
    <d v="1899-12-30T01:39:00"/>
    <n v="3"/>
    <s v="Severe"/>
    <d v="2022-07-04T00:00:00"/>
    <d v="1899-12-30T01:39:00"/>
    <d v="2022-07-04T01:39:00"/>
    <s v="Jul,2022"/>
    <n v="2022"/>
    <s v="Mon"/>
    <n v="1"/>
    <s v="NO"/>
    <n v="3"/>
  </r>
  <r>
    <x v="4420"/>
    <s v="Head-on Collision"/>
    <x v="6"/>
    <s v="Fog"/>
    <s v="Wet"/>
    <s v="Midday"/>
    <n v="4"/>
    <s v="Fatal"/>
    <d v="2022-07-04T00:00:00"/>
    <d v="1899-12-30T01:40:00"/>
    <n v="4"/>
    <s v="Fatal"/>
    <d v="2022-07-04T00:00:00"/>
    <d v="1899-12-30T01:40:00"/>
    <d v="2022-07-04T01:40:00"/>
    <s v="Jul,2022"/>
    <n v="2022"/>
    <s v="Mon"/>
    <n v="1"/>
    <s v="NO"/>
    <n v="5"/>
  </r>
  <r>
    <x v="4421"/>
    <s v="Rear-end Collision"/>
    <x v="1"/>
    <s v="Snow"/>
    <s v="Dry"/>
    <s v="Night"/>
    <n v="4"/>
    <s v="Severe"/>
    <d v="2022-07-04T00:00:00"/>
    <d v="1899-12-30T01:41:00"/>
    <n v="4"/>
    <s v="Severe"/>
    <d v="2022-07-04T00:00:00"/>
    <d v="1899-12-30T01:41:00"/>
    <d v="2022-07-04T01:41:00"/>
    <s v="Jul,2022"/>
    <n v="2022"/>
    <s v="Mon"/>
    <n v="1"/>
    <s v="NO"/>
    <n v="3"/>
  </r>
  <r>
    <x v="4422"/>
    <s v="Head-on Collision"/>
    <x v="9"/>
    <s v="Rain"/>
    <s v="Dry"/>
    <s v="Morning Rush"/>
    <n v="3"/>
    <s v="Fatal"/>
    <d v="2022-07-04T00:00:00"/>
    <d v="1899-12-30T01:42:00"/>
    <n v="3"/>
    <s v="Fatal"/>
    <d v="2022-07-04T00:00:00"/>
    <d v="1899-12-30T01:42:00"/>
    <d v="2022-07-04T01:42:00"/>
    <s v="Jul,2022"/>
    <n v="2022"/>
    <s v="Mon"/>
    <n v="1"/>
    <s v="NO"/>
    <n v="5"/>
  </r>
  <r>
    <x v="4423"/>
    <s v="Multi-vehicle Pile-up"/>
    <x v="9"/>
    <s v="Rain"/>
    <s v="Dry"/>
    <s v="Morning Rush"/>
    <n v="1"/>
    <s v="Fatal"/>
    <d v="2022-07-04T00:00:00"/>
    <d v="1899-12-30T01:43:00"/>
    <n v="1"/>
    <s v="Fatal"/>
    <d v="2022-07-04T00:00:00"/>
    <d v="1899-12-30T01:43:00"/>
    <d v="2022-07-04T01:43:00"/>
    <s v="Jul,2022"/>
    <n v="2022"/>
    <s v="Mon"/>
    <n v="1"/>
    <s v="NO"/>
    <n v="5"/>
  </r>
  <r>
    <x v="4424"/>
    <s v="Multi-vehicle Pile-up"/>
    <x v="6"/>
    <s v="Fog"/>
    <s v="Snow-covered"/>
    <s v="Night"/>
    <n v="3"/>
    <s v="Minor"/>
    <d v="2022-07-04T00:00:00"/>
    <d v="1899-12-30T01:44:00"/>
    <n v="3"/>
    <s v="Minor"/>
    <d v="2022-07-04T00:00:00"/>
    <d v="1899-12-30T01:44:00"/>
    <d v="2022-07-04T01:44:00"/>
    <s v="Jul,2022"/>
    <n v="2022"/>
    <s v="Mon"/>
    <n v="1"/>
    <s v="NO"/>
    <n v="1"/>
  </r>
  <r>
    <x v="4425"/>
    <s v="Single Vehicle Accident"/>
    <x v="6"/>
    <s v="Rain"/>
    <s v="Wet"/>
    <s v="Morning Rush"/>
    <n v="1"/>
    <s v="Minor"/>
    <d v="2022-07-04T00:00:00"/>
    <d v="1899-12-30T01:45:00"/>
    <n v="1"/>
    <s v="Minor"/>
    <d v="2022-07-04T00:00:00"/>
    <d v="1899-12-30T01:45:00"/>
    <d v="2022-07-04T01:45:00"/>
    <s v="Jul,2022"/>
    <n v="2022"/>
    <s v="Mon"/>
    <n v="1"/>
    <s v="NO"/>
    <n v="1"/>
  </r>
  <r>
    <x v="4426"/>
    <s v="Pedestrian Involved"/>
    <x v="8"/>
    <s v="Rain"/>
    <s v="Icy"/>
    <s v="Midday"/>
    <n v="5"/>
    <s v="Fatal"/>
    <d v="2022-07-04T00:00:00"/>
    <d v="1899-12-30T01:46:00"/>
    <n v="5"/>
    <s v="Fatal"/>
    <d v="2022-07-04T00:00:00"/>
    <d v="1899-12-30T01:46:00"/>
    <d v="2022-07-04T01:46:00"/>
    <s v="Jul,2022"/>
    <n v="2022"/>
    <s v="Mon"/>
    <n v="1"/>
    <s v="NO"/>
    <n v="5"/>
  </r>
  <r>
    <x v="4427"/>
    <s v="Rear-end Collision"/>
    <x v="8"/>
    <s v="Fog"/>
    <s v="Snow-covered"/>
    <s v="Night"/>
    <n v="5"/>
    <s v="Minor"/>
    <d v="2022-07-04T00:00:00"/>
    <d v="1899-12-30T01:47:00"/>
    <n v="5"/>
    <s v="Minor"/>
    <d v="2022-07-04T00:00:00"/>
    <d v="1899-12-30T01:47:00"/>
    <d v="2022-07-04T01:47:00"/>
    <s v="Jul,2022"/>
    <n v="2022"/>
    <s v="Mon"/>
    <n v="1"/>
    <s v="NO"/>
    <n v="1"/>
  </r>
  <r>
    <x v="4428"/>
    <s v="Head-on Collision"/>
    <x v="6"/>
    <s v="Fog"/>
    <s v="Wet"/>
    <s v="Evening Rush"/>
    <n v="4"/>
    <s v="Moderate"/>
    <d v="2022-07-04T00:00:00"/>
    <d v="1899-12-30T01:48:00"/>
    <n v="4"/>
    <s v="Moderate"/>
    <d v="2022-07-04T00:00:00"/>
    <d v="1899-12-30T01:48:00"/>
    <d v="2022-07-04T01:48:00"/>
    <s v="Jul,2022"/>
    <n v="2022"/>
    <s v="Mon"/>
    <n v="1"/>
    <s v="NO"/>
    <n v="2"/>
  </r>
  <r>
    <x v="4429"/>
    <s v="Head-on Collision"/>
    <x v="2"/>
    <s v="Snow"/>
    <s v="Wet"/>
    <s v="Morning Rush"/>
    <n v="1"/>
    <s v="Moderate"/>
    <d v="2022-07-04T00:00:00"/>
    <d v="1899-12-30T01:49:00"/>
    <n v="1"/>
    <s v="Moderate"/>
    <d v="2022-07-04T00:00:00"/>
    <d v="1899-12-30T01:49:00"/>
    <d v="2022-07-04T01:49:00"/>
    <s v="Jul,2022"/>
    <n v="2022"/>
    <s v="Mon"/>
    <n v="1"/>
    <s v="NO"/>
    <n v="2"/>
  </r>
  <r>
    <x v="4430"/>
    <s v="Head-on Collision"/>
    <x v="1"/>
    <s v="Fog"/>
    <s v="Wet"/>
    <s v="Night"/>
    <n v="1"/>
    <s v="Minor"/>
    <d v="2022-07-04T00:00:00"/>
    <d v="1899-12-30T01:50:00"/>
    <n v="1"/>
    <s v="Minor"/>
    <d v="2022-07-04T00:00:00"/>
    <d v="1899-12-30T01:50:00"/>
    <d v="2022-07-04T01:50:00"/>
    <s v="Jul,2022"/>
    <n v="2022"/>
    <s v="Mon"/>
    <n v="1"/>
    <s v="NO"/>
    <n v="1"/>
  </r>
  <r>
    <x v="4431"/>
    <s v="Side-impact Collision"/>
    <x v="2"/>
    <s v="Clear"/>
    <s v="Dry"/>
    <s v="Morning Rush"/>
    <n v="4"/>
    <s v="Severe"/>
    <d v="2022-07-04T00:00:00"/>
    <d v="1899-12-30T01:51:00"/>
    <n v="4"/>
    <s v="Severe"/>
    <d v="2022-07-04T00:00:00"/>
    <d v="1899-12-30T01:51:00"/>
    <d v="2022-07-04T01:51:00"/>
    <s v="Jul,2022"/>
    <n v="2022"/>
    <s v="Mon"/>
    <n v="1"/>
    <s v="NO"/>
    <n v="3"/>
  </r>
  <r>
    <x v="4432"/>
    <s v="Side-impact Collision"/>
    <x v="6"/>
    <s v="Snow"/>
    <s v="Icy"/>
    <s v="Midday"/>
    <n v="4"/>
    <s v="Minor"/>
    <d v="2022-07-04T00:00:00"/>
    <d v="1899-12-30T01:52:00"/>
    <n v="4"/>
    <s v="Minor"/>
    <d v="2022-07-04T00:00:00"/>
    <d v="1899-12-30T01:52:00"/>
    <d v="2022-07-04T01:52:00"/>
    <s v="Jul,2022"/>
    <n v="2022"/>
    <s v="Mon"/>
    <n v="1"/>
    <s v="NO"/>
    <n v="1"/>
  </r>
  <r>
    <x v="4433"/>
    <s v="Multi-vehicle Pile-up"/>
    <x v="5"/>
    <s v="Fog"/>
    <s v="Wet"/>
    <s v="Morning Rush"/>
    <n v="3"/>
    <s v="Moderate"/>
    <d v="2022-07-04T00:00:00"/>
    <d v="1899-12-30T01:53:00"/>
    <n v="3"/>
    <s v="Moderate"/>
    <d v="2022-07-04T00:00:00"/>
    <d v="1899-12-30T01:53:00"/>
    <d v="2022-07-04T01:53:00"/>
    <s v="Jul,2022"/>
    <n v="2022"/>
    <s v="Mon"/>
    <n v="1"/>
    <s v="NO"/>
    <n v="2"/>
  </r>
  <r>
    <x v="4434"/>
    <s v="Single Vehicle Accident"/>
    <x v="6"/>
    <s v="Windy"/>
    <s v="Snow-covered"/>
    <s v="Morning Rush"/>
    <n v="3"/>
    <s v="Fatal"/>
    <d v="2022-07-04T00:00:00"/>
    <d v="1899-12-30T01:54:00"/>
    <n v="3"/>
    <s v="Fatal"/>
    <d v="2022-07-04T00:00:00"/>
    <d v="1899-12-30T01:54:00"/>
    <d v="2022-07-04T01:54:00"/>
    <s v="Jul,2022"/>
    <n v="2022"/>
    <s v="Mon"/>
    <n v="1"/>
    <s v="NO"/>
    <n v="5"/>
  </r>
  <r>
    <x v="4435"/>
    <s v="Multi-vehicle Pile-up"/>
    <x v="3"/>
    <s v="Fog"/>
    <s v="Snow-covered"/>
    <s v="Morning Rush"/>
    <n v="5"/>
    <s v="Severe"/>
    <d v="2022-07-04T00:00:00"/>
    <d v="1899-12-30T01:55:00"/>
    <n v="5"/>
    <s v="Severe"/>
    <d v="2022-07-04T00:00:00"/>
    <d v="1899-12-30T01:55:00"/>
    <d v="2022-07-04T01:55:00"/>
    <s v="Jul,2022"/>
    <n v="2022"/>
    <s v="Mon"/>
    <n v="1"/>
    <s v="NO"/>
    <n v="3"/>
  </r>
  <r>
    <x v="4436"/>
    <s v="Single Vehicle Accident"/>
    <x v="0"/>
    <s v="Fog"/>
    <s v="Icy"/>
    <s v="Night"/>
    <n v="2"/>
    <s v="Severe"/>
    <d v="2022-07-04T00:00:00"/>
    <d v="1899-12-30T01:56:00"/>
    <n v="2"/>
    <s v="Severe"/>
    <d v="2022-07-04T00:00:00"/>
    <d v="1899-12-30T01:56:00"/>
    <d v="2022-07-04T01:56:00"/>
    <s v="Jul,2022"/>
    <n v="2022"/>
    <s v="Mon"/>
    <n v="1"/>
    <s v="NO"/>
    <n v="3"/>
  </r>
  <r>
    <x v="4437"/>
    <s v="Multi-vehicle Pile-up"/>
    <x v="5"/>
    <s v="Windy"/>
    <s v="Wet"/>
    <s v="Midday"/>
    <n v="2"/>
    <s v="Fatal"/>
    <d v="2022-07-04T00:00:00"/>
    <d v="1899-12-30T01:57:00"/>
    <n v="2"/>
    <s v="Fatal"/>
    <d v="2022-07-04T00:00:00"/>
    <d v="1899-12-30T01:57:00"/>
    <d v="2022-07-04T01:57:00"/>
    <s v="Jul,2022"/>
    <n v="2022"/>
    <s v="Mon"/>
    <n v="1"/>
    <s v="NO"/>
    <n v="5"/>
  </r>
  <r>
    <x v="4438"/>
    <s v="Head-on Collision"/>
    <x v="4"/>
    <s v="Snow"/>
    <s v="Dry"/>
    <s v="Night"/>
    <n v="3"/>
    <s v="Minor"/>
    <d v="2022-07-04T00:00:00"/>
    <d v="1899-12-30T01:58:00"/>
    <n v="3"/>
    <s v="Minor"/>
    <d v="2022-07-04T00:00:00"/>
    <d v="1899-12-30T01:58:00"/>
    <d v="2022-07-04T01:58:00"/>
    <s v="Jul,2022"/>
    <n v="2022"/>
    <s v="Mon"/>
    <n v="1"/>
    <s v="NO"/>
    <n v="1"/>
  </r>
  <r>
    <x v="4439"/>
    <s v="Side-impact Collision"/>
    <x v="9"/>
    <s v="Rain"/>
    <s v="Wet"/>
    <s v="Midday"/>
    <n v="2"/>
    <s v="Minor"/>
    <d v="2022-07-04T00:00:00"/>
    <d v="1899-12-30T01:59:00"/>
    <n v="2"/>
    <s v="Minor"/>
    <d v="2022-07-04T00:00:00"/>
    <d v="1899-12-30T01:59:00"/>
    <d v="2022-07-04T01:59:00"/>
    <s v="Jul,2022"/>
    <n v="2022"/>
    <s v="Mon"/>
    <n v="1"/>
    <s v="NO"/>
    <n v="1"/>
  </r>
  <r>
    <x v="4440"/>
    <s v="Multi-vehicle Pile-up"/>
    <x v="2"/>
    <s v="Clear"/>
    <s v="Snow-covered"/>
    <s v="Midday"/>
    <n v="3"/>
    <s v="Minor"/>
    <d v="2022-07-05T00:00:00"/>
    <d v="1899-12-30T02:00:00"/>
    <n v="3"/>
    <s v="Minor"/>
    <d v="2022-07-05T00:00:00"/>
    <d v="1899-12-30T02:00:00"/>
    <d v="2022-07-05T02:00:00"/>
    <s v="Jul,2022"/>
    <n v="2022"/>
    <s v="Tue"/>
    <n v="2"/>
    <s v="NO"/>
    <n v="1"/>
  </r>
  <r>
    <x v="4441"/>
    <s v="Pedestrian Involved"/>
    <x v="9"/>
    <s v="Windy"/>
    <s v="Icy"/>
    <s v="Night"/>
    <n v="5"/>
    <s v="Severe"/>
    <d v="2022-07-05T00:00:00"/>
    <d v="1899-12-30T02:01:00"/>
    <n v="5"/>
    <s v="Severe"/>
    <d v="2022-07-05T00:00:00"/>
    <d v="1899-12-30T02:01:00"/>
    <d v="2022-07-05T02:01:00"/>
    <s v="Jul,2022"/>
    <n v="2022"/>
    <s v="Tue"/>
    <n v="2"/>
    <s v="NO"/>
    <n v="3"/>
  </r>
  <r>
    <x v="4442"/>
    <s v="Multi-vehicle Pile-up"/>
    <x v="6"/>
    <s v="Snow"/>
    <s v="Dry"/>
    <s v="Midday"/>
    <n v="4"/>
    <s v="Minor"/>
    <d v="2022-07-05T00:00:00"/>
    <d v="1899-12-30T02:02:00"/>
    <n v="4"/>
    <s v="Minor"/>
    <d v="2022-07-05T00:00:00"/>
    <d v="1899-12-30T02:02:00"/>
    <d v="2022-07-05T02:02:00"/>
    <s v="Jul,2022"/>
    <n v="2022"/>
    <s v="Tue"/>
    <n v="2"/>
    <s v="NO"/>
    <n v="1"/>
  </r>
  <r>
    <x v="4443"/>
    <s v="Pedestrian Involved"/>
    <x v="5"/>
    <s v="Rain"/>
    <s v="Wet"/>
    <s v="Evening Rush"/>
    <n v="5"/>
    <s v="Severe"/>
    <d v="2022-07-05T00:00:00"/>
    <d v="1899-12-30T02:03:00"/>
    <n v="5"/>
    <s v="Severe"/>
    <d v="2022-07-05T00:00:00"/>
    <d v="1899-12-30T02:03:00"/>
    <d v="2022-07-05T02:03:00"/>
    <s v="Jul,2022"/>
    <n v="2022"/>
    <s v="Tue"/>
    <n v="2"/>
    <s v="NO"/>
    <n v="3"/>
  </r>
  <r>
    <x v="4444"/>
    <s v="Head-on Collision"/>
    <x v="0"/>
    <s v="Windy"/>
    <s v="Icy"/>
    <s v="Evening Rush"/>
    <n v="5"/>
    <s v="Moderate"/>
    <d v="2022-07-05T00:00:00"/>
    <d v="1899-12-30T02:04:00"/>
    <n v="5"/>
    <s v="Moderate"/>
    <d v="2022-07-05T00:00:00"/>
    <d v="1899-12-30T02:04:00"/>
    <d v="2022-07-05T02:04:00"/>
    <s v="Jul,2022"/>
    <n v="2022"/>
    <s v="Tue"/>
    <n v="2"/>
    <s v="NO"/>
    <n v="2"/>
  </r>
  <r>
    <x v="4445"/>
    <s v="Side-impact Collision"/>
    <x v="0"/>
    <s v="Windy"/>
    <s v="Wet"/>
    <s v="Evening Rush"/>
    <n v="3"/>
    <s v="Moderate"/>
    <d v="2022-07-05T00:00:00"/>
    <d v="1899-12-30T02:05:00"/>
    <n v="3"/>
    <s v="Moderate"/>
    <d v="2022-07-05T00:00:00"/>
    <d v="1899-12-30T02:05:00"/>
    <d v="2022-07-05T02:05:00"/>
    <s v="Jul,2022"/>
    <n v="2022"/>
    <s v="Tue"/>
    <n v="2"/>
    <s v="NO"/>
    <n v="2"/>
  </r>
  <r>
    <x v="4446"/>
    <s v="Multi-vehicle Pile-up"/>
    <x v="5"/>
    <s v="Rain"/>
    <s v="Dry"/>
    <s v="Morning Rush"/>
    <n v="1"/>
    <s v="Moderate"/>
    <d v="2022-07-05T00:00:00"/>
    <d v="1899-12-30T02:06:00"/>
    <n v="1"/>
    <s v="Moderate"/>
    <d v="2022-07-05T00:00:00"/>
    <d v="1899-12-30T02:06:00"/>
    <d v="2022-07-05T02:06:00"/>
    <s v="Jul,2022"/>
    <n v="2022"/>
    <s v="Tue"/>
    <n v="2"/>
    <s v="NO"/>
    <n v="2"/>
  </r>
  <r>
    <x v="4447"/>
    <s v="Pedestrian Involved"/>
    <x v="6"/>
    <s v="Snow"/>
    <s v="Dry"/>
    <s v="Morning Rush"/>
    <n v="3"/>
    <s v="Severe"/>
    <d v="2022-07-05T00:00:00"/>
    <d v="1899-12-30T02:07:00"/>
    <n v="3"/>
    <s v="Severe"/>
    <d v="2022-07-05T00:00:00"/>
    <d v="1899-12-30T02:07:00"/>
    <d v="2022-07-05T02:07:00"/>
    <s v="Jul,2022"/>
    <n v="2022"/>
    <s v="Tue"/>
    <n v="2"/>
    <s v="NO"/>
    <n v="3"/>
  </r>
  <r>
    <x v="4448"/>
    <s v="Side-impact Collision"/>
    <x v="3"/>
    <s v="Fog"/>
    <s v="Icy"/>
    <s v="Night"/>
    <n v="3"/>
    <s v="Moderate"/>
    <d v="2022-07-05T00:00:00"/>
    <d v="1899-12-30T02:08:00"/>
    <n v="3"/>
    <s v="Moderate"/>
    <d v="2022-07-05T00:00:00"/>
    <d v="1899-12-30T02:08:00"/>
    <d v="2022-07-05T02:08:00"/>
    <s v="Jul,2022"/>
    <n v="2022"/>
    <s v="Tue"/>
    <n v="2"/>
    <s v="NO"/>
    <n v="2"/>
  </r>
  <r>
    <x v="4449"/>
    <s v="Single Vehicle Accident"/>
    <x v="9"/>
    <s v="Fog"/>
    <s v="Dry"/>
    <s v="Midday"/>
    <n v="1"/>
    <s v="Fatal"/>
    <d v="2022-07-05T00:00:00"/>
    <d v="1899-12-30T02:09:00"/>
    <n v="1"/>
    <s v="Fatal"/>
    <d v="2022-07-05T00:00:00"/>
    <d v="1899-12-30T02:09:00"/>
    <d v="2022-07-05T02:09:00"/>
    <s v="Jul,2022"/>
    <n v="2022"/>
    <s v="Tue"/>
    <n v="2"/>
    <s v="NO"/>
    <n v="5"/>
  </r>
  <r>
    <x v="4450"/>
    <s v="Head-on Collision"/>
    <x v="7"/>
    <s v="Rain"/>
    <s v="Snow-covered"/>
    <s v="Evening Rush"/>
    <n v="3"/>
    <s v="Fatal"/>
    <d v="2022-07-05T00:00:00"/>
    <d v="1899-12-30T02:10:00"/>
    <n v="3"/>
    <s v="Fatal"/>
    <d v="2022-07-05T00:00:00"/>
    <d v="1899-12-30T02:10:00"/>
    <d v="2022-07-05T02:10:00"/>
    <s v="Jul,2022"/>
    <n v="2022"/>
    <s v="Tue"/>
    <n v="2"/>
    <s v="NO"/>
    <n v="5"/>
  </r>
  <r>
    <x v="4451"/>
    <s v="Multi-vehicle Pile-up"/>
    <x v="1"/>
    <s v="Fog"/>
    <s v="Wet"/>
    <s v="Midday"/>
    <n v="4"/>
    <s v="Minor"/>
    <d v="2022-07-05T00:00:00"/>
    <d v="1899-12-30T02:11:00"/>
    <n v="4"/>
    <s v="Minor"/>
    <d v="2022-07-05T00:00:00"/>
    <d v="1899-12-30T02:11:00"/>
    <d v="2022-07-05T02:11:00"/>
    <s v="Jul,2022"/>
    <n v="2022"/>
    <s v="Tue"/>
    <n v="2"/>
    <s v="NO"/>
    <n v="1"/>
  </r>
  <r>
    <x v="4452"/>
    <s v="Multi-vehicle Pile-up"/>
    <x v="3"/>
    <s v="Windy"/>
    <s v="Icy"/>
    <s v="Night"/>
    <n v="4"/>
    <s v="Minor"/>
    <d v="2022-07-05T00:00:00"/>
    <d v="1899-12-30T02:12:00"/>
    <n v="4"/>
    <s v="Minor"/>
    <d v="2022-07-05T00:00:00"/>
    <d v="1899-12-30T02:12:00"/>
    <d v="2022-07-05T02:12:00"/>
    <s v="Jul,2022"/>
    <n v="2022"/>
    <s v="Tue"/>
    <n v="2"/>
    <s v="NO"/>
    <n v="1"/>
  </r>
  <r>
    <x v="4453"/>
    <s v="Head-on Collision"/>
    <x v="9"/>
    <s v="Windy"/>
    <s v="Dry"/>
    <s v="Evening Rush"/>
    <n v="5"/>
    <s v="Moderate"/>
    <d v="2022-07-05T00:00:00"/>
    <d v="1899-12-30T02:13:00"/>
    <n v="5"/>
    <s v="Moderate"/>
    <d v="2022-07-05T00:00:00"/>
    <d v="1899-12-30T02:13:00"/>
    <d v="2022-07-05T02:13:00"/>
    <s v="Jul,2022"/>
    <n v="2022"/>
    <s v="Tue"/>
    <n v="2"/>
    <s v="NO"/>
    <n v="2"/>
  </r>
  <r>
    <x v="4454"/>
    <s v="Side-impact Collision"/>
    <x v="0"/>
    <s v="Fog"/>
    <s v="Icy"/>
    <s v="Morning Rush"/>
    <n v="2"/>
    <s v="Severe"/>
    <d v="2022-07-05T00:00:00"/>
    <d v="1899-12-30T02:14:00"/>
    <n v="2"/>
    <s v="Severe"/>
    <d v="2022-07-05T00:00:00"/>
    <d v="1899-12-30T02:14:00"/>
    <d v="2022-07-05T02:14:00"/>
    <s v="Jul,2022"/>
    <n v="2022"/>
    <s v="Tue"/>
    <n v="2"/>
    <s v="NO"/>
    <n v="3"/>
  </r>
  <r>
    <x v="4455"/>
    <s v="Side-impact Collision"/>
    <x v="4"/>
    <s v="Clear"/>
    <s v="Wet"/>
    <s v="Morning Rush"/>
    <n v="4"/>
    <s v="Severe"/>
    <d v="2022-07-05T00:00:00"/>
    <d v="1899-12-30T02:15:00"/>
    <n v="4"/>
    <s v="Severe"/>
    <d v="2022-07-05T00:00:00"/>
    <d v="1899-12-30T02:15:00"/>
    <d v="2022-07-05T02:15:00"/>
    <s v="Jul,2022"/>
    <n v="2022"/>
    <s v="Tue"/>
    <n v="2"/>
    <s v="NO"/>
    <n v="3"/>
  </r>
  <r>
    <x v="4456"/>
    <s v="Multi-vehicle Pile-up"/>
    <x v="2"/>
    <s v="Windy"/>
    <s v="Wet"/>
    <s v="Night"/>
    <n v="3"/>
    <s v="Minor"/>
    <d v="2022-07-05T00:00:00"/>
    <d v="1899-12-30T02:16:00"/>
    <n v="3"/>
    <s v="Minor"/>
    <d v="2022-07-05T00:00:00"/>
    <d v="1899-12-30T02:16:00"/>
    <d v="2022-07-05T02:16:00"/>
    <s v="Jul,2022"/>
    <n v="2022"/>
    <s v="Tue"/>
    <n v="2"/>
    <s v="NO"/>
    <n v="1"/>
  </r>
  <r>
    <x v="4457"/>
    <s v="Rear-end Collision"/>
    <x v="5"/>
    <s v="Rain"/>
    <s v="Icy"/>
    <s v="Morning Rush"/>
    <n v="3"/>
    <s v="Minor"/>
    <d v="2022-07-05T00:00:00"/>
    <d v="1899-12-30T02:17:00"/>
    <n v="3"/>
    <s v="Minor"/>
    <d v="2022-07-05T00:00:00"/>
    <d v="1899-12-30T02:17:00"/>
    <d v="2022-07-05T02:17:00"/>
    <s v="Jul,2022"/>
    <n v="2022"/>
    <s v="Tue"/>
    <n v="2"/>
    <s v="NO"/>
    <n v="1"/>
  </r>
  <r>
    <x v="4458"/>
    <s v="Multi-vehicle Pile-up"/>
    <x v="6"/>
    <s v="Fog"/>
    <s v="Snow-covered"/>
    <s v="Night"/>
    <n v="1"/>
    <s v="Moderate"/>
    <d v="2022-07-05T00:00:00"/>
    <d v="1899-12-30T02:18:00"/>
    <n v="1"/>
    <s v="Moderate"/>
    <d v="2022-07-05T00:00:00"/>
    <d v="1899-12-30T02:18:00"/>
    <d v="2022-07-05T02:18:00"/>
    <s v="Jul,2022"/>
    <n v="2022"/>
    <s v="Tue"/>
    <n v="2"/>
    <s v="NO"/>
    <n v="2"/>
  </r>
  <r>
    <x v="4459"/>
    <s v="Pedestrian Involved"/>
    <x v="4"/>
    <s v="Rain"/>
    <s v="Wet"/>
    <s v="Morning Rush"/>
    <n v="2"/>
    <s v="Severe"/>
    <d v="2022-07-05T00:00:00"/>
    <d v="1899-12-30T02:19:00"/>
    <n v="2"/>
    <s v="Severe"/>
    <d v="2022-07-05T00:00:00"/>
    <d v="1899-12-30T02:19:00"/>
    <d v="2022-07-05T02:19:00"/>
    <s v="Jul,2022"/>
    <n v="2022"/>
    <s v="Tue"/>
    <n v="2"/>
    <s v="NO"/>
    <n v="3"/>
  </r>
  <r>
    <x v="4460"/>
    <s v="Single Vehicle Accident"/>
    <x v="0"/>
    <s v="Snow"/>
    <s v="Dry"/>
    <s v="Night"/>
    <n v="3"/>
    <s v="Fatal"/>
    <d v="2022-07-05T00:00:00"/>
    <d v="1899-12-30T02:20:00"/>
    <n v="3"/>
    <s v="Fatal"/>
    <d v="2022-07-05T00:00:00"/>
    <d v="1899-12-30T02:20:00"/>
    <d v="2022-07-05T02:20:00"/>
    <s v="Jul,2022"/>
    <n v="2022"/>
    <s v="Tue"/>
    <n v="2"/>
    <s v="NO"/>
    <n v="5"/>
  </r>
  <r>
    <x v="4461"/>
    <s v="Pedestrian Involved"/>
    <x v="7"/>
    <s v="Fog"/>
    <s v="Wet"/>
    <s v="Morning Rush"/>
    <n v="2"/>
    <s v="Moderate"/>
    <d v="2022-07-05T00:00:00"/>
    <d v="1899-12-30T02:21:00"/>
    <n v="2"/>
    <s v="Moderate"/>
    <d v="2022-07-05T00:00:00"/>
    <d v="1899-12-30T02:21:00"/>
    <d v="2022-07-05T02:21:00"/>
    <s v="Jul,2022"/>
    <n v="2022"/>
    <s v="Tue"/>
    <n v="2"/>
    <s v="NO"/>
    <n v="2"/>
  </r>
  <r>
    <x v="4462"/>
    <s v="Rear-end Collision"/>
    <x v="0"/>
    <s v="Clear"/>
    <s v="Icy"/>
    <s v="Midday"/>
    <n v="5"/>
    <s v="Minor"/>
    <d v="2022-07-05T00:00:00"/>
    <d v="1899-12-30T02:22:00"/>
    <n v="5"/>
    <s v="Minor"/>
    <d v="2022-07-05T00:00:00"/>
    <d v="1899-12-30T02:22:00"/>
    <d v="2022-07-05T02:22:00"/>
    <s v="Jul,2022"/>
    <n v="2022"/>
    <s v="Tue"/>
    <n v="2"/>
    <s v="NO"/>
    <n v="1"/>
  </r>
  <r>
    <x v="4463"/>
    <s v="Side-impact Collision"/>
    <x v="3"/>
    <s v="Clear"/>
    <s v="Icy"/>
    <s v="Night"/>
    <n v="4"/>
    <s v="Minor"/>
    <d v="2022-07-05T00:00:00"/>
    <d v="1899-12-30T02:23:00"/>
    <n v="4"/>
    <s v="Minor"/>
    <d v="2022-07-05T00:00:00"/>
    <d v="1899-12-30T02:23:00"/>
    <d v="2022-07-05T02:23:00"/>
    <s v="Jul,2022"/>
    <n v="2022"/>
    <s v="Tue"/>
    <n v="2"/>
    <s v="NO"/>
    <n v="1"/>
  </r>
  <r>
    <x v="4464"/>
    <s v="Pedestrian Involved"/>
    <x v="5"/>
    <s v="Windy"/>
    <s v="Snow-covered"/>
    <s v="Night"/>
    <n v="1"/>
    <s v="Minor"/>
    <d v="2022-07-06T00:00:00"/>
    <d v="1899-12-30T02:24:00"/>
    <n v="1"/>
    <s v="Minor"/>
    <d v="2022-07-06T00:00:00"/>
    <d v="1899-12-30T02:24:00"/>
    <d v="2022-07-06T02:24:00"/>
    <s v="Jul,2022"/>
    <n v="2022"/>
    <s v="Wed"/>
    <n v="2"/>
    <s v="NO"/>
    <n v="1"/>
  </r>
  <r>
    <x v="4465"/>
    <s v="Head-on Collision"/>
    <x v="2"/>
    <s v="Rain"/>
    <s v="Dry"/>
    <s v="Night"/>
    <n v="4"/>
    <s v="Minor"/>
    <d v="2022-07-06T00:00:00"/>
    <d v="1899-12-30T02:25:00"/>
    <n v="4"/>
    <s v="Minor"/>
    <d v="2022-07-06T00:00:00"/>
    <d v="1899-12-30T02:25:00"/>
    <d v="2022-07-06T02:25:00"/>
    <s v="Jul,2022"/>
    <n v="2022"/>
    <s v="Wed"/>
    <n v="2"/>
    <s v="NO"/>
    <n v="1"/>
  </r>
  <r>
    <x v="4466"/>
    <s v="Pedestrian Involved"/>
    <x v="7"/>
    <s v="Snow"/>
    <s v="Dry"/>
    <s v="Midday"/>
    <n v="5"/>
    <s v="Moderate"/>
    <d v="2022-07-06T00:00:00"/>
    <d v="1899-12-30T02:26:00"/>
    <n v="5"/>
    <s v="Moderate"/>
    <d v="2022-07-06T00:00:00"/>
    <d v="1899-12-30T02:26:00"/>
    <d v="2022-07-06T02:26:00"/>
    <s v="Jul,2022"/>
    <n v="2022"/>
    <s v="Wed"/>
    <n v="2"/>
    <s v="NO"/>
    <n v="2"/>
  </r>
  <r>
    <x v="4467"/>
    <s v="Side-impact Collision"/>
    <x v="3"/>
    <s v="Rain"/>
    <s v="Wet"/>
    <s v="Morning Rush"/>
    <n v="5"/>
    <s v="Severe"/>
    <d v="2022-07-06T00:00:00"/>
    <d v="1899-12-30T02:27:00"/>
    <n v="5"/>
    <s v="Severe"/>
    <d v="2022-07-06T00:00:00"/>
    <d v="1899-12-30T02:27:00"/>
    <d v="2022-07-06T02:27:00"/>
    <s v="Jul,2022"/>
    <n v="2022"/>
    <s v="Wed"/>
    <n v="2"/>
    <s v="NO"/>
    <n v="3"/>
  </r>
  <r>
    <x v="4468"/>
    <s v="Multi-vehicle Pile-up"/>
    <x v="5"/>
    <s v="Snow"/>
    <s v="Icy"/>
    <s v="Morning Rush"/>
    <n v="2"/>
    <s v="Severe"/>
    <d v="2022-07-06T00:00:00"/>
    <d v="1899-12-30T02:28:00"/>
    <n v="2"/>
    <s v="Severe"/>
    <d v="2022-07-06T00:00:00"/>
    <d v="1899-12-30T02:28:00"/>
    <d v="2022-07-06T02:28:00"/>
    <s v="Jul,2022"/>
    <n v="2022"/>
    <s v="Wed"/>
    <n v="2"/>
    <s v="NO"/>
    <n v="3"/>
  </r>
  <r>
    <x v="4469"/>
    <s v="Pedestrian Involved"/>
    <x v="7"/>
    <s v="Windy"/>
    <s v="Wet"/>
    <s v="Midday"/>
    <n v="3"/>
    <s v="Fatal"/>
    <d v="2022-07-06T00:00:00"/>
    <d v="1899-12-30T02:29:00"/>
    <n v="3"/>
    <s v="Fatal"/>
    <d v="2022-07-06T00:00:00"/>
    <d v="1899-12-30T02:29:00"/>
    <d v="2022-07-06T02:29:00"/>
    <s v="Jul,2022"/>
    <n v="2022"/>
    <s v="Wed"/>
    <n v="2"/>
    <s v="NO"/>
    <n v="5"/>
  </r>
  <r>
    <x v="4470"/>
    <s v="Rear-end Collision"/>
    <x v="7"/>
    <s v="Fog"/>
    <s v="Snow-covered"/>
    <s v="Morning Rush"/>
    <n v="4"/>
    <s v="Minor"/>
    <d v="2022-07-06T00:00:00"/>
    <d v="1899-12-30T02:30:00"/>
    <n v="4"/>
    <s v="Minor"/>
    <d v="2022-07-06T00:00:00"/>
    <d v="1899-12-30T02:30:00"/>
    <d v="2022-07-06T02:30:00"/>
    <s v="Jul,2022"/>
    <n v="2022"/>
    <s v="Wed"/>
    <n v="2"/>
    <s v="NO"/>
    <n v="1"/>
  </r>
  <r>
    <x v="4471"/>
    <s v="Single Vehicle Accident"/>
    <x v="7"/>
    <s v="Fog"/>
    <s v="Dry"/>
    <s v="Midday"/>
    <n v="1"/>
    <s v="Minor"/>
    <d v="2022-07-06T00:00:00"/>
    <d v="1899-12-30T02:31:00"/>
    <n v="1"/>
    <s v="Minor"/>
    <d v="2022-07-06T00:00:00"/>
    <d v="1899-12-30T02:31:00"/>
    <d v="2022-07-06T02:31:00"/>
    <s v="Jul,2022"/>
    <n v="2022"/>
    <s v="Wed"/>
    <n v="2"/>
    <s v="NO"/>
    <n v="1"/>
  </r>
  <r>
    <x v="4472"/>
    <s v="Side-impact Collision"/>
    <x v="9"/>
    <s v="Windy"/>
    <s v="Dry"/>
    <s v="Morning Rush"/>
    <n v="3"/>
    <s v="Severe"/>
    <d v="2022-07-06T00:00:00"/>
    <d v="1899-12-30T02:32:00"/>
    <n v="3"/>
    <s v="Severe"/>
    <d v="2022-07-06T00:00:00"/>
    <d v="1899-12-30T02:32:00"/>
    <d v="2022-07-06T02:32:00"/>
    <s v="Jul,2022"/>
    <n v="2022"/>
    <s v="Wed"/>
    <n v="2"/>
    <s v="NO"/>
    <n v="3"/>
  </r>
  <r>
    <x v="4473"/>
    <s v="Head-on Collision"/>
    <x v="2"/>
    <s v="Snow"/>
    <s v="Wet"/>
    <s v="Night"/>
    <n v="1"/>
    <s v="Minor"/>
    <d v="2022-07-06T00:00:00"/>
    <d v="1899-12-30T02:33:00"/>
    <n v="1"/>
    <s v="Minor"/>
    <d v="2022-07-06T00:00:00"/>
    <d v="1899-12-30T02:33:00"/>
    <d v="2022-07-06T02:33:00"/>
    <s v="Jul,2022"/>
    <n v="2022"/>
    <s v="Wed"/>
    <n v="2"/>
    <s v="NO"/>
    <n v="1"/>
  </r>
  <r>
    <x v="4474"/>
    <s v="Multi-vehicle Pile-up"/>
    <x v="0"/>
    <s v="Windy"/>
    <s v="Snow-covered"/>
    <s v="Morning Rush"/>
    <n v="2"/>
    <s v="Fatal"/>
    <d v="2022-07-06T00:00:00"/>
    <d v="1899-12-30T02:34:00"/>
    <n v="2"/>
    <s v="Fatal"/>
    <d v="2022-07-06T00:00:00"/>
    <d v="1899-12-30T02:34:00"/>
    <d v="2022-07-06T02:34:00"/>
    <s v="Jul,2022"/>
    <n v="2022"/>
    <s v="Wed"/>
    <n v="2"/>
    <s v="NO"/>
    <n v="5"/>
  </r>
  <r>
    <x v="4475"/>
    <s v="Rear-end Collision"/>
    <x v="1"/>
    <s v="Clear"/>
    <s v="Dry"/>
    <s v="Midday"/>
    <n v="3"/>
    <s v="Minor"/>
    <d v="2022-07-06T00:00:00"/>
    <d v="1899-12-30T02:35:00"/>
    <n v="3"/>
    <s v="Minor"/>
    <d v="2022-07-06T00:00:00"/>
    <d v="1899-12-30T02:35:00"/>
    <d v="2022-07-06T02:35:00"/>
    <s v="Jul,2022"/>
    <n v="2022"/>
    <s v="Wed"/>
    <n v="2"/>
    <s v="NO"/>
    <n v="1"/>
  </r>
  <r>
    <x v="4476"/>
    <s v="Side-impact Collision"/>
    <x v="9"/>
    <s v="Fog"/>
    <s v="Wet"/>
    <s v="Night"/>
    <n v="1"/>
    <s v="Severe"/>
    <d v="2022-07-06T00:00:00"/>
    <d v="1899-12-30T02:36:00"/>
    <n v="1"/>
    <s v="Severe"/>
    <d v="2022-07-06T00:00:00"/>
    <d v="1899-12-30T02:36:00"/>
    <d v="2022-07-06T02:36:00"/>
    <s v="Jul,2022"/>
    <n v="2022"/>
    <s v="Wed"/>
    <n v="2"/>
    <s v="NO"/>
    <n v="3"/>
  </r>
  <r>
    <x v="4477"/>
    <s v="Head-on Collision"/>
    <x v="5"/>
    <s v="Clear"/>
    <s v="Icy"/>
    <s v="Midday"/>
    <n v="2"/>
    <s v="Minor"/>
    <d v="2022-07-06T00:00:00"/>
    <d v="1899-12-30T02:37:00"/>
    <n v="2"/>
    <s v="Minor"/>
    <d v="2022-07-06T00:00:00"/>
    <d v="1899-12-30T02:37:00"/>
    <d v="2022-07-06T02:37:00"/>
    <s v="Jul,2022"/>
    <n v="2022"/>
    <s v="Wed"/>
    <n v="2"/>
    <s v="NO"/>
    <n v="1"/>
  </r>
  <r>
    <x v="4478"/>
    <s v="Head-on Collision"/>
    <x v="1"/>
    <s v="Fog"/>
    <s v="Wet"/>
    <s v="Evening Rush"/>
    <n v="5"/>
    <s v="Moderate"/>
    <d v="2022-07-06T00:00:00"/>
    <d v="1899-12-30T02:38:00"/>
    <n v="5"/>
    <s v="Moderate"/>
    <d v="2022-07-06T00:00:00"/>
    <d v="1899-12-30T02:38:00"/>
    <d v="2022-07-06T02:38:00"/>
    <s v="Jul,2022"/>
    <n v="2022"/>
    <s v="Wed"/>
    <n v="2"/>
    <s v="NO"/>
    <n v="2"/>
  </r>
  <r>
    <x v="4479"/>
    <s v="Side-impact Collision"/>
    <x v="2"/>
    <s v="Clear"/>
    <s v="Snow-covered"/>
    <s v="Evening Rush"/>
    <n v="3"/>
    <s v="Fatal"/>
    <d v="2022-07-06T00:00:00"/>
    <d v="1899-12-30T02:39:00"/>
    <n v="3"/>
    <s v="Fatal"/>
    <d v="2022-07-06T00:00:00"/>
    <d v="1899-12-30T02:39:00"/>
    <d v="2022-07-06T02:39:00"/>
    <s v="Jul,2022"/>
    <n v="2022"/>
    <s v="Wed"/>
    <n v="2"/>
    <s v="NO"/>
    <n v="5"/>
  </r>
  <r>
    <x v="4480"/>
    <s v="Multi-vehicle Pile-up"/>
    <x v="6"/>
    <s v="Rain"/>
    <s v="Icy"/>
    <s v="Evening Rush"/>
    <n v="4"/>
    <s v="Severe"/>
    <d v="2022-07-06T00:00:00"/>
    <d v="1899-12-30T02:40:00"/>
    <n v="4"/>
    <s v="Severe"/>
    <d v="2022-07-06T00:00:00"/>
    <d v="1899-12-30T02:40:00"/>
    <d v="2022-07-06T02:40:00"/>
    <s v="Jul,2022"/>
    <n v="2022"/>
    <s v="Wed"/>
    <n v="2"/>
    <s v="NO"/>
    <n v="3"/>
  </r>
  <r>
    <x v="4481"/>
    <s v="Rear-end Collision"/>
    <x v="6"/>
    <s v="Snow"/>
    <s v="Icy"/>
    <s v="Midday"/>
    <n v="4"/>
    <s v="Minor"/>
    <d v="2022-07-06T00:00:00"/>
    <d v="1899-12-30T02:41:00"/>
    <n v="4"/>
    <s v="Minor"/>
    <d v="2022-07-06T00:00:00"/>
    <d v="1899-12-30T02:41:00"/>
    <d v="2022-07-06T02:41:00"/>
    <s v="Jul,2022"/>
    <n v="2022"/>
    <s v="Wed"/>
    <n v="2"/>
    <s v="NO"/>
    <n v="1"/>
  </r>
  <r>
    <x v="4482"/>
    <s v="Multi-vehicle Pile-up"/>
    <x v="0"/>
    <s v="Snow"/>
    <s v="Icy"/>
    <s v="Evening Rush"/>
    <n v="2"/>
    <s v="Severe"/>
    <d v="2022-07-06T00:00:00"/>
    <d v="1899-12-30T02:42:00"/>
    <n v="2"/>
    <s v="Severe"/>
    <d v="2022-07-06T00:00:00"/>
    <d v="1899-12-30T02:42:00"/>
    <d v="2022-07-06T02:42:00"/>
    <s v="Jul,2022"/>
    <n v="2022"/>
    <s v="Wed"/>
    <n v="2"/>
    <s v="NO"/>
    <n v="3"/>
  </r>
  <r>
    <x v="4483"/>
    <s v="Multi-vehicle Pile-up"/>
    <x v="0"/>
    <s v="Fog"/>
    <s v="Snow-covered"/>
    <s v="Night"/>
    <n v="4"/>
    <s v="Severe"/>
    <d v="2022-07-06T00:00:00"/>
    <d v="1899-12-30T02:43:00"/>
    <n v="4"/>
    <s v="Severe"/>
    <d v="2022-07-06T00:00:00"/>
    <d v="1899-12-30T02:43:00"/>
    <d v="2022-07-06T02:43:00"/>
    <s v="Jul,2022"/>
    <n v="2022"/>
    <s v="Wed"/>
    <n v="2"/>
    <s v="NO"/>
    <n v="3"/>
  </r>
  <r>
    <x v="4484"/>
    <s v="Multi-vehicle Pile-up"/>
    <x v="7"/>
    <s v="Fog"/>
    <s v="Icy"/>
    <s v="Midday"/>
    <n v="3"/>
    <s v="Minor"/>
    <d v="2022-07-06T00:00:00"/>
    <d v="1899-12-30T02:44:00"/>
    <n v="3"/>
    <s v="Minor"/>
    <d v="2022-07-06T00:00:00"/>
    <d v="1899-12-30T02:44:00"/>
    <d v="2022-07-06T02:44:00"/>
    <s v="Jul,2022"/>
    <n v="2022"/>
    <s v="Wed"/>
    <n v="2"/>
    <s v="NO"/>
    <n v="1"/>
  </r>
  <r>
    <x v="4485"/>
    <s v="Multi-vehicle Pile-up"/>
    <x v="5"/>
    <s v="Clear"/>
    <s v="Wet"/>
    <s v="Evening Rush"/>
    <n v="5"/>
    <s v="Minor"/>
    <d v="2022-07-06T00:00:00"/>
    <d v="1899-12-30T02:45:00"/>
    <n v="5"/>
    <s v="Minor"/>
    <d v="2022-07-06T00:00:00"/>
    <d v="1899-12-30T02:45:00"/>
    <d v="2022-07-06T02:45:00"/>
    <s v="Jul,2022"/>
    <n v="2022"/>
    <s v="Wed"/>
    <n v="2"/>
    <s v="NO"/>
    <n v="1"/>
  </r>
  <r>
    <x v="4486"/>
    <s v="Head-on Collision"/>
    <x v="7"/>
    <s v="Rain"/>
    <s v="Wet"/>
    <s v="Evening Rush"/>
    <n v="1"/>
    <s v="Moderate"/>
    <d v="2022-07-06T00:00:00"/>
    <d v="1899-12-30T02:46:00"/>
    <n v="1"/>
    <s v="Moderate"/>
    <d v="2022-07-06T00:00:00"/>
    <d v="1899-12-30T02:46:00"/>
    <d v="2022-07-06T02:46:00"/>
    <s v="Jul,2022"/>
    <n v="2022"/>
    <s v="Wed"/>
    <n v="2"/>
    <s v="NO"/>
    <n v="2"/>
  </r>
  <r>
    <x v="4487"/>
    <s v="Single Vehicle Accident"/>
    <x v="1"/>
    <s v="Fog"/>
    <s v="Dry"/>
    <s v="Night"/>
    <n v="4"/>
    <s v="Fatal"/>
    <d v="2022-07-06T00:00:00"/>
    <d v="1899-12-30T02:47:00"/>
    <n v="4"/>
    <s v="Fatal"/>
    <d v="2022-07-06T00:00:00"/>
    <d v="1899-12-30T02:47:00"/>
    <d v="2022-07-06T02:47:00"/>
    <s v="Jul,2022"/>
    <n v="2022"/>
    <s v="Wed"/>
    <n v="2"/>
    <s v="NO"/>
    <n v="5"/>
  </r>
  <r>
    <x v="4488"/>
    <s v="Rear-end Collision"/>
    <x v="7"/>
    <s v="Fog"/>
    <s v="Icy"/>
    <s v="Morning Rush"/>
    <n v="2"/>
    <s v="Fatal"/>
    <d v="2022-07-07T00:00:00"/>
    <d v="1899-12-30T02:48:00"/>
    <n v="2"/>
    <s v="Fatal"/>
    <d v="2022-07-07T00:00:00"/>
    <d v="1899-12-30T02:48:00"/>
    <d v="2022-07-07T02:48:00"/>
    <s v="Jul,2022"/>
    <n v="2022"/>
    <s v="Thu"/>
    <n v="2"/>
    <s v="NO"/>
    <n v="5"/>
  </r>
  <r>
    <x v="4489"/>
    <s v="Head-on Collision"/>
    <x v="1"/>
    <s v="Rain"/>
    <s v="Dry"/>
    <s v="Morning Rush"/>
    <n v="5"/>
    <s v="Minor"/>
    <d v="2022-07-07T00:00:00"/>
    <d v="1899-12-30T02:49:00"/>
    <n v="5"/>
    <s v="Minor"/>
    <d v="2022-07-07T00:00:00"/>
    <d v="1899-12-30T02:49:00"/>
    <d v="2022-07-07T02:49:00"/>
    <s v="Jul,2022"/>
    <n v="2022"/>
    <s v="Thu"/>
    <n v="2"/>
    <s v="NO"/>
    <n v="1"/>
  </r>
  <r>
    <x v="4490"/>
    <s v="Side-impact Collision"/>
    <x v="5"/>
    <s v="Snow"/>
    <s v="Wet"/>
    <s v="Midday"/>
    <n v="3"/>
    <s v="Fatal"/>
    <d v="2022-07-07T00:00:00"/>
    <d v="1899-12-30T02:50:00"/>
    <n v="3"/>
    <s v="Fatal"/>
    <d v="2022-07-07T00:00:00"/>
    <d v="1899-12-30T02:50:00"/>
    <d v="2022-07-07T02:50:00"/>
    <s v="Jul,2022"/>
    <n v="2022"/>
    <s v="Thu"/>
    <n v="2"/>
    <s v="NO"/>
    <n v="5"/>
  </r>
  <r>
    <x v="4491"/>
    <s v="Side-impact Collision"/>
    <x v="8"/>
    <s v="Windy"/>
    <s v="Dry"/>
    <s v="Morning Rush"/>
    <n v="5"/>
    <s v="Fatal"/>
    <d v="2022-07-07T00:00:00"/>
    <d v="1899-12-30T02:51:00"/>
    <n v="5"/>
    <s v="Fatal"/>
    <d v="2022-07-07T00:00:00"/>
    <d v="1899-12-30T02:51:00"/>
    <d v="2022-07-07T02:51:00"/>
    <s v="Jul,2022"/>
    <n v="2022"/>
    <s v="Thu"/>
    <n v="2"/>
    <s v="NO"/>
    <n v="5"/>
  </r>
  <r>
    <x v="4492"/>
    <s v="Multi-vehicle Pile-up"/>
    <x v="1"/>
    <s v="Rain"/>
    <s v="Wet"/>
    <s v="Evening Rush"/>
    <n v="2"/>
    <s v="Minor"/>
    <d v="2022-07-07T00:00:00"/>
    <d v="1899-12-30T02:52:00"/>
    <n v="2"/>
    <s v="Minor"/>
    <d v="2022-07-07T00:00:00"/>
    <d v="1899-12-30T02:52:00"/>
    <d v="2022-07-07T02:52:00"/>
    <s v="Jul,2022"/>
    <n v="2022"/>
    <s v="Thu"/>
    <n v="2"/>
    <s v="NO"/>
    <n v="1"/>
  </r>
  <r>
    <x v="4493"/>
    <s v="Rear-end Collision"/>
    <x v="2"/>
    <s v="Clear"/>
    <s v="Snow-covered"/>
    <s v="Midday"/>
    <n v="4"/>
    <s v="Fatal"/>
    <d v="2022-07-07T00:00:00"/>
    <d v="1899-12-30T02:53:00"/>
    <n v="4"/>
    <s v="Fatal"/>
    <d v="2022-07-07T00:00:00"/>
    <d v="1899-12-30T02:53:00"/>
    <d v="2022-07-07T02:53:00"/>
    <s v="Jul,2022"/>
    <n v="2022"/>
    <s v="Thu"/>
    <n v="2"/>
    <s v="NO"/>
    <n v="5"/>
  </r>
  <r>
    <x v="4494"/>
    <s v="Head-on Collision"/>
    <x v="4"/>
    <s v="Snow"/>
    <s v="Dry"/>
    <s v="Evening Rush"/>
    <n v="5"/>
    <s v="Minor"/>
    <d v="2022-07-07T00:00:00"/>
    <d v="1899-12-30T02:54:00"/>
    <n v="5"/>
    <s v="Minor"/>
    <d v="2022-07-07T00:00:00"/>
    <d v="1899-12-30T02:54:00"/>
    <d v="2022-07-07T02:54:00"/>
    <s v="Jul,2022"/>
    <n v="2022"/>
    <s v="Thu"/>
    <n v="2"/>
    <s v="NO"/>
    <n v="1"/>
  </r>
  <r>
    <x v="4495"/>
    <s v="Head-on Collision"/>
    <x v="7"/>
    <s v="Windy"/>
    <s v="Snow-covered"/>
    <s v="Midday"/>
    <n v="1"/>
    <s v="Minor"/>
    <d v="2022-07-07T00:00:00"/>
    <d v="1899-12-30T02:55:00"/>
    <n v="1"/>
    <s v="Minor"/>
    <d v="2022-07-07T00:00:00"/>
    <d v="1899-12-30T02:55:00"/>
    <d v="2022-07-07T02:55:00"/>
    <s v="Jul,2022"/>
    <n v="2022"/>
    <s v="Thu"/>
    <n v="2"/>
    <s v="NO"/>
    <n v="1"/>
  </r>
  <r>
    <x v="4496"/>
    <s v="Rear-end Collision"/>
    <x v="7"/>
    <s v="Snow"/>
    <s v="Dry"/>
    <s v="Evening Rush"/>
    <n v="4"/>
    <s v="Severe"/>
    <d v="2022-07-07T00:00:00"/>
    <d v="1899-12-30T02:56:00"/>
    <n v="4"/>
    <s v="Severe"/>
    <d v="2022-07-07T00:00:00"/>
    <d v="1899-12-30T02:56:00"/>
    <d v="2022-07-07T02:56:00"/>
    <s v="Jul,2022"/>
    <n v="2022"/>
    <s v="Thu"/>
    <n v="2"/>
    <s v="NO"/>
    <n v="3"/>
  </r>
  <r>
    <x v="4497"/>
    <s v="Multi-vehicle Pile-up"/>
    <x v="2"/>
    <s v="Windy"/>
    <s v="Icy"/>
    <s v="Midday"/>
    <n v="2"/>
    <s v="Moderate"/>
    <d v="2022-07-07T00:00:00"/>
    <d v="1899-12-30T02:57:00"/>
    <n v="2"/>
    <s v="Moderate"/>
    <d v="2022-07-07T00:00:00"/>
    <d v="1899-12-30T02:57:00"/>
    <d v="2022-07-07T02:57:00"/>
    <s v="Jul,2022"/>
    <n v="2022"/>
    <s v="Thu"/>
    <n v="2"/>
    <s v="NO"/>
    <n v="2"/>
  </r>
  <r>
    <x v="4498"/>
    <s v="Rear-end Collision"/>
    <x v="4"/>
    <s v="Windy"/>
    <s v="Wet"/>
    <s v="Night"/>
    <n v="3"/>
    <s v="Moderate"/>
    <d v="2022-07-07T00:00:00"/>
    <d v="1899-12-30T02:58:00"/>
    <n v="3"/>
    <s v="Moderate"/>
    <d v="2022-07-07T00:00:00"/>
    <d v="1899-12-30T02:58:00"/>
    <d v="2022-07-07T02:58:00"/>
    <s v="Jul,2022"/>
    <n v="2022"/>
    <s v="Thu"/>
    <n v="2"/>
    <s v="NO"/>
    <n v="2"/>
  </r>
  <r>
    <x v="4499"/>
    <s v="Rear-end Collision"/>
    <x v="0"/>
    <s v="Snow"/>
    <s v="Snow-covered"/>
    <s v="Morning Rush"/>
    <n v="5"/>
    <s v="Moderate"/>
    <d v="2022-07-07T00:00:00"/>
    <d v="1899-12-30T02:59:00"/>
    <n v="5"/>
    <s v="Moderate"/>
    <d v="2022-07-07T00:00:00"/>
    <d v="1899-12-30T02:59:00"/>
    <d v="2022-07-07T02:59:00"/>
    <s v="Jul,2022"/>
    <n v="2022"/>
    <s v="Thu"/>
    <n v="2"/>
    <s v="NO"/>
    <n v="2"/>
  </r>
  <r>
    <x v="4500"/>
    <s v="Single Vehicle Accident"/>
    <x v="0"/>
    <s v="Snow"/>
    <s v="Wet"/>
    <s v="Morning Rush"/>
    <n v="3"/>
    <s v="Severe"/>
    <d v="2022-07-07T00:00:00"/>
    <d v="1899-12-30T03:00:00"/>
    <n v="3"/>
    <s v="Severe"/>
    <d v="2022-07-07T00:00:00"/>
    <d v="1899-12-30T03:00:00"/>
    <d v="2022-07-07T03:00:00"/>
    <s v="Jul,2022"/>
    <n v="2022"/>
    <s v="Thu"/>
    <n v="3"/>
    <s v="NO"/>
    <n v="3"/>
  </r>
  <r>
    <x v="4501"/>
    <s v="Single Vehicle Accident"/>
    <x v="1"/>
    <s v="Snow"/>
    <s v="Snow-covered"/>
    <s v="Midday"/>
    <n v="2"/>
    <s v="Minor"/>
    <d v="2022-07-07T00:00:00"/>
    <d v="1899-12-30T03:01:00"/>
    <n v="2"/>
    <s v="Minor"/>
    <d v="2022-07-07T00:00:00"/>
    <d v="1899-12-30T03:01:00"/>
    <d v="2022-07-07T03:01:00"/>
    <s v="Jul,2022"/>
    <n v="2022"/>
    <s v="Thu"/>
    <n v="3"/>
    <s v="NO"/>
    <n v="1"/>
  </r>
  <r>
    <x v="4502"/>
    <s v="Multi-vehicle Pile-up"/>
    <x v="4"/>
    <s v="Rain"/>
    <s v="Icy"/>
    <s v="Midday"/>
    <n v="1"/>
    <s v="Fatal"/>
    <d v="2022-07-07T00:00:00"/>
    <d v="1899-12-30T03:02:00"/>
    <n v="1"/>
    <s v="Fatal"/>
    <d v="2022-07-07T00:00:00"/>
    <d v="1899-12-30T03:02:00"/>
    <d v="2022-07-07T03:02:00"/>
    <s v="Jul,2022"/>
    <n v="2022"/>
    <s v="Thu"/>
    <n v="3"/>
    <s v="NO"/>
    <n v="5"/>
  </r>
  <r>
    <x v="4503"/>
    <s v="Single Vehicle Accident"/>
    <x v="2"/>
    <s v="Fog"/>
    <s v="Dry"/>
    <s v="Night"/>
    <n v="1"/>
    <s v="Minor"/>
    <d v="2022-07-07T00:00:00"/>
    <d v="1899-12-30T03:03:00"/>
    <n v="1"/>
    <s v="Minor"/>
    <d v="2022-07-07T00:00:00"/>
    <d v="1899-12-30T03:03:00"/>
    <d v="2022-07-07T03:03:00"/>
    <s v="Jul,2022"/>
    <n v="2022"/>
    <s v="Thu"/>
    <n v="3"/>
    <s v="NO"/>
    <n v="1"/>
  </r>
  <r>
    <x v="4504"/>
    <s v="Side-impact Collision"/>
    <x v="8"/>
    <s v="Fog"/>
    <s v="Wet"/>
    <s v="Evening Rush"/>
    <n v="1"/>
    <s v="Fatal"/>
    <d v="2022-07-07T00:00:00"/>
    <d v="1899-12-30T03:04:00"/>
    <n v="1"/>
    <s v="Fatal"/>
    <d v="2022-07-07T00:00:00"/>
    <d v="1899-12-30T03:04:00"/>
    <d v="2022-07-07T03:04:00"/>
    <s v="Jul,2022"/>
    <n v="2022"/>
    <s v="Thu"/>
    <n v="3"/>
    <s v="NO"/>
    <n v="5"/>
  </r>
  <r>
    <x v="4505"/>
    <s v="Single Vehicle Accident"/>
    <x v="5"/>
    <s v="Windy"/>
    <s v="Dry"/>
    <s v="Midday"/>
    <n v="1"/>
    <s v="Minor"/>
    <d v="2022-07-07T00:00:00"/>
    <d v="1899-12-30T03:05:00"/>
    <n v="1"/>
    <s v="Minor"/>
    <d v="2022-07-07T00:00:00"/>
    <d v="1899-12-30T03:05:00"/>
    <d v="2022-07-07T03:05:00"/>
    <s v="Jul,2022"/>
    <n v="2022"/>
    <s v="Thu"/>
    <n v="3"/>
    <s v="NO"/>
    <n v="1"/>
  </r>
  <r>
    <x v="4506"/>
    <s v="Single Vehicle Accident"/>
    <x v="7"/>
    <s v="Fog"/>
    <s v="Snow-covered"/>
    <s v="Morning Rush"/>
    <n v="2"/>
    <s v="Moderate"/>
    <d v="2022-07-07T00:00:00"/>
    <d v="1899-12-30T03:06:00"/>
    <n v="2"/>
    <s v="Moderate"/>
    <d v="2022-07-07T00:00:00"/>
    <d v="1899-12-30T03:06:00"/>
    <d v="2022-07-07T03:06:00"/>
    <s v="Jul,2022"/>
    <n v="2022"/>
    <s v="Thu"/>
    <n v="3"/>
    <s v="NO"/>
    <n v="2"/>
  </r>
  <r>
    <x v="4507"/>
    <s v="Single Vehicle Accident"/>
    <x v="9"/>
    <s v="Snow"/>
    <s v="Dry"/>
    <s v="Midday"/>
    <n v="4"/>
    <s v="Moderate"/>
    <d v="2022-07-07T00:00:00"/>
    <d v="1899-12-30T03:07:00"/>
    <n v="4"/>
    <s v="Moderate"/>
    <d v="2022-07-07T00:00:00"/>
    <d v="1899-12-30T03:07:00"/>
    <d v="2022-07-07T03:07:00"/>
    <s v="Jul,2022"/>
    <n v="2022"/>
    <s v="Thu"/>
    <n v="3"/>
    <s v="NO"/>
    <n v="2"/>
  </r>
  <r>
    <x v="4508"/>
    <s v="Head-on Collision"/>
    <x v="3"/>
    <s v="Snow"/>
    <s v="Snow-covered"/>
    <s v="Evening Rush"/>
    <n v="5"/>
    <s v="Moderate"/>
    <d v="2022-07-07T00:00:00"/>
    <d v="1899-12-30T03:08:00"/>
    <n v="5"/>
    <s v="Moderate"/>
    <d v="2022-07-07T00:00:00"/>
    <d v="1899-12-30T03:08:00"/>
    <d v="2022-07-07T03:08:00"/>
    <s v="Jul,2022"/>
    <n v="2022"/>
    <s v="Thu"/>
    <n v="3"/>
    <s v="NO"/>
    <n v="2"/>
  </r>
  <r>
    <x v="4509"/>
    <s v="Pedestrian Involved"/>
    <x v="2"/>
    <s v="Fog"/>
    <s v="Snow-covered"/>
    <s v="Night"/>
    <n v="5"/>
    <s v="Moderate"/>
    <d v="2022-07-07T00:00:00"/>
    <d v="1899-12-30T03:09:00"/>
    <n v="5"/>
    <s v="Moderate"/>
    <d v="2022-07-07T00:00:00"/>
    <d v="1899-12-30T03:09:00"/>
    <d v="2022-07-07T03:09:00"/>
    <s v="Jul,2022"/>
    <n v="2022"/>
    <s v="Thu"/>
    <n v="3"/>
    <s v="NO"/>
    <n v="2"/>
  </r>
  <r>
    <x v="4510"/>
    <s v="Single Vehicle Accident"/>
    <x v="8"/>
    <s v="Clear"/>
    <s v="Dry"/>
    <s v="Night"/>
    <n v="4"/>
    <s v="Minor"/>
    <d v="2022-07-07T00:00:00"/>
    <d v="1899-12-30T03:10:00"/>
    <n v="4"/>
    <s v="Minor"/>
    <d v="2022-07-07T00:00:00"/>
    <d v="1899-12-30T03:10:00"/>
    <d v="2022-07-07T03:10:00"/>
    <s v="Jul,2022"/>
    <n v="2022"/>
    <s v="Thu"/>
    <n v="3"/>
    <s v="NO"/>
    <n v="1"/>
  </r>
  <r>
    <x v="4511"/>
    <s v="Rear-end Collision"/>
    <x v="8"/>
    <s v="Rain"/>
    <s v="Snow-covered"/>
    <s v="Morning Rush"/>
    <n v="5"/>
    <s v="Moderate"/>
    <d v="2022-07-07T00:00:00"/>
    <d v="1899-12-30T03:11:00"/>
    <n v="5"/>
    <s v="Moderate"/>
    <d v="2022-07-07T00:00:00"/>
    <d v="1899-12-30T03:11:00"/>
    <d v="2022-07-07T03:11:00"/>
    <s v="Jul,2022"/>
    <n v="2022"/>
    <s v="Thu"/>
    <n v="3"/>
    <s v="NO"/>
    <n v="2"/>
  </r>
  <r>
    <x v="4512"/>
    <s v="Single Vehicle Accident"/>
    <x v="9"/>
    <s v="Windy"/>
    <s v="Wet"/>
    <s v="Midday"/>
    <n v="3"/>
    <s v="Severe"/>
    <d v="2022-07-08T00:00:00"/>
    <d v="1899-12-30T03:12:00"/>
    <n v="3"/>
    <s v="Severe"/>
    <d v="2022-07-08T00:00:00"/>
    <d v="1899-12-30T03:12:00"/>
    <d v="2022-07-08T03:12:00"/>
    <s v="Jul,2022"/>
    <n v="2022"/>
    <s v="Fri"/>
    <n v="3"/>
    <s v="NO"/>
    <n v="3"/>
  </r>
  <r>
    <x v="4513"/>
    <s v="Pedestrian Involved"/>
    <x v="0"/>
    <s v="Clear"/>
    <s v="Wet"/>
    <s v="Night"/>
    <n v="1"/>
    <s v="Severe"/>
    <d v="2022-07-08T00:00:00"/>
    <d v="1899-12-30T03:13:00"/>
    <n v="1"/>
    <s v="Severe"/>
    <d v="2022-07-08T00:00:00"/>
    <d v="1899-12-30T03:13:00"/>
    <d v="2022-07-08T03:13:00"/>
    <s v="Jul,2022"/>
    <n v="2022"/>
    <s v="Fri"/>
    <n v="3"/>
    <s v="NO"/>
    <n v="3"/>
  </r>
  <r>
    <x v="4514"/>
    <s v="Multi-vehicle Pile-up"/>
    <x v="7"/>
    <s v="Snow"/>
    <s v="Wet"/>
    <s v="Night"/>
    <n v="5"/>
    <s v="Moderate"/>
    <d v="2022-07-08T00:00:00"/>
    <d v="1899-12-30T03:14:00"/>
    <n v="5"/>
    <s v="Moderate"/>
    <d v="2022-07-08T00:00:00"/>
    <d v="1899-12-30T03:14:00"/>
    <d v="2022-07-08T03:14:00"/>
    <s v="Jul,2022"/>
    <n v="2022"/>
    <s v="Fri"/>
    <n v="3"/>
    <s v="NO"/>
    <n v="2"/>
  </r>
  <r>
    <x v="4515"/>
    <s v="Multi-vehicle Pile-up"/>
    <x v="3"/>
    <s v="Snow"/>
    <s v="Icy"/>
    <s v="Morning Rush"/>
    <n v="2"/>
    <s v="Moderate"/>
    <d v="2022-07-08T00:00:00"/>
    <d v="1899-12-30T03:15:00"/>
    <n v="2"/>
    <s v="Moderate"/>
    <d v="2022-07-08T00:00:00"/>
    <d v="1899-12-30T03:15:00"/>
    <d v="2022-07-08T03:15:00"/>
    <s v="Jul,2022"/>
    <n v="2022"/>
    <s v="Fri"/>
    <n v="3"/>
    <s v="NO"/>
    <n v="2"/>
  </r>
  <r>
    <x v="4516"/>
    <s v="Side-impact Collision"/>
    <x v="4"/>
    <s v="Fog"/>
    <s v="Dry"/>
    <s v="Midday"/>
    <n v="1"/>
    <s v="Minor"/>
    <d v="2022-07-08T00:00:00"/>
    <d v="1899-12-30T03:16:00"/>
    <n v="1"/>
    <s v="Minor"/>
    <d v="2022-07-08T00:00:00"/>
    <d v="1899-12-30T03:16:00"/>
    <d v="2022-07-08T03:16:00"/>
    <s v="Jul,2022"/>
    <n v="2022"/>
    <s v="Fri"/>
    <n v="3"/>
    <s v="NO"/>
    <n v="1"/>
  </r>
  <r>
    <x v="4517"/>
    <s v="Side-impact Collision"/>
    <x v="6"/>
    <s v="Windy"/>
    <s v="Icy"/>
    <s v="Evening Rush"/>
    <n v="3"/>
    <s v="Severe"/>
    <d v="2022-07-08T00:00:00"/>
    <d v="1899-12-30T03:17:00"/>
    <n v="3"/>
    <s v="Severe"/>
    <d v="2022-07-08T00:00:00"/>
    <d v="1899-12-30T03:17:00"/>
    <d v="2022-07-08T03:17:00"/>
    <s v="Jul,2022"/>
    <n v="2022"/>
    <s v="Fri"/>
    <n v="3"/>
    <s v="NO"/>
    <n v="3"/>
  </r>
  <r>
    <x v="4518"/>
    <s v="Single Vehicle Accident"/>
    <x v="1"/>
    <s v="Snow"/>
    <s v="Icy"/>
    <s v="Midday"/>
    <n v="5"/>
    <s v="Minor"/>
    <d v="2022-07-08T00:00:00"/>
    <d v="1899-12-30T03:18:00"/>
    <n v="5"/>
    <s v="Minor"/>
    <d v="2022-07-08T00:00:00"/>
    <d v="1899-12-30T03:18:00"/>
    <d v="2022-07-08T03:18:00"/>
    <s v="Jul,2022"/>
    <n v="2022"/>
    <s v="Fri"/>
    <n v="3"/>
    <s v="NO"/>
    <n v="1"/>
  </r>
  <r>
    <x v="4519"/>
    <s v="Rear-end Collision"/>
    <x v="2"/>
    <s v="Windy"/>
    <s v="Icy"/>
    <s v="Night"/>
    <n v="3"/>
    <s v="Minor"/>
    <d v="2022-07-08T00:00:00"/>
    <d v="1899-12-30T03:19:00"/>
    <n v="3"/>
    <s v="Minor"/>
    <d v="2022-07-08T00:00:00"/>
    <d v="1899-12-30T03:19:00"/>
    <d v="2022-07-08T03:19:00"/>
    <s v="Jul,2022"/>
    <n v="2022"/>
    <s v="Fri"/>
    <n v="3"/>
    <s v="NO"/>
    <n v="1"/>
  </r>
  <r>
    <x v="4520"/>
    <s v="Rear-end Collision"/>
    <x v="0"/>
    <s v="Clear"/>
    <s v="Wet"/>
    <s v="Evening Rush"/>
    <n v="2"/>
    <s v="Moderate"/>
    <d v="2022-07-08T00:00:00"/>
    <d v="1899-12-30T03:20:00"/>
    <n v="2"/>
    <s v="Moderate"/>
    <d v="2022-07-08T00:00:00"/>
    <d v="1899-12-30T03:20:00"/>
    <d v="2022-07-08T03:20:00"/>
    <s v="Jul,2022"/>
    <n v="2022"/>
    <s v="Fri"/>
    <n v="3"/>
    <s v="NO"/>
    <n v="2"/>
  </r>
  <r>
    <x v="4521"/>
    <s v="Head-on Collision"/>
    <x v="7"/>
    <s v="Rain"/>
    <s v="Dry"/>
    <s v="Midday"/>
    <n v="4"/>
    <s v="Fatal"/>
    <d v="2022-07-08T00:00:00"/>
    <d v="1899-12-30T03:21:00"/>
    <n v="4"/>
    <s v="Fatal"/>
    <d v="2022-07-08T00:00:00"/>
    <d v="1899-12-30T03:21:00"/>
    <d v="2022-07-08T03:21:00"/>
    <s v="Jul,2022"/>
    <n v="2022"/>
    <s v="Fri"/>
    <n v="3"/>
    <s v="NO"/>
    <n v="5"/>
  </r>
  <r>
    <x v="4522"/>
    <s v="Rear-end Collision"/>
    <x v="5"/>
    <s v="Windy"/>
    <s v="Wet"/>
    <s v="Evening Rush"/>
    <n v="4"/>
    <s v="Minor"/>
    <d v="2022-07-08T00:00:00"/>
    <d v="1899-12-30T03:22:00"/>
    <n v="4"/>
    <s v="Minor"/>
    <d v="2022-07-08T00:00:00"/>
    <d v="1899-12-30T03:22:00"/>
    <d v="2022-07-08T03:22:00"/>
    <s v="Jul,2022"/>
    <n v="2022"/>
    <s v="Fri"/>
    <n v="3"/>
    <s v="NO"/>
    <n v="1"/>
  </r>
  <r>
    <x v="4523"/>
    <s v="Head-on Collision"/>
    <x v="2"/>
    <s v="Rain"/>
    <s v="Icy"/>
    <s v="Morning Rush"/>
    <n v="3"/>
    <s v="Fatal"/>
    <d v="2022-07-08T00:00:00"/>
    <d v="1899-12-30T03:23:00"/>
    <n v="3"/>
    <s v="Fatal"/>
    <d v="2022-07-08T00:00:00"/>
    <d v="1899-12-30T03:23:00"/>
    <d v="2022-07-08T03:23:00"/>
    <s v="Jul,2022"/>
    <n v="2022"/>
    <s v="Fri"/>
    <n v="3"/>
    <s v="NO"/>
    <n v="5"/>
  </r>
  <r>
    <x v="4524"/>
    <s v="Head-on Collision"/>
    <x v="2"/>
    <s v="Fog"/>
    <s v="Dry"/>
    <s v="Evening Rush"/>
    <n v="5"/>
    <s v="Fatal"/>
    <d v="2022-07-08T00:00:00"/>
    <d v="1899-12-30T03:24:00"/>
    <n v="5"/>
    <s v="Fatal"/>
    <d v="2022-07-08T00:00:00"/>
    <d v="1899-12-30T03:24:00"/>
    <d v="2022-07-08T03:24:00"/>
    <s v="Jul,2022"/>
    <n v="2022"/>
    <s v="Fri"/>
    <n v="3"/>
    <s v="NO"/>
    <n v="5"/>
  </r>
  <r>
    <x v="4525"/>
    <s v="Rear-end Collision"/>
    <x v="4"/>
    <s v="Windy"/>
    <s v="Wet"/>
    <s v="Evening Rush"/>
    <n v="4"/>
    <s v="Severe"/>
    <d v="2022-07-08T00:00:00"/>
    <d v="1899-12-30T03:25:00"/>
    <n v="4"/>
    <s v="Severe"/>
    <d v="2022-07-08T00:00:00"/>
    <d v="1899-12-30T03:25:00"/>
    <d v="2022-07-08T03:25:00"/>
    <s v="Jul,2022"/>
    <n v="2022"/>
    <s v="Fri"/>
    <n v="3"/>
    <s v="NO"/>
    <n v="3"/>
  </r>
  <r>
    <x v="4526"/>
    <s v="Rear-end Collision"/>
    <x v="3"/>
    <s v="Windy"/>
    <s v="Dry"/>
    <s v="Midday"/>
    <n v="4"/>
    <s v="Severe"/>
    <d v="2022-07-08T00:00:00"/>
    <d v="1899-12-30T03:26:00"/>
    <n v="4"/>
    <s v="Severe"/>
    <d v="2022-07-08T00:00:00"/>
    <d v="1899-12-30T03:26:00"/>
    <d v="2022-07-08T03:26:00"/>
    <s v="Jul,2022"/>
    <n v="2022"/>
    <s v="Fri"/>
    <n v="3"/>
    <s v="NO"/>
    <n v="3"/>
  </r>
  <r>
    <x v="4527"/>
    <s v="Head-on Collision"/>
    <x v="6"/>
    <s v="Rain"/>
    <s v="Dry"/>
    <s v="Night"/>
    <n v="1"/>
    <s v="Fatal"/>
    <d v="2022-07-08T00:00:00"/>
    <d v="1899-12-30T03:27:00"/>
    <n v="1"/>
    <s v="Fatal"/>
    <d v="2022-07-08T00:00:00"/>
    <d v="1899-12-30T03:27:00"/>
    <d v="2022-07-08T03:27:00"/>
    <s v="Jul,2022"/>
    <n v="2022"/>
    <s v="Fri"/>
    <n v="3"/>
    <s v="NO"/>
    <n v="5"/>
  </r>
  <r>
    <x v="4528"/>
    <s v="Side-impact Collision"/>
    <x v="2"/>
    <s v="Windy"/>
    <s v="Dry"/>
    <s v="Evening Rush"/>
    <n v="2"/>
    <s v="Moderate"/>
    <d v="2022-07-08T00:00:00"/>
    <d v="1899-12-30T03:28:00"/>
    <n v="2"/>
    <s v="Moderate"/>
    <d v="2022-07-08T00:00:00"/>
    <d v="1899-12-30T03:28:00"/>
    <d v="2022-07-08T03:28:00"/>
    <s v="Jul,2022"/>
    <n v="2022"/>
    <s v="Fri"/>
    <n v="3"/>
    <s v="NO"/>
    <n v="2"/>
  </r>
  <r>
    <x v="4529"/>
    <s v="Single Vehicle Accident"/>
    <x v="2"/>
    <s v="Rain"/>
    <s v="Icy"/>
    <s v="Morning Rush"/>
    <n v="4"/>
    <s v="Fatal"/>
    <d v="2022-07-08T00:00:00"/>
    <d v="1899-12-30T03:29:00"/>
    <n v="4"/>
    <s v="Fatal"/>
    <d v="2022-07-08T00:00:00"/>
    <d v="1899-12-30T03:29:00"/>
    <d v="2022-07-08T03:29:00"/>
    <s v="Jul,2022"/>
    <n v="2022"/>
    <s v="Fri"/>
    <n v="3"/>
    <s v="NO"/>
    <n v="5"/>
  </r>
  <r>
    <x v="4530"/>
    <s v="Side-impact Collision"/>
    <x v="4"/>
    <s v="Rain"/>
    <s v="Snow-covered"/>
    <s v="Night"/>
    <n v="3"/>
    <s v="Severe"/>
    <d v="2022-07-08T00:00:00"/>
    <d v="1899-12-30T03:30:00"/>
    <n v="3"/>
    <s v="Severe"/>
    <d v="2022-07-08T00:00:00"/>
    <d v="1899-12-30T03:30:00"/>
    <d v="2022-07-08T03:30:00"/>
    <s v="Jul,2022"/>
    <n v="2022"/>
    <s v="Fri"/>
    <n v="3"/>
    <s v="NO"/>
    <n v="3"/>
  </r>
  <r>
    <x v="4531"/>
    <s v="Multi-vehicle Pile-up"/>
    <x v="2"/>
    <s v="Fog"/>
    <s v="Snow-covered"/>
    <s v="Evening Rush"/>
    <n v="4"/>
    <s v="Minor"/>
    <d v="2022-07-08T00:00:00"/>
    <d v="1899-12-30T03:31:00"/>
    <n v="4"/>
    <s v="Minor"/>
    <d v="2022-07-08T00:00:00"/>
    <d v="1899-12-30T03:31:00"/>
    <d v="2022-07-08T03:31:00"/>
    <s v="Jul,2022"/>
    <n v="2022"/>
    <s v="Fri"/>
    <n v="3"/>
    <s v="NO"/>
    <n v="1"/>
  </r>
  <r>
    <x v="4532"/>
    <s v="Rear-end Collision"/>
    <x v="0"/>
    <s v="Clear"/>
    <s v="Snow-covered"/>
    <s v="Evening Rush"/>
    <n v="2"/>
    <s v="Fatal"/>
    <d v="2022-07-08T00:00:00"/>
    <d v="1899-12-30T03:32:00"/>
    <n v="2"/>
    <s v="Fatal"/>
    <d v="2022-07-08T00:00:00"/>
    <d v="1899-12-30T03:32:00"/>
    <d v="2022-07-08T03:32:00"/>
    <s v="Jul,2022"/>
    <n v="2022"/>
    <s v="Fri"/>
    <n v="3"/>
    <s v="NO"/>
    <n v="5"/>
  </r>
  <r>
    <x v="4533"/>
    <s v="Pedestrian Involved"/>
    <x v="5"/>
    <s v="Clear"/>
    <s v="Icy"/>
    <s v="Morning Rush"/>
    <n v="1"/>
    <s v="Fatal"/>
    <d v="2022-07-08T00:00:00"/>
    <d v="1899-12-30T03:33:00"/>
    <n v="1"/>
    <s v="Fatal"/>
    <d v="2022-07-08T00:00:00"/>
    <d v="1899-12-30T03:33:00"/>
    <d v="2022-07-08T03:33:00"/>
    <s v="Jul,2022"/>
    <n v="2022"/>
    <s v="Fri"/>
    <n v="3"/>
    <s v="NO"/>
    <n v="5"/>
  </r>
  <r>
    <x v="4534"/>
    <s v="Rear-end Collision"/>
    <x v="1"/>
    <s v="Fog"/>
    <s v="Snow-covered"/>
    <s v="Midday"/>
    <n v="2"/>
    <s v="Minor"/>
    <d v="2022-07-08T00:00:00"/>
    <d v="1899-12-30T03:34:00"/>
    <n v="2"/>
    <s v="Minor"/>
    <d v="2022-07-08T00:00:00"/>
    <d v="1899-12-30T03:34:00"/>
    <d v="2022-07-08T03:34:00"/>
    <s v="Jul,2022"/>
    <n v="2022"/>
    <s v="Fri"/>
    <n v="3"/>
    <s v="NO"/>
    <n v="1"/>
  </r>
  <r>
    <x v="4535"/>
    <s v="Head-on Collision"/>
    <x v="1"/>
    <s v="Rain"/>
    <s v="Icy"/>
    <s v="Night"/>
    <n v="4"/>
    <s v="Minor"/>
    <d v="2022-07-08T00:00:00"/>
    <d v="1899-12-30T03:35:00"/>
    <n v="4"/>
    <s v="Minor"/>
    <d v="2022-07-08T00:00:00"/>
    <d v="1899-12-30T03:35:00"/>
    <d v="2022-07-08T03:35:00"/>
    <s v="Jul,2022"/>
    <n v="2022"/>
    <s v="Fri"/>
    <n v="3"/>
    <s v="NO"/>
    <n v="1"/>
  </r>
  <r>
    <x v="4536"/>
    <s v="Pedestrian Involved"/>
    <x v="2"/>
    <s v="Fog"/>
    <s v="Dry"/>
    <s v="Evening Rush"/>
    <n v="2"/>
    <s v="Moderate"/>
    <d v="2022-07-09T00:00:00"/>
    <d v="1899-12-30T03:36:00"/>
    <n v="2"/>
    <s v="Moderate"/>
    <d v="2022-07-09T00:00:00"/>
    <d v="1899-12-30T03:36:00"/>
    <d v="2022-07-09T03:36:00"/>
    <s v="Jul,2022"/>
    <n v="2022"/>
    <s v="Sat"/>
    <n v="3"/>
    <s v="NO"/>
    <n v="2"/>
  </r>
  <r>
    <x v="4537"/>
    <s v="Pedestrian Involved"/>
    <x v="8"/>
    <s v="Snow"/>
    <s v="Icy"/>
    <s v="Midday"/>
    <n v="3"/>
    <s v="Fatal"/>
    <d v="2022-07-09T00:00:00"/>
    <d v="1899-12-30T03:37:00"/>
    <n v="3"/>
    <s v="Fatal"/>
    <d v="2022-07-09T00:00:00"/>
    <d v="1899-12-30T03:37:00"/>
    <d v="2022-07-09T03:37:00"/>
    <s v="Jul,2022"/>
    <n v="2022"/>
    <s v="Sat"/>
    <n v="3"/>
    <s v="NO"/>
    <n v="5"/>
  </r>
  <r>
    <x v="4538"/>
    <s v="Single Vehicle Accident"/>
    <x v="4"/>
    <s v="Snow"/>
    <s v="Snow-covered"/>
    <s v="Morning Rush"/>
    <n v="3"/>
    <s v="Moderate"/>
    <d v="2022-07-09T00:00:00"/>
    <d v="1899-12-30T03:38:00"/>
    <n v="3"/>
    <s v="Moderate"/>
    <d v="2022-07-09T00:00:00"/>
    <d v="1899-12-30T03:38:00"/>
    <d v="2022-07-09T03:38:00"/>
    <s v="Jul,2022"/>
    <n v="2022"/>
    <s v="Sat"/>
    <n v="3"/>
    <s v="NO"/>
    <n v="2"/>
  </r>
  <r>
    <x v="4539"/>
    <s v="Multi-vehicle Pile-up"/>
    <x v="3"/>
    <s v="Rain"/>
    <s v="Icy"/>
    <s v="Evening Rush"/>
    <n v="3"/>
    <s v="Minor"/>
    <d v="2022-07-09T00:00:00"/>
    <d v="1899-12-30T03:39:00"/>
    <n v="3"/>
    <s v="Minor"/>
    <d v="2022-07-09T00:00:00"/>
    <d v="1899-12-30T03:39:00"/>
    <d v="2022-07-09T03:39:00"/>
    <s v="Jul,2022"/>
    <n v="2022"/>
    <s v="Sat"/>
    <n v="3"/>
    <s v="NO"/>
    <n v="1"/>
  </r>
  <r>
    <x v="4540"/>
    <s v="Rear-end Collision"/>
    <x v="4"/>
    <s v="Snow"/>
    <s v="Icy"/>
    <s v="Night"/>
    <n v="2"/>
    <s v="Moderate"/>
    <d v="2022-07-09T00:00:00"/>
    <d v="1899-12-30T03:40:00"/>
    <n v="2"/>
    <s v="Moderate"/>
    <d v="2022-07-09T00:00:00"/>
    <d v="1899-12-30T03:40:00"/>
    <d v="2022-07-09T03:40:00"/>
    <s v="Jul,2022"/>
    <n v="2022"/>
    <s v="Sat"/>
    <n v="3"/>
    <s v="NO"/>
    <n v="2"/>
  </r>
  <r>
    <x v="4541"/>
    <s v="Single Vehicle Accident"/>
    <x v="7"/>
    <s v="Clear"/>
    <s v="Icy"/>
    <s v="Night"/>
    <n v="5"/>
    <s v="Minor"/>
    <d v="2022-07-09T00:00:00"/>
    <d v="1899-12-30T03:41:00"/>
    <n v="5"/>
    <s v="Minor"/>
    <d v="2022-07-09T00:00:00"/>
    <d v="1899-12-30T03:41:00"/>
    <d v="2022-07-09T03:41:00"/>
    <s v="Jul,2022"/>
    <n v="2022"/>
    <s v="Sat"/>
    <n v="3"/>
    <s v="NO"/>
    <n v="1"/>
  </r>
  <r>
    <x v="4542"/>
    <s v="Multi-vehicle Pile-up"/>
    <x v="2"/>
    <s v="Rain"/>
    <s v="Snow-covered"/>
    <s v="Midday"/>
    <n v="3"/>
    <s v="Fatal"/>
    <d v="2022-07-09T00:00:00"/>
    <d v="1899-12-30T03:42:00"/>
    <n v="3"/>
    <s v="Fatal"/>
    <d v="2022-07-09T00:00:00"/>
    <d v="1899-12-30T03:42:00"/>
    <d v="2022-07-09T03:42:00"/>
    <s v="Jul,2022"/>
    <n v="2022"/>
    <s v="Sat"/>
    <n v="3"/>
    <s v="NO"/>
    <n v="5"/>
  </r>
  <r>
    <x v="4543"/>
    <s v="Side-impact Collision"/>
    <x v="6"/>
    <s v="Rain"/>
    <s v="Wet"/>
    <s v="Evening Rush"/>
    <n v="4"/>
    <s v="Severe"/>
    <d v="2022-07-09T00:00:00"/>
    <d v="1899-12-30T03:43:00"/>
    <n v="4"/>
    <s v="Severe"/>
    <d v="2022-07-09T00:00:00"/>
    <d v="1899-12-30T03:43:00"/>
    <d v="2022-07-09T03:43:00"/>
    <s v="Jul,2022"/>
    <n v="2022"/>
    <s v="Sat"/>
    <n v="3"/>
    <s v="NO"/>
    <n v="3"/>
  </r>
  <r>
    <x v="4544"/>
    <s v="Pedestrian Involved"/>
    <x v="1"/>
    <s v="Rain"/>
    <s v="Wet"/>
    <s v="Evening Rush"/>
    <n v="5"/>
    <s v="Minor"/>
    <d v="2022-07-09T00:00:00"/>
    <d v="1899-12-30T03:44:00"/>
    <n v="5"/>
    <s v="Minor"/>
    <d v="2022-07-09T00:00:00"/>
    <d v="1899-12-30T03:44:00"/>
    <d v="2022-07-09T03:44:00"/>
    <s v="Jul,2022"/>
    <n v="2022"/>
    <s v="Sat"/>
    <n v="3"/>
    <s v="NO"/>
    <n v="1"/>
  </r>
  <r>
    <x v="4545"/>
    <s v="Single Vehicle Accident"/>
    <x v="0"/>
    <s v="Fog"/>
    <s v="Icy"/>
    <s v="Night"/>
    <n v="5"/>
    <s v="Fatal"/>
    <d v="2022-07-09T00:00:00"/>
    <d v="1899-12-30T03:45:00"/>
    <n v="5"/>
    <s v="Fatal"/>
    <d v="2022-07-09T00:00:00"/>
    <d v="1899-12-30T03:45:00"/>
    <d v="2022-07-09T03:45:00"/>
    <s v="Jul,2022"/>
    <n v="2022"/>
    <s v="Sat"/>
    <n v="3"/>
    <s v="NO"/>
    <n v="5"/>
  </r>
  <r>
    <x v="4546"/>
    <s v="Side-impact Collision"/>
    <x v="4"/>
    <s v="Fog"/>
    <s v="Snow-covered"/>
    <s v="Night"/>
    <n v="4"/>
    <s v="Severe"/>
    <d v="2022-07-09T00:00:00"/>
    <d v="1899-12-30T03:46:00"/>
    <n v="4"/>
    <s v="Severe"/>
    <d v="2022-07-09T00:00:00"/>
    <d v="1899-12-30T03:46:00"/>
    <d v="2022-07-09T03:46:00"/>
    <s v="Jul,2022"/>
    <n v="2022"/>
    <s v="Sat"/>
    <n v="3"/>
    <s v="NO"/>
    <n v="3"/>
  </r>
  <r>
    <x v="4547"/>
    <s v="Rear-end Collision"/>
    <x v="2"/>
    <s v="Clear"/>
    <s v="Dry"/>
    <s v="Midday"/>
    <n v="2"/>
    <s v="Fatal"/>
    <d v="2022-07-09T00:00:00"/>
    <d v="1899-12-30T03:47:00"/>
    <n v="2"/>
    <s v="Fatal"/>
    <d v="2022-07-09T00:00:00"/>
    <d v="1899-12-30T03:47:00"/>
    <d v="2022-07-09T03:47:00"/>
    <s v="Jul,2022"/>
    <n v="2022"/>
    <s v="Sat"/>
    <n v="3"/>
    <s v="NO"/>
    <n v="5"/>
  </r>
  <r>
    <x v="4548"/>
    <s v="Rear-end Collision"/>
    <x v="0"/>
    <s v="Rain"/>
    <s v="Wet"/>
    <s v="Midday"/>
    <n v="2"/>
    <s v="Minor"/>
    <d v="2022-07-09T00:00:00"/>
    <d v="1899-12-30T03:48:00"/>
    <n v="2"/>
    <s v="Minor"/>
    <d v="2022-07-09T00:00:00"/>
    <d v="1899-12-30T03:48:00"/>
    <d v="2022-07-09T03:48:00"/>
    <s v="Jul,2022"/>
    <n v="2022"/>
    <s v="Sat"/>
    <n v="3"/>
    <s v="NO"/>
    <n v="1"/>
  </r>
  <r>
    <x v="4549"/>
    <s v="Head-on Collision"/>
    <x v="6"/>
    <s v="Rain"/>
    <s v="Icy"/>
    <s v="Midday"/>
    <n v="1"/>
    <s v="Moderate"/>
    <d v="2022-07-09T00:00:00"/>
    <d v="1899-12-30T03:49:00"/>
    <n v="1"/>
    <s v="Moderate"/>
    <d v="2022-07-09T00:00:00"/>
    <d v="1899-12-30T03:49:00"/>
    <d v="2022-07-09T03:49:00"/>
    <s v="Jul,2022"/>
    <n v="2022"/>
    <s v="Sat"/>
    <n v="3"/>
    <s v="NO"/>
    <n v="2"/>
  </r>
  <r>
    <x v="4550"/>
    <s v="Side-impact Collision"/>
    <x v="1"/>
    <s v="Rain"/>
    <s v="Snow-covered"/>
    <s v="Midday"/>
    <n v="5"/>
    <s v="Minor"/>
    <d v="2022-07-09T00:00:00"/>
    <d v="1899-12-30T03:50:00"/>
    <n v="5"/>
    <s v="Minor"/>
    <d v="2022-07-09T00:00:00"/>
    <d v="1899-12-30T03:50:00"/>
    <d v="2022-07-09T03:50:00"/>
    <s v="Jul,2022"/>
    <n v="2022"/>
    <s v="Sat"/>
    <n v="3"/>
    <s v="NO"/>
    <n v="1"/>
  </r>
  <r>
    <x v="4551"/>
    <s v="Side-impact Collision"/>
    <x v="6"/>
    <s v="Snow"/>
    <s v="Snow-covered"/>
    <s v="Night"/>
    <n v="1"/>
    <s v="Minor"/>
    <d v="2022-07-09T00:00:00"/>
    <d v="1899-12-30T03:51:00"/>
    <n v="1"/>
    <s v="Minor"/>
    <d v="2022-07-09T00:00:00"/>
    <d v="1899-12-30T03:51:00"/>
    <d v="2022-07-09T03:51:00"/>
    <s v="Jul,2022"/>
    <n v="2022"/>
    <s v="Sat"/>
    <n v="3"/>
    <s v="NO"/>
    <n v="1"/>
  </r>
  <r>
    <x v="4552"/>
    <s v="Single Vehicle Accident"/>
    <x v="9"/>
    <s v="Clear"/>
    <s v="Dry"/>
    <s v="Morning Rush"/>
    <n v="2"/>
    <s v="Fatal"/>
    <d v="2022-07-09T00:00:00"/>
    <d v="1899-12-30T03:52:00"/>
    <n v="2"/>
    <s v="Fatal"/>
    <d v="2022-07-09T00:00:00"/>
    <d v="1899-12-30T03:52:00"/>
    <d v="2022-07-09T03:52:00"/>
    <s v="Jul,2022"/>
    <n v="2022"/>
    <s v="Sat"/>
    <n v="3"/>
    <s v="NO"/>
    <n v="5"/>
  </r>
  <r>
    <x v="4553"/>
    <s v="Multi-vehicle Pile-up"/>
    <x v="4"/>
    <s v="Rain"/>
    <s v="Dry"/>
    <s v="Night"/>
    <n v="2"/>
    <s v="Minor"/>
    <d v="2022-07-09T00:00:00"/>
    <d v="1899-12-30T03:53:00"/>
    <n v="2"/>
    <s v="Minor"/>
    <d v="2022-07-09T00:00:00"/>
    <d v="1899-12-30T03:53:00"/>
    <d v="2022-07-09T03:53:00"/>
    <s v="Jul,2022"/>
    <n v="2022"/>
    <s v="Sat"/>
    <n v="3"/>
    <s v="NO"/>
    <n v="1"/>
  </r>
  <r>
    <x v="4554"/>
    <s v="Pedestrian Involved"/>
    <x v="8"/>
    <s v="Rain"/>
    <s v="Dry"/>
    <s v="Night"/>
    <n v="2"/>
    <s v="Minor"/>
    <d v="2022-07-09T00:00:00"/>
    <d v="1899-12-30T03:54:00"/>
    <n v="2"/>
    <s v="Minor"/>
    <d v="2022-07-09T00:00:00"/>
    <d v="1899-12-30T03:54:00"/>
    <d v="2022-07-09T03:54:00"/>
    <s v="Jul,2022"/>
    <n v="2022"/>
    <s v="Sat"/>
    <n v="3"/>
    <s v="NO"/>
    <n v="1"/>
  </r>
  <r>
    <x v="4555"/>
    <s v="Multi-vehicle Pile-up"/>
    <x v="1"/>
    <s v="Windy"/>
    <s v="Dry"/>
    <s v="Night"/>
    <n v="3"/>
    <s v="Minor"/>
    <d v="2022-07-09T00:00:00"/>
    <d v="1899-12-30T03:55:00"/>
    <n v="3"/>
    <s v="Minor"/>
    <d v="2022-07-09T00:00:00"/>
    <d v="1899-12-30T03:55:00"/>
    <d v="2022-07-09T03:55:00"/>
    <s v="Jul,2022"/>
    <n v="2022"/>
    <s v="Sat"/>
    <n v="3"/>
    <s v="NO"/>
    <n v="1"/>
  </r>
  <r>
    <x v="4556"/>
    <s v="Multi-vehicle Pile-up"/>
    <x v="9"/>
    <s v="Fog"/>
    <s v="Dry"/>
    <s v="Night"/>
    <n v="4"/>
    <s v="Minor"/>
    <d v="2022-07-09T00:00:00"/>
    <d v="1899-12-30T03:56:00"/>
    <n v="4"/>
    <s v="Minor"/>
    <d v="2022-07-09T00:00:00"/>
    <d v="1899-12-30T03:56:00"/>
    <d v="2022-07-09T03:56:00"/>
    <s v="Jul,2022"/>
    <n v="2022"/>
    <s v="Sat"/>
    <n v="3"/>
    <s v="NO"/>
    <n v="1"/>
  </r>
  <r>
    <x v="4557"/>
    <s v="Pedestrian Involved"/>
    <x v="0"/>
    <s v="Clear"/>
    <s v="Dry"/>
    <s v="Evening Rush"/>
    <n v="4"/>
    <s v="Moderate"/>
    <d v="2022-07-09T00:00:00"/>
    <d v="1899-12-30T03:57:00"/>
    <n v="4"/>
    <s v="Moderate"/>
    <d v="2022-07-09T00:00:00"/>
    <d v="1899-12-30T03:57:00"/>
    <d v="2022-07-09T03:57:00"/>
    <s v="Jul,2022"/>
    <n v="2022"/>
    <s v="Sat"/>
    <n v="3"/>
    <s v="NO"/>
    <n v="2"/>
  </r>
  <r>
    <x v="4558"/>
    <s v="Head-on Collision"/>
    <x v="3"/>
    <s v="Snow"/>
    <s v="Dry"/>
    <s v="Morning Rush"/>
    <n v="1"/>
    <s v="Moderate"/>
    <d v="2022-07-09T00:00:00"/>
    <d v="1899-12-30T03:58:00"/>
    <n v="1"/>
    <s v="Moderate"/>
    <d v="2022-07-09T00:00:00"/>
    <d v="1899-12-30T03:58:00"/>
    <d v="2022-07-09T03:58:00"/>
    <s v="Jul,2022"/>
    <n v="2022"/>
    <s v="Sat"/>
    <n v="3"/>
    <s v="NO"/>
    <n v="2"/>
  </r>
  <r>
    <x v="4559"/>
    <s v="Multi-vehicle Pile-up"/>
    <x v="8"/>
    <s v="Rain"/>
    <s v="Wet"/>
    <s v="Midday"/>
    <n v="4"/>
    <s v="Moderate"/>
    <d v="2022-07-09T00:00:00"/>
    <d v="1899-12-30T03:59:00"/>
    <n v="4"/>
    <s v="Moderate"/>
    <d v="2022-07-09T00:00:00"/>
    <d v="1899-12-30T03:59:00"/>
    <d v="2022-07-09T03:59:00"/>
    <s v="Jul,2022"/>
    <n v="2022"/>
    <s v="Sat"/>
    <n v="3"/>
    <s v="NO"/>
    <n v="2"/>
  </r>
  <r>
    <x v="4560"/>
    <s v="Head-on Collision"/>
    <x v="8"/>
    <s v="Fog"/>
    <s v="Dry"/>
    <s v="Evening Rush"/>
    <n v="1"/>
    <s v="Moderate"/>
    <d v="2022-07-10T00:00:00"/>
    <d v="1899-12-30T04:00:00"/>
    <n v="1"/>
    <s v="Moderate"/>
    <d v="2022-07-10T00:00:00"/>
    <d v="1899-12-30T04:00:00"/>
    <d v="2022-07-10T04:00:00"/>
    <s v="Jul,2022"/>
    <n v="2022"/>
    <s v="Sun"/>
    <n v="4"/>
    <s v="NO"/>
    <n v="2"/>
  </r>
  <r>
    <x v="4561"/>
    <s v="Head-on Collision"/>
    <x v="2"/>
    <s v="Clear"/>
    <s v="Snow-covered"/>
    <s v="Evening Rush"/>
    <n v="4"/>
    <s v="Minor"/>
    <d v="2022-07-10T00:00:00"/>
    <d v="1899-12-30T04:01:00"/>
    <n v="4"/>
    <s v="Minor"/>
    <d v="2022-07-10T00:00:00"/>
    <d v="1899-12-30T04:01:00"/>
    <d v="2022-07-10T04:01:00"/>
    <s v="Jul,2022"/>
    <n v="2022"/>
    <s v="Sun"/>
    <n v="4"/>
    <s v="NO"/>
    <n v="1"/>
  </r>
  <r>
    <x v="4562"/>
    <s v="Side-impact Collision"/>
    <x v="8"/>
    <s v="Snow"/>
    <s v="Wet"/>
    <s v="Night"/>
    <n v="2"/>
    <s v="Moderate"/>
    <d v="2022-07-10T00:00:00"/>
    <d v="1899-12-30T04:02:00"/>
    <n v="2"/>
    <s v="Moderate"/>
    <d v="2022-07-10T00:00:00"/>
    <d v="1899-12-30T04:02:00"/>
    <d v="2022-07-10T04:02:00"/>
    <s v="Jul,2022"/>
    <n v="2022"/>
    <s v="Sun"/>
    <n v="4"/>
    <s v="NO"/>
    <n v="2"/>
  </r>
  <r>
    <x v="4563"/>
    <s v="Rear-end Collision"/>
    <x v="3"/>
    <s v="Windy"/>
    <s v="Dry"/>
    <s v="Midday"/>
    <n v="1"/>
    <s v="Severe"/>
    <d v="2022-07-10T00:00:00"/>
    <d v="1899-12-30T04:03:00"/>
    <n v="1"/>
    <s v="Severe"/>
    <d v="2022-07-10T00:00:00"/>
    <d v="1899-12-30T04:03:00"/>
    <d v="2022-07-10T04:03:00"/>
    <s v="Jul,2022"/>
    <n v="2022"/>
    <s v="Sun"/>
    <n v="4"/>
    <s v="NO"/>
    <n v="3"/>
  </r>
  <r>
    <x v="4564"/>
    <s v="Rear-end Collision"/>
    <x v="0"/>
    <s v="Snow"/>
    <s v="Snow-covered"/>
    <s v="Midday"/>
    <n v="4"/>
    <s v="Severe"/>
    <d v="2022-07-10T00:00:00"/>
    <d v="1899-12-30T04:04:00"/>
    <n v="4"/>
    <s v="Severe"/>
    <d v="2022-07-10T00:00:00"/>
    <d v="1899-12-30T04:04:00"/>
    <d v="2022-07-10T04:04:00"/>
    <s v="Jul,2022"/>
    <n v="2022"/>
    <s v="Sun"/>
    <n v="4"/>
    <s v="NO"/>
    <n v="3"/>
  </r>
  <r>
    <x v="4565"/>
    <s v="Single Vehicle Accident"/>
    <x v="4"/>
    <s v="Rain"/>
    <s v="Snow-covered"/>
    <s v="Morning Rush"/>
    <n v="3"/>
    <s v="Fatal"/>
    <d v="2022-07-10T00:00:00"/>
    <d v="1899-12-30T04:05:00"/>
    <n v="3"/>
    <s v="Fatal"/>
    <d v="2022-07-10T00:00:00"/>
    <d v="1899-12-30T04:05:00"/>
    <d v="2022-07-10T04:05:00"/>
    <s v="Jul,2022"/>
    <n v="2022"/>
    <s v="Sun"/>
    <n v="4"/>
    <s v="NO"/>
    <n v="5"/>
  </r>
  <r>
    <x v="4566"/>
    <s v="Pedestrian Involved"/>
    <x v="4"/>
    <s v="Snow"/>
    <s v="Icy"/>
    <s v="Evening Rush"/>
    <n v="3"/>
    <s v="Moderate"/>
    <d v="2022-07-10T00:00:00"/>
    <d v="1899-12-30T04:06:00"/>
    <n v="3"/>
    <s v="Moderate"/>
    <d v="2022-07-10T00:00:00"/>
    <d v="1899-12-30T04:06:00"/>
    <d v="2022-07-10T04:06:00"/>
    <s v="Jul,2022"/>
    <n v="2022"/>
    <s v="Sun"/>
    <n v="4"/>
    <s v="NO"/>
    <n v="2"/>
  </r>
  <r>
    <x v="4567"/>
    <s v="Pedestrian Involved"/>
    <x v="8"/>
    <s v="Snow"/>
    <s v="Dry"/>
    <s v="Midday"/>
    <n v="3"/>
    <s v="Minor"/>
    <d v="2022-07-10T00:00:00"/>
    <d v="1899-12-30T04:07:00"/>
    <n v="3"/>
    <s v="Minor"/>
    <d v="2022-07-10T00:00:00"/>
    <d v="1899-12-30T04:07:00"/>
    <d v="2022-07-10T04:07:00"/>
    <s v="Jul,2022"/>
    <n v="2022"/>
    <s v="Sun"/>
    <n v="4"/>
    <s v="NO"/>
    <n v="1"/>
  </r>
  <r>
    <x v="4568"/>
    <s v="Single Vehicle Accident"/>
    <x v="5"/>
    <s v="Snow"/>
    <s v="Snow-covered"/>
    <s v="Night"/>
    <n v="4"/>
    <s v="Fatal"/>
    <d v="2022-07-10T00:00:00"/>
    <d v="1899-12-30T04:08:00"/>
    <n v="4"/>
    <s v="Fatal"/>
    <d v="2022-07-10T00:00:00"/>
    <d v="1899-12-30T04:08:00"/>
    <d v="2022-07-10T04:08:00"/>
    <s v="Jul,2022"/>
    <n v="2022"/>
    <s v="Sun"/>
    <n v="4"/>
    <s v="NO"/>
    <n v="5"/>
  </r>
  <r>
    <x v="4569"/>
    <s v="Side-impact Collision"/>
    <x v="7"/>
    <s v="Rain"/>
    <s v="Wet"/>
    <s v="Midday"/>
    <n v="4"/>
    <s v="Moderate"/>
    <d v="2022-07-10T00:00:00"/>
    <d v="1899-12-30T04:09:00"/>
    <n v="4"/>
    <s v="Moderate"/>
    <d v="2022-07-10T00:00:00"/>
    <d v="1899-12-30T04:09:00"/>
    <d v="2022-07-10T04:09:00"/>
    <s v="Jul,2022"/>
    <n v="2022"/>
    <s v="Sun"/>
    <n v="4"/>
    <s v="NO"/>
    <n v="2"/>
  </r>
  <r>
    <x v="4570"/>
    <s v="Rear-end Collision"/>
    <x v="2"/>
    <s v="Clear"/>
    <s v="Snow-covered"/>
    <s v="Midday"/>
    <n v="4"/>
    <s v="Moderate"/>
    <d v="2022-07-10T00:00:00"/>
    <d v="1899-12-30T04:10:00"/>
    <n v="4"/>
    <s v="Moderate"/>
    <d v="2022-07-10T00:00:00"/>
    <d v="1899-12-30T04:10:00"/>
    <d v="2022-07-10T04:10:00"/>
    <s v="Jul,2022"/>
    <n v="2022"/>
    <s v="Sun"/>
    <n v="4"/>
    <s v="NO"/>
    <n v="2"/>
  </r>
  <r>
    <x v="4571"/>
    <s v="Head-on Collision"/>
    <x v="3"/>
    <s v="Snow"/>
    <s v="Dry"/>
    <s v="Night"/>
    <n v="2"/>
    <s v="Minor"/>
    <d v="2022-07-10T00:00:00"/>
    <d v="1899-12-30T04:11:00"/>
    <n v="2"/>
    <s v="Minor"/>
    <d v="2022-07-10T00:00:00"/>
    <d v="1899-12-30T04:11:00"/>
    <d v="2022-07-10T04:11:00"/>
    <s v="Jul,2022"/>
    <n v="2022"/>
    <s v="Sun"/>
    <n v="4"/>
    <s v="NO"/>
    <n v="1"/>
  </r>
  <r>
    <x v="4572"/>
    <s v="Rear-end Collision"/>
    <x v="6"/>
    <s v="Rain"/>
    <s v="Dry"/>
    <s v="Midday"/>
    <n v="4"/>
    <s v="Severe"/>
    <d v="2022-07-10T00:00:00"/>
    <d v="1899-12-30T04:12:00"/>
    <n v="4"/>
    <s v="Severe"/>
    <d v="2022-07-10T00:00:00"/>
    <d v="1899-12-30T04:12:00"/>
    <d v="2022-07-10T04:12:00"/>
    <s v="Jul,2022"/>
    <n v="2022"/>
    <s v="Sun"/>
    <n v="4"/>
    <s v="NO"/>
    <n v="3"/>
  </r>
  <r>
    <x v="4573"/>
    <s v="Single Vehicle Accident"/>
    <x v="0"/>
    <s v="Fog"/>
    <s v="Dry"/>
    <s v="Morning Rush"/>
    <n v="2"/>
    <s v="Severe"/>
    <d v="2022-07-10T00:00:00"/>
    <d v="1899-12-30T04:13:00"/>
    <n v="2"/>
    <s v="Severe"/>
    <d v="2022-07-10T00:00:00"/>
    <d v="1899-12-30T04:13:00"/>
    <d v="2022-07-10T04:13:00"/>
    <s v="Jul,2022"/>
    <n v="2022"/>
    <s v="Sun"/>
    <n v="4"/>
    <s v="NO"/>
    <n v="3"/>
  </r>
  <r>
    <x v="4574"/>
    <s v="Rear-end Collision"/>
    <x v="2"/>
    <s v="Rain"/>
    <s v="Icy"/>
    <s v="Night"/>
    <n v="4"/>
    <s v="Fatal"/>
    <d v="2022-07-10T00:00:00"/>
    <d v="1899-12-30T04:14:00"/>
    <n v="4"/>
    <s v="Fatal"/>
    <d v="2022-07-10T00:00:00"/>
    <d v="1899-12-30T04:14:00"/>
    <d v="2022-07-10T04:14:00"/>
    <s v="Jul,2022"/>
    <n v="2022"/>
    <s v="Sun"/>
    <n v="4"/>
    <s v="NO"/>
    <n v="5"/>
  </r>
  <r>
    <x v="4575"/>
    <s v="Head-on Collision"/>
    <x v="8"/>
    <s v="Snow"/>
    <s v="Snow-covered"/>
    <s v="Night"/>
    <n v="2"/>
    <s v="Minor"/>
    <d v="2022-07-10T00:00:00"/>
    <d v="1899-12-30T04:15:00"/>
    <n v="2"/>
    <s v="Minor"/>
    <d v="2022-07-10T00:00:00"/>
    <d v="1899-12-30T04:15:00"/>
    <d v="2022-07-10T04:15:00"/>
    <s v="Jul,2022"/>
    <n v="2022"/>
    <s v="Sun"/>
    <n v="4"/>
    <s v="NO"/>
    <n v="1"/>
  </r>
  <r>
    <x v="4576"/>
    <s v="Multi-vehicle Pile-up"/>
    <x v="3"/>
    <s v="Fog"/>
    <s v="Dry"/>
    <s v="Night"/>
    <n v="4"/>
    <s v="Minor"/>
    <d v="2022-07-10T00:00:00"/>
    <d v="1899-12-30T04:16:00"/>
    <n v="4"/>
    <s v="Minor"/>
    <d v="2022-07-10T00:00:00"/>
    <d v="1899-12-30T04:16:00"/>
    <d v="2022-07-10T04:16:00"/>
    <s v="Jul,2022"/>
    <n v="2022"/>
    <s v="Sun"/>
    <n v="4"/>
    <s v="NO"/>
    <n v="1"/>
  </r>
  <r>
    <x v="4577"/>
    <s v="Multi-vehicle Pile-up"/>
    <x v="0"/>
    <s v="Fog"/>
    <s v="Wet"/>
    <s v="Morning Rush"/>
    <n v="4"/>
    <s v="Fatal"/>
    <d v="2022-07-10T00:00:00"/>
    <d v="1899-12-30T04:17:00"/>
    <n v="4"/>
    <s v="Fatal"/>
    <d v="2022-07-10T00:00:00"/>
    <d v="1899-12-30T04:17:00"/>
    <d v="2022-07-10T04:17:00"/>
    <s v="Jul,2022"/>
    <n v="2022"/>
    <s v="Sun"/>
    <n v="4"/>
    <s v="NO"/>
    <n v="5"/>
  </r>
  <r>
    <x v="4578"/>
    <s v="Pedestrian Involved"/>
    <x v="9"/>
    <s v="Snow"/>
    <s v="Dry"/>
    <s v="Night"/>
    <n v="5"/>
    <s v="Minor"/>
    <d v="2022-07-10T00:00:00"/>
    <d v="1899-12-30T04:18:00"/>
    <n v="5"/>
    <s v="Minor"/>
    <d v="2022-07-10T00:00:00"/>
    <d v="1899-12-30T04:18:00"/>
    <d v="2022-07-10T04:18:00"/>
    <s v="Jul,2022"/>
    <n v="2022"/>
    <s v="Sun"/>
    <n v="4"/>
    <s v="NO"/>
    <n v="1"/>
  </r>
  <r>
    <x v="4579"/>
    <s v="Single Vehicle Accident"/>
    <x v="6"/>
    <s v="Windy"/>
    <s v="Dry"/>
    <s v="Night"/>
    <n v="3"/>
    <s v="Fatal"/>
    <d v="2022-07-10T00:00:00"/>
    <d v="1899-12-30T04:19:00"/>
    <n v="3"/>
    <s v="Fatal"/>
    <d v="2022-07-10T00:00:00"/>
    <d v="1899-12-30T04:19:00"/>
    <d v="2022-07-10T04:19:00"/>
    <s v="Jul,2022"/>
    <n v="2022"/>
    <s v="Sun"/>
    <n v="4"/>
    <s v="NO"/>
    <n v="5"/>
  </r>
  <r>
    <x v="4580"/>
    <s v="Side-impact Collision"/>
    <x v="5"/>
    <s v="Snow"/>
    <s v="Icy"/>
    <s v="Midday"/>
    <n v="1"/>
    <s v="Minor"/>
    <d v="2022-07-10T00:00:00"/>
    <d v="1899-12-30T04:20:00"/>
    <n v="1"/>
    <s v="Minor"/>
    <d v="2022-07-10T00:00:00"/>
    <d v="1899-12-30T04:20:00"/>
    <d v="2022-07-10T04:20:00"/>
    <s v="Jul,2022"/>
    <n v="2022"/>
    <s v="Sun"/>
    <n v="4"/>
    <s v="NO"/>
    <n v="1"/>
  </r>
  <r>
    <x v="4581"/>
    <s v="Rear-end Collision"/>
    <x v="7"/>
    <s v="Windy"/>
    <s v="Dry"/>
    <s v="Midday"/>
    <n v="5"/>
    <s v="Severe"/>
    <d v="2022-07-10T00:00:00"/>
    <d v="1899-12-30T04:21:00"/>
    <n v="5"/>
    <s v="Severe"/>
    <d v="2022-07-10T00:00:00"/>
    <d v="1899-12-30T04:21:00"/>
    <d v="2022-07-10T04:21:00"/>
    <s v="Jul,2022"/>
    <n v="2022"/>
    <s v="Sun"/>
    <n v="4"/>
    <s v="NO"/>
    <n v="3"/>
  </r>
  <r>
    <x v="4582"/>
    <s v="Rear-end Collision"/>
    <x v="7"/>
    <s v="Clear"/>
    <s v="Snow-covered"/>
    <s v="Evening Rush"/>
    <n v="5"/>
    <s v="Severe"/>
    <d v="2022-07-10T00:00:00"/>
    <d v="1899-12-30T04:22:00"/>
    <n v="5"/>
    <s v="Severe"/>
    <d v="2022-07-10T00:00:00"/>
    <d v="1899-12-30T04:22:00"/>
    <d v="2022-07-10T04:22:00"/>
    <s v="Jul,2022"/>
    <n v="2022"/>
    <s v="Sun"/>
    <n v="4"/>
    <s v="NO"/>
    <n v="3"/>
  </r>
  <r>
    <x v="4583"/>
    <s v="Side-impact Collision"/>
    <x v="6"/>
    <s v="Fog"/>
    <s v="Dry"/>
    <s v="Night"/>
    <n v="5"/>
    <s v="Minor"/>
    <d v="2022-07-10T00:00:00"/>
    <d v="1899-12-30T04:23:00"/>
    <n v="5"/>
    <s v="Minor"/>
    <d v="2022-07-10T00:00:00"/>
    <d v="1899-12-30T04:23:00"/>
    <d v="2022-07-10T04:23:00"/>
    <s v="Jul,2022"/>
    <n v="2022"/>
    <s v="Sun"/>
    <n v="4"/>
    <s v="NO"/>
    <n v="1"/>
  </r>
  <r>
    <x v="4584"/>
    <s v="Side-impact Collision"/>
    <x v="6"/>
    <s v="Snow"/>
    <s v="Wet"/>
    <s v="Midday"/>
    <n v="5"/>
    <s v="Severe"/>
    <d v="2022-07-11T00:00:00"/>
    <d v="1899-12-30T04:24:00"/>
    <n v="5"/>
    <s v="Severe"/>
    <d v="2022-07-11T00:00:00"/>
    <d v="1899-12-30T04:24:00"/>
    <d v="2022-07-11T04:24:00"/>
    <s v="Jul,2022"/>
    <n v="2022"/>
    <s v="Mon"/>
    <n v="4"/>
    <s v="NO"/>
    <n v="3"/>
  </r>
  <r>
    <x v="4585"/>
    <s v="Multi-vehicle Pile-up"/>
    <x v="1"/>
    <s v="Windy"/>
    <s v="Dry"/>
    <s v="Midday"/>
    <n v="4"/>
    <s v="Moderate"/>
    <d v="2022-07-11T00:00:00"/>
    <d v="1899-12-30T04:25:00"/>
    <n v="4"/>
    <s v="Moderate"/>
    <d v="2022-07-11T00:00:00"/>
    <d v="1899-12-30T04:25:00"/>
    <d v="2022-07-11T04:25:00"/>
    <s v="Jul,2022"/>
    <n v="2022"/>
    <s v="Mon"/>
    <n v="4"/>
    <s v="NO"/>
    <n v="2"/>
  </r>
  <r>
    <x v="4586"/>
    <s v="Head-on Collision"/>
    <x v="7"/>
    <s v="Clear"/>
    <s v="Snow-covered"/>
    <s v="Midday"/>
    <n v="4"/>
    <s v="Minor"/>
    <d v="2022-07-11T00:00:00"/>
    <d v="1899-12-30T04:26:00"/>
    <n v="4"/>
    <s v="Minor"/>
    <d v="2022-07-11T00:00:00"/>
    <d v="1899-12-30T04:26:00"/>
    <d v="2022-07-11T04:26:00"/>
    <s v="Jul,2022"/>
    <n v="2022"/>
    <s v="Mon"/>
    <n v="4"/>
    <s v="NO"/>
    <n v="1"/>
  </r>
  <r>
    <x v="4587"/>
    <s v="Rear-end Collision"/>
    <x v="5"/>
    <s v="Rain"/>
    <s v="Snow-covered"/>
    <s v="Evening Rush"/>
    <n v="3"/>
    <s v="Minor"/>
    <d v="2022-07-11T00:00:00"/>
    <d v="1899-12-30T04:27:00"/>
    <n v="3"/>
    <s v="Minor"/>
    <d v="2022-07-11T00:00:00"/>
    <d v="1899-12-30T04:27:00"/>
    <d v="2022-07-11T04:27:00"/>
    <s v="Jul,2022"/>
    <n v="2022"/>
    <s v="Mon"/>
    <n v="4"/>
    <s v="NO"/>
    <n v="1"/>
  </r>
  <r>
    <x v="4588"/>
    <s v="Single Vehicle Accident"/>
    <x v="9"/>
    <s v="Windy"/>
    <s v="Dry"/>
    <s v="Night"/>
    <n v="4"/>
    <s v="Moderate"/>
    <d v="2022-07-11T00:00:00"/>
    <d v="1899-12-30T04:28:00"/>
    <n v="4"/>
    <s v="Moderate"/>
    <d v="2022-07-11T00:00:00"/>
    <d v="1899-12-30T04:28:00"/>
    <d v="2022-07-11T04:28:00"/>
    <s v="Jul,2022"/>
    <n v="2022"/>
    <s v="Mon"/>
    <n v="4"/>
    <s v="NO"/>
    <n v="2"/>
  </r>
  <r>
    <x v="4589"/>
    <s v="Rear-end Collision"/>
    <x v="3"/>
    <s v="Rain"/>
    <s v="Wet"/>
    <s v="Night"/>
    <n v="3"/>
    <s v="Minor"/>
    <d v="2022-07-11T00:00:00"/>
    <d v="1899-12-30T04:29:00"/>
    <n v="3"/>
    <s v="Minor"/>
    <d v="2022-07-11T00:00:00"/>
    <d v="1899-12-30T04:29:00"/>
    <d v="2022-07-11T04:29:00"/>
    <s v="Jul,2022"/>
    <n v="2022"/>
    <s v="Mon"/>
    <n v="4"/>
    <s v="NO"/>
    <n v="1"/>
  </r>
  <r>
    <x v="4590"/>
    <s v="Head-on Collision"/>
    <x v="9"/>
    <s v="Rain"/>
    <s v="Dry"/>
    <s v="Night"/>
    <n v="5"/>
    <s v="Moderate"/>
    <d v="2022-07-11T00:00:00"/>
    <d v="1899-12-30T04:30:00"/>
    <n v="5"/>
    <s v="Moderate"/>
    <d v="2022-07-11T00:00:00"/>
    <d v="1899-12-30T04:30:00"/>
    <d v="2022-07-11T04:30:00"/>
    <s v="Jul,2022"/>
    <n v="2022"/>
    <s v="Mon"/>
    <n v="4"/>
    <s v="NO"/>
    <n v="2"/>
  </r>
  <r>
    <x v="4591"/>
    <s v="Single Vehicle Accident"/>
    <x v="6"/>
    <s v="Fog"/>
    <s v="Snow-covered"/>
    <s v="Night"/>
    <n v="3"/>
    <s v="Fatal"/>
    <d v="2022-07-11T00:00:00"/>
    <d v="1899-12-30T04:31:00"/>
    <n v="3"/>
    <s v="Fatal"/>
    <d v="2022-07-11T00:00:00"/>
    <d v="1899-12-30T04:31:00"/>
    <d v="2022-07-11T04:31:00"/>
    <s v="Jul,2022"/>
    <n v="2022"/>
    <s v="Mon"/>
    <n v="4"/>
    <s v="NO"/>
    <n v="5"/>
  </r>
  <r>
    <x v="4592"/>
    <s v="Single Vehicle Accident"/>
    <x v="0"/>
    <s v="Fog"/>
    <s v="Wet"/>
    <s v="Night"/>
    <n v="3"/>
    <s v="Minor"/>
    <d v="2022-07-11T00:00:00"/>
    <d v="1899-12-30T04:32:00"/>
    <n v="3"/>
    <s v="Minor"/>
    <d v="2022-07-11T00:00:00"/>
    <d v="1899-12-30T04:32:00"/>
    <d v="2022-07-11T04:32:00"/>
    <s v="Jul,2022"/>
    <n v="2022"/>
    <s v="Mon"/>
    <n v="4"/>
    <s v="NO"/>
    <n v="1"/>
  </r>
  <r>
    <x v="4593"/>
    <s v="Single Vehicle Accident"/>
    <x v="2"/>
    <s v="Fog"/>
    <s v="Icy"/>
    <s v="Midday"/>
    <n v="2"/>
    <s v="Minor"/>
    <d v="2022-07-11T00:00:00"/>
    <d v="1899-12-30T04:33:00"/>
    <n v="2"/>
    <s v="Minor"/>
    <d v="2022-07-11T00:00:00"/>
    <d v="1899-12-30T04:33:00"/>
    <d v="2022-07-11T04:33:00"/>
    <s v="Jul,2022"/>
    <n v="2022"/>
    <s v="Mon"/>
    <n v="4"/>
    <s v="NO"/>
    <n v="1"/>
  </r>
  <r>
    <x v="4594"/>
    <s v="Multi-vehicle Pile-up"/>
    <x v="7"/>
    <s v="Windy"/>
    <s v="Dry"/>
    <s v="Evening Rush"/>
    <n v="3"/>
    <s v="Fatal"/>
    <d v="2022-07-11T00:00:00"/>
    <d v="1899-12-30T04:34:00"/>
    <n v="3"/>
    <s v="Fatal"/>
    <d v="2022-07-11T00:00:00"/>
    <d v="1899-12-30T04:34:00"/>
    <d v="2022-07-11T04:34:00"/>
    <s v="Jul,2022"/>
    <n v="2022"/>
    <s v="Mon"/>
    <n v="4"/>
    <s v="NO"/>
    <n v="5"/>
  </r>
  <r>
    <x v="4595"/>
    <s v="Head-on Collision"/>
    <x v="8"/>
    <s v="Clear"/>
    <s v="Dry"/>
    <s v="Night"/>
    <n v="5"/>
    <s v="Severe"/>
    <d v="2022-07-11T00:00:00"/>
    <d v="1899-12-30T04:35:00"/>
    <n v="5"/>
    <s v="Severe"/>
    <d v="2022-07-11T00:00:00"/>
    <d v="1899-12-30T04:35:00"/>
    <d v="2022-07-11T04:35:00"/>
    <s v="Jul,2022"/>
    <n v="2022"/>
    <s v="Mon"/>
    <n v="4"/>
    <s v="NO"/>
    <n v="3"/>
  </r>
  <r>
    <x v="4596"/>
    <s v="Rear-end Collision"/>
    <x v="2"/>
    <s v="Windy"/>
    <s v="Icy"/>
    <s v="Morning Rush"/>
    <n v="3"/>
    <s v="Minor"/>
    <d v="2022-07-11T00:00:00"/>
    <d v="1899-12-30T04:36:00"/>
    <n v="3"/>
    <s v="Minor"/>
    <d v="2022-07-11T00:00:00"/>
    <d v="1899-12-30T04:36:00"/>
    <d v="2022-07-11T04:36:00"/>
    <s v="Jul,2022"/>
    <n v="2022"/>
    <s v="Mon"/>
    <n v="4"/>
    <s v="NO"/>
    <n v="1"/>
  </r>
  <r>
    <x v="4597"/>
    <s v="Multi-vehicle Pile-up"/>
    <x v="2"/>
    <s v="Windy"/>
    <s v="Icy"/>
    <s v="Evening Rush"/>
    <n v="2"/>
    <s v="Minor"/>
    <d v="2022-07-11T00:00:00"/>
    <d v="1899-12-30T04:37:00"/>
    <n v="2"/>
    <s v="Minor"/>
    <d v="2022-07-11T00:00:00"/>
    <d v="1899-12-30T04:37:00"/>
    <d v="2022-07-11T04:37:00"/>
    <s v="Jul,2022"/>
    <n v="2022"/>
    <s v="Mon"/>
    <n v="4"/>
    <s v="NO"/>
    <n v="1"/>
  </r>
  <r>
    <x v="4598"/>
    <s v="Pedestrian Involved"/>
    <x v="7"/>
    <s v="Snow"/>
    <s v="Icy"/>
    <s v="Morning Rush"/>
    <n v="5"/>
    <s v="Severe"/>
    <d v="2022-07-11T00:00:00"/>
    <d v="1899-12-30T04:38:00"/>
    <n v="5"/>
    <s v="Severe"/>
    <d v="2022-07-11T00:00:00"/>
    <d v="1899-12-30T04:38:00"/>
    <d v="2022-07-11T04:38:00"/>
    <s v="Jul,2022"/>
    <n v="2022"/>
    <s v="Mon"/>
    <n v="4"/>
    <s v="NO"/>
    <n v="3"/>
  </r>
  <r>
    <x v="4599"/>
    <s v="Single Vehicle Accident"/>
    <x v="4"/>
    <s v="Clear"/>
    <s v="Snow-covered"/>
    <s v="Midday"/>
    <n v="3"/>
    <s v="Severe"/>
    <d v="2022-07-11T00:00:00"/>
    <d v="1899-12-30T04:39:00"/>
    <n v="3"/>
    <s v="Severe"/>
    <d v="2022-07-11T00:00:00"/>
    <d v="1899-12-30T04:39:00"/>
    <d v="2022-07-11T04:39:00"/>
    <s v="Jul,2022"/>
    <n v="2022"/>
    <s v="Mon"/>
    <n v="4"/>
    <s v="NO"/>
    <n v="3"/>
  </r>
  <r>
    <x v="4600"/>
    <s v="Side-impact Collision"/>
    <x v="8"/>
    <s v="Rain"/>
    <s v="Icy"/>
    <s v="Evening Rush"/>
    <n v="2"/>
    <s v="Fatal"/>
    <d v="2022-07-11T00:00:00"/>
    <d v="1899-12-30T04:40:00"/>
    <n v="2"/>
    <s v="Fatal"/>
    <d v="2022-07-11T00:00:00"/>
    <d v="1899-12-30T04:40:00"/>
    <d v="2022-07-11T04:40:00"/>
    <s v="Jul,2022"/>
    <n v="2022"/>
    <s v="Mon"/>
    <n v="4"/>
    <s v="NO"/>
    <n v="5"/>
  </r>
  <r>
    <x v="4601"/>
    <s v="Head-on Collision"/>
    <x v="9"/>
    <s v="Rain"/>
    <s v="Wet"/>
    <s v="Midday"/>
    <n v="4"/>
    <s v="Minor"/>
    <d v="2022-07-11T00:00:00"/>
    <d v="1899-12-30T04:41:00"/>
    <n v="4"/>
    <s v="Minor"/>
    <d v="2022-07-11T00:00:00"/>
    <d v="1899-12-30T04:41:00"/>
    <d v="2022-07-11T04:41:00"/>
    <s v="Jul,2022"/>
    <n v="2022"/>
    <s v="Mon"/>
    <n v="4"/>
    <s v="NO"/>
    <n v="1"/>
  </r>
  <r>
    <x v="4602"/>
    <s v="Single Vehicle Accident"/>
    <x v="7"/>
    <s v="Snow"/>
    <s v="Snow-covered"/>
    <s v="Morning Rush"/>
    <n v="4"/>
    <s v="Minor"/>
    <d v="2022-07-11T00:00:00"/>
    <d v="1899-12-30T04:42:00"/>
    <n v="4"/>
    <s v="Minor"/>
    <d v="2022-07-11T00:00:00"/>
    <d v="1899-12-30T04:42:00"/>
    <d v="2022-07-11T04:42:00"/>
    <s v="Jul,2022"/>
    <n v="2022"/>
    <s v="Mon"/>
    <n v="4"/>
    <s v="NO"/>
    <n v="1"/>
  </r>
  <r>
    <x v="4603"/>
    <s v="Head-on Collision"/>
    <x v="9"/>
    <s v="Rain"/>
    <s v="Wet"/>
    <s v="Evening Rush"/>
    <n v="3"/>
    <s v="Fatal"/>
    <d v="2022-07-11T00:00:00"/>
    <d v="1899-12-30T04:43:00"/>
    <n v="3"/>
    <s v="Fatal"/>
    <d v="2022-07-11T00:00:00"/>
    <d v="1899-12-30T04:43:00"/>
    <d v="2022-07-11T04:43:00"/>
    <s v="Jul,2022"/>
    <n v="2022"/>
    <s v="Mon"/>
    <n v="4"/>
    <s v="NO"/>
    <n v="5"/>
  </r>
  <r>
    <x v="4604"/>
    <s v="Side-impact Collision"/>
    <x v="9"/>
    <s v="Clear"/>
    <s v="Dry"/>
    <s v="Midday"/>
    <n v="1"/>
    <s v="Minor"/>
    <d v="2022-07-11T00:00:00"/>
    <d v="1899-12-30T04:44:00"/>
    <n v="1"/>
    <s v="Minor"/>
    <d v="2022-07-11T00:00:00"/>
    <d v="1899-12-30T04:44:00"/>
    <d v="2022-07-11T04:44:00"/>
    <s v="Jul,2022"/>
    <n v="2022"/>
    <s v="Mon"/>
    <n v="4"/>
    <s v="NO"/>
    <n v="1"/>
  </r>
  <r>
    <x v="4605"/>
    <s v="Single Vehicle Accident"/>
    <x v="7"/>
    <s v="Rain"/>
    <s v="Wet"/>
    <s v="Morning Rush"/>
    <n v="2"/>
    <s v="Severe"/>
    <d v="2022-07-11T00:00:00"/>
    <d v="1899-12-30T04:45:00"/>
    <n v="2"/>
    <s v="Severe"/>
    <d v="2022-07-11T00:00:00"/>
    <d v="1899-12-30T04:45:00"/>
    <d v="2022-07-11T04:45:00"/>
    <s v="Jul,2022"/>
    <n v="2022"/>
    <s v="Mon"/>
    <n v="4"/>
    <s v="NO"/>
    <n v="3"/>
  </r>
  <r>
    <x v="4606"/>
    <s v="Rear-end Collision"/>
    <x v="5"/>
    <s v="Fog"/>
    <s v="Dry"/>
    <s v="Evening Rush"/>
    <n v="4"/>
    <s v="Minor"/>
    <d v="2022-07-11T00:00:00"/>
    <d v="1899-12-30T04:46:00"/>
    <n v="4"/>
    <s v="Minor"/>
    <d v="2022-07-11T00:00:00"/>
    <d v="1899-12-30T04:46:00"/>
    <d v="2022-07-11T04:46:00"/>
    <s v="Jul,2022"/>
    <n v="2022"/>
    <s v="Mon"/>
    <n v="4"/>
    <s v="NO"/>
    <n v="1"/>
  </r>
  <r>
    <x v="4607"/>
    <s v="Head-on Collision"/>
    <x v="5"/>
    <s v="Snow"/>
    <s v="Dry"/>
    <s v="Midday"/>
    <n v="4"/>
    <s v="Moderate"/>
    <d v="2022-07-11T00:00:00"/>
    <d v="1899-12-30T04:47:00"/>
    <n v="4"/>
    <s v="Moderate"/>
    <d v="2022-07-11T00:00:00"/>
    <d v="1899-12-30T04:47:00"/>
    <d v="2022-07-11T04:47:00"/>
    <s v="Jul,2022"/>
    <n v="2022"/>
    <s v="Mon"/>
    <n v="4"/>
    <s v="NO"/>
    <n v="2"/>
  </r>
  <r>
    <x v="4608"/>
    <s v="Single Vehicle Accident"/>
    <x v="2"/>
    <s v="Clear"/>
    <s v="Snow-covered"/>
    <s v="Midday"/>
    <n v="4"/>
    <s v="Severe"/>
    <d v="2022-07-12T00:00:00"/>
    <d v="1899-12-30T04:48:00"/>
    <n v="4"/>
    <s v="Severe"/>
    <d v="2022-07-12T00:00:00"/>
    <d v="1899-12-30T04:48:00"/>
    <d v="2022-07-12T04:48:00"/>
    <s v="Jul,2022"/>
    <n v="2022"/>
    <s v="Tue"/>
    <n v="4"/>
    <s v="NO"/>
    <n v="3"/>
  </r>
  <r>
    <x v="4609"/>
    <s v="Single Vehicle Accident"/>
    <x v="5"/>
    <s v="Fog"/>
    <s v="Wet"/>
    <s v="Morning Rush"/>
    <n v="4"/>
    <s v="Fatal"/>
    <d v="2022-07-12T00:00:00"/>
    <d v="1899-12-30T04:49:00"/>
    <n v="4"/>
    <s v="Fatal"/>
    <d v="2022-07-12T00:00:00"/>
    <d v="1899-12-30T04:49:00"/>
    <d v="2022-07-12T04:49:00"/>
    <s v="Jul,2022"/>
    <n v="2022"/>
    <s v="Tue"/>
    <n v="4"/>
    <s v="NO"/>
    <n v="5"/>
  </r>
  <r>
    <x v="4610"/>
    <s v="Head-on Collision"/>
    <x v="9"/>
    <s v="Snow"/>
    <s v="Icy"/>
    <s v="Midday"/>
    <n v="5"/>
    <s v="Severe"/>
    <d v="2022-07-12T00:00:00"/>
    <d v="1899-12-30T04:50:00"/>
    <n v="5"/>
    <s v="Severe"/>
    <d v="2022-07-12T00:00:00"/>
    <d v="1899-12-30T04:50:00"/>
    <d v="2022-07-12T04:50:00"/>
    <s v="Jul,2022"/>
    <n v="2022"/>
    <s v="Tue"/>
    <n v="4"/>
    <s v="NO"/>
    <n v="3"/>
  </r>
  <r>
    <x v="4611"/>
    <s v="Side-impact Collision"/>
    <x v="9"/>
    <s v="Rain"/>
    <s v="Icy"/>
    <s v="Midday"/>
    <n v="4"/>
    <s v="Severe"/>
    <d v="2022-07-12T00:00:00"/>
    <d v="1899-12-30T04:51:00"/>
    <n v="4"/>
    <s v="Severe"/>
    <d v="2022-07-12T00:00:00"/>
    <d v="1899-12-30T04:51:00"/>
    <d v="2022-07-12T04:51:00"/>
    <s v="Jul,2022"/>
    <n v="2022"/>
    <s v="Tue"/>
    <n v="4"/>
    <s v="NO"/>
    <n v="3"/>
  </r>
  <r>
    <x v="4612"/>
    <s v="Head-on Collision"/>
    <x v="5"/>
    <s v="Snow"/>
    <s v="Snow-covered"/>
    <s v="Night"/>
    <n v="3"/>
    <s v="Severe"/>
    <d v="2022-07-12T00:00:00"/>
    <d v="1899-12-30T04:52:00"/>
    <n v="3"/>
    <s v="Severe"/>
    <d v="2022-07-12T00:00:00"/>
    <d v="1899-12-30T04:52:00"/>
    <d v="2022-07-12T04:52:00"/>
    <s v="Jul,2022"/>
    <n v="2022"/>
    <s v="Tue"/>
    <n v="4"/>
    <s v="NO"/>
    <n v="3"/>
  </r>
  <r>
    <x v="4613"/>
    <s v="Pedestrian Involved"/>
    <x v="2"/>
    <s v="Rain"/>
    <s v="Snow-covered"/>
    <s v="Morning Rush"/>
    <n v="1"/>
    <s v="Severe"/>
    <d v="2022-07-12T00:00:00"/>
    <d v="1899-12-30T04:53:00"/>
    <n v="1"/>
    <s v="Severe"/>
    <d v="2022-07-12T00:00:00"/>
    <d v="1899-12-30T04:53:00"/>
    <d v="2022-07-12T04:53:00"/>
    <s v="Jul,2022"/>
    <n v="2022"/>
    <s v="Tue"/>
    <n v="4"/>
    <s v="NO"/>
    <n v="3"/>
  </r>
  <r>
    <x v="4614"/>
    <s v="Rear-end Collision"/>
    <x v="2"/>
    <s v="Fog"/>
    <s v="Snow-covered"/>
    <s v="Morning Rush"/>
    <n v="3"/>
    <s v="Minor"/>
    <d v="2022-07-12T00:00:00"/>
    <d v="1899-12-30T04:54:00"/>
    <n v="3"/>
    <s v="Minor"/>
    <d v="2022-07-12T00:00:00"/>
    <d v="1899-12-30T04:54:00"/>
    <d v="2022-07-12T04:54:00"/>
    <s v="Jul,2022"/>
    <n v="2022"/>
    <s v="Tue"/>
    <n v="4"/>
    <s v="NO"/>
    <n v="1"/>
  </r>
  <r>
    <x v="4615"/>
    <s v="Side-impact Collision"/>
    <x v="6"/>
    <s v="Fog"/>
    <s v="Icy"/>
    <s v="Morning Rush"/>
    <n v="2"/>
    <s v="Fatal"/>
    <d v="2022-07-12T00:00:00"/>
    <d v="1899-12-30T04:55:00"/>
    <n v="2"/>
    <s v="Fatal"/>
    <d v="2022-07-12T00:00:00"/>
    <d v="1899-12-30T04:55:00"/>
    <d v="2022-07-12T04:55:00"/>
    <s v="Jul,2022"/>
    <n v="2022"/>
    <s v="Tue"/>
    <n v="4"/>
    <s v="NO"/>
    <n v="5"/>
  </r>
  <r>
    <x v="4616"/>
    <s v="Multi-vehicle Pile-up"/>
    <x v="3"/>
    <s v="Snow"/>
    <s v="Snow-covered"/>
    <s v="Morning Rush"/>
    <n v="1"/>
    <s v="Minor"/>
    <d v="2022-07-12T00:00:00"/>
    <d v="1899-12-30T04:56:00"/>
    <n v="1"/>
    <s v="Minor"/>
    <d v="2022-07-12T00:00:00"/>
    <d v="1899-12-30T04:56:00"/>
    <d v="2022-07-12T04:56:00"/>
    <s v="Jul,2022"/>
    <n v="2022"/>
    <s v="Tue"/>
    <n v="4"/>
    <s v="NO"/>
    <n v="1"/>
  </r>
  <r>
    <x v="4617"/>
    <s v="Multi-vehicle Pile-up"/>
    <x v="9"/>
    <s v="Snow"/>
    <s v="Dry"/>
    <s v="Evening Rush"/>
    <n v="4"/>
    <s v="Severe"/>
    <d v="2022-07-12T00:00:00"/>
    <d v="1899-12-30T04:57:00"/>
    <n v="4"/>
    <s v="Severe"/>
    <d v="2022-07-12T00:00:00"/>
    <d v="1899-12-30T04:57:00"/>
    <d v="2022-07-12T04:57:00"/>
    <s v="Jul,2022"/>
    <n v="2022"/>
    <s v="Tue"/>
    <n v="4"/>
    <s v="NO"/>
    <n v="3"/>
  </r>
  <r>
    <x v="4618"/>
    <s v="Rear-end Collision"/>
    <x v="9"/>
    <s v="Clear"/>
    <s v="Wet"/>
    <s v="Evening Rush"/>
    <n v="4"/>
    <s v="Minor"/>
    <d v="2022-07-12T00:00:00"/>
    <d v="1899-12-30T04:58:00"/>
    <n v="4"/>
    <s v="Minor"/>
    <d v="2022-07-12T00:00:00"/>
    <d v="1899-12-30T04:58:00"/>
    <d v="2022-07-12T04:58:00"/>
    <s v="Jul,2022"/>
    <n v="2022"/>
    <s v="Tue"/>
    <n v="4"/>
    <s v="NO"/>
    <n v="1"/>
  </r>
  <r>
    <x v="4619"/>
    <s v="Rear-end Collision"/>
    <x v="1"/>
    <s v="Fog"/>
    <s v="Dry"/>
    <s v="Morning Rush"/>
    <n v="4"/>
    <s v="Fatal"/>
    <d v="2022-07-12T00:00:00"/>
    <d v="1899-12-30T04:59:00"/>
    <n v="4"/>
    <s v="Fatal"/>
    <d v="2022-07-12T00:00:00"/>
    <d v="1899-12-30T04:59:00"/>
    <d v="2022-07-12T04:59:00"/>
    <s v="Jul,2022"/>
    <n v="2022"/>
    <s v="Tue"/>
    <n v="4"/>
    <s v="NO"/>
    <n v="5"/>
  </r>
  <r>
    <x v="4620"/>
    <s v="Multi-vehicle Pile-up"/>
    <x v="5"/>
    <s v="Snow"/>
    <s v="Dry"/>
    <s v="Night"/>
    <n v="3"/>
    <s v="Moderate"/>
    <d v="2022-07-12T00:00:00"/>
    <d v="1899-12-30T05:00:00"/>
    <n v="3"/>
    <s v="Moderate"/>
    <d v="2022-07-12T00:00:00"/>
    <d v="1899-12-30T05:00:00"/>
    <d v="2022-07-12T05:00:00"/>
    <s v="Jul,2022"/>
    <n v="2022"/>
    <s v="Tue"/>
    <n v="5"/>
    <s v="NO"/>
    <n v="2"/>
  </r>
  <r>
    <x v="4621"/>
    <s v="Head-on Collision"/>
    <x v="2"/>
    <s v="Rain"/>
    <s v="Icy"/>
    <s v="Night"/>
    <n v="1"/>
    <s v="Fatal"/>
    <d v="2022-07-12T00:00:00"/>
    <d v="1899-12-30T05:01:00"/>
    <n v="1"/>
    <s v="Fatal"/>
    <d v="2022-07-12T00:00:00"/>
    <d v="1899-12-30T05:01:00"/>
    <d v="2022-07-12T05:01:00"/>
    <s v="Jul,2022"/>
    <n v="2022"/>
    <s v="Tue"/>
    <n v="5"/>
    <s v="NO"/>
    <n v="5"/>
  </r>
  <r>
    <x v="4622"/>
    <s v="Pedestrian Involved"/>
    <x v="0"/>
    <s v="Rain"/>
    <s v="Wet"/>
    <s v="Midday"/>
    <n v="3"/>
    <s v="Severe"/>
    <d v="2022-07-12T00:00:00"/>
    <d v="1899-12-30T05:02:00"/>
    <n v="3"/>
    <s v="Severe"/>
    <d v="2022-07-12T00:00:00"/>
    <d v="1899-12-30T05:02:00"/>
    <d v="2022-07-12T05:02:00"/>
    <s v="Jul,2022"/>
    <n v="2022"/>
    <s v="Tue"/>
    <n v="5"/>
    <s v="NO"/>
    <n v="3"/>
  </r>
  <r>
    <x v="4623"/>
    <s v="Single Vehicle Accident"/>
    <x v="6"/>
    <s v="Snow"/>
    <s v="Wet"/>
    <s v="Morning Rush"/>
    <n v="5"/>
    <s v="Severe"/>
    <d v="2022-07-12T00:00:00"/>
    <d v="1899-12-30T05:03:00"/>
    <n v="5"/>
    <s v="Severe"/>
    <d v="2022-07-12T00:00:00"/>
    <d v="1899-12-30T05:03:00"/>
    <d v="2022-07-12T05:03:00"/>
    <s v="Jul,2022"/>
    <n v="2022"/>
    <s v="Tue"/>
    <n v="5"/>
    <s v="NO"/>
    <n v="3"/>
  </r>
  <r>
    <x v="4624"/>
    <s v="Pedestrian Involved"/>
    <x v="8"/>
    <s v="Windy"/>
    <s v="Snow-covered"/>
    <s v="Evening Rush"/>
    <n v="4"/>
    <s v="Fatal"/>
    <d v="2022-07-12T00:00:00"/>
    <d v="1899-12-30T05:04:00"/>
    <n v="4"/>
    <s v="Fatal"/>
    <d v="2022-07-12T00:00:00"/>
    <d v="1899-12-30T05:04:00"/>
    <d v="2022-07-12T05:04:00"/>
    <s v="Jul,2022"/>
    <n v="2022"/>
    <s v="Tue"/>
    <n v="5"/>
    <s v="NO"/>
    <n v="5"/>
  </r>
  <r>
    <x v="4625"/>
    <s v="Side-impact Collision"/>
    <x v="7"/>
    <s v="Clear"/>
    <s v="Wet"/>
    <s v="Midday"/>
    <n v="3"/>
    <s v="Fatal"/>
    <d v="2022-07-12T00:00:00"/>
    <d v="1899-12-30T05:05:00"/>
    <n v="3"/>
    <s v="Fatal"/>
    <d v="2022-07-12T00:00:00"/>
    <d v="1899-12-30T05:05:00"/>
    <d v="2022-07-12T05:05:00"/>
    <s v="Jul,2022"/>
    <n v="2022"/>
    <s v="Tue"/>
    <n v="5"/>
    <s v="NO"/>
    <n v="5"/>
  </r>
  <r>
    <x v="4626"/>
    <s v="Pedestrian Involved"/>
    <x v="6"/>
    <s v="Snow"/>
    <s v="Snow-covered"/>
    <s v="Morning Rush"/>
    <n v="2"/>
    <s v="Moderate"/>
    <d v="2022-07-12T00:00:00"/>
    <d v="1899-12-30T05:06:00"/>
    <n v="2"/>
    <s v="Moderate"/>
    <d v="2022-07-12T00:00:00"/>
    <d v="1899-12-30T05:06:00"/>
    <d v="2022-07-12T05:06:00"/>
    <s v="Jul,2022"/>
    <n v="2022"/>
    <s v="Tue"/>
    <n v="5"/>
    <s v="NO"/>
    <n v="2"/>
  </r>
  <r>
    <x v="4627"/>
    <s v="Rear-end Collision"/>
    <x v="6"/>
    <s v="Clear"/>
    <s v="Icy"/>
    <s v="Evening Rush"/>
    <n v="3"/>
    <s v="Severe"/>
    <d v="2022-07-12T00:00:00"/>
    <d v="1899-12-30T05:07:00"/>
    <n v="3"/>
    <s v="Severe"/>
    <d v="2022-07-12T00:00:00"/>
    <d v="1899-12-30T05:07:00"/>
    <d v="2022-07-12T05:07:00"/>
    <s v="Jul,2022"/>
    <n v="2022"/>
    <s v="Tue"/>
    <n v="5"/>
    <s v="NO"/>
    <n v="3"/>
  </r>
  <r>
    <x v="4628"/>
    <s v="Single Vehicle Accident"/>
    <x v="0"/>
    <s v="Fog"/>
    <s v="Snow-covered"/>
    <s v="Morning Rush"/>
    <n v="1"/>
    <s v="Minor"/>
    <d v="2022-07-12T00:00:00"/>
    <d v="1899-12-30T05:08:00"/>
    <n v="1"/>
    <s v="Minor"/>
    <d v="2022-07-12T00:00:00"/>
    <d v="1899-12-30T05:08:00"/>
    <d v="2022-07-12T05:08:00"/>
    <s v="Jul,2022"/>
    <n v="2022"/>
    <s v="Tue"/>
    <n v="5"/>
    <s v="NO"/>
    <n v="1"/>
  </r>
  <r>
    <x v="4629"/>
    <s v="Pedestrian Involved"/>
    <x v="8"/>
    <s v="Clear"/>
    <s v="Snow-covered"/>
    <s v="Midday"/>
    <n v="1"/>
    <s v="Fatal"/>
    <d v="2022-07-12T00:00:00"/>
    <d v="1899-12-30T05:09:00"/>
    <n v="1"/>
    <s v="Fatal"/>
    <d v="2022-07-12T00:00:00"/>
    <d v="1899-12-30T05:09:00"/>
    <d v="2022-07-12T05:09:00"/>
    <s v="Jul,2022"/>
    <n v="2022"/>
    <s v="Tue"/>
    <n v="5"/>
    <s v="NO"/>
    <n v="5"/>
  </r>
  <r>
    <x v="4630"/>
    <s v="Single Vehicle Accident"/>
    <x v="4"/>
    <s v="Snow"/>
    <s v="Snow-covered"/>
    <s v="Evening Rush"/>
    <n v="3"/>
    <s v="Severe"/>
    <d v="2022-07-12T00:00:00"/>
    <d v="1899-12-30T05:10:00"/>
    <n v="3"/>
    <s v="Severe"/>
    <d v="2022-07-12T00:00:00"/>
    <d v="1899-12-30T05:10:00"/>
    <d v="2022-07-12T05:10:00"/>
    <s v="Jul,2022"/>
    <n v="2022"/>
    <s v="Tue"/>
    <n v="5"/>
    <s v="NO"/>
    <n v="3"/>
  </r>
  <r>
    <x v="4631"/>
    <s v="Pedestrian Involved"/>
    <x v="1"/>
    <s v="Clear"/>
    <s v="Wet"/>
    <s v="Morning Rush"/>
    <n v="4"/>
    <s v="Moderate"/>
    <d v="2022-07-12T00:00:00"/>
    <d v="1899-12-30T05:11:00"/>
    <n v="4"/>
    <s v="Moderate"/>
    <d v="2022-07-12T00:00:00"/>
    <d v="1899-12-30T05:11:00"/>
    <d v="2022-07-12T05:11:00"/>
    <s v="Jul,2022"/>
    <n v="2022"/>
    <s v="Tue"/>
    <n v="5"/>
    <s v="NO"/>
    <n v="2"/>
  </r>
  <r>
    <x v="4632"/>
    <s v="Multi-vehicle Pile-up"/>
    <x v="2"/>
    <s v="Rain"/>
    <s v="Dry"/>
    <s v="Morning Rush"/>
    <n v="2"/>
    <s v="Severe"/>
    <d v="2022-07-13T00:00:00"/>
    <d v="1899-12-30T05:12:00"/>
    <n v="2"/>
    <s v="Severe"/>
    <d v="2022-07-13T00:00:00"/>
    <d v="1899-12-30T05:12:00"/>
    <d v="2022-07-13T05:12:00"/>
    <s v="Jul,2022"/>
    <n v="2022"/>
    <s v="Wed"/>
    <n v="5"/>
    <s v="NO"/>
    <n v="3"/>
  </r>
  <r>
    <x v="4633"/>
    <s v="Single Vehicle Accident"/>
    <x v="5"/>
    <s v="Fog"/>
    <s v="Icy"/>
    <s v="Midday"/>
    <n v="2"/>
    <s v="Minor"/>
    <d v="2022-07-13T00:00:00"/>
    <d v="1899-12-30T05:13:00"/>
    <n v="2"/>
    <s v="Minor"/>
    <d v="2022-07-13T00:00:00"/>
    <d v="1899-12-30T05:13:00"/>
    <d v="2022-07-13T05:13:00"/>
    <s v="Jul,2022"/>
    <n v="2022"/>
    <s v="Wed"/>
    <n v="5"/>
    <s v="NO"/>
    <n v="1"/>
  </r>
  <r>
    <x v="4634"/>
    <s v="Pedestrian Involved"/>
    <x v="6"/>
    <s v="Rain"/>
    <s v="Dry"/>
    <s v="Night"/>
    <n v="1"/>
    <s v="Severe"/>
    <d v="2022-07-13T00:00:00"/>
    <d v="1899-12-30T05:14:00"/>
    <n v="1"/>
    <s v="Severe"/>
    <d v="2022-07-13T00:00:00"/>
    <d v="1899-12-30T05:14:00"/>
    <d v="2022-07-13T05:14:00"/>
    <s v="Jul,2022"/>
    <n v="2022"/>
    <s v="Wed"/>
    <n v="5"/>
    <s v="NO"/>
    <n v="3"/>
  </r>
  <r>
    <x v="4635"/>
    <s v="Side-impact Collision"/>
    <x v="0"/>
    <s v="Windy"/>
    <s v="Wet"/>
    <s v="Evening Rush"/>
    <n v="5"/>
    <s v="Moderate"/>
    <d v="2022-07-13T00:00:00"/>
    <d v="1899-12-30T05:15:00"/>
    <n v="5"/>
    <s v="Moderate"/>
    <d v="2022-07-13T00:00:00"/>
    <d v="1899-12-30T05:15:00"/>
    <d v="2022-07-13T05:15:00"/>
    <s v="Jul,2022"/>
    <n v="2022"/>
    <s v="Wed"/>
    <n v="5"/>
    <s v="NO"/>
    <n v="2"/>
  </r>
  <r>
    <x v="4636"/>
    <s v="Single Vehicle Accident"/>
    <x v="4"/>
    <s v="Windy"/>
    <s v="Wet"/>
    <s v="Midday"/>
    <n v="5"/>
    <s v="Minor"/>
    <d v="2022-07-13T00:00:00"/>
    <d v="1899-12-30T05:16:00"/>
    <n v="5"/>
    <s v="Minor"/>
    <d v="2022-07-13T00:00:00"/>
    <d v="1899-12-30T05:16:00"/>
    <d v="2022-07-13T05:16:00"/>
    <s v="Jul,2022"/>
    <n v="2022"/>
    <s v="Wed"/>
    <n v="5"/>
    <s v="NO"/>
    <n v="1"/>
  </r>
  <r>
    <x v="4637"/>
    <s v="Head-on Collision"/>
    <x v="0"/>
    <s v="Snow"/>
    <s v="Snow-covered"/>
    <s v="Night"/>
    <n v="1"/>
    <s v="Severe"/>
    <d v="2022-07-13T00:00:00"/>
    <d v="1899-12-30T05:17:00"/>
    <n v="1"/>
    <s v="Severe"/>
    <d v="2022-07-13T00:00:00"/>
    <d v="1899-12-30T05:17:00"/>
    <d v="2022-07-13T05:17:00"/>
    <s v="Jul,2022"/>
    <n v="2022"/>
    <s v="Wed"/>
    <n v="5"/>
    <s v="NO"/>
    <n v="3"/>
  </r>
  <r>
    <x v="4638"/>
    <s v="Rear-end Collision"/>
    <x v="4"/>
    <s v="Snow"/>
    <s v="Dry"/>
    <s v="Midday"/>
    <n v="1"/>
    <s v="Severe"/>
    <d v="2022-07-13T00:00:00"/>
    <d v="1899-12-30T05:18:00"/>
    <n v="1"/>
    <s v="Severe"/>
    <d v="2022-07-13T00:00:00"/>
    <d v="1899-12-30T05:18:00"/>
    <d v="2022-07-13T05:18:00"/>
    <s v="Jul,2022"/>
    <n v="2022"/>
    <s v="Wed"/>
    <n v="5"/>
    <s v="NO"/>
    <n v="3"/>
  </r>
  <r>
    <x v="4639"/>
    <s v="Single Vehicle Accident"/>
    <x v="4"/>
    <s v="Clear"/>
    <s v="Dry"/>
    <s v="Morning Rush"/>
    <n v="1"/>
    <s v="Fatal"/>
    <d v="2022-07-13T00:00:00"/>
    <d v="1899-12-30T05:19:00"/>
    <n v="1"/>
    <s v="Fatal"/>
    <d v="2022-07-13T00:00:00"/>
    <d v="1899-12-30T05:19:00"/>
    <d v="2022-07-13T05:19:00"/>
    <s v="Jul,2022"/>
    <n v="2022"/>
    <s v="Wed"/>
    <n v="5"/>
    <s v="NO"/>
    <n v="5"/>
  </r>
  <r>
    <x v="4640"/>
    <s v="Multi-vehicle Pile-up"/>
    <x v="9"/>
    <s v="Snow"/>
    <s v="Dry"/>
    <s v="Night"/>
    <n v="5"/>
    <s v="Fatal"/>
    <d v="2022-07-13T00:00:00"/>
    <d v="1899-12-30T05:20:00"/>
    <n v="5"/>
    <s v="Fatal"/>
    <d v="2022-07-13T00:00:00"/>
    <d v="1899-12-30T05:20:00"/>
    <d v="2022-07-13T05:20:00"/>
    <s v="Jul,2022"/>
    <n v="2022"/>
    <s v="Wed"/>
    <n v="5"/>
    <s v="NO"/>
    <n v="5"/>
  </r>
  <r>
    <x v="4641"/>
    <s v="Rear-end Collision"/>
    <x v="1"/>
    <s v="Snow"/>
    <s v="Icy"/>
    <s v="Evening Rush"/>
    <n v="3"/>
    <s v="Fatal"/>
    <d v="2022-07-13T00:00:00"/>
    <d v="1899-12-30T05:21:00"/>
    <n v="3"/>
    <s v="Fatal"/>
    <d v="2022-07-13T00:00:00"/>
    <d v="1899-12-30T05:21:00"/>
    <d v="2022-07-13T05:21:00"/>
    <s v="Jul,2022"/>
    <n v="2022"/>
    <s v="Wed"/>
    <n v="5"/>
    <s v="NO"/>
    <n v="5"/>
  </r>
  <r>
    <x v="4642"/>
    <s v="Pedestrian Involved"/>
    <x v="5"/>
    <s v="Snow"/>
    <s v="Snow-covered"/>
    <s v="Night"/>
    <n v="1"/>
    <s v="Moderate"/>
    <d v="2022-07-13T00:00:00"/>
    <d v="1899-12-30T05:22:00"/>
    <n v="1"/>
    <s v="Moderate"/>
    <d v="2022-07-13T00:00:00"/>
    <d v="1899-12-30T05:22:00"/>
    <d v="2022-07-13T05:22:00"/>
    <s v="Jul,2022"/>
    <n v="2022"/>
    <s v="Wed"/>
    <n v="5"/>
    <s v="NO"/>
    <n v="2"/>
  </r>
  <r>
    <x v="4643"/>
    <s v="Pedestrian Involved"/>
    <x v="5"/>
    <s v="Clear"/>
    <s v="Snow-covered"/>
    <s v="Evening Rush"/>
    <n v="4"/>
    <s v="Severe"/>
    <d v="2022-07-13T00:00:00"/>
    <d v="1899-12-30T05:23:00"/>
    <n v="4"/>
    <s v="Severe"/>
    <d v="2022-07-13T00:00:00"/>
    <d v="1899-12-30T05:23:00"/>
    <d v="2022-07-13T05:23:00"/>
    <s v="Jul,2022"/>
    <n v="2022"/>
    <s v="Wed"/>
    <n v="5"/>
    <s v="NO"/>
    <n v="3"/>
  </r>
  <r>
    <x v="4644"/>
    <s v="Pedestrian Involved"/>
    <x v="8"/>
    <s v="Fog"/>
    <s v="Snow-covered"/>
    <s v="Midday"/>
    <n v="3"/>
    <s v="Moderate"/>
    <d v="2022-07-13T00:00:00"/>
    <d v="1899-12-30T05:24:00"/>
    <n v="3"/>
    <s v="Moderate"/>
    <d v="2022-07-13T00:00:00"/>
    <d v="1899-12-30T05:24:00"/>
    <d v="2022-07-13T05:24:00"/>
    <s v="Jul,2022"/>
    <n v="2022"/>
    <s v="Wed"/>
    <n v="5"/>
    <s v="NO"/>
    <n v="2"/>
  </r>
  <r>
    <x v="4645"/>
    <s v="Pedestrian Involved"/>
    <x v="7"/>
    <s v="Snow"/>
    <s v="Dry"/>
    <s v="Midday"/>
    <n v="4"/>
    <s v="Severe"/>
    <d v="2022-07-13T00:00:00"/>
    <d v="1899-12-30T05:25:00"/>
    <n v="4"/>
    <s v="Severe"/>
    <d v="2022-07-13T00:00:00"/>
    <d v="1899-12-30T05:25:00"/>
    <d v="2022-07-13T05:25:00"/>
    <s v="Jul,2022"/>
    <n v="2022"/>
    <s v="Wed"/>
    <n v="5"/>
    <s v="NO"/>
    <n v="3"/>
  </r>
  <r>
    <x v="4646"/>
    <s v="Multi-vehicle Pile-up"/>
    <x v="1"/>
    <s v="Fog"/>
    <s v="Icy"/>
    <s v="Evening Rush"/>
    <n v="3"/>
    <s v="Fatal"/>
    <d v="2022-07-13T00:00:00"/>
    <d v="1899-12-30T05:26:00"/>
    <n v="3"/>
    <s v="Fatal"/>
    <d v="2022-07-13T00:00:00"/>
    <d v="1899-12-30T05:26:00"/>
    <d v="2022-07-13T05:26:00"/>
    <s v="Jul,2022"/>
    <n v="2022"/>
    <s v="Wed"/>
    <n v="5"/>
    <s v="NO"/>
    <n v="5"/>
  </r>
  <r>
    <x v="4647"/>
    <s v="Pedestrian Involved"/>
    <x v="4"/>
    <s v="Clear"/>
    <s v="Icy"/>
    <s v="Morning Rush"/>
    <n v="5"/>
    <s v="Fatal"/>
    <d v="2022-07-13T00:00:00"/>
    <d v="1899-12-30T05:27:00"/>
    <n v="5"/>
    <s v="Fatal"/>
    <d v="2022-07-13T00:00:00"/>
    <d v="1899-12-30T05:27:00"/>
    <d v="2022-07-13T05:27:00"/>
    <s v="Jul,2022"/>
    <n v="2022"/>
    <s v="Wed"/>
    <n v="5"/>
    <s v="NO"/>
    <n v="5"/>
  </r>
  <r>
    <x v="4648"/>
    <s v="Side-impact Collision"/>
    <x v="4"/>
    <s v="Windy"/>
    <s v="Dry"/>
    <s v="Evening Rush"/>
    <n v="2"/>
    <s v="Fatal"/>
    <d v="2022-07-13T00:00:00"/>
    <d v="1899-12-30T05:28:00"/>
    <n v="2"/>
    <s v="Fatal"/>
    <d v="2022-07-13T00:00:00"/>
    <d v="1899-12-30T05:28:00"/>
    <d v="2022-07-13T05:28:00"/>
    <s v="Jul,2022"/>
    <n v="2022"/>
    <s v="Wed"/>
    <n v="5"/>
    <s v="NO"/>
    <n v="5"/>
  </r>
  <r>
    <x v="4649"/>
    <s v="Rear-end Collision"/>
    <x v="3"/>
    <s v="Snow"/>
    <s v="Dry"/>
    <s v="Midday"/>
    <n v="2"/>
    <s v="Minor"/>
    <d v="2022-07-13T00:00:00"/>
    <d v="1899-12-30T05:29:00"/>
    <n v="2"/>
    <s v="Minor"/>
    <d v="2022-07-13T00:00:00"/>
    <d v="1899-12-30T05:29:00"/>
    <d v="2022-07-13T05:29:00"/>
    <s v="Jul,2022"/>
    <n v="2022"/>
    <s v="Wed"/>
    <n v="5"/>
    <s v="NO"/>
    <n v="1"/>
  </r>
  <r>
    <x v="4650"/>
    <s v="Single Vehicle Accident"/>
    <x v="5"/>
    <s v="Windy"/>
    <s v="Dry"/>
    <s v="Morning Rush"/>
    <n v="3"/>
    <s v="Severe"/>
    <d v="2022-07-13T00:00:00"/>
    <d v="1899-12-30T05:30:00"/>
    <n v="3"/>
    <s v="Severe"/>
    <d v="2022-07-13T00:00:00"/>
    <d v="1899-12-30T05:30:00"/>
    <d v="2022-07-13T05:30:00"/>
    <s v="Jul,2022"/>
    <n v="2022"/>
    <s v="Wed"/>
    <n v="5"/>
    <s v="NO"/>
    <n v="3"/>
  </r>
  <r>
    <x v="4651"/>
    <s v="Side-impact Collision"/>
    <x v="9"/>
    <s v="Fog"/>
    <s v="Dry"/>
    <s v="Midday"/>
    <n v="3"/>
    <s v="Moderate"/>
    <d v="2022-07-13T00:00:00"/>
    <d v="1899-12-30T05:31:00"/>
    <n v="3"/>
    <s v="Moderate"/>
    <d v="2022-07-13T00:00:00"/>
    <d v="1899-12-30T05:31:00"/>
    <d v="2022-07-13T05:31:00"/>
    <s v="Jul,2022"/>
    <n v="2022"/>
    <s v="Wed"/>
    <n v="5"/>
    <s v="NO"/>
    <n v="2"/>
  </r>
  <r>
    <x v="4652"/>
    <s v="Side-impact Collision"/>
    <x v="1"/>
    <s v="Snow"/>
    <s v="Snow-covered"/>
    <s v="Midday"/>
    <n v="3"/>
    <s v="Minor"/>
    <d v="2022-07-13T00:00:00"/>
    <d v="1899-12-30T05:32:00"/>
    <n v="3"/>
    <s v="Minor"/>
    <d v="2022-07-13T00:00:00"/>
    <d v="1899-12-30T05:32:00"/>
    <d v="2022-07-13T05:32:00"/>
    <s v="Jul,2022"/>
    <n v="2022"/>
    <s v="Wed"/>
    <n v="5"/>
    <s v="NO"/>
    <n v="1"/>
  </r>
  <r>
    <x v="4653"/>
    <s v="Side-impact Collision"/>
    <x v="6"/>
    <s v="Fog"/>
    <s v="Snow-covered"/>
    <s v="Evening Rush"/>
    <n v="2"/>
    <s v="Minor"/>
    <d v="2022-07-13T00:00:00"/>
    <d v="1899-12-30T05:33:00"/>
    <n v="2"/>
    <s v="Minor"/>
    <d v="2022-07-13T00:00:00"/>
    <d v="1899-12-30T05:33:00"/>
    <d v="2022-07-13T05:33:00"/>
    <s v="Jul,2022"/>
    <n v="2022"/>
    <s v="Wed"/>
    <n v="5"/>
    <s v="NO"/>
    <n v="1"/>
  </r>
  <r>
    <x v="4654"/>
    <s v="Side-impact Collision"/>
    <x v="2"/>
    <s v="Windy"/>
    <s v="Snow-covered"/>
    <s v="Midday"/>
    <n v="5"/>
    <s v="Fatal"/>
    <d v="2022-07-13T00:00:00"/>
    <d v="1899-12-30T05:34:00"/>
    <n v="5"/>
    <s v="Fatal"/>
    <d v="2022-07-13T00:00:00"/>
    <d v="1899-12-30T05:34:00"/>
    <d v="2022-07-13T05:34:00"/>
    <s v="Jul,2022"/>
    <n v="2022"/>
    <s v="Wed"/>
    <n v="5"/>
    <s v="NO"/>
    <n v="5"/>
  </r>
  <r>
    <x v="4655"/>
    <s v="Side-impact Collision"/>
    <x v="0"/>
    <s v="Fog"/>
    <s v="Dry"/>
    <s v="Morning Rush"/>
    <n v="3"/>
    <s v="Severe"/>
    <d v="2022-07-13T00:00:00"/>
    <d v="1899-12-30T05:35:00"/>
    <n v="3"/>
    <s v="Severe"/>
    <d v="2022-07-13T00:00:00"/>
    <d v="1899-12-30T05:35:00"/>
    <d v="2022-07-13T05:35:00"/>
    <s v="Jul,2022"/>
    <n v="2022"/>
    <s v="Wed"/>
    <n v="5"/>
    <s v="NO"/>
    <n v="3"/>
  </r>
  <r>
    <x v="4656"/>
    <s v="Rear-end Collision"/>
    <x v="6"/>
    <s v="Clear"/>
    <s v="Icy"/>
    <s v="Night"/>
    <n v="4"/>
    <s v="Fatal"/>
    <d v="2022-07-14T00:00:00"/>
    <d v="1899-12-30T05:36:00"/>
    <n v="4"/>
    <s v="Fatal"/>
    <d v="2022-07-14T00:00:00"/>
    <d v="1899-12-30T05:36:00"/>
    <d v="2022-07-14T05:36:00"/>
    <s v="Jul,2022"/>
    <n v="2022"/>
    <s v="Thu"/>
    <n v="5"/>
    <s v="NO"/>
    <n v="5"/>
  </r>
  <r>
    <x v="4657"/>
    <s v="Single Vehicle Accident"/>
    <x v="1"/>
    <s v="Rain"/>
    <s v="Dry"/>
    <s v="Night"/>
    <n v="3"/>
    <s v="Moderate"/>
    <d v="2022-07-14T00:00:00"/>
    <d v="1899-12-30T05:37:00"/>
    <n v="3"/>
    <s v="Moderate"/>
    <d v="2022-07-14T00:00:00"/>
    <d v="1899-12-30T05:37:00"/>
    <d v="2022-07-14T05:37:00"/>
    <s v="Jul,2022"/>
    <n v="2022"/>
    <s v="Thu"/>
    <n v="5"/>
    <s v="NO"/>
    <n v="2"/>
  </r>
  <r>
    <x v="4658"/>
    <s v="Rear-end Collision"/>
    <x v="7"/>
    <s v="Snow"/>
    <s v="Dry"/>
    <s v="Night"/>
    <n v="2"/>
    <s v="Fatal"/>
    <d v="2022-07-14T00:00:00"/>
    <d v="1899-12-30T05:38:00"/>
    <n v="2"/>
    <s v="Fatal"/>
    <d v="2022-07-14T00:00:00"/>
    <d v="1899-12-30T05:38:00"/>
    <d v="2022-07-14T05:38:00"/>
    <s v="Jul,2022"/>
    <n v="2022"/>
    <s v="Thu"/>
    <n v="5"/>
    <s v="NO"/>
    <n v="5"/>
  </r>
  <r>
    <x v="4659"/>
    <s v="Multi-vehicle Pile-up"/>
    <x v="9"/>
    <s v="Windy"/>
    <s v="Icy"/>
    <s v="Morning Rush"/>
    <n v="3"/>
    <s v="Minor"/>
    <d v="2022-07-14T00:00:00"/>
    <d v="1899-12-30T05:39:00"/>
    <n v="3"/>
    <s v="Minor"/>
    <d v="2022-07-14T00:00:00"/>
    <d v="1899-12-30T05:39:00"/>
    <d v="2022-07-14T05:39:00"/>
    <s v="Jul,2022"/>
    <n v="2022"/>
    <s v="Thu"/>
    <n v="5"/>
    <s v="NO"/>
    <n v="1"/>
  </r>
  <r>
    <x v="4660"/>
    <s v="Single Vehicle Accident"/>
    <x v="8"/>
    <s v="Snow"/>
    <s v="Wet"/>
    <s v="Evening Rush"/>
    <n v="2"/>
    <s v="Fatal"/>
    <d v="2022-07-14T00:00:00"/>
    <d v="1899-12-30T05:40:00"/>
    <n v="2"/>
    <s v="Fatal"/>
    <d v="2022-07-14T00:00:00"/>
    <d v="1899-12-30T05:40:00"/>
    <d v="2022-07-14T05:40:00"/>
    <s v="Jul,2022"/>
    <n v="2022"/>
    <s v="Thu"/>
    <n v="5"/>
    <s v="NO"/>
    <n v="5"/>
  </r>
  <r>
    <x v="4661"/>
    <s v="Side-impact Collision"/>
    <x v="4"/>
    <s v="Clear"/>
    <s v="Dry"/>
    <s v="Night"/>
    <n v="2"/>
    <s v="Severe"/>
    <d v="2022-07-14T00:00:00"/>
    <d v="1899-12-30T05:41:00"/>
    <n v="2"/>
    <s v="Severe"/>
    <d v="2022-07-14T00:00:00"/>
    <d v="1899-12-30T05:41:00"/>
    <d v="2022-07-14T05:41:00"/>
    <s v="Jul,2022"/>
    <n v="2022"/>
    <s v="Thu"/>
    <n v="5"/>
    <s v="NO"/>
    <n v="3"/>
  </r>
  <r>
    <x v="4662"/>
    <s v="Multi-vehicle Pile-up"/>
    <x v="8"/>
    <s v="Rain"/>
    <s v="Icy"/>
    <s v="Midday"/>
    <n v="2"/>
    <s v="Fatal"/>
    <d v="2022-07-14T00:00:00"/>
    <d v="1899-12-30T05:42:00"/>
    <n v="2"/>
    <s v="Fatal"/>
    <d v="2022-07-14T00:00:00"/>
    <d v="1899-12-30T05:42:00"/>
    <d v="2022-07-14T05:42:00"/>
    <s v="Jul,2022"/>
    <n v="2022"/>
    <s v="Thu"/>
    <n v="5"/>
    <s v="NO"/>
    <n v="5"/>
  </r>
  <r>
    <x v="4663"/>
    <s v="Side-impact Collision"/>
    <x v="9"/>
    <s v="Clear"/>
    <s v="Dry"/>
    <s v="Morning Rush"/>
    <n v="4"/>
    <s v="Severe"/>
    <d v="2022-07-14T00:00:00"/>
    <d v="1899-12-30T05:43:00"/>
    <n v="4"/>
    <s v="Severe"/>
    <d v="2022-07-14T00:00:00"/>
    <d v="1899-12-30T05:43:00"/>
    <d v="2022-07-14T05:43:00"/>
    <s v="Jul,2022"/>
    <n v="2022"/>
    <s v="Thu"/>
    <n v="5"/>
    <s v="NO"/>
    <n v="3"/>
  </r>
  <r>
    <x v="4664"/>
    <s v="Pedestrian Involved"/>
    <x v="0"/>
    <s v="Fog"/>
    <s v="Icy"/>
    <s v="Evening Rush"/>
    <n v="4"/>
    <s v="Minor"/>
    <d v="2022-07-14T00:00:00"/>
    <d v="1899-12-30T05:44:00"/>
    <n v="4"/>
    <s v="Minor"/>
    <d v="2022-07-14T00:00:00"/>
    <d v="1899-12-30T05:44:00"/>
    <d v="2022-07-14T05:44:00"/>
    <s v="Jul,2022"/>
    <n v="2022"/>
    <s v="Thu"/>
    <n v="5"/>
    <s v="NO"/>
    <n v="1"/>
  </r>
  <r>
    <x v="4665"/>
    <s v="Head-on Collision"/>
    <x v="7"/>
    <s v="Windy"/>
    <s v="Wet"/>
    <s v="Night"/>
    <n v="1"/>
    <s v="Moderate"/>
    <d v="2022-07-14T00:00:00"/>
    <d v="1899-12-30T05:45:00"/>
    <n v="1"/>
    <s v="Moderate"/>
    <d v="2022-07-14T00:00:00"/>
    <d v="1899-12-30T05:45:00"/>
    <d v="2022-07-14T05:45:00"/>
    <s v="Jul,2022"/>
    <n v="2022"/>
    <s v="Thu"/>
    <n v="5"/>
    <s v="NO"/>
    <n v="2"/>
  </r>
  <r>
    <x v="4666"/>
    <s v="Head-on Collision"/>
    <x v="9"/>
    <s v="Fog"/>
    <s v="Dry"/>
    <s v="Midday"/>
    <n v="1"/>
    <s v="Fatal"/>
    <d v="2022-07-14T00:00:00"/>
    <d v="1899-12-30T05:46:00"/>
    <n v="1"/>
    <s v="Fatal"/>
    <d v="2022-07-14T00:00:00"/>
    <d v="1899-12-30T05:46:00"/>
    <d v="2022-07-14T05:46:00"/>
    <s v="Jul,2022"/>
    <n v="2022"/>
    <s v="Thu"/>
    <n v="5"/>
    <s v="NO"/>
    <n v="5"/>
  </r>
  <r>
    <x v="4667"/>
    <s v="Multi-vehicle Pile-up"/>
    <x v="8"/>
    <s v="Rain"/>
    <s v="Icy"/>
    <s v="Morning Rush"/>
    <n v="1"/>
    <s v="Moderate"/>
    <d v="2022-07-14T00:00:00"/>
    <d v="1899-12-30T05:47:00"/>
    <n v="1"/>
    <s v="Moderate"/>
    <d v="2022-07-14T00:00:00"/>
    <d v="1899-12-30T05:47:00"/>
    <d v="2022-07-14T05:47:00"/>
    <s v="Jul,2022"/>
    <n v="2022"/>
    <s v="Thu"/>
    <n v="5"/>
    <s v="NO"/>
    <n v="2"/>
  </r>
  <r>
    <x v="4668"/>
    <s v="Rear-end Collision"/>
    <x v="5"/>
    <s v="Windy"/>
    <s v="Wet"/>
    <s v="Morning Rush"/>
    <n v="3"/>
    <s v="Fatal"/>
    <d v="2022-07-14T00:00:00"/>
    <d v="1899-12-30T05:48:00"/>
    <n v="3"/>
    <s v="Fatal"/>
    <d v="2022-07-14T00:00:00"/>
    <d v="1899-12-30T05:48:00"/>
    <d v="2022-07-14T05:48:00"/>
    <s v="Jul,2022"/>
    <n v="2022"/>
    <s v="Thu"/>
    <n v="5"/>
    <s v="NO"/>
    <n v="5"/>
  </r>
  <r>
    <x v="4669"/>
    <s v="Rear-end Collision"/>
    <x v="5"/>
    <s v="Windy"/>
    <s v="Dry"/>
    <s v="Night"/>
    <n v="4"/>
    <s v="Fatal"/>
    <d v="2022-07-14T00:00:00"/>
    <d v="1899-12-30T05:49:00"/>
    <n v="4"/>
    <s v="Fatal"/>
    <d v="2022-07-14T00:00:00"/>
    <d v="1899-12-30T05:49:00"/>
    <d v="2022-07-14T05:49:00"/>
    <s v="Jul,2022"/>
    <n v="2022"/>
    <s v="Thu"/>
    <n v="5"/>
    <s v="NO"/>
    <n v="5"/>
  </r>
  <r>
    <x v="4670"/>
    <s v="Single Vehicle Accident"/>
    <x v="2"/>
    <s v="Snow"/>
    <s v="Icy"/>
    <s v="Evening Rush"/>
    <n v="1"/>
    <s v="Minor"/>
    <d v="2022-07-14T00:00:00"/>
    <d v="1899-12-30T05:50:00"/>
    <n v="1"/>
    <s v="Minor"/>
    <d v="2022-07-14T00:00:00"/>
    <d v="1899-12-30T05:50:00"/>
    <d v="2022-07-14T05:50:00"/>
    <s v="Jul,2022"/>
    <n v="2022"/>
    <s v="Thu"/>
    <n v="5"/>
    <s v="NO"/>
    <n v="1"/>
  </r>
  <r>
    <x v="4671"/>
    <s v="Pedestrian Involved"/>
    <x v="9"/>
    <s v="Snow"/>
    <s v="Dry"/>
    <s v="Midday"/>
    <n v="5"/>
    <s v="Minor"/>
    <d v="2022-07-14T00:00:00"/>
    <d v="1899-12-30T05:51:00"/>
    <n v="5"/>
    <s v="Minor"/>
    <d v="2022-07-14T00:00:00"/>
    <d v="1899-12-30T05:51:00"/>
    <d v="2022-07-14T05:51:00"/>
    <s v="Jul,2022"/>
    <n v="2022"/>
    <s v="Thu"/>
    <n v="5"/>
    <s v="NO"/>
    <n v="1"/>
  </r>
  <r>
    <x v="4672"/>
    <s v="Single Vehicle Accident"/>
    <x v="9"/>
    <s v="Clear"/>
    <s v="Icy"/>
    <s v="Morning Rush"/>
    <n v="1"/>
    <s v="Fatal"/>
    <d v="2022-07-14T00:00:00"/>
    <d v="1899-12-30T05:52:00"/>
    <n v="1"/>
    <s v="Fatal"/>
    <d v="2022-07-14T00:00:00"/>
    <d v="1899-12-30T05:52:00"/>
    <d v="2022-07-14T05:52:00"/>
    <s v="Jul,2022"/>
    <n v="2022"/>
    <s v="Thu"/>
    <n v="5"/>
    <s v="NO"/>
    <n v="5"/>
  </r>
  <r>
    <x v="4673"/>
    <s v="Pedestrian Involved"/>
    <x v="9"/>
    <s v="Snow"/>
    <s v="Snow-covered"/>
    <s v="Night"/>
    <n v="1"/>
    <s v="Fatal"/>
    <d v="2022-07-14T00:00:00"/>
    <d v="1899-12-30T05:53:00"/>
    <n v="1"/>
    <s v="Fatal"/>
    <d v="2022-07-14T00:00:00"/>
    <d v="1899-12-30T05:53:00"/>
    <d v="2022-07-14T05:53:00"/>
    <s v="Jul,2022"/>
    <n v="2022"/>
    <s v="Thu"/>
    <n v="5"/>
    <s v="NO"/>
    <n v="5"/>
  </r>
  <r>
    <x v="4674"/>
    <s v="Head-on Collision"/>
    <x v="5"/>
    <s v="Fog"/>
    <s v="Snow-covered"/>
    <s v="Night"/>
    <n v="1"/>
    <s v="Moderate"/>
    <d v="2022-07-14T00:00:00"/>
    <d v="1899-12-30T05:54:00"/>
    <n v="1"/>
    <s v="Moderate"/>
    <d v="2022-07-14T00:00:00"/>
    <d v="1899-12-30T05:54:00"/>
    <d v="2022-07-14T05:54:00"/>
    <s v="Jul,2022"/>
    <n v="2022"/>
    <s v="Thu"/>
    <n v="5"/>
    <s v="NO"/>
    <n v="2"/>
  </r>
  <r>
    <x v="4675"/>
    <s v="Head-on Collision"/>
    <x v="0"/>
    <s v="Clear"/>
    <s v="Snow-covered"/>
    <s v="Night"/>
    <n v="2"/>
    <s v="Fatal"/>
    <d v="2022-07-14T00:00:00"/>
    <d v="1899-12-30T05:55:00"/>
    <n v="2"/>
    <s v="Fatal"/>
    <d v="2022-07-14T00:00:00"/>
    <d v="1899-12-30T05:55:00"/>
    <d v="2022-07-14T05:55:00"/>
    <s v="Jul,2022"/>
    <n v="2022"/>
    <s v="Thu"/>
    <n v="5"/>
    <s v="NO"/>
    <n v="5"/>
  </r>
  <r>
    <x v="4676"/>
    <s v="Pedestrian Involved"/>
    <x v="6"/>
    <s v="Clear"/>
    <s v="Wet"/>
    <s v="Morning Rush"/>
    <n v="3"/>
    <s v="Fatal"/>
    <d v="2022-07-14T00:00:00"/>
    <d v="1899-12-30T05:56:00"/>
    <n v="3"/>
    <s v="Fatal"/>
    <d v="2022-07-14T00:00:00"/>
    <d v="1899-12-30T05:56:00"/>
    <d v="2022-07-14T05:56:00"/>
    <s v="Jul,2022"/>
    <n v="2022"/>
    <s v="Thu"/>
    <n v="5"/>
    <s v="NO"/>
    <n v="5"/>
  </r>
  <r>
    <x v="4677"/>
    <s v="Single Vehicle Accident"/>
    <x v="8"/>
    <s v="Snow"/>
    <s v="Dry"/>
    <s v="Night"/>
    <n v="5"/>
    <s v="Minor"/>
    <d v="2022-07-14T00:00:00"/>
    <d v="1899-12-30T05:57:00"/>
    <n v="5"/>
    <s v="Minor"/>
    <d v="2022-07-14T00:00:00"/>
    <d v="1899-12-30T05:57:00"/>
    <d v="2022-07-14T05:57:00"/>
    <s v="Jul,2022"/>
    <n v="2022"/>
    <s v="Thu"/>
    <n v="5"/>
    <s v="NO"/>
    <n v="1"/>
  </r>
  <r>
    <x v="4678"/>
    <s v="Rear-end Collision"/>
    <x v="8"/>
    <s v="Snow"/>
    <s v="Wet"/>
    <s v="Evening Rush"/>
    <n v="3"/>
    <s v="Moderate"/>
    <d v="2022-07-14T00:00:00"/>
    <d v="1899-12-30T05:58:00"/>
    <n v="3"/>
    <s v="Moderate"/>
    <d v="2022-07-14T00:00:00"/>
    <d v="1899-12-30T05:58:00"/>
    <d v="2022-07-14T05:58:00"/>
    <s v="Jul,2022"/>
    <n v="2022"/>
    <s v="Thu"/>
    <n v="5"/>
    <s v="NO"/>
    <n v="2"/>
  </r>
  <r>
    <x v="4679"/>
    <s v="Multi-vehicle Pile-up"/>
    <x v="7"/>
    <s v="Fog"/>
    <s v="Snow-covered"/>
    <s v="Night"/>
    <n v="4"/>
    <s v="Severe"/>
    <d v="2022-07-14T00:00:00"/>
    <d v="1899-12-30T05:59:00"/>
    <n v="4"/>
    <s v="Severe"/>
    <d v="2022-07-14T00:00:00"/>
    <d v="1899-12-30T05:59:00"/>
    <d v="2022-07-14T05:59:00"/>
    <s v="Jul,2022"/>
    <n v="2022"/>
    <s v="Thu"/>
    <n v="5"/>
    <s v="NO"/>
    <n v="3"/>
  </r>
  <r>
    <x v="4680"/>
    <s v="Pedestrian Involved"/>
    <x v="7"/>
    <s v="Clear"/>
    <s v="Snow-covered"/>
    <s v="Midday"/>
    <n v="1"/>
    <s v="Moderate"/>
    <d v="2022-07-15T00:00:00"/>
    <d v="1899-12-30T06:00:00"/>
    <n v="1"/>
    <s v="Moderate"/>
    <d v="2022-07-15T00:00:00"/>
    <d v="1899-12-30T06:00:00"/>
    <d v="2022-07-15T06:00:00"/>
    <s v="Jul,2022"/>
    <n v="2022"/>
    <s v="Fri"/>
    <n v="6"/>
    <s v="NO"/>
    <n v="2"/>
  </r>
  <r>
    <x v="4681"/>
    <s v="Pedestrian Involved"/>
    <x v="3"/>
    <s v="Windy"/>
    <s v="Dry"/>
    <s v="Evening Rush"/>
    <n v="1"/>
    <s v="Severe"/>
    <d v="2022-07-15T00:00:00"/>
    <d v="1899-12-30T06:01:00"/>
    <n v="1"/>
    <s v="Severe"/>
    <d v="2022-07-15T00:00:00"/>
    <d v="1899-12-30T06:01:00"/>
    <d v="2022-07-15T06:01:00"/>
    <s v="Jul,2022"/>
    <n v="2022"/>
    <s v="Fri"/>
    <n v="6"/>
    <s v="NO"/>
    <n v="3"/>
  </r>
  <r>
    <x v="4682"/>
    <s v="Pedestrian Involved"/>
    <x v="7"/>
    <s v="Fog"/>
    <s v="Snow-covered"/>
    <s v="Morning Rush"/>
    <n v="5"/>
    <s v="Fatal"/>
    <d v="2022-07-15T00:00:00"/>
    <d v="1899-12-30T06:02:00"/>
    <n v="5"/>
    <s v="Fatal"/>
    <d v="2022-07-15T00:00:00"/>
    <d v="1899-12-30T06:02:00"/>
    <d v="2022-07-15T06:02:00"/>
    <s v="Jul,2022"/>
    <n v="2022"/>
    <s v="Fri"/>
    <n v="6"/>
    <s v="NO"/>
    <n v="5"/>
  </r>
  <r>
    <x v="4683"/>
    <s v="Single Vehicle Accident"/>
    <x v="0"/>
    <s v="Fog"/>
    <s v="Snow-covered"/>
    <s v="Evening Rush"/>
    <n v="5"/>
    <s v="Fatal"/>
    <d v="2022-07-15T00:00:00"/>
    <d v="1899-12-30T06:03:00"/>
    <n v="5"/>
    <s v="Fatal"/>
    <d v="2022-07-15T00:00:00"/>
    <d v="1899-12-30T06:03:00"/>
    <d v="2022-07-15T06:03:00"/>
    <s v="Jul,2022"/>
    <n v="2022"/>
    <s v="Fri"/>
    <n v="6"/>
    <s v="NO"/>
    <n v="5"/>
  </r>
  <r>
    <x v="4684"/>
    <s v="Rear-end Collision"/>
    <x v="2"/>
    <s v="Snow"/>
    <s v="Icy"/>
    <s v="Midday"/>
    <n v="5"/>
    <s v="Fatal"/>
    <d v="2022-07-15T00:00:00"/>
    <d v="1899-12-30T06:04:00"/>
    <n v="5"/>
    <s v="Fatal"/>
    <d v="2022-07-15T00:00:00"/>
    <d v="1899-12-30T06:04:00"/>
    <d v="2022-07-15T06:04:00"/>
    <s v="Jul,2022"/>
    <n v="2022"/>
    <s v="Fri"/>
    <n v="6"/>
    <s v="NO"/>
    <n v="5"/>
  </r>
  <r>
    <x v="4685"/>
    <s v="Single Vehicle Accident"/>
    <x v="1"/>
    <s v="Fog"/>
    <s v="Dry"/>
    <s v="Evening Rush"/>
    <n v="5"/>
    <s v="Minor"/>
    <d v="2022-07-15T00:00:00"/>
    <d v="1899-12-30T06:05:00"/>
    <n v="5"/>
    <s v="Minor"/>
    <d v="2022-07-15T00:00:00"/>
    <d v="1899-12-30T06:05:00"/>
    <d v="2022-07-15T06:05:00"/>
    <s v="Jul,2022"/>
    <n v="2022"/>
    <s v="Fri"/>
    <n v="6"/>
    <s v="NO"/>
    <n v="1"/>
  </r>
  <r>
    <x v="4686"/>
    <s v="Side-impact Collision"/>
    <x v="9"/>
    <s v="Fog"/>
    <s v="Snow-covered"/>
    <s v="Night"/>
    <n v="5"/>
    <s v="Minor"/>
    <d v="2022-07-15T00:00:00"/>
    <d v="1899-12-30T06:06:00"/>
    <n v="5"/>
    <s v="Minor"/>
    <d v="2022-07-15T00:00:00"/>
    <d v="1899-12-30T06:06:00"/>
    <d v="2022-07-15T06:06:00"/>
    <s v="Jul,2022"/>
    <n v="2022"/>
    <s v="Fri"/>
    <n v="6"/>
    <s v="NO"/>
    <n v="1"/>
  </r>
  <r>
    <x v="4687"/>
    <s v="Side-impact Collision"/>
    <x v="4"/>
    <s v="Clear"/>
    <s v="Snow-covered"/>
    <s v="Evening Rush"/>
    <n v="4"/>
    <s v="Fatal"/>
    <d v="2022-07-15T00:00:00"/>
    <d v="1899-12-30T06:07:00"/>
    <n v="4"/>
    <s v="Fatal"/>
    <d v="2022-07-15T00:00:00"/>
    <d v="1899-12-30T06:07:00"/>
    <d v="2022-07-15T06:07:00"/>
    <s v="Jul,2022"/>
    <n v="2022"/>
    <s v="Fri"/>
    <n v="6"/>
    <s v="NO"/>
    <n v="5"/>
  </r>
  <r>
    <x v="4688"/>
    <s v="Pedestrian Involved"/>
    <x v="6"/>
    <s v="Windy"/>
    <s v="Dry"/>
    <s v="Morning Rush"/>
    <n v="3"/>
    <s v="Severe"/>
    <d v="2022-07-15T00:00:00"/>
    <d v="1899-12-30T06:08:00"/>
    <n v="3"/>
    <s v="Severe"/>
    <d v="2022-07-15T00:00:00"/>
    <d v="1899-12-30T06:08:00"/>
    <d v="2022-07-15T06:08:00"/>
    <s v="Jul,2022"/>
    <n v="2022"/>
    <s v="Fri"/>
    <n v="6"/>
    <s v="NO"/>
    <n v="3"/>
  </r>
  <r>
    <x v="4689"/>
    <s v="Pedestrian Involved"/>
    <x v="5"/>
    <s v="Fog"/>
    <s v="Wet"/>
    <s v="Midday"/>
    <n v="1"/>
    <s v="Fatal"/>
    <d v="2022-07-15T00:00:00"/>
    <d v="1899-12-30T06:09:00"/>
    <n v="1"/>
    <s v="Fatal"/>
    <d v="2022-07-15T00:00:00"/>
    <d v="1899-12-30T06:09:00"/>
    <d v="2022-07-15T06:09:00"/>
    <s v="Jul,2022"/>
    <n v="2022"/>
    <s v="Fri"/>
    <n v="6"/>
    <s v="NO"/>
    <n v="5"/>
  </r>
  <r>
    <x v="4690"/>
    <s v="Pedestrian Involved"/>
    <x v="1"/>
    <s v="Rain"/>
    <s v="Wet"/>
    <s v="Evening Rush"/>
    <n v="1"/>
    <s v="Moderate"/>
    <d v="2022-07-15T00:00:00"/>
    <d v="1899-12-30T06:10:00"/>
    <n v="1"/>
    <s v="Moderate"/>
    <d v="2022-07-15T00:00:00"/>
    <d v="1899-12-30T06:10:00"/>
    <d v="2022-07-15T06:10:00"/>
    <s v="Jul,2022"/>
    <n v="2022"/>
    <s v="Fri"/>
    <n v="6"/>
    <s v="NO"/>
    <n v="2"/>
  </r>
  <r>
    <x v="4691"/>
    <s v="Rear-end Collision"/>
    <x v="8"/>
    <s v="Fog"/>
    <s v="Snow-covered"/>
    <s v="Midday"/>
    <n v="5"/>
    <s v="Fatal"/>
    <d v="2022-07-15T00:00:00"/>
    <d v="1899-12-30T06:11:00"/>
    <n v="5"/>
    <s v="Fatal"/>
    <d v="2022-07-15T00:00:00"/>
    <d v="1899-12-30T06:11:00"/>
    <d v="2022-07-15T06:11:00"/>
    <s v="Jul,2022"/>
    <n v="2022"/>
    <s v="Fri"/>
    <n v="6"/>
    <s v="NO"/>
    <n v="5"/>
  </r>
  <r>
    <x v="4692"/>
    <s v="Rear-end Collision"/>
    <x v="4"/>
    <s v="Fog"/>
    <s v="Icy"/>
    <s v="Morning Rush"/>
    <n v="1"/>
    <s v="Fatal"/>
    <d v="2022-07-15T00:00:00"/>
    <d v="1899-12-30T06:12:00"/>
    <n v="1"/>
    <s v="Fatal"/>
    <d v="2022-07-15T00:00:00"/>
    <d v="1899-12-30T06:12:00"/>
    <d v="2022-07-15T06:12:00"/>
    <s v="Jul,2022"/>
    <n v="2022"/>
    <s v="Fri"/>
    <n v="6"/>
    <s v="NO"/>
    <n v="5"/>
  </r>
  <r>
    <x v="4693"/>
    <s v="Pedestrian Involved"/>
    <x v="2"/>
    <s v="Snow"/>
    <s v="Dry"/>
    <s v="Midday"/>
    <n v="3"/>
    <s v="Severe"/>
    <d v="2022-07-15T00:00:00"/>
    <d v="1899-12-30T06:13:00"/>
    <n v="3"/>
    <s v="Severe"/>
    <d v="2022-07-15T00:00:00"/>
    <d v="1899-12-30T06:13:00"/>
    <d v="2022-07-15T06:13:00"/>
    <s v="Jul,2022"/>
    <n v="2022"/>
    <s v="Fri"/>
    <n v="6"/>
    <s v="NO"/>
    <n v="3"/>
  </r>
  <r>
    <x v="4694"/>
    <s v="Rear-end Collision"/>
    <x v="6"/>
    <s v="Clear"/>
    <s v="Snow-covered"/>
    <s v="Night"/>
    <n v="5"/>
    <s v="Minor"/>
    <d v="2022-07-15T00:00:00"/>
    <d v="1899-12-30T06:14:00"/>
    <n v="5"/>
    <s v="Minor"/>
    <d v="2022-07-15T00:00:00"/>
    <d v="1899-12-30T06:14:00"/>
    <d v="2022-07-15T06:14:00"/>
    <s v="Jul,2022"/>
    <n v="2022"/>
    <s v="Fri"/>
    <n v="6"/>
    <s v="NO"/>
    <n v="1"/>
  </r>
  <r>
    <x v="4695"/>
    <s v="Head-on Collision"/>
    <x v="2"/>
    <s v="Snow"/>
    <s v="Snow-covered"/>
    <s v="Evening Rush"/>
    <n v="2"/>
    <s v="Moderate"/>
    <d v="2022-07-15T00:00:00"/>
    <d v="1899-12-30T06:15:00"/>
    <n v="2"/>
    <s v="Moderate"/>
    <d v="2022-07-15T00:00:00"/>
    <d v="1899-12-30T06:15:00"/>
    <d v="2022-07-15T06:15:00"/>
    <s v="Jul,2022"/>
    <n v="2022"/>
    <s v="Fri"/>
    <n v="6"/>
    <s v="NO"/>
    <n v="2"/>
  </r>
  <r>
    <x v="4696"/>
    <s v="Pedestrian Involved"/>
    <x v="6"/>
    <s v="Fog"/>
    <s v="Icy"/>
    <s v="Night"/>
    <n v="4"/>
    <s v="Minor"/>
    <d v="2022-07-15T00:00:00"/>
    <d v="1899-12-30T06:16:00"/>
    <n v="4"/>
    <s v="Minor"/>
    <d v="2022-07-15T00:00:00"/>
    <d v="1899-12-30T06:16:00"/>
    <d v="2022-07-15T06:16:00"/>
    <s v="Jul,2022"/>
    <n v="2022"/>
    <s v="Fri"/>
    <n v="6"/>
    <s v="NO"/>
    <n v="1"/>
  </r>
  <r>
    <x v="4697"/>
    <s v="Head-on Collision"/>
    <x v="3"/>
    <s v="Fog"/>
    <s v="Wet"/>
    <s v="Morning Rush"/>
    <n v="3"/>
    <s v="Severe"/>
    <d v="2022-07-15T00:00:00"/>
    <d v="1899-12-30T06:17:00"/>
    <n v="3"/>
    <s v="Severe"/>
    <d v="2022-07-15T00:00:00"/>
    <d v="1899-12-30T06:17:00"/>
    <d v="2022-07-15T06:17:00"/>
    <s v="Jul,2022"/>
    <n v="2022"/>
    <s v="Fri"/>
    <n v="6"/>
    <s v="NO"/>
    <n v="3"/>
  </r>
  <r>
    <x v="4698"/>
    <s v="Single Vehicle Accident"/>
    <x v="8"/>
    <s v="Clear"/>
    <s v="Wet"/>
    <s v="Morning Rush"/>
    <n v="4"/>
    <s v="Fatal"/>
    <d v="2022-07-15T00:00:00"/>
    <d v="1899-12-30T06:18:00"/>
    <n v="4"/>
    <s v="Fatal"/>
    <d v="2022-07-15T00:00:00"/>
    <d v="1899-12-30T06:18:00"/>
    <d v="2022-07-15T06:18:00"/>
    <s v="Jul,2022"/>
    <n v="2022"/>
    <s v="Fri"/>
    <n v="6"/>
    <s v="NO"/>
    <n v="5"/>
  </r>
  <r>
    <x v="4699"/>
    <s v="Head-on Collision"/>
    <x v="2"/>
    <s v="Windy"/>
    <s v="Wet"/>
    <s v="Morning Rush"/>
    <n v="4"/>
    <s v="Moderate"/>
    <d v="2022-07-15T00:00:00"/>
    <d v="1899-12-30T06:19:00"/>
    <n v="4"/>
    <s v="Moderate"/>
    <d v="2022-07-15T00:00:00"/>
    <d v="1899-12-30T06:19:00"/>
    <d v="2022-07-15T06:19:00"/>
    <s v="Jul,2022"/>
    <n v="2022"/>
    <s v="Fri"/>
    <n v="6"/>
    <s v="NO"/>
    <n v="2"/>
  </r>
  <r>
    <x v="4700"/>
    <s v="Single Vehicle Accident"/>
    <x v="8"/>
    <s v="Clear"/>
    <s v="Icy"/>
    <s v="Night"/>
    <n v="1"/>
    <s v="Moderate"/>
    <d v="2022-07-15T00:00:00"/>
    <d v="1899-12-30T06:20:00"/>
    <n v="1"/>
    <s v="Moderate"/>
    <d v="2022-07-15T00:00:00"/>
    <d v="1899-12-30T06:20:00"/>
    <d v="2022-07-15T06:20:00"/>
    <s v="Jul,2022"/>
    <n v="2022"/>
    <s v="Fri"/>
    <n v="6"/>
    <s v="NO"/>
    <n v="2"/>
  </r>
  <r>
    <x v="4701"/>
    <s v="Multi-vehicle Pile-up"/>
    <x v="1"/>
    <s v="Fog"/>
    <s v="Snow-covered"/>
    <s v="Night"/>
    <n v="3"/>
    <s v="Minor"/>
    <d v="2022-07-15T00:00:00"/>
    <d v="1899-12-30T06:21:00"/>
    <n v="3"/>
    <s v="Minor"/>
    <d v="2022-07-15T00:00:00"/>
    <d v="1899-12-30T06:21:00"/>
    <d v="2022-07-15T06:21:00"/>
    <s v="Jul,2022"/>
    <n v="2022"/>
    <s v="Fri"/>
    <n v="6"/>
    <s v="NO"/>
    <n v="1"/>
  </r>
  <r>
    <x v="4702"/>
    <s v="Single Vehicle Accident"/>
    <x v="8"/>
    <s v="Clear"/>
    <s v="Wet"/>
    <s v="Night"/>
    <n v="3"/>
    <s v="Moderate"/>
    <d v="2022-07-15T00:00:00"/>
    <d v="1899-12-30T06:22:00"/>
    <n v="3"/>
    <s v="Moderate"/>
    <d v="2022-07-15T00:00:00"/>
    <d v="1899-12-30T06:22:00"/>
    <d v="2022-07-15T06:22:00"/>
    <s v="Jul,2022"/>
    <n v="2022"/>
    <s v="Fri"/>
    <n v="6"/>
    <s v="NO"/>
    <n v="2"/>
  </r>
  <r>
    <x v="4703"/>
    <s v="Pedestrian Involved"/>
    <x v="2"/>
    <s v="Windy"/>
    <s v="Wet"/>
    <s v="Midday"/>
    <n v="4"/>
    <s v="Severe"/>
    <d v="2022-07-15T00:00:00"/>
    <d v="1899-12-30T06:23:00"/>
    <n v="4"/>
    <s v="Severe"/>
    <d v="2022-07-15T00:00:00"/>
    <d v="1899-12-30T06:23:00"/>
    <d v="2022-07-15T06:23:00"/>
    <s v="Jul,2022"/>
    <n v="2022"/>
    <s v="Fri"/>
    <n v="6"/>
    <s v="NO"/>
    <n v="3"/>
  </r>
  <r>
    <x v="4704"/>
    <s v="Pedestrian Involved"/>
    <x v="3"/>
    <s v="Snow"/>
    <s v="Icy"/>
    <s v="Midday"/>
    <n v="4"/>
    <s v="Moderate"/>
    <d v="2022-07-16T00:00:00"/>
    <d v="1899-12-30T06:24:00"/>
    <n v="4"/>
    <s v="Moderate"/>
    <d v="2022-07-16T00:00:00"/>
    <d v="1899-12-30T06:24:00"/>
    <d v="2022-07-16T06:24:00"/>
    <s v="Jul,2022"/>
    <n v="2022"/>
    <s v="Sat"/>
    <n v="6"/>
    <s v="NO"/>
    <n v="2"/>
  </r>
  <r>
    <x v="4705"/>
    <s v="Single Vehicle Accident"/>
    <x v="9"/>
    <s v="Rain"/>
    <s v="Dry"/>
    <s v="Morning Rush"/>
    <n v="4"/>
    <s v="Severe"/>
    <d v="2022-07-16T00:00:00"/>
    <d v="1899-12-30T06:25:00"/>
    <n v="4"/>
    <s v="Severe"/>
    <d v="2022-07-16T00:00:00"/>
    <d v="1899-12-30T06:25:00"/>
    <d v="2022-07-16T06:25:00"/>
    <s v="Jul,2022"/>
    <n v="2022"/>
    <s v="Sat"/>
    <n v="6"/>
    <s v="NO"/>
    <n v="3"/>
  </r>
  <r>
    <x v="4706"/>
    <s v="Rear-end Collision"/>
    <x v="2"/>
    <s v="Rain"/>
    <s v="Snow-covered"/>
    <s v="Night"/>
    <n v="1"/>
    <s v="Moderate"/>
    <d v="2022-07-16T00:00:00"/>
    <d v="1899-12-30T06:26:00"/>
    <n v="1"/>
    <s v="Moderate"/>
    <d v="2022-07-16T00:00:00"/>
    <d v="1899-12-30T06:26:00"/>
    <d v="2022-07-16T06:26:00"/>
    <s v="Jul,2022"/>
    <n v="2022"/>
    <s v="Sat"/>
    <n v="6"/>
    <s v="NO"/>
    <n v="2"/>
  </r>
  <r>
    <x v="4707"/>
    <s v="Side-impact Collision"/>
    <x v="1"/>
    <s v="Clear"/>
    <s v="Dry"/>
    <s v="Evening Rush"/>
    <n v="5"/>
    <s v="Moderate"/>
    <d v="2022-07-16T00:00:00"/>
    <d v="1899-12-30T06:27:00"/>
    <n v="5"/>
    <s v="Moderate"/>
    <d v="2022-07-16T00:00:00"/>
    <d v="1899-12-30T06:27:00"/>
    <d v="2022-07-16T06:27:00"/>
    <s v="Jul,2022"/>
    <n v="2022"/>
    <s v="Sat"/>
    <n v="6"/>
    <s v="NO"/>
    <n v="2"/>
  </r>
  <r>
    <x v="4708"/>
    <s v="Head-on Collision"/>
    <x v="6"/>
    <s v="Windy"/>
    <s v="Dry"/>
    <s v="Morning Rush"/>
    <n v="4"/>
    <s v="Severe"/>
    <d v="2022-07-16T00:00:00"/>
    <d v="1899-12-30T06:28:00"/>
    <n v="4"/>
    <s v="Severe"/>
    <d v="2022-07-16T00:00:00"/>
    <d v="1899-12-30T06:28:00"/>
    <d v="2022-07-16T06:28:00"/>
    <s v="Jul,2022"/>
    <n v="2022"/>
    <s v="Sat"/>
    <n v="6"/>
    <s v="NO"/>
    <n v="3"/>
  </r>
  <r>
    <x v="4709"/>
    <s v="Single Vehicle Accident"/>
    <x v="2"/>
    <s v="Clear"/>
    <s v="Icy"/>
    <s v="Midday"/>
    <n v="5"/>
    <s v="Moderate"/>
    <d v="2022-07-16T00:00:00"/>
    <d v="1899-12-30T06:29:00"/>
    <n v="5"/>
    <s v="Moderate"/>
    <d v="2022-07-16T00:00:00"/>
    <d v="1899-12-30T06:29:00"/>
    <d v="2022-07-16T06:29:00"/>
    <s v="Jul,2022"/>
    <n v="2022"/>
    <s v="Sat"/>
    <n v="6"/>
    <s v="NO"/>
    <n v="2"/>
  </r>
  <r>
    <x v="4710"/>
    <s v="Side-impact Collision"/>
    <x v="5"/>
    <s v="Rain"/>
    <s v="Wet"/>
    <s v="Night"/>
    <n v="4"/>
    <s v="Severe"/>
    <d v="2022-07-16T00:00:00"/>
    <d v="1899-12-30T06:30:00"/>
    <n v="4"/>
    <s v="Severe"/>
    <d v="2022-07-16T00:00:00"/>
    <d v="1899-12-30T06:30:00"/>
    <d v="2022-07-16T06:30:00"/>
    <s v="Jul,2022"/>
    <n v="2022"/>
    <s v="Sat"/>
    <n v="6"/>
    <s v="NO"/>
    <n v="3"/>
  </r>
  <r>
    <x v="4711"/>
    <s v="Pedestrian Involved"/>
    <x v="1"/>
    <s v="Rain"/>
    <s v="Snow-covered"/>
    <s v="Morning Rush"/>
    <n v="1"/>
    <s v="Fatal"/>
    <d v="2022-07-16T00:00:00"/>
    <d v="1899-12-30T06:31:00"/>
    <n v="1"/>
    <s v="Fatal"/>
    <d v="2022-07-16T00:00:00"/>
    <d v="1899-12-30T06:31:00"/>
    <d v="2022-07-16T06:31:00"/>
    <s v="Jul,2022"/>
    <n v="2022"/>
    <s v="Sat"/>
    <n v="6"/>
    <s v="NO"/>
    <n v="5"/>
  </r>
  <r>
    <x v="4712"/>
    <s v="Pedestrian Involved"/>
    <x v="4"/>
    <s v="Snow"/>
    <s v="Wet"/>
    <s v="Midday"/>
    <n v="3"/>
    <s v="Minor"/>
    <d v="2022-07-16T00:00:00"/>
    <d v="1899-12-30T06:32:00"/>
    <n v="3"/>
    <s v="Minor"/>
    <d v="2022-07-16T00:00:00"/>
    <d v="1899-12-30T06:32:00"/>
    <d v="2022-07-16T06:32:00"/>
    <s v="Jul,2022"/>
    <n v="2022"/>
    <s v="Sat"/>
    <n v="6"/>
    <s v="NO"/>
    <n v="1"/>
  </r>
  <r>
    <x v="4713"/>
    <s v="Multi-vehicle Pile-up"/>
    <x v="3"/>
    <s v="Snow"/>
    <s v="Dry"/>
    <s v="Morning Rush"/>
    <n v="4"/>
    <s v="Minor"/>
    <d v="2022-07-16T00:00:00"/>
    <d v="1899-12-30T06:33:00"/>
    <n v="4"/>
    <s v="Minor"/>
    <d v="2022-07-16T00:00:00"/>
    <d v="1899-12-30T06:33:00"/>
    <d v="2022-07-16T06:33:00"/>
    <s v="Jul,2022"/>
    <n v="2022"/>
    <s v="Sat"/>
    <n v="6"/>
    <s v="NO"/>
    <n v="1"/>
  </r>
  <r>
    <x v="4714"/>
    <s v="Multi-vehicle Pile-up"/>
    <x v="3"/>
    <s v="Fog"/>
    <s v="Wet"/>
    <s v="Midday"/>
    <n v="5"/>
    <s v="Severe"/>
    <d v="2022-07-16T00:00:00"/>
    <d v="1899-12-30T06:34:00"/>
    <n v="5"/>
    <s v="Severe"/>
    <d v="2022-07-16T00:00:00"/>
    <d v="1899-12-30T06:34:00"/>
    <d v="2022-07-16T06:34:00"/>
    <s v="Jul,2022"/>
    <n v="2022"/>
    <s v="Sat"/>
    <n v="6"/>
    <s v="NO"/>
    <n v="3"/>
  </r>
  <r>
    <x v="4715"/>
    <s v="Single Vehicle Accident"/>
    <x v="8"/>
    <s v="Fog"/>
    <s v="Snow-covered"/>
    <s v="Evening Rush"/>
    <n v="4"/>
    <s v="Severe"/>
    <d v="2022-07-16T00:00:00"/>
    <d v="1899-12-30T06:35:00"/>
    <n v="4"/>
    <s v="Severe"/>
    <d v="2022-07-16T00:00:00"/>
    <d v="1899-12-30T06:35:00"/>
    <d v="2022-07-16T06:35:00"/>
    <s v="Jul,2022"/>
    <n v="2022"/>
    <s v="Sat"/>
    <n v="6"/>
    <s v="NO"/>
    <n v="3"/>
  </r>
  <r>
    <x v="4716"/>
    <s v="Rear-end Collision"/>
    <x v="9"/>
    <s v="Snow"/>
    <s v="Dry"/>
    <s v="Morning Rush"/>
    <n v="4"/>
    <s v="Fatal"/>
    <d v="2022-07-16T00:00:00"/>
    <d v="1899-12-30T06:36:00"/>
    <n v="4"/>
    <s v="Fatal"/>
    <d v="2022-07-16T00:00:00"/>
    <d v="1899-12-30T06:36:00"/>
    <d v="2022-07-16T06:36:00"/>
    <s v="Jul,2022"/>
    <n v="2022"/>
    <s v="Sat"/>
    <n v="6"/>
    <s v="NO"/>
    <n v="5"/>
  </r>
  <r>
    <x v="4717"/>
    <s v="Single Vehicle Accident"/>
    <x v="6"/>
    <s v="Windy"/>
    <s v="Snow-covered"/>
    <s v="Midday"/>
    <n v="4"/>
    <s v="Minor"/>
    <d v="2022-07-16T00:00:00"/>
    <d v="1899-12-30T06:37:00"/>
    <n v="4"/>
    <s v="Minor"/>
    <d v="2022-07-16T00:00:00"/>
    <d v="1899-12-30T06:37:00"/>
    <d v="2022-07-16T06:37:00"/>
    <s v="Jul,2022"/>
    <n v="2022"/>
    <s v="Sat"/>
    <n v="6"/>
    <s v="NO"/>
    <n v="1"/>
  </r>
  <r>
    <x v="4718"/>
    <s v="Head-on Collision"/>
    <x v="2"/>
    <s v="Rain"/>
    <s v="Wet"/>
    <s v="Night"/>
    <n v="5"/>
    <s v="Fatal"/>
    <d v="2022-07-16T00:00:00"/>
    <d v="1899-12-30T06:38:00"/>
    <n v="5"/>
    <s v="Fatal"/>
    <d v="2022-07-16T00:00:00"/>
    <d v="1899-12-30T06:38:00"/>
    <d v="2022-07-16T06:38:00"/>
    <s v="Jul,2022"/>
    <n v="2022"/>
    <s v="Sat"/>
    <n v="6"/>
    <s v="NO"/>
    <n v="5"/>
  </r>
  <r>
    <x v="4719"/>
    <s v="Multi-vehicle Pile-up"/>
    <x v="8"/>
    <s v="Windy"/>
    <s v="Dry"/>
    <s v="Midday"/>
    <n v="2"/>
    <s v="Moderate"/>
    <d v="2022-07-16T00:00:00"/>
    <d v="1899-12-30T06:39:00"/>
    <n v="2"/>
    <s v="Moderate"/>
    <d v="2022-07-16T00:00:00"/>
    <d v="1899-12-30T06:39:00"/>
    <d v="2022-07-16T06:39:00"/>
    <s v="Jul,2022"/>
    <n v="2022"/>
    <s v="Sat"/>
    <n v="6"/>
    <s v="NO"/>
    <n v="2"/>
  </r>
  <r>
    <x v="4720"/>
    <s v="Side-impact Collision"/>
    <x v="0"/>
    <s v="Windy"/>
    <s v="Dry"/>
    <s v="Midday"/>
    <n v="5"/>
    <s v="Minor"/>
    <d v="2022-07-16T00:00:00"/>
    <d v="1899-12-30T06:40:00"/>
    <n v="5"/>
    <s v="Minor"/>
    <d v="2022-07-16T00:00:00"/>
    <d v="1899-12-30T06:40:00"/>
    <d v="2022-07-16T06:40:00"/>
    <s v="Jul,2022"/>
    <n v="2022"/>
    <s v="Sat"/>
    <n v="6"/>
    <s v="NO"/>
    <n v="1"/>
  </r>
  <r>
    <x v="4721"/>
    <s v="Rear-end Collision"/>
    <x v="7"/>
    <s v="Snow"/>
    <s v="Snow-covered"/>
    <s v="Night"/>
    <n v="1"/>
    <s v="Severe"/>
    <d v="2022-07-16T00:00:00"/>
    <d v="1899-12-30T06:41:00"/>
    <n v="1"/>
    <s v="Severe"/>
    <d v="2022-07-16T00:00:00"/>
    <d v="1899-12-30T06:41:00"/>
    <d v="2022-07-16T06:41:00"/>
    <s v="Jul,2022"/>
    <n v="2022"/>
    <s v="Sat"/>
    <n v="6"/>
    <s v="NO"/>
    <n v="3"/>
  </r>
  <r>
    <x v="4722"/>
    <s v="Multi-vehicle Pile-up"/>
    <x v="8"/>
    <s v="Clear"/>
    <s v="Dry"/>
    <s v="Morning Rush"/>
    <n v="3"/>
    <s v="Minor"/>
    <d v="2022-07-16T00:00:00"/>
    <d v="1899-12-30T06:42:00"/>
    <n v="3"/>
    <s v="Minor"/>
    <d v="2022-07-16T00:00:00"/>
    <d v="1899-12-30T06:42:00"/>
    <d v="2022-07-16T06:42:00"/>
    <s v="Jul,2022"/>
    <n v="2022"/>
    <s v="Sat"/>
    <n v="6"/>
    <s v="NO"/>
    <n v="1"/>
  </r>
  <r>
    <x v="4723"/>
    <s v="Single Vehicle Accident"/>
    <x v="1"/>
    <s v="Clear"/>
    <s v="Wet"/>
    <s v="Midday"/>
    <n v="2"/>
    <s v="Severe"/>
    <d v="2022-07-16T00:00:00"/>
    <d v="1899-12-30T06:43:00"/>
    <n v="2"/>
    <s v="Severe"/>
    <d v="2022-07-16T00:00:00"/>
    <d v="1899-12-30T06:43:00"/>
    <d v="2022-07-16T06:43:00"/>
    <s v="Jul,2022"/>
    <n v="2022"/>
    <s v="Sat"/>
    <n v="6"/>
    <s v="NO"/>
    <n v="3"/>
  </r>
  <r>
    <x v="4724"/>
    <s v="Head-on Collision"/>
    <x v="9"/>
    <s v="Fog"/>
    <s v="Dry"/>
    <s v="Evening Rush"/>
    <n v="3"/>
    <s v="Moderate"/>
    <d v="2022-07-16T00:00:00"/>
    <d v="1899-12-30T06:44:00"/>
    <n v="3"/>
    <s v="Moderate"/>
    <d v="2022-07-16T00:00:00"/>
    <d v="1899-12-30T06:44:00"/>
    <d v="2022-07-16T06:44:00"/>
    <s v="Jul,2022"/>
    <n v="2022"/>
    <s v="Sat"/>
    <n v="6"/>
    <s v="NO"/>
    <n v="2"/>
  </r>
  <r>
    <x v="4725"/>
    <s v="Head-on Collision"/>
    <x v="1"/>
    <s v="Fog"/>
    <s v="Icy"/>
    <s v="Midday"/>
    <n v="4"/>
    <s v="Minor"/>
    <d v="2022-07-16T00:00:00"/>
    <d v="1899-12-30T06:45:00"/>
    <n v="4"/>
    <s v="Minor"/>
    <d v="2022-07-16T00:00:00"/>
    <d v="1899-12-30T06:45:00"/>
    <d v="2022-07-16T06:45:00"/>
    <s v="Jul,2022"/>
    <n v="2022"/>
    <s v="Sat"/>
    <n v="6"/>
    <s v="NO"/>
    <n v="1"/>
  </r>
  <r>
    <x v="4726"/>
    <s v="Rear-end Collision"/>
    <x v="0"/>
    <s v="Clear"/>
    <s v="Dry"/>
    <s v="Evening Rush"/>
    <n v="3"/>
    <s v="Severe"/>
    <d v="2022-07-16T00:00:00"/>
    <d v="1899-12-30T06:46:00"/>
    <n v="3"/>
    <s v="Severe"/>
    <d v="2022-07-16T00:00:00"/>
    <d v="1899-12-30T06:46:00"/>
    <d v="2022-07-16T06:46:00"/>
    <s v="Jul,2022"/>
    <n v="2022"/>
    <s v="Sat"/>
    <n v="6"/>
    <s v="NO"/>
    <n v="3"/>
  </r>
  <r>
    <x v="4727"/>
    <s v="Head-on Collision"/>
    <x v="7"/>
    <s v="Rain"/>
    <s v="Dry"/>
    <s v="Evening Rush"/>
    <n v="5"/>
    <s v="Moderate"/>
    <d v="2022-07-16T00:00:00"/>
    <d v="1899-12-30T06:47:00"/>
    <n v="5"/>
    <s v="Moderate"/>
    <d v="2022-07-16T00:00:00"/>
    <d v="1899-12-30T06:47:00"/>
    <d v="2022-07-16T06:47:00"/>
    <s v="Jul,2022"/>
    <n v="2022"/>
    <s v="Sat"/>
    <n v="6"/>
    <s v="NO"/>
    <n v="2"/>
  </r>
  <r>
    <x v="4728"/>
    <s v="Head-on Collision"/>
    <x v="5"/>
    <s v="Windy"/>
    <s v="Wet"/>
    <s v="Evening Rush"/>
    <n v="5"/>
    <s v="Severe"/>
    <d v="2022-07-17T00:00:00"/>
    <d v="1899-12-30T06:48:00"/>
    <n v="5"/>
    <s v="Severe"/>
    <d v="2022-07-17T00:00:00"/>
    <d v="1899-12-30T06:48:00"/>
    <d v="2022-07-17T06:48:00"/>
    <s v="Jul,2022"/>
    <n v="2022"/>
    <s v="Sun"/>
    <n v="6"/>
    <s v="NO"/>
    <n v="3"/>
  </r>
  <r>
    <x v="4729"/>
    <s v="Head-on Collision"/>
    <x v="7"/>
    <s v="Clear"/>
    <s v="Icy"/>
    <s v="Night"/>
    <n v="3"/>
    <s v="Moderate"/>
    <d v="2022-07-17T00:00:00"/>
    <d v="1899-12-30T06:49:00"/>
    <n v="3"/>
    <s v="Moderate"/>
    <d v="2022-07-17T00:00:00"/>
    <d v="1899-12-30T06:49:00"/>
    <d v="2022-07-17T06:49:00"/>
    <s v="Jul,2022"/>
    <n v="2022"/>
    <s v="Sun"/>
    <n v="6"/>
    <s v="NO"/>
    <n v="2"/>
  </r>
  <r>
    <x v="4730"/>
    <s v="Head-on Collision"/>
    <x v="1"/>
    <s v="Snow"/>
    <s v="Snow-covered"/>
    <s v="Evening Rush"/>
    <n v="1"/>
    <s v="Minor"/>
    <d v="2022-07-17T00:00:00"/>
    <d v="1899-12-30T06:50:00"/>
    <n v="1"/>
    <s v="Minor"/>
    <d v="2022-07-17T00:00:00"/>
    <d v="1899-12-30T06:50:00"/>
    <d v="2022-07-17T06:50:00"/>
    <s v="Jul,2022"/>
    <n v="2022"/>
    <s v="Sun"/>
    <n v="6"/>
    <s v="NO"/>
    <n v="1"/>
  </r>
  <r>
    <x v="4731"/>
    <s v="Single Vehicle Accident"/>
    <x v="2"/>
    <s v="Windy"/>
    <s v="Wet"/>
    <s v="Morning Rush"/>
    <n v="5"/>
    <s v="Moderate"/>
    <d v="2022-07-17T00:00:00"/>
    <d v="1899-12-30T06:51:00"/>
    <n v="5"/>
    <s v="Moderate"/>
    <d v="2022-07-17T00:00:00"/>
    <d v="1899-12-30T06:51:00"/>
    <d v="2022-07-17T06:51:00"/>
    <s v="Jul,2022"/>
    <n v="2022"/>
    <s v="Sun"/>
    <n v="6"/>
    <s v="NO"/>
    <n v="2"/>
  </r>
  <r>
    <x v="4732"/>
    <s v="Multi-vehicle Pile-up"/>
    <x v="0"/>
    <s v="Clear"/>
    <s v="Dry"/>
    <s v="Evening Rush"/>
    <n v="5"/>
    <s v="Minor"/>
    <d v="2022-07-17T00:00:00"/>
    <d v="1899-12-30T06:52:00"/>
    <n v="5"/>
    <s v="Minor"/>
    <d v="2022-07-17T00:00:00"/>
    <d v="1899-12-30T06:52:00"/>
    <d v="2022-07-17T06:52:00"/>
    <s v="Jul,2022"/>
    <n v="2022"/>
    <s v="Sun"/>
    <n v="6"/>
    <s v="NO"/>
    <n v="1"/>
  </r>
  <r>
    <x v="4733"/>
    <s v="Multi-vehicle Pile-up"/>
    <x v="7"/>
    <s v="Fog"/>
    <s v="Dry"/>
    <s v="Night"/>
    <n v="1"/>
    <s v="Severe"/>
    <d v="2022-07-17T00:00:00"/>
    <d v="1899-12-30T06:53:00"/>
    <n v="1"/>
    <s v="Severe"/>
    <d v="2022-07-17T00:00:00"/>
    <d v="1899-12-30T06:53:00"/>
    <d v="2022-07-17T06:53:00"/>
    <s v="Jul,2022"/>
    <n v="2022"/>
    <s v="Sun"/>
    <n v="6"/>
    <s v="NO"/>
    <n v="3"/>
  </r>
  <r>
    <x v="4734"/>
    <s v="Rear-end Collision"/>
    <x v="4"/>
    <s v="Fog"/>
    <s v="Snow-covered"/>
    <s v="Night"/>
    <n v="3"/>
    <s v="Severe"/>
    <d v="2022-07-17T00:00:00"/>
    <d v="1899-12-30T06:54:00"/>
    <n v="3"/>
    <s v="Severe"/>
    <d v="2022-07-17T00:00:00"/>
    <d v="1899-12-30T06:54:00"/>
    <d v="2022-07-17T06:54:00"/>
    <s v="Jul,2022"/>
    <n v="2022"/>
    <s v="Sun"/>
    <n v="6"/>
    <s v="NO"/>
    <n v="3"/>
  </r>
  <r>
    <x v="4735"/>
    <s v="Side-impact Collision"/>
    <x v="6"/>
    <s v="Snow"/>
    <s v="Dry"/>
    <s v="Morning Rush"/>
    <n v="2"/>
    <s v="Fatal"/>
    <d v="2022-07-17T00:00:00"/>
    <d v="1899-12-30T06:55:00"/>
    <n v="2"/>
    <s v="Fatal"/>
    <d v="2022-07-17T00:00:00"/>
    <d v="1899-12-30T06:55:00"/>
    <d v="2022-07-17T06:55:00"/>
    <s v="Jul,2022"/>
    <n v="2022"/>
    <s v="Sun"/>
    <n v="6"/>
    <s v="NO"/>
    <n v="5"/>
  </r>
  <r>
    <x v="4736"/>
    <s v="Side-impact Collision"/>
    <x v="6"/>
    <s v="Snow"/>
    <s v="Icy"/>
    <s v="Night"/>
    <n v="2"/>
    <s v="Minor"/>
    <d v="2022-07-17T00:00:00"/>
    <d v="1899-12-30T06:56:00"/>
    <n v="2"/>
    <s v="Minor"/>
    <d v="2022-07-17T00:00:00"/>
    <d v="1899-12-30T06:56:00"/>
    <d v="2022-07-17T06:56:00"/>
    <s v="Jul,2022"/>
    <n v="2022"/>
    <s v="Sun"/>
    <n v="6"/>
    <s v="NO"/>
    <n v="1"/>
  </r>
  <r>
    <x v="4737"/>
    <s v="Head-on Collision"/>
    <x v="6"/>
    <s v="Clear"/>
    <s v="Dry"/>
    <s v="Night"/>
    <n v="2"/>
    <s v="Severe"/>
    <d v="2022-07-17T00:00:00"/>
    <d v="1899-12-30T06:57:00"/>
    <n v="2"/>
    <s v="Severe"/>
    <d v="2022-07-17T00:00:00"/>
    <d v="1899-12-30T06:57:00"/>
    <d v="2022-07-17T06:57:00"/>
    <s v="Jul,2022"/>
    <n v="2022"/>
    <s v="Sun"/>
    <n v="6"/>
    <s v="NO"/>
    <n v="3"/>
  </r>
  <r>
    <x v="4738"/>
    <s v="Multi-vehicle Pile-up"/>
    <x v="2"/>
    <s v="Rain"/>
    <s v="Dry"/>
    <s v="Midday"/>
    <n v="1"/>
    <s v="Moderate"/>
    <d v="2022-07-17T00:00:00"/>
    <d v="1899-12-30T06:58:00"/>
    <n v="1"/>
    <s v="Moderate"/>
    <d v="2022-07-17T00:00:00"/>
    <d v="1899-12-30T06:58:00"/>
    <d v="2022-07-17T06:58:00"/>
    <s v="Jul,2022"/>
    <n v="2022"/>
    <s v="Sun"/>
    <n v="6"/>
    <s v="NO"/>
    <n v="2"/>
  </r>
  <r>
    <x v="4739"/>
    <s v="Single Vehicle Accident"/>
    <x v="5"/>
    <s v="Fog"/>
    <s v="Snow-covered"/>
    <s v="Midday"/>
    <n v="2"/>
    <s v="Severe"/>
    <d v="2022-07-17T00:00:00"/>
    <d v="1899-12-30T06:59:00"/>
    <n v="2"/>
    <s v="Severe"/>
    <d v="2022-07-17T00:00:00"/>
    <d v="1899-12-30T06:59:00"/>
    <d v="2022-07-17T06:59:00"/>
    <s v="Jul,2022"/>
    <n v="2022"/>
    <s v="Sun"/>
    <n v="6"/>
    <s v="NO"/>
    <n v="3"/>
  </r>
  <r>
    <x v="4740"/>
    <s v="Head-on Collision"/>
    <x v="4"/>
    <s v="Clear"/>
    <s v="Icy"/>
    <s v="Evening Rush"/>
    <n v="5"/>
    <s v="Moderate"/>
    <d v="2022-07-17T00:00:00"/>
    <d v="1899-12-30T07:00:00"/>
    <n v="5"/>
    <s v="Moderate"/>
    <d v="2022-07-17T00:00:00"/>
    <d v="1899-12-30T07:00:00"/>
    <d v="2022-07-17T07:00:00"/>
    <s v="Jul,2022"/>
    <n v="2022"/>
    <s v="Sun"/>
    <n v="7"/>
    <s v="YES"/>
    <n v="2"/>
  </r>
  <r>
    <x v="4741"/>
    <s v="Head-on Collision"/>
    <x v="5"/>
    <s v="Snow"/>
    <s v="Icy"/>
    <s v="Morning Rush"/>
    <n v="2"/>
    <s v="Moderate"/>
    <d v="2022-07-17T00:00:00"/>
    <d v="1899-12-30T07:01:00"/>
    <n v="2"/>
    <s v="Moderate"/>
    <d v="2022-07-17T00:00:00"/>
    <d v="1899-12-30T07:01:00"/>
    <d v="2022-07-17T07:01:00"/>
    <s v="Jul,2022"/>
    <n v="2022"/>
    <s v="Sun"/>
    <n v="7"/>
    <s v="YES"/>
    <n v="2"/>
  </r>
  <r>
    <x v="4742"/>
    <s v="Multi-vehicle Pile-up"/>
    <x v="5"/>
    <s v="Clear"/>
    <s v="Wet"/>
    <s v="Morning Rush"/>
    <n v="4"/>
    <s v="Moderate"/>
    <d v="2022-07-17T00:00:00"/>
    <d v="1899-12-30T07:02:00"/>
    <n v="4"/>
    <s v="Moderate"/>
    <d v="2022-07-17T00:00:00"/>
    <d v="1899-12-30T07:02:00"/>
    <d v="2022-07-17T07:02:00"/>
    <s v="Jul,2022"/>
    <n v="2022"/>
    <s v="Sun"/>
    <n v="7"/>
    <s v="YES"/>
    <n v="2"/>
  </r>
  <r>
    <x v="4743"/>
    <s v="Single Vehicle Accident"/>
    <x v="4"/>
    <s v="Rain"/>
    <s v="Wet"/>
    <s v="Night"/>
    <n v="4"/>
    <s v="Moderate"/>
    <d v="2022-07-17T00:00:00"/>
    <d v="1899-12-30T07:03:00"/>
    <n v="4"/>
    <s v="Moderate"/>
    <d v="2022-07-17T00:00:00"/>
    <d v="1899-12-30T07:03:00"/>
    <d v="2022-07-17T07:03:00"/>
    <s v="Jul,2022"/>
    <n v="2022"/>
    <s v="Sun"/>
    <n v="7"/>
    <s v="YES"/>
    <n v="2"/>
  </r>
  <r>
    <x v="4744"/>
    <s v="Pedestrian Involved"/>
    <x v="6"/>
    <s v="Windy"/>
    <s v="Dry"/>
    <s v="Night"/>
    <n v="3"/>
    <s v="Minor"/>
    <d v="2022-07-17T00:00:00"/>
    <d v="1899-12-30T07:04:00"/>
    <n v="3"/>
    <s v="Minor"/>
    <d v="2022-07-17T00:00:00"/>
    <d v="1899-12-30T07:04:00"/>
    <d v="2022-07-17T07:04:00"/>
    <s v="Jul,2022"/>
    <n v="2022"/>
    <s v="Sun"/>
    <n v="7"/>
    <s v="YES"/>
    <n v="1"/>
  </r>
  <r>
    <x v="4745"/>
    <s v="Multi-vehicle Pile-up"/>
    <x v="5"/>
    <s v="Fog"/>
    <s v="Snow-covered"/>
    <s v="Evening Rush"/>
    <n v="1"/>
    <s v="Minor"/>
    <d v="2022-07-17T00:00:00"/>
    <d v="1899-12-30T07:05:00"/>
    <n v="1"/>
    <s v="Minor"/>
    <d v="2022-07-17T00:00:00"/>
    <d v="1899-12-30T07:05:00"/>
    <d v="2022-07-17T07:05:00"/>
    <s v="Jul,2022"/>
    <n v="2022"/>
    <s v="Sun"/>
    <n v="7"/>
    <s v="YES"/>
    <n v="1"/>
  </r>
  <r>
    <x v="4746"/>
    <s v="Rear-end Collision"/>
    <x v="4"/>
    <s v="Fog"/>
    <s v="Icy"/>
    <s v="Morning Rush"/>
    <n v="3"/>
    <s v="Minor"/>
    <d v="2022-07-17T00:00:00"/>
    <d v="1899-12-30T07:06:00"/>
    <n v="3"/>
    <s v="Minor"/>
    <d v="2022-07-17T00:00:00"/>
    <d v="1899-12-30T07:06:00"/>
    <d v="2022-07-17T07:06:00"/>
    <s v="Jul,2022"/>
    <n v="2022"/>
    <s v="Sun"/>
    <n v="7"/>
    <s v="YES"/>
    <n v="1"/>
  </r>
  <r>
    <x v="4747"/>
    <s v="Side-impact Collision"/>
    <x v="7"/>
    <s v="Windy"/>
    <s v="Wet"/>
    <s v="Morning Rush"/>
    <n v="3"/>
    <s v="Moderate"/>
    <d v="2022-07-17T00:00:00"/>
    <d v="1899-12-30T07:07:00"/>
    <n v="3"/>
    <s v="Moderate"/>
    <d v="2022-07-17T00:00:00"/>
    <d v="1899-12-30T07:07:00"/>
    <d v="2022-07-17T07:07:00"/>
    <s v="Jul,2022"/>
    <n v="2022"/>
    <s v="Sun"/>
    <n v="7"/>
    <s v="YES"/>
    <n v="2"/>
  </r>
  <r>
    <x v="4748"/>
    <s v="Single Vehicle Accident"/>
    <x v="5"/>
    <s v="Windy"/>
    <s v="Snow-covered"/>
    <s v="Night"/>
    <n v="4"/>
    <s v="Severe"/>
    <d v="2022-07-17T00:00:00"/>
    <d v="1899-12-30T07:08:00"/>
    <n v="4"/>
    <s v="Severe"/>
    <d v="2022-07-17T00:00:00"/>
    <d v="1899-12-30T07:08:00"/>
    <d v="2022-07-17T07:08:00"/>
    <s v="Jul,2022"/>
    <n v="2022"/>
    <s v="Sun"/>
    <n v="7"/>
    <s v="YES"/>
    <n v="3"/>
  </r>
  <r>
    <x v="4749"/>
    <s v="Side-impact Collision"/>
    <x v="1"/>
    <s v="Windy"/>
    <s v="Icy"/>
    <s v="Morning Rush"/>
    <n v="2"/>
    <s v="Severe"/>
    <d v="2022-07-17T00:00:00"/>
    <d v="1899-12-30T07:09:00"/>
    <n v="2"/>
    <s v="Severe"/>
    <d v="2022-07-17T00:00:00"/>
    <d v="1899-12-30T07:09:00"/>
    <d v="2022-07-17T07:09:00"/>
    <s v="Jul,2022"/>
    <n v="2022"/>
    <s v="Sun"/>
    <n v="7"/>
    <s v="YES"/>
    <n v="3"/>
  </r>
  <r>
    <x v="4750"/>
    <s v="Single Vehicle Accident"/>
    <x v="8"/>
    <s v="Rain"/>
    <s v="Snow-covered"/>
    <s v="Evening Rush"/>
    <n v="5"/>
    <s v="Moderate"/>
    <d v="2022-07-17T00:00:00"/>
    <d v="1899-12-30T07:10:00"/>
    <n v="5"/>
    <s v="Moderate"/>
    <d v="2022-07-17T00:00:00"/>
    <d v="1899-12-30T07:10:00"/>
    <d v="2022-07-17T07:10:00"/>
    <s v="Jul,2022"/>
    <n v="2022"/>
    <s v="Sun"/>
    <n v="7"/>
    <s v="YES"/>
    <n v="2"/>
  </r>
  <r>
    <x v="4751"/>
    <s v="Multi-vehicle Pile-up"/>
    <x v="0"/>
    <s v="Clear"/>
    <s v="Dry"/>
    <s v="Morning Rush"/>
    <n v="5"/>
    <s v="Minor"/>
    <d v="2022-07-17T00:00:00"/>
    <d v="1899-12-30T07:11:00"/>
    <n v="5"/>
    <s v="Minor"/>
    <d v="2022-07-17T00:00:00"/>
    <d v="1899-12-30T07:11:00"/>
    <d v="2022-07-17T07:11:00"/>
    <s v="Jul,2022"/>
    <n v="2022"/>
    <s v="Sun"/>
    <n v="7"/>
    <s v="YES"/>
    <n v="1"/>
  </r>
  <r>
    <x v="4752"/>
    <s v="Single Vehicle Accident"/>
    <x v="5"/>
    <s v="Fog"/>
    <s v="Wet"/>
    <s v="Night"/>
    <n v="4"/>
    <s v="Severe"/>
    <d v="2022-07-18T00:00:00"/>
    <d v="1899-12-30T07:12:00"/>
    <n v="4"/>
    <s v="Severe"/>
    <d v="2022-07-18T00:00:00"/>
    <d v="1899-12-30T07:12:00"/>
    <d v="2022-07-18T07:12:00"/>
    <s v="Jul,2022"/>
    <n v="2022"/>
    <s v="Mon"/>
    <n v="7"/>
    <s v="YES"/>
    <n v="3"/>
  </r>
  <r>
    <x v="4753"/>
    <s v="Pedestrian Involved"/>
    <x v="1"/>
    <s v="Windy"/>
    <s v="Dry"/>
    <s v="Midday"/>
    <n v="2"/>
    <s v="Minor"/>
    <d v="2022-07-18T00:00:00"/>
    <d v="1899-12-30T07:13:00"/>
    <n v="2"/>
    <s v="Minor"/>
    <d v="2022-07-18T00:00:00"/>
    <d v="1899-12-30T07:13:00"/>
    <d v="2022-07-18T07:13:00"/>
    <s v="Jul,2022"/>
    <n v="2022"/>
    <s v="Mon"/>
    <n v="7"/>
    <s v="YES"/>
    <n v="1"/>
  </r>
  <r>
    <x v="4754"/>
    <s v="Head-on Collision"/>
    <x v="1"/>
    <s v="Snow"/>
    <s v="Dry"/>
    <s v="Midday"/>
    <n v="2"/>
    <s v="Severe"/>
    <d v="2022-07-18T00:00:00"/>
    <d v="1899-12-30T07:14:00"/>
    <n v="2"/>
    <s v="Severe"/>
    <d v="2022-07-18T00:00:00"/>
    <d v="1899-12-30T07:14:00"/>
    <d v="2022-07-18T07:14:00"/>
    <s v="Jul,2022"/>
    <n v="2022"/>
    <s v="Mon"/>
    <n v="7"/>
    <s v="YES"/>
    <n v="3"/>
  </r>
  <r>
    <x v="4755"/>
    <s v="Rear-end Collision"/>
    <x v="4"/>
    <s v="Rain"/>
    <s v="Icy"/>
    <s v="Evening Rush"/>
    <n v="1"/>
    <s v="Minor"/>
    <d v="2022-07-18T00:00:00"/>
    <d v="1899-12-30T07:15:00"/>
    <n v="1"/>
    <s v="Minor"/>
    <d v="2022-07-18T00:00:00"/>
    <d v="1899-12-30T07:15:00"/>
    <d v="2022-07-18T07:15:00"/>
    <s v="Jul,2022"/>
    <n v="2022"/>
    <s v="Mon"/>
    <n v="7"/>
    <s v="YES"/>
    <n v="1"/>
  </r>
  <r>
    <x v="4756"/>
    <s v="Pedestrian Involved"/>
    <x v="7"/>
    <s v="Snow"/>
    <s v="Dry"/>
    <s v="Morning Rush"/>
    <n v="3"/>
    <s v="Fatal"/>
    <d v="2022-07-18T00:00:00"/>
    <d v="1899-12-30T07:16:00"/>
    <n v="3"/>
    <s v="Fatal"/>
    <d v="2022-07-18T00:00:00"/>
    <d v="1899-12-30T07:16:00"/>
    <d v="2022-07-18T07:16:00"/>
    <s v="Jul,2022"/>
    <n v="2022"/>
    <s v="Mon"/>
    <n v="7"/>
    <s v="YES"/>
    <n v="5"/>
  </r>
  <r>
    <x v="4757"/>
    <s v="Side-impact Collision"/>
    <x v="6"/>
    <s v="Fog"/>
    <s v="Snow-covered"/>
    <s v="Evening Rush"/>
    <n v="1"/>
    <s v="Moderate"/>
    <d v="2022-07-18T00:00:00"/>
    <d v="1899-12-30T07:17:00"/>
    <n v="1"/>
    <s v="Moderate"/>
    <d v="2022-07-18T00:00:00"/>
    <d v="1899-12-30T07:17:00"/>
    <d v="2022-07-18T07:17:00"/>
    <s v="Jul,2022"/>
    <n v="2022"/>
    <s v="Mon"/>
    <n v="7"/>
    <s v="YES"/>
    <n v="2"/>
  </r>
  <r>
    <x v="4758"/>
    <s v="Rear-end Collision"/>
    <x v="0"/>
    <s v="Rain"/>
    <s v="Snow-covered"/>
    <s v="Evening Rush"/>
    <n v="3"/>
    <s v="Severe"/>
    <d v="2022-07-18T00:00:00"/>
    <d v="1899-12-30T07:18:00"/>
    <n v="3"/>
    <s v="Severe"/>
    <d v="2022-07-18T00:00:00"/>
    <d v="1899-12-30T07:18:00"/>
    <d v="2022-07-18T07:18:00"/>
    <s v="Jul,2022"/>
    <n v="2022"/>
    <s v="Mon"/>
    <n v="7"/>
    <s v="YES"/>
    <n v="3"/>
  </r>
  <r>
    <x v="4759"/>
    <s v="Head-on Collision"/>
    <x v="5"/>
    <s v="Fog"/>
    <s v="Icy"/>
    <s v="Night"/>
    <n v="1"/>
    <s v="Moderate"/>
    <d v="2022-07-18T00:00:00"/>
    <d v="1899-12-30T07:19:00"/>
    <n v="1"/>
    <s v="Moderate"/>
    <d v="2022-07-18T00:00:00"/>
    <d v="1899-12-30T07:19:00"/>
    <d v="2022-07-18T07:19:00"/>
    <s v="Jul,2022"/>
    <n v="2022"/>
    <s v="Mon"/>
    <n v="7"/>
    <s v="YES"/>
    <n v="2"/>
  </r>
  <r>
    <x v="4760"/>
    <s v="Multi-vehicle Pile-up"/>
    <x v="7"/>
    <s v="Windy"/>
    <s v="Snow-covered"/>
    <s v="Midday"/>
    <n v="2"/>
    <s v="Fatal"/>
    <d v="2022-07-18T00:00:00"/>
    <d v="1899-12-30T07:20:00"/>
    <n v="2"/>
    <s v="Fatal"/>
    <d v="2022-07-18T00:00:00"/>
    <d v="1899-12-30T07:20:00"/>
    <d v="2022-07-18T07:20:00"/>
    <s v="Jul,2022"/>
    <n v="2022"/>
    <s v="Mon"/>
    <n v="7"/>
    <s v="YES"/>
    <n v="5"/>
  </r>
  <r>
    <x v="4761"/>
    <s v="Pedestrian Involved"/>
    <x v="0"/>
    <s v="Clear"/>
    <s v="Dry"/>
    <s v="Evening Rush"/>
    <n v="1"/>
    <s v="Fatal"/>
    <d v="2022-07-18T00:00:00"/>
    <d v="1899-12-30T07:21:00"/>
    <n v="1"/>
    <s v="Fatal"/>
    <d v="2022-07-18T00:00:00"/>
    <d v="1899-12-30T07:21:00"/>
    <d v="2022-07-18T07:21:00"/>
    <s v="Jul,2022"/>
    <n v="2022"/>
    <s v="Mon"/>
    <n v="7"/>
    <s v="YES"/>
    <n v="5"/>
  </r>
  <r>
    <x v="4762"/>
    <s v="Single Vehicle Accident"/>
    <x v="4"/>
    <s v="Windy"/>
    <s v="Wet"/>
    <s v="Morning Rush"/>
    <n v="5"/>
    <s v="Moderate"/>
    <d v="2022-07-18T00:00:00"/>
    <d v="1899-12-30T07:22:00"/>
    <n v="5"/>
    <s v="Moderate"/>
    <d v="2022-07-18T00:00:00"/>
    <d v="1899-12-30T07:22:00"/>
    <d v="2022-07-18T07:22:00"/>
    <s v="Jul,2022"/>
    <n v="2022"/>
    <s v="Mon"/>
    <n v="7"/>
    <s v="YES"/>
    <n v="2"/>
  </r>
  <r>
    <x v="4763"/>
    <s v="Side-impact Collision"/>
    <x v="7"/>
    <s v="Snow"/>
    <s v="Wet"/>
    <s v="Morning Rush"/>
    <n v="4"/>
    <s v="Severe"/>
    <d v="2022-07-18T00:00:00"/>
    <d v="1899-12-30T07:23:00"/>
    <n v="4"/>
    <s v="Severe"/>
    <d v="2022-07-18T00:00:00"/>
    <d v="1899-12-30T07:23:00"/>
    <d v="2022-07-18T07:23:00"/>
    <s v="Jul,2022"/>
    <n v="2022"/>
    <s v="Mon"/>
    <n v="7"/>
    <s v="YES"/>
    <n v="3"/>
  </r>
  <r>
    <x v="4764"/>
    <s v="Pedestrian Involved"/>
    <x v="6"/>
    <s v="Rain"/>
    <s v="Snow-covered"/>
    <s v="Evening Rush"/>
    <n v="4"/>
    <s v="Minor"/>
    <d v="2022-07-18T00:00:00"/>
    <d v="1899-12-30T07:24:00"/>
    <n v="4"/>
    <s v="Minor"/>
    <d v="2022-07-18T00:00:00"/>
    <d v="1899-12-30T07:24:00"/>
    <d v="2022-07-18T07:24:00"/>
    <s v="Jul,2022"/>
    <n v="2022"/>
    <s v="Mon"/>
    <n v="7"/>
    <s v="YES"/>
    <n v="1"/>
  </r>
  <r>
    <x v="4765"/>
    <s v="Pedestrian Involved"/>
    <x v="1"/>
    <s v="Fog"/>
    <s v="Dry"/>
    <s v="Morning Rush"/>
    <n v="1"/>
    <s v="Moderate"/>
    <d v="2022-07-18T00:00:00"/>
    <d v="1899-12-30T07:25:00"/>
    <n v="1"/>
    <s v="Moderate"/>
    <d v="2022-07-18T00:00:00"/>
    <d v="1899-12-30T07:25:00"/>
    <d v="2022-07-18T07:25:00"/>
    <s v="Jul,2022"/>
    <n v="2022"/>
    <s v="Mon"/>
    <n v="7"/>
    <s v="YES"/>
    <n v="2"/>
  </r>
  <r>
    <x v="4766"/>
    <s v="Rear-end Collision"/>
    <x v="3"/>
    <s v="Fog"/>
    <s v="Icy"/>
    <s v="Evening Rush"/>
    <n v="3"/>
    <s v="Minor"/>
    <d v="2022-07-18T00:00:00"/>
    <d v="1899-12-30T07:26:00"/>
    <n v="3"/>
    <s v="Minor"/>
    <d v="2022-07-18T00:00:00"/>
    <d v="1899-12-30T07:26:00"/>
    <d v="2022-07-18T07:26:00"/>
    <s v="Jul,2022"/>
    <n v="2022"/>
    <s v="Mon"/>
    <n v="7"/>
    <s v="YES"/>
    <n v="1"/>
  </r>
  <r>
    <x v="4767"/>
    <s v="Side-impact Collision"/>
    <x v="3"/>
    <s v="Clear"/>
    <s v="Snow-covered"/>
    <s v="Evening Rush"/>
    <n v="4"/>
    <s v="Minor"/>
    <d v="2022-07-18T00:00:00"/>
    <d v="1899-12-30T07:27:00"/>
    <n v="4"/>
    <s v="Minor"/>
    <d v="2022-07-18T00:00:00"/>
    <d v="1899-12-30T07:27:00"/>
    <d v="2022-07-18T07:27:00"/>
    <s v="Jul,2022"/>
    <n v="2022"/>
    <s v="Mon"/>
    <n v="7"/>
    <s v="YES"/>
    <n v="1"/>
  </r>
  <r>
    <x v="4768"/>
    <s v="Side-impact Collision"/>
    <x v="8"/>
    <s v="Snow"/>
    <s v="Dry"/>
    <s v="Morning Rush"/>
    <n v="3"/>
    <s v="Fatal"/>
    <d v="2022-07-18T00:00:00"/>
    <d v="1899-12-30T07:28:00"/>
    <n v="3"/>
    <s v="Fatal"/>
    <d v="2022-07-18T00:00:00"/>
    <d v="1899-12-30T07:28:00"/>
    <d v="2022-07-18T07:28:00"/>
    <s v="Jul,2022"/>
    <n v="2022"/>
    <s v="Mon"/>
    <n v="7"/>
    <s v="YES"/>
    <n v="5"/>
  </r>
  <r>
    <x v="4769"/>
    <s v="Side-impact Collision"/>
    <x v="8"/>
    <s v="Rain"/>
    <s v="Dry"/>
    <s v="Morning Rush"/>
    <n v="4"/>
    <s v="Moderate"/>
    <d v="2022-07-18T00:00:00"/>
    <d v="1899-12-30T07:29:00"/>
    <n v="4"/>
    <s v="Moderate"/>
    <d v="2022-07-18T00:00:00"/>
    <d v="1899-12-30T07:29:00"/>
    <d v="2022-07-18T07:29:00"/>
    <s v="Jul,2022"/>
    <n v="2022"/>
    <s v="Mon"/>
    <n v="7"/>
    <s v="YES"/>
    <n v="2"/>
  </r>
  <r>
    <x v="4770"/>
    <s v="Rear-end Collision"/>
    <x v="3"/>
    <s v="Clear"/>
    <s v="Wet"/>
    <s v="Evening Rush"/>
    <n v="2"/>
    <s v="Moderate"/>
    <d v="2022-07-18T00:00:00"/>
    <d v="1899-12-30T07:30:00"/>
    <n v="2"/>
    <s v="Moderate"/>
    <d v="2022-07-18T00:00:00"/>
    <d v="1899-12-30T07:30:00"/>
    <d v="2022-07-18T07:30:00"/>
    <s v="Jul,2022"/>
    <n v="2022"/>
    <s v="Mon"/>
    <n v="7"/>
    <s v="YES"/>
    <n v="2"/>
  </r>
  <r>
    <x v="4771"/>
    <s v="Side-impact Collision"/>
    <x v="9"/>
    <s v="Snow"/>
    <s v="Snow-covered"/>
    <s v="Night"/>
    <n v="2"/>
    <s v="Minor"/>
    <d v="2022-07-18T00:00:00"/>
    <d v="1899-12-30T07:31:00"/>
    <n v="2"/>
    <s v="Minor"/>
    <d v="2022-07-18T00:00:00"/>
    <d v="1899-12-30T07:31:00"/>
    <d v="2022-07-18T07:31:00"/>
    <s v="Jul,2022"/>
    <n v="2022"/>
    <s v="Mon"/>
    <n v="7"/>
    <s v="YES"/>
    <n v="1"/>
  </r>
  <r>
    <x v="4772"/>
    <s v="Rear-end Collision"/>
    <x v="2"/>
    <s v="Rain"/>
    <s v="Icy"/>
    <s v="Evening Rush"/>
    <n v="5"/>
    <s v="Moderate"/>
    <d v="2022-07-18T00:00:00"/>
    <d v="1899-12-30T07:32:00"/>
    <n v="5"/>
    <s v="Moderate"/>
    <d v="2022-07-18T00:00:00"/>
    <d v="1899-12-30T07:32:00"/>
    <d v="2022-07-18T07:32:00"/>
    <s v="Jul,2022"/>
    <n v="2022"/>
    <s v="Mon"/>
    <n v="7"/>
    <s v="YES"/>
    <n v="2"/>
  </r>
  <r>
    <x v="4773"/>
    <s v="Single Vehicle Accident"/>
    <x v="2"/>
    <s v="Fog"/>
    <s v="Wet"/>
    <s v="Evening Rush"/>
    <n v="5"/>
    <s v="Fatal"/>
    <d v="2022-07-18T00:00:00"/>
    <d v="1899-12-30T07:33:00"/>
    <n v="5"/>
    <s v="Fatal"/>
    <d v="2022-07-18T00:00:00"/>
    <d v="1899-12-30T07:33:00"/>
    <d v="2022-07-18T07:33:00"/>
    <s v="Jul,2022"/>
    <n v="2022"/>
    <s v="Mon"/>
    <n v="7"/>
    <s v="YES"/>
    <n v="5"/>
  </r>
  <r>
    <x v="4774"/>
    <s v="Rear-end Collision"/>
    <x v="7"/>
    <s v="Fog"/>
    <s v="Snow-covered"/>
    <s v="Night"/>
    <n v="1"/>
    <s v="Minor"/>
    <d v="2022-07-18T00:00:00"/>
    <d v="1899-12-30T07:34:00"/>
    <n v="1"/>
    <s v="Minor"/>
    <d v="2022-07-18T00:00:00"/>
    <d v="1899-12-30T07:34:00"/>
    <d v="2022-07-18T07:34:00"/>
    <s v="Jul,2022"/>
    <n v="2022"/>
    <s v="Mon"/>
    <n v="7"/>
    <s v="YES"/>
    <n v="1"/>
  </r>
  <r>
    <x v="4775"/>
    <s v="Head-on Collision"/>
    <x v="6"/>
    <s v="Snow"/>
    <s v="Wet"/>
    <s v="Evening Rush"/>
    <n v="3"/>
    <s v="Minor"/>
    <d v="2022-07-18T00:00:00"/>
    <d v="1899-12-30T07:35:00"/>
    <n v="3"/>
    <s v="Minor"/>
    <d v="2022-07-18T00:00:00"/>
    <d v="1899-12-30T07:35:00"/>
    <d v="2022-07-18T07:35:00"/>
    <s v="Jul,2022"/>
    <n v="2022"/>
    <s v="Mon"/>
    <n v="7"/>
    <s v="YES"/>
    <n v="1"/>
  </r>
  <r>
    <x v="4776"/>
    <s v="Multi-vehicle Pile-up"/>
    <x v="4"/>
    <s v="Windy"/>
    <s v="Snow-covered"/>
    <s v="Midday"/>
    <n v="4"/>
    <s v="Minor"/>
    <d v="2022-07-19T00:00:00"/>
    <d v="1899-12-30T07:36:00"/>
    <n v="4"/>
    <s v="Minor"/>
    <d v="2022-07-19T00:00:00"/>
    <d v="1899-12-30T07:36:00"/>
    <d v="2022-07-19T07:36:00"/>
    <s v="Jul,2022"/>
    <n v="2022"/>
    <s v="Tue"/>
    <n v="7"/>
    <s v="YES"/>
    <n v="1"/>
  </r>
  <r>
    <x v="4777"/>
    <s v="Side-impact Collision"/>
    <x v="1"/>
    <s v="Fog"/>
    <s v="Snow-covered"/>
    <s v="Morning Rush"/>
    <n v="5"/>
    <s v="Minor"/>
    <d v="2022-07-19T00:00:00"/>
    <d v="1899-12-30T07:37:00"/>
    <n v="5"/>
    <s v="Minor"/>
    <d v="2022-07-19T00:00:00"/>
    <d v="1899-12-30T07:37:00"/>
    <d v="2022-07-19T07:37:00"/>
    <s v="Jul,2022"/>
    <n v="2022"/>
    <s v="Tue"/>
    <n v="7"/>
    <s v="YES"/>
    <n v="1"/>
  </r>
  <r>
    <x v="4778"/>
    <s v="Head-on Collision"/>
    <x v="0"/>
    <s v="Clear"/>
    <s v="Snow-covered"/>
    <s v="Night"/>
    <n v="3"/>
    <s v="Fatal"/>
    <d v="2022-07-19T00:00:00"/>
    <d v="1899-12-30T07:38:00"/>
    <n v="3"/>
    <s v="Fatal"/>
    <d v="2022-07-19T00:00:00"/>
    <d v="1899-12-30T07:38:00"/>
    <d v="2022-07-19T07:38:00"/>
    <s v="Jul,2022"/>
    <n v="2022"/>
    <s v="Tue"/>
    <n v="7"/>
    <s v="YES"/>
    <n v="5"/>
  </r>
  <r>
    <x v="4779"/>
    <s v="Head-on Collision"/>
    <x v="9"/>
    <s v="Rain"/>
    <s v="Dry"/>
    <s v="Morning Rush"/>
    <n v="2"/>
    <s v="Moderate"/>
    <d v="2022-07-19T00:00:00"/>
    <d v="1899-12-30T07:39:00"/>
    <n v="2"/>
    <s v="Moderate"/>
    <d v="2022-07-19T00:00:00"/>
    <d v="1899-12-30T07:39:00"/>
    <d v="2022-07-19T07:39:00"/>
    <s v="Jul,2022"/>
    <n v="2022"/>
    <s v="Tue"/>
    <n v="7"/>
    <s v="YES"/>
    <n v="2"/>
  </r>
  <r>
    <x v="4780"/>
    <s v="Single Vehicle Accident"/>
    <x v="2"/>
    <s v="Rain"/>
    <s v="Icy"/>
    <s v="Night"/>
    <n v="3"/>
    <s v="Severe"/>
    <d v="2022-07-19T00:00:00"/>
    <d v="1899-12-30T07:40:00"/>
    <n v="3"/>
    <s v="Severe"/>
    <d v="2022-07-19T00:00:00"/>
    <d v="1899-12-30T07:40:00"/>
    <d v="2022-07-19T07:40:00"/>
    <s v="Jul,2022"/>
    <n v="2022"/>
    <s v="Tue"/>
    <n v="7"/>
    <s v="YES"/>
    <n v="3"/>
  </r>
  <r>
    <x v="4781"/>
    <s v="Pedestrian Involved"/>
    <x v="7"/>
    <s v="Clear"/>
    <s v="Dry"/>
    <s v="Night"/>
    <n v="4"/>
    <s v="Moderate"/>
    <d v="2022-07-19T00:00:00"/>
    <d v="1899-12-30T07:41:00"/>
    <n v="4"/>
    <s v="Moderate"/>
    <d v="2022-07-19T00:00:00"/>
    <d v="1899-12-30T07:41:00"/>
    <d v="2022-07-19T07:41:00"/>
    <s v="Jul,2022"/>
    <n v="2022"/>
    <s v="Tue"/>
    <n v="7"/>
    <s v="YES"/>
    <n v="2"/>
  </r>
  <r>
    <x v="4782"/>
    <s v="Single Vehicle Accident"/>
    <x v="6"/>
    <s v="Fog"/>
    <s v="Icy"/>
    <s v="Morning Rush"/>
    <n v="3"/>
    <s v="Fatal"/>
    <d v="2022-07-19T00:00:00"/>
    <d v="1899-12-30T07:42:00"/>
    <n v="3"/>
    <s v="Fatal"/>
    <d v="2022-07-19T00:00:00"/>
    <d v="1899-12-30T07:42:00"/>
    <d v="2022-07-19T07:42:00"/>
    <s v="Jul,2022"/>
    <n v="2022"/>
    <s v="Tue"/>
    <n v="7"/>
    <s v="YES"/>
    <n v="5"/>
  </r>
  <r>
    <x v="4783"/>
    <s v="Multi-vehicle Pile-up"/>
    <x v="9"/>
    <s v="Rain"/>
    <s v="Wet"/>
    <s v="Morning Rush"/>
    <n v="3"/>
    <s v="Severe"/>
    <d v="2022-07-19T00:00:00"/>
    <d v="1899-12-30T07:43:00"/>
    <n v="3"/>
    <s v="Severe"/>
    <d v="2022-07-19T00:00:00"/>
    <d v="1899-12-30T07:43:00"/>
    <d v="2022-07-19T07:43:00"/>
    <s v="Jul,2022"/>
    <n v="2022"/>
    <s v="Tue"/>
    <n v="7"/>
    <s v="YES"/>
    <n v="3"/>
  </r>
  <r>
    <x v="4784"/>
    <s v="Rear-end Collision"/>
    <x v="1"/>
    <s v="Clear"/>
    <s v="Dry"/>
    <s v="Evening Rush"/>
    <n v="2"/>
    <s v="Fatal"/>
    <d v="2022-07-19T00:00:00"/>
    <d v="1899-12-30T07:44:00"/>
    <n v="2"/>
    <s v="Fatal"/>
    <d v="2022-07-19T00:00:00"/>
    <d v="1899-12-30T07:44:00"/>
    <d v="2022-07-19T07:44:00"/>
    <s v="Jul,2022"/>
    <n v="2022"/>
    <s v="Tue"/>
    <n v="7"/>
    <s v="YES"/>
    <n v="5"/>
  </r>
  <r>
    <x v="4785"/>
    <s v="Multi-vehicle Pile-up"/>
    <x v="7"/>
    <s v="Windy"/>
    <s v="Icy"/>
    <s v="Morning Rush"/>
    <n v="1"/>
    <s v="Fatal"/>
    <d v="2022-07-19T00:00:00"/>
    <d v="1899-12-30T07:45:00"/>
    <n v="1"/>
    <s v="Fatal"/>
    <d v="2022-07-19T00:00:00"/>
    <d v="1899-12-30T07:45:00"/>
    <d v="2022-07-19T07:45:00"/>
    <s v="Jul,2022"/>
    <n v="2022"/>
    <s v="Tue"/>
    <n v="7"/>
    <s v="YES"/>
    <n v="5"/>
  </r>
  <r>
    <x v="4786"/>
    <s v="Rear-end Collision"/>
    <x v="3"/>
    <s v="Fog"/>
    <s v="Dry"/>
    <s v="Midday"/>
    <n v="2"/>
    <s v="Moderate"/>
    <d v="2022-07-19T00:00:00"/>
    <d v="1899-12-30T07:46:00"/>
    <n v="2"/>
    <s v="Moderate"/>
    <d v="2022-07-19T00:00:00"/>
    <d v="1899-12-30T07:46:00"/>
    <d v="2022-07-19T07:46:00"/>
    <s v="Jul,2022"/>
    <n v="2022"/>
    <s v="Tue"/>
    <n v="7"/>
    <s v="YES"/>
    <n v="2"/>
  </r>
  <r>
    <x v="4787"/>
    <s v="Side-impact Collision"/>
    <x v="1"/>
    <s v="Windy"/>
    <s v="Snow-covered"/>
    <s v="Morning Rush"/>
    <n v="3"/>
    <s v="Severe"/>
    <d v="2022-07-19T00:00:00"/>
    <d v="1899-12-30T07:47:00"/>
    <n v="3"/>
    <s v="Severe"/>
    <d v="2022-07-19T00:00:00"/>
    <d v="1899-12-30T07:47:00"/>
    <d v="2022-07-19T07:47:00"/>
    <s v="Jul,2022"/>
    <n v="2022"/>
    <s v="Tue"/>
    <n v="7"/>
    <s v="YES"/>
    <n v="3"/>
  </r>
  <r>
    <x v="4788"/>
    <s v="Head-on Collision"/>
    <x v="4"/>
    <s v="Snow"/>
    <s v="Dry"/>
    <s v="Evening Rush"/>
    <n v="5"/>
    <s v="Severe"/>
    <d v="2022-07-19T00:00:00"/>
    <d v="1899-12-30T07:48:00"/>
    <n v="5"/>
    <s v="Severe"/>
    <d v="2022-07-19T00:00:00"/>
    <d v="1899-12-30T07:48:00"/>
    <d v="2022-07-19T07:48:00"/>
    <s v="Jul,2022"/>
    <n v="2022"/>
    <s v="Tue"/>
    <n v="7"/>
    <s v="YES"/>
    <n v="3"/>
  </r>
  <r>
    <x v="4789"/>
    <s v="Single Vehicle Accident"/>
    <x v="2"/>
    <s v="Windy"/>
    <s v="Icy"/>
    <s v="Evening Rush"/>
    <n v="3"/>
    <s v="Fatal"/>
    <d v="2022-07-19T00:00:00"/>
    <d v="1899-12-30T07:49:00"/>
    <n v="3"/>
    <s v="Fatal"/>
    <d v="2022-07-19T00:00:00"/>
    <d v="1899-12-30T07:49:00"/>
    <d v="2022-07-19T07:49:00"/>
    <s v="Jul,2022"/>
    <n v="2022"/>
    <s v="Tue"/>
    <n v="7"/>
    <s v="YES"/>
    <n v="5"/>
  </r>
  <r>
    <x v="4790"/>
    <s v="Pedestrian Involved"/>
    <x v="8"/>
    <s v="Snow"/>
    <s v="Snow-covered"/>
    <s v="Evening Rush"/>
    <n v="3"/>
    <s v="Fatal"/>
    <d v="2022-07-19T00:00:00"/>
    <d v="1899-12-30T07:50:00"/>
    <n v="3"/>
    <s v="Fatal"/>
    <d v="2022-07-19T00:00:00"/>
    <d v="1899-12-30T07:50:00"/>
    <d v="2022-07-19T07:50:00"/>
    <s v="Jul,2022"/>
    <n v="2022"/>
    <s v="Tue"/>
    <n v="7"/>
    <s v="YES"/>
    <n v="5"/>
  </r>
  <r>
    <x v="4791"/>
    <s v="Single Vehicle Accident"/>
    <x v="6"/>
    <s v="Windy"/>
    <s v="Dry"/>
    <s v="Morning Rush"/>
    <n v="1"/>
    <s v="Severe"/>
    <d v="2022-07-19T00:00:00"/>
    <d v="1899-12-30T07:51:00"/>
    <n v="1"/>
    <s v="Severe"/>
    <d v="2022-07-19T00:00:00"/>
    <d v="1899-12-30T07:51:00"/>
    <d v="2022-07-19T07:51:00"/>
    <s v="Jul,2022"/>
    <n v="2022"/>
    <s v="Tue"/>
    <n v="7"/>
    <s v="YES"/>
    <n v="3"/>
  </r>
  <r>
    <x v="4792"/>
    <s v="Side-impact Collision"/>
    <x v="3"/>
    <s v="Fog"/>
    <s v="Snow-covered"/>
    <s v="Evening Rush"/>
    <n v="1"/>
    <s v="Severe"/>
    <d v="2022-07-19T00:00:00"/>
    <d v="1899-12-30T07:52:00"/>
    <n v="1"/>
    <s v="Severe"/>
    <d v="2022-07-19T00:00:00"/>
    <d v="1899-12-30T07:52:00"/>
    <d v="2022-07-19T07:52:00"/>
    <s v="Jul,2022"/>
    <n v="2022"/>
    <s v="Tue"/>
    <n v="7"/>
    <s v="YES"/>
    <n v="3"/>
  </r>
  <r>
    <x v="4793"/>
    <s v="Single Vehicle Accident"/>
    <x v="2"/>
    <s v="Windy"/>
    <s v="Wet"/>
    <s v="Morning Rush"/>
    <n v="2"/>
    <s v="Moderate"/>
    <d v="2022-07-19T00:00:00"/>
    <d v="1899-12-30T07:53:00"/>
    <n v="2"/>
    <s v="Moderate"/>
    <d v="2022-07-19T00:00:00"/>
    <d v="1899-12-30T07:53:00"/>
    <d v="2022-07-19T07:53:00"/>
    <s v="Jul,2022"/>
    <n v="2022"/>
    <s v="Tue"/>
    <n v="7"/>
    <s v="YES"/>
    <n v="2"/>
  </r>
  <r>
    <x v="4794"/>
    <s v="Pedestrian Involved"/>
    <x v="5"/>
    <s v="Snow"/>
    <s v="Wet"/>
    <s v="Midday"/>
    <n v="2"/>
    <s v="Fatal"/>
    <d v="2022-07-19T00:00:00"/>
    <d v="1899-12-30T07:54:00"/>
    <n v="2"/>
    <s v="Fatal"/>
    <d v="2022-07-19T00:00:00"/>
    <d v="1899-12-30T07:54:00"/>
    <d v="2022-07-19T07:54:00"/>
    <s v="Jul,2022"/>
    <n v="2022"/>
    <s v="Tue"/>
    <n v="7"/>
    <s v="YES"/>
    <n v="5"/>
  </r>
  <r>
    <x v="4795"/>
    <s v="Pedestrian Involved"/>
    <x v="4"/>
    <s v="Snow"/>
    <s v="Snow-covered"/>
    <s v="Midday"/>
    <n v="5"/>
    <s v="Moderate"/>
    <d v="2022-07-19T00:00:00"/>
    <d v="1899-12-30T07:55:00"/>
    <n v="5"/>
    <s v="Moderate"/>
    <d v="2022-07-19T00:00:00"/>
    <d v="1899-12-30T07:55:00"/>
    <d v="2022-07-19T07:55:00"/>
    <s v="Jul,2022"/>
    <n v="2022"/>
    <s v="Tue"/>
    <n v="7"/>
    <s v="YES"/>
    <n v="2"/>
  </r>
  <r>
    <x v="4796"/>
    <s v="Head-on Collision"/>
    <x v="8"/>
    <s v="Windy"/>
    <s v="Icy"/>
    <s v="Midday"/>
    <n v="4"/>
    <s v="Severe"/>
    <d v="2022-07-19T00:00:00"/>
    <d v="1899-12-30T07:56:00"/>
    <n v="4"/>
    <s v="Severe"/>
    <d v="2022-07-19T00:00:00"/>
    <d v="1899-12-30T07:56:00"/>
    <d v="2022-07-19T07:56:00"/>
    <s v="Jul,2022"/>
    <n v="2022"/>
    <s v="Tue"/>
    <n v="7"/>
    <s v="YES"/>
    <n v="3"/>
  </r>
  <r>
    <x v="4797"/>
    <s v="Head-on Collision"/>
    <x v="7"/>
    <s v="Clear"/>
    <s v="Wet"/>
    <s v="Morning Rush"/>
    <n v="2"/>
    <s v="Moderate"/>
    <d v="2022-07-19T00:00:00"/>
    <d v="1899-12-30T07:57:00"/>
    <n v="2"/>
    <s v="Moderate"/>
    <d v="2022-07-19T00:00:00"/>
    <d v="1899-12-30T07:57:00"/>
    <d v="2022-07-19T07:57:00"/>
    <s v="Jul,2022"/>
    <n v="2022"/>
    <s v="Tue"/>
    <n v="7"/>
    <s v="YES"/>
    <n v="2"/>
  </r>
  <r>
    <x v="4798"/>
    <s v="Side-impact Collision"/>
    <x v="9"/>
    <s v="Fog"/>
    <s v="Icy"/>
    <s v="Morning Rush"/>
    <n v="3"/>
    <s v="Moderate"/>
    <d v="2022-07-19T00:00:00"/>
    <d v="1899-12-30T07:58:00"/>
    <n v="3"/>
    <s v="Moderate"/>
    <d v="2022-07-19T00:00:00"/>
    <d v="1899-12-30T07:58:00"/>
    <d v="2022-07-19T07:58:00"/>
    <s v="Jul,2022"/>
    <n v="2022"/>
    <s v="Tue"/>
    <n v="7"/>
    <s v="YES"/>
    <n v="2"/>
  </r>
  <r>
    <x v="4799"/>
    <s v="Head-on Collision"/>
    <x v="6"/>
    <s v="Fog"/>
    <s v="Snow-covered"/>
    <s v="Midday"/>
    <n v="1"/>
    <s v="Fatal"/>
    <d v="2022-07-19T00:00:00"/>
    <d v="1899-12-30T07:59:00"/>
    <n v="1"/>
    <s v="Fatal"/>
    <d v="2022-07-19T00:00:00"/>
    <d v="1899-12-30T07:59:00"/>
    <d v="2022-07-19T07:59:00"/>
    <s v="Jul,2022"/>
    <n v="2022"/>
    <s v="Tue"/>
    <n v="7"/>
    <s v="YES"/>
    <n v="5"/>
  </r>
  <r>
    <x v="4800"/>
    <s v="Multi-vehicle Pile-up"/>
    <x v="2"/>
    <s v="Fog"/>
    <s v="Icy"/>
    <s v="Night"/>
    <n v="5"/>
    <s v="Moderate"/>
    <d v="2022-07-20T00:00:00"/>
    <d v="1899-12-30T08:00:00"/>
    <n v="5"/>
    <s v="Moderate"/>
    <d v="2022-07-20T00:00:00"/>
    <d v="1899-12-30T08:00:00"/>
    <d v="2022-07-20T08:00:00"/>
    <s v="Jul,2022"/>
    <n v="2022"/>
    <s v="Wed"/>
    <n v="8"/>
    <s v="YES"/>
    <n v="2"/>
  </r>
  <r>
    <x v="4801"/>
    <s v="Multi-vehicle Pile-up"/>
    <x v="3"/>
    <s v="Fog"/>
    <s v="Dry"/>
    <s v="Night"/>
    <n v="4"/>
    <s v="Severe"/>
    <d v="2022-07-20T00:00:00"/>
    <d v="1899-12-30T08:01:00"/>
    <n v="4"/>
    <s v="Severe"/>
    <d v="2022-07-20T00:00:00"/>
    <d v="1899-12-30T08:01:00"/>
    <d v="2022-07-20T08:01:00"/>
    <s v="Jul,2022"/>
    <n v="2022"/>
    <s v="Wed"/>
    <n v="8"/>
    <s v="YES"/>
    <n v="3"/>
  </r>
  <r>
    <x v="4802"/>
    <s v="Rear-end Collision"/>
    <x v="5"/>
    <s v="Snow"/>
    <s v="Snow-covered"/>
    <s v="Midday"/>
    <n v="4"/>
    <s v="Severe"/>
    <d v="2022-07-20T00:00:00"/>
    <d v="1899-12-30T08:02:00"/>
    <n v="4"/>
    <s v="Severe"/>
    <d v="2022-07-20T00:00:00"/>
    <d v="1899-12-30T08:02:00"/>
    <d v="2022-07-20T08:02:00"/>
    <s v="Jul,2022"/>
    <n v="2022"/>
    <s v="Wed"/>
    <n v="8"/>
    <s v="YES"/>
    <n v="3"/>
  </r>
  <r>
    <x v="4803"/>
    <s v="Head-on Collision"/>
    <x v="0"/>
    <s v="Rain"/>
    <s v="Snow-covered"/>
    <s v="Morning Rush"/>
    <n v="3"/>
    <s v="Severe"/>
    <d v="2022-07-20T00:00:00"/>
    <d v="1899-12-30T08:03:00"/>
    <n v="3"/>
    <s v="Severe"/>
    <d v="2022-07-20T00:00:00"/>
    <d v="1899-12-30T08:03:00"/>
    <d v="2022-07-20T08:03:00"/>
    <s v="Jul,2022"/>
    <n v="2022"/>
    <s v="Wed"/>
    <n v="8"/>
    <s v="YES"/>
    <n v="3"/>
  </r>
  <r>
    <x v="4804"/>
    <s v="Rear-end Collision"/>
    <x v="2"/>
    <s v="Snow"/>
    <s v="Wet"/>
    <s v="Midday"/>
    <n v="4"/>
    <s v="Moderate"/>
    <d v="2022-07-20T00:00:00"/>
    <d v="1899-12-30T08:04:00"/>
    <n v="4"/>
    <s v="Moderate"/>
    <d v="2022-07-20T00:00:00"/>
    <d v="1899-12-30T08:04:00"/>
    <d v="2022-07-20T08:04:00"/>
    <s v="Jul,2022"/>
    <n v="2022"/>
    <s v="Wed"/>
    <n v="8"/>
    <s v="YES"/>
    <n v="2"/>
  </r>
  <r>
    <x v="4805"/>
    <s v="Single Vehicle Accident"/>
    <x v="5"/>
    <s v="Snow"/>
    <s v="Icy"/>
    <s v="Evening Rush"/>
    <n v="4"/>
    <s v="Moderate"/>
    <d v="2022-07-20T00:00:00"/>
    <d v="1899-12-30T08:05:00"/>
    <n v="4"/>
    <s v="Moderate"/>
    <d v="2022-07-20T00:00:00"/>
    <d v="1899-12-30T08:05:00"/>
    <d v="2022-07-20T08:05:00"/>
    <s v="Jul,2022"/>
    <n v="2022"/>
    <s v="Wed"/>
    <n v="8"/>
    <s v="YES"/>
    <n v="2"/>
  </r>
  <r>
    <x v="4806"/>
    <s v="Rear-end Collision"/>
    <x v="3"/>
    <s v="Rain"/>
    <s v="Dry"/>
    <s v="Night"/>
    <n v="3"/>
    <s v="Severe"/>
    <d v="2022-07-20T00:00:00"/>
    <d v="1899-12-30T08:06:00"/>
    <n v="3"/>
    <s v="Severe"/>
    <d v="2022-07-20T00:00:00"/>
    <d v="1899-12-30T08:06:00"/>
    <d v="2022-07-20T08:06:00"/>
    <s v="Jul,2022"/>
    <n v="2022"/>
    <s v="Wed"/>
    <n v="8"/>
    <s v="YES"/>
    <n v="3"/>
  </r>
  <r>
    <x v="4807"/>
    <s v="Side-impact Collision"/>
    <x v="2"/>
    <s v="Windy"/>
    <s v="Snow-covered"/>
    <s v="Evening Rush"/>
    <n v="1"/>
    <s v="Moderate"/>
    <d v="2022-07-20T00:00:00"/>
    <d v="1899-12-30T08:07:00"/>
    <n v="1"/>
    <s v="Moderate"/>
    <d v="2022-07-20T00:00:00"/>
    <d v="1899-12-30T08:07:00"/>
    <d v="2022-07-20T08:07:00"/>
    <s v="Jul,2022"/>
    <n v="2022"/>
    <s v="Wed"/>
    <n v="8"/>
    <s v="YES"/>
    <n v="2"/>
  </r>
  <r>
    <x v="4808"/>
    <s v="Pedestrian Involved"/>
    <x v="7"/>
    <s v="Rain"/>
    <s v="Icy"/>
    <s v="Morning Rush"/>
    <n v="2"/>
    <s v="Severe"/>
    <d v="2022-07-20T00:00:00"/>
    <d v="1899-12-30T08:08:00"/>
    <n v="2"/>
    <s v="Severe"/>
    <d v="2022-07-20T00:00:00"/>
    <d v="1899-12-30T08:08:00"/>
    <d v="2022-07-20T08:08:00"/>
    <s v="Jul,2022"/>
    <n v="2022"/>
    <s v="Wed"/>
    <n v="8"/>
    <s v="YES"/>
    <n v="3"/>
  </r>
  <r>
    <x v="4809"/>
    <s v="Side-impact Collision"/>
    <x v="2"/>
    <s v="Snow"/>
    <s v="Snow-covered"/>
    <s v="Night"/>
    <n v="1"/>
    <s v="Minor"/>
    <d v="2022-07-20T00:00:00"/>
    <d v="1899-12-30T08:09:00"/>
    <n v="1"/>
    <s v="Minor"/>
    <d v="2022-07-20T00:00:00"/>
    <d v="1899-12-30T08:09:00"/>
    <d v="2022-07-20T08:09:00"/>
    <s v="Jul,2022"/>
    <n v="2022"/>
    <s v="Wed"/>
    <n v="8"/>
    <s v="YES"/>
    <n v="1"/>
  </r>
  <r>
    <x v="4810"/>
    <s v="Side-impact Collision"/>
    <x v="9"/>
    <s v="Fog"/>
    <s v="Snow-covered"/>
    <s v="Morning Rush"/>
    <n v="2"/>
    <s v="Minor"/>
    <d v="2022-07-20T00:00:00"/>
    <d v="1899-12-30T08:10:00"/>
    <n v="2"/>
    <s v="Minor"/>
    <d v="2022-07-20T00:00:00"/>
    <d v="1899-12-30T08:10:00"/>
    <d v="2022-07-20T08:10:00"/>
    <s v="Jul,2022"/>
    <n v="2022"/>
    <s v="Wed"/>
    <n v="8"/>
    <s v="YES"/>
    <n v="1"/>
  </r>
  <r>
    <x v="4811"/>
    <s v="Multi-vehicle Pile-up"/>
    <x v="1"/>
    <s v="Snow"/>
    <s v="Wet"/>
    <s v="Midday"/>
    <n v="3"/>
    <s v="Fatal"/>
    <d v="2022-07-20T00:00:00"/>
    <d v="1899-12-30T08:11:00"/>
    <n v="3"/>
    <s v="Fatal"/>
    <d v="2022-07-20T00:00:00"/>
    <d v="1899-12-30T08:11:00"/>
    <d v="2022-07-20T08:11:00"/>
    <s v="Jul,2022"/>
    <n v="2022"/>
    <s v="Wed"/>
    <n v="8"/>
    <s v="YES"/>
    <n v="5"/>
  </r>
  <r>
    <x v="4812"/>
    <s v="Side-impact Collision"/>
    <x v="1"/>
    <s v="Clear"/>
    <s v="Icy"/>
    <s v="Night"/>
    <n v="1"/>
    <s v="Moderate"/>
    <d v="2022-07-20T00:00:00"/>
    <d v="1899-12-30T08:12:00"/>
    <n v="1"/>
    <s v="Moderate"/>
    <d v="2022-07-20T00:00:00"/>
    <d v="1899-12-30T08:12:00"/>
    <d v="2022-07-20T08:12:00"/>
    <s v="Jul,2022"/>
    <n v="2022"/>
    <s v="Wed"/>
    <n v="8"/>
    <s v="YES"/>
    <n v="2"/>
  </r>
  <r>
    <x v="4813"/>
    <s v="Multi-vehicle Pile-up"/>
    <x v="9"/>
    <s v="Windy"/>
    <s v="Snow-covered"/>
    <s v="Evening Rush"/>
    <n v="5"/>
    <s v="Minor"/>
    <d v="2022-07-20T00:00:00"/>
    <d v="1899-12-30T08:13:00"/>
    <n v="5"/>
    <s v="Minor"/>
    <d v="2022-07-20T00:00:00"/>
    <d v="1899-12-30T08:13:00"/>
    <d v="2022-07-20T08:13:00"/>
    <s v="Jul,2022"/>
    <n v="2022"/>
    <s v="Wed"/>
    <n v="8"/>
    <s v="YES"/>
    <n v="1"/>
  </r>
  <r>
    <x v="4814"/>
    <s v="Side-impact Collision"/>
    <x v="8"/>
    <s v="Clear"/>
    <s v="Dry"/>
    <s v="Midday"/>
    <n v="2"/>
    <s v="Severe"/>
    <d v="2022-07-20T00:00:00"/>
    <d v="1899-12-30T08:14:00"/>
    <n v="2"/>
    <s v="Severe"/>
    <d v="2022-07-20T00:00:00"/>
    <d v="1899-12-30T08:14:00"/>
    <d v="2022-07-20T08:14:00"/>
    <s v="Jul,2022"/>
    <n v="2022"/>
    <s v="Wed"/>
    <n v="8"/>
    <s v="YES"/>
    <n v="3"/>
  </r>
  <r>
    <x v="4815"/>
    <s v="Head-on Collision"/>
    <x v="4"/>
    <s v="Snow"/>
    <s v="Icy"/>
    <s v="Evening Rush"/>
    <n v="1"/>
    <s v="Minor"/>
    <d v="2022-07-20T00:00:00"/>
    <d v="1899-12-30T08:15:00"/>
    <n v="1"/>
    <s v="Minor"/>
    <d v="2022-07-20T00:00:00"/>
    <d v="1899-12-30T08:15:00"/>
    <d v="2022-07-20T08:15:00"/>
    <s v="Jul,2022"/>
    <n v="2022"/>
    <s v="Wed"/>
    <n v="8"/>
    <s v="YES"/>
    <n v="1"/>
  </r>
  <r>
    <x v="4816"/>
    <s v="Multi-vehicle Pile-up"/>
    <x v="5"/>
    <s v="Windy"/>
    <s v="Snow-covered"/>
    <s v="Morning Rush"/>
    <n v="2"/>
    <s v="Moderate"/>
    <d v="2022-07-20T00:00:00"/>
    <d v="1899-12-30T08:16:00"/>
    <n v="2"/>
    <s v="Moderate"/>
    <d v="2022-07-20T00:00:00"/>
    <d v="1899-12-30T08:16:00"/>
    <d v="2022-07-20T08:16:00"/>
    <s v="Jul,2022"/>
    <n v="2022"/>
    <s v="Wed"/>
    <n v="8"/>
    <s v="YES"/>
    <n v="2"/>
  </r>
  <r>
    <x v="4817"/>
    <s v="Single Vehicle Accident"/>
    <x v="1"/>
    <s v="Fog"/>
    <s v="Icy"/>
    <s v="Night"/>
    <n v="3"/>
    <s v="Severe"/>
    <d v="2022-07-20T00:00:00"/>
    <d v="1899-12-30T08:17:00"/>
    <n v="3"/>
    <s v="Severe"/>
    <d v="2022-07-20T00:00:00"/>
    <d v="1899-12-30T08:17:00"/>
    <d v="2022-07-20T08:17:00"/>
    <s v="Jul,2022"/>
    <n v="2022"/>
    <s v="Wed"/>
    <n v="8"/>
    <s v="YES"/>
    <n v="3"/>
  </r>
  <r>
    <x v="4818"/>
    <s v="Pedestrian Involved"/>
    <x v="1"/>
    <s v="Clear"/>
    <s v="Wet"/>
    <s v="Evening Rush"/>
    <n v="5"/>
    <s v="Severe"/>
    <d v="2022-07-20T00:00:00"/>
    <d v="1899-12-30T08:18:00"/>
    <n v="5"/>
    <s v="Severe"/>
    <d v="2022-07-20T00:00:00"/>
    <d v="1899-12-30T08:18:00"/>
    <d v="2022-07-20T08:18:00"/>
    <s v="Jul,2022"/>
    <n v="2022"/>
    <s v="Wed"/>
    <n v="8"/>
    <s v="YES"/>
    <n v="3"/>
  </r>
  <r>
    <x v="4819"/>
    <s v="Rear-end Collision"/>
    <x v="9"/>
    <s v="Rain"/>
    <s v="Dry"/>
    <s v="Night"/>
    <n v="3"/>
    <s v="Severe"/>
    <d v="2022-07-20T00:00:00"/>
    <d v="1899-12-30T08:19:00"/>
    <n v="3"/>
    <s v="Severe"/>
    <d v="2022-07-20T00:00:00"/>
    <d v="1899-12-30T08:19:00"/>
    <d v="2022-07-20T08:19:00"/>
    <s v="Jul,2022"/>
    <n v="2022"/>
    <s v="Wed"/>
    <n v="8"/>
    <s v="YES"/>
    <n v="3"/>
  </r>
  <r>
    <x v="4820"/>
    <s v="Multi-vehicle Pile-up"/>
    <x v="4"/>
    <s v="Windy"/>
    <s v="Snow-covered"/>
    <s v="Midday"/>
    <n v="2"/>
    <s v="Moderate"/>
    <d v="2022-07-20T00:00:00"/>
    <d v="1899-12-30T08:20:00"/>
    <n v="2"/>
    <s v="Moderate"/>
    <d v="2022-07-20T00:00:00"/>
    <d v="1899-12-30T08:20:00"/>
    <d v="2022-07-20T08:20:00"/>
    <s v="Jul,2022"/>
    <n v="2022"/>
    <s v="Wed"/>
    <n v="8"/>
    <s v="YES"/>
    <n v="2"/>
  </r>
  <r>
    <x v="4821"/>
    <s v="Rear-end Collision"/>
    <x v="8"/>
    <s v="Fog"/>
    <s v="Dry"/>
    <s v="Midday"/>
    <n v="3"/>
    <s v="Moderate"/>
    <d v="2022-07-20T00:00:00"/>
    <d v="1899-12-30T08:21:00"/>
    <n v="3"/>
    <s v="Moderate"/>
    <d v="2022-07-20T00:00:00"/>
    <d v="1899-12-30T08:21:00"/>
    <d v="2022-07-20T08:21:00"/>
    <s v="Jul,2022"/>
    <n v="2022"/>
    <s v="Wed"/>
    <n v="8"/>
    <s v="YES"/>
    <n v="2"/>
  </r>
  <r>
    <x v="4822"/>
    <s v="Single Vehicle Accident"/>
    <x v="4"/>
    <s v="Fog"/>
    <s v="Wet"/>
    <s v="Midday"/>
    <n v="4"/>
    <s v="Fatal"/>
    <d v="2022-07-20T00:00:00"/>
    <d v="1899-12-30T08:22:00"/>
    <n v="4"/>
    <s v="Fatal"/>
    <d v="2022-07-20T00:00:00"/>
    <d v="1899-12-30T08:22:00"/>
    <d v="2022-07-20T08:22:00"/>
    <s v="Jul,2022"/>
    <n v="2022"/>
    <s v="Wed"/>
    <n v="8"/>
    <s v="YES"/>
    <n v="5"/>
  </r>
  <r>
    <x v="4823"/>
    <s v="Side-impact Collision"/>
    <x v="7"/>
    <s v="Fog"/>
    <s v="Icy"/>
    <s v="Evening Rush"/>
    <n v="3"/>
    <s v="Moderate"/>
    <d v="2022-07-20T00:00:00"/>
    <d v="1899-12-30T08:23:00"/>
    <n v="3"/>
    <s v="Moderate"/>
    <d v="2022-07-20T00:00:00"/>
    <d v="1899-12-30T08:23:00"/>
    <d v="2022-07-20T08:23:00"/>
    <s v="Jul,2022"/>
    <n v="2022"/>
    <s v="Wed"/>
    <n v="8"/>
    <s v="YES"/>
    <n v="2"/>
  </r>
  <r>
    <x v="4824"/>
    <s v="Multi-vehicle Pile-up"/>
    <x v="0"/>
    <s v="Fog"/>
    <s v="Dry"/>
    <s v="Night"/>
    <n v="5"/>
    <s v="Minor"/>
    <d v="2022-07-21T00:00:00"/>
    <d v="1899-12-30T08:24:00"/>
    <n v="5"/>
    <s v="Minor"/>
    <d v="2022-07-21T00:00:00"/>
    <d v="1899-12-30T08:24:00"/>
    <d v="2022-07-21T08:24:00"/>
    <s v="Jul,2022"/>
    <n v="2022"/>
    <s v="Thu"/>
    <n v="8"/>
    <s v="YES"/>
    <n v="1"/>
  </r>
  <r>
    <x v="4825"/>
    <s v="Side-impact Collision"/>
    <x v="3"/>
    <s v="Snow"/>
    <s v="Snow-covered"/>
    <s v="Midday"/>
    <n v="1"/>
    <s v="Severe"/>
    <d v="2022-07-21T00:00:00"/>
    <d v="1899-12-30T08:25:00"/>
    <n v="1"/>
    <s v="Severe"/>
    <d v="2022-07-21T00:00:00"/>
    <d v="1899-12-30T08:25:00"/>
    <d v="2022-07-21T08:25:00"/>
    <s v="Jul,2022"/>
    <n v="2022"/>
    <s v="Thu"/>
    <n v="8"/>
    <s v="YES"/>
    <n v="3"/>
  </r>
  <r>
    <x v="4826"/>
    <s v="Pedestrian Involved"/>
    <x v="8"/>
    <s v="Snow"/>
    <s v="Wet"/>
    <s v="Midday"/>
    <n v="3"/>
    <s v="Fatal"/>
    <d v="2022-07-21T00:00:00"/>
    <d v="1899-12-30T08:26:00"/>
    <n v="3"/>
    <s v="Fatal"/>
    <d v="2022-07-21T00:00:00"/>
    <d v="1899-12-30T08:26:00"/>
    <d v="2022-07-21T08:26:00"/>
    <s v="Jul,2022"/>
    <n v="2022"/>
    <s v="Thu"/>
    <n v="8"/>
    <s v="YES"/>
    <n v="5"/>
  </r>
  <r>
    <x v="4827"/>
    <s v="Rear-end Collision"/>
    <x v="2"/>
    <s v="Clear"/>
    <s v="Wet"/>
    <s v="Morning Rush"/>
    <n v="2"/>
    <s v="Fatal"/>
    <d v="2022-07-21T00:00:00"/>
    <d v="1899-12-30T08:27:00"/>
    <n v="2"/>
    <s v="Fatal"/>
    <d v="2022-07-21T00:00:00"/>
    <d v="1899-12-30T08:27:00"/>
    <d v="2022-07-21T08:27:00"/>
    <s v="Jul,2022"/>
    <n v="2022"/>
    <s v="Thu"/>
    <n v="8"/>
    <s v="YES"/>
    <n v="5"/>
  </r>
  <r>
    <x v="4828"/>
    <s v="Side-impact Collision"/>
    <x v="4"/>
    <s v="Rain"/>
    <s v="Icy"/>
    <s v="Midday"/>
    <n v="5"/>
    <s v="Fatal"/>
    <d v="2022-07-21T00:00:00"/>
    <d v="1899-12-30T08:28:00"/>
    <n v="5"/>
    <s v="Fatal"/>
    <d v="2022-07-21T00:00:00"/>
    <d v="1899-12-30T08:28:00"/>
    <d v="2022-07-21T08:28:00"/>
    <s v="Jul,2022"/>
    <n v="2022"/>
    <s v="Thu"/>
    <n v="8"/>
    <s v="YES"/>
    <n v="5"/>
  </r>
  <r>
    <x v="4829"/>
    <s v="Head-on Collision"/>
    <x v="1"/>
    <s v="Windy"/>
    <s v="Wet"/>
    <s v="Night"/>
    <n v="5"/>
    <s v="Fatal"/>
    <d v="2022-07-21T00:00:00"/>
    <d v="1899-12-30T08:29:00"/>
    <n v="5"/>
    <s v="Fatal"/>
    <d v="2022-07-21T00:00:00"/>
    <d v="1899-12-30T08:29:00"/>
    <d v="2022-07-21T08:29:00"/>
    <s v="Jul,2022"/>
    <n v="2022"/>
    <s v="Thu"/>
    <n v="8"/>
    <s v="YES"/>
    <n v="5"/>
  </r>
  <r>
    <x v="4830"/>
    <s v="Pedestrian Involved"/>
    <x v="5"/>
    <s v="Windy"/>
    <s v="Snow-covered"/>
    <s v="Evening Rush"/>
    <n v="5"/>
    <s v="Fatal"/>
    <d v="2022-07-21T00:00:00"/>
    <d v="1899-12-30T08:30:00"/>
    <n v="5"/>
    <s v="Fatal"/>
    <d v="2022-07-21T00:00:00"/>
    <d v="1899-12-30T08:30:00"/>
    <d v="2022-07-21T08:30:00"/>
    <s v="Jul,2022"/>
    <n v="2022"/>
    <s v="Thu"/>
    <n v="8"/>
    <s v="YES"/>
    <n v="5"/>
  </r>
  <r>
    <x v="4831"/>
    <s v="Head-on Collision"/>
    <x v="2"/>
    <s v="Rain"/>
    <s v="Icy"/>
    <s v="Evening Rush"/>
    <n v="3"/>
    <s v="Fatal"/>
    <d v="2022-07-21T00:00:00"/>
    <d v="1899-12-30T08:31:00"/>
    <n v="3"/>
    <s v="Fatal"/>
    <d v="2022-07-21T00:00:00"/>
    <d v="1899-12-30T08:31:00"/>
    <d v="2022-07-21T08:31:00"/>
    <s v="Jul,2022"/>
    <n v="2022"/>
    <s v="Thu"/>
    <n v="8"/>
    <s v="YES"/>
    <n v="5"/>
  </r>
  <r>
    <x v="4832"/>
    <s v="Multi-vehicle Pile-up"/>
    <x v="8"/>
    <s v="Windy"/>
    <s v="Wet"/>
    <s v="Morning Rush"/>
    <n v="2"/>
    <s v="Minor"/>
    <d v="2022-07-21T00:00:00"/>
    <d v="1899-12-30T08:32:00"/>
    <n v="2"/>
    <s v="Minor"/>
    <d v="2022-07-21T00:00:00"/>
    <d v="1899-12-30T08:32:00"/>
    <d v="2022-07-21T08:32:00"/>
    <s v="Jul,2022"/>
    <n v="2022"/>
    <s v="Thu"/>
    <n v="8"/>
    <s v="YES"/>
    <n v="1"/>
  </r>
  <r>
    <x v="4833"/>
    <s v="Multi-vehicle Pile-up"/>
    <x v="6"/>
    <s v="Fog"/>
    <s v="Dry"/>
    <s v="Morning Rush"/>
    <n v="1"/>
    <s v="Moderate"/>
    <d v="2022-07-21T00:00:00"/>
    <d v="1899-12-30T08:33:00"/>
    <n v="1"/>
    <s v="Moderate"/>
    <d v="2022-07-21T00:00:00"/>
    <d v="1899-12-30T08:33:00"/>
    <d v="2022-07-21T08:33:00"/>
    <s v="Jul,2022"/>
    <n v="2022"/>
    <s v="Thu"/>
    <n v="8"/>
    <s v="YES"/>
    <n v="2"/>
  </r>
  <r>
    <x v="4834"/>
    <s v="Multi-vehicle Pile-up"/>
    <x v="4"/>
    <s v="Windy"/>
    <s v="Wet"/>
    <s v="Night"/>
    <n v="4"/>
    <s v="Fatal"/>
    <d v="2022-07-21T00:00:00"/>
    <d v="1899-12-30T08:34:00"/>
    <n v="4"/>
    <s v="Fatal"/>
    <d v="2022-07-21T00:00:00"/>
    <d v="1899-12-30T08:34:00"/>
    <d v="2022-07-21T08:34:00"/>
    <s v="Jul,2022"/>
    <n v="2022"/>
    <s v="Thu"/>
    <n v="8"/>
    <s v="YES"/>
    <n v="5"/>
  </r>
  <r>
    <x v="4835"/>
    <s v="Head-on Collision"/>
    <x v="6"/>
    <s v="Snow"/>
    <s v="Icy"/>
    <s v="Night"/>
    <n v="5"/>
    <s v="Severe"/>
    <d v="2022-07-21T00:00:00"/>
    <d v="1899-12-30T08:35:00"/>
    <n v="5"/>
    <s v="Severe"/>
    <d v="2022-07-21T00:00:00"/>
    <d v="1899-12-30T08:35:00"/>
    <d v="2022-07-21T08:35:00"/>
    <s v="Jul,2022"/>
    <n v="2022"/>
    <s v="Thu"/>
    <n v="8"/>
    <s v="YES"/>
    <n v="3"/>
  </r>
  <r>
    <x v="4836"/>
    <s v="Single Vehicle Accident"/>
    <x v="7"/>
    <s v="Snow"/>
    <s v="Snow-covered"/>
    <s v="Morning Rush"/>
    <n v="5"/>
    <s v="Severe"/>
    <d v="2022-07-21T00:00:00"/>
    <d v="1899-12-30T08:36:00"/>
    <n v="5"/>
    <s v="Severe"/>
    <d v="2022-07-21T00:00:00"/>
    <d v="1899-12-30T08:36:00"/>
    <d v="2022-07-21T08:36:00"/>
    <s v="Jul,2022"/>
    <n v="2022"/>
    <s v="Thu"/>
    <n v="8"/>
    <s v="YES"/>
    <n v="3"/>
  </r>
  <r>
    <x v="4837"/>
    <s v="Single Vehicle Accident"/>
    <x v="6"/>
    <s v="Clear"/>
    <s v="Wet"/>
    <s v="Night"/>
    <n v="3"/>
    <s v="Fatal"/>
    <d v="2022-07-21T00:00:00"/>
    <d v="1899-12-30T08:37:00"/>
    <n v="3"/>
    <s v="Fatal"/>
    <d v="2022-07-21T00:00:00"/>
    <d v="1899-12-30T08:37:00"/>
    <d v="2022-07-21T08:37:00"/>
    <s v="Jul,2022"/>
    <n v="2022"/>
    <s v="Thu"/>
    <n v="8"/>
    <s v="YES"/>
    <n v="5"/>
  </r>
  <r>
    <x v="4838"/>
    <s v="Head-on Collision"/>
    <x v="5"/>
    <s v="Fog"/>
    <s v="Dry"/>
    <s v="Morning Rush"/>
    <n v="3"/>
    <s v="Minor"/>
    <d v="2022-07-21T00:00:00"/>
    <d v="1899-12-30T08:38:00"/>
    <n v="3"/>
    <s v="Minor"/>
    <d v="2022-07-21T00:00:00"/>
    <d v="1899-12-30T08:38:00"/>
    <d v="2022-07-21T08:38:00"/>
    <s v="Jul,2022"/>
    <n v="2022"/>
    <s v="Thu"/>
    <n v="8"/>
    <s v="YES"/>
    <n v="1"/>
  </r>
  <r>
    <x v="4839"/>
    <s v="Single Vehicle Accident"/>
    <x v="2"/>
    <s v="Windy"/>
    <s v="Snow-covered"/>
    <s v="Midday"/>
    <n v="5"/>
    <s v="Moderate"/>
    <d v="2022-07-21T00:00:00"/>
    <d v="1899-12-30T08:39:00"/>
    <n v="5"/>
    <s v="Moderate"/>
    <d v="2022-07-21T00:00:00"/>
    <d v="1899-12-30T08:39:00"/>
    <d v="2022-07-21T08:39:00"/>
    <s v="Jul,2022"/>
    <n v="2022"/>
    <s v="Thu"/>
    <n v="8"/>
    <s v="YES"/>
    <n v="2"/>
  </r>
  <r>
    <x v="4840"/>
    <s v="Head-on Collision"/>
    <x v="4"/>
    <s v="Snow"/>
    <s v="Wet"/>
    <s v="Morning Rush"/>
    <n v="5"/>
    <s v="Minor"/>
    <d v="2022-07-21T00:00:00"/>
    <d v="1899-12-30T08:40:00"/>
    <n v="5"/>
    <s v="Minor"/>
    <d v="2022-07-21T00:00:00"/>
    <d v="1899-12-30T08:40:00"/>
    <d v="2022-07-21T08:40:00"/>
    <s v="Jul,2022"/>
    <n v="2022"/>
    <s v="Thu"/>
    <n v="8"/>
    <s v="YES"/>
    <n v="1"/>
  </r>
  <r>
    <x v="4841"/>
    <s v="Side-impact Collision"/>
    <x v="7"/>
    <s v="Rain"/>
    <s v="Icy"/>
    <s v="Morning Rush"/>
    <n v="1"/>
    <s v="Fatal"/>
    <d v="2022-07-21T00:00:00"/>
    <d v="1899-12-30T08:41:00"/>
    <n v="1"/>
    <s v="Fatal"/>
    <d v="2022-07-21T00:00:00"/>
    <d v="1899-12-30T08:41:00"/>
    <d v="2022-07-21T08:41:00"/>
    <s v="Jul,2022"/>
    <n v="2022"/>
    <s v="Thu"/>
    <n v="8"/>
    <s v="YES"/>
    <n v="5"/>
  </r>
  <r>
    <x v="4842"/>
    <s v="Single Vehicle Accident"/>
    <x v="3"/>
    <s v="Snow"/>
    <s v="Snow-covered"/>
    <s v="Morning Rush"/>
    <n v="5"/>
    <s v="Severe"/>
    <d v="2022-07-21T00:00:00"/>
    <d v="1899-12-30T08:42:00"/>
    <n v="5"/>
    <s v="Severe"/>
    <d v="2022-07-21T00:00:00"/>
    <d v="1899-12-30T08:42:00"/>
    <d v="2022-07-21T08:42:00"/>
    <s v="Jul,2022"/>
    <n v="2022"/>
    <s v="Thu"/>
    <n v="8"/>
    <s v="YES"/>
    <n v="3"/>
  </r>
  <r>
    <x v="4843"/>
    <s v="Head-on Collision"/>
    <x v="8"/>
    <s v="Windy"/>
    <s v="Snow-covered"/>
    <s v="Evening Rush"/>
    <n v="5"/>
    <s v="Moderate"/>
    <d v="2022-07-21T00:00:00"/>
    <d v="1899-12-30T08:43:00"/>
    <n v="5"/>
    <s v="Moderate"/>
    <d v="2022-07-21T00:00:00"/>
    <d v="1899-12-30T08:43:00"/>
    <d v="2022-07-21T08:43:00"/>
    <s v="Jul,2022"/>
    <n v="2022"/>
    <s v="Thu"/>
    <n v="8"/>
    <s v="YES"/>
    <n v="2"/>
  </r>
  <r>
    <x v="4844"/>
    <s v="Multi-vehicle Pile-up"/>
    <x v="2"/>
    <s v="Rain"/>
    <s v="Wet"/>
    <s v="Midday"/>
    <n v="3"/>
    <s v="Minor"/>
    <d v="2022-07-21T00:00:00"/>
    <d v="1899-12-30T08:44:00"/>
    <n v="3"/>
    <s v="Minor"/>
    <d v="2022-07-21T00:00:00"/>
    <d v="1899-12-30T08:44:00"/>
    <d v="2022-07-21T08:44:00"/>
    <s v="Jul,2022"/>
    <n v="2022"/>
    <s v="Thu"/>
    <n v="8"/>
    <s v="YES"/>
    <n v="1"/>
  </r>
  <r>
    <x v="4845"/>
    <s v="Pedestrian Involved"/>
    <x v="0"/>
    <s v="Snow"/>
    <s v="Snow-covered"/>
    <s v="Morning Rush"/>
    <n v="1"/>
    <s v="Moderate"/>
    <d v="2022-07-21T00:00:00"/>
    <d v="1899-12-30T08:45:00"/>
    <n v="1"/>
    <s v="Moderate"/>
    <d v="2022-07-21T00:00:00"/>
    <d v="1899-12-30T08:45:00"/>
    <d v="2022-07-21T08:45:00"/>
    <s v="Jul,2022"/>
    <n v="2022"/>
    <s v="Thu"/>
    <n v="8"/>
    <s v="YES"/>
    <n v="2"/>
  </r>
  <r>
    <x v="4846"/>
    <s v="Pedestrian Involved"/>
    <x v="0"/>
    <s v="Windy"/>
    <s v="Dry"/>
    <s v="Morning Rush"/>
    <n v="2"/>
    <s v="Fatal"/>
    <d v="2022-07-21T00:00:00"/>
    <d v="1899-12-30T08:46:00"/>
    <n v="2"/>
    <s v="Fatal"/>
    <d v="2022-07-21T00:00:00"/>
    <d v="1899-12-30T08:46:00"/>
    <d v="2022-07-21T08:46:00"/>
    <s v="Jul,2022"/>
    <n v="2022"/>
    <s v="Thu"/>
    <n v="8"/>
    <s v="YES"/>
    <n v="5"/>
  </r>
  <r>
    <x v="4847"/>
    <s v="Single Vehicle Accident"/>
    <x v="4"/>
    <s v="Clear"/>
    <s v="Snow-covered"/>
    <s v="Midday"/>
    <n v="5"/>
    <s v="Severe"/>
    <d v="2022-07-21T00:00:00"/>
    <d v="1899-12-30T08:47:00"/>
    <n v="5"/>
    <s v="Severe"/>
    <d v="2022-07-21T00:00:00"/>
    <d v="1899-12-30T08:47:00"/>
    <d v="2022-07-21T08:47:00"/>
    <s v="Jul,2022"/>
    <n v="2022"/>
    <s v="Thu"/>
    <n v="8"/>
    <s v="YES"/>
    <n v="3"/>
  </r>
  <r>
    <x v="4848"/>
    <s v="Pedestrian Involved"/>
    <x v="9"/>
    <s v="Clear"/>
    <s v="Dry"/>
    <s v="Midday"/>
    <n v="4"/>
    <s v="Moderate"/>
    <d v="2022-07-22T00:00:00"/>
    <d v="1899-12-30T08:48:00"/>
    <n v="4"/>
    <s v="Moderate"/>
    <d v="2022-07-22T00:00:00"/>
    <d v="1899-12-30T08:48:00"/>
    <d v="2022-07-22T08:48:00"/>
    <s v="Jul,2022"/>
    <n v="2022"/>
    <s v="Fri"/>
    <n v="8"/>
    <s v="YES"/>
    <n v="2"/>
  </r>
  <r>
    <x v="4849"/>
    <s v="Rear-end Collision"/>
    <x v="4"/>
    <s v="Snow"/>
    <s v="Dry"/>
    <s v="Night"/>
    <n v="3"/>
    <s v="Minor"/>
    <d v="2022-07-22T00:00:00"/>
    <d v="1899-12-30T08:49:00"/>
    <n v="3"/>
    <s v="Minor"/>
    <d v="2022-07-22T00:00:00"/>
    <d v="1899-12-30T08:49:00"/>
    <d v="2022-07-22T08:49:00"/>
    <s v="Jul,2022"/>
    <n v="2022"/>
    <s v="Fri"/>
    <n v="8"/>
    <s v="YES"/>
    <n v="1"/>
  </r>
  <r>
    <x v="4850"/>
    <s v="Rear-end Collision"/>
    <x v="3"/>
    <s v="Rain"/>
    <s v="Dry"/>
    <s v="Night"/>
    <n v="3"/>
    <s v="Severe"/>
    <d v="2022-07-22T00:00:00"/>
    <d v="1899-12-30T08:50:00"/>
    <n v="3"/>
    <s v="Severe"/>
    <d v="2022-07-22T00:00:00"/>
    <d v="1899-12-30T08:50:00"/>
    <d v="2022-07-22T08:50:00"/>
    <s v="Jul,2022"/>
    <n v="2022"/>
    <s v="Fri"/>
    <n v="8"/>
    <s v="YES"/>
    <n v="3"/>
  </r>
  <r>
    <x v="4851"/>
    <s v="Pedestrian Involved"/>
    <x v="0"/>
    <s v="Rain"/>
    <s v="Icy"/>
    <s v="Morning Rush"/>
    <n v="5"/>
    <s v="Moderate"/>
    <d v="2022-07-22T00:00:00"/>
    <d v="1899-12-30T08:51:00"/>
    <n v="5"/>
    <s v="Moderate"/>
    <d v="2022-07-22T00:00:00"/>
    <d v="1899-12-30T08:51:00"/>
    <d v="2022-07-22T08:51:00"/>
    <s v="Jul,2022"/>
    <n v="2022"/>
    <s v="Fri"/>
    <n v="8"/>
    <s v="YES"/>
    <n v="2"/>
  </r>
  <r>
    <x v="4852"/>
    <s v="Multi-vehicle Pile-up"/>
    <x v="0"/>
    <s v="Clear"/>
    <s v="Dry"/>
    <s v="Morning Rush"/>
    <n v="1"/>
    <s v="Fatal"/>
    <d v="2022-07-22T00:00:00"/>
    <d v="1899-12-30T08:52:00"/>
    <n v="1"/>
    <s v="Fatal"/>
    <d v="2022-07-22T00:00:00"/>
    <d v="1899-12-30T08:52:00"/>
    <d v="2022-07-22T08:52:00"/>
    <s v="Jul,2022"/>
    <n v="2022"/>
    <s v="Fri"/>
    <n v="8"/>
    <s v="YES"/>
    <n v="5"/>
  </r>
  <r>
    <x v="4853"/>
    <s v="Head-on Collision"/>
    <x v="3"/>
    <s v="Windy"/>
    <s v="Wet"/>
    <s v="Evening Rush"/>
    <n v="4"/>
    <s v="Moderate"/>
    <d v="2022-07-22T00:00:00"/>
    <d v="1899-12-30T08:53:00"/>
    <n v="4"/>
    <s v="Moderate"/>
    <d v="2022-07-22T00:00:00"/>
    <d v="1899-12-30T08:53:00"/>
    <d v="2022-07-22T08:53:00"/>
    <s v="Jul,2022"/>
    <n v="2022"/>
    <s v="Fri"/>
    <n v="8"/>
    <s v="YES"/>
    <n v="2"/>
  </r>
  <r>
    <x v="4854"/>
    <s v="Pedestrian Involved"/>
    <x v="9"/>
    <s v="Fog"/>
    <s v="Dry"/>
    <s v="Evening Rush"/>
    <n v="4"/>
    <s v="Minor"/>
    <d v="2022-07-22T00:00:00"/>
    <d v="1899-12-30T08:54:00"/>
    <n v="4"/>
    <s v="Minor"/>
    <d v="2022-07-22T00:00:00"/>
    <d v="1899-12-30T08:54:00"/>
    <d v="2022-07-22T08:54:00"/>
    <s v="Jul,2022"/>
    <n v="2022"/>
    <s v="Fri"/>
    <n v="8"/>
    <s v="YES"/>
    <n v="1"/>
  </r>
  <r>
    <x v="4855"/>
    <s v="Multi-vehicle Pile-up"/>
    <x v="8"/>
    <s v="Rain"/>
    <s v="Wet"/>
    <s v="Evening Rush"/>
    <n v="3"/>
    <s v="Minor"/>
    <d v="2022-07-22T00:00:00"/>
    <d v="1899-12-30T08:55:00"/>
    <n v="3"/>
    <s v="Minor"/>
    <d v="2022-07-22T00:00:00"/>
    <d v="1899-12-30T08:55:00"/>
    <d v="2022-07-22T08:55:00"/>
    <s v="Jul,2022"/>
    <n v="2022"/>
    <s v="Fri"/>
    <n v="8"/>
    <s v="YES"/>
    <n v="1"/>
  </r>
  <r>
    <x v="4856"/>
    <s v="Pedestrian Involved"/>
    <x v="0"/>
    <s v="Rain"/>
    <s v="Icy"/>
    <s v="Morning Rush"/>
    <n v="5"/>
    <s v="Fatal"/>
    <d v="2022-07-22T00:00:00"/>
    <d v="1899-12-30T08:56:00"/>
    <n v="5"/>
    <s v="Fatal"/>
    <d v="2022-07-22T00:00:00"/>
    <d v="1899-12-30T08:56:00"/>
    <d v="2022-07-22T08:56:00"/>
    <s v="Jul,2022"/>
    <n v="2022"/>
    <s v="Fri"/>
    <n v="8"/>
    <s v="YES"/>
    <n v="5"/>
  </r>
  <r>
    <x v="4857"/>
    <s v="Pedestrian Involved"/>
    <x v="1"/>
    <s v="Snow"/>
    <s v="Wet"/>
    <s v="Evening Rush"/>
    <n v="2"/>
    <s v="Severe"/>
    <d v="2022-07-22T00:00:00"/>
    <d v="1899-12-30T08:57:00"/>
    <n v="2"/>
    <s v="Severe"/>
    <d v="2022-07-22T00:00:00"/>
    <d v="1899-12-30T08:57:00"/>
    <d v="2022-07-22T08:57:00"/>
    <s v="Jul,2022"/>
    <n v="2022"/>
    <s v="Fri"/>
    <n v="8"/>
    <s v="YES"/>
    <n v="3"/>
  </r>
  <r>
    <x v="4858"/>
    <s v="Head-on Collision"/>
    <x v="5"/>
    <s v="Windy"/>
    <s v="Wet"/>
    <s v="Midday"/>
    <n v="2"/>
    <s v="Minor"/>
    <d v="2022-07-22T00:00:00"/>
    <d v="1899-12-30T08:58:00"/>
    <n v="2"/>
    <s v="Minor"/>
    <d v="2022-07-22T00:00:00"/>
    <d v="1899-12-30T08:58:00"/>
    <d v="2022-07-22T08:58:00"/>
    <s v="Jul,2022"/>
    <n v="2022"/>
    <s v="Fri"/>
    <n v="8"/>
    <s v="YES"/>
    <n v="1"/>
  </r>
  <r>
    <x v="4859"/>
    <s v="Head-on Collision"/>
    <x v="1"/>
    <s v="Snow"/>
    <s v="Snow-covered"/>
    <s v="Night"/>
    <n v="5"/>
    <s v="Severe"/>
    <d v="2022-07-22T00:00:00"/>
    <d v="1899-12-30T08:59:00"/>
    <n v="5"/>
    <s v="Severe"/>
    <d v="2022-07-22T00:00:00"/>
    <d v="1899-12-30T08:59:00"/>
    <d v="2022-07-22T08:59:00"/>
    <s v="Jul,2022"/>
    <n v="2022"/>
    <s v="Fri"/>
    <n v="8"/>
    <s v="YES"/>
    <n v="3"/>
  </r>
  <r>
    <x v="4860"/>
    <s v="Multi-vehicle Pile-up"/>
    <x v="8"/>
    <s v="Fog"/>
    <s v="Dry"/>
    <s v="Midday"/>
    <n v="2"/>
    <s v="Severe"/>
    <d v="2022-07-22T00:00:00"/>
    <d v="1899-12-30T09:00:00"/>
    <n v="2"/>
    <s v="Severe"/>
    <d v="2022-07-22T00:00:00"/>
    <d v="1899-12-30T09:00:00"/>
    <d v="2022-07-22T09:00:00"/>
    <s v="Jul,2022"/>
    <n v="2022"/>
    <s v="Fri"/>
    <n v="9"/>
    <s v="YES"/>
    <n v="3"/>
  </r>
  <r>
    <x v="4861"/>
    <s v="Rear-end Collision"/>
    <x v="9"/>
    <s v="Rain"/>
    <s v="Wet"/>
    <s v="Midday"/>
    <n v="1"/>
    <s v="Moderate"/>
    <d v="2022-07-22T00:00:00"/>
    <d v="1899-12-30T09:01:00"/>
    <n v="1"/>
    <s v="Moderate"/>
    <d v="2022-07-22T00:00:00"/>
    <d v="1899-12-30T09:01:00"/>
    <d v="2022-07-22T09:01:00"/>
    <s v="Jul,2022"/>
    <n v="2022"/>
    <s v="Fri"/>
    <n v="9"/>
    <s v="YES"/>
    <n v="2"/>
  </r>
  <r>
    <x v="4862"/>
    <s v="Single Vehicle Accident"/>
    <x v="1"/>
    <s v="Snow"/>
    <s v="Wet"/>
    <s v="Morning Rush"/>
    <n v="5"/>
    <s v="Minor"/>
    <d v="2022-07-22T00:00:00"/>
    <d v="1899-12-30T09:02:00"/>
    <n v="5"/>
    <s v="Minor"/>
    <d v="2022-07-22T00:00:00"/>
    <d v="1899-12-30T09:02:00"/>
    <d v="2022-07-22T09:02:00"/>
    <s v="Jul,2022"/>
    <n v="2022"/>
    <s v="Fri"/>
    <n v="9"/>
    <s v="YES"/>
    <n v="1"/>
  </r>
  <r>
    <x v="4863"/>
    <s v="Rear-end Collision"/>
    <x v="1"/>
    <s v="Windy"/>
    <s v="Snow-covered"/>
    <s v="Morning Rush"/>
    <n v="2"/>
    <s v="Minor"/>
    <d v="2022-07-22T00:00:00"/>
    <d v="1899-12-30T09:03:00"/>
    <n v="2"/>
    <s v="Minor"/>
    <d v="2022-07-22T00:00:00"/>
    <d v="1899-12-30T09:03:00"/>
    <d v="2022-07-22T09:03:00"/>
    <s v="Jul,2022"/>
    <n v="2022"/>
    <s v="Fri"/>
    <n v="9"/>
    <s v="YES"/>
    <n v="1"/>
  </r>
  <r>
    <x v="4864"/>
    <s v="Head-on Collision"/>
    <x v="5"/>
    <s v="Fog"/>
    <s v="Snow-covered"/>
    <s v="Night"/>
    <n v="3"/>
    <s v="Minor"/>
    <d v="2022-07-22T00:00:00"/>
    <d v="1899-12-30T09:04:00"/>
    <n v="3"/>
    <s v="Minor"/>
    <d v="2022-07-22T00:00:00"/>
    <d v="1899-12-30T09:04:00"/>
    <d v="2022-07-22T09:04:00"/>
    <s v="Jul,2022"/>
    <n v="2022"/>
    <s v="Fri"/>
    <n v="9"/>
    <s v="YES"/>
    <n v="1"/>
  </r>
  <r>
    <x v="4865"/>
    <s v="Head-on Collision"/>
    <x v="7"/>
    <s v="Fog"/>
    <s v="Dry"/>
    <s v="Morning Rush"/>
    <n v="5"/>
    <s v="Fatal"/>
    <d v="2022-07-22T00:00:00"/>
    <d v="1899-12-30T09:05:00"/>
    <n v="5"/>
    <s v="Fatal"/>
    <d v="2022-07-22T00:00:00"/>
    <d v="1899-12-30T09:05:00"/>
    <d v="2022-07-22T09:05:00"/>
    <s v="Jul,2022"/>
    <n v="2022"/>
    <s v="Fri"/>
    <n v="9"/>
    <s v="YES"/>
    <n v="5"/>
  </r>
  <r>
    <x v="4866"/>
    <s v="Multi-vehicle Pile-up"/>
    <x v="2"/>
    <s v="Fog"/>
    <s v="Icy"/>
    <s v="Evening Rush"/>
    <n v="5"/>
    <s v="Minor"/>
    <d v="2022-07-22T00:00:00"/>
    <d v="1899-12-30T09:06:00"/>
    <n v="5"/>
    <s v="Minor"/>
    <d v="2022-07-22T00:00:00"/>
    <d v="1899-12-30T09:06:00"/>
    <d v="2022-07-22T09:06:00"/>
    <s v="Jul,2022"/>
    <n v="2022"/>
    <s v="Fri"/>
    <n v="9"/>
    <s v="YES"/>
    <n v="1"/>
  </r>
  <r>
    <x v="4867"/>
    <s v="Head-on Collision"/>
    <x v="9"/>
    <s v="Clear"/>
    <s v="Wet"/>
    <s v="Night"/>
    <n v="1"/>
    <s v="Severe"/>
    <d v="2022-07-22T00:00:00"/>
    <d v="1899-12-30T09:07:00"/>
    <n v="1"/>
    <s v="Severe"/>
    <d v="2022-07-22T00:00:00"/>
    <d v="1899-12-30T09:07:00"/>
    <d v="2022-07-22T09:07:00"/>
    <s v="Jul,2022"/>
    <n v="2022"/>
    <s v="Fri"/>
    <n v="9"/>
    <s v="YES"/>
    <n v="3"/>
  </r>
  <r>
    <x v="4868"/>
    <s v="Head-on Collision"/>
    <x v="7"/>
    <s v="Fog"/>
    <s v="Wet"/>
    <s v="Midday"/>
    <n v="5"/>
    <s v="Severe"/>
    <d v="2022-07-22T00:00:00"/>
    <d v="1899-12-30T09:08:00"/>
    <n v="5"/>
    <s v="Severe"/>
    <d v="2022-07-22T00:00:00"/>
    <d v="1899-12-30T09:08:00"/>
    <d v="2022-07-22T09:08:00"/>
    <s v="Jul,2022"/>
    <n v="2022"/>
    <s v="Fri"/>
    <n v="9"/>
    <s v="YES"/>
    <n v="3"/>
  </r>
  <r>
    <x v="4869"/>
    <s v="Head-on Collision"/>
    <x v="2"/>
    <s v="Windy"/>
    <s v="Dry"/>
    <s v="Midday"/>
    <n v="1"/>
    <s v="Severe"/>
    <d v="2022-07-22T00:00:00"/>
    <d v="1899-12-30T09:09:00"/>
    <n v="1"/>
    <s v="Severe"/>
    <d v="2022-07-22T00:00:00"/>
    <d v="1899-12-30T09:09:00"/>
    <d v="2022-07-22T09:09:00"/>
    <s v="Jul,2022"/>
    <n v="2022"/>
    <s v="Fri"/>
    <n v="9"/>
    <s v="YES"/>
    <n v="3"/>
  </r>
  <r>
    <x v="4870"/>
    <s v="Multi-vehicle Pile-up"/>
    <x v="6"/>
    <s v="Windy"/>
    <s v="Icy"/>
    <s v="Morning Rush"/>
    <n v="1"/>
    <s v="Moderate"/>
    <d v="2022-07-22T00:00:00"/>
    <d v="1899-12-30T09:10:00"/>
    <n v="1"/>
    <s v="Moderate"/>
    <d v="2022-07-22T00:00:00"/>
    <d v="1899-12-30T09:10:00"/>
    <d v="2022-07-22T09:10:00"/>
    <s v="Jul,2022"/>
    <n v="2022"/>
    <s v="Fri"/>
    <n v="9"/>
    <s v="YES"/>
    <n v="2"/>
  </r>
  <r>
    <x v="4871"/>
    <s v="Multi-vehicle Pile-up"/>
    <x v="6"/>
    <s v="Windy"/>
    <s v="Icy"/>
    <s v="Evening Rush"/>
    <n v="2"/>
    <s v="Fatal"/>
    <d v="2022-07-22T00:00:00"/>
    <d v="1899-12-30T09:11:00"/>
    <n v="2"/>
    <s v="Fatal"/>
    <d v="2022-07-22T00:00:00"/>
    <d v="1899-12-30T09:11:00"/>
    <d v="2022-07-22T09:11:00"/>
    <s v="Jul,2022"/>
    <n v="2022"/>
    <s v="Fri"/>
    <n v="9"/>
    <s v="YES"/>
    <n v="5"/>
  </r>
  <r>
    <x v="4872"/>
    <s v="Multi-vehicle Pile-up"/>
    <x v="2"/>
    <s v="Snow"/>
    <s v="Dry"/>
    <s v="Midday"/>
    <n v="5"/>
    <s v="Severe"/>
    <d v="2022-07-23T00:00:00"/>
    <d v="1899-12-30T09:12:00"/>
    <n v="5"/>
    <s v="Severe"/>
    <d v="2022-07-23T00:00:00"/>
    <d v="1899-12-30T09:12:00"/>
    <d v="2022-07-23T09:12:00"/>
    <s v="Jul,2022"/>
    <n v="2022"/>
    <s v="Sat"/>
    <n v="9"/>
    <s v="YES"/>
    <n v="3"/>
  </r>
  <r>
    <x v="4873"/>
    <s v="Head-on Collision"/>
    <x v="1"/>
    <s v="Rain"/>
    <s v="Snow-covered"/>
    <s v="Night"/>
    <n v="1"/>
    <s v="Severe"/>
    <d v="2022-07-23T00:00:00"/>
    <d v="1899-12-30T09:13:00"/>
    <n v="1"/>
    <s v="Severe"/>
    <d v="2022-07-23T00:00:00"/>
    <d v="1899-12-30T09:13:00"/>
    <d v="2022-07-23T09:13:00"/>
    <s v="Jul,2022"/>
    <n v="2022"/>
    <s v="Sat"/>
    <n v="9"/>
    <s v="YES"/>
    <n v="3"/>
  </r>
  <r>
    <x v="4874"/>
    <s v="Side-impact Collision"/>
    <x v="9"/>
    <s v="Snow"/>
    <s v="Icy"/>
    <s v="Morning Rush"/>
    <n v="3"/>
    <s v="Fatal"/>
    <d v="2022-07-23T00:00:00"/>
    <d v="1899-12-30T09:14:00"/>
    <n v="3"/>
    <s v="Fatal"/>
    <d v="2022-07-23T00:00:00"/>
    <d v="1899-12-30T09:14:00"/>
    <d v="2022-07-23T09:14:00"/>
    <s v="Jul,2022"/>
    <n v="2022"/>
    <s v="Sat"/>
    <n v="9"/>
    <s v="YES"/>
    <n v="5"/>
  </r>
  <r>
    <x v="4875"/>
    <s v="Side-impact Collision"/>
    <x v="6"/>
    <s v="Snow"/>
    <s v="Dry"/>
    <s v="Night"/>
    <n v="4"/>
    <s v="Severe"/>
    <d v="2022-07-23T00:00:00"/>
    <d v="1899-12-30T09:15:00"/>
    <n v="4"/>
    <s v="Severe"/>
    <d v="2022-07-23T00:00:00"/>
    <d v="1899-12-30T09:15:00"/>
    <d v="2022-07-23T09:15:00"/>
    <s v="Jul,2022"/>
    <n v="2022"/>
    <s v="Sat"/>
    <n v="9"/>
    <s v="YES"/>
    <n v="3"/>
  </r>
  <r>
    <x v="4876"/>
    <s v="Pedestrian Involved"/>
    <x v="0"/>
    <s v="Snow"/>
    <s v="Wet"/>
    <s v="Night"/>
    <n v="2"/>
    <s v="Severe"/>
    <d v="2022-07-23T00:00:00"/>
    <d v="1899-12-30T09:16:00"/>
    <n v="2"/>
    <s v="Severe"/>
    <d v="2022-07-23T00:00:00"/>
    <d v="1899-12-30T09:16:00"/>
    <d v="2022-07-23T09:16:00"/>
    <s v="Jul,2022"/>
    <n v="2022"/>
    <s v="Sat"/>
    <n v="9"/>
    <s v="YES"/>
    <n v="3"/>
  </r>
  <r>
    <x v="4877"/>
    <s v="Side-impact Collision"/>
    <x v="7"/>
    <s v="Fog"/>
    <s v="Icy"/>
    <s v="Evening Rush"/>
    <n v="3"/>
    <s v="Moderate"/>
    <d v="2022-07-23T00:00:00"/>
    <d v="1899-12-30T09:17:00"/>
    <n v="3"/>
    <s v="Moderate"/>
    <d v="2022-07-23T00:00:00"/>
    <d v="1899-12-30T09:17:00"/>
    <d v="2022-07-23T09:17:00"/>
    <s v="Jul,2022"/>
    <n v="2022"/>
    <s v="Sat"/>
    <n v="9"/>
    <s v="YES"/>
    <n v="2"/>
  </r>
  <r>
    <x v="4878"/>
    <s v="Rear-end Collision"/>
    <x v="8"/>
    <s v="Snow"/>
    <s v="Icy"/>
    <s v="Evening Rush"/>
    <n v="2"/>
    <s v="Moderate"/>
    <d v="2022-07-23T00:00:00"/>
    <d v="1899-12-30T09:18:00"/>
    <n v="2"/>
    <s v="Moderate"/>
    <d v="2022-07-23T00:00:00"/>
    <d v="1899-12-30T09:18:00"/>
    <d v="2022-07-23T09:18:00"/>
    <s v="Jul,2022"/>
    <n v="2022"/>
    <s v="Sat"/>
    <n v="9"/>
    <s v="YES"/>
    <n v="2"/>
  </r>
  <r>
    <x v="4879"/>
    <s v="Pedestrian Involved"/>
    <x v="0"/>
    <s v="Rain"/>
    <s v="Icy"/>
    <s v="Evening Rush"/>
    <n v="5"/>
    <s v="Minor"/>
    <d v="2022-07-23T00:00:00"/>
    <d v="1899-12-30T09:19:00"/>
    <n v="5"/>
    <s v="Minor"/>
    <d v="2022-07-23T00:00:00"/>
    <d v="1899-12-30T09:19:00"/>
    <d v="2022-07-23T09:19:00"/>
    <s v="Jul,2022"/>
    <n v="2022"/>
    <s v="Sat"/>
    <n v="9"/>
    <s v="YES"/>
    <n v="1"/>
  </r>
  <r>
    <x v="4880"/>
    <s v="Single Vehicle Accident"/>
    <x v="7"/>
    <s v="Rain"/>
    <s v="Snow-covered"/>
    <s v="Evening Rush"/>
    <n v="2"/>
    <s v="Fatal"/>
    <d v="2022-07-23T00:00:00"/>
    <d v="1899-12-30T09:20:00"/>
    <n v="2"/>
    <s v="Fatal"/>
    <d v="2022-07-23T00:00:00"/>
    <d v="1899-12-30T09:20:00"/>
    <d v="2022-07-23T09:20:00"/>
    <s v="Jul,2022"/>
    <n v="2022"/>
    <s v="Sat"/>
    <n v="9"/>
    <s v="YES"/>
    <n v="5"/>
  </r>
  <r>
    <x v="4881"/>
    <s v="Multi-vehicle Pile-up"/>
    <x v="5"/>
    <s v="Snow"/>
    <s v="Wet"/>
    <s v="Night"/>
    <n v="3"/>
    <s v="Minor"/>
    <d v="2022-07-23T00:00:00"/>
    <d v="1899-12-30T09:21:00"/>
    <n v="3"/>
    <s v="Minor"/>
    <d v="2022-07-23T00:00:00"/>
    <d v="1899-12-30T09:21:00"/>
    <d v="2022-07-23T09:21:00"/>
    <s v="Jul,2022"/>
    <n v="2022"/>
    <s v="Sat"/>
    <n v="9"/>
    <s v="YES"/>
    <n v="1"/>
  </r>
  <r>
    <x v="4882"/>
    <s v="Head-on Collision"/>
    <x v="1"/>
    <s v="Fog"/>
    <s v="Icy"/>
    <s v="Morning Rush"/>
    <n v="2"/>
    <s v="Minor"/>
    <d v="2022-07-23T00:00:00"/>
    <d v="1899-12-30T09:22:00"/>
    <n v="2"/>
    <s v="Minor"/>
    <d v="2022-07-23T00:00:00"/>
    <d v="1899-12-30T09:22:00"/>
    <d v="2022-07-23T09:22:00"/>
    <s v="Jul,2022"/>
    <n v="2022"/>
    <s v="Sat"/>
    <n v="9"/>
    <s v="YES"/>
    <n v="1"/>
  </r>
  <r>
    <x v="4883"/>
    <s v="Multi-vehicle Pile-up"/>
    <x v="6"/>
    <s v="Clear"/>
    <s v="Dry"/>
    <s v="Midday"/>
    <n v="1"/>
    <s v="Severe"/>
    <d v="2022-07-23T00:00:00"/>
    <d v="1899-12-30T09:23:00"/>
    <n v="1"/>
    <s v="Severe"/>
    <d v="2022-07-23T00:00:00"/>
    <d v="1899-12-30T09:23:00"/>
    <d v="2022-07-23T09:23:00"/>
    <s v="Jul,2022"/>
    <n v="2022"/>
    <s v="Sat"/>
    <n v="9"/>
    <s v="YES"/>
    <n v="3"/>
  </r>
  <r>
    <x v="4884"/>
    <s v="Side-impact Collision"/>
    <x v="9"/>
    <s v="Windy"/>
    <s v="Dry"/>
    <s v="Midday"/>
    <n v="5"/>
    <s v="Moderate"/>
    <d v="2022-07-23T00:00:00"/>
    <d v="1899-12-30T09:24:00"/>
    <n v="5"/>
    <s v="Moderate"/>
    <d v="2022-07-23T00:00:00"/>
    <d v="1899-12-30T09:24:00"/>
    <d v="2022-07-23T09:24:00"/>
    <s v="Jul,2022"/>
    <n v="2022"/>
    <s v="Sat"/>
    <n v="9"/>
    <s v="YES"/>
    <n v="2"/>
  </r>
  <r>
    <x v="4885"/>
    <s v="Multi-vehicle Pile-up"/>
    <x v="0"/>
    <s v="Fog"/>
    <s v="Snow-covered"/>
    <s v="Morning Rush"/>
    <n v="3"/>
    <s v="Moderate"/>
    <d v="2022-07-23T00:00:00"/>
    <d v="1899-12-30T09:25:00"/>
    <n v="3"/>
    <s v="Moderate"/>
    <d v="2022-07-23T00:00:00"/>
    <d v="1899-12-30T09:25:00"/>
    <d v="2022-07-23T09:25:00"/>
    <s v="Jul,2022"/>
    <n v="2022"/>
    <s v="Sat"/>
    <n v="9"/>
    <s v="YES"/>
    <n v="2"/>
  </r>
  <r>
    <x v="4886"/>
    <s v="Rear-end Collision"/>
    <x v="3"/>
    <s v="Snow"/>
    <s v="Icy"/>
    <s v="Night"/>
    <n v="5"/>
    <s v="Moderate"/>
    <d v="2022-07-23T00:00:00"/>
    <d v="1899-12-30T09:26:00"/>
    <n v="5"/>
    <s v="Moderate"/>
    <d v="2022-07-23T00:00:00"/>
    <d v="1899-12-30T09:26:00"/>
    <d v="2022-07-23T09:26:00"/>
    <s v="Jul,2022"/>
    <n v="2022"/>
    <s v="Sat"/>
    <n v="9"/>
    <s v="YES"/>
    <n v="2"/>
  </r>
  <r>
    <x v="4887"/>
    <s v="Multi-vehicle Pile-up"/>
    <x v="9"/>
    <s v="Rain"/>
    <s v="Dry"/>
    <s v="Morning Rush"/>
    <n v="4"/>
    <s v="Severe"/>
    <d v="2022-07-23T00:00:00"/>
    <d v="1899-12-30T09:27:00"/>
    <n v="4"/>
    <s v="Severe"/>
    <d v="2022-07-23T00:00:00"/>
    <d v="1899-12-30T09:27:00"/>
    <d v="2022-07-23T09:27:00"/>
    <s v="Jul,2022"/>
    <n v="2022"/>
    <s v="Sat"/>
    <n v="9"/>
    <s v="YES"/>
    <n v="3"/>
  </r>
  <r>
    <x v="4888"/>
    <s v="Single Vehicle Accident"/>
    <x v="1"/>
    <s v="Clear"/>
    <s v="Wet"/>
    <s v="Evening Rush"/>
    <n v="2"/>
    <s v="Fatal"/>
    <d v="2022-07-23T00:00:00"/>
    <d v="1899-12-30T09:28:00"/>
    <n v="2"/>
    <s v="Fatal"/>
    <d v="2022-07-23T00:00:00"/>
    <d v="1899-12-30T09:28:00"/>
    <d v="2022-07-23T09:28:00"/>
    <s v="Jul,2022"/>
    <n v="2022"/>
    <s v="Sat"/>
    <n v="9"/>
    <s v="YES"/>
    <n v="5"/>
  </r>
  <r>
    <x v="4889"/>
    <s v="Head-on Collision"/>
    <x v="3"/>
    <s v="Snow"/>
    <s v="Icy"/>
    <s v="Night"/>
    <n v="1"/>
    <s v="Moderate"/>
    <d v="2022-07-23T00:00:00"/>
    <d v="1899-12-30T09:29:00"/>
    <n v="1"/>
    <s v="Moderate"/>
    <d v="2022-07-23T00:00:00"/>
    <d v="1899-12-30T09:29:00"/>
    <d v="2022-07-23T09:29:00"/>
    <s v="Jul,2022"/>
    <n v="2022"/>
    <s v="Sat"/>
    <n v="9"/>
    <s v="YES"/>
    <n v="2"/>
  </r>
  <r>
    <x v="4890"/>
    <s v="Head-on Collision"/>
    <x v="1"/>
    <s v="Windy"/>
    <s v="Icy"/>
    <s v="Morning Rush"/>
    <n v="5"/>
    <s v="Fatal"/>
    <d v="2022-07-23T00:00:00"/>
    <d v="1899-12-30T09:30:00"/>
    <n v="5"/>
    <s v="Fatal"/>
    <d v="2022-07-23T00:00:00"/>
    <d v="1899-12-30T09:30:00"/>
    <d v="2022-07-23T09:30:00"/>
    <s v="Jul,2022"/>
    <n v="2022"/>
    <s v="Sat"/>
    <n v="9"/>
    <s v="YES"/>
    <n v="5"/>
  </r>
  <r>
    <x v="4891"/>
    <s v="Single Vehicle Accident"/>
    <x v="4"/>
    <s v="Snow"/>
    <s v="Dry"/>
    <s v="Evening Rush"/>
    <n v="1"/>
    <s v="Fatal"/>
    <d v="2022-07-23T00:00:00"/>
    <d v="1899-12-30T09:31:00"/>
    <n v="1"/>
    <s v="Fatal"/>
    <d v="2022-07-23T00:00:00"/>
    <d v="1899-12-30T09:31:00"/>
    <d v="2022-07-23T09:31:00"/>
    <s v="Jul,2022"/>
    <n v="2022"/>
    <s v="Sat"/>
    <n v="9"/>
    <s v="YES"/>
    <n v="5"/>
  </r>
  <r>
    <x v="4892"/>
    <s v="Single Vehicle Accident"/>
    <x v="0"/>
    <s v="Snow"/>
    <s v="Snow-covered"/>
    <s v="Midday"/>
    <n v="2"/>
    <s v="Minor"/>
    <d v="2022-07-23T00:00:00"/>
    <d v="1899-12-30T09:32:00"/>
    <n v="2"/>
    <s v="Minor"/>
    <d v="2022-07-23T00:00:00"/>
    <d v="1899-12-30T09:32:00"/>
    <d v="2022-07-23T09:32:00"/>
    <s v="Jul,2022"/>
    <n v="2022"/>
    <s v="Sat"/>
    <n v="9"/>
    <s v="YES"/>
    <n v="1"/>
  </r>
  <r>
    <x v="4893"/>
    <s v="Single Vehicle Accident"/>
    <x v="3"/>
    <s v="Snow"/>
    <s v="Snow-covered"/>
    <s v="Evening Rush"/>
    <n v="1"/>
    <s v="Minor"/>
    <d v="2022-07-23T00:00:00"/>
    <d v="1899-12-30T09:33:00"/>
    <n v="1"/>
    <s v="Minor"/>
    <d v="2022-07-23T00:00:00"/>
    <d v="1899-12-30T09:33:00"/>
    <d v="2022-07-23T09:33:00"/>
    <s v="Jul,2022"/>
    <n v="2022"/>
    <s v="Sat"/>
    <n v="9"/>
    <s v="YES"/>
    <n v="1"/>
  </r>
  <r>
    <x v="4894"/>
    <s v="Multi-vehicle Pile-up"/>
    <x v="6"/>
    <s v="Rain"/>
    <s v="Dry"/>
    <s v="Night"/>
    <n v="5"/>
    <s v="Minor"/>
    <d v="2022-07-23T00:00:00"/>
    <d v="1899-12-30T09:34:00"/>
    <n v="5"/>
    <s v="Minor"/>
    <d v="2022-07-23T00:00:00"/>
    <d v="1899-12-30T09:34:00"/>
    <d v="2022-07-23T09:34:00"/>
    <s v="Jul,2022"/>
    <n v="2022"/>
    <s v="Sat"/>
    <n v="9"/>
    <s v="YES"/>
    <n v="1"/>
  </r>
  <r>
    <x v="4895"/>
    <s v="Rear-end Collision"/>
    <x v="8"/>
    <s v="Clear"/>
    <s v="Snow-covered"/>
    <s v="Night"/>
    <n v="3"/>
    <s v="Minor"/>
    <d v="2022-07-23T00:00:00"/>
    <d v="1899-12-30T09:35:00"/>
    <n v="3"/>
    <s v="Minor"/>
    <d v="2022-07-23T00:00:00"/>
    <d v="1899-12-30T09:35:00"/>
    <d v="2022-07-23T09:35:00"/>
    <s v="Jul,2022"/>
    <n v="2022"/>
    <s v="Sat"/>
    <n v="9"/>
    <s v="YES"/>
    <n v="1"/>
  </r>
  <r>
    <x v="4896"/>
    <s v="Pedestrian Involved"/>
    <x v="4"/>
    <s v="Windy"/>
    <s v="Snow-covered"/>
    <s v="Night"/>
    <n v="2"/>
    <s v="Moderate"/>
    <d v="2022-07-24T00:00:00"/>
    <d v="1899-12-30T09:36:00"/>
    <n v="2"/>
    <s v="Moderate"/>
    <d v="2022-07-24T00:00:00"/>
    <d v="1899-12-30T09:36:00"/>
    <d v="2022-07-24T09:36:00"/>
    <s v="Jul,2022"/>
    <n v="2022"/>
    <s v="Sun"/>
    <n v="9"/>
    <s v="YES"/>
    <n v="2"/>
  </r>
  <r>
    <x v="4897"/>
    <s v="Multi-vehicle Pile-up"/>
    <x v="3"/>
    <s v="Rain"/>
    <s v="Dry"/>
    <s v="Night"/>
    <n v="4"/>
    <s v="Severe"/>
    <d v="2022-07-24T00:00:00"/>
    <d v="1899-12-30T09:37:00"/>
    <n v="4"/>
    <s v="Severe"/>
    <d v="2022-07-24T00:00:00"/>
    <d v="1899-12-30T09:37:00"/>
    <d v="2022-07-24T09:37:00"/>
    <s v="Jul,2022"/>
    <n v="2022"/>
    <s v="Sun"/>
    <n v="9"/>
    <s v="YES"/>
    <n v="3"/>
  </r>
  <r>
    <x v="4898"/>
    <s v="Pedestrian Involved"/>
    <x v="3"/>
    <s v="Rain"/>
    <s v="Wet"/>
    <s v="Midday"/>
    <n v="2"/>
    <s v="Moderate"/>
    <d v="2022-07-24T00:00:00"/>
    <d v="1899-12-30T09:38:00"/>
    <n v="2"/>
    <s v="Moderate"/>
    <d v="2022-07-24T00:00:00"/>
    <d v="1899-12-30T09:38:00"/>
    <d v="2022-07-24T09:38:00"/>
    <s v="Jul,2022"/>
    <n v="2022"/>
    <s v="Sun"/>
    <n v="9"/>
    <s v="YES"/>
    <n v="2"/>
  </r>
  <r>
    <x v="4899"/>
    <s v="Side-impact Collision"/>
    <x v="9"/>
    <s v="Windy"/>
    <s v="Icy"/>
    <s v="Night"/>
    <n v="3"/>
    <s v="Severe"/>
    <d v="2022-07-24T00:00:00"/>
    <d v="1899-12-30T09:39:00"/>
    <n v="3"/>
    <s v="Severe"/>
    <d v="2022-07-24T00:00:00"/>
    <d v="1899-12-30T09:39:00"/>
    <d v="2022-07-24T09:39:00"/>
    <s v="Jul,2022"/>
    <n v="2022"/>
    <s v="Sun"/>
    <n v="9"/>
    <s v="YES"/>
    <n v="3"/>
  </r>
  <r>
    <x v="4900"/>
    <s v="Head-on Collision"/>
    <x v="0"/>
    <s v="Windy"/>
    <s v="Dry"/>
    <s v="Midday"/>
    <n v="1"/>
    <s v="Severe"/>
    <d v="2022-07-24T00:00:00"/>
    <d v="1899-12-30T09:40:00"/>
    <n v="1"/>
    <s v="Severe"/>
    <d v="2022-07-24T00:00:00"/>
    <d v="1899-12-30T09:40:00"/>
    <d v="2022-07-24T09:40:00"/>
    <s v="Jul,2022"/>
    <n v="2022"/>
    <s v="Sun"/>
    <n v="9"/>
    <s v="YES"/>
    <n v="3"/>
  </r>
  <r>
    <x v="4901"/>
    <s v="Multi-vehicle Pile-up"/>
    <x v="1"/>
    <s v="Windy"/>
    <s v="Dry"/>
    <s v="Midday"/>
    <n v="1"/>
    <s v="Fatal"/>
    <d v="2022-07-24T00:00:00"/>
    <d v="1899-12-30T09:41:00"/>
    <n v="1"/>
    <s v="Fatal"/>
    <d v="2022-07-24T00:00:00"/>
    <d v="1899-12-30T09:41:00"/>
    <d v="2022-07-24T09:41:00"/>
    <s v="Jul,2022"/>
    <n v="2022"/>
    <s v="Sun"/>
    <n v="9"/>
    <s v="YES"/>
    <n v="5"/>
  </r>
  <r>
    <x v="4902"/>
    <s v="Multi-vehicle Pile-up"/>
    <x v="4"/>
    <s v="Clear"/>
    <s v="Snow-covered"/>
    <s v="Evening Rush"/>
    <n v="3"/>
    <s v="Severe"/>
    <d v="2022-07-24T00:00:00"/>
    <d v="1899-12-30T09:42:00"/>
    <n v="3"/>
    <s v="Severe"/>
    <d v="2022-07-24T00:00:00"/>
    <d v="1899-12-30T09:42:00"/>
    <d v="2022-07-24T09:42:00"/>
    <s v="Jul,2022"/>
    <n v="2022"/>
    <s v="Sun"/>
    <n v="9"/>
    <s v="YES"/>
    <n v="3"/>
  </r>
  <r>
    <x v="4903"/>
    <s v="Side-impact Collision"/>
    <x v="9"/>
    <s v="Windy"/>
    <s v="Snow-covered"/>
    <s v="Night"/>
    <n v="4"/>
    <s v="Severe"/>
    <d v="2022-07-24T00:00:00"/>
    <d v="1899-12-30T09:43:00"/>
    <n v="4"/>
    <s v="Severe"/>
    <d v="2022-07-24T00:00:00"/>
    <d v="1899-12-30T09:43:00"/>
    <d v="2022-07-24T09:43:00"/>
    <s v="Jul,2022"/>
    <n v="2022"/>
    <s v="Sun"/>
    <n v="9"/>
    <s v="YES"/>
    <n v="3"/>
  </r>
  <r>
    <x v="4904"/>
    <s v="Multi-vehicle Pile-up"/>
    <x v="8"/>
    <s v="Windy"/>
    <s v="Wet"/>
    <s v="Morning Rush"/>
    <n v="1"/>
    <s v="Fatal"/>
    <d v="2022-07-24T00:00:00"/>
    <d v="1899-12-30T09:44:00"/>
    <n v="1"/>
    <s v="Fatal"/>
    <d v="2022-07-24T00:00:00"/>
    <d v="1899-12-30T09:44:00"/>
    <d v="2022-07-24T09:44:00"/>
    <s v="Jul,2022"/>
    <n v="2022"/>
    <s v="Sun"/>
    <n v="9"/>
    <s v="YES"/>
    <n v="5"/>
  </r>
  <r>
    <x v="4905"/>
    <s v="Pedestrian Involved"/>
    <x v="3"/>
    <s v="Snow"/>
    <s v="Dry"/>
    <s v="Evening Rush"/>
    <n v="2"/>
    <s v="Minor"/>
    <d v="2022-07-24T00:00:00"/>
    <d v="1899-12-30T09:45:00"/>
    <n v="2"/>
    <s v="Minor"/>
    <d v="2022-07-24T00:00:00"/>
    <d v="1899-12-30T09:45:00"/>
    <d v="2022-07-24T09:45:00"/>
    <s v="Jul,2022"/>
    <n v="2022"/>
    <s v="Sun"/>
    <n v="9"/>
    <s v="YES"/>
    <n v="1"/>
  </r>
  <r>
    <x v="4906"/>
    <s v="Multi-vehicle Pile-up"/>
    <x v="1"/>
    <s v="Clear"/>
    <s v="Icy"/>
    <s v="Midday"/>
    <n v="2"/>
    <s v="Minor"/>
    <d v="2022-07-24T00:00:00"/>
    <d v="1899-12-30T09:46:00"/>
    <n v="2"/>
    <s v="Minor"/>
    <d v="2022-07-24T00:00:00"/>
    <d v="1899-12-30T09:46:00"/>
    <d v="2022-07-24T09:46:00"/>
    <s v="Jul,2022"/>
    <n v="2022"/>
    <s v="Sun"/>
    <n v="9"/>
    <s v="YES"/>
    <n v="1"/>
  </r>
  <r>
    <x v="4907"/>
    <s v="Single Vehicle Accident"/>
    <x v="3"/>
    <s v="Fog"/>
    <s v="Dry"/>
    <s v="Morning Rush"/>
    <n v="1"/>
    <s v="Fatal"/>
    <d v="2022-07-24T00:00:00"/>
    <d v="1899-12-30T09:47:00"/>
    <n v="1"/>
    <s v="Fatal"/>
    <d v="2022-07-24T00:00:00"/>
    <d v="1899-12-30T09:47:00"/>
    <d v="2022-07-24T09:47:00"/>
    <s v="Jul,2022"/>
    <n v="2022"/>
    <s v="Sun"/>
    <n v="9"/>
    <s v="YES"/>
    <n v="5"/>
  </r>
  <r>
    <x v="4908"/>
    <s v="Multi-vehicle Pile-up"/>
    <x v="7"/>
    <s v="Windy"/>
    <s v="Snow-covered"/>
    <s v="Midday"/>
    <n v="3"/>
    <s v="Fatal"/>
    <d v="2022-07-24T00:00:00"/>
    <d v="1899-12-30T09:48:00"/>
    <n v="3"/>
    <s v="Fatal"/>
    <d v="2022-07-24T00:00:00"/>
    <d v="1899-12-30T09:48:00"/>
    <d v="2022-07-24T09:48:00"/>
    <s v="Jul,2022"/>
    <n v="2022"/>
    <s v="Sun"/>
    <n v="9"/>
    <s v="YES"/>
    <n v="5"/>
  </r>
  <r>
    <x v="4909"/>
    <s v="Head-on Collision"/>
    <x v="6"/>
    <s v="Rain"/>
    <s v="Icy"/>
    <s v="Night"/>
    <n v="3"/>
    <s v="Minor"/>
    <d v="2022-07-24T00:00:00"/>
    <d v="1899-12-30T09:49:00"/>
    <n v="3"/>
    <s v="Minor"/>
    <d v="2022-07-24T00:00:00"/>
    <d v="1899-12-30T09:49:00"/>
    <d v="2022-07-24T09:49:00"/>
    <s v="Jul,2022"/>
    <n v="2022"/>
    <s v="Sun"/>
    <n v="9"/>
    <s v="YES"/>
    <n v="1"/>
  </r>
  <r>
    <x v="4910"/>
    <s v="Pedestrian Involved"/>
    <x v="4"/>
    <s v="Rain"/>
    <s v="Snow-covered"/>
    <s v="Morning Rush"/>
    <n v="3"/>
    <s v="Moderate"/>
    <d v="2022-07-24T00:00:00"/>
    <d v="1899-12-30T09:50:00"/>
    <n v="3"/>
    <s v="Moderate"/>
    <d v="2022-07-24T00:00:00"/>
    <d v="1899-12-30T09:50:00"/>
    <d v="2022-07-24T09:50:00"/>
    <s v="Jul,2022"/>
    <n v="2022"/>
    <s v="Sun"/>
    <n v="9"/>
    <s v="YES"/>
    <n v="2"/>
  </r>
  <r>
    <x v="4911"/>
    <s v="Head-on Collision"/>
    <x v="8"/>
    <s v="Windy"/>
    <s v="Dry"/>
    <s v="Evening Rush"/>
    <n v="2"/>
    <s v="Minor"/>
    <d v="2022-07-24T00:00:00"/>
    <d v="1899-12-30T09:51:00"/>
    <n v="2"/>
    <s v="Minor"/>
    <d v="2022-07-24T00:00:00"/>
    <d v="1899-12-30T09:51:00"/>
    <d v="2022-07-24T09:51:00"/>
    <s v="Jul,2022"/>
    <n v="2022"/>
    <s v="Sun"/>
    <n v="9"/>
    <s v="YES"/>
    <n v="1"/>
  </r>
  <r>
    <x v="4912"/>
    <s v="Side-impact Collision"/>
    <x v="2"/>
    <s v="Snow"/>
    <s v="Wet"/>
    <s v="Morning Rush"/>
    <n v="1"/>
    <s v="Severe"/>
    <d v="2022-07-24T00:00:00"/>
    <d v="1899-12-30T09:52:00"/>
    <n v="1"/>
    <s v="Severe"/>
    <d v="2022-07-24T00:00:00"/>
    <d v="1899-12-30T09:52:00"/>
    <d v="2022-07-24T09:52:00"/>
    <s v="Jul,2022"/>
    <n v="2022"/>
    <s v="Sun"/>
    <n v="9"/>
    <s v="YES"/>
    <n v="3"/>
  </r>
  <r>
    <x v="4913"/>
    <s v="Multi-vehicle Pile-up"/>
    <x v="9"/>
    <s v="Clear"/>
    <s v="Icy"/>
    <s v="Midday"/>
    <n v="1"/>
    <s v="Moderate"/>
    <d v="2022-07-24T00:00:00"/>
    <d v="1899-12-30T09:53:00"/>
    <n v="1"/>
    <s v="Moderate"/>
    <d v="2022-07-24T00:00:00"/>
    <d v="1899-12-30T09:53:00"/>
    <d v="2022-07-24T09:53:00"/>
    <s v="Jul,2022"/>
    <n v="2022"/>
    <s v="Sun"/>
    <n v="9"/>
    <s v="YES"/>
    <n v="2"/>
  </r>
  <r>
    <x v="4914"/>
    <s v="Pedestrian Involved"/>
    <x v="5"/>
    <s v="Fog"/>
    <s v="Wet"/>
    <s v="Evening Rush"/>
    <n v="3"/>
    <s v="Fatal"/>
    <d v="2022-07-24T00:00:00"/>
    <d v="1899-12-30T09:54:00"/>
    <n v="3"/>
    <s v="Fatal"/>
    <d v="2022-07-24T00:00:00"/>
    <d v="1899-12-30T09:54:00"/>
    <d v="2022-07-24T09:54:00"/>
    <s v="Jul,2022"/>
    <n v="2022"/>
    <s v="Sun"/>
    <n v="9"/>
    <s v="YES"/>
    <n v="5"/>
  </r>
  <r>
    <x v="4915"/>
    <s v="Side-impact Collision"/>
    <x v="2"/>
    <s v="Clear"/>
    <s v="Snow-covered"/>
    <s v="Night"/>
    <n v="2"/>
    <s v="Severe"/>
    <d v="2022-07-24T00:00:00"/>
    <d v="1899-12-30T09:55:00"/>
    <n v="2"/>
    <s v="Severe"/>
    <d v="2022-07-24T00:00:00"/>
    <d v="1899-12-30T09:55:00"/>
    <d v="2022-07-24T09:55:00"/>
    <s v="Jul,2022"/>
    <n v="2022"/>
    <s v="Sun"/>
    <n v="9"/>
    <s v="YES"/>
    <n v="3"/>
  </r>
  <r>
    <x v="4916"/>
    <s v="Head-on Collision"/>
    <x v="3"/>
    <s v="Windy"/>
    <s v="Snow-covered"/>
    <s v="Night"/>
    <n v="1"/>
    <s v="Moderate"/>
    <d v="2022-07-24T00:00:00"/>
    <d v="1899-12-30T09:56:00"/>
    <n v="1"/>
    <s v="Moderate"/>
    <d v="2022-07-24T00:00:00"/>
    <d v="1899-12-30T09:56:00"/>
    <d v="2022-07-24T09:56:00"/>
    <s v="Jul,2022"/>
    <n v="2022"/>
    <s v="Sun"/>
    <n v="9"/>
    <s v="YES"/>
    <n v="2"/>
  </r>
  <r>
    <x v="4917"/>
    <s v="Rear-end Collision"/>
    <x v="8"/>
    <s v="Snow"/>
    <s v="Icy"/>
    <s v="Morning Rush"/>
    <n v="2"/>
    <s v="Fatal"/>
    <d v="2022-07-24T00:00:00"/>
    <d v="1899-12-30T09:57:00"/>
    <n v="2"/>
    <s v="Fatal"/>
    <d v="2022-07-24T00:00:00"/>
    <d v="1899-12-30T09:57:00"/>
    <d v="2022-07-24T09:57:00"/>
    <s v="Jul,2022"/>
    <n v="2022"/>
    <s v="Sun"/>
    <n v="9"/>
    <s v="YES"/>
    <n v="5"/>
  </r>
  <r>
    <x v="4918"/>
    <s v="Single Vehicle Accident"/>
    <x v="8"/>
    <s v="Windy"/>
    <s v="Snow-covered"/>
    <s v="Midday"/>
    <n v="1"/>
    <s v="Fatal"/>
    <d v="2022-07-24T00:00:00"/>
    <d v="1899-12-30T09:58:00"/>
    <n v="1"/>
    <s v="Fatal"/>
    <d v="2022-07-24T00:00:00"/>
    <d v="1899-12-30T09:58:00"/>
    <d v="2022-07-24T09:58:00"/>
    <s v="Jul,2022"/>
    <n v="2022"/>
    <s v="Sun"/>
    <n v="9"/>
    <s v="YES"/>
    <n v="5"/>
  </r>
  <r>
    <x v="4919"/>
    <s v="Side-impact Collision"/>
    <x v="8"/>
    <s v="Windy"/>
    <s v="Wet"/>
    <s v="Night"/>
    <n v="3"/>
    <s v="Moderate"/>
    <d v="2022-07-24T00:00:00"/>
    <d v="1899-12-30T09:59:00"/>
    <n v="3"/>
    <s v="Moderate"/>
    <d v="2022-07-24T00:00:00"/>
    <d v="1899-12-30T09:59:00"/>
    <d v="2022-07-24T09:59:00"/>
    <s v="Jul,2022"/>
    <n v="2022"/>
    <s v="Sun"/>
    <n v="9"/>
    <s v="YES"/>
    <n v="2"/>
  </r>
  <r>
    <x v="4920"/>
    <s v="Multi-vehicle Pile-up"/>
    <x v="5"/>
    <s v="Rain"/>
    <s v="Snow-covered"/>
    <s v="Night"/>
    <n v="3"/>
    <s v="Moderate"/>
    <d v="2022-07-25T00:00:00"/>
    <d v="1899-12-30T10:00:00"/>
    <n v="3"/>
    <s v="Moderate"/>
    <d v="2022-07-25T00:00:00"/>
    <d v="1899-12-30T10:00:00"/>
    <d v="2022-07-25T10:00:00"/>
    <s v="Jul,2022"/>
    <n v="2022"/>
    <s v="Mon"/>
    <n v="10"/>
    <s v="NO"/>
    <n v="2"/>
  </r>
  <r>
    <x v="4921"/>
    <s v="Head-on Collision"/>
    <x v="6"/>
    <s v="Rain"/>
    <s v="Snow-covered"/>
    <s v="Morning Rush"/>
    <n v="1"/>
    <s v="Fatal"/>
    <d v="2022-07-25T00:00:00"/>
    <d v="1899-12-30T10:01:00"/>
    <n v="1"/>
    <s v="Fatal"/>
    <d v="2022-07-25T00:00:00"/>
    <d v="1899-12-30T10:01:00"/>
    <d v="2022-07-25T10:01:00"/>
    <s v="Jul,2022"/>
    <n v="2022"/>
    <s v="Mon"/>
    <n v="10"/>
    <s v="NO"/>
    <n v="5"/>
  </r>
  <r>
    <x v="4922"/>
    <s v="Multi-vehicle Pile-up"/>
    <x v="8"/>
    <s v="Snow"/>
    <s v="Icy"/>
    <s v="Evening Rush"/>
    <n v="4"/>
    <s v="Severe"/>
    <d v="2022-07-25T00:00:00"/>
    <d v="1899-12-30T10:02:00"/>
    <n v="4"/>
    <s v="Severe"/>
    <d v="2022-07-25T00:00:00"/>
    <d v="1899-12-30T10:02:00"/>
    <d v="2022-07-25T10:02:00"/>
    <s v="Jul,2022"/>
    <n v="2022"/>
    <s v="Mon"/>
    <n v="10"/>
    <s v="NO"/>
    <n v="3"/>
  </r>
  <r>
    <x v="4923"/>
    <s v="Pedestrian Involved"/>
    <x v="5"/>
    <s v="Fog"/>
    <s v="Snow-covered"/>
    <s v="Morning Rush"/>
    <n v="4"/>
    <s v="Minor"/>
    <d v="2022-07-25T00:00:00"/>
    <d v="1899-12-30T10:03:00"/>
    <n v="4"/>
    <s v="Minor"/>
    <d v="2022-07-25T00:00:00"/>
    <d v="1899-12-30T10:03:00"/>
    <d v="2022-07-25T10:03:00"/>
    <s v="Jul,2022"/>
    <n v="2022"/>
    <s v="Mon"/>
    <n v="10"/>
    <s v="NO"/>
    <n v="1"/>
  </r>
  <r>
    <x v="4924"/>
    <s v="Side-impact Collision"/>
    <x v="6"/>
    <s v="Rain"/>
    <s v="Icy"/>
    <s v="Night"/>
    <n v="5"/>
    <s v="Moderate"/>
    <d v="2022-07-25T00:00:00"/>
    <d v="1899-12-30T10:04:00"/>
    <n v="5"/>
    <s v="Moderate"/>
    <d v="2022-07-25T00:00:00"/>
    <d v="1899-12-30T10:04:00"/>
    <d v="2022-07-25T10:04:00"/>
    <s v="Jul,2022"/>
    <n v="2022"/>
    <s v="Mon"/>
    <n v="10"/>
    <s v="NO"/>
    <n v="2"/>
  </r>
  <r>
    <x v="4925"/>
    <s v="Multi-vehicle Pile-up"/>
    <x v="5"/>
    <s v="Rain"/>
    <s v="Dry"/>
    <s v="Midday"/>
    <n v="1"/>
    <s v="Moderate"/>
    <d v="2022-07-25T00:00:00"/>
    <d v="1899-12-30T10:05:00"/>
    <n v="1"/>
    <s v="Moderate"/>
    <d v="2022-07-25T00:00:00"/>
    <d v="1899-12-30T10:05:00"/>
    <d v="2022-07-25T10:05:00"/>
    <s v="Jul,2022"/>
    <n v="2022"/>
    <s v="Mon"/>
    <n v="10"/>
    <s v="NO"/>
    <n v="2"/>
  </r>
  <r>
    <x v="4926"/>
    <s v="Head-on Collision"/>
    <x v="4"/>
    <s v="Snow"/>
    <s v="Icy"/>
    <s v="Morning Rush"/>
    <n v="1"/>
    <s v="Minor"/>
    <d v="2022-07-25T00:00:00"/>
    <d v="1899-12-30T10:06:00"/>
    <n v="1"/>
    <s v="Minor"/>
    <d v="2022-07-25T00:00:00"/>
    <d v="1899-12-30T10:06:00"/>
    <d v="2022-07-25T10:06:00"/>
    <s v="Jul,2022"/>
    <n v="2022"/>
    <s v="Mon"/>
    <n v="10"/>
    <s v="NO"/>
    <n v="1"/>
  </r>
  <r>
    <x v="4927"/>
    <s v="Multi-vehicle Pile-up"/>
    <x v="8"/>
    <s v="Rain"/>
    <s v="Icy"/>
    <s v="Night"/>
    <n v="1"/>
    <s v="Moderate"/>
    <d v="2022-07-25T00:00:00"/>
    <d v="1899-12-30T10:07:00"/>
    <n v="1"/>
    <s v="Moderate"/>
    <d v="2022-07-25T00:00:00"/>
    <d v="1899-12-30T10:07:00"/>
    <d v="2022-07-25T10:07:00"/>
    <s v="Jul,2022"/>
    <n v="2022"/>
    <s v="Mon"/>
    <n v="10"/>
    <s v="NO"/>
    <n v="2"/>
  </r>
  <r>
    <x v="4928"/>
    <s v="Rear-end Collision"/>
    <x v="3"/>
    <s v="Fog"/>
    <s v="Icy"/>
    <s v="Night"/>
    <n v="5"/>
    <s v="Moderate"/>
    <d v="2022-07-25T00:00:00"/>
    <d v="1899-12-30T10:08:00"/>
    <n v="5"/>
    <s v="Moderate"/>
    <d v="2022-07-25T00:00:00"/>
    <d v="1899-12-30T10:08:00"/>
    <d v="2022-07-25T10:08:00"/>
    <s v="Jul,2022"/>
    <n v="2022"/>
    <s v="Mon"/>
    <n v="10"/>
    <s v="NO"/>
    <n v="2"/>
  </r>
  <r>
    <x v="4929"/>
    <s v="Side-impact Collision"/>
    <x v="2"/>
    <s v="Rain"/>
    <s v="Icy"/>
    <s v="Midday"/>
    <n v="4"/>
    <s v="Moderate"/>
    <d v="2022-07-25T00:00:00"/>
    <d v="1899-12-30T10:09:00"/>
    <n v="4"/>
    <s v="Moderate"/>
    <d v="2022-07-25T00:00:00"/>
    <d v="1899-12-30T10:09:00"/>
    <d v="2022-07-25T10:09:00"/>
    <s v="Jul,2022"/>
    <n v="2022"/>
    <s v="Mon"/>
    <n v="10"/>
    <s v="NO"/>
    <n v="2"/>
  </r>
  <r>
    <x v="4930"/>
    <s v="Head-on Collision"/>
    <x v="4"/>
    <s v="Fog"/>
    <s v="Dry"/>
    <s v="Night"/>
    <n v="3"/>
    <s v="Moderate"/>
    <d v="2022-07-25T00:00:00"/>
    <d v="1899-12-30T10:10:00"/>
    <n v="3"/>
    <s v="Moderate"/>
    <d v="2022-07-25T00:00:00"/>
    <d v="1899-12-30T10:10:00"/>
    <d v="2022-07-25T10:10:00"/>
    <s v="Jul,2022"/>
    <n v="2022"/>
    <s v="Mon"/>
    <n v="10"/>
    <s v="NO"/>
    <n v="2"/>
  </r>
  <r>
    <x v="4931"/>
    <s v="Side-impact Collision"/>
    <x v="3"/>
    <s v="Clear"/>
    <s v="Dry"/>
    <s v="Morning Rush"/>
    <n v="5"/>
    <s v="Severe"/>
    <d v="2022-07-25T00:00:00"/>
    <d v="1899-12-30T10:11:00"/>
    <n v="5"/>
    <s v="Severe"/>
    <d v="2022-07-25T00:00:00"/>
    <d v="1899-12-30T10:11:00"/>
    <d v="2022-07-25T10:11:00"/>
    <s v="Jul,2022"/>
    <n v="2022"/>
    <s v="Mon"/>
    <n v="10"/>
    <s v="NO"/>
    <n v="3"/>
  </r>
  <r>
    <x v="4932"/>
    <s v="Multi-vehicle Pile-up"/>
    <x v="1"/>
    <s v="Clear"/>
    <s v="Dry"/>
    <s v="Evening Rush"/>
    <n v="5"/>
    <s v="Severe"/>
    <d v="2022-07-25T00:00:00"/>
    <d v="1899-12-30T10:12:00"/>
    <n v="5"/>
    <s v="Severe"/>
    <d v="2022-07-25T00:00:00"/>
    <d v="1899-12-30T10:12:00"/>
    <d v="2022-07-25T10:12:00"/>
    <s v="Jul,2022"/>
    <n v="2022"/>
    <s v="Mon"/>
    <n v="10"/>
    <s v="NO"/>
    <n v="3"/>
  </r>
  <r>
    <x v="4933"/>
    <s v="Head-on Collision"/>
    <x v="2"/>
    <s v="Rain"/>
    <s v="Wet"/>
    <s v="Morning Rush"/>
    <n v="3"/>
    <s v="Minor"/>
    <d v="2022-07-25T00:00:00"/>
    <d v="1899-12-30T10:13:00"/>
    <n v="3"/>
    <s v="Minor"/>
    <d v="2022-07-25T00:00:00"/>
    <d v="1899-12-30T10:13:00"/>
    <d v="2022-07-25T10:13:00"/>
    <s v="Jul,2022"/>
    <n v="2022"/>
    <s v="Mon"/>
    <n v="10"/>
    <s v="NO"/>
    <n v="1"/>
  </r>
  <r>
    <x v="4934"/>
    <s v="Single Vehicle Accident"/>
    <x v="8"/>
    <s v="Windy"/>
    <s v="Wet"/>
    <s v="Midday"/>
    <n v="3"/>
    <s v="Fatal"/>
    <d v="2022-07-25T00:00:00"/>
    <d v="1899-12-30T10:14:00"/>
    <n v="3"/>
    <s v="Fatal"/>
    <d v="2022-07-25T00:00:00"/>
    <d v="1899-12-30T10:14:00"/>
    <d v="2022-07-25T10:14:00"/>
    <s v="Jul,2022"/>
    <n v="2022"/>
    <s v="Mon"/>
    <n v="10"/>
    <s v="NO"/>
    <n v="5"/>
  </r>
  <r>
    <x v="4935"/>
    <s v="Head-on Collision"/>
    <x v="4"/>
    <s v="Snow"/>
    <s v="Dry"/>
    <s v="Morning Rush"/>
    <n v="3"/>
    <s v="Minor"/>
    <d v="2022-07-25T00:00:00"/>
    <d v="1899-12-30T10:15:00"/>
    <n v="3"/>
    <s v="Minor"/>
    <d v="2022-07-25T00:00:00"/>
    <d v="1899-12-30T10:15:00"/>
    <d v="2022-07-25T10:15:00"/>
    <s v="Jul,2022"/>
    <n v="2022"/>
    <s v="Mon"/>
    <n v="10"/>
    <s v="NO"/>
    <n v="1"/>
  </r>
  <r>
    <x v="4936"/>
    <s v="Head-on Collision"/>
    <x v="2"/>
    <s v="Snow"/>
    <s v="Snow-covered"/>
    <s v="Night"/>
    <n v="4"/>
    <s v="Severe"/>
    <d v="2022-07-25T00:00:00"/>
    <d v="1899-12-30T10:16:00"/>
    <n v="4"/>
    <s v="Severe"/>
    <d v="2022-07-25T00:00:00"/>
    <d v="1899-12-30T10:16:00"/>
    <d v="2022-07-25T10:16:00"/>
    <s v="Jul,2022"/>
    <n v="2022"/>
    <s v="Mon"/>
    <n v="10"/>
    <s v="NO"/>
    <n v="3"/>
  </r>
  <r>
    <x v="4937"/>
    <s v="Head-on Collision"/>
    <x v="9"/>
    <s v="Rain"/>
    <s v="Icy"/>
    <s v="Evening Rush"/>
    <n v="4"/>
    <s v="Fatal"/>
    <d v="2022-07-25T00:00:00"/>
    <d v="1899-12-30T10:17:00"/>
    <n v="4"/>
    <s v="Fatal"/>
    <d v="2022-07-25T00:00:00"/>
    <d v="1899-12-30T10:17:00"/>
    <d v="2022-07-25T10:17:00"/>
    <s v="Jul,2022"/>
    <n v="2022"/>
    <s v="Mon"/>
    <n v="10"/>
    <s v="NO"/>
    <n v="5"/>
  </r>
  <r>
    <x v="4938"/>
    <s v="Pedestrian Involved"/>
    <x v="1"/>
    <s v="Windy"/>
    <s v="Wet"/>
    <s v="Morning Rush"/>
    <n v="4"/>
    <s v="Moderate"/>
    <d v="2022-07-25T00:00:00"/>
    <d v="1899-12-30T10:18:00"/>
    <n v="4"/>
    <s v="Moderate"/>
    <d v="2022-07-25T00:00:00"/>
    <d v="1899-12-30T10:18:00"/>
    <d v="2022-07-25T10:18:00"/>
    <s v="Jul,2022"/>
    <n v="2022"/>
    <s v="Mon"/>
    <n v="10"/>
    <s v="NO"/>
    <n v="2"/>
  </r>
  <r>
    <x v="4939"/>
    <s v="Head-on Collision"/>
    <x v="7"/>
    <s v="Snow"/>
    <s v="Snow-covered"/>
    <s v="Morning Rush"/>
    <n v="2"/>
    <s v="Minor"/>
    <d v="2022-07-25T00:00:00"/>
    <d v="1899-12-30T10:19:00"/>
    <n v="2"/>
    <s v="Minor"/>
    <d v="2022-07-25T00:00:00"/>
    <d v="1899-12-30T10:19:00"/>
    <d v="2022-07-25T10:19:00"/>
    <s v="Jul,2022"/>
    <n v="2022"/>
    <s v="Mon"/>
    <n v="10"/>
    <s v="NO"/>
    <n v="1"/>
  </r>
  <r>
    <x v="4940"/>
    <s v="Single Vehicle Accident"/>
    <x v="1"/>
    <s v="Rain"/>
    <s v="Dry"/>
    <s v="Morning Rush"/>
    <n v="3"/>
    <s v="Severe"/>
    <d v="2022-07-25T00:00:00"/>
    <d v="1899-12-30T10:20:00"/>
    <n v="3"/>
    <s v="Severe"/>
    <d v="2022-07-25T00:00:00"/>
    <d v="1899-12-30T10:20:00"/>
    <d v="2022-07-25T10:20:00"/>
    <s v="Jul,2022"/>
    <n v="2022"/>
    <s v="Mon"/>
    <n v="10"/>
    <s v="NO"/>
    <n v="3"/>
  </r>
  <r>
    <x v="4941"/>
    <s v="Rear-end Collision"/>
    <x v="0"/>
    <s v="Rain"/>
    <s v="Icy"/>
    <s v="Midday"/>
    <n v="3"/>
    <s v="Moderate"/>
    <d v="2022-07-25T00:00:00"/>
    <d v="1899-12-30T10:21:00"/>
    <n v="3"/>
    <s v="Moderate"/>
    <d v="2022-07-25T00:00:00"/>
    <d v="1899-12-30T10:21:00"/>
    <d v="2022-07-25T10:21:00"/>
    <s v="Jul,2022"/>
    <n v="2022"/>
    <s v="Mon"/>
    <n v="10"/>
    <s v="NO"/>
    <n v="2"/>
  </r>
  <r>
    <x v="4942"/>
    <s v="Single Vehicle Accident"/>
    <x v="7"/>
    <s v="Snow"/>
    <s v="Dry"/>
    <s v="Morning Rush"/>
    <n v="3"/>
    <s v="Fatal"/>
    <d v="2022-07-25T00:00:00"/>
    <d v="1899-12-30T10:22:00"/>
    <n v="3"/>
    <s v="Fatal"/>
    <d v="2022-07-25T00:00:00"/>
    <d v="1899-12-30T10:22:00"/>
    <d v="2022-07-25T10:22:00"/>
    <s v="Jul,2022"/>
    <n v="2022"/>
    <s v="Mon"/>
    <n v="10"/>
    <s v="NO"/>
    <n v="5"/>
  </r>
  <r>
    <x v="4943"/>
    <s v="Rear-end Collision"/>
    <x v="7"/>
    <s v="Windy"/>
    <s v="Dry"/>
    <s v="Morning Rush"/>
    <n v="1"/>
    <s v="Fatal"/>
    <d v="2022-07-25T00:00:00"/>
    <d v="1899-12-30T10:23:00"/>
    <n v="1"/>
    <s v="Fatal"/>
    <d v="2022-07-25T00:00:00"/>
    <d v="1899-12-30T10:23:00"/>
    <d v="2022-07-25T10:23:00"/>
    <s v="Jul,2022"/>
    <n v="2022"/>
    <s v="Mon"/>
    <n v="10"/>
    <s v="NO"/>
    <n v="5"/>
  </r>
  <r>
    <x v="4944"/>
    <s v="Multi-vehicle Pile-up"/>
    <x v="4"/>
    <s v="Clear"/>
    <s v="Snow-covered"/>
    <s v="Midday"/>
    <n v="5"/>
    <s v="Severe"/>
    <d v="2022-07-26T00:00:00"/>
    <d v="1899-12-30T10:24:00"/>
    <n v="5"/>
    <s v="Severe"/>
    <d v="2022-07-26T00:00:00"/>
    <d v="1899-12-30T10:24:00"/>
    <d v="2022-07-26T10:24:00"/>
    <s v="Jul,2022"/>
    <n v="2022"/>
    <s v="Tue"/>
    <n v="10"/>
    <s v="NO"/>
    <n v="3"/>
  </r>
  <r>
    <x v="4945"/>
    <s v="Pedestrian Involved"/>
    <x v="6"/>
    <s v="Windy"/>
    <s v="Dry"/>
    <s v="Morning Rush"/>
    <n v="2"/>
    <s v="Fatal"/>
    <d v="2022-07-26T00:00:00"/>
    <d v="1899-12-30T10:25:00"/>
    <n v="2"/>
    <s v="Fatal"/>
    <d v="2022-07-26T00:00:00"/>
    <d v="1899-12-30T10:25:00"/>
    <d v="2022-07-26T10:25:00"/>
    <s v="Jul,2022"/>
    <n v="2022"/>
    <s v="Tue"/>
    <n v="10"/>
    <s v="NO"/>
    <n v="5"/>
  </r>
  <r>
    <x v="4946"/>
    <s v="Pedestrian Involved"/>
    <x v="2"/>
    <s v="Fog"/>
    <s v="Snow-covered"/>
    <s v="Midday"/>
    <n v="5"/>
    <s v="Fatal"/>
    <d v="2022-07-26T00:00:00"/>
    <d v="1899-12-30T10:26:00"/>
    <n v="5"/>
    <s v="Fatal"/>
    <d v="2022-07-26T00:00:00"/>
    <d v="1899-12-30T10:26:00"/>
    <d v="2022-07-26T10:26:00"/>
    <s v="Jul,2022"/>
    <n v="2022"/>
    <s v="Tue"/>
    <n v="10"/>
    <s v="NO"/>
    <n v="5"/>
  </r>
  <r>
    <x v="4947"/>
    <s v="Pedestrian Involved"/>
    <x v="9"/>
    <s v="Rain"/>
    <s v="Dry"/>
    <s v="Morning Rush"/>
    <n v="5"/>
    <s v="Fatal"/>
    <d v="2022-07-26T00:00:00"/>
    <d v="1899-12-30T10:27:00"/>
    <n v="5"/>
    <s v="Fatal"/>
    <d v="2022-07-26T00:00:00"/>
    <d v="1899-12-30T10:27:00"/>
    <d v="2022-07-26T10:27:00"/>
    <s v="Jul,2022"/>
    <n v="2022"/>
    <s v="Tue"/>
    <n v="10"/>
    <s v="NO"/>
    <n v="5"/>
  </r>
  <r>
    <x v="4948"/>
    <s v="Rear-end Collision"/>
    <x v="9"/>
    <s v="Rain"/>
    <s v="Wet"/>
    <s v="Midday"/>
    <n v="1"/>
    <s v="Severe"/>
    <d v="2022-07-26T00:00:00"/>
    <d v="1899-12-30T10:28:00"/>
    <n v="1"/>
    <s v="Severe"/>
    <d v="2022-07-26T00:00:00"/>
    <d v="1899-12-30T10:28:00"/>
    <d v="2022-07-26T10:28:00"/>
    <s v="Jul,2022"/>
    <n v="2022"/>
    <s v="Tue"/>
    <n v="10"/>
    <s v="NO"/>
    <n v="3"/>
  </r>
  <r>
    <x v="4949"/>
    <s v="Single Vehicle Accident"/>
    <x v="0"/>
    <s v="Snow"/>
    <s v="Snow-covered"/>
    <s v="Evening Rush"/>
    <n v="2"/>
    <s v="Minor"/>
    <d v="2022-07-26T00:00:00"/>
    <d v="1899-12-30T10:29:00"/>
    <n v="2"/>
    <s v="Minor"/>
    <d v="2022-07-26T00:00:00"/>
    <d v="1899-12-30T10:29:00"/>
    <d v="2022-07-26T10:29:00"/>
    <s v="Jul,2022"/>
    <n v="2022"/>
    <s v="Tue"/>
    <n v="10"/>
    <s v="NO"/>
    <n v="1"/>
  </r>
  <r>
    <x v="4950"/>
    <s v="Side-impact Collision"/>
    <x v="2"/>
    <s v="Clear"/>
    <s v="Wet"/>
    <s v="Midday"/>
    <n v="4"/>
    <s v="Fatal"/>
    <d v="2022-07-26T00:00:00"/>
    <d v="1899-12-30T10:30:00"/>
    <n v="4"/>
    <s v="Fatal"/>
    <d v="2022-07-26T00:00:00"/>
    <d v="1899-12-30T10:30:00"/>
    <d v="2022-07-26T10:30:00"/>
    <s v="Jul,2022"/>
    <n v="2022"/>
    <s v="Tue"/>
    <n v="10"/>
    <s v="NO"/>
    <n v="5"/>
  </r>
  <r>
    <x v="4951"/>
    <s v="Pedestrian Involved"/>
    <x v="1"/>
    <s v="Clear"/>
    <s v="Snow-covered"/>
    <s v="Morning Rush"/>
    <n v="5"/>
    <s v="Minor"/>
    <d v="2022-07-26T00:00:00"/>
    <d v="1899-12-30T10:31:00"/>
    <n v="5"/>
    <s v="Minor"/>
    <d v="2022-07-26T00:00:00"/>
    <d v="1899-12-30T10:31:00"/>
    <d v="2022-07-26T10:31:00"/>
    <s v="Jul,2022"/>
    <n v="2022"/>
    <s v="Tue"/>
    <n v="10"/>
    <s v="NO"/>
    <n v="1"/>
  </r>
  <r>
    <x v="4952"/>
    <s v="Rear-end Collision"/>
    <x v="3"/>
    <s v="Clear"/>
    <s v="Icy"/>
    <s v="Evening Rush"/>
    <n v="5"/>
    <s v="Moderate"/>
    <d v="2022-07-26T00:00:00"/>
    <d v="1899-12-30T10:32:00"/>
    <n v="5"/>
    <s v="Moderate"/>
    <d v="2022-07-26T00:00:00"/>
    <d v="1899-12-30T10:32:00"/>
    <d v="2022-07-26T10:32:00"/>
    <s v="Jul,2022"/>
    <n v="2022"/>
    <s v="Tue"/>
    <n v="10"/>
    <s v="NO"/>
    <n v="2"/>
  </r>
  <r>
    <x v="4953"/>
    <s v="Multi-vehicle Pile-up"/>
    <x v="1"/>
    <s v="Snow"/>
    <s v="Wet"/>
    <s v="Evening Rush"/>
    <n v="3"/>
    <s v="Fatal"/>
    <d v="2022-07-26T00:00:00"/>
    <d v="1899-12-30T10:33:00"/>
    <n v="3"/>
    <s v="Fatal"/>
    <d v="2022-07-26T00:00:00"/>
    <d v="1899-12-30T10:33:00"/>
    <d v="2022-07-26T10:33:00"/>
    <s v="Jul,2022"/>
    <n v="2022"/>
    <s v="Tue"/>
    <n v="10"/>
    <s v="NO"/>
    <n v="5"/>
  </r>
  <r>
    <x v="4954"/>
    <s v="Single Vehicle Accident"/>
    <x v="4"/>
    <s v="Windy"/>
    <s v="Snow-covered"/>
    <s v="Midday"/>
    <n v="3"/>
    <s v="Fatal"/>
    <d v="2022-07-26T00:00:00"/>
    <d v="1899-12-30T10:34:00"/>
    <n v="3"/>
    <s v="Fatal"/>
    <d v="2022-07-26T00:00:00"/>
    <d v="1899-12-30T10:34:00"/>
    <d v="2022-07-26T10:34:00"/>
    <s v="Jul,2022"/>
    <n v="2022"/>
    <s v="Tue"/>
    <n v="10"/>
    <s v="NO"/>
    <n v="5"/>
  </r>
  <r>
    <x v="4955"/>
    <s v="Pedestrian Involved"/>
    <x v="7"/>
    <s v="Snow"/>
    <s v="Wet"/>
    <s v="Midday"/>
    <n v="2"/>
    <s v="Fatal"/>
    <d v="2022-07-26T00:00:00"/>
    <d v="1899-12-30T10:35:00"/>
    <n v="2"/>
    <s v="Fatal"/>
    <d v="2022-07-26T00:00:00"/>
    <d v="1899-12-30T10:35:00"/>
    <d v="2022-07-26T10:35:00"/>
    <s v="Jul,2022"/>
    <n v="2022"/>
    <s v="Tue"/>
    <n v="10"/>
    <s v="NO"/>
    <n v="5"/>
  </r>
  <r>
    <x v="4956"/>
    <s v="Head-on Collision"/>
    <x v="2"/>
    <s v="Snow"/>
    <s v="Dry"/>
    <s v="Night"/>
    <n v="1"/>
    <s v="Severe"/>
    <d v="2022-07-26T00:00:00"/>
    <d v="1899-12-30T10:36:00"/>
    <n v="1"/>
    <s v="Severe"/>
    <d v="2022-07-26T00:00:00"/>
    <d v="1899-12-30T10:36:00"/>
    <d v="2022-07-26T10:36:00"/>
    <s v="Jul,2022"/>
    <n v="2022"/>
    <s v="Tue"/>
    <n v="10"/>
    <s v="NO"/>
    <n v="3"/>
  </r>
  <r>
    <x v="4957"/>
    <s v="Single Vehicle Accident"/>
    <x v="9"/>
    <s v="Clear"/>
    <s v="Icy"/>
    <s v="Evening Rush"/>
    <n v="4"/>
    <s v="Fatal"/>
    <d v="2022-07-26T00:00:00"/>
    <d v="1899-12-30T10:37:00"/>
    <n v="4"/>
    <s v="Fatal"/>
    <d v="2022-07-26T00:00:00"/>
    <d v="1899-12-30T10:37:00"/>
    <d v="2022-07-26T10:37:00"/>
    <s v="Jul,2022"/>
    <n v="2022"/>
    <s v="Tue"/>
    <n v="10"/>
    <s v="NO"/>
    <n v="5"/>
  </r>
  <r>
    <x v="4958"/>
    <s v="Rear-end Collision"/>
    <x v="0"/>
    <s v="Snow"/>
    <s v="Icy"/>
    <s v="Night"/>
    <n v="3"/>
    <s v="Minor"/>
    <d v="2022-07-26T00:00:00"/>
    <d v="1899-12-30T10:38:00"/>
    <n v="3"/>
    <s v="Minor"/>
    <d v="2022-07-26T00:00:00"/>
    <d v="1899-12-30T10:38:00"/>
    <d v="2022-07-26T10:38:00"/>
    <s v="Jul,2022"/>
    <n v="2022"/>
    <s v="Tue"/>
    <n v="10"/>
    <s v="NO"/>
    <n v="1"/>
  </r>
  <r>
    <x v="4959"/>
    <s v="Side-impact Collision"/>
    <x v="1"/>
    <s v="Fog"/>
    <s v="Icy"/>
    <s v="Evening Rush"/>
    <n v="1"/>
    <s v="Minor"/>
    <d v="2022-07-26T00:00:00"/>
    <d v="1899-12-30T10:39:00"/>
    <n v="1"/>
    <s v="Minor"/>
    <d v="2022-07-26T00:00:00"/>
    <d v="1899-12-30T10:39:00"/>
    <d v="2022-07-26T10:39:00"/>
    <s v="Jul,2022"/>
    <n v="2022"/>
    <s v="Tue"/>
    <n v="10"/>
    <s v="NO"/>
    <n v="1"/>
  </r>
  <r>
    <x v="4960"/>
    <s v="Side-impact Collision"/>
    <x v="7"/>
    <s v="Windy"/>
    <s v="Dry"/>
    <s v="Midday"/>
    <n v="5"/>
    <s v="Fatal"/>
    <d v="2022-07-26T00:00:00"/>
    <d v="1899-12-30T10:40:00"/>
    <n v="5"/>
    <s v="Fatal"/>
    <d v="2022-07-26T00:00:00"/>
    <d v="1899-12-30T10:40:00"/>
    <d v="2022-07-26T10:40:00"/>
    <s v="Jul,2022"/>
    <n v="2022"/>
    <s v="Tue"/>
    <n v="10"/>
    <s v="NO"/>
    <n v="5"/>
  </r>
  <r>
    <x v="4961"/>
    <s v="Side-impact Collision"/>
    <x v="3"/>
    <s v="Clear"/>
    <s v="Snow-covered"/>
    <s v="Morning Rush"/>
    <n v="1"/>
    <s v="Fatal"/>
    <d v="2022-07-26T00:00:00"/>
    <d v="1899-12-30T10:41:00"/>
    <n v="1"/>
    <s v="Fatal"/>
    <d v="2022-07-26T00:00:00"/>
    <d v="1899-12-30T10:41:00"/>
    <d v="2022-07-26T10:41:00"/>
    <s v="Jul,2022"/>
    <n v="2022"/>
    <s v="Tue"/>
    <n v="10"/>
    <s v="NO"/>
    <n v="5"/>
  </r>
  <r>
    <x v="4962"/>
    <s v="Head-on Collision"/>
    <x v="0"/>
    <s v="Windy"/>
    <s v="Snow-covered"/>
    <s v="Midday"/>
    <n v="1"/>
    <s v="Moderate"/>
    <d v="2022-07-26T00:00:00"/>
    <d v="1899-12-30T10:42:00"/>
    <n v="1"/>
    <s v="Moderate"/>
    <d v="2022-07-26T00:00:00"/>
    <d v="1899-12-30T10:42:00"/>
    <d v="2022-07-26T10:42:00"/>
    <s v="Jul,2022"/>
    <n v="2022"/>
    <s v="Tue"/>
    <n v="10"/>
    <s v="NO"/>
    <n v="2"/>
  </r>
  <r>
    <x v="4963"/>
    <s v="Single Vehicle Accident"/>
    <x v="6"/>
    <s v="Windy"/>
    <s v="Dry"/>
    <s v="Night"/>
    <n v="4"/>
    <s v="Moderate"/>
    <d v="2022-07-26T00:00:00"/>
    <d v="1899-12-30T10:43:00"/>
    <n v="4"/>
    <s v="Moderate"/>
    <d v="2022-07-26T00:00:00"/>
    <d v="1899-12-30T10:43:00"/>
    <d v="2022-07-26T10:43:00"/>
    <s v="Jul,2022"/>
    <n v="2022"/>
    <s v="Tue"/>
    <n v="10"/>
    <s v="NO"/>
    <n v="2"/>
  </r>
  <r>
    <x v="4964"/>
    <s v="Pedestrian Involved"/>
    <x v="8"/>
    <s v="Clear"/>
    <s v="Dry"/>
    <s v="Morning Rush"/>
    <n v="1"/>
    <s v="Moderate"/>
    <d v="2022-07-26T00:00:00"/>
    <d v="1899-12-30T10:44:00"/>
    <n v="1"/>
    <s v="Moderate"/>
    <d v="2022-07-26T00:00:00"/>
    <d v="1899-12-30T10:44:00"/>
    <d v="2022-07-26T10:44:00"/>
    <s v="Jul,2022"/>
    <n v="2022"/>
    <s v="Tue"/>
    <n v="10"/>
    <s v="NO"/>
    <n v="2"/>
  </r>
  <r>
    <x v="4965"/>
    <s v="Single Vehicle Accident"/>
    <x v="1"/>
    <s v="Snow"/>
    <s v="Dry"/>
    <s v="Morning Rush"/>
    <n v="4"/>
    <s v="Minor"/>
    <d v="2022-07-26T00:00:00"/>
    <d v="1899-12-30T10:45:00"/>
    <n v="4"/>
    <s v="Minor"/>
    <d v="2022-07-26T00:00:00"/>
    <d v="1899-12-30T10:45:00"/>
    <d v="2022-07-26T10:45:00"/>
    <s v="Jul,2022"/>
    <n v="2022"/>
    <s v="Tue"/>
    <n v="10"/>
    <s v="NO"/>
    <n v="1"/>
  </r>
  <r>
    <x v="4966"/>
    <s v="Side-impact Collision"/>
    <x v="3"/>
    <s v="Snow"/>
    <s v="Icy"/>
    <s v="Night"/>
    <n v="4"/>
    <s v="Moderate"/>
    <d v="2022-07-26T00:00:00"/>
    <d v="1899-12-30T10:46:00"/>
    <n v="4"/>
    <s v="Moderate"/>
    <d v="2022-07-26T00:00:00"/>
    <d v="1899-12-30T10:46:00"/>
    <d v="2022-07-26T10:46:00"/>
    <s v="Jul,2022"/>
    <n v="2022"/>
    <s v="Tue"/>
    <n v="10"/>
    <s v="NO"/>
    <n v="2"/>
  </r>
  <r>
    <x v="4967"/>
    <s v="Head-on Collision"/>
    <x v="7"/>
    <s v="Clear"/>
    <s v="Wet"/>
    <s v="Morning Rush"/>
    <n v="5"/>
    <s v="Moderate"/>
    <d v="2022-07-26T00:00:00"/>
    <d v="1899-12-30T10:47:00"/>
    <n v="5"/>
    <s v="Moderate"/>
    <d v="2022-07-26T00:00:00"/>
    <d v="1899-12-30T10:47:00"/>
    <d v="2022-07-26T10:47:00"/>
    <s v="Jul,2022"/>
    <n v="2022"/>
    <s v="Tue"/>
    <n v="10"/>
    <s v="NO"/>
    <n v="2"/>
  </r>
  <r>
    <x v="4968"/>
    <s v="Multi-vehicle Pile-up"/>
    <x v="6"/>
    <s v="Fog"/>
    <s v="Icy"/>
    <s v="Midday"/>
    <n v="1"/>
    <s v="Minor"/>
    <d v="2022-07-27T00:00:00"/>
    <d v="1899-12-30T10:48:00"/>
    <n v="1"/>
    <s v="Minor"/>
    <d v="2022-07-27T00:00:00"/>
    <d v="1899-12-30T10:48:00"/>
    <d v="2022-07-27T10:48:00"/>
    <s v="Jul,2022"/>
    <n v="2022"/>
    <s v="Wed"/>
    <n v="10"/>
    <s v="NO"/>
    <n v="1"/>
  </r>
  <r>
    <x v="4969"/>
    <s v="Side-impact Collision"/>
    <x v="3"/>
    <s v="Snow"/>
    <s v="Icy"/>
    <s v="Night"/>
    <n v="1"/>
    <s v="Moderate"/>
    <d v="2022-07-27T00:00:00"/>
    <d v="1899-12-30T10:49:00"/>
    <n v="1"/>
    <s v="Moderate"/>
    <d v="2022-07-27T00:00:00"/>
    <d v="1899-12-30T10:49:00"/>
    <d v="2022-07-27T10:49:00"/>
    <s v="Jul,2022"/>
    <n v="2022"/>
    <s v="Wed"/>
    <n v="10"/>
    <s v="NO"/>
    <n v="2"/>
  </r>
  <r>
    <x v="4970"/>
    <s v="Rear-end Collision"/>
    <x v="3"/>
    <s v="Clear"/>
    <s v="Wet"/>
    <s v="Evening Rush"/>
    <n v="1"/>
    <s v="Fatal"/>
    <d v="2022-07-27T00:00:00"/>
    <d v="1899-12-30T10:50:00"/>
    <n v="1"/>
    <s v="Fatal"/>
    <d v="2022-07-27T00:00:00"/>
    <d v="1899-12-30T10:50:00"/>
    <d v="2022-07-27T10:50:00"/>
    <s v="Jul,2022"/>
    <n v="2022"/>
    <s v="Wed"/>
    <n v="10"/>
    <s v="NO"/>
    <n v="5"/>
  </r>
  <r>
    <x v="4971"/>
    <s v="Single Vehicle Accident"/>
    <x v="5"/>
    <s v="Fog"/>
    <s v="Dry"/>
    <s v="Night"/>
    <n v="5"/>
    <s v="Moderate"/>
    <d v="2022-07-27T00:00:00"/>
    <d v="1899-12-30T10:51:00"/>
    <n v="5"/>
    <s v="Moderate"/>
    <d v="2022-07-27T00:00:00"/>
    <d v="1899-12-30T10:51:00"/>
    <d v="2022-07-27T10:51:00"/>
    <s v="Jul,2022"/>
    <n v="2022"/>
    <s v="Wed"/>
    <n v="10"/>
    <s v="NO"/>
    <n v="2"/>
  </r>
  <r>
    <x v="4972"/>
    <s v="Head-on Collision"/>
    <x v="0"/>
    <s v="Snow"/>
    <s v="Icy"/>
    <s v="Evening Rush"/>
    <n v="2"/>
    <s v="Fatal"/>
    <d v="2022-07-27T00:00:00"/>
    <d v="1899-12-30T10:52:00"/>
    <n v="2"/>
    <s v="Fatal"/>
    <d v="2022-07-27T00:00:00"/>
    <d v="1899-12-30T10:52:00"/>
    <d v="2022-07-27T10:52:00"/>
    <s v="Jul,2022"/>
    <n v="2022"/>
    <s v="Wed"/>
    <n v="10"/>
    <s v="NO"/>
    <n v="5"/>
  </r>
  <r>
    <x v="4973"/>
    <s v="Multi-vehicle Pile-up"/>
    <x v="4"/>
    <s v="Windy"/>
    <s v="Snow-covered"/>
    <s v="Evening Rush"/>
    <n v="2"/>
    <s v="Severe"/>
    <d v="2022-07-27T00:00:00"/>
    <d v="1899-12-30T10:53:00"/>
    <n v="2"/>
    <s v="Severe"/>
    <d v="2022-07-27T00:00:00"/>
    <d v="1899-12-30T10:53:00"/>
    <d v="2022-07-27T10:53:00"/>
    <s v="Jul,2022"/>
    <n v="2022"/>
    <s v="Wed"/>
    <n v="10"/>
    <s v="NO"/>
    <n v="3"/>
  </r>
  <r>
    <x v="4974"/>
    <s v="Side-impact Collision"/>
    <x v="6"/>
    <s v="Snow"/>
    <s v="Snow-covered"/>
    <s v="Evening Rush"/>
    <n v="3"/>
    <s v="Fatal"/>
    <d v="2022-07-27T00:00:00"/>
    <d v="1899-12-30T10:54:00"/>
    <n v="3"/>
    <s v="Fatal"/>
    <d v="2022-07-27T00:00:00"/>
    <d v="1899-12-30T10:54:00"/>
    <d v="2022-07-27T10:54:00"/>
    <s v="Jul,2022"/>
    <n v="2022"/>
    <s v="Wed"/>
    <n v="10"/>
    <s v="NO"/>
    <n v="5"/>
  </r>
  <r>
    <x v="4975"/>
    <s v="Head-on Collision"/>
    <x v="6"/>
    <s v="Snow"/>
    <s v="Icy"/>
    <s v="Evening Rush"/>
    <n v="2"/>
    <s v="Moderate"/>
    <d v="2022-07-27T00:00:00"/>
    <d v="1899-12-30T10:55:00"/>
    <n v="2"/>
    <s v="Moderate"/>
    <d v="2022-07-27T00:00:00"/>
    <d v="1899-12-30T10:55:00"/>
    <d v="2022-07-27T10:55:00"/>
    <s v="Jul,2022"/>
    <n v="2022"/>
    <s v="Wed"/>
    <n v="10"/>
    <s v="NO"/>
    <n v="2"/>
  </r>
  <r>
    <x v="4976"/>
    <s v="Multi-vehicle Pile-up"/>
    <x v="1"/>
    <s v="Clear"/>
    <s v="Snow-covered"/>
    <s v="Midday"/>
    <n v="1"/>
    <s v="Fatal"/>
    <d v="2022-07-27T00:00:00"/>
    <d v="1899-12-30T10:56:00"/>
    <n v="1"/>
    <s v="Fatal"/>
    <d v="2022-07-27T00:00:00"/>
    <d v="1899-12-30T10:56:00"/>
    <d v="2022-07-27T10:56:00"/>
    <s v="Jul,2022"/>
    <n v="2022"/>
    <s v="Wed"/>
    <n v="10"/>
    <s v="NO"/>
    <n v="5"/>
  </r>
  <r>
    <x v="4977"/>
    <s v="Rear-end Collision"/>
    <x v="9"/>
    <s v="Clear"/>
    <s v="Snow-covered"/>
    <s v="Morning Rush"/>
    <n v="4"/>
    <s v="Severe"/>
    <d v="2022-07-27T00:00:00"/>
    <d v="1899-12-30T10:57:00"/>
    <n v="4"/>
    <s v="Severe"/>
    <d v="2022-07-27T00:00:00"/>
    <d v="1899-12-30T10:57:00"/>
    <d v="2022-07-27T10:57:00"/>
    <s v="Jul,2022"/>
    <n v="2022"/>
    <s v="Wed"/>
    <n v="10"/>
    <s v="NO"/>
    <n v="3"/>
  </r>
  <r>
    <x v="4978"/>
    <s v="Rear-end Collision"/>
    <x v="7"/>
    <s v="Rain"/>
    <s v="Snow-covered"/>
    <s v="Evening Rush"/>
    <n v="5"/>
    <s v="Moderate"/>
    <d v="2022-07-27T00:00:00"/>
    <d v="1899-12-30T10:58:00"/>
    <n v="5"/>
    <s v="Moderate"/>
    <d v="2022-07-27T00:00:00"/>
    <d v="1899-12-30T10:58:00"/>
    <d v="2022-07-27T10:58:00"/>
    <s v="Jul,2022"/>
    <n v="2022"/>
    <s v="Wed"/>
    <n v="10"/>
    <s v="NO"/>
    <n v="2"/>
  </r>
  <r>
    <x v="4979"/>
    <s v="Single Vehicle Accident"/>
    <x v="1"/>
    <s v="Fog"/>
    <s v="Snow-covered"/>
    <s v="Evening Rush"/>
    <n v="2"/>
    <s v="Moderate"/>
    <d v="2022-07-27T00:00:00"/>
    <d v="1899-12-30T10:59:00"/>
    <n v="2"/>
    <s v="Moderate"/>
    <d v="2022-07-27T00:00:00"/>
    <d v="1899-12-30T10:59:00"/>
    <d v="2022-07-27T10:59:00"/>
    <s v="Jul,2022"/>
    <n v="2022"/>
    <s v="Wed"/>
    <n v="10"/>
    <s v="NO"/>
    <n v="2"/>
  </r>
  <r>
    <x v="4980"/>
    <s v="Head-on Collision"/>
    <x v="8"/>
    <s v="Windy"/>
    <s v="Dry"/>
    <s v="Evening Rush"/>
    <n v="4"/>
    <s v="Moderate"/>
    <d v="2022-07-27T00:00:00"/>
    <d v="1899-12-30T11:00:00"/>
    <n v="4"/>
    <s v="Moderate"/>
    <d v="2022-07-27T00:00:00"/>
    <d v="1899-12-30T11:00:00"/>
    <d v="2022-07-27T11:00:00"/>
    <s v="Jul,2022"/>
    <n v="2022"/>
    <s v="Wed"/>
    <n v="11"/>
    <s v="NO"/>
    <n v="2"/>
  </r>
  <r>
    <x v="4981"/>
    <s v="Side-impact Collision"/>
    <x v="0"/>
    <s v="Clear"/>
    <s v="Icy"/>
    <s v="Evening Rush"/>
    <n v="5"/>
    <s v="Minor"/>
    <d v="2022-07-27T00:00:00"/>
    <d v="1899-12-30T11:01:00"/>
    <n v="5"/>
    <s v="Minor"/>
    <d v="2022-07-27T00:00:00"/>
    <d v="1899-12-30T11:01:00"/>
    <d v="2022-07-27T11:01:00"/>
    <s v="Jul,2022"/>
    <n v="2022"/>
    <s v="Wed"/>
    <n v="11"/>
    <s v="NO"/>
    <n v="1"/>
  </r>
  <r>
    <x v="4982"/>
    <s v="Side-impact Collision"/>
    <x v="4"/>
    <s v="Rain"/>
    <s v="Snow-covered"/>
    <s v="Evening Rush"/>
    <n v="2"/>
    <s v="Severe"/>
    <d v="2022-07-27T00:00:00"/>
    <d v="1899-12-30T11:02:00"/>
    <n v="2"/>
    <s v="Severe"/>
    <d v="2022-07-27T00:00:00"/>
    <d v="1899-12-30T11:02:00"/>
    <d v="2022-07-27T11:02:00"/>
    <s v="Jul,2022"/>
    <n v="2022"/>
    <s v="Wed"/>
    <n v="11"/>
    <s v="NO"/>
    <n v="3"/>
  </r>
  <r>
    <x v="4983"/>
    <s v="Pedestrian Involved"/>
    <x v="3"/>
    <s v="Fog"/>
    <s v="Icy"/>
    <s v="Midday"/>
    <n v="2"/>
    <s v="Severe"/>
    <d v="2022-07-27T00:00:00"/>
    <d v="1899-12-30T11:03:00"/>
    <n v="2"/>
    <s v="Severe"/>
    <d v="2022-07-27T00:00:00"/>
    <d v="1899-12-30T11:03:00"/>
    <d v="2022-07-27T11:03:00"/>
    <s v="Jul,2022"/>
    <n v="2022"/>
    <s v="Wed"/>
    <n v="11"/>
    <s v="NO"/>
    <n v="3"/>
  </r>
  <r>
    <x v="4984"/>
    <s v="Side-impact Collision"/>
    <x v="6"/>
    <s v="Snow"/>
    <s v="Wet"/>
    <s v="Morning Rush"/>
    <n v="1"/>
    <s v="Fatal"/>
    <d v="2022-07-27T00:00:00"/>
    <d v="1899-12-30T11:04:00"/>
    <n v="1"/>
    <s v="Fatal"/>
    <d v="2022-07-27T00:00:00"/>
    <d v="1899-12-30T11:04:00"/>
    <d v="2022-07-27T11:04:00"/>
    <s v="Jul,2022"/>
    <n v="2022"/>
    <s v="Wed"/>
    <n v="11"/>
    <s v="NO"/>
    <n v="5"/>
  </r>
  <r>
    <x v="4985"/>
    <s v="Single Vehicle Accident"/>
    <x v="9"/>
    <s v="Fog"/>
    <s v="Dry"/>
    <s v="Morning Rush"/>
    <n v="4"/>
    <s v="Moderate"/>
    <d v="2022-07-27T00:00:00"/>
    <d v="1899-12-30T11:05:00"/>
    <n v="4"/>
    <s v="Moderate"/>
    <d v="2022-07-27T00:00:00"/>
    <d v="1899-12-30T11:05:00"/>
    <d v="2022-07-27T11:05:00"/>
    <s v="Jul,2022"/>
    <n v="2022"/>
    <s v="Wed"/>
    <n v="11"/>
    <s v="NO"/>
    <n v="2"/>
  </r>
  <r>
    <x v="4986"/>
    <s v="Rear-end Collision"/>
    <x v="3"/>
    <s v="Rain"/>
    <s v="Icy"/>
    <s v="Morning Rush"/>
    <n v="3"/>
    <s v="Minor"/>
    <d v="2022-07-27T00:00:00"/>
    <d v="1899-12-30T11:06:00"/>
    <n v="3"/>
    <s v="Minor"/>
    <d v="2022-07-27T00:00:00"/>
    <d v="1899-12-30T11:06:00"/>
    <d v="2022-07-27T11:06:00"/>
    <s v="Jul,2022"/>
    <n v="2022"/>
    <s v="Wed"/>
    <n v="11"/>
    <s v="NO"/>
    <n v="1"/>
  </r>
  <r>
    <x v="4987"/>
    <s v="Side-impact Collision"/>
    <x v="0"/>
    <s v="Rain"/>
    <s v="Icy"/>
    <s v="Morning Rush"/>
    <n v="4"/>
    <s v="Fatal"/>
    <d v="2022-07-27T00:00:00"/>
    <d v="1899-12-30T11:07:00"/>
    <n v="4"/>
    <s v="Fatal"/>
    <d v="2022-07-27T00:00:00"/>
    <d v="1899-12-30T11:07:00"/>
    <d v="2022-07-27T11:07:00"/>
    <s v="Jul,2022"/>
    <n v="2022"/>
    <s v="Wed"/>
    <n v="11"/>
    <s v="NO"/>
    <n v="5"/>
  </r>
  <r>
    <x v="4988"/>
    <s v="Pedestrian Involved"/>
    <x v="1"/>
    <s v="Snow"/>
    <s v="Snow-covered"/>
    <s v="Night"/>
    <n v="2"/>
    <s v="Fatal"/>
    <d v="2022-07-27T00:00:00"/>
    <d v="1899-12-30T11:08:00"/>
    <n v="2"/>
    <s v="Fatal"/>
    <d v="2022-07-27T00:00:00"/>
    <d v="1899-12-30T11:08:00"/>
    <d v="2022-07-27T11:08:00"/>
    <s v="Jul,2022"/>
    <n v="2022"/>
    <s v="Wed"/>
    <n v="11"/>
    <s v="NO"/>
    <n v="5"/>
  </r>
  <r>
    <x v="4989"/>
    <s v="Single Vehicle Accident"/>
    <x v="0"/>
    <s v="Rain"/>
    <s v="Icy"/>
    <s v="Evening Rush"/>
    <n v="4"/>
    <s v="Fatal"/>
    <d v="2022-07-27T00:00:00"/>
    <d v="1899-12-30T11:09:00"/>
    <n v="4"/>
    <s v="Fatal"/>
    <d v="2022-07-27T00:00:00"/>
    <d v="1899-12-30T11:09:00"/>
    <d v="2022-07-27T11:09:00"/>
    <s v="Jul,2022"/>
    <n v="2022"/>
    <s v="Wed"/>
    <n v="11"/>
    <s v="NO"/>
    <n v="5"/>
  </r>
  <r>
    <x v="4990"/>
    <s v="Multi-vehicle Pile-up"/>
    <x v="2"/>
    <s v="Fog"/>
    <s v="Snow-covered"/>
    <s v="Evening Rush"/>
    <n v="5"/>
    <s v="Minor"/>
    <d v="2022-07-27T00:00:00"/>
    <d v="1899-12-30T11:10:00"/>
    <n v="5"/>
    <s v="Minor"/>
    <d v="2022-07-27T00:00:00"/>
    <d v="1899-12-30T11:10:00"/>
    <d v="2022-07-27T11:10:00"/>
    <s v="Jul,2022"/>
    <n v="2022"/>
    <s v="Wed"/>
    <n v="11"/>
    <s v="NO"/>
    <n v="1"/>
  </r>
  <r>
    <x v="4991"/>
    <s v="Single Vehicle Accident"/>
    <x v="3"/>
    <s v="Clear"/>
    <s v="Snow-covered"/>
    <s v="Midday"/>
    <n v="5"/>
    <s v="Severe"/>
    <d v="2022-07-27T00:00:00"/>
    <d v="1899-12-30T11:11:00"/>
    <n v="5"/>
    <s v="Severe"/>
    <d v="2022-07-27T00:00:00"/>
    <d v="1899-12-30T11:11:00"/>
    <d v="2022-07-27T11:11:00"/>
    <s v="Jul,2022"/>
    <n v="2022"/>
    <s v="Wed"/>
    <n v="11"/>
    <s v="NO"/>
    <n v="3"/>
  </r>
  <r>
    <x v="4992"/>
    <s v="Single Vehicle Accident"/>
    <x v="6"/>
    <s v="Fog"/>
    <s v="Icy"/>
    <s v="Evening Rush"/>
    <n v="4"/>
    <s v="Severe"/>
    <d v="2022-07-28T00:00:00"/>
    <d v="1899-12-30T11:12:00"/>
    <n v="4"/>
    <s v="Severe"/>
    <d v="2022-07-28T00:00:00"/>
    <d v="1899-12-30T11:12:00"/>
    <d v="2022-07-28T11:12:00"/>
    <s v="Jul,2022"/>
    <n v="2022"/>
    <s v="Thu"/>
    <n v="11"/>
    <s v="NO"/>
    <n v="3"/>
  </r>
  <r>
    <x v="4993"/>
    <s v="Single Vehicle Accident"/>
    <x v="8"/>
    <s v="Clear"/>
    <s v="Dry"/>
    <s v="Evening Rush"/>
    <n v="2"/>
    <s v="Moderate"/>
    <d v="2022-07-28T00:00:00"/>
    <d v="1899-12-30T11:13:00"/>
    <n v="2"/>
    <s v="Moderate"/>
    <d v="2022-07-28T00:00:00"/>
    <d v="1899-12-30T11:13:00"/>
    <d v="2022-07-28T11:13:00"/>
    <s v="Jul,2022"/>
    <n v="2022"/>
    <s v="Thu"/>
    <n v="11"/>
    <s v="NO"/>
    <n v="2"/>
  </r>
  <r>
    <x v="4994"/>
    <s v="Single Vehicle Accident"/>
    <x v="8"/>
    <s v="Snow"/>
    <s v="Snow-covered"/>
    <s v="Evening Rush"/>
    <n v="1"/>
    <s v="Minor"/>
    <d v="2022-07-28T00:00:00"/>
    <d v="1899-12-30T11:14:00"/>
    <n v="1"/>
    <s v="Minor"/>
    <d v="2022-07-28T00:00:00"/>
    <d v="1899-12-30T11:14:00"/>
    <d v="2022-07-28T11:14:00"/>
    <s v="Jul,2022"/>
    <n v="2022"/>
    <s v="Thu"/>
    <n v="11"/>
    <s v="NO"/>
    <n v="1"/>
  </r>
  <r>
    <x v="4995"/>
    <s v="Single Vehicle Accident"/>
    <x v="9"/>
    <s v="Snow"/>
    <s v="Icy"/>
    <s v="Night"/>
    <n v="5"/>
    <s v="Moderate"/>
    <d v="2022-07-28T00:00:00"/>
    <d v="1899-12-30T11:15:00"/>
    <n v="5"/>
    <s v="Moderate"/>
    <d v="2022-07-28T00:00:00"/>
    <d v="1899-12-30T11:15:00"/>
    <d v="2022-07-28T11:15:00"/>
    <s v="Jul,2022"/>
    <n v="2022"/>
    <s v="Thu"/>
    <n v="11"/>
    <s v="NO"/>
    <n v="2"/>
  </r>
  <r>
    <x v="4996"/>
    <s v="Rear-end Collision"/>
    <x v="6"/>
    <s v="Rain"/>
    <s v="Icy"/>
    <s v="Night"/>
    <n v="2"/>
    <s v="Moderate"/>
    <d v="2022-07-28T00:00:00"/>
    <d v="1899-12-30T11:16:00"/>
    <n v="2"/>
    <s v="Moderate"/>
    <d v="2022-07-28T00:00:00"/>
    <d v="1899-12-30T11:16:00"/>
    <d v="2022-07-28T11:16:00"/>
    <s v="Jul,2022"/>
    <n v="2022"/>
    <s v="Thu"/>
    <n v="11"/>
    <s v="NO"/>
    <n v="2"/>
  </r>
  <r>
    <x v="4997"/>
    <s v="Rear-end Collision"/>
    <x v="9"/>
    <s v="Fog"/>
    <s v="Wet"/>
    <s v="Midday"/>
    <n v="3"/>
    <s v="Severe"/>
    <d v="2022-07-28T00:00:00"/>
    <d v="1899-12-30T11:17:00"/>
    <n v="3"/>
    <s v="Severe"/>
    <d v="2022-07-28T00:00:00"/>
    <d v="1899-12-30T11:17:00"/>
    <d v="2022-07-28T11:17:00"/>
    <s v="Jul,2022"/>
    <n v="2022"/>
    <s v="Thu"/>
    <n v="11"/>
    <s v="NO"/>
    <n v="3"/>
  </r>
  <r>
    <x v="4998"/>
    <s v="Pedestrian Involved"/>
    <x v="8"/>
    <s v="Fog"/>
    <s v="Wet"/>
    <s v="Midday"/>
    <n v="4"/>
    <s v="Severe"/>
    <d v="2022-07-28T00:00:00"/>
    <d v="1899-12-30T11:18:00"/>
    <n v="4"/>
    <s v="Severe"/>
    <d v="2022-07-28T00:00:00"/>
    <d v="1899-12-30T11:18:00"/>
    <d v="2022-07-28T11:18:00"/>
    <s v="Jul,2022"/>
    <n v="2022"/>
    <s v="Thu"/>
    <n v="11"/>
    <s v="NO"/>
    <n v="3"/>
  </r>
  <r>
    <x v="4999"/>
    <s v="Side-impact Collision"/>
    <x v="6"/>
    <s v="Fog"/>
    <s v="Dry"/>
    <s v="Evening Rush"/>
    <n v="5"/>
    <s v="Moderate"/>
    <d v="2022-07-28T00:00:00"/>
    <d v="1899-12-30T11:19:00"/>
    <n v="5"/>
    <s v="Moderate"/>
    <d v="2022-07-28T00:00:00"/>
    <d v="1899-12-30T11:19:00"/>
    <d v="2022-07-28T11:19:00"/>
    <s v="Jul,2022"/>
    <n v="2022"/>
    <s v="Thu"/>
    <n v="11"/>
    <s v="NO"/>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22477-5578-4AED-AD3C-E515096B187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0" rowHeaderCaption="month - year">
  <location ref="A3:B11"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items count="5">
        <item x="3"/>
        <item x="0"/>
        <item x="2"/>
        <item x="1"/>
        <item t="default"/>
      </items>
    </pivotField>
    <pivotField numFmtId="14" showAll="0"/>
    <pivotField numFmtId="20" showAll="0"/>
    <pivotField numFmtId="22" showAll="0"/>
    <pivotField axis="axisRow" showAll="0">
      <items count="8">
        <item x="0"/>
        <item x="1"/>
        <item x="2"/>
        <item x="3"/>
        <item x="4"/>
        <item x="5"/>
        <item x="6"/>
        <item t="default"/>
      </items>
    </pivotField>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Accidents" fld="0" subtotal="count" baseField="0" baseItem="0"/>
  </dataFields>
  <formats count="6">
    <format dxfId="21">
      <pivotArea type="all" dataOnly="0" outline="0" fieldPosition="0"/>
    </format>
    <format dxfId="20">
      <pivotArea outline="0" collapsedLevelsAreSubtotals="1" fieldPosition="0"/>
    </format>
    <format dxfId="19">
      <pivotArea field="11" type="button" dataOnly="0" labelOnly="1" outline="0" axis="axisRow" fieldPosition="0"/>
    </format>
    <format dxfId="18">
      <pivotArea dataOnly="0" labelOnly="1" fieldPosition="0">
        <references count="1">
          <reference field="11" count="0"/>
        </references>
      </pivotArea>
    </format>
    <format dxfId="17">
      <pivotArea dataOnly="0" labelOnly="1" grandRow="1" outline="0" fieldPosition="0"/>
    </format>
    <format dxfId="16">
      <pivotArea dataOnly="0" labelOnly="1" outline="0" axis="axisValues" fieldPosition="0"/>
    </format>
  </formats>
  <chartFormats count="1">
    <chartFormat chart="39"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446C4-6CB6-4E36-8D26-0377062641A2}"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Locations">
  <location ref="A3:C14" firstHeaderRow="0" firstDataRow="1" firstDataCol="1"/>
  <pivotFields count="2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11">
        <item x="1"/>
        <item x="5"/>
        <item x="3"/>
        <item x="7"/>
        <item x="2"/>
        <item x="8"/>
        <item x="9"/>
        <item x="4"/>
        <item x="0"/>
        <item x="6"/>
        <item t="default"/>
      </items>
    </pivotField>
    <pivotField showAll="0"/>
    <pivotField showAll="0"/>
    <pivotField showAll="0"/>
    <pivotField showAll="0"/>
    <pivotField showAll="0"/>
    <pivotField numFmtId="14" showAll="0"/>
    <pivotField numFmtId="20" showAll="0"/>
    <pivotField showAll="0"/>
    <pivotField showAll="0"/>
    <pivotField numFmtId="14" showAll="0"/>
    <pivotField numFmtId="20" showAll="0"/>
    <pivotField numFmtId="14" showAll="0"/>
    <pivotField showAll="0"/>
    <pivotField showAll="0"/>
    <pivotField showAll="0"/>
    <pivotField showAll="0"/>
    <pivotField showAll="0"/>
    <pivotField dataField="1"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Accidents" fld="0" subtotal="count" baseField="0" baseItem="0"/>
    <dataField name="Average of Severity score" fld="20" subtotal="average" baseField="2" baseItem="7"/>
  </dataFields>
  <formats count="6">
    <format dxfId="14">
      <pivotArea type="all" dataOnly="0" outline="0" fieldPosition="0"/>
    </format>
    <format dxfId="13">
      <pivotArea outline="0" collapsedLevelsAreSubtotals="1" fieldPosition="0"/>
    </format>
    <format dxfId="12">
      <pivotArea field="2" type="button" dataOnly="0" labelOnly="1" outline="0" axis="axisRow" fieldPosition="0"/>
    </format>
    <format dxfId="11">
      <pivotArea dataOnly="0" labelOnly="1" fieldPosition="0">
        <references count="1">
          <reference field="2" count="0"/>
        </references>
      </pivotArea>
    </format>
    <format dxfId="10">
      <pivotArea dataOnly="0" labelOnly="1" grandRow="1" outline="0" fieldPosition="0"/>
    </format>
    <format dxfId="9">
      <pivotArea dataOnly="0" labelOnly="1" outline="0" fieldPosition="0">
        <references count="1">
          <reference field="4294967294" count="2">
            <x v="0"/>
            <x v="1"/>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050283-7766-4C60-B2B1-76194FCFC57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0" rowHeaderCaption="Accident_Type" colHeaderCaption="Weather condition">
  <location ref="A3:G11" firstHeaderRow="1" firstDataRow="2"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showAll="0">
      <items count="7">
        <item x="2"/>
        <item x="0"/>
        <item x="4"/>
        <item x="1"/>
        <item x="3"/>
        <item x="5"/>
        <item t="default"/>
      </items>
    </pivotField>
    <pivotField showAll="0"/>
    <pivotField axis="axisCol" showAll="0">
      <items count="6">
        <item x="0"/>
        <item x="2"/>
        <item x="3"/>
        <item x="1"/>
        <item x="4"/>
        <item t="default"/>
      </items>
    </pivotField>
    <pivotField showAll="0"/>
    <pivotField showAll="0"/>
    <pivotField showAll="0"/>
    <pivotField showAll="0"/>
    <pivotField numFmtId="14" showAll="0"/>
    <pivotField numFmtId="20" showAll="0"/>
    <pivotField numFmtId="22" showAll="0"/>
    <pivotField showAll="0"/>
    <pivotField showAll="0"/>
    <pivotField showAll="0"/>
    <pivotField showAll="0"/>
    <pivotField showAll="0"/>
    <pivotField showAll="0"/>
  </pivotFields>
  <rowFields count="1">
    <field x="1"/>
  </rowFields>
  <rowItems count="7">
    <i>
      <x/>
    </i>
    <i>
      <x v="1"/>
    </i>
    <i>
      <x v="2"/>
    </i>
    <i>
      <x v="3"/>
    </i>
    <i>
      <x v="4"/>
    </i>
    <i>
      <x v="5"/>
    </i>
    <i t="grand">
      <x/>
    </i>
  </rowItems>
  <colFields count="1">
    <field x="3"/>
  </colFields>
  <colItems count="6">
    <i>
      <x/>
    </i>
    <i>
      <x v="1"/>
    </i>
    <i>
      <x v="2"/>
    </i>
    <i>
      <x v="3"/>
    </i>
    <i>
      <x v="4"/>
    </i>
    <i t="grand">
      <x/>
    </i>
  </colItems>
  <dataFields count="1">
    <dataField name="Road accidents" fld="0" subtotal="count" baseField="0" baseItem="0"/>
  </dataFields>
  <formats count="1">
    <format dxfId="8">
      <pivotArea type="all" dataOnly="0" outline="0" fieldPosition="0"/>
    </format>
  </formats>
  <chartFormats count="5">
    <chartFormat chart="39" format="5" series="1">
      <pivotArea type="data" outline="0" fieldPosition="0">
        <references count="2">
          <reference field="4294967294" count="1" selected="0">
            <x v="0"/>
          </reference>
          <reference field="3" count="1" selected="0">
            <x v="0"/>
          </reference>
        </references>
      </pivotArea>
    </chartFormat>
    <chartFormat chart="39" format="6" series="1">
      <pivotArea type="data" outline="0" fieldPosition="0">
        <references count="2">
          <reference field="4294967294" count="1" selected="0">
            <x v="0"/>
          </reference>
          <reference field="3" count="1" selected="0">
            <x v="1"/>
          </reference>
        </references>
      </pivotArea>
    </chartFormat>
    <chartFormat chart="39" format="7" series="1">
      <pivotArea type="data" outline="0" fieldPosition="0">
        <references count="2">
          <reference field="4294967294" count="1" selected="0">
            <x v="0"/>
          </reference>
          <reference field="3" count="1" selected="0">
            <x v="2"/>
          </reference>
        </references>
      </pivotArea>
    </chartFormat>
    <chartFormat chart="39" format="8" series="1">
      <pivotArea type="data" outline="0" fieldPosition="0">
        <references count="2">
          <reference field="4294967294" count="1" selected="0">
            <x v="0"/>
          </reference>
          <reference field="3" count="1" selected="0">
            <x v="3"/>
          </reference>
        </references>
      </pivotArea>
    </chartFormat>
    <chartFormat chart="39" format="9" series="1">
      <pivotArea type="data" outline="0" fieldPosition="0">
        <references count="2">
          <reference field="4294967294" count="1" selected="0">
            <x v="0"/>
          </reference>
          <reference field="3" count="1" selected="0">
            <x v="4"/>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8BAA97-2CEC-420B-8AC6-B224E8244B3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severity level">
  <location ref="A3:B8"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axis="axisRow" showAll="0">
      <items count="5">
        <item x="3"/>
        <item x="0"/>
        <item x="2"/>
        <item x="1"/>
        <item t="default"/>
      </items>
    </pivotField>
    <pivotField numFmtId="14" showAll="0"/>
    <pivotField numFmtId="20" showAll="0"/>
    <pivotField numFmtId="22"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fld="0" subtotal="count" baseField="0" baseItem="0"/>
  </dataFields>
  <formats count="4">
    <format dxfId="7">
      <pivotArea collapsedLevelsAreSubtotals="1" fieldPosition="0">
        <references count="1">
          <reference field="7" count="0"/>
        </references>
      </pivotArea>
    </format>
    <format dxfId="6">
      <pivotArea field="7" type="button" dataOnly="0" labelOnly="1" outline="0" axis="axisRow" fieldPosition="0"/>
    </format>
    <format dxfId="5">
      <pivotArea dataOnly="0" labelOnly="1" fieldPosition="0">
        <references count="1">
          <reference field="7" count="0"/>
        </references>
      </pivotArea>
    </format>
    <format dxfId="4">
      <pivotArea dataOnly="0" labelOnly="1" outline="0" axis="axisValues" fieldPosition="0"/>
    </format>
  </formats>
  <chartFormats count="5">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7" count="1" selected="0">
            <x v="0"/>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2" format="4">
      <pivotArea type="data" outline="0" fieldPosition="0">
        <references count="2">
          <reference field="4294967294" count="1" selected="0">
            <x v="0"/>
          </reference>
          <reference field="7" count="1" selected="0">
            <x v="2"/>
          </reference>
        </references>
      </pivotArea>
    </chartFormat>
    <chartFormat chart="12" format="5">
      <pivotArea type="data" outline="0" fieldPosition="0">
        <references count="2">
          <reference field="4294967294" count="1" selected="0">
            <x v="0"/>
          </reference>
          <reference field="7"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DAE31A-9B60-46F3-9EB6-E64B01138B0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8" rowHeaderCaption="Hours">
  <location ref="A3:B28"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pivotField numFmtId="14" showAll="0"/>
    <pivotField numFmtId="20" showAll="0"/>
    <pivotField numFmtId="22"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ccidents" fld="0" subtotal="count" baseField="0" baseItem="0"/>
  </dataFields>
  <formats count="4">
    <format dxfId="3">
      <pivotArea collapsedLevelsAreSubtotals="1" fieldPosition="0">
        <references count="1">
          <reference field="14" count="0"/>
        </references>
      </pivotArea>
    </format>
    <format dxfId="2">
      <pivotArea field="14" type="button" dataOnly="0" labelOnly="1" outline="0" axis="axisRow" fieldPosition="0"/>
    </format>
    <format dxfId="1">
      <pivotArea dataOnly="0" labelOnly="1" fieldPosition="0">
        <references count="1">
          <reference field="14" count="0"/>
        </references>
      </pivotArea>
    </format>
    <format dxfId="0">
      <pivotArea dataOnly="0" labelOnly="1" outline="0" axis="axisValues" fieldPosition="0"/>
    </format>
  </formats>
  <chartFormats count="1">
    <chartFormat chart="37" format="1"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82AD0C-928D-44DE-8599-4BBA2AEB832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Vehicles_involved" colHeaderCaption="Severity_level">
  <location ref="A3:F10" firstHeaderRow="1" firstDataRow="2"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axis="axisRow" showAll="0">
      <items count="6">
        <item x="1"/>
        <item x="0"/>
        <item x="4"/>
        <item x="2"/>
        <item x="3"/>
        <item t="default"/>
      </items>
    </pivotField>
    <pivotField axis="axisCol" showAll="0">
      <items count="5">
        <item x="3"/>
        <item x="0"/>
        <item x="2"/>
        <item x="1"/>
        <item t="default"/>
      </items>
    </pivotField>
    <pivotField numFmtId="14" showAll="0"/>
    <pivotField numFmtId="20" showAll="0"/>
    <pivotField numFmtId="22"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7"/>
  </colFields>
  <colItems count="5">
    <i>
      <x/>
    </i>
    <i>
      <x v="1"/>
    </i>
    <i>
      <x v="2"/>
    </i>
    <i>
      <x v="3"/>
    </i>
    <i t="grand">
      <x/>
    </i>
  </colItems>
  <dataFields count="1">
    <dataField name="Vehicles Vs severity" fld="0" subtotal="count"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C0FD416E-69D4-4303-AB40-482789CA4C3D}" sourceName="Month-Year">
  <pivotTables>
    <pivotTable tabId="6" name="PivotTable2"/>
  </pivotTables>
  <data>
    <tabular pivotCacheId="1871560229">
      <items count="7">
        <i x="3" s="1"/>
        <i x="1" s="1"/>
        <i x="0" s="1"/>
        <i x="6"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_Level" xr10:uid="{1A6B0822-4AF3-44CD-8B41-A7AA26036442}" sourceName="Severity_Level">
  <pivotTables>
    <pivotTable tabId="11" name="PivotTable6"/>
  </pivotTables>
  <data>
    <tabular pivotCacheId="187156022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35044468-23F0-4E4E-A496-73BE7D4E7BCD}" sourceName="Weather_Condition">
  <pivotTables>
    <pivotTable tabId="10" name="PivotTable5"/>
  </pivotTables>
  <data>
    <tabular pivotCacheId="1871560229">
      <items count="5">
        <i x="0" s="1"/>
        <i x="2" s="1"/>
        <i x="3"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912E29E-5A20-43DB-B929-B1EC5052B007}" sourceName="Location">
  <pivotTables>
    <pivotTable tabId="49" name="PivotTable4"/>
  </pivotTables>
  <data>
    <tabular pivotCacheId="1277121868">
      <items count="10">
        <i x="1" s="1"/>
        <i x="5" s="1"/>
        <i x="3" s="1"/>
        <i x="7" s="1"/>
        <i x="2" s="1"/>
        <i x="8" s="1"/>
        <i x="9" s="1"/>
        <i x="4"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Year" xr10:uid="{EED7C583-4970-4533-868F-1DEE299C5250}" cache="Slicer_Month_Year" caption="Month-Year"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05A91FC6-553B-449D-87CA-C8C789FF1D32}" cache="Slicer_Location" caption="Locat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_Condition" xr10:uid="{19C84A88-4236-42D8-BB54-1508537B30B9}" cache="Slicer_Weather_Condition" caption="Weather_Condition" style="SlicerStyleDark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_Level" xr10:uid="{3BB56E1C-5B50-430D-B76C-ADC2A1B1C53F}" cache="Slicer_Severity_Level" caption="Severity_Level"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07A286-1A6D-430A-8EC3-E0BB96D17AC4}" name="Table5" displayName="Table5" ref="A1:J5001" totalsRowShown="0" headerRowDxfId="48" tableBorderDxfId="47">
  <autoFilter ref="A1:J5001" xr:uid="{A607A286-1A6D-430A-8EC3-E0BB96D17AC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3405F9-DE04-4C8D-9477-75B7B2D6F6BE}" name="Accident_ID"/>
    <tableColumn id="2" xr3:uid="{F9BB63FF-DAFC-4D65-97ED-49DF4F7F39BC}" name="Accident_Type" dataDxfId="46"/>
    <tableColumn id="3" xr3:uid="{F0724D5B-6514-42C6-9686-E98D7123EE7D}" name="Location" dataDxfId="45"/>
    <tableColumn id="4" xr3:uid="{056C7878-1285-47BC-916A-8B4000FEF51B}" name="Weather_Condition" dataDxfId="44"/>
    <tableColumn id="5" xr3:uid="{19889687-E8A9-41C0-A1C3-077E825AEBAB}" name="Road_Condition" dataDxfId="43"/>
    <tableColumn id="6" xr3:uid="{338E3D38-A4F5-4553-9B23-76A97C2EED6E}" name="Time_of_Day" dataDxfId="42"/>
    <tableColumn id="7" xr3:uid="{F6B75DF0-942B-4E73-BF62-B4BC055F7A3D}" name="Vehicles_Involved" dataDxfId="41"/>
    <tableColumn id="8" xr3:uid="{089B049B-66C4-4E84-93AC-8C6307E51821}" name="Severity_Level" dataDxfId="40"/>
    <tableColumn id="9" xr3:uid="{EC30FC19-F61B-4A6A-9AFA-67762B52DAC3}" name="Accident_Date" dataDxfId="39"/>
    <tableColumn id="10" xr3:uid="{5F78963D-B49C-42B7-9EFE-14676FCF1EC0}" name="Accident_Time" dataDxfId="38"/>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0631569-7C02-4E20-AD00-7628A84F7913}" name="Table1012" displayName="Table1012" ref="K1:U5001" totalsRowShown="0">
  <tableColumns count="11">
    <tableColumn id="1" xr3:uid="{0ABEF286-72D0-46F6-9A5D-0612550BAB9B}" name="Vehicles_Involved"/>
    <tableColumn id="2" xr3:uid="{32736DCD-8B4E-4B50-BA8B-B17814DB0E3A}" name="Severity_Level"/>
    <tableColumn id="3" xr3:uid="{CE8495AE-6A59-492A-99DF-6955DAD5696E}" name="Accident_Date" dataDxfId="37"/>
    <tableColumn id="4" xr3:uid="{378979AB-5CAF-4ED6-8D8E-C0A724DC4258}" name="Accident_Time" dataDxfId="36"/>
    <tableColumn id="5" xr3:uid="{FE3C2538-8D03-4A5E-858F-E8A877BE1DE4}" name="Date time" dataDxfId="35">
      <calculatedColumnFormula>M2+N2</calculatedColumnFormula>
    </tableColumn>
    <tableColumn id="6" xr3:uid="{6772E6F6-3D64-4A1D-A7D4-E77756A9D4C2}" name="Month-Year" dataDxfId="34">
      <calculatedColumnFormula>TEXT(M2,"MMM,YYY")</calculatedColumnFormula>
    </tableColumn>
    <tableColumn id="7" xr3:uid="{4637C8C7-C4C3-4865-A98E-C4BC31116AA8}" name="Year">
      <calculatedColumnFormula>YEAR(M2)</calculatedColumnFormula>
    </tableColumn>
    <tableColumn id="8" xr3:uid="{FDC435E9-B2DE-4583-BE37-B78AA68AA93A}" name="Day of week">
      <calculatedColumnFormula>TEXT(M2,"DDD")</calculatedColumnFormula>
    </tableColumn>
    <tableColumn id="9" xr3:uid="{055A72C7-33BA-46F0-84D6-87368E744297}" name="Hour">
      <calculatedColumnFormula>HOUR(N2)</calculatedColumnFormula>
    </tableColumn>
    <tableColumn id="10" xr3:uid="{02756950-5484-481F-9C0A-3A82BF655B5A}" name="Rush hour flag">
      <calculatedColumnFormula>IF(OR(AND(S2&gt;=7,S2&lt;=9),AND(S2&gt;=17,S2&lt;=19)),"YES","NO")</calculatedColumnFormula>
    </tableColumn>
    <tableColumn id="11" xr3:uid="{15F59F6B-84E8-4FC7-AD31-4BC774C7B255}" name="Severity score" dataDxfId="33">
      <calculatedColumnFormula array="1">_xlfn.XLOOKUP(Table1012[[#This Row],[Severity_Level]],{"MINOR","MODERATE","SEVERE","FATAL"},{1,2,3,5})</calculatedColumnFormula>
    </tableColumn>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768BB4-3E24-441C-9A96-D4EF9B11A36E}" name="Table10" displayName="Table10" ref="A1:K5001" totalsRowShown="0">
  <autoFilter ref="A1:K5001" xr:uid="{9F768BB4-3E24-441C-9A96-D4EF9B11A3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A585716-5F06-47DB-8AAF-A1FB65F18D4C}" name="Vehicles_Involved"/>
    <tableColumn id="2" xr3:uid="{F37630CE-8345-4F9D-BA03-ECD82A78B01E}" name="Severity_Level"/>
    <tableColumn id="3" xr3:uid="{885B7E20-CC74-4DF0-88CC-BE754D0B5EE1}" name="Accident_Date" dataDxfId="32"/>
    <tableColumn id="4" xr3:uid="{5BFB3E74-206E-4424-AE72-8DEB88917E4E}" name="Accident_Time" dataDxfId="31"/>
    <tableColumn id="5" xr3:uid="{BA605B94-3C5F-4AD5-93FA-1E1D8086B632}" name="Date time" dataDxfId="30">
      <calculatedColumnFormula>C2+D2</calculatedColumnFormula>
    </tableColumn>
    <tableColumn id="6" xr3:uid="{AC0F0F4B-472B-46E5-8818-D80CFC9CF0DD}" name="Month-Year" dataDxfId="29">
      <calculatedColumnFormula>TEXT(C2,"MMM,YYY")</calculatedColumnFormula>
    </tableColumn>
    <tableColumn id="7" xr3:uid="{9B512D7C-A083-48D7-9A97-01802B03542C}" name="Year">
      <calculatedColumnFormula>YEAR(C2)</calculatedColumnFormula>
    </tableColumn>
    <tableColumn id="8" xr3:uid="{226FF014-CB52-4255-9924-6E7A533ECB0C}" name="Day of week">
      <calculatedColumnFormula>TEXT(C2,"DDD")</calculatedColumnFormula>
    </tableColumn>
    <tableColumn id="9" xr3:uid="{457EEBD4-8A0B-4B0C-9B38-809FC05F0E0F}" name="Hour">
      <calculatedColumnFormula>HOUR(D2)</calculatedColumnFormula>
    </tableColumn>
    <tableColumn id="10" xr3:uid="{D3D2F146-8180-4010-A36B-D05B478093F4}" name="Rush hour flag">
      <calculatedColumnFormula>IF(OR(AND(I2&gt;=7,I2&lt;=9),AND(I2&gt;=17,I2&lt;=19)),"YES","NO")</calculatedColumnFormula>
    </tableColumn>
    <tableColumn id="11" xr3:uid="{C7AC8F85-984D-4BA1-A8F1-CF948FA0E2B8}" name="Severity score" dataDxfId="28">
      <calculatedColumnFormula array="1">_xlfn.XLOOKUP(Table10[[#This Row],[Severity_Level]],{"MINOR","MODERATE","SEVERE","FATAL"},{1,2,3,5})</calculatedColumnFormula>
    </tableColumn>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E358D0-56F7-4A19-BA4C-B073B41268C9}" name="Table1" displayName="Table1" ref="A1:B5" totalsRowShown="0" headerRowDxfId="27" headerRowBorderDxfId="26" tableBorderDxfId="25" totalsRowBorderDxfId="24">
  <autoFilter ref="A1:B5" xr:uid="{DFE358D0-56F7-4A19-BA4C-B073B41268C9}">
    <filterColumn colId="0" hiddenButton="1"/>
    <filterColumn colId="1" hiddenButton="1"/>
  </autoFilter>
  <tableColumns count="2">
    <tableColumn id="1" xr3:uid="{D090C7F1-7803-4037-AC47-C3796A6002BF}" name="KPI" dataDxfId="23"/>
    <tableColumn id="2" xr3:uid="{CC2AD71C-5CED-4D5E-9286-8C10459E9AAF}" name="Value" dataDxfId="22"/>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E19AEB9-2C0D-4E2E-B8DD-6E68576E008A}" name="Table12" displayName="Table12" ref="A1:D18" totalsRowShown="0">
  <autoFilter ref="A1:D18" xr:uid="{8E19AEB9-2C0D-4E2E-B8DD-6E68576E008A}">
    <filterColumn colId="0" hiddenButton="1"/>
    <filterColumn colId="1" hiddenButton="1"/>
    <filterColumn colId="2" hiddenButton="1"/>
    <filterColumn colId="3" hiddenButton="1"/>
  </autoFilter>
  <tableColumns count="4">
    <tableColumn id="1" xr3:uid="{1B625976-E7EB-4C85-99CD-B6E62170D079}" name="Coloumn"/>
    <tableColumn id="2" xr3:uid="{9740BC60-A240-440E-BA23-1274CF4D3011}" name="Description"/>
    <tableColumn id="3" xr3:uid="{B3733463-7F1E-4E15-BB59-1A9D8C8C9505}" name="Format"/>
    <tableColumn id="4" xr3:uid="{90B4EC23-E0E0-49EF-92D2-BE19661ADCDA}" name="Notes"/>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E990-E57E-4513-8C86-28FF37B3D59C}">
  <dimension ref="A1:AI5001"/>
  <sheetViews>
    <sheetView zoomScale="99" zoomScaleNormal="99" workbookViewId="0">
      <selection activeCell="N10" sqref="N10"/>
    </sheetView>
  </sheetViews>
  <sheetFormatPr defaultRowHeight="14.4" x14ac:dyDescent="0.3"/>
  <cols>
    <col min="1" max="1" width="10.77734375" customWidth="1"/>
    <col min="2" max="2" width="25.5546875" customWidth="1"/>
    <col min="3" max="3" width="23" customWidth="1"/>
    <col min="4" max="4" width="20.77734375" customWidth="1"/>
    <col min="5" max="5" width="17.44140625" customWidth="1"/>
    <col min="6" max="6" width="18.109375" customWidth="1"/>
    <col min="7" max="7" width="19.5546875" customWidth="1"/>
    <col min="8" max="8" width="16.5546875" customWidth="1"/>
    <col min="9" max="9" width="15.21875" customWidth="1"/>
    <col min="10" max="10" width="17.6640625" customWidth="1"/>
    <col min="11" max="11" width="18.44140625" customWidth="1"/>
    <col min="12" max="12" width="16.5546875" customWidth="1"/>
    <col min="13" max="13" width="19.88671875" customWidth="1"/>
    <col min="14" max="14" width="15.44140625" customWidth="1"/>
    <col min="15" max="15" width="16" customWidth="1"/>
    <col min="16" max="16" width="16.109375" customWidth="1"/>
    <col min="17" max="17" width="14.44140625" customWidth="1"/>
    <col min="18" max="18" width="16.88671875" customWidth="1"/>
    <col min="19" max="19" width="16.33203125" customWidth="1"/>
    <col min="20" max="20" width="17.77734375" customWidth="1"/>
    <col min="21" max="21" width="12.5546875" customWidth="1"/>
    <col min="22" max="22" width="14.21875" customWidth="1"/>
    <col min="23" max="23" width="13.77734375" customWidth="1"/>
    <col min="24" max="24" width="15" customWidth="1"/>
    <col min="25" max="25" width="14.109375" customWidth="1"/>
    <col min="26" max="26" width="22.44140625" bestFit="1" customWidth="1"/>
    <col min="27" max="27" width="21.88671875" customWidth="1"/>
    <col min="28" max="28" width="16.44140625" bestFit="1" customWidth="1"/>
    <col min="29" max="29" width="13.5546875" customWidth="1"/>
    <col min="30" max="30" width="12.44140625" customWidth="1"/>
    <col min="32" max="33" width="12.6640625" customWidth="1"/>
    <col min="34" max="34" width="21.21875" customWidth="1"/>
  </cols>
  <sheetData>
    <row r="1" spans="1:35" x14ac:dyDescent="0.3">
      <c r="A1" t="s">
        <v>0</v>
      </c>
      <c r="B1" s="11" t="s">
        <v>1</v>
      </c>
      <c r="C1" s="11" t="s">
        <v>2</v>
      </c>
      <c r="D1" s="11" t="s">
        <v>3</v>
      </c>
      <c r="E1" s="11" t="s">
        <v>4</v>
      </c>
      <c r="F1" s="11" t="s">
        <v>5</v>
      </c>
      <c r="G1" s="11" t="s">
        <v>6</v>
      </c>
      <c r="H1" s="11" t="s">
        <v>7</v>
      </c>
      <c r="I1" s="11" t="s">
        <v>8</v>
      </c>
      <c r="J1" s="13" t="s">
        <v>9</v>
      </c>
      <c r="K1" t="s">
        <v>6</v>
      </c>
      <c r="L1" t="s">
        <v>7</v>
      </c>
      <c r="M1" t="s">
        <v>8</v>
      </c>
      <c r="N1" t="s">
        <v>9</v>
      </c>
      <c r="O1" t="s">
        <v>5043</v>
      </c>
      <c r="P1" s="3" t="s">
        <v>5044</v>
      </c>
      <c r="Q1" t="s">
        <v>5045</v>
      </c>
      <c r="R1" t="s">
        <v>5046</v>
      </c>
      <c r="S1" t="s">
        <v>5047</v>
      </c>
      <c r="T1" s="5" t="s">
        <v>5048</v>
      </c>
      <c r="U1" t="s">
        <v>5049</v>
      </c>
    </row>
    <row r="2" spans="1:35" x14ac:dyDescent="0.3">
      <c r="A2" t="s">
        <v>10</v>
      </c>
      <c r="B2" s="11" t="s">
        <v>11</v>
      </c>
      <c r="C2" s="11" t="s">
        <v>12</v>
      </c>
      <c r="D2" s="11" t="s">
        <v>13</v>
      </c>
      <c r="E2" s="11" t="s">
        <v>14</v>
      </c>
      <c r="F2" s="11" t="s">
        <v>15</v>
      </c>
      <c r="G2" s="11">
        <v>2</v>
      </c>
      <c r="H2" s="11" t="s">
        <v>16</v>
      </c>
      <c r="I2" s="12">
        <v>44562</v>
      </c>
      <c r="J2" s="14">
        <v>0</v>
      </c>
      <c r="K2">
        <v>2</v>
      </c>
      <c r="L2" t="s">
        <v>16</v>
      </c>
      <c r="M2" s="1">
        <v>44562</v>
      </c>
      <c r="N2" s="2">
        <v>0</v>
      </c>
      <c r="O2" s="1">
        <f t="shared" ref="O2:O65" si="0">M2+N2</f>
        <v>44562</v>
      </c>
      <c r="P2" s="3" t="str">
        <f t="shared" ref="P2:P65" si="1">TEXT(M2,"MMM,YYY")</f>
        <v>Jan,2022</v>
      </c>
      <c r="Q2">
        <f t="shared" ref="Q2:Q65" si="2">YEAR(M2)</f>
        <v>2022</v>
      </c>
      <c r="R2" t="str">
        <f t="shared" ref="R2:R65" si="3">TEXT(M2,"DDD")</f>
        <v>Sat</v>
      </c>
      <c r="S2">
        <f t="shared" ref="S2:S65" si="4">HOUR(N2)</f>
        <v>0</v>
      </c>
      <c r="T2" t="str">
        <f t="shared" ref="T2:T65" si="5">IF(OR(AND(S2&gt;=7,S2&lt;=9),AND(S2&gt;=17,S2&lt;=19)),"YES","NO")</f>
        <v>NO</v>
      </c>
      <c r="U2" cm="1">
        <f t="array" ref="U2">_xlfn.XLOOKUP(Table1012[[#This Row],[Severity_Level]],{"MINOR","MODERATE","SEVERE","FATAL"},{1,2,3,5})</f>
        <v>1</v>
      </c>
      <c r="Z2" s="1"/>
      <c r="AA2" s="2"/>
      <c r="AB2" s="4"/>
      <c r="AI2" s="9"/>
    </row>
    <row r="3" spans="1:35" x14ac:dyDescent="0.3">
      <c r="A3" t="s">
        <v>17</v>
      </c>
      <c r="B3" s="11" t="s">
        <v>18</v>
      </c>
      <c r="C3" s="11" t="s">
        <v>19</v>
      </c>
      <c r="D3" s="11" t="s">
        <v>13</v>
      </c>
      <c r="E3" s="11" t="s">
        <v>20</v>
      </c>
      <c r="F3" s="11" t="s">
        <v>21</v>
      </c>
      <c r="G3" s="11">
        <v>1</v>
      </c>
      <c r="H3" s="11" t="s">
        <v>16</v>
      </c>
      <c r="I3" s="12">
        <v>44562</v>
      </c>
      <c r="J3" s="14">
        <v>6.9444444444444447E-4</v>
      </c>
      <c r="K3">
        <v>1</v>
      </c>
      <c r="L3" t="s">
        <v>16</v>
      </c>
      <c r="M3" s="1">
        <v>44562</v>
      </c>
      <c r="N3" s="2">
        <v>6.9444444444444447E-4</v>
      </c>
      <c r="O3" s="1">
        <f t="shared" si="0"/>
        <v>44562.000694444447</v>
      </c>
      <c r="P3" s="3" t="str">
        <f t="shared" si="1"/>
        <v>Jan,2022</v>
      </c>
      <c r="Q3">
        <f t="shared" si="2"/>
        <v>2022</v>
      </c>
      <c r="R3" t="str">
        <f t="shared" si="3"/>
        <v>Sat</v>
      </c>
      <c r="S3">
        <f t="shared" si="4"/>
        <v>0</v>
      </c>
      <c r="T3" t="str">
        <f t="shared" si="5"/>
        <v>NO</v>
      </c>
      <c r="U3" cm="1">
        <f t="array" ref="U3">_xlfn.XLOOKUP(Table1012[[#This Row],[Severity_Level]],{"MINOR","MODERATE","SEVERE","FATAL"},{1,2,3,5})</f>
        <v>1</v>
      </c>
      <c r="Z3" s="1"/>
      <c r="AA3" s="2"/>
      <c r="AB3" s="4"/>
    </row>
    <row r="4" spans="1:35" x14ac:dyDescent="0.3">
      <c r="A4" t="s">
        <v>22</v>
      </c>
      <c r="B4" s="11" t="s">
        <v>18</v>
      </c>
      <c r="C4" s="11" t="s">
        <v>12</v>
      </c>
      <c r="D4" s="11" t="s">
        <v>13</v>
      </c>
      <c r="E4" s="11" t="s">
        <v>14</v>
      </c>
      <c r="F4" s="11" t="s">
        <v>21</v>
      </c>
      <c r="G4" s="11">
        <v>4</v>
      </c>
      <c r="H4" s="11" t="s">
        <v>16</v>
      </c>
      <c r="I4" s="12">
        <v>44562</v>
      </c>
      <c r="J4" s="14">
        <v>1.3888888888888889E-3</v>
      </c>
      <c r="K4">
        <v>4</v>
      </c>
      <c r="L4" t="s">
        <v>16</v>
      </c>
      <c r="M4" s="1">
        <v>44562</v>
      </c>
      <c r="N4" s="2">
        <v>1.3888888888888889E-3</v>
      </c>
      <c r="O4" s="1">
        <f t="shared" si="0"/>
        <v>44562.001388888886</v>
      </c>
      <c r="P4" s="3" t="str">
        <f t="shared" si="1"/>
        <v>Jan,2022</v>
      </c>
      <c r="Q4">
        <f t="shared" si="2"/>
        <v>2022</v>
      </c>
      <c r="R4" t="str">
        <f t="shared" si="3"/>
        <v>Sat</v>
      </c>
      <c r="S4">
        <f t="shared" si="4"/>
        <v>0</v>
      </c>
      <c r="T4" t="str">
        <f t="shared" si="5"/>
        <v>NO</v>
      </c>
      <c r="U4" cm="1">
        <f t="array" ref="U4">_xlfn.XLOOKUP(Table1012[[#This Row],[Severity_Level]],{"MINOR","MODERATE","SEVERE","FATAL"},{1,2,3,5})</f>
        <v>1</v>
      </c>
      <c r="Z4" s="1"/>
      <c r="AA4" s="2"/>
      <c r="AB4" s="4"/>
    </row>
    <row r="5" spans="1:35" x14ac:dyDescent="0.3">
      <c r="A5" t="s">
        <v>23</v>
      </c>
      <c r="B5" s="11" t="s">
        <v>11</v>
      </c>
      <c r="C5" s="11" t="s">
        <v>24</v>
      </c>
      <c r="D5" s="11" t="s">
        <v>25</v>
      </c>
      <c r="E5" s="11" t="s">
        <v>20</v>
      </c>
      <c r="F5" s="11" t="s">
        <v>26</v>
      </c>
      <c r="G5" s="11">
        <v>5</v>
      </c>
      <c r="H5" s="11" t="s">
        <v>27</v>
      </c>
      <c r="I5" s="12">
        <v>44562</v>
      </c>
      <c r="J5" s="14">
        <v>2.0833333333333333E-3</v>
      </c>
      <c r="K5">
        <v>5</v>
      </c>
      <c r="L5" t="s">
        <v>27</v>
      </c>
      <c r="M5" s="1">
        <v>44562</v>
      </c>
      <c r="N5" s="2">
        <v>2.0833333333333333E-3</v>
      </c>
      <c r="O5" s="1">
        <f t="shared" si="0"/>
        <v>44562.002083333333</v>
      </c>
      <c r="P5" s="3" t="str">
        <f t="shared" si="1"/>
        <v>Jan,2022</v>
      </c>
      <c r="Q5">
        <f t="shared" si="2"/>
        <v>2022</v>
      </c>
      <c r="R5" t="str">
        <f t="shared" si="3"/>
        <v>Sat</v>
      </c>
      <c r="S5">
        <f t="shared" si="4"/>
        <v>0</v>
      </c>
      <c r="T5" t="str">
        <f t="shared" si="5"/>
        <v>NO</v>
      </c>
      <c r="U5" cm="1">
        <f t="array" ref="U5">_xlfn.XLOOKUP(Table1012[[#This Row],[Severity_Level]],{"MINOR","MODERATE","SEVERE","FATAL"},{1,2,3,5})</f>
        <v>3</v>
      </c>
      <c r="Z5" s="1"/>
      <c r="AA5" s="2"/>
      <c r="AB5" s="4"/>
    </row>
    <row r="6" spans="1:35" x14ac:dyDescent="0.3">
      <c r="A6" t="s">
        <v>28</v>
      </c>
      <c r="B6" s="11" t="s">
        <v>29</v>
      </c>
      <c r="C6" s="11" t="s">
        <v>30</v>
      </c>
      <c r="D6" s="11" t="s">
        <v>31</v>
      </c>
      <c r="E6" s="11" t="s">
        <v>20</v>
      </c>
      <c r="F6" s="11" t="s">
        <v>26</v>
      </c>
      <c r="G6" s="11">
        <v>4</v>
      </c>
      <c r="H6" s="11" t="s">
        <v>32</v>
      </c>
      <c r="I6" s="12">
        <v>44562</v>
      </c>
      <c r="J6" s="14">
        <v>2.7777777777777779E-3</v>
      </c>
      <c r="K6">
        <v>4</v>
      </c>
      <c r="L6" t="s">
        <v>32</v>
      </c>
      <c r="M6" s="1">
        <v>44562</v>
      </c>
      <c r="N6" s="2">
        <v>2.7777777777777779E-3</v>
      </c>
      <c r="O6" s="1">
        <f t="shared" si="0"/>
        <v>44562.00277777778</v>
      </c>
      <c r="P6" s="3" t="str">
        <f t="shared" si="1"/>
        <v>Jan,2022</v>
      </c>
      <c r="Q6">
        <f t="shared" si="2"/>
        <v>2022</v>
      </c>
      <c r="R6" t="str">
        <f t="shared" si="3"/>
        <v>Sat</v>
      </c>
      <c r="S6">
        <f t="shared" si="4"/>
        <v>0</v>
      </c>
      <c r="T6" t="str">
        <f t="shared" si="5"/>
        <v>NO</v>
      </c>
      <c r="U6" cm="1">
        <f t="array" ref="U6">_xlfn.XLOOKUP(Table1012[[#This Row],[Severity_Level]],{"MINOR","MODERATE","SEVERE","FATAL"},{1,2,3,5})</f>
        <v>2</v>
      </c>
      <c r="Z6" s="1"/>
      <c r="AA6" s="2"/>
      <c r="AB6" s="4"/>
    </row>
    <row r="7" spans="1:35" x14ac:dyDescent="0.3">
      <c r="A7" t="s">
        <v>33</v>
      </c>
      <c r="B7" s="11" t="s">
        <v>34</v>
      </c>
      <c r="C7" s="11" t="s">
        <v>19</v>
      </c>
      <c r="D7" s="11" t="s">
        <v>13</v>
      </c>
      <c r="E7" s="11" t="s">
        <v>35</v>
      </c>
      <c r="F7" s="11" t="s">
        <v>15</v>
      </c>
      <c r="G7" s="11">
        <v>1</v>
      </c>
      <c r="H7" s="11" t="s">
        <v>32</v>
      </c>
      <c r="I7" s="12">
        <v>44562</v>
      </c>
      <c r="J7" s="14">
        <v>3.472222222222222E-3</v>
      </c>
      <c r="K7">
        <v>1</v>
      </c>
      <c r="L7" t="s">
        <v>32</v>
      </c>
      <c r="M7" s="1">
        <v>44562</v>
      </c>
      <c r="N7" s="2">
        <v>3.472222222222222E-3</v>
      </c>
      <c r="O7" s="1">
        <f t="shared" si="0"/>
        <v>44562.003472222219</v>
      </c>
      <c r="P7" s="3" t="str">
        <f t="shared" si="1"/>
        <v>Jan,2022</v>
      </c>
      <c r="Q7">
        <f t="shared" si="2"/>
        <v>2022</v>
      </c>
      <c r="R7" t="str">
        <f t="shared" si="3"/>
        <v>Sat</v>
      </c>
      <c r="S7">
        <f t="shared" si="4"/>
        <v>0</v>
      </c>
      <c r="T7" t="str">
        <f t="shared" si="5"/>
        <v>NO</v>
      </c>
      <c r="U7" cm="1">
        <f t="array" ref="U7">_xlfn.XLOOKUP(Table1012[[#This Row],[Severity_Level]],{"MINOR","MODERATE","SEVERE","FATAL"},{1,2,3,5})</f>
        <v>2</v>
      </c>
      <c r="Z7" s="1"/>
      <c r="AA7" s="2"/>
      <c r="AB7" s="4"/>
    </row>
    <row r="8" spans="1:35" x14ac:dyDescent="0.3">
      <c r="A8" t="s">
        <v>36</v>
      </c>
      <c r="B8" s="11" t="s">
        <v>34</v>
      </c>
      <c r="C8" s="11" t="s">
        <v>19</v>
      </c>
      <c r="D8" s="11" t="s">
        <v>37</v>
      </c>
      <c r="E8" s="11" t="s">
        <v>38</v>
      </c>
      <c r="F8" s="11" t="s">
        <v>15</v>
      </c>
      <c r="G8" s="11">
        <v>3</v>
      </c>
      <c r="H8" s="11" t="s">
        <v>27</v>
      </c>
      <c r="I8" s="12">
        <v>44562</v>
      </c>
      <c r="J8" s="14">
        <v>4.1666666666666666E-3</v>
      </c>
      <c r="K8">
        <v>3</v>
      </c>
      <c r="L8" t="s">
        <v>27</v>
      </c>
      <c r="M8" s="1">
        <v>44562</v>
      </c>
      <c r="N8" s="2">
        <v>4.1666666666666666E-3</v>
      </c>
      <c r="O8" s="1">
        <f t="shared" si="0"/>
        <v>44562.004166666666</v>
      </c>
      <c r="P8" s="3" t="str">
        <f t="shared" si="1"/>
        <v>Jan,2022</v>
      </c>
      <c r="Q8">
        <f t="shared" si="2"/>
        <v>2022</v>
      </c>
      <c r="R8" t="str">
        <f t="shared" si="3"/>
        <v>Sat</v>
      </c>
      <c r="S8">
        <f t="shared" si="4"/>
        <v>0</v>
      </c>
      <c r="T8" t="str">
        <f t="shared" si="5"/>
        <v>NO</v>
      </c>
      <c r="U8" cm="1">
        <f t="array" ref="U8">_xlfn.XLOOKUP(Table1012[[#This Row],[Severity_Level]],{"MINOR","MODERATE","SEVERE","FATAL"},{1,2,3,5})</f>
        <v>3</v>
      </c>
      <c r="Z8" s="1"/>
      <c r="AA8" s="2"/>
      <c r="AB8" s="4"/>
    </row>
    <row r="9" spans="1:35" x14ac:dyDescent="0.3">
      <c r="A9" t="s">
        <v>39</v>
      </c>
      <c r="B9" s="11" t="s">
        <v>34</v>
      </c>
      <c r="C9" s="11" t="s">
        <v>30</v>
      </c>
      <c r="D9" s="11" t="s">
        <v>13</v>
      </c>
      <c r="E9" s="11" t="s">
        <v>38</v>
      </c>
      <c r="F9" s="11" t="s">
        <v>21</v>
      </c>
      <c r="G9" s="11">
        <v>4</v>
      </c>
      <c r="H9" s="11" t="s">
        <v>40</v>
      </c>
      <c r="I9" s="12">
        <v>44562</v>
      </c>
      <c r="J9" s="14">
        <v>4.8611111111111112E-3</v>
      </c>
      <c r="K9">
        <v>4</v>
      </c>
      <c r="L9" t="s">
        <v>40</v>
      </c>
      <c r="M9" s="1">
        <v>44562</v>
      </c>
      <c r="N9" s="2">
        <v>4.8611111111111112E-3</v>
      </c>
      <c r="O9" s="1">
        <f t="shared" si="0"/>
        <v>44562.004861111112</v>
      </c>
      <c r="P9" s="3" t="str">
        <f t="shared" si="1"/>
        <v>Jan,2022</v>
      </c>
      <c r="Q9">
        <f t="shared" si="2"/>
        <v>2022</v>
      </c>
      <c r="R9" t="str">
        <f t="shared" si="3"/>
        <v>Sat</v>
      </c>
      <c r="S9">
        <f t="shared" si="4"/>
        <v>0</v>
      </c>
      <c r="T9" t="str">
        <f t="shared" si="5"/>
        <v>NO</v>
      </c>
      <c r="U9" cm="1">
        <f t="array" ref="U9">_xlfn.XLOOKUP(Table1012[[#This Row],[Severity_Level]],{"MINOR","MODERATE","SEVERE","FATAL"},{1,2,3,5})</f>
        <v>5</v>
      </c>
      <c r="Z9" s="1"/>
      <c r="AA9" s="2"/>
      <c r="AB9" s="4"/>
    </row>
    <row r="10" spans="1:35" x14ac:dyDescent="0.3">
      <c r="A10" t="s">
        <v>41</v>
      </c>
      <c r="B10" s="11" t="s">
        <v>11</v>
      </c>
      <c r="C10" s="11" t="s">
        <v>30</v>
      </c>
      <c r="D10" s="11" t="s">
        <v>25</v>
      </c>
      <c r="E10" s="11" t="s">
        <v>20</v>
      </c>
      <c r="F10" s="11" t="s">
        <v>21</v>
      </c>
      <c r="G10" s="11">
        <v>4</v>
      </c>
      <c r="H10" s="11" t="s">
        <v>32</v>
      </c>
      <c r="I10" s="12">
        <v>44562</v>
      </c>
      <c r="J10" s="14">
        <v>5.5555555555555558E-3</v>
      </c>
      <c r="K10">
        <v>4</v>
      </c>
      <c r="L10" t="s">
        <v>32</v>
      </c>
      <c r="M10" s="1">
        <v>44562</v>
      </c>
      <c r="N10" s="2">
        <v>5.5555555555555558E-3</v>
      </c>
      <c r="O10" s="1">
        <f t="shared" si="0"/>
        <v>44562.005555555559</v>
      </c>
      <c r="P10" s="3" t="str">
        <f t="shared" si="1"/>
        <v>Jan,2022</v>
      </c>
      <c r="Q10">
        <f t="shared" si="2"/>
        <v>2022</v>
      </c>
      <c r="R10" t="str">
        <f t="shared" si="3"/>
        <v>Sat</v>
      </c>
      <c r="S10">
        <f t="shared" si="4"/>
        <v>0</v>
      </c>
      <c r="T10" t="str">
        <f t="shared" si="5"/>
        <v>NO</v>
      </c>
      <c r="U10" cm="1">
        <f t="array" ref="U10">_xlfn.XLOOKUP(Table1012[[#This Row],[Severity_Level]],{"MINOR","MODERATE","SEVERE","FATAL"},{1,2,3,5})</f>
        <v>2</v>
      </c>
      <c r="Z10" s="1"/>
      <c r="AA10" s="2"/>
      <c r="AB10" s="4"/>
    </row>
    <row r="11" spans="1:35" x14ac:dyDescent="0.3">
      <c r="A11" t="s">
        <v>42</v>
      </c>
      <c r="B11" s="11" t="s">
        <v>18</v>
      </c>
      <c r="C11" s="11" t="s">
        <v>12</v>
      </c>
      <c r="D11" s="11" t="s">
        <v>13</v>
      </c>
      <c r="E11" s="11" t="s">
        <v>35</v>
      </c>
      <c r="F11" s="11" t="s">
        <v>15</v>
      </c>
      <c r="G11" s="11">
        <v>1</v>
      </c>
      <c r="H11" s="11" t="s">
        <v>32</v>
      </c>
      <c r="I11" s="12">
        <v>44562</v>
      </c>
      <c r="J11" s="14">
        <v>6.2500000000000003E-3</v>
      </c>
      <c r="K11">
        <v>1</v>
      </c>
      <c r="L11" t="s">
        <v>32</v>
      </c>
      <c r="M11" s="1">
        <v>44562</v>
      </c>
      <c r="N11" s="2">
        <v>6.2500000000000003E-3</v>
      </c>
      <c r="O11" s="1">
        <f t="shared" si="0"/>
        <v>44562.006249999999</v>
      </c>
      <c r="P11" s="3" t="str">
        <f t="shared" si="1"/>
        <v>Jan,2022</v>
      </c>
      <c r="Q11">
        <f t="shared" si="2"/>
        <v>2022</v>
      </c>
      <c r="R11" t="str">
        <f t="shared" si="3"/>
        <v>Sat</v>
      </c>
      <c r="S11">
        <f t="shared" si="4"/>
        <v>0</v>
      </c>
      <c r="T11" t="str">
        <f t="shared" si="5"/>
        <v>NO</v>
      </c>
      <c r="U11" cm="1">
        <f t="array" ref="U11">_xlfn.XLOOKUP(Table1012[[#This Row],[Severity_Level]],{"MINOR","MODERATE","SEVERE","FATAL"},{1,2,3,5})</f>
        <v>2</v>
      </c>
      <c r="Z11" s="1"/>
      <c r="AA11" s="2"/>
      <c r="AB11" s="4"/>
    </row>
    <row r="12" spans="1:35" x14ac:dyDescent="0.3">
      <c r="A12" t="s">
        <v>43</v>
      </c>
      <c r="B12" s="11" t="s">
        <v>11</v>
      </c>
      <c r="C12" s="11" t="s">
        <v>44</v>
      </c>
      <c r="D12" s="11" t="s">
        <v>31</v>
      </c>
      <c r="E12" s="11" t="s">
        <v>38</v>
      </c>
      <c r="F12" s="11" t="s">
        <v>26</v>
      </c>
      <c r="G12" s="11">
        <v>2</v>
      </c>
      <c r="H12" s="11" t="s">
        <v>40</v>
      </c>
      <c r="I12" s="12">
        <v>44562</v>
      </c>
      <c r="J12" s="14">
        <v>6.9444444444444441E-3</v>
      </c>
      <c r="K12">
        <v>2</v>
      </c>
      <c r="L12" t="s">
        <v>40</v>
      </c>
      <c r="M12" s="1">
        <v>44562</v>
      </c>
      <c r="N12" s="2">
        <v>6.9444444444444441E-3</v>
      </c>
      <c r="O12" s="1">
        <f t="shared" si="0"/>
        <v>44562.006944444445</v>
      </c>
      <c r="P12" s="3" t="str">
        <f t="shared" si="1"/>
        <v>Jan,2022</v>
      </c>
      <c r="Q12">
        <f t="shared" si="2"/>
        <v>2022</v>
      </c>
      <c r="R12" t="str">
        <f t="shared" si="3"/>
        <v>Sat</v>
      </c>
      <c r="S12">
        <f t="shared" si="4"/>
        <v>0</v>
      </c>
      <c r="T12" t="str">
        <f t="shared" si="5"/>
        <v>NO</v>
      </c>
      <c r="U12" cm="1">
        <f t="array" ref="U12">_xlfn.XLOOKUP(Table1012[[#This Row],[Severity_Level]],{"MINOR","MODERATE","SEVERE","FATAL"},{1,2,3,5})</f>
        <v>5</v>
      </c>
      <c r="Z12" s="1"/>
      <c r="AA12" s="2"/>
      <c r="AB12" s="4"/>
    </row>
    <row r="13" spans="1:35" x14ac:dyDescent="0.3">
      <c r="A13" t="s">
        <v>45</v>
      </c>
      <c r="B13" s="11" t="s">
        <v>11</v>
      </c>
      <c r="C13" s="11" t="s">
        <v>46</v>
      </c>
      <c r="D13" s="11" t="s">
        <v>47</v>
      </c>
      <c r="E13" s="11" t="s">
        <v>20</v>
      </c>
      <c r="F13" s="11" t="s">
        <v>26</v>
      </c>
      <c r="G13" s="11">
        <v>4</v>
      </c>
      <c r="H13" s="11" t="s">
        <v>16</v>
      </c>
      <c r="I13" s="12">
        <v>44562</v>
      </c>
      <c r="J13" s="14">
        <v>7.6388888888888886E-3</v>
      </c>
      <c r="K13">
        <v>4</v>
      </c>
      <c r="L13" t="s">
        <v>16</v>
      </c>
      <c r="M13" s="1">
        <v>44562</v>
      </c>
      <c r="N13" s="2">
        <v>7.6388888888888886E-3</v>
      </c>
      <c r="O13" s="1">
        <f t="shared" si="0"/>
        <v>44562.007638888892</v>
      </c>
      <c r="P13" s="3" t="str">
        <f t="shared" si="1"/>
        <v>Jan,2022</v>
      </c>
      <c r="Q13">
        <f t="shared" si="2"/>
        <v>2022</v>
      </c>
      <c r="R13" t="str">
        <f t="shared" si="3"/>
        <v>Sat</v>
      </c>
      <c r="S13">
        <f t="shared" si="4"/>
        <v>0</v>
      </c>
      <c r="T13" t="str">
        <f t="shared" si="5"/>
        <v>NO</v>
      </c>
      <c r="U13" cm="1">
        <f t="array" ref="U13">_xlfn.XLOOKUP(Table1012[[#This Row],[Severity_Level]],{"MINOR","MODERATE","SEVERE","FATAL"},{1,2,3,5})</f>
        <v>1</v>
      </c>
      <c r="Z13" s="1"/>
      <c r="AA13" s="2"/>
      <c r="AB13" s="4"/>
    </row>
    <row r="14" spans="1:35" x14ac:dyDescent="0.3">
      <c r="A14" t="s">
        <v>48</v>
      </c>
      <c r="B14" s="11" t="s">
        <v>49</v>
      </c>
      <c r="C14" s="11" t="s">
        <v>50</v>
      </c>
      <c r="D14" s="11" t="s">
        <v>25</v>
      </c>
      <c r="E14" s="11" t="s">
        <v>20</v>
      </c>
      <c r="F14" s="11" t="s">
        <v>51</v>
      </c>
      <c r="G14" s="11">
        <v>1</v>
      </c>
      <c r="H14" s="11" t="s">
        <v>32</v>
      </c>
      <c r="I14" s="12">
        <v>44562</v>
      </c>
      <c r="J14" s="14">
        <v>8.3333333333333332E-3</v>
      </c>
      <c r="K14">
        <v>1</v>
      </c>
      <c r="L14" t="s">
        <v>32</v>
      </c>
      <c r="M14" s="1">
        <v>44562</v>
      </c>
      <c r="N14" s="2">
        <v>8.3333333333333332E-3</v>
      </c>
      <c r="O14" s="1">
        <f t="shared" si="0"/>
        <v>44562.008333333331</v>
      </c>
      <c r="P14" s="3" t="str">
        <f t="shared" si="1"/>
        <v>Jan,2022</v>
      </c>
      <c r="Q14">
        <f t="shared" si="2"/>
        <v>2022</v>
      </c>
      <c r="R14" t="str">
        <f t="shared" si="3"/>
        <v>Sat</v>
      </c>
      <c r="S14">
        <f t="shared" si="4"/>
        <v>0</v>
      </c>
      <c r="T14" t="str">
        <f t="shared" si="5"/>
        <v>NO</v>
      </c>
      <c r="U14" cm="1">
        <f t="array" ref="U14">_xlfn.XLOOKUP(Table1012[[#This Row],[Severity_Level]],{"MINOR","MODERATE","SEVERE","FATAL"},{1,2,3,5})</f>
        <v>2</v>
      </c>
      <c r="Z14" s="1"/>
      <c r="AA14" s="2"/>
      <c r="AB14" s="4"/>
    </row>
    <row r="15" spans="1:35" x14ac:dyDescent="0.3">
      <c r="A15" t="s">
        <v>52</v>
      </c>
      <c r="B15" s="11" t="s">
        <v>18</v>
      </c>
      <c r="C15" s="11" t="s">
        <v>53</v>
      </c>
      <c r="D15" s="11" t="s">
        <v>13</v>
      </c>
      <c r="E15" s="11" t="s">
        <v>20</v>
      </c>
      <c r="F15" s="11" t="s">
        <v>51</v>
      </c>
      <c r="G15" s="11">
        <v>4</v>
      </c>
      <c r="H15" s="11" t="s">
        <v>32</v>
      </c>
      <c r="I15" s="12">
        <v>44562</v>
      </c>
      <c r="J15" s="14">
        <v>9.0277777777777769E-3</v>
      </c>
      <c r="K15">
        <v>4</v>
      </c>
      <c r="L15" t="s">
        <v>32</v>
      </c>
      <c r="M15" s="1">
        <v>44562</v>
      </c>
      <c r="N15" s="2">
        <v>9.0277777777777769E-3</v>
      </c>
      <c r="O15" s="1">
        <f t="shared" si="0"/>
        <v>44562.009027777778</v>
      </c>
      <c r="P15" s="3" t="str">
        <f t="shared" si="1"/>
        <v>Jan,2022</v>
      </c>
      <c r="Q15">
        <f t="shared" si="2"/>
        <v>2022</v>
      </c>
      <c r="R15" t="str">
        <f t="shared" si="3"/>
        <v>Sat</v>
      </c>
      <c r="S15">
        <f t="shared" si="4"/>
        <v>0</v>
      </c>
      <c r="T15" t="str">
        <f t="shared" si="5"/>
        <v>NO</v>
      </c>
      <c r="U15" cm="1">
        <f t="array" ref="U15">_xlfn.XLOOKUP(Table1012[[#This Row],[Severity_Level]],{"MINOR","MODERATE","SEVERE","FATAL"},{1,2,3,5})</f>
        <v>2</v>
      </c>
      <c r="Z15" s="1"/>
      <c r="AA15" s="2"/>
      <c r="AB15" s="4"/>
    </row>
    <row r="16" spans="1:35" x14ac:dyDescent="0.3">
      <c r="A16" t="s">
        <v>54</v>
      </c>
      <c r="B16" s="11" t="s">
        <v>49</v>
      </c>
      <c r="C16" s="11" t="s">
        <v>24</v>
      </c>
      <c r="D16" s="11" t="s">
        <v>13</v>
      </c>
      <c r="E16" s="11" t="s">
        <v>20</v>
      </c>
      <c r="F16" s="11" t="s">
        <v>15</v>
      </c>
      <c r="G16" s="11">
        <v>2</v>
      </c>
      <c r="H16" s="11" t="s">
        <v>32</v>
      </c>
      <c r="I16" s="12">
        <v>44562</v>
      </c>
      <c r="J16" s="14">
        <v>9.7222222222222224E-3</v>
      </c>
      <c r="K16">
        <v>2</v>
      </c>
      <c r="L16" t="s">
        <v>32</v>
      </c>
      <c r="M16" s="1">
        <v>44562</v>
      </c>
      <c r="N16" s="2">
        <v>9.7222222222222224E-3</v>
      </c>
      <c r="O16" s="1">
        <f t="shared" si="0"/>
        <v>44562.009722222225</v>
      </c>
      <c r="P16" s="3" t="str">
        <f t="shared" si="1"/>
        <v>Jan,2022</v>
      </c>
      <c r="Q16">
        <f t="shared" si="2"/>
        <v>2022</v>
      </c>
      <c r="R16" t="str">
        <f t="shared" si="3"/>
        <v>Sat</v>
      </c>
      <c r="S16">
        <f t="shared" si="4"/>
        <v>0</v>
      </c>
      <c r="T16" t="str">
        <f t="shared" si="5"/>
        <v>NO</v>
      </c>
      <c r="U16" cm="1">
        <f t="array" ref="U16">_xlfn.XLOOKUP(Table1012[[#This Row],[Severity_Level]],{"MINOR","MODERATE","SEVERE","FATAL"},{1,2,3,5})</f>
        <v>2</v>
      </c>
      <c r="Z16" s="1"/>
      <c r="AA16" s="2"/>
      <c r="AB16" s="4"/>
    </row>
    <row r="17" spans="1:28" x14ac:dyDescent="0.3">
      <c r="A17" t="s">
        <v>55</v>
      </c>
      <c r="B17" s="11" t="s">
        <v>56</v>
      </c>
      <c r="C17" s="11" t="s">
        <v>57</v>
      </c>
      <c r="D17" s="11" t="s">
        <v>13</v>
      </c>
      <c r="E17" s="11" t="s">
        <v>38</v>
      </c>
      <c r="F17" s="11" t="s">
        <v>26</v>
      </c>
      <c r="G17" s="11">
        <v>3</v>
      </c>
      <c r="H17" s="11" t="s">
        <v>16</v>
      </c>
      <c r="I17" s="12">
        <v>44562</v>
      </c>
      <c r="J17" s="14">
        <v>1.0416666666666666E-2</v>
      </c>
      <c r="K17">
        <v>3</v>
      </c>
      <c r="L17" t="s">
        <v>16</v>
      </c>
      <c r="M17" s="1">
        <v>44562</v>
      </c>
      <c r="N17" s="2">
        <v>1.0416666666666666E-2</v>
      </c>
      <c r="O17" s="1">
        <f t="shared" si="0"/>
        <v>44562.010416666664</v>
      </c>
      <c r="P17" s="3" t="str">
        <f t="shared" si="1"/>
        <v>Jan,2022</v>
      </c>
      <c r="Q17">
        <f t="shared" si="2"/>
        <v>2022</v>
      </c>
      <c r="R17" t="str">
        <f t="shared" si="3"/>
        <v>Sat</v>
      </c>
      <c r="S17">
        <f t="shared" si="4"/>
        <v>0</v>
      </c>
      <c r="T17" t="str">
        <f t="shared" si="5"/>
        <v>NO</v>
      </c>
      <c r="U17" cm="1">
        <f t="array" ref="U17">_xlfn.XLOOKUP(Table1012[[#This Row],[Severity_Level]],{"MINOR","MODERATE","SEVERE","FATAL"},{1,2,3,5})</f>
        <v>1</v>
      </c>
      <c r="Z17" s="1"/>
      <c r="AA17" s="2"/>
      <c r="AB17" s="4"/>
    </row>
    <row r="18" spans="1:28" x14ac:dyDescent="0.3">
      <c r="A18" t="s">
        <v>58</v>
      </c>
      <c r="B18" s="11" t="s">
        <v>18</v>
      </c>
      <c r="C18" s="11" t="s">
        <v>44</v>
      </c>
      <c r="D18" s="11" t="s">
        <v>47</v>
      </c>
      <c r="E18" s="11" t="s">
        <v>20</v>
      </c>
      <c r="F18" s="11" t="s">
        <v>26</v>
      </c>
      <c r="G18" s="11">
        <v>5</v>
      </c>
      <c r="H18" s="11" t="s">
        <v>16</v>
      </c>
      <c r="I18" s="12">
        <v>44562</v>
      </c>
      <c r="J18" s="14">
        <v>1.1111111111111112E-2</v>
      </c>
      <c r="K18">
        <v>5</v>
      </c>
      <c r="L18" t="s">
        <v>16</v>
      </c>
      <c r="M18" s="1">
        <v>44562</v>
      </c>
      <c r="N18" s="2">
        <v>1.1111111111111112E-2</v>
      </c>
      <c r="O18" s="1">
        <f t="shared" si="0"/>
        <v>44562.011111111111</v>
      </c>
      <c r="P18" s="3" t="str">
        <f t="shared" si="1"/>
        <v>Jan,2022</v>
      </c>
      <c r="Q18">
        <f t="shared" si="2"/>
        <v>2022</v>
      </c>
      <c r="R18" t="str">
        <f t="shared" si="3"/>
        <v>Sat</v>
      </c>
      <c r="S18">
        <f t="shared" si="4"/>
        <v>0</v>
      </c>
      <c r="T18" t="str">
        <f t="shared" si="5"/>
        <v>NO</v>
      </c>
      <c r="U18" cm="1">
        <f t="array" ref="U18">_xlfn.XLOOKUP(Table1012[[#This Row],[Severity_Level]],{"MINOR","MODERATE","SEVERE","FATAL"},{1,2,3,5})</f>
        <v>1</v>
      </c>
      <c r="Z18" s="1"/>
      <c r="AA18" s="2"/>
      <c r="AB18" s="4"/>
    </row>
    <row r="19" spans="1:28" x14ac:dyDescent="0.3">
      <c r="A19" t="s">
        <v>59</v>
      </c>
      <c r="B19" s="11" t="s">
        <v>18</v>
      </c>
      <c r="C19" s="11" t="s">
        <v>46</v>
      </c>
      <c r="D19" s="11" t="s">
        <v>13</v>
      </c>
      <c r="E19" s="11" t="s">
        <v>14</v>
      </c>
      <c r="F19" s="11" t="s">
        <v>21</v>
      </c>
      <c r="G19" s="11">
        <v>4</v>
      </c>
      <c r="H19" s="11" t="s">
        <v>40</v>
      </c>
      <c r="I19" s="12">
        <v>44562</v>
      </c>
      <c r="J19" s="14">
        <v>1.1805555555555555E-2</v>
      </c>
      <c r="K19">
        <v>4</v>
      </c>
      <c r="L19" t="s">
        <v>40</v>
      </c>
      <c r="M19" s="1">
        <v>44562</v>
      </c>
      <c r="N19" s="2">
        <v>1.1805555555555555E-2</v>
      </c>
      <c r="O19" s="1">
        <f t="shared" si="0"/>
        <v>44562.011805555558</v>
      </c>
      <c r="P19" s="3" t="str">
        <f t="shared" si="1"/>
        <v>Jan,2022</v>
      </c>
      <c r="Q19">
        <f t="shared" si="2"/>
        <v>2022</v>
      </c>
      <c r="R19" t="str">
        <f t="shared" si="3"/>
        <v>Sat</v>
      </c>
      <c r="S19">
        <f t="shared" si="4"/>
        <v>0</v>
      </c>
      <c r="T19" t="str">
        <f t="shared" si="5"/>
        <v>NO</v>
      </c>
      <c r="U19" cm="1">
        <f t="array" ref="U19">_xlfn.XLOOKUP(Table1012[[#This Row],[Severity_Level]],{"MINOR","MODERATE","SEVERE","FATAL"},{1,2,3,5})</f>
        <v>5</v>
      </c>
      <c r="Z19" s="1"/>
      <c r="AA19" s="2"/>
      <c r="AB19" s="4"/>
    </row>
    <row r="20" spans="1:28" x14ac:dyDescent="0.3">
      <c r="A20" t="s">
        <v>60</v>
      </c>
      <c r="B20" s="11" t="s">
        <v>18</v>
      </c>
      <c r="C20" s="11" t="s">
        <v>50</v>
      </c>
      <c r="D20" s="11" t="s">
        <v>31</v>
      </c>
      <c r="E20" s="11" t="s">
        <v>14</v>
      </c>
      <c r="F20" s="11" t="s">
        <v>51</v>
      </c>
      <c r="G20" s="11">
        <v>1</v>
      </c>
      <c r="H20" s="11" t="s">
        <v>27</v>
      </c>
      <c r="I20" s="12">
        <v>44562</v>
      </c>
      <c r="J20" s="14">
        <v>1.2500000000000001E-2</v>
      </c>
      <c r="K20">
        <v>1</v>
      </c>
      <c r="L20" t="s">
        <v>27</v>
      </c>
      <c r="M20" s="1">
        <v>44562</v>
      </c>
      <c r="N20" s="2">
        <v>1.2500000000000001E-2</v>
      </c>
      <c r="O20" s="1">
        <f t="shared" si="0"/>
        <v>44562.012499999997</v>
      </c>
      <c r="P20" s="3" t="str">
        <f t="shared" si="1"/>
        <v>Jan,2022</v>
      </c>
      <c r="Q20">
        <f t="shared" si="2"/>
        <v>2022</v>
      </c>
      <c r="R20" t="str">
        <f t="shared" si="3"/>
        <v>Sat</v>
      </c>
      <c r="S20">
        <f t="shared" si="4"/>
        <v>0</v>
      </c>
      <c r="T20" t="str">
        <f t="shared" si="5"/>
        <v>NO</v>
      </c>
      <c r="U20" cm="1">
        <f t="array" ref="U20">_xlfn.XLOOKUP(Table1012[[#This Row],[Severity_Level]],{"MINOR","MODERATE","SEVERE","FATAL"},{1,2,3,5})</f>
        <v>3</v>
      </c>
      <c r="Z20" s="1"/>
      <c r="AA20" s="2"/>
      <c r="AB20" s="4"/>
    </row>
    <row r="21" spans="1:28" x14ac:dyDescent="0.3">
      <c r="A21" t="s">
        <v>61</v>
      </c>
      <c r="B21" s="11" t="s">
        <v>34</v>
      </c>
      <c r="C21" s="11" t="s">
        <v>19</v>
      </c>
      <c r="D21" s="11" t="s">
        <v>25</v>
      </c>
      <c r="E21" s="11" t="s">
        <v>20</v>
      </c>
      <c r="F21" s="11" t="s">
        <v>51</v>
      </c>
      <c r="G21" s="11">
        <v>4</v>
      </c>
      <c r="H21" s="11" t="s">
        <v>27</v>
      </c>
      <c r="I21" s="12">
        <v>44562</v>
      </c>
      <c r="J21" s="14">
        <v>1.3194444444444444E-2</v>
      </c>
      <c r="K21">
        <v>4</v>
      </c>
      <c r="L21" t="s">
        <v>27</v>
      </c>
      <c r="M21" s="1">
        <v>44562</v>
      </c>
      <c r="N21" s="2">
        <v>1.3194444444444444E-2</v>
      </c>
      <c r="O21" s="1">
        <f t="shared" si="0"/>
        <v>44562.013194444444</v>
      </c>
      <c r="P21" s="3" t="str">
        <f t="shared" si="1"/>
        <v>Jan,2022</v>
      </c>
      <c r="Q21">
        <f t="shared" si="2"/>
        <v>2022</v>
      </c>
      <c r="R21" t="str">
        <f t="shared" si="3"/>
        <v>Sat</v>
      </c>
      <c r="S21">
        <f t="shared" si="4"/>
        <v>0</v>
      </c>
      <c r="T21" t="str">
        <f t="shared" si="5"/>
        <v>NO</v>
      </c>
      <c r="U21" cm="1">
        <f t="array" ref="U21">_xlfn.XLOOKUP(Table1012[[#This Row],[Severity_Level]],{"MINOR","MODERATE","SEVERE","FATAL"},{1,2,3,5})</f>
        <v>3</v>
      </c>
      <c r="Z21" s="1"/>
      <c r="AA21" s="2"/>
      <c r="AB21" s="4"/>
    </row>
    <row r="22" spans="1:28" x14ac:dyDescent="0.3">
      <c r="A22" t="s">
        <v>62</v>
      </c>
      <c r="B22" s="11" t="s">
        <v>34</v>
      </c>
      <c r="C22" s="11" t="s">
        <v>44</v>
      </c>
      <c r="D22" s="11" t="s">
        <v>25</v>
      </c>
      <c r="E22" s="11" t="s">
        <v>38</v>
      </c>
      <c r="F22" s="11" t="s">
        <v>15</v>
      </c>
      <c r="G22" s="11">
        <v>1</v>
      </c>
      <c r="H22" s="11" t="s">
        <v>40</v>
      </c>
      <c r="I22" s="12">
        <v>44562</v>
      </c>
      <c r="J22" s="14">
        <v>1.3888888888888888E-2</v>
      </c>
      <c r="K22">
        <v>1</v>
      </c>
      <c r="L22" t="s">
        <v>40</v>
      </c>
      <c r="M22" s="1">
        <v>44562</v>
      </c>
      <c r="N22" s="2">
        <v>1.3888888888888888E-2</v>
      </c>
      <c r="O22" s="1">
        <f t="shared" si="0"/>
        <v>44562.013888888891</v>
      </c>
      <c r="P22" s="3" t="str">
        <f t="shared" si="1"/>
        <v>Jan,2022</v>
      </c>
      <c r="Q22">
        <f t="shared" si="2"/>
        <v>2022</v>
      </c>
      <c r="R22" t="str">
        <f t="shared" si="3"/>
        <v>Sat</v>
      </c>
      <c r="S22">
        <f t="shared" si="4"/>
        <v>0</v>
      </c>
      <c r="T22" t="str">
        <f t="shared" si="5"/>
        <v>NO</v>
      </c>
      <c r="U22" cm="1">
        <f t="array" ref="U22">_xlfn.XLOOKUP(Table1012[[#This Row],[Severity_Level]],{"MINOR","MODERATE","SEVERE","FATAL"},{1,2,3,5})</f>
        <v>5</v>
      </c>
      <c r="Z22" s="1"/>
      <c r="AA22" s="2"/>
      <c r="AB22" s="4"/>
    </row>
    <row r="23" spans="1:28" x14ac:dyDescent="0.3">
      <c r="A23" t="s">
        <v>63</v>
      </c>
      <c r="B23" s="11" t="s">
        <v>49</v>
      </c>
      <c r="C23" s="11" t="s">
        <v>44</v>
      </c>
      <c r="D23" s="11" t="s">
        <v>13</v>
      </c>
      <c r="E23" s="11" t="s">
        <v>38</v>
      </c>
      <c r="F23" s="11" t="s">
        <v>21</v>
      </c>
      <c r="G23" s="11">
        <v>3</v>
      </c>
      <c r="H23" s="11" t="s">
        <v>32</v>
      </c>
      <c r="I23" s="12">
        <v>44562</v>
      </c>
      <c r="J23" s="14">
        <v>1.4583333333333334E-2</v>
      </c>
      <c r="K23">
        <v>3</v>
      </c>
      <c r="L23" t="s">
        <v>32</v>
      </c>
      <c r="M23" s="1">
        <v>44562</v>
      </c>
      <c r="N23" s="2">
        <v>1.4583333333333334E-2</v>
      </c>
      <c r="O23" s="1">
        <f t="shared" si="0"/>
        <v>44562.01458333333</v>
      </c>
      <c r="P23" s="3" t="str">
        <f t="shared" si="1"/>
        <v>Jan,2022</v>
      </c>
      <c r="Q23">
        <f t="shared" si="2"/>
        <v>2022</v>
      </c>
      <c r="R23" t="str">
        <f t="shared" si="3"/>
        <v>Sat</v>
      </c>
      <c r="S23">
        <f t="shared" si="4"/>
        <v>0</v>
      </c>
      <c r="T23" t="str">
        <f t="shared" si="5"/>
        <v>NO</v>
      </c>
      <c r="U23" cm="1">
        <f t="array" ref="U23">_xlfn.XLOOKUP(Table1012[[#This Row],[Severity_Level]],{"MINOR","MODERATE","SEVERE","FATAL"},{1,2,3,5})</f>
        <v>2</v>
      </c>
      <c r="Z23" s="1"/>
      <c r="AA23" s="2"/>
      <c r="AB23" s="4"/>
    </row>
    <row r="24" spans="1:28" x14ac:dyDescent="0.3">
      <c r="A24" t="s">
        <v>64</v>
      </c>
      <c r="B24" s="11" t="s">
        <v>49</v>
      </c>
      <c r="C24" s="11" t="s">
        <v>65</v>
      </c>
      <c r="D24" s="11" t="s">
        <v>47</v>
      </c>
      <c r="E24" s="11" t="s">
        <v>38</v>
      </c>
      <c r="F24" s="11" t="s">
        <v>21</v>
      </c>
      <c r="G24" s="11">
        <v>4</v>
      </c>
      <c r="H24" s="11" t="s">
        <v>27</v>
      </c>
      <c r="I24" s="12">
        <v>44562</v>
      </c>
      <c r="J24" s="14">
        <v>1.5277777777777777E-2</v>
      </c>
      <c r="K24">
        <v>4</v>
      </c>
      <c r="L24" t="s">
        <v>27</v>
      </c>
      <c r="M24" s="1">
        <v>44562</v>
      </c>
      <c r="N24" s="2">
        <v>1.5277777777777777E-2</v>
      </c>
      <c r="O24" s="1">
        <f t="shared" si="0"/>
        <v>44562.015277777777</v>
      </c>
      <c r="P24" s="3" t="str">
        <f t="shared" si="1"/>
        <v>Jan,2022</v>
      </c>
      <c r="Q24">
        <f t="shared" si="2"/>
        <v>2022</v>
      </c>
      <c r="R24" t="str">
        <f t="shared" si="3"/>
        <v>Sat</v>
      </c>
      <c r="S24">
        <f t="shared" si="4"/>
        <v>0</v>
      </c>
      <c r="T24" t="str">
        <f t="shared" si="5"/>
        <v>NO</v>
      </c>
      <c r="U24" cm="1">
        <f t="array" ref="U24">_xlfn.XLOOKUP(Table1012[[#This Row],[Severity_Level]],{"MINOR","MODERATE","SEVERE","FATAL"},{1,2,3,5})</f>
        <v>3</v>
      </c>
      <c r="Z24" s="1"/>
      <c r="AA24" s="2"/>
      <c r="AB24" s="4"/>
    </row>
    <row r="25" spans="1:28" x14ac:dyDescent="0.3">
      <c r="A25" t="s">
        <v>66</v>
      </c>
      <c r="B25" s="11" t="s">
        <v>18</v>
      </c>
      <c r="C25" s="11" t="s">
        <v>24</v>
      </c>
      <c r="D25" s="11" t="s">
        <v>25</v>
      </c>
      <c r="E25" s="11" t="s">
        <v>20</v>
      </c>
      <c r="F25" s="11" t="s">
        <v>51</v>
      </c>
      <c r="G25" s="11">
        <v>2</v>
      </c>
      <c r="H25" s="11" t="s">
        <v>32</v>
      </c>
      <c r="I25" s="12">
        <v>44562</v>
      </c>
      <c r="J25" s="14">
        <v>1.5972222222222221E-2</v>
      </c>
      <c r="K25">
        <v>2</v>
      </c>
      <c r="L25" t="s">
        <v>32</v>
      </c>
      <c r="M25" s="1">
        <v>44562</v>
      </c>
      <c r="N25" s="2">
        <v>1.5972222222222221E-2</v>
      </c>
      <c r="O25" s="1">
        <f t="shared" si="0"/>
        <v>44562.015972222223</v>
      </c>
      <c r="P25" s="3" t="str">
        <f t="shared" si="1"/>
        <v>Jan,2022</v>
      </c>
      <c r="Q25">
        <f t="shared" si="2"/>
        <v>2022</v>
      </c>
      <c r="R25" t="str">
        <f t="shared" si="3"/>
        <v>Sat</v>
      </c>
      <c r="S25">
        <f t="shared" si="4"/>
        <v>0</v>
      </c>
      <c r="T25" t="str">
        <f t="shared" si="5"/>
        <v>NO</v>
      </c>
      <c r="U25" cm="1">
        <f t="array" ref="U25">_xlfn.XLOOKUP(Table1012[[#This Row],[Severity_Level]],{"MINOR","MODERATE","SEVERE","FATAL"},{1,2,3,5})</f>
        <v>2</v>
      </c>
      <c r="Z25" s="1"/>
      <c r="AA25" s="2"/>
      <c r="AB25" s="4"/>
    </row>
    <row r="26" spans="1:28" x14ac:dyDescent="0.3">
      <c r="A26" t="s">
        <v>67</v>
      </c>
      <c r="B26" s="11" t="s">
        <v>49</v>
      </c>
      <c r="C26" s="11" t="s">
        <v>57</v>
      </c>
      <c r="D26" s="11" t="s">
        <v>37</v>
      </c>
      <c r="E26" s="11" t="s">
        <v>14</v>
      </c>
      <c r="F26" s="11" t="s">
        <v>21</v>
      </c>
      <c r="G26" s="11">
        <v>4</v>
      </c>
      <c r="H26" s="11" t="s">
        <v>40</v>
      </c>
      <c r="I26" s="12">
        <v>44563</v>
      </c>
      <c r="J26" s="14">
        <v>1.6666666666666666E-2</v>
      </c>
      <c r="K26">
        <v>4</v>
      </c>
      <c r="L26" t="s">
        <v>40</v>
      </c>
      <c r="M26" s="1">
        <v>44563</v>
      </c>
      <c r="N26" s="2">
        <v>1.6666666666666666E-2</v>
      </c>
      <c r="O26" s="1">
        <f t="shared" si="0"/>
        <v>44563.01666666667</v>
      </c>
      <c r="P26" s="3" t="str">
        <f t="shared" si="1"/>
        <v>Jan,2022</v>
      </c>
      <c r="Q26">
        <f t="shared" si="2"/>
        <v>2022</v>
      </c>
      <c r="R26" t="str">
        <f t="shared" si="3"/>
        <v>Sun</v>
      </c>
      <c r="S26">
        <f t="shared" si="4"/>
        <v>0</v>
      </c>
      <c r="T26" t="str">
        <f t="shared" si="5"/>
        <v>NO</v>
      </c>
      <c r="U26" cm="1">
        <f t="array" ref="U26">_xlfn.XLOOKUP(Table1012[[#This Row],[Severity_Level]],{"MINOR","MODERATE","SEVERE","FATAL"},{1,2,3,5})</f>
        <v>5</v>
      </c>
      <c r="Z26" s="1"/>
      <c r="AA26" s="2"/>
      <c r="AB26" s="4"/>
    </row>
    <row r="27" spans="1:28" x14ac:dyDescent="0.3">
      <c r="A27" t="s">
        <v>68</v>
      </c>
      <c r="B27" s="11" t="s">
        <v>34</v>
      </c>
      <c r="C27" s="11" t="s">
        <v>24</v>
      </c>
      <c r="D27" s="11" t="s">
        <v>47</v>
      </c>
      <c r="E27" s="11" t="s">
        <v>20</v>
      </c>
      <c r="F27" s="11" t="s">
        <v>21</v>
      </c>
      <c r="G27" s="11">
        <v>4</v>
      </c>
      <c r="H27" s="11" t="s">
        <v>16</v>
      </c>
      <c r="I27" s="12">
        <v>44563</v>
      </c>
      <c r="J27" s="14">
        <v>1.7361111111111112E-2</v>
      </c>
      <c r="K27">
        <v>4</v>
      </c>
      <c r="L27" t="s">
        <v>16</v>
      </c>
      <c r="M27" s="1">
        <v>44563</v>
      </c>
      <c r="N27" s="2">
        <v>1.7361111111111112E-2</v>
      </c>
      <c r="O27" s="1">
        <f t="shared" si="0"/>
        <v>44563.017361111109</v>
      </c>
      <c r="P27" s="3" t="str">
        <f t="shared" si="1"/>
        <v>Jan,2022</v>
      </c>
      <c r="Q27">
        <f t="shared" si="2"/>
        <v>2022</v>
      </c>
      <c r="R27" t="str">
        <f t="shared" si="3"/>
        <v>Sun</v>
      </c>
      <c r="S27">
        <f t="shared" si="4"/>
        <v>0</v>
      </c>
      <c r="T27" t="str">
        <f t="shared" si="5"/>
        <v>NO</v>
      </c>
      <c r="U27" cm="1">
        <f t="array" ref="U27">_xlfn.XLOOKUP(Table1012[[#This Row],[Severity_Level]],{"MINOR","MODERATE","SEVERE","FATAL"},{1,2,3,5})</f>
        <v>1</v>
      </c>
      <c r="Z27" s="1"/>
      <c r="AA27" s="2"/>
      <c r="AB27" s="4"/>
    </row>
    <row r="28" spans="1:28" x14ac:dyDescent="0.3">
      <c r="A28" t="s">
        <v>69</v>
      </c>
      <c r="B28" s="11" t="s">
        <v>11</v>
      </c>
      <c r="C28" s="11" t="s">
        <v>12</v>
      </c>
      <c r="D28" s="11" t="s">
        <v>47</v>
      </c>
      <c r="E28" s="11" t="s">
        <v>38</v>
      </c>
      <c r="F28" s="11" t="s">
        <v>26</v>
      </c>
      <c r="G28" s="11">
        <v>1</v>
      </c>
      <c r="H28" s="11" t="s">
        <v>32</v>
      </c>
      <c r="I28" s="12">
        <v>44563</v>
      </c>
      <c r="J28" s="14">
        <v>1.8055555555555554E-2</v>
      </c>
      <c r="K28">
        <v>1</v>
      </c>
      <c r="L28" t="s">
        <v>32</v>
      </c>
      <c r="M28" s="1">
        <v>44563</v>
      </c>
      <c r="N28" s="2">
        <v>1.8055555555555554E-2</v>
      </c>
      <c r="O28" s="1">
        <f t="shared" si="0"/>
        <v>44563.018055555556</v>
      </c>
      <c r="P28" s="3" t="str">
        <f t="shared" si="1"/>
        <v>Jan,2022</v>
      </c>
      <c r="Q28">
        <f t="shared" si="2"/>
        <v>2022</v>
      </c>
      <c r="R28" t="str">
        <f t="shared" si="3"/>
        <v>Sun</v>
      </c>
      <c r="S28">
        <f t="shared" si="4"/>
        <v>0</v>
      </c>
      <c r="T28" t="str">
        <f t="shared" si="5"/>
        <v>NO</v>
      </c>
      <c r="U28" cm="1">
        <f t="array" ref="U28">_xlfn.XLOOKUP(Table1012[[#This Row],[Severity_Level]],{"MINOR","MODERATE","SEVERE","FATAL"},{1,2,3,5})</f>
        <v>2</v>
      </c>
      <c r="Z28" s="1"/>
      <c r="AA28" s="2"/>
      <c r="AB28" s="4"/>
    </row>
    <row r="29" spans="1:28" x14ac:dyDescent="0.3">
      <c r="A29" t="s">
        <v>70</v>
      </c>
      <c r="B29" s="11" t="s">
        <v>11</v>
      </c>
      <c r="C29" s="11" t="s">
        <v>53</v>
      </c>
      <c r="D29" s="11" t="s">
        <v>13</v>
      </c>
      <c r="E29" s="11" t="s">
        <v>35</v>
      </c>
      <c r="F29" s="11" t="s">
        <v>21</v>
      </c>
      <c r="G29" s="11">
        <v>2</v>
      </c>
      <c r="H29" s="11" t="s">
        <v>27</v>
      </c>
      <c r="I29" s="12">
        <v>44563</v>
      </c>
      <c r="J29" s="14">
        <v>1.8749999999999999E-2</v>
      </c>
      <c r="K29">
        <v>2</v>
      </c>
      <c r="L29" t="s">
        <v>27</v>
      </c>
      <c r="M29" s="1">
        <v>44563</v>
      </c>
      <c r="N29" s="2">
        <v>1.8749999999999999E-2</v>
      </c>
      <c r="O29" s="1">
        <f t="shared" si="0"/>
        <v>44563.018750000003</v>
      </c>
      <c r="P29" s="3" t="str">
        <f t="shared" si="1"/>
        <v>Jan,2022</v>
      </c>
      <c r="Q29">
        <f t="shared" si="2"/>
        <v>2022</v>
      </c>
      <c r="R29" t="str">
        <f t="shared" si="3"/>
        <v>Sun</v>
      </c>
      <c r="S29">
        <f t="shared" si="4"/>
        <v>0</v>
      </c>
      <c r="T29" t="str">
        <f t="shared" si="5"/>
        <v>NO</v>
      </c>
      <c r="U29" cm="1">
        <f t="array" ref="U29">_xlfn.XLOOKUP(Table1012[[#This Row],[Severity_Level]],{"MINOR","MODERATE","SEVERE","FATAL"},{1,2,3,5})</f>
        <v>3</v>
      </c>
      <c r="Z29" s="1"/>
      <c r="AA29" s="2"/>
      <c r="AB29" s="4"/>
    </row>
    <row r="30" spans="1:28" x14ac:dyDescent="0.3">
      <c r="A30" t="s">
        <v>71</v>
      </c>
      <c r="B30" s="11" t="s">
        <v>11</v>
      </c>
      <c r="C30" s="11" t="s">
        <v>46</v>
      </c>
      <c r="D30" s="11" t="s">
        <v>25</v>
      </c>
      <c r="E30" s="11" t="s">
        <v>38</v>
      </c>
      <c r="F30" s="11" t="s">
        <v>15</v>
      </c>
      <c r="G30" s="11">
        <v>2</v>
      </c>
      <c r="H30" s="11" t="s">
        <v>16</v>
      </c>
      <c r="I30" s="12">
        <v>44563</v>
      </c>
      <c r="J30" s="14">
        <v>1.9444444444444445E-2</v>
      </c>
      <c r="K30">
        <v>2</v>
      </c>
      <c r="L30" t="s">
        <v>16</v>
      </c>
      <c r="M30" s="1">
        <v>44563</v>
      </c>
      <c r="N30" s="2">
        <v>1.9444444444444445E-2</v>
      </c>
      <c r="O30" s="1">
        <f t="shared" si="0"/>
        <v>44563.019444444442</v>
      </c>
      <c r="P30" s="3" t="str">
        <f t="shared" si="1"/>
        <v>Jan,2022</v>
      </c>
      <c r="Q30">
        <f t="shared" si="2"/>
        <v>2022</v>
      </c>
      <c r="R30" t="str">
        <f t="shared" si="3"/>
        <v>Sun</v>
      </c>
      <c r="S30">
        <f t="shared" si="4"/>
        <v>0</v>
      </c>
      <c r="T30" t="str">
        <f t="shared" si="5"/>
        <v>NO</v>
      </c>
      <c r="U30" cm="1">
        <f t="array" ref="U30">_xlfn.XLOOKUP(Table1012[[#This Row],[Severity_Level]],{"MINOR","MODERATE","SEVERE","FATAL"},{1,2,3,5})</f>
        <v>1</v>
      </c>
      <c r="Z30" s="1"/>
      <c r="AA30" s="2"/>
      <c r="AB30" s="4"/>
    </row>
    <row r="31" spans="1:28" x14ac:dyDescent="0.3">
      <c r="A31" t="s">
        <v>72</v>
      </c>
      <c r="B31" s="11" t="s">
        <v>49</v>
      </c>
      <c r="C31" s="11" t="s">
        <v>12</v>
      </c>
      <c r="D31" s="11" t="s">
        <v>25</v>
      </c>
      <c r="E31" s="11" t="s">
        <v>20</v>
      </c>
      <c r="F31" s="11" t="s">
        <v>15</v>
      </c>
      <c r="G31" s="11">
        <v>3</v>
      </c>
      <c r="H31" s="11" t="s">
        <v>27</v>
      </c>
      <c r="I31" s="12">
        <v>44563</v>
      </c>
      <c r="J31" s="14">
        <v>2.013888888888889E-2</v>
      </c>
      <c r="K31">
        <v>3</v>
      </c>
      <c r="L31" t="s">
        <v>27</v>
      </c>
      <c r="M31" s="1">
        <v>44563</v>
      </c>
      <c r="N31" s="2">
        <v>2.013888888888889E-2</v>
      </c>
      <c r="O31" s="1">
        <f t="shared" si="0"/>
        <v>44563.020138888889</v>
      </c>
      <c r="P31" s="3" t="str">
        <f t="shared" si="1"/>
        <v>Jan,2022</v>
      </c>
      <c r="Q31">
        <f t="shared" si="2"/>
        <v>2022</v>
      </c>
      <c r="R31" t="str">
        <f t="shared" si="3"/>
        <v>Sun</v>
      </c>
      <c r="S31">
        <f t="shared" si="4"/>
        <v>0</v>
      </c>
      <c r="T31" t="str">
        <f t="shared" si="5"/>
        <v>NO</v>
      </c>
      <c r="U31" cm="1">
        <f t="array" ref="U31">_xlfn.XLOOKUP(Table1012[[#This Row],[Severity_Level]],{"MINOR","MODERATE","SEVERE","FATAL"},{1,2,3,5})</f>
        <v>3</v>
      </c>
      <c r="Z31" s="1"/>
      <c r="AA31" s="2"/>
      <c r="AB31" s="4"/>
    </row>
    <row r="32" spans="1:28" x14ac:dyDescent="0.3">
      <c r="A32" t="s">
        <v>73</v>
      </c>
      <c r="B32" s="11" t="s">
        <v>56</v>
      </c>
      <c r="C32" s="11" t="s">
        <v>65</v>
      </c>
      <c r="D32" s="11" t="s">
        <v>25</v>
      </c>
      <c r="E32" s="11" t="s">
        <v>38</v>
      </c>
      <c r="F32" s="11" t="s">
        <v>15</v>
      </c>
      <c r="G32" s="11">
        <v>1</v>
      </c>
      <c r="H32" s="11" t="s">
        <v>27</v>
      </c>
      <c r="I32" s="12">
        <v>44563</v>
      </c>
      <c r="J32" s="14">
        <v>2.0833333333333332E-2</v>
      </c>
      <c r="K32">
        <v>1</v>
      </c>
      <c r="L32" t="s">
        <v>27</v>
      </c>
      <c r="M32" s="1">
        <v>44563</v>
      </c>
      <c r="N32" s="2">
        <v>2.0833333333333332E-2</v>
      </c>
      <c r="O32" s="1">
        <f t="shared" si="0"/>
        <v>44563.020833333336</v>
      </c>
      <c r="P32" s="3" t="str">
        <f t="shared" si="1"/>
        <v>Jan,2022</v>
      </c>
      <c r="Q32">
        <f t="shared" si="2"/>
        <v>2022</v>
      </c>
      <c r="R32" t="str">
        <f t="shared" si="3"/>
        <v>Sun</v>
      </c>
      <c r="S32">
        <f t="shared" si="4"/>
        <v>0</v>
      </c>
      <c r="T32" t="str">
        <f t="shared" si="5"/>
        <v>NO</v>
      </c>
      <c r="U32" cm="1">
        <f t="array" ref="U32">_xlfn.XLOOKUP(Table1012[[#This Row],[Severity_Level]],{"MINOR","MODERATE","SEVERE","FATAL"},{1,2,3,5})</f>
        <v>3</v>
      </c>
      <c r="Z32" s="1"/>
      <c r="AA32" s="2"/>
      <c r="AB32" s="4"/>
    </row>
    <row r="33" spans="1:28" x14ac:dyDescent="0.3">
      <c r="A33" t="s">
        <v>74</v>
      </c>
      <c r="B33" s="11" t="s">
        <v>34</v>
      </c>
      <c r="C33" s="11" t="s">
        <v>12</v>
      </c>
      <c r="D33" s="11" t="s">
        <v>25</v>
      </c>
      <c r="E33" s="11" t="s">
        <v>35</v>
      </c>
      <c r="F33" s="11" t="s">
        <v>15</v>
      </c>
      <c r="G33" s="11">
        <v>3</v>
      </c>
      <c r="H33" s="11" t="s">
        <v>32</v>
      </c>
      <c r="I33" s="12">
        <v>44563</v>
      </c>
      <c r="J33" s="14">
        <v>2.1527777777777778E-2</v>
      </c>
      <c r="K33">
        <v>3</v>
      </c>
      <c r="L33" t="s">
        <v>32</v>
      </c>
      <c r="M33" s="1">
        <v>44563</v>
      </c>
      <c r="N33" s="2">
        <v>2.1527777777777778E-2</v>
      </c>
      <c r="O33" s="1">
        <f t="shared" si="0"/>
        <v>44563.021527777775</v>
      </c>
      <c r="P33" s="3" t="str">
        <f t="shared" si="1"/>
        <v>Jan,2022</v>
      </c>
      <c r="Q33">
        <f t="shared" si="2"/>
        <v>2022</v>
      </c>
      <c r="R33" t="str">
        <f t="shared" si="3"/>
        <v>Sun</v>
      </c>
      <c r="S33">
        <f t="shared" si="4"/>
        <v>0</v>
      </c>
      <c r="T33" t="str">
        <f t="shared" si="5"/>
        <v>NO</v>
      </c>
      <c r="U33" cm="1">
        <f t="array" ref="U33">_xlfn.XLOOKUP(Table1012[[#This Row],[Severity_Level]],{"MINOR","MODERATE","SEVERE","FATAL"},{1,2,3,5})</f>
        <v>2</v>
      </c>
      <c r="Z33" s="1"/>
      <c r="AA33" s="2"/>
      <c r="AB33" s="4"/>
    </row>
    <row r="34" spans="1:28" x14ac:dyDescent="0.3">
      <c r="A34" t="s">
        <v>75</v>
      </c>
      <c r="B34" s="11" t="s">
        <v>56</v>
      </c>
      <c r="C34" s="11" t="s">
        <v>30</v>
      </c>
      <c r="D34" s="11" t="s">
        <v>47</v>
      </c>
      <c r="E34" s="11" t="s">
        <v>20</v>
      </c>
      <c r="F34" s="11" t="s">
        <v>26</v>
      </c>
      <c r="G34" s="11">
        <v>5</v>
      </c>
      <c r="H34" s="11" t="s">
        <v>16</v>
      </c>
      <c r="I34" s="12">
        <v>44563</v>
      </c>
      <c r="J34" s="14">
        <v>2.2222222222222223E-2</v>
      </c>
      <c r="K34">
        <v>5</v>
      </c>
      <c r="L34" t="s">
        <v>16</v>
      </c>
      <c r="M34" s="1">
        <v>44563</v>
      </c>
      <c r="N34" s="2">
        <v>2.2222222222222223E-2</v>
      </c>
      <c r="O34" s="1">
        <f t="shared" si="0"/>
        <v>44563.022222222222</v>
      </c>
      <c r="P34" s="3" t="str">
        <f t="shared" si="1"/>
        <v>Jan,2022</v>
      </c>
      <c r="Q34">
        <f t="shared" si="2"/>
        <v>2022</v>
      </c>
      <c r="R34" t="str">
        <f t="shared" si="3"/>
        <v>Sun</v>
      </c>
      <c r="S34">
        <f t="shared" si="4"/>
        <v>0</v>
      </c>
      <c r="T34" t="str">
        <f t="shared" si="5"/>
        <v>NO</v>
      </c>
      <c r="U34" cm="1">
        <f t="array" ref="U34">_xlfn.XLOOKUP(Table1012[[#This Row],[Severity_Level]],{"MINOR","MODERATE","SEVERE","FATAL"},{1,2,3,5})</f>
        <v>1</v>
      </c>
      <c r="Z34" s="1"/>
      <c r="AA34" s="2"/>
      <c r="AB34" s="4"/>
    </row>
    <row r="35" spans="1:28" x14ac:dyDescent="0.3">
      <c r="A35" t="s">
        <v>76</v>
      </c>
      <c r="B35" s="11" t="s">
        <v>49</v>
      </c>
      <c r="C35" s="11" t="s">
        <v>46</v>
      </c>
      <c r="D35" s="11" t="s">
        <v>47</v>
      </c>
      <c r="E35" s="11" t="s">
        <v>20</v>
      </c>
      <c r="F35" s="11" t="s">
        <v>15</v>
      </c>
      <c r="G35" s="11">
        <v>3</v>
      </c>
      <c r="H35" s="11" t="s">
        <v>27</v>
      </c>
      <c r="I35" s="12">
        <v>44563</v>
      </c>
      <c r="J35" s="14">
        <v>2.2916666666666665E-2</v>
      </c>
      <c r="K35">
        <v>3</v>
      </c>
      <c r="L35" t="s">
        <v>27</v>
      </c>
      <c r="M35" s="1">
        <v>44563</v>
      </c>
      <c r="N35" s="2">
        <v>2.2916666666666665E-2</v>
      </c>
      <c r="O35" s="1">
        <f t="shared" si="0"/>
        <v>44563.022916666669</v>
      </c>
      <c r="P35" s="3" t="str">
        <f t="shared" si="1"/>
        <v>Jan,2022</v>
      </c>
      <c r="Q35">
        <f t="shared" si="2"/>
        <v>2022</v>
      </c>
      <c r="R35" t="str">
        <f t="shared" si="3"/>
        <v>Sun</v>
      </c>
      <c r="S35">
        <f t="shared" si="4"/>
        <v>0</v>
      </c>
      <c r="T35" t="str">
        <f t="shared" si="5"/>
        <v>NO</v>
      </c>
      <c r="U35" cm="1">
        <f t="array" ref="U35">_xlfn.XLOOKUP(Table1012[[#This Row],[Severity_Level]],{"MINOR","MODERATE","SEVERE","FATAL"},{1,2,3,5})</f>
        <v>3</v>
      </c>
      <c r="Z35" s="1"/>
      <c r="AA35" s="2"/>
      <c r="AB35" s="4"/>
    </row>
    <row r="36" spans="1:28" x14ac:dyDescent="0.3">
      <c r="A36" t="s">
        <v>77</v>
      </c>
      <c r="B36" s="11" t="s">
        <v>29</v>
      </c>
      <c r="C36" s="11" t="s">
        <v>53</v>
      </c>
      <c r="D36" s="11" t="s">
        <v>13</v>
      </c>
      <c r="E36" s="11" t="s">
        <v>14</v>
      </c>
      <c r="F36" s="11" t="s">
        <v>21</v>
      </c>
      <c r="G36" s="11">
        <v>1</v>
      </c>
      <c r="H36" s="11" t="s">
        <v>16</v>
      </c>
      <c r="I36" s="12">
        <v>44563</v>
      </c>
      <c r="J36" s="14">
        <v>2.361111111111111E-2</v>
      </c>
      <c r="K36">
        <v>1</v>
      </c>
      <c r="L36" t="s">
        <v>16</v>
      </c>
      <c r="M36" s="1">
        <v>44563</v>
      </c>
      <c r="N36" s="2">
        <v>2.361111111111111E-2</v>
      </c>
      <c r="O36" s="1">
        <f t="shared" si="0"/>
        <v>44563.023611111108</v>
      </c>
      <c r="P36" s="3" t="str">
        <f t="shared" si="1"/>
        <v>Jan,2022</v>
      </c>
      <c r="Q36">
        <f t="shared" si="2"/>
        <v>2022</v>
      </c>
      <c r="R36" t="str">
        <f t="shared" si="3"/>
        <v>Sun</v>
      </c>
      <c r="S36">
        <f t="shared" si="4"/>
        <v>0</v>
      </c>
      <c r="T36" t="str">
        <f t="shared" si="5"/>
        <v>NO</v>
      </c>
      <c r="U36" cm="1">
        <f t="array" ref="U36">_xlfn.XLOOKUP(Table1012[[#This Row],[Severity_Level]],{"MINOR","MODERATE","SEVERE","FATAL"},{1,2,3,5})</f>
        <v>1</v>
      </c>
      <c r="Z36" s="1"/>
      <c r="AA36" s="2"/>
      <c r="AB36" s="4"/>
    </row>
    <row r="37" spans="1:28" x14ac:dyDescent="0.3">
      <c r="A37" t="s">
        <v>78</v>
      </c>
      <c r="B37" s="11" t="s">
        <v>18</v>
      </c>
      <c r="C37" s="11" t="s">
        <v>19</v>
      </c>
      <c r="D37" s="11" t="s">
        <v>31</v>
      </c>
      <c r="E37" s="11" t="s">
        <v>14</v>
      </c>
      <c r="F37" s="11" t="s">
        <v>26</v>
      </c>
      <c r="G37" s="11">
        <v>1</v>
      </c>
      <c r="H37" s="11" t="s">
        <v>32</v>
      </c>
      <c r="I37" s="12">
        <v>44563</v>
      </c>
      <c r="J37" s="14">
        <v>2.4305555555555556E-2</v>
      </c>
      <c r="K37">
        <v>1</v>
      </c>
      <c r="L37" t="s">
        <v>32</v>
      </c>
      <c r="M37" s="1">
        <v>44563</v>
      </c>
      <c r="N37" s="2">
        <v>2.4305555555555556E-2</v>
      </c>
      <c r="O37" s="1">
        <f t="shared" si="0"/>
        <v>44563.024305555555</v>
      </c>
      <c r="P37" s="3" t="str">
        <f t="shared" si="1"/>
        <v>Jan,2022</v>
      </c>
      <c r="Q37">
        <f t="shared" si="2"/>
        <v>2022</v>
      </c>
      <c r="R37" t="str">
        <f t="shared" si="3"/>
        <v>Sun</v>
      </c>
      <c r="S37">
        <f t="shared" si="4"/>
        <v>0</v>
      </c>
      <c r="T37" t="str">
        <f t="shared" si="5"/>
        <v>NO</v>
      </c>
      <c r="U37" cm="1">
        <f t="array" ref="U37">_xlfn.XLOOKUP(Table1012[[#This Row],[Severity_Level]],{"MINOR","MODERATE","SEVERE","FATAL"},{1,2,3,5})</f>
        <v>2</v>
      </c>
      <c r="Z37" s="1"/>
      <c r="AA37" s="2"/>
      <c r="AB37" s="4"/>
    </row>
    <row r="38" spans="1:28" x14ac:dyDescent="0.3">
      <c r="A38" t="s">
        <v>79</v>
      </c>
      <c r="B38" s="11" t="s">
        <v>34</v>
      </c>
      <c r="C38" s="11" t="s">
        <v>30</v>
      </c>
      <c r="D38" s="11" t="s">
        <v>13</v>
      </c>
      <c r="E38" s="11" t="s">
        <v>38</v>
      </c>
      <c r="F38" s="11" t="s">
        <v>51</v>
      </c>
      <c r="G38" s="11">
        <v>3</v>
      </c>
      <c r="H38" s="11" t="s">
        <v>40</v>
      </c>
      <c r="I38" s="12">
        <v>44563</v>
      </c>
      <c r="J38" s="14">
        <v>2.5000000000000001E-2</v>
      </c>
      <c r="K38">
        <v>3</v>
      </c>
      <c r="L38" t="s">
        <v>40</v>
      </c>
      <c r="M38" s="1">
        <v>44563</v>
      </c>
      <c r="N38" s="2">
        <v>2.5000000000000001E-2</v>
      </c>
      <c r="O38" s="1">
        <f t="shared" si="0"/>
        <v>44563.025000000001</v>
      </c>
      <c r="P38" s="3" t="str">
        <f t="shared" si="1"/>
        <v>Jan,2022</v>
      </c>
      <c r="Q38">
        <f t="shared" si="2"/>
        <v>2022</v>
      </c>
      <c r="R38" t="str">
        <f t="shared" si="3"/>
        <v>Sun</v>
      </c>
      <c r="S38">
        <f t="shared" si="4"/>
        <v>0</v>
      </c>
      <c r="T38" t="str">
        <f t="shared" si="5"/>
        <v>NO</v>
      </c>
      <c r="U38" cm="1">
        <f t="array" ref="U38">_xlfn.XLOOKUP(Table1012[[#This Row],[Severity_Level]],{"MINOR","MODERATE","SEVERE","FATAL"},{1,2,3,5})</f>
        <v>5</v>
      </c>
      <c r="Z38" s="1"/>
      <c r="AA38" s="2"/>
      <c r="AB38" s="4"/>
    </row>
    <row r="39" spans="1:28" x14ac:dyDescent="0.3">
      <c r="A39" t="s">
        <v>80</v>
      </c>
      <c r="B39" s="11" t="s">
        <v>11</v>
      </c>
      <c r="C39" s="11" t="s">
        <v>30</v>
      </c>
      <c r="D39" s="11" t="s">
        <v>25</v>
      </c>
      <c r="E39" s="11" t="s">
        <v>20</v>
      </c>
      <c r="F39" s="11" t="s">
        <v>15</v>
      </c>
      <c r="G39" s="11">
        <v>2</v>
      </c>
      <c r="H39" s="11" t="s">
        <v>16</v>
      </c>
      <c r="I39" s="12">
        <v>44563</v>
      </c>
      <c r="J39" s="14">
        <v>2.5694444444444443E-2</v>
      </c>
      <c r="K39">
        <v>2</v>
      </c>
      <c r="L39" t="s">
        <v>16</v>
      </c>
      <c r="M39" s="1">
        <v>44563</v>
      </c>
      <c r="N39" s="2">
        <v>2.5694444444444443E-2</v>
      </c>
      <c r="O39" s="1">
        <f t="shared" si="0"/>
        <v>44563.025694444441</v>
      </c>
      <c r="P39" s="3" t="str">
        <f t="shared" si="1"/>
        <v>Jan,2022</v>
      </c>
      <c r="Q39">
        <f t="shared" si="2"/>
        <v>2022</v>
      </c>
      <c r="R39" t="str">
        <f t="shared" si="3"/>
        <v>Sun</v>
      </c>
      <c r="S39">
        <f t="shared" si="4"/>
        <v>0</v>
      </c>
      <c r="T39" t="str">
        <f t="shared" si="5"/>
        <v>NO</v>
      </c>
      <c r="U39" cm="1">
        <f t="array" ref="U39">_xlfn.XLOOKUP(Table1012[[#This Row],[Severity_Level]],{"MINOR","MODERATE","SEVERE","FATAL"},{1,2,3,5})</f>
        <v>1</v>
      </c>
      <c r="Z39" s="1"/>
      <c r="AA39" s="2"/>
      <c r="AB39" s="4"/>
    </row>
    <row r="40" spans="1:28" x14ac:dyDescent="0.3">
      <c r="A40" t="s">
        <v>81</v>
      </c>
      <c r="B40" s="11" t="s">
        <v>56</v>
      </c>
      <c r="C40" s="11" t="s">
        <v>46</v>
      </c>
      <c r="D40" s="11" t="s">
        <v>47</v>
      </c>
      <c r="E40" s="11" t="s">
        <v>38</v>
      </c>
      <c r="F40" s="11" t="s">
        <v>51</v>
      </c>
      <c r="G40" s="11">
        <v>1</v>
      </c>
      <c r="H40" s="11" t="s">
        <v>40</v>
      </c>
      <c r="I40" s="12">
        <v>44563</v>
      </c>
      <c r="J40" s="14">
        <v>2.6388888888888889E-2</v>
      </c>
      <c r="K40">
        <v>1</v>
      </c>
      <c r="L40" t="s">
        <v>40</v>
      </c>
      <c r="M40" s="1">
        <v>44563</v>
      </c>
      <c r="N40" s="2">
        <v>2.6388888888888889E-2</v>
      </c>
      <c r="O40" s="1">
        <f t="shared" si="0"/>
        <v>44563.026388888888</v>
      </c>
      <c r="P40" s="3" t="str">
        <f t="shared" si="1"/>
        <v>Jan,2022</v>
      </c>
      <c r="Q40">
        <f t="shared" si="2"/>
        <v>2022</v>
      </c>
      <c r="R40" t="str">
        <f t="shared" si="3"/>
        <v>Sun</v>
      </c>
      <c r="S40">
        <f t="shared" si="4"/>
        <v>0</v>
      </c>
      <c r="T40" t="str">
        <f t="shared" si="5"/>
        <v>NO</v>
      </c>
      <c r="U40" cm="1">
        <f t="array" ref="U40">_xlfn.XLOOKUP(Table1012[[#This Row],[Severity_Level]],{"MINOR","MODERATE","SEVERE","FATAL"},{1,2,3,5})</f>
        <v>5</v>
      </c>
      <c r="Z40" s="1"/>
      <c r="AA40" s="2"/>
      <c r="AB40" s="4"/>
    </row>
    <row r="41" spans="1:28" x14ac:dyDescent="0.3">
      <c r="A41" t="s">
        <v>82</v>
      </c>
      <c r="B41" s="11" t="s">
        <v>29</v>
      </c>
      <c r="C41" s="11" t="s">
        <v>30</v>
      </c>
      <c r="D41" s="11" t="s">
        <v>31</v>
      </c>
      <c r="E41" s="11" t="s">
        <v>20</v>
      </c>
      <c r="F41" s="11" t="s">
        <v>51</v>
      </c>
      <c r="G41" s="11">
        <v>1</v>
      </c>
      <c r="H41" s="11" t="s">
        <v>16</v>
      </c>
      <c r="I41" s="12">
        <v>44563</v>
      </c>
      <c r="J41" s="14">
        <v>2.7083333333333334E-2</v>
      </c>
      <c r="K41">
        <v>1</v>
      </c>
      <c r="L41" t="s">
        <v>16</v>
      </c>
      <c r="M41" s="1">
        <v>44563</v>
      </c>
      <c r="N41" s="2">
        <v>2.7083333333333334E-2</v>
      </c>
      <c r="O41" s="1">
        <f t="shared" si="0"/>
        <v>44563.027083333334</v>
      </c>
      <c r="P41" s="3" t="str">
        <f t="shared" si="1"/>
        <v>Jan,2022</v>
      </c>
      <c r="Q41">
        <f t="shared" si="2"/>
        <v>2022</v>
      </c>
      <c r="R41" t="str">
        <f t="shared" si="3"/>
        <v>Sun</v>
      </c>
      <c r="S41">
        <f t="shared" si="4"/>
        <v>0</v>
      </c>
      <c r="T41" t="str">
        <f t="shared" si="5"/>
        <v>NO</v>
      </c>
      <c r="U41" cm="1">
        <f t="array" ref="U41">_xlfn.XLOOKUP(Table1012[[#This Row],[Severity_Level]],{"MINOR","MODERATE","SEVERE","FATAL"},{1,2,3,5})</f>
        <v>1</v>
      </c>
      <c r="Z41" s="1"/>
      <c r="AA41" s="2"/>
      <c r="AB41" s="4"/>
    </row>
    <row r="42" spans="1:28" x14ac:dyDescent="0.3">
      <c r="A42" t="s">
        <v>83</v>
      </c>
      <c r="B42" s="11" t="s">
        <v>29</v>
      </c>
      <c r="C42" s="11" t="s">
        <v>19</v>
      </c>
      <c r="D42" s="11" t="s">
        <v>47</v>
      </c>
      <c r="E42" s="11" t="s">
        <v>20</v>
      </c>
      <c r="F42" s="11" t="s">
        <v>51</v>
      </c>
      <c r="G42" s="11">
        <v>4</v>
      </c>
      <c r="H42" s="11" t="s">
        <v>27</v>
      </c>
      <c r="I42" s="12">
        <v>44563</v>
      </c>
      <c r="J42" s="14">
        <v>2.7777777777777776E-2</v>
      </c>
      <c r="K42">
        <v>4</v>
      </c>
      <c r="L42" t="s">
        <v>27</v>
      </c>
      <c r="M42" s="1">
        <v>44563</v>
      </c>
      <c r="N42" s="2">
        <v>2.7777777777777776E-2</v>
      </c>
      <c r="O42" s="1">
        <f t="shared" si="0"/>
        <v>44563.027777777781</v>
      </c>
      <c r="P42" s="3" t="str">
        <f t="shared" si="1"/>
        <v>Jan,2022</v>
      </c>
      <c r="Q42">
        <f t="shared" si="2"/>
        <v>2022</v>
      </c>
      <c r="R42" t="str">
        <f t="shared" si="3"/>
        <v>Sun</v>
      </c>
      <c r="S42">
        <f t="shared" si="4"/>
        <v>0</v>
      </c>
      <c r="T42" t="str">
        <f t="shared" si="5"/>
        <v>NO</v>
      </c>
      <c r="U42" cm="1">
        <f t="array" ref="U42">_xlfn.XLOOKUP(Table1012[[#This Row],[Severity_Level]],{"MINOR","MODERATE","SEVERE","FATAL"},{1,2,3,5})</f>
        <v>3</v>
      </c>
      <c r="Z42" s="1"/>
      <c r="AA42" s="2"/>
      <c r="AB42" s="4"/>
    </row>
    <row r="43" spans="1:28" x14ac:dyDescent="0.3">
      <c r="A43" t="s">
        <v>84</v>
      </c>
      <c r="B43" s="11" t="s">
        <v>34</v>
      </c>
      <c r="C43" s="11" t="s">
        <v>57</v>
      </c>
      <c r="D43" s="11" t="s">
        <v>37</v>
      </c>
      <c r="E43" s="11" t="s">
        <v>14</v>
      </c>
      <c r="F43" s="11" t="s">
        <v>21</v>
      </c>
      <c r="G43" s="11">
        <v>2</v>
      </c>
      <c r="H43" s="11" t="s">
        <v>16</v>
      </c>
      <c r="I43" s="12">
        <v>44563</v>
      </c>
      <c r="J43" s="14">
        <v>2.8472222222222222E-2</v>
      </c>
      <c r="K43">
        <v>2</v>
      </c>
      <c r="L43" t="s">
        <v>16</v>
      </c>
      <c r="M43" s="1">
        <v>44563</v>
      </c>
      <c r="N43" s="2">
        <v>2.8472222222222222E-2</v>
      </c>
      <c r="O43" s="1">
        <f t="shared" si="0"/>
        <v>44563.02847222222</v>
      </c>
      <c r="P43" s="3" t="str">
        <f t="shared" si="1"/>
        <v>Jan,2022</v>
      </c>
      <c r="Q43">
        <f t="shared" si="2"/>
        <v>2022</v>
      </c>
      <c r="R43" t="str">
        <f t="shared" si="3"/>
        <v>Sun</v>
      </c>
      <c r="S43">
        <f t="shared" si="4"/>
        <v>0</v>
      </c>
      <c r="T43" t="str">
        <f t="shared" si="5"/>
        <v>NO</v>
      </c>
      <c r="U43" cm="1">
        <f t="array" ref="U43">_xlfn.XLOOKUP(Table1012[[#This Row],[Severity_Level]],{"MINOR","MODERATE","SEVERE","FATAL"},{1,2,3,5})</f>
        <v>1</v>
      </c>
      <c r="Z43" s="1"/>
      <c r="AA43" s="2"/>
      <c r="AB43" s="4"/>
    </row>
    <row r="44" spans="1:28" x14ac:dyDescent="0.3">
      <c r="A44" t="s">
        <v>85</v>
      </c>
      <c r="B44" s="11" t="s">
        <v>34</v>
      </c>
      <c r="C44" s="11" t="s">
        <v>24</v>
      </c>
      <c r="D44" s="11" t="s">
        <v>13</v>
      </c>
      <c r="E44" s="11" t="s">
        <v>14</v>
      </c>
      <c r="F44" s="11" t="s">
        <v>26</v>
      </c>
      <c r="G44" s="11">
        <v>1</v>
      </c>
      <c r="H44" s="11" t="s">
        <v>32</v>
      </c>
      <c r="I44" s="12">
        <v>44563</v>
      </c>
      <c r="J44" s="14">
        <v>2.9166666666666667E-2</v>
      </c>
      <c r="K44">
        <v>1</v>
      </c>
      <c r="L44" t="s">
        <v>32</v>
      </c>
      <c r="M44" s="1">
        <v>44563</v>
      </c>
      <c r="N44" s="2">
        <v>2.9166666666666667E-2</v>
      </c>
      <c r="O44" s="1">
        <f t="shared" si="0"/>
        <v>44563.029166666667</v>
      </c>
      <c r="P44" s="3" t="str">
        <f t="shared" si="1"/>
        <v>Jan,2022</v>
      </c>
      <c r="Q44">
        <f t="shared" si="2"/>
        <v>2022</v>
      </c>
      <c r="R44" t="str">
        <f t="shared" si="3"/>
        <v>Sun</v>
      </c>
      <c r="S44">
        <f t="shared" si="4"/>
        <v>0</v>
      </c>
      <c r="T44" t="str">
        <f t="shared" si="5"/>
        <v>NO</v>
      </c>
      <c r="U44" cm="1">
        <f t="array" ref="U44">_xlfn.XLOOKUP(Table1012[[#This Row],[Severity_Level]],{"MINOR","MODERATE","SEVERE","FATAL"},{1,2,3,5})</f>
        <v>2</v>
      </c>
      <c r="Z44" s="1"/>
      <c r="AA44" s="2"/>
      <c r="AB44" s="4"/>
    </row>
    <row r="45" spans="1:28" x14ac:dyDescent="0.3">
      <c r="A45" t="s">
        <v>86</v>
      </c>
      <c r="B45" s="11" t="s">
        <v>29</v>
      </c>
      <c r="C45" s="11" t="s">
        <v>46</v>
      </c>
      <c r="D45" s="11" t="s">
        <v>13</v>
      </c>
      <c r="E45" s="11" t="s">
        <v>38</v>
      </c>
      <c r="F45" s="11" t="s">
        <v>51</v>
      </c>
      <c r="G45" s="11">
        <v>4</v>
      </c>
      <c r="H45" s="11" t="s">
        <v>32</v>
      </c>
      <c r="I45" s="12">
        <v>44563</v>
      </c>
      <c r="J45" s="14">
        <v>2.9861111111111113E-2</v>
      </c>
      <c r="K45">
        <v>4</v>
      </c>
      <c r="L45" t="s">
        <v>32</v>
      </c>
      <c r="M45" s="1">
        <v>44563</v>
      </c>
      <c r="N45" s="2">
        <v>2.9861111111111113E-2</v>
      </c>
      <c r="O45" s="1">
        <f t="shared" si="0"/>
        <v>44563.029861111114</v>
      </c>
      <c r="P45" s="3" t="str">
        <f t="shared" si="1"/>
        <v>Jan,2022</v>
      </c>
      <c r="Q45">
        <f t="shared" si="2"/>
        <v>2022</v>
      </c>
      <c r="R45" t="str">
        <f t="shared" si="3"/>
        <v>Sun</v>
      </c>
      <c r="S45">
        <f t="shared" si="4"/>
        <v>0</v>
      </c>
      <c r="T45" t="str">
        <f t="shared" si="5"/>
        <v>NO</v>
      </c>
      <c r="U45" cm="1">
        <f t="array" ref="U45">_xlfn.XLOOKUP(Table1012[[#This Row],[Severity_Level]],{"MINOR","MODERATE","SEVERE","FATAL"},{1,2,3,5})</f>
        <v>2</v>
      </c>
      <c r="Z45" s="1"/>
      <c r="AA45" s="2"/>
      <c r="AB45" s="4"/>
    </row>
    <row r="46" spans="1:28" x14ac:dyDescent="0.3">
      <c r="A46" t="s">
        <v>87</v>
      </c>
      <c r="B46" s="11" t="s">
        <v>18</v>
      </c>
      <c r="C46" s="11" t="s">
        <v>50</v>
      </c>
      <c r="D46" s="11" t="s">
        <v>13</v>
      </c>
      <c r="E46" s="11" t="s">
        <v>14</v>
      </c>
      <c r="F46" s="11" t="s">
        <v>51</v>
      </c>
      <c r="G46" s="11">
        <v>4</v>
      </c>
      <c r="H46" s="11" t="s">
        <v>27</v>
      </c>
      <c r="I46" s="12">
        <v>44563</v>
      </c>
      <c r="J46" s="14">
        <v>3.0555555555555555E-2</v>
      </c>
      <c r="K46">
        <v>4</v>
      </c>
      <c r="L46" t="s">
        <v>27</v>
      </c>
      <c r="M46" s="1">
        <v>44563</v>
      </c>
      <c r="N46" s="2">
        <v>3.0555555555555555E-2</v>
      </c>
      <c r="O46" s="1">
        <f t="shared" si="0"/>
        <v>44563.030555555553</v>
      </c>
      <c r="P46" s="3" t="str">
        <f t="shared" si="1"/>
        <v>Jan,2022</v>
      </c>
      <c r="Q46">
        <f t="shared" si="2"/>
        <v>2022</v>
      </c>
      <c r="R46" t="str">
        <f t="shared" si="3"/>
        <v>Sun</v>
      </c>
      <c r="S46">
        <f t="shared" si="4"/>
        <v>0</v>
      </c>
      <c r="T46" t="str">
        <f t="shared" si="5"/>
        <v>NO</v>
      </c>
      <c r="U46" cm="1">
        <f t="array" ref="U46">_xlfn.XLOOKUP(Table1012[[#This Row],[Severity_Level]],{"MINOR","MODERATE","SEVERE","FATAL"},{1,2,3,5})</f>
        <v>3</v>
      </c>
      <c r="Z46" s="1"/>
      <c r="AA46" s="2"/>
      <c r="AB46" s="4"/>
    </row>
    <row r="47" spans="1:28" x14ac:dyDescent="0.3">
      <c r="A47" t="s">
        <v>88</v>
      </c>
      <c r="B47" s="11" t="s">
        <v>18</v>
      </c>
      <c r="C47" s="11" t="s">
        <v>12</v>
      </c>
      <c r="D47" s="11" t="s">
        <v>47</v>
      </c>
      <c r="E47" s="11" t="s">
        <v>38</v>
      </c>
      <c r="F47" s="11" t="s">
        <v>26</v>
      </c>
      <c r="G47" s="11">
        <v>1</v>
      </c>
      <c r="H47" s="11" t="s">
        <v>16</v>
      </c>
      <c r="I47" s="12">
        <v>44563</v>
      </c>
      <c r="J47" s="14">
        <v>3.125E-2</v>
      </c>
      <c r="K47">
        <v>1</v>
      </c>
      <c r="L47" t="s">
        <v>16</v>
      </c>
      <c r="M47" s="1">
        <v>44563</v>
      </c>
      <c r="N47" s="2">
        <v>3.125E-2</v>
      </c>
      <c r="O47" s="1">
        <f t="shared" si="0"/>
        <v>44563.03125</v>
      </c>
      <c r="P47" s="3" t="str">
        <f t="shared" si="1"/>
        <v>Jan,2022</v>
      </c>
      <c r="Q47">
        <f t="shared" si="2"/>
        <v>2022</v>
      </c>
      <c r="R47" t="str">
        <f t="shared" si="3"/>
        <v>Sun</v>
      </c>
      <c r="S47">
        <f t="shared" si="4"/>
        <v>0</v>
      </c>
      <c r="T47" t="str">
        <f t="shared" si="5"/>
        <v>NO</v>
      </c>
      <c r="U47" cm="1">
        <f t="array" ref="U47">_xlfn.XLOOKUP(Table1012[[#This Row],[Severity_Level]],{"MINOR","MODERATE","SEVERE","FATAL"},{1,2,3,5})</f>
        <v>1</v>
      </c>
      <c r="Z47" s="1"/>
      <c r="AA47" s="2"/>
      <c r="AB47" s="4"/>
    </row>
    <row r="48" spans="1:28" x14ac:dyDescent="0.3">
      <c r="A48" t="s">
        <v>89</v>
      </c>
      <c r="B48" s="11" t="s">
        <v>56</v>
      </c>
      <c r="C48" s="11" t="s">
        <v>19</v>
      </c>
      <c r="D48" s="11" t="s">
        <v>13</v>
      </c>
      <c r="E48" s="11" t="s">
        <v>14</v>
      </c>
      <c r="F48" s="11" t="s">
        <v>26</v>
      </c>
      <c r="G48" s="11">
        <v>3</v>
      </c>
      <c r="H48" s="11" t="s">
        <v>40</v>
      </c>
      <c r="I48" s="12">
        <v>44563</v>
      </c>
      <c r="J48" s="14">
        <v>3.1944444444444442E-2</v>
      </c>
      <c r="K48">
        <v>3</v>
      </c>
      <c r="L48" t="s">
        <v>40</v>
      </c>
      <c r="M48" s="1">
        <v>44563</v>
      </c>
      <c r="N48" s="2">
        <v>3.1944444444444442E-2</v>
      </c>
      <c r="O48" s="1">
        <f t="shared" si="0"/>
        <v>44563.031944444447</v>
      </c>
      <c r="P48" s="3" t="str">
        <f t="shared" si="1"/>
        <v>Jan,2022</v>
      </c>
      <c r="Q48">
        <f t="shared" si="2"/>
        <v>2022</v>
      </c>
      <c r="R48" t="str">
        <f t="shared" si="3"/>
        <v>Sun</v>
      </c>
      <c r="S48">
        <f t="shared" si="4"/>
        <v>0</v>
      </c>
      <c r="T48" t="str">
        <f t="shared" si="5"/>
        <v>NO</v>
      </c>
      <c r="U48" cm="1">
        <f t="array" ref="U48">_xlfn.XLOOKUP(Table1012[[#This Row],[Severity_Level]],{"MINOR","MODERATE","SEVERE","FATAL"},{1,2,3,5})</f>
        <v>5</v>
      </c>
      <c r="Z48" s="1"/>
      <c r="AA48" s="2"/>
      <c r="AB48" s="4"/>
    </row>
    <row r="49" spans="1:28" x14ac:dyDescent="0.3">
      <c r="A49" t="s">
        <v>90</v>
      </c>
      <c r="B49" s="11" t="s">
        <v>18</v>
      </c>
      <c r="C49" s="11" t="s">
        <v>53</v>
      </c>
      <c r="D49" s="11" t="s">
        <v>47</v>
      </c>
      <c r="E49" s="11" t="s">
        <v>14</v>
      </c>
      <c r="F49" s="11" t="s">
        <v>15</v>
      </c>
      <c r="G49" s="11">
        <v>4</v>
      </c>
      <c r="H49" s="11" t="s">
        <v>27</v>
      </c>
      <c r="I49" s="12">
        <v>44563</v>
      </c>
      <c r="J49" s="14">
        <v>3.2638888888888891E-2</v>
      </c>
      <c r="K49">
        <v>4</v>
      </c>
      <c r="L49" t="s">
        <v>27</v>
      </c>
      <c r="M49" s="1">
        <v>44563</v>
      </c>
      <c r="N49" s="2">
        <v>3.2638888888888891E-2</v>
      </c>
      <c r="O49" s="1">
        <f t="shared" si="0"/>
        <v>44563.032638888886</v>
      </c>
      <c r="P49" s="3" t="str">
        <f t="shared" si="1"/>
        <v>Jan,2022</v>
      </c>
      <c r="Q49">
        <f t="shared" si="2"/>
        <v>2022</v>
      </c>
      <c r="R49" t="str">
        <f t="shared" si="3"/>
        <v>Sun</v>
      </c>
      <c r="S49">
        <f t="shared" si="4"/>
        <v>0</v>
      </c>
      <c r="T49" t="str">
        <f t="shared" si="5"/>
        <v>NO</v>
      </c>
      <c r="U49" cm="1">
        <f t="array" ref="U49">_xlfn.XLOOKUP(Table1012[[#This Row],[Severity_Level]],{"MINOR","MODERATE","SEVERE","FATAL"},{1,2,3,5})</f>
        <v>3</v>
      </c>
      <c r="Z49" s="1"/>
      <c r="AA49" s="2"/>
      <c r="AB49" s="4"/>
    </row>
    <row r="50" spans="1:28" x14ac:dyDescent="0.3">
      <c r="A50" t="s">
        <v>91</v>
      </c>
      <c r="B50" s="11" t="s">
        <v>29</v>
      </c>
      <c r="C50" s="11" t="s">
        <v>44</v>
      </c>
      <c r="D50" s="11" t="s">
        <v>37</v>
      </c>
      <c r="E50" s="11" t="s">
        <v>35</v>
      </c>
      <c r="F50" s="11" t="s">
        <v>51</v>
      </c>
      <c r="G50" s="11">
        <v>1</v>
      </c>
      <c r="H50" s="11" t="s">
        <v>27</v>
      </c>
      <c r="I50" s="12">
        <v>44564</v>
      </c>
      <c r="J50" s="14">
        <v>3.3333333333333333E-2</v>
      </c>
      <c r="K50">
        <v>1</v>
      </c>
      <c r="L50" t="s">
        <v>27</v>
      </c>
      <c r="M50" s="1">
        <v>44564</v>
      </c>
      <c r="N50" s="2">
        <v>3.3333333333333333E-2</v>
      </c>
      <c r="O50" s="1">
        <f t="shared" si="0"/>
        <v>44564.033333333333</v>
      </c>
      <c r="P50" s="3" t="str">
        <f t="shared" si="1"/>
        <v>Jan,2022</v>
      </c>
      <c r="Q50">
        <f t="shared" si="2"/>
        <v>2022</v>
      </c>
      <c r="R50" t="str">
        <f t="shared" si="3"/>
        <v>Mon</v>
      </c>
      <c r="S50">
        <f t="shared" si="4"/>
        <v>0</v>
      </c>
      <c r="T50" t="str">
        <f t="shared" si="5"/>
        <v>NO</v>
      </c>
      <c r="U50" cm="1">
        <f t="array" ref="U50">_xlfn.XLOOKUP(Table1012[[#This Row],[Severity_Level]],{"MINOR","MODERATE","SEVERE","FATAL"},{1,2,3,5})</f>
        <v>3</v>
      </c>
      <c r="Z50" s="1"/>
      <c r="AA50" s="2"/>
      <c r="AB50" s="4"/>
    </row>
    <row r="51" spans="1:28" x14ac:dyDescent="0.3">
      <c r="A51" t="s">
        <v>92</v>
      </c>
      <c r="B51" s="11" t="s">
        <v>29</v>
      </c>
      <c r="C51" s="11" t="s">
        <v>24</v>
      </c>
      <c r="D51" s="11" t="s">
        <v>47</v>
      </c>
      <c r="E51" s="11" t="s">
        <v>35</v>
      </c>
      <c r="F51" s="11" t="s">
        <v>51</v>
      </c>
      <c r="G51" s="11">
        <v>3</v>
      </c>
      <c r="H51" s="11" t="s">
        <v>40</v>
      </c>
      <c r="I51" s="12">
        <v>44564</v>
      </c>
      <c r="J51" s="14">
        <v>3.4027777777777775E-2</v>
      </c>
      <c r="K51">
        <v>3</v>
      </c>
      <c r="L51" t="s">
        <v>40</v>
      </c>
      <c r="M51" s="1">
        <v>44564</v>
      </c>
      <c r="N51" s="2">
        <v>3.4027777777777775E-2</v>
      </c>
      <c r="O51" s="1">
        <f t="shared" si="0"/>
        <v>44564.03402777778</v>
      </c>
      <c r="P51" s="3" t="str">
        <f t="shared" si="1"/>
        <v>Jan,2022</v>
      </c>
      <c r="Q51">
        <f t="shared" si="2"/>
        <v>2022</v>
      </c>
      <c r="R51" t="str">
        <f t="shared" si="3"/>
        <v>Mon</v>
      </c>
      <c r="S51">
        <f t="shared" si="4"/>
        <v>0</v>
      </c>
      <c r="T51" t="str">
        <f t="shared" si="5"/>
        <v>NO</v>
      </c>
      <c r="U51" cm="1">
        <f t="array" ref="U51">_xlfn.XLOOKUP(Table1012[[#This Row],[Severity_Level]],{"MINOR","MODERATE","SEVERE","FATAL"},{1,2,3,5})</f>
        <v>5</v>
      </c>
      <c r="Z51" s="1"/>
      <c r="AA51" s="2"/>
      <c r="AB51" s="4"/>
    </row>
    <row r="52" spans="1:28" x14ac:dyDescent="0.3">
      <c r="A52" t="s">
        <v>93</v>
      </c>
      <c r="B52" s="11" t="s">
        <v>49</v>
      </c>
      <c r="C52" s="11" t="s">
        <v>57</v>
      </c>
      <c r="D52" s="11" t="s">
        <v>37</v>
      </c>
      <c r="E52" s="11" t="s">
        <v>20</v>
      </c>
      <c r="F52" s="11" t="s">
        <v>51</v>
      </c>
      <c r="G52" s="11">
        <v>5</v>
      </c>
      <c r="H52" s="11" t="s">
        <v>27</v>
      </c>
      <c r="I52" s="12">
        <v>44564</v>
      </c>
      <c r="J52" s="14">
        <v>3.4722222222222224E-2</v>
      </c>
      <c r="K52">
        <v>5</v>
      </c>
      <c r="L52" t="s">
        <v>27</v>
      </c>
      <c r="M52" s="1">
        <v>44564</v>
      </c>
      <c r="N52" s="2">
        <v>3.4722222222222224E-2</v>
      </c>
      <c r="O52" s="1">
        <f t="shared" si="0"/>
        <v>44564.034722222219</v>
      </c>
      <c r="P52" s="3" t="str">
        <f t="shared" si="1"/>
        <v>Jan,2022</v>
      </c>
      <c r="Q52">
        <f t="shared" si="2"/>
        <v>2022</v>
      </c>
      <c r="R52" t="str">
        <f t="shared" si="3"/>
        <v>Mon</v>
      </c>
      <c r="S52">
        <f t="shared" si="4"/>
        <v>0</v>
      </c>
      <c r="T52" t="str">
        <f t="shared" si="5"/>
        <v>NO</v>
      </c>
      <c r="U52" cm="1">
        <f t="array" ref="U52">_xlfn.XLOOKUP(Table1012[[#This Row],[Severity_Level]],{"MINOR","MODERATE","SEVERE","FATAL"},{1,2,3,5})</f>
        <v>3</v>
      </c>
      <c r="Z52" s="1"/>
      <c r="AA52" s="2"/>
      <c r="AB52" s="4"/>
    </row>
    <row r="53" spans="1:28" x14ac:dyDescent="0.3">
      <c r="A53" t="s">
        <v>94</v>
      </c>
      <c r="B53" s="11" t="s">
        <v>29</v>
      </c>
      <c r="C53" s="11" t="s">
        <v>19</v>
      </c>
      <c r="D53" s="11" t="s">
        <v>47</v>
      </c>
      <c r="E53" s="11" t="s">
        <v>38</v>
      </c>
      <c r="F53" s="11" t="s">
        <v>51</v>
      </c>
      <c r="G53" s="11">
        <v>4</v>
      </c>
      <c r="H53" s="11" t="s">
        <v>40</v>
      </c>
      <c r="I53" s="12">
        <v>44564</v>
      </c>
      <c r="J53" s="14">
        <v>3.5416666666666666E-2</v>
      </c>
      <c r="K53">
        <v>4</v>
      </c>
      <c r="L53" t="s">
        <v>40</v>
      </c>
      <c r="M53" s="1">
        <v>44564</v>
      </c>
      <c r="N53" s="2">
        <v>3.5416666666666666E-2</v>
      </c>
      <c r="O53" s="1">
        <f t="shared" si="0"/>
        <v>44564.035416666666</v>
      </c>
      <c r="P53" s="3" t="str">
        <f t="shared" si="1"/>
        <v>Jan,2022</v>
      </c>
      <c r="Q53">
        <f t="shared" si="2"/>
        <v>2022</v>
      </c>
      <c r="R53" t="str">
        <f t="shared" si="3"/>
        <v>Mon</v>
      </c>
      <c r="S53">
        <f t="shared" si="4"/>
        <v>0</v>
      </c>
      <c r="T53" t="str">
        <f t="shared" si="5"/>
        <v>NO</v>
      </c>
      <c r="U53" cm="1">
        <f t="array" ref="U53">_xlfn.XLOOKUP(Table1012[[#This Row],[Severity_Level]],{"MINOR","MODERATE","SEVERE","FATAL"},{1,2,3,5})</f>
        <v>5</v>
      </c>
      <c r="Z53" s="1"/>
      <c r="AA53" s="2"/>
      <c r="AB53" s="4"/>
    </row>
    <row r="54" spans="1:28" x14ac:dyDescent="0.3">
      <c r="A54" t="s">
        <v>95</v>
      </c>
      <c r="B54" s="11" t="s">
        <v>18</v>
      </c>
      <c r="C54" s="11" t="s">
        <v>57</v>
      </c>
      <c r="D54" s="11" t="s">
        <v>31</v>
      </c>
      <c r="E54" s="11" t="s">
        <v>20</v>
      </c>
      <c r="F54" s="11" t="s">
        <v>15</v>
      </c>
      <c r="G54" s="11">
        <v>5</v>
      </c>
      <c r="H54" s="11" t="s">
        <v>40</v>
      </c>
      <c r="I54" s="12">
        <v>44564</v>
      </c>
      <c r="J54" s="14">
        <v>3.6111111111111108E-2</v>
      </c>
      <c r="K54">
        <v>5</v>
      </c>
      <c r="L54" t="s">
        <v>40</v>
      </c>
      <c r="M54" s="1">
        <v>44564</v>
      </c>
      <c r="N54" s="2">
        <v>3.6111111111111108E-2</v>
      </c>
      <c r="O54" s="1">
        <f t="shared" si="0"/>
        <v>44564.036111111112</v>
      </c>
      <c r="P54" s="3" t="str">
        <f t="shared" si="1"/>
        <v>Jan,2022</v>
      </c>
      <c r="Q54">
        <f t="shared" si="2"/>
        <v>2022</v>
      </c>
      <c r="R54" t="str">
        <f t="shared" si="3"/>
        <v>Mon</v>
      </c>
      <c r="S54">
        <f t="shared" si="4"/>
        <v>0</v>
      </c>
      <c r="T54" t="str">
        <f t="shared" si="5"/>
        <v>NO</v>
      </c>
      <c r="U54" cm="1">
        <f t="array" ref="U54">_xlfn.XLOOKUP(Table1012[[#This Row],[Severity_Level]],{"MINOR","MODERATE","SEVERE","FATAL"},{1,2,3,5})</f>
        <v>5</v>
      </c>
      <c r="Z54" s="1"/>
      <c r="AA54" s="2"/>
      <c r="AB54" s="4"/>
    </row>
    <row r="55" spans="1:28" x14ac:dyDescent="0.3">
      <c r="A55" t="s">
        <v>96</v>
      </c>
      <c r="B55" s="11" t="s">
        <v>11</v>
      </c>
      <c r="C55" s="11" t="s">
        <v>19</v>
      </c>
      <c r="D55" s="11" t="s">
        <v>31</v>
      </c>
      <c r="E55" s="11" t="s">
        <v>38</v>
      </c>
      <c r="F55" s="11" t="s">
        <v>15</v>
      </c>
      <c r="G55" s="11">
        <v>1</v>
      </c>
      <c r="H55" s="11" t="s">
        <v>27</v>
      </c>
      <c r="I55" s="12">
        <v>44564</v>
      </c>
      <c r="J55" s="14">
        <v>3.6805555555555557E-2</v>
      </c>
      <c r="K55">
        <v>1</v>
      </c>
      <c r="L55" t="s">
        <v>27</v>
      </c>
      <c r="M55" s="1">
        <v>44564</v>
      </c>
      <c r="N55" s="2">
        <v>3.6805555555555557E-2</v>
      </c>
      <c r="O55" s="1">
        <f t="shared" si="0"/>
        <v>44564.036805555559</v>
      </c>
      <c r="P55" s="3" t="str">
        <f t="shared" si="1"/>
        <v>Jan,2022</v>
      </c>
      <c r="Q55">
        <f t="shared" si="2"/>
        <v>2022</v>
      </c>
      <c r="R55" t="str">
        <f t="shared" si="3"/>
        <v>Mon</v>
      </c>
      <c r="S55">
        <f t="shared" si="4"/>
        <v>0</v>
      </c>
      <c r="T55" t="str">
        <f t="shared" si="5"/>
        <v>NO</v>
      </c>
      <c r="U55" cm="1">
        <f t="array" ref="U55">_xlfn.XLOOKUP(Table1012[[#This Row],[Severity_Level]],{"MINOR","MODERATE","SEVERE","FATAL"},{1,2,3,5})</f>
        <v>3</v>
      </c>
      <c r="Z55" s="1"/>
      <c r="AA55" s="2"/>
      <c r="AB55" s="4"/>
    </row>
    <row r="56" spans="1:28" x14ac:dyDescent="0.3">
      <c r="A56" t="s">
        <v>97</v>
      </c>
      <c r="B56" s="11" t="s">
        <v>56</v>
      </c>
      <c r="C56" s="11" t="s">
        <v>50</v>
      </c>
      <c r="D56" s="11" t="s">
        <v>25</v>
      </c>
      <c r="E56" s="11" t="s">
        <v>38</v>
      </c>
      <c r="F56" s="11" t="s">
        <v>15</v>
      </c>
      <c r="G56" s="11">
        <v>3</v>
      </c>
      <c r="H56" s="11" t="s">
        <v>16</v>
      </c>
      <c r="I56" s="12">
        <v>44564</v>
      </c>
      <c r="J56" s="14">
        <v>3.7499999999999999E-2</v>
      </c>
      <c r="K56">
        <v>3</v>
      </c>
      <c r="L56" t="s">
        <v>16</v>
      </c>
      <c r="M56" s="1">
        <v>44564</v>
      </c>
      <c r="N56" s="2">
        <v>3.7499999999999999E-2</v>
      </c>
      <c r="O56" s="1">
        <f t="shared" si="0"/>
        <v>44564.037499999999</v>
      </c>
      <c r="P56" s="3" t="str">
        <f t="shared" si="1"/>
        <v>Jan,2022</v>
      </c>
      <c r="Q56">
        <f t="shared" si="2"/>
        <v>2022</v>
      </c>
      <c r="R56" t="str">
        <f t="shared" si="3"/>
        <v>Mon</v>
      </c>
      <c r="S56">
        <f t="shared" si="4"/>
        <v>0</v>
      </c>
      <c r="T56" t="str">
        <f t="shared" si="5"/>
        <v>NO</v>
      </c>
      <c r="U56" cm="1">
        <f t="array" ref="U56">_xlfn.XLOOKUP(Table1012[[#This Row],[Severity_Level]],{"MINOR","MODERATE","SEVERE","FATAL"},{1,2,3,5})</f>
        <v>1</v>
      </c>
      <c r="Z56" s="1"/>
      <c r="AA56" s="2"/>
      <c r="AB56" s="4"/>
    </row>
    <row r="57" spans="1:28" x14ac:dyDescent="0.3">
      <c r="A57" t="s">
        <v>98</v>
      </c>
      <c r="B57" s="11" t="s">
        <v>49</v>
      </c>
      <c r="C57" s="11" t="s">
        <v>19</v>
      </c>
      <c r="D57" s="11" t="s">
        <v>25</v>
      </c>
      <c r="E57" s="11" t="s">
        <v>38</v>
      </c>
      <c r="F57" s="11" t="s">
        <v>15</v>
      </c>
      <c r="G57" s="11">
        <v>2</v>
      </c>
      <c r="H57" s="11" t="s">
        <v>16</v>
      </c>
      <c r="I57" s="12">
        <v>44564</v>
      </c>
      <c r="J57" s="14">
        <v>3.8194444444444448E-2</v>
      </c>
      <c r="K57">
        <v>2</v>
      </c>
      <c r="L57" t="s">
        <v>16</v>
      </c>
      <c r="M57" s="1">
        <v>44564</v>
      </c>
      <c r="N57" s="2">
        <v>3.8194444444444448E-2</v>
      </c>
      <c r="O57" s="1">
        <f t="shared" si="0"/>
        <v>44564.038194444445</v>
      </c>
      <c r="P57" s="3" t="str">
        <f t="shared" si="1"/>
        <v>Jan,2022</v>
      </c>
      <c r="Q57">
        <f t="shared" si="2"/>
        <v>2022</v>
      </c>
      <c r="R57" t="str">
        <f t="shared" si="3"/>
        <v>Mon</v>
      </c>
      <c r="S57">
        <f t="shared" si="4"/>
        <v>0</v>
      </c>
      <c r="T57" t="str">
        <f t="shared" si="5"/>
        <v>NO</v>
      </c>
      <c r="U57" cm="1">
        <f t="array" ref="U57">_xlfn.XLOOKUP(Table1012[[#This Row],[Severity_Level]],{"MINOR","MODERATE","SEVERE","FATAL"},{1,2,3,5})</f>
        <v>1</v>
      </c>
      <c r="Z57" s="1"/>
      <c r="AA57" s="2"/>
      <c r="AB57" s="4"/>
    </row>
    <row r="58" spans="1:28" x14ac:dyDescent="0.3">
      <c r="A58" t="s">
        <v>99</v>
      </c>
      <c r="B58" s="11" t="s">
        <v>18</v>
      </c>
      <c r="C58" s="11" t="s">
        <v>19</v>
      </c>
      <c r="D58" s="11" t="s">
        <v>47</v>
      </c>
      <c r="E58" s="11" t="s">
        <v>20</v>
      </c>
      <c r="F58" s="11" t="s">
        <v>21</v>
      </c>
      <c r="G58" s="11">
        <v>2</v>
      </c>
      <c r="H58" s="11" t="s">
        <v>27</v>
      </c>
      <c r="I58" s="12">
        <v>44564</v>
      </c>
      <c r="J58" s="14">
        <v>3.888888888888889E-2</v>
      </c>
      <c r="K58">
        <v>2</v>
      </c>
      <c r="L58" t="s">
        <v>27</v>
      </c>
      <c r="M58" s="1">
        <v>44564</v>
      </c>
      <c r="N58" s="2">
        <v>3.888888888888889E-2</v>
      </c>
      <c r="O58" s="1">
        <f t="shared" si="0"/>
        <v>44564.038888888892</v>
      </c>
      <c r="P58" s="3" t="str">
        <f t="shared" si="1"/>
        <v>Jan,2022</v>
      </c>
      <c r="Q58">
        <f t="shared" si="2"/>
        <v>2022</v>
      </c>
      <c r="R58" t="str">
        <f t="shared" si="3"/>
        <v>Mon</v>
      </c>
      <c r="S58">
        <f t="shared" si="4"/>
        <v>0</v>
      </c>
      <c r="T58" t="str">
        <f t="shared" si="5"/>
        <v>NO</v>
      </c>
      <c r="U58" cm="1">
        <f t="array" ref="U58">_xlfn.XLOOKUP(Table1012[[#This Row],[Severity_Level]],{"MINOR","MODERATE","SEVERE","FATAL"},{1,2,3,5})</f>
        <v>3</v>
      </c>
      <c r="Z58" s="1"/>
      <c r="AA58" s="2"/>
      <c r="AB58" s="4"/>
    </row>
    <row r="59" spans="1:28" x14ac:dyDescent="0.3">
      <c r="A59" t="s">
        <v>100</v>
      </c>
      <c r="B59" s="11" t="s">
        <v>56</v>
      </c>
      <c r="C59" s="11" t="s">
        <v>50</v>
      </c>
      <c r="D59" s="11" t="s">
        <v>25</v>
      </c>
      <c r="E59" s="11" t="s">
        <v>35</v>
      </c>
      <c r="F59" s="11" t="s">
        <v>21</v>
      </c>
      <c r="G59" s="11">
        <v>3</v>
      </c>
      <c r="H59" s="11" t="s">
        <v>16</v>
      </c>
      <c r="I59" s="12">
        <v>44564</v>
      </c>
      <c r="J59" s="14">
        <v>3.9583333333333331E-2</v>
      </c>
      <c r="K59">
        <v>3</v>
      </c>
      <c r="L59" t="s">
        <v>16</v>
      </c>
      <c r="M59" s="1">
        <v>44564</v>
      </c>
      <c r="N59" s="2">
        <v>3.9583333333333331E-2</v>
      </c>
      <c r="O59" s="1">
        <f t="shared" si="0"/>
        <v>44564.039583333331</v>
      </c>
      <c r="P59" s="3" t="str">
        <f t="shared" si="1"/>
        <v>Jan,2022</v>
      </c>
      <c r="Q59">
        <f t="shared" si="2"/>
        <v>2022</v>
      </c>
      <c r="R59" t="str">
        <f t="shared" si="3"/>
        <v>Mon</v>
      </c>
      <c r="S59">
        <f t="shared" si="4"/>
        <v>0</v>
      </c>
      <c r="T59" t="str">
        <f t="shared" si="5"/>
        <v>NO</v>
      </c>
      <c r="U59" cm="1">
        <f t="array" ref="U59">_xlfn.XLOOKUP(Table1012[[#This Row],[Severity_Level]],{"MINOR","MODERATE","SEVERE","FATAL"},{1,2,3,5})</f>
        <v>1</v>
      </c>
      <c r="Z59" s="1"/>
      <c r="AA59" s="2"/>
      <c r="AB59" s="4"/>
    </row>
    <row r="60" spans="1:28" x14ac:dyDescent="0.3">
      <c r="A60" t="s">
        <v>101</v>
      </c>
      <c r="B60" s="11" t="s">
        <v>18</v>
      </c>
      <c r="C60" s="11" t="s">
        <v>53</v>
      </c>
      <c r="D60" s="11" t="s">
        <v>37</v>
      </c>
      <c r="E60" s="11" t="s">
        <v>38</v>
      </c>
      <c r="F60" s="11" t="s">
        <v>51</v>
      </c>
      <c r="G60" s="11">
        <v>3</v>
      </c>
      <c r="H60" s="11" t="s">
        <v>27</v>
      </c>
      <c r="I60" s="12">
        <v>44564</v>
      </c>
      <c r="J60" s="14">
        <v>4.027777777777778E-2</v>
      </c>
      <c r="K60">
        <v>3</v>
      </c>
      <c r="L60" t="s">
        <v>27</v>
      </c>
      <c r="M60" s="1">
        <v>44564</v>
      </c>
      <c r="N60" s="2">
        <v>4.027777777777778E-2</v>
      </c>
      <c r="O60" s="1">
        <f t="shared" si="0"/>
        <v>44564.040277777778</v>
      </c>
      <c r="P60" s="3" t="str">
        <f t="shared" si="1"/>
        <v>Jan,2022</v>
      </c>
      <c r="Q60">
        <f t="shared" si="2"/>
        <v>2022</v>
      </c>
      <c r="R60" t="str">
        <f t="shared" si="3"/>
        <v>Mon</v>
      </c>
      <c r="S60">
        <f t="shared" si="4"/>
        <v>0</v>
      </c>
      <c r="T60" t="str">
        <f t="shared" si="5"/>
        <v>NO</v>
      </c>
      <c r="U60" cm="1">
        <f t="array" ref="U60">_xlfn.XLOOKUP(Table1012[[#This Row],[Severity_Level]],{"MINOR","MODERATE","SEVERE","FATAL"},{1,2,3,5})</f>
        <v>3</v>
      </c>
      <c r="Z60" s="1"/>
      <c r="AA60" s="2"/>
      <c r="AB60" s="4"/>
    </row>
    <row r="61" spans="1:28" x14ac:dyDescent="0.3">
      <c r="A61" t="s">
        <v>102</v>
      </c>
      <c r="B61" s="11" t="s">
        <v>49</v>
      </c>
      <c r="C61" s="11" t="s">
        <v>65</v>
      </c>
      <c r="D61" s="11" t="s">
        <v>37</v>
      </c>
      <c r="E61" s="11" t="s">
        <v>20</v>
      </c>
      <c r="F61" s="11" t="s">
        <v>21</v>
      </c>
      <c r="G61" s="11">
        <v>1</v>
      </c>
      <c r="H61" s="11" t="s">
        <v>40</v>
      </c>
      <c r="I61" s="12">
        <v>44564</v>
      </c>
      <c r="J61" s="14">
        <v>4.0972222222222222E-2</v>
      </c>
      <c r="K61">
        <v>1</v>
      </c>
      <c r="L61" t="s">
        <v>40</v>
      </c>
      <c r="M61" s="1">
        <v>44564</v>
      </c>
      <c r="N61" s="2">
        <v>4.0972222222222222E-2</v>
      </c>
      <c r="O61" s="1">
        <f t="shared" si="0"/>
        <v>44564.040972222225</v>
      </c>
      <c r="P61" s="3" t="str">
        <f t="shared" si="1"/>
        <v>Jan,2022</v>
      </c>
      <c r="Q61">
        <f t="shared" si="2"/>
        <v>2022</v>
      </c>
      <c r="R61" t="str">
        <f t="shared" si="3"/>
        <v>Mon</v>
      </c>
      <c r="S61">
        <f t="shared" si="4"/>
        <v>0</v>
      </c>
      <c r="T61" t="str">
        <f t="shared" si="5"/>
        <v>NO</v>
      </c>
      <c r="U61" cm="1">
        <f t="array" ref="U61">_xlfn.XLOOKUP(Table1012[[#This Row],[Severity_Level]],{"MINOR","MODERATE","SEVERE","FATAL"},{1,2,3,5})</f>
        <v>5</v>
      </c>
      <c r="Z61" s="1"/>
      <c r="AA61" s="2"/>
      <c r="AB61" s="4"/>
    </row>
    <row r="62" spans="1:28" x14ac:dyDescent="0.3">
      <c r="A62" t="s">
        <v>103</v>
      </c>
      <c r="B62" s="11" t="s">
        <v>29</v>
      </c>
      <c r="C62" s="11" t="s">
        <v>53</v>
      </c>
      <c r="D62" s="11" t="s">
        <v>37</v>
      </c>
      <c r="E62" s="11" t="s">
        <v>14</v>
      </c>
      <c r="F62" s="11" t="s">
        <v>26</v>
      </c>
      <c r="G62" s="11">
        <v>2</v>
      </c>
      <c r="H62" s="11" t="s">
        <v>40</v>
      </c>
      <c r="I62" s="12">
        <v>44564</v>
      </c>
      <c r="J62" s="14">
        <v>4.1666666666666664E-2</v>
      </c>
      <c r="K62">
        <v>2</v>
      </c>
      <c r="L62" t="s">
        <v>40</v>
      </c>
      <c r="M62" s="1">
        <v>44564</v>
      </c>
      <c r="N62" s="2">
        <v>4.1666666666666664E-2</v>
      </c>
      <c r="O62" s="1">
        <f t="shared" si="0"/>
        <v>44564.041666666664</v>
      </c>
      <c r="P62" s="3" t="str">
        <f t="shared" si="1"/>
        <v>Jan,2022</v>
      </c>
      <c r="Q62">
        <f t="shared" si="2"/>
        <v>2022</v>
      </c>
      <c r="R62" t="str">
        <f t="shared" si="3"/>
        <v>Mon</v>
      </c>
      <c r="S62">
        <f t="shared" si="4"/>
        <v>1</v>
      </c>
      <c r="T62" t="str">
        <f t="shared" si="5"/>
        <v>NO</v>
      </c>
      <c r="U62" cm="1">
        <f t="array" ref="U62">_xlfn.XLOOKUP(Table1012[[#This Row],[Severity_Level]],{"MINOR","MODERATE","SEVERE","FATAL"},{1,2,3,5})</f>
        <v>5</v>
      </c>
      <c r="Z62" s="1"/>
      <c r="AA62" s="2"/>
      <c r="AB62" s="4"/>
    </row>
    <row r="63" spans="1:28" x14ac:dyDescent="0.3">
      <c r="A63" t="s">
        <v>104</v>
      </c>
      <c r="B63" s="11" t="s">
        <v>11</v>
      </c>
      <c r="C63" s="11" t="s">
        <v>50</v>
      </c>
      <c r="D63" s="11" t="s">
        <v>13</v>
      </c>
      <c r="E63" s="11" t="s">
        <v>14</v>
      </c>
      <c r="F63" s="11" t="s">
        <v>15</v>
      </c>
      <c r="G63" s="11">
        <v>2</v>
      </c>
      <c r="H63" s="11" t="s">
        <v>27</v>
      </c>
      <c r="I63" s="12">
        <v>44564</v>
      </c>
      <c r="J63" s="14">
        <v>4.2361111111111113E-2</v>
      </c>
      <c r="K63">
        <v>2</v>
      </c>
      <c r="L63" t="s">
        <v>27</v>
      </c>
      <c r="M63" s="1">
        <v>44564</v>
      </c>
      <c r="N63" s="2">
        <v>4.2361111111111113E-2</v>
      </c>
      <c r="O63" s="1">
        <f t="shared" si="0"/>
        <v>44564.042361111111</v>
      </c>
      <c r="P63" s="3" t="str">
        <f t="shared" si="1"/>
        <v>Jan,2022</v>
      </c>
      <c r="Q63">
        <f t="shared" si="2"/>
        <v>2022</v>
      </c>
      <c r="R63" t="str">
        <f t="shared" si="3"/>
        <v>Mon</v>
      </c>
      <c r="S63">
        <f t="shared" si="4"/>
        <v>1</v>
      </c>
      <c r="T63" t="str">
        <f t="shared" si="5"/>
        <v>NO</v>
      </c>
      <c r="U63" cm="1">
        <f t="array" ref="U63">_xlfn.XLOOKUP(Table1012[[#This Row],[Severity_Level]],{"MINOR","MODERATE","SEVERE","FATAL"},{1,2,3,5})</f>
        <v>3</v>
      </c>
      <c r="Z63" s="1"/>
      <c r="AA63" s="2"/>
      <c r="AB63" s="4"/>
    </row>
    <row r="64" spans="1:28" x14ac:dyDescent="0.3">
      <c r="A64" t="s">
        <v>105</v>
      </c>
      <c r="B64" s="11" t="s">
        <v>49</v>
      </c>
      <c r="C64" s="11" t="s">
        <v>24</v>
      </c>
      <c r="D64" s="11" t="s">
        <v>13</v>
      </c>
      <c r="E64" s="11" t="s">
        <v>35</v>
      </c>
      <c r="F64" s="11" t="s">
        <v>51</v>
      </c>
      <c r="G64" s="11">
        <v>5</v>
      </c>
      <c r="H64" s="11" t="s">
        <v>32</v>
      </c>
      <c r="I64" s="12">
        <v>44564</v>
      </c>
      <c r="J64" s="14">
        <v>4.3055555555555555E-2</v>
      </c>
      <c r="K64">
        <v>5</v>
      </c>
      <c r="L64" t="s">
        <v>32</v>
      </c>
      <c r="M64" s="1">
        <v>44564</v>
      </c>
      <c r="N64" s="2">
        <v>4.3055555555555555E-2</v>
      </c>
      <c r="O64" s="1">
        <f t="shared" si="0"/>
        <v>44564.043055555558</v>
      </c>
      <c r="P64" s="3" t="str">
        <f t="shared" si="1"/>
        <v>Jan,2022</v>
      </c>
      <c r="Q64">
        <f t="shared" si="2"/>
        <v>2022</v>
      </c>
      <c r="R64" t="str">
        <f t="shared" si="3"/>
        <v>Mon</v>
      </c>
      <c r="S64">
        <f t="shared" si="4"/>
        <v>1</v>
      </c>
      <c r="T64" t="str">
        <f t="shared" si="5"/>
        <v>NO</v>
      </c>
      <c r="U64" cm="1">
        <f t="array" ref="U64">_xlfn.XLOOKUP(Table1012[[#This Row],[Severity_Level]],{"MINOR","MODERATE","SEVERE","FATAL"},{1,2,3,5})</f>
        <v>2</v>
      </c>
      <c r="Z64" s="1"/>
      <c r="AA64" s="2"/>
      <c r="AB64" s="4"/>
    </row>
    <row r="65" spans="1:28" x14ac:dyDescent="0.3">
      <c r="A65" t="s">
        <v>106</v>
      </c>
      <c r="B65" s="11" t="s">
        <v>29</v>
      </c>
      <c r="C65" s="11" t="s">
        <v>44</v>
      </c>
      <c r="D65" s="11" t="s">
        <v>37</v>
      </c>
      <c r="E65" s="11" t="s">
        <v>38</v>
      </c>
      <c r="F65" s="11" t="s">
        <v>26</v>
      </c>
      <c r="G65" s="11">
        <v>3</v>
      </c>
      <c r="H65" s="11" t="s">
        <v>16</v>
      </c>
      <c r="I65" s="12">
        <v>44564</v>
      </c>
      <c r="J65" s="14">
        <v>4.3749999999999997E-2</v>
      </c>
      <c r="K65">
        <v>3</v>
      </c>
      <c r="L65" t="s">
        <v>16</v>
      </c>
      <c r="M65" s="1">
        <v>44564</v>
      </c>
      <c r="N65" s="2">
        <v>4.3749999999999997E-2</v>
      </c>
      <c r="O65" s="1">
        <f t="shared" si="0"/>
        <v>44564.043749999997</v>
      </c>
      <c r="P65" s="3" t="str">
        <f t="shared" si="1"/>
        <v>Jan,2022</v>
      </c>
      <c r="Q65">
        <f t="shared" si="2"/>
        <v>2022</v>
      </c>
      <c r="R65" t="str">
        <f t="shared" si="3"/>
        <v>Mon</v>
      </c>
      <c r="S65">
        <f t="shared" si="4"/>
        <v>1</v>
      </c>
      <c r="T65" t="str">
        <f t="shared" si="5"/>
        <v>NO</v>
      </c>
      <c r="U65" cm="1">
        <f t="array" ref="U65">_xlfn.XLOOKUP(Table1012[[#This Row],[Severity_Level]],{"MINOR","MODERATE","SEVERE","FATAL"},{1,2,3,5})</f>
        <v>1</v>
      </c>
      <c r="Z65" s="1"/>
      <c r="AA65" s="2"/>
      <c r="AB65" s="4"/>
    </row>
    <row r="66" spans="1:28" x14ac:dyDescent="0.3">
      <c r="A66" t="s">
        <v>107</v>
      </c>
      <c r="B66" s="11" t="s">
        <v>49</v>
      </c>
      <c r="C66" s="11" t="s">
        <v>65</v>
      </c>
      <c r="D66" s="11" t="s">
        <v>31</v>
      </c>
      <c r="E66" s="11" t="s">
        <v>38</v>
      </c>
      <c r="F66" s="11" t="s">
        <v>15</v>
      </c>
      <c r="G66" s="11">
        <v>3</v>
      </c>
      <c r="H66" s="11" t="s">
        <v>16</v>
      </c>
      <c r="I66" s="12">
        <v>44564</v>
      </c>
      <c r="J66" s="14">
        <v>4.4444444444444446E-2</v>
      </c>
      <c r="K66">
        <v>3</v>
      </c>
      <c r="L66" t="s">
        <v>16</v>
      </c>
      <c r="M66" s="1">
        <v>44564</v>
      </c>
      <c r="N66" s="2">
        <v>4.4444444444444446E-2</v>
      </c>
      <c r="O66" s="1">
        <f t="shared" ref="O66:O129" si="6">M66+N66</f>
        <v>44564.044444444444</v>
      </c>
      <c r="P66" s="3" t="str">
        <f t="shared" ref="P66:P129" si="7">TEXT(M66,"MMM,YYY")</f>
        <v>Jan,2022</v>
      </c>
      <c r="Q66">
        <f t="shared" ref="Q66:Q129" si="8">YEAR(M66)</f>
        <v>2022</v>
      </c>
      <c r="R66" t="str">
        <f t="shared" ref="R66:R129" si="9">TEXT(M66,"DDD")</f>
        <v>Mon</v>
      </c>
      <c r="S66">
        <f t="shared" ref="S66:S129" si="10">HOUR(N66)</f>
        <v>1</v>
      </c>
      <c r="T66" t="str">
        <f t="shared" ref="T66:T129" si="11">IF(OR(AND(S66&gt;=7,S66&lt;=9),AND(S66&gt;=17,S66&lt;=19)),"YES","NO")</f>
        <v>NO</v>
      </c>
      <c r="U66" cm="1">
        <f t="array" ref="U66">_xlfn.XLOOKUP(Table1012[[#This Row],[Severity_Level]],{"MINOR","MODERATE","SEVERE","FATAL"},{1,2,3,5})</f>
        <v>1</v>
      </c>
      <c r="Z66" s="1"/>
      <c r="AA66" s="2"/>
      <c r="AB66" s="4"/>
    </row>
    <row r="67" spans="1:28" x14ac:dyDescent="0.3">
      <c r="A67" t="s">
        <v>108</v>
      </c>
      <c r="B67" s="11" t="s">
        <v>34</v>
      </c>
      <c r="C67" s="11" t="s">
        <v>46</v>
      </c>
      <c r="D67" s="11" t="s">
        <v>47</v>
      </c>
      <c r="E67" s="11" t="s">
        <v>20</v>
      </c>
      <c r="F67" s="11" t="s">
        <v>21</v>
      </c>
      <c r="G67" s="11">
        <v>4</v>
      </c>
      <c r="H67" s="11" t="s">
        <v>40</v>
      </c>
      <c r="I67" s="12">
        <v>44564</v>
      </c>
      <c r="J67" s="14">
        <v>4.5138888888888888E-2</v>
      </c>
      <c r="K67">
        <v>4</v>
      </c>
      <c r="L67" t="s">
        <v>40</v>
      </c>
      <c r="M67" s="1">
        <v>44564</v>
      </c>
      <c r="N67" s="2">
        <v>4.5138888888888888E-2</v>
      </c>
      <c r="O67" s="1">
        <f t="shared" si="6"/>
        <v>44564.045138888891</v>
      </c>
      <c r="P67" s="3" t="str">
        <f t="shared" si="7"/>
        <v>Jan,2022</v>
      </c>
      <c r="Q67">
        <f t="shared" si="8"/>
        <v>2022</v>
      </c>
      <c r="R67" t="str">
        <f t="shared" si="9"/>
        <v>Mon</v>
      </c>
      <c r="S67">
        <f t="shared" si="10"/>
        <v>1</v>
      </c>
      <c r="T67" t="str">
        <f t="shared" si="11"/>
        <v>NO</v>
      </c>
      <c r="U67" cm="1">
        <f t="array" ref="U67">_xlfn.XLOOKUP(Table1012[[#This Row],[Severity_Level]],{"MINOR","MODERATE","SEVERE","FATAL"},{1,2,3,5})</f>
        <v>5</v>
      </c>
      <c r="Z67" s="1"/>
      <c r="AA67" s="2"/>
      <c r="AB67" s="4"/>
    </row>
    <row r="68" spans="1:28" x14ac:dyDescent="0.3">
      <c r="A68" t="s">
        <v>109</v>
      </c>
      <c r="B68" s="11" t="s">
        <v>11</v>
      </c>
      <c r="C68" s="11" t="s">
        <v>30</v>
      </c>
      <c r="D68" s="11" t="s">
        <v>25</v>
      </c>
      <c r="E68" s="11" t="s">
        <v>35</v>
      </c>
      <c r="F68" s="11" t="s">
        <v>15</v>
      </c>
      <c r="G68" s="11">
        <v>5</v>
      </c>
      <c r="H68" s="11" t="s">
        <v>27</v>
      </c>
      <c r="I68" s="12">
        <v>44564</v>
      </c>
      <c r="J68" s="14">
        <v>4.583333333333333E-2</v>
      </c>
      <c r="K68">
        <v>5</v>
      </c>
      <c r="L68" t="s">
        <v>27</v>
      </c>
      <c r="M68" s="1">
        <v>44564</v>
      </c>
      <c r="N68" s="2">
        <v>4.583333333333333E-2</v>
      </c>
      <c r="O68" s="1">
        <f t="shared" si="6"/>
        <v>44564.04583333333</v>
      </c>
      <c r="P68" s="3" t="str">
        <f t="shared" si="7"/>
        <v>Jan,2022</v>
      </c>
      <c r="Q68">
        <f t="shared" si="8"/>
        <v>2022</v>
      </c>
      <c r="R68" t="str">
        <f t="shared" si="9"/>
        <v>Mon</v>
      </c>
      <c r="S68">
        <f t="shared" si="10"/>
        <v>1</v>
      </c>
      <c r="T68" t="str">
        <f t="shared" si="11"/>
        <v>NO</v>
      </c>
      <c r="U68" cm="1">
        <f t="array" ref="U68">_xlfn.XLOOKUP(Table1012[[#This Row],[Severity_Level]],{"MINOR","MODERATE","SEVERE","FATAL"},{1,2,3,5})</f>
        <v>3</v>
      </c>
      <c r="Z68" s="1"/>
      <c r="AA68" s="2"/>
      <c r="AB68" s="4"/>
    </row>
    <row r="69" spans="1:28" x14ac:dyDescent="0.3">
      <c r="A69" t="s">
        <v>110</v>
      </c>
      <c r="B69" s="11" t="s">
        <v>18</v>
      </c>
      <c r="C69" s="11" t="s">
        <v>19</v>
      </c>
      <c r="D69" s="11" t="s">
        <v>47</v>
      </c>
      <c r="E69" s="11" t="s">
        <v>14</v>
      </c>
      <c r="F69" s="11" t="s">
        <v>26</v>
      </c>
      <c r="G69" s="11">
        <v>3</v>
      </c>
      <c r="H69" s="11" t="s">
        <v>27</v>
      </c>
      <c r="I69" s="12">
        <v>44564</v>
      </c>
      <c r="J69" s="14">
        <v>4.6527777777777779E-2</v>
      </c>
      <c r="K69">
        <v>3</v>
      </c>
      <c r="L69" t="s">
        <v>27</v>
      </c>
      <c r="M69" s="1">
        <v>44564</v>
      </c>
      <c r="N69" s="2">
        <v>4.6527777777777779E-2</v>
      </c>
      <c r="O69" s="1">
        <f t="shared" si="6"/>
        <v>44564.046527777777</v>
      </c>
      <c r="P69" s="3" t="str">
        <f t="shared" si="7"/>
        <v>Jan,2022</v>
      </c>
      <c r="Q69">
        <f t="shared" si="8"/>
        <v>2022</v>
      </c>
      <c r="R69" t="str">
        <f t="shared" si="9"/>
        <v>Mon</v>
      </c>
      <c r="S69">
        <f t="shared" si="10"/>
        <v>1</v>
      </c>
      <c r="T69" t="str">
        <f t="shared" si="11"/>
        <v>NO</v>
      </c>
      <c r="U69" cm="1">
        <f t="array" ref="U69">_xlfn.XLOOKUP(Table1012[[#This Row],[Severity_Level]],{"MINOR","MODERATE","SEVERE","FATAL"},{1,2,3,5})</f>
        <v>3</v>
      </c>
      <c r="Z69" s="1"/>
      <c r="AA69" s="2"/>
      <c r="AB69" s="4"/>
    </row>
    <row r="70" spans="1:28" x14ac:dyDescent="0.3">
      <c r="A70" t="s">
        <v>111</v>
      </c>
      <c r="B70" s="11" t="s">
        <v>18</v>
      </c>
      <c r="C70" s="11" t="s">
        <v>44</v>
      </c>
      <c r="D70" s="11" t="s">
        <v>31</v>
      </c>
      <c r="E70" s="11" t="s">
        <v>35</v>
      </c>
      <c r="F70" s="11" t="s">
        <v>21</v>
      </c>
      <c r="G70" s="11">
        <v>1</v>
      </c>
      <c r="H70" s="11" t="s">
        <v>40</v>
      </c>
      <c r="I70" s="12">
        <v>44564</v>
      </c>
      <c r="J70" s="14">
        <v>4.7222222222222221E-2</v>
      </c>
      <c r="K70">
        <v>1</v>
      </c>
      <c r="L70" t="s">
        <v>40</v>
      </c>
      <c r="M70" s="1">
        <v>44564</v>
      </c>
      <c r="N70" s="2">
        <v>4.7222222222222221E-2</v>
      </c>
      <c r="O70" s="1">
        <f t="shared" si="6"/>
        <v>44564.047222222223</v>
      </c>
      <c r="P70" s="3" t="str">
        <f t="shared" si="7"/>
        <v>Jan,2022</v>
      </c>
      <c r="Q70">
        <f t="shared" si="8"/>
        <v>2022</v>
      </c>
      <c r="R70" t="str">
        <f t="shared" si="9"/>
        <v>Mon</v>
      </c>
      <c r="S70">
        <f t="shared" si="10"/>
        <v>1</v>
      </c>
      <c r="T70" t="str">
        <f t="shared" si="11"/>
        <v>NO</v>
      </c>
      <c r="U70" cm="1">
        <f t="array" ref="U70">_xlfn.XLOOKUP(Table1012[[#This Row],[Severity_Level]],{"MINOR","MODERATE","SEVERE","FATAL"},{1,2,3,5})</f>
        <v>5</v>
      </c>
      <c r="Z70" s="1"/>
      <c r="AA70" s="2"/>
      <c r="AB70" s="4"/>
    </row>
    <row r="71" spans="1:28" x14ac:dyDescent="0.3">
      <c r="A71" t="s">
        <v>112</v>
      </c>
      <c r="B71" s="11" t="s">
        <v>11</v>
      </c>
      <c r="C71" s="11" t="s">
        <v>53</v>
      </c>
      <c r="D71" s="11" t="s">
        <v>31</v>
      </c>
      <c r="E71" s="11" t="s">
        <v>20</v>
      </c>
      <c r="F71" s="11" t="s">
        <v>15</v>
      </c>
      <c r="G71" s="11">
        <v>4</v>
      </c>
      <c r="H71" s="11" t="s">
        <v>32</v>
      </c>
      <c r="I71" s="12">
        <v>44564</v>
      </c>
      <c r="J71" s="14">
        <v>4.791666666666667E-2</v>
      </c>
      <c r="K71">
        <v>4</v>
      </c>
      <c r="L71" t="s">
        <v>32</v>
      </c>
      <c r="M71" s="1">
        <v>44564</v>
      </c>
      <c r="N71" s="2">
        <v>4.791666666666667E-2</v>
      </c>
      <c r="O71" s="1">
        <f t="shared" si="6"/>
        <v>44564.04791666667</v>
      </c>
      <c r="P71" s="3" t="str">
        <f t="shared" si="7"/>
        <v>Jan,2022</v>
      </c>
      <c r="Q71">
        <f t="shared" si="8"/>
        <v>2022</v>
      </c>
      <c r="R71" t="str">
        <f t="shared" si="9"/>
        <v>Mon</v>
      </c>
      <c r="S71">
        <f t="shared" si="10"/>
        <v>1</v>
      </c>
      <c r="T71" t="str">
        <f t="shared" si="11"/>
        <v>NO</v>
      </c>
      <c r="U71" cm="1">
        <f t="array" ref="U71">_xlfn.XLOOKUP(Table1012[[#This Row],[Severity_Level]],{"MINOR","MODERATE","SEVERE","FATAL"},{1,2,3,5})</f>
        <v>2</v>
      </c>
      <c r="Z71" s="1"/>
      <c r="AA71" s="2"/>
      <c r="AB71" s="4"/>
    </row>
    <row r="72" spans="1:28" x14ac:dyDescent="0.3">
      <c r="A72" t="s">
        <v>113</v>
      </c>
      <c r="B72" s="11" t="s">
        <v>34</v>
      </c>
      <c r="C72" s="11" t="s">
        <v>50</v>
      </c>
      <c r="D72" s="11" t="s">
        <v>47</v>
      </c>
      <c r="E72" s="11" t="s">
        <v>35</v>
      </c>
      <c r="F72" s="11" t="s">
        <v>51</v>
      </c>
      <c r="G72" s="11">
        <v>3</v>
      </c>
      <c r="H72" s="11" t="s">
        <v>32</v>
      </c>
      <c r="I72" s="12">
        <v>44564</v>
      </c>
      <c r="J72" s="14">
        <v>4.8611111111111112E-2</v>
      </c>
      <c r="K72">
        <v>3</v>
      </c>
      <c r="L72" t="s">
        <v>32</v>
      </c>
      <c r="M72" s="1">
        <v>44564</v>
      </c>
      <c r="N72" s="2">
        <v>4.8611111111111112E-2</v>
      </c>
      <c r="O72" s="1">
        <f t="shared" si="6"/>
        <v>44564.048611111109</v>
      </c>
      <c r="P72" s="3" t="str">
        <f t="shared" si="7"/>
        <v>Jan,2022</v>
      </c>
      <c r="Q72">
        <f t="shared" si="8"/>
        <v>2022</v>
      </c>
      <c r="R72" t="str">
        <f t="shared" si="9"/>
        <v>Mon</v>
      </c>
      <c r="S72">
        <f t="shared" si="10"/>
        <v>1</v>
      </c>
      <c r="T72" t="str">
        <f t="shared" si="11"/>
        <v>NO</v>
      </c>
      <c r="U72" cm="1">
        <f t="array" ref="U72">_xlfn.XLOOKUP(Table1012[[#This Row],[Severity_Level]],{"MINOR","MODERATE","SEVERE","FATAL"},{1,2,3,5})</f>
        <v>2</v>
      </c>
      <c r="Z72" s="1"/>
      <c r="AA72" s="2"/>
      <c r="AB72" s="4"/>
    </row>
    <row r="73" spans="1:28" x14ac:dyDescent="0.3">
      <c r="A73" t="s">
        <v>114</v>
      </c>
      <c r="B73" s="11" t="s">
        <v>29</v>
      </c>
      <c r="C73" s="11" t="s">
        <v>24</v>
      </c>
      <c r="D73" s="11" t="s">
        <v>47</v>
      </c>
      <c r="E73" s="11" t="s">
        <v>20</v>
      </c>
      <c r="F73" s="11" t="s">
        <v>21</v>
      </c>
      <c r="G73" s="11">
        <v>3</v>
      </c>
      <c r="H73" s="11" t="s">
        <v>40</v>
      </c>
      <c r="I73" s="12">
        <v>44564</v>
      </c>
      <c r="J73" s="14">
        <v>4.9305555555555554E-2</v>
      </c>
      <c r="K73">
        <v>3</v>
      </c>
      <c r="L73" t="s">
        <v>40</v>
      </c>
      <c r="M73" s="1">
        <v>44564</v>
      </c>
      <c r="N73" s="2">
        <v>4.9305555555555554E-2</v>
      </c>
      <c r="O73" s="1">
        <f t="shared" si="6"/>
        <v>44564.049305555556</v>
      </c>
      <c r="P73" s="3" t="str">
        <f t="shared" si="7"/>
        <v>Jan,2022</v>
      </c>
      <c r="Q73">
        <f t="shared" si="8"/>
        <v>2022</v>
      </c>
      <c r="R73" t="str">
        <f t="shared" si="9"/>
        <v>Mon</v>
      </c>
      <c r="S73">
        <f t="shared" si="10"/>
        <v>1</v>
      </c>
      <c r="T73" t="str">
        <f t="shared" si="11"/>
        <v>NO</v>
      </c>
      <c r="U73" cm="1">
        <f t="array" ref="U73">_xlfn.XLOOKUP(Table1012[[#This Row],[Severity_Level]],{"MINOR","MODERATE","SEVERE","FATAL"},{1,2,3,5})</f>
        <v>5</v>
      </c>
      <c r="Z73" s="1"/>
      <c r="AA73" s="2"/>
      <c r="AB73" s="4"/>
    </row>
    <row r="74" spans="1:28" x14ac:dyDescent="0.3">
      <c r="A74" t="s">
        <v>115</v>
      </c>
      <c r="B74" s="11" t="s">
        <v>18</v>
      </c>
      <c r="C74" s="11" t="s">
        <v>44</v>
      </c>
      <c r="D74" s="11" t="s">
        <v>37</v>
      </c>
      <c r="E74" s="11" t="s">
        <v>35</v>
      </c>
      <c r="F74" s="11" t="s">
        <v>51</v>
      </c>
      <c r="G74" s="11">
        <v>2</v>
      </c>
      <c r="H74" s="11" t="s">
        <v>40</v>
      </c>
      <c r="I74" s="12">
        <v>44565</v>
      </c>
      <c r="J74" s="14">
        <v>0.05</v>
      </c>
      <c r="K74">
        <v>2</v>
      </c>
      <c r="L74" t="s">
        <v>40</v>
      </c>
      <c r="M74" s="1">
        <v>44565</v>
      </c>
      <c r="N74" s="2">
        <v>0.05</v>
      </c>
      <c r="O74" s="1">
        <f t="shared" si="6"/>
        <v>44565.05</v>
      </c>
      <c r="P74" s="3" t="str">
        <f t="shared" si="7"/>
        <v>Jan,2022</v>
      </c>
      <c r="Q74">
        <f t="shared" si="8"/>
        <v>2022</v>
      </c>
      <c r="R74" t="str">
        <f t="shared" si="9"/>
        <v>Tue</v>
      </c>
      <c r="S74">
        <f t="shared" si="10"/>
        <v>1</v>
      </c>
      <c r="T74" t="str">
        <f t="shared" si="11"/>
        <v>NO</v>
      </c>
      <c r="U74" cm="1">
        <f t="array" ref="U74">_xlfn.XLOOKUP(Table1012[[#This Row],[Severity_Level]],{"MINOR","MODERATE","SEVERE","FATAL"},{1,2,3,5})</f>
        <v>5</v>
      </c>
      <c r="Z74" s="1"/>
      <c r="AA74" s="2"/>
      <c r="AB74" s="4"/>
    </row>
    <row r="75" spans="1:28" x14ac:dyDescent="0.3">
      <c r="A75" t="s">
        <v>116</v>
      </c>
      <c r="B75" s="11" t="s">
        <v>34</v>
      </c>
      <c r="C75" s="11" t="s">
        <v>57</v>
      </c>
      <c r="D75" s="11" t="s">
        <v>37</v>
      </c>
      <c r="E75" s="11" t="s">
        <v>35</v>
      </c>
      <c r="F75" s="11" t="s">
        <v>21</v>
      </c>
      <c r="G75" s="11">
        <v>1</v>
      </c>
      <c r="H75" s="11" t="s">
        <v>40</v>
      </c>
      <c r="I75" s="12">
        <v>44565</v>
      </c>
      <c r="J75" s="14">
        <v>5.0694444444444445E-2</v>
      </c>
      <c r="K75">
        <v>1</v>
      </c>
      <c r="L75" t="s">
        <v>40</v>
      </c>
      <c r="M75" s="1">
        <v>44565</v>
      </c>
      <c r="N75" s="2">
        <v>5.0694444444444445E-2</v>
      </c>
      <c r="O75" s="1">
        <f t="shared" si="6"/>
        <v>44565.050694444442</v>
      </c>
      <c r="P75" s="3" t="str">
        <f t="shared" si="7"/>
        <v>Jan,2022</v>
      </c>
      <c r="Q75">
        <f t="shared" si="8"/>
        <v>2022</v>
      </c>
      <c r="R75" t="str">
        <f t="shared" si="9"/>
        <v>Tue</v>
      </c>
      <c r="S75">
        <f t="shared" si="10"/>
        <v>1</v>
      </c>
      <c r="T75" t="str">
        <f t="shared" si="11"/>
        <v>NO</v>
      </c>
      <c r="U75" cm="1">
        <f t="array" ref="U75">_xlfn.XLOOKUP(Table1012[[#This Row],[Severity_Level]],{"MINOR","MODERATE","SEVERE","FATAL"},{1,2,3,5})</f>
        <v>5</v>
      </c>
      <c r="Z75" s="1"/>
      <c r="AA75" s="2"/>
      <c r="AB75" s="4"/>
    </row>
    <row r="76" spans="1:28" x14ac:dyDescent="0.3">
      <c r="A76" t="s">
        <v>117</v>
      </c>
      <c r="B76" s="11" t="s">
        <v>18</v>
      </c>
      <c r="C76" s="11" t="s">
        <v>57</v>
      </c>
      <c r="D76" s="11" t="s">
        <v>25</v>
      </c>
      <c r="E76" s="11" t="s">
        <v>14</v>
      </c>
      <c r="F76" s="11" t="s">
        <v>51</v>
      </c>
      <c r="G76" s="11">
        <v>3</v>
      </c>
      <c r="H76" s="11" t="s">
        <v>27</v>
      </c>
      <c r="I76" s="12">
        <v>44565</v>
      </c>
      <c r="J76" s="14">
        <v>5.1388888888888887E-2</v>
      </c>
      <c r="K76">
        <v>3</v>
      </c>
      <c r="L76" t="s">
        <v>27</v>
      </c>
      <c r="M76" s="1">
        <v>44565</v>
      </c>
      <c r="N76" s="2">
        <v>5.1388888888888887E-2</v>
      </c>
      <c r="O76" s="1">
        <f t="shared" si="6"/>
        <v>44565.051388888889</v>
      </c>
      <c r="P76" s="3" t="str">
        <f t="shared" si="7"/>
        <v>Jan,2022</v>
      </c>
      <c r="Q76">
        <f t="shared" si="8"/>
        <v>2022</v>
      </c>
      <c r="R76" t="str">
        <f t="shared" si="9"/>
        <v>Tue</v>
      </c>
      <c r="S76">
        <f t="shared" si="10"/>
        <v>1</v>
      </c>
      <c r="T76" t="str">
        <f t="shared" si="11"/>
        <v>NO</v>
      </c>
      <c r="U76" cm="1">
        <f t="array" ref="U76">_xlfn.XLOOKUP(Table1012[[#This Row],[Severity_Level]],{"MINOR","MODERATE","SEVERE","FATAL"},{1,2,3,5})</f>
        <v>3</v>
      </c>
      <c r="Z76" s="1"/>
      <c r="AA76" s="2"/>
      <c r="AB76" s="4"/>
    </row>
    <row r="77" spans="1:28" x14ac:dyDescent="0.3">
      <c r="A77" t="s">
        <v>118</v>
      </c>
      <c r="B77" s="11" t="s">
        <v>56</v>
      </c>
      <c r="C77" s="11" t="s">
        <v>46</v>
      </c>
      <c r="D77" s="11" t="s">
        <v>31</v>
      </c>
      <c r="E77" s="11" t="s">
        <v>38</v>
      </c>
      <c r="F77" s="11" t="s">
        <v>21</v>
      </c>
      <c r="G77" s="11">
        <v>4</v>
      </c>
      <c r="H77" s="11" t="s">
        <v>40</v>
      </c>
      <c r="I77" s="12">
        <v>44565</v>
      </c>
      <c r="J77" s="14">
        <v>5.2083333333333336E-2</v>
      </c>
      <c r="K77">
        <v>4</v>
      </c>
      <c r="L77" t="s">
        <v>40</v>
      </c>
      <c r="M77" s="1">
        <v>44565</v>
      </c>
      <c r="N77" s="2">
        <v>5.2083333333333336E-2</v>
      </c>
      <c r="O77" s="1">
        <f t="shared" si="6"/>
        <v>44565.052083333336</v>
      </c>
      <c r="P77" s="3" t="str">
        <f t="shared" si="7"/>
        <v>Jan,2022</v>
      </c>
      <c r="Q77">
        <f t="shared" si="8"/>
        <v>2022</v>
      </c>
      <c r="R77" t="str">
        <f t="shared" si="9"/>
        <v>Tue</v>
      </c>
      <c r="S77">
        <f t="shared" si="10"/>
        <v>1</v>
      </c>
      <c r="T77" t="str">
        <f t="shared" si="11"/>
        <v>NO</v>
      </c>
      <c r="U77" cm="1">
        <f t="array" ref="U77">_xlfn.XLOOKUP(Table1012[[#This Row],[Severity_Level]],{"MINOR","MODERATE","SEVERE","FATAL"},{1,2,3,5})</f>
        <v>5</v>
      </c>
      <c r="Z77" s="1"/>
      <c r="AA77" s="2"/>
      <c r="AB77" s="4"/>
    </row>
    <row r="78" spans="1:28" x14ac:dyDescent="0.3">
      <c r="A78" t="s">
        <v>119</v>
      </c>
      <c r="B78" s="11" t="s">
        <v>29</v>
      </c>
      <c r="C78" s="11" t="s">
        <v>53</v>
      </c>
      <c r="D78" s="11" t="s">
        <v>47</v>
      </c>
      <c r="E78" s="11" t="s">
        <v>38</v>
      </c>
      <c r="F78" s="11" t="s">
        <v>26</v>
      </c>
      <c r="G78" s="11">
        <v>5</v>
      </c>
      <c r="H78" s="11" t="s">
        <v>32</v>
      </c>
      <c r="I78" s="12">
        <v>44565</v>
      </c>
      <c r="J78" s="14">
        <v>5.2777777777777778E-2</v>
      </c>
      <c r="K78">
        <v>5</v>
      </c>
      <c r="L78" t="s">
        <v>32</v>
      </c>
      <c r="M78" s="1">
        <v>44565</v>
      </c>
      <c r="N78" s="2">
        <v>5.2777777777777778E-2</v>
      </c>
      <c r="O78" s="1">
        <f t="shared" si="6"/>
        <v>44565.052777777775</v>
      </c>
      <c r="P78" s="3" t="str">
        <f t="shared" si="7"/>
        <v>Jan,2022</v>
      </c>
      <c r="Q78">
        <f t="shared" si="8"/>
        <v>2022</v>
      </c>
      <c r="R78" t="str">
        <f t="shared" si="9"/>
        <v>Tue</v>
      </c>
      <c r="S78">
        <f t="shared" si="10"/>
        <v>1</v>
      </c>
      <c r="T78" t="str">
        <f t="shared" si="11"/>
        <v>NO</v>
      </c>
      <c r="U78" cm="1">
        <f t="array" ref="U78">_xlfn.XLOOKUP(Table1012[[#This Row],[Severity_Level]],{"MINOR","MODERATE","SEVERE","FATAL"},{1,2,3,5})</f>
        <v>2</v>
      </c>
      <c r="Z78" s="1"/>
      <c r="AA78" s="2"/>
      <c r="AB78" s="4"/>
    </row>
    <row r="79" spans="1:28" x14ac:dyDescent="0.3">
      <c r="A79" t="s">
        <v>120</v>
      </c>
      <c r="B79" s="11" t="s">
        <v>56</v>
      </c>
      <c r="C79" s="11" t="s">
        <v>50</v>
      </c>
      <c r="D79" s="11" t="s">
        <v>31</v>
      </c>
      <c r="E79" s="11" t="s">
        <v>20</v>
      </c>
      <c r="F79" s="11" t="s">
        <v>21</v>
      </c>
      <c r="G79" s="11">
        <v>1</v>
      </c>
      <c r="H79" s="11" t="s">
        <v>16</v>
      </c>
      <c r="I79" s="12">
        <v>44565</v>
      </c>
      <c r="J79" s="14">
        <v>5.347222222222222E-2</v>
      </c>
      <c r="K79">
        <v>1</v>
      </c>
      <c r="L79" t="s">
        <v>16</v>
      </c>
      <c r="M79" s="1">
        <v>44565</v>
      </c>
      <c r="N79" s="2">
        <v>5.347222222222222E-2</v>
      </c>
      <c r="O79" s="1">
        <f t="shared" si="6"/>
        <v>44565.053472222222</v>
      </c>
      <c r="P79" s="3" t="str">
        <f t="shared" si="7"/>
        <v>Jan,2022</v>
      </c>
      <c r="Q79">
        <f t="shared" si="8"/>
        <v>2022</v>
      </c>
      <c r="R79" t="str">
        <f t="shared" si="9"/>
        <v>Tue</v>
      </c>
      <c r="S79">
        <f t="shared" si="10"/>
        <v>1</v>
      </c>
      <c r="T79" t="str">
        <f t="shared" si="11"/>
        <v>NO</v>
      </c>
      <c r="U79" cm="1">
        <f t="array" ref="U79">_xlfn.XLOOKUP(Table1012[[#This Row],[Severity_Level]],{"MINOR","MODERATE","SEVERE","FATAL"},{1,2,3,5})</f>
        <v>1</v>
      </c>
      <c r="Z79" s="1"/>
      <c r="AA79" s="2"/>
      <c r="AB79" s="4"/>
    </row>
    <row r="80" spans="1:28" x14ac:dyDescent="0.3">
      <c r="A80" t="s">
        <v>121</v>
      </c>
      <c r="B80" s="11" t="s">
        <v>11</v>
      </c>
      <c r="C80" s="11" t="s">
        <v>24</v>
      </c>
      <c r="D80" s="11" t="s">
        <v>31</v>
      </c>
      <c r="E80" s="11" t="s">
        <v>38</v>
      </c>
      <c r="F80" s="11" t="s">
        <v>15</v>
      </c>
      <c r="G80" s="11">
        <v>3</v>
      </c>
      <c r="H80" s="11" t="s">
        <v>32</v>
      </c>
      <c r="I80" s="12">
        <v>44565</v>
      </c>
      <c r="J80" s="14">
        <v>5.4166666666666669E-2</v>
      </c>
      <c r="K80">
        <v>3</v>
      </c>
      <c r="L80" t="s">
        <v>32</v>
      </c>
      <c r="M80" s="1">
        <v>44565</v>
      </c>
      <c r="N80" s="2">
        <v>5.4166666666666669E-2</v>
      </c>
      <c r="O80" s="1">
        <f t="shared" si="6"/>
        <v>44565.054166666669</v>
      </c>
      <c r="P80" s="3" t="str">
        <f t="shared" si="7"/>
        <v>Jan,2022</v>
      </c>
      <c r="Q80">
        <f t="shared" si="8"/>
        <v>2022</v>
      </c>
      <c r="R80" t="str">
        <f t="shared" si="9"/>
        <v>Tue</v>
      </c>
      <c r="S80">
        <f t="shared" si="10"/>
        <v>1</v>
      </c>
      <c r="T80" t="str">
        <f t="shared" si="11"/>
        <v>NO</v>
      </c>
      <c r="U80" cm="1">
        <f t="array" ref="U80">_xlfn.XLOOKUP(Table1012[[#This Row],[Severity_Level]],{"MINOR","MODERATE","SEVERE","FATAL"},{1,2,3,5})</f>
        <v>2</v>
      </c>
      <c r="Z80" s="1"/>
      <c r="AA80" s="2"/>
      <c r="AB80" s="4"/>
    </row>
    <row r="81" spans="1:28" x14ac:dyDescent="0.3">
      <c r="A81" t="s">
        <v>122</v>
      </c>
      <c r="B81" s="11" t="s">
        <v>29</v>
      </c>
      <c r="C81" s="11" t="s">
        <v>57</v>
      </c>
      <c r="D81" s="11" t="s">
        <v>31</v>
      </c>
      <c r="E81" s="11" t="s">
        <v>38</v>
      </c>
      <c r="F81" s="11" t="s">
        <v>26</v>
      </c>
      <c r="G81" s="11">
        <v>4</v>
      </c>
      <c r="H81" s="11" t="s">
        <v>40</v>
      </c>
      <c r="I81" s="12">
        <v>44565</v>
      </c>
      <c r="J81" s="14">
        <v>5.486111111111111E-2</v>
      </c>
      <c r="K81">
        <v>4</v>
      </c>
      <c r="L81" t="s">
        <v>40</v>
      </c>
      <c r="M81" s="1">
        <v>44565</v>
      </c>
      <c r="N81" s="2">
        <v>5.486111111111111E-2</v>
      </c>
      <c r="O81" s="1">
        <f t="shared" si="6"/>
        <v>44565.054861111108</v>
      </c>
      <c r="P81" s="3" t="str">
        <f t="shared" si="7"/>
        <v>Jan,2022</v>
      </c>
      <c r="Q81">
        <f t="shared" si="8"/>
        <v>2022</v>
      </c>
      <c r="R81" t="str">
        <f t="shared" si="9"/>
        <v>Tue</v>
      </c>
      <c r="S81">
        <f t="shared" si="10"/>
        <v>1</v>
      </c>
      <c r="T81" t="str">
        <f t="shared" si="11"/>
        <v>NO</v>
      </c>
      <c r="U81" cm="1">
        <f t="array" ref="U81">_xlfn.XLOOKUP(Table1012[[#This Row],[Severity_Level]],{"MINOR","MODERATE","SEVERE","FATAL"},{1,2,3,5})</f>
        <v>5</v>
      </c>
      <c r="Z81" s="1"/>
      <c r="AA81" s="2"/>
      <c r="AB81" s="4"/>
    </row>
    <row r="82" spans="1:28" x14ac:dyDescent="0.3">
      <c r="A82" t="s">
        <v>123</v>
      </c>
      <c r="B82" s="11" t="s">
        <v>34</v>
      </c>
      <c r="C82" s="11" t="s">
        <v>50</v>
      </c>
      <c r="D82" s="11" t="s">
        <v>13</v>
      </c>
      <c r="E82" s="11" t="s">
        <v>38</v>
      </c>
      <c r="F82" s="11" t="s">
        <v>21</v>
      </c>
      <c r="G82" s="11">
        <v>1</v>
      </c>
      <c r="H82" s="11" t="s">
        <v>16</v>
      </c>
      <c r="I82" s="12">
        <v>44565</v>
      </c>
      <c r="J82" s="14">
        <v>5.5555555555555552E-2</v>
      </c>
      <c r="K82">
        <v>1</v>
      </c>
      <c r="L82" t="s">
        <v>16</v>
      </c>
      <c r="M82" s="1">
        <v>44565</v>
      </c>
      <c r="N82" s="2">
        <v>5.5555555555555552E-2</v>
      </c>
      <c r="O82" s="1">
        <f t="shared" si="6"/>
        <v>44565.055555555555</v>
      </c>
      <c r="P82" s="3" t="str">
        <f t="shared" si="7"/>
        <v>Jan,2022</v>
      </c>
      <c r="Q82">
        <f t="shared" si="8"/>
        <v>2022</v>
      </c>
      <c r="R82" t="str">
        <f t="shared" si="9"/>
        <v>Tue</v>
      </c>
      <c r="S82">
        <f t="shared" si="10"/>
        <v>1</v>
      </c>
      <c r="T82" t="str">
        <f t="shared" si="11"/>
        <v>NO</v>
      </c>
      <c r="U82" cm="1">
        <f t="array" ref="U82">_xlfn.XLOOKUP(Table1012[[#This Row],[Severity_Level]],{"MINOR","MODERATE","SEVERE","FATAL"},{1,2,3,5})</f>
        <v>1</v>
      </c>
      <c r="Z82" s="1"/>
      <c r="AA82" s="2"/>
      <c r="AB82" s="4"/>
    </row>
    <row r="83" spans="1:28" x14ac:dyDescent="0.3">
      <c r="A83" t="s">
        <v>124</v>
      </c>
      <c r="B83" s="11" t="s">
        <v>29</v>
      </c>
      <c r="C83" s="11" t="s">
        <v>44</v>
      </c>
      <c r="D83" s="11" t="s">
        <v>47</v>
      </c>
      <c r="E83" s="11" t="s">
        <v>14</v>
      </c>
      <c r="F83" s="11" t="s">
        <v>15</v>
      </c>
      <c r="G83" s="11">
        <v>5</v>
      </c>
      <c r="H83" s="11" t="s">
        <v>40</v>
      </c>
      <c r="I83" s="12">
        <v>44565</v>
      </c>
      <c r="J83" s="14">
        <v>5.6250000000000001E-2</v>
      </c>
      <c r="K83">
        <v>5</v>
      </c>
      <c r="L83" t="s">
        <v>40</v>
      </c>
      <c r="M83" s="1">
        <v>44565</v>
      </c>
      <c r="N83" s="2">
        <v>5.6250000000000001E-2</v>
      </c>
      <c r="O83" s="1">
        <f t="shared" si="6"/>
        <v>44565.056250000001</v>
      </c>
      <c r="P83" s="3" t="str">
        <f t="shared" si="7"/>
        <v>Jan,2022</v>
      </c>
      <c r="Q83">
        <f t="shared" si="8"/>
        <v>2022</v>
      </c>
      <c r="R83" t="str">
        <f t="shared" si="9"/>
        <v>Tue</v>
      </c>
      <c r="S83">
        <f t="shared" si="10"/>
        <v>1</v>
      </c>
      <c r="T83" t="str">
        <f t="shared" si="11"/>
        <v>NO</v>
      </c>
      <c r="U83" cm="1">
        <f t="array" ref="U83">_xlfn.XLOOKUP(Table1012[[#This Row],[Severity_Level]],{"MINOR","MODERATE","SEVERE","FATAL"},{1,2,3,5})</f>
        <v>5</v>
      </c>
      <c r="Z83" s="1"/>
      <c r="AA83" s="2"/>
      <c r="AB83" s="4"/>
    </row>
    <row r="84" spans="1:28" x14ac:dyDescent="0.3">
      <c r="A84" t="s">
        <v>125</v>
      </c>
      <c r="B84" s="11" t="s">
        <v>29</v>
      </c>
      <c r="C84" s="11" t="s">
        <v>50</v>
      </c>
      <c r="D84" s="11" t="s">
        <v>47</v>
      </c>
      <c r="E84" s="11" t="s">
        <v>38</v>
      </c>
      <c r="F84" s="11" t="s">
        <v>26</v>
      </c>
      <c r="G84" s="11">
        <v>1</v>
      </c>
      <c r="H84" s="11" t="s">
        <v>32</v>
      </c>
      <c r="I84" s="12">
        <v>44565</v>
      </c>
      <c r="J84" s="14">
        <v>5.6944444444444443E-2</v>
      </c>
      <c r="K84">
        <v>1</v>
      </c>
      <c r="L84" t="s">
        <v>32</v>
      </c>
      <c r="M84" s="1">
        <v>44565</v>
      </c>
      <c r="N84" s="2">
        <v>5.6944444444444443E-2</v>
      </c>
      <c r="O84" s="1">
        <f t="shared" si="6"/>
        <v>44565.056944444441</v>
      </c>
      <c r="P84" s="3" t="str">
        <f t="shared" si="7"/>
        <v>Jan,2022</v>
      </c>
      <c r="Q84">
        <f t="shared" si="8"/>
        <v>2022</v>
      </c>
      <c r="R84" t="str">
        <f t="shared" si="9"/>
        <v>Tue</v>
      </c>
      <c r="S84">
        <f t="shared" si="10"/>
        <v>1</v>
      </c>
      <c r="T84" t="str">
        <f t="shared" si="11"/>
        <v>NO</v>
      </c>
      <c r="U84" cm="1">
        <f t="array" ref="U84">_xlfn.XLOOKUP(Table1012[[#This Row],[Severity_Level]],{"MINOR","MODERATE","SEVERE","FATAL"},{1,2,3,5})</f>
        <v>2</v>
      </c>
      <c r="Z84" s="1"/>
      <c r="AA84" s="2"/>
      <c r="AB84" s="4"/>
    </row>
    <row r="85" spans="1:28" x14ac:dyDescent="0.3">
      <c r="A85" t="s">
        <v>126</v>
      </c>
      <c r="B85" s="11" t="s">
        <v>34</v>
      </c>
      <c r="C85" s="11" t="s">
        <v>50</v>
      </c>
      <c r="D85" s="11" t="s">
        <v>37</v>
      </c>
      <c r="E85" s="11" t="s">
        <v>35</v>
      </c>
      <c r="F85" s="11" t="s">
        <v>15</v>
      </c>
      <c r="G85" s="11">
        <v>5</v>
      </c>
      <c r="H85" s="11" t="s">
        <v>32</v>
      </c>
      <c r="I85" s="12">
        <v>44565</v>
      </c>
      <c r="J85" s="14">
        <v>5.7638888888888892E-2</v>
      </c>
      <c r="K85">
        <v>5</v>
      </c>
      <c r="L85" t="s">
        <v>32</v>
      </c>
      <c r="M85" s="1">
        <v>44565</v>
      </c>
      <c r="N85" s="2">
        <v>5.7638888888888892E-2</v>
      </c>
      <c r="O85" s="1">
        <f t="shared" si="6"/>
        <v>44565.057638888888</v>
      </c>
      <c r="P85" s="3" t="str">
        <f t="shared" si="7"/>
        <v>Jan,2022</v>
      </c>
      <c r="Q85">
        <f t="shared" si="8"/>
        <v>2022</v>
      </c>
      <c r="R85" t="str">
        <f t="shared" si="9"/>
        <v>Tue</v>
      </c>
      <c r="S85">
        <f t="shared" si="10"/>
        <v>1</v>
      </c>
      <c r="T85" t="str">
        <f t="shared" si="11"/>
        <v>NO</v>
      </c>
      <c r="U85" cm="1">
        <f t="array" ref="U85">_xlfn.XLOOKUP(Table1012[[#This Row],[Severity_Level]],{"MINOR","MODERATE","SEVERE","FATAL"},{1,2,3,5})</f>
        <v>2</v>
      </c>
      <c r="Z85" s="1"/>
      <c r="AA85" s="2"/>
      <c r="AB85" s="4"/>
    </row>
    <row r="86" spans="1:28" x14ac:dyDescent="0.3">
      <c r="A86" t="s">
        <v>127</v>
      </c>
      <c r="B86" s="11" t="s">
        <v>11</v>
      </c>
      <c r="C86" s="11" t="s">
        <v>65</v>
      </c>
      <c r="D86" s="11" t="s">
        <v>13</v>
      </c>
      <c r="E86" s="11" t="s">
        <v>20</v>
      </c>
      <c r="F86" s="11" t="s">
        <v>51</v>
      </c>
      <c r="G86" s="11">
        <v>5</v>
      </c>
      <c r="H86" s="11" t="s">
        <v>16</v>
      </c>
      <c r="I86" s="12">
        <v>44565</v>
      </c>
      <c r="J86" s="14">
        <v>5.8333333333333334E-2</v>
      </c>
      <c r="K86">
        <v>5</v>
      </c>
      <c r="L86" t="s">
        <v>16</v>
      </c>
      <c r="M86" s="1">
        <v>44565</v>
      </c>
      <c r="N86" s="2">
        <v>5.8333333333333334E-2</v>
      </c>
      <c r="O86" s="1">
        <f t="shared" si="6"/>
        <v>44565.058333333334</v>
      </c>
      <c r="P86" s="3" t="str">
        <f t="shared" si="7"/>
        <v>Jan,2022</v>
      </c>
      <c r="Q86">
        <f t="shared" si="8"/>
        <v>2022</v>
      </c>
      <c r="R86" t="str">
        <f t="shared" si="9"/>
        <v>Tue</v>
      </c>
      <c r="S86">
        <f t="shared" si="10"/>
        <v>1</v>
      </c>
      <c r="T86" t="str">
        <f t="shared" si="11"/>
        <v>NO</v>
      </c>
      <c r="U86" cm="1">
        <f t="array" ref="U86">_xlfn.XLOOKUP(Table1012[[#This Row],[Severity_Level]],{"MINOR","MODERATE","SEVERE","FATAL"},{1,2,3,5})</f>
        <v>1</v>
      </c>
      <c r="Z86" s="1"/>
      <c r="AA86" s="2"/>
      <c r="AB86" s="4"/>
    </row>
    <row r="87" spans="1:28" x14ac:dyDescent="0.3">
      <c r="A87" t="s">
        <v>128</v>
      </c>
      <c r="B87" s="11" t="s">
        <v>29</v>
      </c>
      <c r="C87" s="11" t="s">
        <v>30</v>
      </c>
      <c r="D87" s="11" t="s">
        <v>37</v>
      </c>
      <c r="E87" s="11" t="s">
        <v>20</v>
      </c>
      <c r="F87" s="11" t="s">
        <v>15</v>
      </c>
      <c r="G87" s="11">
        <v>5</v>
      </c>
      <c r="H87" s="11" t="s">
        <v>16</v>
      </c>
      <c r="I87" s="12">
        <v>44565</v>
      </c>
      <c r="J87" s="14">
        <v>5.9027777777777776E-2</v>
      </c>
      <c r="K87">
        <v>5</v>
      </c>
      <c r="L87" t="s">
        <v>16</v>
      </c>
      <c r="M87" s="1">
        <v>44565</v>
      </c>
      <c r="N87" s="2">
        <v>5.9027777777777776E-2</v>
      </c>
      <c r="O87" s="1">
        <f t="shared" si="6"/>
        <v>44565.059027777781</v>
      </c>
      <c r="P87" s="3" t="str">
        <f t="shared" si="7"/>
        <v>Jan,2022</v>
      </c>
      <c r="Q87">
        <f t="shared" si="8"/>
        <v>2022</v>
      </c>
      <c r="R87" t="str">
        <f t="shared" si="9"/>
        <v>Tue</v>
      </c>
      <c r="S87">
        <f t="shared" si="10"/>
        <v>1</v>
      </c>
      <c r="T87" t="str">
        <f t="shared" si="11"/>
        <v>NO</v>
      </c>
      <c r="U87" cm="1">
        <f t="array" ref="U87">_xlfn.XLOOKUP(Table1012[[#This Row],[Severity_Level]],{"MINOR","MODERATE","SEVERE","FATAL"},{1,2,3,5})</f>
        <v>1</v>
      </c>
      <c r="Z87" s="1"/>
      <c r="AA87" s="2"/>
      <c r="AB87" s="4"/>
    </row>
    <row r="88" spans="1:28" x14ac:dyDescent="0.3">
      <c r="A88" t="s">
        <v>129</v>
      </c>
      <c r="B88" s="11" t="s">
        <v>11</v>
      </c>
      <c r="C88" s="11" t="s">
        <v>57</v>
      </c>
      <c r="D88" s="11" t="s">
        <v>47</v>
      </c>
      <c r="E88" s="11" t="s">
        <v>35</v>
      </c>
      <c r="F88" s="11" t="s">
        <v>26</v>
      </c>
      <c r="G88" s="11">
        <v>4</v>
      </c>
      <c r="H88" s="11" t="s">
        <v>16</v>
      </c>
      <c r="I88" s="12">
        <v>44565</v>
      </c>
      <c r="J88" s="14">
        <v>5.9722222222222225E-2</v>
      </c>
      <c r="K88">
        <v>4</v>
      </c>
      <c r="L88" t="s">
        <v>16</v>
      </c>
      <c r="M88" s="1">
        <v>44565</v>
      </c>
      <c r="N88" s="2">
        <v>5.9722222222222225E-2</v>
      </c>
      <c r="O88" s="1">
        <f t="shared" si="6"/>
        <v>44565.05972222222</v>
      </c>
      <c r="P88" s="3" t="str">
        <f t="shared" si="7"/>
        <v>Jan,2022</v>
      </c>
      <c r="Q88">
        <f t="shared" si="8"/>
        <v>2022</v>
      </c>
      <c r="R88" t="str">
        <f t="shared" si="9"/>
        <v>Tue</v>
      </c>
      <c r="S88">
        <f t="shared" si="10"/>
        <v>1</v>
      </c>
      <c r="T88" t="str">
        <f t="shared" si="11"/>
        <v>NO</v>
      </c>
      <c r="U88" cm="1">
        <f t="array" ref="U88">_xlfn.XLOOKUP(Table1012[[#This Row],[Severity_Level]],{"MINOR","MODERATE","SEVERE","FATAL"},{1,2,3,5})</f>
        <v>1</v>
      </c>
      <c r="Z88" s="1"/>
      <c r="AA88" s="2"/>
      <c r="AB88" s="4"/>
    </row>
    <row r="89" spans="1:28" x14ac:dyDescent="0.3">
      <c r="A89" t="s">
        <v>130</v>
      </c>
      <c r="B89" s="11" t="s">
        <v>11</v>
      </c>
      <c r="C89" s="11" t="s">
        <v>30</v>
      </c>
      <c r="D89" s="11" t="s">
        <v>47</v>
      </c>
      <c r="E89" s="11" t="s">
        <v>38</v>
      </c>
      <c r="F89" s="11" t="s">
        <v>21</v>
      </c>
      <c r="G89" s="11">
        <v>4</v>
      </c>
      <c r="H89" s="11" t="s">
        <v>32</v>
      </c>
      <c r="I89" s="12">
        <v>44565</v>
      </c>
      <c r="J89" s="14">
        <v>6.0416666666666667E-2</v>
      </c>
      <c r="K89">
        <v>4</v>
      </c>
      <c r="L89" t="s">
        <v>32</v>
      </c>
      <c r="M89" s="1">
        <v>44565</v>
      </c>
      <c r="N89" s="2">
        <v>6.0416666666666667E-2</v>
      </c>
      <c r="O89" s="1">
        <f t="shared" si="6"/>
        <v>44565.060416666667</v>
      </c>
      <c r="P89" s="3" t="str">
        <f t="shared" si="7"/>
        <v>Jan,2022</v>
      </c>
      <c r="Q89">
        <f t="shared" si="8"/>
        <v>2022</v>
      </c>
      <c r="R89" t="str">
        <f t="shared" si="9"/>
        <v>Tue</v>
      </c>
      <c r="S89">
        <f t="shared" si="10"/>
        <v>1</v>
      </c>
      <c r="T89" t="str">
        <f t="shared" si="11"/>
        <v>NO</v>
      </c>
      <c r="U89" cm="1">
        <f t="array" ref="U89">_xlfn.XLOOKUP(Table1012[[#This Row],[Severity_Level]],{"MINOR","MODERATE","SEVERE","FATAL"},{1,2,3,5})</f>
        <v>2</v>
      </c>
      <c r="Z89" s="1"/>
      <c r="AA89" s="2"/>
      <c r="AB89" s="4"/>
    </row>
    <row r="90" spans="1:28" x14ac:dyDescent="0.3">
      <c r="A90" t="s">
        <v>131</v>
      </c>
      <c r="B90" s="11" t="s">
        <v>11</v>
      </c>
      <c r="C90" s="11" t="s">
        <v>44</v>
      </c>
      <c r="D90" s="11" t="s">
        <v>13</v>
      </c>
      <c r="E90" s="11" t="s">
        <v>35</v>
      </c>
      <c r="F90" s="11" t="s">
        <v>26</v>
      </c>
      <c r="G90" s="11">
        <v>3</v>
      </c>
      <c r="H90" s="11" t="s">
        <v>40</v>
      </c>
      <c r="I90" s="12">
        <v>44565</v>
      </c>
      <c r="J90" s="14">
        <v>6.1111111111111109E-2</v>
      </c>
      <c r="K90">
        <v>3</v>
      </c>
      <c r="L90" t="s">
        <v>40</v>
      </c>
      <c r="M90" s="1">
        <v>44565</v>
      </c>
      <c r="N90" s="2">
        <v>6.1111111111111109E-2</v>
      </c>
      <c r="O90" s="1">
        <f t="shared" si="6"/>
        <v>44565.061111111114</v>
      </c>
      <c r="P90" s="3" t="str">
        <f t="shared" si="7"/>
        <v>Jan,2022</v>
      </c>
      <c r="Q90">
        <f t="shared" si="8"/>
        <v>2022</v>
      </c>
      <c r="R90" t="str">
        <f t="shared" si="9"/>
        <v>Tue</v>
      </c>
      <c r="S90">
        <f t="shared" si="10"/>
        <v>1</v>
      </c>
      <c r="T90" t="str">
        <f t="shared" si="11"/>
        <v>NO</v>
      </c>
      <c r="U90" cm="1">
        <f t="array" ref="U90">_xlfn.XLOOKUP(Table1012[[#This Row],[Severity_Level]],{"MINOR","MODERATE","SEVERE","FATAL"},{1,2,3,5})</f>
        <v>5</v>
      </c>
      <c r="Z90" s="1"/>
      <c r="AA90" s="2"/>
      <c r="AB90" s="4"/>
    </row>
    <row r="91" spans="1:28" x14ac:dyDescent="0.3">
      <c r="A91" t="s">
        <v>132</v>
      </c>
      <c r="B91" s="11" t="s">
        <v>18</v>
      </c>
      <c r="C91" s="11" t="s">
        <v>24</v>
      </c>
      <c r="D91" s="11" t="s">
        <v>25</v>
      </c>
      <c r="E91" s="11" t="s">
        <v>38</v>
      </c>
      <c r="F91" s="11" t="s">
        <v>26</v>
      </c>
      <c r="G91" s="11">
        <v>4</v>
      </c>
      <c r="H91" s="11" t="s">
        <v>16</v>
      </c>
      <c r="I91" s="12">
        <v>44565</v>
      </c>
      <c r="J91" s="14">
        <v>6.1805555555555558E-2</v>
      </c>
      <c r="K91">
        <v>4</v>
      </c>
      <c r="L91" t="s">
        <v>16</v>
      </c>
      <c r="M91" s="1">
        <v>44565</v>
      </c>
      <c r="N91" s="2">
        <v>6.1805555555555558E-2</v>
      </c>
      <c r="O91" s="1">
        <f t="shared" si="6"/>
        <v>44565.061805555553</v>
      </c>
      <c r="P91" s="3" t="str">
        <f t="shared" si="7"/>
        <v>Jan,2022</v>
      </c>
      <c r="Q91">
        <f t="shared" si="8"/>
        <v>2022</v>
      </c>
      <c r="R91" t="str">
        <f t="shared" si="9"/>
        <v>Tue</v>
      </c>
      <c r="S91">
        <f t="shared" si="10"/>
        <v>1</v>
      </c>
      <c r="T91" t="str">
        <f t="shared" si="11"/>
        <v>NO</v>
      </c>
      <c r="U91" cm="1">
        <f t="array" ref="U91">_xlfn.XLOOKUP(Table1012[[#This Row],[Severity_Level]],{"MINOR","MODERATE","SEVERE","FATAL"},{1,2,3,5})</f>
        <v>1</v>
      </c>
      <c r="Z91" s="1"/>
      <c r="AA91" s="2"/>
      <c r="AB91" s="4"/>
    </row>
    <row r="92" spans="1:28" x14ac:dyDescent="0.3">
      <c r="A92" t="s">
        <v>133</v>
      </c>
      <c r="B92" s="11" t="s">
        <v>49</v>
      </c>
      <c r="C92" s="11" t="s">
        <v>30</v>
      </c>
      <c r="D92" s="11" t="s">
        <v>31</v>
      </c>
      <c r="E92" s="11" t="s">
        <v>20</v>
      </c>
      <c r="F92" s="11" t="s">
        <v>21</v>
      </c>
      <c r="G92" s="11">
        <v>5</v>
      </c>
      <c r="H92" s="11" t="s">
        <v>27</v>
      </c>
      <c r="I92" s="12">
        <v>44565</v>
      </c>
      <c r="J92" s="14">
        <v>6.25E-2</v>
      </c>
      <c r="K92">
        <v>5</v>
      </c>
      <c r="L92" t="s">
        <v>27</v>
      </c>
      <c r="M92" s="1">
        <v>44565</v>
      </c>
      <c r="N92" s="2">
        <v>6.25E-2</v>
      </c>
      <c r="O92" s="1">
        <f t="shared" si="6"/>
        <v>44565.0625</v>
      </c>
      <c r="P92" s="3" t="str">
        <f t="shared" si="7"/>
        <v>Jan,2022</v>
      </c>
      <c r="Q92">
        <f t="shared" si="8"/>
        <v>2022</v>
      </c>
      <c r="R92" t="str">
        <f t="shared" si="9"/>
        <v>Tue</v>
      </c>
      <c r="S92">
        <f t="shared" si="10"/>
        <v>1</v>
      </c>
      <c r="T92" t="str">
        <f t="shared" si="11"/>
        <v>NO</v>
      </c>
      <c r="U92" cm="1">
        <f t="array" ref="U92">_xlfn.XLOOKUP(Table1012[[#This Row],[Severity_Level]],{"MINOR","MODERATE","SEVERE","FATAL"},{1,2,3,5})</f>
        <v>3</v>
      </c>
      <c r="Z92" s="1"/>
      <c r="AA92" s="2"/>
      <c r="AB92" s="4"/>
    </row>
    <row r="93" spans="1:28" x14ac:dyDescent="0.3">
      <c r="A93" t="s">
        <v>134</v>
      </c>
      <c r="B93" s="11" t="s">
        <v>11</v>
      </c>
      <c r="C93" s="11" t="s">
        <v>12</v>
      </c>
      <c r="D93" s="11" t="s">
        <v>37</v>
      </c>
      <c r="E93" s="11" t="s">
        <v>35</v>
      </c>
      <c r="F93" s="11" t="s">
        <v>26</v>
      </c>
      <c r="G93" s="11">
        <v>2</v>
      </c>
      <c r="H93" s="11" t="s">
        <v>40</v>
      </c>
      <c r="I93" s="12">
        <v>44565</v>
      </c>
      <c r="J93" s="14">
        <v>6.3194444444444442E-2</v>
      </c>
      <c r="K93">
        <v>2</v>
      </c>
      <c r="L93" t="s">
        <v>40</v>
      </c>
      <c r="M93" s="1">
        <v>44565</v>
      </c>
      <c r="N93" s="2">
        <v>6.3194444444444442E-2</v>
      </c>
      <c r="O93" s="1">
        <f t="shared" si="6"/>
        <v>44565.063194444447</v>
      </c>
      <c r="P93" s="3" t="str">
        <f t="shared" si="7"/>
        <v>Jan,2022</v>
      </c>
      <c r="Q93">
        <f t="shared" si="8"/>
        <v>2022</v>
      </c>
      <c r="R93" t="str">
        <f t="shared" si="9"/>
        <v>Tue</v>
      </c>
      <c r="S93">
        <f t="shared" si="10"/>
        <v>1</v>
      </c>
      <c r="T93" t="str">
        <f t="shared" si="11"/>
        <v>NO</v>
      </c>
      <c r="U93" cm="1">
        <f t="array" ref="U93">_xlfn.XLOOKUP(Table1012[[#This Row],[Severity_Level]],{"MINOR","MODERATE","SEVERE","FATAL"},{1,2,3,5})</f>
        <v>5</v>
      </c>
      <c r="Z93" s="1"/>
      <c r="AA93" s="2"/>
      <c r="AB93" s="4"/>
    </row>
    <row r="94" spans="1:28" x14ac:dyDescent="0.3">
      <c r="A94" t="s">
        <v>135</v>
      </c>
      <c r="B94" s="11" t="s">
        <v>34</v>
      </c>
      <c r="C94" s="11" t="s">
        <v>53</v>
      </c>
      <c r="D94" s="11" t="s">
        <v>37</v>
      </c>
      <c r="E94" s="11" t="s">
        <v>38</v>
      </c>
      <c r="F94" s="11" t="s">
        <v>21</v>
      </c>
      <c r="G94" s="11">
        <v>4</v>
      </c>
      <c r="H94" s="11" t="s">
        <v>27</v>
      </c>
      <c r="I94" s="12">
        <v>44565</v>
      </c>
      <c r="J94" s="14">
        <v>6.3888888888888884E-2</v>
      </c>
      <c r="K94">
        <v>4</v>
      </c>
      <c r="L94" t="s">
        <v>27</v>
      </c>
      <c r="M94" s="1">
        <v>44565</v>
      </c>
      <c r="N94" s="2">
        <v>6.3888888888888884E-2</v>
      </c>
      <c r="O94" s="1">
        <f t="shared" si="6"/>
        <v>44565.063888888886</v>
      </c>
      <c r="P94" s="3" t="str">
        <f t="shared" si="7"/>
        <v>Jan,2022</v>
      </c>
      <c r="Q94">
        <f t="shared" si="8"/>
        <v>2022</v>
      </c>
      <c r="R94" t="str">
        <f t="shared" si="9"/>
        <v>Tue</v>
      </c>
      <c r="S94">
        <f t="shared" si="10"/>
        <v>1</v>
      </c>
      <c r="T94" t="str">
        <f t="shared" si="11"/>
        <v>NO</v>
      </c>
      <c r="U94" cm="1">
        <f t="array" ref="U94">_xlfn.XLOOKUP(Table1012[[#This Row],[Severity_Level]],{"MINOR","MODERATE","SEVERE","FATAL"},{1,2,3,5})</f>
        <v>3</v>
      </c>
      <c r="Z94" s="1"/>
      <c r="AA94" s="2"/>
      <c r="AB94" s="4"/>
    </row>
    <row r="95" spans="1:28" x14ac:dyDescent="0.3">
      <c r="A95" t="s">
        <v>136</v>
      </c>
      <c r="B95" s="11" t="s">
        <v>49</v>
      </c>
      <c r="C95" s="11" t="s">
        <v>44</v>
      </c>
      <c r="D95" s="11" t="s">
        <v>37</v>
      </c>
      <c r="E95" s="11" t="s">
        <v>38</v>
      </c>
      <c r="F95" s="11" t="s">
        <v>51</v>
      </c>
      <c r="G95" s="11">
        <v>3</v>
      </c>
      <c r="H95" s="11" t="s">
        <v>40</v>
      </c>
      <c r="I95" s="12">
        <v>44565</v>
      </c>
      <c r="J95" s="14">
        <v>6.458333333333334E-2</v>
      </c>
      <c r="K95">
        <v>3</v>
      </c>
      <c r="L95" t="s">
        <v>40</v>
      </c>
      <c r="M95" s="1">
        <v>44565</v>
      </c>
      <c r="N95" s="2">
        <v>6.458333333333334E-2</v>
      </c>
      <c r="O95" s="1">
        <f t="shared" si="6"/>
        <v>44565.064583333333</v>
      </c>
      <c r="P95" s="3" t="str">
        <f t="shared" si="7"/>
        <v>Jan,2022</v>
      </c>
      <c r="Q95">
        <f t="shared" si="8"/>
        <v>2022</v>
      </c>
      <c r="R95" t="str">
        <f t="shared" si="9"/>
        <v>Tue</v>
      </c>
      <c r="S95">
        <f t="shared" si="10"/>
        <v>1</v>
      </c>
      <c r="T95" t="str">
        <f t="shared" si="11"/>
        <v>NO</v>
      </c>
      <c r="U95" cm="1">
        <f t="array" ref="U95">_xlfn.XLOOKUP(Table1012[[#This Row],[Severity_Level]],{"MINOR","MODERATE","SEVERE","FATAL"},{1,2,3,5})</f>
        <v>5</v>
      </c>
      <c r="Z95" s="1"/>
      <c r="AA95" s="2"/>
      <c r="AB95" s="4"/>
    </row>
    <row r="96" spans="1:28" x14ac:dyDescent="0.3">
      <c r="A96" t="s">
        <v>137</v>
      </c>
      <c r="B96" s="11" t="s">
        <v>11</v>
      </c>
      <c r="C96" s="11" t="s">
        <v>46</v>
      </c>
      <c r="D96" s="11" t="s">
        <v>13</v>
      </c>
      <c r="E96" s="11" t="s">
        <v>38</v>
      </c>
      <c r="F96" s="11" t="s">
        <v>21</v>
      </c>
      <c r="G96" s="11">
        <v>4</v>
      </c>
      <c r="H96" s="11" t="s">
        <v>16</v>
      </c>
      <c r="I96" s="12">
        <v>44565</v>
      </c>
      <c r="J96" s="14">
        <v>6.5277777777777782E-2</v>
      </c>
      <c r="K96">
        <v>4</v>
      </c>
      <c r="L96" t="s">
        <v>16</v>
      </c>
      <c r="M96" s="1">
        <v>44565</v>
      </c>
      <c r="N96" s="2">
        <v>6.5277777777777782E-2</v>
      </c>
      <c r="O96" s="1">
        <f t="shared" si="6"/>
        <v>44565.06527777778</v>
      </c>
      <c r="P96" s="3" t="str">
        <f t="shared" si="7"/>
        <v>Jan,2022</v>
      </c>
      <c r="Q96">
        <f t="shared" si="8"/>
        <v>2022</v>
      </c>
      <c r="R96" t="str">
        <f t="shared" si="9"/>
        <v>Tue</v>
      </c>
      <c r="S96">
        <f t="shared" si="10"/>
        <v>1</v>
      </c>
      <c r="T96" t="str">
        <f t="shared" si="11"/>
        <v>NO</v>
      </c>
      <c r="U96" cm="1">
        <f t="array" ref="U96">_xlfn.XLOOKUP(Table1012[[#This Row],[Severity_Level]],{"MINOR","MODERATE","SEVERE","FATAL"},{1,2,3,5})</f>
        <v>1</v>
      </c>
      <c r="Z96" s="1"/>
      <c r="AA96" s="2"/>
      <c r="AB96" s="4"/>
    </row>
    <row r="97" spans="1:28" x14ac:dyDescent="0.3">
      <c r="A97" t="s">
        <v>138</v>
      </c>
      <c r="B97" s="11" t="s">
        <v>34</v>
      </c>
      <c r="C97" s="11" t="s">
        <v>19</v>
      </c>
      <c r="D97" s="11" t="s">
        <v>31</v>
      </c>
      <c r="E97" s="11" t="s">
        <v>14</v>
      </c>
      <c r="F97" s="11" t="s">
        <v>26</v>
      </c>
      <c r="G97" s="11">
        <v>1</v>
      </c>
      <c r="H97" s="11" t="s">
        <v>16</v>
      </c>
      <c r="I97" s="12">
        <v>44565</v>
      </c>
      <c r="J97" s="14">
        <v>6.5972222222222224E-2</v>
      </c>
      <c r="K97">
        <v>1</v>
      </c>
      <c r="L97" t="s">
        <v>16</v>
      </c>
      <c r="M97" s="1">
        <v>44565</v>
      </c>
      <c r="N97" s="2">
        <v>6.5972222222222224E-2</v>
      </c>
      <c r="O97" s="1">
        <f t="shared" si="6"/>
        <v>44565.065972222219</v>
      </c>
      <c r="P97" s="3" t="str">
        <f t="shared" si="7"/>
        <v>Jan,2022</v>
      </c>
      <c r="Q97">
        <f t="shared" si="8"/>
        <v>2022</v>
      </c>
      <c r="R97" t="str">
        <f t="shared" si="9"/>
        <v>Tue</v>
      </c>
      <c r="S97">
        <f t="shared" si="10"/>
        <v>1</v>
      </c>
      <c r="T97" t="str">
        <f t="shared" si="11"/>
        <v>NO</v>
      </c>
      <c r="U97" cm="1">
        <f t="array" ref="U97">_xlfn.XLOOKUP(Table1012[[#This Row],[Severity_Level]],{"MINOR","MODERATE","SEVERE","FATAL"},{1,2,3,5})</f>
        <v>1</v>
      </c>
      <c r="Z97" s="1"/>
      <c r="AA97" s="2"/>
      <c r="AB97" s="4"/>
    </row>
    <row r="98" spans="1:28" x14ac:dyDescent="0.3">
      <c r="A98" t="s">
        <v>139</v>
      </c>
      <c r="B98" s="11" t="s">
        <v>34</v>
      </c>
      <c r="C98" s="11" t="s">
        <v>24</v>
      </c>
      <c r="D98" s="11" t="s">
        <v>37</v>
      </c>
      <c r="E98" s="11" t="s">
        <v>14</v>
      </c>
      <c r="F98" s="11" t="s">
        <v>26</v>
      </c>
      <c r="G98" s="11">
        <v>5</v>
      </c>
      <c r="H98" s="11" t="s">
        <v>32</v>
      </c>
      <c r="I98" s="12">
        <v>44566</v>
      </c>
      <c r="J98" s="14">
        <v>6.6666666666666666E-2</v>
      </c>
      <c r="K98">
        <v>5</v>
      </c>
      <c r="L98" t="s">
        <v>32</v>
      </c>
      <c r="M98" s="1">
        <v>44566</v>
      </c>
      <c r="N98" s="2">
        <v>6.6666666666666666E-2</v>
      </c>
      <c r="O98" s="1">
        <f t="shared" si="6"/>
        <v>44566.066666666666</v>
      </c>
      <c r="P98" s="3" t="str">
        <f t="shared" si="7"/>
        <v>Jan,2022</v>
      </c>
      <c r="Q98">
        <f t="shared" si="8"/>
        <v>2022</v>
      </c>
      <c r="R98" t="str">
        <f t="shared" si="9"/>
        <v>Wed</v>
      </c>
      <c r="S98">
        <f t="shared" si="10"/>
        <v>1</v>
      </c>
      <c r="T98" t="str">
        <f t="shared" si="11"/>
        <v>NO</v>
      </c>
      <c r="U98" cm="1">
        <f t="array" ref="U98">_xlfn.XLOOKUP(Table1012[[#This Row],[Severity_Level]],{"MINOR","MODERATE","SEVERE","FATAL"},{1,2,3,5})</f>
        <v>2</v>
      </c>
      <c r="Z98" s="1"/>
      <c r="AA98" s="2"/>
      <c r="AB98" s="4"/>
    </row>
    <row r="99" spans="1:28" x14ac:dyDescent="0.3">
      <c r="A99" t="s">
        <v>140</v>
      </c>
      <c r="B99" s="11" t="s">
        <v>56</v>
      </c>
      <c r="C99" s="11" t="s">
        <v>65</v>
      </c>
      <c r="D99" s="11" t="s">
        <v>25</v>
      </c>
      <c r="E99" s="11" t="s">
        <v>35</v>
      </c>
      <c r="F99" s="11" t="s">
        <v>26</v>
      </c>
      <c r="G99" s="11">
        <v>2</v>
      </c>
      <c r="H99" s="11" t="s">
        <v>16</v>
      </c>
      <c r="I99" s="12">
        <v>44566</v>
      </c>
      <c r="J99" s="14">
        <v>6.7361111111111108E-2</v>
      </c>
      <c r="K99">
        <v>2</v>
      </c>
      <c r="L99" t="s">
        <v>16</v>
      </c>
      <c r="M99" s="1">
        <v>44566</v>
      </c>
      <c r="N99" s="2">
        <v>6.7361111111111108E-2</v>
      </c>
      <c r="O99" s="1">
        <f t="shared" si="6"/>
        <v>44566.067361111112</v>
      </c>
      <c r="P99" s="3" t="str">
        <f t="shared" si="7"/>
        <v>Jan,2022</v>
      </c>
      <c r="Q99">
        <f t="shared" si="8"/>
        <v>2022</v>
      </c>
      <c r="R99" t="str">
        <f t="shared" si="9"/>
        <v>Wed</v>
      </c>
      <c r="S99">
        <f t="shared" si="10"/>
        <v>1</v>
      </c>
      <c r="T99" t="str">
        <f t="shared" si="11"/>
        <v>NO</v>
      </c>
      <c r="U99" cm="1">
        <f t="array" ref="U99">_xlfn.XLOOKUP(Table1012[[#This Row],[Severity_Level]],{"MINOR","MODERATE","SEVERE","FATAL"},{1,2,3,5})</f>
        <v>1</v>
      </c>
      <c r="Z99" s="1"/>
      <c r="AA99" s="2"/>
      <c r="AB99" s="4"/>
    </row>
    <row r="100" spans="1:28" x14ac:dyDescent="0.3">
      <c r="A100" t="s">
        <v>141</v>
      </c>
      <c r="B100" s="11" t="s">
        <v>56</v>
      </c>
      <c r="C100" s="11" t="s">
        <v>30</v>
      </c>
      <c r="D100" s="11" t="s">
        <v>25</v>
      </c>
      <c r="E100" s="11" t="s">
        <v>35</v>
      </c>
      <c r="F100" s="11" t="s">
        <v>26</v>
      </c>
      <c r="G100" s="11">
        <v>2</v>
      </c>
      <c r="H100" s="11" t="s">
        <v>32</v>
      </c>
      <c r="I100" s="12">
        <v>44566</v>
      </c>
      <c r="J100" s="14">
        <v>6.805555555555555E-2</v>
      </c>
      <c r="K100">
        <v>2</v>
      </c>
      <c r="L100" t="s">
        <v>32</v>
      </c>
      <c r="M100" s="1">
        <v>44566</v>
      </c>
      <c r="N100" s="2">
        <v>6.805555555555555E-2</v>
      </c>
      <c r="O100" s="1">
        <f t="shared" si="6"/>
        <v>44566.068055555559</v>
      </c>
      <c r="P100" s="3" t="str">
        <f t="shared" si="7"/>
        <v>Jan,2022</v>
      </c>
      <c r="Q100">
        <f t="shared" si="8"/>
        <v>2022</v>
      </c>
      <c r="R100" t="str">
        <f t="shared" si="9"/>
        <v>Wed</v>
      </c>
      <c r="S100">
        <f t="shared" si="10"/>
        <v>1</v>
      </c>
      <c r="T100" t="str">
        <f t="shared" si="11"/>
        <v>NO</v>
      </c>
      <c r="U100" cm="1">
        <f t="array" ref="U100">_xlfn.XLOOKUP(Table1012[[#This Row],[Severity_Level]],{"MINOR","MODERATE","SEVERE","FATAL"},{1,2,3,5})</f>
        <v>2</v>
      </c>
      <c r="Z100" s="1"/>
      <c r="AA100" s="2"/>
      <c r="AB100" s="4"/>
    </row>
    <row r="101" spans="1:28" x14ac:dyDescent="0.3">
      <c r="A101" t="s">
        <v>142</v>
      </c>
      <c r="B101" s="11" t="s">
        <v>29</v>
      </c>
      <c r="C101" s="11" t="s">
        <v>65</v>
      </c>
      <c r="D101" s="11" t="s">
        <v>47</v>
      </c>
      <c r="E101" s="11" t="s">
        <v>20</v>
      </c>
      <c r="F101" s="11" t="s">
        <v>51</v>
      </c>
      <c r="G101" s="11">
        <v>3</v>
      </c>
      <c r="H101" s="11" t="s">
        <v>27</v>
      </c>
      <c r="I101" s="12">
        <v>44566</v>
      </c>
      <c r="J101" s="14">
        <v>6.8750000000000006E-2</v>
      </c>
      <c r="K101">
        <v>3</v>
      </c>
      <c r="L101" t="s">
        <v>27</v>
      </c>
      <c r="M101" s="1">
        <v>44566</v>
      </c>
      <c r="N101" s="2">
        <v>6.8750000000000006E-2</v>
      </c>
      <c r="O101" s="1">
        <f t="shared" si="6"/>
        <v>44566.068749999999</v>
      </c>
      <c r="P101" s="3" t="str">
        <f t="shared" si="7"/>
        <v>Jan,2022</v>
      </c>
      <c r="Q101">
        <f t="shared" si="8"/>
        <v>2022</v>
      </c>
      <c r="R101" t="str">
        <f t="shared" si="9"/>
        <v>Wed</v>
      </c>
      <c r="S101">
        <f t="shared" si="10"/>
        <v>1</v>
      </c>
      <c r="T101" t="str">
        <f t="shared" si="11"/>
        <v>NO</v>
      </c>
      <c r="U101" cm="1">
        <f t="array" ref="U101">_xlfn.XLOOKUP(Table1012[[#This Row],[Severity_Level]],{"MINOR","MODERATE","SEVERE","FATAL"},{1,2,3,5})</f>
        <v>3</v>
      </c>
      <c r="Z101" s="1"/>
      <c r="AA101" s="2"/>
      <c r="AB101" s="4"/>
    </row>
    <row r="102" spans="1:28" x14ac:dyDescent="0.3">
      <c r="A102" t="s">
        <v>143</v>
      </c>
      <c r="B102" s="11" t="s">
        <v>11</v>
      </c>
      <c r="C102" s="11" t="s">
        <v>12</v>
      </c>
      <c r="D102" s="11" t="s">
        <v>31</v>
      </c>
      <c r="E102" s="11" t="s">
        <v>35</v>
      </c>
      <c r="F102" s="11" t="s">
        <v>51</v>
      </c>
      <c r="G102" s="11">
        <v>5</v>
      </c>
      <c r="H102" s="11" t="s">
        <v>16</v>
      </c>
      <c r="I102" s="12">
        <v>44566</v>
      </c>
      <c r="J102" s="14">
        <v>6.9444444444444448E-2</v>
      </c>
      <c r="K102">
        <v>5</v>
      </c>
      <c r="L102" t="s">
        <v>16</v>
      </c>
      <c r="M102" s="1">
        <v>44566</v>
      </c>
      <c r="N102" s="2">
        <v>6.9444444444444448E-2</v>
      </c>
      <c r="O102" s="1">
        <f t="shared" si="6"/>
        <v>44566.069444444445</v>
      </c>
      <c r="P102" s="3" t="str">
        <f t="shared" si="7"/>
        <v>Jan,2022</v>
      </c>
      <c r="Q102">
        <f t="shared" si="8"/>
        <v>2022</v>
      </c>
      <c r="R102" t="str">
        <f t="shared" si="9"/>
        <v>Wed</v>
      </c>
      <c r="S102">
        <f t="shared" si="10"/>
        <v>1</v>
      </c>
      <c r="T102" t="str">
        <f t="shared" si="11"/>
        <v>NO</v>
      </c>
      <c r="U102" cm="1">
        <f t="array" ref="U102">_xlfn.XLOOKUP(Table1012[[#This Row],[Severity_Level]],{"MINOR","MODERATE","SEVERE","FATAL"},{1,2,3,5})</f>
        <v>1</v>
      </c>
      <c r="Z102" s="1"/>
      <c r="AA102" s="2"/>
      <c r="AB102" s="4"/>
    </row>
    <row r="103" spans="1:28" x14ac:dyDescent="0.3">
      <c r="A103" t="s">
        <v>144</v>
      </c>
      <c r="B103" s="11" t="s">
        <v>11</v>
      </c>
      <c r="C103" s="11" t="s">
        <v>30</v>
      </c>
      <c r="D103" s="11" t="s">
        <v>47</v>
      </c>
      <c r="E103" s="11" t="s">
        <v>38</v>
      </c>
      <c r="F103" s="11" t="s">
        <v>15</v>
      </c>
      <c r="G103" s="11">
        <v>4</v>
      </c>
      <c r="H103" s="11" t="s">
        <v>27</v>
      </c>
      <c r="I103" s="12">
        <v>44566</v>
      </c>
      <c r="J103" s="14">
        <v>7.013888888888889E-2</v>
      </c>
      <c r="K103">
        <v>4</v>
      </c>
      <c r="L103" t="s">
        <v>27</v>
      </c>
      <c r="M103" s="1">
        <v>44566</v>
      </c>
      <c r="N103" s="2">
        <v>7.013888888888889E-2</v>
      </c>
      <c r="O103" s="1">
        <f t="shared" si="6"/>
        <v>44566.070138888892</v>
      </c>
      <c r="P103" s="3" t="str">
        <f t="shared" si="7"/>
        <v>Jan,2022</v>
      </c>
      <c r="Q103">
        <f t="shared" si="8"/>
        <v>2022</v>
      </c>
      <c r="R103" t="str">
        <f t="shared" si="9"/>
        <v>Wed</v>
      </c>
      <c r="S103">
        <f t="shared" si="10"/>
        <v>1</v>
      </c>
      <c r="T103" t="str">
        <f t="shared" si="11"/>
        <v>NO</v>
      </c>
      <c r="U103" cm="1">
        <f t="array" ref="U103">_xlfn.XLOOKUP(Table1012[[#This Row],[Severity_Level]],{"MINOR","MODERATE","SEVERE","FATAL"},{1,2,3,5})</f>
        <v>3</v>
      </c>
      <c r="Z103" s="1"/>
      <c r="AA103" s="2"/>
      <c r="AB103" s="4"/>
    </row>
    <row r="104" spans="1:28" x14ac:dyDescent="0.3">
      <c r="A104" t="s">
        <v>145</v>
      </c>
      <c r="B104" s="11" t="s">
        <v>49</v>
      </c>
      <c r="C104" s="11" t="s">
        <v>19</v>
      </c>
      <c r="D104" s="11" t="s">
        <v>47</v>
      </c>
      <c r="E104" s="11" t="s">
        <v>14</v>
      </c>
      <c r="F104" s="11" t="s">
        <v>26</v>
      </c>
      <c r="G104" s="11">
        <v>3</v>
      </c>
      <c r="H104" s="11" t="s">
        <v>27</v>
      </c>
      <c r="I104" s="12">
        <v>44566</v>
      </c>
      <c r="J104" s="14">
        <v>7.0833333333333331E-2</v>
      </c>
      <c r="K104">
        <v>3</v>
      </c>
      <c r="L104" t="s">
        <v>27</v>
      </c>
      <c r="M104" s="1">
        <v>44566</v>
      </c>
      <c r="N104" s="2">
        <v>7.0833333333333331E-2</v>
      </c>
      <c r="O104" s="1">
        <f t="shared" si="6"/>
        <v>44566.070833333331</v>
      </c>
      <c r="P104" s="3" t="str">
        <f t="shared" si="7"/>
        <v>Jan,2022</v>
      </c>
      <c r="Q104">
        <f t="shared" si="8"/>
        <v>2022</v>
      </c>
      <c r="R104" t="str">
        <f t="shared" si="9"/>
        <v>Wed</v>
      </c>
      <c r="S104">
        <f t="shared" si="10"/>
        <v>1</v>
      </c>
      <c r="T104" t="str">
        <f t="shared" si="11"/>
        <v>NO</v>
      </c>
      <c r="U104" cm="1">
        <f t="array" ref="U104">_xlfn.XLOOKUP(Table1012[[#This Row],[Severity_Level]],{"MINOR","MODERATE","SEVERE","FATAL"},{1,2,3,5})</f>
        <v>3</v>
      </c>
      <c r="Z104" s="1"/>
      <c r="AA104" s="2"/>
      <c r="AB104" s="4"/>
    </row>
    <row r="105" spans="1:28" x14ac:dyDescent="0.3">
      <c r="A105" t="s">
        <v>146</v>
      </c>
      <c r="B105" s="11" t="s">
        <v>34</v>
      </c>
      <c r="C105" s="11" t="s">
        <v>19</v>
      </c>
      <c r="D105" s="11" t="s">
        <v>31</v>
      </c>
      <c r="E105" s="11" t="s">
        <v>35</v>
      </c>
      <c r="F105" s="11" t="s">
        <v>26</v>
      </c>
      <c r="G105" s="11">
        <v>5</v>
      </c>
      <c r="H105" s="11" t="s">
        <v>32</v>
      </c>
      <c r="I105" s="12">
        <v>44566</v>
      </c>
      <c r="J105" s="14">
        <v>7.1527777777777773E-2</v>
      </c>
      <c r="K105">
        <v>5</v>
      </c>
      <c r="L105" t="s">
        <v>32</v>
      </c>
      <c r="M105" s="1">
        <v>44566</v>
      </c>
      <c r="N105" s="2">
        <v>7.1527777777777773E-2</v>
      </c>
      <c r="O105" s="1">
        <f t="shared" si="6"/>
        <v>44566.071527777778</v>
      </c>
      <c r="P105" s="3" t="str">
        <f t="shared" si="7"/>
        <v>Jan,2022</v>
      </c>
      <c r="Q105">
        <f t="shared" si="8"/>
        <v>2022</v>
      </c>
      <c r="R105" t="str">
        <f t="shared" si="9"/>
        <v>Wed</v>
      </c>
      <c r="S105">
        <f t="shared" si="10"/>
        <v>1</v>
      </c>
      <c r="T105" t="str">
        <f t="shared" si="11"/>
        <v>NO</v>
      </c>
      <c r="U105" cm="1">
        <f t="array" ref="U105">_xlfn.XLOOKUP(Table1012[[#This Row],[Severity_Level]],{"MINOR","MODERATE","SEVERE","FATAL"},{1,2,3,5})</f>
        <v>2</v>
      </c>
      <c r="Z105" s="1"/>
      <c r="AA105" s="2"/>
      <c r="AB105" s="4"/>
    </row>
    <row r="106" spans="1:28" x14ac:dyDescent="0.3">
      <c r="A106" t="s">
        <v>147</v>
      </c>
      <c r="B106" s="11" t="s">
        <v>11</v>
      </c>
      <c r="C106" s="11" t="s">
        <v>50</v>
      </c>
      <c r="D106" s="11" t="s">
        <v>47</v>
      </c>
      <c r="E106" s="11" t="s">
        <v>14</v>
      </c>
      <c r="F106" s="11" t="s">
        <v>26</v>
      </c>
      <c r="G106" s="11">
        <v>4</v>
      </c>
      <c r="H106" s="11" t="s">
        <v>32</v>
      </c>
      <c r="I106" s="12">
        <v>44566</v>
      </c>
      <c r="J106" s="14">
        <v>7.2222222222222215E-2</v>
      </c>
      <c r="K106">
        <v>4</v>
      </c>
      <c r="L106" t="s">
        <v>32</v>
      </c>
      <c r="M106" s="1">
        <v>44566</v>
      </c>
      <c r="N106" s="2">
        <v>7.2222222222222215E-2</v>
      </c>
      <c r="O106" s="1">
        <f t="shared" si="6"/>
        <v>44566.072222222225</v>
      </c>
      <c r="P106" s="3" t="str">
        <f t="shared" si="7"/>
        <v>Jan,2022</v>
      </c>
      <c r="Q106">
        <f t="shared" si="8"/>
        <v>2022</v>
      </c>
      <c r="R106" t="str">
        <f t="shared" si="9"/>
        <v>Wed</v>
      </c>
      <c r="S106">
        <f t="shared" si="10"/>
        <v>1</v>
      </c>
      <c r="T106" t="str">
        <f t="shared" si="11"/>
        <v>NO</v>
      </c>
      <c r="U106" cm="1">
        <f t="array" ref="U106">_xlfn.XLOOKUP(Table1012[[#This Row],[Severity_Level]],{"MINOR","MODERATE","SEVERE","FATAL"},{1,2,3,5})</f>
        <v>2</v>
      </c>
      <c r="Z106" s="1"/>
      <c r="AA106" s="2"/>
      <c r="AB106" s="4"/>
    </row>
    <row r="107" spans="1:28" x14ac:dyDescent="0.3">
      <c r="A107" t="s">
        <v>148</v>
      </c>
      <c r="B107" s="11" t="s">
        <v>29</v>
      </c>
      <c r="C107" s="11" t="s">
        <v>50</v>
      </c>
      <c r="D107" s="11" t="s">
        <v>31</v>
      </c>
      <c r="E107" s="11" t="s">
        <v>35</v>
      </c>
      <c r="F107" s="11" t="s">
        <v>26</v>
      </c>
      <c r="G107" s="11">
        <v>4</v>
      </c>
      <c r="H107" s="11" t="s">
        <v>27</v>
      </c>
      <c r="I107" s="12">
        <v>44566</v>
      </c>
      <c r="J107" s="14">
        <v>7.2916666666666671E-2</v>
      </c>
      <c r="K107">
        <v>4</v>
      </c>
      <c r="L107" t="s">
        <v>27</v>
      </c>
      <c r="M107" s="1">
        <v>44566</v>
      </c>
      <c r="N107" s="2">
        <v>7.2916666666666671E-2</v>
      </c>
      <c r="O107" s="1">
        <f t="shared" si="6"/>
        <v>44566.072916666664</v>
      </c>
      <c r="P107" s="3" t="str">
        <f t="shared" si="7"/>
        <v>Jan,2022</v>
      </c>
      <c r="Q107">
        <f t="shared" si="8"/>
        <v>2022</v>
      </c>
      <c r="R107" t="str">
        <f t="shared" si="9"/>
        <v>Wed</v>
      </c>
      <c r="S107">
        <f t="shared" si="10"/>
        <v>1</v>
      </c>
      <c r="T107" t="str">
        <f t="shared" si="11"/>
        <v>NO</v>
      </c>
      <c r="U107" cm="1">
        <f t="array" ref="U107">_xlfn.XLOOKUP(Table1012[[#This Row],[Severity_Level]],{"MINOR","MODERATE","SEVERE","FATAL"},{1,2,3,5})</f>
        <v>3</v>
      </c>
      <c r="Z107" s="1"/>
      <c r="AA107" s="2"/>
      <c r="AB107" s="4"/>
    </row>
    <row r="108" spans="1:28" x14ac:dyDescent="0.3">
      <c r="A108" t="s">
        <v>149</v>
      </c>
      <c r="B108" s="11" t="s">
        <v>18</v>
      </c>
      <c r="C108" s="11" t="s">
        <v>57</v>
      </c>
      <c r="D108" s="11" t="s">
        <v>25</v>
      </c>
      <c r="E108" s="11" t="s">
        <v>14</v>
      </c>
      <c r="F108" s="11" t="s">
        <v>15</v>
      </c>
      <c r="G108" s="11">
        <v>5</v>
      </c>
      <c r="H108" s="11" t="s">
        <v>27</v>
      </c>
      <c r="I108" s="12">
        <v>44566</v>
      </c>
      <c r="J108" s="14">
        <v>7.3611111111111113E-2</v>
      </c>
      <c r="K108">
        <v>5</v>
      </c>
      <c r="L108" t="s">
        <v>27</v>
      </c>
      <c r="M108" s="1">
        <v>44566</v>
      </c>
      <c r="N108" s="2">
        <v>7.3611111111111113E-2</v>
      </c>
      <c r="O108" s="1">
        <f t="shared" si="6"/>
        <v>44566.073611111111</v>
      </c>
      <c r="P108" s="3" t="str">
        <f t="shared" si="7"/>
        <v>Jan,2022</v>
      </c>
      <c r="Q108">
        <f t="shared" si="8"/>
        <v>2022</v>
      </c>
      <c r="R108" t="str">
        <f t="shared" si="9"/>
        <v>Wed</v>
      </c>
      <c r="S108">
        <f t="shared" si="10"/>
        <v>1</v>
      </c>
      <c r="T108" t="str">
        <f t="shared" si="11"/>
        <v>NO</v>
      </c>
      <c r="U108" cm="1">
        <f t="array" ref="U108">_xlfn.XLOOKUP(Table1012[[#This Row],[Severity_Level]],{"MINOR","MODERATE","SEVERE","FATAL"},{1,2,3,5})</f>
        <v>3</v>
      </c>
      <c r="Z108" s="1"/>
      <c r="AA108" s="2"/>
      <c r="AB108" s="4"/>
    </row>
    <row r="109" spans="1:28" x14ac:dyDescent="0.3">
      <c r="A109" t="s">
        <v>150</v>
      </c>
      <c r="B109" s="11" t="s">
        <v>34</v>
      </c>
      <c r="C109" s="11" t="s">
        <v>65</v>
      </c>
      <c r="D109" s="11" t="s">
        <v>31</v>
      </c>
      <c r="E109" s="11" t="s">
        <v>38</v>
      </c>
      <c r="F109" s="11" t="s">
        <v>26</v>
      </c>
      <c r="G109" s="11">
        <v>1</v>
      </c>
      <c r="H109" s="11" t="s">
        <v>16</v>
      </c>
      <c r="I109" s="12">
        <v>44566</v>
      </c>
      <c r="J109" s="14">
        <v>7.4305555555555555E-2</v>
      </c>
      <c r="K109">
        <v>1</v>
      </c>
      <c r="L109" t="s">
        <v>16</v>
      </c>
      <c r="M109" s="1">
        <v>44566</v>
      </c>
      <c r="N109" s="2">
        <v>7.4305555555555555E-2</v>
      </c>
      <c r="O109" s="1">
        <f t="shared" si="6"/>
        <v>44566.074305555558</v>
      </c>
      <c r="P109" s="3" t="str">
        <f t="shared" si="7"/>
        <v>Jan,2022</v>
      </c>
      <c r="Q109">
        <f t="shared" si="8"/>
        <v>2022</v>
      </c>
      <c r="R109" t="str">
        <f t="shared" si="9"/>
        <v>Wed</v>
      </c>
      <c r="S109">
        <f t="shared" si="10"/>
        <v>1</v>
      </c>
      <c r="T109" t="str">
        <f t="shared" si="11"/>
        <v>NO</v>
      </c>
      <c r="U109" cm="1">
        <f t="array" ref="U109">_xlfn.XLOOKUP(Table1012[[#This Row],[Severity_Level]],{"MINOR","MODERATE","SEVERE","FATAL"},{1,2,3,5})</f>
        <v>1</v>
      </c>
      <c r="Z109" s="1"/>
      <c r="AA109" s="2"/>
      <c r="AB109" s="4"/>
    </row>
    <row r="110" spans="1:28" x14ac:dyDescent="0.3">
      <c r="A110" t="s">
        <v>151</v>
      </c>
      <c r="B110" s="11" t="s">
        <v>18</v>
      </c>
      <c r="C110" s="11" t="s">
        <v>46</v>
      </c>
      <c r="D110" s="11" t="s">
        <v>37</v>
      </c>
      <c r="E110" s="11" t="s">
        <v>35</v>
      </c>
      <c r="F110" s="11" t="s">
        <v>21</v>
      </c>
      <c r="G110" s="11">
        <v>3</v>
      </c>
      <c r="H110" s="11" t="s">
        <v>16</v>
      </c>
      <c r="I110" s="12">
        <v>44566</v>
      </c>
      <c r="J110" s="14">
        <v>7.4999999999999997E-2</v>
      </c>
      <c r="K110">
        <v>3</v>
      </c>
      <c r="L110" t="s">
        <v>16</v>
      </c>
      <c r="M110" s="1">
        <v>44566</v>
      </c>
      <c r="N110" s="2">
        <v>7.4999999999999997E-2</v>
      </c>
      <c r="O110" s="1">
        <f t="shared" si="6"/>
        <v>44566.074999999997</v>
      </c>
      <c r="P110" s="3" t="str">
        <f t="shared" si="7"/>
        <v>Jan,2022</v>
      </c>
      <c r="Q110">
        <f t="shared" si="8"/>
        <v>2022</v>
      </c>
      <c r="R110" t="str">
        <f t="shared" si="9"/>
        <v>Wed</v>
      </c>
      <c r="S110">
        <f t="shared" si="10"/>
        <v>1</v>
      </c>
      <c r="T110" t="str">
        <f t="shared" si="11"/>
        <v>NO</v>
      </c>
      <c r="U110" cm="1">
        <f t="array" ref="U110">_xlfn.XLOOKUP(Table1012[[#This Row],[Severity_Level]],{"MINOR","MODERATE","SEVERE","FATAL"},{1,2,3,5})</f>
        <v>1</v>
      </c>
      <c r="Z110" s="1"/>
      <c r="AA110" s="2"/>
      <c r="AB110" s="4"/>
    </row>
    <row r="111" spans="1:28" x14ac:dyDescent="0.3">
      <c r="A111" t="s">
        <v>152</v>
      </c>
      <c r="B111" s="11" t="s">
        <v>29</v>
      </c>
      <c r="C111" s="11" t="s">
        <v>50</v>
      </c>
      <c r="D111" s="11" t="s">
        <v>13</v>
      </c>
      <c r="E111" s="11" t="s">
        <v>38</v>
      </c>
      <c r="F111" s="11" t="s">
        <v>21</v>
      </c>
      <c r="G111" s="11">
        <v>4</v>
      </c>
      <c r="H111" s="11" t="s">
        <v>27</v>
      </c>
      <c r="I111" s="12">
        <v>44566</v>
      </c>
      <c r="J111" s="14">
        <v>7.5694444444444439E-2</v>
      </c>
      <c r="K111">
        <v>4</v>
      </c>
      <c r="L111" t="s">
        <v>27</v>
      </c>
      <c r="M111" s="1">
        <v>44566</v>
      </c>
      <c r="N111" s="2">
        <v>7.5694444444444439E-2</v>
      </c>
      <c r="O111" s="1">
        <f t="shared" si="6"/>
        <v>44566.075694444444</v>
      </c>
      <c r="P111" s="3" t="str">
        <f t="shared" si="7"/>
        <v>Jan,2022</v>
      </c>
      <c r="Q111">
        <f t="shared" si="8"/>
        <v>2022</v>
      </c>
      <c r="R111" t="str">
        <f t="shared" si="9"/>
        <v>Wed</v>
      </c>
      <c r="S111">
        <f t="shared" si="10"/>
        <v>1</v>
      </c>
      <c r="T111" t="str">
        <f t="shared" si="11"/>
        <v>NO</v>
      </c>
      <c r="U111" cm="1">
        <f t="array" ref="U111">_xlfn.XLOOKUP(Table1012[[#This Row],[Severity_Level]],{"MINOR","MODERATE","SEVERE","FATAL"},{1,2,3,5})</f>
        <v>3</v>
      </c>
      <c r="Z111" s="1"/>
      <c r="AA111" s="2"/>
      <c r="AB111" s="4"/>
    </row>
    <row r="112" spans="1:28" x14ac:dyDescent="0.3">
      <c r="A112" t="s">
        <v>153</v>
      </c>
      <c r="B112" s="11" t="s">
        <v>56</v>
      </c>
      <c r="C112" s="11" t="s">
        <v>24</v>
      </c>
      <c r="D112" s="11" t="s">
        <v>25</v>
      </c>
      <c r="E112" s="11" t="s">
        <v>14</v>
      </c>
      <c r="F112" s="11" t="s">
        <v>51</v>
      </c>
      <c r="G112" s="11">
        <v>1</v>
      </c>
      <c r="H112" s="11" t="s">
        <v>40</v>
      </c>
      <c r="I112" s="12">
        <v>44566</v>
      </c>
      <c r="J112" s="14">
        <v>7.6388888888888895E-2</v>
      </c>
      <c r="K112">
        <v>1</v>
      </c>
      <c r="L112" t="s">
        <v>40</v>
      </c>
      <c r="M112" s="1">
        <v>44566</v>
      </c>
      <c r="N112" s="2">
        <v>7.6388888888888895E-2</v>
      </c>
      <c r="O112" s="1">
        <f t="shared" si="6"/>
        <v>44566.076388888891</v>
      </c>
      <c r="P112" s="3" t="str">
        <f t="shared" si="7"/>
        <v>Jan,2022</v>
      </c>
      <c r="Q112">
        <f t="shared" si="8"/>
        <v>2022</v>
      </c>
      <c r="R112" t="str">
        <f t="shared" si="9"/>
        <v>Wed</v>
      </c>
      <c r="S112">
        <f t="shared" si="10"/>
        <v>1</v>
      </c>
      <c r="T112" t="str">
        <f t="shared" si="11"/>
        <v>NO</v>
      </c>
      <c r="U112" cm="1">
        <f t="array" ref="U112">_xlfn.XLOOKUP(Table1012[[#This Row],[Severity_Level]],{"MINOR","MODERATE","SEVERE","FATAL"},{1,2,3,5})</f>
        <v>5</v>
      </c>
      <c r="Z112" s="1"/>
      <c r="AA112" s="2"/>
      <c r="AB112" s="4"/>
    </row>
    <row r="113" spans="1:28" x14ac:dyDescent="0.3">
      <c r="A113" t="s">
        <v>154</v>
      </c>
      <c r="B113" s="11" t="s">
        <v>29</v>
      </c>
      <c r="C113" s="11" t="s">
        <v>50</v>
      </c>
      <c r="D113" s="11" t="s">
        <v>13</v>
      </c>
      <c r="E113" s="11" t="s">
        <v>20</v>
      </c>
      <c r="F113" s="11" t="s">
        <v>51</v>
      </c>
      <c r="G113" s="11">
        <v>2</v>
      </c>
      <c r="H113" s="11" t="s">
        <v>16</v>
      </c>
      <c r="I113" s="12">
        <v>44566</v>
      </c>
      <c r="J113" s="14">
        <v>7.7083333333333337E-2</v>
      </c>
      <c r="K113">
        <v>2</v>
      </c>
      <c r="L113" t="s">
        <v>16</v>
      </c>
      <c r="M113" s="1">
        <v>44566</v>
      </c>
      <c r="N113" s="2">
        <v>7.7083333333333337E-2</v>
      </c>
      <c r="O113" s="1">
        <f t="shared" si="6"/>
        <v>44566.07708333333</v>
      </c>
      <c r="P113" s="3" t="str">
        <f t="shared" si="7"/>
        <v>Jan,2022</v>
      </c>
      <c r="Q113">
        <f t="shared" si="8"/>
        <v>2022</v>
      </c>
      <c r="R113" t="str">
        <f t="shared" si="9"/>
        <v>Wed</v>
      </c>
      <c r="S113">
        <f t="shared" si="10"/>
        <v>1</v>
      </c>
      <c r="T113" t="str">
        <f t="shared" si="11"/>
        <v>NO</v>
      </c>
      <c r="U113" cm="1">
        <f t="array" ref="U113">_xlfn.XLOOKUP(Table1012[[#This Row],[Severity_Level]],{"MINOR","MODERATE","SEVERE","FATAL"},{1,2,3,5})</f>
        <v>1</v>
      </c>
      <c r="Z113" s="1"/>
      <c r="AA113" s="2"/>
      <c r="AB113" s="4"/>
    </row>
    <row r="114" spans="1:28" x14ac:dyDescent="0.3">
      <c r="A114" t="s">
        <v>155</v>
      </c>
      <c r="B114" s="11" t="s">
        <v>18</v>
      </c>
      <c r="C114" s="11" t="s">
        <v>50</v>
      </c>
      <c r="D114" s="11" t="s">
        <v>25</v>
      </c>
      <c r="E114" s="11" t="s">
        <v>35</v>
      </c>
      <c r="F114" s="11" t="s">
        <v>21</v>
      </c>
      <c r="G114" s="11">
        <v>2</v>
      </c>
      <c r="H114" s="11" t="s">
        <v>27</v>
      </c>
      <c r="I114" s="12">
        <v>44566</v>
      </c>
      <c r="J114" s="14">
        <v>7.7777777777777779E-2</v>
      </c>
      <c r="K114">
        <v>2</v>
      </c>
      <c r="L114" t="s">
        <v>27</v>
      </c>
      <c r="M114" s="1">
        <v>44566</v>
      </c>
      <c r="N114" s="2">
        <v>7.7777777777777779E-2</v>
      </c>
      <c r="O114" s="1">
        <f t="shared" si="6"/>
        <v>44566.077777777777</v>
      </c>
      <c r="P114" s="3" t="str">
        <f t="shared" si="7"/>
        <v>Jan,2022</v>
      </c>
      <c r="Q114">
        <f t="shared" si="8"/>
        <v>2022</v>
      </c>
      <c r="R114" t="str">
        <f t="shared" si="9"/>
        <v>Wed</v>
      </c>
      <c r="S114">
        <f t="shared" si="10"/>
        <v>1</v>
      </c>
      <c r="T114" t="str">
        <f t="shared" si="11"/>
        <v>NO</v>
      </c>
      <c r="U114" cm="1">
        <f t="array" ref="U114">_xlfn.XLOOKUP(Table1012[[#This Row],[Severity_Level]],{"MINOR","MODERATE","SEVERE","FATAL"},{1,2,3,5})</f>
        <v>3</v>
      </c>
      <c r="Z114" s="1"/>
      <c r="AA114" s="2"/>
      <c r="AB114" s="4"/>
    </row>
    <row r="115" spans="1:28" x14ac:dyDescent="0.3">
      <c r="A115" t="s">
        <v>156</v>
      </c>
      <c r="B115" s="11" t="s">
        <v>34</v>
      </c>
      <c r="C115" s="11" t="s">
        <v>44</v>
      </c>
      <c r="D115" s="11" t="s">
        <v>37</v>
      </c>
      <c r="E115" s="11" t="s">
        <v>14</v>
      </c>
      <c r="F115" s="11" t="s">
        <v>21</v>
      </c>
      <c r="G115" s="11">
        <v>4</v>
      </c>
      <c r="H115" s="11" t="s">
        <v>32</v>
      </c>
      <c r="I115" s="12">
        <v>44566</v>
      </c>
      <c r="J115" s="14">
        <v>7.8472222222222221E-2</v>
      </c>
      <c r="K115">
        <v>4</v>
      </c>
      <c r="L115" t="s">
        <v>32</v>
      </c>
      <c r="M115" s="1">
        <v>44566</v>
      </c>
      <c r="N115" s="2">
        <v>7.8472222222222221E-2</v>
      </c>
      <c r="O115" s="1">
        <f t="shared" si="6"/>
        <v>44566.078472222223</v>
      </c>
      <c r="P115" s="3" t="str">
        <f t="shared" si="7"/>
        <v>Jan,2022</v>
      </c>
      <c r="Q115">
        <f t="shared" si="8"/>
        <v>2022</v>
      </c>
      <c r="R115" t="str">
        <f t="shared" si="9"/>
        <v>Wed</v>
      </c>
      <c r="S115">
        <f t="shared" si="10"/>
        <v>1</v>
      </c>
      <c r="T115" t="str">
        <f t="shared" si="11"/>
        <v>NO</v>
      </c>
      <c r="U115" cm="1">
        <f t="array" ref="U115">_xlfn.XLOOKUP(Table1012[[#This Row],[Severity_Level]],{"MINOR","MODERATE","SEVERE","FATAL"},{1,2,3,5})</f>
        <v>2</v>
      </c>
      <c r="Z115" s="1"/>
      <c r="AA115" s="2"/>
      <c r="AB115" s="4"/>
    </row>
    <row r="116" spans="1:28" x14ac:dyDescent="0.3">
      <c r="A116" t="s">
        <v>157</v>
      </c>
      <c r="B116" s="11" t="s">
        <v>49</v>
      </c>
      <c r="C116" s="11" t="s">
        <v>30</v>
      </c>
      <c r="D116" s="11" t="s">
        <v>13</v>
      </c>
      <c r="E116" s="11" t="s">
        <v>35</v>
      </c>
      <c r="F116" s="11" t="s">
        <v>21</v>
      </c>
      <c r="G116" s="11">
        <v>4</v>
      </c>
      <c r="H116" s="11" t="s">
        <v>27</v>
      </c>
      <c r="I116" s="12">
        <v>44566</v>
      </c>
      <c r="J116" s="14">
        <v>7.9166666666666663E-2</v>
      </c>
      <c r="K116">
        <v>4</v>
      </c>
      <c r="L116" t="s">
        <v>27</v>
      </c>
      <c r="M116" s="1">
        <v>44566</v>
      </c>
      <c r="N116" s="2">
        <v>7.9166666666666663E-2</v>
      </c>
      <c r="O116" s="1">
        <f t="shared" si="6"/>
        <v>44566.07916666667</v>
      </c>
      <c r="P116" s="3" t="str">
        <f t="shared" si="7"/>
        <v>Jan,2022</v>
      </c>
      <c r="Q116">
        <f t="shared" si="8"/>
        <v>2022</v>
      </c>
      <c r="R116" t="str">
        <f t="shared" si="9"/>
        <v>Wed</v>
      </c>
      <c r="S116">
        <f t="shared" si="10"/>
        <v>1</v>
      </c>
      <c r="T116" t="str">
        <f t="shared" si="11"/>
        <v>NO</v>
      </c>
      <c r="U116" cm="1">
        <f t="array" ref="U116">_xlfn.XLOOKUP(Table1012[[#This Row],[Severity_Level]],{"MINOR","MODERATE","SEVERE","FATAL"},{1,2,3,5})</f>
        <v>3</v>
      </c>
      <c r="Z116" s="1"/>
      <c r="AA116" s="2"/>
      <c r="AB116" s="4"/>
    </row>
    <row r="117" spans="1:28" x14ac:dyDescent="0.3">
      <c r="A117" t="s">
        <v>158</v>
      </c>
      <c r="B117" s="11" t="s">
        <v>11</v>
      </c>
      <c r="C117" s="11" t="s">
        <v>65</v>
      </c>
      <c r="D117" s="11" t="s">
        <v>37</v>
      </c>
      <c r="E117" s="11" t="s">
        <v>14</v>
      </c>
      <c r="F117" s="11" t="s">
        <v>15</v>
      </c>
      <c r="G117" s="11">
        <v>1</v>
      </c>
      <c r="H117" s="11" t="s">
        <v>40</v>
      </c>
      <c r="I117" s="12">
        <v>44566</v>
      </c>
      <c r="J117" s="14">
        <v>7.9861111111111105E-2</v>
      </c>
      <c r="K117">
        <v>1</v>
      </c>
      <c r="L117" t="s">
        <v>40</v>
      </c>
      <c r="M117" s="1">
        <v>44566</v>
      </c>
      <c r="N117" s="2">
        <v>7.9861111111111105E-2</v>
      </c>
      <c r="O117" s="1">
        <f t="shared" si="6"/>
        <v>44566.079861111109</v>
      </c>
      <c r="P117" s="3" t="str">
        <f t="shared" si="7"/>
        <v>Jan,2022</v>
      </c>
      <c r="Q117">
        <f t="shared" si="8"/>
        <v>2022</v>
      </c>
      <c r="R117" t="str">
        <f t="shared" si="9"/>
        <v>Wed</v>
      </c>
      <c r="S117">
        <f t="shared" si="10"/>
        <v>1</v>
      </c>
      <c r="T117" t="str">
        <f t="shared" si="11"/>
        <v>NO</v>
      </c>
      <c r="U117" cm="1">
        <f t="array" ref="U117">_xlfn.XLOOKUP(Table1012[[#This Row],[Severity_Level]],{"MINOR","MODERATE","SEVERE","FATAL"},{1,2,3,5})</f>
        <v>5</v>
      </c>
      <c r="Z117" s="1"/>
      <c r="AA117" s="2"/>
      <c r="AB117" s="4"/>
    </row>
    <row r="118" spans="1:28" x14ac:dyDescent="0.3">
      <c r="A118" t="s">
        <v>159</v>
      </c>
      <c r="B118" s="11" t="s">
        <v>29</v>
      </c>
      <c r="C118" s="11" t="s">
        <v>44</v>
      </c>
      <c r="D118" s="11" t="s">
        <v>37</v>
      </c>
      <c r="E118" s="11" t="s">
        <v>38</v>
      </c>
      <c r="F118" s="11" t="s">
        <v>26</v>
      </c>
      <c r="G118" s="11">
        <v>5</v>
      </c>
      <c r="H118" s="11" t="s">
        <v>32</v>
      </c>
      <c r="I118" s="12">
        <v>44566</v>
      </c>
      <c r="J118" s="14">
        <v>8.0555555555555561E-2</v>
      </c>
      <c r="K118">
        <v>5</v>
      </c>
      <c r="L118" t="s">
        <v>32</v>
      </c>
      <c r="M118" s="1">
        <v>44566</v>
      </c>
      <c r="N118" s="2">
        <v>8.0555555555555561E-2</v>
      </c>
      <c r="O118" s="1">
        <f t="shared" si="6"/>
        <v>44566.080555555556</v>
      </c>
      <c r="P118" s="3" t="str">
        <f t="shared" si="7"/>
        <v>Jan,2022</v>
      </c>
      <c r="Q118">
        <f t="shared" si="8"/>
        <v>2022</v>
      </c>
      <c r="R118" t="str">
        <f t="shared" si="9"/>
        <v>Wed</v>
      </c>
      <c r="S118">
        <f t="shared" si="10"/>
        <v>1</v>
      </c>
      <c r="T118" t="str">
        <f t="shared" si="11"/>
        <v>NO</v>
      </c>
      <c r="U118" cm="1">
        <f t="array" ref="U118">_xlfn.XLOOKUP(Table1012[[#This Row],[Severity_Level]],{"MINOR","MODERATE","SEVERE","FATAL"},{1,2,3,5})</f>
        <v>2</v>
      </c>
      <c r="Z118" s="1"/>
      <c r="AA118" s="2"/>
      <c r="AB118" s="4"/>
    </row>
    <row r="119" spans="1:28" x14ac:dyDescent="0.3">
      <c r="A119" t="s">
        <v>160</v>
      </c>
      <c r="B119" s="11" t="s">
        <v>34</v>
      </c>
      <c r="C119" s="11" t="s">
        <v>44</v>
      </c>
      <c r="D119" s="11" t="s">
        <v>25</v>
      </c>
      <c r="E119" s="11" t="s">
        <v>14</v>
      </c>
      <c r="F119" s="11" t="s">
        <v>15</v>
      </c>
      <c r="G119" s="11">
        <v>3</v>
      </c>
      <c r="H119" s="11" t="s">
        <v>32</v>
      </c>
      <c r="I119" s="12">
        <v>44566</v>
      </c>
      <c r="J119" s="14">
        <v>8.1250000000000003E-2</v>
      </c>
      <c r="K119">
        <v>3</v>
      </c>
      <c r="L119" t="s">
        <v>32</v>
      </c>
      <c r="M119" s="1">
        <v>44566</v>
      </c>
      <c r="N119" s="2">
        <v>8.1250000000000003E-2</v>
      </c>
      <c r="O119" s="1">
        <f t="shared" si="6"/>
        <v>44566.081250000003</v>
      </c>
      <c r="P119" s="3" t="str">
        <f t="shared" si="7"/>
        <v>Jan,2022</v>
      </c>
      <c r="Q119">
        <f t="shared" si="8"/>
        <v>2022</v>
      </c>
      <c r="R119" t="str">
        <f t="shared" si="9"/>
        <v>Wed</v>
      </c>
      <c r="S119">
        <f t="shared" si="10"/>
        <v>1</v>
      </c>
      <c r="T119" t="str">
        <f t="shared" si="11"/>
        <v>NO</v>
      </c>
      <c r="U119" cm="1">
        <f t="array" ref="U119">_xlfn.XLOOKUP(Table1012[[#This Row],[Severity_Level]],{"MINOR","MODERATE","SEVERE","FATAL"},{1,2,3,5})</f>
        <v>2</v>
      </c>
      <c r="Z119" s="1"/>
      <c r="AA119" s="2"/>
      <c r="AB119" s="4"/>
    </row>
    <row r="120" spans="1:28" x14ac:dyDescent="0.3">
      <c r="A120" t="s">
        <v>161</v>
      </c>
      <c r="B120" s="11" t="s">
        <v>11</v>
      </c>
      <c r="C120" s="11" t="s">
        <v>65</v>
      </c>
      <c r="D120" s="11" t="s">
        <v>47</v>
      </c>
      <c r="E120" s="11" t="s">
        <v>35</v>
      </c>
      <c r="F120" s="11" t="s">
        <v>51</v>
      </c>
      <c r="G120" s="11">
        <v>2</v>
      </c>
      <c r="H120" s="11" t="s">
        <v>27</v>
      </c>
      <c r="I120" s="12">
        <v>44566</v>
      </c>
      <c r="J120" s="14">
        <v>8.1944444444444445E-2</v>
      </c>
      <c r="K120">
        <v>2</v>
      </c>
      <c r="L120" t="s">
        <v>27</v>
      </c>
      <c r="M120" s="1">
        <v>44566</v>
      </c>
      <c r="N120" s="2">
        <v>8.1944444444444445E-2</v>
      </c>
      <c r="O120" s="1">
        <f t="shared" si="6"/>
        <v>44566.081944444442</v>
      </c>
      <c r="P120" s="3" t="str">
        <f t="shared" si="7"/>
        <v>Jan,2022</v>
      </c>
      <c r="Q120">
        <f t="shared" si="8"/>
        <v>2022</v>
      </c>
      <c r="R120" t="str">
        <f t="shared" si="9"/>
        <v>Wed</v>
      </c>
      <c r="S120">
        <f t="shared" si="10"/>
        <v>1</v>
      </c>
      <c r="T120" t="str">
        <f t="shared" si="11"/>
        <v>NO</v>
      </c>
      <c r="U120" cm="1">
        <f t="array" ref="U120">_xlfn.XLOOKUP(Table1012[[#This Row],[Severity_Level]],{"MINOR","MODERATE","SEVERE","FATAL"},{1,2,3,5})</f>
        <v>3</v>
      </c>
      <c r="Z120" s="1"/>
      <c r="AA120" s="2"/>
      <c r="AB120" s="4"/>
    </row>
    <row r="121" spans="1:28" x14ac:dyDescent="0.3">
      <c r="A121" t="s">
        <v>162</v>
      </c>
      <c r="B121" s="11" t="s">
        <v>56</v>
      </c>
      <c r="C121" s="11" t="s">
        <v>19</v>
      </c>
      <c r="D121" s="11" t="s">
        <v>37</v>
      </c>
      <c r="E121" s="11" t="s">
        <v>20</v>
      </c>
      <c r="F121" s="11" t="s">
        <v>15</v>
      </c>
      <c r="G121" s="11">
        <v>1</v>
      </c>
      <c r="H121" s="11" t="s">
        <v>16</v>
      </c>
      <c r="I121" s="12">
        <v>44566</v>
      </c>
      <c r="J121" s="14">
        <v>8.2638888888888887E-2</v>
      </c>
      <c r="K121">
        <v>1</v>
      </c>
      <c r="L121" t="s">
        <v>16</v>
      </c>
      <c r="M121" s="1">
        <v>44566</v>
      </c>
      <c r="N121" s="2">
        <v>8.2638888888888887E-2</v>
      </c>
      <c r="O121" s="1">
        <f t="shared" si="6"/>
        <v>44566.082638888889</v>
      </c>
      <c r="P121" s="3" t="str">
        <f t="shared" si="7"/>
        <v>Jan,2022</v>
      </c>
      <c r="Q121">
        <f t="shared" si="8"/>
        <v>2022</v>
      </c>
      <c r="R121" t="str">
        <f t="shared" si="9"/>
        <v>Wed</v>
      </c>
      <c r="S121">
        <f t="shared" si="10"/>
        <v>1</v>
      </c>
      <c r="T121" t="str">
        <f t="shared" si="11"/>
        <v>NO</v>
      </c>
      <c r="U121" cm="1">
        <f t="array" ref="U121">_xlfn.XLOOKUP(Table1012[[#This Row],[Severity_Level]],{"MINOR","MODERATE","SEVERE","FATAL"},{1,2,3,5})</f>
        <v>1</v>
      </c>
      <c r="Z121" s="1"/>
      <c r="AA121" s="2"/>
      <c r="AB121" s="4"/>
    </row>
    <row r="122" spans="1:28" x14ac:dyDescent="0.3">
      <c r="A122" t="s">
        <v>163</v>
      </c>
      <c r="B122" s="11" t="s">
        <v>56</v>
      </c>
      <c r="C122" s="11" t="s">
        <v>50</v>
      </c>
      <c r="D122" s="11" t="s">
        <v>37</v>
      </c>
      <c r="E122" s="11" t="s">
        <v>14</v>
      </c>
      <c r="F122" s="11" t="s">
        <v>15</v>
      </c>
      <c r="G122" s="11">
        <v>1</v>
      </c>
      <c r="H122" s="11" t="s">
        <v>40</v>
      </c>
      <c r="I122" s="12">
        <v>44567</v>
      </c>
      <c r="J122" s="14">
        <v>8.3333333333333329E-2</v>
      </c>
      <c r="K122">
        <v>1</v>
      </c>
      <c r="L122" t="s">
        <v>40</v>
      </c>
      <c r="M122" s="1">
        <v>44567</v>
      </c>
      <c r="N122" s="2">
        <v>8.3333333333333329E-2</v>
      </c>
      <c r="O122" s="1">
        <f t="shared" si="6"/>
        <v>44567.083333333336</v>
      </c>
      <c r="P122" s="3" t="str">
        <f t="shared" si="7"/>
        <v>Jan,2022</v>
      </c>
      <c r="Q122">
        <f t="shared" si="8"/>
        <v>2022</v>
      </c>
      <c r="R122" t="str">
        <f t="shared" si="9"/>
        <v>Thu</v>
      </c>
      <c r="S122">
        <f t="shared" si="10"/>
        <v>2</v>
      </c>
      <c r="T122" t="str">
        <f t="shared" si="11"/>
        <v>NO</v>
      </c>
      <c r="U122" cm="1">
        <f t="array" ref="U122">_xlfn.XLOOKUP(Table1012[[#This Row],[Severity_Level]],{"MINOR","MODERATE","SEVERE","FATAL"},{1,2,3,5})</f>
        <v>5</v>
      </c>
      <c r="Z122" s="1"/>
      <c r="AA122" s="2"/>
      <c r="AB122" s="4"/>
    </row>
    <row r="123" spans="1:28" x14ac:dyDescent="0.3">
      <c r="A123" t="s">
        <v>164</v>
      </c>
      <c r="B123" s="11" t="s">
        <v>11</v>
      </c>
      <c r="C123" s="11" t="s">
        <v>46</v>
      </c>
      <c r="D123" s="11" t="s">
        <v>25</v>
      </c>
      <c r="E123" s="11" t="s">
        <v>20</v>
      </c>
      <c r="F123" s="11" t="s">
        <v>15</v>
      </c>
      <c r="G123" s="11">
        <v>5</v>
      </c>
      <c r="H123" s="11" t="s">
        <v>40</v>
      </c>
      <c r="I123" s="12">
        <v>44567</v>
      </c>
      <c r="J123" s="14">
        <v>8.4027777777777785E-2</v>
      </c>
      <c r="K123">
        <v>5</v>
      </c>
      <c r="L123" t="s">
        <v>40</v>
      </c>
      <c r="M123" s="1">
        <v>44567</v>
      </c>
      <c r="N123" s="2">
        <v>8.4027777777777785E-2</v>
      </c>
      <c r="O123" s="1">
        <f t="shared" si="6"/>
        <v>44567.084027777775</v>
      </c>
      <c r="P123" s="3" t="str">
        <f t="shared" si="7"/>
        <v>Jan,2022</v>
      </c>
      <c r="Q123">
        <f t="shared" si="8"/>
        <v>2022</v>
      </c>
      <c r="R123" t="str">
        <f t="shared" si="9"/>
        <v>Thu</v>
      </c>
      <c r="S123">
        <f t="shared" si="10"/>
        <v>2</v>
      </c>
      <c r="T123" t="str">
        <f t="shared" si="11"/>
        <v>NO</v>
      </c>
      <c r="U123" cm="1">
        <f t="array" ref="U123">_xlfn.XLOOKUP(Table1012[[#This Row],[Severity_Level]],{"MINOR","MODERATE","SEVERE","FATAL"},{1,2,3,5})</f>
        <v>5</v>
      </c>
      <c r="Z123" s="1"/>
      <c r="AA123" s="2"/>
      <c r="AB123" s="4"/>
    </row>
    <row r="124" spans="1:28" x14ac:dyDescent="0.3">
      <c r="A124" t="s">
        <v>165</v>
      </c>
      <c r="B124" s="11" t="s">
        <v>56</v>
      </c>
      <c r="C124" s="11" t="s">
        <v>19</v>
      </c>
      <c r="D124" s="11" t="s">
        <v>31</v>
      </c>
      <c r="E124" s="11" t="s">
        <v>14</v>
      </c>
      <c r="F124" s="11" t="s">
        <v>21</v>
      </c>
      <c r="G124" s="11">
        <v>2</v>
      </c>
      <c r="H124" s="11" t="s">
        <v>32</v>
      </c>
      <c r="I124" s="12">
        <v>44567</v>
      </c>
      <c r="J124" s="14">
        <v>8.4722222222222227E-2</v>
      </c>
      <c r="K124">
        <v>2</v>
      </c>
      <c r="L124" t="s">
        <v>32</v>
      </c>
      <c r="M124" s="1">
        <v>44567</v>
      </c>
      <c r="N124" s="2">
        <v>8.4722222222222227E-2</v>
      </c>
      <c r="O124" s="1">
        <f t="shared" si="6"/>
        <v>44567.084722222222</v>
      </c>
      <c r="P124" s="3" t="str">
        <f t="shared" si="7"/>
        <v>Jan,2022</v>
      </c>
      <c r="Q124">
        <f t="shared" si="8"/>
        <v>2022</v>
      </c>
      <c r="R124" t="str">
        <f t="shared" si="9"/>
        <v>Thu</v>
      </c>
      <c r="S124">
        <f t="shared" si="10"/>
        <v>2</v>
      </c>
      <c r="T124" t="str">
        <f t="shared" si="11"/>
        <v>NO</v>
      </c>
      <c r="U124" cm="1">
        <f t="array" ref="U124">_xlfn.XLOOKUP(Table1012[[#This Row],[Severity_Level]],{"MINOR","MODERATE","SEVERE","FATAL"},{1,2,3,5})</f>
        <v>2</v>
      </c>
      <c r="Z124" s="1"/>
      <c r="AA124" s="2"/>
      <c r="AB124" s="4"/>
    </row>
    <row r="125" spans="1:28" x14ac:dyDescent="0.3">
      <c r="A125" t="s">
        <v>166</v>
      </c>
      <c r="B125" s="11" t="s">
        <v>34</v>
      </c>
      <c r="C125" s="11" t="s">
        <v>44</v>
      </c>
      <c r="D125" s="11" t="s">
        <v>25</v>
      </c>
      <c r="E125" s="11" t="s">
        <v>38</v>
      </c>
      <c r="F125" s="11" t="s">
        <v>21</v>
      </c>
      <c r="G125" s="11">
        <v>2</v>
      </c>
      <c r="H125" s="11" t="s">
        <v>16</v>
      </c>
      <c r="I125" s="12">
        <v>44567</v>
      </c>
      <c r="J125" s="14">
        <v>8.5416666666666669E-2</v>
      </c>
      <c r="K125">
        <v>2</v>
      </c>
      <c r="L125" t="s">
        <v>16</v>
      </c>
      <c r="M125" s="1">
        <v>44567</v>
      </c>
      <c r="N125" s="2">
        <v>8.5416666666666669E-2</v>
      </c>
      <c r="O125" s="1">
        <f t="shared" si="6"/>
        <v>44567.085416666669</v>
      </c>
      <c r="P125" s="3" t="str">
        <f t="shared" si="7"/>
        <v>Jan,2022</v>
      </c>
      <c r="Q125">
        <f t="shared" si="8"/>
        <v>2022</v>
      </c>
      <c r="R125" t="str">
        <f t="shared" si="9"/>
        <v>Thu</v>
      </c>
      <c r="S125">
        <f t="shared" si="10"/>
        <v>2</v>
      </c>
      <c r="T125" t="str">
        <f t="shared" si="11"/>
        <v>NO</v>
      </c>
      <c r="U125" cm="1">
        <f t="array" ref="U125">_xlfn.XLOOKUP(Table1012[[#This Row],[Severity_Level]],{"MINOR","MODERATE","SEVERE","FATAL"},{1,2,3,5})</f>
        <v>1</v>
      </c>
      <c r="Z125" s="1"/>
      <c r="AA125" s="2"/>
      <c r="AB125" s="4"/>
    </row>
    <row r="126" spans="1:28" x14ac:dyDescent="0.3">
      <c r="A126" t="s">
        <v>167</v>
      </c>
      <c r="B126" s="11" t="s">
        <v>29</v>
      </c>
      <c r="C126" s="11" t="s">
        <v>12</v>
      </c>
      <c r="D126" s="11" t="s">
        <v>37</v>
      </c>
      <c r="E126" s="11" t="s">
        <v>20</v>
      </c>
      <c r="F126" s="11" t="s">
        <v>26</v>
      </c>
      <c r="G126" s="11">
        <v>1</v>
      </c>
      <c r="H126" s="11" t="s">
        <v>27</v>
      </c>
      <c r="I126" s="12">
        <v>44567</v>
      </c>
      <c r="J126" s="14">
        <v>8.611111111111111E-2</v>
      </c>
      <c r="K126">
        <v>1</v>
      </c>
      <c r="L126" t="s">
        <v>27</v>
      </c>
      <c r="M126" s="1">
        <v>44567</v>
      </c>
      <c r="N126" s="2">
        <v>8.611111111111111E-2</v>
      </c>
      <c r="O126" s="1">
        <f t="shared" si="6"/>
        <v>44567.086111111108</v>
      </c>
      <c r="P126" s="3" t="str">
        <f t="shared" si="7"/>
        <v>Jan,2022</v>
      </c>
      <c r="Q126">
        <f t="shared" si="8"/>
        <v>2022</v>
      </c>
      <c r="R126" t="str">
        <f t="shared" si="9"/>
        <v>Thu</v>
      </c>
      <c r="S126">
        <f t="shared" si="10"/>
        <v>2</v>
      </c>
      <c r="T126" t="str">
        <f t="shared" si="11"/>
        <v>NO</v>
      </c>
      <c r="U126" cm="1">
        <f t="array" ref="U126">_xlfn.XLOOKUP(Table1012[[#This Row],[Severity_Level]],{"MINOR","MODERATE","SEVERE","FATAL"},{1,2,3,5})</f>
        <v>3</v>
      </c>
      <c r="Z126" s="1"/>
      <c r="AA126" s="2"/>
      <c r="AB126" s="4"/>
    </row>
    <row r="127" spans="1:28" x14ac:dyDescent="0.3">
      <c r="A127" t="s">
        <v>168</v>
      </c>
      <c r="B127" s="11" t="s">
        <v>34</v>
      </c>
      <c r="C127" s="11" t="s">
        <v>12</v>
      </c>
      <c r="D127" s="11" t="s">
        <v>25</v>
      </c>
      <c r="E127" s="11" t="s">
        <v>14</v>
      </c>
      <c r="F127" s="11" t="s">
        <v>21</v>
      </c>
      <c r="G127" s="11">
        <v>5</v>
      </c>
      <c r="H127" s="11" t="s">
        <v>32</v>
      </c>
      <c r="I127" s="12">
        <v>44567</v>
      </c>
      <c r="J127" s="14">
        <v>8.6805555555555552E-2</v>
      </c>
      <c r="K127">
        <v>5</v>
      </c>
      <c r="L127" t="s">
        <v>32</v>
      </c>
      <c r="M127" s="1">
        <v>44567</v>
      </c>
      <c r="N127" s="2">
        <v>8.6805555555555552E-2</v>
      </c>
      <c r="O127" s="1">
        <f t="shared" si="6"/>
        <v>44567.086805555555</v>
      </c>
      <c r="P127" s="3" t="str">
        <f t="shared" si="7"/>
        <v>Jan,2022</v>
      </c>
      <c r="Q127">
        <f t="shared" si="8"/>
        <v>2022</v>
      </c>
      <c r="R127" t="str">
        <f t="shared" si="9"/>
        <v>Thu</v>
      </c>
      <c r="S127">
        <f t="shared" si="10"/>
        <v>2</v>
      </c>
      <c r="T127" t="str">
        <f t="shared" si="11"/>
        <v>NO</v>
      </c>
      <c r="U127" cm="1">
        <f t="array" ref="U127">_xlfn.XLOOKUP(Table1012[[#This Row],[Severity_Level]],{"MINOR","MODERATE","SEVERE","FATAL"},{1,2,3,5})</f>
        <v>2</v>
      </c>
      <c r="Z127" s="1"/>
      <c r="AA127" s="2"/>
      <c r="AB127" s="4"/>
    </row>
    <row r="128" spans="1:28" x14ac:dyDescent="0.3">
      <c r="A128" t="s">
        <v>169</v>
      </c>
      <c r="B128" s="11" t="s">
        <v>34</v>
      </c>
      <c r="C128" s="11" t="s">
        <v>53</v>
      </c>
      <c r="D128" s="11" t="s">
        <v>37</v>
      </c>
      <c r="E128" s="11" t="s">
        <v>20</v>
      </c>
      <c r="F128" s="11" t="s">
        <v>15</v>
      </c>
      <c r="G128" s="11">
        <v>3</v>
      </c>
      <c r="H128" s="11" t="s">
        <v>32</v>
      </c>
      <c r="I128" s="12">
        <v>44567</v>
      </c>
      <c r="J128" s="14">
        <v>8.7499999999999994E-2</v>
      </c>
      <c r="K128">
        <v>3</v>
      </c>
      <c r="L128" t="s">
        <v>32</v>
      </c>
      <c r="M128" s="1">
        <v>44567</v>
      </c>
      <c r="N128" s="2">
        <v>8.7499999999999994E-2</v>
      </c>
      <c r="O128" s="1">
        <f t="shared" si="6"/>
        <v>44567.087500000001</v>
      </c>
      <c r="P128" s="3" t="str">
        <f t="shared" si="7"/>
        <v>Jan,2022</v>
      </c>
      <c r="Q128">
        <f t="shared" si="8"/>
        <v>2022</v>
      </c>
      <c r="R128" t="str">
        <f t="shared" si="9"/>
        <v>Thu</v>
      </c>
      <c r="S128">
        <f t="shared" si="10"/>
        <v>2</v>
      </c>
      <c r="T128" t="str">
        <f t="shared" si="11"/>
        <v>NO</v>
      </c>
      <c r="U128" cm="1">
        <f t="array" ref="U128">_xlfn.XLOOKUP(Table1012[[#This Row],[Severity_Level]],{"MINOR","MODERATE","SEVERE","FATAL"},{1,2,3,5})</f>
        <v>2</v>
      </c>
      <c r="Z128" s="1"/>
      <c r="AA128" s="2"/>
      <c r="AB128" s="4"/>
    </row>
    <row r="129" spans="1:28" x14ac:dyDescent="0.3">
      <c r="A129" t="s">
        <v>170</v>
      </c>
      <c r="B129" s="11" t="s">
        <v>11</v>
      </c>
      <c r="C129" s="11" t="s">
        <v>50</v>
      </c>
      <c r="D129" s="11" t="s">
        <v>13</v>
      </c>
      <c r="E129" s="11" t="s">
        <v>20</v>
      </c>
      <c r="F129" s="11" t="s">
        <v>21</v>
      </c>
      <c r="G129" s="11">
        <v>4</v>
      </c>
      <c r="H129" s="11" t="s">
        <v>40</v>
      </c>
      <c r="I129" s="12">
        <v>44567</v>
      </c>
      <c r="J129" s="14">
        <v>8.819444444444445E-2</v>
      </c>
      <c r="K129">
        <v>4</v>
      </c>
      <c r="L129" t="s">
        <v>40</v>
      </c>
      <c r="M129" s="1">
        <v>44567</v>
      </c>
      <c r="N129" s="2">
        <v>8.819444444444445E-2</v>
      </c>
      <c r="O129" s="1">
        <f t="shared" si="6"/>
        <v>44567.088194444441</v>
      </c>
      <c r="P129" s="3" t="str">
        <f t="shared" si="7"/>
        <v>Jan,2022</v>
      </c>
      <c r="Q129">
        <f t="shared" si="8"/>
        <v>2022</v>
      </c>
      <c r="R129" t="str">
        <f t="shared" si="9"/>
        <v>Thu</v>
      </c>
      <c r="S129">
        <f t="shared" si="10"/>
        <v>2</v>
      </c>
      <c r="T129" t="str">
        <f t="shared" si="11"/>
        <v>NO</v>
      </c>
      <c r="U129" cm="1">
        <f t="array" ref="U129">_xlfn.XLOOKUP(Table1012[[#This Row],[Severity_Level]],{"MINOR","MODERATE","SEVERE","FATAL"},{1,2,3,5})</f>
        <v>5</v>
      </c>
      <c r="Z129" s="1"/>
      <c r="AA129" s="2"/>
      <c r="AB129" s="4"/>
    </row>
    <row r="130" spans="1:28" x14ac:dyDescent="0.3">
      <c r="A130" t="s">
        <v>171</v>
      </c>
      <c r="B130" s="11" t="s">
        <v>49</v>
      </c>
      <c r="C130" s="11" t="s">
        <v>50</v>
      </c>
      <c r="D130" s="11" t="s">
        <v>31</v>
      </c>
      <c r="E130" s="11" t="s">
        <v>20</v>
      </c>
      <c r="F130" s="11" t="s">
        <v>51</v>
      </c>
      <c r="G130" s="11">
        <v>4</v>
      </c>
      <c r="H130" s="11" t="s">
        <v>40</v>
      </c>
      <c r="I130" s="12">
        <v>44567</v>
      </c>
      <c r="J130" s="14">
        <v>8.8888888888888892E-2</v>
      </c>
      <c r="K130">
        <v>4</v>
      </c>
      <c r="L130" t="s">
        <v>40</v>
      </c>
      <c r="M130" s="1">
        <v>44567</v>
      </c>
      <c r="N130" s="2">
        <v>8.8888888888888892E-2</v>
      </c>
      <c r="O130" s="1">
        <f t="shared" ref="O130:O193" si="12">M130+N130</f>
        <v>44567.088888888888</v>
      </c>
      <c r="P130" s="3" t="str">
        <f t="shared" ref="P130:P193" si="13">TEXT(M130,"MMM,YYY")</f>
        <v>Jan,2022</v>
      </c>
      <c r="Q130">
        <f t="shared" ref="Q130:Q193" si="14">YEAR(M130)</f>
        <v>2022</v>
      </c>
      <c r="R130" t="str">
        <f t="shared" ref="R130:R193" si="15">TEXT(M130,"DDD")</f>
        <v>Thu</v>
      </c>
      <c r="S130">
        <f t="shared" ref="S130:S193" si="16">HOUR(N130)</f>
        <v>2</v>
      </c>
      <c r="T130" t="str">
        <f t="shared" ref="T130:T193" si="17">IF(OR(AND(S130&gt;=7,S130&lt;=9),AND(S130&gt;=17,S130&lt;=19)),"YES","NO")</f>
        <v>NO</v>
      </c>
      <c r="U130" cm="1">
        <f t="array" ref="U130">_xlfn.XLOOKUP(Table1012[[#This Row],[Severity_Level]],{"MINOR","MODERATE","SEVERE","FATAL"},{1,2,3,5})</f>
        <v>5</v>
      </c>
      <c r="Z130" s="1"/>
      <c r="AA130" s="2"/>
      <c r="AB130" s="4"/>
    </row>
    <row r="131" spans="1:28" x14ac:dyDescent="0.3">
      <c r="A131" t="s">
        <v>172</v>
      </c>
      <c r="B131" s="11" t="s">
        <v>49</v>
      </c>
      <c r="C131" s="11" t="s">
        <v>19</v>
      </c>
      <c r="D131" s="11" t="s">
        <v>13</v>
      </c>
      <c r="E131" s="11" t="s">
        <v>38</v>
      </c>
      <c r="F131" s="11" t="s">
        <v>21</v>
      </c>
      <c r="G131" s="11">
        <v>2</v>
      </c>
      <c r="H131" s="11" t="s">
        <v>16</v>
      </c>
      <c r="I131" s="12">
        <v>44567</v>
      </c>
      <c r="J131" s="14">
        <v>8.9583333333333334E-2</v>
      </c>
      <c r="K131">
        <v>2</v>
      </c>
      <c r="L131" t="s">
        <v>16</v>
      </c>
      <c r="M131" s="1">
        <v>44567</v>
      </c>
      <c r="N131" s="2">
        <v>8.9583333333333334E-2</v>
      </c>
      <c r="O131" s="1">
        <f t="shared" si="12"/>
        <v>44567.089583333334</v>
      </c>
      <c r="P131" s="3" t="str">
        <f t="shared" si="13"/>
        <v>Jan,2022</v>
      </c>
      <c r="Q131">
        <f t="shared" si="14"/>
        <v>2022</v>
      </c>
      <c r="R131" t="str">
        <f t="shared" si="15"/>
        <v>Thu</v>
      </c>
      <c r="S131">
        <f t="shared" si="16"/>
        <v>2</v>
      </c>
      <c r="T131" t="str">
        <f t="shared" si="17"/>
        <v>NO</v>
      </c>
      <c r="U131" cm="1">
        <f t="array" ref="U131">_xlfn.XLOOKUP(Table1012[[#This Row],[Severity_Level]],{"MINOR","MODERATE","SEVERE","FATAL"},{1,2,3,5})</f>
        <v>1</v>
      </c>
      <c r="Z131" s="1"/>
      <c r="AA131" s="2"/>
      <c r="AB131" s="4"/>
    </row>
    <row r="132" spans="1:28" x14ac:dyDescent="0.3">
      <c r="A132" t="s">
        <v>173</v>
      </c>
      <c r="B132" s="11" t="s">
        <v>29</v>
      </c>
      <c r="C132" s="11" t="s">
        <v>19</v>
      </c>
      <c r="D132" s="11" t="s">
        <v>13</v>
      </c>
      <c r="E132" s="11" t="s">
        <v>20</v>
      </c>
      <c r="F132" s="11" t="s">
        <v>15</v>
      </c>
      <c r="G132" s="11">
        <v>2</v>
      </c>
      <c r="H132" s="11" t="s">
        <v>27</v>
      </c>
      <c r="I132" s="12">
        <v>44567</v>
      </c>
      <c r="J132" s="14">
        <v>9.0277777777777776E-2</v>
      </c>
      <c r="K132">
        <v>2</v>
      </c>
      <c r="L132" t="s">
        <v>27</v>
      </c>
      <c r="M132" s="1">
        <v>44567</v>
      </c>
      <c r="N132" s="2">
        <v>9.0277777777777776E-2</v>
      </c>
      <c r="O132" s="1">
        <f t="shared" si="12"/>
        <v>44567.090277777781</v>
      </c>
      <c r="P132" s="3" t="str">
        <f t="shared" si="13"/>
        <v>Jan,2022</v>
      </c>
      <c r="Q132">
        <f t="shared" si="14"/>
        <v>2022</v>
      </c>
      <c r="R132" t="str">
        <f t="shared" si="15"/>
        <v>Thu</v>
      </c>
      <c r="S132">
        <f t="shared" si="16"/>
        <v>2</v>
      </c>
      <c r="T132" t="str">
        <f t="shared" si="17"/>
        <v>NO</v>
      </c>
      <c r="U132" cm="1">
        <f t="array" ref="U132">_xlfn.XLOOKUP(Table1012[[#This Row],[Severity_Level]],{"MINOR","MODERATE","SEVERE","FATAL"},{1,2,3,5})</f>
        <v>3</v>
      </c>
      <c r="Z132" s="1"/>
      <c r="AA132" s="2"/>
      <c r="AB132" s="4"/>
    </row>
    <row r="133" spans="1:28" x14ac:dyDescent="0.3">
      <c r="A133" t="s">
        <v>174</v>
      </c>
      <c r="B133" s="11" t="s">
        <v>11</v>
      </c>
      <c r="C133" s="11" t="s">
        <v>46</v>
      </c>
      <c r="D133" s="11" t="s">
        <v>31</v>
      </c>
      <c r="E133" s="11" t="s">
        <v>20</v>
      </c>
      <c r="F133" s="11" t="s">
        <v>21</v>
      </c>
      <c r="G133" s="11">
        <v>2</v>
      </c>
      <c r="H133" s="11" t="s">
        <v>40</v>
      </c>
      <c r="I133" s="12">
        <v>44567</v>
      </c>
      <c r="J133" s="14">
        <v>9.0972222222222218E-2</v>
      </c>
      <c r="K133">
        <v>2</v>
      </c>
      <c r="L133" t="s">
        <v>40</v>
      </c>
      <c r="M133" s="1">
        <v>44567</v>
      </c>
      <c r="N133" s="2">
        <v>9.0972222222222218E-2</v>
      </c>
      <c r="O133" s="1">
        <f t="shared" si="12"/>
        <v>44567.09097222222</v>
      </c>
      <c r="P133" s="3" t="str">
        <f t="shared" si="13"/>
        <v>Jan,2022</v>
      </c>
      <c r="Q133">
        <f t="shared" si="14"/>
        <v>2022</v>
      </c>
      <c r="R133" t="str">
        <f t="shared" si="15"/>
        <v>Thu</v>
      </c>
      <c r="S133">
        <f t="shared" si="16"/>
        <v>2</v>
      </c>
      <c r="T133" t="str">
        <f t="shared" si="17"/>
        <v>NO</v>
      </c>
      <c r="U133" cm="1">
        <f t="array" ref="U133">_xlfn.XLOOKUP(Table1012[[#This Row],[Severity_Level]],{"MINOR","MODERATE","SEVERE","FATAL"},{1,2,3,5})</f>
        <v>5</v>
      </c>
      <c r="Z133" s="1"/>
      <c r="AA133" s="2"/>
      <c r="AB133" s="4"/>
    </row>
    <row r="134" spans="1:28" x14ac:dyDescent="0.3">
      <c r="A134" t="s">
        <v>175</v>
      </c>
      <c r="B134" s="11" t="s">
        <v>49</v>
      </c>
      <c r="C134" s="11" t="s">
        <v>46</v>
      </c>
      <c r="D134" s="11" t="s">
        <v>13</v>
      </c>
      <c r="E134" s="11" t="s">
        <v>20</v>
      </c>
      <c r="F134" s="11" t="s">
        <v>51</v>
      </c>
      <c r="G134" s="11">
        <v>2</v>
      </c>
      <c r="H134" s="11" t="s">
        <v>40</v>
      </c>
      <c r="I134" s="12">
        <v>44567</v>
      </c>
      <c r="J134" s="14">
        <v>9.166666666666666E-2</v>
      </c>
      <c r="K134">
        <v>2</v>
      </c>
      <c r="L134" t="s">
        <v>40</v>
      </c>
      <c r="M134" s="1">
        <v>44567</v>
      </c>
      <c r="N134" s="2">
        <v>9.166666666666666E-2</v>
      </c>
      <c r="O134" s="1">
        <f t="shared" si="12"/>
        <v>44567.091666666667</v>
      </c>
      <c r="P134" s="3" t="str">
        <f t="shared" si="13"/>
        <v>Jan,2022</v>
      </c>
      <c r="Q134">
        <f t="shared" si="14"/>
        <v>2022</v>
      </c>
      <c r="R134" t="str">
        <f t="shared" si="15"/>
        <v>Thu</v>
      </c>
      <c r="S134">
        <f t="shared" si="16"/>
        <v>2</v>
      </c>
      <c r="T134" t="str">
        <f t="shared" si="17"/>
        <v>NO</v>
      </c>
      <c r="U134" cm="1">
        <f t="array" ref="U134">_xlfn.XLOOKUP(Table1012[[#This Row],[Severity_Level]],{"MINOR","MODERATE","SEVERE","FATAL"},{1,2,3,5})</f>
        <v>5</v>
      </c>
      <c r="Z134" s="1"/>
      <c r="AA134" s="2"/>
      <c r="AB134" s="4"/>
    </row>
    <row r="135" spans="1:28" x14ac:dyDescent="0.3">
      <c r="A135" t="s">
        <v>176</v>
      </c>
      <c r="B135" s="11" t="s">
        <v>56</v>
      </c>
      <c r="C135" s="11" t="s">
        <v>12</v>
      </c>
      <c r="D135" s="11" t="s">
        <v>47</v>
      </c>
      <c r="E135" s="11" t="s">
        <v>14</v>
      </c>
      <c r="F135" s="11" t="s">
        <v>15</v>
      </c>
      <c r="G135" s="11">
        <v>5</v>
      </c>
      <c r="H135" s="11" t="s">
        <v>27</v>
      </c>
      <c r="I135" s="12">
        <v>44567</v>
      </c>
      <c r="J135" s="14">
        <v>9.2361111111111116E-2</v>
      </c>
      <c r="K135">
        <v>5</v>
      </c>
      <c r="L135" t="s">
        <v>27</v>
      </c>
      <c r="M135" s="1">
        <v>44567</v>
      </c>
      <c r="N135" s="2">
        <v>9.2361111111111116E-2</v>
      </c>
      <c r="O135" s="1">
        <f t="shared" si="12"/>
        <v>44567.092361111114</v>
      </c>
      <c r="P135" s="3" t="str">
        <f t="shared" si="13"/>
        <v>Jan,2022</v>
      </c>
      <c r="Q135">
        <f t="shared" si="14"/>
        <v>2022</v>
      </c>
      <c r="R135" t="str">
        <f t="shared" si="15"/>
        <v>Thu</v>
      </c>
      <c r="S135">
        <f t="shared" si="16"/>
        <v>2</v>
      </c>
      <c r="T135" t="str">
        <f t="shared" si="17"/>
        <v>NO</v>
      </c>
      <c r="U135" cm="1">
        <f t="array" ref="U135">_xlfn.XLOOKUP(Table1012[[#This Row],[Severity_Level]],{"MINOR","MODERATE","SEVERE","FATAL"},{1,2,3,5})</f>
        <v>3</v>
      </c>
      <c r="Z135" s="1"/>
      <c r="AA135" s="2"/>
      <c r="AB135" s="4"/>
    </row>
    <row r="136" spans="1:28" x14ac:dyDescent="0.3">
      <c r="A136" t="s">
        <v>177</v>
      </c>
      <c r="B136" s="11" t="s">
        <v>49</v>
      </c>
      <c r="C136" s="11" t="s">
        <v>12</v>
      </c>
      <c r="D136" s="11" t="s">
        <v>13</v>
      </c>
      <c r="E136" s="11" t="s">
        <v>35</v>
      </c>
      <c r="F136" s="11" t="s">
        <v>26</v>
      </c>
      <c r="G136" s="11">
        <v>4</v>
      </c>
      <c r="H136" s="11" t="s">
        <v>40</v>
      </c>
      <c r="I136" s="12">
        <v>44567</v>
      </c>
      <c r="J136" s="14">
        <v>9.3055555555555558E-2</v>
      </c>
      <c r="K136">
        <v>4</v>
      </c>
      <c r="L136" t="s">
        <v>40</v>
      </c>
      <c r="M136" s="1">
        <v>44567</v>
      </c>
      <c r="N136" s="2">
        <v>9.3055555555555558E-2</v>
      </c>
      <c r="O136" s="1">
        <f t="shared" si="12"/>
        <v>44567.093055555553</v>
      </c>
      <c r="P136" s="3" t="str">
        <f t="shared" si="13"/>
        <v>Jan,2022</v>
      </c>
      <c r="Q136">
        <f t="shared" si="14"/>
        <v>2022</v>
      </c>
      <c r="R136" t="str">
        <f t="shared" si="15"/>
        <v>Thu</v>
      </c>
      <c r="S136">
        <f t="shared" si="16"/>
        <v>2</v>
      </c>
      <c r="T136" t="str">
        <f t="shared" si="17"/>
        <v>NO</v>
      </c>
      <c r="U136" cm="1">
        <f t="array" ref="U136">_xlfn.XLOOKUP(Table1012[[#This Row],[Severity_Level]],{"MINOR","MODERATE","SEVERE","FATAL"},{1,2,3,5})</f>
        <v>5</v>
      </c>
      <c r="Z136" s="1"/>
      <c r="AA136" s="2"/>
      <c r="AB136" s="4"/>
    </row>
    <row r="137" spans="1:28" x14ac:dyDescent="0.3">
      <c r="A137" t="s">
        <v>178</v>
      </c>
      <c r="B137" s="11" t="s">
        <v>56</v>
      </c>
      <c r="C137" s="11" t="s">
        <v>65</v>
      </c>
      <c r="D137" s="11" t="s">
        <v>37</v>
      </c>
      <c r="E137" s="11" t="s">
        <v>38</v>
      </c>
      <c r="F137" s="11" t="s">
        <v>51</v>
      </c>
      <c r="G137" s="11">
        <v>2</v>
      </c>
      <c r="H137" s="11" t="s">
        <v>32</v>
      </c>
      <c r="I137" s="12">
        <v>44567</v>
      </c>
      <c r="J137" s="14">
        <v>9.375E-2</v>
      </c>
      <c r="K137">
        <v>2</v>
      </c>
      <c r="L137" t="s">
        <v>32</v>
      </c>
      <c r="M137" s="1">
        <v>44567</v>
      </c>
      <c r="N137" s="2">
        <v>9.375E-2</v>
      </c>
      <c r="O137" s="1">
        <f t="shared" si="12"/>
        <v>44567.09375</v>
      </c>
      <c r="P137" s="3" t="str">
        <f t="shared" si="13"/>
        <v>Jan,2022</v>
      </c>
      <c r="Q137">
        <f t="shared" si="14"/>
        <v>2022</v>
      </c>
      <c r="R137" t="str">
        <f t="shared" si="15"/>
        <v>Thu</v>
      </c>
      <c r="S137">
        <f t="shared" si="16"/>
        <v>2</v>
      </c>
      <c r="T137" t="str">
        <f t="shared" si="17"/>
        <v>NO</v>
      </c>
      <c r="U137" cm="1">
        <f t="array" ref="U137">_xlfn.XLOOKUP(Table1012[[#This Row],[Severity_Level]],{"MINOR","MODERATE","SEVERE","FATAL"},{1,2,3,5})</f>
        <v>2</v>
      </c>
      <c r="Z137" s="1"/>
      <c r="AA137" s="2"/>
      <c r="AB137" s="4"/>
    </row>
    <row r="138" spans="1:28" x14ac:dyDescent="0.3">
      <c r="A138" t="s">
        <v>179</v>
      </c>
      <c r="B138" s="11" t="s">
        <v>29</v>
      </c>
      <c r="C138" s="11" t="s">
        <v>57</v>
      </c>
      <c r="D138" s="11" t="s">
        <v>31</v>
      </c>
      <c r="E138" s="11" t="s">
        <v>14</v>
      </c>
      <c r="F138" s="11" t="s">
        <v>51</v>
      </c>
      <c r="G138" s="11">
        <v>2</v>
      </c>
      <c r="H138" s="11" t="s">
        <v>32</v>
      </c>
      <c r="I138" s="12">
        <v>44567</v>
      </c>
      <c r="J138" s="14">
        <v>9.4444444444444442E-2</v>
      </c>
      <c r="K138">
        <v>2</v>
      </c>
      <c r="L138" t="s">
        <v>32</v>
      </c>
      <c r="M138" s="1">
        <v>44567</v>
      </c>
      <c r="N138" s="2">
        <v>9.4444444444444442E-2</v>
      </c>
      <c r="O138" s="1">
        <f t="shared" si="12"/>
        <v>44567.094444444447</v>
      </c>
      <c r="P138" s="3" t="str">
        <f t="shared" si="13"/>
        <v>Jan,2022</v>
      </c>
      <c r="Q138">
        <f t="shared" si="14"/>
        <v>2022</v>
      </c>
      <c r="R138" t="str">
        <f t="shared" si="15"/>
        <v>Thu</v>
      </c>
      <c r="S138">
        <f t="shared" si="16"/>
        <v>2</v>
      </c>
      <c r="T138" t="str">
        <f t="shared" si="17"/>
        <v>NO</v>
      </c>
      <c r="U138" cm="1">
        <f t="array" ref="U138">_xlfn.XLOOKUP(Table1012[[#This Row],[Severity_Level]],{"MINOR","MODERATE","SEVERE","FATAL"},{1,2,3,5})</f>
        <v>2</v>
      </c>
      <c r="Z138" s="1"/>
      <c r="AA138" s="2"/>
      <c r="AB138" s="4"/>
    </row>
    <row r="139" spans="1:28" x14ac:dyDescent="0.3">
      <c r="A139" t="s">
        <v>180</v>
      </c>
      <c r="B139" s="11" t="s">
        <v>34</v>
      </c>
      <c r="C139" s="11" t="s">
        <v>44</v>
      </c>
      <c r="D139" s="11" t="s">
        <v>25</v>
      </c>
      <c r="E139" s="11" t="s">
        <v>35</v>
      </c>
      <c r="F139" s="11" t="s">
        <v>51</v>
      </c>
      <c r="G139" s="11">
        <v>2</v>
      </c>
      <c r="H139" s="11" t="s">
        <v>27</v>
      </c>
      <c r="I139" s="12">
        <v>44567</v>
      </c>
      <c r="J139" s="14">
        <v>9.5138888888888884E-2</v>
      </c>
      <c r="K139">
        <v>2</v>
      </c>
      <c r="L139" t="s">
        <v>27</v>
      </c>
      <c r="M139" s="1">
        <v>44567</v>
      </c>
      <c r="N139" s="2">
        <v>9.5138888888888884E-2</v>
      </c>
      <c r="O139" s="1">
        <f t="shared" si="12"/>
        <v>44567.095138888886</v>
      </c>
      <c r="P139" s="3" t="str">
        <f t="shared" si="13"/>
        <v>Jan,2022</v>
      </c>
      <c r="Q139">
        <f t="shared" si="14"/>
        <v>2022</v>
      </c>
      <c r="R139" t="str">
        <f t="shared" si="15"/>
        <v>Thu</v>
      </c>
      <c r="S139">
        <f t="shared" si="16"/>
        <v>2</v>
      </c>
      <c r="T139" t="str">
        <f t="shared" si="17"/>
        <v>NO</v>
      </c>
      <c r="U139" cm="1">
        <f t="array" ref="U139">_xlfn.XLOOKUP(Table1012[[#This Row],[Severity_Level]],{"MINOR","MODERATE","SEVERE","FATAL"},{1,2,3,5})</f>
        <v>3</v>
      </c>
      <c r="Z139" s="1"/>
      <c r="AA139" s="2"/>
      <c r="AB139" s="4"/>
    </row>
    <row r="140" spans="1:28" x14ac:dyDescent="0.3">
      <c r="A140" t="s">
        <v>181</v>
      </c>
      <c r="B140" s="11" t="s">
        <v>34</v>
      </c>
      <c r="C140" s="11" t="s">
        <v>50</v>
      </c>
      <c r="D140" s="11" t="s">
        <v>37</v>
      </c>
      <c r="E140" s="11" t="s">
        <v>20</v>
      </c>
      <c r="F140" s="11" t="s">
        <v>15</v>
      </c>
      <c r="G140" s="11">
        <v>5</v>
      </c>
      <c r="H140" s="11" t="s">
        <v>32</v>
      </c>
      <c r="I140" s="12">
        <v>44567</v>
      </c>
      <c r="J140" s="14">
        <v>9.583333333333334E-2</v>
      </c>
      <c r="K140">
        <v>5</v>
      </c>
      <c r="L140" t="s">
        <v>32</v>
      </c>
      <c r="M140" s="1">
        <v>44567</v>
      </c>
      <c r="N140" s="2">
        <v>9.583333333333334E-2</v>
      </c>
      <c r="O140" s="1">
        <f t="shared" si="12"/>
        <v>44567.095833333333</v>
      </c>
      <c r="P140" s="3" t="str">
        <f t="shared" si="13"/>
        <v>Jan,2022</v>
      </c>
      <c r="Q140">
        <f t="shared" si="14"/>
        <v>2022</v>
      </c>
      <c r="R140" t="str">
        <f t="shared" si="15"/>
        <v>Thu</v>
      </c>
      <c r="S140">
        <f t="shared" si="16"/>
        <v>2</v>
      </c>
      <c r="T140" t="str">
        <f t="shared" si="17"/>
        <v>NO</v>
      </c>
      <c r="U140" cm="1">
        <f t="array" ref="U140">_xlfn.XLOOKUP(Table1012[[#This Row],[Severity_Level]],{"MINOR","MODERATE","SEVERE","FATAL"},{1,2,3,5})</f>
        <v>2</v>
      </c>
      <c r="Z140" s="1"/>
      <c r="AA140" s="2"/>
      <c r="AB140" s="4"/>
    </row>
    <row r="141" spans="1:28" x14ac:dyDescent="0.3">
      <c r="A141" t="s">
        <v>182</v>
      </c>
      <c r="B141" s="11" t="s">
        <v>49</v>
      </c>
      <c r="C141" s="11" t="s">
        <v>12</v>
      </c>
      <c r="D141" s="11" t="s">
        <v>47</v>
      </c>
      <c r="E141" s="11" t="s">
        <v>14</v>
      </c>
      <c r="F141" s="11" t="s">
        <v>21</v>
      </c>
      <c r="G141" s="11">
        <v>4</v>
      </c>
      <c r="H141" s="11" t="s">
        <v>32</v>
      </c>
      <c r="I141" s="12">
        <v>44567</v>
      </c>
      <c r="J141" s="14">
        <v>9.6527777777777782E-2</v>
      </c>
      <c r="K141">
        <v>4</v>
      </c>
      <c r="L141" t="s">
        <v>32</v>
      </c>
      <c r="M141" s="1">
        <v>44567</v>
      </c>
      <c r="N141" s="2">
        <v>9.6527777777777782E-2</v>
      </c>
      <c r="O141" s="1">
        <f t="shared" si="12"/>
        <v>44567.09652777778</v>
      </c>
      <c r="P141" s="3" t="str">
        <f t="shared" si="13"/>
        <v>Jan,2022</v>
      </c>
      <c r="Q141">
        <f t="shared" si="14"/>
        <v>2022</v>
      </c>
      <c r="R141" t="str">
        <f t="shared" si="15"/>
        <v>Thu</v>
      </c>
      <c r="S141">
        <f t="shared" si="16"/>
        <v>2</v>
      </c>
      <c r="T141" t="str">
        <f t="shared" si="17"/>
        <v>NO</v>
      </c>
      <c r="U141" cm="1">
        <f t="array" ref="U141">_xlfn.XLOOKUP(Table1012[[#This Row],[Severity_Level]],{"MINOR","MODERATE","SEVERE","FATAL"},{1,2,3,5})</f>
        <v>2</v>
      </c>
      <c r="Z141" s="1"/>
      <c r="AA141" s="2"/>
      <c r="AB141" s="4"/>
    </row>
    <row r="142" spans="1:28" x14ac:dyDescent="0.3">
      <c r="A142" t="s">
        <v>183</v>
      </c>
      <c r="B142" s="11" t="s">
        <v>56</v>
      </c>
      <c r="C142" s="11" t="s">
        <v>12</v>
      </c>
      <c r="D142" s="11" t="s">
        <v>31</v>
      </c>
      <c r="E142" s="11" t="s">
        <v>14</v>
      </c>
      <c r="F142" s="11" t="s">
        <v>51</v>
      </c>
      <c r="G142" s="11">
        <v>3</v>
      </c>
      <c r="H142" s="11" t="s">
        <v>32</v>
      </c>
      <c r="I142" s="12">
        <v>44567</v>
      </c>
      <c r="J142" s="14">
        <v>9.7222222222222224E-2</v>
      </c>
      <c r="K142">
        <v>3</v>
      </c>
      <c r="L142" t="s">
        <v>32</v>
      </c>
      <c r="M142" s="1">
        <v>44567</v>
      </c>
      <c r="N142" s="2">
        <v>9.7222222222222224E-2</v>
      </c>
      <c r="O142" s="1">
        <f t="shared" si="12"/>
        <v>44567.097222222219</v>
      </c>
      <c r="P142" s="3" t="str">
        <f t="shared" si="13"/>
        <v>Jan,2022</v>
      </c>
      <c r="Q142">
        <f t="shared" si="14"/>
        <v>2022</v>
      </c>
      <c r="R142" t="str">
        <f t="shared" si="15"/>
        <v>Thu</v>
      </c>
      <c r="S142">
        <f t="shared" si="16"/>
        <v>2</v>
      </c>
      <c r="T142" t="str">
        <f t="shared" si="17"/>
        <v>NO</v>
      </c>
      <c r="U142" cm="1">
        <f t="array" ref="U142">_xlfn.XLOOKUP(Table1012[[#This Row],[Severity_Level]],{"MINOR","MODERATE","SEVERE","FATAL"},{1,2,3,5})</f>
        <v>2</v>
      </c>
      <c r="Z142" s="1"/>
      <c r="AA142" s="2"/>
      <c r="AB142" s="4"/>
    </row>
    <row r="143" spans="1:28" x14ac:dyDescent="0.3">
      <c r="A143" t="s">
        <v>184</v>
      </c>
      <c r="B143" s="11" t="s">
        <v>18</v>
      </c>
      <c r="C143" s="11" t="s">
        <v>46</v>
      </c>
      <c r="D143" s="11" t="s">
        <v>13</v>
      </c>
      <c r="E143" s="11" t="s">
        <v>38</v>
      </c>
      <c r="F143" s="11" t="s">
        <v>26</v>
      </c>
      <c r="G143" s="11">
        <v>3</v>
      </c>
      <c r="H143" s="11" t="s">
        <v>16</v>
      </c>
      <c r="I143" s="12">
        <v>44567</v>
      </c>
      <c r="J143" s="14">
        <v>9.7916666666666666E-2</v>
      </c>
      <c r="K143">
        <v>3</v>
      </c>
      <c r="L143" t="s">
        <v>16</v>
      </c>
      <c r="M143" s="1">
        <v>44567</v>
      </c>
      <c r="N143" s="2">
        <v>9.7916666666666666E-2</v>
      </c>
      <c r="O143" s="1">
        <f t="shared" si="12"/>
        <v>44567.097916666666</v>
      </c>
      <c r="P143" s="3" t="str">
        <f t="shared" si="13"/>
        <v>Jan,2022</v>
      </c>
      <c r="Q143">
        <f t="shared" si="14"/>
        <v>2022</v>
      </c>
      <c r="R143" t="str">
        <f t="shared" si="15"/>
        <v>Thu</v>
      </c>
      <c r="S143">
        <f t="shared" si="16"/>
        <v>2</v>
      </c>
      <c r="T143" t="str">
        <f t="shared" si="17"/>
        <v>NO</v>
      </c>
      <c r="U143" cm="1">
        <f t="array" ref="U143">_xlfn.XLOOKUP(Table1012[[#This Row],[Severity_Level]],{"MINOR","MODERATE","SEVERE","FATAL"},{1,2,3,5})</f>
        <v>1</v>
      </c>
      <c r="Z143" s="1"/>
      <c r="AA143" s="2"/>
      <c r="AB143" s="4"/>
    </row>
    <row r="144" spans="1:28" x14ac:dyDescent="0.3">
      <c r="A144" t="s">
        <v>185</v>
      </c>
      <c r="B144" s="11" t="s">
        <v>18</v>
      </c>
      <c r="C144" s="11" t="s">
        <v>50</v>
      </c>
      <c r="D144" s="11" t="s">
        <v>13</v>
      </c>
      <c r="E144" s="11" t="s">
        <v>38</v>
      </c>
      <c r="F144" s="11" t="s">
        <v>26</v>
      </c>
      <c r="G144" s="11">
        <v>1</v>
      </c>
      <c r="H144" s="11" t="s">
        <v>16</v>
      </c>
      <c r="I144" s="12">
        <v>44567</v>
      </c>
      <c r="J144" s="14">
        <v>9.8611111111111108E-2</v>
      </c>
      <c r="K144">
        <v>1</v>
      </c>
      <c r="L144" t="s">
        <v>16</v>
      </c>
      <c r="M144" s="1">
        <v>44567</v>
      </c>
      <c r="N144" s="2">
        <v>9.8611111111111108E-2</v>
      </c>
      <c r="O144" s="1">
        <f t="shared" si="12"/>
        <v>44567.098611111112</v>
      </c>
      <c r="P144" s="3" t="str">
        <f t="shared" si="13"/>
        <v>Jan,2022</v>
      </c>
      <c r="Q144">
        <f t="shared" si="14"/>
        <v>2022</v>
      </c>
      <c r="R144" t="str">
        <f t="shared" si="15"/>
        <v>Thu</v>
      </c>
      <c r="S144">
        <f t="shared" si="16"/>
        <v>2</v>
      </c>
      <c r="T144" t="str">
        <f t="shared" si="17"/>
        <v>NO</v>
      </c>
      <c r="U144" cm="1">
        <f t="array" ref="U144">_xlfn.XLOOKUP(Table1012[[#This Row],[Severity_Level]],{"MINOR","MODERATE","SEVERE","FATAL"},{1,2,3,5})</f>
        <v>1</v>
      </c>
      <c r="Z144" s="1"/>
      <c r="AA144" s="2"/>
      <c r="AB144" s="4"/>
    </row>
    <row r="145" spans="1:28" x14ac:dyDescent="0.3">
      <c r="A145" t="s">
        <v>186</v>
      </c>
      <c r="B145" s="11" t="s">
        <v>18</v>
      </c>
      <c r="C145" s="11" t="s">
        <v>53</v>
      </c>
      <c r="D145" s="11" t="s">
        <v>37</v>
      </c>
      <c r="E145" s="11" t="s">
        <v>35</v>
      </c>
      <c r="F145" s="11" t="s">
        <v>21</v>
      </c>
      <c r="G145" s="11">
        <v>2</v>
      </c>
      <c r="H145" s="11" t="s">
        <v>32</v>
      </c>
      <c r="I145" s="12">
        <v>44567</v>
      </c>
      <c r="J145" s="14">
        <v>9.930555555555555E-2</v>
      </c>
      <c r="K145">
        <v>2</v>
      </c>
      <c r="L145" t="s">
        <v>32</v>
      </c>
      <c r="M145" s="1">
        <v>44567</v>
      </c>
      <c r="N145" s="2">
        <v>9.930555555555555E-2</v>
      </c>
      <c r="O145" s="1">
        <f t="shared" si="12"/>
        <v>44567.099305555559</v>
      </c>
      <c r="P145" s="3" t="str">
        <f t="shared" si="13"/>
        <v>Jan,2022</v>
      </c>
      <c r="Q145">
        <f t="shared" si="14"/>
        <v>2022</v>
      </c>
      <c r="R145" t="str">
        <f t="shared" si="15"/>
        <v>Thu</v>
      </c>
      <c r="S145">
        <f t="shared" si="16"/>
        <v>2</v>
      </c>
      <c r="T145" t="str">
        <f t="shared" si="17"/>
        <v>NO</v>
      </c>
      <c r="U145" cm="1">
        <f t="array" ref="U145">_xlfn.XLOOKUP(Table1012[[#This Row],[Severity_Level]],{"MINOR","MODERATE","SEVERE","FATAL"},{1,2,3,5})</f>
        <v>2</v>
      </c>
      <c r="Z145" s="1"/>
      <c r="AA145" s="2"/>
      <c r="AB145" s="4"/>
    </row>
    <row r="146" spans="1:28" x14ac:dyDescent="0.3">
      <c r="A146" t="s">
        <v>187</v>
      </c>
      <c r="B146" s="11" t="s">
        <v>34</v>
      </c>
      <c r="C146" s="11" t="s">
        <v>53</v>
      </c>
      <c r="D146" s="11" t="s">
        <v>37</v>
      </c>
      <c r="E146" s="11" t="s">
        <v>14</v>
      </c>
      <c r="F146" s="11" t="s">
        <v>51</v>
      </c>
      <c r="G146" s="11">
        <v>5</v>
      </c>
      <c r="H146" s="11" t="s">
        <v>32</v>
      </c>
      <c r="I146" s="12">
        <v>44568</v>
      </c>
      <c r="J146" s="14">
        <v>0.1</v>
      </c>
      <c r="K146">
        <v>5</v>
      </c>
      <c r="L146" t="s">
        <v>32</v>
      </c>
      <c r="M146" s="1">
        <v>44568</v>
      </c>
      <c r="N146" s="2">
        <v>0.1</v>
      </c>
      <c r="O146" s="1">
        <f t="shared" si="12"/>
        <v>44568.1</v>
      </c>
      <c r="P146" s="3" t="str">
        <f t="shared" si="13"/>
        <v>Jan,2022</v>
      </c>
      <c r="Q146">
        <f t="shared" si="14"/>
        <v>2022</v>
      </c>
      <c r="R146" t="str">
        <f t="shared" si="15"/>
        <v>Fri</v>
      </c>
      <c r="S146">
        <f t="shared" si="16"/>
        <v>2</v>
      </c>
      <c r="T146" t="str">
        <f t="shared" si="17"/>
        <v>NO</v>
      </c>
      <c r="U146" cm="1">
        <f t="array" ref="U146">_xlfn.XLOOKUP(Table1012[[#This Row],[Severity_Level]],{"MINOR","MODERATE","SEVERE","FATAL"},{1,2,3,5})</f>
        <v>2</v>
      </c>
      <c r="Z146" s="1"/>
      <c r="AA146" s="2"/>
      <c r="AB146" s="4"/>
    </row>
    <row r="147" spans="1:28" x14ac:dyDescent="0.3">
      <c r="A147" t="s">
        <v>188</v>
      </c>
      <c r="B147" s="11" t="s">
        <v>11</v>
      </c>
      <c r="C147" s="11" t="s">
        <v>65</v>
      </c>
      <c r="D147" s="11" t="s">
        <v>31</v>
      </c>
      <c r="E147" s="11" t="s">
        <v>20</v>
      </c>
      <c r="F147" s="11" t="s">
        <v>15</v>
      </c>
      <c r="G147" s="11">
        <v>2</v>
      </c>
      <c r="H147" s="11" t="s">
        <v>32</v>
      </c>
      <c r="I147" s="12">
        <v>44568</v>
      </c>
      <c r="J147" s="14">
        <v>0.10069444444444445</v>
      </c>
      <c r="K147">
        <v>2</v>
      </c>
      <c r="L147" t="s">
        <v>32</v>
      </c>
      <c r="M147" s="1">
        <v>44568</v>
      </c>
      <c r="N147" s="2">
        <v>0.10069444444444445</v>
      </c>
      <c r="O147" s="1">
        <f t="shared" si="12"/>
        <v>44568.100694444445</v>
      </c>
      <c r="P147" s="3" t="str">
        <f t="shared" si="13"/>
        <v>Jan,2022</v>
      </c>
      <c r="Q147">
        <f t="shared" si="14"/>
        <v>2022</v>
      </c>
      <c r="R147" t="str">
        <f t="shared" si="15"/>
        <v>Fri</v>
      </c>
      <c r="S147">
        <f t="shared" si="16"/>
        <v>2</v>
      </c>
      <c r="T147" t="str">
        <f t="shared" si="17"/>
        <v>NO</v>
      </c>
      <c r="U147" cm="1">
        <f t="array" ref="U147">_xlfn.XLOOKUP(Table1012[[#This Row],[Severity_Level]],{"MINOR","MODERATE","SEVERE","FATAL"},{1,2,3,5})</f>
        <v>2</v>
      </c>
      <c r="Z147" s="1"/>
      <c r="AA147" s="2"/>
      <c r="AB147" s="4"/>
    </row>
    <row r="148" spans="1:28" x14ac:dyDescent="0.3">
      <c r="A148" t="s">
        <v>189</v>
      </c>
      <c r="B148" s="11" t="s">
        <v>34</v>
      </c>
      <c r="C148" s="11" t="s">
        <v>44</v>
      </c>
      <c r="D148" s="11" t="s">
        <v>37</v>
      </c>
      <c r="E148" s="11" t="s">
        <v>35</v>
      </c>
      <c r="F148" s="11" t="s">
        <v>21</v>
      </c>
      <c r="G148" s="11">
        <v>3</v>
      </c>
      <c r="H148" s="11" t="s">
        <v>27</v>
      </c>
      <c r="I148" s="12">
        <v>44568</v>
      </c>
      <c r="J148" s="14">
        <v>0.10138888888888889</v>
      </c>
      <c r="K148">
        <v>3</v>
      </c>
      <c r="L148" t="s">
        <v>27</v>
      </c>
      <c r="M148" s="1">
        <v>44568</v>
      </c>
      <c r="N148" s="2">
        <v>0.10138888888888889</v>
      </c>
      <c r="O148" s="1">
        <f t="shared" si="12"/>
        <v>44568.101388888892</v>
      </c>
      <c r="P148" s="3" t="str">
        <f t="shared" si="13"/>
        <v>Jan,2022</v>
      </c>
      <c r="Q148">
        <f t="shared" si="14"/>
        <v>2022</v>
      </c>
      <c r="R148" t="str">
        <f t="shared" si="15"/>
        <v>Fri</v>
      </c>
      <c r="S148">
        <f t="shared" si="16"/>
        <v>2</v>
      </c>
      <c r="T148" t="str">
        <f t="shared" si="17"/>
        <v>NO</v>
      </c>
      <c r="U148" cm="1">
        <f t="array" ref="U148">_xlfn.XLOOKUP(Table1012[[#This Row],[Severity_Level]],{"MINOR","MODERATE","SEVERE","FATAL"},{1,2,3,5})</f>
        <v>3</v>
      </c>
      <c r="Z148" s="1"/>
      <c r="AA148" s="2"/>
      <c r="AB148" s="4"/>
    </row>
    <row r="149" spans="1:28" x14ac:dyDescent="0.3">
      <c r="A149" t="s">
        <v>190</v>
      </c>
      <c r="B149" s="11" t="s">
        <v>11</v>
      </c>
      <c r="C149" s="11" t="s">
        <v>53</v>
      </c>
      <c r="D149" s="11" t="s">
        <v>37</v>
      </c>
      <c r="E149" s="11" t="s">
        <v>14</v>
      </c>
      <c r="F149" s="11" t="s">
        <v>26</v>
      </c>
      <c r="G149" s="11">
        <v>2</v>
      </c>
      <c r="H149" s="11" t="s">
        <v>32</v>
      </c>
      <c r="I149" s="12">
        <v>44568</v>
      </c>
      <c r="J149" s="14">
        <v>0.10208333333333333</v>
      </c>
      <c r="K149">
        <v>2</v>
      </c>
      <c r="L149" t="s">
        <v>32</v>
      </c>
      <c r="M149" s="1">
        <v>44568</v>
      </c>
      <c r="N149" s="2">
        <v>0.10208333333333333</v>
      </c>
      <c r="O149" s="1">
        <f t="shared" si="12"/>
        <v>44568.102083333331</v>
      </c>
      <c r="P149" s="3" t="str">
        <f t="shared" si="13"/>
        <v>Jan,2022</v>
      </c>
      <c r="Q149">
        <f t="shared" si="14"/>
        <v>2022</v>
      </c>
      <c r="R149" t="str">
        <f t="shared" si="15"/>
        <v>Fri</v>
      </c>
      <c r="S149">
        <f t="shared" si="16"/>
        <v>2</v>
      </c>
      <c r="T149" t="str">
        <f t="shared" si="17"/>
        <v>NO</v>
      </c>
      <c r="U149" cm="1">
        <f t="array" ref="U149">_xlfn.XLOOKUP(Table1012[[#This Row],[Severity_Level]],{"MINOR","MODERATE","SEVERE","FATAL"},{1,2,3,5})</f>
        <v>2</v>
      </c>
      <c r="Z149" s="1"/>
      <c r="AA149" s="2"/>
      <c r="AB149" s="4"/>
    </row>
    <row r="150" spans="1:28" x14ac:dyDescent="0.3">
      <c r="A150" t="s">
        <v>191</v>
      </c>
      <c r="B150" s="11" t="s">
        <v>56</v>
      </c>
      <c r="C150" s="11" t="s">
        <v>65</v>
      </c>
      <c r="D150" s="11" t="s">
        <v>31</v>
      </c>
      <c r="E150" s="11" t="s">
        <v>20</v>
      </c>
      <c r="F150" s="11" t="s">
        <v>21</v>
      </c>
      <c r="G150" s="11">
        <v>2</v>
      </c>
      <c r="H150" s="11" t="s">
        <v>16</v>
      </c>
      <c r="I150" s="12">
        <v>44568</v>
      </c>
      <c r="J150" s="14">
        <v>0.10277777777777777</v>
      </c>
      <c r="K150">
        <v>2</v>
      </c>
      <c r="L150" t="s">
        <v>16</v>
      </c>
      <c r="M150" s="1">
        <v>44568</v>
      </c>
      <c r="N150" s="2">
        <v>0.10277777777777777</v>
      </c>
      <c r="O150" s="1">
        <f t="shared" si="12"/>
        <v>44568.102777777778</v>
      </c>
      <c r="P150" s="3" t="str">
        <f t="shared" si="13"/>
        <v>Jan,2022</v>
      </c>
      <c r="Q150">
        <f t="shared" si="14"/>
        <v>2022</v>
      </c>
      <c r="R150" t="str">
        <f t="shared" si="15"/>
        <v>Fri</v>
      </c>
      <c r="S150">
        <f t="shared" si="16"/>
        <v>2</v>
      </c>
      <c r="T150" t="str">
        <f t="shared" si="17"/>
        <v>NO</v>
      </c>
      <c r="U150" cm="1">
        <f t="array" ref="U150">_xlfn.XLOOKUP(Table1012[[#This Row],[Severity_Level]],{"MINOR","MODERATE","SEVERE","FATAL"},{1,2,3,5})</f>
        <v>1</v>
      </c>
      <c r="Z150" s="1"/>
      <c r="AA150" s="2"/>
      <c r="AB150" s="4"/>
    </row>
    <row r="151" spans="1:28" x14ac:dyDescent="0.3">
      <c r="A151" t="s">
        <v>192</v>
      </c>
      <c r="B151" s="11" t="s">
        <v>49</v>
      </c>
      <c r="C151" s="11" t="s">
        <v>53</v>
      </c>
      <c r="D151" s="11" t="s">
        <v>37</v>
      </c>
      <c r="E151" s="11" t="s">
        <v>38</v>
      </c>
      <c r="F151" s="11" t="s">
        <v>26</v>
      </c>
      <c r="G151" s="11">
        <v>4</v>
      </c>
      <c r="H151" s="11" t="s">
        <v>40</v>
      </c>
      <c r="I151" s="12">
        <v>44568</v>
      </c>
      <c r="J151" s="14">
        <v>0.10347222222222222</v>
      </c>
      <c r="K151">
        <v>4</v>
      </c>
      <c r="L151" t="s">
        <v>40</v>
      </c>
      <c r="M151" s="1">
        <v>44568</v>
      </c>
      <c r="N151" s="2">
        <v>0.10347222222222222</v>
      </c>
      <c r="O151" s="1">
        <f t="shared" si="12"/>
        <v>44568.103472222225</v>
      </c>
      <c r="P151" s="3" t="str">
        <f t="shared" si="13"/>
        <v>Jan,2022</v>
      </c>
      <c r="Q151">
        <f t="shared" si="14"/>
        <v>2022</v>
      </c>
      <c r="R151" t="str">
        <f t="shared" si="15"/>
        <v>Fri</v>
      </c>
      <c r="S151">
        <f t="shared" si="16"/>
        <v>2</v>
      </c>
      <c r="T151" t="str">
        <f t="shared" si="17"/>
        <v>NO</v>
      </c>
      <c r="U151" cm="1">
        <f t="array" ref="U151">_xlfn.XLOOKUP(Table1012[[#This Row],[Severity_Level]],{"MINOR","MODERATE","SEVERE","FATAL"},{1,2,3,5})</f>
        <v>5</v>
      </c>
      <c r="Z151" s="1"/>
      <c r="AA151" s="2"/>
      <c r="AB151" s="4"/>
    </row>
    <row r="152" spans="1:28" x14ac:dyDescent="0.3">
      <c r="A152" t="s">
        <v>193</v>
      </c>
      <c r="B152" s="11" t="s">
        <v>18</v>
      </c>
      <c r="C152" s="11" t="s">
        <v>46</v>
      </c>
      <c r="D152" s="11" t="s">
        <v>31</v>
      </c>
      <c r="E152" s="11" t="s">
        <v>38</v>
      </c>
      <c r="F152" s="11" t="s">
        <v>21</v>
      </c>
      <c r="G152" s="11">
        <v>4</v>
      </c>
      <c r="H152" s="11" t="s">
        <v>27</v>
      </c>
      <c r="I152" s="12">
        <v>44568</v>
      </c>
      <c r="J152" s="14">
        <v>0.10416666666666667</v>
      </c>
      <c r="K152">
        <v>4</v>
      </c>
      <c r="L152" t="s">
        <v>27</v>
      </c>
      <c r="M152" s="1">
        <v>44568</v>
      </c>
      <c r="N152" s="2">
        <v>0.10416666666666667</v>
      </c>
      <c r="O152" s="1">
        <f t="shared" si="12"/>
        <v>44568.104166666664</v>
      </c>
      <c r="P152" s="3" t="str">
        <f t="shared" si="13"/>
        <v>Jan,2022</v>
      </c>
      <c r="Q152">
        <f t="shared" si="14"/>
        <v>2022</v>
      </c>
      <c r="R152" t="str">
        <f t="shared" si="15"/>
        <v>Fri</v>
      </c>
      <c r="S152">
        <f t="shared" si="16"/>
        <v>2</v>
      </c>
      <c r="T152" t="str">
        <f t="shared" si="17"/>
        <v>NO</v>
      </c>
      <c r="U152" cm="1">
        <f t="array" ref="U152">_xlfn.XLOOKUP(Table1012[[#This Row],[Severity_Level]],{"MINOR","MODERATE","SEVERE","FATAL"},{1,2,3,5})</f>
        <v>3</v>
      </c>
      <c r="Z152" s="1"/>
      <c r="AA152" s="2"/>
      <c r="AB152" s="4"/>
    </row>
    <row r="153" spans="1:28" x14ac:dyDescent="0.3">
      <c r="A153" t="s">
        <v>194</v>
      </c>
      <c r="B153" s="11" t="s">
        <v>56</v>
      </c>
      <c r="C153" s="11" t="s">
        <v>50</v>
      </c>
      <c r="D153" s="11" t="s">
        <v>47</v>
      </c>
      <c r="E153" s="11" t="s">
        <v>35</v>
      </c>
      <c r="F153" s="11" t="s">
        <v>26</v>
      </c>
      <c r="G153" s="11">
        <v>4</v>
      </c>
      <c r="H153" s="11" t="s">
        <v>40</v>
      </c>
      <c r="I153" s="12">
        <v>44568</v>
      </c>
      <c r="J153" s="14">
        <v>0.10486111111111111</v>
      </c>
      <c r="K153">
        <v>4</v>
      </c>
      <c r="L153" t="s">
        <v>40</v>
      </c>
      <c r="M153" s="1">
        <v>44568</v>
      </c>
      <c r="N153" s="2">
        <v>0.10486111111111111</v>
      </c>
      <c r="O153" s="1">
        <f t="shared" si="12"/>
        <v>44568.104861111111</v>
      </c>
      <c r="P153" s="3" t="str">
        <f t="shared" si="13"/>
        <v>Jan,2022</v>
      </c>
      <c r="Q153">
        <f t="shared" si="14"/>
        <v>2022</v>
      </c>
      <c r="R153" t="str">
        <f t="shared" si="15"/>
        <v>Fri</v>
      </c>
      <c r="S153">
        <f t="shared" si="16"/>
        <v>2</v>
      </c>
      <c r="T153" t="str">
        <f t="shared" si="17"/>
        <v>NO</v>
      </c>
      <c r="U153" cm="1">
        <f t="array" ref="U153">_xlfn.XLOOKUP(Table1012[[#This Row],[Severity_Level]],{"MINOR","MODERATE","SEVERE","FATAL"},{1,2,3,5})</f>
        <v>5</v>
      </c>
      <c r="Z153" s="1"/>
      <c r="AA153" s="2"/>
      <c r="AB153" s="4"/>
    </row>
    <row r="154" spans="1:28" x14ac:dyDescent="0.3">
      <c r="A154" t="s">
        <v>195</v>
      </c>
      <c r="B154" s="11" t="s">
        <v>56</v>
      </c>
      <c r="C154" s="11" t="s">
        <v>46</v>
      </c>
      <c r="D154" s="11" t="s">
        <v>37</v>
      </c>
      <c r="E154" s="11" t="s">
        <v>38</v>
      </c>
      <c r="F154" s="11" t="s">
        <v>21</v>
      </c>
      <c r="G154" s="11">
        <v>5</v>
      </c>
      <c r="H154" s="11" t="s">
        <v>27</v>
      </c>
      <c r="I154" s="12">
        <v>44568</v>
      </c>
      <c r="J154" s="14">
        <v>0.10555555555555556</v>
      </c>
      <c r="K154">
        <v>5</v>
      </c>
      <c r="L154" t="s">
        <v>27</v>
      </c>
      <c r="M154" s="1">
        <v>44568</v>
      </c>
      <c r="N154" s="2">
        <v>0.10555555555555556</v>
      </c>
      <c r="O154" s="1">
        <f t="shared" si="12"/>
        <v>44568.105555555558</v>
      </c>
      <c r="P154" s="3" t="str">
        <f t="shared" si="13"/>
        <v>Jan,2022</v>
      </c>
      <c r="Q154">
        <f t="shared" si="14"/>
        <v>2022</v>
      </c>
      <c r="R154" t="str">
        <f t="shared" si="15"/>
        <v>Fri</v>
      </c>
      <c r="S154">
        <f t="shared" si="16"/>
        <v>2</v>
      </c>
      <c r="T154" t="str">
        <f t="shared" si="17"/>
        <v>NO</v>
      </c>
      <c r="U154" cm="1">
        <f t="array" ref="U154">_xlfn.XLOOKUP(Table1012[[#This Row],[Severity_Level]],{"MINOR","MODERATE","SEVERE","FATAL"},{1,2,3,5})</f>
        <v>3</v>
      </c>
      <c r="Z154" s="1"/>
      <c r="AA154" s="2"/>
      <c r="AB154" s="4"/>
    </row>
    <row r="155" spans="1:28" x14ac:dyDescent="0.3">
      <c r="A155" t="s">
        <v>196</v>
      </c>
      <c r="B155" s="11" t="s">
        <v>49</v>
      </c>
      <c r="C155" s="11" t="s">
        <v>19</v>
      </c>
      <c r="D155" s="11" t="s">
        <v>37</v>
      </c>
      <c r="E155" s="11" t="s">
        <v>38</v>
      </c>
      <c r="F155" s="11" t="s">
        <v>26</v>
      </c>
      <c r="G155" s="11">
        <v>5</v>
      </c>
      <c r="H155" s="11" t="s">
        <v>40</v>
      </c>
      <c r="I155" s="12">
        <v>44568</v>
      </c>
      <c r="J155" s="14">
        <v>0.10625</v>
      </c>
      <c r="K155">
        <v>5</v>
      </c>
      <c r="L155" t="s">
        <v>40</v>
      </c>
      <c r="M155" s="1">
        <v>44568</v>
      </c>
      <c r="N155" s="2">
        <v>0.10625</v>
      </c>
      <c r="O155" s="1">
        <f t="shared" si="12"/>
        <v>44568.106249999997</v>
      </c>
      <c r="P155" s="3" t="str">
        <f t="shared" si="13"/>
        <v>Jan,2022</v>
      </c>
      <c r="Q155">
        <f t="shared" si="14"/>
        <v>2022</v>
      </c>
      <c r="R155" t="str">
        <f t="shared" si="15"/>
        <v>Fri</v>
      </c>
      <c r="S155">
        <f t="shared" si="16"/>
        <v>2</v>
      </c>
      <c r="T155" t="str">
        <f t="shared" si="17"/>
        <v>NO</v>
      </c>
      <c r="U155" cm="1">
        <f t="array" ref="U155">_xlfn.XLOOKUP(Table1012[[#This Row],[Severity_Level]],{"MINOR","MODERATE","SEVERE","FATAL"},{1,2,3,5})</f>
        <v>5</v>
      </c>
      <c r="Z155" s="1"/>
      <c r="AA155" s="2"/>
      <c r="AB155" s="4"/>
    </row>
    <row r="156" spans="1:28" x14ac:dyDescent="0.3">
      <c r="A156" t="s">
        <v>197</v>
      </c>
      <c r="B156" s="11" t="s">
        <v>56</v>
      </c>
      <c r="C156" s="11" t="s">
        <v>46</v>
      </c>
      <c r="D156" s="11" t="s">
        <v>37</v>
      </c>
      <c r="E156" s="11" t="s">
        <v>20</v>
      </c>
      <c r="F156" s="11" t="s">
        <v>51</v>
      </c>
      <c r="G156" s="11">
        <v>2</v>
      </c>
      <c r="H156" s="11" t="s">
        <v>40</v>
      </c>
      <c r="I156" s="12">
        <v>44568</v>
      </c>
      <c r="J156" s="14">
        <v>0.10694444444444444</v>
      </c>
      <c r="K156">
        <v>2</v>
      </c>
      <c r="L156" t="s">
        <v>40</v>
      </c>
      <c r="M156" s="1">
        <v>44568</v>
      </c>
      <c r="N156" s="2">
        <v>0.10694444444444444</v>
      </c>
      <c r="O156" s="1">
        <f t="shared" si="12"/>
        <v>44568.106944444444</v>
      </c>
      <c r="P156" s="3" t="str">
        <f t="shared" si="13"/>
        <v>Jan,2022</v>
      </c>
      <c r="Q156">
        <f t="shared" si="14"/>
        <v>2022</v>
      </c>
      <c r="R156" t="str">
        <f t="shared" si="15"/>
        <v>Fri</v>
      </c>
      <c r="S156">
        <f t="shared" si="16"/>
        <v>2</v>
      </c>
      <c r="T156" t="str">
        <f t="shared" si="17"/>
        <v>NO</v>
      </c>
      <c r="U156" cm="1">
        <f t="array" ref="U156">_xlfn.XLOOKUP(Table1012[[#This Row],[Severity_Level]],{"MINOR","MODERATE","SEVERE","FATAL"},{1,2,3,5})</f>
        <v>5</v>
      </c>
      <c r="Z156" s="1"/>
      <c r="AA156" s="2"/>
      <c r="AB156" s="4"/>
    </row>
    <row r="157" spans="1:28" x14ac:dyDescent="0.3">
      <c r="A157" t="s">
        <v>198</v>
      </c>
      <c r="B157" s="11" t="s">
        <v>49</v>
      </c>
      <c r="C157" s="11" t="s">
        <v>50</v>
      </c>
      <c r="D157" s="11" t="s">
        <v>13</v>
      </c>
      <c r="E157" s="11" t="s">
        <v>20</v>
      </c>
      <c r="F157" s="11" t="s">
        <v>51</v>
      </c>
      <c r="G157" s="11">
        <v>3</v>
      </c>
      <c r="H157" s="11" t="s">
        <v>40</v>
      </c>
      <c r="I157" s="12">
        <v>44568</v>
      </c>
      <c r="J157" s="14">
        <v>0.1076388888888889</v>
      </c>
      <c r="K157">
        <v>3</v>
      </c>
      <c r="L157" t="s">
        <v>40</v>
      </c>
      <c r="M157" s="1">
        <v>44568</v>
      </c>
      <c r="N157" s="2">
        <v>0.1076388888888889</v>
      </c>
      <c r="O157" s="1">
        <f t="shared" si="12"/>
        <v>44568.107638888891</v>
      </c>
      <c r="P157" s="3" t="str">
        <f t="shared" si="13"/>
        <v>Jan,2022</v>
      </c>
      <c r="Q157">
        <f t="shared" si="14"/>
        <v>2022</v>
      </c>
      <c r="R157" t="str">
        <f t="shared" si="15"/>
        <v>Fri</v>
      </c>
      <c r="S157">
        <f t="shared" si="16"/>
        <v>2</v>
      </c>
      <c r="T157" t="str">
        <f t="shared" si="17"/>
        <v>NO</v>
      </c>
      <c r="U157" cm="1">
        <f t="array" ref="U157">_xlfn.XLOOKUP(Table1012[[#This Row],[Severity_Level]],{"MINOR","MODERATE","SEVERE","FATAL"},{1,2,3,5})</f>
        <v>5</v>
      </c>
      <c r="Z157" s="1"/>
      <c r="AA157" s="2"/>
      <c r="AB157" s="4"/>
    </row>
    <row r="158" spans="1:28" x14ac:dyDescent="0.3">
      <c r="A158" t="s">
        <v>199</v>
      </c>
      <c r="B158" s="11" t="s">
        <v>29</v>
      </c>
      <c r="C158" s="11" t="s">
        <v>53</v>
      </c>
      <c r="D158" s="11" t="s">
        <v>37</v>
      </c>
      <c r="E158" s="11" t="s">
        <v>20</v>
      </c>
      <c r="F158" s="11" t="s">
        <v>51</v>
      </c>
      <c r="G158" s="11">
        <v>2</v>
      </c>
      <c r="H158" s="11" t="s">
        <v>40</v>
      </c>
      <c r="I158" s="12">
        <v>44568</v>
      </c>
      <c r="J158" s="14">
        <v>0.10833333333333334</v>
      </c>
      <c r="K158">
        <v>2</v>
      </c>
      <c r="L158" t="s">
        <v>40</v>
      </c>
      <c r="M158" s="1">
        <v>44568</v>
      </c>
      <c r="N158" s="2">
        <v>0.10833333333333334</v>
      </c>
      <c r="O158" s="1">
        <f t="shared" si="12"/>
        <v>44568.10833333333</v>
      </c>
      <c r="P158" s="3" t="str">
        <f t="shared" si="13"/>
        <v>Jan,2022</v>
      </c>
      <c r="Q158">
        <f t="shared" si="14"/>
        <v>2022</v>
      </c>
      <c r="R158" t="str">
        <f t="shared" si="15"/>
        <v>Fri</v>
      </c>
      <c r="S158">
        <f t="shared" si="16"/>
        <v>2</v>
      </c>
      <c r="T158" t="str">
        <f t="shared" si="17"/>
        <v>NO</v>
      </c>
      <c r="U158" cm="1">
        <f t="array" ref="U158">_xlfn.XLOOKUP(Table1012[[#This Row],[Severity_Level]],{"MINOR","MODERATE","SEVERE","FATAL"},{1,2,3,5})</f>
        <v>5</v>
      </c>
      <c r="Z158" s="1"/>
      <c r="AA158" s="2"/>
      <c r="AB158" s="4"/>
    </row>
    <row r="159" spans="1:28" x14ac:dyDescent="0.3">
      <c r="A159" t="s">
        <v>200</v>
      </c>
      <c r="B159" s="11" t="s">
        <v>49</v>
      </c>
      <c r="C159" s="11" t="s">
        <v>57</v>
      </c>
      <c r="D159" s="11" t="s">
        <v>31</v>
      </c>
      <c r="E159" s="11" t="s">
        <v>14</v>
      </c>
      <c r="F159" s="11" t="s">
        <v>51</v>
      </c>
      <c r="G159" s="11">
        <v>4</v>
      </c>
      <c r="H159" s="11" t="s">
        <v>16</v>
      </c>
      <c r="I159" s="12">
        <v>44568</v>
      </c>
      <c r="J159" s="14">
        <v>0.10902777777777778</v>
      </c>
      <c r="K159">
        <v>4</v>
      </c>
      <c r="L159" t="s">
        <v>16</v>
      </c>
      <c r="M159" s="1">
        <v>44568</v>
      </c>
      <c r="N159" s="2">
        <v>0.10902777777777778</v>
      </c>
      <c r="O159" s="1">
        <f t="shared" si="12"/>
        <v>44568.109027777777</v>
      </c>
      <c r="P159" s="3" t="str">
        <f t="shared" si="13"/>
        <v>Jan,2022</v>
      </c>
      <c r="Q159">
        <f t="shared" si="14"/>
        <v>2022</v>
      </c>
      <c r="R159" t="str">
        <f t="shared" si="15"/>
        <v>Fri</v>
      </c>
      <c r="S159">
        <f t="shared" si="16"/>
        <v>2</v>
      </c>
      <c r="T159" t="str">
        <f t="shared" si="17"/>
        <v>NO</v>
      </c>
      <c r="U159" cm="1">
        <f t="array" ref="U159">_xlfn.XLOOKUP(Table1012[[#This Row],[Severity_Level]],{"MINOR","MODERATE","SEVERE","FATAL"},{1,2,3,5})</f>
        <v>1</v>
      </c>
      <c r="Z159" s="1"/>
      <c r="AA159" s="2"/>
      <c r="AB159" s="4"/>
    </row>
    <row r="160" spans="1:28" x14ac:dyDescent="0.3">
      <c r="A160" t="s">
        <v>201</v>
      </c>
      <c r="B160" s="11" t="s">
        <v>18</v>
      </c>
      <c r="C160" s="11" t="s">
        <v>65</v>
      </c>
      <c r="D160" s="11" t="s">
        <v>13</v>
      </c>
      <c r="E160" s="11" t="s">
        <v>35</v>
      </c>
      <c r="F160" s="11" t="s">
        <v>15</v>
      </c>
      <c r="G160" s="11">
        <v>4</v>
      </c>
      <c r="H160" s="11" t="s">
        <v>40</v>
      </c>
      <c r="I160" s="12">
        <v>44568</v>
      </c>
      <c r="J160" s="14">
        <v>0.10972222222222222</v>
      </c>
      <c r="K160">
        <v>4</v>
      </c>
      <c r="L160" t="s">
        <v>40</v>
      </c>
      <c r="M160" s="1">
        <v>44568</v>
      </c>
      <c r="N160" s="2">
        <v>0.10972222222222222</v>
      </c>
      <c r="O160" s="1">
        <f t="shared" si="12"/>
        <v>44568.109722222223</v>
      </c>
      <c r="P160" s="3" t="str">
        <f t="shared" si="13"/>
        <v>Jan,2022</v>
      </c>
      <c r="Q160">
        <f t="shared" si="14"/>
        <v>2022</v>
      </c>
      <c r="R160" t="str">
        <f t="shared" si="15"/>
        <v>Fri</v>
      </c>
      <c r="S160">
        <f t="shared" si="16"/>
        <v>2</v>
      </c>
      <c r="T160" t="str">
        <f t="shared" si="17"/>
        <v>NO</v>
      </c>
      <c r="U160" cm="1">
        <f t="array" ref="U160">_xlfn.XLOOKUP(Table1012[[#This Row],[Severity_Level]],{"MINOR","MODERATE","SEVERE","FATAL"},{1,2,3,5})</f>
        <v>5</v>
      </c>
      <c r="Z160" s="1"/>
      <c r="AA160" s="2"/>
      <c r="AB160" s="4"/>
    </row>
    <row r="161" spans="1:28" x14ac:dyDescent="0.3">
      <c r="A161" t="s">
        <v>202</v>
      </c>
      <c r="B161" s="11" t="s">
        <v>11</v>
      </c>
      <c r="C161" s="11" t="s">
        <v>57</v>
      </c>
      <c r="D161" s="11" t="s">
        <v>13</v>
      </c>
      <c r="E161" s="11" t="s">
        <v>20</v>
      </c>
      <c r="F161" s="11" t="s">
        <v>15</v>
      </c>
      <c r="G161" s="11">
        <v>2</v>
      </c>
      <c r="H161" s="11" t="s">
        <v>27</v>
      </c>
      <c r="I161" s="12">
        <v>44568</v>
      </c>
      <c r="J161" s="14">
        <v>0.11041666666666666</v>
      </c>
      <c r="K161">
        <v>2</v>
      </c>
      <c r="L161" t="s">
        <v>27</v>
      </c>
      <c r="M161" s="1">
        <v>44568</v>
      </c>
      <c r="N161" s="2">
        <v>0.11041666666666666</v>
      </c>
      <c r="O161" s="1">
        <f t="shared" si="12"/>
        <v>44568.11041666667</v>
      </c>
      <c r="P161" s="3" t="str">
        <f t="shared" si="13"/>
        <v>Jan,2022</v>
      </c>
      <c r="Q161">
        <f t="shared" si="14"/>
        <v>2022</v>
      </c>
      <c r="R161" t="str">
        <f t="shared" si="15"/>
        <v>Fri</v>
      </c>
      <c r="S161">
        <f t="shared" si="16"/>
        <v>2</v>
      </c>
      <c r="T161" t="str">
        <f t="shared" si="17"/>
        <v>NO</v>
      </c>
      <c r="U161" cm="1">
        <f t="array" ref="U161">_xlfn.XLOOKUP(Table1012[[#This Row],[Severity_Level]],{"MINOR","MODERATE","SEVERE","FATAL"},{1,2,3,5})</f>
        <v>3</v>
      </c>
      <c r="Z161" s="1"/>
      <c r="AA161" s="2"/>
      <c r="AB161" s="4"/>
    </row>
    <row r="162" spans="1:28" x14ac:dyDescent="0.3">
      <c r="A162" t="s">
        <v>203</v>
      </c>
      <c r="B162" s="11" t="s">
        <v>11</v>
      </c>
      <c r="C162" s="11" t="s">
        <v>65</v>
      </c>
      <c r="D162" s="11" t="s">
        <v>37</v>
      </c>
      <c r="E162" s="11" t="s">
        <v>38</v>
      </c>
      <c r="F162" s="11" t="s">
        <v>15</v>
      </c>
      <c r="G162" s="11">
        <v>5</v>
      </c>
      <c r="H162" s="11" t="s">
        <v>27</v>
      </c>
      <c r="I162" s="12">
        <v>44568</v>
      </c>
      <c r="J162" s="14">
        <v>0.1111111111111111</v>
      </c>
      <c r="K162">
        <v>5</v>
      </c>
      <c r="L162" t="s">
        <v>27</v>
      </c>
      <c r="M162" s="1">
        <v>44568</v>
      </c>
      <c r="N162" s="2">
        <v>0.1111111111111111</v>
      </c>
      <c r="O162" s="1">
        <f t="shared" si="12"/>
        <v>44568.111111111109</v>
      </c>
      <c r="P162" s="3" t="str">
        <f t="shared" si="13"/>
        <v>Jan,2022</v>
      </c>
      <c r="Q162">
        <f t="shared" si="14"/>
        <v>2022</v>
      </c>
      <c r="R162" t="str">
        <f t="shared" si="15"/>
        <v>Fri</v>
      </c>
      <c r="S162">
        <f t="shared" si="16"/>
        <v>2</v>
      </c>
      <c r="T162" t="str">
        <f t="shared" si="17"/>
        <v>NO</v>
      </c>
      <c r="U162" cm="1">
        <f t="array" ref="U162">_xlfn.XLOOKUP(Table1012[[#This Row],[Severity_Level]],{"MINOR","MODERATE","SEVERE","FATAL"},{1,2,3,5})</f>
        <v>3</v>
      </c>
      <c r="Z162" s="1"/>
      <c r="AA162" s="2"/>
      <c r="AB162" s="4"/>
    </row>
    <row r="163" spans="1:28" x14ac:dyDescent="0.3">
      <c r="A163" t="s">
        <v>204</v>
      </c>
      <c r="B163" s="11" t="s">
        <v>18</v>
      </c>
      <c r="C163" s="11" t="s">
        <v>46</v>
      </c>
      <c r="D163" s="11" t="s">
        <v>25</v>
      </c>
      <c r="E163" s="11" t="s">
        <v>38</v>
      </c>
      <c r="F163" s="11" t="s">
        <v>26</v>
      </c>
      <c r="G163" s="11">
        <v>2</v>
      </c>
      <c r="H163" s="11" t="s">
        <v>32</v>
      </c>
      <c r="I163" s="12">
        <v>44568</v>
      </c>
      <c r="J163" s="14">
        <v>0.11180555555555556</v>
      </c>
      <c r="K163">
        <v>2</v>
      </c>
      <c r="L163" t="s">
        <v>32</v>
      </c>
      <c r="M163" s="1">
        <v>44568</v>
      </c>
      <c r="N163" s="2">
        <v>0.11180555555555556</v>
      </c>
      <c r="O163" s="1">
        <f t="shared" si="12"/>
        <v>44568.111805555556</v>
      </c>
      <c r="P163" s="3" t="str">
        <f t="shared" si="13"/>
        <v>Jan,2022</v>
      </c>
      <c r="Q163">
        <f t="shared" si="14"/>
        <v>2022</v>
      </c>
      <c r="R163" t="str">
        <f t="shared" si="15"/>
        <v>Fri</v>
      </c>
      <c r="S163">
        <f t="shared" si="16"/>
        <v>2</v>
      </c>
      <c r="T163" t="str">
        <f t="shared" si="17"/>
        <v>NO</v>
      </c>
      <c r="U163" cm="1">
        <f t="array" ref="U163">_xlfn.XLOOKUP(Table1012[[#This Row],[Severity_Level]],{"MINOR","MODERATE","SEVERE","FATAL"},{1,2,3,5})</f>
        <v>2</v>
      </c>
      <c r="Z163" s="1"/>
      <c r="AA163" s="2"/>
      <c r="AB163" s="4"/>
    </row>
    <row r="164" spans="1:28" x14ac:dyDescent="0.3">
      <c r="A164" t="s">
        <v>205</v>
      </c>
      <c r="B164" s="11" t="s">
        <v>11</v>
      </c>
      <c r="C164" s="11" t="s">
        <v>57</v>
      </c>
      <c r="D164" s="11" t="s">
        <v>13</v>
      </c>
      <c r="E164" s="11" t="s">
        <v>20</v>
      </c>
      <c r="F164" s="11" t="s">
        <v>51</v>
      </c>
      <c r="G164" s="11">
        <v>2</v>
      </c>
      <c r="H164" s="11" t="s">
        <v>40</v>
      </c>
      <c r="I164" s="12">
        <v>44568</v>
      </c>
      <c r="J164" s="14">
        <v>0.1125</v>
      </c>
      <c r="K164">
        <v>2</v>
      </c>
      <c r="L164" t="s">
        <v>40</v>
      </c>
      <c r="M164" s="1">
        <v>44568</v>
      </c>
      <c r="N164" s="2">
        <v>0.1125</v>
      </c>
      <c r="O164" s="1">
        <f t="shared" si="12"/>
        <v>44568.112500000003</v>
      </c>
      <c r="P164" s="3" t="str">
        <f t="shared" si="13"/>
        <v>Jan,2022</v>
      </c>
      <c r="Q164">
        <f t="shared" si="14"/>
        <v>2022</v>
      </c>
      <c r="R164" t="str">
        <f t="shared" si="15"/>
        <v>Fri</v>
      </c>
      <c r="S164">
        <f t="shared" si="16"/>
        <v>2</v>
      </c>
      <c r="T164" t="str">
        <f t="shared" si="17"/>
        <v>NO</v>
      </c>
      <c r="U164" cm="1">
        <f t="array" ref="U164">_xlfn.XLOOKUP(Table1012[[#This Row],[Severity_Level]],{"MINOR","MODERATE","SEVERE","FATAL"},{1,2,3,5})</f>
        <v>5</v>
      </c>
      <c r="Z164" s="1"/>
      <c r="AA164" s="2"/>
      <c r="AB164" s="4"/>
    </row>
    <row r="165" spans="1:28" x14ac:dyDescent="0.3">
      <c r="A165" t="s">
        <v>206</v>
      </c>
      <c r="B165" s="11" t="s">
        <v>49</v>
      </c>
      <c r="C165" s="11" t="s">
        <v>53</v>
      </c>
      <c r="D165" s="11" t="s">
        <v>31</v>
      </c>
      <c r="E165" s="11" t="s">
        <v>38</v>
      </c>
      <c r="F165" s="11" t="s">
        <v>15</v>
      </c>
      <c r="G165" s="11">
        <v>5</v>
      </c>
      <c r="H165" s="11" t="s">
        <v>27</v>
      </c>
      <c r="I165" s="12">
        <v>44568</v>
      </c>
      <c r="J165" s="14">
        <v>0.11319444444444444</v>
      </c>
      <c r="K165">
        <v>5</v>
      </c>
      <c r="L165" t="s">
        <v>27</v>
      </c>
      <c r="M165" s="1">
        <v>44568</v>
      </c>
      <c r="N165" s="2">
        <v>0.11319444444444444</v>
      </c>
      <c r="O165" s="1">
        <f t="shared" si="12"/>
        <v>44568.113194444442</v>
      </c>
      <c r="P165" s="3" t="str">
        <f t="shared" si="13"/>
        <v>Jan,2022</v>
      </c>
      <c r="Q165">
        <f t="shared" si="14"/>
        <v>2022</v>
      </c>
      <c r="R165" t="str">
        <f t="shared" si="15"/>
        <v>Fri</v>
      </c>
      <c r="S165">
        <f t="shared" si="16"/>
        <v>2</v>
      </c>
      <c r="T165" t="str">
        <f t="shared" si="17"/>
        <v>NO</v>
      </c>
      <c r="U165" cm="1">
        <f t="array" ref="U165">_xlfn.XLOOKUP(Table1012[[#This Row],[Severity_Level]],{"MINOR","MODERATE","SEVERE","FATAL"},{1,2,3,5})</f>
        <v>3</v>
      </c>
      <c r="Z165" s="1"/>
      <c r="AA165" s="2"/>
      <c r="AB165" s="4"/>
    </row>
    <row r="166" spans="1:28" x14ac:dyDescent="0.3">
      <c r="A166" t="s">
        <v>207</v>
      </c>
      <c r="B166" s="11" t="s">
        <v>29</v>
      </c>
      <c r="C166" s="11" t="s">
        <v>12</v>
      </c>
      <c r="D166" s="11" t="s">
        <v>37</v>
      </c>
      <c r="E166" s="11" t="s">
        <v>38</v>
      </c>
      <c r="F166" s="11" t="s">
        <v>26</v>
      </c>
      <c r="G166" s="11">
        <v>3</v>
      </c>
      <c r="H166" s="11" t="s">
        <v>27</v>
      </c>
      <c r="I166" s="12">
        <v>44568</v>
      </c>
      <c r="J166" s="14">
        <v>0.11388888888888889</v>
      </c>
      <c r="K166">
        <v>3</v>
      </c>
      <c r="L166" t="s">
        <v>27</v>
      </c>
      <c r="M166" s="1">
        <v>44568</v>
      </c>
      <c r="N166" s="2">
        <v>0.11388888888888889</v>
      </c>
      <c r="O166" s="1">
        <f t="shared" si="12"/>
        <v>44568.113888888889</v>
      </c>
      <c r="P166" s="3" t="str">
        <f t="shared" si="13"/>
        <v>Jan,2022</v>
      </c>
      <c r="Q166">
        <f t="shared" si="14"/>
        <v>2022</v>
      </c>
      <c r="R166" t="str">
        <f t="shared" si="15"/>
        <v>Fri</v>
      </c>
      <c r="S166">
        <f t="shared" si="16"/>
        <v>2</v>
      </c>
      <c r="T166" t="str">
        <f t="shared" si="17"/>
        <v>NO</v>
      </c>
      <c r="U166" cm="1">
        <f t="array" ref="U166">_xlfn.XLOOKUP(Table1012[[#This Row],[Severity_Level]],{"MINOR","MODERATE","SEVERE","FATAL"},{1,2,3,5})</f>
        <v>3</v>
      </c>
      <c r="Z166" s="1"/>
      <c r="AA166" s="2"/>
      <c r="AB166" s="4"/>
    </row>
    <row r="167" spans="1:28" x14ac:dyDescent="0.3">
      <c r="A167" t="s">
        <v>208</v>
      </c>
      <c r="B167" s="11" t="s">
        <v>11</v>
      </c>
      <c r="C167" s="11" t="s">
        <v>57</v>
      </c>
      <c r="D167" s="11" t="s">
        <v>31</v>
      </c>
      <c r="E167" s="11" t="s">
        <v>14</v>
      </c>
      <c r="F167" s="11" t="s">
        <v>21</v>
      </c>
      <c r="G167" s="11">
        <v>2</v>
      </c>
      <c r="H167" s="11" t="s">
        <v>27</v>
      </c>
      <c r="I167" s="12">
        <v>44568</v>
      </c>
      <c r="J167" s="14">
        <v>0.11458333333333333</v>
      </c>
      <c r="K167">
        <v>2</v>
      </c>
      <c r="L167" t="s">
        <v>27</v>
      </c>
      <c r="M167" s="1">
        <v>44568</v>
      </c>
      <c r="N167" s="2">
        <v>0.11458333333333333</v>
      </c>
      <c r="O167" s="1">
        <f t="shared" si="12"/>
        <v>44568.114583333336</v>
      </c>
      <c r="P167" s="3" t="str">
        <f t="shared" si="13"/>
        <v>Jan,2022</v>
      </c>
      <c r="Q167">
        <f t="shared" si="14"/>
        <v>2022</v>
      </c>
      <c r="R167" t="str">
        <f t="shared" si="15"/>
        <v>Fri</v>
      </c>
      <c r="S167">
        <f t="shared" si="16"/>
        <v>2</v>
      </c>
      <c r="T167" t="str">
        <f t="shared" si="17"/>
        <v>NO</v>
      </c>
      <c r="U167" cm="1">
        <f t="array" ref="U167">_xlfn.XLOOKUP(Table1012[[#This Row],[Severity_Level]],{"MINOR","MODERATE","SEVERE","FATAL"},{1,2,3,5})</f>
        <v>3</v>
      </c>
      <c r="Z167" s="1"/>
      <c r="AA167" s="2"/>
      <c r="AB167" s="4"/>
    </row>
    <row r="168" spans="1:28" x14ac:dyDescent="0.3">
      <c r="A168" t="s">
        <v>209</v>
      </c>
      <c r="B168" s="11" t="s">
        <v>29</v>
      </c>
      <c r="C168" s="11" t="s">
        <v>19</v>
      </c>
      <c r="D168" s="11" t="s">
        <v>25</v>
      </c>
      <c r="E168" s="11" t="s">
        <v>38</v>
      </c>
      <c r="F168" s="11" t="s">
        <v>26</v>
      </c>
      <c r="G168" s="11">
        <v>1</v>
      </c>
      <c r="H168" s="11" t="s">
        <v>40</v>
      </c>
      <c r="I168" s="12">
        <v>44568</v>
      </c>
      <c r="J168" s="14">
        <v>0.11527777777777778</v>
      </c>
      <c r="K168">
        <v>1</v>
      </c>
      <c r="L168" t="s">
        <v>40</v>
      </c>
      <c r="M168" s="1">
        <v>44568</v>
      </c>
      <c r="N168" s="2">
        <v>0.11527777777777778</v>
      </c>
      <c r="O168" s="1">
        <f t="shared" si="12"/>
        <v>44568.115277777775</v>
      </c>
      <c r="P168" s="3" t="str">
        <f t="shared" si="13"/>
        <v>Jan,2022</v>
      </c>
      <c r="Q168">
        <f t="shared" si="14"/>
        <v>2022</v>
      </c>
      <c r="R168" t="str">
        <f t="shared" si="15"/>
        <v>Fri</v>
      </c>
      <c r="S168">
        <f t="shared" si="16"/>
        <v>2</v>
      </c>
      <c r="T168" t="str">
        <f t="shared" si="17"/>
        <v>NO</v>
      </c>
      <c r="U168" cm="1">
        <f t="array" ref="U168">_xlfn.XLOOKUP(Table1012[[#This Row],[Severity_Level]],{"MINOR","MODERATE","SEVERE","FATAL"},{1,2,3,5})</f>
        <v>5</v>
      </c>
      <c r="Z168" s="1"/>
      <c r="AA168" s="2"/>
      <c r="AB168" s="4"/>
    </row>
    <row r="169" spans="1:28" x14ac:dyDescent="0.3">
      <c r="A169" t="s">
        <v>210</v>
      </c>
      <c r="B169" s="11" t="s">
        <v>18</v>
      </c>
      <c r="C169" s="11" t="s">
        <v>46</v>
      </c>
      <c r="D169" s="11" t="s">
        <v>37</v>
      </c>
      <c r="E169" s="11" t="s">
        <v>38</v>
      </c>
      <c r="F169" s="11" t="s">
        <v>26</v>
      </c>
      <c r="G169" s="11">
        <v>2</v>
      </c>
      <c r="H169" s="11" t="s">
        <v>27</v>
      </c>
      <c r="I169" s="12">
        <v>44568</v>
      </c>
      <c r="J169" s="14">
        <v>0.11597222222222223</v>
      </c>
      <c r="K169">
        <v>2</v>
      </c>
      <c r="L169" t="s">
        <v>27</v>
      </c>
      <c r="M169" s="1">
        <v>44568</v>
      </c>
      <c r="N169" s="2">
        <v>0.11597222222222223</v>
      </c>
      <c r="O169" s="1">
        <f t="shared" si="12"/>
        <v>44568.115972222222</v>
      </c>
      <c r="P169" s="3" t="str">
        <f t="shared" si="13"/>
        <v>Jan,2022</v>
      </c>
      <c r="Q169">
        <f t="shared" si="14"/>
        <v>2022</v>
      </c>
      <c r="R169" t="str">
        <f t="shared" si="15"/>
        <v>Fri</v>
      </c>
      <c r="S169">
        <f t="shared" si="16"/>
        <v>2</v>
      </c>
      <c r="T169" t="str">
        <f t="shared" si="17"/>
        <v>NO</v>
      </c>
      <c r="U169" cm="1">
        <f t="array" ref="U169">_xlfn.XLOOKUP(Table1012[[#This Row],[Severity_Level]],{"MINOR","MODERATE","SEVERE","FATAL"},{1,2,3,5})</f>
        <v>3</v>
      </c>
      <c r="Z169" s="1"/>
      <c r="AA169" s="2"/>
      <c r="AB169" s="4"/>
    </row>
    <row r="170" spans="1:28" x14ac:dyDescent="0.3">
      <c r="A170" t="s">
        <v>211</v>
      </c>
      <c r="B170" s="11" t="s">
        <v>29</v>
      </c>
      <c r="C170" s="11" t="s">
        <v>65</v>
      </c>
      <c r="D170" s="11" t="s">
        <v>31</v>
      </c>
      <c r="E170" s="11" t="s">
        <v>38</v>
      </c>
      <c r="F170" s="11" t="s">
        <v>26</v>
      </c>
      <c r="G170" s="11">
        <v>2</v>
      </c>
      <c r="H170" s="11" t="s">
        <v>32</v>
      </c>
      <c r="I170" s="12">
        <v>44569</v>
      </c>
      <c r="J170" s="14">
        <v>0.11666666666666667</v>
      </c>
      <c r="K170">
        <v>2</v>
      </c>
      <c r="L170" t="s">
        <v>32</v>
      </c>
      <c r="M170" s="1">
        <v>44569</v>
      </c>
      <c r="N170" s="2">
        <v>0.11666666666666667</v>
      </c>
      <c r="O170" s="1">
        <f t="shared" si="12"/>
        <v>44569.116666666669</v>
      </c>
      <c r="P170" s="3" t="str">
        <f t="shared" si="13"/>
        <v>Jan,2022</v>
      </c>
      <c r="Q170">
        <f t="shared" si="14"/>
        <v>2022</v>
      </c>
      <c r="R170" t="str">
        <f t="shared" si="15"/>
        <v>Sat</v>
      </c>
      <c r="S170">
        <f t="shared" si="16"/>
        <v>2</v>
      </c>
      <c r="T170" t="str">
        <f t="shared" si="17"/>
        <v>NO</v>
      </c>
      <c r="U170" cm="1">
        <f t="array" ref="U170">_xlfn.XLOOKUP(Table1012[[#This Row],[Severity_Level]],{"MINOR","MODERATE","SEVERE","FATAL"},{1,2,3,5})</f>
        <v>2</v>
      </c>
      <c r="Z170" s="1"/>
      <c r="AA170" s="2"/>
      <c r="AB170" s="4"/>
    </row>
    <row r="171" spans="1:28" x14ac:dyDescent="0.3">
      <c r="A171" t="s">
        <v>212</v>
      </c>
      <c r="B171" s="11" t="s">
        <v>56</v>
      </c>
      <c r="C171" s="11" t="s">
        <v>65</v>
      </c>
      <c r="D171" s="11" t="s">
        <v>31</v>
      </c>
      <c r="E171" s="11" t="s">
        <v>20</v>
      </c>
      <c r="F171" s="11" t="s">
        <v>26</v>
      </c>
      <c r="G171" s="11">
        <v>2</v>
      </c>
      <c r="H171" s="11" t="s">
        <v>16</v>
      </c>
      <c r="I171" s="12">
        <v>44569</v>
      </c>
      <c r="J171" s="14">
        <v>0.11736111111111111</v>
      </c>
      <c r="K171">
        <v>2</v>
      </c>
      <c r="L171" t="s">
        <v>16</v>
      </c>
      <c r="M171" s="1">
        <v>44569</v>
      </c>
      <c r="N171" s="2">
        <v>0.11736111111111111</v>
      </c>
      <c r="O171" s="1">
        <f t="shared" si="12"/>
        <v>44569.117361111108</v>
      </c>
      <c r="P171" s="3" t="str">
        <f t="shared" si="13"/>
        <v>Jan,2022</v>
      </c>
      <c r="Q171">
        <f t="shared" si="14"/>
        <v>2022</v>
      </c>
      <c r="R171" t="str">
        <f t="shared" si="15"/>
        <v>Sat</v>
      </c>
      <c r="S171">
        <f t="shared" si="16"/>
        <v>2</v>
      </c>
      <c r="T171" t="str">
        <f t="shared" si="17"/>
        <v>NO</v>
      </c>
      <c r="U171" cm="1">
        <f t="array" ref="U171">_xlfn.XLOOKUP(Table1012[[#This Row],[Severity_Level]],{"MINOR","MODERATE","SEVERE","FATAL"},{1,2,3,5})</f>
        <v>1</v>
      </c>
      <c r="Z171" s="1"/>
      <c r="AA171" s="2"/>
      <c r="AB171" s="4"/>
    </row>
    <row r="172" spans="1:28" x14ac:dyDescent="0.3">
      <c r="A172" t="s">
        <v>213</v>
      </c>
      <c r="B172" s="11" t="s">
        <v>34</v>
      </c>
      <c r="C172" s="11" t="s">
        <v>50</v>
      </c>
      <c r="D172" s="11" t="s">
        <v>37</v>
      </c>
      <c r="E172" s="11" t="s">
        <v>14</v>
      </c>
      <c r="F172" s="11" t="s">
        <v>26</v>
      </c>
      <c r="G172" s="11">
        <v>1</v>
      </c>
      <c r="H172" s="11" t="s">
        <v>32</v>
      </c>
      <c r="I172" s="12">
        <v>44569</v>
      </c>
      <c r="J172" s="14">
        <v>0.11805555555555555</v>
      </c>
      <c r="K172">
        <v>1</v>
      </c>
      <c r="L172" t="s">
        <v>32</v>
      </c>
      <c r="M172" s="1">
        <v>44569</v>
      </c>
      <c r="N172" s="2">
        <v>0.11805555555555555</v>
      </c>
      <c r="O172" s="1">
        <f t="shared" si="12"/>
        <v>44569.118055555555</v>
      </c>
      <c r="P172" s="3" t="str">
        <f t="shared" si="13"/>
        <v>Jan,2022</v>
      </c>
      <c r="Q172">
        <f t="shared" si="14"/>
        <v>2022</v>
      </c>
      <c r="R172" t="str">
        <f t="shared" si="15"/>
        <v>Sat</v>
      </c>
      <c r="S172">
        <f t="shared" si="16"/>
        <v>2</v>
      </c>
      <c r="T172" t="str">
        <f t="shared" si="17"/>
        <v>NO</v>
      </c>
      <c r="U172" cm="1">
        <f t="array" ref="U172">_xlfn.XLOOKUP(Table1012[[#This Row],[Severity_Level]],{"MINOR","MODERATE","SEVERE","FATAL"},{1,2,3,5})</f>
        <v>2</v>
      </c>
      <c r="Z172" s="1"/>
      <c r="AA172" s="2"/>
      <c r="AB172" s="4"/>
    </row>
    <row r="173" spans="1:28" x14ac:dyDescent="0.3">
      <c r="A173" t="s">
        <v>214</v>
      </c>
      <c r="B173" s="11" t="s">
        <v>56</v>
      </c>
      <c r="C173" s="11" t="s">
        <v>53</v>
      </c>
      <c r="D173" s="11" t="s">
        <v>47</v>
      </c>
      <c r="E173" s="11" t="s">
        <v>14</v>
      </c>
      <c r="F173" s="11" t="s">
        <v>26</v>
      </c>
      <c r="G173" s="11">
        <v>5</v>
      </c>
      <c r="H173" s="11" t="s">
        <v>27</v>
      </c>
      <c r="I173" s="12">
        <v>44569</v>
      </c>
      <c r="J173" s="14">
        <v>0.11874999999999999</v>
      </c>
      <c r="K173">
        <v>5</v>
      </c>
      <c r="L173" t="s">
        <v>27</v>
      </c>
      <c r="M173" s="1">
        <v>44569</v>
      </c>
      <c r="N173" s="2">
        <v>0.11874999999999999</v>
      </c>
      <c r="O173" s="1">
        <f t="shared" si="12"/>
        <v>44569.118750000001</v>
      </c>
      <c r="P173" s="3" t="str">
        <f t="shared" si="13"/>
        <v>Jan,2022</v>
      </c>
      <c r="Q173">
        <f t="shared" si="14"/>
        <v>2022</v>
      </c>
      <c r="R173" t="str">
        <f t="shared" si="15"/>
        <v>Sat</v>
      </c>
      <c r="S173">
        <f t="shared" si="16"/>
        <v>2</v>
      </c>
      <c r="T173" t="str">
        <f t="shared" si="17"/>
        <v>NO</v>
      </c>
      <c r="U173" cm="1">
        <f t="array" ref="U173">_xlfn.XLOOKUP(Table1012[[#This Row],[Severity_Level]],{"MINOR","MODERATE","SEVERE","FATAL"},{1,2,3,5})</f>
        <v>3</v>
      </c>
      <c r="Z173" s="1"/>
      <c r="AA173" s="2"/>
      <c r="AB173" s="4"/>
    </row>
    <row r="174" spans="1:28" x14ac:dyDescent="0.3">
      <c r="A174" t="s">
        <v>215</v>
      </c>
      <c r="B174" s="11" t="s">
        <v>18</v>
      </c>
      <c r="C174" s="11" t="s">
        <v>65</v>
      </c>
      <c r="D174" s="11" t="s">
        <v>47</v>
      </c>
      <c r="E174" s="11" t="s">
        <v>20</v>
      </c>
      <c r="F174" s="11" t="s">
        <v>15</v>
      </c>
      <c r="G174" s="11">
        <v>1</v>
      </c>
      <c r="H174" s="11" t="s">
        <v>32</v>
      </c>
      <c r="I174" s="12">
        <v>44569</v>
      </c>
      <c r="J174" s="14">
        <v>0.11944444444444445</v>
      </c>
      <c r="K174">
        <v>1</v>
      </c>
      <c r="L174" t="s">
        <v>32</v>
      </c>
      <c r="M174" s="1">
        <v>44569</v>
      </c>
      <c r="N174" s="2">
        <v>0.11944444444444445</v>
      </c>
      <c r="O174" s="1">
        <f t="shared" si="12"/>
        <v>44569.119444444441</v>
      </c>
      <c r="P174" s="3" t="str">
        <f t="shared" si="13"/>
        <v>Jan,2022</v>
      </c>
      <c r="Q174">
        <f t="shared" si="14"/>
        <v>2022</v>
      </c>
      <c r="R174" t="str">
        <f t="shared" si="15"/>
        <v>Sat</v>
      </c>
      <c r="S174">
        <f t="shared" si="16"/>
        <v>2</v>
      </c>
      <c r="T174" t="str">
        <f t="shared" si="17"/>
        <v>NO</v>
      </c>
      <c r="U174" cm="1">
        <f t="array" ref="U174">_xlfn.XLOOKUP(Table1012[[#This Row],[Severity_Level]],{"MINOR","MODERATE","SEVERE","FATAL"},{1,2,3,5})</f>
        <v>2</v>
      </c>
      <c r="Z174" s="1"/>
      <c r="AA174" s="2"/>
      <c r="AB174" s="4"/>
    </row>
    <row r="175" spans="1:28" x14ac:dyDescent="0.3">
      <c r="A175" t="s">
        <v>216</v>
      </c>
      <c r="B175" s="11" t="s">
        <v>11</v>
      </c>
      <c r="C175" s="11" t="s">
        <v>19</v>
      </c>
      <c r="D175" s="11" t="s">
        <v>25</v>
      </c>
      <c r="E175" s="11" t="s">
        <v>38</v>
      </c>
      <c r="F175" s="11" t="s">
        <v>51</v>
      </c>
      <c r="G175" s="11">
        <v>3</v>
      </c>
      <c r="H175" s="11" t="s">
        <v>16</v>
      </c>
      <c r="I175" s="12">
        <v>44569</v>
      </c>
      <c r="J175" s="14">
        <v>0.12013888888888889</v>
      </c>
      <c r="K175">
        <v>3</v>
      </c>
      <c r="L175" t="s">
        <v>16</v>
      </c>
      <c r="M175" s="1">
        <v>44569</v>
      </c>
      <c r="N175" s="2">
        <v>0.12013888888888889</v>
      </c>
      <c r="O175" s="1">
        <f t="shared" si="12"/>
        <v>44569.120138888888</v>
      </c>
      <c r="P175" s="3" t="str">
        <f t="shared" si="13"/>
        <v>Jan,2022</v>
      </c>
      <c r="Q175">
        <f t="shared" si="14"/>
        <v>2022</v>
      </c>
      <c r="R175" t="str">
        <f t="shared" si="15"/>
        <v>Sat</v>
      </c>
      <c r="S175">
        <f t="shared" si="16"/>
        <v>2</v>
      </c>
      <c r="T175" t="str">
        <f t="shared" si="17"/>
        <v>NO</v>
      </c>
      <c r="U175" cm="1">
        <f t="array" ref="U175">_xlfn.XLOOKUP(Table1012[[#This Row],[Severity_Level]],{"MINOR","MODERATE","SEVERE","FATAL"},{1,2,3,5})</f>
        <v>1</v>
      </c>
      <c r="Z175" s="1"/>
      <c r="AA175" s="2"/>
      <c r="AB175" s="4"/>
    </row>
    <row r="176" spans="1:28" x14ac:dyDescent="0.3">
      <c r="A176" t="s">
        <v>217</v>
      </c>
      <c r="B176" s="11" t="s">
        <v>11</v>
      </c>
      <c r="C176" s="11" t="s">
        <v>50</v>
      </c>
      <c r="D176" s="11" t="s">
        <v>13</v>
      </c>
      <c r="E176" s="11" t="s">
        <v>20</v>
      </c>
      <c r="F176" s="11" t="s">
        <v>21</v>
      </c>
      <c r="G176" s="11">
        <v>1</v>
      </c>
      <c r="H176" s="11" t="s">
        <v>40</v>
      </c>
      <c r="I176" s="12">
        <v>44569</v>
      </c>
      <c r="J176" s="14">
        <v>0.12083333333333333</v>
      </c>
      <c r="K176">
        <v>1</v>
      </c>
      <c r="L176" t="s">
        <v>40</v>
      </c>
      <c r="M176" s="1">
        <v>44569</v>
      </c>
      <c r="N176" s="2">
        <v>0.12083333333333333</v>
      </c>
      <c r="O176" s="1">
        <f t="shared" si="12"/>
        <v>44569.120833333334</v>
      </c>
      <c r="P176" s="3" t="str">
        <f t="shared" si="13"/>
        <v>Jan,2022</v>
      </c>
      <c r="Q176">
        <f t="shared" si="14"/>
        <v>2022</v>
      </c>
      <c r="R176" t="str">
        <f t="shared" si="15"/>
        <v>Sat</v>
      </c>
      <c r="S176">
        <f t="shared" si="16"/>
        <v>2</v>
      </c>
      <c r="T176" t="str">
        <f t="shared" si="17"/>
        <v>NO</v>
      </c>
      <c r="U176" cm="1">
        <f t="array" ref="U176">_xlfn.XLOOKUP(Table1012[[#This Row],[Severity_Level]],{"MINOR","MODERATE","SEVERE","FATAL"},{1,2,3,5})</f>
        <v>5</v>
      </c>
      <c r="Z176" s="1"/>
      <c r="AA176" s="2"/>
      <c r="AB176" s="4"/>
    </row>
    <row r="177" spans="1:28" x14ac:dyDescent="0.3">
      <c r="A177" t="s">
        <v>218</v>
      </c>
      <c r="B177" s="11" t="s">
        <v>29</v>
      </c>
      <c r="C177" s="11" t="s">
        <v>44</v>
      </c>
      <c r="D177" s="11" t="s">
        <v>13</v>
      </c>
      <c r="E177" s="11" t="s">
        <v>14</v>
      </c>
      <c r="F177" s="11" t="s">
        <v>26</v>
      </c>
      <c r="G177" s="11">
        <v>1</v>
      </c>
      <c r="H177" s="11" t="s">
        <v>27</v>
      </c>
      <c r="I177" s="12">
        <v>44569</v>
      </c>
      <c r="J177" s="14">
        <v>0.12152777777777778</v>
      </c>
      <c r="K177">
        <v>1</v>
      </c>
      <c r="L177" t="s">
        <v>27</v>
      </c>
      <c r="M177" s="1">
        <v>44569</v>
      </c>
      <c r="N177" s="2">
        <v>0.12152777777777778</v>
      </c>
      <c r="O177" s="1">
        <f t="shared" si="12"/>
        <v>44569.121527777781</v>
      </c>
      <c r="P177" s="3" t="str">
        <f t="shared" si="13"/>
        <v>Jan,2022</v>
      </c>
      <c r="Q177">
        <f t="shared" si="14"/>
        <v>2022</v>
      </c>
      <c r="R177" t="str">
        <f t="shared" si="15"/>
        <v>Sat</v>
      </c>
      <c r="S177">
        <f t="shared" si="16"/>
        <v>2</v>
      </c>
      <c r="T177" t="str">
        <f t="shared" si="17"/>
        <v>NO</v>
      </c>
      <c r="U177" cm="1">
        <f t="array" ref="U177">_xlfn.XLOOKUP(Table1012[[#This Row],[Severity_Level]],{"MINOR","MODERATE","SEVERE","FATAL"},{1,2,3,5})</f>
        <v>3</v>
      </c>
      <c r="Z177" s="1"/>
      <c r="AA177" s="2"/>
      <c r="AB177" s="4"/>
    </row>
    <row r="178" spans="1:28" x14ac:dyDescent="0.3">
      <c r="A178" t="s">
        <v>219</v>
      </c>
      <c r="B178" s="11" t="s">
        <v>49</v>
      </c>
      <c r="C178" s="11" t="s">
        <v>12</v>
      </c>
      <c r="D178" s="11" t="s">
        <v>37</v>
      </c>
      <c r="E178" s="11" t="s">
        <v>20</v>
      </c>
      <c r="F178" s="11" t="s">
        <v>51</v>
      </c>
      <c r="G178" s="11">
        <v>4</v>
      </c>
      <c r="H178" s="11" t="s">
        <v>27</v>
      </c>
      <c r="I178" s="12">
        <v>44569</v>
      </c>
      <c r="J178" s="14">
        <v>0.12222222222222222</v>
      </c>
      <c r="K178">
        <v>4</v>
      </c>
      <c r="L178" t="s">
        <v>27</v>
      </c>
      <c r="M178" s="1">
        <v>44569</v>
      </c>
      <c r="N178" s="2">
        <v>0.12222222222222222</v>
      </c>
      <c r="O178" s="1">
        <f t="shared" si="12"/>
        <v>44569.12222222222</v>
      </c>
      <c r="P178" s="3" t="str">
        <f t="shared" si="13"/>
        <v>Jan,2022</v>
      </c>
      <c r="Q178">
        <f t="shared" si="14"/>
        <v>2022</v>
      </c>
      <c r="R178" t="str">
        <f t="shared" si="15"/>
        <v>Sat</v>
      </c>
      <c r="S178">
        <f t="shared" si="16"/>
        <v>2</v>
      </c>
      <c r="T178" t="str">
        <f t="shared" si="17"/>
        <v>NO</v>
      </c>
      <c r="U178" cm="1">
        <f t="array" ref="U178">_xlfn.XLOOKUP(Table1012[[#This Row],[Severity_Level]],{"MINOR","MODERATE","SEVERE","FATAL"},{1,2,3,5})</f>
        <v>3</v>
      </c>
      <c r="Z178" s="1"/>
      <c r="AA178" s="2"/>
      <c r="AB178" s="4"/>
    </row>
    <row r="179" spans="1:28" x14ac:dyDescent="0.3">
      <c r="A179" t="s">
        <v>220</v>
      </c>
      <c r="B179" s="11" t="s">
        <v>34</v>
      </c>
      <c r="C179" s="11" t="s">
        <v>19</v>
      </c>
      <c r="D179" s="11" t="s">
        <v>37</v>
      </c>
      <c r="E179" s="11" t="s">
        <v>20</v>
      </c>
      <c r="F179" s="11" t="s">
        <v>15</v>
      </c>
      <c r="G179" s="11">
        <v>5</v>
      </c>
      <c r="H179" s="11" t="s">
        <v>27</v>
      </c>
      <c r="I179" s="12">
        <v>44569</v>
      </c>
      <c r="J179" s="14">
        <v>0.12291666666666666</v>
      </c>
      <c r="K179">
        <v>5</v>
      </c>
      <c r="L179" t="s">
        <v>27</v>
      </c>
      <c r="M179" s="1">
        <v>44569</v>
      </c>
      <c r="N179" s="2">
        <v>0.12291666666666666</v>
      </c>
      <c r="O179" s="1">
        <f t="shared" si="12"/>
        <v>44569.122916666667</v>
      </c>
      <c r="P179" s="3" t="str">
        <f t="shared" si="13"/>
        <v>Jan,2022</v>
      </c>
      <c r="Q179">
        <f t="shared" si="14"/>
        <v>2022</v>
      </c>
      <c r="R179" t="str">
        <f t="shared" si="15"/>
        <v>Sat</v>
      </c>
      <c r="S179">
        <f t="shared" si="16"/>
        <v>2</v>
      </c>
      <c r="T179" t="str">
        <f t="shared" si="17"/>
        <v>NO</v>
      </c>
      <c r="U179" cm="1">
        <f t="array" ref="U179">_xlfn.XLOOKUP(Table1012[[#This Row],[Severity_Level]],{"MINOR","MODERATE","SEVERE","FATAL"},{1,2,3,5})</f>
        <v>3</v>
      </c>
      <c r="Z179" s="1"/>
      <c r="AA179" s="2"/>
      <c r="AB179" s="4"/>
    </row>
    <row r="180" spans="1:28" x14ac:dyDescent="0.3">
      <c r="A180" t="s">
        <v>221</v>
      </c>
      <c r="B180" s="11" t="s">
        <v>49</v>
      </c>
      <c r="C180" s="11" t="s">
        <v>24</v>
      </c>
      <c r="D180" s="11" t="s">
        <v>37</v>
      </c>
      <c r="E180" s="11" t="s">
        <v>38</v>
      </c>
      <c r="F180" s="11" t="s">
        <v>21</v>
      </c>
      <c r="G180" s="11">
        <v>2</v>
      </c>
      <c r="H180" s="11" t="s">
        <v>32</v>
      </c>
      <c r="I180" s="12">
        <v>44569</v>
      </c>
      <c r="J180" s="14">
        <v>0.12361111111111112</v>
      </c>
      <c r="K180">
        <v>2</v>
      </c>
      <c r="L180" t="s">
        <v>32</v>
      </c>
      <c r="M180" s="1">
        <v>44569</v>
      </c>
      <c r="N180" s="2">
        <v>0.12361111111111112</v>
      </c>
      <c r="O180" s="1">
        <f t="shared" si="12"/>
        <v>44569.123611111114</v>
      </c>
      <c r="P180" s="3" t="str">
        <f t="shared" si="13"/>
        <v>Jan,2022</v>
      </c>
      <c r="Q180">
        <f t="shared" si="14"/>
        <v>2022</v>
      </c>
      <c r="R180" t="str">
        <f t="shared" si="15"/>
        <v>Sat</v>
      </c>
      <c r="S180">
        <f t="shared" si="16"/>
        <v>2</v>
      </c>
      <c r="T180" t="str">
        <f t="shared" si="17"/>
        <v>NO</v>
      </c>
      <c r="U180" cm="1">
        <f t="array" ref="U180">_xlfn.XLOOKUP(Table1012[[#This Row],[Severity_Level]],{"MINOR","MODERATE","SEVERE","FATAL"},{1,2,3,5})</f>
        <v>2</v>
      </c>
      <c r="Z180" s="1"/>
      <c r="AA180" s="2"/>
      <c r="AB180" s="4"/>
    </row>
    <row r="181" spans="1:28" x14ac:dyDescent="0.3">
      <c r="A181" t="s">
        <v>222</v>
      </c>
      <c r="B181" s="11" t="s">
        <v>18</v>
      </c>
      <c r="C181" s="11" t="s">
        <v>57</v>
      </c>
      <c r="D181" s="11" t="s">
        <v>37</v>
      </c>
      <c r="E181" s="11" t="s">
        <v>20</v>
      </c>
      <c r="F181" s="11" t="s">
        <v>15</v>
      </c>
      <c r="G181" s="11">
        <v>2</v>
      </c>
      <c r="H181" s="11" t="s">
        <v>40</v>
      </c>
      <c r="I181" s="12">
        <v>44569</v>
      </c>
      <c r="J181" s="14">
        <v>0.12430555555555556</v>
      </c>
      <c r="K181">
        <v>2</v>
      </c>
      <c r="L181" t="s">
        <v>40</v>
      </c>
      <c r="M181" s="1">
        <v>44569</v>
      </c>
      <c r="N181" s="2">
        <v>0.12430555555555556</v>
      </c>
      <c r="O181" s="1">
        <f t="shared" si="12"/>
        <v>44569.124305555553</v>
      </c>
      <c r="P181" s="3" t="str">
        <f t="shared" si="13"/>
        <v>Jan,2022</v>
      </c>
      <c r="Q181">
        <f t="shared" si="14"/>
        <v>2022</v>
      </c>
      <c r="R181" t="str">
        <f t="shared" si="15"/>
        <v>Sat</v>
      </c>
      <c r="S181">
        <f t="shared" si="16"/>
        <v>2</v>
      </c>
      <c r="T181" t="str">
        <f t="shared" si="17"/>
        <v>NO</v>
      </c>
      <c r="U181" cm="1">
        <f t="array" ref="U181">_xlfn.XLOOKUP(Table1012[[#This Row],[Severity_Level]],{"MINOR","MODERATE","SEVERE","FATAL"},{1,2,3,5})</f>
        <v>5</v>
      </c>
      <c r="Z181" s="1"/>
      <c r="AA181" s="2"/>
      <c r="AB181" s="4"/>
    </row>
    <row r="182" spans="1:28" x14ac:dyDescent="0.3">
      <c r="A182" t="s">
        <v>223</v>
      </c>
      <c r="B182" s="11" t="s">
        <v>11</v>
      </c>
      <c r="C182" s="11" t="s">
        <v>57</v>
      </c>
      <c r="D182" s="11" t="s">
        <v>47</v>
      </c>
      <c r="E182" s="11" t="s">
        <v>20</v>
      </c>
      <c r="F182" s="11" t="s">
        <v>51</v>
      </c>
      <c r="G182" s="11">
        <v>2</v>
      </c>
      <c r="H182" s="11" t="s">
        <v>27</v>
      </c>
      <c r="I182" s="12">
        <v>44569</v>
      </c>
      <c r="J182" s="14">
        <v>0.125</v>
      </c>
      <c r="K182">
        <v>2</v>
      </c>
      <c r="L182" t="s">
        <v>27</v>
      </c>
      <c r="M182" s="1">
        <v>44569</v>
      </c>
      <c r="N182" s="2">
        <v>0.125</v>
      </c>
      <c r="O182" s="1">
        <f t="shared" si="12"/>
        <v>44569.125</v>
      </c>
      <c r="P182" s="3" t="str">
        <f t="shared" si="13"/>
        <v>Jan,2022</v>
      </c>
      <c r="Q182">
        <f t="shared" si="14"/>
        <v>2022</v>
      </c>
      <c r="R182" t="str">
        <f t="shared" si="15"/>
        <v>Sat</v>
      </c>
      <c r="S182">
        <f t="shared" si="16"/>
        <v>3</v>
      </c>
      <c r="T182" t="str">
        <f t="shared" si="17"/>
        <v>NO</v>
      </c>
      <c r="U182" cm="1">
        <f t="array" ref="U182">_xlfn.XLOOKUP(Table1012[[#This Row],[Severity_Level]],{"MINOR","MODERATE","SEVERE","FATAL"},{1,2,3,5})</f>
        <v>3</v>
      </c>
      <c r="Z182" s="1"/>
      <c r="AA182" s="2"/>
      <c r="AB182" s="4"/>
    </row>
    <row r="183" spans="1:28" x14ac:dyDescent="0.3">
      <c r="A183" t="s">
        <v>224</v>
      </c>
      <c r="B183" s="11" t="s">
        <v>29</v>
      </c>
      <c r="C183" s="11" t="s">
        <v>30</v>
      </c>
      <c r="D183" s="11" t="s">
        <v>25</v>
      </c>
      <c r="E183" s="11" t="s">
        <v>20</v>
      </c>
      <c r="F183" s="11" t="s">
        <v>51</v>
      </c>
      <c r="G183" s="11">
        <v>5</v>
      </c>
      <c r="H183" s="11" t="s">
        <v>40</v>
      </c>
      <c r="I183" s="12">
        <v>44569</v>
      </c>
      <c r="J183" s="14">
        <v>0.12569444444444444</v>
      </c>
      <c r="K183">
        <v>5</v>
      </c>
      <c r="L183" t="s">
        <v>40</v>
      </c>
      <c r="M183" s="1">
        <v>44569</v>
      </c>
      <c r="N183" s="2">
        <v>0.12569444444444444</v>
      </c>
      <c r="O183" s="1">
        <f t="shared" si="12"/>
        <v>44569.125694444447</v>
      </c>
      <c r="P183" s="3" t="str">
        <f t="shared" si="13"/>
        <v>Jan,2022</v>
      </c>
      <c r="Q183">
        <f t="shared" si="14"/>
        <v>2022</v>
      </c>
      <c r="R183" t="str">
        <f t="shared" si="15"/>
        <v>Sat</v>
      </c>
      <c r="S183">
        <f t="shared" si="16"/>
        <v>3</v>
      </c>
      <c r="T183" t="str">
        <f t="shared" si="17"/>
        <v>NO</v>
      </c>
      <c r="U183" cm="1">
        <f t="array" ref="U183">_xlfn.XLOOKUP(Table1012[[#This Row],[Severity_Level]],{"MINOR","MODERATE","SEVERE","FATAL"},{1,2,3,5})</f>
        <v>5</v>
      </c>
      <c r="Z183" s="1"/>
      <c r="AA183" s="2"/>
      <c r="AB183" s="4"/>
    </row>
    <row r="184" spans="1:28" x14ac:dyDescent="0.3">
      <c r="A184" t="s">
        <v>225</v>
      </c>
      <c r="B184" s="11" t="s">
        <v>11</v>
      </c>
      <c r="C184" s="11" t="s">
        <v>12</v>
      </c>
      <c r="D184" s="11" t="s">
        <v>31</v>
      </c>
      <c r="E184" s="11" t="s">
        <v>20</v>
      </c>
      <c r="F184" s="11" t="s">
        <v>26</v>
      </c>
      <c r="G184" s="11">
        <v>3</v>
      </c>
      <c r="H184" s="11" t="s">
        <v>27</v>
      </c>
      <c r="I184" s="12">
        <v>44569</v>
      </c>
      <c r="J184" s="14">
        <v>0.12638888888888888</v>
      </c>
      <c r="K184">
        <v>3</v>
      </c>
      <c r="L184" t="s">
        <v>27</v>
      </c>
      <c r="M184" s="1">
        <v>44569</v>
      </c>
      <c r="N184" s="2">
        <v>0.12638888888888888</v>
      </c>
      <c r="O184" s="1">
        <f t="shared" si="12"/>
        <v>44569.126388888886</v>
      </c>
      <c r="P184" s="3" t="str">
        <f t="shared" si="13"/>
        <v>Jan,2022</v>
      </c>
      <c r="Q184">
        <f t="shared" si="14"/>
        <v>2022</v>
      </c>
      <c r="R184" t="str">
        <f t="shared" si="15"/>
        <v>Sat</v>
      </c>
      <c r="S184">
        <f t="shared" si="16"/>
        <v>3</v>
      </c>
      <c r="T184" t="str">
        <f t="shared" si="17"/>
        <v>NO</v>
      </c>
      <c r="U184" cm="1">
        <f t="array" ref="U184">_xlfn.XLOOKUP(Table1012[[#This Row],[Severity_Level]],{"MINOR","MODERATE","SEVERE","FATAL"},{1,2,3,5})</f>
        <v>3</v>
      </c>
      <c r="Z184" s="1"/>
      <c r="AA184" s="2"/>
      <c r="AB184" s="4"/>
    </row>
    <row r="185" spans="1:28" x14ac:dyDescent="0.3">
      <c r="A185" t="s">
        <v>226</v>
      </c>
      <c r="B185" s="11" t="s">
        <v>49</v>
      </c>
      <c r="C185" s="11" t="s">
        <v>24</v>
      </c>
      <c r="D185" s="11" t="s">
        <v>31</v>
      </c>
      <c r="E185" s="11" t="s">
        <v>14</v>
      </c>
      <c r="F185" s="11" t="s">
        <v>21</v>
      </c>
      <c r="G185" s="11">
        <v>3</v>
      </c>
      <c r="H185" s="11" t="s">
        <v>16</v>
      </c>
      <c r="I185" s="12">
        <v>44569</v>
      </c>
      <c r="J185" s="14">
        <v>0.12708333333333333</v>
      </c>
      <c r="K185">
        <v>3</v>
      </c>
      <c r="L185" t="s">
        <v>16</v>
      </c>
      <c r="M185" s="1">
        <v>44569</v>
      </c>
      <c r="N185" s="2">
        <v>0.12708333333333333</v>
      </c>
      <c r="O185" s="1">
        <f t="shared" si="12"/>
        <v>44569.127083333333</v>
      </c>
      <c r="P185" s="3" t="str">
        <f t="shared" si="13"/>
        <v>Jan,2022</v>
      </c>
      <c r="Q185">
        <f t="shared" si="14"/>
        <v>2022</v>
      </c>
      <c r="R185" t="str">
        <f t="shared" si="15"/>
        <v>Sat</v>
      </c>
      <c r="S185">
        <f t="shared" si="16"/>
        <v>3</v>
      </c>
      <c r="T185" t="str">
        <f t="shared" si="17"/>
        <v>NO</v>
      </c>
      <c r="U185" cm="1">
        <f t="array" ref="U185">_xlfn.XLOOKUP(Table1012[[#This Row],[Severity_Level]],{"MINOR","MODERATE","SEVERE","FATAL"},{1,2,3,5})</f>
        <v>1</v>
      </c>
      <c r="Z185" s="1"/>
      <c r="AA185" s="2"/>
      <c r="AB185" s="4"/>
    </row>
    <row r="186" spans="1:28" x14ac:dyDescent="0.3">
      <c r="A186" t="s">
        <v>227</v>
      </c>
      <c r="B186" s="11" t="s">
        <v>49</v>
      </c>
      <c r="C186" s="11" t="s">
        <v>24</v>
      </c>
      <c r="D186" s="11" t="s">
        <v>47</v>
      </c>
      <c r="E186" s="11" t="s">
        <v>20</v>
      </c>
      <c r="F186" s="11" t="s">
        <v>51</v>
      </c>
      <c r="G186" s="11">
        <v>2</v>
      </c>
      <c r="H186" s="11" t="s">
        <v>16</v>
      </c>
      <c r="I186" s="12">
        <v>44569</v>
      </c>
      <c r="J186" s="14">
        <v>0.12777777777777777</v>
      </c>
      <c r="K186">
        <v>2</v>
      </c>
      <c r="L186" t="s">
        <v>16</v>
      </c>
      <c r="M186" s="1">
        <v>44569</v>
      </c>
      <c r="N186" s="2">
        <v>0.12777777777777777</v>
      </c>
      <c r="O186" s="1">
        <f t="shared" si="12"/>
        <v>44569.12777777778</v>
      </c>
      <c r="P186" s="3" t="str">
        <f t="shared" si="13"/>
        <v>Jan,2022</v>
      </c>
      <c r="Q186">
        <f t="shared" si="14"/>
        <v>2022</v>
      </c>
      <c r="R186" t="str">
        <f t="shared" si="15"/>
        <v>Sat</v>
      </c>
      <c r="S186">
        <f t="shared" si="16"/>
        <v>3</v>
      </c>
      <c r="T186" t="str">
        <f t="shared" si="17"/>
        <v>NO</v>
      </c>
      <c r="U186" cm="1">
        <f t="array" ref="U186">_xlfn.XLOOKUP(Table1012[[#This Row],[Severity_Level]],{"MINOR","MODERATE","SEVERE","FATAL"},{1,2,3,5})</f>
        <v>1</v>
      </c>
      <c r="Z186" s="1"/>
      <c r="AA186" s="2"/>
      <c r="AB186" s="4"/>
    </row>
    <row r="187" spans="1:28" x14ac:dyDescent="0.3">
      <c r="A187" t="s">
        <v>228</v>
      </c>
      <c r="B187" s="11" t="s">
        <v>34</v>
      </c>
      <c r="C187" s="11" t="s">
        <v>57</v>
      </c>
      <c r="D187" s="11" t="s">
        <v>25</v>
      </c>
      <c r="E187" s="11" t="s">
        <v>14</v>
      </c>
      <c r="F187" s="11" t="s">
        <v>21</v>
      </c>
      <c r="G187" s="11">
        <v>2</v>
      </c>
      <c r="H187" s="11" t="s">
        <v>27</v>
      </c>
      <c r="I187" s="12">
        <v>44569</v>
      </c>
      <c r="J187" s="14">
        <v>0.12847222222222221</v>
      </c>
      <c r="K187">
        <v>2</v>
      </c>
      <c r="L187" t="s">
        <v>27</v>
      </c>
      <c r="M187" s="1">
        <v>44569</v>
      </c>
      <c r="N187" s="2">
        <v>0.12847222222222221</v>
      </c>
      <c r="O187" s="1">
        <f t="shared" si="12"/>
        <v>44569.128472222219</v>
      </c>
      <c r="P187" s="3" t="str">
        <f t="shared" si="13"/>
        <v>Jan,2022</v>
      </c>
      <c r="Q187">
        <f t="shared" si="14"/>
        <v>2022</v>
      </c>
      <c r="R187" t="str">
        <f t="shared" si="15"/>
        <v>Sat</v>
      </c>
      <c r="S187">
        <f t="shared" si="16"/>
        <v>3</v>
      </c>
      <c r="T187" t="str">
        <f t="shared" si="17"/>
        <v>NO</v>
      </c>
      <c r="U187" cm="1">
        <f t="array" ref="U187">_xlfn.XLOOKUP(Table1012[[#This Row],[Severity_Level]],{"MINOR","MODERATE","SEVERE","FATAL"},{1,2,3,5})</f>
        <v>3</v>
      </c>
      <c r="Z187" s="1"/>
      <c r="AA187" s="2"/>
      <c r="AB187" s="4"/>
    </row>
    <row r="188" spans="1:28" x14ac:dyDescent="0.3">
      <c r="A188" t="s">
        <v>229</v>
      </c>
      <c r="B188" s="11" t="s">
        <v>34</v>
      </c>
      <c r="C188" s="11" t="s">
        <v>50</v>
      </c>
      <c r="D188" s="11" t="s">
        <v>37</v>
      </c>
      <c r="E188" s="11" t="s">
        <v>14</v>
      </c>
      <c r="F188" s="11" t="s">
        <v>15</v>
      </c>
      <c r="G188" s="11">
        <v>3</v>
      </c>
      <c r="H188" s="11" t="s">
        <v>40</v>
      </c>
      <c r="I188" s="12">
        <v>44569</v>
      </c>
      <c r="J188" s="14">
        <v>0.12916666666666668</v>
      </c>
      <c r="K188">
        <v>3</v>
      </c>
      <c r="L188" t="s">
        <v>40</v>
      </c>
      <c r="M188" s="1">
        <v>44569</v>
      </c>
      <c r="N188" s="2">
        <v>0.12916666666666668</v>
      </c>
      <c r="O188" s="1">
        <f t="shared" si="12"/>
        <v>44569.129166666666</v>
      </c>
      <c r="P188" s="3" t="str">
        <f t="shared" si="13"/>
        <v>Jan,2022</v>
      </c>
      <c r="Q188">
        <f t="shared" si="14"/>
        <v>2022</v>
      </c>
      <c r="R188" t="str">
        <f t="shared" si="15"/>
        <v>Sat</v>
      </c>
      <c r="S188">
        <f t="shared" si="16"/>
        <v>3</v>
      </c>
      <c r="T188" t="str">
        <f t="shared" si="17"/>
        <v>NO</v>
      </c>
      <c r="U188" cm="1">
        <f t="array" ref="U188">_xlfn.XLOOKUP(Table1012[[#This Row],[Severity_Level]],{"MINOR","MODERATE","SEVERE","FATAL"},{1,2,3,5})</f>
        <v>5</v>
      </c>
      <c r="Z188" s="1"/>
      <c r="AA188" s="2"/>
      <c r="AB188" s="4"/>
    </row>
    <row r="189" spans="1:28" x14ac:dyDescent="0.3">
      <c r="A189" t="s">
        <v>230</v>
      </c>
      <c r="B189" s="11" t="s">
        <v>29</v>
      </c>
      <c r="C189" s="11" t="s">
        <v>53</v>
      </c>
      <c r="D189" s="11" t="s">
        <v>13</v>
      </c>
      <c r="E189" s="11" t="s">
        <v>14</v>
      </c>
      <c r="F189" s="11" t="s">
        <v>26</v>
      </c>
      <c r="G189" s="11">
        <v>4</v>
      </c>
      <c r="H189" s="11" t="s">
        <v>32</v>
      </c>
      <c r="I189" s="12">
        <v>44569</v>
      </c>
      <c r="J189" s="14">
        <v>0.12986111111111112</v>
      </c>
      <c r="K189">
        <v>4</v>
      </c>
      <c r="L189" t="s">
        <v>32</v>
      </c>
      <c r="M189" s="1">
        <v>44569</v>
      </c>
      <c r="N189" s="2">
        <v>0.12986111111111112</v>
      </c>
      <c r="O189" s="1">
        <f t="shared" si="12"/>
        <v>44569.129861111112</v>
      </c>
      <c r="P189" s="3" t="str">
        <f t="shared" si="13"/>
        <v>Jan,2022</v>
      </c>
      <c r="Q189">
        <f t="shared" si="14"/>
        <v>2022</v>
      </c>
      <c r="R189" t="str">
        <f t="shared" si="15"/>
        <v>Sat</v>
      </c>
      <c r="S189">
        <f t="shared" si="16"/>
        <v>3</v>
      </c>
      <c r="T189" t="str">
        <f t="shared" si="17"/>
        <v>NO</v>
      </c>
      <c r="U189" cm="1">
        <f t="array" ref="U189">_xlfn.XLOOKUP(Table1012[[#This Row],[Severity_Level]],{"MINOR","MODERATE","SEVERE","FATAL"},{1,2,3,5})</f>
        <v>2</v>
      </c>
      <c r="Z189" s="1"/>
      <c r="AA189" s="2"/>
      <c r="AB189" s="4"/>
    </row>
    <row r="190" spans="1:28" x14ac:dyDescent="0.3">
      <c r="A190" t="s">
        <v>231</v>
      </c>
      <c r="B190" s="11" t="s">
        <v>34</v>
      </c>
      <c r="C190" s="11" t="s">
        <v>30</v>
      </c>
      <c r="D190" s="11" t="s">
        <v>47</v>
      </c>
      <c r="E190" s="11" t="s">
        <v>35</v>
      </c>
      <c r="F190" s="11" t="s">
        <v>15</v>
      </c>
      <c r="G190" s="11">
        <v>1</v>
      </c>
      <c r="H190" s="11" t="s">
        <v>40</v>
      </c>
      <c r="I190" s="12">
        <v>44569</v>
      </c>
      <c r="J190" s="14">
        <v>0.13055555555555556</v>
      </c>
      <c r="K190">
        <v>1</v>
      </c>
      <c r="L190" t="s">
        <v>40</v>
      </c>
      <c r="M190" s="1">
        <v>44569</v>
      </c>
      <c r="N190" s="2">
        <v>0.13055555555555556</v>
      </c>
      <c r="O190" s="1">
        <f t="shared" si="12"/>
        <v>44569.130555555559</v>
      </c>
      <c r="P190" s="3" t="str">
        <f t="shared" si="13"/>
        <v>Jan,2022</v>
      </c>
      <c r="Q190">
        <f t="shared" si="14"/>
        <v>2022</v>
      </c>
      <c r="R190" t="str">
        <f t="shared" si="15"/>
        <v>Sat</v>
      </c>
      <c r="S190">
        <f t="shared" si="16"/>
        <v>3</v>
      </c>
      <c r="T190" t="str">
        <f t="shared" si="17"/>
        <v>NO</v>
      </c>
      <c r="U190" cm="1">
        <f t="array" ref="U190">_xlfn.XLOOKUP(Table1012[[#This Row],[Severity_Level]],{"MINOR","MODERATE","SEVERE","FATAL"},{1,2,3,5})</f>
        <v>5</v>
      </c>
      <c r="Z190" s="1"/>
      <c r="AA190" s="2"/>
      <c r="AB190" s="4"/>
    </row>
    <row r="191" spans="1:28" x14ac:dyDescent="0.3">
      <c r="A191" t="s">
        <v>232</v>
      </c>
      <c r="B191" s="11" t="s">
        <v>49</v>
      </c>
      <c r="C191" s="11" t="s">
        <v>65</v>
      </c>
      <c r="D191" s="11" t="s">
        <v>47</v>
      </c>
      <c r="E191" s="11" t="s">
        <v>14</v>
      </c>
      <c r="F191" s="11" t="s">
        <v>15</v>
      </c>
      <c r="G191" s="11">
        <v>5</v>
      </c>
      <c r="H191" s="11" t="s">
        <v>40</v>
      </c>
      <c r="I191" s="12">
        <v>44569</v>
      </c>
      <c r="J191" s="14">
        <v>0.13125000000000001</v>
      </c>
      <c r="K191">
        <v>5</v>
      </c>
      <c r="L191" t="s">
        <v>40</v>
      </c>
      <c r="M191" s="1">
        <v>44569</v>
      </c>
      <c r="N191" s="2">
        <v>0.13125000000000001</v>
      </c>
      <c r="O191" s="1">
        <f t="shared" si="12"/>
        <v>44569.131249999999</v>
      </c>
      <c r="P191" s="3" t="str">
        <f t="shared" si="13"/>
        <v>Jan,2022</v>
      </c>
      <c r="Q191">
        <f t="shared" si="14"/>
        <v>2022</v>
      </c>
      <c r="R191" t="str">
        <f t="shared" si="15"/>
        <v>Sat</v>
      </c>
      <c r="S191">
        <f t="shared" si="16"/>
        <v>3</v>
      </c>
      <c r="T191" t="str">
        <f t="shared" si="17"/>
        <v>NO</v>
      </c>
      <c r="U191" cm="1">
        <f t="array" ref="U191">_xlfn.XLOOKUP(Table1012[[#This Row],[Severity_Level]],{"MINOR","MODERATE","SEVERE","FATAL"},{1,2,3,5})</f>
        <v>5</v>
      </c>
      <c r="Z191" s="1"/>
      <c r="AA191" s="2"/>
      <c r="AB191" s="4"/>
    </row>
    <row r="192" spans="1:28" x14ac:dyDescent="0.3">
      <c r="A192" t="s">
        <v>233</v>
      </c>
      <c r="B192" s="11" t="s">
        <v>49</v>
      </c>
      <c r="C192" s="11" t="s">
        <v>12</v>
      </c>
      <c r="D192" s="11" t="s">
        <v>37</v>
      </c>
      <c r="E192" s="11" t="s">
        <v>35</v>
      </c>
      <c r="F192" s="11" t="s">
        <v>21</v>
      </c>
      <c r="G192" s="11">
        <v>5</v>
      </c>
      <c r="H192" s="11" t="s">
        <v>27</v>
      </c>
      <c r="I192" s="12">
        <v>44569</v>
      </c>
      <c r="J192" s="14">
        <v>0.13194444444444445</v>
      </c>
      <c r="K192">
        <v>5</v>
      </c>
      <c r="L192" t="s">
        <v>27</v>
      </c>
      <c r="M192" s="1">
        <v>44569</v>
      </c>
      <c r="N192" s="2">
        <v>0.13194444444444445</v>
      </c>
      <c r="O192" s="1">
        <f t="shared" si="12"/>
        <v>44569.131944444445</v>
      </c>
      <c r="P192" s="3" t="str">
        <f t="shared" si="13"/>
        <v>Jan,2022</v>
      </c>
      <c r="Q192">
        <f t="shared" si="14"/>
        <v>2022</v>
      </c>
      <c r="R192" t="str">
        <f t="shared" si="15"/>
        <v>Sat</v>
      </c>
      <c r="S192">
        <f t="shared" si="16"/>
        <v>3</v>
      </c>
      <c r="T192" t="str">
        <f t="shared" si="17"/>
        <v>NO</v>
      </c>
      <c r="U192" cm="1">
        <f t="array" ref="U192">_xlfn.XLOOKUP(Table1012[[#This Row],[Severity_Level]],{"MINOR","MODERATE","SEVERE","FATAL"},{1,2,3,5})</f>
        <v>3</v>
      </c>
      <c r="Z192" s="1"/>
      <c r="AA192" s="2"/>
      <c r="AB192" s="4"/>
    </row>
    <row r="193" spans="1:28" x14ac:dyDescent="0.3">
      <c r="A193" t="s">
        <v>234</v>
      </c>
      <c r="B193" s="11" t="s">
        <v>18</v>
      </c>
      <c r="C193" s="11" t="s">
        <v>53</v>
      </c>
      <c r="D193" s="11" t="s">
        <v>47</v>
      </c>
      <c r="E193" s="11" t="s">
        <v>14</v>
      </c>
      <c r="F193" s="11" t="s">
        <v>51</v>
      </c>
      <c r="G193" s="11">
        <v>5</v>
      </c>
      <c r="H193" s="11" t="s">
        <v>16</v>
      </c>
      <c r="I193" s="12">
        <v>44569</v>
      </c>
      <c r="J193" s="14">
        <v>0.13263888888888889</v>
      </c>
      <c r="K193">
        <v>5</v>
      </c>
      <c r="L193" t="s">
        <v>16</v>
      </c>
      <c r="M193" s="1">
        <v>44569</v>
      </c>
      <c r="N193" s="2">
        <v>0.13263888888888889</v>
      </c>
      <c r="O193" s="1">
        <f t="shared" si="12"/>
        <v>44569.132638888892</v>
      </c>
      <c r="P193" s="3" t="str">
        <f t="shared" si="13"/>
        <v>Jan,2022</v>
      </c>
      <c r="Q193">
        <f t="shared" si="14"/>
        <v>2022</v>
      </c>
      <c r="R193" t="str">
        <f t="shared" si="15"/>
        <v>Sat</v>
      </c>
      <c r="S193">
        <f t="shared" si="16"/>
        <v>3</v>
      </c>
      <c r="T193" t="str">
        <f t="shared" si="17"/>
        <v>NO</v>
      </c>
      <c r="U193" cm="1">
        <f t="array" ref="U193">_xlfn.XLOOKUP(Table1012[[#This Row],[Severity_Level]],{"MINOR","MODERATE","SEVERE","FATAL"},{1,2,3,5})</f>
        <v>1</v>
      </c>
      <c r="Z193" s="1"/>
      <c r="AA193" s="2"/>
      <c r="AB193" s="4"/>
    </row>
    <row r="194" spans="1:28" x14ac:dyDescent="0.3">
      <c r="A194" t="s">
        <v>235</v>
      </c>
      <c r="B194" s="11" t="s">
        <v>49</v>
      </c>
      <c r="C194" s="11" t="s">
        <v>46</v>
      </c>
      <c r="D194" s="11" t="s">
        <v>31</v>
      </c>
      <c r="E194" s="11" t="s">
        <v>20</v>
      </c>
      <c r="F194" s="11" t="s">
        <v>26</v>
      </c>
      <c r="G194" s="11">
        <v>2</v>
      </c>
      <c r="H194" s="11" t="s">
        <v>16</v>
      </c>
      <c r="I194" s="12">
        <v>44570</v>
      </c>
      <c r="J194" s="14">
        <v>0.13333333333333333</v>
      </c>
      <c r="K194">
        <v>2</v>
      </c>
      <c r="L194" t="s">
        <v>16</v>
      </c>
      <c r="M194" s="1">
        <v>44570</v>
      </c>
      <c r="N194" s="2">
        <v>0.13333333333333333</v>
      </c>
      <c r="O194" s="1">
        <f t="shared" ref="O194:O257" si="18">M194+N194</f>
        <v>44570.133333333331</v>
      </c>
      <c r="P194" s="3" t="str">
        <f t="shared" ref="P194:P257" si="19">TEXT(M194,"MMM,YYY")</f>
        <v>Jan,2022</v>
      </c>
      <c r="Q194">
        <f t="shared" ref="Q194:Q257" si="20">YEAR(M194)</f>
        <v>2022</v>
      </c>
      <c r="R194" t="str">
        <f t="shared" ref="R194:R257" si="21">TEXT(M194,"DDD")</f>
        <v>Sun</v>
      </c>
      <c r="S194">
        <f t="shared" ref="S194:S257" si="22">HOUR(N194)</f>
        <v>3</v>
      </c>
      <c r="T194" t="str">
        <f t="shared" ref="T194:T257" si="23">IF(OR(AND(S194&gt;=7,S194&lt;=9),AND(S194&gt;=17,S194&lt;=19)),"YES","NO")</f>
        <v>NO</v>
      </c>
      <c r="U194" cm="1">
        <f t="array" ref="U194">_xlfn.XLOOKUP(Table1012[[#This Row],[Severity_Level]],{"MINOR","MODERATE","SEVERE","FATAL"},{1,2,3,5})</f>
        <v>1</v>
      </c>
      <c r="Z194" s="1"/>
      <c r="AA194" s="2"/>
      <c r="AB194" s="4"/>
    </row>
    <row r="195" spans="1:28" x14ac:dyDescent="0.3">
      <c r="A195" t="s">
        <v>236</v>
      </c>
      <c r="B195" s="11" t="s">
        <v>29</v>
      </c>
      <c r="C195" s="11" t="s">
        <v>24</v>
      </c>
      <c r="D195" s="11" t="s">
        <v>37</v>
      </c>
      <c r="E195" s="11" t="s">
        <v>38</v>
      </c>
      <c r="F195" s="11" t="s">
        <v>26</v>
      </c>
      <c r="G195" s="11">
        <v>5</v>
      </c>
      <c r="H195" s="11" t="s">
        <v>40</v>
      </c>
      <c r="I195" s="12">
        <v>44570</v>
      </c>
      <c r="J195" s="14">
        <v>0.13402777777777777</v>
      </c>
      <c r="K195">
        <v>5</v>
      </c>
      <c r="L195" t="s">
        <v>40</v>
      </c>
      <c r="M195" s="1">
        <v>44570</v>
      </c>
      <c r="N195" s="2">
        <v>0.13402777777777777</v>
      </c>
      <c r="O195" s="1">
        <f t="shared" si="18"/>
        <v>44570.134027777778</v>
      </c>
      <c r="P195" s="3" t="str">
        <f t="shared" si="19"/>
        <v>Jan,2022</v>
      </c>
      <c r="Q195">
        <f t="shared" si="20"/>
        <v>2022</v>
      </c>
      <c r="R195" t="str">
        <f t="shared" si="21"/>
        <v>Sun</v>
      </c>
      <c r="S195">
        <f t="shared" si="22"/>
        <v>3</v>
      </c>
      <c r="T195" t="str">
        <f t="shared" si="23"/>
        <v>NO</v>
      </c>
      <c r="U195" cm="1">
        <f t="array" ref="U195">_xlfn.XLOOKUP(Table1012[[#This Row],[Severity_Level]],{"MINOR","MODERATE","SEVERE","FATAL"},{1,2,3,5})</f>
        <v>5</v>
      </c>
      <c r="Z195" s="1"/>
      <c r="AA195" s="2"/>
      <c r="AB195" s="4"/>
    </row>
    <row r="196" spans="1:28" x14ac:dyDescent="0.3">
      <c r="A196" t="s">
        <v>237</v>
      </c>
      <c r="B196" s="11" t="s">
        <v>56</v>
      </c>
      <c r="C196" s="11" t="s">
        <v>57</v>
      </c>
      <c r="D196" s="11" t="s">
        <v>31</v>
      </c>
      <c r="E196" s="11" t="s">
        <v>14</v>
      </c>
      <c r="F196" s="11" t="s">
        <v>15</v>
      </c>
      <c r="G196" s="11">
        <v>1</v>
      </c>
      <c r="H196" s="11" t="s">
        <v>40</v>
      </c>
      <c r="I196" s="12">
        <v>44570</v>
      </c>
      <c r="J196" s="14">
        <v>0.13472222222222222</v>
      </c>
      <c r="K196">
        <v>1</v>
      </c>
      <c r="L196" t="s">
        <v>40</v>
      </c>
      <c r="M196" s="1">
        <v>44570</v>
      </c>
      <c r="N196" s="2">
        <v>0.13472222222222222</v>
      </c>
      <c r="O196" s="1">
        <f t="shared" si="18"/>
        <v>44570.134722222225</v>
      </c>
      <c r="P196" s="3" t="str">
        <f t="shared" si="19"/>
        <v>Jan,2022</v>
      </c>
      <c r="Q196">
        <f t="shared" si="20"/>
        <v>2022</v>
      </c>
      <c r="R196" t="str">
        <f t="shared" si="21"/>
        <v>Sun</v>
      </c>
      <c r="S196">
        <f t="shared" si="22"/>
        <v>3</v>
      </c>
      <c r="T196" t="str">
        <f t="shared" si="23"/>
        <v>NO</v>
      </c>
      <c r="U196" cm="1">
        <f t="array" ref="U196">_xlfn.XLOOKUP(Table1012[[#This Row],[Severity_Level]],{"MINOR","MODERATE","SEVERE","FATAL"},{1,2,3,5})</f>
        <v>5</v>
      </c>
      <c r="Z196" s="1"/>
      <c r="AA196" s="2"/>
      <c r="AB196" s="4"/>
    </row>
    <row r="197" spans="1:28" x14ac:dyDescent="0.3">
      <c r="A197" t="s">
        <v>238</v>
      </c>
      <c r="B197" s="11" t="s">
        <v>18</v>
      </c>
      <c r="C197" s="11" t="s">
        <v>19</v>
      </c>
      <c r="D197" s="11" t="s">
        <v>37</v>
      </c>
      <c r="E197" s="11" t="s">
        <v>20</v>
      </c>
      <c r="F197" s="11" t="s">
        <v>21</v>
      </c>
      <c r="G197" s="11">
        <v>4</v>
      </c>
      <c r="H197" s="11" t="s">
        <v>27</v>
      </c>
      <c r="I197" s="12">
        <v>44570</v>
      </c>
      <c r="J197" s="14">
        <v>0.13541666666666666</v>
      </c>
      <c r="K197">
        <v>4</v>
      </c>
      <c r="L197" t="s">
        <v>27</v>
      </c>
      <c r="M197" s="1">
        <v>44570</v>
      </c>
      <c r="N197" s="2">
        <v>0.13541666666666666</v>
      </c>
      <c r="O197" s="1">
        <f t="shared" si="18"/>
        <v>44570.135416666664</v>
      </c>
      <c r="P197" s="3" t="str">
        <f t="shared" si="19"/>
        <v>Jan,2022</v>
      </c>
      <c r="Q197">
        <f t="shared" si="20"/>
        <v>2022</v>
      </c>
      <c r="R197" t="str">
        <f t="shared" si="21"/>
        <v>Sun</v>
      </c>
      <c r="S197">
        <f t="shared" si="22"/>
        <v>3</v>
      </c>
      <c r="T197" t="str">
        <f t="shared" si="23"/>
        <v>NO</v>
      </c>
      <c r="U197" cm="1">
        <f t="array" ref="U197">_xlfn.XLOOKUP(Table1012[[#This Row],[Severity_Level]],{"MINOR","MODERATE","SEVERE","FATAL"},{1,2,3,5})</f>
        <v>3</v>
      </c>
      <c r="Z197" s="1"/>
      <c r="AA197" s="2"/>
      <c r="AB197" s="4"/>
    </row>
    <row r="198" spans="1:28" x14ac:dyDescent="0.3">
      <c r="A198" t="s">
        <v>239</v>
      </c>
      <c r="B198" s="11" t="s">
        <v>18</v>
      </c>
      <c r="C198" s="11" t="s">
        <v>19</v>
      </c>
      <c r="D198" s="11" t="s">
        <v>13</v>
      </c>
      <c r="E198" s="11" t="s">
        <v>35</v>
      </c>
      <c r="F198" s="11" t="s">
        <v>15</v>
      </c>
      <c r="G198" s="11">
        <v>3</v>
      </c>
      <c r="H198" s="11" t="s">
        <v>27</v>
      </c>
      <c r="I198" s="12">
        <v>44570</v>
      </c>
      <c r="J198" s="14">
        <v>0.1361111111111111</v>
      </c>
      <c r="K198">
        <v>3</v>
      </c>
      <c r="L198" t="s">
        <v>27</v>
      </c>
      <c r="M198" s="1">
        <v>44570</v>
      </c>
      <c r="N198" s="2">
        <v>0.1361111111111111</v>
      </c>
      <c r="O198" s="1">
        <f t="shared" si="18"/>
        <v>44570.136111111111</v>
      </c>
      <c r="P198" s="3" t="str">
        <f t="shared" si="19"/>
        <v>Jan,2022</v>
      </c>
      <c r="Q198">
        <f t="shared" si="20"/>
        <v>2022</v>
      </c>
      <c r="R198" t="str">
        <f t="shared" si="21"/>
        <v>Sun</v>
      </c>
      <c r="S198">
        <f t="shared" si="22"/>
        <v>3</v>
      </c>
      <c r="T198" t="str">
        <f t="shared" si="23"/>
        <v>NO</v>
      </c>
      <c r="U198" cm="1">
        <f t="array" ref="U198">_xlfn.XLOOKUP(Table1012[[#This Row],[Severity_Level]],{"MINOR","MODERATE","SEVERE","FATAL"},{1,2,3,5})</f>
        <v>3</v>
      </c>
      <c r="Z198" s="1"/>
      <c r="AA198" s="2"/>
      <c r="AB198" s="4"/>
    </row>
    <row r="199" spans="1:28" x14ac:dyDescent="0.3">
      <c r="A199" t="s">
        <v>240</v>
      </c>
      <c r="B199" s="11" t="s">
        <v>29</v>
      </c>
      <c r="C199" s="11" t="s">
        <v>46</v>
      </c>
      <c r="D199" s="11" t="s">
        <v>31</v>
      </c>
      <c r="E199" s="11" t="s">
        <v>38</v>
      </c>
      <c r="F199" s="11" t="s">
        <v>51</v>
      </c>
      <c r="G199" s="11">
        <v>3</v>
      </c>
      <c r="H199" s="11" t="s">
        <v>32</v>
      </c>
      <c r="I199" s="12">
        <v>44570</v>
      </c>
      <c r="J199" s="14">
        <v>0.13680555555555557</v>
      </c>
      <c r="K199">
        <v>3</v>
      </c>
      <c r="L199" t="s">
        <v>32</v>
      </c>
      <c r="M199" s="1">
        <v>44570</v>
      </c>
      <c r="N199" s="2">
        <v>0.13680555555555557</v>
      </c>
      <c r="O199" s="1">
        <f t="shared" si="18"/>
        <v>44570.136805555558</v>
      </c>
      <c r="P199" s="3" t="str">
        <f t="shared" si="19"/>
        <v>Jan,2022</v>
      </c>
      <c r="Q199">
        <f t="shared" si="20"/>
        <v>2022</v>
      </c>
      <c r="R199" t="str">
        <f t="shared" si="21"/>
        <v>Sun</v>
      </c>
      <c r="S199">
        <f t="shared" si="22"/>
        <v>3</v>
      </c>
      <c r="T199" t="str">
        <f t="shared" si="23"/>
        <v>NO</v>
      </c>
      <c r="U199" cm="1">
        <f t="array" ref="U199">_xlfn.XLOOKUP(Table1012[[#This Row],[Severity_Level]],{"MINOR","MODERATE","SEVERE","FATAL"},{1,2,3,5})</f>
        <v>2</v>
      </c>
      <c r="Z199" s="1"/>
      <c r="AA199" s="2"/>
      <c r="AB199" s="4"/>
    </row>
    <row r="200" spans="1:28" x14ac:dyDescent="0.3">
      <c r="A200" t="s">
        <v>241</v>
      </c>
      <c r="B200" s="11" t="s">
        <v>29</v>
      </c>
      <c r="C200" s="11" t="s">
        <v>24</v>
      </c>
      <c r="D200" s="11" t="s">
        <v>37</v>
      </c>
      <c r="E200" s="11" t="s">
        <v>38</v>
      </c>
      <c r="F200" s="11" t="s">
        <v>26</v>
      </c>
      <c r="G200" s="11">
        <v>1</v>
      </c>
      <c r="H200" s="11" t="s">
        <v>27</v>
      </c>
      <c r="I200" s="12">
        <v>44570</v>
      </c>
      <c r="J200" s="14">
        <v>0.13750000000000001</v>
      </c>
      <c r="K200">
        <v>1</v>
      </c>
      <c r="L200" t="s">
        <v>27</v>
      </c>
      <c r="M200" s="1">
        <v>44570</v>
      </c>
      <c r="N200" s="2">
        <v>0.13750000000000001</v>
      </c>
      <c r="O200" s="1">
        <f t="shared" si="18"/>
        <v>44570.137499999997</v>
      </c>
      <c r="P200" s="3" t="str">
        <f t="shared" si="19"/>
        <v>Jan,2022</v>
      </c>
      <c r="Q200">
        <f t="shared" si="20"/>
        <v>2022</v>
      </c>
      <c r="R200" t="str">
        <f t="shared" si="21"/>
        <v>Sun</v>
      </c>
      <c r="S200">
        <f t="shared" si="22"/>
        <v>3</v>
      </c>
      <c r="T200" t="str">
        <f t="shared" si="23"/>
        <v>NO</v>
      </c>
      <c r="U200" cm="1">
        <f t="array" ref="U200">_xlfn.XLOOKUP(Table1012[[#This Row],[Severity_Level]],{"MINOR","MODERATE","SEVERE","FATAL"},{1,2,3,5})</f>
        <v>3</v>
      </c>
      <c r="Z200" s="1"/>
      <c r="AA200" s="2"/>
      <c r="AB200" s="4"/>
    </row>
    <row r="201" spans="1:28" x14ac:dyDescent="0.3">
      <c r="A201" t="s">
        <v>242</v>
      </c>
      <c r="B201" s="11" t="s">
        <v>34</v>
      </c>
      <c r="C201" s="11" t="s">
        <v>65</v>
      </c>
      <c r="D201" s="11" t="s">
        <v>47</v>
      </c>
      <c r="E201" s="11" t="s">
        <v>20</v>
      </c>
      <c r="F201" s="11" t="s">
        <v>15</v>
      </c>
      <c r="G201" s="11">
        <v>3</v>
      </c>
      <c r="H201" s="11" t="s">
        <v>40</v>
      </c>
      <c r="I201" s="12">
        <v>44570</v>
      </c>
      <c r="J201" s="14">
        <v>0.13819444444444445</v>
      </c>
      <c r="K201">
        <v>3</v>
      </c>
      <c r="L201" t="s">
        <v>40</v>
      </c>
      <c r="M201" s="1">
        <v>44570</v>
      </c>
      <c r="N201" s="2">
        <v>0.13819444444444445</v>
      </c>
      <c r="O201" s="1">
        <f t="shared" si="18"/>
        <v>44570.138194444444</v>
      </c>
      <c r="P201" s="3" t="str">
        <f t="shared" si="19"/>
        <v>Jan,2022</v>
      </c>
      <c r="Q201">
        <f t="shared" si="20"/>
        <v>2022</v>
      </c>
      <c r="R201" t="str">
        <f t="shared" si="21"/>
        <v>Sun</v>
      </c>
      <c r="S201">
        <f t="shared" si="22"/>
        <v>3</v>
      </c>
      <c r="T201" t="str">
        <f t="shared" si="23"/>
        <v>NO</v>
      </c>
      <c r="U201" cm="1">
        <f t="array" ref="U201">_xlfn.XLOOKUP(Table1012[[#This Row],[Severity_Level]],{"MINOR","MODERATE","SEVERE","FATAL"},{1,2,3,5})</f>
        <v>5</v>
      </c>
      <c r="Z201" s="1"/>
      <c r="AA201" s="2"/>
      <c r="AB201" s="4"/>
    </row>
    <row r="202" spans="1:28" x14ac:dyDescent="0.3">
      <c r="A202" t="s">
        <v>243</v>
      </c>
      <c r="B202" s="11" t="s">
        <v>18</v>
      </c>
      <c r="C202" s="11" t="s">
        <v>65</v>
      </c>
      <c r="D202" s="11" t="s">
        <v>47</v>
      </c>
      <c r="E202" s="11" t="s">
        <v>20</v>
      </c>
      <c r="F202" s="11" t="s">
        <v>21</v>
      </c>
      <c r="G202" s="11">
        <v>3</v>
      </c>
      <c r="H202" s="11" t="s">
        <v>27</v>
      </c>
      <c r="I202" s="12">
        <v>44570</v>
      </c>
      <c r="J202" s="14">
        <v>0.1388888888888889</v>
      </c>
      <c r="K202">
        <v>3</v>
      </c>
      <c r="L202" t="s">
        <v>27</v>
      </c>
      <c r="M202" s="1">
        <v>44570</v>
      </c>
      <c r="N202" s="2">
        <v>0.1388888888888889</v>
      </c>
      <c r="O202" s="1">
        <f t="shared" si="18"/>
        <v>44570.138888888891</v>
      </c>
      <c r="P202" s="3" t="str">
        <f t="shared" si="19"/>
        <v>Jan,2022</v>
      </c>
      <c r="Q202">
        <f t="shared" si="20"/>
        <v>2022</v>
      </c>
      <c r="R202" t="str">
        <f t="shared" si="21"/>
        <v>Sun</v>
      </c>
      <c r="S202">
        <f t="shared" si="22"/>
        <v>3</v>
      </c>
      <c r="T202" t="str">
        <f t="shared" si="23"/>
        <v>NO</v>
      </c>
      <c r="U202" cm="1">
        <f t="array" ref="U202">_xlfn.XLOOKUP(Table1012[[#This Row],[Severity_Level]],{"MINOR","MODERATE","SEVERE","FATAL"},{1,2,3,5})</f>
        <v>3</v>
      </c>
      <c r="Z202" s="1"/>
      <c r="AA202" s="2"/>
      <c r="AB202" s="4"/>
    </row>
    <row r="203" spans="1:28" x14ac:dyDescent="0.3">
      <c r="A203" t="s">
        <v>244</v>
      </c>
      <c r="B203" s="11" t="s">
        <v>34</v>
      </c>
      <c r="C203" s="11" t="s">
        <v>46</v>
      </c>
      <c r="D203" s="11" t="s">
        <v>25</v>
      </c>
      <c r="E203" s="11" t="s">
        <v>20</v>
      </c>
      <c r="F203" s="11" t="s">
        <v>26</v>
      </c>
      <c r="G203" s="11">
        <v>3</v>
      </c>
      <c r="H203" s="11" t="s">
        <v>27</v>
      </c>
      <c r="I203" s="12">
        <v>44570</v>
      </c>
      <c r="J203" s="14">
        <v>0.13958333333333334</v>
      </c>
      <c r="K203">
        <v>3</v>
      </c>
      <c r="L203" t="s">
        <v>27</v>
      </c>
      <c r="M203" s="1">
        <v>44570</v>
      </c>
      <c r="N203" s="2">
        <v>0.13958333333333334</v>
      </c>
      <c r="O203" s="1">
        <f t="shared" si="18"/>
        <v>44570.13958333333</v>
      </c>
      <c r="P203" s="3" t="str">
        <f t="shared" si="19"/>
        <v>Jan,2022</v>
      </c>
      <c r="Q203">
        <f t="shared" si="20"/>
        <v>2022</v>
      </c>
      <c r="R203" t="str">
        <f t="shared" si="21"/>
        <v>Sun</v>
      </c>
      <c r="S203">
        <f t="shared" si="22"/>
        <v>3</v>
      </c>
      <c r="T203" t="str">
        <f t="shared" si="23"/>
        <v>NO</v>
      </c>
      <c r="U203" cm="1">
        <f t="array" ref="U203">_xlfn.XLOOKUP(Table1012[[#This Row],[Severity_Level]],{"MINOR","MODERATE","SEVERE","FATAL"},{1,2,3,5})</f>
        <v>3</v>
      </c>
      <c r="Z203" s="1"/>
      <c r="AA203" s="2"/>
      <c r="AB203" s="4"/>
    </row>
    <row r="204" spans="1:28" x14ac:dyDescent="0.3">
      <c r="A204" t="s">
        <v>245</v>
      </c>
      <c r="B204" s="11" t="s">
        <v>49</v>
      </c>
      <c r="C204" s="11" t="s">
        <v>50</v>
      </c>
      <c r="D204" s="11" t="s">
        <v>37</v>
      </c>
      <c r="E204" s="11" t="s">
        <v>35</v>
      </c>
      <c r="F204" s="11" t="s">
        <v>15</v>
      </c>
      <c r="G204" s="11">
        <v>2</v>
      </c>
      <c r="H204" s="11" t="s">
        <v>16</v>
      </c>
      <c r="I204" s="12">
        <v>44570</v>
      </c>
      <c r="J204" s="14">
        <v>0.14027777777777778</v>
      </c>
      <c r="K204">
        <v>2</v>
      </c>
      <c r="L204" t="s">
        <v>16</v>
      </c>
      <c r="M204" s="1">
        <v>44570</v>
      </c>
      <c r="N204" s="2">
        <v>0.14027777777777778</v>
      </c>
      <c r="O204" s="1">
        <f t="shared" si="18"/>
        <v>44570.140277777777</v>
      </c>
      <c r="P204" s="3" t="str">
        <f t="shared" si="19"/>
        <v>Jan,2022</v>
      </c>
      <c r="Q204">
        <f t="shared" si="20"/>
        <v>2022</v>
      </c>
      <c r="R204" t="str">
        <f t="shared" si="21"/>
        <v>Sun</v>
      </c>
      <c r="S204">
        <f t="shared" si="22"/>
        <v>3</v>
      </c>
      <c r="T204" t="str">
        <f t="shared" si="23"/>
        <v>NO</v>
      </c>
      <c r="U204" cm="1">
        <f t="array" ref="U204">_xlfn.XLOOKUP(Table1012[[#This Row],[Severity_Level]],{"MINOR","MODERATE","SEVERE","FATAL"},{1,2,3,5})</f>
        <v>1</v>
      </c>
      <c r="Z204" s="1"/>
      <c r="AA204" s="2"/>
      <c r="AB204" s="4"/>
    </row>
    <row r="205" spans="1:28" x14ac:dyDescent="0.3">
      <c r="A205" t="s">
        <v>246</v>
      </c>
      <c r="B205" s="11" t="s">
        <v>18</v>
      </c>
      <c r="C205" s="11" t="s">
        <v>65</v>
      </c>
      <c r="D205" s="11" t="s">
        <v>13</v>
      </c>
      <c r="E205" s="11" t="s">
        <v>20</v>
      </c>
      <c r="F205" s="11" t="s">
        <v>21</v>
      </c>
      <c r="G205" s="11">
        <v>4</v>
      </c>
      <c r="H205" s="11" t="s">
        <v>27</v>
      </c>
      <c r="I205" s="12">
        <v>44570</v>
      </c>
      <c r="J205" s="14">
        <v>0.14097222222222222</v>
      </c>
      <c r="K205">
        <v>4</v>
      </c>
      <c r="L205" t="s">
        <v>27</v>
      </c>
      <c r="M205" s="1">
        <v>44570</v>
      </c>
      <c r="N205" s="2">
        <v>0.14097222222222222</v>
      </c>
      <c r="O205" s="1">
        <f t="shared" si="18"/>
        <v>44570.140972222223</v>
      </c>
      <c r="P205" s="3" t="str">
        <f t="shared" si="19"/>
        <v>Jan,2022</v>
      </c>
      <c r="Q205">
        <f t="shared" si="20"/>
        <v>2022</v>
      </c>
      <c r="R205" t="str">
        <f t="shared" si="21"/>
        <v>Sun</v>
      </c>
      <c r="S205">
        <f t="shared" si="22"/>
        <v>3</v>
      </c>
      <c r="T205" t="str">
        <f t="shared" si="23"/>
        <v>NO</v>
      </c>
      <c r="U205" cm="1">
        <f t="array" ref="U205">_xlfn.XLOOKUP(Table1012[[#This Row],[Severity_Level]],{"MINOR","MODERATE","SEVERE","FATAL"},{1,2,3,5})</f>
        <v>3</v>
      </c>
      <c r="Z205" s="1"/>
      <c r="AA205" s="2"/>
      <c r="AB205" s="4"/>
    </row>
    <row r="206" spans="1:28" x14ac:dyDescent="0.3">
      <c r="A206" t="s">
        <v>247</v>
      </c>
      <c r="B206" s="11" t="s">
        <v>18</v>
      </c>
      <c r="C206" s="11" t="s">
        <v>12</v>
      </c>
      <c r="D206" s="11" t="s">
        <v>25</v>
      </c>
      <c r="E206" s="11" t="s">
        <v>14</v>
      </c>
      <c r="F206" s="11" t="s">
        <v>51</v>
      </c>
      <c r="G206" s="11">
        <v>1</v>
      </c>
      <c r="H206" s="11" t="s">
        <v>40</v>
      </c>
      <c r="I206" s="12">
        <v>44570</v>
      </c>
      <c r="J206" s="14">
        <v>0.14166666666666666</v>
      </c>
      <c r="K206">
        <v>1</v>
      </c>
      <c r="L206" t="s">
        <v>40</v>
      </c>
      <c r="M206" s="1">
        <v>44570</v>
      </c>
      <c r="N206" s="2">
        <v>0.14166666666666666</v>
      </c>
      <c r="O206" s="1">
        <f t="shared" si="18"/>
        <v>44570.14166666667</v>
      </c>
      <c r="P206" s="3" t="str">
        <f t="shared" si="19"/>
        <v>Jan,2022</v>
      </c>
      <c r="Q206">
        <f t="shared" si="20"/>
        <v>2022</v>
      </c>
      <c r="R206" t="str">
        <f t="shared" si="21"/>
        <v>Sun</v>
      </c>
      <c r="S206">
        <f t="shared" si="22"/>
        <v>3</v>
      </c>
      <c r="T206" t="str">
        <f t="shared" si="23"/>
        <v>NO</v>
      </c>
      <c r="U206" cm="1">
        <f t="array" ref="U206">_xlfn.XLOOKUP(Table1012[[#This Row],[Severity_Level]],{"MINOR","MODERATE","SEVERE","FATAL"},{1,2,3,5})</f>
        <v>5</v>
      </c>
      <c r="Z206" s="1"/>
      <c r="AA206" s="2"/>
      <c r="AB206" s="4"/>
    </row>
    <row r="207" spans="1:28" x14ac:dyDescent="0.3">
      <c r="A207" t="s">
        <v>248</v>
      </c>
      <c r="B207" s="11" t="s">
        <v>11</v>
      </c>
      <c r="C207" s="11" t="s">
        <v>30</v>
      </c>
      <c r="D207" s="11" t="s">
        <v>47</v>
      </c>
      <c r="E207" s="11" t="s">
        <v>14</v>
      </c>
      <c r="F207" s="11" t="s">
        <v>51</v>
      </c>
      <c r="G207" s="11">
        <v>4</v>
      </c>
      <c r="H207" s="11" t="s">
        <v>27</v>
      </c>
      <c r="I207" s="12">
        <v>44570</v>
      </c>
      <c r="J207" s="14">
        <v>0.1423611111111111</v>
      </c>
      <c r="K207">
        <v>4</v>
      </c>
      <c r="L207" t="s">
        <v>27</v>
      </c>
      <c r="M207" s="1">
        <v>44570</v>
      </c>
      <c r="N207" s="2">
        <v>0.1423611111111111</v>
      </c>
      <c r="O207" s="1">
        <f t="shared" si="18"/>
        <v>44570.142361111109</v>
      </c>
      <c r="P207" s="3" t="str">
        <f t="shared" si="19"/>
        <v>Jan,2022</v>
      </c>
      <c r="Q207">
        <f t="shared" si="20"/>
        <v>2022</v>
      </c>
      <c r="R207" t="str">
        <f t="shared" si="21"/>
        <v>Sun</v>
      </c>
      <c r="S207">
        <f t="shared" si="22"/>
        <v>3</v>
      </c>
      <c r="T207" t="str">
        <f t="shared" si="23"/>
        <v>NO</v>
      </c>
      <c r="U207" cm="1">
        <f t="array" ref="U207">_xlfn.XLOOKUP(Table1012[[#This Row],[Severity_Level]],{"MINOR","MODERATE","SEVERE","FATAL"},{1,2,3,5})</f>
        <v>3</v>
      </c>
      <c r="Z207" s="1"/>
      <c r="AA207" s="2"/>
      <c r="AB207" s="4"/>
    </row>
    <row r="208" spans="1:28" x14ac:dyDescent="0.3">
      <c r="A208" t="s">
        <v>249</v>
      </c>
      <c r="B208" s="11" t="s">
        <v>56</v>
      </c>
      <c r="C208" s="11" t="s">
        <v>12</v>
      </c>
      <c r="D208" s="11" t="s">
        <v>13</v>
      </c>
      <c r="E208" s="11" t="s">
        <v>20</v>
      </c>
      <c r="F208" s="11" t="s">
        <v>15</v>
      </c>
      <c r="G208" s="11">
        <v>3</v>
      </c>
      <c r="H208" s="11" t="s">
        <v>16</v>
      </c>
      <c r="I208" s="12">
        <v>44570</v>
      </c>
      <c r="J208" s="14">
        <v>0.14305555555555555</v>
      </c>
      <c r="K208">
        <v>3</v>
      </c>
      <c r="L208" t="s">
        <v>16</v>
      </c>
      <c r="M208" s="1">
        <v>44570</v>
      </c>
      <c r="N208" s="2">
        <v>0.14305555555555555</v>
      </c>
      <c r="O208" s="1">
        <f t="shared" si="18"/>
        <v>44570.143055555556</v>
      </c>
      <c r="P208" s="3" t="str">
        <f t="shared" si="19"/>
        <v>Jan,2022</v>
      </c>
      <c r="Q208">
        <f t="shared" si="20"/>
        <v>2022</v>
      </c>
      <c r="R208" t="str">
        <f t="shared" si="21"/>
        <v>Sun</v>
      </c>
      <c r="S208">
        <f t="shared" si="22"/>
        <v>3</v>
      </c>
      <c r="T208" t="str">
        <f t="shared" si="23"/>
        <v>NO</v>
      </c>
      <c r="U208" cm="1">
        <f t="array" ref="U208">_xlfn.XLOOKUP(Table1012[[#This Row],[Severity_Level]],{"MINOR","MODERATE","SEVERE","FATAL"},{1,2,3,5})</f>
        <v>1</v>
      </c>
      <c r="Z208" s="1"/>
      <c r="AA208" s="2"/>
      <c r="AB208" s="4"/>
    </row>
    <row r="209" spans="1:28" x14ac:dyDescent="0.3">
      <c r="A209" t="s">
        <v>250</v>
      </c>
      <c r="B209" s="11" t="s">
        <v>18</v>
      </c>
      <c r="C209" s="11" t="s">
        <v>44</v>
      </c>
      <c r="D209" s="11" t="s">
        <v>37</v>
      </c>
      <c r="E209" s="11" t="s">
        <v>38</v>
      </c>
      <c r="F209" s="11" t="s">
        <v>26</v>
      </c>
      <c r="G209" s="11">
        <v>4</v>
      </c>
      <c r="H209" s="11" t="s">
        <v>40</v>
      </c>
      <c r="I209" s="12">
        <v>44570</v>
      </c>
      <c r="J209" s="14">
        <v>0.14374999999999999</v>
      </c>
      <c r="K209">
        <v>4</v>
      </c>
      <c r="L209" t="s">
        <v>40</v>
      </c>
      <c r="M209" s="1">
        <v>44570</v>
      </c>
      <c r="N209" s="2">
        <v>0.14374999999999999</v>
      </c>
      <c r="O209" s="1">
        <f t="shared" si="18"/>
        <v>44570.143750000003</v>
      </c>
      <c r="P209" s="3" t="str">
        <f t="shared" si="19"/>
        <v>Jan,2022</v>
      </c>
      <c r="Q209">
        <f t="shared" si="20"/>
        <v>2022</v>
      </c>
      <c r="R209" t="str">
        <f t="shared" si="21"/>
        <v>Sun</v>
      </c>
      <c r="S209">
        <f t="shared" si="22"/>
        <v>3</v>
      </c>
      <c r="T209" t="str">
        <f t="shared" si="23"/>
        <v>NO</v>
      </c>
      <c r="U209" cm="1">
        <f t="array" ref="U209">_xlfn.XLOOKUP(Table1012[[#This Row],[Severity_Level]],{"MINOR","MODERATE","SEVERE","FATAL"},{1,2,3,5})</f>
        <v>5</v>
      </c>
      <c r="Z209" s="1"/>
      <c r="AA209" s="2"/>
      <c r="AB209" s="4"/>
    </row>
    <row r="210" spans="1:28" x14ac:dyDescent="0.3">
      <c r="A210" t="s">
        <v>251</v>
      </c>
      <c r="B210" s="11" t="s">
        <v>49</v>
      </c>
      <c r="C210" s="11" t="s">
        <v>19</v>
      </c>
      <c r="D210" s="11" t="s">
        <v>47</v>
      </c>
      <c r="E210" s="11" t="s">
        <v>38</v>
      </c>
      <c r="F210" s="11" t="s">
        <v>21</v>
      </c>
      <c r="G210" s="11">
        <v>5</v>
      </c>
      <c r="H210" s="11" t="s">
        <v>40</v>
      </c>
      <c r="I210" s="12">
        <v>44570</v>
      </c>
      <c r="J210" s="14">
        <v>0.14444444444444443</v>
      </c>
      <c r="K210">
        <v>5</v>
      </c>
      <c r="L210" t="s">
        <v>40</v>
      </c>
      <c r="M210" s="1">
        <v>44570</v>
      </c>
      <c r="N210" s="2">
        <v>0.14444444444444443</v>
      </c>
      <c r="O210" s="1">
        <f t="shared" si="18"/>
        <v>44570.144444444442</v>
      </c>
      <c r="P210" s="3" t="str">
        <f t="shared" si="19"/>
        <v>Jan,2022</v>
      </c>
      <c r="Q210">
        <f t="shared" si="20"/>
        <v>2022</v>
      </c>
      <c r="R210" t="str">
        <f t="shared" si="21"/>
        <v>Sun</v>
      </c>
      <c r="S210">
        <f t="shared" si="22"/>
        <v>3</v>
      </c>
      <c r="T210" t="str">
        <f t="shared" si="23"/>
        <v>NO</v>
      </c>
      <c r="U210" cm="1">
        <f t="array" ref="U210">_xlfn.XLOOKUP(Table1012[[#This Row],[Severity_Level]],{"MINOR","MODERATE","SEVERE","FATAL"},{1,2,3,5})</f>
        <v>5</v>
      </c>
      <c r="Z210" s="1"/>
      <c r="AA210" s="2"/>
      <c r="AB210" s="4"/>
    </row>
    <row r="211" spans="1:28" x14ac:dyDescent="0.3">
      <c r="A211" t="s">
        <v>252</v>
      </c>
      <c r="B211" s="11" t="s">
        <v>34</v>
      </c>
      <c r="C211" s="11" t="s">
        <v>24</v>
      </c>
      <c r="D211" s="11" t="s">
        <v>25</v>
      </c>
      <c r="E211" s="11" t="s">
        <v>14</v>
      </c>
      <c r="F211" s="11" t="s">
        <v>26</v>
      </c>
      <c r="G211" s="11">
        <v>5</v>
      </c>
      <c r="H211" s="11" t="s">
        <v>40</v>
      </c>
      <c r="I211" s="12">
        <v>44570</v>
      </c>
      <c r="J211" s="14">
        <v>0.1451388888888889</v>
      </c>
      <c r="K211">
        <v>5</v>
      </c>
      <c r="L211" t="s">
        <v>40</v>
      </c>
      <c r="M211" s="1">
        <v>44570</v>
      </c>
      <c r="N211" s="2">
        <v>0.1451388888888889</v>
      </c>
      <c r="O211" s="1">
        <f t="shared" si="18"/>
        <v>44570.145138888889</v>
      </c>
      <c r="P211" s="3" t="str">
        <f t="shared" si="19"/>
        <v>Jan,2022</v>
      </c>
      <c r="Q211">
        <f t="shared" si="20"/>
        <v>2022</v>
      </c>
      <c r="R211" t="str">
        <f t="shared" si="21"/>
        <v>Sun</v>
      </c>
      <c r="S211">
        <f t="shared" si="22"/>
        <v>3</v>
      </c>
      <c r="T211" t="str">
        <f t="shared" si="23"/>
        <v>NO</v>
      </c>
      <c r="U211" cm="1">
        <f t="array" ref="U211">_xlfn.XLOOKUP(Table1012[[#This Row],[Severity_Level]],{"MINOR","MODERATE","SEVERE","FATAL"},{1,2,3,5})</f>
        <v>5</v>
      </c>
      <c r="Z211" s="1"/>
      <c r="AA211" s="2"/>
      <c r="AB211" s="4"/>
    </row>
    <row r="212" spans="1:28" x14ac:dyDescent="0.3">
      <c r="A212" t="s">
        <v>253</v>
      </c>
      <c r="B212" s="11" t="s">
        <v>34</v>
      </c>
      <c r="C212" s="11" t="s">
        <v>30</v>
      </c>
      <c r="D212" s="11" t="s">
        <v>47</v>
      </c>
      <c r="E212" s="11" t="s">
        <v>20</v>
      </c>
      <c r="F212" s="11" t="s">
        <v>21</v>
      </c>
      <c r="G212" s="11">
        <v>5</v>
      </c>
      <c r="H212" s="11" t="s">
        <v>32</v>
      </c>
      <c r="I212" s="12">
        <v>44570</v>
      </c>
      <c r="J212" s="14">
        <v>0.14583333333333334</v>
      </c>
      <c r="K212">
        <v>5</v>
      </c>
      <c r="L212" t="s">
        <v>32</v>
      </c>
      <c r="M212" s="1">
        <v>44570</v>
      </c>
      <c r="N212" s="2">
        <v>0.14583333333333334</v>
      </c>
      <c r="O212" s="1">
        <f t="shared" si="18"/>
        <v>44570.145833333336</v>
      </c>
      <c r="P212" s="3" t="str">
        <f t="shared" si="19"/>
        <v>Jan,2022</v>
      </c>
      <c r="Q212">
        <f t="shared" si="20"/>
        <v>2022</v>
      </c>
      <c r="R212" t="str">
        <f t="shared" si="21"/>
        <v>Sun</v>
      </c>
      <c r="S212">
        <f t="shared" si="22"/>
        <v>3</v>
      </c>
      <c r="T212" t="str">
        <f t="shared" si="23"/>
        <v>NO</v>
      </c>
      <c r="U212" cm="1">
        <f t="array" ref="U212">_xlfn.XLOOKUP(Table1012[[#This Row],[Severity_Level]],{"MINOR","MODERATE","SEVERE","FATAL"},{1,2,3,5})</f>
        <v>2</v>
      </c>
      <c r="Z212" s="1"/>
      <c r="AA212" s="2"/>
      <c r="AB212" s="4"/>
    </row>
    <row r="213" spans="1:28" x14ac:dyDescent="0.3">
      <c r="A213" t="s">
        <v>254</v>
      </c>
      <c r="B213" s="11" t="s">
        <v>11</v>
      </c>
      <c r="C213" s="11" t="s">
        <v>24</v>
      </c>
      <c r="D213" s="11" t="s">
        <v>31</v>
      </c>
      <c r="E213" s="11" t="s">
        <v>35</v>
      </c>
      <c r="F213" s="11" t="s">
        <v>21</v>
      </c>
      <c r="G213" s="11">
        <v>1</v>
      </c>
      <c r="H213" s="11" t="s">
        <v>16</v>
      </c>
      <c r="I213" s="12">
        <v>44570</v>
      </c>
      <c r="J213" s="14">
        <v>0.14652777777777778</v>
      </c>
      <c r="K213">
        <v>1</v>
      </c>
      <c r="L213" t="s">
        <v>16</v>
      </c>
      <c r="M213" s="1">
        <v>44570</v>
      </c>
      <c r="N213" s="2">
        <v>0.14652777777777778</v>
      </c>
      <c r="O213" s="1">
        <f t="shared" si="18"/>
        <v>44570.146527777775</v>
      </c>
      <c r="P213" s="3" t="str">
        <f t="shared" si="19"/>
        <v>Jan,2022</v>
      </c>
      <c r="Q213">
        <f t="shared" si="20"/>
        <v>2022</v>
      </c>
      <c r="R213" t="str">
        <f t="shared" si="21"/>
        <v>Sun</v>
      </c>
      <c r="S213">
        <f t="shared" si="22"/>
        <v>3</v>
      </c>
      <c r="T213" t="str">
        <f t="shared" si="23"/>
        <v>NO</v>
      </c>
      <c r="U213" cm="1">
        <f t="array" ref="U213">_xlfn.XLOOKUP(Table1012[[#This Row],[Severity_Level]],{"MINOR","MODERATE","SEVERE","FATAL"},{1,2,3,5})</f>
        <v>1</v>
      </c>
      <c r="Z213" s="1"/>
      <c r="AA213" s="2"/>
      <c r="AB213" s="4"/>
    </row>
    <row r="214" spans="1:28" x14ac:dyDescent="0.3">
      <c r="A214" t="s">
        <v>255</v>
      </c>
      <c r="B214" s="11" t="s">
        <v>56</v>
      </c>
      <c r="C214" s="11" t="s">
        <v>53</v>
      </c>
      <c r="D214" s="11" t="s">
        <v>25</v>
      </c>
      <c r="E214" s="11" t="s">
        <v>35</v>
      </c>
      <c r="F214" s="11" t="s">
        <v>21</v>
      </c>
      <c r="G214" s="11">
        <v>2</v>
      </c>
      <c r="H214" s="11" t="s">
        <v>16</v>
      </c>
      <c r="I214" s="12">
        <v>44570</v>
      </c>
      <c r="J214" s="14">
        <v>0.14722222222222223</v>
      </c>
      <c r="K214">
        <v>2</v>
      </c>
      <c r="L214" t="s">
        <v>16</v>
      </c>
      <c r="M214" s="1">
        <v>44570</v>
      </c>
      <c r="N214" s="2">
        <v>0.14722222222222223</v>
      </c>
      <c r="O214" s="1">
        <f t="shared" si="18"/>
        <v>44570.147222222222</v>
      </c>
      <c r="P214" s="3" t="str">
        <f t="shared" si="19"/>
        <v>Jan,2022</v>
      </c>
      <c r="Q214">
        <f t="shared" si="20"/>
        <v>2022</v>
      </c>
      <c r="R214" t="str">
        <f t="shared" si="21"/>
        <v>Sun</v>
      </c>
      <c r="S214">
        <f t="shared" si="22"/>
        <v>3</v>
      </c>
      <c r="T214" t="str">
        <f t="shared" si="23"/>
        <v>NO</v>
      </c>
      <c r="U214" cm="1">
        <f t="array" ref="U214">_xlfn.XLOOKUP(Table1012[[#This Row],[Severity_Level]],{"MINOR","MODERATE","SEVERE","FATAL"},{1,2,3,5})</f>
        <v>1</v>
      </c>
      <c r="Z214" s="1"/>
      <c r="AA214" s="2"/>
      <c r="AB214" s="4"/>
    </row>
    <row r="215" spans="1:28" x14ac:dyDescent="0.3">
      <c r="A215" t="s">
        <v>256</v>
      </c>
      <c r="B215" s="11" t="s">
        <v>49</v>
      </c>
      <c r="C215" s="11" t="s">
        <v>53</v>
      </c>
      <c r="D215" s="11" t="s">
        <v>47</v>
      </c>
      <c r="E215" s="11" t="s">
        <v>38</v>
      </c>
      <c r="F215" s="11" t="s">
        <v>15</v>
      </c>
      <c r="G215" s="11">
        <v>5</v>
      </c>
      <c r="H215" s="11" t="s">
        <v>32</v>
      </c>
      <c r="I215" s="12">
        <v>44570</v>
      </c>
      <c r="J215" s="14">
        <v>0.14791666666666667</v>
      </c>
      <c r="K215">
        <v>5</v>
      </c>
      <c r="L215" t="s">
        <v>32</v>
      </c>
      <c r="M215" s="1">
        <v>44570</v>
      </c>
      <c r="N215" s="2">
        <v>0.14791666666666667</v>
      </c>
      <c r="O215" s="1">
        <f t="shared" si="18"/>
        <v>44570.147916666669</v>
      </c>
      <c r="P215" s="3" t="str">
        <f t="shared" si="19"/>
        <v>Jan,2022</v>
      </c>
      <c r="Q215">
        <f t="shared" si="20"/>
        <v>2022</v>
      </c>
      <c r="R215" t="str">
        <f t="shared" si="21"/>
        <v>Sun</v>
      </c>
      <c r="S215">
        <f t="shared" si="22"/>
        <v>3</v>
      </c>
      <c r="T215" t="str">
        <f t="shared" si="23"/>
        <v>NO</v>
      </c>
      <c r="U215" cm="1">
        <f t="array" ref="U215">_xlfn.XLOOKUP(Table1012[[#This Row],[Severity_Level]],{"MINOR","MODERATE","SEVERE","FATAL"},{1,2,3,5})</f>
        <v>2</v>
      </c>
      <c r="Z215" s="1"/>
      <c r="AA215" s="2"/>
      <c r="AB215" s="4"/>
    </row>
    <row r="216" spans="1:28" x14ac:dyDescent="0.3">
      <c r="A216" t="s">
        <v>257</v>
      </c>
      <c r="B216" s="11" t="s">
        <v>34</v>
      </c>
      <c r="C216" s="11" t="s">
        <v>30</v>
      </c>
      <c r="D216" s="11" t="s">
        <v>25</v>
      </c>
      <c r="E216" s="11" t="s">
        <v>38</v>
      </c>
      <c r="F216" s="11" t="s">
        <v>21</v>
      </c>
      <c r="G216" s="11">
        <v>2</v>
      </c>
      <c r="H216" s="11" t="s">
        <v>27</v>
      </c>
      <c r="I216" s="12">
        <v>44570</v>
      </c>
      <c r="J216" s="14">
        <v>0.14861111111111111</v>
      </c>
      <c r="K216">
        <v>2</v>
      </c>
      <c r="L216" t="s">
        <v>27</v>
      </c>
      <c r="M216" s="1">
        <v>44570</v>
      </c>
      <c r="N216" s="2">
        <v>0.14861111111111111</v>
      </c>
      <c r="O216" s="1">
        <f t="shared" si="18"/>
        <v>44570.148611111108</v>
      </c>
      <c r="P216" s="3" t="str">
        <f t="shared" si="19"/>
        <v>Jan,2022</v>
      </c>
      <c r="Q216">
        <f t="shared" si="20"/>
        <v>2022</v>
      </c>
      <c r="R216" t="str">
        <f t="shared" si="21"/>
        <v>Sun</v>
      </c>
      <c r="S216">
        <f t="shared" si="22"/>
        <v>3</v>
      </c>
      <c r="T216" t="str">
        <f t="shared" si="23"/>
        <v>NO</v>
      </c>
      <c r="U216" cm="1">
        <f t="array" ref="U216">_xlfn.XLOOKUP(Table1012[[#This Row],[Severity_Level]],{"MINOR","MODERATE","SEVERE","FATAL"},{1,2,3,5})</f>
        <v>3</v>
      </c>
      <c r="Z216" s="1"/>
      <c r="AA216" s="2"/>
      <c r="AB216" s="4"/>
    </row>
    <row r="217" spans="1:28" x14ac:dyDescent="0.3">
      <c r="A217" t="s">
        <v>258</v>
      </c>
      <c r="B217" s="11" t="s">
        <v>29</v>
      </c>
      <c r="C217" s="11" t="s">
        <v>50</v>
      </c>
      <c r="D217" s="11" t="s">
        <v>37</v>
      </c>
      <c r="E217" s="11" t="s">
        <v>20</v>
      </c>
      <c r="F217" s="11" t="s">
        <v>21</v>
      </c>
      <c r="G217" s="11">
        <v>1</v>
      </c>
      <c r="H217" s="11" t="s">
        <v>32</v>
      </c>
      <c r="I217" s="12">
        <v>44570</v>
      </c>
      <c r="J217" s="14">
        <v>0.14930555555555555</v>
      </c>
      <c r="K217">
        <v>1</v>
      </c>
      <c r="L217" t="s">
        <v>32</v>
      </c>
      <c r="M217" s="1">
        <v>44570</v>
      </c>
      <c r="N217" s="2">
        <v>0.14930555555555555</v>
      </c>
      <c r="O217" s="1">
        <f t="shared" si="18"/>
        <v>44570.149305555555</v>
      </c>
      <c r="P217" s="3" t="str">
        <f t="shared" si="19"/>
        <v>Jan,2022</v>
      </c>
      <c r="Q217">
        <f t="shared" si="20"/>
        <v>2022</v>
      </c>
      <c r="R217" t="str">
        <f t="shared" si="21"/>
        <v>Sun</v>
      </c>
      <c r="S217">
        <f t="shared" si="22"/>
        <v>3</v>
      </c>
      <c r="T217" t="str">
        <f t="shared" si="23"/>
        <v>NO</v>
      </c>
      <c r="U217" cm="1">
        <f t="array" ref="U217">_xlfn.XLOOKUP(Table1012[[#This Row],[Severity_Level]],{"MINOR","MODERATE","SEVERE","FATAL"},{1,2,3,5})</f>
        <v>2</v>
      </c>
      <c r="Z217" s="1"/>
      <c r="AA217" s="2"/>
      <c r="AB217" s="4"/>
    </row>
    <row r="218" spans="1:28" x14ac:dyDescent="0.3">
      <c r="A218" t="s">
        <v>259</v>
      </c>
      <c r="B218" s="11" t="s">
        <v>49</v>
      </c>
      <c r="C218" s="11" t="s">
        <v>65</v>
      </c>
      <c r="D218" s="11" t="s">
        <v>31</v>
      </c>
      <c r="E218" s="11" t="s">
        <v>14</v>
      </c>
      <c r="F218" s="11" t="s">
        <v>21</v>
      </c>
      <c r="G218" s="11">
        <v>1</v>
      </c>
      <c r="H218" s="11" t="s">
        <v>16</v>
      </c>
      <c r="I218" s="12">
        <v>44571</v>
      </c>
      <c r="J218" s="14">
        <v>0.15</v>
      </c>
      <c r="K218">
        <v>1</v>
      </c>
      <c r="L218" t="s">
        <v>16</v>
      </c>
      <c r="M218" s="1">
        <v>44571</v>
      </c>
      <c r="N218" s="2">
        <v>0.15</v>
      </c>
      <c r="O218" s="1">
        <f t="shared" si="18"/>
        <v>44571.15</v>
      </c>
      <c r="P218" s="3" t="str">
        <f t="shared" si="19"/>
        <v>Jan,2022</v>
      </c>
      <c r="Q218">
        <f t="shared" si="20"/>
        <v>2022</v>
      </c>
      <c r="R218" t="str">
        <f t="shared" si="21"/>
        <v>Mon</v>
      </c>
      <c r="S218">
        <f t="shared" si="22"/>
        <v>3</v>
      </c>
      <c r="T218" t="str">
        <f t="shared" si="23"/>
        <v>NO</v>
      </c>
      <c r="U218" cm="1">
        <f t="array" ref="U218">_xlfn.XLOOKUP(Table1012[[#This Row],[Severity_Level]],{"MINOR","MODERATE","SEVERE","FATAL"},{1,2,3,5})</f>
        <v>1</v>
      </c>
      <c r="Z218" s="1"/>
      <c r="AA218" s="2"/>
      <c r="AB218" s="4"/>
    </row>
    <row r="219" spans="1:28" x14ac:dyDescent="0.3">
      <c r="A219" t="s">
        <v>260</v>
      </c>
      <c r="B219" s="11" t="s">
        <v>49</v>
      </c>
      <c r="C219" s="11" t="s">
        <v>65</v>
      </c>
      <c r="D219" s="11" t="s">
        <v>31</v>
      </c>
      <c r="E219" s="11" t="s">
        <v>14</v>
      </c>
      <c r="F219" s="11" t="s">
        <v>51</v>
      </c>
      <c r="G219" s="11">
        <v>1</v>
      </c>
      <c r="H219" s="11" t="s">
        <v>16</v>
      </c>
      <c r="I219" s="12">
        <v>44571</v>
      </c>
      <c r="J219" s="14">
        <v>0.15069444444444444</v>
      </c>
      <c r="K219">
        <v>1</v>
      </c>
      <c r="L219" t="s">
        <v>16</v>
      </c>
      <c r="M219" s="1">
        <v>44571</v>
      </c>
      <c r="N219" s="2">
        <v>0.15069444444444444</v>
      </c>
      <c r="O219" s="1">
        <f t="shared" si="18"/>
        <v>44571.150694444441</v>
      </c>
      <c r="P219" s="3" t="str">
        <f t="shared" si="19"/>
        <v>Jan,2022</v>
      </c>
      <c r="Q219">
        <f t="shared" si="20"/>
        <v>2022</v>
      </c>
      <c r="R219" t="str">
        <f t="shared" si="21"/>
        <v>Mon</v>
      </c>
      <c r="S219">
        <f t="shared" si="22"/>
        <v>3</v>
      </c>
      <c r="T219" t="str">
        <f t="shared" si="23"/>
        <v>NO</v>
      </c>
      <c r="U219" cm="1">
        <f t="array" ref="U219">_xlfn.XLOOKUP(Table1012[[#This Row],[Severity_Level]],{"MINOR","MODERATE","SEVERE","FATAL"},{1,2,3,5})</f>
        <v>1</v>
      </c>
      <c r="Z219" s="1"/>
      <c r="AA219" s="2"/>
      <c r="AB219" s="4"/>
    </row>
    <row r="220" spans="1:28" x14ac:dyDescent="0.3">
      <c r="A220" t="s">
        <v>261</v>
      </c>
      <c r="B220" s="11" t="s">
        <v>56</v>
      </c>
      <c r="C220" s="11" t="s">
        <v>57</v>
      </c>
      <c r="D220" s="11" t="s">
        <v>47</v>
      </c>
      <c r="E220" s="11" t="s">
        <v>35</v>
      </c>
      <c r="F220" s="11" t="s">
        <v>21</v>
      </c>
      <c r="G220" s="11">
        <v>4</v>
      </c>
      <c r="H220" s="11" t="s">
        <v>40</v>
      </c>
      <c r="I220" s="12">
        <v>44571</v>
      </c>
      <c r="J220" s="14">
        <v>0.15138888888888888</v>
      </c>
      <c r="K220">
        <v>4</v>
      </c>
      <c r="L220" t="s">
        <v>40</v>
      </c>
      <c r="M220" s="1">
        <v>44571</v>
      </c>
      <c r="N220" s="2">
        <v>0.15138888888888888</v>
      </c>
      <c r="O220" s="1">
        <f t="shared" si="18"/>
        <v>44571.151388888888</v>
      </c>
      <c r="P220" s="3" t="str">
        <f t="shared" si="19"/>
        <v>Jan,2022</v>
      </c>
      <c r="Q220">
        <f t="shared" si="20"/>
        <v>2022</v>
      </c>
      <c r="R220" t="str">
        <f t="shared" si="21"/>
        <v>Mon</v>
      </c>
      <c r="S220">
        <f t="shared" si="22"/>
        <v>3</v>
      </c>
      <c r="T220" t="str">
        <f t="shared" si="23"/>
        <v>NO</v>
      </c>
      <c r="U220" cm="1">
        <f t="array" ref="U220">_xlfn.XLOOKUP(Table1012[[#This Row],[Severity_Level]],{"MINOR","MODERATE","SEVERE","FATAL"},{1,2,3,5})</f>
        <v>5</v>
      </c>
      <c r="Z220" s="1"/>
      <c r="AA220" s="2"/>
      <c r="AB220" s="4"/>
    </row>
    <row r="221" spans="1:28" x14ac:dyDescent="0.3">
      <c r="A221" t="s">
        <v>262</v>
      </c>
      <c r="B221" s="11" t="s">
        <v>34</v>
      </c>
      <c r="C221" s="11" t="s">
        <v>65</v>
      </c>
      <c r="D221" s="11" t="s">
        <v>25</v>
      </c>
      <c r="E221" s="11" t="s">
        <v>14</v>
      </c>
      <c r="F221" s="11" t="s">
        <v>51</v>
      </c>
      <c r="G221" s="11">
        <v>3</v>
      </c>
      <c r="H221" s="11" t="s">
        <v>32</v>
      </c>
      <c r="I221" s="12">
        <v>44571</v>
      </c>
      <c r="J221" s="14">
        <v>0.15208333333333332</v>
      </c>
      <c r="K221">
        <v>3</v>
      </c>
      <c r="L221" t="s">
        <v>32</v>
      </c>
      <c r="M221" s="1">
        <v>44571</v>
      </c>
      <c r="N221" s="2">
        <v>0.15208333333333332</v>
      </c>
      <c r="O221" s="1">
        <f t="shared" si="18"/>
        <v>44571.152083333334</v>
      </c>
      <c r="P221" s="3" t="str">
        <f t="shared" si="19"/>
        <v>Jan,2022</v>
      </c>
      <c r="Q221">
        <f t="shared" si="20"/>
        <v>2022</v>
      </c>
      <c r="R221" t="str">
        <f t="shared" si="21"/>
        <v>Mon</v>
      </c>
      <c r="S221">
        <f t="shared" si="22"/>
        <v>3</v>
      </c>
      <c r="T221" t="str">
        <f t="shared" si="23"/>
        <v>NO</v>
      </c>
      <c r="U221" cm="1">
        <f t="array" ref="U221">_xlfn.XLOOKUP(Table1012[[#This Row],[Severity_Level]],{"MINOR","MODERATE","SEVERE","FATAL"},{1,2,3,5})</f>
        <v>2</v>
      </c>
      <c r="Z221" s="1"/>
      <c r="AA221" s="2"/>
      <c r="AB221" s="4"/>
    </row>
    <row r="222" spans="1:28" x14ac:dyDescent="0.3">
      <c r="A222" t="s">
        <v>263</v>
      </c>
      <c r="B222" s="11" t="s">
        <v>49</v>
      </c>
      <c r="C222" s="11" t="s">
        <v>50</v>
      </c>
      <c r="D222" s="11" t="s">
        <v>25</v>
      </c>
      <c r="E222" s="11" t="s">
        <v>14</v>
      </c>
      <c r="F222" s="11" t="s">
        <v>15</v>
      </c>
      <c r="G222" s="11">
        <v>2</v>
      </c>
      <c r="H222" s="11" t="s">
        <v>16</v>
      </c>
      <c r="I222" s="12">
        <v>44571</v>
      </c>
      <c r="J222" s="14">
        <v>0.15277777777777779</v>
      </c>
      <c r="K222">
        <v>2</v>
      </c>
      <c r="L222" t="s">
        <v>16</v>
      </c>
      <c r="M222" s="1">
        <v>44571</v>
      </c>
      <c r="N222" s="2">
        <v>0.15277777777777779</v>
      </c>
      <c r="O222" s="1">
        <f t="shared" si="18"/>
        <v>44571.152777777781</v>
      </c>
      <c r="P222" s="3" t="str">
        <f t="shared" si="19"/>
        <v>Jan,2022</v>
      </c>
      <c r="Q222">
        <f t="shared" si="20"/>
        <v>2022</v>
      </c>
      <c r="R222" t="str">
        <f t="shared" si="21"/>
        <v>Mon</v>
      </c>
      <c r="S222">
        <f t="shared" si="22"/>
        <v>3</v>
      </c>
      <c r="T222" t="str">
        <f t="shared" si="23"/>
        <v>NO</v>
      </c>
      <c r="U222" cm="1">
        <f t="array" ref="U222">_xlfn.XLOOKUP(Table1012[[#This Row],[Severity_Level]],{"MINOR","MODERATE","SEVERE","FATAL"},{1,2,3,5})</f>
        <v>1</v>
      </c>
      <c r="Z222" s="1"/>
      <c r="AA222" s="2"/>
      <c r="AB222" s="4"/>
    </row>
    <row r="223" spans="1:28" x14ac:dyDescent="0.3">
      <c r="A223" t="s">
        <v>264</v>
      </c>
      <c r="B223" s="11" t="s">
        <v>11</v>
      </c>
      <c r="C223" s="11" t="s">
        <v>65</v>
      </c>
      <c r="D223" s="11" t="s">
        <v>25</v>
      </c>
      <c r="E223" s="11" t="s">
        <v>38</v>
      </c>
      <c r="F223" s="11" t="s">
        <v>51</v>
      </c>
      <c r="G223" s="11">
        <v>2</v>
      </c>
      <c r="H223" s="11" t="s">
        <v>16</v>
      </c>
      <c r="I223" s="12">
        <v>44571</v>
      </c>
      <c r="J223" s="14">
        <v>0.15347222222222223</v>
      </c>
      <c r="K223">
        <v>2</v>
      </c>
      <c r="L223" t="s">
        <v>16</v>
      </c>
      <c r="M223" s="1">
        <v>44571</v>
      </c>
      <c r="N223" s="2">
        <v>0.15347222222222223</v>
      </c>
      <c r="O223" s="1">
        <f t="shared" si="18"/>
        <v>44571.15347222222</v>
      </c>
      <c r="P223" s="3" t="str">
        <f t="shared" si="19"/>
        <v>Jan,2022</v>
      </c>
      <c r="Q223">
        <f t="shared" si="20"/>
        <v>2022</v>
      </c>
      <c r="R223" t="str">
        <f t="shared" si="21"/>
        <v>Mon</v>
      </c>
      <c r="S223">
        <f t="shared" si="22"/>
        <v>3</v>
      </c>
      <c r="T223" t="str">
        <f t="shared" si="23"/>
        <v>NO</v>
      </c>
      <c r="U223" cm="1">
        <f t="array" ref="U223">_xlfn.XLOOKUP(Table1012[[#This Row],[Severity_Level]],{"MINOR","MODERATE","SEVERE","FATAL"},{1,2,3,5})</f>
        <v>1</v>
      </c>
      <c r="Z223" s="1"/>
      <c r="AA223" s="2"/>
      <c r="AB223" s="4"/>
    </row>
    <row r="224" spans="1:28" x14ac:dyDescent="0.3">
      <c r="A224" t="s">
        <v>265</v>
      </c>
      <c r="B224" s="11" t="s">
        <v>11</v>
      </c>
      <c r="C224" s="11" t="s">
        <v>65</v>
      </c>
      <c r="D224" s="11" t="s">
        <v>31</v>
      </c>
      <c r="E224" s="11" t="s">
        <v>20</v>
      </c>
      <c r="F224" s="11" t="s">
        <v>15</v>
      </c>
      <c r="G224" s="11">
        <v>2</v>
      </c>
      <c r="H224" s="11" t="s">
        <v>27</v>
      </c>
      <c r="I224" s="12">
        <v>44571</v>
      </c>
      <c r="J224" s="14">
        <v>0.15416666666666667</v>
      </c>
      <c r="K224">
        <v>2</v>
      </c>
      <c r="L224" t="s">
        <v>27</v>
      </c>
      <c r="M224" s="1">
        <v>44571</v>
      </c>
      <c r="N224" s="2">
        <v>0.15416666666666667</v>
      </c>
      <c r="O224" s="1">
        <f t="shared" si="18"/>
        <v>44571.154166666667</v>
      </c>
      <c r="P224" s="3" t="str">
        <f t="shared" si="19"/>
        <v>Jan,2022</v>
      </c>
      <c r="Q224">
        <f t="shared" si="20"/>
        <v>2022</v>
      </c>
      <c r="R224" t="str">
        <f t="shared" si="21"/>
        <v>Mon</v>
      </c>
      <c r="S224">
        <f t="shared" si="22"/>
        <v>3</v>
      </c>
      <c r="T224" t="str">
        <f t="shared" si="23"/>
        <v>NO</v>
      </c>
      <c r="U224" cm="1">
        <f t="array" ref="U224">_xlfn.XLOOKUP(Table1012[[#This Row],[Severity_Level]],{"MINOR","MODERATE","SEVERE","FATAL"},{1,2,3,5})</f>
        <v>3</v>
      </c>
      <c r="Z224" s="1"/>
      <c r="AA224" s="2"/>
      <c r="AB224" s="4"/>
    </row>
    <row r="225" spans="1:28" x14ac:dyDescent="0.3">
      <c r="A225" t="s">
        <v>266</v>
      </c>
      <c r="B225" s="11" t="s">
        <v>34</v>
      </c>
      <c r="C225" s="11" t="s">
        <v>12</v>
      </c>
      <c r="D225" s="11" t="s">
        <v>47</v>
      </c>
      <c r="E225" s="11" t="s">
        <v>14</v>
      </c>
      <c r="F225" s="11" t="s">
        <v>21</v>
      </c>
      <c r="G225" s="11">
        <v>2</v>
      </c>
      <c r="H225" s="11" t="s">
        <v>40</v>
      </c>
      <c r="I225" s="12">
        <v>44571</v>
      </c>
      <c r="J225" s="14">
        <v>0.15486111111111112</v>
      </c>
      <c r="K225">
        <v>2</v>
      </c>
      <c r="L225" t="s">
        <v>40</v>
      </c>
      <c r="M225" s="1">
        <v>44571</v>
      </c>
      <c r="N225" s="2">
        <v>0.15486111111111112</v>
      </c>
      <c r="O225" s="1">
        <f t="shared" si="18"/>
        <v>44571.154861111114</v>
      </c>
      <c r="P225" s="3" t="str">
        <f t="shared" si="19"/>
        <v>Jan,2022</v>
      </c>
      <c r="Q225">
        <f t="shared" si="20"/>
        <v>2022</v>
      </c>
      <c r="R225" t="str">
        <f t="shared" si="21"/>
        <v>Mon</v>
      </c>
      <c r="S225">
        <f t="shared" si="22"/>
        <v>3</v>
      </c>
      <c r="T225" t="str">
        <f t="shared" si="23"/>
        <v>NO</v>
      </c>
      <c r="U225" cm="1">
        <f t="array" ref="U225">_xlfn.XLOOKUP(Table1012[[#This Row],[Severity_Level]],{"MINOR","MODERATE","SEVERE","FATAL"},{1,2,3,5})</f>
        <v>5</v>
      </c>
      <c r="Z225" s="1"/>
      <c r="AA225" s="2"/>
      <c r="AB225" s="4"/>
    </row>
    <row r="226" spans="1:28" x14ac:dyDescent="0.3">
      <c r="A226" t="s">
        <v>267</v>
      </c>
      <c r="B226" s="11" t="s">
        <v>11</v>
      </c>
      <c r="C226" s="11" t="s">
        <v>50</v>
      </c>
      <c r="D226" s="11" t="s">
        <v>25</v>
      </c>
      <c r="E226" s="11" t="s">
        <v>35</v>
      </c>
      <c r="F226" s="11" t="s">
        <v>21</v>
      </c>
      <c r="G226" s="11">
        <v>4</v>
      </c>
      <c r="H226" s="11" t="s">
        <v>32</v>
      </c>
      <c r="I226" s="12">
        <v>44571</v>
      </c>
      <c r="J226" s="14">
        <v>0.15555555555555556</v>
      </c>
      <c r="K226">
        <v>4</v>
      </c>
      <c r="L226" t="s">
        <v>32</v>
      </c>
      <c r="M226" s="1">
        <v>44571</v>
      </c>
      <c r="N226" s="2">
        <v>0.15555555555555556</v>
      </c>
      <c r="O226" s="1">
        <f t="shared" si="18"/>
        <v>44571.155555555553</v>
      </c>
      <c r="P226" s="3" t="str">
        <f t="shared" si="19"/>
        <v>Jan,2022</v>
      </c>
      <c r="Q226">
        <f t="shared" si="20"/>
        <v>2022</v>
      </c>
      <c r="R226" t="str">
        <f t="shared" si="21"/>
        <v>Mon</v>
      </c>
      <c r="S226">
        <f t="shared" si="22"/>
        <v>3</v>
      </c>
      <c r="T226" t="str">
        <f t="shared" si="23"/>
        <v>NO</v>
      </c>
      <c r="U226" cm="1">
        <f t="array" ref="U226">_xlfn.XLOOKUP(Table1012[[#This Row],[Severity_Level]],{"MINOR","MODERATE","SEVERE","FATAL"},{1,2,3,5})</f>
        <v>2</v>
      </c>
      <c r="Z226" s="1"/>
      <c r="AA226" s="2"/>
      <c r="AB226" s="4"/>
    </row>
    <row r="227" spans="1:28" x14ac:dyDescent="0.3">
      <c r="A227" t="s">
        <v>268</v>
      </c>
      <c r="B227" s="11" t="s">
        <v>29</v>
      </c>
      <c r="C227" s="11" t="s">
        <v>65</v>
      </c>
      <c r="D227" s="11" t="s">
        <v>47</v>
      </c>
      <c r="E227" s="11" t="s">
        <v>35</v>
      </c>
      <c r="F227" s="11" t="s">
        <v>21</v>
      </c>
      <c r="G227" s="11">
        <v>2</v>
      </c>
      <c r="H227" s="11" t="s">
        <v>32</v>
      </c>
      <c r="I227" s="12">
        <v>44571</v>
      </c>
      <c r="J227" s="14">
        <v>0.15625</v>
      </c>
      <c r="K227">
        <v>2</v>
      </c>
      <c r="L227" t="s">
        <v>32</v>
      </c>
      <c r="M227" s="1">
        <v>44571</v>
      </c>
      <c r="N227" s="2">
        <v>0.15625</v>
      </c>
      <c r="O227" s="1">
        <f t="shared" si="18"/>
        <v>44571.15625</v>
      </c>
      <c r="P227" s="3" t="str">
        <f t="shared" si="19"/>
        <v>Jan,2022</v>
      </c>
      <c r="Q227">
        <f t="shared" si="20"/>
        <v>2022</v>
      </c>
      <c r="R227" t="str">
        <f t="shared" si="21"/>
        <v>Mon</v>
      </c>
      <c r="S227">
        <f t="shared" si="22"/>
        <v>3</v>
      </c>
      <c r="T227" t="str">
        <f t="shared" si="23"/>
        <v>NO</v>
      </c>
      <c r="U227" cm="1">
        <f t="array" ref="U227">_xlfn.XLOOKUP(Table1012[[#This Row],[Severity_Level]],{"MINOR","MODERATE","SEVERE","FATAL"},{1,2,3,5})</f>
        <v>2</v>
      </c>
      <c r="Z227" s="1"/>
      <c r="AA227" s="2"/>
      <c r="AB227" s="4"/>
    </row>
    <row r="228" spans="1:28" x14ac:dyDescent="0.3">
      <c r="A228" t="s">
        <v>269</v>
      </c>
      <c r="B228" s="11" t="s">
        <v>56</v>
      </c>
      <c r="C228" s="11" t="s">
        <v>19</v>
      </c>
      <c r="D228" s="11" t="s">
        <v>13</v>
      </c>
      <c r="E228" s="11" t="s">
        <v>35</v>
      </c>
      <c r="F228" s="11" t="s">
        <v>51</v>
      </c>
      <c r="G228" s="11">
        <v>2</v>
      </c>
      <c r="H228" s="11" t="s">
        <v>27</v>
      </c>
      <c r="I228" s="12">
        <v>44571</v>
      </c>
      <c r="J228" s="14">
        <v>0.15694444444444444</v>
      </c>
      <c r="K228">
        <v>2</v>
      </c>
      <c r="L228" t="s">
        <v>27</v>
      </c>
      <c r="M228" s="1">
        <v>44571</v>
      </c>
      <c r="N228" s="2">
        <v>0.15694444444444444</v>
      </c>
      <c r="O228" s="1">
        <f t="shared" si="18"/>
        <v>44571.156944444447</v>
      </c>
      <c r="P228" s="3" t="str">
        <f t="shared" si="19"/>
        <v>Jan,2022</v>
      </c>
      <c r="Q228">
        <f t="shared" si="20"/>
        <v>2022</v>
      </c>
      <c r="R228" t="str">
        <f t="shared" si="21"/>
        <v>Mon</v>
      </c>
      <c r="S228">
        <f t="shared" si="22"/>
        <v>3</v>
      </c>
      <c r="T228" t="str">
        <f t="shared" si="23"/>
        <v>NO</v>
      </c>
      <c r="U228" cm="1">
        <f t="array" ref="U228">_xlfn.XLOOKUP(Table1012[[#This Row],[Severity_Level]],{"MINOR","MODERATE","SEVERE","FATAL"},{1,2,3,5})</f>
        <v>3</v>
      </c>
      <c r="Z228" s="1"/>
      <c r="AA228" s="2"/>
      <c r="AB228" s="4"/>
    </row>
    <row r="229" spans="1:28" x14ac:dyDescent="0.3">
      <c r="A229" t="s">
        <v>270</v>
      </c>
      <c r="B229" s="11" t="s">
        <v>11</v>
      </c>
      <c r="C229" s="11" t="s">
        <v>50</v>
      </c>
      <c r="D229" s="11" t="s">
        <v>37</v>
      </c>
      <c r="E229" s="11" t="s">
        <v>20</v>
      </c>
      <c r="F229" s="11" t="s">
        <v>21</v>
      </c>
      <c r="G229" s="11">
        <v>4</v>
      </c>
      <c r="H229" s="11" t="s">
        <v>32</v>
      </c>
      <c r="I229" s="12">
        <v>44571</v>
      </c>
      <c r="J229" s="14">
        <v>0.15763888888888888</v>
      </c>
      <c r="K229">
        <v>4</v>
      </c>
      <c r="L229" t="s">
        <v>32</v>
      </c>
      <c r="M229" s="1">
        <v>44571</v>
      </c>
      <c r="N229" s="2">
        <v>0.15763888888888888</v>
      </c>
      <c r="O229" s="1">
        <f t="shared" si="18"/>
        <v>44571.157638888886</v>
      </c>
      <c r="P229" s="3" t="str">
        <f t="shared" si="19"/>
        <v>Jan,2022</v>
      </c>
      <c r="Q229">
        <f t="shared" si="20"/>
        <v>2022</v>
      </c>
      <c r="R229" t="str">
        <f t="shared" si="21"/>
        <v>Mon</v>
      </c>
      <c r="S229">
        <f t="shared" si="22"/>
        <v>3</v>
      </c>
      <c r="T229" t="str">
        <f t="shared" si="23"/>
        <v>NO</v>
      </c>
      <c r="U229" cm="1">
        <f t="array" ref="U229">_xlfn.XLOOKUP(Table1012[[#This Row],[Severity_Level]],{"MINOR","MODERATE","SEVERE","FATAL"},{1,2,3,5})</f>
        <v>2</v>
      </c>
      <c r="Z229" s="1"/>
      <c r="AA229" s="2"/>
      <c r="AB229" s="4"/>
    </row>
    <row r="230" spans="1:28" x14ac:dyDescent="0.3">
      <c r="A230" t="s">
        <v>271</v>
      </c>
      <c r="B230" s="11" t="s">
        <v>11</v>
      </c>
      <c r="C230" s="11" t="s">
        <v>53</v>
      </c>
      <c r="D230" s="11" t="s">
        <v>37</v>
      </c>
      <c r="E230" s="11" t="s">
        <v>20</v>
      </c>
      <c r="F230" s="11" t="s">
        <v>21</v>
      </c>
      <c r="G230" s="11">
        <v>4</v>
      </c>
      <c r="H230" s="11" t="s">
        <v>32</v>
      </c>
      <c r="I230" s="12">
        <v>44571</v>
      </c>
      <c r="J230" s="14">
        <v>0.15833333333333333</v>
      </c>
      <c r="K230">
        <v>4</v>
      </c>
      <c r="L230" t="s">
        <v>32</v>
      </c>
      <c r="M230" s="1">
        <v>44571</v>
      </c>
      <c r="N230" s="2">
        <v>0.15833333333333333</v>
      </c>
      <c r="O230" s="1">
        <f t="shared" si="18"/>
        <v>44571.158333333333</v>
      </c>
      <c r="P230" s="3" t="str">
        <f t="shared" si="19"/>
        <v>Jan,2022</v>
      </c>
      <c r="Q230">
        <f t="shared" si="20"/>
        <v>2022</v>
      </c>
      <c r="R230" t="str">
        <f t="shared" si="21"/>
        <v>Mon</v>
      </c>
      <c r="S230">
        <f t="shared" si="22"/>
        <v>3</v>
      </c>
      <c r="T230" t="str">
        <f t="shared" si="23"/>
        <v>NO</v>
      </c>
      <c r="U230" cm="1">
        <f t="array" ref="U230">_xlfn.XLOOKUP(Table1012[[#This Row],[Severity_Level]],{"MINOR","MODERATE","SEVERE","FATAL"},{1,2,3,5})</f>
        <v>2</v>
      </c>
      <c r="Z230" s="1"/>
      <c r="AA230" s="2"/>
      <c r="AB230" s="4"/>
    </row>
    <row r="231" spans="1:28" x14ac:dyDescent="0.3">
      <c r="A231" t="s">
        <v>272</v>
      </c>
      <c r="B231" s="11" t="s">
        <v>29</v>
      </c>
      <c r="C231" s="11" t="s">
        <v>53</v>
      </c>
      <c r="D231" s="11" t="s">
        <v>37</v>
      </c>
      <c r="E231" s="11" t="s">
        <v>20</v>
      </c>
      <c r="F231" s="11" t="s">
        <v>21</v>
      </c>
      <c r="G231" s="11">
        <v>4</v>
      </c>
      <c r="H231" s="11" t="s">
        <v>27</v>
      </c>
      <c r="I231" s="12">
        <v>44571</v>
      </c>
      <c r="J231" s="14">
        <v>0.15902777777777777</v>
      </c>
      <c r="K231">
        <v>4</v>
      </c>
      <c r="L231" t="s">
        <v>27</v>
      </c>
      <c r="M231" s="1">
        <v>44571</v>
      </c>
      <c r="N231" s="2">
        <v>0.15902777777777777</v>
      </c>
      <c r="O231" s="1">
        <f t="shared" si="18"/>
        <v>44571.15902777778</v>
      </c>
      <c r="P231" s="3" t="str">
        <f t="shared" si="19"/>
        <v>Jan,2022</v>
      </c>
      <c r="Q231">
        <f t="shared" si="20"/>
        <v>2022</v>
      </c>
      <c r="R231" t="str">
        <f t="shared" si="21"/>
        <v>Mon</v>
      </c>
      <c r="S231">
        <f t="shared" si="22"/>
        <v>3</v>
      </c>
      <c r="T231" t="str">
        <f t="shared" si="23"/>
        <v>NO</v>
      </c>
      <c r="U231" cm="1">
        <f t="array" ref="U231">_xlfn.XLOOKUP(Table1012[[#This Row],[Severity_Level]],{"MINOR","MODERATE","SEVERE","FATAL"},{1,2,3,5})</f>
        <v>3</v>
      </c>
      <c r="Z231" s="1"/>
      <c r="AA231" s="2"/>
      <c r="AB231" s="4"/>
    </row>
    <row r="232" spans="1:28" x14ac:dyDescent="0.3">
      <c r="A232" t="s">
        <v>273</v>
      </c>
      <c r="B232" s="11" t="s">
        <v>56</v>
      </c>
      <c r="C232" s="11" t="s">
        <v>19</v>
      </c>
      <c r="D232" s="11" t="s">
        <v>25</v>
      </c>
      <c r="E232" s="11" t="s">
        <v>14</v>
      </c>
      <c r="F232" s="11" t="s">
        <v>51</v>
      </c>
      <c r="G232" s="11">
        <v>4</v>
      </c>
      <c r="H232" s="11" t="s">
        <v>32</v>
      </c>
      <c r="I232" s="12">
        <v>44571</v>
      </c>
      <c r="J232" s="14">
        <v>0.15972222222222221</v>
      </c>
      <c r="K232">
        <v>4</v>
      </c>
      <c r="L232" t="s">
        <v>32</v>
      </c>
      <c r="M232" s="1">
        <v>44571</v>
      </c>
      <c r="N232" s="2">
        <v>0.15972222222222221</v>
      </c>
      <c r="O232" s="1">
        <f t="shared" si="18"/>
        <v>44571.159722222219</v>
      </c>
      <c r="P232" s="3" t="str">
        <f t="shared" si="19"/>
        <v>Jan,2022</v>
      </c>
      <c r="Q232">
        <f t="shared" si="20"/>
        <v>2022</v>
      </c>
      <c r="R232" t="str">
        <f t="shared" si="21"/>
        <v>Mon</v>
      </c>
      <c r="S232">
        <f t="shared" si="22"/>
        <v>3</v>
      </c>
      <c r="T232" t="str">
        <f t="shared" si="23"/>
        <v>NO</v>
      </c>
      <c r="U232" cm="1">
        <f t="array" ref="U232">_xlfn.XLOOKUP(Table1012[[#This Row],[Severity_Level]],{"MINOR","MODERATE","SEVERE","FATAL"},{1,2,3,5})</f>
        <v>2</v>
      </c>
      <c r="Z232" s="1"/>
      <c r="AA232" s="2"/>
      <c r="AB232" s="4"/>
    </row>
    <row r="233" spans="1:28" x14ac:dyDescent="0.3">
      <c r="A233" t="s">
        <v>274</v>
      </c>
      <c r="B233" s="11" t="s">
        <v>49</v>
      </c>
      <c r="C233" s="11" t="s">
        <v>24</v>
      </c>
      <c r="D233" s="11" t="s">
        <v>37</v>
      </c>
      <c r="E233" s="11" t="s">
        <v>20</v>
      </c>
      <c r="F233" s="11" t="s">
        <v>51</v>
      </c>
      <c r="G233" s="11">
        <v>2</v>
      </c>
      <c r="H233" s="11" t="s">
        <v>27</v>
      </c>
      <c r="I233" s="12">
        <v>44571</v>
      </c>
      <c r="J233" s="14">
        <v>0.16041666666666668</v>
      </c>
      <c r="K233">
        <v>2</v>
      </c>
      <c r="L233" t="s">
        <v>27</v>
      </c>
      <c r="M233" s="1">
        <v>44571</v>
      </c>
      <c r="N233" s="2">
        <v>0.16041666666666668</v>
      </c>
      <c r="O233" s="1">
        <f t="shared" si="18"/>
        <v>44571.160416666666</v>
      </c>
      <c r="P233" s="3" t="str">
        <f t="shared" si="19"/>
        <v>Jan,2022</v>
      </c>
      <c r="Q233">
        <f t="shared" si="20"/>
        <v>2022</v>
      </c>
      <c r="R233" t="str">
        <f t="shared" si="21"/>
        <v>Mon</v>
      </c>
      <c r="S233">
        <f t="shared" si="22"/>
        <v>3</v>
      </c>
      <c r="T233" t="str">
        <f t="shared" si="23"/>
        <v>NO</v>
      </c>
      <c r="U233" cm="1">
        <f t="array" ref="U233">_xlfn.XLOOKUP(Table1012[[#This Row],[Severity_Level]],{"MINOR","MODERATE","SEVERE","FATAL"},{1,2,3,5})</f>
        <v>3</v>
      </c>
      <c r="Z233" s="1"/>
      <c r="AA233" s="2"/>
      <c r="AB233" s="4"/>
    </row>
    <row r="234" spans="1:28" x14ac:dyDescent="0.3">
      <c r="A234" t="s">
        <v>275</v>
      </c>
      <c r="B234" s="11" t="s">
        <v>56</v>
      </c>
      <c r="C234" s="11" t="s">
        <v>24</v>
      </c>
      <c r="D234" s="11" t="s">
        <v>25</v>
      </c>
      <c r="E234" s="11" t="s">
        <v>35</v>
      </c>
      <c r="F234" s="11" t="s">
        <v>51</v>
      </c>
      <c r="G234" s="11">
        <v>2</v>
      </c>
      <c r="H234" s="11" t="s">
        <v>32</v>
      </c>
      <c r="I234" s="12">
        <v>44571</v>
      </c>
      <c r="J234" s="14">
        <v>0.16111111111111112</v>
      </c>
      <c r="K234">
        <v>2</v>
      </c>
      <c r="L234" t="s">
        <v>32</v>
      </c>
      <c r="M234" s="1">
        <v>44571</v>
      </c>
      <c r="N234" s="2">
        <v>0.16111111111111112</v>
      </c>
      <c r="O234" s="1">
        <f t="shared" si="18"/>
        <v>44571.161111111112</v>
      </c>
      <c r="P234" s="3" t="str">
        <f t="shared" si="19"/>
        <v>Jan,2022</v>
      </c>
      <c r="Q234">
        <f t="shared" si="20"/>
        <v>2022</v>
      </c>
      <c r="R234" t="str">
        <f t="shared" si="21"/>
        <v>Mon</v>
      </c>
      <c r="S234">
        <f t="shared" si="22"/>
        <v>3</v>
      </c>
      <c r="T234" t="str">
        <f t="shared" si="23"/>
        <v>NO</v>
      </c>
      <c r="U234" cm="1">
        <f t="array" ref="U234">_xlfn.XLOOKUP(Table1012[[#This Row],[Severity_Level]],{"MINOR","MODERATE","SEVERE","FATAL"},{1,2,3,5})</f>
        <v>2</v>
      </c>
      <c r="Z234" s="1"/>
      <c r="AA234" s="2"/>
      <c r="AB234" s="4"/>
    </row>
    <row r="235" spans="1:28" x14ac:dyDescent="0.3">
      <c r="A235" t="s">
        <v>276</v>
      </c>
      <c r="B235" s="11" t="s">
        <v>18</v>
      </c>
      <c r="C235" s="11" t="s">
        <v>19</v>
      </c>
      <c r="D235" s="11" t="s">
        <v>37</v>
      </c>
      <c r="E235" s="11" t="s">
        <v>14</v>
      </c>
      <c r="F235" s="11" t="s">
        <v>51</v>
      </c>
      <c r="G235" s="11">
        <v>1</v>
      </c>
      <c r="H235" s="11" t="s">
        <v>40</v>
      </c>
      <c r="I235" s="12">
        <v>44571</v>
      </c>
      <c r="J235" s="14">
        <v>0.16180555555555556</v>
      </c>
      <c r="K235">
        <v>1</v>
      </c>
      <c r="L235" t="s">
        <v>40</v>
      </c>
      <c r="M235" s="1">
        <v>44571</v>
      </c>
      <c r="N235" s="2">
        <v>0.16180555555555556</v>
      </c>
      <c r="O235" s="1">
        <f t="shared" si="18"/>
        <v>44571.161805555559</v>
      </c>
      <c r="P235" s="3" t="str">
        <f t="shared" si="19"/>
        <v>Jan,2022</v>
      </c>
      <c r="Q235">
        <f t="shared" si="20"/>
        <v>2022</v>
      </c>
      <c r="R235" t="str">
        <f t="shared" si="21"/>
        <v>Mon</v>
      </c>
      <c r="S235">
        <f t="shared" si="22"/>
        <v>3</v>
      </c>
      <c r="T235" t="str">
        <f t="shared" si="23"/>
        <v>NO</v>
      </c>
      <c r="U235" cm="1">
        <f t="array" ref="U235">_xlfn.XLOOKUP(Table1012[[#This Row],[Severity_Level]],{"MINOR","MODERATE","SEVERE","FATAL"},{1,2,3,5})</f>
        <v>5</v>
      </c>
      <c r="Z235" s="1"/>
      <c r="AA235" s="2"/>
      <c r="AB235" s="4"/>
    </row>
    <row r="236" spans="1:28" x14ac:dyDescent="0.3">
      <c r="A236" t="s">
        <v>277</v>
      </c>
      <c r="B236" s="11" t="s">
        <v>34</v>
      </c>
      <c r="C236" s="11" t="s">
        <v>50</v>
      </c>
      <c r="D236" s="11" t="s">
        <v>31</v>
      </c>
      <c r="E236" s="11" t="s">
        <v>38</v>
      </c>
      <c r="F236" s="11" t="s">
        <v>21</v>
      </c>
      <c r="G236" s="11">
        <v>4</v>
      </c>
      <c r="H236" s="11" t="s">
        <v>40</v>
      </c>
      <c r="I236" s="12">
        <v>44571</v>
      </c>
      <c r="J236" s="14">
        <v>0.16250000000000001</v>
      </c>
      <c r="K236">
        <v>4</v>
      </c>
      <c r="L236" t="s">
        <v>40</v>
      </c>
      <c r="M236" s="1">
        <v>44571</v>
      </c>
      <c r="N236" s="2">
        <v>0.16250000000000001</v>
      </c>
      <c r="O236" s="1">
        <f t="shared" si="18"/>
        <v>44571.162499999999</v>
      </c>
      <c r="P236" s="3" t="str">
        <f t="shared" si="19"/>
        <v>Jan,2022</v>
      </c>
      <c r="Q236">
        <f t="shared" si="20"/>
        <v>2022</v>
      </c>
      <c r="R236" t="str">
        <f t="shared" si="21"/>
        <v>Mon</v>
      </c>
      <c r="S236">
        <f t="shared" si="22"/>
        <v>3</v>
      </c>
      <c r="T236" t="str">
        <f t="shared" si="23"/>
        <v>NO</v>
      </c>
      <c r="U236" cm="1">
        <f t="array" ref="U236">_xlfn.XLOOKUP(Table1012[[#This Row],[Severity_Level]],{"MINOR","MODERATE","SEVERE","FATAL"},{1,2,3,5})</f>
        <v>5</v>
      </c>
      <c r="Z236" s="1"/>
      <c r="AA236" s="2"/>
      <c r="AB236" s="4"/>
    </row>
    <row r="237" spans="1:28" x14ac:dyDescent="0.3">
      <c r="A237" t="s">
        <v>278</v>
      </c>
      <c r="B237" s="11" t="s">
        <v>34</v>
      </c>
      <c r="C237" s="11" t="s">
        <v>57</v>
      </c>
      <c r="D237" s="11" t="s">
        <v>25</v>
      </c>
      <c r="E237" s="11" t="s">
        <v>35</v>
      </c>
      <c r="F237" s="11" t="s">
        <v>21</v>
      </c>
      <c r="G237" s="11">
        <v>5</v>
      </c>
      <c r="H237" s="11" t="s">
        <v>40</v>
      </c>
      <c r="I237" s="12">
        <v>44571</v>
      </c>
      <c r="J237" s="14">
        <v>0.16319444444444445</v>
      </c>
      <c r="K237">
        <v>5</v>
      </c>
      <c r="L237" t="s">
        <v>40</v>
      </c>
      <c r="M237" s="1">
        <v>44571</v>
      </c>
      <c r="N237" s="2">
        <v>0.16319444444444445</v>
      </c>
      <c r="O237" s="1">
        <f t="shared" si="18"/>
        <v>44571.163194444445</v>
      </c>
      <c r="P237" s="3" t="str">
        <f t="shared" si="19"/>
        <v>Jan,2022</v>
      </c>
      <c r="Q237">
        <f t="shared" si="20"/>
        <v>2022</v>
      </c>
      <c r="R237" t="str">
        <f t="shared" si="21"/>
        <v>Mon</v>
      </c>
      <c r="S237">
        <f t="shared" si="22"/>
        <v>3</v>
      </c>
      <c r="T237" t="str">
        <f t="shared" si="23"/>
        <v>NO</v>
      </c>
      <c r="U237" cm="1">
        <f t="array" ref="U237">_xlfn.XLOOKUP(Table1012[[#This Row],[Severity_Level]],{"MINOR","MODERATE","SEVERE","FATAL"},{1,2,3,5})</f>
        <v>5</v>
      </c>
      <c r="Z237" s="1"/>
      <c r="AA237" s="2"/>
      <c r="AB237" s="4"/>
    </row>
    <row r="238" spans="1:28" x14ac:dyDescent="0.3">
      <c r="A238" t="s">
        <v>279</v>
      </c>
      <c r="B238" s="11" t="s">
        <v>18</v>
      </c>
      <c r="C238" s="11" t="s">
        <v>57</v>
      </c>
      <c r="D238" s="11" t="s">
        <v>25</v>
      </c>
      <c r="E238" s="11" t="s">
        <v>20</v>
      </c>
      <c r="F238" s="11" t="s">
        <v>21</v>
      </c>
      <c r="G238" s="11">
        <v>1</v>
      </c>
      <c r="H238" s="11" t="s">
        <v>16</v>
      </c>
      <c r="I238" s="12">
        <v>44571</v>
      </c>
      <c r="J238" s="14">
        <v>0.16388888888888889</v>
      </c>
      <c r="K238">
        <v>1</v>
      </c>
      <c r="L238" t="s">
        <v>16</v>
      </c>
      <c r="M238" s="1">
        <v>44571</v>
      </c>
      <c r="N238" s="2">
        <v>0.16388888888888889</v>
      </c>
      <c r="O238" s="1">
        <f t="shared" si="18"/>
        <v>44571.163888888892</v>
      </c>
      <c r="P238" s="3" t="str">
        <f t="shared" si="19"/>
        <v>Jan,2022</v>
      </c>
      <c r="Q238">
        <f t="shared" si="20"/>
        <v>2022</v>
      </c>
      <c r="R238" t="str">
        <f t="shared" si="21"/>
        <v>Mon</v>
      </c>
      <c r="S238">
        <f t="shared" si="22"/>
        <v>3</v>
      </c>
      <c r="T238" t="str">
        <f t="shared" si="23"/>
        <v>NO</v>
      </c>
      <c r="U238" cm="1">
        <f t="array" ref="U238">_xlfn.XLOOKUP(Table1012[[#This Row],[Severity_Level]],{"MINOR","MODERATE","SEVERE","FATAL"},{1,2,3,5})</f>
        <v>1</v>
      </c>
      <c r="Z238" s="1"/>
      <c r="AA238" s="2"/>
      <c r="AB238" s="4"/>
    </row>
    <row r="239" spans="1:28" x14ac:dyDescent="0.3">
      <c r="A239" t="s">
        <v>280</v>
      </c>
      <c r="B239" s="11" t="s">
        <v>29</v>
      </c>
      <c r="C239" s="11" t="s">
        <v>44</v>
      </c>
      <c r="D239" s="11" t="s">
        <v>47</v>
      </c>
      <c r="E239" s="11" t="s">
        <v>14</v>
      </c>
      <c r="F239" s="11" t="s">
        <v>51</v>
      </c>
      <c r="G239" s="11">
        <v>4</v>
      </c>
      <c r="H239" s="11" t="s">
        <v>27</v>
      </c>
      <c r="I239" s="12">
        <v>44571</v>
      </c>
      <c r="J239" s="14">
        <v>0.16458333333333333</v>
      </c>
      <c r="K239">
        <v>4</v>
      </c>
      <c r="L239" t="s">
        <v>27</v>
      </c>
      <c r="M239" s="1">
        <v>44571</v>
      </c>
      <c r="N239" s="2">
        <v>0.16458333333333333</v>
      </c>
      <c r="O239" s="1">
        <f t="shared" si="18"/>
        <v>44571.164583333331</v>
      </c>
      <c r="P239" s="3" t="str">
        <f t="shared" si="19"/>
        <v>Jan,2022</v>
      </c>
      <c r="Q239">
        <f t="shared" si="20"/>
        <v>2022</v>
      </c>
      <c r="R239" t="str">
        <f t="shared" si="21"/>
        <v>Mon</v>
      </c>
      <c r="S239">
        <f t="shared" si="22"/>
        <v>3</v>
      </c>
      <c r="T239" t="str">
        <f t="shared" si="23"/>
        <v>NO</v>
      </c>
      <c r="U239" cm="1">
        <f t="array" ref="U239">_xlfn.XLOOKUP(Table1012[[#This Row],[Severity_Level]],{"MINOR","MODERATE","SEVERE","FATAL"},{1,2,3,5})</f>
        <v>3</v>
      </c>
      <c r="Z239" s="1"/>
      <c r="AA239" s="2"/>
      <c r="AB239" s="4"/>
    </row>
    <row r="240" spans="1:28" x14ac:dyDescent="0.3">
      <c r="A240" t="s">
        <v>281</v>
      </c>
      <c r="B240" s="11" t="s">
        <v>18</v>
      </c>
      <c r="C240" s="11" t="s">
        <v>24</v>
      </c>
      <c r="D240" s="11" t="s">
        <v>37</v>
      </c>
      <c r="E240" s="11" t="s">
        <v>38</v>
      </c>
      <c r="F240" s="11" t="s">
        <v>51</v>
      </c>
      <c r="G240" s="11">
        <v>4</v>
      </c>
      <c r="H240" s="11" t="s">
        <v>40</v>
      </c>
      <c r="I240" s="12">
        <v>44571</v>
      </c>
      <c r="J240" s="14">
        <v>0.16527777777777777</v>
      </c>
      <c r="K240">
        <v>4</v>
      </c>
      <c r="L240" t="s">
        <v>40</v>
      </c>
      <c r="M240" s="1">
        <v>44571</v>
      </c>
      <c r="N240" s="2">
        <v>0.16527777777777777</v>
      </c>
      <c r="O240" s="1">
        <f t="shared" si="18"/>
        <v>44571.165277777778</v>
      </c>
      <c r="P240" s="3" t="str">
        <f t="shared" si="19"/>
        <v>Jan,2022</v>
      </c>
      <c r="Q240">
        <f t="shared" si="20"/>
        <v>2022</v>
      </c>
      <c r="R240" t="str">
        <f t="shared" si="21"/>
        <v>Mon</v>
      </c>
      <c r="S240">
        <f t="shared" si="22"/>
        <v>3</v>
      </c>
      <c r="T240" t="str">
        <f t="shared" si="23"/>
        <v>NO</v>
      </c>
      <c r="U240" cm="1">
        <f t="array" ref="U240">_xlfn.XLOOKUP(Table1012[[#This Row],[Severity_Level]],{"MINOR","MODERATE","SEVERE","FATAL"},{1,2,3,5})</f>
        <v>5</v>
      </c>
      <c r="Z240" s="1"/>
      <c r="AA240" s="2"/>
      <c r="AB240" s="4"/>
    </row>
    <row r="241" spans="1:28" x14ac:dyDescent="0.3">
      <c r="A241" t="s">
        <v>282</v>
      </c>
      <c r="B241" s="11" t="s">
        <v>49</v>
      </c>
      <c r="C241" s="11" t="s">
        <v>24</v>
      </c>
      <c r="D241" s="11" t="s">
        <v>31</v>
      </c>
      <c r="E241" s="11" t="s">
        <v>38</v>
      </c>
      <c r="F241" s="11" t="s">
        <v>51</v>
      </c>
      <c r="G241" s="11">
        <v>3</v>
      </c>
      <c r="H241" s="11" t="s">
        <v>16</v>
      </c>
      <c r="I241" s="12">
        <v>44571</v>
      </c>
      <c r="J241" s="14">
        <v>0.16597222222222222</v>
      </c>
      <c r="K241">
        <v>3</v>
      </c>
      <c r="L241" t="s">
        <v>16</v>
      </c>
      <c r="M241" s="1">
        <v>44571</v>
      </c>
      <c r="N241" s="2">
        <v>0.16597222222222222</v>
      </c>
      <c r="O241" s="1">
        <f t="shared" si="18"/>
        <v>44571.165972222225</v>
      </c>
      <c r="P241" s="3" t="str">
        <f t="shared" si="19"/>
        <v>Jan,2022</v>
      </c>
      <c r="Q241">
        <f t="shared" si="20"/>
        <v>2022</v>
      </c>
      <c r="R241" t="str">
        <f t="shared" si="21"/>
        <v>Mon</v>
      </c>
      <c r="S241">
        <f t="shared" si="22"/>
        <v>3</v>
      </c>
      <c r="T241" t="str">
        <f t="shared" si="23"/>
        <v>NO</v>
      </c>
      <c r="U241" cm="1">
        <f t="array" ref="U241">_xlfn.XLOOKUP(Table1012[[#This Row],[Severity_Level]],{"MINOR","MODERATE","SEVERE","FATAL"},{1,2,3,5})</f>
        <v>1</v>
      </c>
      <c r="Z241" s="1"/>
      <c r="AA241" s="2"/>
      <c r="AB241" s="4"/>
    </row>
    <row r="242" spans="1:28" x14ac:dyDescent="0.3">
      <c r="A242" t="s">
        <v>283</v>
      </c>
      <c r="B242" s="11" t="s">
        <v>49</v>
      </c>
      <c r="C242" s="11" t="s">
        <v>30</v>
      </c>
      <c r="D242" s="11" t="s">
        <v>31</v>
      </c>
      <c r="E242" s="11" t="s">
        <v>20</v>
      </c>
      <c r="F242" s="11" t="s">
        <v>15</v>
      </c>
      <c r="G242" s="11">
        <v>4</v>
      </c>
      <c r="H242" s="11" t="s">
        <v>16</v>
      </c>
      <c r="I242" s="12">
        <v>44572</v>
      </c>
      <c r="J242" s="14">
        <v>0.16666666666666666</v>
      </c>
      <c r="K242">
        <v>4</v>
      </c>
      <c r="L242" t="s">
        <v>16</v>
      </c>
      <c r="M242" s="1">
        <v>44572</v>
      </c>
      <c r="N242" s="2">
        <v>0.16666666666666666</v>
      </c>
      <c r="O242" s="1">
        <f t="shared" si="18"/>
        <v>44572.166666666664</v>
      </c>
      <c r="P242" s="3" t="str">
        <f t="shared" si="19"/>
        <v>Jan,2022</v>
      </c>
      <c r="Q242">
        <f t="shared" si="20"/>
        <v>2022</v>
      </c>
      <c r="R242" t="str">
        <f t="shared" si="21"/>
        <v>Tue</v>
      </c>
      <c r="S242">
        <f t="shared" si="22"/>
        <v>4</v>
      </c>
      <c r="T242" t="str">
        <f t="shared" si="23"/>
        <v>NO</v>
      </c>
      <c r="U242" cm="1">
        <f t="array" ref="U242">_xlfn.XLOOKUP(Table1012[[#This Row],[Severity_Level]],{"MINOR","MODERATE","SEVERE","FATAL"},{1,2,3,5})</f>
        <v>1</v>
      </c>
      <c r="Z242" s="1"/>
      <c r="AA242" s="2"/>
      <c r="AB242" s="4"/>
    </row>
    <row r="243" spans="1:28" x14ac:dyDescent="0.3">
      <c r="A243" t="s">
        <v>284</v>
      </c>
      <c r="B243" s="11" t="s">
        <v>34</v>
      </c>
      <c r="C243" s="11" t="s">
        <v>65</v>
      </c>
      <c r="D243" s="11" t="s">
        <v>47</v>
      </c>
      <c r="E243" s="11" t="s">
        <v>38</v>
      </c>
      <c r="F243" s="11" t="s">
        <v>15</v>
      </c>
      <c r="G243" s="11">
        <v>1</v>
      </c>
      <c r="H243" s="11" t="s">
        <v>16</v>
      </c>
      <c r="I243" s="12">
        <v>44572</v>
      </c>
      <c r="J243" s="14">
        <v>0.1673611111111111</v>
      </c>
      <c r="K243">
        <v>1</v>
      </c>
      <c r="L243" t="s">
        <v>16</v>
      </c>
      <c r="M243" s="1">
        <v>44572</v>
      </c>
      <c r="N243" s="2">
        <v>0.1673611111111111</v>
      </c>
      <c r="O243" s="1">
        <f t="shared" si="18"/>
        <v>44572.167361111111</v>
      </c>
      <c r="P243" s="3" t="str">
        <f t="shared" si="19"/>
        <v>Jan,2022</v>
      </c>
      <c r="Q243">
        <f t="shared" si="20"/>
        <v>2022</v>
      </c>
      <c r="R243" t="str">
        <f t="shared" si="21"/>
        <v>Tue</v>
      </c>
      <c r="S243">
        <f t="shared" si="22"/>
        <v>4</v>
      </c>
      <c r="T243" t="str">
        <f t="shared" si="23"/>
        <v>NO</v>
      </c>
      <c r="U243" cm="1">
        <f t="array" ref="U243">_xlfn.XLOOKUP(Table1012[[#This Row],[Severity_Level]],{"MINOR","MODERATE","SEVERE","FATAL"},{1,2,3,5})</f>
        <v>1</v>
      </c>
      <c r="Z243" s="1"/>
      <c r="AA243" s="2"/>
      <c r="AB243" s="4"/>
    </row>
    <row r="244" spans="1:28" x14ac:dyDescent="0.3">
      <c r="A244" t="s">
        <v>285</v>
      </c>
      <c r="B244" s="11" t="s">
        <v>49</v>
      </c>
      <c r="C244" s="11" t="s">
        <v>12</v>
      </c>
      <c r="D244" s="11" t="s">
        <v>13</v>
      </c>
      <c r="E244" s="11" t="s">
        <v>35</v>
      </c>
      <c r="F244" s="11" t="s">
        <v>15</v>
      </c>
      <c r="G244" s="11">
        <v>4</v>
      </c>
      <c r="H244" s="11" t="s">
        <v>27</v>
      </c>
      <c r="I244" s="12">
        <v>44572</v>
      </c>
      <c r="J244" s="14">
        <v>0.16805555555555557</v>
      </c>
      <c r="K244">
        <v>4</v>
      </c>
      <c r="L244" t="s">
        <v>27</v>
      </c>
      <c r="M244" s="1">
        <v>44572</v>
      </c>
      <c r="N244" s="2">
        <v>0.16805555555555557</v>
      </c>
      <c r="O244" s="1">
        <f t="shared" si="18"/>
        <v>44572.168055555558</v>
      </c>
      <c r="P244" s="3" t="str">
        <f t="shared" si="19"/>
        <v>Jan,2022</v>
      </c>
      <c r="Q244">
        <f t="shared" si="20"/>
        <v>2022</v>
      </c>
      <c r="R244" t="str">
        <f t="shared" si="21"/>
        <v>Tue</v>
      </c>
      <c r="S244">
        <f t="shared" si="22"/>
        <v>4</v>
      </c>
      <c r="T244" t="str">
        <f t="shared" si="23"/>
        <v>NO</v>
      </c>
      <c r="U244" cm="1">
        <f t="array" ref="U244">_xlfn.XLOOKUP(Table1012[[#This Row],[Severity_Level]],{"MINOR","MODERATE","SEVERE","FATAL"},{1,2,3,5})</f>
        <v>3</v>
      </c>
      <c r="Z244" s="1"/>
      <c r="AA244" s="2"/>
      <c r="AB244" s="4"/>
    </row>
    <row r="245" spans="1:28" x14ac:dyDescent="0.3">
      <c r="A245" t="s">
        <v>286</v>
      </c>
      <c r="B245" s="11" t="s">
        <v>34</v>
      </c>
      <c r="C245" s="11" t="s">
        <v>12</v>
      </c>
      <c r="D245" s="11" t="s">
        <v>37</v>
      </c>
      <c r="E245" s="11" t="s">
        <v>14</v>
      </c>
      <c r="F245" s="11" t="s">
        <v>15</v>
      </c>
      <c r="G245" s="11">
        <v>1</v>
      </c>
      <c r="H245" s="11" t="s">
        <v>16</v>
      </c>
      <c r="I245" s="12">
        <v>44572</v>
      </c>
      <c r="J245" s="14">
        <v>0.16875000000000001</v>
      </c>
      <c r="K245">
        <v>1</v>
      </c>
      <c r="L245" t="s">
        <v>16</v>
      </c>
      <c r="M245" s="1">
        <v>44572</v>
      </c>
      <c r="N245" s="2">
        <v>0.16875000000000001</v>
      </c>
      <c r="O245" s="1">
        <f t="shared" si="18"/>
        <v>44572.168749999997</v>
      </c>
      <c r="P245" s="3" t="str">
        <f t="shared" si="19"/>
        <v>Jan,2022</v>
      </c>
      <c r="Q245">
        <f t="shared" si="20"/>
        <v>2022</v>
      </c>
      <c r="R245" t="str">
        <f t="shared" si="21"/>
        <v>Tue</v>
      </c>
      <c r="S245">
        <f t="shared" si="22"/>
        <v>4</v>
      </c>
      <c r="T245" t="str">
        <f t="shared" si="23"/>
        <v>NO</v>
      </c>
      <c r="U245" cm="1">
        <f t="array" ref="U245">_xlfn.XLOOKUP(Table1012[[#This Row],[Severity_Level]],{"MINOR","MODERATE","SEVERE","FATAL"},{1,2,3,5})</f>
        <v>1</v>
      </c>
      <c r="Z245" s="1"/>
      <c r="AA245" s="2"/>
      <c r="AB245" s="4"/>
    </row>
    <row r="246" spans="1:28" x14ac:dyDescent="0.3">
      <c r="A246" t="s">
        <v>287</v>
      </c>
      <c r="B246" s="11" t="s">
        <v>18</v>
      </c>
      <c r="C246" s="11" t="s">
        <v>19</v>
      </c>
      <c r="D246" s="11" t="s">
        <v>13</v>
      </c>
      <c r="E246" s="11" t="s">
        <v>38</v>
      </c>
      <c r="F246" s="11" t="s">
        <v>51</v>
      </c>
      <c r="G246" s="11">
        <v>2</v>
      </c>
      <c r="H246" s="11" t="s">
        <v>32</v>
      </c>
      <c r="I246" s="12">
        <v>44572</v>
      </c>
      <c r="J246" s="14">
        <v>0.16944444444444445</v>
      </c>
      <c r="K246">
        <v>2</v>
      </c>
      <c r="L246" t="s">
        <v>32</v>
      </c>
      <c r="M246" s="1">
        <v>44572</v>
      </c>
      <c r="N246" s="2">
        <v>0.16944444444444445</v>
      </c>
      <c r="O246" s="1">
        <f t="shared" si="18"/>
        <v>44572.169444444444</v>
      </c>
      <c r="P246" s="3" t="str">
        <f t="shared" si="19"/>
        <v>Jan,2022</v>
      </c>
      <c r="Q246">
        <f t="shared" si="20"/>
        <v>2022</v>
      </c>
      <c r="R246" t="str">
        <f t="shared" si="21"/>
        <v>Tue</v>
      </c>
      <c r="S246">
        <f t="shared" si="22"/>
        <v>4</v>
      </c>
      <c r="T246" t="str">
        <f t="shared" si="23"/>
        <v>NO</v>
      </c>
      <c r="U246" cm="1">
        <f t="array" ref="U246">_xlfn.XLOOKUP(Table1012[[#This Row],[Severity_Level]],{"MINOR","MODERATE","SEVERE","FATAL"},{1,2,3,5})</f>
        <v>2</v>
      </c>
      <c r="Z246" s="1"/>
      <c r="AA246" s="2"/>
      <c r="AB246" s="4"/>
    </row>
    <row r="247" spans="1:28" x14ac:dyDescent="0.3">
      <c r="A247" t="s">
        <v>288</v>
      </c>
      <c r="B247" s="11" t="s">
        <v>18</v>
      </c>
      <c r="C247" s="11" t="s">
        <v>30</v>
      </c>
      <c r="D247" s="11" t="s">
        <v>31</v>
      </c>
      <c r="E247" s="11" t="s">
        <v>20</v>
      </c>
      <c r="F247" s="11" t="s">
        <v>51</v>
      </c>
      <c r="G247" s="11">
        <v>5</v>
      </c>
      <c r="H247" s="11" t="s">
        <v>32</v>
      </c>
      <c r="I247" s="12">
        <v>44572</v>
      </c>
      <c r="J247" s="14">
        <v>0.1701388888888889</v>
      </c>
      <c r="K247">
        <v>5</v>
      </c>
      <c r="L247" t="s">
        <v>32</v>
      </c>
      <c r="M247" s="1">
        <v>44572</v>
      </c>
      <c r="N247" s="2">
        <v>0.1701388888888889</v>
      </c>
      <c r="O247" s="1">
        <f t="shared" si="18"/>
        <v>44572.170138888891</v>
      </c>
      <c r="P247" s="3" t="str">
        <f t="shared" si="19"/>
        <v>Jan,2022</v>
      </c>
      <c r="Q247">
        <f t="shared" si="20"/>
        <v>2022</v>
      </c>
      <c r="R247" t="str">
        <f t="shared" si="21"/>
        <v>Tue</v>
      </c>
      <c r="S247">
        <f t="shared" si="22"/>
        <v>4</v>
      </c>
      <c r="T247" t="str">
        <f t="shared" si="23"/>
        <v>NO</v>
      </c>
      <c r="U247" cm="1">
        <f t="array" ref="U247">_xlfn.XLOOKUP(Table1012[[#This Row],[Severity_Level]],{"MINOR","MODERATE","SEVERE","FATAL"},{1,2,3,5})</f>
        <v>2</v>
      </c>
      <c r="Z247" s="1"/>
      <c r="AA247" s="2"/>
      <c r="AB247" s="4"/>
    </row>
    <row r="248" spans="1:28" x14ac:dyDescent="0.3">
      <c r="A248" t="s">
        <v>289</v>
      </c>
      <c r="B248" s="11" t="s">
        <v>11</v>
      </c>
      <c r="C248" s="11" t="s">
        <v>65</v>
      </c>
      <c r="D248" s="11" t="s">
        <v>25</v>
      </c>
      <c r="E248" s="11" t="s">
        <v>20</v>
      </c>
      <c r="F248" s="11" t="s">
        <v>51</v>
      </c>
      <c r="G248" s="11">
        <v>3</v>
      </c>
      <c r="H248" s="11" t="s">
        <v>27</v>
      </c>
      <c r="I248" s="12">
        <v>44572</v>
      </c>
      <c r="J248" s="14">
        <v>0.17083333333333334</v>
      </c>
      <c r="K248">
        <v>3</v>
      </c>
      <c r="L248" t="s">
        <v>27</v>
      </c>
      <c r="M248" s="1">
        <v>44572</v>
      </c>
      <c r="N248" s="2">
        <v>0.17083333333333334</v>
      </c>
      <c r="O248" s="1">
        <f t="shared" si="18"/>
        <v>44572.17083333333</v>
      </c>
      <c r="P248" s="3" t="str">
        <f t="shared" si="19"/>
        <v>Jan,2022</v>
      </c>
      <c r="Q248">
        <f t="shared" si="20"/>
        <v>2022</v>
      </c>
      <c r="R248" t="str">
        <f t="shared" si="21"/>
        <v>Tue</v>
      </c>
      <c r="S248">
        <f t="shared" si="22"/>
        <v>4</v>
      </c>
      <c r="T248" t="str">
        <f t="shared" si="23"/>
        <v>NO</v>
      </c>
      <c r="U248" cm="1">
        <f t="array" ref="U248">_xlfn.XLOOKUP(Table1012[[#This Row],[Severity_Level]],{"MINOR","MODERATE","SEVERE","FATAL"},{1,2,3,5})</f>
        <v>3</v>
      </c>
      <c r="Z248" s="1"/>
      <c r="AA248" s="2"/>
      <c r="AB248" s="4"/>
    </row>
    <row r="249" spans="1:28" x14ac:dyDescent="0.3">
      <c r="A249" t="s">
        <v>290</v>
      </c>
      <c r="B249" s="11" t="s">
        <v>11</v>
      </c>
      <c r="C249" s="11" t="s">
        <v>12</v>
      </c>
      <c r="D249" s="11" t="s">
        <v>47</v>
      </c>
      <c r="E249" s="11" t="s">
        <v>20</v>
      </c>
      <c r="F249" s="11" t="s">
        <v>15</v>
      </c>
      <c r="G249" s="11">
        <v>1</v>
      </c>
      <c r="H249" s="11" t="s">
        <v>16</v>
      </c>
      <c r="I249" s="12">
        <v>44572</v>
      </c>
      <c r="J249" s="14">
        <v>0.17152777777777778</v>
      </c>
      <c r="K249">
        <v>1</v>
      </c>
      <c r="L249" t="s">
        <v>16</v>
      </c>
      <c r="M249" s="1">
        <v>44572</v>
      </c>
      <c r="N249" s="2">
        <v>0.17152777777777778</v>
      </c>
      <c r="O249" s="1">
        <f t="shared" si="18"/>
        <v>44572.171527777777</v>
      </c>
      <c r="P249" s="3" t="str">
        <f t="shared" si="19"/>
        <v>Jan,2022</v>
      </c>
      <c r="Q249">
        <f t="shared" si="20"/>
        <v>2022</v>
      </c>
      <c r="R249" t="str">
        <f t="shared" si="21"/>
        <v>Tue</v>
      </c>
      <c r="S249">
        <f t="shared" si="22"/>
        <v>4</v>
      </c>
      <c r="T249" t="str">
        <f t="shared" si="23"/>
        <v>NO</v>
      </c>
      <c r="U249" cm="1">
        <f t="array" ref="U249">_xlfn.XLOOKUP(Table1012[[#This Row],[Severity_Level]],{"MINOR","MODERATE","SEVERE","FATAL"},{1,2,3,5})</f>
        <v>1</v>
      </c>
      <c r="Z249" s="1"/>
      <c r="AA249" s="2"/>
      <c r="AB249" s="4"/>
    </row>
    <row r="250" spans="1:28" x14ac:dyDescent="0.3">
      <c r="A250" t="s">
        <v>291</v>
      </c>
      <c r="B250" s="11" t="s">
        <v>18</v>
      </c>
      <c r="C250" s="11" t="s">
        <v>24</v>
      </c>
      <c r="D250" s="11" t="s">
        <v>31</v>
      </c>
      <c r="E250" s="11" t="s">
        <v>35</v>
      </c>
      <c r="F250" s="11" t="s">
        <v>15</v>
      </c>
      <c r="G250" s="11">
        <v>2</v>
      </c>
      <c r="H250" s="11" t="s">
        <v>16</v>
      </c>
      <c r="I250" s="12">
        <v>44572</v>
      </c>
      <c r="J250" s="14">
        <v>0.17222222222222222</v>
      </c>
      <c r="K250">
        <v>2</v>
      </c>
      <c r="L250" t="s">
        <v>16</v>
      </c>
      <c r="M250" s="1">
        <v>44572</v>
      </c>
      <c r="N250" s="2">
        <v>0.17222222222222222</v>
      </c>
      <c r="O250" s="1">
        <f t="shared" si="18"/>
        <v>44572.172222222223</v>
      </c>
      <c r="P250" s="3" t="str">
        <f t="shared" si="19"/>
        <v>Jan,2022</v>
      </c>
      <c r="Q250">
        <f t="shared" si="20"/>
        <v>2022</v>
      </c>
      <c r="R250" t="str">
        <f t="shared" si="21"/>
        <v>Tue</v>
      </c>
      <c r="S250">
        <f t="shared" si="22"/>
        <v>4</v>
      </c>
      <c r="T250" t="str">
        <f t="shared" si="23"/>
        <v>NO</v>
      </c>
      <c r="U250" cm="1">
        <f t="array" ref="U250">_xlfn.XLOOKUP(Table1012[[#This Row],[Severity_Level]],{"MINOR","MODERATE","SEVERE","FATAL"},{1,2,3,5})</f>
        <v>1</v>
      </c>
      <c r="Z250" s="1"/>
      <c r="AA250" s="2"/>
      <c r="AB250" s="4"/>
    </row>
    <row r="251" spans="1:28" x14ac:dyDescent="0.3">
      <c r="A251" t="s">
        <v>292</v>
      </c>
      <c r="B251" s="11" t="s">
        <v>34</v>
      </c>
      <c r="C251" s="11" t="s">
        <v>57</v>
      </c>
      <c r="D251" s="11" t="s">
        <v>37</v>
      </c>
      <c r="E251" s="11" t="s">
        <v>38</v>
      </c>
      <c r="F251" s="11" t="s">
        <v>51</v>
      </c>
      <c r="G251" s="11">
        <v>4</v>
      </c>
      <c r="H251" s="11" t="s">
        <v>27</v>
      </c>
      <c r="I251" s="12">
        <v>44572</v>
      </c>
      <c r="J251" s="14">
        <v>0.17291666666666666</v>
      </c>
      <c r="K251">
        <v>4</v>
      </c>
      <c r="L251" t="s">
        <v>27</v>
      </c>
      <c r="M251" s="1">
        <v>44572</v>
      </c>
      <c r="N251" s="2">
        <v>0.17291666666666666</v>
      </c>
      <c r="O251" s="1">
        <f t="shared" si="18"/>
        <v>44572.17291666667</v>
      </c>
      <c r="P251" s="3" t="str">
        <f t="shared" si="19"/>
        <v>Jan,2022</v>
      </c>
      <c r="Q251">
        <f t="shared" si="20"/>
        <v>2022</v>
      </c>
      <c r="R251" t="str">
        <f t="shared" si="21"/>
        <v>Tue</v>
      </c>
      <c r="S251">
        <f t="shared" si="22"/>
        <v>4</v>
      </c>
      <c r="T251" t="str">
        <f t="shared" si="23"/>
        <v>NO</v>
      </c>
      <c r="U251" cm="1">
        <f t="array" ref="U251">_xlfn.XLOOKUP(Table1012[[#This Row],[Severity_Level]],{"MINOR","MODERATE","SEVERE","FATAL"},{1,2,3,5})</f>
        <v>3</v>
      </c>
      <c r="Z251" s="1"/>
      <c r="AA251" s="2"/>
      <c r="AB251" s="4"/>
    </row>
    <row r="252" spans="1:28" x14ac:dyDescent="0.3">
      <c r="A252" t="s">
        <v>293</v>
      </c>
      <c r="B252" s="11" t="s">
        <v>18</v>
      </c>
      <c r="C252" s="11" t="s">
        <v>57</v>
      </c>
      <c r="D252" s="11" t="s">
        <v>47</v>
      </c>
      <c r="E252" s="11" t="s">
        <v>35</v>
      </c>
      <c r="F252" s="11" t="s">
        <v>51</v>
      </c>
      <c r="G252" s="11">
        <v>1</v>
      </c>
      <c r="H252" s="11" t="s">
        <v>32</v>
      </c>
      <c r="I252" s="12">
        <v>44572</v>
      </c>
      <c r="J252" s="14">
        <v>0.1736111111111111</v>
      </c>
      <c r="K252">
        <v>1</v>
      </c>
      <c r="L252" t="s">
        <v>32</v>
      </c>
      <c r="M252" s="1">
        <v>44572</v>
      </c>
      <c r="N252" s="2">
        <v>0.1736111111111111</v>
      </c>
      <c r="O252" s="1">
        <f t="shared" si="18"/>
        <v>44572.173611111109</v>
      </c>
      <c r="P252" s="3" t="str">
        <f t="shared" si="19"/>
        <v>Jan,2022</v>
      </c>
      <c r="Q252">
        <f t="shared" si="20"/>
        <v>2022</v>
      </c>
      <c r="R252" t="str">
        <f t="shared" si="21"/>
        <v>Tue</v>
      </c>
      <c r="S252">
        <f t="shared" si="22"/>
        <v>4</v>
      </c>
      <c r="T252" t="str">
        <f t="shared" si="23"/>
        <v>NO</v>
      </c>
      <c r="U252" cm="1">
        <f t="array" ref="U252">_xlfn.XLOOKUP(Table1012[[#This Row],[Severity_Level]],{"MINOR","MODERATE","SEVERE","FATAL"},{1,2,3,5})</f>
        <v>2</v>
      </c>
      <c r="Z252" s="1"/>
      <c r="AA252" s="2"/>
      <c r="AB252" s="4"/>
    </row>
    <row r="253" spans="1:28" x14ac:dyDescent="0.3">
      <c r="A253" t="s">
        <v>294</v>
      </c>
      <c r="B253" s="11" t="s">
        <v>18</v>
      </c>
      <c r="C253" s="11" t="s">
        <v>65</v>
      </c>
      <c r="D253" s="11" t="s">
        <v>13</v>
      </c>
      <c r="E253" s="11" t="s">
        <v>20</v>
      </c>
      <c r="F253" s="11" t="s">
        <v>51</v>
      </c>
      <c r="G253" s="11">
        <v>3</v>
      </c>
      <c r="H253" s="11" t="s">
        <v>40</v>
      </c>
      <c r="I253" s="12">
        <v>44572</v>
      </c>
      <c r="J253" s="14">
        <v>0.17430555555555555</v>
      </c>
      <c r="K253">
        <v>3</v>
      </c>
      <c r="L253" t="s">
        <v>40</v>
      </c>
      <c r="M253" s="1">
        <v>44572</v>
      </c>
      <c r="N253" s="2">
        <v>0.17430555555555555</v>
      </c>
      <c r="O253" s="1">
        <f t="shared" si="18"/>
        <v>44572.174305555556</v>
      </c>
      <c r="P253" s="3" t="str">
        <f t="shared" si="19"/>
        <v>Jan,2022</v>
      </c>
      <c r="Q253">
        <f t="shared" si="20"/>
        <v>2022</v>
      </c>
      <c r="R253" t="str">
        <f t="shared" si="21"/>
        <v>Tue</v>
      </c>
      <c r="S253">
        <f t="shared" si="22"/>
        <v>4</v>
      </c>
      <c r="T253" t="str">
        <f t="shared" si="23"/>
        <v>NO</v>
      </c>
      <c r="U253" cm="1">
        <f t="array" ref="U253">_xlfn.XLOOKUP(Table1012[[#This Row],[Severity_Level]],{"MINOR","MODERATE","SEVERE","FATAL"},{1,2,3,5})</f>
        <v>5</v>
      </c>
      <c r="Z253" s="1"/>
      <c r="AA253" s="2"/>
      <c r="AB253" s="4"/>
    </row>
    <row r="254" spans="1:28" x14ac:dyDescent="0.3">
      <c r="A254" t="s">
        <v>295</v>
      </c>
      <c r="B254" s="11" t="s">
        <v>29</v>
      </c>
      <c r="C254" s="11" t="s">
        <v>12</v>
      </c>
      <c r="D254" s="11" t="s">
        <v>25</v>
      </c>
      <c r="E254" s="11" t="s">
        <v>20</v>
      </c>
      <c r="F254" s="11" t="s">
        <v>26</v>
      </c>
      <c r="G254" s="11">
        <v>5</v>
      </c>
      <c r="H254" s="11" t="s">
        <v>32</v>
      </c>
      <c r="I254" s="12">
        <v>44572</v>
      </c>
      <c r="J254" s="14">
        <v>0.17499999999999999</v>
      </c>
      <c r="K254">
        <v>5</v>
      </c>
      <c r="L254" t="s">
        <v>32</v>
      </c>
      <c r="M254" s="1">
        <v>44572</v>
      </c>
      <c r="N254" s="2">
        <v>0.17499999999999999</v>
      </c>
      <c r="O254" s="1">
        <f t="shared" si="18"/>
        <v>44572.175000000003</v>
      </c>
      <c r="P254" s="3" t="str">
        <f t="shared" si="19"/>
        <v>Jan,2022</v>
      </c>
      <c r="Q254">
        <f t="shared" si="20"/>
        <v>2022</v>
      </c>
      <c r="R254" t="str">
        <f t="shared" si="21"/>
        <v>Tue</v>
      </c>
      <c r="S254">
        <f t="shared" si="22"/>
        <v>4</v>
      </c>
      <c r="T254" t="str">
        <f t="shared" si="23"/>
        <v>NO</v>
      </c>
      <c r="U254" cm="1">
        <f t="array" ref="U254">_xlfn.XLOOKUP(Table1012[[#This Row],[Severity_Level]],{"MINOR","MODERATE","SEVERE","FATAL"},{1,2,3,5})</f>
        <v>2</v>
      </c>
      <c r="Z254" s="1"/>
      <c r="AA254" s="2"/>
      <c r="AB254" s="4"/>
    </row>
    <row r="255" spans="1:28" x14ac:dyDescent="0.3">
      <c r="A255" t="s">
        <v>296</v>
      </c>
      <c r="B255" s="11" t="s">
        <v>18</v>
      </c>
      <c r="C255" s="11" t="s">
        <v>65</v>
      </c>
      <c r="D255" s="11" t="s">
        <v>47</v>
      </c>
      <c r="E255" s="11" t="s">
        <v>14</v>
      </c>
      <c r="F255" s="11" t="s">
        <v>21</v>
      </c>
      <c r="G255" s="11">
        <v>3</v>
      </c>
      <c r="H255" s="11" t="s">
        <v>27</v>
      </c>
      <c r="I255" s="12">
        <v>44572</v>
      </c>
      <c r="J255" s="14">
        <v>0.17569444444444443</v>
      </c>
      <c r="K255">
        <v>3</v>
      </c>
      <c r="L255" t="s">
        <v>27</v>
      </c>
      <c r="M255" s="1">
        <v>44572</v>
      </c>
      <c r="N255" s="2">
        <v>0.17569444444444443</v>
      </c>
      <c r="O255" s="1">
        <f t="shared" si="18"/>
        <v>44572.175694444442</v>
      </c>
      <c r="P255" s="3" t="str">
        <f t="shared" si="19"/>
        <v>Jan,2022</v>
      </c>
      <c r="Q255">
        <f t="shared" si="20"/>
        <v>2022</v>
      </c>
      <c r="R255" t="str">
        <f t="shared" si="21"/>
        <v>Tue</v>
      </c>
      <c r="S255">
        <f t="shared" si="22"/>
        <v>4</v>
      </c>
      <c r="T255" t="str">
        <f t="shared" si="23"/>
        <v>NO</v>
      </c>
      <c r="U255" cm="1">
        <f t="array" ref="U255">_xlfn.XLOOKUP(Table1012[[#This Row],[Severity_Level]],{"MINOR","MODERATE","SEVERE","FATAL"},{1,2,3,5})</f>
        <v>3</v>
      </c>
      <c r="Z255" s="1"/>
      <c r="AA255" s="2"/>
      <c r="AB255" s="4"/>
    </row>
    <row r="256" spans="1:28" x14ac:dyDescent="0.3">
      <c r="A256" t="s">
        <v>297</v>
      </c>
      <c r="B256" s="11" t="s">
        <v>49</v>
      </c>
      <c r="C256" s="11" t="s">
        <v>50</v>
      </c>
      <c r="D256" s="11" t="s">
        <v>47</v>
      </c>
      <c r="E256" s="11" t="s">
        <v>38</v>
      </c>
      <c r="F256" s="11" t="s">
        <v>26</v>
      </c>
      <c r="G256" s="11">
        <v>2</v>
      </c>
      <c r="H256" s="11" t="s">
        <v>40</v>
      </c>
      <c r="I256" s="12">
        <v>44572</v>
      </c>
      <c r="J256" s="14">
        <v>0.1763888888888889</v>
      </c>
      <c r="K256">
        <v>2</v>
      </c>
      <c r="L256" t="s">
        <v>40</v>
      </c>
      <c r="M256" s="1">
        <v>44572</v>
      </c>
      <c r="N256" s="2">
        <v>0.1763888888888889</v>
      </c>
      <c r="O256" s="1">
        <f t="shared" si="18"/>
        <v>44572.176388888889</v>
      </c>
      <c r="P256" s="3" t="str">
        <f t="shared" si="19"/>
        <v>Jan,2022</v>
      </c>
      <c r="Q256">
        <f t="shared" si="20"/>
        <v>2022</v>
      </c>
      <c r="R256" t="str">
        <f t="shared" si="21"/>
        <v>Tue</v>
      </c>
      <c r="S256">
        <f t="shared" si="22"/>
        <v>4</v>
      </c>
      <c r="T256" t="str">
        <f t="shared" si="23"/>
        <v>NO</v>
      </c>
      <c r="U256" cm="1">
        <f t="array" ref="U256">_xlfn.XLOOKUP(Table1012[[#This Row],[Severity_Level]],{"MINOR","MODERATE","SEVERE","FATAL"},{1,2,3,5})</f>
        <v>5</v>
      </c>
      <c r="Z256" s="1"/>
      <c r="AA256" s="2"/>
      <c r="AB256" s="4"/>
    </row>
    <row r="257" spans="1:28" x14ac:dyDescent="0.3">
      <c r="A257" t="s">
        <v>298</v>
      </c>
      <c r="B257" s="11" t="s">
        <v>34</v>
      </c>
      <c r="C257" s="11" t="s">
        <v>50</v>
      </c>
      <c r="D257" s="11" t="s">
        <v>31</v>
      </c>
      <c r="E257" s="11" t="s">
        <v>38</v>
      </c>
      <c r="F257" s="11" t="s">
        <v>15</v>
      </c>
      <c r="G257" s="11">
        <v>5</v>
      </c>
      <c r="H257" s="11" t="s">
        <v>40</v>
      </c>
      <c r="I257" s="12">
        <v>44572</v>
      </c>
      <c r="J257" s="14">
        <v>0.17708333333333334</v>
      </c>
      <c r="K257">
        <v>5</v>
      </c>
      <c r="L257" t="s">
        <v>40</v>
      </c>
      <c r="M257" s="1">
        <v>44572</v>
      </c>
      <c r="N257" s="2">
        <v>0.17708333333333334</v>
      </c>
      <c r="O257" s="1">
        <f t="shared" si="18"/>
        <v>44572.177083333336</v>
      </c>
      <c r="P257" s="3" t="str">
        <f t="shared" si="19"/>
        <v>Jan,2022</v>
      </c>
      <c r="Q257">
        <f t="shared" si="20"/>
        <v>2022</v>
      </c>
      <c r="R257" t="str">
        <f t="shared" si="21"/>
        <v>Tue</v>
      </c>
      <c r="S257">
        <f t="shared" si="22"/>
        <v>4</v>
      </c>
      <c r="T257" t="str">
        <f t="shared" si="23"/>
        <v>NO</v>
      </c>
      <c r="U257" cm="1">
        <f t="array" ref="U257">_xlfn.XLOOKUP(Table1012[[#This Row],[Severity_Level]],{"MINOR","MODERATE","SEVERE","FATAL"},{1,2,3,5})</f>
        <v>5</v>
      </c>
      <c r="Z257" s="1"/>
      <c r="AA257" s="2"/>
      <c r="AB257" s="4"/>
    </row>
    <row r="258" spans="1:28" x14ac:dyDescent="0.3">
      <c r="A258" t="s">
        <v>299</v>
      </c>
      <c r="B258" s="11" t="s">
        <v>29</v>
      </c>
      <c r="C258" s="11" t="s">
        <v>30</v>
      </c>
      <c r="D258" s="11" t="s">
        <v>25</v>
      </c>
      <c r="E258" s="11" t="s">
        <v>20</v>
      </c>
      <c r="F258" s="11" t="s">
        <v>51</v>
      </c>
      <c r="G258" s="11">
        <v>5</v>
      </c>
      <c r="H258" s="11" t="s">
        <v>40</v>
      </c>
      <c r="I258" s="12">
        <v>44572</v>
      </c>
      <c r="J258" s="14">
        <v>0.17777777777777778</v>
      </c>
      <c r="K258">
        <v>5</v>
      </c>
      <c r="L258" t="s">
        <v>40</v>
      </c>
      <c r="M258" s="1">
        <v>44572</v>
      </c>
      <c r="N258" s="2">
        <v>0.17777777777777778</v>
      </c>
      <c r="O258" s="1">
        <f t="shared" ref="O258:O321" si="24">M258+N258</f>
        <v>44572.177777777775</v>
      </c>
      <c r="P258" s="3" t="str">
        <f t="shared" ref="P258:P321" si="25">TEXT(M258,"MMM,YYY")</f>
        <v>Jan,2022</v>
      </c>
      <c r="Q258">
        <f t="shared" ref="Q258:Q321" si="26">YEAR(M258)</f>
        <v>2022</v>
      </c>
      <c r="R258" t="str">
        <f t="shared" ref="R258:R321" si="27">TEXT(M258,"DDD")</f>
        <v>Tue</v>
      </c>
      <c r="S258">
        <f t="shared" ref="S258:S321" si="28">HOUR(N258)</f>
        <v>4</v>
      </c>
      <c r="T258" t="str">
        <f t="shared" ref="T258:T321" si="29">IF(OR(AND(S258&gt;=7,S258&lt;=9),AND(S258&gt;=17,S258&lt;=19)),"YES","NO")</f>
        <v>NO</v>
      </c>
      <c r="U258" cm="1">
        <f t="array" ref="U258">_xlfn.XLOOKUP(Table1012[[#This Row],[Severity_Level]],{"MINOR","MODERATE","SEVERE","FATAL"},{1,2,3,5})</f>
        <v>5</v>
      </c>
      <c r="Z258" s="1"/>
      <c r="AA258" s="2"/>
      <c r="AB258" s="4"/>
    </row>
    <row r="259" spans="1:28" x14ac:dyDescent="0.3">
      <c r="A259" t="s">
        <v>300</v>
      </c>
      <c r="B259" s="11" t="s">
        <v>11</v>
      </c>
      <c r="C259" s="11" t="s">
        <v>19</v>
      </c>
      <c r="D259" s="11" t="s">
        <v>25</v>
      </c>
      <c r="E259" s="11" t="s">
        <v>14</v>
      </c>
      <c r="F259" s="11" t="s">
        <v>26</v>
      </c>
      <c r="G259" s="11">
        <v>3</v>
      </c>
      <c r="H259" s="11" t="s">
        <v>16</v>
      </c>
      <c r="I259" s="12">
        <v>44572</v>
      </c>
      <c r="J259" s="14">
        <v>0.17847222222222223</v>
      </c>
      <c r="K259">
        <v>3</v>
      </c>
      <c r="L259" t="s">
        <v>16</v>
      </c>
      <c r="M259" s="1">
        <v>44572</v>
      </c>
      <c r="N259" s="2">
        <v>0.17847222222222223</v>
      </c>
      <c r="O259" s="1">
        <f t="shared" si="24"/>
        <v>44572.178472222222</v>
      </c>
      <c r="P259" s="3" t="str">
        <f t="shared" si="25"/>
        <v>Jan,2022</v>
      </c>
      <c r="Q259">
        <f t="shared" si="26"/>
        <v>2022</v>
      </c>
      <c r="R259" t="str">
        <f t="shared" si="27"/>
        <v>Tue</v>
      </c>
      <c r="S259">
        <f t="shared" si="28"/>
        <v>4</v>
      </c>
      <c r="T259" t="str">
        <f t="shared" si="29"/>
        <v>NO</v>
      </c>
      <c r="U259" cm="1">
        <f t="array" ref="U259">_xlfn.XLOOKUP(Table1012[[#This Row],[Severity_Level]],{"MINOR","MODERATE","SEVERE","FATAL"},{1,2,3,5})</f>
        <v>1</v>
      </c>
      <c r="Z259" s="1"/>
      <c r="AA259" s="2"/>
      <c r="AB259" s="4"/>
    </row>
    <row r="260" spans="1:28" x14ac:dyDescent="0.3">
      <c r="A260" t="s">
        <v>301</v>
      </c>
      <c r="B260" s="11" t="s">
        <v>56</v>
      </c>
      <c r="C260" s="11" t="s">
        <v>12</v>
      </c>
      <c r="D260" s="11" t="s">
        <v>25</v>
      </c>
      <c r="E260" s="11" t="s">
        <v>38</v>
      </c>
      <c r="F260" s="11" t="s">
        <v>51</v>
      </c>
      <c r="G260" s="11">
        <v>2</v>
      </c>
      <c r="H260" s="11" t="s">
        <v>27</v>
      </c>
      <c r="I260" s="12">
        <v>44572</v>
      </c>
      <c r="J260" s="14">
        <v>0.17916666666666667</v>
      </c>
      <c r="K260">
        <v>2</v>
      </c>
      <c r="L260" t="s">
        <v>27</v>
      </c>
      <c r="M260" s="1">
        <v>44572</v>
      </c>
      <c r="N260" s="2">
        <v>0.17916666666666667</v>
      </c>
      <c r="O260" s="1">
        <f t="shared" si="24"/>
        <v>44572.179166666669</v>
      </c>
      <c r="P260" s="3" t="str">
        <f t="shared" si="25"/>
        <v>Jan,2022</v>
      </c>
      <c r="Q260">
        <f t="shared" si="26"/>
        <v>2022</v>
      </c>
      <c r="R260" t="str">
        <f t="shared" si="27"/>
        <v>Tue</v>
      </c>
      <c r="S260">
        <f t="shared" si="28"/>
        <v>4</v>
      </c>
      <c r="T260" t="str">
        <f t="shared" si="29"/>
        <v>NO</v>
      </c>
      <c r="U260" cm="1">
        <f t="array" ref="U260">_xlfn.XLOOKUP(Table1012[[#This Row],[Severity_Level]],{"MINOR","MODERATE","SEVERE","FATAL"},{1,2,3,5})</f>
        <v>3</v>
      </c>
      <c r="Z260" s="1"/>
      <c r="AA260" s="2"/>
      <c r="AB260" s="4"/>
    </row>
    <row r="261" spans="1:28" x14ac:dyDescent="0.3">
      <c r="A261" t="s">
        <v>302</v>
      </c>
      <c r="B261" s="11" t="s">
        <v>34</v>
      </c>
      <c r="C261" s="11" t="s">
        <v>12</v>
      </c>
      <c r="D261" s="11" t="s">
        <v>25</v>
      </c>
      <c r="E261" s="11" t="s">
        <v>14</v>
      </c>
      <c r="F261" s="11" t="s">
        <v>21</v>
      </c>
      <c r="G261" s="11">
        <v>3</v>
      </c>
      <c r="H261" s="11" t="s">
        <v>27</v>
      </c>
      <c r="I261" s="12">
        <v>44572</v>
      </c>
      <c r="J261" s="14">
        <v>0.17986111111111111</v>
      </c>
      <c r="K261">
        <v>3</v>
      </c>
      <c r="L261" t="s">
        <v>27</v>
      </c>
      <c r="M261" s="1">
        <v>44572</v>
      </c>
      <c r="N261" s="2">
        <v>0.17986111111111111</v>
      </c>
      <c r="O261" s="1">
        <f t="shared" si="24"/>
        <v>44572.179861111108</v>
      </c>
      <c r="P261" s="3" t="str">
        <f t="shared" si="25"/>
        <v>Jan,2022</v>
      </c>
      <c r="Q261">
        <f t="shared" si="26"/>
        <v>2022</v>
      </c>
      <c r="R261" t="str">
        <f t="shared" si="27"/>
        <v>Tue</v>
      </c>
      <c r="S261">
        <f t="shared" si="28"/>
        <v>4</v>
      </c>
      <c r="T261" t="str">
        <f t="shared" si="29"/>
        <v>NO</v>
      </c>
      <c r="U261" cm="1">
        <f t="array" ref="U261">_xlfn.XLOOKUP(Table1012[[#This Row],[Severity_Level]],{"MINOR","MODERATE","SEVERE","FATAL"},{1,2,3,5})</f>
        <v>3</v>
      </c>
      <c r="Z261" s="1"/>
      <c r="AA261" s="2"/>
      <c r="AB261" s="4"/>
    </row>
    <row r="262" spans="1:28" x14ac:dyDescent="0.3">
      <c r="A262" t="s">
        <v>303</v>
      </c>
      <c r="B262" s="11" t="s">
        <v>49</v>
      </c>
      <c r="C262" s="11" t="s">
        <v>44</v>
      </c>
      <c r="D262" s="11" t="s">
        <v>25</v>
      </c>
      <c r="E262" s="11" t="s">
        <v>20</v>
      </c>
      <c r="F262" s="11" t="s">
        <v>26</v>
      </c>
      <c r="G262" s="11">
        <v>1</v>
      </c>
      <c r="H262" s="11" t="s">
        <v>27</v>
      </c>
      <c r="I262" s="12">
        <v>44572</v>
      </c>
      <c r="J262" s="14">
        <v>0.18055555555555555</v>
      </c>
      <c r="K262">
        <v>1</v>
      </c>
      <c r="L262" t="s">
        <v>27</v>
      </c>
      <c r="M262" s="1">
        <v>44572</v>
      </c>
      <c r="N262" s="2">
        <v>0.18055555555555555</v>
      </c>
      <c r="O262" s="1">
        <f t="shared" si="24"/>
        <v>44572.180555555555</v>
      </c>
      <c r="P262" s="3" t="str">
        <f t="shared" si="25"/>
        <v>Jan,2022</v>
      </c>
      <c r="Q262">
        <f t="shared" si="26"/>
        <v>2022</v>
      </c>
      <c r="R262" t="str">
        <f t="shared" si="27"/>
        <v>Tue</v>
      </c>
      <c r="S262">
        <f t="shared" si="28"/>
        <v>4</v>
      </c>
      <c r="T262" t="str">
        <f t="shared" si="29"/>
        <v>NO</v>
      </c>
      <c r="U262" cm="1">
        <f t="array" ref="U262">_xlfn.XLOOKUP(Table1012[[#This Row],[Severity_Level]],{"MINOR","MODERATE","SEVERE","FATAL"},{1,2,3,5})</f>
        <v>3</v>
      </c>
      <c r="Z262" s="1"/>
      <c r="AA262" s="2"/>
      <c r="AB262" s="4"/>
    </row>
    <row r="263" spans="1:28" x14ac:dyDescent="0.3">
      <c r="A263" t="s">
        <v>304</v>
      </c>
      <c r="B263" s="11" t="s">
        <v>34</v>
      </c>
      <c r="C263" s="11" t="s">
        <v>24</v>
      </c>
      <c r="D263" s="11" t="s">
        <v>31</v>
      </c>
      <c r="E263" s="11" t="s">
        <v>20</v>
      </c>
      <c r="F263" s="11" t="s">
        <v>26</v>
      </c>
      <c r="G263" s="11">
        <v>1</v>
      </c>
      <c r="H263" s="11" t="s">
        <v>27</v>
      </c>
      <c r="I263" s="12">
        <v>44572</v>
      </c>
      <c r="J263" s="14">
        <v>0.18124999999999999</v>
      </c>
      <c r="K263">
        <v>1</v>
      </c>
      <c r="L263" t="s">
        <v>27</v>
      </c>
      <c r="M263" s="1">
        <v>44572</v>
      </c>
      <c r="N263" s="2">
        <v>0.18124999999999999</v>
      </c>
      <c r="O263" s="1">
        <f t="shared" si="24"/>
        <v>44572.181250000001</v>
      </c>
      <c r="P263" s="3" t="str">
        <f t="shared" si="25"/>
        <v>Jan,2022</v>
      </c>
      <c r="Q263">
        <f t="shared" si="26"/>
        <v>2022</v>
      </c>
      <c r="R263" t="str">
        <f t="shared" si="27"/>
        <v>Tue</v>
      </c>
      <c r="S263">
        <f t="shared" si="28"/>
        <v>4</v>
      </c>
      <c r="T263" t="str">
        <f t="shared" si="29"/>
        <v>NO</v>
      </c>
      <c r="U263" cm="1">
        <f t="array" ref="U263">_xlfn.XLOOKUP(Table1012[[#This Row],[Severity_Level]],{"MINOR","MODERATE","SEVERE","FATAL"},{1,2,3,5})</f>
        <v>3</v>
      </c>
      <c r="Z263" s="1"/>
      <c r="AA263" s="2"/>
      <c r="AB263" s="4"/>
    </row>
    <row r="264" spans="1:28" x14ac:dyDescent="0.3">
      <c r="A264" t="s">
        <v>305</v>
      </c>
      <c r="B264" s="11" t="s">
        <v>11</v>
      </c>
      <c r="C264" s="11" t="s">
        <v>24</v>
      </c>
      <c r="D264" s="11" t="s">
        <v>25</v>
      </c>
      <c r="E264" s="11" t="s">
        <v>38</v>
      </c>
      <c r="F264" s="11" t="s">
        <v>21</v>
      </c>
      <c r="G264" s="11">
        <v>4</v>
      </c>
      <c r="H264" s="11" t="s">
        <v>40</v>
      </c>
      <c r="I264" s="12">
        <v>44572</v>
      </c>
      <c r="J264" s="14">
        <v>0.18194444444444444</v>
      </c>
      <c r="K264">
        <v>4</v>
      </c>
      <c r="L264" t="s">
        <v>40</v>
      </c>
      <c r="M264" s="1">
        <v>44572</v>
      </c>
      <c r="N264" s="2">
        <v>0.18194444444444444</v>
      </c>
      <c r="O264" s="1">
        <f t="shared" si="24"/>
        <v>44572.181944444441</v>
      </c>
      <c r="P264" s="3" t="str">
        <f t="shared" si="25"/>
        <v>Jan,2022</v>
      </c>
      <c r="Q264">
        <f t="shared" si="26"/>
        <v>2022</v>
      </c>
      <c r="R264" t="str">
        <f t="shared" si="27"/>
        <v>Tue</v>
      </c>
      <c r="S264">
        <f t="shared" si="28"/>
        <v>4</v>
      </c>
      <c r="T264" t="str">
        <f t="shared" si="29"/>
        <v>NO</v>
      </c>
      <c r="U264" cm="1">
        <f t="array" ref="U264">_xlfn.XLOOKUP(Table1012[[#This Row],[Severity_Level]],{"MINOR","MODERATE","SEVERE","FATAL"},{1,2,3,5})</f>
        <v>5</v>
      </c>
      <c r="Z264" s="1"/>
      <c r="AA264" s="2"/>
      <c r="AB264" s="4"/>
    </row>
    <row r="265" spans="1:28" x14ac:dyDescent="0.3">
      <c r="A265" t="s">
        <v>306</v>
      </c>
      <c r="B265" s="11" t="s">
        <v>49</v>
      </c>
      <c r="C265" s="11" t="s">
        <v>12</v>
      </c>
      <c r="D265" s="11" t="s">
        <v>31</v>
      </c>
      <c r="E265" s="11" t="s">
        <v>20</v>
      </c>
      <c r="F265" s="11" t="s">
        <v>51</v>
      </c>
      <c r="G265" s="11">
        <v>3</v>
      </c>
      <c r="H265" s="11" t="s">
        <v>16</v>
      </c>
      <c r="I265" s="12">
        <v>44572</v>
      </c>
      <c r="J265" s="14">
        <v>0.18263888888888888</v>
      </c>
      <c r="K265">
        <v>3</v>
      </c>
      <c r="L265" t="s">
        <v>16</v>
      </c>
      <c r="M265" s="1">
        <v>44572</v>
      </c>
      <c r="N265" s="2">
        <v>0.18263888888888888</v>
      </c>
      <c r="O265" s="1">
        <f t="shared" si="24"/>
        <v>44572.182638888888</v>
      </c>
      <c r="P265" s="3" t="str">
        <f t="shared" si="25"/>
        <v>Jan,2022</v>
      </c>
      <c r="Q265">
        <f t="shared" si="26"/>
        <v>2022</v>
      </c>
      <c r="R265" t="str">
        <f t="shared" si="27"/>
        <v>Tue</v>
      </c>
      <c r="S265">
        <f t="shared" si="28"/>
        <v>4</v>
      </c>
      <c r="T265" t="str">
        <f t="shared" si="29"/>
        <v>NO</v>
      </c>
      <c r="U265" cm="1">
        <f t="array" ref="U265">_xlfn.XLOOKUP(Table1012[[#This Row],[Severity_Level]],{"MINOR","MODERATE","SEVERE","FATAL"},{1,2,3,5})</f>
        <v>1</v>
      </c>
      <c r="Z265" s="1"/>
      <c r="AA265" s="2"/>
      <c r="AB265" s="4"/>
    </row>
    <row r="266" spans="1:28" x14ac:dyDescent="0.3">
      <c r="A266" t="s">
        <v>307</v>
      </c>
      <c r="B266" s="11" t="s">
        <v>49</v>
      </c>
      <c r="C266" s="11" t="s">
        <v>50</v>
      </c>
      <c r="D266" s="11" t="s">
        <v>31</v>
      </c>
      <c r="E266" s="11" t="s">
        <v>20</v>
      </c>
      <c r="F266" s="11" t="s">
        <v>51</v>
      </c>
      <c r="G266" s="11">
        <v>1</v>
      </c>
      <c r="H266" s="11" t="s">
        <v>27</v>
      </c>
      <c r="I266" s="12">
        <v>44573</v>
      </c>
      <c r="J266" s="14">
        <v>0.18333333333333332</v>
      </c>
      <c r="K266">
        <v>1</v>
      </c>
      <c r="L266" t="s">
        <v>27</v>
      </c>
      <c r="M266" s="1">
        <v>44573</v>
      </c>
      <c r="N266" s="2">
        <v>0.18333333333333332</v>
      </c>
      <c r="O266" s="1">
        <f t="shared" si="24"/>
        <v>44573.183333333334</v>
      </c>
      <c r="P266" s="3" t="str">
        <f t="shared" si="25"/>
        <v>Jan,2022</v>
      </c>
      <c r="Q266">
        <f t="shared" si="26"/>
        <v>2022</v>
      </c>
      <c r="R266" t="str">
        <f t="shared" si="27"/>
        <v>Wed</v>
      </c>
      <c r="S266">
        <f t="shared" si="28"/>
        <v>4</v>
      </c>
      <c r="T266" t="str">
        <f t="shared" si="29"/>
        <v>NO</v>
      </c>
      <c r="U266" cm="1">
        <f t="array" ref="U266">_xlfn.XLOOKUP(Table1012[[#This Row],[Severity_Level]],{"MINOR","MODERATE","SEVERE","FATAL"},{1,2,3,5})</f>
        <v>3</v>
      </c>
      <c r="Z266" s="1"/>
      <c r="AA266" s="2"/>
      <c r="AB266" s="4"/>
    </row>
    <row r="267" spans="1:28" x14ac:dyDescent="0.3">
      <c r="A267" t="s">
        <v>308</v>
      </c>
      <c r="B267" s="11" t="s">
        <v>56</v>
      </c>
      <c r="C267" s="11" t="s">
        <v>19</v>
      </c>
      <c r="D267" s="11" t="s">
        <v>25</v>
      </c>
      <c r="E267" s="11" t="s">
        <v>35</v>
      </c>
      <c r="F267" s="11" t="s">
        <v>15</v>
      </c>
      <c r="G267" s="11">
        <v>2</v>
      </c>
      <c r="H267" s="11" t="s">
        <v>32</v>
      </c>
      <c r="I267" s="12">
        <v>44573</v>
      </c>
      <c r="J267" s="14">
        <v>0.18402777777777779</v>
      </c>
      <c r="K267">
        <v>2</v>
      </c>
      <c r="L267" t="s">
        <v>32</v>
      </c>
      <c r="M267" s="1">
        <v>44573</v>
      </c>
      <c r="N267" s="2">
        <v>0.18402777777777779</v>
      </c>
      <c r="O267" s="1">
        <f t="shared" si="24"/>
        <v>44573.184027777781</v>
      </c>
      <c r="P267" s="3" t="str">
        <f t="shared" si="25"/>
        <v>Jan,2022</v>
      </c>
      <c r="Q267">
        <f t="shared" si="26"/>
        <v>2022</v>
      </c>
      <c r="R267" t="str">
        <f t="shared" si="27"/>
        <v>Wed</v>
      </c>
      <c r="S267">
        <f t="shared" si="28"/>
        <v>4</v>
      </c>
      <c r="T267" t="str">
        <f t="shared" si="29"/>
        <v>NO</v>
      </c>
      <c r="U267" cm="1">
        <f t="array" ref="U267">_xlfn.XLOOKUP(Table1012[[#This Row],[Severity_Level]],{"MINOR","MODERATE","SEVERE","FATAL"},{1,2,3,5})</f>
        <v>2</v>
      </c>
      <c r="Z267" s="1"/>
      <c r="AA267" s="2"/>
      <c r="AB267" s="4"/>
    </row>
    <row r="268" spans="1:28" x14ac:dyDescent="0.3">
      <c r="A268" t="s">
        <v>309</v>
      </c>
      <c r="B268" s="11" t="s">
        <v>34</v>
      </c>
      <c r="C268" s="11" t="s">
        <v>46</v>
      </c>
      <c r="D268" s="11" t="s">
        <v>13</v>
      </c>
      <c r="E268" s="11" t="s">
        <v>38</v>
      </c>
      <c r="F268" s="11" t="s">
        <v>26</v>
      </c>
      <c r="G268" s="11">
        <v>4</v>
      </c>
      <c r="H268" s="11" t="s">
        <v>32</v>
      </c>
      <c r="I268" s="12">
        <v>44573</v>
      </c>
      <c r="J268" s="14">
        <v>0.18472222222222223</v>
      </c>
      <c r="K268">
        <v>4</v>
      </c>
      <c r="L268" t="s">
        <v>32</v>
      </c>
      <c r="M268" s="1">
        <v>44573</v>
      </c>
      <c r="N268" s="2">
        <v>0.18472222222222223</v>
      </c>
      <c r="O268" s="1">
        <f t="shared" si="24"/>
        <v>44573.18472222222</v>
      </c>
      <c r="P268" s="3" t="str">
        <f t="shared" si="25"/>
        <v>Jan,2022</v>
      </c>
      <c r="Q268">
        <f t="shared" si="26"/>
        <v>2022</v>
      </c>
      <c r="R268" t="str">
        <f t="shared" si="27"/>
        <v>Wed</v>
      </c>
      <c r="S268">
        <f t="shared" si="28"/>
        <v>4</v>
      </c>
      <c r="T268" t="str">
        <f t="shared" si="29"/>
        <v>NO</v>
      </c>
      <c r="U268" cm="1">
        <f t="array" ref="U268">_xlfn.XLOOKUP(Table1012[[#This Row],[Severity_Level]],{"MINOR","MODERATE","SEVERE","FATAL"},{1,2,3,5})</f>
        <v>2</v>
      </c>
      <c r="Z268" s="1"/>
      <c r="AA268" s="2"/>
      <c r="AB268" s="4"/>
    </row>
    <row r="269" spans="1:28" x14ac:dyDescent="0.3">
      <c r="A269" t="s">
        <v>310</v>
      </c>
      <c r="B269" s="11" t="s">
        <v>56</v>
      </c>
      <c r="C269" s="11" t="s">
        <v>65</v>
      </c>
      <c r="D269" s="11" t="s">
        <v>37</v>
      </c>
      <c r="E269" s="11" t="s">
        <v>35</v>
      </c>
      <c r="F269" s="11" t="s">
        <v>15</v>
      </c>
      <c r="G269" s="11">
        <v>3</v>
      </c>
      <c r="H269" s="11" t="s">
        <v>40</v>
      </c>
      <c r="I269" s="12">
        <v>44573</v>
      </c>
      <c r="J269" s="14">
        <v>0.18541666666666667</v>
      </c>
      <c r="K269">
        <v>3</v>
      </c>
      <c r="L269" t="s">
        <v>40</v>
      </c>
      <c r="M269" s="1">
        <v>44573</v>
      </c>
      <c r="N269" s="2">
        <v>0.18541666666666667</v>
      </c>
      <c r="O269" s="1">
        <f t="shared" si="24"/>
        <v>44573.185416666667</v>
      </c>
      <c r="P269" s="3" t="str">
        <f t="shared" si="25"/>
        <v>Jan,2022</v>
      </c>
      <c r="Q269">
        <f t="shared" si="26"/>
        <v>2022</v>
      </c>
      <c r="R269" t="str">
        <f t="shared" si="27"/>
        <v>Wed</v>
      </c>
      <c r="S269">
        <f t="shared" si="28"/>
        <v>4</v>
      </c>
      <c r="T269" t="str">
        <f t="shared" si="29"/>
        <v>NO</v>
      </c>
      <c r="U269" cm="1">
        <f t="array" ref="U269">_xlfn.XLOOKUP(Table1012[[#This Row],[Severity_Level]],{"MINOR","MODERATE","SEVERE","FATAL"},{1,2,3,5})</f>
        <v>5</v>
      </c>
      <c r="Z269" s="1"/>
      <c r="AA269" s="2"/>
      <c r="AB269" s="4"/>
    </row>
    <row r="270" spans="1:28" x14ac:dyDescent="0.3">
      <c r="A270" t="s">
        <v>311</v>
      </c>
      <c r="B270" s="11" t="s">
        <v>56</v>
      </c>
      <c r="C270" s="11" t="s">
        <v>46</v>
      </c>
      <c r="D270" s="11" t="s">
        <v>25</v>
      </c>
      <c r="E270" s="11" t="s">
        <v>14</v>
      </c>
      <c r="F270" s="11" t="s">
        <v>21</v>
      </c>
      <c r="G270" s="11">
        <v>1</v>
      </c>
      <c r="H270" s="11" t="s">
        <v>16</v>
      </c>
      <c r="I270" s="12">
        <v>44573</v>
      </c>
      <c r="J270" s="14">
        <v>0.18611111111111112</v>
      </c>
      <c r="K270">
        <v>1</v>
      </c>
      <c r="L270" t="s">
        <v>16</v>
      </c>
      <c r="M270" s="1">
        <v>44573</v>
      </c>
      <c r="N270" s="2">
        <v>0.18611111111111112</v>
      </c>
      <c r="O270" s="1">
        <f t="shared" si="24"/>
        <v>44573.186111111114</v>
      </c>
      <c r="P270" s="3" t="str">
        <f t="shared" si="25"/>
        <v>Jan,2022</v>
      </c>
      <c r="Q270">
        <f t="shared" si="26"/>
        <v>2022</v>
      </c>
      <c r="R270" t="str">
        <f t="shared" si="27"/>
        <v>Wed</v>
      </c>
      <c r="S270">
        <f t="shared" si="28"/>
        <v>4</v>
      </c>
      <c r="T270" t="str">
        <f t="shared" si="29"/>
        <v>NO</v>
      </c>
      <c r="U270" cm="1">
        <f t="array" ref="U270">_xlfn.XLOOKUP(Table1012[[#This Row],[Severity_Level]],{"MINOR","MODERATE","SEVERE","FATAL"},{1,2,3,5})</f>
        <v>1</v>
      </c>
      <c r="Z270" s="1"/>
      <c r="AA270" s="2"/>
      <c r="AB270" s="4"/>
    </row>
    <row r="271" spans="1:28" x14ac:dyDescent="0.3">
      <c r="A271" t="s">
        <v>312</v>
      </c>
      <c r="B271" s="11" t="s">
        <v>34</v>
      </c>
      <c r="C271" s="11" t="s">
        <v>53</v>
      </c>
      <c r="D271" s="11" t="s">
        <v>37</v>
      </c>
      <c r="E271" s="11" t="s">
        <v>14</v>
      </c>
      <c r="F271" s="11" t="s">
        <v>21</v>
      </c>
      <c r="G271" s="11">
        <v>4</v>
      </c>
      <c r="H271" s="11" t="s">
        <v>40</v>
      </c>
      <c r="I271" s="12">
        <v>44573</v>
      </c>
      <c r="J271" s="14">
        <v>0.18680555555555556</v>
      </c>
      <c r="K271">
        <v>4</v>
      </c>
      <c r="L271" t="s">
        <v>40</v>
      </c>
      <c r="M271" s="1">
        <v>44573</v>
      </c>
      <c r="N271" s="2">
        <v>0.18680555555555556</v>
      </c>
      <c r="O271" s="1">
        <f t="shared" si="24"/>
        <v>44573.186805555553</v>
      </c>
      <c r="P271" s="3" t="str">
        <f t="shared" si="25"/>
        <v>Jan,2022</v>
      </c>
      <c r="Q271">
        <f t="shared" si="26"/>
        <v>2022</v>
      </c>
      <c r="R271" t="str">
        <f t="shared" si="27"/>
        <v>Wed</v>
      </c>
      <c r="S271">
        <f t="shared" si="28"/>
        <v>4</v>
      </c>
      <c r="T271" t="str">
        <f t="shared" si="29"/>
        <v>NO</v>
      </c>
      <c r="U271" cm="1">
        <f t="array" ref="U271">_xlfn.XLOOKUP(Table1012[[#This Row],[Severity_Level]],{"MINOR","MODERATE","SEVERE","FATAL"},{1,2,3,5})</f>
        <v>5</v>
      </c>
      <c r="Z271" s="1"/>
      <c r="AA271" s="2"/>
      <c r="AB271" s="4"/>
    </row>
    <row r="272" spans="1:28" x14ac:dyDescent="0.3">
      <c r="A272" t="s">
        <v>313</v>
      </c>
      <c r="B272" s="11" t="s">
        <v>18</v>
      </c>
      <c r="C272" s="11" t="s">
        <v>50</v>
      </c>
      <c r="D272" s="11" t="s">
        <v>31</v>
      </c>
      <c r="E272" s="11" t="s">
        <v>14</v>
      </c>
      <c r="F272" s="11" t="s">
        <v>26</v>
      </c>
      <c r="G272" s="11">
        <v>4</v>
      </c>
      <c r="H272" s="11" t="s">
        <v>40</v>
      </c>
      <c r="I272" s="12">
        <v>44573</v>
      </c>
      <c r="J272" s="14">
        <v>0.1875</v>
      </c>
      <c r="K272">
        <v>4</v>
      </c>
      <c r="L272" t="s">
        <v>40</v>
      </c>
      <c r="M272" s="1">
        <v>44573</v>
      </c>
      <c r="N272" s="2">
        <v>0.1875</v>
      </c>
      <c r="O272" s="1">
        <f t="shared" si="24"/>
        <v>44573.1875</v>
      </c>
      <c r="P272" s="3" t="str">
        <f t="shared" si="25"/>
        <v>Jan,2022</v>
      </c>
      <c r="Q272">
        <f t="shared" si="26"/>
        <v>2022</v>
      </c>
      <c r="R272" t="str">
        <f t="shared" si="27"/>
        <v>Wed</v>
      </c>
      <c r="S272">
        <f t="shared" si="28"/>
        <v>4</v>
      </c>
      <c r="T272" t="str">
        <f t="shared" si="29"/>
        <v>NO</v>
      </c>
      <c r="U272" cm="1">
        <f t="array" ref="U272">_xlfn.XLOOKUP(Table1012[[#This Row],[Severity_Level]],{"MINOR","MODERATE","SEVERE","FATAL"},{1,2,3,5})</f>
        <v>5</v>
      </c>
      <c r="Z272" s="1"/>
      <c r="AA272" s="2"/>
      <c r="AB272" s="4"/>
    </row>
    <row r="273" spans="1:28" x14ac:dyDescent="0.3">
      <c r="A273" t="s">
        <v>314</v>
      </c>
      <c r="B273" s="11" t="s">
        <v>18</v>
      </c>
      <c r="C273" s="11" t="s">
        <v>44</v>
      </c>
      <c r="D273" s="11" t="s">
        <v>13</v>
      </c>
      <c r="E273" s="11" t="s">
        <v>14</v>
      </c>
      <c r="F273" s="11" t="s">
        <v>26</v>
      </c>
      <c r="G273" s="11">
        <v>3</v>
      </c>
      <c r="H273" s="11" t="s">
        <v>27</v>
      </c>
      <c r="I273" s="12">
        <v>44573</v>
      </c>
      <c r="J273" s="14">
        <v>0.18819444444444444</v>
      </c>
      <c r="K273">
        <v>3</v>
      </c>
      <c r="L273" t="s">
        <v>27</v>
      </c>
      <c r="M273" s="1">
        <v>44573</v>
      </c>
      <c r="N273" s="2">
        <v>0.18819444444444444</v>
      </c>
      <c r="O273" s="1">
        <f t="shared" si="24"/>
        <v>44573.188194444447</v>
      </c>
      <c r="P273" s="3" t="str">
        <f t="shared" si="25"/>
        <v>Jan,2022</v>
      </c>
      <c r="Q273">
        <f t="shared" si="26"/>
        <v>2022</v>
      </c>
      <c r="R273" t="str">
        <f t="shared" si="27"/>
        <v>Wed</v>
      </c>
      <c r="S273">
        <f t="shared" si="28"/>
        <v>4</v>
      </c>
      <c r="T273" t="str">
        <f t="shared" si="29"/>
        <v>NO</v>
      </c>
      <c r="U273" cm="1">
        <f t="array" ref="U273">_xlfn.XLOOKUP(Table1012[[#This Row],[Severity_Level]],{"MINOR","MODERATE","SEVERE","FATAL"},{1,2,3,5})</f>
        <v>3</v>
      </c>
      <c r="Z273" s="1"/>
      <c r="AA273" s="2"/>
      <c r="AB273" s="4"/>
    </row>
    <row r="274" spans="1:28" x14ac:dyDescent="0.3">
      <c r="A274" t="s">
        <v>315</v>
      </c>
      <c r="B274" s="11" t="s">
        <v>11</v>
      </c>
      <c r="C274" s="11" t="s">
        <v>57</v>
      </c>
      <c r="D274" s="11" t="s">
        <v>31</v>
      </c>
      <c r="E274" s="11" t="s">
        <v>35</v>
      </c>
      <c r="F274" s="11" t="s">
        <v>15</v>
      </c>
      <c r="G274" s="11">
        <v>5</v>
      </c>
      <c r="H274" s="11" t="s">
        <v>40</v>
      </c>
      <c r="I274" s="12">
        <v>44573</v>
      </c>
      <c r="J274" s="14">
        <v>0.18888888888888888</v>
      </c>
      <c r="K274">
        <v>5</v>
      </c>
      <c r="L274" t="s">
        <v>40</v>
      </c>
      <c r="M274" s="1">
        <v>44573</v>
      </c>
      <c r="N274" s="2">
        <v>0.18888888888888888</v>
      </c>
      <c r="O274" s="1">
        <f t="shared" si="24"/>
        <v>44573.188888888886</v>
      </c>
      <c r="P274" s="3" t="str">
        <f t="shared" si="25"/>
        <v>Jan,2022</v>
      </c>
      <c r="Q274">
        <f t="shared" si="26"/>
        <v>2022</v>
      </c>
      <c r="R274" t="str">
        <f t="shared" si="27"/>
        <v>Wed</v>
      </c>
      <c r="S274">
        <f t="shared" si="28"/>
        <v>4</v>
      </c>
      <c r="T274" t="str">
        <f t="shared" si="29"/>
        <v>NO</v>
      </c>
      <c r="U274" cm="1">
        <f t="array" ref="U274">_xlfn.XLOOKUP(Table1012[[#This Row],[Severity_Level]],{"MINOR","MODERATE","SEVERE","FATAL"},{1,2,3,5})</f>
        <v>5</v>
      </c>
      <c r="Z274" s="1"/>
      <c r="AA274" s="2"/>
      <c r="AB274" s="4"/>
    </row>
    <row r="275" spans="1:28" x14ac:dyDescent="0.3">
      <c r="A275" t="s">
        <v>316</v>
      </c>
      <c r="B275" s="11" t="s">
        <v>56</v>
      </c>
      <c r="C275" s="11" t="s">
        <v>30</v>
      </c>
      <c r="D275" s="11" t="s">
        <v>13</v>
      </c>
      <c r="E275" s="11" t="s">
        <v>35</v>
      </c>
      <c r="F275" s="11" t="s">
        <v>26</v>
      </c>
      <c r="G275" s="11">
        <v>2</v>
      </c>
      <c r="H275" s="11" t="s">
        <v>32</v>
      </c>
      <c r="I275" s="12">
        <v>44573</v>
      </c>
      <c r="J275" s="14">
        <v>0.18958333333333333</v>
      </c>
      <c r="K275">
        <v>2</v>
      </c>
      <c r="L275" t="s">
        <v>32</v>
      </c>
      <c r="M275" s="1">
        <v>44573</v>
      </c>
      <c r="N275" s="2">
        <v>0.18958333333333333</v>
      </c>
      <c r="O275" s="1">
        <f t="shared" si="24"/>
        <v>44573.189583333333</v>
      </c>
      <c r="P275" s="3" t="str">
        <f t="shared" si="25"/>
        <v>Jan,2022</v>
      </c>
      <c r="Q275">
        <f t="shared" si="26"/>
        <v>2022</v>
      </c>
      <c r="R275" t="str">
        <f t="shared" si="27"/>
        <v>Wed</v>
      </c>
      <c r="S275">
        <f t="shared" si="28"/>
        <v>4</v>
      </c>
      <c r="T275" t="str">
        <f t="shared" si="29"/>
        <v>NO</v>
      </c>
      <c r="U275" cm="1">
        <f t="array" ref="U275">_xlfn.XLOOKUP(Table1012[[#This Row],[Severity_Level]],{"MINOR","MODERATE","SEVERE","FATAL"},{1,2,3,5})</f>
        <v>2</v>
      </c>
      <c r="Z275" s="1"/>
      <c r="AA275" s="2"/>
      <c r="AB275" s="4"/>
    </row>
    <row r="276" spans="1:28" x14ac:dyDescent="0.3">
      <c r="A276" t="s">
        <v>317</v>
      </c>
      <c r="B276" s="11" t="s">
        <v>29</v>
      </c>
      <c r="C276" s="11" t="s">
        <v>30</v>
      </c>
      <c r="D276" s="11" t="s">
        <v>31</v>
      </c>
      <c r="E276" s="11" t="s">
        <v>20</v>
      </c>
      <c r="F276" s="11" t="s">
        <v>51</v>
      </c>
      <c r="G276" s="11">
        <v>4</v>
      </c>
      <c r="H276" s="11" t="s">
        <v>40</v>
      </c>
      <c r="I276" s="12">
        <v>44573</v>
      </c>
      <c r="J276" s="14">
        <v>0.19027777777777777</v>
      </c>
      <c r="K276">
        <v>4</v>
      </c>
      <c r="L276" t="s">
        <v>40</v>
      </c>
      <c r="M276" s="1">
        <v>44573</v>
      </c>
      <c r="N276" s="2">
        <v>0.19027777777777777</v>
      </c>
      <c r="O276" s="1">
        <f t="shared" si="24"/>
        <v>44573.19027777778</v>
      </c>
      <c r="P276" s="3" t="str">
        <f t="shared" si="25"/>
        <v>Jan,2022</v>
      </c>
      <c r="Q276">
        <f t="shared" si="26"/>
        <v>2022</v>
      </c>
      <c r="R276" t="str">
        <f t="shared" si="27"/>
        <v>Wed</v>
      </c>
      <c r="S276">
        <f t="shared" si="28"/>
        <v>4</v>
      </c>
      <c r="T276" t="str">
        <f t="shared" si="29"/>
        <v>NO</v>
      </c>
      <c r="U276" cm="1">
        <f t="array" ref="U276">_xlfn.XLOOKUP(Table1012[[#This Row],[Severity_Level]],{"MINOR","MODERATE","SEVERE","FATAL"},{1,2,3,5})</f>
        <v>5</v>
      </c>
      <c r="Z276" s="1"/>
      <c r="AA276" s="2"/>
      <c r="AB276" s="4"/>
    </row>
    <row r="277" spans="1:28" x14ac:dyDescent="0.3">
      <c r="A277" t="s">
        <v>318</v>
      </c>
      <c r="B277" s="11" t="s">
        <v>56</v>
      </c>
      <c r="C277" s="11" t="s">
        <v>50</v>
      </c>
      <c r="D277" s="11" t="s">
        <v>47</v>
      </c>
      <c r="E277" s="11" t="s">
        <v>35</v>
      </c>
      <c r="F277" s="11" t="s">
        <v>51</v>
      </c>
      <c r="G277" s="11">
        <v>4</v>
      </c>
      <c r="H277" s="11" t="s">
        <v>32</v>
      </c>
      <c r="I277" s="12">
        <v>44573</v>
      </c>
      <c r="J277" s="14">
        <v>0.19097222222222221</v>
      </c>
      <c r="K277">
        <v>4</v>
      </c>
      <c r="L277" t="s">
        <v>32</v>
      </c>
      <c r="M277" s="1">
        <v>44573</v>
      </c>
      <c r="N277" s="2">
        <v>0.19097222222222221</v>
      </c>
      <c r="O277" s="1">
        <f t="shared" si="24"/>
        <v>44573.190972222219</v>
      </c>
      <c r="P277" s="3" t="str">
        <f t="shared" si="25"/>
        <v>Jan,2022</v>
      </c>
      <c r="Q277">
        <f t="shared" si="26"/>
        <v>2022</v>
      </c>
      <c r="R277" t="str">
        <f t="shared" si="27"/>
        <v>Wed</v>
      </c>
      <c r="S277">
        <f t="shared" si="28"/>
        <v>4</v>
      </c>
      <c r="T277" t="str">
        <f t="shared" si="29"/>
        <v>NO</v>
      </c>
      <c r="U277" cm="1">
        <f t="array" ref="U277">_xlfn.XLOOKUP(Table1012[[#This Row],[Severity_Level]],{"MINOR","MODERATE","SEVERE","FATAL"},{1,2,3,5})</f>
        <v>2</v>
      </c>
      <c r="Z277" s="1"/>
      <c r="AA277" s="2"/>
      <c r="AB277" s="4"/>
    </row>
    <row r="278" spans="1:28" x14ac:dyDescent="0.3">
      <c r="A278" t="s">
        <v>319</v>
      </c>
      <c r="B278" s="11" t="s">
        <v>56</v>
      </c>
      <c r="C278" s="11" t="s">
        <v>53</v>
      </c>
      <c r="D278" s="11" t="s">
        <v>47</v>
      </c>
      <c r="E278" s="11" t="s">
        <v>14</v>
      </c>
      <c r="F278" s="11" t="s">
        <v>51</v>
      </c>
      <c r="G278" s="11">
        <v>4</v>
      </c>
      <c r="H278" s="11" t="s">
        <v>16</v>
      </c>
      <c r="I278" s="12">
        <v>44573</v>
      </c>
      <c r="J278" s="14">
        <v>0.19166666666666668</v>
      </c>
      <c r="K278">
        <v>4</v>
      </c>
      <c r="L278" t="s">
        <v>16</v>
      </c>
      <c r="M278" s="1">
        <v>44573</v>
      </c>
      <c r="N278" s="2">
        <v>0.19166666666666668</v>
      </c>
      <c r="O278" s="1">
        <f t="shared" si="24"/>
        <v>44573.191666666666</v>
      </c>
      <c r="P278" s="3" t="str">
        <f t="shared" si="25"/>
        <v>Jan,2022</v>
      </c>
      <c r="Q278">
        <f t="shared" si="26"/>
        <v>2022</v>
      </c>
      <c r="R278" t="str">
        <f t="shared" si="27"/>
        <v>Wed</v>
      </c>
      <c r="S278">
        <f t="shared" si="28"/>
        <v>4</v>
      </c>
      <c r="T278" t="str">
        <f t="shared" si="29"/>
        <v>NO</v>
      </c>
      <c r="U278" cm="1">
        <f t="array" ref="U278">_xlfn.XLOOKUP(Table1012[[#This Row],[Severity_Level]],{"MINOR","MODERATE","SEVERE","FATAL"},{1,2,3,5})</f>
        <v>1</v>
      </c>
      <c r="Z278" s="1"/>
      <c r="AA278" s="2"/>
      <c r="AB278" s="4"/>
    </row>
    <row r="279" spans="1:28" x14ac:dyDescent="0.3">
      <c r="A279" t="s">
        <v>320</v>
      </c>
      <c r="B279" s="11" t="s">
        <v>56</v>
      </c>
      <c r="C279" s="11" t="s">
        <v>30</v>
      </c>
      <c r="D279" s="11" t="s">
        <v>47</v>
      </c>
      <c r="E279" s="11" t="s">
        <v>35</v>
      </c>
      <c r="F279" s="11" t="s">
        <v>21</v>
      </c>
      <c r="G279" s="11">
        <v>2</v>
      </c>
      <c r="H279" s="11" t="s">
        <v>27</v>
      </c>
      <c r="I279" s="12">
        <v>44573</v>
      </c>
      <c r="J279" s="14">
        <v>0.19236111111111112</v>
      </c>
      <c r="K279">
        <v>2</v>
      </c>
      <c r="L279" t="s">
        <v>27</v>
      </c>
      <c r="M279" s="1">
        <v>44573</v>
      </c>
      <c r="N279" s="2">
        <v>0.19236111111111112</v>
      </c>
      <c r="O279" s="1">
        <f t="shared" si="24"/>
        <v>44573.192361111112</v>
      </c>
      <c r="P279" s="3" t="str">
        <f t="shared" si="25"/>
        <v>Jan,2022</v>
      </c>
      <c r="Q279">
        <f t="shared" si="26"/>
        <v>2022</v>
      </c>
      <c r="R279" t="str">
        <f t="shared" si="27"/>
        <v>Wed</v>
      </c>
      <c r="S279">
        <f t="shared" si="28"/>
        <v>4</v>
      </c>
      <c r="T279" t="str">
        <f t="shared" si="29"/>
        <v>NO</v>
      </c>
      <c r="U279" cm="1">
        <f t="array" ref="U279">_xlfn.XLOOKUP(Table1012[[#This Row],[Severity_Level]],{"MINOR","MODERATE","SEVERE","FATAL"},{1,2,3,5})</f>
        <v>3</v>
      </c>
      <c r="Z279" s="1"/>
      <c r="AA279" s="2"/>
      <c r="AB279" s="4"/>
    </row>
    <row r="280" spans="1:28" x14ac:dyDescent="0.3">
      <c r="A280" t="s">
        <v>321</v>
      </c>
      <c r="B280" s="11" t="s">
        <v>11</v>
      </c>
      <c r="C280" s="11" t="s">
        <v>65</v>
      </c>
      <c r="D280" s="11" t="s">
        <v>13</v>
      </c>
      <c r="E280" s="11" t="s">
        <v>20</v>
      </c>
      <c r="F280" s="11" t="s">
        <v>51</v>
      </c>
      <c r="G280" s="11">
        <v>3</v>
      </c>
      <c r="H280" s="11" t="s">
        <v>32</v>
      </c>
      <c r="I280" s="12">
        <v>44573</v>
      </c>
      <c r="J280" s="14">
        <v>0.19305555555555556</v>
      </c>
      <c r="K280">
        <v>3</v>
      </c>
      <c r="L280" t="s">
        <v>32</v>
      </c>
      <c r="M280" s="1">
        <v>44573</v>
      </c>
      <c r="N280" s="2">
        <v>0.19305555555555556</v>
      </c>
      <c r="O280" s="1">
        <f t="shared" si="24"/>
        <v>44573.193055555559</v>
      </c>
      <c r="P280" s="3" t="str">
        <f t="shared" si="25"/>
        <v>Jan,2022</v>
      </c>
      <c r="Q280">
        <f t="shared" si="26"/>
        <v>2022</v>
      </c>
      <c r="R280" t="str">
        <f t="shared" si="27"/>
        <v>Wed</v>
      </c>
      <c r="S280">
        <f t="shared" si="28"/>
        <v>4</v>
      </c>
      <c r="T280" t="str">
        <f t="shared" si="29"/>
        <v>NO</v>
      </c>
      <c r="U280" cm="1">
        <f t="array" ref="U280">_xlfn.XLOOKUP(Table1012[[#This Row],[Severity_Level]],{"MINOR","MODERATE","SEVERE","FATAL"},{1,2,3,5})</f>
        <v>2</v>
      </c>
      <c r="Z280" s="1"/>
      <c r="AA280" s="2"/>
      <c r="AB280" s="4"/>
    </row>
    <row r="281" spans="1:28" x14ac:dyDescent="0.3">
      <c r="A281" t="s">
        <v>322</v>
      </c>
      <c r="B281" s="11" t="s">
        <v>18</v>
      </c>
      <c r="C281" s="11" t="s">
        <v>30</v>
      </c>
      <c r="D281" s="11" t="s">
        <v>31</v>
      </c>
      <c r="E281" s="11" t="s">
        <v>14</v>
      </c>
      <c r="F281" s="11" t="s">
        <v>15</v>
      </c>
      <c r="G281" s="11">
        <v>5</v>
      </c>
      <c r="H281" s="11" t="s">
        <v>40</v>
      </c>
      <c r="I281" s="12">
        <v>44573</v>
      </c>
      <c r="J281" s="14">
        <v>0.19375000000000001</v>
      </c>
      <c r="K281">
        <v>5</v>
      </c>
      <c r="L281" t="s">
        <v>40</v>
      </c>
      <c r="M281" s="1">
        <v>44573</v>
      </c>
      <c r="N281" s="2">
        <v>0.19375000000000001</v>
      </c>
      <c r="O281" s="1">
        <f t="shared" si="24"/>
        <v>44573.193749999999</v>
      </c>
      <c r="P281" s="3" t="str">
        <f t="shared" si="25"/>
        <v>Jan,2022</v>
      </c>
      <c r="Q281">
        <f t="shared" si="26"/>
        <v>2022</v>
      </c>
      <c r="R281" t="str">
        <f t="shared" si="27"/>
        <v>Wed</v>
      </c>
      <c r="S281">
        <f t="shared" si="28"/>
        <v>4</v>
      </c>
      <c r="T281" t="str">
        <f t="shared" si="29"/>
        <v>NO</v>
      </c>
      <c r="U281" cm="1">
        <f t="array" ref="U281">_xlfn.XLOOKUP(Table1012[[#This Row],[Severity_Level]],{"MINOR","MODERATE","SEVERE","FATAL"},{1,2,3,5})</f>
        <v>5</v>
      </c>
      <c r="Z281" s="1"/>
      <c r="AA281" s="2"/>
      <c r="AB281" s="4"/>
    </row>
    <row r="282" spans="1:28" x14ac:dyDescent="0.3">
      <c r="A282" t="s">
        <v>323</v>
      </c>
      <c r="B282" s="11" t="s">
        <v>11</v>
      </c>
      <c r="C282" s="11" t="s">
        <v>12</v>
      </c>
      <c r="D282" s="11" t="s">
        <v>37</v>
      </c>
      <c r="E282" s="11" t="s">
        <v>20</v>
      </c>
      <c r="F282" s="11" t="s">
        <v>15</v>
      </c>
      <c r="G282" s="11">
        <v>1</v>
      </c>
      <c r="H282" s="11" t="s">
        <v>27</v>
      </c>
      <c r="I282" s="12">
        <v>44573</v>
      </c>
      <c r="J282" s="14">
        <v>0.19444444444444445</v>
      </c>
      <c r="K282">
        <v>1</v>
      </c>
      <c r="L282" t="s">
        <v>27</v>
      </c>
      <c r="M282" s="1">
        <v>44573</v>
      </c>
      <c r="N282" s="2">
        <v>0.19444444444444445</v>
      </c>
      <c r="O282" s="1">
        <f t="shared" si="24"/>
        <v>44573.194444444445</v>
      </c>
      <c r="P282" s="3" t="str">
        <f t="shared" si="25"/>
        <v>Jan,2022</v>
      </c>
      <c r="Q282">
        <f t="shared" si="26"/>
        <v>2022</v>
      </c>
      <c r="R282" t="str">
        <f t="shared" si="27"/>
        <v>Wed</v>
      </c>
      <c r="S282">
        <f t="shared" si="28"/>
        <v>4</v>
      </c>
      <c r="T282" t="str">
        <f t="shared" si="29"/>
        <v>NO</v>
      </c>
      <c r="U282" cm="1">
        <f t="array" ref="U282">_xlfn.XLOOKUP(Table1012[[#This Row],[Severity_Level]],{"MINOR","MODERATE","SEVERE","FATAL"},{1,2,3,5})</f>
        <v>3</v>
      </c>
      <c r="Z282" s="1"/>
      <c r="AA282" s="2"/>
      <c r="AB282" s="4"/>
    </row>
    <row r="283" spans="1:28" x14ac:dyDescent="0.3">
      <c r="A283" t="s">
        <v>324</v>
      </c>
      <c r="B283" s="11" t="s">
        <v>11</v>
      </c>
      <c r="C283" s="11" t="s">
        <v>50</v>
      </c>
      <c r="D283" s="11" t="s">
        <v>13</v>
      </c>
      <c r="E283" s="11" t="s">
        <v>20</v>
      </c>
      <c r="F283" s="11" t="s">
        <v>21</v>
      </c>
      <c r="G283" s="11">
        <v>4</v>
      </c>
      <c r="H283" s="11" t="s">
        <v>16</v>
      </c>
      <c r="I283" s="12">
        <v>44573</v>
      </c>
      <c r="J283" s="14">
        <v>0.19513888888888889</v>
      </c>
      <c r="K283">
        <v>4</v>
      </c>
      <c r="L283" t="s">
        <v>16</v>
      </c>
      <c r="M283" s="1">
        <v>44573</v>
      </c>
      <c r="N283" s="2">
        <v>0.19513888888888889</v>
      </c>
      <c r="O283" s="1">
        <f t="shared" si="24"/>
        <v>44573.195138888892</v>
      </c>
      <c r="P283" s="3" t="str">
        <f t="shared" si="25"/>
        <v>Jan,2022</v>
      </c>
      <c r="Q283">
        <f t="shared" si="26"/>
        <v>2022</v>
      </c>
      <c r="R283" t="str">
        <f t="shared" si="27"/>
        <v>Wed</v>
      </c>
      <c r="S283">
        <f t="shared" si="28"/>
        <v>4</v>
      </c>
      <c r="T283" t="str">
        <f t="shared" si="29"/>
        <v>NO</v>
      </c>
      <c r="U283" cm="1">
        <f t="array" ref="U283">_xlfn.XLOOKUP(Table1012[[#This Row],[Severity_Level]],{"MINOR","MODERATE","SEVERE","FATAL"},{1,2,3,5})</f>
        <v>1</v>
      </c>
      <c r="Z283" s="1"/>
      <c r="AA283" s="2"/>
      <c r="AB283" s="4"/>
    </row>
    <row r="284" spans="1:28" x14ac:dyDescent="0.3">
      <c r="A284" t="s">
        <v>325</v>
      </c>
      <c r="B284" s="11" t="s">
        <v>11</v>
      </c>
      <c r="C284" s="11" t="s">
        <v>53</v>
      </c>
      <c r="D284" s="11" t="s">
        <v>13</v>
      </c>
      <c r="E284" s="11" t="s">
        <v>35</v>
      </c>
      <c r="F284" s="11" t="s">
        <v>51</v>
      </c>
      <c r="G284" s="11">
        <v>2</v>
      </c>
      <c r="H284" s="11" t="s">
        <v>16</v>
      </c>
      <c r="I284" s="12">
        <v>44573</v>
      </c>
      <c r="J284" s="14">
        <v>0.19583333333333333</v>
      </c>
      <c r="K284">
        <v>2</v>
      </c>
      <c r="L284" t="s">
        <v>16</v>
      </c>
      <c r="M284" s="1">
        <v>44573</v>
      </c>
      <c r="N284" s="2">
        <v>0.19583333333333333</v>
      </c>
      <c r="O284" s="1">
        <f t="shared" si="24"/>
        <v>44573.195833333331</v>
      </c>
      <c r="P284" s="3" t="str">
        <f t="shared" si="25"/>
        <v>Jan,2022</v>
      </c>
      <c r="Q284">
        <f t="shared" si="26"/>
        <v>2022</v>
      </c>
      <c r="R284" t="str">
        <f t="shared" si="27"/>
        <v>Wed</v>
      </c>
      <c r="S284">
        <f t="shared" si="28"/>
        <v>4</v>
      </c>
      <c r="T284" t="str">
        <f t="shared" si="29"/>
        <v>NO</v>
      </c>
      <c r="U284" cm="1">
        <f t="array" ref="U284">_xlfn.XLOOKUP(Table1012[[#This Row],[Severity_Level]],{"MINOR","MODERATE","SEVERE","FATAL"},{1,2,3,5})</f>
        <v>1</v>
      </c>
      <c r="Z284" s="1"/>
      <c r="AA284" s="2"/>
      <c r="AB284" s="4"/>
    </row>
    <row r="285" spans="1:28" x14ac:dyDescent="0.3">
      <c r="A285" t="s">
        <v>326</v>
      </c>
      <c r="B285" s="11" t="s">
        <v>18</v>
      </c>
      <c r="C285" s="11" t="s">
        <v>19</v>
      </c>
      <c r="D285" s="11" t="s">
        <v>13</v>
      </c>
      <c r="E285" s="11" t="s">
        <v>35</v>
      </c>
      <c r="F285" s="11" t="s">
        <v>26</v>
      </c>
      <c r="G285" s="11">
        <v>1</v>
      </c>
      <c r="H285" s="11" t="s">
        <v>32</v>
      </c>
      <c r="I285" s="12">
        <v>44573</v>
      </c>
      <c r="J285" s="14">
        <v>0.19652777777777777</v>
      </c>
      <c r="K285">
        <v>1</v>
      </c>
      <c r="L285" t="s">
        <v>32</v>
      </c>
      <c r="M285" s="1">
        <v>44573</v>
      </c>
      <c r="N285" s="2">
        <v>0.19652777777777777</v>
      </c>
      <c r="O285" s="1">
        <f t="shared" si="24"/>
        <v>44573.196527777778</v>
      </c>
      <c r="P285" s="3" t="str">
        <f t="shared" si="25"/>
        <v>Jan,2022</v>
      </c>
      <c r="Q285">
        <f t="shared" si="26"/>
        <v>2022</v>
      </c>
      <c r="R285" t="str">
        <f t="shared" si="27"/>
        <v>Wed</v>
      </c>
      <c r="S285">
        <f t="shared" si="28"/>
        <v>4</v>
      </c>
      <c r="T285" t="str">
        <f t="shared" si="29"/>
        <v>NO</v>
      </c>
      <c r="U285" cm="1">
        <f t="array" ref="U285">_xlfn.XLOOKUP(Table1012[[#This Row],[Severity_Level]],{"MINOR","MODERATE","SEVERE","FATAL"},{1,2,3,5})</f>
        <v>2</v>
      </c>
      <c r="Z285" s="1"/>
      <c r="AA285" s="2"/>
      <c r="AB285" s="4"/>
    </row>
    <row r="286" spans="1:28" x14ac:dyDescent="0.3">
      <c r="A286" t="s">
        <v>327</v>
      </c>
      <c r="B286" s="11" t="s">
        <v>18</v>
      </c>
      <c r="C286" s="11" t="s">
        <v>57</v>
      </c>
      <c r="D286" s="11" t="s">
        <v>31</v>
      </c>
      <c r="E286" s="11" t="s">
        <v>35</v>
      </c>
      <c r="F286" s="11" t="s">
        <v>26</v>
      </c>
      <c r="G286" s="11">
        <v>1</v>
      </c>
      <c r="H286" s="11" t="s">
        <v>27</v>
      </c>
      <c r="I286" s="12">
        <v>44573</v>
      </c>
      <c r="J286" s="14">
        <v>0.19722222222222222</v>
      </c>
      <c r="K286">
        <v>1</v>
      </c>
      <c r="L286" t="s">
        <v>27</v>
      </c>
      <c r="M286" s="1">
        <v>44573</v>
      </c>
      <c r="N286" s="2">
        <v>0.19722222222222222</v>
      </c>
      <c r="O286" s="1">
        <f t="shared" si="24"/>
        <v>44573.197222222225</v>
      </c>
      <c r="P286" s="3" t="str">
        <f t="shared" si="25"/>
        <v>Jan,2022</v>
      </c>
      <c r="Q286">
        <f t="shared" si="26"/>
        <v>2022</v>
      </c>
      <c r="R286" t="str">
        <f t="shared" si="27"/>
        <v>Wed</v>
      </c>
      <c r="S286">
        <f t="shared" si="28"/>
        <v>4</v>
      </c>
      <c r="T286" t="str">
        <f t="shared" si="29"/>
        <v>NO</v>
      </c>
      <c r="U286" cm="1">
        <f t="array" ref="U286">_xlfn.XLOOKUP(Table1012[[#This Row],[Severity_Level]],{"MINOR","MODERATE","SEVERE","FATAL"},{1,2,3,5})</f>
        <v>3</v>
      </c>
      <c r="Z286" s="1"/>
      <c r="AA286" s="2"/>
      <c r="AB286" s="4"/>
    </row>
    <row r="287" spans="1:28" x14ac:dyDescent="0.3">
      <c r="A287" t="s">
        <v>328</v>
      </c>
      <c r="B287" s="11" t="s">
        <v>56</v>
      </c>
      <c r="C287" s="11" t="s">
        <v>50</v>
      </c>
      <c r="D287" s="11" t="s">
        <v>13</v>
      </c>
      <c r="E287" s="11" t="s">
        <v>35</v>
      </c>
      <c r="F287" s="11" t="s">
        <v>26</v>
      </c>
      <c r="G287" s="11">
        <v>2</v>
      </c>
      <c r="H287" s="11" t="s">
        <v>40</v>
      </c>
      <c r="I287" s="12">
        <v>44573</v>
      </c>
      <c r="J287" s="14">
        <v>0.19791666666666666</v>
      </c>
      <c r="K287">
        <v>2</v>
      </c>
      <c r="L287" t="s">
        <v>40</v>
      </c>
      <c r="M287" s="1">
        <v>44573</v>
      </c>
      <c r="N287" s="2">
        <v>0.19791666666666666</v>
      </c>
      <c r="O287" s="1">
        <f t="shared" si="24"/>
        <v>44573.197916666664</v>
      </c>
      <c r="P287" s="3" t="str">
        <f t="shared" si="25"/>
        <v>Jan,2022</v>
      </c>
      <c r="Q287">
        <f t="shared" si="26"/>
        <v>2022</v>
      </c>
      <c r="R287" t="str">
        <f t="shared" si="27"/>
        <v>Wed</v>
      </c>
      <c r="S287">
        <f t="shared" si="28"/>
        <v>4</v>
      </c>
      <c r="T287" t="str">
        <f t="shared" si="29"/>
        <v>NO</v>
      </c>
      <c r="U287" cm="1">
        <f t="array" ref="U287">_xlfn.XLOOKUP(Table1012[[#This Row],[Severity_Level]],{"MINOR","MODERATE","SEVERE","FATAL"},{1,2,3,5})</f>
        <v>5</v>
      </c>
      <c r="Z287" s="1"/>
      <c r="AA287" s="2"/>
      <c r="AB287" s="4"/>
    </row>
    <row r="288" spans="1:28" x14ac:dyDescent="0.3">
      <c r="A288" t="s">
        <v>329</v>
      </c>
      <c r="B288" s="11" t="s">
        <v>11</v>
      </c>
      <c r="C288" s="11" t="s">
        <v>65</v>
      </c>
      <c r="D288" s="11" t="s">
        <v>47</v>
      </c>
      <c r="E288" s="11" t="s">
        <v>38</v>
      </c>
      <c r="F288" s="11" t="s">
        <v>15</v>
      </c>
      <c r="G288" s="11">
        <v>4</v>
      </c>
      <c r="H288" s="11" t="s">
        <v>40</v>
      </c>
      <c r="I288" s="12">
        <v>44573</v>
      </c>
      <c r="J288" s="14">
        <v>0.1986111111111111</v>
      </c>
      <c r="K288">
        <v>4</v>
      </c>
      <c r="L288" t="s">
        <v>40</v>
      </c>
      <c r="M288" s="1">
        <v>44573</v>
      </c>
      <c r="N288" s="2">
        <v>0.1986111111111111</v>
      </c>
      <c r="O288" s="1">
        <f t="shared" si="24"/>
        <v>44573.198611111111</v>
      </c>
      <c r="P288" s="3" t="str">
        <f t="shared" si="25"/>
        <v>Jan,2022</v>
      </c>
      <c r="Q288">
        <f t="shared" si="26"/>
        <v>2022</v>
      </c>
      <c r="R288" t="str">
        <f t="shared" si="27"/>
        <v>Wed</v>
      </c>
      <c r="S288">
        <f t="shared" si="28"/>
        <v>4</v>
      </c>
      <c r="T288" t="str">
        <f t="shared" si="29"/>
        <v>NO</v>
      </c>
      <c r="U288" cm="1">
        <f t="array" ref="U288">_xlfn.XLOOKUP(Table1012[[#This Row],[Severity_Level]],{"MINOR","MODERATE","SEVERE","FATAL"},{1,2,3,5})</f>
        <v>5</v>
      </c>
      <c r="Z288" s="1"/>
      <c r="AA288" s="2"/>
      <c r="AB288" s="4"/>
    </row>
    <row r="289" spans="1:28" x14ac:dyDescent="0.3">
      <c r="A289" t="s">
        <v>330</v>
      </c>
      <c r="B289" s="11" t="s">
        <v>29</v>
      </c>
      <c r="C289" s="11" t="s">
        <v>65</v>
      </c>
      <c r="D289" s="11" t="s">
        <v>37</v>
      </c>
      <c r="E289" s="11" t="s">
        <v>35</v>
      </c>
      <c r="F289" s="11" t="s">
        <v>15</v>
      </c>
      <c r="G289" s="11">
        <v>2</v>
      </c>
      <c r="H289" s="11" t="s">
        <v>32</v>
      </c>
      <c r="I289" s="12">
        <v>44573</v>
      </c>
      <c r="J289" s="14">
        <v>0.19930555555555557</v>
      </c>
      <c r="K289">
        <v>2</v>
      </c>
      <c r="L289" t="s">
        <v>32</v>
      </c>
      <c r="M289" s="1">
        <v>44573</v>
      </c>
      <c r="N289" s="2">
        <v>0.19930555555555557</v>
      </c>
      <c r="O289" s="1">
        <f t="shared" si="24"/>
        <v>44573.199305555558</v>
      </c>
      <c r="P289" s="3" t="str">
        <f t="shared" si="25"/>
        <v>Jan,2022</v>
      </c>
      <c r="Q289">
        <f t="shared" si="26"/>
        <v>2022</v>
      </c>
      <c r="R289" t="str">
        <f t="shared" si="27"/>
        <v>Wed</v>
      </c>
      <c r="S289">
        <f t="shared" si="28"/>
        <v>4</v>
      </c>
      <c r="T289" t="str">
        <f t="shared" si="29"/>
        <v>NO</v>
      </c>
      <c r="U289" cm="1">
        <f t="array" ref="U289">_xlfn.XLOOKUP(Table1012[[#This Row],[Severity_Level]],{"MINOR","MODERATE","SEVERE","FATAL"},{1,2,3,5})</f>
        <v>2</v>
      </c>
      <c r="Z289" s="1"/>
      <c r="AA289" s="2"/>
      <c r="AB289" s="4"/>
    </row>
    <row r="290" spans="1:28" x14ac:dyDescent="0.3">
      <c r="A290" t="s">
        <v>331</v>
      </c>
      <c r="B290" s="11" t="s">
        <v>18</v>
      </c>
      <c r="C290" s="11" t="s">
        <v>57</v>
      </c>
      <c r="D290" s="11" t="s">
        <v>31</v>
      </c>
      <c r="E290" s="11" t="s">
        <v>14</v>
      </c>
      <c r="F290" s="11" t="s">
        <v>51</v>
      </c>
      <c r="G290" s="11">
        <v>5</v>
      </c>
      <c r="H290" s="11" t="s">
        <v>27</v>
      </c>
      <c r="I290" s="12">
        <v>44574</v>
      </c>
      <c r="J290" s="14">
        <v>0.2</v>
      </c>
      <c r="K290">
        <v>5</v>
      </c>
      <c r="L290" t="s">
        <v>27</v>
      </c>
      <c r="M290" s="1">
        <v>44574</v>
      </c>
      <c r="N290" s="2">
        <v>0.2</v>
      </c>
      <c r="O290" s="1">
        <f t="shared" si="24"/>
        <v>44574.2</v>
      </c>
      <c r="P290" s="3" t="str">
        <f t="shared" si="25"/>
        <v>Jan,2022</v>
      </c>
      <c r="Q290">
        <f t="shared" si="26"/>
        <v>2022</v>
      </c>
      <c r="R290" t="str">
        <f t="shared" si="27"/>
        <v>Thu</v>
      </c>
      <c r="S290">
        <f t="shared" si="28"/>
        <v>4</v>
      </c>
      <c r="T290" t="str">
        <f t="shared" si="29"/>
        <v>NO</v>
      </c>
      <c r="U290" cm="1">
        <f t="array" ref="U290">_xlfn.XLOOKUP(Table1012[[#This Row],[Severity_Level]],{"MINOR","MODERATE","SEVERE","FATAL"},{1,2,3,5})</f>
        <v>3</v>
      </c>
      <c r="Z290" s="1"/>
      <c r="AA290" s="2"/>
      <c r="AB290" s="4"/>
    </row>
    <row r="291" spans="1:28" x14ac:dyDescent="0.3">
      <c r="A291" t="s">
        <v>332</v>
      </c>
      <c r="B291" s="11" t="s">
        <v>34</v>
      </c>
      <c r="C291" s="11" t="s">
        <v>24</v>
      </c>
      <c r="D291" s="11" t="s">
        <v>37</v>
      </c>
      <c r="E291" s="11" t="s">
        <v>38</v>
      </c>
      <c r="F291" s="11" t="s">
        <v>26</v>
      </c>
      <c r="G291" s="11">
        <v>3</v>
      </c>
      <c r="H291" s="11" t="s">
        <v>16</v>
      </c>
      <c r="I291" s="12">
        <v>44574</v>
      </c>
      <c r="J291" s="14">
        <v>0.20069444444444445</v>
      </c>
      <c r="K291">
        <v>3</v>
      </c>
      <c r="L291" t="s">
        <v>16</v>
      </c>
      <c r="M291" s="1">
        <v>44574</v>
      </c>
      <c r="N291" s="2">
        <v>0.20069444444444445</v>
      </c>
      <c r="O291" s="1">
        <f t="shared" si="24"/>
        <v>44574.200694444444</v>
      </c>
      <c r="P291" s="3" t="str">
        <f t="shared" si="25"/>
        <v>Jan,2022</v>
      </c>
      <c r="Q291">
        <f t="shared" si="26"/>
        <v>2022</v>
      </c>
      <c r="R291" t="str">
        <f t="shared" si="27"/>
        <v>Thu</v>
      </c>
      <c r="S291">
        <f t="shared" si="28"/>
        <v>4</v>
      </c>
      <c r="T291" t="str">
        <f t="shared" si="29"/>
        <v>NO</v>
      </c>
      <c r="U291" cm="1">
        <f t="array" ref="U291">_xlfn.XLOOKUP(Table1012[[#This Row],[Severity_Level]],{"MINOR","MODERATE","SEVERE","FATAL"},{1,2,3,5})</f>
        <v>1</v>
      </c>
      <c r="Z291" s="1"/>
      <c r="AA291" s="2"/>
      <c r="AB291" s="4"/>
    </row>
    <row r="292" spans="1:28" x14ac:dyDescent="0.3">
      <c r="A292" t="s">
        <v>333</v>
      </c>
      <c r="B292" s="11" t="s">
        <v>34</v>
      </c>
      <c r="C292" s="11" t="s">
        <v>46</v>
      </c>
      <c r="D292" s="11" t="s">
        <v>31</v>
      </c>
      <c r="E292" s="11" t="s">
        <v>35</v>
      </c>
      <c r="F292" s="11" t="s">
        <v>51</v>
      </c>
      <c r="G292" s="11">
        <v>4</v>
      </c>
      <c r="H292" s="11" t="s">
        <v>32</v>
      </c>
      <c r="I292" s="12">
        <v>44574</v>
      </c>
      <c r="J292" s="14">
        <v>0.2013888888888889</v>
      </c>
      <c r="K292">
        <v>4</v>
      </c>
      <c r="L292" t="s">
        <v>32</v>
      </c>
      <c r="M292" s="1">
        <v>44574</v>
      </c>
      <c r="N292" s="2">
        <v>0.2013888888888889</v>
      </c>
      <c r="O292" s="1">
        <f t="shared" si="24"/>
        <v>44574.201388888891</v>
      </c>
      <c r="P292" s="3" t="str">
        <f t="shared" si="25"/>
        <v>Jan,2022</v>
      </c>
      <c r="Q292">
        <f t="shared" si="26"/>
        <v>2022</v>
      </c>
      <c r="R292" t="str">
        <f t="shared" si="27"/>
        <v>Thu</v>
      </c>
      <c r="S292">
        <f t="shared" si="28"/>
        <v>4</v>
      </c>
      <c r="T292" t="str">
        <f t="shared" si="29"/>
        <v>NO</v>
      </c>
      <c r="U292" cm="1">
        <f t="array" ref="U292">_xlfn.XLOOKUP(Table1012[[#This Row],[Severity_Level]],{"MINOR","MODERATE","SEVERE","FATAL"},{1,2,3,5})</f>
        <v>2</v>
      </c>
      <c r="Z292" s="1"/>
      <c r="AA292" s="2"/>
      <c r="AB292" s="4"/>
    </row>
    <row r="293" spans="1:28" x14ac:dyDescent="0.3">
      <c r="A293" t="s">
        <v>334</v>
      </c>
      <c r="B293" s="11" t="s">
        <v>34</v>
      </c>
      <c r="C293" s="11" t="s">
        <v>65</v>
      </c>
      <c r="D293" s="11" t="s">
        <v>31</v>
      </c>
      <c r="E293" s="11" t="s">
        <v>14</v>
      </c>
      <c r="F293" s="11" t="s">
        <v>51</v>
      </c>
      <c r="G293" s="11">
        <v>3</v>
      </c>
      <c r="H293" s="11" t="s">
        <v>16</v>
      </c>
      <c r="I293" s="12">
        <v>44574</v>
      </c>
      <c r="J293" s="14">
        <v>0.20208333333333334</v>
      </c>
      <c r="K293">
        <v>3</v>
      </c>
      <c r="L293" t="s">
        <v>16</v>
      </c>
      <c r="M293" s="1">
        <v>44574</v>
      </c>
      <c r="N293" s="2">
        <v>0.20208333333333334</v>
      </c>
      <c r="O293" s="1">
        <f t="shared" si="24"/>
        <v>44574.20208333333</v>
      </c>
      <c r="P293" s="3" t="str">
        <f t="shared" si="25"/>
        <v>Jan,2022</v>
      </c>
      <c r="Q293">
        <f t="shared" si="26"/>
        <v>2022</v>
      </c>
      <c r="R293" t="str">
        <f t="shared" si="27"/>
        <v>Thu</v>
      </c>
      <c r="S293">
        <f t="shared" si="28"/>
        <v>4</v>
      </c>
      <c r="T293" t="str">
        <f t="shared" si="29"/>
        <v>NO</v>
      </c>
      <c r="U293" cm="1">
        <f t="array" ref="U293">_xlfn.XLOOKUP(Table1012[[#This Row],[Severity_Level]],{"MINOR","MODERATE","SEVERE","FATAL"},{1,2,3,5})</f>
        <v>1</v>
      </c>
      <c r="Z293" s="1"/>
      <c r="AA293" s="2"/>
      <c r="AB293" s="4"/>
    </row>
    <row r="294" spans="1:28" x14ac:dyDescent="0.3">
      <c r="A294" t="s">
        <v>335</v>
      </c>
      <c r="B294" s="11" t="s">
        <v>49</v>
      </c>
      <c r="C294" s="11" t="s">
        <v>19</v>
      </c>
      <c r="D294" s="11" t="s">
        <v>31</v>
      </c>
      <c r="E294" s="11" t="s">
        <v>20</v>
      </c>
      <c r="F294" s="11" t="s">
        <v>15</v>
      </c>
      <c r="G294" s="11">
        <v>4</v>
      </c>
      <c r="H294" s="11" t="s">
        <v>27</v>
      </c>
      <c r="I294" s="12">
        <v>44574</v>
      </c>
      <c r="J294" s="14">
        <v>0.20277777777777778</v>
      </c>
      <c r="K294">
        <v>4</v>
      </c>
      <c r="L294" t="s">
        <v>27</v>
      </c>
      <c r="M294" s="1">
        <v>44574</v>
      </c>
      <c r="N294" s="2">
        <v>0.20277777777777778</v>
      </c>
      <c r="O294" s="1">
        <f t="shared" si="24"/>
        <v>44574.202777777777</v>
      </c>
      <c r="P294" s="3" t="str">
        <f t="shared" si="25"/>
        <v>Jan,2022</v>
      </c>
      <c r="Q294">
        <f t="shared" si="26"/>
        <v>2022</v>
      </c>
      <c r="R294" t="str">
        <f t="shared" si="27"/>
        <v>Thu</v>
      </c>
      <c r="S294">
        <f t="shared" si="28"/>
        <v>4</v>
      </c>
      <c r="T294" t="str">
        <f t="shared" si="29"/>
        <v>NO</v>
      </c>
      <c r="U294" cm="1">
        <f t="array" ref="U294">_xlfn.XLOOKUP(Table1012[[#This Row],[Severity_Level]],{"MINOR","MODERATE","SEVERE","FATAL"},{1,2,3,5})</f>
        <v>3</v>
      </c>
      <c r="Z294" s="1"/>
      <c r="AA294" s="2"/>
      <c r="AB294" s="4"/>
    </row>
    <row r="295" spans="1:28" x14ac:dyDescent="0.3">
      <c r="A295" t="s">
        <v>336</v>
      </c>
      <c r="B295" s="11" t="s">
        <v>56</v>
      </c>
      <c r="C295" s="11" t="s">
        <v>24</v>
      </c>
      <c r="D295" s="11" t="s">
        <v>31</v>
      </c>
      <c r="E295" s="11" t="s">
        <v>14</v>
      </c>
      <c r="F295" s="11" t="s">
        <v>15</v>
      </c>
      <c r="G295" s="11">
        <v>1</v>
      </c>
      <c r="H295" s="11" t="s">
        <v>27</v>
      </c>
      <c r="I295" s="12">
        <v>44574</v>
      </c>
      <c r="J295" s="14">
        <v>0.20347222222222222</v>
      </c>
      <c r="K295">
        <v>1</v>
      </c>
      <c r="L295" t="s">
        <v>27</v>
      </c>
      <c r="M295" s="1">
        <v>44574</v>
      </c>
      <c r="N295" s="2">
        <v>0.20347222222222222</v>
      </c>
      <c r="O295" s="1">
        <f t="shared" si="24"/>
        <v>44574.203472222223</v>
      </c>
      <c r="P295" s="3" t="str">
        <f t="shared" si="25"/>
        <v>Jan,2022</v>
      </c>
      <c r="Q295">
        <f t="shared" si="26"/>
        <v>2022</v>
      </c>
      <c r="R295" t="str">
        <f t="shared" si="27"/>
        <v>Thu</v>
      </c>
      <c r="S295">
        <f t="shared" si="28"/>
        <v>4</v>
      </c>
      <c r="T295" t="str">
        <f t="shared" si="29"/>
        <v>NO</v>
      </c>
      <c r="U295" cm="1">
        <f t="array" ref="U295">_xlfn.XLOOKUP(Table1012[[#This Row],[Severity_Level]],{"MINOR","MODERATE","SEVERE","FATAL"},{1,2,3,5})</f>
        <v>3</v>
      </c>
      <c r="Z295" s="1"/>
      <c r="AA295" s="2"/>
      <c r="AB295" s="4"/>
    </row>
    <row r="296" spans="1:28" x14ac:dyDescent="0.3">
      <c r="A296" t="s">
        <v>337</v>
      </c>
      <c r="B296" s="11" t="s">
        <v>34</v>
      </c>
      <c r="C296" s="11" t="s">
        <v>19</v>
      </c>
      <c r="D296" s="11" t="s">
        <v>37</v>
      </c>
      <c r="E296" s="11" t="s">
        <v>14</v>
      </c>
      <c r="F296" s="11" t="s">
        <v>15</v>
      </c>
      <c r="G296" s="11">
        <v>3</v>
      </c>
      <c r="H296" s="11" t="s">
        <v>32</v>
      </c>
      <c r="I296" s="12">
        <v>44574</v>
      </c>
      <c r="J296" s="14">
        <v>0.20416666666666666</v>
      </c>
      <c r="K296">
        <v>3</v>
      </c>
      <c r="L296" t="s">
        <v>32</v>
      </c>
      <c r="M296" s="1">
        <v>44574</v>
      </c>
      <c r="N296" s="2">
        <v>0.20416666666666666</v>
      </c>
      <c r="O296" s="1">
        <f t="shared" si="24"/>
        <v>44574.20416666667</v>
      </c>
      <c r="P296" s="3" t="str">
        <f t="shared" si="25"/>
        <v>Jan,2022</v>
      </c>
      <c r="Q296">
        <f t="shared" si="26"/>
        <v>2022</v>
      </c>
      <c r="R296" t="str">
        <f t="shared" si="27"/>
        <v>Thu</v>
      </c>
      <c r="S296">
        <f t="shared" si="28"/>
        <v>4</v>
      </c>
      <c r="T296" t="str">
        <f t="shared" si="29"/>
        <v>NO</v>
      </c>
      <c r="U296" cm="1">
        <f t="array" ref="U296">_xlfn.XLOOKUP(Table1012[[#This Row],[Severity_Level]],{"MINOR","MODERATE","SEVERE","FATAL"},{1,2,3,5})</f>
        <v>2</v>
      </c>
      <c r="Z296" s="1"/>
      <c r="AA296" s="2"/>
      <c r="AB296" s="4"/>
    </row>
    <row r="297" spans="1:28" x14ac:dyDescent="0.3">
      <c r="A297" t="s">
        <v>338</v>
      </c>
      <c r="B297" s="11" t="s">
        <v>56</v>
      </c>
      <c r="C297" s="11" t="s">
        <v>24</v>
      </c>
      <c r="D297" s="11" t="s">
        <v>47</v>
      </c>
      <c r="E297" s="11" t="s">
        <v>38</v>
      </c>
      <c r="F297" s="11" t="s">
        <v>15</v>
      </c>
      <c r="G297" s="11">
        <v>5</v>
      </c>
      <c r="H297" s="11" t="s">
        <v>32</v>
      </c>
      <c r="I297" s="12">
        <v>44574</v>
      </c>
      <c r="J297" s="14">
        <v>0.2048611111111111</v>
      </c>
      <c r="K297">
        <v>5</v>
      </c>
      <c r="L297" t="s">
        <v>32</v>
      </c>
      <c r="M297" s="1">
        <v>44574</v>
      </c>
      <c r="N297" s="2">
        <v>0.2048611111111111</v>
      </c>
      <c r="O297" s="1">
        <f t="shared" si="24"/>
        <v>44574.204861111109</v>
      </c>
      <c r="P297" s="3" t="str">
        <f t="shared" si="25"/>
        <v>Jan,2022</v>
      </c>
      <c r="Q297">
        <f t="shared" si="26"/>
        <v>2022</v>
      </c>
      <c r="R297" t="str">
        <f t="shared" si="27"/>
        <v>Thu</v>
      </c>
      <c r="S297">
        <f t="shared" si="28"/>
        <v>4</v>
      </c>
      <c r="T297" t="str">
        <f t="shared" si="29"/>
        <v>NO</v>
      </c>
      <c r="U297" cm="1">
        <f t="array" ref="U297">_xlfn.XLOOKUP(Table1012[[#This Row],[Severity_Level]],{"MINOR","MODERATE","SEVERE","FATAL"},{1,2,3,5})</f>
        <v>2</v>
      </c>
      <c r="Z297" s="1"/>
      <c r="AA297" s="2"/>
      <c r="AB297" s="4"/>
    </row>
    <row r="298" spans="1:28" x14ac:dyDescent="0.3">
      <c r="A298" t="s">
        <v>339</v>
      </c>
      <c r="B298" s="11" t="s">
        <v>34</v>
      </c>
      <c r="C298" s="11" t="s">
        <v>53</v>
      </c>
      <c r="D298" s="11" t="s">
        <v>37</v>
      </c>
      <c r="E298" s="11" t="s">
        <v>20</v>
      </c>
      <c r="F298" s="11" t="s">
        <v>26</v>
      </c>
      <c r="G298" s="11">
        <v>4</v>
      </c>
      <c r="H298" s="11" t="s">
        <v>16</v>
      </c>
      <c r="I298" s="12">
        <v>44574</v>
      </c>
      <c r="J298" s="14">
        <v>0.20555555555555555</v>
      </c>
      <c r="K298">
        <v>4</v>
      </c>
      <c r="L298" t="s">
        <v>16</v>
      </c>
      <c r="M298" s="1">
        <v>44574</v>
      </c>
      <c r="N298" s="2">
        <v>0.20555555555555555</v>
      </c>
      <c r="O298" s="1">
        <f t="shared" si="24"/>
        <v>44574.205555555556</v>
      </c>
      <c r="P298" s="3" t="str">
        <f t="shared" si="25"/>
        <v>Jan,2022</v>
      </c>
      <c r="Q298">
        <f t="shared" si="26"/>
        <v>2022</v>
      </c>
      <c r="R298" t="str">
        <f t="shared" si="27"/>
        <v>Thu</v>
      </c>
      <c r="S298">
        <f t="shared" si="28"/>
        <v>4</v>
      </c>
      <c r="T298" t="str">
        <f t="shared" si="29"/>
        <v>NO</v>
      </c>
      <c r="U298" cm="1">
        <f t="array" ref="U298">_xlfn.XLOOKUP(Table1012[[#This Row],[Severity_Level]],{"MINOR","MODERATE","SEVERE","FATAL"},{1,2,3,5})</f>
        <v>1</v>
      </c>
      <c r="Z298" s="1"/>
      <c r="AA298" s="2"/>
      <c r="AB298" s="4"/>
    </row>
    <row r="299" spans="1:28" x14ac:dyDescent="0.3">
      <c r="A299" t="s">
        <v>340</v>
      </c>
      <c r="B299" s="11" t="s">
        <v>29</v>
      </c>
      <c r="C299" s="11" t="s">
        <v>57</v>
      </c>
      <c r="D299" s="11" t="s">
        <v>47</v>
      </c>
      <c r="E299" s="11" t="s">
        <v>35</v>
      </c>
      <c r="F299" s="11" t="s">
        <v>51</v>
      </c>
      <c r="G299" s="11">
        <v>3</v>
      </c>
      <c r="H299" s="11" t="s">
        <v>40</v>
      </c>
      <c r="I299" s="12">
        <v>44574</v>
      </c>
      <c r="J299" s="14">
        <v>0.20624999999999999</v>
      </c>
      <c r="K299">
        <v>3</v>
      </c>
      <c r="L299" t="s">
        <v>40</v>
      </c>
      <c r="M299" s="1">
        <v>44574</v>
      </c>
      <c r="N299" s="2">
        <v>0.20624999999999999</v>
      </c>
      <c r="O299" s="1">
        <f t="shared" si="24"/>
        <v>44574.206250000003</v>
      </c>
      <c r="P299" s="3" t="str">
        <f t="shared" si="25"/>
        <v>Jan,2022</v>
      </c>
      <c r="Q299">
        <f t="shared" si="26"/>
        <v>2022</v>
      </c>
      <c r="R299" t="str">
        <f t="shared" si="27"/>
        <v>Thu</v>
      </c>
      <c r="S299">
        <f t="shared" si="28"/>
        <v>4</v>
      </c>
      <c r="T299" t="str">
        <f t="shared" si="29"/>
        <v>NO</v>
      </c>
      <c r="U299" cm="1">
        <f t="array" ref="U299">_xlfn.XLOOKUP(Table1012[[#This Row],[Severity_Level]],{"MINOR","MODERATE","SEVERE","FATAL"},{1,2,3,5})</f>
        <v>5</v>
      </c>
      <c r="Z299" s="1"/>
      <c r="AA299" s="2"/>
      <c r="AB299" s="4"/>
    </row>
    <row r="300" spans="1:28" x14ac:dyDescent="0.3">
      <c r="A300" t="s">
        <v>341</v>
      </c>
      <c r="B300" s="11" t="s">
        <v>56</v>
      </c>
      <c r="C300" s="11" t="s">
        <v>65</v>
      </c>
      <c r="D300" s="11" t="s">
        <v>31</v>
      </c>
      <c r="E300" s="11" t="s">
        <v>38</v>
      </c>
      <c r="F300" s="11" t="s">
        <v>51</v>
      </c>
      <c r="G300" s="11">
        <v>3</v>
      </c>
      <c r="H300" s="11" t="s">
        <v>40</v>
      </c>
      <c r="I300" s="12">
        <v>44574</v>
      </c>
      <c r="J300" s="14">
        <v>0.20694444444444443</v>
      </c>
      <c r="K300">
        <v>3</v>
      </c>
      <c r="L300" t="s">
        <v>40</v>
      </c>
      <c r="M300" s="1">
        <v>44574</v>
      </c>
      <c r="N300" s="2">
        <v>0.20694444444444443</v>
      </c>
      <c r="O300" s="1">
        <f t="shared" si="24"/>
        <v>44574.206944444442</v>
      </c>
      <c r="P300" s="3" t="str">
        <f t="shared" si="25"/>
        <v>Jan,2022</v>
      </c>
      <c r="Q300">
        <f t="shared" si="26"/>
        <v>2022</v>
      </c>
      <c r="R300" t="str">
        <f t="shared" si="27"/>
        <v>Thu</v>
      </c>
      <c r="S300">
        <f t="shared" si="28"/>
        <v>4</v>
      </c>
      <c r="T300" t="str">
        <f t="shared" si="29"/>
        <v>NO</v>
      </c>
      <c r="U300" cm="1">
        <f t="array" ref="U300">_xlfn.XLOOKUP(Table1012[[#This Row],[Severity_Level]],{"MINOR","MODERATE","SEVERE","FATAL"},{1,2,3,5})</f>
        <v>5</v>
      </c>
      <c r="Z300" s="1"/>
      <c r="AA300" s="2"/>
      <c r="AB300" s="4"/>
    </row>
    <row r="301" spans="1:28" x14ac:dyDescent="0.3">
      <c r="A301" t="s">
        <v>342</v>
      </c>
      <c r="B301" s="11" t="s">
        <v>34</v>
      </c>
      <c r="C301" s="11" t="s">
        <v>24</v>
      </c>
      <c r="D301" s="11" t="s">
        <v>13</v>
      </c>
      <c r="E301" s="11" t="s">
        <v>20</v>
      </c>
      <c r="F301" s="11" t="s">
        <v>51</v>
      </c>
      <c r="G301" s="11">
        <v>5</v>
      </c>
      <c r="H301" s="11" t="s">
        <v>27</v>
      </c>
      <c r="I301" s="12">
        <v>44574</v>
      </c>
      <c r="J301" s="14">
        <v>0.2076388888888889</v>
      </c>
      <c r="K301">
        <v>5</v>
      </c>
      <c r="L301" t="s">
        <v>27</v>
      </c>
      <c r="M301" s="1">
        <v>44574</v>
      </c>
      <c r="N301" s="2">
        <v>0.2076388888888889</v>
      </c>
      <c r="O301" s="1">
        <f t="shared" si="24"/>
        <v>44574.207638888889</v>
      </c>
      <c r="P301" s="3" t="str">
        <f t="shared" si="25"/>
        <v>Jan,2022</v>
      </c>
      <c r="Q301">
        <f t="shared" si="26"/>
        <v>2022</v>
      </c>
      <c r="R301" t="str">
        <f t="shared" si="27"/>
        <v>Thu</v>
      </c>
      <c r="S301">
        <f t="shared" si="28"/>
        <v>4</v>
      </c>
      <c r="T301" t="str">
        <f t="shared" si="29"/>
        <v>NO</v>
      </c>
      <c r="U301" cm="1">
        <f t="array" ref="U301">_xlfn.XLOOKUP(Table1012[[#This Row],[Severity_Level]],{"MINOR","MODERATE","SEVERE","FATAL"},{1,2,3,5})</f>
        <v>3</v>
      </c>
      <c r="Z301" s="1"/>
      <c r="AA301" s="2"/>
      <c r="AB301" s="4"/>
    </row>
    <row r="302" spans="1:28" x14ac:dyDescent="0.3">
      <c r="A302" t="s">
        <v>343</v>
      </c>
      <c r="B302" s="11" t="s">
        <v>18</v>
      </c>
      <c r="C302" s="11" t="s">
        <v>46</v>
      </c>
      <c r="D302" s="11" t="s">
        <v>31</v>
      </c>
      <c r="E302" s="11" t="s">
        <v>14</v>
      </c>
      <c r="F302" s="11" t="s">
        <v>15</v>
      </c>
      <c r="G302" s="11">
        <v>4</v>
      </c>
      <c r="H302" s="11" t="s">
        <v>27</v>
      </c>
      <c r="I302" s="12">
        <v>44574</v>
      </c>
      <c r="J302" s="14">
        <v>0.20833333333333334</v>
      </c>
      <c r="K302">
        <v>4</v>
      </c>
      <c r="L302" t="s">
        <v>27</v>
      </c>
      <c r="M302" s="1">
        <v>44574</v>
      </c>
      <c r="N302" s="2">
        <v>0.20833333333333334</v>
      </c>
      <c r="O302" s="1">
        <f t="shared" si="24"/>
        <v>44574.208333333336</v>
      </c>
      <c r="P302" s="3" t="str">
        <f t="shared" si="25"/>
        <v>Jan,2022</v>
      </c>
      <c r="Q302">
        <f t="shared" si="26"/>
        <v>2022</v>
      </c>
      <c r="R302" t="str">
        <f t="shared" si="27"/>
        <v>Thu</v>
      </c>
      <c r="S302">
        <f t="shared" si="28"/>
        <v>5</v>
      </c>
      <c r="T302" t="str">
        <f t="shared" si="29"/>
        <v>NO</v>
      </c>
      <c r="U302" cm="1">
        <f t="array" ref="U302">_xlfn.XLOOKUP(Table1012[[#This Row],[Severity_Level]],{"MINOR","MODERATE","SEVERE","FATAL"},{1,2,3,5})</f>
        <v>3</v>
      </c>
      <c r="Z302" s="1"/>
      <c r="AA302" s="2"/>
      <c r="AB302" s="4"/>
    </row>
    <row r="303" spans="1:28" x14ac:dyDescent="0.3">
      <c r="A303" t="s">
        <v>344</v>
      </c>
      <c r="B303" s="11" t="s">
        <v>56</v>
      </c>
      <c r="C303" s="11" t="s">
        <v>57</v>
      </c>
      <c r="D303" s="11" t="s">
        <v>31</v>
      </c>
      <c r="E303" s="11" t="s">
        <v>14</v>
      </c>
      <c r="F303" s="11" t="s">
        <v>26</v>
      </c>
      <c r="G303" s="11">
        <v>5</v>
      </c>
      <c r="H303" s="11" t="s">
        <v>32</v>
      </c>
      <c r="I303" s="12">
        <v>44574</v>
      </c>
      <c r="J303" s="14">
        <v>0.20902777777777778</v>
      </c>
      <c r="K303">
        <v>5</v>
      </c>
      <c r="L303" t="s">
        <v>32</v>
      </c>
      <c r="M303" s="1">
        <v>44574</v>
      </c>
      <c r="N303" s="2">
        <v>0.20902777777777778</v>
      </c>
      <c r="O303" s="1">
        <f t="shared" si="24"/>
        <v>44574.209027777775</v>
      </c>
      <c r="P303" s="3" t="str">
        <f t="shared" si="25"/>
        <v>Jan,2022</v>
      </c>
      <c r="Q303">
        <f t="shared" si="26"/>
        <v>2022</v>
      </c>
      <c r="R303" t="str">
        <f t="shared" si="27"/>
        <v>Thu</v>
      </c>
      <c r="S303">
        <f t="shared" si="28"/>
        <v>5</v>
      </c>
      <c r="T303" t="str">
        <f t="shared" si="29"/>
        <v>NO</v>
      </c>
      <c r="U303" cm="1">
        <f t="array" ref="U303">_xlfn.XLOOKUP(Table1012[[#This Row],[Severity_Level]],{"MINOR","MODERATE","SEVERE","FATAL"},{1,2,3,5})</f>
        <v>2</v>
      </c>
      <c r="Z303" s="1"/>
      <c r="AA303" s="2"/>
      <c r="AB303" s="4"/>
    </row>
    <row r="304" spans="1:28" x14ac:dyDescent="0.3">
      <c r="A304" t="s">
        <v>345</v>
      </c>
      <c r="B304" s="11" t="s">
        <v>49</v>
      </c>
      <c r="C304" s="11" t="s">
        <v>46</v>
      </c>
      <c r="D304" s="11" t="s">
        <v>31</v>
      </c>
      <c r="E304" s="11" t="s">
        <v>35</v>
      </c>
      <c r="F304" s="11" t="s">
        <v>26</v>
      </c>
      <c r="G304" s="11">
        <v>2</v>
      </c>
      <c r="H304" s="11" t="s">
        <v>16</v>
      </c>
      <c r="I304" s="12">
        <v>44574</v>
      </c>
      <c r="J304" s="14">
        <v>0.20972222222222223</v>
      </c>
      <c r="K304">
        <v>2</v>
      </c>
      <c r="L304" t="s">
        <v>16</v>
      </c>
      <c r="M304" s="1">
        <v>44574</v>
      </c>
      <c r="N304" s="2">
        <v>0.20972222222222223</v>
      </c>
      <c r="O304" s="1">
        <f t="shared" si="24"/>
        <v>44574.209722222222</v>
      </c>
      <c r="P304" s="3" t="str">
        <f t="shared" si="25"/>
        <v>Jan,2022</v>
      </c>
      <c r="Q304">
        <f t="shared" si="26"/>
        <v>2022</v>
      </c>
      <c r="R304" t="str">
        <f t="shared" si="27"/>
        <v>Thu</v>
      </c>
      <c r="S304">
        <f t="shared" si="28"/>
        <v>5</v>
      </c>
      <c r="T304" t="str">
        <f t="shared" si="29"/>
        <v>NO</v>
      </c>
      <c r="U304" cm="1">
        <f t="array" ref="U304">_xlfn.XLOOKUP(Table1012[[#This Row],[Severity_Level]],{"MINOR","MODERATE","SEVERE","FATAL"},{1,2,3,5})</f>
        <v>1</v>
      </c>
      <c r="Z304" s="1"/>
      <c r="AA304" s="2"/>
      <c r="AB304" s="4"/>
    </row>
    <row r="305" spans="1:28" x14ac:dyDescent="0.3">
      <c r="A305" t="s">
        <v>346</v>
      </c>
      <c r="B305" s="11" t="s">
        <v>18</v>
      </c>
      <c r="C305" s="11" t="s">
        <v>46</v>
      </c>
      <c r="D305" s="11" t="s">
        <v>25</v>
      </c>
      <c r="E305" s="11" t="s">
        <v>14</v>
      </c>
      <c r="F305" s="11" t="s">
        <v>51</v>
      </c>
      <c r="G305" s="11">
        <v>1</v>
      </c>
      <c r="H305" s="11" t="s">
        <v>32</v>
      </c>
      <c r="I305" s="12">
        <v>44574</v>
      </c>
      <c r="J305" s="14">
        <v>0.21041666666666667</v>
      </c>
      <c r="K305">
        <v>1</v>
      </c>
      <c r="L305" t="s">
        <v>32</v>
      </c>
      <c r="M305" s="1">
        <v>44574</v>
      </c>
      <c r="N305" s="2">
        <v>0.21041666666666667</v>
      </c>
      <c r="O305" s="1">
        <f t="shared" si="24"/>
        <v>44574.210416666669</v>
      </c>
      <c r="P305" s="3" t="str">
        <f t="shared" si="25"/>
        <v>Jan,2022</v>
      </c>
      <c r="Q305">
        <f t="shared" si="26"/>
        <v>2022</v>
      </c>
      <c r="R305" t="str">
        <f t="shared" si="27"/>
        <v>Thu</v>
      </c>
      <c r="S305">
        <f t="shared" si="28"/>
        <v>5</v>
      </c>
      <c r="T305" t="str">
        <f t="shared" si="29"/>
        <v>NO</v>
      </c>
      <c r="U305" cm="1">
        <f t="array" ref="U305">_xlfn.XLOOKUP(Table1012[[#This Row],[Severity_Level]],{"MINOR","MODERATE","SEVERE","FATAL"},{1,2,3,5})</f>
        <v>2</v>
      </c>
      <c r="Z305" s="1"/>
      <c r="AA305" s="2"/>
      <c r="AB305" s="4"/>
    </row>
    <row r="306" spans="1:28" x14ac:dyDescent="0.3">
      <c r="A306" t="s">
        <v>347</v>
      </c>
      <c r="B306" s="11" t="s">
        <v>18</v>
      </c>
      <c r="C306" s="11" t="s">
        <v>50</v>
      </c>
      <c r="D306" s="11" t="s">
        <v>25</v>
      </c>
      <c r="E306" s="11" t="s">
        <v>20</v>
      </c>
      <c r="F306" s="11" t="s">
        <v>51</v>
      </c>
      <c r="G306" s="11">
        <v>5</v>
      </c>
      <c r="H306" s="11" t="s">
        <v>40</v>
      </c>
      <c r="I306" s="12">
        <v>44574</v>
      </c>
      <c r="J306" s="14">
        <v>0.21111111111111111</v>
      </c>
      <c r="K306">
        <v>5</v>
      </c>
      <c r="L306" t="s">
        <v>40</v>
      </c>
      <c r="M306" s="1">
        <v>44574</v>
      </c>
      <c r="N306" s="2">
        <v>0.21111111111111111</v>
      </c>
      <c r="O306" s="1">
        <f t="shared" si="24"/>
        <v>44574.211111111108</v>
      </c>
      <c r="P306" s="3" t="str">
        <f t="shared" si="25"/>
        <v>Jan,2022</v>
      </c>
      <c r="Q306">
        <f t="shared" si="26"/>
        <v>2022</v>
      </c>
      <c r="R306" t="str">
        <f t="shared" si="27"/>
        <v>Thu</v>
      </c>
      <c r="S306">
        <f t="shared" si="28"/>
        <v>5</v>
      </c>
      <c r="T306" t="str">
        <f t="shared" si="29"/>
        <v>NO</v>
      </c>
      <c r="U306" cm="1">
        <f t="array" ref="U306">_xlfn.XLOOKUP(Table1012[[#This Row],[Severity_Level]],{"MINOR","MODERATE","SEVERE","FATAL"},{1,2,3,5})</f>
        <v>5</v>
      </c>
      <c r="Z306" s="1"/>
      <c r="AA306" s="2"/>
      <c r="AB306" s="4"/>
    </row>
    <row r="307" spans="1:28" x14ac:dyDescent="0.3">
      <c r="A307" t="s">
        <v>348</v>
      </c>
      <c r="B307" s="11" t="s">
        <v>11</v>
      </c>
      <c r="C307" s="11" t="s">
        <v>53</v>
      </c>
      <c r="D307" s="11" t="s">
        <v>47</v>
      </c>
      <c r="E307" s="11" t="s">
        <v>35</v>
      </c>
      <c r="F307" s="11" t="s">
        <v>21</v>
      </c>
      <c r="G307" s="11">
        <v>2</v>
      </c>
      <c r="H307" s="11" t="s">
        <v>32</v>
      </c>
      <c r="I307" s="12">
        <v>44574</v>
      </c>
      <c r="J307" s="14">
        <v>0.21180555555555555</v>
      </c>
      <c r="K307">
        <v>2</v>
      </c>
      <c r="L307" t="s">
        <v>32</v>
      </c>
      <c r="M307" s="1">
        <v>44574</v>
      </c>
      <c r="N307" s="2">
        <v>0.21180555555555555</v>
      </c>
      <c r="O307" s="1">
        <f t="shared" si="24"/>
        <v>44574.211805555555</v>
      </c>
      <c r="P307" s="3" t="str">
        <f t="shared" si="25"/>
        <v>Jan,2022</v>
      </c>
      <c r="Q307">
        <f t="shared" si="26"/>
        <v>2022</v>
      </c>
      <c r="R307" t="str">
        <f t="shared" si="27"/>
        <v>Thu</v>
      </c>
      <c r="S307">
        <f t="shared" si="28"/>
        <v>5</v>
      </c>
      <c r="T307" t="str">
        <f t="shared" si="29"/>
        <v>NO</v>
      </c>
      <c r="U307" cm="1">
        <f t="array" ref="U307">_xlfn.XLOOKUP(Table1012[[#This Row],[Severity_Level]],{"MINOR","MODERATE","SEVERE","FATAL"},{1,2,3,5})</f>
        <v>2</v>
      </c>
      <c r="Z307" s="1"/>
      <c r="AA307" s="2"/>
      <c r="AB307" s="4"/>
    </row>
    <row r="308" spans="1:28" x14ac:dyDescent="0.3">
      <c r="A308" t="s">
        <v>349</v>
      </c>
      <c r="B308" s="11" t="s">
        <v>49</v>
      </c>
      <c r="C308" s="11" t="s">
        <v>57</v>
      </c>
      <c r="D308" s="11" t="s">
        <v>13</v>
      </c>
      <c r="E308" s="11" t="s">
        <v>14</v>
      </c>
      <c r="F308" s="11" t="s">
        <v>26</v>
      </c>
      <c r="G308" s="11">
        <v>5</v>
      </c>
      <c r="H308" s="11" t="s">
        <v>40</v>
      </c>
      <c r="I308" s="12">
        <v>44574</v>
      </c>
      <c r="J308" s="14">
        <v>0.21249999999999999</v>
      </c>
      <c r="K308">
        <v>5</v>
      </c>
      <c r="L308" t="s">
        <v>40</v>
      </c>
      <c r="M308" s="1">
        <v>44574</v>
      </c>
      <c r="N308" s="2">
        <v>0.21249999999999999</v>
      </c>
      <c r="O308" s="1">
        <f t="shared" si="24"/>
        <v>44574.212500000001</v>
      </c>
      <c r="P308" s="3" t="str">
        <f t="shared" si="25"/>
        <v>Jan,2022</v>
      </c>
      <c r="Q308">
        <f t="shared" si="26"/>
        <v>2022</v>
      </c>
      <c r="R308" t="str">
        <f t="shared" si="27"/>
        <v>Thu</v>
      </c>
      <c r="S308">
        <f t="shared" si="28"/>
        <v>5</v>
      </c>
      <c r="T308" t="str">
        <f t="shared" si="29"/>
        <v>NO</v>
      </c>
      <c r="U308" cm="1">
        <f t="array" ref="U308">_xlfn.XLOOKUP(Table1012[[#This Row],[Severity_Level]],{"MINOR","MODERATE","SEVERE","FATAL"},{1,2,3,5})</f>
        <v>5</v>
      </c>
      <c r="Z308" s="1"/>
      <c r="AA308" s="2"/>
      <c r="AB308" s="4"/>
    </row>
    <row r="309" spans="1:28" x14ac:dyDescent="0.3">
      <c r="A309" t="s">
        <v>350</v>
      </c>
      <c r="B309" s="11" t="s">
        <v>18</v>
      </c>
      <c r="C309" s="11" t="s">
        <v>57</v>
      </c>
      <c r="D309" s="11" t="s">
        <v>25</v>
      </c>
      <c r="E309" s="11" t="s">
        <v>35</v>
      </c>
      <c r="F309" s="11" t="s">
        <v>51</v>
      </c>
      <c r="G309" s="11">
        <v>5</v>
      </c>
      <c r="H309" s="11" t="s">
        <v>27</v>
      </c>
      <c r="I309" s="12">
        <v>44574</v>
      </c>
      <c r="J309" s="14">
        <v>0.21319444444444444</v>
      </c>
      <c r="K309">
        <v>5</v>
      </c>
      <c r="L309" t="s">
        <v>27</v>
      </c>
      <c r="M309" s="1">
        <v>44574</v>
      </c>
      <c r="N309" s="2">
        <v>0.21319444444444444</v>
      </c>
      <c r="O309" s="1">
        <f t="shared" si="24"/>
        <v>44574.213194444441</v>
      </c>
      <c r="P309" s="3" t="str">
        <f t="shared" si="25"/>
        <v>Jan,2022</v>
      </c>
      <c r="Q309">
        <f t="shared" si="26"/>
        <v>2022</v>
      </c>
      <c r="R309" t="str">
        <f t="shared" si="27"/>
        <v>Thu</v>
      </c>
      <c r="S309">
        <f t="shared" si="28"/>
        <v>5</v>
      </c>
      <c r="T309" t="str">
        <f t="shared" si="29"/>
        <v>NO</v>
      </c>
      <c r="U309" cm="1">
        <f t="array" ref="U309">_xlfn.XLOOKUP(Table1012[[#This Row],[Severity_Level]],{"MINOR","MODERATE","SEVERE","FATAL"},{1,2,3,5})</f>
        <v>3</v>
      </c>
      <c r="Z309" s="1"/>
      <c r="AA309" s="2"/>
      <c r="AB309" s="4"/>
    </row>
    <row r="310" spans="1:28" x14ac:dyDescent="0.3">
      <c r="A310" t="s">
        <v>351</v>
      </c>
      <c r="B310" s="11" t="s">
        <v>18</v>
      </c>
      <c r="C310" s="11" t="s">
        <v>12</v>
      </c>
      <c r="D310" s="11" t="s">
        <v>47</v>
      </c>
      <c r="E310" s="11" t="s">
        <v>35</v>
      </c>
      <c r="F310" s="11" t="s">
        <v>15</v>
      </c>
      <c r="G310" s="11">
        <v>4</v>
      </c>
      <c r="H310" s="11" t="s">
        <v>32</v>
      </c>
      <c r="I310" s="12">
        <v>44574</v>
      </c>
      <c r="J310" s="14">
        <v>0.21388888888888888</v>
      </c>
      <c r="K310">
        <v>4</v>
      </c>
      <c r="L310" t="s">
        <v>32</v>
      </c>
      <c r="M310" s="1">
        <v>44574</v>
      </c>
      <c r="N310" s="2">
        <v>0.21388888888888888</v>
      </c>
      <c r="O310" s="1">
        <f t="shared" si="24"/>
        <v>44574.213888888888</v>
      </c>
      <c r="P310" s="3" t="str">
        <f t="shared" si="25"/>
        <v>Jan,2022</v>
      </c>
      <c r="Q310">
        <f t="shared" si="26"/>
        <v>2022</v>
      </c>
      <c r="R310" t="str">
        <f t="shared" si="27"/>
        <v>Thu</v>
      </c>
      <c r="S310">
        <f t="shared" si="28"/>
        <v>5</v>
      </c>
      <c r="T310" t="str">
        <f t="shared" si="29"/>
        <v>NO</v>
      </c>
      <c r="U310" cm="1">
        <f t="array" ref="U310">_xlfn.XLOOKUP(Table1012[[#This Row],[Severity_Level]],{"MINOR","MODERATE","SEVERE","FATAL"},{1,2,3,5})</f>
        <v>2</v>
      </c>
      <c r="Z310" s="1"/>
      <c r="AA310" s="2"/>
      <c r="AB310" s="4"/>
    </row>
    <row r="311" spans="1:28" x14ac:dyDescent="0.3">
      <c r="A311" t="s">
        <v>352</v>
      </c>
      <c r="B311" s="11" t="s">
        <v>34</v>
      </c>
      <c r="C311" s="11" t="s">
        <v>24</v>
      </c>
      <c r="D311" s="11" t="s">
        <v>37</v>
      </c>
      <c r="E311" s="11" t="s">
        <v>38</v>
      </c>
      <c r="F311" s="11" t="s">
        <v>26</v>
      </c>
      <c r="G311" s="11">
        <v>5</v>
      </c>
      <c r="H311" s="11" t="s">
        <v>27</v>
      </c>
      <c r="I311" s="12">
        <v>44574</v>
      </c>
      <c r="J311" s="14">
        <v>0.21458333333333332</v>
      </c>
      <c r="K311">
        <v>5</v>
      </c>
      <c r="L311" t="s">
        <v>27</v>
      </c>
      <c r="M311" s="1">
        <v>44574</v>
      </c>
      <c r="N311" s="2">
        <v>0.21458333333333332</v>
      </c>
      <c r="O311" s="1">
        <f t="shared" si="24"/>
        <v>44574.214583333334</v>
      </c>
      <c r="P311" s="3" t="str">
        <f t="shared" si="25"/>
        <v>Jan,2022</v>
      </c>
      <c r="Q311">
        <f t="shared" si="26"/>
        <v>2022</v>
      </c>
      <c r="R311" t="str">
        <f t="shared" si="27"/>
        <v>Thu</v>
      </c>
      <c r="S311">
        <f t="shared" si="28"/>
        <v>5</v>
      </c>
      <c r="T311" t="str">
        <f t="shared" si="29"/>
        <v>NO</v>
      </c>
      <c r="U311" cm="1">
        <f t="array" ref="U311">_xlfn.XLOOKUP(Table1012[[#This Row],[Severity_Level]],{"MINOR","MODERATE","SEVERE","FATAL"},{1,2,3,5})</f>
        <v>3</v>
      </c>
      <c r="Z311" s="1"/>
      <c r="AA311" s="2"/>
      <c r="AB311" s="4"/>
    </row>
    <row r="312" spans="1:28" x14ac:dyDescent="0.3">
      <c r="A312" t="s">
        <v>353</v>
      </c>
      <c r="B312" s="11" t="s">
        <v>34</v>
      </c>
      <c r="C312" s="11" t="s">
        <v>53</v>
      </c>
      <c r="D312" s="11" t="s">
        <v>25</v>
      </c>
      <c r="E312" s="11" t="s">
        <v>20</v>
      </c>
      <c r="F312" s="11" t="s">
        <v>51</v>
      </c>
      <c r="G312" s="11">
        <v>5</v>
      </c>
      <c r="H312" s="11" t="s">
        <v>40</v>
      </c>
      <c r="I312" s="12">
        <v>44574</v>
      </c>
      <c r="J312" s="14">
        <v>0.21527777777777779</v>
      </c>
      <c r="K312">
        <v>5</v>
      </c>
      <c r="L312" t="s">
        <v>40</v>
      </c>
      <c r="M312" s="1">
        <v>44574</v>
      </c>
      <c r="N312" s="2">
        <v>0.21527777777777779</v>
      </c>
      <c r="O312" s="1">
        <f t="shared" si="24"/>
        <v>44574.215277777781</v>
      </c>
      <c r="P312" s="3" t="str">
        <f t="shared" si="25"/>
        <v>Jan,2022</v>
      </c>
      <c r="Q312">
        <f t="shared" si="26"/>
        <v>2022</v>
      </c>
      <c r="R312" t="str">
        <f t="shared" si="27"/>
        <v>Thu</v>
      </c>
      <c r="S312">
        <f t="shared" si="28"/>
        <v>5</v>
      </c>
      <c r="T312" t="str">
        <f t="shared" si="29"/>
        <v>NO</v>
      </c>
      <c r="U312" cm="1">
        <f t="array" ref="U312">_xlfn.XLOOKUP(Table1012[[#This Row],[Severity_Level]],{"MINOR","MODERATE","SEVERE","FATAL"},{1,2,3,5})</f>
        <v>5</v>
      </c>
      <c r="Z312" s="1"/>
      <c r="AA312" s="2"/>
      <c r="AB312" s="4"/>
    </row>
    <row r="313" spans="1:28" x14ac:dyDescent="0.3">
      <c r="A313" t="s">
        <v>354</v>
      </c>
      <c r="B313" s="11" t="s">
        <v>56</v>
      </c>
      <c r="C313" s="11" t="s">
        <v>53</v>
      </c>
      <c r="D313" s="11" t="s">
        <v>37</v>
      </c>
      <c r="E313" s="11" t="s">
        <v>14</v>
      </c>
      <c r="F313" s="11" t="s">
        <v>15</v>
      </c>
      <c r="G313" s="11">
        <v>3</v>
      </c>
      <c r="H313" s="11" t="s">
        <v>40</v>
      </c>
      <c r="I313" s="12">
        <v>44574</v>
      </c>
      <c r="J313" s="14">
        <v>0.21597222222222223</v>
      </c>
      <c r="K313">
        <v>3</v>
      </c>
      <c r="L313" t="s">
        <v>40</v>
      </c>
      <c r="M313" s="1">
        <v>44574</v>
      </c>
      <c r="N313" s="2">
        <v>0.21597222222222223</v>
      </c>
      <c r="O313" s="1">
        <f t="shared" si="24"/>
        <v>44574.21597222222</v>
      </c>
      <c r="P313" s="3" t="str">
        <f t="shared" si="25"/>
        <v>Jan,2022</v>
      </c>
      <c r="Q313">
        <f t="shared" si="26"/>
        <v>2022</v>
      </c>
      <c r="R313" t="str">
        <f t="shared" si="27"/>
        <v>Thu</v>
      </c>
      <c r="S313">
        <f t="shared" si="28"/>
        <v>5</v>
      </c>
      <c r="T313" t="str">
        <f t="shared" si="29"/>
        <v>NO</v>
      </c>
      <c r="U313" cm="1">
        <f t="array" ref="U313">_xlfn.XLOOKUP(Table1012[[#This Row],[Severity_Level]],{"MINOR","MODERATE","SEVERE","FATAL"},{1,2,3,5})</f>
        <v>5</v>
      </c>
      <c r="Z313" s="1"/>
      <c r="AA313" s="2"/>
      <c r="AB313" s="4"/>
    </row>
    <row r="314" spans="1:28" x14ac:dyDescent="0.3">
      <c r="A314" t="s">
        <v>355</v>
      </c>
      <c r="B314" s="11" t="s">
        <v>56</v>
      </c>
      <c r="C314" s="11" t="s">
        <v>57</v>
      </c>
      <c r="D314" s="11" t="s">
        <v>37</v>
      </c>
      <c r="E314" s="11" t="s">
        <v>38</v>
      </c>
      <c r="F314" s="11" t="s">
        <v>26</v>
      </c>
      <c r="G314" s="11">
        <v>5</v>
      </c>
      <c r="H314" s="11" t="s">
        <v>27</v>
      </c>
      <c r="I314" s="12">
        <v>44575</v>
      </c>
      <c r="J314" s="14">
        <v>0.21666666666666667</v>
      </c>
      <c r="K314">
        <v>5</v>
      </c>
      <c r="L314" t="s">
        <v>27</v>
      </c>
      <c r="M314" s="1">
        <v>44575</v>
      </c>
      <c r="N314" s="2">
        <v>0.21666666666666667</v>
      </c>
      <c r="O314" s="1">
        <f t="shared" si="24"/>
        <v>44575.216666666667</v>
      </c>
      <c r="P314" s="3" t="str">
        <f t="shared" si="25"/>
        <v>Jan,2022</v>
      </c>
      <c r="Q314">
        <f t="shared" si="26"/>
        <v>2022</v>
      </c>
      <c r="R314" t="str">
        <f t="shared" si="27"/>
        <v>Fri</v>
      </c>
      <c r="S314">
        <f t="shared" si="28"/>
        <v>5</v>
      </c>
      <c r="T314" t="str">
        <f t="shared" si="29"/>
        <v>NO</v>
      </c>
      <c r="U314" cm="1">
        <f t="array" ref="U314">_xlfn.XLOOKUP(Table1012[[#This Row],[Severity_Level]],{"MINOR","MODERATE","SEVERE","FATAL"},{1,2,3,5})</f>
        <v>3</v>
      </c>
      <c r="Z314" s="1"/>
      <c r="AA314" s="2"/>
      <c r="AB314" s="4"/>
    </row>
    <row r="315" spans="1:28" x14ac:dyDescent="0.3">
      <c r="A315" t="s">
        <v>356</v>
      </c>
      <c r="B315" s="11" t="s">
        <v>56</v>
      </c>
      <c r="C315" s="11" t="s">
        <v>30</v>
      </c>
      <c r="D315" s="11" t="s">
        <v>37</v>
      </c>
      <c r="E315" s="11" t="s">
        <v>20</v>
      </c>
      <c r="F315" s="11" t="s">
        <v>15</v>
      </c>
      <c r="G315" s="11">
        <v>1</v>
      </c>
      <c r="H315" s="11" t="s">
        <v>27</v>
      </c>
      <c r="I315" s="12">
        <v>44575</v>
      </c>
      <c r="J315" s="14">
        <v>0.21736111111111112</v>
      </c>
      <c r="K315">
        <v>1</v>
      </c>
      <c r="L315" t="s">
        <v>27</v>
      </c>
      <c r="M315" s="1">
        <v>44575</v>
      </c>
      <c r="N315" s="2">
        <v>0.21736111111111112</v>
      </c>
      <c r="O315" s="1">
        <f t="shared" si="24"/>
        <v>44575.217361111114</v>
      </c>
      <c r="P315" s="3" t="str">
        <f t="shared" si="25"/>
        <v>Jan,2022</v>
      </c>
      <c r="Q315">
        <f t="shared" si="26"/>
        <v>2022</v>
      </c>
      <c r="R315" t="str">
        <f t="shared" si="27"/>
        <v>Fri</v>
      </c>
      <c r="S315">
        <f t="shared" si="28"/>
        <v>5</v>
      </c>
      <c r="T315" t="str">
        <f t="shared" si="29"/>
        <v>NO</v>
      </c>
      <c r="U315" cm="1">
        <f t="array" ref="U315">_xlfn.XLOOKUP(Table1012[[#This Row],[Severity_Level]],{"MINOR","MODERATE","SEVERE","FATAL"},{1,2,3,5})</f>
        <v>3</v>
      </c>
      <c r="Z315" s="1"/>
      <c r="AA315" s="2"/>
      <c r="AB315" s="4"/>
    </row>
    <row r="316" spans="1:28" x14ac:dyDescent="0.3">
      <c r="A316" t="s">
        <v>357</v>
      </c>
      <c r="B316" s="11" t="s">
        <v>34</v>
      </c>
      <c r="C316" s="11" t="s">
        <v>44</v>
      </c>
      <c r="D316" s="11" t="s">
        <v>25</v>
      </c>
      <c r="E316" s="11" t="s">
        <v>38</v>
      </c>
      <c r="F316" s="11" t="s">
        <v>51</v>
      </c>
      <c r="G316" s="11">
        <v>3</v>
      </c>
      <c r="H316" s="11" t="s">
        <v>40</v>
      </c>
      <c r="I316" s="12">
        <v>44575</v>
      </c>
      <c r="J316" s="14">
        <v>0.21805555555555556</v>
      </c>
      <c r="K316">
        <v>3</v>
      </c>
      <c r="L316" t="s">
        <v>40</v>
      </c>
      <c r="M316" s="1">
        <v>44575</v>
      </c>
      <c r="N316" s="2">
        <v>0.21805555555555556</v>
      </c>
      <c r="O316" s="1">
        <f t="shared" si="24"/>
        <v>44575.218055555553</v>
      </c>
      <c r="P316" s="3" t="str">
        <f t="shared" si="25"/>
        <v>Jan,2022</v>
      </c>
      <c r="Q316">
        <f t="shared" si="26"/>
        <v>2022</v>
      </c>
      <c r="R316" t="str">
        <f t="shared" si="27"/>
        <v>Fri</v>
      </c>
      <c r="S316">
        <f t="shared" si="28"/>
        <v>5</v>
      </c>
      <c r="T316" t="str">
        <f t="shared" si="29"/>
        <v>NO</v>
      </c>
      <c r="U316" cm="1">
        <f t="array" ref="U316">_xlfn.XLOOKUP(Table1012[[#This Row],[Severity_Level]],{"MINOR","MODERATE","SEVERE","FATAL"},{1,2,3,5})</f>
        <v>5</v>
      </c>
      <c r="Z316" s="1"/>
      <c r="AA316" s="2"/>
      <c r="AB316" s="4"/>
    </row>
    <row r="317" spans="1:28" x14ac:dyDescent="0.3">
      <c r="A317" t="s">
        <v>358</v>
      </c>
      <c r="B317" s="11" t="s">
        <v>56</v>
      </c>
      <c r="C317" s="11" t="s">
        <v>53</v>
      </c>
      <c r="D317" s="11" t="s">
        <v>37</v>
      </c>
      <c r="E317" s="11" t="s">
        <v>20</v>
      </c>
      <c r="F317" s="11" t="s">
        <v>51</v>
      </c>
      <c r="G317" s="11">
        <v>5</v>
      </c>
      <c r="H317" s="11" t="s">
        <v>16</v>
      </c>
      <c r="I317" s="12">
        <v>44575</v>
      </c>
      <c r="J317" s="14">
        <v>0.21875</v>
      </c>
      <c r="K317">
        <v>5</v>
      </c>
      <c r="L317" t="s">
        <v>16</v>
      </c>
      <c r="M317" s="1">
        <v>44575</v>
      </c>
      <c r="N317" s="2">
        <v>0.21875</v>
      </c>
      <c r="O317" s="1">
        <f t="shared" si="24"/>
        <v>44575.21875</v>
      </c>
      <c r="P317" s="3" t="str">
        <f t="shared" si="25"/>
        <v>Jan,2022</v>
      </c>
      <c r="Q317">
        <f t="shared" si="26"/>
        <v>2022</v>
      </c>
      <c r="R317" t="str">
        <f t="shared" si="27"/>
        <v>Fri</v>
      </c>
      <c r="S317">
        <f t="shared" si="28"/>
        <v>5</v>
      </c>
      <c r="T317" t="str">
        <f t="shared" si="29"/>
        <v>NO</v>
      </c>
      <c r="U317" cm="1">
        <f t="array" ref="U317">_xlfn.XLOOKUP(Table1012[[#This Row],[Severity_Level]],{"MINOR","MODERATE","SEVERE","FATAL"},{1,2,3,5})</f>
        <v>1</v>
      </c>
      <c r="Z317" s="1"/>
      <c r="AA317" s="2"/>
      <c r="AB317" s="4"/>
    </row>
    <row r="318" spans="1:28" x14ac:dyDescent="0.3">
      <c r="A318" t="s">
        <v>359</v>
      </c>
      <c r="B318" s="11" t="s">
        <v>18</v>
      </c>
      <c r="C318" s="11" t="s">
        <v>12</v>
      </c>
      <c r="D318" s="11" t="s">
        <v>47</v>
      </c>
      <c r="E318" s="11" t="s">
        <v>14</v>
      </c>
      <c r="F318" s="11" t="s">
        <v>26</v>
      </c>
      <c r="G318" s="11">
        <v>5</v>
      </c>
      <c r="H318" s="11" t="s">
        <v>40</v>
      </c>
      <c r="I318" s="12">
        <v>44575</v>
      </c>
      <c r="J318" s="14">
        <v>0.21944444444444444</v>
      </c>
      <c r="K318">
        <v>5</v>
      </c>
      <c r="L318" t="s">
        <v>40</v>
      </c>
      <c r="M318" s="1">
        <v>44575</v>
      </c>
      <c r="N318" s="2">
        <v>0.21944444444444444</v>
      </c>
      <c r="O318" s="1">
        <f t="shared" si="24"/>
        <v>44575.219444444447</v>
      </c>
      <c r="P318" s="3" t="str">
        <f t="shared" si="25"/>
        <v>Jan,2022</v>
      </c>
      <c r="Q318">
        <f t="shared" si="26"/>
        <v>2022</v>
      </c>
      <c r="R318" t="str">
        <f t="shared" si="27"/>
        <v>Fri</v>
      </c>
      <c r="S318">
        <f t="shared" si="28"/>
        <v>5</v>
      </c>
      <c r="T318" t="str">
        <f t="shared" si="29"/>
        <v>NO</v>
      </c>
      <c r="U318" cm="1">
        <f t="array" ref="U318">_xlfn.XLOOKUP(Table1012[[#This Row],[Severity_Level]],{"MINOR","MODERATE","SEVERE","FATAL"},{1,2,3,5})</f>
        <v>5</v>
      </c>
      <c r="Z318" s="1"/>
      <c r="AA318" s="2"/>
      <c r="AB318" s="4"/>
    </row>
    <row r="319" spans="1:28" x14ac:dyDescent="0.3">
      <c r="A319" t="s">
        <v>360</v>
      </c>
      <c r="B319" s="11" t="s">
        <v>34</v>
      </c>
      <c r="C319" s="11" t="s">
        <v>44</v>
      </c>
      <c r="D319" s="11" t="s">
        <v>47</v>
      </c>
      <c r="E319" s="11" t="s">
        <v>38</v>
      </c>
      <c r="F319" s="11" t="s">
        <v>21</v>
      </c>
      <c r="G319" s="11">
        <v>4</v>
      </c>
      <c r="H319" s="11" t="s">
        <v>16</v>
      </c>
      <c r="I319" s="12">
        <v>44575</v>
      </c>
      <c r="J319" s="14">
        <v>0.22013888888888888</v>
      </c>
      <c r="K319">
        <v>4</v>
      </c>
      <c r="L319" t="s">
        <v>16</v>
      </c>
      <c r="M319" s="1">
        <v>44575</v>
      </c>
      <c r="N319" s="2">
        <v>0.22013888888888888</v>
      </c>
      <c r="O319" s="1">
        <f t="shared" si="24"/>
        <v>44575.220138888886</v>
      </c>
      <c r="P319" s="3" t="str">
        <f t="shared" si="25"/>
        <v>Jan,2022</v>
      </c>
      <c r="Q319">
        <f t="shared" si="26"/>
        <v>2022</v>
      </c>
      <c r="R319" t="str">
        <f t="shared" si="27"/>
        <v>Fri</v>
      </c>
      <c r="S319">
        <f t="shared" si="28"/>
        <v>5</v>
      </c>
      <c r="T319" t="str">
        <f t="shared" si="29"/>
        <v>NO</v>
      </c>
      <c r="U319" cm="1">
        <f t="array" ref="U319">_xlfn.XLOOKUP(Table1012[[#This Row],[Severity_Level]],{"MINOR","MODERATE","SEVERE","FATAL"},{1,2,3,5})</f>
        <v>1</v>
      </c>
      <c r="Z319" s="1"/>
      <c r="AA319" s="2"/>
      <c r="AB319" s="4"/>
    </row>
    <row r="320" spans="1:28" x14ac:dyDescent="0.3">
      <c r="A320" t="s">
        <v>361</v>
      </c>
      <c r="B320" s="11" t="s">
        <v>56</v>
      </c>
      <c r="C320" s="11" t="s">
        <v>65</v>
      </c>
      <c r="D320" s="11" t="s">
        <v>47</v>
      </c>
      <c r="E320" s="11" t="s">
        <v>20</v>
      </c>
      <c r="F320" s="11" t="s">
        <v>15</v>
      </c>
      <c r="G320" s="11">
        <v>1</v>
      </c>
      <c r="H320" s="11" t="s">
        <v>40</v>
      </c>
      <c r="I320" s="12">
        <v>44575</v>
      </c>
      <c r="J320" s="14">
        <v>0.22083333333333333</v>
      </c>
      <c r="K320">
        <v>1</v>
      </c>
      <c r="L320" t="s">
        <v>40</v>
      </c>
      <c r="M320" s="1">
        <v>44575</v>
      </c>
      <c r="N320" s="2">
        <v>0.22083333333333333</v>
      </c>
      <c r="O320" s="1">
        <f t="shared" si="24"/>
        <v>44575.220833333333</v>
      </c>
      <c r="P320" s="3" t="str">
        <f t="shared" si="25"/>
        <v>Jan,2022</v>
      </c>
      <c r="Q320">
        <f t="shared" si="26"/>
        <v>2022</v>
      </c>
      <c r="R320" t="str">
        <f t="shared" si="27"/>
        <v>Fri</v>
      </c>
      <c r="S320">
        <f t="shared" si="28"/>
        <v>5</v>
      </c>
      <c r="T320" t="str">
        <f t="shared" si="29"/>
        <v>NO</v>
      </c>
      <c r="U320" cm="1">
        <f t="array" ref="U320">_xlfn.XLOOKUP(Table1012[[#This Row],[Severity_Level]],{"MINOR","MODERATE","SEVERE","FATAL"},{1,2,3,5})</f>
        <v>5</v>
      </c>
      <c r="Z320" s="1"/>
      <c r="AA320" s="2"/>
      <c r="AB320" s="4"/>
    </row>
    <row r="321" spans="1:28" x14ac:dyDescent="0.3">
      <c r="A321" t="s">
        <v>362</v>
      </c>
      <c r="B321" s="11" t="s">
        <v>18</v>
      </c>
      <c r="C321" s="11" t="s">
        <v>46</v>
      </c>
      <c r="D321" s="11" t="s">
        <v>25</v>
      </c>
      <c r="E321" s="11" t="s">
        <v>38</v>
      </c>
      <c r="F321" s="11" t="s">
        <v>15</v>
      </c>
      <c r="G321" s="11">
        <v>5</v>
      </c>
      <c r="H321" s="11" t="s">
        <v>27</v>
      </c>
      <c r="I321" s="12">
        <v>44575</v>
      </c>
      <c r="J321" s="14">
        <v>0.22152777777777777</v>
      </c>
      <c r="K321">
        <v>5</v>
      </c>
      <c r="L321" t="s">
        <v>27</v>
      </c>
      <c r="M321" s="1">
        <v>44575</v>
      </c>
      <c r="N321" s="2">
        <v>0.22152777777777777</v>
      </c>
      <c r="O321" s="1">
        <f t="shared" si="24"/>
        <v>44575.22152777778</v>
      </c>
      <c r="P321" s="3" t="str">
        <f t="shared" si="25"/>
        <v>Jan,2022</v>
      </c>
      <c r="Q321">
        <f t="shared" si="26"/>
        <v>2022</v>
      </c>
      <c r="R321" t="str">
        <f t="shared" si="27"/>
        <v>Fri</v>
      </c>
      <c r="S321">
        <f t="shared" si="28"/>
        <v>5</v>
      </c>
      <c r="T321" t="str">
        <f t="shared" si="29"/>
        <v>NO</v>
      </c>
      <c r="U321" cm="1">
        <f t="array" ref="U321">_xlfn.XLOOKUP(Table1012[[#This Row],[Severity_Level]],{"MINOR","MODERATE","SEVERE","FATAL"},{1,2,3,5})</f>
        <v>3</v>
      </c>
      <c r="Z321" s="1"/>
      <c r="AA321" s="2"/>
      <c r="AB321" s="4"/>
    </row>
    <row r="322" spans="1:28" x14ac:dyDescent="0.3">
      <c r="A322" t="s">
        <v>363</v>
      </c>
      <c r="B322" s="11" t="s">
        <v>56</v>
      </c>
      <c r="C322" s="11" t="s">
        <v>46</v>
      </c>
      <c r="D322" s="11" t="s">
        <v>25</v>
      </c>
      <c r="E322" s="11" t="s">
        <v>38</v>
      </c>
      <c r="F322" s="11" t="s">
        <v>21</v>
      </c>
      <c r="G322" s="11">
        <v>5</v>
      </c>
      <c r="H322" s="11" t="s">
        <v>16</v>
      </c>
      <c r="I322" s="12">
        <v>44575</v>
      </c>
      <c r="J322" s="14">
        <v>0.22222222222222221</v>
      </c>
      <c r="K322">
        <v>5</v>
      </c>
      <c r="L322" t="s">
        <v>16</v>
      </c>
      <c r="M322" s="1">
        <v>44575</v>
      </c>
      <c r="N322" s="2">
        <v>0.22222222222222221</v>
      </c>
      <c r="O322" s="1">
        <f t="shared" ref="O322:O385" si="30">M322+N322</f>
        <v>44575.222222222219</v>
      </c>
      <c r="P322" s="3" t="str">
        <f t="shared" ref="P322:P385" si="31">TEXT(M322,"MMM,YYY")</f>
        <v>Jan,2022</v>
      </c>
      <c r="Q322">
        <f t="shared" ref="Q322:Q385" si="32">YEAR(M322)</f>
        <v>2022</v>
      </c>
      <c r="R322" t="str">
        <f t="shared" ref="R322:R385" si="33">TEXT(M322,"DDD")</f>
        <v>Fri</v>
      </c>
      <c r="S322">
        <f t="shared" ref="S322:S385" si="34">HOUR(N322)</f>
        <v>5</v>
      </c>
      <c r="T322" t="str">
        <f t="shared" ref="T322:T385" si="35">IF(OR(AND(S322&gt;=7,S322&lt;=9),AND(S322&gt;=17,S322&lt;=19)),"YES","NO")</f>
        <v>NO</v>
      </c>
      <c r="U322" cm="1">
        <f t="array" ref="U322">_xlfn.XLOOKUP(Table1012[[#This Row],[Severity_Level]],{"MINOR","MODERATE","SEVERE","FATAL"},{1,2,3,5})</f>
        <v>1</v>
      </c>
      <c r="Z322" s="1"/>
      <c r="AA322" s="2"/>
      <c r="AB322" s="4"/>
    </row>
    <row r="323" spans="1:28" x14ac:dyDescent="0.3">
      <c r="A323" t="s">
        <v>364</v>
      </c>
      <c r="B323" s="11" t="s">
        <v>29</v>
      </c>
      <c r="C323" s="11" t="s">
        <v>53</v>
      </c>
      <c r="D323" s="11" t="s">
        <v>31</v>
      </c>
      <c r="E323" s="11" t="s">
        <v>38</v>
      </c>
      <c r="F323" s="11" t="s">
        <v>26</v>
      </c>
      <c r="G323" s="11">
        <v>3</v>
      </c>
      <c r="H323" s="11" t="s">
        <v>16</v>
      </c>
      <c r="I323" s="12">
        <v>44575</v>
      </c>
      <c r="J323" s="14">
        <v>0.22291666666666668</v>
      </c>
      <c r="K323">
        <v>3</v>
      </c>
      <c r="L323" t="s">
        <v>16</v>
      </c>
      <c r="M323" s="1">
        <v>44575</v>
      </c>
      <c r="N323" s="2">
        <v>0.22291666666666668</v>
      </c>
      <c r="O323" s="1">
        <f t="shared" si="30"/>
        <v>44575.222916666666</v>
      </c>
      <c r="P323" s="3" t="str">
        <f t="shared" si="31"/>
        <v>Jan,2022</v>
      </c>
      <c r="Q323">
        <f t="shared" si="32"/>
        <v>2022</v>
      </c>
      <c r="R323" t="str">
        <f t="shared" si="33"/>
        <v>Fri</v>
      </c>
      <c r="S323">
        <f t="shared" si="34"/>
        <v>5</v>
      </c>
      <c r="T323" t="str">
        <f t="shared" si="35"/>
        <v>NO</v>
      </c>
      <c r="U323" cm="1">
        <f t="array" ref="U323">_xlfn.XLOOKUP(Table1012[[#This Row],[Severity_Level]],{"MINOR","MODERATE","SEVERE","FATAL"},{1,2,3,5})</f>
        <v>1</v>
      </c>
      <c r="Z323" s="1"/>
      <c r="AA323" s="2"/>
      <c r="AB323" s="4"/>
    </row>
    <row r="324" spans="1:28" x14ac:dyDescent="0.3">
      <c r="A324" t="s">
        <v>365</v>
      </c>
      <c r="B324" s="11" t="s">
        <v>56</v>
      </c>
      <c r="C324" s="11" t="s">
        <v>57</v>
      </c>
      <c r="D324" s="11" t="s">
        <v>13</v>
      </c>
      <c r="E324" s="11" t="s">
        <v>38</v>
      </c>
      <c r="F324" s="11" t="s">
        <v>21</v>
      </c>
      <c r="G324" s="11">
        <v>3</v>
      </c>
      <c r="H324" s="11" t="s">
        <v>16</v>
      </c>
      <c r="I324" s="12">
        <v>44575</v>
      </c>
      <c r="J324" s="14">
        <v>0.22361111111111112</v>
      </c>
      <c r="K324">
        <v>3</v>
      </c>
      <c r="L324" t="s">
        <v>16</v>
      </c>
      <c r="M324" s="1">
        <v>44575</v>
      </c>
      <c r="N324" s="2">
        <v>0.22361111111111112</v>
      </c>
      <c r="O324" s="1">
        <f t="shared" si="30"/>
        <v>44575.223611111112</v>
      </c>
      <c r="P324" s="3" t="str">
        <f t="shared" si="31"/>
        <v>Jan,2022</v>
      </c>
      <c r="Q324">
        <f t="shared" si="32"/>
        <v>2022</v>
      </c>
      <c r="R324" t="str">
        <f t="shared" si="33"/>
        <v>Fri</v>
      </c>
      <c r="S324">
        <f t="shared" si="34"/>
        <v>5</v>
      </c>
      <c r="T324" t="str">
        <f t="shared" si="35"/>
        <v>NO</v>
      </c>
      <c r="U324" cm="1">
        <f t="array" ref="U324">_xlfn.XLOOKUP(Table1012[[#This Row],[Severity_Level]],{"MINOR","MODERATE","SEVERE","FATAL"},{1,2,3,5})</f>
        <v>1</v>
      </c>
      <c r="Z324" s="1"/>
      <c r="AA324" s="2"/>
      <c r="AB324" s="4"/>
    </row>
    <row r="325" spans="1:28" x14ac:dyDescent="0.3">
      <c r="A325" t="s">
        <v>366</v>
      </c>
      <c r="B325" s="11" t="s">
        <v>29</v>
      </c>
      <c r="C325" s="11" t="s">
        <v>24</v>
      </c>
      <c r="D325" s="11" t="s">
        <v>31</v>
      </c>
      <c r="E325" s="11" t="s">
        <v>20</v>
      </c>
      <c r="F325" s="11" t="s">
        <v>15</v>
      </c>
      <c r="G325" s="11">
        <v>1</v>
      </c>
      <c r="H325" s="11" t="s">
        <v>40</v>
      </c>
      <c r="I325" s="12">
        <v>44575</v>
      </c>
      <c r="J325" s="14">
        <v>0.22430555555555556</v>
      </c>
      <c r="K325">
        <v>1</v>
      </c>
      <c r="L325" t="s">
        <v>40</v>
      </c>
      <c r="M325" s="1">
        <v>44575</v>
      </c>
      <c r="N325" s="2">
        <v>0.22430555555555556</v>
      </c>
      <c r="O325" s="1">
        <f t="shared" si="30"/>
        <v>44575.224305555559</v>
      </c>
      <c r="P325" s="3" t="str">
        <f t="shared" si="31"/>
        <v>Jan,2022</v>
      </c>
      <c r="Q325">
        <f t="shared" si="32"/>
        <v>2022</v>
      </c>
      <c r="R325" t="str">
        <f t="shared" si="33"/>
        <v>Fri</v>
      </c>
      <c r="S325">
        <f t="shared" si="34"/>
        <v>5</v>
      </c>
      <c r="T325" t="str">
        <f t="shared" si="35"/>
        <v>NO</v>
      </c>
      <c r="U325" cm="1">
        <f t="array" ref="U325">_xlfn.XLOOKUP(Table1012[[#This Row],[Severity_Level]],{"MINOR","MODERATE","SEVERE","FATAL"},{1,2,3,5})</f>
        <v>5</v>
      </c>
      <c r="Z325" s="1"/>
      <c r="AA325" s="2"/>
      <c r="AB325" s="4"/>
    </row>
    <row r="326" spans="1:28" x14ac:dyDescent="0.3">
      <c r="A326" t="s">
        <v>367</v>
      </c>
      <c r="B326" s="11" t="s">
        <v>56</v>
      </c>
      <c r="C326" s="11" t="s">
        <v>44</v>
      </c>
      <c r="D326" s="11" t="s">
        <v>37</v>
      </c>
      <c r="E326" s="11" t="s">
        <v>38</v>
      </c>
      <c r="F326" s="11" t="s">
        <v>15</v>
      </c>
      <c r="G326" s="11">
        <v>3</v>
      </c>
      <c r="H326" s="11" t="s">
        <v>40</v>
      </c>
      <c r="I326" s="12">
        <v>44575</v>
      </c>
      <c r="J326" s="14">
        <v>0.22500000000000001</v>
      </c>
      <c r="K326">
        <v>3</v>
      </c>
      <c r="L326" t="s">
        <v>40</v>
      </c>
      <c r="M326" s="1">
        <v>44575</v>
      </c>
      <c r="N326" s="2">
        <v>0.22500000000000001</v>
      </c>
      <c r="O326" s="1">
        <f t="shared" si="30"/>
        <v>44575.224999999999</v>
      </c>
      <c r="P326" s="3" t="str">
        <f t="shared" si="31"/>
        <v>Jan,2022</v>
      </c>
      <c r="Q326">
        <f t="shared" si="32"/>
        <v>2022</v>
      </c>
      <c r="R326" t="str">
        <f t="shared" si="33"/>
        <v>Fri</v>
      </c>
      <c r="S326">
        <f t="shared" si="34"/>
        <v>5</v>
      </c>
      <c r="T326" t="str">
        <f t="shared" si="35"/>
        <v>NO</v>
      </c>
      <c r="U326" cm="1">
        <f t="array" ref="U326">_xlfn.XLOOKUP(Table1012[[#This Row],[Severity_Level]],{"MINOR","MODERATE","SEVERE","FATAL"},{1,2,3,5})</f>
        <v>5</v>
      </c>
      <c r="Z326" s="1"/>
      <c r="AA326" s="2"/>
      <c r="AB326" s="4"/>
    </row>
    <row r="327" spans="1:28" x14ac:dyDescent="0.3">
      <c r="A327" t="s">
        <v>368</v>
      </c>
      <c r="B327" s="11" t="s">
        <v>11</v>
      </c>
      <c r="C327" s="11" t="s">
        <v>24</v>
      </c>
      <c r="D327" s="11" t="s">
        <v>25</v>
      </c>
      <c r="E327" s="11" t="s">
        <v>35</v>
      </c>
      <c r="F327" s="11" t="s">
        <v>21</v>
      </c>
      <c r="G327" s="11">
        <v>5</v>
      </c>
      <c r="H327" s="11" t="s">
        <v>27</v>
      </c>
      <c r="I327" s="12">
        <v>44575</v>
      </c>
      <c r="J327" s="14">
        <v>0.22569444444444445</v>
      </c>
      <c r="K327">
        <v>5</v>
      </c>
      <c r="L327" t="s">
        <v>27</v>
      </c>
      <c r="M327" s="1">
        <v>44575</v>
      </c>
      <c r="N327" s="2">
        <v>0.22569444444444445</v>
      </c>
      <c r="O327" s="1">
        <f t="shared" si="30"/>
        <v>44575.225694444445</v>
      </c>
      <c r="P327" s="3" t="str">
        <f t="shared" si="31"/>
        <v>Jan,2022</v>
      </c>
      <c r="Q327">
        <f t="shared" si="32"/>
        <v>2022</v>
      </c>
      <c r="R327" t="str">
        <f t="shared" si="33"/>
        <v>Fri</v>
      </c>
      <c r="S327">
        <f t="shared" si="34"/>
        <v>5</v>
      </c>
      <c r="T327" t="str">
        <f t="shared" si="35"/>
        <v>NO</v>
      </c>
      <c r="U327" cm="1">
        <f t="array" ref="U327">_xlfn.XLOOKUP(Table1012[[#This Row],[Severity_Level]],{"MINOR","MODERATE","SEVERE","FATAL"},{1,2,3,5})</f>
        <v>3</v>
      </c>
      <c r="Z327" s="1"/>
      <c r="AA327" s="2"/>
      <c r="AB327" s="4"/>
    </row>
    <row r="328" spans="1:28" x14ac:dyDescent="0.3">
      <c r="A328" t="s">
        <v>369</v>
      </c>
      <c r="B328" s="11" t="s">
        <v>11</v>
      </c>
      <c r="C328" s="11" t="s">
        <v>12</v>
      </c>
      <c r="D328" s="11" t="s">
        <v>25</v>
      </c>
      <c r="E328" s="11" t="s">
        <v>35</v>
      </c>
      <c r="F328" s="11" t="s">
        <v>15</v>
      </c>
      <c r="G328" s="11">
        <v>2</v>
      </c>
      <c r="H328" s="11" t="s">
        <v>27</v>
      </c>
      <c r="I328" s="12">
        <v>44575</v>
      </c>
      <c r="J328" s="14">
        <v>0.22638888888888889</v>
      </c>
      <c r="K328">
        <v>2</v>
      </c>
      <c r="L328" t="s">
        <v>27</v>
      </c>
      <c r="M328" s="1">
        <v>44575</v>
      </c>
      <c r="N328" s="2">
        <v>0.22638888888888889</v>
      </c>
      <c r="O328" s="1">
        <f t="shared" si="30"/>
        <v>44575.226388888892</v>
      </c>
      <c r="P328" s="3" t="str">
        <f t="shared" si="31"/>
        <v>Jan,2022</v>
      </c>
      <c r="Q328">
        <f t="shared" si="32"/>
        <v>2022</v>
      </c>
      <c r="R328" t="str">
        <f t="shared" si="33"/>
        <v>Fri</v>
      </c>
      <c r="S328">
        <f t="shared" si="34"/>
        <v>5</v>
      </c>
      <c r="T328" t="str">
        <f t="shared" si="35"/>
        <v>NO</v>
      </c>
      <c r="U328" cm="1">
        <f t="array" ref="U328">_xlfn.XLOOKUP(Table1012[[#This Row],[Severity_Level]],{"MINOR","MODERATE","SEVERE","FATAL"},{1,2,3,5})</f>
        <v>3</v>
      </c>
      <c r="Z328" s="1"/>
      <c r="AA328" s="2"/>
      <c r="AB328" s="4"/>
    </row>
    <row r="329" spans="1:28" x14ac:dyDescent="0.3">
      <c r="A329" t="s">
        <v>370</v>
      </c>
      <c r="B329" s="11" t="s">
        <v>49</v>
      </c>
      <c r="C329" s="11" t="s">
        <v>24</v>
      </c>
      <c r="D329" s="11" t="s">
        <v>37</v>
      </c>
      <c r="E329" s="11" t="s">
        <v>35</v>
      </c>
      <c r="F329" s="11" t="s">
        <v>15</v>
      </c>
      <c r="G329" s="11">
        <v>2</v>
      </c>
      <c r="H329" s="11" t="s">
        <v>16</v>
      </c>
      <c r="I329" s="12">
        <v>44575</v>
      </c>
      <c r="J329" s="14">
        <v>0.22708333333333333</v>
      </c>
      <c r="K329">
        <v>2</v>
      </c>
      <c r="L329" t="s">
        <v>16</v>
      </c>
      <c r="M329" s="1">
        <v>44575</v>
      </c>
      <c r="N329" s="2">
        <v>0.22708333333333333</v>
      </c>
      <c r="O329" s="1">
        <f t="shared" si="30"/>
        <v>44575.227083333331</v>
      </c>
      <c r="P329" s="3" t="str">
        <f t="shared" si="31"/>
        <v>Jan,2022</v>
      </c>
      <c r="Q329">
        <f t="shared" si="32"/>
        <v>2022</v>
      </c>
      <c r="R329" t="str">
        <f t="shared" si="33"/>
        <v>Fri</v>
      </c>
      <c r="S329">
        <f t="shared" si="34"/>
        <v>5</v>
      </c>
      <c r="T329" t="str">
        <f t="shared" si="35"/>
        <v>NO</v>
      </c>
      <c r="U329" cm="1">
        <f t="array" ref="U329">_xlfn.XLOOKUP(Table1012[[#This Row],[Severity_Level]],{"MINOR","MODERATE","SEVERE","FATAL"},{1,2,3,5})</f>
        <v>1</v>
      </c>
      <c r="Z329" s="1"/>
      <c r="AA329" s="2"/>
      <c r="AB329" s="4"/>
    </row>
    <row r="330" spans="1:28" x14ac:dyDescent="0.3">
      <c r="A330" t="s">
        <v>371</v>
      </c>
      <c r="B330" s="11" t="s">
        <v>11</v>
      </c>
      <c r="C330" s="11" t="s">
        <v>30</v>
      </c>
      <c r="D330" s="11" t="s">
        <v>25</v>
      </c>
      <c r="E330" s="11" t="s">
        <v>38</v>
      </c>
      <c r="F330" s="11" t="s">
        <v>51</v>
      </c>
      <c r="G330" s="11">
        <v>4</v>
      </c>
      <c r="H330" s="11" t="s">
        <v>32</v>
      </c>
      <c r="I330" s="12">
        <v>44575</v>
      </c>
      <c r="J330" s="14">
        <v>0.22777777777777777</v>
      </c>
      <c r="K330">
        <v>4</v>
      </c>
      <c r="L330" t="s">
        <v>32</v>
      </c>
      <c r="M330" s="1">
        <v>44575</v>
      </c>
      <c r="N330" s="2">
        <v>0.22777777777777777</v>
      </c>
      <c r="O330" s="1">
        <f t="shared" si="30"/>
        <v>44575.227777777778</v>
      </c>
      <c r="P330" s="3" t="str">
        <f t="shared" si="31"/>
        <v>Jan,2022</v>
      </c>
      <c r="Q330">
        <f t="shared" si="32"/>
        <v>2022</v>
      </c>
      <c r="R330" t="str">
        <f t="shared" si="33"/>
        <v>Fri</v>
      </c>
      <c r="S330">
        <f t="shared" si="34"/>
        <v>5</v>
      </c>
      <c r="T330" t="str">
        <f t="shared" si="35"/>
        <v>NO</v>
      </c>
      <c r="U330" cm="1">
        <f t="array" ref="U330">_xlfn.XLOOKUP(Table1012[[#This Row],[Severity_Level]],{"MINOR","MODERATE","SEVERE","FATAL"},{1,2,3,5})</f>
        <v>2</v>
      </c>
      <c r="Z330" s="1"/>
      <c r="AA330" s="2"/>
      <c r="AB330" s="4"/>
    </row>
    <row r="331" spans="1:28" x14ac:dyDescent="0.3">
      <c r="A331" t="s">
        <v>372</v>
      </c>
      <c r="B331" s="11" t="s">
        <v>11</v>
      </c>
      <c r="C331" s="11" t="s">
        <v>30</v>
      </c>
      <c r="D331" s="11" t="s">
        <v>25</v>
      </c>
      <c r="E331" s="11" t="s">
        <v>20</v>
      </c>
      <c r="F331" s="11" t="s">
        <v>21</v>
      </c>
      <c r="G331" s="11">
        <v>4</v>
      </c>
      <c r="H331" s="11" t="s">
        <v>27</v>
      </c>
      <c r="I331" s="12">
        <v>44575</v>
      </c>
      <c r="J331" s="14">
        <v>0.22847222222222222</v>
      </c>
      <c r="K331">
        <v>4</v>
      </c>
      <c r="L331" t="s">
        <v>27</v>
      </c>
      <c r="M331" s="1">
        <v>44575</v>
      </c>
      <c r="N331" s="2">
        <v>0.22847222222222222</v>
      </c>
      <c r="O331" s="1">
        <f t="shared" si="30"/>
        <v>44575.228472222225</v>
      </c>
      <c r="P331" s="3" t="str">
        <f t="shared" si="31"/>
        <v>Jan,2022</v>
      </c>
      <c r="Q331">
        <f t="shared" si="32"/>
        <v>2022</v>
      </c>
      <c r="R331" t="str">
        <f t="shared" si="33"/>
        <v>Fri</v>
      </c>
      <c r="S331">
        <f t="shared" si="34"/>
        <v>5</v>
      </c>
      <c r="T331" t="str">
        <f t="shared" si="35"/>
        <v>NO</v>
      </c>
      <c r="U331" cm="1">
        <f t="array" ref="U331">_xlfn.XLOOKUP(Table1012[[#This Row],[Severity_Level]],{"MINOR","MODERATE","SEVERE","FATAL"},{1,2,3,5})</f>
        <v>3</v>
      </c>
      <c r="Z331" s="1"/>
      <c r="AA331" s="2"/>
      <c r="AB331" s="4"/>
    </row>
    <row r="332" spans="1:28" x14ac:dyDescent="0.3">
      <c r="A332" t="s">
        <v>373</v>
      </c>
      <c r="B332" s="11" t="s">
        <v>56</v>
      </c>
      <c r="C332" s="11" t="s">
        <v>30</v>
      </c>
      <c r="D332" s="11" t="s">
        <v>47</v>
      </c>
      <c r="E332" s="11" t="s">
        <v>35</v>
      </c>
      <c r="F332" s="11" t="s">
        <v>15</v>
      </c>
      <c r="G332" s="11">
        <v>3</v>
      </c>
      <c r="H332" s="11" t="s">
        <v>27</v>
      </c>
      <c r="I332" s="12">
        <v>44575</v>
      </c>
      <c r="J332" s="14">
        <v>0.22916666666666666</v>
      </c>
      <c r="K332">
        <v>3</v>
      </c>
      <c r="L332" t="s">
        <v>27</v>
      </c>
      <c r="M332" s="1">
        <v>44575</v>
      </c>
      <c r="N332" s="2">
        <v>0.22916666666666666</v>
      </c>
      <c r="O332" s="1">
        <f t="shared" si="30"/>
        <v>44575.229166666664</v>
      </c>
      <c r="P332" s="3" t="str">
        <f t="shared" si="31"/>
        <v>Jan,2022</v>
      </c>
      <c r="Q332">
        <f t="shared" si="32"/>
        <v>2022</v>
      </c>
      <c r="R332" t="str">
        <f t="shared" si="33"/>
        <v>Fri</v>
      </c>
      <c r="S332">
        <f t="shared" si="34"/>
        <v>5</v>
      </c>
      <c r="T332" t="str">
        <f t="shared" si="35"/>
        <v>NO</v>
      </c>
      <c r="U332" cm="1">
        <f t="array" ref="U332">_xlfn.XLOOKUP(Table1012[[#This Row],[Severity_Level]],{"MINOR","MODERATE","SEVERE","FATAL"},{1,2,3,5})</f>
        <v>3</v>
      </c>
      <c r="Z332" s="1"/>
      <c r="AA332" s="2"/>
      <c r="AB332" s="4"/>
    </row>
    <row r="333" spans="1:28" x14ac:dyDescent="0.3">
      <c r="A333" t="s">
        <v>374</v>
      </c>
      <c r="B333" s="11" t="s">
        <v>34</v>
      </c>
      <c r="C333" s="11" t="s">
        <v>57</v>
      </c>
      <c r="D333" s="11" t="s">
        <v>13</v>
      </c>
      <c r="E333" s="11" t="s">
        <v>20</v>
      </c>
      <c r="F333" s="11" t="s">
        <v>51</v>
      </c>
      <c r="G333" s="11">
        <v>2</v>
      </c>
      <c r="H333" s="11" t="s">
        <v>16</v>
      </c>
      <c r="I333" s="12">
        <v>44575</v>
      </c>
      <c r="J333" s="14">
        <v>0.2298611111111111</v>
      </c>
      <c r="K333">
        <v>2</v>
      </c>
      <c r="L333" t="s">
        <v>16</v>
      </c>
      <c r="M333" s="1">
        <v>44575</v>
      </c>
      <c r="N333" s="2">
        <v>0.2298611111111111</v>
      </c>
      <c r="O333" s="1">
        <f t="shared" si="30"/>
        <v>44575.229861111111</v>
      </c>
      <c r="P333" s="3" t="str">
        <f t="shared" si="31"/>
        <v>Jan,2022</v>
      </c>
      <c r="Q333">
        <f t="shared" si="32"/>
        <v>2022</v>
      </c>
      <c r="R333" t="str">
        <f t="shared" si="33"/>
        <v>Fri</v>
      </c>
      <c r="S333">
        <f t="shared" si="34"/>
        <v>5</v>
      </c>
      <c r="T333" t="str">
        <f t="shared" si="35"/>
        <v>NO</v>
      </c>
      <c r="U333" cm="1">
        <f t="array" ref="U333">_xlfn.XLOOKUP(Table1012[[#This Row],[Severity_Level]],{"MINOR","MODERATE","SEVERE","FATAL"},{1,2,3,5})</f>
        <v>1</v>
      </c>
      <c r="Z333" s="1"/>
      <c r="AA333" s="2"/>
      <c r="AB333" s="4"/>
    </row>
    <row r="334" spans="1:28" x14ac:dyDescent="0.3">
      <c r="A334" t="s">
        <v>375</v>
      </c>
      <c r="B334" s="11" t="s">
        <v>34</v>
      </c>
      <c r="C334" s="11" t="s">
        <v>44</v>
      </c>
      <c r="D334" s="11" t="s">
        <v>31</v>
      </c>
      <c r="E334" s="11" t="s">
        <v>20</v>
      </c>
      <c r="F334" s="11" t="s">
        <v>15</v>
      </c>
      <c r="G334" s="11">
        <v>2</v>
      </c>
      <c r="H334" s="11" t="s">
        <v>27</v>
      </c>
      <c r="I334" s="12">
        <v>44575</v>
      </c>
      <c r="J334" s="14">
        <v>0.23055555555555557</v>
      </c>
      <c r="K334">
        <v>2</v>
      </c>
      <c r="L334" t="s">
        <v>27</v>
      </c>
      <c r="M334" s="1">
        <v>44575</v>
      </c>
      <c r="N334" s="2">
        <v>0.23055555555555557</v>
      </c>
      <c r="O334" s="1">
        <f t="shared" si="30"/>
        <v>44575.230555555558</v>
      </c>
      <c r="P334" s="3" t="str">
        <f t="shared" si="31"/>
        <v>Jan,2022</v>
      </c>
      <c r="Q334">
        <f t="shared" si="32"/>
        <v>2022</v>
      </c>
      <c r="R334" t="str">
        <f t="shared" si="33"/>
        <v>Fri</v>
      </c>
      <c r="S334">
        <f t="shared" si="34"/>
        <v>5</v>
      </c>
      <c r="T334" t="str">
        <f t="shared" si="35"/>
        <v>NO</v>
      </c>
      <c r="U334" cm="1">
        <f t="array" ref="U334">_xlfn.XLOOKUP(Table1012[[#This Row],[Severity_Level]],{"MINOR","MODERATE","SEVERE","FATAL"},{1,2,3,5})</f>
        <v>3</v>
      </c>
      <c r="Z334" s="1"/>
      <c r="AA334" s="2"/>
      <c r="AB334" s="4"/>
    </row>
    <row r="335" spans="1:28" x14ac:dyDescent="0.3">
      <c r="A335" t="s">
        <v>376</v>
      </c>
      <c r="B335" s="11" t="s">
        <v>29</v>
      </c>
      <c r="C335" s="11" t="s">
        <v>12</v>
      </c>
      <c r="D335" s="11" t="s">
        <v>37</v>
      </c>
      <c r="E335" s="11" t="s">
        <v>38</v>
      </c>
      <c r="F335" s="11" t="s">
        <v>15</v>
      </c>
      <c r="G335" s="11">
        <v>2</v>
      </c>
      <c r="H335" s="11" t="s">
        <v>32</v>
      </c>
      <c r="I335" s="12">
        <v>44575</v>
      </c>
      <c r="J335" s="14">
        <v>0.23125000000000001</v>
      </c>
      <c r="K335">
        <v>2</v>
      </c>
      <c r="L335" t="s">
        <v>32</v>
      </c>
      <c r="M335" s="1">
        <v>44575</v>
      </c>
      <c r="N335" s="2">
        <v>0.23125000000000001</v>
      </c>
      <c r="O335" s="1">
        <f t="shared" si="30"/>
        <v>44575.231249999997</v>
      </c>
      <c r="P335" s="3" t="str">
        <f t="shared" si="31"/>
        <v>Jan,2022</v>
      </c>
      <c r="Q335">
        <f t="shared" si="32"/>
        <v>2022</v>
      </c>
      <c r="R335" t="str">
        <f t="shared" si="33"/>
        <v>Fri</v>
      </c>
      <c r="S335">
        <f t="shared" si="34"/>
        <v>5</v>
      </c>
      <c r="T335" t="str">
        <f t="shared" si="35"/>
        <v>NO</v>
      </c>
      <c r="U335" cm="1">
        <f t="array" ref="U335">_xlfn.XLOOKUP(Table1012[[#This Row],[Severity_Level]],{"MINOR","MODERATE","SEVERE","FATAL"},{1,2,3,5})</f>
        <v>2</v>
      </c>
      <c r="Z335" s="1"/>
      <c r="AA335" s="2"/>
      <c r="AB335" s="4"/>
    </row>
    <row r="336" spans="1:28" x14ac:dyDescent="0.3">
      <c r="A336" t="s">
        <v>377</v>
      </c>
      <c r="B336" s="11" t="s">
        <v>34</v>
      </c>
      <c r="C336" s="11" t="s">
        <v>46</v>
      </c>
      <c r="D336" s="11" t="s">
        <v>47</v>
      </c>
      <c r="E336" s="11" t="s">
        <v>38</v>
      </c>
      <c r="F336" s="11" t="s">
        <v>51</v>
      </c>
      <c r="G336" s="11">
        <v>2</v>
      </c>
      <c r="H336" s="11" t="s">
        <v>27</v>
      </c>
      <c r="I336" s="12">
        <v>44575</v>
      </c>
      <c r="J336" s="14">
        <v>0.23194444444444445</v>
      </c>
      <c r="K336">
        <v>2</v>
      </c>
      <c r="L336" t="s">
        <v>27</v>
      </c>
      <c r="M336" s="1">
        <v>44575</v>
      </c>
      <c r="N336" s="2">
        <v>0.23194444444444445</v>
      </c>
      <c r="O336" s="1">
        <f t="shared" si="30"/>
        <v>44575.231944444444</v>
      </c>
      <c r="P336" s="3" t="str">
        <f t="shared" si="31"/>
        <v>Jan,2022</v>
      </c>
      <c r="Q336">
        <f t="shared" si="32"/>
        <v>2022</v>
      </c>
      <c r="R336" t="str">
        <f t="shared" si="33"/>
        <v>Fri</v>
      </c>
      <c r="S336">
        <f t="shared" si="34"/>
        <v>5</v>
      </c>
      <c r="T336" t="str">
        <f t="shared" si="35"/>
        <v>NO</v>
      </c>
      <c r="U336" cm="1">
        <f t="array" ref="U336">_xlfn.XLOOKUP(Table1012[[#This Row],[Severity_Level]],{"MINOR","MODERATE","SEVERE","FATAL"},{1,2,3,5})</f>
        <v>3</v>
      </c>
      <c r="Z336" s="1"/>
      <c r="AA336" s="2"/>
      <c r="AB336" s="4"/>
    </row>
    <row r="337" spans="1:28" x14ac:dyDescent="0.3">
      <c r="A337" t="s">
        <v>378</v>
      </c>
      <c r="B337" s="11" t="s">
        <v>18</v>
      </c>
      <c r="C337" s="11" t="s">
        <v>46</v>
      </c>
      <c r="D337" s="11" t="s">
        <v>37</v>
      </c>
      <c r="E337" s="11" t="s">
        <v>38</v>
      </c>
      <c r="F337" s="11" t="s">
        <v>26</v>
      </c>
      <c r="G337" s="11">
        <v>5</v>
      </c>
      <c r="H337" s="11" t="s">
        <v>32</v>
      </c>
      <c r="I337" s="12">
        <v>44575</v>
      </c>
      <c r="J337" s="14">
        <v>0.2326388888888889</v>
      </c>
      <c r="K337">
        <v>5</v>
      </c>
      <c r="L337" t="s">
        <v>32</v>
      </c>
      <c r="M337" s="1">
        <v>44575</v>
      </c>
      <c r="N337" s="2">
        <v>0.2326388888888889</v>
      </c>
      <c r="O337" s="1">
        <f t="shared" si="30"/>
        <v>44575.232638888891</v>
      </c>
      <c r="P337" s="3" t="str">
        <f t="shared" si="31"/>
        <v>Jan,2022</v>
      </c>
      <c r="Q337">
        <f t="shared" si="32"/>
        <v>2022</v>
      </c>
      <c r="R337" t="str">
        <f t="shared" si="33"/>
        <v>Fri</v>
      </c>
      <c r="S337">
        <f t="shared" si="34"/>
        <v>5</v>
      </c>
      <c r="T337" t="str">
        <f t="shared" si="35"/>
        <v>NO</v>
      </c>
      <c r="U337" cm="1">
        <f t="array" ref="U337">_xlfn.XLOOKUP(Table1012[[#This Row],[Severity_Level]],{"MINOR","MODERATE","SEVERE","FATAL"},{1,2,3,5})</f>
        <v>2</v>
      </c>
      <c r="Z337" s="1"/>
      <c r="AA337" s="2"/>
      <c r="AB337" s="4"/>
    </row>
    <row r="338" spans="1:28" x14ac:dyDescent="0.3">
      <c r="A338" t="s">
        <v>379</v>
      </c>
      <c r="B338" s="11" t="s">
        <v>49</v>
      </c>
      <c r="C338" s="11" t="s">
        <v>24</v>
      </c>
      <c r="D338" s="11" t="s">
        <v>31</v>
      </c>
      <c r="E338" s="11" t="s">
        <v>20</v>
      </c>
      <c r="F338" s="11" t="s">
        <v>51</v>
      </c>
      <c r="G338" s="11">
        <v>3</v>
      </c>
      <c r="H338" s="11" t="s">
        <v>16</v>
      </c>
      <c r="I338" s="12">
        <v>44576</v>
      </c>
      <c r="J338" s="14">
        <v>0.23333333333333334</v>
      </c>
      <c r="K338">
        <v>3</v>
      </c>
      <c r="L338" t="s">
        <v>16</v>
      </c>
      <c r="M338" s="1">
        <v>44576</v>
      </c>
      <c r="N338" s="2">
        <v>0.23333333333333334</v>
      </c>
      <c r="O338" s="1">
        <f t="shared" si="30"/>
        <v>44576.23333333333</v>
      </c>
      <c r="P338" s="3" t="str">
        <f t="shared" si="31"/>
        <v>Jan,2022</v>
      </c>
      <c r="Q338">
        <f t="shared" si="32"/>
        <v>2022</v>
      </c>
      <c r="R338" t="str">
        <f t="shared" si="33"/>
        <v>Sat</v>
      </c>
      <c r="S338">
        <f t="shared" si="34"/>
        <v>5</v>
      </c>
      <c r="T338" t="str">
        <f t="shared" si="35"/>
        <v>NO</v>
      </c>
      <c r="U338" cm="1">
        <f t="array" ref="U338">_xlfn.XLOOKUP(Table1012[[#This Row],[Severity_Level]],{"MINOR","MODERATE","SEVERE","FATAL"},{1,2,3,5})</f>
        <v>1</v>
      </c>
      <c r="Z338" s="1"/>
      <c r="AA338" s="2"/>
      <c r="AB338" s="4"/>
    </row>
    <row r="339" spans="1:28" x14ac:dyDescent="0.3">
      <c r="A339" t="s">
        <v>380</v>
      </c>
      <c r="B339" s="11" t="s">
        <v>11</v>
      </c>
      <c r="C339" s="11" t="s">
        <v>24</v>
      </c>
      <c r="D339" s="11" t="s">
        <v>13</v>
      </c>
      <c r="E339" s="11" t="s">
        <v>38</v>
      </c>
      <c r="F339" s="11" t="s">
        <v>26</v>
      </c>
      <c r="G339" s="11">
        <v>4</v>
      </c>
      <c r="H339" s="11" t="s">
        <v>40</v>
      </c>
      <c r="I339" s="12">
        <v>44576</v>
      </c>
      <c r="J339" s="14">
        <v>0.23402777777777778</v>
      </c>
      <c r="K339">
        <v>4</v>
      </c>
      <c r="L339" t="s">
        <v>40</v>
      </c>
      <c r="M339" s="1">
        <v>44576</v>
      </c>
      <c r="N339" s="2">
        <v>0.23402777777777778</v>
      </c>
      <c r="O339" s="1">
        <f t="shared" si="30"/>
        <v>44576.234027777777</v>
      </c>
      <c r="P339" s="3" t="str">
        <f t="shared" si="31"/>
        <v>Jan,2022</v>
      </c>
      <c r="Q339">
        <f t="shared" si="32"/>
        <v>2022</v>
      </c>
      <c r="R339" t="str">
        <f t="shared" si="33"/>
        <v>Sat</v>
      </c>
      <c r="S339">
        <f t="shared" si="34"/>
        <v>5</v>
      </c>
      <c r="T339" t="str">
        <f t="shared" si="35"/>
        <v>NO</v>
      </c>
      <c r="U339" cm="1">
        <f t="array" ref="U339">_xlfn.XLOOKUP(Table1012[[#This Row],[Severity_Level]],{"MINOR","MODERATE","SEVERE","FATAL"},{1,2,3,5})</f>
        <v>5</v>
      </c>
      <c r="Z339" s="1"/>
      <c r="AA339" s="2"/>
      <c r="AB339" s="4"/>
    </row>
    <row r="340" spans="1:28" x14ac:dyDescent="0.3">
      <c r="A340" t="s">
        <v>381</v>
      </c>
      <c r="B340" s="11" t="s">
        <v>49</v>
      </c>
      <c r="C340" s="11" t="s">
        <v>12</v>
      </c>
      <c r="D340" s="11" t="s">
        <v>25</v>
      </c>
      <c r="E340" s="11" t="s">
        <v>14</v>
      </c>
      <c r="F340" s="11" t="s">
        <v>15</v>
      </c>
      <c r="G340" s="11">
        <v>1</v>
      </c>
      <c r="H340" s="11" t="s">
        <v>27</v>
      </c>
      <c r="I340" s="12">
        <v>44576</v>
      </c>
      <c r="J340" s="14">
        <v>0.23472222222222222</v>
      </c>
      <c r="K340">
        <v>1</v>
      </c>
      <c r="L340" t="s">
        <v>27</v>
      </c>
      <c r="M340" s="1">
        <v>44576</v>
      </c>
      <c r="N340" s="2">
        <v>0.23472222222222222</v>
      </c>
      <c r="O340" s="1">
        <f t="shared" si="30"/>
        <v>44576.234722222223</v>
      </c>
      <c r="P340" s="3" t="str">
        <f t="shared" si="31"/>
        <v>Jan,2022</v>
      </c>
      <c r="Q340">
        <f t="shared" si="32"/>
        <v>2022</v>
      </c>
      <c r="R340" t="str">
        <f t="shared" si="33"/>
        <v>Sat</v>
      </c>
      <c r="S340">
        <f t="shared" si="34"/>
        <v>5</v>
      </c>
      <c r="T340" t="str">
        <f t="shared" si="35"/>
        <v>NO</v>
      </c>
      <c r="U340" cm="1">
        <f t="array" ref="U340">_xlfn.XLOOKUP(Table1012[[#This Row],[Severity_Level]],{"MINOR","MODERATE","SEVERE","FATAL"},{1,2,3,5})</f>
        <v>3</v>
      </c>
      <c r="Z340" s="1"/>
      <c r="AA340" s="2"/>
      <c r="AB340" s="4"/>
    </row>
    <row r="341" spans="1:28" x14ac:dyDescent="0.3">
      <c r="A341" t="s">
        <v>382</v>
      </c>
      <c r="B341" s="11" t="s">
        <v>18</v>
      </c>
      <c r="C341" s="11" t="s">
        <v>50</v>
      </c>
      <c r="D341" s="11" t="s">
        <v>31</v>
      </c>
      <c r="E341" s="11" t="s">
        <v>20</v>
      </c>
      <c r="F341" s="11" t="s">
        <v>21</v>
      </c>
      <c r="G341" s="11">
        <v>2</v>
      </c>
      <c r="H341" s="11" t="s">
        <v>32</v>
      </c>
      <c r="I341" s="12">
        <v>44576</v>
      </c>
      <c r="J341" s="14">
        <v>0.23541666666666666</v>
      </c>
      <c r="K341">
        <v>2</v>
      </c>
      <c r="L341" t="s">
        <v>32</v>
      </c>
      <c r="M341" s="1">
        <v>44576</v>
      </c>
      <c r="N341" s="2">
        <v>0.23541666666666666</v>
      </c>
      <c r="O341" s="1">
        <f t="shared" si="30"/>
        <v>44576.23541666667</v>
      </c>
      <c r="P341" s="3" t="str">
        <f t="shared" si="31"/>
        <v>Jan,2022</v>
      </c>
      <c r="Q341">
        <f t="shared" si="32"/>
        <v>2022</v>
      </c>
      <c r="R341" t="str">
        <f t="shared" si="33"/>
        <v>Sat</v>
      </c>
      <c r="S341">
        <f t="shared" si="34"/>
        <v>5</v>
      </c>
      <c r="T341" t="str">
        <f t="shared" si="35"/>
        <v>NO</v>
      </c>
      <c r="U341" cm="1">
        <f t="array" ref="U341">_xlfn.XLOOKUP(Table1012[[#This Row],[Severity_Level]],{"MINOR","MODERATE","SEVERE","FATAL"},{1,2,3,5})</f>
        <v>2</v>
      </c>
      <c r="Z341" s="1"/>
      <c r="AA341" s="2"/>
      <c r="AB341" s="4"/>
    </row>
    <row r="342" spans="1:28" x14ac:dyDescent="0.3">
      <c r="A342" t="s">
        <v>383</v>
      </c>
      <c r="B342" s="11" t="s">
        <v>11</v>
      </c>
      <c r="C342" s="11" t="s">
        <v>12</v>
      </c>
      <c r="D342" s="11" t="s">
        <v>31</v>
      </c>
      <c r="E342" s="11" t="s">
        <v>38</v>
      </c>
      <c r="F342" s="11" t="s">
        <v>26</v>
      </c>
      <c r="G342" s="11">
        <v>1</v>
      </c>
      <c r="H342" s="11" t="s">
        <v>32</v>
      </c>
      <c r="I342" s="12">
        <v>44576</v>
      </c>
      <c r="J342" s="14">
        <v>0.2361111111111111</v>
      </c>
      <c r="K342">
        <v>1</v>
      </c>
      <c r="L342" t="s">
        <v>32</v>
      </c>
      <c r="M342" s="1">
        <v>44576</v>
      </c>
      <c r="N342" s="2">
        <v>0.2361111111111111</v>
      </c>
      <c r="O342" s="1">
        <f t="shared" si="30"/>
        <v>44576.236111111109</v>
      </c>
      <c r="P342" s="3" t="str">
        <f t="shared" si="31"/>
        <v>Jan,2022</v>
      </c>
      <c r="Q342">
        <f t="shared" si="32"/>
        <v>2022</v>
      </c>
      <c r="R342" t="str">
        <f t="shared" si="33"/>
        <v>Sat</v>
      </c>
      <c r="S342">
        <f t="shared" si="34"/>
        <v>5</v>
      </c>
      <c r="T342" t="str">
        <f t="shared" si="35"/>
        <v>NO</v>
      </c>
      <c r="U342" cm="1">
        <f t="array" ref="U342">_xlfn.XLOOKUP(Table1012[[#This Row],[Severity_Level]],{"MINOR","MODERATE","SEVERE","FATAL"},{1,2,3,5})</f>
        <v>2</v>
      </c>
      <c r="Z342" s="1"/>
      <c r="AA342" s="2"/>
      <c r="AB342" s="4"/>
    </row>
    <row r="343" spans="1:28" x14ac:dyDescent="0.3">
      <c r="A343" t="s">
        <v>384</v>
      </c>
      <c r="B343" s="11" t="s">
        <v>29</v>
      </c>
      <c r="C343" s="11" t="s">
        <v>24</v>
      </c>
      <c r="D343" s="11" t="s">
        <v>37</v>
      </c>
      <c r="E343" s="11" t="s">
        <v>38</v>
      </c>
      <c r="F343" s="11" t="s">
        <v>15</v>
      </c>
      <c r="G343" s="11">
        <v>2</v>
      </c>
      <c r="H343" s="11" t="s">
        <v>27</v>
      </c>
      <c r="I343" s="12">
        <v>44576</v>
      </c>
      <c r="J343" s="14">
        <v>0.23680555555555555</v>
      </c>
      <c r="K343">
        <v>2</v>
      </c>
      <c r="L343" t="s">
        <v>27</v>
      </c>
      <c r="M343" s="1">
        <v>44576</v>
      </c>
      <c r="N343" s="2">
        <v>0.23680555555555555</v>
      </c>
      <c r="O343" s="1">
        <f t="shared" si="30"/>
        <v>44576.236805555556</v>
      </c>
      <c r="P343" s="3" t="str">
        <f t="shared" si="31"/>
        <v>Jan,2022</v>
      </c>
      <c r="Q343">
        <f t="shared" si="32"/>
        <v>2022</v>
      </c>
      <c r="R343" t="str">
        <f t="shared" si="33"/>
        <v>Sat</v>
      </c>
      <c r="S343">
        <f t="shared" si="34"/>
        <v>5</v>
      </c>
      <c r="T343" t="str">
        <f t="shared" si="35"/>
        <v>NO</v>
      </c>
      <c r="U343" cm="1">
        <f t="array" ref="U343">_xlfn.XLOOKUP(Table1012[[#This Row],[Severity_Level]],{"MINOR","MODERATE","SEVERE","FATAL"},{1,2,3,5})</f>
        <v>3</v>
      </c>
      <c r="Z343" s="1"/>
      <c r="AA343" s="2"/>
      <c r="AB343" s="4"/>
    </row>
    <row r="344" spans="1:28" x14ac:dyDescent="0.3">
      <c r="A344" t="s">
        <v>385</v>
      </c>
      <c r="B344" s="11" t="s">
        <v>18</v>
      </c>
      <c r="C344" s="11" t="s">
        <v>65</v>
      </c>
      <c r="D344" s="11" t="s">
        <v>25</v>
      </c>
      <c r="E344" s="11" t="s">
        <v>20</v>
      </c>
      <c r="F344" s="11" t="s">
        <v>51</v>
      </c>
      <c r="G344" s="11">
        <v>5</v>
      </c>
      <c r="H344" s="11" t="s">
        <v>40</v>
      </c>
      <c r="I344" s="12">
        <v>44576</v>
      </c>
      <c r="J344" s="14">
        <v>0.23749999999999999</v>
      </c>
      <c r="K344">
        <v>5</v>
      </c>
      <c r="L344" t="s">
        <v>40</v>
      </c>
      <c r="M344" s="1">
        <v>44576</v>
      </c>
      <c r="N344" s="2">
        <v>0.23749999999999999</v>
      </c>
      <c r="O344" s="1">
        <f t="shared" si="30"/>
        <v>44576.237500000003</v>
      </c>
      <c r="P344" s="3" t="str">
        <f t="shared" si="31"/>
        <v>Jan,2022</v>
      </c>
      <c r="Q344">
        <f t="shared" si="32"/>
        <v>2022</v>
      </c>
      <c r="R344" t="str">
        <f t="shared" si="33"/>
        <v>Sat</v>
      </c>
      <c r="S344">
        <f t="shared" si="34"/>
        <v>5</v>
      </c>
      <c r="T344" t="str">
        <f t="shared" si="35"/>
        <v>NO</v>
      </c>
      <c r="U344" cm="1">
        <f t="array" ref="U344">_xlfn.XLOOKUP(Table1012[[#This Row],[Severity_Level]],{"MINOR","MODERATE","SEVERE","FATAL"},{1,2,3,5})</f>
        <v>5</v>
      </c>
      <c r="Z344" s="1"/>
      <c r="AA344" s="2"/>
      <c r="AB344" s="4"/>
    </row>
    <row r="345" spans="1:28" x14ac:dyDescent="0.3">
      <c r="A345" t="s">
        <v>386</v>
      </c>
      <c r="B345" s="11" t="s">
        <v>18</v>
      </c>
      <c r="C345" s="11" t="s">
        <v>57</v>
      </c>
      <c r="D345" s="11" t="s">
        <v>25</v>
      </c>
      <c r="E345" s="11" t="s">
        <v>35</v>
      </c>
      <c r="F345" s="11" t="s">
        <v>15</v>
      </c>
      <c r="G345" s="11">
        <v>5</v>
      </c>
      <c r="H345" s="11" t="s">
        <v>27</v>
      </c>
      <c r="I345" s="12">
        <v>44576</v>
      </c>
      <c r="J345" s="14">
        <v>0.23819444444444443</v>
      </c>
      <c r="K345">
        <v>5</v>
      </c>
      <c r="L345" t="s">
        <v>27</v>
      </c>
      <c r="M345" s="1">
        <v>44576</v>
      </c>
      <c r="N345" s="2">
        <v>0.23819444444444443</v>
      </c>
      <c r="O345" s="1">
        <f t="shared" si="30"/>
        <v>44576.238194444442</v>
      </c>
      <c r="P345" s="3" t="str">
        <f t="shared" si="31"/>
        <v>Jan,2022</v>
      </c>
      <c r="Q345">
        <f t="shared" si="32"/>
        <v>2022</v>
      </c>
      <c r="R345" t="str">
        <f t="shared" si="33"/>
        <v>Sat</v>
      </c>
      <c r="S345">
        <f t="shared" si="34"/>
        <v>5</v>
      </c>
      <c r="T345" t="str">
        <f t="shared" si="35"/>
        <v>NO</v>
      </c>
      <c r="U345" cm="1">
        <f t="array" ref="U345">_xlfn.XLOOKUP(Table1012[[#This Row],[Severity_Level]],{"MINOR","MODERATE","SEVERE","FATAL"},{1,2,3,5})</f>
        <v>3</v>
      </c>
      <c r="Z345" s="1"/>
      <c r="AA345" s="2"/>
      <c r="AB345" s="4"/>
    </row>
    <row r="346" spans="1:28" x14ac:dyDescent="0.3">
      <c r="A346" t="s">
        <v>387</v>
      </c>
      <c r="B346" s="11" t="s">
        <v>49</v>
      </c>
      <c r="C346" s="11" t="s">
        <v>57</v>
      </c>
      <c r="D346" s="11" t="s">
        <v>25</v>
      </c>
      <c r="E346" s="11" t="s">
        <v>38</v>
      </c>
      <c r="F346" s="11" t="s">
        <v>15</v>
      </c>
      <c r="G346" s="11">
        <v>5</v>
      </c>
      <c r="H346" s="11" t="s">
        <v>40</v>
      </c>
      <c r="I346" s="12">
        <v>44576</v>
      </c>
      <c r="J346" s="14">
        <v>0.2388888888888889</v>
      </c>
      <c r="K346">
        <v>5</v>
      </c>
      <c r="L346" t="s">
        <v>40</v>
      </c>
      <c r="M346" s="1">
        <v>44576</v>
      </c>
      <c r="N346" s="2">
        <v>0.2388888888888889</v>
      </c>
      <c r="O346" s="1">
        <f t="shared" si="30"/>
        <v>44576.238888888889</v>
      </c>
      <c r="P346" s="3" t="str">
        <f t="shared" si="31"/>
        <v>Jan,2022</v>
      </c>
      <c r="Q346">
        <f t="shared" si="32"/>
        <v>2022</v>
      </c>
      <c r="R346" t="str">
        <f t="shared" si="33"/>
        <v>Sat</v>
      </c>
      <c r="S346">
        <f t="shared" si="34"/>
        <v>5</v>
      </c>
      <c r="T346" t="str">
        <f t="shared" si="35"/>
        <v>NO</v>
      </c>
      <c r="U346" cm="1">
        <f t="array" ref="U346">_xlfn.XLOOKUP(Table1012[[#This Row],[Severity_Level]],{"MINOR","MODERATE","SEVERE","FATAL"},{1,2,3,5})</f>
        <v>5</v>
      </c>
      <c r="Z346" s="1"/>
      <c r="AA346" s="2"/>
      <c r="AB346" s="4"/>
    </row>
    <row r="347" spans="1:28" x14ac:dyDescent="0.3">
      <c r="A347" t="s">
        <v>388</v>
      </c>
      <c r="B347" s="11" t="s">
        <v>56</v>
      </c>
      <c r="C347" s="11" t="s">
        <v>53</v>
      </c>
      <c r="D347" s="11" t="s">
        <v>47</v>
      </c>
      <c r="E347" s="11" t="s">
        <v>14</v>
      </c>
      <c r="F347" s="11" t="s">
        <v>51</v>
      </c>
      <c r="G347" s="11">
        <v>1</v>
      </c>
      <c r="H347" s="11" t="s">
        <v>40</v>
      </c>
      <c r="I347" s="12">
        <v>44576</v>
      </c>
      <c r="J347" s="14">
        <v>0.23958333333333334</v>
      </c>
      <c r="K347">
        <v>1</v>
      </c>
      <c r="L347" t="s">
        <v>40</v>
      </c>
      <c r="M347" s="1">
        <v>44576</v>
      </c>
      <c r="N347" s="2">
        <v>0.23958333333333334</v>
      </c>
      <c r="O347" s="1">
        <f t="shared" si="30"/>
        <v>44576.239583333336</v>
      </c>
      <c r="P347" s="3" t="str">
        <f t="shared" si="31"/>
        <v>Jan,2022</v>
      </c>
      <c r="Q347">
        <f t="shared" si="32"/>
        <v>2022</v>
      </c>
      <c r="R347" t="str">
        <f t="shared" si="33"/>
        <v>Sat</v>
      </c>
      <c r="S347">
        <f t="shared" si="34"/>
        <v>5</v>
      </c>
      <c r="T347" t="str">
        <f t="shared" si="35"/>
        <v>NO</v>
      </c>
      <c r="U347" cm="1">
        <f t="array" ref="U347">_xlfn.XLOOKUP(Table1012[[#This Row],[Severity_Level]],{"MINOR","MODERATE","SEVERE","FATAL"},{1,2,3,5})</f>
        <v>5</v>
      </c>
      <c r="Z347" s="1"/>
      <c r="AA347" s="2"/>
      <c r="AB347" s="4"/>
    </row>
    <row r="348" spans="1:28" x14ac:dyDescent="0.3">
      <c r="A348" t="s">
        <v>389</v>
      </c>
      <c r="B348" s="11" t="s">
        <v>49</v>
      </c>
      <c r="C348" s="11" t="s">
        <v>24</v>
      </c>
      <c r="D348" s="11" t="s">
        <v>31</v>
      </c>
      <c r="E348" s="11" t="s">
        <v>35</v>
      </c>
      <c r="F348" s="11" t="s">
        <v>21</v>
      </c>
      <c r="G348" s="11">
        <v>1</v>
      </c>
      <c r="H348" s="11" t="s">
        <v>40</v>
      </c>
      <c r="I348" s="12">
        <v>44576</v>
      </c>
      <c r="J348" s="14">
        <v>0.24027777777777778</v>
      </c>
      <c r="K348">
        <v>1</v>
      </c>
      <c r="L348" t="s">
        <v>40</v>
      </c>
      <c r="M348" s="1">
        <v>44576</v>
      </c>
      <c r="N348" s="2">
        <v>0.24027777777777778</v>
      </c>
      <c r="O348" s="1">
        <f t="shared" si="30"/>
        <v>44576.240277777775</v>
      </c>
      <c r="P348" s="3" t="str">
        <f t="shared" si="31"/>
        <v>Jan,2022</v>
      </c>
      <c r="Q348">
        <f t="shared" si="32"/>
        <v>2022</v>
      </c>
      <c r="R348" t="str">
        <f t="shared" si="33"/>
        <v>Sat</v>
      </c>
      <c r="S348">
        <f t="shared" si="34"/>
        <v>5</v>
      </c>
      <c r="T348" t="str">
        <f t="shared" si="35"/>
        <v>NO</v>
      </c>
      <c r="U348" cm="1">
        <f t="array" ref="U348">_xlfn.XLOOKUP(Table1012[[#This Row],[Severity_Level]],{"MINOR","MODERATE","SEVERE","FATAL"},{1,2,3,5})</f>
        <v>5</v>
      </c>
      <c r="Z348" s="1"/>
      <c r="AA348" s="2"/>
      <c r="AB348" s="4"/>
    </row>
    <row r="349" spans="1:28" x14ac:dyDescent="0.3">
      <c r="A349" t="s">
        <v>390</v>
      </c>
      <c r="B349" s="11" t="s">
        <v>49</v>
      </c>
      <c r="C349" s="11" t="s">
        <v>44</v>
      </c>
      <c r="D349" s="11" t="s">
        <v>31</v>
      </c>
      <c r="E349" s="11" t="s">
        <v>14</v>
      </c>
      <c r="F349" s="11" t="s">
        <v>21</v>
      </c>
      <c r="G349" s="11">
        <v>3</v>
      </c>
      <c r="H349" s="11" t="s">
        <v>27</v>
      </c>
      <c r="I349" s="12">
        <v>44576</v>
      </c>
      <c r="J349" s="14">
        <v>0.24097222222222223</v>
      </c>
      <c r="K349">
        <v>3</v>
      </c>
      <c r="L349" t="s">
        <v>27</v>
      </c>
      <c r="M349" s="1">
        <v>44576</v>
      </c>
      <c r="N349" s="2">
        <v>0.24097222222222223</v>
      </c>
      <c r="O349" s="1">
        <f t="shared" si="30"/>
        <v>44576.240972222222</v>
      </c>
      <c r="P349" s="3" t="str">
        <f t="shared" si="31"/>
        <v>Jan,2022</v>
      </c>
      <c r="Q349">
        <f t="shared" si="32"/>
        <v>2022</v>
      </c>
      <c r="R349" t="str">
        <f t="shared" si="33"/>
        <v>Sat</v>
      </c>
      <c r="S349">
        <f t="shared" si="34"/>
        <v>5</v>
      </c>
      <c r="T349" t="str">
        <f t="shared" si="35"/>
        <v>NO</v>
      </c>
      <c r="U349" cm="1">
        <f t="array" ref="U349">_xlfn.XLOOKUP(Table1012[[#This Row],[Severity_Level]],{"MINOR","MODERATE","SEVERE","FATAL"},{1,2,3,5})</f>
        <v>3</v>
      </c>
      <c r="Z349" s="1"/>
      <c r="AA349" s="2"/>
      <c r="AB349" s="4"/>
    </row>
    <row r="350" spans="1:28" x14ac:dyDescent="0.3">
      <c r="A350" t="s">
        <v>391</v>
      </c>
      <c r="B350" s="11" t="s">
        <v>34</v>
      </c>
      <c r="C350" s="11" t="s">
        <v>53</v>
      </c>
      <c r="D350" s="11" t="s">
        <v>47</v>
      </c>
      <c r="E350" s="11" t="s">
        <v>35</v>
      </c>
      <c r="F350" s="11" t="s">
        <v>51</v>
      </c>
      <c r="G350" s="11">
        <v>5</v>
      </c>
      <c r="H350" s="11" t="s">
        <v>40</v>
      </c>
      <c r="I350" s="12">
        <v>44576</v>
      </c>
      <c r="J350" s="14">
        <v>0.24166666666666667</v>
      </c>
      <c r="K350">
        <v>5</v>
      </c>
      <c r="L350" t="s">
        <v>40</v>
      </c>
      <c r="M350" s="1">
        <v>44576</v>
      </c>
      <c r="N350" s="2">
        <v>0.24166666666666667</v>
      </c>
      <c r="O350" s="1">
        <f t="shared" si="30"/>
        <v>44576.241666666669</v>
      </c>
      <c r="P350" s="3" t="str">
        <f t="shared" si="31"/>
        <v>Jan,2022</v>
      </c>
      <c r="Q350">
        <f t="shared" si="32"/>
        <v>2022</v>
      </c>
      <c r="R350" t="str">
        <f t="shared" si="33"/>
        <v>Sat</v>
      </c>
      <c r="S350">
        <f t="shared" si="34"/>
        <v>5</v>
      </c>
      <c r="T350" t="str">
        <f t="shared" si="35"/>
        <v>NO</v>
      </c>
      <c r="U350" cm="1">
        <f t="array" ref="U350">_xlfn.XLOOKUP(Table1012[[#This Row],[Severity_Level]],{"MINOR","MODERATE","SEVERE","FATAL"},{1,2,3,5})</f>
        <v>5</v>
      </c>
      <c r="Z350" s="1"/>
      <c r="AA350" s="2"/>
      <c r="AB350" s="4"/>
    </row>
    <row r="351" spans="1:28" x14ac:dyDescent="0.3">
      <c r="A351" t="s">
        <v>392</v>
      </c>
      <c r="B351" s="11" t="s">
        <v>18</v>
      </c>
      <c r="C351" s="11" t="s">
        <v>19</v>
      </c>
      <c r="D351" s="11" t="s">
        <v>13</v>
      </c>
      <c r="E351" s="11" t="s">
        <v>14</v>
      </c>
      <c r="F351" s="11" t="s">
        <v>51</v>
      </c>
      <c r="G351" s="11">
        <v>3</v>
      </c>
      <c r="H351" s="11" t="s">
        <v>27</v>
      </c>
      <c r="I351" s="12">
        <v>44576</v>
      </c>
      <c r="J351" s="14">
        <v>0.24236111111111111</v>
      </c>
      <c r="K351">
        <v>3</v>
      </c>
      <c r="L351" t="s">
        <v>27</v>
      </c>
      <c r="M351" s="1">
        <v>44576</v>
      </c>
      <c r="N351" s="2">
        <v>0.24236111111111111</v>
      </c>
      <c r="O351" s="1">
        <f t="shared" si="30"/>
        <v>44576.242361111108</v>
      </c>
      <c r="P351" s="3" t="str">
        <f t="shared" si="31"/>
        <v>Jan,2022</v>
      </c>
      <c r="Q351">
        <f t="shared" si="32"/>
        <v>2022</v>
      </c>
      <c r="R351" t="str">
        <f t="shared" si="33"/>
        <v>Sat</v>
      </c>
      <c r="S351">
        <f t="shared" si="34"/>
        <v>5</v>
      </c>
      <c r="T351" t="str">
        <f t="shared" si="35"/>
        <v>NO</v>
      </c>
      <c r="U351" cm="1">
        <f t="array" ref="U351">_xlfn.XLOOKUP(Table1012[[#This Row],[Severity_Level]],{"MINOR","MODERATE","SEVERE","FATAL"},{1,2,3,5})</f>
        <v>3</v>
      </c>
      <c r="Z351" s="1"/>
      <c r="AA351" s="2"/>
      <c r="AB351" s="4"/>
    </row>
    <row r="352" spans="1:28" x14ac:dyDescent="0.3">
      <c r="A352" t="s">
        <v>393</v>
      </c>
      <c r="B352" s="11" t="s">
        <v>49</v>
      </c>
      <c r="C352" s="11" t="s">
        <v>24</v>
      </c>
      <c r="D352" s="11" t="s">
        <v>47</v>
      </c>
      <c r="E352" s="11" t="s">
        <v>38</v>
      </c>
      <c r="F352" s="11" t="s">
        <v>21</v>
      </c>
      <c r="G352" s="11">
        <v>5</v>
      </c>
      <c r="H352" s="11" t="s">
        <v>16</v>
      </c>
      <c r="I352" s="12">
        <v>44576</v>
      </c>
      <c r="J352" s="14">
        <v>0.24305555555555555</v>
      </c>
      <c r="K352">
        <v>5</v>
      </c>
      <c r="L352" t="s">
        <v>16</v>
      </c>
      <c r="M352" s="1">
        <v>44576</v>
      </c>
      <c r="N352" s="2">
        <v>0.24305555555555555</v>
      </c>
      <c r="O352" s="1">
        <f t="shared" si="30"/>
        <v>44576.243055555555</v>
      </c>
      <c r="P352" s="3" t="str">
        <f t="shared" si="31"/>
        <v>Jan,2022</v>
      </c>
      <c r="Q352">
        <f t="shared" si="32"/>
        <v>2022</v>
      </c>
      <c r="R352" t="str">
        <f t="shared" si="33"/>
        <v>Sat</v>
      </c>
      <c r="S352">
        <f t="shared" si="34"/>
        <v>5</v>
      </c>
      <c r="T352" t="str">
        <f t="shared" si="35"/>
        <v>NO</v>
      </c>
      <c r="U352" cm="1">
        <f t="array" ref="U352">_xlfn.XLOOKUP(Table1012[[#This Row],[Severity_Level]],{"MINOR","MODERATE","SEVERE","FATAL"},{1,2,3,5})</f>
        <v>1</v>
      </c>
      <c r="Z352" s="1"/>
      <c r="AA352" s="2"/>
      <c r="AB352" s="4"/>
    </row>
    <row r="353" spans="1:28" x14ac:dyDescent="0.3">
      <c r="A353" t="s">
        <v>394</v>
      </c>
      <c r="B353" s="11" t="s">
        <v>18</v>
      </c>
      <c r="C353" s="11" t="s">
        <v>50</v>
      </c>
      <c r="D353" s="11" t="s">
        <v>13</v>
      </c>
      <c r="E353" s="11" t="s">
        <v>14</v>
      </c>
      <c r="F353" s="11" t="s">
        <v>15</v>
      </c>
      <c r="G353" s="11">
        <v>3</v>
      </c>
      <c r="H353" s="11" t="s">
        <v>40</v>
      </c>
      <c r="I353" s="12">
        <v>44576</v>
      </c>
      <c r="J353" s="14">
        <v>0.24374999999999999</v>
      </c>
      <c r="K353">
        <v>3</v>
      </c>
      <c r="L353" t="s">
        <v>40</v>
      </c>
      <c r="M353" s="1">
        <v>44576</v>
      </c>
      <c r="N353" s="2">
        <v>0.24374999999999999</v>
      </c>
      <c r="O353" s="1">
        <f t="shared" si="30"/>
        <v>44576.243750000001</v>
      </c>
      <c r="P353" s="3" t="str">
        <f t="shared" si="31"/>
        <v>Jan,2022</v>
      </c>
      <c r="Q353">
        <f t="shared" si="32"/>
        <v>2022</v>
      </c>
      <c r="R353" t="str">
        <f t="shared" si="33"/>
        <v>Sat</v>
      </c>
      <c r="S353">
        <f t="shared" si="34"/>
        <v>5</v>
      </c>
      <c r="T353" t="str">
        <f t="shared" si="35"/>
        <v>NO</v>
      </c>
      <c r="U353" cm="1">
        <f t="array" ref="U353">_xlfn.XLOOKUP(Table1012[[#This Row],[Severity_Level]],{"MINOR","MODERATE","SEVERE","FATAL"},{1,2,3,5})</f>
        <v>5</v>
      </c>
      <c r="Z353" s="1"/>
      <c r="AA353" s="2"/>
      <c r="AB353" s="4"/>
    </row>
    <row r="354" spans="1:28" x14ac:dyDescent="0.3">
      <c r="A354" t="s">
        <v>395</v>
      </c>
      <c r="B354" s="11" t="s">
        <v>34</v>
      </c>
      <c r="C354" s="11" t="s">
        <v>19</v>
      </c>
      <c r="D354" s="11" t="s">
        <v>37</v>
      </c>
      <c r="E354" s="11" t="s">
        <v>35</v>
      </c>
      <c r="F354" s="11" t="s">
        <v>26</v>
      </c>
      <c r="G354" s="11">
        <v>2</v>
      </c>
      <c r="H354" s="11" t="s">
        <v>16</v>
      </c>
      <c r="I354" s="12">
        <v>44576</v>
      </c>
      <c r="J354" s="14">
        <v>0.24444444444444444</v>
      </c>
      <c r="K354">
        <v>2</v>
      </c>
      <c r="L354" t="s">
        <v>16</v>
      </c>
      <c r="M354" s="1">
        <v>44576</v>
      </c>
      <c r="N354" s="2">
        <v>0.24444444444444444</v>
      </c>
      <c r="O354" s="1">
        <f t="shared" si="30"/>
        <v>44576.244444444441</v>
      </c>
      <c r="P354" s="3" t="str">
        <f t="shared" si="31"/>
        <v>Jan,2022</v>
      </c>
      <c r="Q354">
        <f t="shared" si="32"/>
        <v>2022</v>
      </c>
      <c r="R354" t="str">
        <f t="shared" si="33"/>
        <v>Sat</v>
      </c>
      <c r="S354">
        <f t="shared" si="34"/>
        <v>5</v>
      </c>
      <c r="T354" t="str">
        <f t="shared" si="35"/>
        <v>NO</v>
      </c>
      <c r="U354" cm="1">
        <f t="array" ref="U354">_xlfn.XLOOKUP(Table1012[[#This Row],[Severity_Level]],{"MINOR","MODERATE","SEVERE","FATAL"},{1,2,3,5})</f>
        <v>1</v>
      </c>
      <c r="Z354" s="1"/>
      <c r="AA354" s="2"/>
      <c r="AB354" s="4"/>
    </row>
    <row r="355" spans="1:28" x14ac:dyDescent="0.3">
      <c r="A355" t="s">
        <v>396</v>
      </c>
      <c r="B355" s="11" t="s">
        <v>18</v>
      </c>
      <c r="C355" s="11" t="s">
        <v>53</v>
      </c>
      <c r="D355" s="11" t="s">
        <v>37</v>
      </c>
      <c r="E355" s="11" t="s">
        <v>14</v>
      </c>
      <c r="F355" s="11" t="s">
        <v>15</v>
      </c>
      <c r="G355" s="11">
        <v>3</v>
      </c>
      <c r="H355" s="11" t="s">
        <v>27</v>
      </c>
      <c r="I355" s="12">
        <v>44576</v>
      </c>
      <c r="J355" s="14">
        <v>0.24513888888888888</v>
      </c>
      <c r="K355">
        <v>3</v>
      </c>
      <c r="L355" t="s">
        <v>27</v>
      </c>
      <c r="M355" s="1">
        <v>44576</v>
      </c>
      <c r="N355" s="2">
        <v>0.24513888888888888</v>
      </c>
      <c r="O355" s="1">
        <f t="shared" si="30"/>
        <v>44576.245138888888</v>
      </c>
      <c r="P355" s="3" t="str">
        <f t="shared" si="31"/>
        <v>Jan,2022</v>
      </c>
      <c r="Q355">
        <f t="shared" si="32"/>
        <v>2022</v>
      </c>
      <c r="R355" t="str">
        <f t="shared" si="33"/>
        <v>Sat</v>
      </c>
      <c r="S355">
        <f t="shared" si="34"/>
        <v>5</v>
      </c>
      <c r="T355" t="str">
        <f t="shared" si="35"/>
        <v>NO</v>
      </c>
      <c r="U355" cm="1">
        <f t="array" ref="U355">_xlfn.XLOOKUP(Table1012[[#This Row],[Severity_Level]],{"MINOR","MODERATE","SEVERE","FATAL"},{1,2,3,5})</f>
        <v>3</v>
      </c>
      <c r="Z355" s="1"/>
      <c r="AA355" s="2"/>
      <c r="AB355" s="4"/>
    </row>
    <row r="356" spans="1:28" x14ac:dyDescent="0.3">
      <c r="A356" t="s">
        <v>397</v>
      </c>
      <c r="B356" s="11" t="s">
        <v>49</v>
      </c>
      <c r="C356" s="11" t="s">
        <v>46</v>
      </c>
      <c r="D356" s="11" t="s">
        <v>31</v>
      </c>
      <c r="E356" s="11" t="s">
        <v>14</v>
      </c>
      <c r="F356" s="11" t="s">
        <v>21</v>
      </c>
      <c r="G356" s="11">
        <v>1</v>
      </c>
      <c r="H356" s="11" t="s">
        <v>27</v>
      </c>
      <c r="I356" s="12">
        <v>44576</v>
      </c>
      <c r="J356" s="14">
        <v>0.24583333333333332</v>
      </c>
      <c r="K356">
        <v>1</v>
      </c>
      <c r="L356" t="s">
        <v>27</v>
      </c>
      <c r="M356" s="1">
        <v>44576</v>
      </c>
      <c r="N356" s="2">
        <v>0.24583333333333332</v>
      </c>
      <c r="O356" s="1">
        <f t="shared" si="30"/>
        <v>44576.245833333334</v>
      </c>
      <c r="P356" s="3" t="str">
        <f t="shared" si="31"/>
        <v>Jan,2022</v>
      </c>
      <c r="Q356">
        <f t="shared" si="32"/>
        <v>2022</v>
      </c>
      <c r="R356" t="str">
        <f t="shared" si="33"/>
        <v>Sat</v>
      </c>
      <c r="S356">
        <f t="shared" si="34"/>
        <v>5</v>
      </c>
      <c r="T356" t="str">
        <f t="shared" si="35"/>
        <v>NO</v>
      </c>
      <c r="U356" cm="1">
        <f t="array" ref="U356">_xlfn.XLOOKUP(Table1012[[#This Row],[Severity_Level]],{"MINOR","MODERATE","SEVERE","FATAL"},{1,2,3,5})</f>
        <v>3</v>
      </c>
      <c r="Z356" s="1"/>
      <c r="AA356" s="2"/>
      <c r="AB356" s="4"/>
    </row>
    <row r="357" spans="1:28" x14ac:dyDescent="0.3">
      <c r="A357" t="s">
        <v>398</v>
      </c>
      <c r="B357" s="11" t="s">
        <v>18</v>
      </c>
      <c r="C357" s="11" t="s">
        <v>19</v>
      </c>
      <c r="D357" s="11" t="s">
        <v>47</v>
      </c>
      <c r="E357" s="11" t="s">
        <v>14</v>
      </c>
      <c r="F357" s="11" t="s">
        <v>15</v>
      </c>
      <c r="G357" s="11">
        <v>1</v>
      </c>
      <c r="H357" s="11" t="s">
        <v>27</v>
      </c>
      <c r="I357" s="12">
        <v>44576</v>
      </c>
      <c r="J357" s="14">
        <v>0.24652777777777779</v>
      </c>
      <c r="K357">
        <v>1</v>
      </c>
      <c r="L357" t="s">
        <v>27</v>
      </c>
      <c r="M357" s="1">
        <v>44576</v>
      </c>
      <c r="N357" s="2">
        <v>0.24652777777777779</v>
      </c>
      <c r="O357" s="1">
        <f t="shared" si="30"/>
        <v>44576.246527777781</v>
      </c>
      <c r="P357" s="3" t="str">
        <f t="shared" si="31"/>
        <v>Jan,2022</v>
      </c>
      <c r="Q357">
        <f t="shared" si="32"/>
        <v>2022</v>
      </c>
      <c r="R357" t="str">
        <f t="shared" si="33"/>
        <v>Sat</v>
      </c>
      <c r="S357">
        <f t="shared" si="34"/>
        <v>5</v>
      </c>
      <c r="T357" t="str">
        <f t="shared" si="35"/>
        <v>NO</v>
      </c>
      <c r="U357" cm="1">
        <f t="array" ref="U357">_xlfn.XLOOKUP(Table1012[[#This Row],[Severity_Level]],{"MINOR","MODERATE","SEVERE","FATAL"},{1,2,3,5})</f>
        <v>3</v>
      </c>
      <c r="Z357" s="1"/>
      <c r="AA357" s="2"/>
      <c r="AB357" s="4"/>
    </row>
    <row r="358" spans="1:28" x14ac:dyDescent="0.3">
      <c r="A358" t="s">
        <v>399</v>
      </c>
      <c r="B358" s="11" t="s">
        <v>11</v>
      </c>
      <c r="C358" s="11" t="s">
        <v>19</v>
      </c>
      <c r="D358" s="11" t="s">
        <v>47</v>
      </c>
      <c r="E358" s="11" t="s">
        <v>38</v>
      </c>
      <c r="F358" s="11" t="s">
        <v>51</v>
      </c>
      <c r="G358" s="11">
        <v>1</v>
      </c>
      <c r="H358" s="11" t="s">
        <v>27</v>
      </c>
      <c r="I358" s="12">
        <v>44576</v>
      </c>
      <c r="J358" s="14">
        <v>0.24722222222222223</v>
      </c>
      <c r="K358">
        <v>1</v>
      </c>
      <c r="L358" t="s">
        <v>27</v>
      </c>
      <c r="M358" s="1">
        <v>44576</v>
      </c>
      <c r="N358" s="2">
        <v>0.24722222222222223</v>
      </c>
      <c r="O358" s="1">
        <f t="shared" si="30"/>
        <v>44576.24722222222</v>
      </c>
      <c r="P358" s="3" t="str">
        <f t="shared" si="31"/>
        <v>Jan,2022</v>
      </c>
      <c r="Q358">
        <f t="shared" si="32"/>
        <v>2022</v>
      </c>
      <c r="R358" t="str">
        <f t="shared" si="33"/>
        <v>Sat</v>
      </c>
      <c r="S358">
        <f t="shared" si="34"/>
        <v>5</v>
      </c>
      <c r="T358" t="str">
        <f t="shared" si="35"/>
        <v>NO</v>
      </c>
      <c r="U358" cm="1">
        <f t="array" ref="U358">_xlfn.XLOOKUP(Table1012[[#This Row],[Severity_Level]],{"MINOR","MODERATE","SEVERE","FATAL"},{1,2,3,5})</f>
        <v>3</v>
      </c>
      <c r="Z358" s="1"/>
      <c r="AA358" s="2"/>
      <c r="AB358" s="4"/>
    </row>
    <row r="359" spans="1:28" x14ac:dyDescent="0.3">
      <c r="A359" t="s">
        <v>400</v>
      </c>
      <c r="B359" s="11" t="s">
        <v>34</v>
      </c>
      <c r="C359" s="11" t="s">
        <v>30</v>
      </c>
      <c r="D359" s="11" t="s">
        <v>47</v>
      </c>
      <c r="E359" s="11" t="s">
        <v>38</v>
      </c>
      <c r="F359" s="11" t="s">
        <v>26</v>
      </c>
      <c r="G359" s="11">
        <v>2</v>
      </c>
      <c r="H359" s="11" t="s">
        <v>32</v>
      </c>
      <c r="I359" s="12">
        <v>44576</v>
      </c>
      <c r="J359" s="14">
        <v>0.24791666666666667</v>
      </c>
      <c r="K359">
        <v>2</v>
      </c>
      <c r="L359" t="s">
        <v>32</v>
      </c>
      <c r="M359" s="1">
        <v>44576</v>
      </c>
      <c r="N359" s="2">
        <v>0.24791666666666667</v>
      </c>
      <c r="O359" s="1">
        <f t="shared" si="30"/>
        <v>44576.247916666667</v>
      </c>
      <c r="P359" s="3" t="str">
        <f t="shared" si="31"/>
        <v>Jan,2022</v>
      </c>
      <c r="Q359">
        <f t="shared" si="32"/>
        <v>2022</v>
      </c>
      <c r="R359" t="str">
        <f t="shared" si="33"/>
        <v>Sat</v>
      </c>
      <c r="S359">
        <f t="shared" si="34"/>
        <v>5</v>
      </c>
      <c r="T359" t="str">
        <f t="shared" si="35"/>
        <v>NO</v>
      </c>
      <c r="U359" cm="1">
        <f t="array" ref="U359">_xlfn.XLOOKUP(Table1012[[#This Row],[Severity_Level]],{"MINOR","MODERATE","SEVERE","FATAL"},{1,2,3,5})</f>
        <v>2</v>
      </c>
      <c r="Z359" s="1"/>
      <c r="AA359" s="2"/>
      <c r="AB359" s="4"/>
    </row>
    <row r="360" spans="1:28" x14ac:dyDescent="0.3">
      <c r="A360" t="s">
        <v>401</v>
      </c>
      <c r="B360" s="11" t="s">
        <v>56</v>
      </c>
      <c r="C360" s="11" t="s">
        <v>44</v>
      </c>
      <c r="D360" s="11" t="s">
        <v>47</v>
      </c>
      <c r="E360" s="11" t="s">
        <v>14</v>
      </c>
      <c r="F360" s="11" t="s">
        <v>51</v>
      </c>
      <c r="G360" s="11">
        <v>4</v>
      </c>
      <c r="H360" s="11" t="s">
        <v>27</v>
      </c>
      <c r="I360" s="12">
        <v>44576</v>
      </c>
      <c r="J360" s="14">
        <v>0.24861111111111112</v>
      </c>
      <c r="K360">
        <v>4</v>
      </c>
      <c r="L360" t="s">
        <v>27</v>
      </c>
      <c r="M360" s="1">
        <v>44576</v>
      </c>
      <c r="N360" s="2">
        <v>0.24861111111111112</v>
      </c>
      <c r="O360" s="1">
        <f t="shared" si="30"/>
        <v>44576.248611111114</v>
      </c>
      <c r="P360" s="3" t="str">
        <f t="shared" si="31"/>
        <v>Jan,2022</v>
      </c>
      <c r="Q360">
        <f t="shared" si="32"/>
        <v>2022</v>
      </c>
      <c r="R360" t="str">
        <f t="shared" si="33"/>
        <v>Sat</v>
      </c>
      <c r="S360">
        <f t="shared" si="34"/>
        <v>5</v>
      </c>
      <c r="T360" t="str">
        <f t="shared" si="35"/>
        <v>NO</v>
      </c>
      <c r="U360" cm="1">
        <f t="array" ref="U360">_xlfn.XLOOKUP(Table1012[[#This Row],[Severity_Level]],{"MINOR","MODERATE","SEVERE","FATAL"},{1,2,3,5})</f>
        <v>3</v>
      </c>
      <c r="Z360" s="1"/>
      <c r="AA360" s="2"/>
      <c r="AB360" s="4"/>
    </row>
    <row r="361" spans="1:28" x14ac:dyDescent="0.3">
      <c r="A361" t="s">
        <v>402</v>
      </c>
      <c r="B361" s="11" t="s">
        <v>18</v>
      </c>
      <c r="C361" s="11" t="s">
        <v>46</v>
      </c>
      <c r="D361" s="11" t="s">
        <v>25</v>
      </c>
      <c r="E361" s="11" t="s">
        <v>35</v>
      </c>
      <c r="F361" s="11" t="s">
        <v>51</v>
      </c>
      <c r="G361" s="11">
        <v>4</v>
      </c>
      <c r="H361" s="11" t="s">
        <v>32</v>
      </c>
      <c r="I361" s="12">
        <v>44576</v>
      </c>
      <c r="J361" s="14">
        <v>0.24930555555555556</v>
      </c>
      <c r="K361">
        <v>4</v>
      </c>
      <c r="L361" t="s">
        <v>32</v>
      </c>
      <c r="M361" s="1">
        <v>44576</v>
      </c>
      <c r="N361" s="2">
        <v>0.24930555555555556</v>
      </c>
      <c r="O361" s="1">
        <f t="shared" si="30"/>
        <v>44576.249305555553</v>
      </c>
      <c r="P361" s="3" t="str">
        <f t="shared" si="31"/>
        <v>Jan,2022</v>
      </c>
      <c r="Q361">
        <f t="shared" si="32"/>
        <v>2022</v>
      </c>
      <c r="R361" t="str">
        <f t="shared" si="33"/>
        <v>Sat</v>
      </c>
      <c r="S361">
        <f t="shared" si="34"/>
        <v>5</v>
      </c>
      <c r="T361" t="str">
        <f t="shared" si="35"/>
        <v>NO</v>
      </c>
      <c r="U361" cm="1">
        <f t="array" ref="U361">_xlfn.XLOOKUP(Table1012[[#This Row],[Severity_Level]],{"MINOR","MODERATE","SEVERE","FATAL"},{1,2,3,5})</f>
        <v>2</v>
      </c>
      <c r="Z361" s="1"/>
      <c r="AA361" s="2"/>
      <c r="AB361" s="4"/>
    </row>
    <row r="362" spans="1:28" x14ac:dyDescent="0.3">
      <c r="A362" t="s">
        <v>403</v>
      </c>
      <c r="B362" s="11" t="s">
        <v>49</v>
      </c>
      <c r="C362" s="11" t="s">
        <v>44</v>
      </c>
      <c r="D362" s="11" t="s">
        <v>25</v>
      </c>
      <c r="E362" s="11" t="s">
        <v>35</v>
      </c>
      <c r="F362" s="11" t="s">
        <v>26</v>
      </c>
      <c r="G362" s="11">
        <v>2</v>
      </c>
      <c r="H362" s="11" t="s">
        <v>40</v>
      </c>
      <c r="I362" s="12">
        <v>44577</v>
      </c>
      <c r="J362" s="14">
        <v>0.25</v>
      </c>
      <c r="K362">
        <v>2</v>
      </c>
      <c r="L362" t="s">
        <v>40</v>
      </c>
      <c r="M362" s="1">
        <v>44577</v>
      </c>
      <c r="N362" s="2">
        <v>0.25</v>
      </c>
      <c r="O362" s="1">
        <f t="shared" si="30"/>
        <v>44577.25</v>
      </c>
      <c r="P362" s="3" t="str">
        <f t="shared" si="31"/>
        <v>Jan,2022</v>
      </c>
      <c r="Q362">
        <f t="shared" si="32"/>
        <v>2022</v>
      </c>
      <c r="R362" t="str">
        <f t="shared" si="33"/>
        <v>Sun</v>
      </c>
      <c r="S362">
        <f t="shared" si="34"/>
        <v>6</v>
      </c>
      <c r="T362" t="str">
        <f t="shared" si="35"/>
        <v>NO</v>
      </c>
      <c r="U362" cm="1">
        <f t="array" ref="U362">_xlfn.XLOOKUP(Table1012[[#This Row],[Severity_Level]],{"MINOR","MODERATE","SEVERE","FATAL"},{1,2,3,5})</f>
        <v>5</v>
      </c>
      <c r="Z362" s="1"/>
      <c r="AA362" s="2"/>
      <c r="AB362" s="4"/>
    </row>
    <row r="363" spans="1:28" x14ac:dyDescent="0.3">
      <c r="A363" t="s">
        <v>404</v>
      </c>
      <c r="B363" s="11" t="s">
        <v>34</v>
      </c>
      <c r="C363" s="11" t="s">
        <v>44</v>
      </c>
      <c r="D363" s="11" t="s">
        <v>37</v>
      </c>
      <c r="E363" s="11" t="s">
        <v>38</v>
      </c>
      <c r="F363" s="11" t="s">
        <v>21</v>
      </c>
      <c r="G363" s="11">
        <v>2</v>
      </c>
      <c r="H363" s="11" t="s">
        <v>40</v>
      </c>
      <c r="I363" s="12">
        <v>44577</v>
      </c>
      <c r="J363" s="14">
        <v>0.25069444444444444</v>
      </c>
      <c r="K363">
        <v>2</v>
      </c>
      <c r="L363" t="s">
        <v>40</v>
      </c>
      <c r="M363" s="1">
        <v>44577</v>
      </c>
      <c r="N363" s="2">
        <v>0.25069444444444444</v>
      </c>
      <c r="O363" s="1">
        <f t="shared" si="30"/>
        <v>44577.250694444447</v>
      </c>
      <c r="P363" s="3" t="str">
        <f t="shared" si="31"/>
        <v>Jan,2022</v>
      </c>
      <c r="Q363">
        <f t="shared" si="32"/>
        <v>2022</v>
      </c>
      <c r="R363" t="str">
        <f t="shared" si="33"/>
        <v>Sun</v>
      </c>
      <c r="S363">
        <f t="shared" si="34"/>
        <v>6</v>
      </c>
      <c r="T363" t="str">
        <f t="shared" si="35"/>
        <v>NO</v>
      </c>
      <c r="U363" cm="1">
        <f t="array" ref="U363">_xlfn.XLOOKUP(Table1012[[#This Row],[Severity_Level]],{"MINOR","MODERATE","SEVERE","FATAL"},{1,2,3,5})</f>
        <v>5</v>
      </c>
      <c r="Z363" s="1"/>
      <c r="AA363" s="2"/>
      <c r="AB363" s="4"/>
    </row>
    <row r="364" spans="1:28" x14ac:dyDescent="0.3">
      <c r="A364" t="s">
        <v>405</v>
      </c>
      <c r="B364" s="11" t="s">
        <v>49</v>
      </c>
      <c r="C364" s="11" t="s">
        <v>46</v>
      </c>
      <c r="D364" s="11" t="s">
        <v>25</v>
      </c>
      <c r="E364" s="11" t="s">
        <v>35</v>
      </c>
      <c r="F364" s="11" t="s">
        <v>51</v>
      </c>
      <c r="G364" s="11">
        <v>2</v>
      </c>
      <c r="H364" s="11" t="s">
        <v>40</v>
      </c>
      <c r="I364" s="12">
        <v>44577</v>
      </c>
      <c r="J364" s="14">
        <v>0.25138888888888888</v>
      </c>
      <c r="K364">
        <v>2</v>
      </c>
      <c r="L364" t="s">
        <v>40</v>
      </c>
      <c r="M364" s="1">
        <v>44577</v>
      </c>
      <c r="N364" s="2">
        <v>0.25138888888888888</v>
      </c>
      <c r="O364" s="1">
        <f t="shared" si="30"/>
        <v>44577.251388888886</v>
      </c>
      <c r="P364" s="3" t="str">
        <f t="shared" si="31"/>
        <v>Jan,2022</v>
      </c>
      <c r="Q364">
        <f t="shared" si="32"/>
        <v>2022</v>
      </c>
      <c r="R364" t="str">
        <f t="shared" si="33"/>
        <v>Sun</v>
      </c>
      <c r="S364">
        <f t="shared" si="34"/>
        <v>6</v>
      </c>
      <c r="T364" t="str">
        <f t="shared" si="35"/>
        <v>NO</v>
      </c>
      <c r="U364" cm="1">
        <f t="array" ref="U364">_xlfn.XLOOKUP(Table1012[[#This Row],[Severity_Level]],{"MINOR","MODERATE","SEVERE","FATAL"},{1,2,3,5})</f>
        <v>5</v>
      </c>
      <c r="Z364" s="1"/>
      <c r="AA364" s="2"/>
      <c r="AB364" s="4"/>
    </row>
    <row r="365" spans="1:28" x14ac:dyDescent="0.3">
      <c r="A365" t="s">
        <v>406</v>
      </c>
      <c r="B365" s="11" t="s">
        <v>49</v>
      </c>
      <c r="C365" s="11" t="s">
        <v>19</v>
      </c>
      <c r="D365" s="11" t="s">
        <v>13</v>
      </c>
      <c r="E365" s="11" t="s">
        <v>38</v>
      </c>
      <c r="F365" s="11" t="s">
        <v>15</v>
      </c>
      <c r="G365" s="11">
        <v>5</v>
      </c>
      <c r="H365" s="11" t="s">
        <v>16</v>
      </c>
      <c r="I365" s="12">
        <v>44577</v>
      </c>
      <c r="J365" s="14">
        <v>0.25208333333333333</v>
      </c>
      <c r="K365">
        <v>5</v>
      </c>
      <c r="L365" t="s">
        <v>16</v>
      </c>
      <c r="M365" s="1">
        <v>44577</v>
      </c>
      <c r="N365" s="2">
        <v>0.25208333333333333</v>
      </c>
      <c r="O365" s="1">
        <f t="shared" si="30"/>
        <v>44577.252083333333</v>
      </c>
      <c r="P365" s="3" t="str">
        <f t="shared" si="31"/>
        <v>Jan,2022</v>
      </c>
      <c r="Q365">
        <f t="shared" si="32"/>
        <v>2022</v>
      </c>
      <c r="R365" t="str">
        <f t="shared" si="33"/>
        <v>Sun</v>
      </c>
      <c r="S365">
        <f t="shared" si="34"/>
        <v>6</v>
      </c>
      <c r="T365" t="str">
        <f t="shared" si="35"/>
        <v>NO</v>
      </c>
      <c r="U365" cm="1">
        <f t="array" ref="U365">_xlfn.XLOOKUP(Table1012[[#This Row],[Severity_Level]],{"MINOR","MODERATE","SEVERE","FATAL"},{1,2,3,5})</f>
        <v>1</v>
      </c>
      <c r="Z365" s="1"/>
      <c r="AA365" s="2"/>
      <c r="AB365" s="4"/>
    </row>
    <row r="366" spans="1:28" x14ac:dyDescent="0.3">
      <c r="A366" t="s">
        <v>407</v>
      </c>
      <c r="B366" s="11" t="s">
        <v>18</v>
      </c>
      <c r="C366" s="11" t="s">
        <v>44</v>
      </c>
      <c r="D366" s="11" t="s">
        <v>47</v>
      </c>
      <c r="E366" s="11" t="s">
        <v>38</v>
      </c>
      <c r="F366" s="11" t="s">
        <v>26</v>
      </c>
      <c r="G366" s="11">
        <v>5</v>
      </c>
      <c r="H366" s="11" t="s">
        <v>27</v>
      </c>
      <c r="I366" s="12">
        <v>44577</v>
      </c>
      <c r="J366" s="14">
        <v>0.25277777777777777</v>
      </c>
      <c r="K366">
        <v>5</v>
      </c>
      <c r="L366" t="s">
        <v>27</v>
      </c>
      <c r="M366" s="1">
        <v>44577</v>
      </c>
      <c r="N366" s="2">
        <v>0.25277777777777777</v>
      </c>
      <c r="O366" s="1">
        <f t="shared" si="30"/>
        <v>44577.25277777778</v>
      </c>
      <c r="P366" s="3" t="str">
        <f t="shared" si="31"/>
        <v>Jan,2022</v>
      </c>
      <c r="Q366">
        <f t="shared" si="32"/>
        <v>2022</v>
      </c>
      <c r="R366" t="str">
        <f t="shared" si="33"/>
        <v>Sun</v>
      </c>
      <c r="S366">
        <f t="shared" si="34"/>
        <v>6</v>
      </c>
      <c r="T366" t="str">
        <f t="shared" si="35"/>
        <v>NO</v>
      </c>
      <c r="U366" cm="1">
        <f t="array" ref="U366">_xlfn.XLOOKUP(Table1012[[#This Row],[Severity_Level]],{"MINOR","MODERATE","SEVERE","FATAL"},{1,2,3,5})</f>
        <v>3</v>
      </c>
      <c r="Z366" s="1"/>
      <c r="AA366" s="2"/>
      <c r="AB366" s="4"/>
    </row>
    <row r="367" spans="1:28" x14ac:dyDescent="0.3">
      <c r="A367" t="s">
        <v>408</v>
      </c>
      <c r="B367" s="11" t="s">
        <v>49</v>
      </c>
      <c r="C367" s="11" t="s">
        <v>30</v>
      </c>
      <c r="D367" s="11" t="s">
        <v>25</v>
      </c>
      <c r="E367" s="11" t="s">
        <v>35</v>
      </c>
      <c r="F367" s="11" t="s">
        <v>26</v>
      </c>
      <c r="G367" s="11">
        <v>3</v>
      </c>
      <c r="H367" s="11" t="s">
        <v>40</v>
      </c>
      <c r="I367" s="12">
        <v>44577</v>
      </c>
      <c r="J367" s="14">
        <v>0.25347222222222221</v>
      </c>
      <c r="K367">
        <v>3</v>
      </c>
      <c r="L367" t="s">
        <v>40</v>
      </c>
      <c r="M367" s="1">
        <v>44577</v>
      </c>
      <c r="N367" s="2">
        <v>0.25347222222222221</v>
      </c>
      <c r="O367" s="1">
        <f t="shared" si="30"/>
        <v>44577.253472222219</v>
      </c>
      <c r="P367" s="3" t="str">
        <f t="shared" si="31"/>
        <v>Jan,2022</v>
      </c>
      <c r="Q367">
        <f t="shared" si="32"/>
        <v>2022</v>
      </c>
      <c r="R367" t="str">
        <f t="shared" si="33"/>
        <v>Sun</v>
      </c>
      <c r="S367">
        <f t="shared" si="34"/>
        <v>6</v>
      </c>
      <c r="T367" t="str">
        <f t="shared" si="35"/>
        <v>NO</v>
      </c>
      <c r="U367" cm="1">
        <f t="array" ref="U367">_xlfn.XLOOKUP(Table1012[[#This Row],[Severity_Level]],{"MINOR","MODERATE","SEVERE","FATAL"},{1,2,3,5})</f>
        <v>5</v>
      </c>
      <c r="Z367" s="1"/>
      <c r="AA367" s="2"/>
      <c r="AB367" s="4"/>
    </row>
    <row r="368" spans="1:28" x14ac:dyDescent="0.3">
      <c r="A368" t="s">
        <v>409</v>
      </c>
      <c r="B368" s="11" t="s">
        <v>18</v>
      </c>
      <c r="C368" s="11" t="s">
        <v>24</v>
      </c>
      <c r="D368" s="11" t="s">
        <v>37</v>
      </c>
      <c r="E368" s="11" t="s">
        <v>14</v>
      </c>
      <c r="F368" s="11" t="s">
        <v>26</v>
      </c>
      <c r="G368" s="11">
        <v>4</v>
      </c>
      <c r="H368" s="11" t="s">
        <v>32</v>
      </c>
      <c r="I368" s="12">
        <v>44577</v>
      </c>
      <c r="J368" s="14">
        <v>0.25416666666666665</v>
      </c>
      <c r="K368">
        <v>4</v>
      </c>
      <c r="L368" t="s">
        <v>32</v>
      </c>
      <c r="M368" s="1">
        <v>44577</v>
      </c>
      <c r="N368" s="2">
        <v>0.25416666666666665</v>
      </c>
      <c r="O368" s="1">
        <f t="shared" si="30"/>
        <v>44577.254166666666</v>
      </c>
      <c r="P368" s="3" t="str">
        <f t="shared" si="31"/>
        <v>Jan,2022</v>
      </c>
      <c r="Q368">
        <f t="shared" si="32"/>
        <v>2022</v>
      </c>
      <c r="R368" t="str">
        <f t="shared" si="33"/>
        <v>Sun</v>
      </c>
      <c r="S368">
        <f t="shared" si="34"/>
        <v>6</v>
      </c>
      <c r="T368" t="str">
        <f t="shared" si="35"/>
        <v>NO</v>
      </c>
      <c r="U368" cm="1">
        <f t="array" ref="U368">_xlfn.XLOOKUP(Table1012[[#This Row],[Severity_Level]],{"MINOR","MODERATE","SEVERE","FATAL"},{1,2,3,5})</f>
        <v>2</v>
      </c>
      <c r="Z368" s="1"/>
      <c r="AA368" s="2"/>
      <c r="AB368" s="4"/>
    </row>
    <row r="369" spans="1:28" x14ac:dyDescent="0.3">
      <c r="A369" t="s">
        <v>410</v>
      </c>
      <c r="B369" s="11" t="s">
        <v>56</v>
      </c>
      <c r="C369" s="11" t="s">
        <v>19</v>
      </c>
      <c r="D369" s="11" t="s">
        <v>25</v>
      </c>
      <c r="E369" s="11" t="s">
        <v>20</v>
      </c>
      <c r="F369" s="11" t="s">
        <v>51</v>
      </c>
      <c r="G369" s="11">
        <v>3</v>
      </c>
      <c r="H369" s="11" t="s">
        <v>32</v>
      </c>
      <c r="I369" s="12">
        <v>44577</v>
      </c>
      <c r="J369" s="14">
        <v>0.25486111111111109</v>
      </c>
      <c r="K369">
        <v>3</v>
      </c>
      <c r="L369" t="s">
        <v>32</v>
      </c>
      <c r="M369" s="1">
        <v>44577</v>
      </c>
      <c r="N369" s="2">
        <v>0.25486111111111109</v>
      </c>
      <c r="O369" s="1">
        <f t="shared" si="30"/>
        <v>44577.254861111112</v>
      </c>
      <c r="P369" s="3" t="str">
        <f t="shared" si="31"/>
        <v>Jan,2022</v>
      </c>
      <c r="Q369">
        <f t="shared" si="32"/>
        <v>2022</v>
      </c>
      <c r="R369" t="str">
        <f t="shared" si="33"/>
        <v>Sun</v>
      </c>
      <c r="S369">
        <f t="shared" si="34"/>
        <v>6</v>
      </c>
      <c r="T369" t="str">
        <f t="shared" si="35"/>
        <v>NO</v>
      </c>
      <c r="U369" cm="1">
        <f t="array" ref="U369">_xlfn.XLOOKUP(Table1012[[#This Row],[Severity_Level]],{"MINOR","MODERATE","SEVERE","FATAL"},{1,2,3,5})</f>
        <v>2</v>
      </c>
      <c r="Z369" s="1"/>
      <c r="AA369" s="2"/>
      <c r="AB369" s="4"/>
    </row>
    <row r="370" spans="1:28" x14ac:dyDescent="0.3">
      <c r="A370" t="s">
        <v>411</v>
      </c>
      <c r="B370" s="11" t="s">
        <v>11</v>
      </c>
      <c r="C370" s="11" t="s">
        <v>12</v>
      </c>
      <c r="D370" s="11" t="s">
        <v>13</v>
      </c>
      <c r="E370" s="11" t="s">
        <v>20</v>
      </c>
      <c r="F370" s="11" t="s">
        <v>15</v>
      </c>
      <c r="G370" s="11">
        <v>2</v>
      </c>
      <c r="H370" s="11" t="s">
        <v>16</v>
      </c>
      <c r="I370" s="12">
        <v>44577</v>
      </c>
      <c r="J370" s="14">
        <v>0.25555555555555554</v>
      </c>
      <c r="K370">
        <v>2</v>
      </c>
      <c r="L370" t="s">
        <v>16</v>
      </c>
      <c r="M370" s="1">
        <v>44577</v>
      </c>
      <c r="N370" s="2">
        <v>0.25555555555555554</v>
      </c>
      <c r="O370" s="1">
        <f t="shared" si="30"/>
        <v>44577.255555555559</v>
      </c>
      <c r="P370" s="3" t="str">
        <f t="shared" si="31"/>
        <v>Jan,2022</v>
      </c>
      <c r="Q370">
        <f t="shared" si="32"/>
        <v>2022</v>
      </c>
      <c r="R370" t="str">
        <f t="shared" si="33"/>
        <v>Sun</v>
      </c>
      <c r="S370">
        <f t="shared" si="34"/>
        <v>6</v>
      </c>
      <c r="T370" t="str">
        <f t="shared" si="35"/>
        <v>NO</v>
      </c>
      <c r="U370" cm="1">
        <f t="array" ref="U370">_xlfn.XLOOKUP(Table1012[[#This Row],[Severity_Level]],{"MINOR","MODERATE","SEVERE","FATAL"},{1,2,3,5})</f>
        <v>1</v>
      </c>
      <c r="Z370" s="1"/>
      <c r="AA370" s="2"/>
      <c r="AB370" s="4"/>
    </row>
    <row r="371" spans="1:28" x14ac:dyDescent="0.3">
      <c r="A371" t="s">
        <v>412</v>
      </c>
      <c r="B371" s="11" t="s">
        <v>49</v>
      </c>
      <c r="C371" s="11" t="s">
        <v>65</v>
      </c>
      <c r="D371" s="11" t="s">
        <v>31</v>
      </c>
      <c r="E371" s="11" t="s">
        <v>14</v>
      </c>
      <c r="F371" s="11" t="s">
        <v>15</v>
      </c>
      <c r="G371" s="11">
        <v>2</v>
      </c>
      <c r="H371" s="11" t="s">
        <v>27</v>
      </c>
      <c r="I371" s="12">
        <v>44577</v>
      </c>
      <c r="J371" s="14">
        <v>0.25624999999999998</v>
      </c>
      <c r="K371">
        <v>2</v>
      </c>
      <c r="L371" t="s">
        <v>27</v>
      </c>
      <c r="M371" s="1">
        <v>44577</v>
      </c>
      <c r="N371" s="2">
        <v>0.25624999999999998</v>
      </c>
      <c r="O371" s="1">
        <f t="shared" si="30"/>
        <v>44577.256249999999</v>
      </c>
      <c r="P371" s="3" t="str">
        <f t="shared" si="31"/>
        <v>Jan,2022</v>
      </c>
      <c r="Q371">
        <f t="shared" si="32"/>
        <v>2022</v>
      </c>
      <c r="R371" t="str">
        <f t="shared" si="33"/>
        <v>Sun</v>
      </c>
      <c r="S371">
        <f t="shared" si="34"/>
        <v>6</v>
      </c>
      <c r="T371" t="str">
        <f t="shared" si="35"/>
        <v>NO</v>
      </c>
      <c r="U371" cm="1">
        <f t="array" ref="U371">_xlfn.XLOOKUP(Table1012[[#This Row],[Severity_Level]],{"MINOR","MODERATE","SEVERE","FATAL"},{1,2,3,5})</f>
        <v>3</v>
      </c>
      <c r="Z371" s="1"/>
      <c r="AA371" s="2"/>
      <c r="AB371" s="4"/>
    </row>
    <row r="372" spans="1:28" x14ac:dyDescent="0.3">
      <c r="A372" t="s">
        <v>413</v>
      </c>
      <c r="B372" s="11" t="s">
        <v>49</v>
      </c>
      <c r="C372" s="11" t="s">
        <v>50</v>
      </c>
      <c r="D372" s="11" t="s">
        <v>47</v>
      </c>
      <c r="E372" s="11" t="s">
        <v>38</v>
      </c>
      <c r="F372" s="11" t="s">
        <v>15</v>
      </c>
      <c r="G372" s="11">
        <v>3</v>
      </c>
      <c r="H372" s="11" t="s">
        <v>16</v>
      </c>
      <c r="I372" s="12">
        <v>44577</v>
      </c>
      <c r="J372" s="14">
        <v>0.25694444444444442</v>
      </c>
      <c r="K372">
        <v>3</v>
      </c>
      <c r="L372" t="s">
        <v>16</v>
      </c>
      <c r="M372" s="1">
        <v>44577</v>
      </c>
      <c r="N372" s="2">
        <v>0.25694444444444442</v>
      </c>
      <c r="O372" s="1">
        <f t="shared" si="30"/>
        <v>44577.256944444445</v>
      </c>
      <c r="P372" s="3" t="str">
        <f t="shared" si="31"/>
        <v>Jan,2022</v>
      </c>
      <c r="Q372">
        <f t="shared" si="32"/>
        <v>2022</v>
      </c>
      <c r="R372" t="str">
        <f t="shared" si="33"/>
        <v>Sun</v>
      </c>
      <c r="S372">
        <f t="shared" si="34"/>
        <v>6</v>
      </c>
      <c r="T372" t="str">
        <f t="shared" si="35"/>
        <v>NO</v>
      </c>
      <c r="U372" cm="1">
        <f t="array" ref="U372">_xlfn.XLOOKUP(Table1012[[#This Row],[Severity_Level]],{"MINOR","MODERATE","SEVERE","FATAL"},{1,2,3,5})</f>
        <v>1</v>
      </c>
      <c r="Z372" s="1"/>
      <c r="AA372" s="2"/>
      <c r="AB372" s="4"/>
    </row>
    <row r="373" spans="1:28" x14ac:dyDescent="0.3">
      <c r="A373" t="s">
        <v>414</v>
      </c>
      <c r="B373" s="11" t="s">
        <v>49</v>
      </c>
      <c r="C373" s="11" t="s">
        <v>57</v>
      </c>
      <c r="D373" s="11" t="s">
        <v>25</v>
      </c>
      <c r="E373" s="11" t="s">
        <v>38</v>
      </c>
      <c r="F373" s="11" t="s">
        <v>26</v>
      </c>
      <c r="G373" s="11">
        <v>4</v>
      </c>
      <c r="H373" s="11" t="s">
        <v>40</v>
      </c>
      <c r="I373" s="12">
        <v>44577</v>
      </c>
      <c r="J373" s="14">
        <v>0.25763888888888886</v>
      </c>
      <c r="K373">
        <v>4</v>
      </c>
      <c r="L373" t="s">
        <v>40</v>
      </c>
      <c r="M373" s="1">
        <v>44577</v>
      </c>
      <c r="N373" s="2">
        <v>0.25763888888888886</v>
      </c>
      <c r="O373" s="1">
        <f t="shared" si="30"/>
        <v>44577.257638888892</v>
      </c>
      <c r="P373" s="3" t="str">
        <f t="shared" si="31"/>
        <v>Jan,2022</v>
      </c>
      <c r="Q373">
        <f t="shared" si="32"/>
        <v>2022</v>
      </c>
      <c r="R373" t="str">
        <f t="shared" si="33"/>
        <v>Sun</v>
      </c>
      <c r="S373">
        <f t="shared" si="34"/>
        <v>6</v>
      </c>
      <c r="T373" t="str">
        <f t="shared" si="35"/>
        <v>NO</v>
      </c>
      <c r="U373" cm="1">
        <f t="array" ref="U373">_xlfn.XLOOKUP(Table1012[[#This Row],[Severity_Level]],{"MINOR","MODERATE","SEVERE","FATAL"},{1,2,3,5})</f>
        <v>5</v>
      </c>
      <c r="Z373" s="1"/>
      <c r="AA373" s="2"/>
      <c r="AB373" s="4"/>
    </row>
    <row r="374" spans="1:28" x14ac:dyDescent="0.3">
      <c r="A374" t="s">
        <v>415</v>
      </c>
      <c r="B374" s="11" t="s">
        <v>29</v>
      </c>
      <c r="C374" s="11" t="s">
        <v>24</v>
      </c>
      <c r="D374" s="11" t="s">
        <v>31</v>
      </c>
      <c r="E374" s="11" t="s">
        <v>35</v>
      </c>
      <c r="F374" s="11" t="s">
        <v>51</v>
      </c>
      <c r="G374" s="11">
        <v>4</v>
      </c>
      <c r="H374" s="11" t="s">
        <v>40</v>
      </c>
      <c r="I374" s="12">
        <v>44577</v>
      </c>
      <c r="J374" s="14">
        <v>0.25833333333333336</v>
      </c>
      <c r="K374">
        <v>4</v>
      </c>
      <c r="L374" t="s">
        <v>40</v>
      </c>
      <c r="M374" s="1">
        <v>44577</v>
      </c>
      <c r="N374" s="2">
        <v>0.25833333333333336</v>
      </c>
      <c r="O374" s="1">
        <f t="shared" si="30"/>
        <v>44577.258333333331</v>
      </c>
      <c r="P374" s="3" t="str">
        <f t="shared" si="31"/>
        <v>Jan,2022</v>
      </c>
      <c r="Q374">
        <f t="shared" si="32"/>
        <v>2022</v>
      </c>
      <c r="R374" t="str">
        <f t="shared" si="33"/>
        <v>Sun</v>
      </c>
      <c r="S374">
        <f t="shared" si="34"/>
        <v>6</v>
      </c>
      <c r="T374" t="str">
        <f t="shared" si="35"/>
        <v>NO</v>
      </c>
      <c r="U374" cm="1">
        <f t="array" ref="U374">_xlfn.XLOOKUP(Table1012[[#This Row],[Severity_Level]],{"MINOR","MODERATE","SEVERE","FATAL"},{1,2,3,5})</f>
        <v>5</v>
      </c>
      <c r="Z374" s="1"/>
      <c r="AA374" s="2"/>
      <c r="AB374" s="4"/>
    </row>
    <row r="375" spans="1:28" x14ac:dyDescent="0.3">
      <c r="A375" t="s">
        <v>416</v>
      </c>
      <c r="B375" s="11" t="s">
        <v>29</v>
      </c>
      <c r="C375" s="11" t="s">
        <v>30</v>
      </c>
      <c r="D375" s="11" t="s">
        <v>13</v>
      </c>
      <c r="E375" s="11" t="s">
        <v>20</v>
      </c>
      <c r="F375" s="11" t="s">
        <v>21</v>
      </c>
      <c r="G375" s="11">
        <v>5</v>
      </c>
      <c r="H375" s="11" t="s">
        <v>32</v>
      </c>
      <c r="I375" s="12">
        <v>44577</v>
      </c>
      <c r="J375" s="14">
        <v>0.2590277777777778</v>
      </c>
      <c r="K375">
        <v>5</v>
      </c>
      <c r="L375" t="s">
        <v>32</v>
      </c>
      <c r="M375" s="1">
        <v>44577</v>
      </c>
      <c r="N375" s="2">
        <v>0.2590277777777778</v>
      </c>
      <c r="O375" s="1">
        <f t="shared" si="30"/>
        <v>44577.259027777778</v>
      </c>
      <c r="P375" s="3" t="str">
        <f t="shared" si="31"/>
        <v>Jan,2022</v>
      </c>
      <c r="Q375">
        <f t="shared" si="32"/>
        <v>2022</v>
      </c>
      <c r="R375" t="str">
        <f t="shared" si="33"/>
        <v>Sun</v>
      </c>
      <c r="S375">
        <f t="shared" si="34"/>
        <v>6</v>
      </c>
      <c r="T375" t="str">
        <f t="shared" si="35"/>
        <v>NO</v>
      </c>
      <c r="U375" cm="1">
        <f t="array" ref="U375">_xlfn.XLOOKUP(Table1012[[#This Row],[Severity_Level]],{"MINOR","MODERATE","SEVERE","FATAL"},{1,2,3,5})</f>
        <v>2</v>
      </c>
      <c r="Z375" s="1"/>
      <c r="AA375" s="2"/>
      <c r="AB375" s="4"/>
    </row>
    <row r="376" spans="1:28" x14ac:dyDescent="0.3">
      <c r="A376" t="s">
        <v>417</v>
      </c>
      <c r="B376" s="11" t="s">
        <v>34</v>
      </c>
      <c r="C376" s="11" t="s">
        <v>24</v>
      </c>
      <c r="D376" s="11" t="s">
        <v>37</v>
      </c>
      <c r="E376" s="11" t="s">
        <v>14</v>
      </c>
      <c r="F376" s="11" t="s">
        <v>15</v>
      </c>
      <c r="G376" s="11">
        <v>4</v>
      </c>
      <c r="H376" s="11" t="s">
        <v>27</v>
      </c>
      <c r="I376" s="12">
        <v>44577</v>
      </c>
      <c r="J376" s="14">
        <v>0.25972222222222224</v>
      </c>
      <c r="K376">
        <v>4</v>
      </c>
      <c r="L376" t="s">
        <v>27</v>
      </c>
      <c r="M376" s="1">
        <v>44577</v>
      </c>
      <c r="N376" s="2">
        <v>0.25972222222222224</v>
      </c>
      <c r="O376" s="1">
        <f t="shared" si="30"/>
        <v>44577.259722222225</v>
      </c>
      <c r="P376" s="3" t="str">
        <f t="shared" si="31"/>
        <v>Jan,2022</v>
      </c>
      <c r="Q376">
        <f t="shared" si="32"/>
        <v>2022</v>
      </c>
      <c r="R376" t="str">
        <f t="shared" si="33"/>
        <v>Sun</v>
      </c>
      <c r="S376">
        <f t="shared" si="34"/>
        <v>6</v>
      </c>
      <c r="T376" t="str">
        <f t="shared" si="35"/>
        <v>NO</v>
      </c>
      <c r="U376" cm="1">
        <f t="array" ref="U376">_xlfn.XLOOKUP(Table1012[[#This Row],[Severity_Level]],{"MINOR","MODERATE","SEVERE","FATAL"},{1,2,3,5})</f>
        <v>3</v>
      </c>
      <c r="Z376" s="1"/>
      <c r="AA376" s="2"/>
      <c r="AB376" s="4"/>
    </row>
    <row r="377" spans="1:28" x14ac:dyDescent="0.3">
      <c r="A377" t="s">
        <v>418</v>
      </c>
      <c r="B377" s="11" t="s">
        <v>11</v>
      </c>
      <c r="C377" s="11" t="s">
        <v>53</v>
      </c>
      <c r="D377" s="11" t="s">
        <v>13</v>
      </c>
      <c r="E377" s="11" t="s">
        <v>20</v>
      </c>
      <c r="F377" s="11" t="s">
        <v>26</v>
      </c>
      <c r="G377" s="11">
        <v>1</v>
      </c>
      <c r="H377" s="11" t="s">
        <v>16</v>
      </c>
      <c r="I377" s="12">
        <v>44577</v>
      </c>
      <c r="J377" s="14">
        <v>0.26041666666666669</v>
      </c>
      <c r="K377">
        <v>1</v>
      </c>
      <c r="L377" t="s">
        <v>16</v>
      </c>
      <c r="M377" s="1">
        <v>44577</v>
      </c>
      <c r="N377" s="2">
        <v>0.26041666666666669</v>
      </c>
      <c r="O377" s="1">
        <f t="shared" si="30"/>
        <v>44577.260416666664</v>
      </c>
      <c r="P377" s="3" t="str">
        <f t="shared" si="31"/>
        <v>Jan,2022</v>
      </c>
      <c r="Q377">
        <f t="shared" si="32"/>
        <v>2022</v>
      </c>
      <c r="R377" t="str">
        <f t="shared" si="33"/>
        <v>Sun</v>
      </c>
      <c r="S377">
        <f t="shared" si="34"/>
        <v>6</v>
      </c>
      <c r="T377" t="str">
        <f t="shared" si="35"/>
        <v>NO</v>
      </c>
      <c r="U377" cm="1">
        <f t="array" ref="U377">_xlfn.XLOOKUP(Table1012[[#This Row],[Severity_Level]],{"MINOR","MODERATE","SEVERE","FATAL"},{1,2,3,5})</f>
        <v>1</v>
      </c>
      <c r="Z377" s="1"/>
      <c r="AA377" s="2"/>
      <c r="AB377" s="4"/>
    </row>
    <row r="378" spans="1:28" x14ac:dyDescent="0.3">
      <c r="A378" t="s">
        <v>419</v>
      </c>
      <c r="B378" s="11" t="s">
        <v>11</v>
      </c>
      <c r="C378" s="11" t="s">
        <v>30</v>
      </c>
      <c r="D378" s="11" t="s">
        <v>47</v>
      </c>
      <c r="E378" s="11" t="s">
        <v>35</v>
      </c>
      <c r="F378" s="11" t="s">
        <v>15</v>
      </c>
      <c r="G378" s="11">
        <v>5</v>
      </c>
      <c r="H378" s="11" t="s">
        <v>27</v>
      </c>
      <c r="I378" s="12">
        <v>44577</v>
      </c>
      <c r="J378" s="14">
        <v>0.26111111111111113</v>
      </c>
      <c r="K378">
        <v>5</v>
      </c>
      <c r="L378" t="s">
        <v>27</v>
      </c>
      <c r="M378" s="1">
        <v>44577</v>
      </c>
      <c r="N378" s="2">
        <v>0.26111111111111113</v>
      </c>
      <c r="O378" s="1">
        <f t="shared" si="30"/>
        <v>44577.261111111111</v>
      </c>
      <c r="P378" s="3" t="str">
        <f t="shared" si="31"/>
        <v>Jan,2022</v>
      </c>
      <c r="Q378">
        <f t="shared" si="32"/>
        <v>2022</v>
      </c>
      <c r="R378" t="str">
        <f t="shared" si="33"/>
        <v>Sun</v>
      </c>
      <c r="S378">
        <f t="shared" si="34"/>
        <v>6</v>
      </c>
      <c r="T378" t="str">
        <f t="shared" si="35"/>
        <v>NO</v>
      </c>
      <c r="U378" cm="1">
        <f t="array" ref="U378">_xlfn.XLOOKUP(Table1012[[#This Row],[Severity_Level]],{"MINOR","MODERATE","SEVERE","FATAL"},{1,2,3,5})</f>
        <v>3</v>
      </c>
      <c r="Z378" s="1"/>
      <c r="AA378" s="2"/>
      <c r="AB378" s="4"/>
    </row>
    <row r="379" spans="1:28" x14ac:dyDescent="0.3">
      <c r="A379" t="s">
        <v>420</v>
      </c>
      <c r="B379" s="11" t="s">
        <v>29</v>
      </c>
      <c r="C379" s="11" t="s">
        <v>24</v>
      </c>
      <c r="D379" s="11" t="s">
        <v>37</v>
      </c>
      <c r="E379" s="11" t="s">
        <v>14</v>
      </c>
      <c r="F379" s="11" t="s">
        <v>21</v>
      </c>
      <c r="G379" s="11">
        <v>5</v>
      </c>
      <c r="H379" s="11" t="s">
        <v>32</v>
      </c>
      <c r="I379" s="12">
        <v>44577</v>
      </c>
      <c r="J379" s="14">
        <v>0.26180555555555557</v>
      </c>
      <c r="K379">
        <v>5</v>
      </c>
      <c r="L379" t="s">
        <v>32</v>
      </c>
      <c r="M379" s="1">
        <v>44577</v>
      </c>
      <c r="N379" s="2">
        <v>0.26180555555555557</v>
      </c>
      <c r="O379" s="1">
        <f t="shared" si="30"/>
        <v>44577.261805555558</v>
      </c>
      <c r="P379" s="3" t="str">
        <f t="shared" si="31"/>
        <v>Jan,2022</v>
      </c>
      <c r="Q379">
        <f t="shared" si="32"/>
        <v>2022</v>
      </c>
      <c r="R379" t="str">
        <f t="shared" si="33"/>
        <v>Sun</v>
      </c>
      <c r="S379">
        <f t="shared" si="34"/>
        <v>6</v>
      </c>
      <c r="T379" t="str">
        <f t="shared" si="35"/>
        <v>NO</v>
      </c>
      <c r="U379" cm="1">
        <f t="array" ref="U379">_xlfn.XLOOKUP(Table1012[[#This Row],[Severity_Level]],{"MINOR","MODERATE","SEVERE","FATAL"},{1,2,3,5})</f>
        <v>2</v>
      </c>
      <c r="Z379" s="1"/>
      <c r="AA379" s="2"/>
      <c r="AB379" s="4"/>
    </row>
    <row r="380" spans="1:28" x14ac:dyDescent="0.3">
      <c r="A380" t="s">
        <v>421</v>
      </c>
      <c r="B380" s="11" t="s">
        <v>34</v>
      </c>
      <c r="C380" s="11" t="s">
        <v>44</v>
      </c>
      <c r="D380" s="11" t="s">
        <v>13</v>
      </c>
      <c r="E380" s="11" t="s">
        <v>35</v>
      </c>
      <c r="F380" s="11" t="s">
        <v>51</v>
      </c>
      <c r="G380" s="11">
        <v>5</v>
      </c>
      <c r="H380" s="11" t="s">
        <v>27</v>
      </c>
      <c r="I380" s="12">
        <v>44577</v>
      </c>
      <c r="J380" s="14">
        <v>0.26250000000000001</v>
      </c>
      <c r="K380">
        <v>5</v>
      </c>
      <c r="L380" t="s">
        <v>27</v>
      </c>
      <c r="M380" s="1">
        <v>44577</v>
      </c>
      <c r="N380" s="2">
        <v>0.26250000000000001</v>
      </c>
      <c r="O380" s="1">
        <f t="shared" si="30"/>
        <v>44577.262499999997</v>
      </c>
      <c r="P380" s="3" t="str">
        <f t="shared" si="31"/>
        <v>Jan,2022</v>
      </c>
      <c r="Q380">
        <f t="shared" si="32"/>
        <v>2022</v>
      </c>
      <c r="R380" t="str">
        <f t="shared" si="33"/>
        <v>Sun</v>
      </c>
      <c r="S380">
        <f t="shared" si="34"/>
        <v>6</v>
      </c>
      <c r="T380" t="str">
        <f t="shared" si="35"/>
        <v>NO</v>
      </c>
      <c r="U380" cm="1">
        <f t="array" ref="U380">_xlfn.XLOOKUP(Table1012[[#This Row],[Severity_Level]],{"MINOR","MODERATE","SEVERE","FATAL"},{1,2,3,5})</f>
        <v>3</v>
      </c>
      <c r="Z380" s="1"/>
      <c r="AA380" s="2"/>
      <c r="AB380" s="4"/>
    </row>
    <row r="381" spans="1:28" x14ac:dyDescent="0.3">
      <c r="A381" t="s">
        <v>422</v>
      </c>
      <c r="B381" s="11" t="s">
        <v>29</v>
      </c>
      <c r="C381" s="11" t="s">
        <v>19</v>
      </c>
      <c r="D381" s="11" t="s">
        <v>47</v>
      </c>
      <c r="E381" s="11" t="s">
        <v>35</v>
      </c>
      <c r="F381" s="11" t="s">
        <v>51</v>
      </c>
      <c r="G381" s="11">
        <v>2</v>
      </c>
      <c r="H381" s="11" t="s">
        <v>40</v>
      </c>
      <c r="I381" s="12">
        <v>44577</v>
      </c>
      <c r="J381" s="14">
        <v>0.26319444444444445</v>
      </c>
      <c r="K381">
        <v>2</v>
      </c>
      <c r="L381" t="s">
        <v>40</v>
      </c>
      <c r="M381" s="1">
        <v>44577</v>
      </c>
      <c r="N381" s="2">
        <v>0.26319444444444445</v>
      </c>
      <c r="O381" s="1">
        <f t="shared" si="30"/>
        <v>44577.263194444444</v>
      </c>
      <c r="P381" s="3" t="str">
        <f t="shared" si="31"/>
        <v>Jan,2022</v>
      </c>
      <c r="Q381">
        <f t="shared" si="32"/>
        <v>2022</v>
      </c>
      <c r="R381" t="str">
        <f t="shared" si="33"/>
        <v>Sun</v>
      </c>
      <c r="S381">
        <f t="shared" si="34"/>
        <v>6</v>
      </c>
      <c r="T381" t="str">
        <f t="shared" si="35"/>
        <v>NO</v>
      </c>
      <c r="U381" cm="1">
        <f t="array" ref="U381">_xlfn.XLOOKUP(Table1012[[#This Row],[Severity_Level]],{"MINOR","MODERATE","SEVERE","FATAL"},{1,2,3,5})</f>
        <v>5</v>
      </c>
      <c r="Z381" s="1"/>
      <c r="AA381" s="2"/>
      <c r="AB381" s="4"/>
    </row>
    <row r="382" spans="1:28" x14ac:dyDescent="0.3">
      <c r="A382" t="s">
        <v>423</v>
      </c>
      <c r="B382" s="11" t="s">
        <v>56</v>
      </c>
      <c r="C382" s="11" t="s">
        <v>53</v>
      </c>
      <c r="D382" s="11" t="s">
        <v>25</v>
      </c>
      <c r="E382" s="11" t="s">
        <v>14</v>
      </c>
      <c r="F382" s="11" t="s">
        <v>21</v>
      </c>
      <c r="G382" s="11">
        <v>2</v>
      </c>
      <c r="H382" s="11" t="s">
        <v>40</v>
      </c>
      <c r="I382" s="12">
        <v>44577</v>
      </c>
      <c r="J382" s="14">
        <v>0.2638888888888889</v>
      </c>
      <c r="K382">
        <v>2</v>
      </c>
      <c r="L382" t="s">
        <v>40</v>
      </c>
      <c r="M382" s="1">
        <v>44577</v>
      </c>
      <c r="N382" s="2">
        <v>0.2638888888888889</v>
      </c>
      <c r="O382" s="1">
        <f t="shared" si="30"/>
        <v>44577.263888888891</v>
      </c>
      <c r="P382" s="3" t="str">
        <f t="shared" si="31"/>
        <v>Jan,2022</v>
      </c>
      <c r="Q382">
        <f t="shared" si="32"/>
        <v>2022</v>
      </c>
      <c r="R382" t="str">
        <f t="shared" si="33"/>
        <v>Sun</v>
      </c>
      <c r="S382">
        <f t="shared" si="34"/>
        <v>6</v>
      </c>
      <c r="T382" t="str">
        <f t="shared" si="35"/>
        <v>NO</v>
      </c>
      <c r="U382" cm="1">
        <f t="array" ref="U382">_xlfn.XLOOKUP(Table1012[[#This Row],[Severity_Level]],{"MINOR","MODERATE","SEVERE","FATAL"},{1,2,3,5})</f>
        <v>5</v>
      </c>
      <c r="Z382" s="1"/>
      <c r="AA382" s="2"/>
      <c r="AB382" s="4"/>
    </row>
    <row r="383" spans="1:28" x14ac:dyDescent="0.3">
      <c r="A383" t="s">
        <v>424</v>
      </c>
      <c r="B383" s="11" t="s">
        <v>34</v>
      </c>
      <c r="C383" s="11" t="s">
        <v>53</v>
      </c>
      <c r="D383" s="11" t="s">
        <v>13</v>
      </c>
      <c r="E383" s="11" t="s">
        <v>14</v>
      </c>
      <c r="F383" s="11" t="s">
        <v>26</v>
      </c>
      <c r="G383" s="11">
        <v>2</v>
      </c>
      <c r="H383" s="11" t="s">
        <v>16</v>
      </c>
      <c r="I383" s="12">
        <v>44577</v>
      </c>
      <c r="J383" s="14">
        <v>0.26458333333333334</v>
      </c>
      <c r="K383">
        <v>2</v>
      </c>
      <c r="L383" t="s">
        <v>16</v>
      </c>
      <c r="M383" s="1">
        <v>44577</v>
      </c>
      <c r="N383" s="2">
        <v>0.26458333333333334</v>
      </c>
      <c r="O383" s="1">
        <f t="shared" si="30"/>
        <v>44577.26458333333</v>
      </c>
      <c r="P383" s="3" t="str">
        <f t="shared" si="31"/>
        <v>Jan,2022</v>
      </c>
      <c r="Q383">
        <f t="shared" si="32"/>
        <v>2022</v>
      </c>
      <c r="R383" t="str">
        <f t="shared" si="33"/>
        <v>Sun</v>
      </c>
      <c r="S383">
        <f t="shared" si="34"/>
        <v>6</v>
      </c>
      <c r="T383" t="str">
        <f t="shared" si="35"/>
        <v>NO</v>
      </c>
      <c r="U383" cm="1">
        <f t="array" ref="U383">_xlfn.XLOOKUP(Table1012[[#This Row],[Severity_Level]],{"MINOR","MODERATE","SEVERE","FATAL"},{1,2,3,5})</f>
        <v>1</v>
      </c>
      <c r="Z383" s="1"/>
      <c r="AA383" s="2"/>
      <c r="AB383" s="4"/>
    </row>
    <row r="384" spans="1:28" x14ac:dyDescent="0.3">
      <c r="A384" t="s">
        <v>425</v>
      </c>
      <c r="B384" s="11" t="s">
        <v>11</v>
      </c>
      <c r="C384" s="11" t="s">
        <v>53</v>
      </c>
      <c r="D384" s="11" t="s">
        <v>37</v>
      </c>
      <c r="E384" s="11" t="s">
        <v>14</v>
      </c>
      <c r="F384" s="11" t="s">
        <v>51</v>
      </c>
      <c r="G384" s="11">
        <v>4</v>
      </c>
      <c r="H384" s="11" t="s">
        <v>16</v>
      </c>
      <c r="I384" s="12">
        <v>44577</v>
      </c>
      <c r="J384" s="14">
        <v>0.26527777777777778</v>
      </c>
      <c r="K384">
        <v>4</v>
      </c>
      <c r="L384" t="s">
        <v>16</v>
      </c>
      <c r="M384" s="1">
        <v>44577</v>
      </c>
      <c r="N384" s="2">
        <v>0.26527777777777778</v>
      </c>
      <c r="O384" s="1">
        <f t="shared" si="30"/>
        <v>44577.265277777777</v>
      </c>
      <c r="P384" s="3" t="str">
        <f t="shared" si="31"/>
        <v>Jan,2022</v>
      </c>
      <c r="Q384">
        <f t="shared" si="32"/>
        <v>2022</v>
      </c>
      <c r="R384" t="str">
        <f t="shared" si="33"/>
        <v>Sun</v>
      </c>
      <c r="S384">
        <f t="shared" si="34"/>
        <v>6</v>
      </c>
      <c r="T384" t="str">
        <f t="shared" si="35"/>
        <v>NO</v>
      </c>
      <c r="U384" cm="1">
        <f t="array" ref="U384">_xlfn.XLOOKUP(Table1012[[#This Row],[Severity_Level]],{"MINOR","MODERATE","SEVERE","FATAL"},{1,2,3,5})</f>
        <v>1</v>
      </c>
      <c r="Z384" s="1"/>
      <c r="AA384" s="2"/>
      <c r="AB384" s="4"/>
    </row>
    <row r="385" spans="1:28" x14ac:dyDescent="0.3">
      <c r="A385" t="s">
        <v>426</v>
      </c>
      <c r="B385" s="11" t="s">
        <v>11</v>
      </c>
      <c r="C385" s="11" t="s">
        <v>12</v>
      </c>
      <c r="D385" s="11" t="s">
        <v>37</v>
      </c>
      <c r="E385" s="11" t="s">
        <v>35</v>
      </c>
      <c r="F385" s="11" t="s">
        <v>15</v>
      </c>
      <c r="G385" s="11">
        <v>5</v>
      </c>
      <c r="H385" s="11" t="s">
        <v>16</v>
      </c>
      <c r="I385" s="12">
        <v>44577</v>
      </c>
      <c r="J385" s="14">
        <v>0.26597222222222222</v>
      </c>
      <c r="K385">
        <v>5</v>
      </c>
      <c r="L385" t="s">
        <v>16</v>
      </c>
      <c r="M385" s="1">
        <v>44577</v>
      </c>
      <c r="N385" s="2">
        <v>0.26597222222222222</v>
      </c>
      <c r="O385" s="1">
        <f t="shared" si="30"/>
        <v>44577.265972222223</v>
      </c>
      <c r="P385" s="3" t="str">
        <f t="shared" si="31"/>
        <v>Jan,2022</v>
      </c>
      <c r="Q385">
        <f t="shared" si="32"/>
        <v>2022</v>
      </c>
      <c r="R385" t="str">
        <f t="shared" si="33"/>
        <v>Sun</v>
      </c>
      <c r="S385">
        <f t="shared" si="34"/>
        <v>6</v>
      </c>
      <c r="T385" t="str">
        <f t="shared" si="35"/>
        <v>NO</v>
      </c>
      <c r="U385" cm="1">
        <f t="array" ref="U385">_xlfn.XLOOKUP(Table1012[[#This Row],[Severity_Level]],{"MINOR","MODERATE","SEVERE","FATAL"},{1,2,3,5})</f>
        <v>1</v>
      </c>
      <c r="Z385" s="1"/>
      <c r="AA385" s="2"/>
      <c r="AB385" s="4"/>
    </row>
    <row r="386" spans="1:28" x14ac:dyDescent="0.3">
      <c r="A386" t="s">
        <v>427</v>
      </c>
      <c r="B386" s="11" t="s">
        <v>29</v>
      </c>
      <c r="C386" s="11" t="s">
        <v>24</v>
      </c>
      <c r="D386" s="11" t="s">
        <v>13</v>
      </c>
      <c r="E386" s="11" t="s">
        <v>20</v>
      </c>
      <c r="F386" s="11" t="s">
        <v>21</v>
      </c>
      <c r="G386" s="11">
        <v>5</v>
      </c>
      <c r="H386" s="11" t="s">
        <v>16</v>
      </c>
      <c r="I386" s="12">
        <v>44578</v>
      </c>
      <c r="J386" s="14">
        <v>0.26666666666666666</v>
      </c>
      <c r="K386">
        <v>5</v>
      </c>
      <c r="L386" t="s">
        <v>16</v>
      </c>
      <c r="M386" s="1">
        <v>44578</v>
      </c>
      <c r="N386" s="2">
        <v>0.26666666666666666</v>
      </c>
      <c r="O386" s="1">
        <f t="shared" ref="O386:O449" si="36">M386+N386</f>
        <v>44578.26666666667</v>
      </c>
      <c r="P386" s="3" t="str">
        <f t="shared" ref="P386:P449" si="37">TEXT(M386,"MMM,YYY")</f>
        <v>Jan,2022</v>
      </c>
      <c r="Q386">
        <f t="shared" ref="Q386:Q449" si="38">YEAR(M386)</f>
        <v>2022</v>
      </c>
      <c r="R386" t="str">
        <f t="shared" ref="R386:R449" si="39">TEXT(M386,"DDD")</f>
        <v>Mon</v>
      </c>
      <c r="S386">
        <f t="shared" ref="S386:S449" si="40">HOUR(N386)</f>
        <v>6</v>
      </c>
      <c r="T386" t="str">
        <f t="shared" ref="T386:T449" si="41">IF(OR(AND(S386&gt;=7,S386&lt;=9),AND(S386&gt;=17,S386&lt;=19)),"YES","NO")</f>
        <v>NO</v>
      </c>
      <c r="U386" cm="1">
        <f t="array" ref="U386">_xlfn.XLOOKUP(Table1012[[#This Row],[Severity_Level]],{"MINOR","MODERATE","SEVERE","FATAL"},{1,2,3,5})</f>
        <v>1</v>
      </c>
      <c r="Z386" s="1"/>
      <c r="AA386" s="2"/>
      <c r="AB386" s="4"/>
    </row>
    <row r="387" spans="1:28" x14ac:dyDescent="0.3">
      <c r="A387" t="s">
        <v>428</v>
      </c>
      <c r="B387" s="11" t="s">
        <v>56</v>
      </c>
      <c r="C387" s="11" t="s">
        <v>19</v>
      </c>
      <c r="D387" s="11" t="s">
        <v>25</v>
      </c>
      <c r="E387" s="11" t="s">
        <v>20</v>
      </c>
      <c r="F387" s="11" t="s">
        <v>15</v>
      </c>
      <c r="G387" s="11">
        <v>4</v>
      </c>
      <c r="H387" s="11" t="s">
        <v>16</v>
      </c>
      <c r="I387" s="12">
        <v>44578</v>
      </c>
      <c r="J387" s="14">
        <v>0.2673611111111111</v>
      </c>
      <c r="K387">
        <v>4</v>
      </c>
      <c r="L387" t="s">
        <v>16</v>
      </c>
      <c r="M387" s="1">
        <v>44578</v>
      </c>
      <c r="N387" s="2">
        <v>0.2673611111111111</v>
      </c>
      <c r="O387" s="1">
        <f t="shared" si="36"/>
        <v>44578.267361111109</v>
      </c>
      <c r="P387" s="3" t="str">
        <f t="shared" si="37"/>
        <v>Jan,2022</v>
      </c>
      <c r="Q387">
        <f t="shared" si="38"/>
        <v>2022</v>
      </c>
      <c r="R387" t="str">
        <f t="shared" si="39"/>
        <v>Mon</v>
      </c>
      <c r="S387">
        <f t="shared" si="40"/>
        <v>6</v>
      </c>
      <c r="T387" t="str">
        <f t="shared" si="41"/>
        <v>NO</v>
      </c>
      <c r="U387" cm="1">
        <f t="array" ref="U387">_xlfn.XLOOKUP(Table1012[[#This Row],[Severity_Level]],{"MINOR","MODERATE","SEVERE","FATAL"},{1,2,3,5})</f>
        <v>1</v>
      </c>
      <c r="Z387" s="1"/>
      <c r="AA387" s="2"/>
      <c r="AB387" s="4"/>
    </row>
    <row r="388" spans="1:28" x14ac:dyDescent="0.3">
      <c r="A388" t="s">
        <v>429</v>
      </c>
      <c r="B388" s="11" t="s">
        <v>29</v>
      </c>
      <c r="C388" s="11" t="s">
        <v>19</v>
      </c>
      <c r="D388" s="11" t="s">
        <v>31</v>
      </c>
      <c r="E388" s="11" t="s">
        <v>20</v>
      </c>
      <c r="F388" s="11" t="s">
        <v>26</v>
      </c>
      <c r="G388" s="11">
        <v>1</v>
      </c>
      <c r="H388" s="11" t="s">
        <v>27</v>
      </c>
      <c r="I388" s="12">
        <v>44578</v>
      </c>
      <c r="J388" s="14">
        <v>0.26805555555555555</v>
      </c>
      <c r="K388">
        <v>1</v>
      </c>
      <c r="L388" t="s">
        <v>27</v>
      </c>
      <c r="M388" s="1">
        <v>44578</v>
      </c>
      <c r="N388" s="2">
        <v>0.26805555555555555</v>
      </c>
      <c r="O388" s="1">
        <f t="shared" si="36"/>
        <v>44578.268055555556</v>
      </c>
      <c r="P388" s="3" t="str">
        <f t="shared" si="37"/>
        <v>Jan,2022</v>
      </c>
      <c r="Q388">
        <f t="shared" si="38"/>
        <v>2022</v>
      </c>
      <c r="R388" t="str">
        <f t="shared" si="39"/>
        <v>Mon</v>
      </c>
      <c r="S388">
        <f t="shared" si="40"/>
        <v>6</v>
      </c>
      <c r="T388" t="str">
        <f t="shared" si="41"/>
        <v>NO</v>
      </c>
      <c r="U388" cm="1">
        <f t="array" ref="U388">_xlfn.XLOOKUP(Table1012[[#This Row],[Severity_Level]],{"MINOR","MODERATE","SEVERE","FATAL"},{1,2,3,5})</f>
        <v>3</v>
      </c>
      <c r="Z388" s="1"/>
      <c r="AA388" s="2"/>
      <c r="AB388" s="4"/>
    </row>
    <row r="389" spans="1:28" x14ac:dyDescent="0.3">
      <c r="A389" t="s">
        <v>430</v>
      </c>
      <c r="B389" s="11" t="s">
        <v>18</v>
      </c>
      <c r="C389" s="11" t="s">
        <v>44</v>
      </c>
      <c r="D389" s="11" t="s">
        <v>37</v>
      </c>
      <c r="E389" s="11" t="s">
        <v>35</v>
      </c>
      <c r="F389" s="11" t="s">
        <v>21</v>
      </c>
      <c r="G389" s="11">
        <v>3</v>
      </c>
      <c r="H389" s="11" t="s">
        <v>27</v>
      </c>
      <c r="I389" s="12">
        <v>44578</v>
      </c>
      <c r="J389" s="14">
        <v>0.26874999999999999</v>
      </c>
      <c r="K389">
        <v>3</v>
      </c>
      <c r="L389" t="s">
        <v>27</v>
      </c>
      <c r="M389" s="1">
        <v>44578</v>
      </c>
      <c r="N389" s="2">
        <v>0.26874999999999999</v>
      </c>
      <c r="O389" s="1">
        <f t="shared" si="36"/>
        <v>44578.268750000003</v>
      </c>
      <c r="P389" s="3" t="str">
        <f t="shared" si="37"/>
        <v>Jan,2022</v>
      </c>
      <c r="Q389">
        <f t="shared" si="38"/>
        <v>2022</v>
      </c>
      <c r="R389" t="str">
        <f t="shared" si="39"/>
        <v>Mon</v>
      </c>
      <c r="S389">
        <f t="shared" si="40"/>
        <v>6</v>
      </c>
      <c r="T389" t="str">
        <f t="shared" si="41"/>
        <v>NO</v>
      </c>
      <c r="U389" cm="1">
        <f t="array" ref="U389">_xlfn.XLOOKUP(Table1012[[#This Row],[Severity_Level]],{"MINOR","MODERATE","SEVERE","FATAL"},{1,2,3,5})</f>
        <v>3</v>
      </c>
      <c r="Z389" s="1"/>
      <c r="AA389" s="2"/>
      <c r="AB389" s="4"/>
    </row>
    <row r="390" spans="1:28" x14ac:dyDescent="0.3">
      <c r="A390" t="s">
        <v>431</v>
      </c>
      <c r="B390" s="11" t="s">
        <v>18</v>
      </c>
      <c r="C390" s="11" t="s">
        <v>30</v>
      </c>
      <c r="D390" s="11" t="s">
        <v>37</v>
      </c>
      <c r="E390" s="11" t="s">
        <v>14</v>
      </c>
      <c r="F390" s="11" t="s">
        <v>21</v>
      </c>
      <c r="G390" s="11">
        <v>5</v>
      </c>
      <c r="H390" s="11" t="s">
        <v>40</v>
      </c>
      <c r="I390" s="12">
        <v>44578</v>
      </c>
      <c r="J390" s="14">
        <v>0.26944444444444443</v>
      </c>
      <c r="K390">
        <v>5</v>
      </c>
      <c r="L390" t="s">
        <v>40</v>
      </c>
      <c r="M390" s="1">
        <v>44578</v>
      </c>
      <c r="N390" s="2">
        <v>0.26944444444444443</v>
      </c>
      <c r="O390" s="1">
        <f t="shared" si="36"/>
        <v>44578.269444444442</v>
      </c>
      <c r="P390" s="3" t="str">
        <f t="shared" si="37"/>
        <v>Jan,2022</v>
      </c>
      <c r="Q390">
        <f t="shared" si="38"/>
        <v>2022</v>
      </c>
      <c r="R390" t="str">
        <f t="shared" si="39"/>
        <v>Mon</v>
      </c>
      <c r="S390">
        <f t="shared" si="40"/>
        <v>6</v>
      </c>
      <c r="T390" t="str">
        <f t="shared" si="41"/>
        <v>NO</v>
      </c>
      <c r="U390" cm="1">
        <f t="array" ref="U390">_xlfn.XLOOKUP(Table1012[[#This Row],[Severity_Level]],{"MINOR","MODERATE","SEVERE","FATAL"},{1,2,3,5})</f>
        <v>5</v>
      </c>
      <c r="Z390" s="1"/>
      <c r="AA390" s="2"/>
      <c r="AB390" s="4"/>
    </row>
    <row r="391" spans="1:28" x14ac:dyDescent="0.3">
      <c r="A391" t="s">
        <v>432</v>
      </c>
      <c r="B391" s="11" t="s">
        <v>56</v>
      </c>
      <c r="C391" s="11" t="s">
        <v>57</v>
      </c>
      <c r="D391" s="11" t="s">
        <v>31</v>
      </c>
      <c r="E391" s="11" t="s">
        <v>20</v>
      </c>
      <c r="F391" s="11" t="s">
        <v>21</v>
      </c>
      <c r="G391" s="11">
        <v>3</v>
      </c>
      <c r="H391" s="11" t="s">
        <v>40</v>
      </c>
      <c r="I391" s="12">
        <v>44578</v>
      </c>
      <c r="J391" s="14">
        <v>0.27013888888888887</v>
      </c>
      <c r="K391">
        <v>3</v>
      </c>
      <c r="L391" t="s">
        <v>40</v>
      </c>
      <c r="M391" s="1">
        <v>44578</v>
      </c>
      <c r="N391" s="2">
        <v>0.27013888888888887</v>
      </c>
      <c r="O391" s="1">
        <f t="shared" si="36"/>
        <v>44578.270138888889</v>
      </c>
      <c r="P391" s="3" t="str">
        <f t="shared" si="37"/>
        <v>Jan,2022</v>
      </c>
      <c r="Q391">
        <f t="shared" si="38"/>
        <v>2022</v>
      </c>
      <c r="R391" t="str">
        <f t="shared" si="39"/>
        <v>Mon</v>
      </c>
      <c r="S391">
        <f t="shared" si="40"/>
        <v>6</v>
      </c>
      <c r="T391" t="str">
        <f t="shared" si="41"/>
        <v>NO</v>
      </c>
      <c r="U391" cm="1">
        <f t="array" ref="U391">_xlfn.XLOOKUP(Table1012[[#This Row],[Severity_Level]],{"MINOR","MODERATE","SEVERE","FATAL"},{1,2,3,5})</f>
        <v>5</v>
      </c>
      <c r="Z391" s="1"/>
      <c r="AA391" s="2"/>
      <c r="AB391" s="4"/>
    </row>
    <row r="392" spans="1:28" x14ac:dyDescent="0.3">
      <c r="A392" t="s">
        <v>433</v>
      </c>
      <c r="B392" s="11" t="s">
        <v>49</v>
      </c>
      <c r="C392" s="11" t="s">
        <v>65</v>
      </c>
      <c r="D392" s="11" t="s">
        <v>47</v>
      </c>
      <c r="E392" s="11" t="s">
        <v>38</v>
      </c>
      <c r="F392" s="11" t="s">
        <v>15</v>
      </c>
      <c r="G392" s="11">
        <v>1</v>
      </c>
      <c r="H392" s="11" t="s">
        <v>32</v>
      </c>
      <c r="I392" s="12">
        <v>44578</v>
      </c>
      <c r="J392" s="14">
        <v>0.27083333333333331</v>
      </c>
      <c r="K392">
        <v>1</v>
      </c>
      <c r="L392" t="s">
        <v>32</v>
      </c>
      <c r="M392" s="1">
        <v>44578</v>
      </c>
      <c r="N392" s="2">
        <v>0.27083333333333331</v>
      </c>
      <c r="O392" s="1">
        <f t="shared" si="36"/>
        <v>44578.270833333336</v>
      </c>
      <c r="P392" s="3" t="str">
        <f t="shared" si="37"/>
        <v>Jan,2022</v>
      </c>
      <c r="Q392">
        <f t="shared" si="38"/>
        <v>2022</v>
      </c>
      <c r="R392" t="str">
        <f t="shared" si="39"/>
        <v>Mon</v>
      </c>
      <c r="S392">
        <f t="shared" si="40"/>
        <v>6</v>
      </c>
      <c r="T392" t="str">
        <f t="shared" si="41"/>
        <v>NO</v>
      </c>
      <c r="U392" cm="1">
        <f t="array" ref="U392">_xlfn.XLOOKUP(Table1012[[#This Row],[Severity_Level]],{"MINOR","MODERATE","SEVERE","FATAL"},{1,2,3,5})</f>
        <v>2</v>
      </c>
      <c r="Z392" s="1"/>
      <c r="AA392" s="2"/>
      <c r="AB392" s="4"/>
    </row>
    <row r="393" spans="1:28" x14ac:dyDescent="0.3">
      <c r="A393" t="s">
        <v>434</v>
      </c>
      <c r="B393" s="11" t="s">
        <v>49</v>
      </c>
      <c r="C393" s="11" t="s">
        <v>30</v>
      </c>
      <c r="D393" s="11" t="s">
        <v>13</v>
      </c>
      <c r="E393" s="11" t="s">
        <v>35</v>
      </c>
      <c r="F393" s="11" t="s">
        <v>26</v>
      </c>
      <c r="G393" s="11">
        <v>4</v>
      </c>
      <c r="H393" s="11" t="s">
        <v>27</v>
      </c>
      <c r="I393" s="12">
        <v>44578</v>
      </c>
      <c r="J393" s="14">
        <v>0.27152777777777776</v>
      </c>
      <c r="K393">
        <v>4</v>
      </c>
      <c r="L393" t="s">
        <v>27</v>
      </c>
      <c r="M393" s="1">
        <v>44578</v>
      </c>
      <c r="N393" s="2">
        <v>0.27152777777777776</v>
      </c>
      <c r="O393" s="1">
        <f t="shared" si="36"/>
        <v>44578.271527777775</v>
      </c>
      <c r="P393" s="3" t="str">
        <f t="shared" si="37"/>
        <v>Jan,2022</v>
      </c>
      <c r="Q393">
        <f t="shared" si="38"/>
        <v>2022</v>
      </c>
      <c r="R393" t="str">
        <f t="shared" si="39"/>
        <v>Mon</v>
      </c>
      <c r="S393">
        <f t="shared" si="40"/>
        <v>6</v>
      </c>
      <c r="T393" t="str">
        <f t="shared" si="41"/>
        <v>NO</v>
      </c>
      <c r="U393" cm="1">
        <f t="array" ref="U393">_xlfn.XLOOKUP(Table1012[[#This Row],[Severity_Level]],{"MINOR","MODERATE","SEVERE","FATAL"},{1,2,3,5})</f>
        <v>3</v>
      </c>
      <c r="Z393" s="1"/>
      <c r="AA393" s="2"/>
      <c r="AB393" s="4"/>
    </row>
    <row r="394" spans="1:28" x14ac:dyDescent="0.3">
      <c r="A394" t="s">
        <v>435</v>
      </c>
      <c r="B394" s="11" t="s">
        <v>18</v>
      </c>
      <c r="C394" s="11" t="s">
        <v>12</v>
      </c>
      <c r="D394" s="11" t="s">
        <v>25</v>
      </c>
      <c r="E394" s="11" t="s">
        <v>14</v>
      </c>
      <c r="F394" s="11" t="s">
        <v>51</v>
      </c>
      <c r="G394" s="11">
        <v>5</v>
      </c>
      <c r="H394" s="11" t="s">
        <v>27</v>
      </c>
      <c r="I394" s="12">
        <v>44578</v>
      </c>
      <c r="J394" s="14">
        <v>0.2722222222222222</v>
      </c>
      <c r="K394">
        <v>5</v>
      </c>
      <c r="L394" t="s">
        <v>27</v>
      </c>
      <c r="M394" s="1">
        <v>44578</v>
      </c>
      <c r="N394" s="2">
        <v>0.2722222222222222</v>
      </c>
      <c r="O394" s="1">
        <f t="shared" si="36"/>
        <v>44578.272222222222</v>
      </c>
      <c r="P394" s="3" t="str">
        <f t="shared" si="37"/>
        <v>Jan,2022</v>
      </c>
      <c r="Q394">
        <f t="shared" si="38"/>
        <v>2022</v>
      </c>
      <c r="R394" t="str">
        <f t="shared" si="39"/>
        <v>Mon</v>
      </c>
      <c r="S394">
        <f t="shared" si="40"/>
        <v>6</v>
      </c>
      <c r="T394" t="str">
        <f t="shared" si="41"/>
        <v>NO</v>
      </c>
      <c r="U394" cm="1">
        <f t="array" ref="U394">_xlfn.XLOOKUP(Table1012[[#This Row],[Severity_Level]],{"MINOR","MODERATE","SEVERE","FATAL"},{1,2,3,5})</f>
        <v>3</v>
      </c>
      <c r="Z394" s="1"/>
      <c r="AA394" s="2"/>
      <c r="AB394" s="4"/>
    </row>
    <row r="395" spans="1:28" x14ac:dyDescent="0.3">
      <c r="A395" t="s">
        <v>436</v>
      </c>
      <c r="B395" s="11" t="s">
        <v>18</v>
      </c>
      <c r="C395" s="11" t="s">
        <v>57</v>
      </c>
      <c r="D395" s="11" t="s">
        <v>13</v>
      </c>
      <c r="E395" s="11" t="s">
        <v>14</v>
      </c>
      <c r="F395" s="11" t="s">
        <v>15</v>
      </c>
      <c r="G395" s="11">
        <v>1</v>
      </c>
      <c r="H395" s="11" t="s">
        <v>32</v>
      </c>
      <c r="I395" s="12">
        <v>44578</v>
      </c>
      <c r="J395" s="14">
        <v>0.27291666666666664</v>
      </c>
      <c r="K395">
        <v>1</v>
      </c>
      <c r="L395" t="s">
        <v>32</v>
      </c>
      <c r="M395" s="1">
        <v>44578</v>
      </c>
      <c r="N395" s="2">
        <v>0.27291666666666664</v>
      </c>
      <c r="O395" s="1">
        <f t="shared" si="36"/>
        <v>44578.272916666669</v>
      </c>
      <c r="P395" s="3" t="str">
        <f t="shared" si="37"/>
        <v>Jan,2022</v>
      </c>
      <c r="Q395">
        <f t="shared" si="38"/>
        <v>2022</v>
      </c>
      <c r="R395" t="str">
        <f t="shared" si="39"/>
        <v>Mon</v>
      </c>
      <c r="S395">
        <f t="shared" si="40"/>
        <v>6</v>
      </c>
      <c r="T395" t="str">
        <f t="shared" si="41"/>
        <v>NO</v>
      </c>
      <c r="U395" cm="1">
        <f t="array" ref="U395">_xlfn.XLOOKUP(Table1012[[#This Row],[Severity_Level]],{"MINOR","MODERATE","SEVERE","FATAL"},{1,2,3,5})</f>
        <v>2</v>
      </c>
      <c r="Z395" s="1"/>
      <c r="AA395" s="2"/>
      <c r="AB395" s="4"/>
    </row>
    <row r="396" spans="1:28" x14ac:dyDescent="0.3">
      <c r="A396" t="s">
        <v>437</v>
      </c>
      <c r="B396" s="11" t="s">
        <v>49</v>
      </c>
      <c r="C396" s="11" t="s">
        <v>24</v>
      </c>
      <c r="D396" s="11" t="s">
        <v>31</v>
      </c>
      <c r="E396" s="11" t="s">
        <v>35</v>
      </c>
      <c r="F396" s="11" t="s">
        <v>51</v>
      </c>
      <c r="G396" s="11">
        <v>4</v>
      </c>
      <c r="H396" s="11" t="s">
        <v>16</v>
      </c>
      <c r="I396" s="12">
        <v>44578</v>
      </c>
      <c r="J396" s="14">
        <v>0.27361111111111114</v>
      </c>
      <c r="K396">
        <v>4</v>
      </c>
      <c r="L396" t="s">
        <v>16</v>
      </c>
      <c r="M396" s="1">
        <v>44578</v>
      </c>
      <c r="N396" s="2">
        <v>0.27361111111111114</v>
      </c>
      <c r="O396" s="1">
        <f t="shared" si="36"/>
        <v>44578.273611111108</v>
      </c>
      <c r="P396" s="3" t="str">
        <f t="shared" si="37"/>
        <v>Jan,2022</v>
      </c>
      <c r="Q396">
        <f t="shared" si="38"/>
        <v>2022</v>
      </c>
      <c r="R396" t="str">
        <f t="shared" si="39"/>
        <v>Mon</v>
      </c>
      <c r="S396">
        <f t="shared" si="40"/>
        <v>6</v>
      </c>
      <c r="T396" t="str">
        <f t="shared" si="41"/>
        <v>NO</v>
      </c>
      <c r="U396" cm="1">
        <f t="array" ref="U396">_xlfn.XLOOKUP(Table1012[[#This Row],[Severity_Level]],{"MINOR","MODERATE","SEVERE","FATAL"},{1,2,3,5})</f>
        <v>1</v>
      </c>
      <c r="Z396" s="1"/>
      <c r="AA396" s="2"/>
      <c r="AB396" s="4"/>
    </row>
    <row r="397" spans="1:28" x14ac:dyDescent="0.3">
      <c r="A397" t="s">
        <v>438</v>
      </c>
      <c r="B397" s="11" t="s">
        <v>34</v>
      </c>
      <c r="C397" s="11" t="s">
        <v>57</v>
      </c>
      <c r="D397" s="11" t="s">
        <v>47</v>
      </c>
      <c r="E397" s="11" t="s">
        <v>20</v>
      </c>
      <c r="F397" s="11" t="s">
        <v>26</v>
      </c>
      <c r="G397" s="11">
        <v>1</v>
      </c>
      <c r="H397" s="11" t="s">
        <v>27</v>
      </c>
      <c r="I397" s="12">
        <v>44578</v>
      </c>
      <c r="J397" s="14">
        <v>0.27430555555555558</v>
      </c>
      <c r="K397">
        <v>1</v>
      </c>
      <c r="L397" t="s">
        <v>27</v>
      </c>
      <c r="M397" s="1">
        <v>44578</v>
      </c>
      <c r="N397" s="2">
        <v>0.27430555555555558</v>
      </c>
      <c r="O397" s="1">
        <f t="shared" si="36"/>
        <v>44578.274305555555</v>
      </c>
      <c r="P397" s="3" t="str">
        <f t="shared" si="37"/>
        <v>Jan,2022</v>
      </c>
      <c r="Q397">
        <f t="shared" si="38"/>
        <v>2022</v>
      </c>
      <c r="R397" t="str">
        <f t="shared" si="39"/>
        <v>Mon</v>
      </c>
      <c r="S397">
        <f t="shared" si="40"/>
        <v>6</v>
      </c>
      <c r="T397" t="str">
        <f t="shared" si="41"/>
        <v>NO</v>
      </c>
      <c r="U397" cm="1">
        <f t="array" ref="U397">_xlfn.XLOOKUP(Table1012[[#This Row],[Severity_Level]],{"MINOR","MODERATE","SEVERE","FATAL"},{1,2,3,5})</f>
        <v>3</v>
      </c>
      <c r="Z397" s="1"/>
      <c r="AA397" s="2"/>
      <c r="AB397" s="4"/>
    </row>
    <row r="398" spans="1:28" x14ac:dyDescent="0.3">
      <c r="A398" t="s">
        <v>439</v>
      </c>
      <c r="B398" s="11" t="s">
        <v>49</v>
      </c>
      <c r="C398" s="11" t="s">
        <v>30</v>
      </c>
      <c r="D398" s="11" t="s">
        <v>13</v>
      </c>
      <c r="E398" s="11" t="s">
        <v>20</v>
      </c>
      <c r="F398" s="11" t="s">
        <v>26</v>
      </c>
      <c r="G398" s="11">
        <v>2</v>
      </c>
      <c r="H398" s="11" t="s">
        <v>40</v>
      </c>
      <c r="I398" s="12">
        <v>44578</v>
      </c>
      <c r="J398" s="14">
        <v>0.27500000000000002</v>
      </c>
      <c r="K398">
        <v>2</v>
      </c>
      <c r="L398" t="s">
        <v>40</v>
      </c>
      <c r="M398" s="1">
        <v>44578</v>
      </c>
      <c r="N398" s="2">
        <v>0.27500000000000002</v>
      </c>
      <c r="O398" s="1">
        <f t="shared" si="36"/>
        <v>44578.275000000001</v>
      </c>
      <c r="P398" s="3" t="str">
        <f t="shared" si="37"/>
        <v>Jan,2022</v>
      </c>
      <c r="Q398">
        <f t="shared" si="38"/>
        <v>2022</v>
      </c>
      <c r="R398" t="str">
        <f t="shared" si="39"/>
        <v>Mon</v>
      </c>
      <c r="S398">
        <f t="shared" si="40"/>
        <v>6</v>
      </c>
      <c r="T398" t="str">
        <f t="shared" si="41"/>
        <v>NO</v>
      </c>
      <c r="U398" cm="1">
        <f t="array" ref="U398">_xlfn.XLOOKUP(Table1012[[#This Row],[Severity_Level]],{"MINOR","MODERATE","SEVERE","FATAL"},{1,2,3,5})</f>
        <v>5</v>
      </c>
      <c r="Z398" s="1"/>
      <c r="AA398" s="2"/>
      <c r="AB398" s="4"/>
    </row>
    <row r="399" spans="1:28" x14ac:dyDescent="0.3">
      <c r="A399" t="s">
        <v>440</v>
      </c>
      <c r="B399" s="11" t="s">
        <v>29</v>
      </c>
      <c r="C399" s="11" t="s">
        <v>30</v>
      </c>
      <c r="D399" s="11" t="s">
        <v>37</v>
      </c>
      <c r="E399" s="11" t="s">
        <v>35</v>
      </c>
      <c r="F399" s="11" t="s">
        <v>26</v>
      </c>
      <c r="G399" s="11">
        <v>3</v>
      </c>
      <c r="H399" s="11" t="s">
        <v>32</v>
      </c>
      <c r="I399" s="12">
        <v>44578</v>
      </c>
      <c r="J399" s="14">
        <v>0.27569444444444446</v>
      </c>
      <c r="K399">
        <v>3</v>
      </c>
      <c r="L399" t="s">
        <v>32</v>
      </c>
      <c r="M399" s="1">
        <v>44578</v>
      </c>
      <c r="N399" s="2">
        <v>0.27569444444444446</v>
      </c>
      <c r="O399" s="1">
        <f t="shared" si="36"/>
        <v>44578.275694444441</v>
      </c>
      <c r="P399" s="3" t="str">
        <f t="shared" si="37"/>
        <v>Jan,2022</v>
      </c>
      <c r="Q399">
        <f t="shared" si="38"/>
        <v>2022</v>
      </c>
      <c r="R399" t="str">
        <f t="shared" si="39"/>
        <v>Mon</v>
      </c>
      <c r="S399">
        <f t="shared" si="40"/>
        <v>6</v>
      </c>
      <c r="T399" t="str">
        <f t="shared" si="41"/>
        <v>NO</v>
      </c>
      <c r="U399" cm="1">
        <f t="array" ref="U399">_xlfn.XLOOKUP(Table1012[[#This Row],[Severity_Level]],{"MINOR","MODERATE","SEVERE","FATAL"},{1,2,3,5})</f>
        <v>2</v>
      </c>
      <c r="Z399" s="1"/>
      <c r="AA399" s="2"/>
      <c r="AB399" s="4"/>
    </row>
    <row r="400" spans="1:28" x14ac:dyDescent="0.3">
      <c r="A400" t="s">
        <v>441</v>
      </c>
      <c r="B400" s="11" t="s">
        <v>34</v>
      </c>
      <c r="C400" s="11" t="s">
        <v>44</v>
      </c>
      <c r="D400" s="11" t="s">
        <v>31</v>
      </c>
      <c r="E400" s="11" t="s">
        <v>38</v>
      </c>
      <c r="F400" s="11" t="s">
        <v>21</v>
      </c>
      <c r="G400" s="11">
        <v>5</v>
      </c>
      <c r="H400" s="11" t="s">
        <v>32</v>
      </c>
      <c r="I400" s="12">
        <v>44578</v>
      </c>
      <c r="J400" s="14">
        <v>0.27638888888888891</v>
      </c>
      <c r="K400">
        <v>5</v>
      </c>
      <c r="L400" t="s">
        <v>32</v>
      </c>
      <c r="M400" s="1">
        <v>44578</v>
      </c>
      <c r="N400" s="2">
        <v>0.27638888888888891</v>
      </c>
      <c r="O400" s="1">
        <f t="shared" si="36"/>
        <v>44578.276388888888</v>
      </c>
      <c r="P400" s="3" t="str">
        <f t="shared" si="37"/>
        <v>Jan,2022</v>
      </c>
      <c r="Q400">
        <f t="shared" si="38"/>
        <v>2022</v>
      </c>
      <c r="R400" t="str">
        <f t="shared" si="39"/>
        <v>Mon</v>
      </c>
      <c r="S400">
        <f t="shared" si="40"/>
        <v>6</v>
      </c>
      <c r="T400" t="str">
        <f t="shared" si="41"/>
        <v>NO</v>
      </c>
      <c r="U400" cm="1">
        <f t="array" ref="U400">_xlfn.XLOOKUP(Table1012[[#This Row],[Severity_Level]],{"MINOR","MODERATE","SEVERE","FATAL"},{1,2,3,5})</f>
        <v>2</v>
      </c>
      <c r="Z400" s="1"/>
      <c r="AA400" s="2"/>
      <c r="AB400" s="4"/>
    </row>
    <row r="401" spans="1:28" x14ac:dyDescent="0.3">
      <c r="A401" t="s">
        <v>442</v>
      </c>
      <c r="B401" s="11" t="s">
        <v>29</v>
      </c>
      <c r="C401" s="11" t="s">
        <v>65</v>
      </c>
      <c r="D401" s="11" t="s">
        <v>25</v>
      </c>
      <c r="E401" s="11" t="s">
        <v>38</v>
      </c>
      <c r="F401" s="11" t="s">
        <v>51</v>
      </c>
      <c r="G401" s="11">
        <v>3</v>
      </c>
      <c r="H401" s="11" t="s">
        <v>27</v>
      </c>
      <c r="I401" s="12">
        <v>44578</v>
      </c>
      <c r="J401" s="14">
        <v>0.27708333333333335</v>
      </c>
      <c r="K401">
        <v>3</v>
      </c>
      <c r="L401" t="s">
        <v>27</v>
      </c>
      <c r="M401" s="1">
        <v>44578</v>
      </c>
      <c r="N401" s="2">
        <v>0.27708333333333335</v>
      </c>
      <c r="O401" s="1">
        <f t="shared" si="36"/>
        <v>44578.277083333334</v>
      </c>
      <c r="P401" s="3" t="str">
        <f t="shared" si="37"/>
        <v>Jan,2022</v>
      </c>
      <c r="Q401">
        <f t="shared" si="38"/>
        <v>2022</v>
      </c>
      <c r="R401" t="str">
        <f t="shared" si="39"/>
        <v>Mon</v>
      </c>
      <c r="S401">
        <f t="shared" si="40"/>
        <v>6</v>
      </c>
      <c r="T401" t="str">
        <f t="shared" si="41"/>
        <v>NO</v>
      </c>
      <c r="U401" cm="1">
        <f t="array" ref="U401">_xlfn.XLOOKUP(Table1012[[#This Row],[Severity_Level]],{"MINOR","MODERATE","SEVERE","FATAL"},{1,2,3,5})</f>
        <v>3</v>
      </c>
      <c r="Z401" s="1"/>
      <c r="AA401" s="2"/>
      <c r="AB401" s="4"/>
    </row>
    <row r="402" spans="1:28" x14ac:dyDescent="0.3">
      <c r="A402" t="s">
        <v>443</v>
      </c>
      <c r="B402" s="11" t="s">
        <v>18</v>
      </c>
      <c r="C402" s="11" t="s">
        <v>46</v>
      </c>
      <c r="D402" s="11" t="s">
        <v>25</v>
      </c>
      <c r="E402" s="11" t="s">
        <v>38</v>
      </c>
      <c r="F402" s="11" t="s">
        <v>26</v>
      </c>
      <c r="G402" s="11">
        <v>4</v>
      </c>
      <c r="H402" s="11" t="s">
        <v>27</v>
      </c>
      <c r="I402" s="12">
        <v>44578</v>
      </c>
      <c r="J402" s="14">
        <v>0.27777777777777779</v>
      </c>
      <c r="K402">
        <v>4</v>
      </c>
      <c r="L402" t="s">
        <v>27</v>
      </c>
      <c r="M402" s="1">
        <v>44578</v>
      </c>
      <c r="N402" s="2">
        <v>0.27777777777777779</v>
      </c>
      <c r="O402" s="1">
        <f t="shared" si="36"/>
        <v>44578.277777777781</v>
      </c>
      <c r="P402" s="3" t="str">
        <f t="shared" si="37"/>
        <v>Jan,2022</v>
      </c>
      <c r="Q402">
        <f t="shared" si="38"/>
        <v>2022</v>
      </c>
      <c r="R402" t="str">
        <f t="shared" si="39"/>
        <v>Mon</v>
      </c>
      <c r="S402">
        <f t="shared" si="40"/>
        <v>6</v>
      </c>
      <c r="T402" t="str">
        <f t="shared" si="41"/>
        <v>NO</v>
      </c>
      <c r="U402" cm="1">
        <f t="array" ref="U402">_xlfn.XLOOKUP(Table1012[[#This Row],[Severity_Level]],{"MINOR","MODERATE","SEVERE","FATAL"},{1,2,3,5})</f>
        <v>3</v>
      </c>
      <c r="Z402" s="1"/>
      <c r="AA402" s="2"/>
      <c r="AB402" s="4"/>
    </row>
    <row r="403" spans="1:28" x14ac:dyDescent="0.3">
      <c r="A403" t="s">
        <v>444</v>
      </c>
      <c r="B403" s="11" t="s">
        <v>34</v>
      </c>
      <c r="C403" s="11" t="s">
        <v>50</v>
      </c>
      <c r="D403" s="11" t="s">
        <v>37</v>
      </c>
      <c r="E403" s="11" t="s">
        <v>35</v>
      </c>
      <c r="F403" s="11" t="s">
        <v>26</v>
      </c>
      <c r="G403" s="11">
        <v>3</v>
      </c>
      <c r="H403" s="11" t="s">
        <v>40</v>
      </c>
      <c r="I403" s="12">
        <v>44578</v>
      </c>
      <c r="J403" s="14">
        <v>0.27847222222222223</v>
      </c>
      <c r="K403">
        <v>3</v>
      </c>
      <c r="L403" t="s">
        <v>40</v>
      </c>
      <c r="M403" s="1">
        <v>44578</v>
      </c>
      <c r="N403" s="2">
        <v>0.27847222222222223</v>
      </c>
      <c r="O403" s="1">
        <f t="shared" si="36"/>
        <v>44578.27847222222</v>
      </c>
      <c r="P403" s="3" t="str">
        <f t="shared" si="37"/>
        <v>Jan,2022</v>
      </c>
      <c r="Q403">
        <f t="shared" si="38"/>
        <v>2022</v>
      </c>
      <c r="R403" t="str">
        <f t="shared" si="39"/>
        <v>Mon</v>
      </c>
      <c r="S403">
        <f t="shared" si="40"/>
        <v>6</v>
      </c>
      <c r="T403" t="str">
        <f t="shared" si="41"/>
        <v>NO</v>
      </c>
      <c r="U403" cm="1">
        <f t="array" ref="U403">_xlfn.XLOOKUP(Table1012[[#This Row],[Severity_Level]],{"MINOR","MODERATE","SEVERE","FATAL"},{1,2,3,5})</f>
        <v>5</v>
      </c>
      <c r="Z403" s="1"/>
      <c r="AA403" s="2"/>
      <c r="AB403" s="4"/>
    </row>
    <row r="404" spans="1:28" x14ac:dyDescent="0.3">
      <c r="A404" t="s">
        <v>445</v>
      </c>
      <c r="B404" s="11" t="s">
        <v>29</v>
      </c>
      <c r="C404" s="11" t="s">
        <v>46</v>
      </c>
      <c r="D404" s="11" t="s">
        <v>13</v>
      </c>
      <c r="E404" s="11" t="s">
        <v>38</v>
      </c>
      <c r="F404" s="11" t="s">
        <v>26</v>
      </c>
      <c r="G404" s="11">
        <v>4</v>
      </c>
      <c r="H404" s="11" t="s">
        <v>27</v>
      </c>
      <c r="I404" s="12">
        <v>44578</v>
      </c>
      <c r="J404" s="14">
        <v>0.27916666666666667</v>
      </c>
      <c r="K404">
        <v>4</v>
      </c>
      <c r="L404" t="s">
        <v>27</v>
      </c>
      <c r="M404" s="1">
        <v>44578</v>
      </c>
      <c r="N404" s="2">
        <v>0.27916666666666667</v>
      </c>
      <c r="O404" s="1">
        <f t="shared" si="36"/>
        <v>44578.279166666667</v>
      </c>
      <c r="P404" s="3" t="str">
        <f t="shared" si="37"/>
        <v>Jan,2022</v>
      </c>
      <c r="Q404">
        <f t="shared" si="38"/>
        <v>2022</v>
      </c>
      <c r="R404" t="str">
        <f t="shared" si="39"/>
        <v>Mon</v>
      </c>
      <c r="S404">
        <f t="shared" si="40"/>
        <v>6</v>
      </c>
      <c r="T404" t="str">
        <f t="shared" si="41"/>
        <v>NO</v>
      </c>
      <c r="U404" cm="1">
        <f t="array" ref="U404">_xlfn.XLOOKUP(Table1012[[#This Row],[Severity_Level]],{"MINOR","MODERATE","SEVERE","FATAL"},{1,2,3,5})</f>
        <v>3</v>
      </c>
      <c r="Z404" s="1"/>
      <c r="AA404" s="2"/>
      <c r="AB404" s="4"/>
    </row>
    <row r="405" spans="1:28" x14ac:dyDescent="0.3">
      <c r="A405" t="s">
        <v>446</v>
      </c>
      <c r="B405" s="11" t="s">
        <v>29</v>
      </c>
      <c r="C405" s="11" t="s">
        <v>46</v>
      </c>
      <c r="D405" s="11" t="s">
        <v>37</v>
      </c>
      <c r="E405" s="11" t="s">
        <v>38</v>
      </c>
      <c r="F405" s="11" t="s">
        <v>15</v>
      </c>
      <c r="G405" s="11">
        <v>5</v>
      </c>
      <c r="H405" s="11" t="s">
        <v>40</v>
      </c>
      <c r="I405" s="12">
        <v>44578</v>
      </c>
      <c r="J405" s="14">
        <v>0.27986111111111112</v>
      </c>
      <c r="K405">
        <v>5</v>
      </c>
      <c r="L405" t="s">
        <v>40</v>
      </c>
      <c r="M405" s="1">
        <v>44578</v>
      </c>
      <c r="N405" s="2">
        <v>0.27986111111111112</v>
      </c>
      <c r="O405" s="1">
        <f t="shared" si="36"/>
        <v>44578.279861111114</v>
      </c>
      <c r="P405" s="3" t="str">
        <f t="shared" si="37"/>
        <v>Jan,2022</v>
      </c>
      <c r="Q405">
        <f t="shared" si="38"/>
        <v>2022</v>
      </c>
      <c r="R405" t="str">
        <f t="shared" si="39"/>
        <v>Mon</v>
      </c>
      <c r="S405">
        <f t="shared" si="40"/>
        <v>6</v>
      </c>
      <c r="T405" t="str">
        <f t="shared" si="41"/>
        <v>NO</v>
      </c>
      <c r="U405" cm="1">
        <f t="array" ref="U405">_xlfn.XLOOKUP(Table1012[[#This Row],[Severity_Level]],{"MINOR","MODERATE","SEVERE","FATAL"},{1,2,3,5})</f>
        <v>5</v>
      </c>
      <c r="Z405" s="1"/>
      <c r="AA405" s="2"/>
      <c r="AB405" s="4"/>
    </row>
    <row r="406" spans="1:28" x14ac:dyDescent="0.3">
      <c r="A406" t="s">
        <v>447</v>
      </c>
      <c r="B406" s="11" t="s">
        <v>34</v>
      </c>
      <c r="C406" s="11" t="s">
        <v>24</v>
      </c>
      <c r="D406" s="11" t="s">
        <v>47</v>
      </c>
      <c r="E406" s="11" t="s">
        <v>38</v>
      </c>
      <c r="F406" s="11" t="s">
        <v>51</v>
      </c>
      <c r="G406" s="11">
        <v>5</v>
      </c>
      <c r="H406" s="11" t="s">
        <v>27</v>
      </c>
      <c r="I406" s="12">
        <v>44578</v>
      </c>
      <c r="J406" s="14">
        <v>0.28055555555555556</v>
      </c>
      <c r="K406">
        <v>5</v>
      </c>
      <c r="L406" t="s">
        <v>27</v>
      </c>
      <c r="M406" s="1">
        <v>44578</v>
      </c>
      <c r="N406" s="2">
        <v>0.28055555555555556</v>
      </c>
      <c r="O406" s="1">
        <f t="shared" si="36"/>
        <v>44578.280555555553</v>
      </c>
      <c r="P406" s="3" t="str">
        <f t="shared" si="37"/>
        <v>Jan,2022</v>
      </c>
      <c r="Q406">
        <f t="shared" si="38"/>
        <v>2022</v>
      </c>
      <c r="R406" t="str">
        <f t="shared" si="39"/>
        <v>Mon</v>
      </c>
      <c r="S406">
        <f t="shared" si="40"/>
        <v>6</v>
      </c>
      <c r="T406" t="str">
        <f t="shared" si="41"/>
        <v>NO</v>
      </c>
      <c r="U406" cm="1">
        <f t="array" ref="U406">_xlfn.XLOOKUP(Table1012[[#This Row],[Severity_Level]],{"MINOR","MODERATE","SEVERE","FATAL"},{1,2,3,5})</f>
        <v>3</v>
      </c>
      <c r="Z406" s="1"/>
      <c r="AA406" s="2"/>
      <c r="AB406" s="4"/>
    </row>
    <row r="407" spans="1:28" x14ac:dyDescent="0.3">
      <c r="A407" t="s">
        <v>448</v>
      </c>
      <c r="B407" s="11" t="s">
        <v>56</v>
      </c>
      <c r="C407" s="11" t="s">
        <v>50</v>
      </c>
      <c r="D407" s="11" t="s">
        <v>25</v>
      </c>
      <c r="E407" s="11" t="s">
        <v>14</v>
      </c>
      <c r="F407" s="11" t="s">
        <v>26</v>
      </c>
      <c r="G407" s="11">
        <v>5</v>
      </c>
      <c r="H407" s="11" t="s">
        <v>16</v>
      </c>
      <c r="I407" s="12">
        <v>44578</v>
      </c>
      <c r="J407" s="14">
        <v>0.28125</v>
      </c>
      <c r="K407">
        <v>5</v>
      </c>
      <c r="L407" t="s">
        <v>16</v>
      </c>
      <c r="M407" s="1">
        <v>44578</v>
      </c>
      <c r="N407" s="2">
        <v>0.28125</v>
      </c>
      <c r="O407" s="1">
        <f t="shared" si="36"/>
        <v>44578.28125</v>
      </c>
      <c r="P407" s="3" t="str">
        <f t="shared" si="37"/>
        <v>Jan,2022</v>
      </c>
      <c r="Q407">
        <f t="shared" si="38"/>
        <v>2022</v>
      </c>
      <c r="R407" t="str">
        <f t="shared" si="39"/>
        <v>Mon</v>
      </c>
      <c r="S407">
        <f t="shared" si="40"/>
        <v>6</v>
      </c>
      <c r="T407" t="str">
        <f t="shared" si="41"/>
        <v>NO</v>
      </c>
      <c r="U407" cm="1">
        <f t="array" ref="U407">_xlfn.XLOOKUP(Table1012[[#This Row],[Severity_Level]],{"MINOR","MODERATE","SEVERE","FATAL"},{1,2,3,5})</f>
        <v>1</v>
      </c>
      <c r="Z407" s="1"/>
      <c r="AA407" s="2"/>
      <c r="AB407" s="4"/>
    </row>
    <row r="408" spans="1:28" x14ac:dyDescent="0.3">
      <c r="A408" t="s">
        <v>449</v>
      </c>
      <c r="B408" s="11" t="s">
        <v>49</v>
      </c>
      <c r="C408" s="11" t="s">
        <v>53</v>
      </c>
      <c r="D408" s="11" t="s">
        <v>25</v>
      </c>
      <c r="E408" s="11" t="s">
        <v>35</v>
      </c>
      <c r="F408" s="11" t="s">
        <v>15</v>
      </c>
      <c r="G408" s="11">
        <v>3</v>
      </c>
      <c r="H408" s="11" t="s">
        <v>32</v>
      </c>
      <c r="I408" s="12">
        <v>44578</v>
      </c>
      <c r="J408" s="14">
        <v>0.28194444444444444</v>
      </c>
      <c r="K408">
        <v>3</v>
      </c>
      <c r="L408" t="s">
        <v>32</v>
      </c>
      <c r="M408" s="1">
        <v>44578</v>
      </c>
      <c r="N408" s="2">
        <v>0.28194444444444444</v>
      </c>
      <c r="O408" s="1">
        <f t="shared" si="36"/>
        <v>44578.281944444447</v>
      </c>
      <c r="P408" s="3" t="str">
        <f t="shared" si="37"/>
        <v>Jan,2022</v>
      </c>
      <c r="Q408">
        <f t="shared" si="38"/>
        <v>2022</v>
      </c>
      <c r="R408" t="str">
        <f t="shared" si="39"/>
        <v>Mon</v>
      </c>
      <c r="S408">
        <f t="shared" si="40"/>
        <v>6</v>
      </c>
      <c r="T408" t="str">
        <f t="shared" si="41"/>
        <v>NO</v>
      </c>
      <c r="U408" cm="1">
        <f t="array" ref="U408">_xlfn.XLOOKUP(Table1012[[#This Row],[Severity_Level]],{"MINOR","MODERATE","SEVERE","FATAL"},{1,2,3,5})</f>
        <v>2</v>
      </c>
      <c r="Z408" s="1"/>
      <c r="AA408" s="2"/>
      <c r="AB408" s="4"/>
    </row>
    <row r="409" spans="1:28" x14ac:dyDescent="0.3">
      <c r="A409" t="s">
        <v>450</v>
      </c>
      <c r="B409" s="11" t="s">
        <v>11</v>
      </c>
      <c r="C409" s="11" t="s">
        <v>19</v>
      </c>
      <c r="D409" s="11" t="s">
        <v>13</v>
      </c>
      <c r="E409" s="11" t="s">
        <v>35</v>
      </c>
      <c r="F409" s="11" t="s">
        <v>21</v>
      </c>
      <c r="G409" s="11">
        <v>4</v>
      </c>
      <c r="H409" s="11" t="s">
        <v>27</v>
      </c>
      <c r="I409" s="12">
        <v>44578</v>
      </c>
      <c r="J409" s="14">
        <v>0.28263888888888888</v>
      </c>
      <c r="K409">
        <v>4</v>
      </c>
      <c r="L409" t="s">
        <v>27</v>
      </c>
      <c r="M409" s="1">
        <v>44578</v>
      </c>
      <c r="N409" s="2">
        <v>0.28263888888888888</v>
      </c>
      <c r="O409" s="1">
        <f t="shared" si="36"/>
        <v>44578.282638888886</v>
      </c>
      <c r="P409" s="3" t="str">
        <f t="shared" si="37"/>
        <v>Jan,2022</v>
      </c>
      <c r="Q409">
        <f t="shared" si="38"/>
        <v>2022</v>
      </c>
      <c r="R409" t="str">
        <f t="shared" si="39"/>
        <v>Mon</v>
      </c>
      <c r="S409">
        <f t="shared" si="40"/>
        <v>6</v>
      </c>
      <c r="T409" t="str">
        <f t="shared" si="41"/>
        <v>NO</v>
      </c>
      <c r="U409" cm="1">
        <f t="array" ref="U409">_xlfn.XLOOKUP(Table1012[[#This Row],[Severity_Level]],{"MINOR","MODERATE","SEVERE","FATAL"},{1,2,3,5})</f>
        <v>3</v>
      </c>
      <c r="Z409" s="1"/>
      <c r="AA409" s="2"/>
      <c r="AB409" s="4"/>
    </row>
    <row r="410" spans="1:28" x14ac:dyDescent="0.3">
      <c r="A410" t="s">
        <v>451</v>
      </c>
      <c r="B410" s="11" t="s">
        <v>29</v>
      </c>
      <c r="C410" s="11" t="s">
        <v>53</v>
      </c>
      <c r="D410" s="11" t="s">
        <v>25</v>
      </c>
      <c r="E410" s="11" t="s">
        <v>38</v>
      </c>
      <c r="F410" s="11" t="s">
        <v>51</v>
      </c>
      <c r="G410" s="11">
        <v>1</v>
      </c>
      <c r="H410" s="11" t="s">
        <v>27</v>
      </c>
      <c r="I410" s="12">
        <v>44579</v>
      </c>
      <c r="J410" s="14">
        <v>0.28333333333333333</v>
      </c>
      <c r="K410">
        <v>1</v>
      </c>
      <c r="L410" t="s">
        <v>27</v>
      </c>
      <c r="M410" s="1">
        <v>44579</v>
      </c>
      <c r="N410" s="2">
        <v>0.28333333333333333</v>
      </c>
      <c r="O410" s="1">
        <f t="shared" si="36"/>
        <v>44579.283333333333</v>
      </c>
      <c r="P410" s="3" t="str">
        <f t="shared" si="37"/>
        <v>Jan,2022</v>
      </c>
      <c r="Q410">
        <f t="shared" si="38"/>
        <v>2022</v>
      </c>
      <c r="R410" t="str">
        <f t="shared" si="39"/>
        <v>Tue</v>
      </c>
      <c r="S410">
        <f t="shared" si="40"/>
        <v>6</v>
      </c>
      <c r="T410" t="str">
        <f t="shared" si="41"/>
        <v>NO</v>
      </c>
      <c r="U410" cm="1">
        <f t="array" ref="U410">_xlfn.XLOOKUP(Table1012[[#This Row],[Severity_Level]],{"MINOR","MODERATE","SEVERE","FATAL"},{1,2,3,5})</f>
        <v>3</v>
      </c>
      <c r="Z410" s="1"/>
      <c r="AA410" s="2"/>
      <c r="AB410" s="4"/>
    </row>
    <row r="411" spans="1:28" x14ac:dyDescent="0.3">
      <c r="A411" t="s">
        <v>452</v>
      </c>
      <c r="B411" s="11" t="s">
        <v>49</v>
      </c>
      <c r="C411" s="11" t="s">
        <v>44</v>
      </c>
      <c r="D411" s="11" t="s">
        <v>37</v>
      </c>
      <c r="E411" s="11" t="s">
        <v>20</v>
      </c>
      <c r="F411" s="11" t="s">
        <v>21</v>
      </c>
      <c r="G411" s="11">
        <v>3</v>
      </c>
      <c r="H411" s="11" t="s">
        <v>40</v>
      </c>
      <c r="I411" s="12">
        <v>44579</v>
      </c>
      <c r="J411" s="14">
        <v>0.28402777777777777</v>
      </c>
      <c r="K411">
        <v>3</v>
      </c>
      <c r="L411" t="s">
        <v>40</v>
      </c>
      <c r="M411" s="1">
        <v>44579</v>
      </c>
      <c r="N411" s="2">
        <v>0.28402777777777777</v>
      </c>
      <c r="O411" s="1">
        <f t="shared" si="36"/>
        <v>44579.28402777778</v>
      </c>
      <c r="P411" s="3" t="str">
        <f t="shared" si="37"/>
        <v>Jan,2022</v>
      </c>
      <c r="Q411">
        <f t="shared" si="38"/>
        <v>2022</v>
      </c>
      <c r="R411" t="str">
        <f t="shared" si="39"/>
        <v>Tue</v>
      </c>
      <c r="S411">
        <f t="shared" si="40"/>
        <v>6</v>
      </c>
      <c r="T411" t="str">
        <f t="shared" si="41"/>
        <v>NO</v>
      </c>
      <c r="U411" cm="1">
        <f t="array" ref="U411">_xlfn.XLOOKUP(Table1012[[#This Row],[Severity_Level]],{"MINOR","MODERATE","SEVERE","FATAL"},{1,2,3,5})</f>
        <v>5</v>
      </c>
      <c r="Z411" s="1"/>
      <c r="AA411" s="2"/>
      <c r="AB411" s="4"/>
    </row>
    <row r="412" spans="1:28" x14ac:dyDescent="0.3">
      <c r="A412" t="s">
        <v>453</v>
      </c>
      <c r="B412" s="11" t="s">
        <v>11</v>
      </c>
      <c r="C412" s="11" t="s">
        <v>24</v>
      </c>
      <c r="D412" s="11" t="s">
        <v>37</v>
      </c>
      <c r="E412" s="11" t="s">
        <v>20</v>
      </c>
      <c r="F412" s="11" t="s">
        <v>21</v>
      </c>
      <c r="G412" s="11">
        <v>5</v>
      </c>
      <c r="H412" s="11" t="s">
        <v>27</v>
      </c>
      <c r="I412" s="12">
        <v>44579</v>
      </c>
      <c r="J412" s="14">
        <v>0.28472222222222221</v>
      </c>
      <c r="K412">
        <v>5</v>
      </c>
      <c r="L412" t="s">
        <v>27</v>
      </c>
      <c r="M412" s="1">
        <v>44579</v>
      </c>
      <c r="N412" s="2">
        <v>0.28472222222222221</v>
      </c>
      <c r="O412" s="1">
        <f t="shared" si="36"/>
        <v>44579.284722222219</v>
      </c>
      <c r="P412" s="3" t="str">
        <f t="shared" si="37"/>
        <v>Jan,2022</v>
      </c>
      <c r="Q412">
        <f t="shared" si="38"/>
        <v>2022</v>
      </c>
      <c r="R412" t="str">
        <f t="shared" si="39"/>
        <v>Tue</v>
      </c>
      <c r="S412">
        <f t="shared" si="40"/>
        <v>6</v>
      </c>
      <c r="T412" t="str">
        <f t="shared" si="41"/>
        <v>NO</v>
      </c>
      <c r="U412" cm="1">
        <f t="array" ref="U412">_xlfn.XLOOKUP(Table1012[[#This Row],[Severity_Level]],{"MINOR","MODERATE","SEVERE","FATAL"},{1,2,3,5})</f>
        <v>3</v>
      </c>
      <c r="Z412" s="1"/>
      <c r="AA412" s="2"/>
      <c r="AB412" s="4"/>
    </row>
    <row r="413" spans="1:28" x14ac:dyDescent="0.3">
      <c r="A413" t="s">
        <v>454</v>
      </c>
      <c r="B413" s="11" t="s">
        <v>49</v>
      </c>
      <c r="C413" s="11" t="s">
        <v>44</v>
      </c>
      <c r="D413" s="11" t="s">
        <v>37</v>
      </c>
      <c r="E413" s="11" t="s">
        <v>14</v>
      </c>
      <c r="F413" s="11" t="s">
        <v>26</v>
      </c>
      <c r="G413" s="11">
        <v>4</v>
      </c>
      <c r="H413" s="11" t="s">
        <v>16</v>
      </c>
      <c r="I413" s="12">
        <v>44579</v>
      </c>
      <c r="J413" s="14">
        <v>0.28541666666666665</v>
      </c>
      <c r="K413">
        <v>4</v>
      </c>
      <c r="L413" t="s">
        <v>16</v>
      </c>
      <c r="M413" s="1">
        <v>44579</v>
      </c>
      <c r="N413" s="2">
        <v>0.28541666666666665</v>
      </c>
      <c r="O413" s="1">
        <f t="shared" si="36"/>
        <v>44579.285416666666</v>
      </c>
      <c r="P413" s="3" t="str">
        <f t="shared" si="37"/>
        <v>Jan,2022</v>
      </c>
      <c r="Q413">
        <f t="shared" si="38"/>
        <v>2022</v>
      </c>
      <c r="R413" t="str">
        <f t="shared" si="39"/>
        <v>Tue</v>
      </c>
      <c r="S413">
        <f t="shared" si="40"/>
        <v>6</v>
      </c>
      <c r="T413" t="str">
        <f t="shared" si="41"/>
        <v>NO</v>
      </c>
      <c r="U413" cm="1">
        <f t="array" ref="U413">_xlfn.XLOOKUP(Table1012[[#This Row],[Severity_Level]],{"MINOR","MODERATE","SEVERE","FATAL"},{1,2,3,5})</f>
        <v>1</v>
      </c>
      <c r="Z413" s="1"/>
      <c r="AA413" s="2"/>
      <c r="AB413" s="4"/>
    </row>
    <row r="414" spans="1:28" x14ac:dyDescent="0.3">
      <c r="A414" t="s">
        <v>455</v>
      </c>
      <c r="B414" s="11" t="s">
        <v>18</v>
      </c>
      <c r="C414" s="11" t="s">
        <v>46</v>
      </c>
      <c r="D414" s="11" t="s">
        <v>31</v>
      </c>
      <c r="E414" s="11" t="s">
        <v>38</v>
      </c>
      <c r="F414" s="11" t="s">
        <v>15</v>
      </c>
      <c r="G414" s="11">
        <v>4</v>
      </c>
      <c r="H414" s="11" t="s">
        <v>40</v>
      </c>
      <c r="I414" s="12">
        <v>44579</v>
      </c>
      <c r="J414" s="14">
        <v>0.28611111111111109</v>
      </c>
      <c r="K414">
        <v>4</v>
      </c>
      <c r="L414" t="s">
        <v>40</v>
      </c>
      <c r="M414" s="1">
        <v>44579</v>
      </c>
      <c r="N414" s="2">
        <v>0.28611111111111109</v>
      </c>
      <c r="O414" s="1">
        <f t="shared" si="36"/>
        <v>44579.286111111112</v>
      </c>
      <c r="P414" s="3" t="str">
        <f t="shared" si="37"/>
        <v>Jan,2022</v>
      </c>
      <c r="Q414">
        <f t="shared" si="38"/>
        <v>2022</v>
      </c>
      <c r="R414" t="str">
        <f t="shared" si="39"/>
        <v>Tue</v>
      </c>
      <c r="S414">
        <f t="shared" si="40"/>
        <v>6</v>
      </c>
      <c r="T414" t="str">
        <f t="shared" si="41"/>
        <v>NO</v>
      </c>
      <c r="U414" cm="1">
        <f t="array" ref="U414">_xlfn.XLOOKUP(Table1012[[#This Row],[Severity_Level]],{"MINOR","MODERATE","SEVERE","FATAL"},{1,2,3,5})</f>
        <v>5</v>
      </c>
      <c r="Z414" s="1"/>
      <c r="AA414" s="2"/>
      <c r="AB414" s="4"/>
    </row>
    <row r="415" spans="1:28" x14ac:dyDescent="0.3">
      <c r="A415" t="s">
        <v>456</v>
      </c>
      <c r="B415" s="11" t="s">
        <v>11</v>
      </c>
      <c r="C415" s="11" t="s">
        <v>46</v>
      </c>
      <c r="D415" s="11" t="s">
        <v>25</v>
      </c>
      <c r="E415" s="11" t="s">
        <v>14</v>
      </c>
      <c r="F415" s="11" t="s">
        <v>51</v>
      </c>
      <c r="G415" s="11">
        <v>5</v>
      </c>
      <c r="H415" s="11" t="s">
        <v>27</v>
      </c>
      <c r="I415" s="12">
        <v>44579</v>
      </c>
      <c r="J415" s="14">
        <v>0.28680555555555554</v>
      </c>
      <c r="K415">
        <v>5</v>
      </c>
      <c r="L415" t="s">
        <v>27</v>
      </c>
      <c r="M415" s="1">
        <v>44579</v>
      </c>
      <c r="N415" s="2">
        <v>0.28680555555555554</v>
      </c>
      <c r="O415" s="1">
        <f t="shared" si="36"/>
        <v>44579.286805555559</v>
      </c>
      <c r="P415" s="3" t="str">
        <f t="shared" si="37"/>
        <v>Jan,2022</v>
      </c>
      <c r="Q415">
        <f t="shared" si="38"/>
        <v>2022</v>
      </c>
      <c r="R415" t="str">
        <f t="shared" si="39"/>
        <v>Tue</v>
      </c>
      <c r="S415">
        <f t="shared" si="40"/>
        <v>6</v>
      </c>
      <c r="T415" t="str">
        <f t="shared" si="41"/>
        <v>NO</v>
      </c>
      <c r="U415" cm="1">
        <f t="array" ref="U415">_xlfn.XLOOKUP(Table1012[[#This Row],[Severity_Level]],{"MINOR","MODERATE","SEVERE","FATAL"},{1,2,3,5})</f>
        <v>3</v>
      </c>
      <c r="Z415" s="1"/>
      <c r="AA415" s="2"/>
      <c r="AB415" s="4"/>
    </row>
    <row r="416" spans="1:28" x14ac:dyDescent="0.3">
      <c r="A416" t="s">
        <v>457</v>
      </c>
      <c r="B416" s="11" t="s">
        <v>49</v>
      </c>
      <c r="C416" s="11" t="s">
        <v>57</v>
      </c>
      <c r="D416" s="11" t="s">
        <v>25</v>
      </c>
      <c r="E416" s="11" t="s">
        <v>38</v>
      </c>
      <c r="F416" s="11" t="s">
        <v>51</v>
      </c>
      <c r="G416" s="11">
        <v>3</v>
      </c>
      <c r="H416" s="11" t="s">
        <v>27</v>
      </c>
      <c r="I416" s="12">
        <v>44579</v>
      </c>
      <c r="J416" s="14">
        <v>0.28749999999999998</v>
      </c>
      <c r="K416">
        <v>3</v>
      </c>
      <c r="L416" t="s">
        <v>27</v>
      </c>
      <c r="M416" s="1">
        <v>44579</v>
      </c>
      <c r="N416" s="2">
        <v>0.28749999999999998</v>
      </c>
      <c r="O416" s="1">
        <f t="shared" si="36"/>
        <v>44579.287499999999</v>
      </c>
      <c r="P416" s="3" t="str">
        <f t="shared" si="37"/>
        <v>Jan,2022</v>
      </c>
      <c r="Q416">
        <f t="shared" si="38"/>
        <v>2022</v>
      </c>
      <c r="R416" t="str">
        <f t="shared" si="39"/>
        <v>Tue</v>
      </c>
      <c r="S416">
        <f t="shared" si="40"/>
        <v>6</v>
      </c>
      <c r="T416" t="str">
        <f t="shared" si="41"/>
        <v>NO</v>
      </c>
      <c r="U416" cm="1">
        <f t="array" ref="U416">_xlfn.XLOOKUP(Table1012[[#This Row],[Severity_Level]],{"MINOR","MODERATE","SEVERE","FATAL"},{1,2,3,5})</f>
        <v>3</v>
      </c>
      <c r="Z416" s="1"/>
      <c r="AA416" s="2"/>
      <c r="AB416" s="4"/>
    </row>
    <row r="417" spans="1:28" x14ac:dyDescent="0.3">
      <c r="A417" t="s">
        <v>458</v>
      </c>
      <c r="B417" s="11" t="s">
        <v>29</v>
      </c>
      <c r="C417" s="11" t="s">
        <v>44</v>
      </c>
      <c r="D417" s="11" t="s">
        <v>37</v>
      </c>
      <c r="E417" s="11" t="s">
        <v>38</v>
      </c>
      <c r="F417" s="11" t="s">
        <v>51</v>
      </c>
      <c r="G417" s="11">
        <v>5</v>
      </c>
      <c r="H417" s="11" t="s">
        <v>40</v>
      </c>
      <c r="I417" s="12">
        <v>44579</v>
      </c>
      <c r="J417" s="14">
        <v>0.28819444444444442</v>
      </c>
      <c r="K417">
        <v>5</v>
      </c>
      <c r="L417" t="s">
        <v>40</v>
      </c>
      <c r="M417" s="1">
        <v>44579</v>
      </c>
      <c r="N417" s="2">
        <v>0.28819444444444442</v>
      </c>
      <c r="O417" s="1">
        <f t="shared" si="36"/>
        <v>44579.288194444445</v>
      </c>
      <c r="P417" s="3" t="str">
        <f t="shared" si="37"/>
        <v>Jan,2022</v>
      </c>
      <c r="Q417">
        <f t="shared" si="38"/>
        <v>2022</v>
      </c>
      <c r="R417" t="str">
        <f t="shared" si="39"/>
        <v>Tue</v>
      </c>
      <c r="S417">
        <f t="shared" si="40"/>
        <v>6</v>
      </c>
      <c r="T417" t="str">
        <f t="shared" si="41"/>
        <v>NO</v>
      </c>
      <c r="U417" cm="1">
        <f t="array" ref="U417">_xlfn.XLOOKUP(Table1012[[#This Row],[Severity_Level]],{"MINOR","MODERATE","SEVERE","FATAL"},{1,2,3,5})</f>
        <v>5</v>
      </c>
      <c r="Z417" s="1"/>
      <c r="AA417" s="2"/>
      <c r="AB417" s="4"/>
    </row>
    <row r="418" spans="1:28" x14ac:dyDescent="0.3">
      <c r="A418" t="s">
        <v>459</v>
      </c>
      <c r="B418" s="11" t="s">
        <v>11</v>
      </c>
      <c r="C418" s="11" t="s">
        <v>19</v>
      </c>
      <c r="D418" s="11" t="s">
        <v>47</v>
      </c>
      <c r="E418" s="11" t="s">
        <v>38</v>
      </c>
      <c r="F418" s="11" t="s">
        <v>51</v>
      </c>
      <c r="G418" s="11">
        <v>4</v>
      </c>
      <c r="H418" s="11" t="s">
        <v>32</v>
      </c>
      <c r="I418" s="12">
        <v>44579</v>
      </c>
      <c r="J418" s="14">
        <v>0.28888888888888886</v>
      </c>
      <c r="K418">
        <v>4</v>
      </c>
      <c r="L418" t="s">
        <v>32</v>
      </c>
      <c r="M418" s="1">
        <v>44579</v>
      </c>
      <c r="N418" s="2">
        <v>0.28888888888888886</v>
      </c>
      <c r="O418" s="1">
        <f t="shared" si="36"/>
        <v>44579.288888888892</v>
      </c>
      <c r="P418" s="3" t="str">
        <f t="shared" si="37"/>
        <v>Jan,2022</v>
      </c>
      <c r="Q418">
        <f t="shared" si="38"/>
        <v>2022</v>
      </c>
      <c r="R418" t="str">
        <f t="shared" si="39"/>
        <v>Tue</v>
      </c>
      <c r="S418">
        <f t="shared" si="40"/>
        <v>6</v>
      </c>
      <c r="T418" t="str">
        <f t="shared" si="41"/>
        <v>NO</v>
      </c>
      <c r="U418" cm="1">
        <f t="array" ref="U418">_xlfn.XLOOKUP(Table1012[[#This Row],[Severity_Level]],{"MINOR","MODERATE","SEVERE","FATAL"},{1,2,3,5})</f>
        <v>2</v>
      </c>
      <c r="Z418" s="1"/>
      <c r="AA418" s="2"/>
      <c r="AB418" s="4"/>
    </row>
    <row r="419" spans="1:28" x14ac:dyDescent="0.3">
      <c r="A419" t="s">
        <v>460</v>
      </c>
      <c r="B419" s="11" t="s">
        <v>18</v>
      </c>
      <c r="C419" s="11" t="s">
        <v>12</v>
      </c>
      <c r="D419" s="11" t="s">
        <v>47</v>
      </c>
      <c r="E419" s="11" t="s">
        <v>38</v>
      </c>
      <c r="F419" s="11" t="s">
        <v>15</v>
      </c>
      <c r="G419" s="11">
        <v>2</v>
      </c>
      <c r="H419" s="11" t="s">
        <v>27</v>
      </c>
      <c r="I419" s="12">
        <v>44579</v>
      </c>
      <c r="J419" s="14">
        <v>0.28958333333333336</v>
      </c>
      <c r="K419">
        <v>2</v>
      </c>
      <c r="L419" t="s">
        <v>27</v>
      </c>
      <c r="M419" s="1">
        <v>44579</v>
      </c>
      <c r="N419" s="2">
        <v>0.28958333333333336</v>
      </c>
      <c r="O419" s="1">
        <f t="shared" si="36"/>
        <v>44579.289583333331</v>
      </c>
      <c r="P419" s="3" t="str">
        <f t="shared" si="37"/>
        <v>Jan,2022</v>
      </c>
      <c r="Q419">
        <f t="shared" si="38"/>
        <v>2022</v>
      </c>
      <c r="R419" t="str">
        <f t="shared" si="39"/>
        <v>Tue</v>
      </c>
      <c r="S419">
        <f t="shared" si="40"/>
        <v>6</v>
      </c>
      <c r="T419" t="str">
        <f t="shared" si="41"/>
        <v>NO</v>
      </c>
      <c r="U419" cm="1">
        <f t="array" ref="U419">_xlfn.XLOOKUP(Table1012[[#This Row],[Severity_Level]],{"MINOR","MODERATE","SEVERE","FATAL"},{1,2,3,5})</f>
        <v>3</v>
      </c>
      <c r="Z419" s="1"/>
      <c r="AA419" s="2"/>
      <c r="AB419" s="4"/>
    </row>
    <row r="420" spans="1:28" x14ac:dyDescent="0.3">
      <c r="A420" t="s">
        <v>461</v>
      </c>
      <c r="B420" s="11" t="s">
        <v>34</v>
      </c>
      <c r="C420" s="11" t="s">
        <v>65</v>
      </c>
      <c r="D420" s="11" t="s">
        <v>31</v>
      </c>
      <c r="E420" s="11" t="s">
        <v>20</v>
      </c>
      <c r="F420" s="11" t="s">
        <v>21</v>
      </c>
      <c r="G420" s="11">
        <v>5</v>
      </c>
      <c r="H420" s="11" t="s">
        <v>32</v>
      </c>
      <c r="I420" s="12">
        <v>44579</v>
      </c>
      <c r="J420" s="14">
        <v>0.2902777777777778</v>
      </c>
      <c r="K420">
        <v>5</v>
      </c>
      <c r="L420" t="s">
        <v>32</v>
      </c>
      <c r="M420" s="1">
        <v>44579</v>
      </c>
      <c r="N420" s="2">
        <v>0.2902777777777778</v>
      </c>
      <c r="O420" s="1">
        <f t="shared" si="36"/>
        <v>44579.290277777778</v>
      </c>
      <c r="P420" s="3" t="str">
        <f t="shared" si="37"/>
        <v>Jan,2022</v>
      </c>
      <c r="Q420">
        <f t="shared" si="38"/>
        <v>2022</v>
      </c>
      <c r="R420" t="str">
        <f t="shared" si="39"/>
        <v>Tue</v>
      </c>
      <c r="S420">
        <f t="shared" si="40"/>
        <v>6</v>
      </c>
      <c r="T420" t="str">
        <f t="shared" si="41"/>
        <v>NO</v>
      </c>
      <c r="U420" cm="1">
        <f t="array" ref="U420">_xlfn.XLOOKUP(Table1012[[#This Row],[Severity_Level]],{"MINOR","MODERATE","SEVERE","FATAL"},{1,2,3,5})</f>
        <v>2</v>
      </c>
      <c r="Z420" s="1"/>
      <c r="AA420" s="2"/>
      <c r="AB420" s="4"/>
    </row>
    <row r="421" spans="1:28" x14ac:dyDescent="0.3">
      <c r="A421" t="s">
        <v>462</v>
      </c>
      <c r="B421" s="11" t="s">
        <v>29</v>
      </c>
      <c r="C421" s="11" t="s">
        <v>46</v>
      </c>
      <c r="D421" s="11" t="s">
        <v>47</v>
      </c>
      <c r="E421" s="11" t="s">
        <v>35</v>
      </c>
      <c r="F421" s="11" t="s">
        <v>26</v>
      </c>
      <c r="G421" s="11">
        <v>2</v>
      </c>
      <c r="H421" s="11" t="s">
        <v>32</v>
      </c>
      <c r="I421" s="12">
        <v>44579</v>
      </c>
      <c r="J421" s="14">
        <v>0.29097222222222224</v>
      </c>
      <c r="K421">
        <v>2</v>
      </c>
      <c r="L421" t="s">
        <v>32</v>
      </c>
      <c r="M421" s="1">
        <v>44579</v>
      </c>
      <c r="N421" s="2">
        <v>0.29097222222222224</v>
      </c>
      <c r="O421" s="1">
        <f t="shared" si="36"/>
        <v>44579.290972222225</v>
      </c>
      <c r="P421" s="3" t="str">
        <f t="shared" si="37"/>
        <v>Jan,2022</v>
      </c>
      <c r="Q421">
        <f t="shared" si="38"/>
        <v>2022</v>
      </c>
      <c r="R421" t="str">
        <f t="shared" si="39"/>
        <v>Tue</v>
      </c>
      <c r="S421">
        <f t="shared" si="40"/>
        <v>6</v>
      </c>
      <c r="T421" t="str">
        <f t="shared" si="41"/>
        <v>NO</v>
      </c>
      <c r="U421" cm="1">
        <f t="array" ref="U421">_xlfn.XLOOKUP(Table1012[[#This Row],[Severity_Level]],{"MINOR","MODERATE","SEVERE","FATAL"},{1,2,3,5})</f>
        <v>2</v>
      </c>
      <c r="Z421" s="1"/>
      <c r="AA421" s="2"/>
      <c r="AB421" s="4"/>
    </row>
    <row r="422" spans="1:28" x14ac:dyDescent="0.3">
      <c r="A422" t="s">
        <v>463</v>
      </c>
      <c r="B422" s="11" t="s">
        <v>18</v>
      </c>
      <c r="C422" s="11" t="s">
        <v>19</v>
      </c>
      <c r="D422" s="11" t="s">
        <v>37</v>
      </c>
      <c r="E422" s="11" t="s">
        <v>38</v>
      </c>
      <c r="F422" s="11" t="s">
        <v>15</v>
      </c>
      <c r="G422" s="11">
        <v>1</v>
      </c>
      <c r="H422" s="11" t="s">
        <v>32</v>
      </c>
      <c r="I422" s="12">
        <v>44579</v>
      </c>
      <c r="J422" s="14">
        <v>0.29166666666666669</v>
      </c>
      <c r="K422">
        <v>1</v>
      </c>
      <c r="L422" t="s">
        <v>32</v>
      </c>
      <c r="M422" s="1">
        <v>44579</v>
      </c>
      <c r="N422" s="2">
        <v>0.29166666666666669</v>
      </c>
      <c r="O422" s="1">
        <f t="shared" si="36"/>
        <v>44579.291666666664</v>
      </c>
      <c r="P422" s="3" t="str">
        <f t="shared" si="37"/>
        <v>Jan,2022</v>
      </c>
      <c r="Q422">
        <f t="shared" si="38"/>
        <v>2022</v>
      </c>
      <c r="R422" t="str">
        <f t="shared" si="39"/>
        <v>Tue</v>
      </c>
      <c r="S422">
        <f t="shared" si="40"/>
        <v>7</v>
      </c>
      <c r="T422" t="str">
        <f t="shared" si="41"/>
        <v>YES</v>
      </c>
      <c r="U422" cm="1">
        <f t="array" ref="U422">_xlfn.XLOOKUP(Table1012[[#This Row],[Severity_Level]],{"MINOR","MODERATE","SEVERE","FATAL"},{1,2,3,5})</f>
        <v>2</v>
      </c>
      <c r="Z422" s="1"/>
      <c r="AA422" s="2"/>
      <c r="AB422" s="4"/>
    </row>
    <row r="423" spans="1:28" x14ac:dyDescent="0.3">
      <c r="A423" t="s">
        <v>464</v>
      </c>
      <c r="B423" s="11" t="s">
        <v>18</v>
      </c>
      <c r="C423" s="11" t="s">
        <v>46</v>
      </c>
      <c r="D423" s="11" t="s">
        <v>47</v>
      </c>
      <c r="E423" s="11" t="s">
        <v>35</v>
      </c>
      <c r="F423" s="11" t="s">
        <v>26</v>
      </c>
      <c r="G423" s="11">
        <v>5</v>
      </c>
      <c r="H423" s="11" t="s">
        <v>27</v>
      </c>
      <c r="I423" s="12">
        <v>44579</v>
      </c>
      <c r="J423" s="14">
        <v>0.29236111111111113</v>
      </c>
      <c r="K423">
        <v>5</v>
      </c>
      <c r="L423" t="s">
        <v>27</v>
      </c>
      <c r="M423" s="1">
        <v>44579</v>
      </c>
      <c r="N423" s="2">
        <v>0.29236111111111113</v>
      </c>
      <c r="O423" s="1">
        <f t="shared" si="36"/>
        <v>44579.292361111111</v>
      </c>
      <c r="P423" s="3" t="str">
        <f t="shared" si="37"/>
        <v>Jan,2022</v>
      </c>
      <c r="Q423">
        <f t="shared" si="38"/>
        <v>2022</v>
      </c>
      <c r="R423" t="str">
        <f t="shared" si="39"/>
        <v>Tue</v>
      </c>
      <c r="S423">
        <f t="shared" si="40"/>
        <v>7</v>
      </c>
      <c r="T423" t="str">
        <f t="shared" si="41"/>
        <v>YES</v>
      </c>
      <c r="U423" cm="1">
        <f t="array" ref="U423">_xlfn.XLOOKUP(Table1012[[#This Row],[Severity_Level]],{"MINOR","MODERATE","SEVERE","FATAL"},{1,2,3,5})</f>
        <v>3</v>
      </c>
      <c r="Z423" s="1"/>
      <c r="AA423" s="2"/>
      <c r="AB423" s="4"/>
    </row>
    <row r="424" spans="1:28" x14ac:dyDescent="0.3">
      <c r="A424" t="s">
        <v>465</v>
      </c>
      <c r="B424" s="11" t="s">
        <v>11</v>
      </c>
      <c r="C424" s="11" t="s">
        <v>12</v>
      </c>
      <c r="D424" s="11" t="s">
        <v>25</v>
      </c>
      <c r="E424" s="11" t="s">
        <v>14</v>
      </c>
      <c r="F424" s="11" t="s">
        <v>51</v>
      </c>
      <c r="G424" s="11">
        <v>4</v>
      </c>
      <c r="H424" s="11" t="s">
        <v>27</v>
      </c>
      <c r="I424" s="12">
        <v>44579</v>
      </c>
      <c r="J424" s="14">
        <v>0.29305555555555557</v>
      </c>
      <c r="K424">
        <v>4</v>
      </c>
      <c r="L424" t="s">
        <v>27</v>
      </c>
      <c r="M424" s="1">
        <v>44579</v>
      </c>
      <c r="N424" s="2">
        <v>0.29305555555555557</v>
      </c>
      <c r="O424" s="1">
        <f t="shared" si="36"/>
        <v>44579.293055555558</v>
      </c>
      <c r="P424" s="3" t="str">
        <f t="shared" si="37"/>
        <v>Jan,2022</v>
      </c>
      <c r="Q424">
        <f t="shared" si="38"/>
        <v>2022</v>
      </c>
      <c r="R424" t="str">
        <f t="shared" si="39"/>
        <v>Tue</v>
      </c>
      <c r="S424">
        <f t="shared" si="40"/>
        <v>7</v>
      </c>
      <c r="T424" t="str">
        <f t="shared" si="41"/>
        <v>YES</v>
      </c>
      <c r="U424" cm="1">
        <f t="array" ref="U424">_xlfn.XLOOKUP(Table1012[[#This Row],[Severity_Level]],{"MINOR","MODERATE","SEVERE","FATAL"},{1,2,3,5})</f>
        <v>3</v>
      </c>
      <c r="Z424" s="1"/>
      <c r="AA424" s="2"/>
      <c r="AB424" s="4"/>
    </row>
    <row r="425" spans="1:28" x14ac:dyDescent="0.3">
      <c r="A425" t="s">
        <v>466</v>
      </c>
      <c r="B425" s="11" t="s">
        <v>49</v>
      </c>
      <c r="C425" s="11" t="s">
        <v>57</v>
      </c>
      <c r="D425" s="11" t="s">
        <v>31</v>
      </c>
      <c r="E425" s="11" t="s">
        <v>38</v>
      </c>
      <c r="F425" s="11" t="s">
        <v>15</v>
      </c>
      <c r="G425" s="11">
        <v>2</v>
      </c>
      <c r="H425" s="11" t="s">
        <v>27</v>
      </c>
      <c r="I425" s="12">
        <v>44579</v>
      </c>
      <c r="J425" s="14">
        <v>0.29375000000000001</v>
      </c>
      <c r="K425">
        <v>2</v>
      </c>
      <c r="L425" t="s">
        <v>27</v>
      </c>
      <c r="M425" s="1">
        <v>44579</v>
      </c>
      <c r="N425" s="2">
        <v>0.29375000000000001</v>
      </c>
      <c r="O425" s="1">
        <f t="shared" si="36"/>
        <v>44579.293749999997</v>
      </c>
      <c r="P425" s="3" t="str">
        <f t="shared" si="37"/>
        <v>Jan,2022</v>
      </c>
      <c r="Q425">
        <f t="shared" si="38"/>
        <v>2022</v>
      </c>
      <c r="R425" t="str">
        <f t="shared" si="39"/>
        <v>Tue</v>
      </c>
      <c r="S425">
        <f t="shared" si="40"/>
        <v>7</v>
      </c>
      <c r="T425" t="str">
        <f t="shared" si="41"/>
        <v>YES</v>
      </c>
      <c r="U425" cm="1">
        <f t="array" ref="U425">_xlfn.XLOOKUP(Table1012[[#This Row],[Severity_Level]],{"MINOR","MODERATE","SEVERE","FATAL"},{1,2,3,5})</f>
        <v>3</v>
      </c>
      <c r="Z425" s="1"/>
      <c r="AA425" s="2"/>
      <c r="AB425" s="4"/>
    </row>
    <row r="426" spans="1:28" x14ac:dyDescent="0.3">
      <c r="A426" t="s">
        <v>467</v>
      </c>
      <c r="B426" s="11" t="s">
        <v>34</v>
      </c>
      <c r="C426" s="11" t="s">
        <v>19</v>
      </c>
      <c r="D426" s="11" t="s">
        <v>37</v>
      </c>
      <c r="E426" s="11" t="s">
        <v>20</v>
      </c>
      <c r="F426" s="11" t="s">
        <v>21</v>
      </c>
      <c r="G426" s="11">
        <v>2</v>
      </c>
      <c r="H426" s="11" t="s">
        <v>16</v>
      </c>
      <c r="I426" s="12">
        <v>44579</v>
      </c>
      <c r="J426" s="14">
        <v>0.29444444444444445</v>
      </c>
      <c r="K426">
        <v>2</v>
      </c>
      <c r="L426" t="s">
        <v>16</v>
      </c>
      <c r="M426" s="1">
        <v>44579</v>
      </c>
      <c r="N426" s="2">
        <v>0.29444444444444445</v>
      </c>
      <c r="O426" s="1">
        <f t="shared" si="36"/>
        <v>44579.294444444444</v>
      </c>
      <c r="P426" s="3" t="str">
        <f t="shared" si="37"/>
        <v>Jan,2022</v>
      </c>
      <c r="Q426">
        <f t="shared" si="38"/>
        <v>2022</v>
      </c>
      <c r="R426" t="str">
        <f t="shared" si="39"/>
        <v>Tue</v>
      </c>
      <c r="S426">
        <f t="shared" si="40"/>
        <v>7</v>
      </c>
      <c r="T426" t="str">
        <f t="shared" si="41"/>
        <v>YES</v>
      </c>
      <c r="U426" cm="1">
        <f t="array" ref="U426">_xlfn.XLOOKUP(Table1012[[#This Row],[Severity_Level]],{"MINOR","MODERATE","SEVERE","FATAL"},{1,2,3,5})</f>
        <v>1</v>
      </c>
      <c r="Z426" s="1"/>
      <c r="AA426" s="2"/>
      <c r="AB426" s="4"/>
    </row>
    <row r="427" spans="1:28" x14ac:dyDescent="0.3">
      <c r="A427" t="s">
        <v>468</v>
      </c>
      <c r="B427" s="11" t="s">
        <v>29</v>
      </c>
      <c r="C427" s="11" t="s">
        <v>57</v>
      </c>
      <c r="D427" s="11" t="s">
        <v>13</v>
      </c>
      <c r="E427" s="11" t="s">
        <v>14</v>
      </c>
      <c r="F427" s="11" t="s">
        <v>21</v>
      </c>
      <c r="G427" s="11">
        <v>4</v>
      </c>
      <c r="H427" s="11" t="s">
        <v>27</v>
      </c>
      <c r="I427" s="12">
        <v>44579</v>
      </c>
      <c r="J427" s="14">
        <v>0.2951388888888889</v>
      </c>
      <c r="K427">
        <v>4</v>
      </c>
      <c r="L427" t="s">
        <v>27</v>
      </c>
      <c r="M427" s="1">
        <v>44579</v>
      </c>
      <c r="N427" s="2">
        <v>0.2951388888888889</v>
      </c>
      <c r="O427" s="1">
        <f t="shared" si="36"/>
        <v>44579.295138888891</v>
      </c>
      <c r="P427" s="3" t="str">
        <f t="shared" si="37"/>
        <v>Jan,2022</v>
      </c>
      <c r="Q427">
        <f t="shared" si="38"/>
        <v>2022</v>
      </c>
      <c r="R427" t="str">
        <f t="shared" si="39"/>
        <v>Tue</v>
      </c>
      <c r="S427">
        <f t="shared" si="40"/>
        <v>7</v>
      </c>
      <c r="T427" t="str">
        <f t="shared" si="41"/>
        <v>YES</v>
      </c>
      <c r="U427" cm="1">
        <f t="array" ref="U427">_xlfn.XLOOKUP(Table1012[[#This Row],[Severity_Level]],{"MINOR","MODERATE","SEVERE","FATAL"},{1,2,3,5})</f>
        <v>3</v>
      </c>
      <c r="Z427" s="1"/>
      <c r="AA427" s="2"/>
      <c r="AB427" s="4"/>
    </row>
    <row r="428" spans="1:28" x14ac:dyDescent="0.3">
      <c r="A428" t="s">
        <v>469</v>
      </c>
      <c r="B428" s="11" t="s">
        <v>29</v>
      </c>
      <c r="C428" s="11" t="s">
        <v>44</v>
      </c>
      <c r="D428" s="11" t="s">
        <v>37</v>
      </c>
      <c r="E428" s="11" t="s">
        <v>20</v>
      </c>
      <c r="F428" s="11" t="s">
        <v>21</v>
      </c>
      <c r="G428" s="11">
        <v>1</v>
      </c>
      <c r="H428" s="11" t="s">
        <v>40</v>
      </c>
      <c r="I428" s="12">
        <v>44579</v>
      </c>
      <c r="J428" s="14">
        <v>0.29583333333333334</v>
      </c>
      <c r="K428">
        <v>1</v>
      </c>
      <c r="L428" t="s">
        <v>40</v>
      </c>
      <c r="M428" s="1">
        <v>44579</v>
      </c>
      <c r="N428" s="2">
        <v>0.29583333333333334</v>
      </c>
      <c r="O428" s="1">
        <f t="shared" si="36"/>
        <v>44579.29583333333</v>
      </c>
      <c r="P428" s="3" t="str">
        <f t="shared" si="37"/>
        <v>Jan,2022</v>
      </c>
      <c r="Q428">
        <f t="shared" si="38"/>
        <v>2022</v>
      </c>
      <c r="R428" t="str">
        <f t="shared" si="39"/>
        <v>Tue</v>
      </c>
      <c r="S428">
        <f t="shared" si="40"/>
        <v>7</v>
      </c>
      <c r="T428" t="str">
        <f t="shared" si="41"/>
        <v>YES</v>
      </c>
      <c r="U428" cm="1">
        <f t="array" ref="U428">_xlfn.XLOOKUP(Table1012[[#This Row],[Severity_Level]],{"MINOR","MODERATE","SEVERE","FATAL"},{1,2,3,5})</f>
        <v>5</v>
      </c>
      <c r="Z428" s="1"/>
      <c r="AA428" s="2"/>
      <c r="AB428" s="4"/>
    </row>
    <row r="429" spans="1:28" x14ac:dyDescent="0.3">
      <c r="A429" t="s">
        <v>470</v>
      </c>
      <c r="B429" s="11" t="s">
        <v>49</v>
      </c>
      <c r="C429" s="11" t="s">
        <v>65</v>
      </c>
      <c r="D429" s="11" t="s">
        <v>25</v>
      </c>
      <c r="E429" s="11" t="s">
        <v>20</v>
      </c>
      <c r="F429" s="11" t="s">
        <v>26</v>
      </c>
      <c r="G429" s="11">
        <v>1</v>
      </c>
      <c r="H429" s="11" t="s">
        <v>27</v>
      </c>
      <c r="I429" s="12">
        <v>44579</v>
      </c>
      <c r="J429" s="14">
        <v>0.29652777777777778</v>
      </c>
      <c r="K429">
        <v>1</v>
      </c>
      <c r="L429" t="s">
        <v>27</v>
      </c>
      <c r="M429" s="1">
        <v>44579</v>
      </c>
      <c r="N429" s="2">
        <v>0.29652777777777778</v>
      </c>
      <c r="O429" s="1">
        <f t="shared" si="36"/>
        <v>44579.296527777777</v>
      </c>
      <c r="P429" s="3" t="str">
        <f t="shared" si="37"/>
        <v>Jan,2022</v>
      </c>
      <c r="Q429">
        <f t="shared" si="38"/>
        <v>2022</v>
      </c>
      <c r="R429" t="str">
        <f t="shared" si="39"/>
        <v>Tue</v>
      </c>
      <c r="S429">
        <f t="shared" si="40"/>
        <v>7</v>
      </c>
      <c r="T429" t="str">
        <f t="shared" si="41"/>
        <v>YES</v>
      </c>
      <c r="U429" cm="1">
        <f t="array" ref="U429">_xlfn.XLOOKUP(Table1012[[#This Row],[Severity_Level]],{"MINOR","MODERATE","SEVERE","FATAL"},{1,2,3,5})</f>
        <v>3</v>
      </c>
      <c r="Z429" s="1"/>
      <c r="AA429" s="2"/>
      <c r="AB429" s="4"/>
    </row>
    <row r="430" spans="1:28" x14ac:dyDescent="0.3">
      <c r="A430" t="s">
        <v>471</v>
      </c>
      <c r="B430" s="11" t="s">
        <v>34</v>
      </c>
      <c r="C430" s="11" t="s">
        <v>57</v>
      </c>
      <c r="D430" s="11" t="s">
        <v>13</v>
      </c>
      <c r="E430" s="11" t="s">
        <v>20</v>
      </c>
      <c r="F430" s="11" t="s">
        <v>15</v>
      </c>
      <c r="G430" s="11">
        <v>5</v>
      </c>
      <c r="H430" s="11" t="s">
        <v>40</v>
      </c>
      <c r="I430" s="12">
        <v>44579</v>
      </c>
      <c r="J430" s="14">
        <v>0.29722222222222222</v>
      </c>
      <c r="K430">
        <v>5</v>
      </c>
      <c r="L430" t="s">
        <v>40</v>
      </c>
      <c r="M430" s="1">
        <v>44579</v>
      </c>
      <c r="N430" s="2">
        <v>0.29722222222222222</v>
      </c>
      <c r="O430" s="1">
        <f t="shared" si="36"/>
        <v>44579.297222222223</v>
      </c>
      <c r="P430" s="3" t="str">
        <f t="shared" si="37"/>
        <v>Jan,2022</v>
      </c>
      <c r="Q430">
        <f t="shared" si="38"/>
        <v>2022</v>
      </c>
      <c r="R430" t="str">
        <f t="shared" si="39"/>
        <v>Tue</v>
      </c>
      <c r="S430">
        <f t="shared" si="40"/>
        <v>7</v>
      </c>
      <c r="T430" t="str">
        <f t="shared" si="41"/>
        <v>YES</v>
      </c>
      <c r="U430" cm="1">
        <f t="array" ref="U430">_xlfn.XLOOKUP(Table1012[[#This Row],[Severity_Level]],{"MINOR","MODERATE","SEVERE","FATAL"},{1,2,3,5})</f>
        <v>5</v>
      </c>
      <c r="Z430" s="1"/>
      <c r="AA430" s="2"/>
      <c r="AB430" s="4"/>
    </row>
    <row r="431" spans="1:28" x14ac:dyDescent="0.3">
      <c r="A431" t="s">
        <v>472</v>
      </c>
      <c r="B431" s="11" t="s">
        <v>11</v>
      </c>
      <c r="C431" s="11" t="s">
        <v>24</v>
      </c>
      <c r="D431" s="11" t="s">
        <v>25</v>
      </c>
      <c r="E431" s="11" t="s">
        <v>35</v>
      </c>
      <c r="F431" s="11" t="s">
        <v>21</v>
      </c>
      <c r="G431" s="11">
        <v>1</v>
      </c>
      <c r="H431" s="11" t="s">
        <v>27</v>
      </c>
      <c r="I431" s="12">
        <v>44579</v>
      </c>
      <c r="J431" s="14">
        <v>0.29791666666666666</v>
      </c>
      <c r="K431">
        <v>1</v>
      </c>
      <c r="L431" t="s">
        <v>27</v>
      </c>
      <c r="M431" s="1">
        <v>44579</v>
      </c>
      <c r="N431" s="2">
        <v>0.29791666666666666</v>
      </c>
      <c r="O431" s="1">
        <f t="shared" si="36"/>
        <v>44579.29791666667</v>
      </c>
      <c r="P431" s="3" t="str">
        <f t="shared" si="37"/>
        <v>Jan,2022</v>
      </c>
      <c r="Q431">
        <f t="shared" si="38"/>
        <v>2022</v>
      </c>
      <c r="R431" t="str">
        <f t="shared" si="39"/>
        <v>Tue</v>
      </c>
      <c r="S431">
        <f t="shared" si="40"/>
        <v>7</v>
      </c>
      <c r="T431" t="str">
        <f t="shared" si="41"/>
        <v>YES</v>
      </c>
      <c r="U431" cm="1">
        <f t="array" ref="U431">_xlfn.XLOOKUP(Table1012[[#This Row],[Severity_Level]],{"MINOR","MODERATE","SEVERE","FATAL"},{1,2,3,5})</f>
        <v>3</v>
      </c>
      <c r="Z431" s="1"/>
      <c r="AA431" s="2"/>
      <c r="AB431" s="4"/>
    </row>
    <row r="432" spans="1:28" x14ac:dyDescent="0.3">
      <c r="A432" t="s">
        <v>473</v>
      </c>
      <c r="B432" s="11" t="s">
        <v>29</v>
      </c>
      <c r="C432" s="11" t="s">
        <v>12</v>
      </c>
      <c r="D432" s="11" t="s">
        <v>47</v>
      </c>
      <c r="E432" s="11" t="s">
        <v>35</v>
      </c>
      <c r="F432" s="11" t="s">
        <v>21</v>
      </c>
      <c r="G432" s="11">
        <v>5</v>
      </c>
      <c r="H432" s="11" t="s">
        <v>16</v>
      </c>
      <c r="I432" s="12">
        <v>44579</v>
      </c>
      <c r="J432" s="14">
        <v>0.2986111111111111</v>
      </c>
      <c r="K432">
        <v>5</v>
      </c>
      <c r="L432" t="s">
        <v>16</v>
      </c>
      <c r="M432" s="1">
        <v>44579</v>
      </c>
      <c r="N432" s="2">
        <v>0.2986111111111111</v>
      </c>
      <c r="O432" s="1">
        <f t="shared" si="36"/>
        <v>44579.298611111109</v>
      </c>
      <c r="P432" s="3" t="str">
        <f t="shared" si="37"/>
        <v>Jan,2022</v>
      </c>
      <c r="Q432">
        <f t="shared" si="38"/>
        <v>2022</v>
      </c>
      <c r="R432" t="str">
        <f t="shared" si="39"/>
        <v>Tue</v>
      </c>
      <c r="S432">
        <f t="shared" si="40"/>
        <v>7</v>
      </c>
      <c r="T432" t="str">
        <f t="shared" si="41"/>
        <v>YES</v>
      </c>
      <c r="U432" cm="1">
        <f t="array" ref="U432">_xlfn.XLOOKUP(Table1012[[#This Row],[Severity_Level]],{"MINOR","MODERATE","SEVERE","FATAL"},{1,2,3,5})</f>
        <v>1</v>
      </c>
      <c r="Z432" s="1"/>
      <c r="AA432" s="2"/>
      <c r="AB432" s="4"/>
    </row>
    <row r="433" spans="1:28" x14ac:dyDescent="0.3">
      <c r="A433" t="s">
        <v>474</v>
      </c>
      <c r="B433" s="11" t="s">
        <v>34</v>
      </c>
      <c r="C433" s="11" t="s">
        <v>50</v>
      </c>
      <c r="D433" s="11" t="s">
        <v>37</v>
      </c>
      <c r="E433" s="11" t="s">
        <v>20</v>
      </c>
      <c r="F433" s="11" t="s">
        <v>26</v>
      </c>
      <c r="G433" s="11">
        <v>2</v>
      </c>
      <c r="H433" s="11" t="s">
        <v>40</v>
      </c>
      <c r="I433" s="12">
        <v>44579</v>
      </c>
      <c r="J433" s="14">
        <v>0.29930555555555555</v>
      </c>
      <c r="K433">
        <v>2</v>
      </c>
      <c r="L433" t="s">
        <v>40</v>
      </c>
      <c r="M433" s="1">
        <v>44579</v>
      </c>
      <c r="N433" s="2">
        <v>0.29930555555555555</v>
      </c>
      <c r="O433" s="1">
        <f t="shared" si="36"/>
        <v>44579.299305555556</v>
      </c>
      <c r="P433" s="3" t="str">
        <f t="shared" si="37"/>
        <v>Jan,2022</v>
      </c>
      <c r="Q433">
        <f t="shared" si="38"/>
        <v>2022</v>
      </c>
      <c r="R433" t="str">
        <f t="shared" si="39"/>
        <v>Tue</v>
      </c>
      <c r="S433">
        <f t="shared" si="40"/>
        <v>7</v>
      </c>
      <c r="T433" t="str">
        <f t="shared" si="41"/>
        <v>YES</v>
      </c>
      <c r="U433" cm="1">
        <f t="array" ref="U433">_xlfn.XLOOKUP(Table1012[[#This Row],[Severity_Level]],{"MINOR","MODERATE","SEVERE","FATAL"},{1,2,3,5})</f>
        <v>5</v>
      </c>
      <c r="Z433" s="1"/>
      <c r="AA433" s="2"/>
      <c r="AB433" s="4"/>
    </row>
    <row r="434" spans="1:28" x14ac:dyDescent="0.3">
      <c r="A434" t="s">
        <v>475</v>
      </c>
      <c r="B434" s="11" t="s">
        <v>11</v>
      </c>
      <c r="C434" s="11" t="s">
        <v>12</v>
      </c>
      <c r="D434" s="11" t="s">
        <v>47</v>
      </c>
      <c r="E434" s="11" t="s">
        <v>35</v>
      </c>
      <c r="F434" s="11" t="s">
        <v>26</v>
      </c>
      <c r="G434" s="11">
        <v>4</v>
      </c>
      <c r="H434" s="11" t="s">
        <v>40</v>
      </c>
      <c r="I434" s="12">
        <v>44580</v>
      </c>
      <c r="J434" s="14">
        <v>0.3</v>
      </c>
      <c r="K434">
        <v>4</v>
      </c>
      <c r="L434" t="s">
        <v>40</v>
      </c>
      <c r="M434" s="1">
        <v>44580</v>
      </c>
      <c r="N434" s="2">
        <v>0.3</v>
      </c>
      <c r="O434" s="1">
        <f t="shared" si="36"/>
        <v>44580.3</v>
      </c>
      <c r="P434" s="3" t="str">
        <f t="shared" si="37"/>
        <v>Jan,2022</v>
      </c>
      <c r="Q434">
        <f t="shared" si="38"/>
        <v>2022</v>
      </c>
      <c r="R434" t="str">
        <f t="shared" si="39"/>
        <v>Wed</v>
      </c>
      <c r="S434">
        <f t="shared" si="40"/>
        <v>7</v>
      </c>
      <c r="T434" t="str">
        <f t="shared" si="41"/>
        <v>YES</v>
      </c>
      <c r="U434" cm="1">
        <f t="array" ref="U434">_xlfn.XLOOKUP(Table1012[[#This Row],[Severity_Level]],{"MINOR","MODERATE","SEVERE","FATAL"},{1,2,3,5})</f>
        <v>5</v>
      </c>
      <c r="Z434" s="1"/>
      <c r="AA434" s="2"/>
      <c r="AB434" s="4"/>
    </row>
    <row r="435" spans="1:28" x14ac:dyDescent="0.3">
      <c r="A435" t="s">
        <v>476</v>
      </c>
      <c r="B435" s="11" t="s">
        <v>11</v>
      </c>
      <c r="C435" s="11" t="s">
        <v>24</v>
      </c>
      <c r="D435" s="11" t="s">
        <v>31</v>
      </c>
      <c r="E435" s="11" t="s">
        <v>14</v>
      </c>
      <c r="F435" s="11" t="s">
        <v>51</v>
      </c>
      <c r="G435" s="11">
        <v>1</v>
      </c>
      <c r="H435" s="11" t="s">
        <v>16</v>
      </c>
      <c r="I435" s="12">
        <v>44580</v>
      </c>
      <c r="J435" s="14">
        <v>0.30069444444444443</v>
      </c>
      <c r="K435">
        <v>1</v>
      </c>
      <c r="L435" t="s">
        <v>16</v>
      </c>
      <c r="M435" s="1">
        <v>44580</v>
      </c>
      <c r="N435" s="2">
        <v>0.30069444444444443</v>
      </c>
      <c r="O435" s="1">
        <f t="shared" si="36"/>
        <v>44580.300694444442</v>
      </c>
      <c r="P435" s="3" t="str">
        <f t="shared" si="37"/>
        <v>Jan,2022</v>
      </c>
      <c r="Q435">
        <f t="shared" si="38"/>
        <v>2022</v>
      </c>
      <c r="R435" t="str">
        <f t="shared" si="39"/>
        <v>Wed</v>
      </c>
      <c r="S435">
        <f t="shared" si="40"/>
        <v>7</v>
      </c>
      <c r="T435" t="str">
        <f t="shared" si="41"/>
        <v>YES</v>
      </c>
      <c r="U435" cm="1">
        <f t="array" ref="U435">_xlfn.XLOOKUP(Table1012[[#This Row],[Severity_Level]],{"MINOR","MODERATE","SEVERE","FATAL"},{1,2,3,5})</f>
        <v>1</v>
      </c>
      <c r="Z435" s="1"/>
      <c r="AA435" s="2"/>
      <c r="AB435" s="4"/>
    </row>
    <row r="436" spans="1:28" x14ac:dyDescent="0.3">
      <c r="A436" t="s">
        <v>477</v>
      </c>
      <c r="B436" s="11" t="s">
        <v>29</v>
      </c>
      <c r="C436" s="11" t="s">
        <v>30</v>
      </c>
      <c r="D436" s="11" t="s">
        <v>47</v>
      </c>
      <c r="E436" s="11" t="s">
        <v>35</v>
      </c>
      <c r="F436" s="11" t="s">
        <v>51</v>
      </c>
      <c r="G436" s="11">
        <v>4</v>
      </c>
      <c r="H436" s="11" t="s">
        <v>32</v>
      </c>
      <c r="I436" s="12">
        <v>44580</v>
      </c>
      <c r="J436" s="14">
        <v>0.30138888888888887</v>
      </c>
      <c r="K436">
        <v>4</v>
      </c>
      <c r="L436" t="s">
        <v>32</v>
      </c>
      <c r="M436" s="1">
        <v>44580</v>
      </c>
      <c r="N436" s="2">
        <v>0.30138888888888887</v>
      </c>
      <c r="O436" s="1">
        <f t="shared" si="36"/>
        <v>44580.301388888889</v>
      </c>
      <c r="P436" s="3" t="str">
        <f t="shared" si="37"/>
        <v>Jan,2022</v>
      </c>
      <c r="Q436">
        <f t="shared" si="38"/>
        <v>2022</v>
      </c>
      <c r="R436" t="str">
        <f t="shared" si="39"/>
        <v>Wed</v>
      </c>
      <c r="S436">
        <f t="shared" si="40"/>
        <v>7</v>
      </c>
      <c r="T436" t="str">
        <f t="shared" si="41"/>
        <v>YES</v>
      </c>
      <c r="U436" cm="1">
        <f t="array" ref="U436">_xlfn.XLOOKUP(Table1012[[#This Row],[Severity_Level]],{"MINOR","MODERATE","SEVERE","FATAL"},{1,2,3,5})</f>
        <v>2</v>
      </c>
      <c r="Z436" s="1"/>
      <c r="AA436" s="2"/>
      <c r="AB436" s="4"/>
    </row>
    <row r="437" spans="1:28" x14ac:dyDescent="0.3">
      <c r="A437" t="s">
        <v>478</v>
      </c>
      <c r="B437" s="11" t="s">
        <v>49</v>
      </c>
      <c r="C437" s="11" t="s">
        <v>46</v>
      </c>
      <c r="D437" s="11" t="s">
        <v>25</v>
      </c>
      <c r="E437" s="11" t="s">
        <v>38</v>
      </c>
      <c r="F437" s="11" t="s">
        <v>51</v>
      </c>
      <c r="G437" s="11">
        <v>4</v>
      </c>
      <c r="H437" s="11" t="s">
        <v>27</v>
      </c>
      <c r="I437" s="12">
        <v>44580</v>
      </c>
      <c r="J437" s="14">
        <v>0.30208333333333331</v>
      </c>
      <c r="K437">
        <v>4</v>
      </c>
      <c r="L437" t="s">
        <v>27</v>
      </c>
      <c r="M437" s="1">
        <v>44580</v>
      </c>
      <c r="N437" s="2">
        <v>0.30208333333333331</v>
      </c>
      <c r="O437" s="1">
        <f t="shared" si="36"/>
        <v>44580.302083333336</v>
      </c>
      <c r="P437" s="3" t="str">
        <f t="shared" si="37"/>
        <v>Jan,2022</v>
      </c>
      <c r="Q437">
        <f t="shared" si="38"/>
        <v>2022</v>
      </c>
      <c r="R437" t="str">
        <f t="shared" si="39"/>
        <v>Wed</v>
      </c>
      <c r="S437">
        <f t="shared" si="40"/>
        <v>7</v>
      </c>
      <c r="T437" t="str">
        <f t="shared" si="41"/>
        <v>YES</v>
      </c>
      <c r="U437" cm="1">
        <f t="array" ref="U437">_xlfn.XLOOKUP(Table1012[[#This Row],[Severity_Level]],{"MINOR","MODERATE","SEVERE","FATAL"},{1,2,3,5})</f>
        <v>3</v>
      </c>
      <c r="Z437" s="1"/>
      <c r="AA437" s="2"/>
      <c r="AB437" s="4"/>
    </row>
    <row r="438" spans="1:28" x14ac:dyDescent="0.3">
      <c r="A438" t="s">
        <v>479</v>
      </c>
      <c r="B438" s="11" t="s">
        <v>56</v>
      </c>
      <c r="C438" s="11" t="s">
        <v>24</v>
      </c>
      <c r="D438" s="11" t="s">
        <v>25</v>
      </c>
      <c r="E438" s="11" t="s">
        <v>14</v>
      </c>
      <c r="F438" s="11" t="s">
        <v>15</v>
      </c>
      <c r="G438" s="11">
        <v>2</v>
      </c>
      <c r="H438" s="11" t="s">
        <v>16</v>
      </c>
      <c r="I438" s="12">
        <v>44580</v>
      </c>
      <c r="J438" s="14">
        <v>0.30277777777777776</v>
      </c>
      <c r="K438">
        <v>2</v>
      </c>
      <c r="L438" t="s">
        <v>16</v>
      </c>
      <c r="M438" s="1">
        <v>44580</v>
      </c>
      <c r="N438" s="2">
        <v>0.30277777777777776</v>
      </c>
      <c r="O438" s="1">
        <f t="shared" si="36"/>
        <v>44580.302777777775</v>
      </c>
      <c r="P438" s="3" t="str">
        <f t="shared" si="37"/>
        <v>Jan,2022</v>
      </c>
      <c r="Q438">
        <f t="shared" si="38"/>
        <v>2022</v>
      </c>
      <c r="R438" t="str">
        <f t="shared" si="39"/>
        <v>Wed</v>
      </c>
      <c r="S438">
        <f t="shared" si="40"/>
        <v>7</v>
      </c>
      <c r="T438" t="str">
        <f t="shared" si="41"/>
        <v>YES</v>
      </c>
      <c r="U438" cm="1">
        <f t="array" ref="U438">_xlfn.XLOOKUP(Table1012[[#This Row],[Severity_Level]],{"MINOR","MODERATE","SEVERE","FATAL"},{1,2,3,5})</f>
        <v>1</v>
      </c>
      <c r="Z438" s="1"/>
      <c r="AA438" s="2"/>
      <c r="AB438" s="4"/>
    </row>
    <row r="439" spans="1:28" x14ac:dyDescent="0.3">
      <c r="A439" t="s">
        <v>480</v>
      </c>
      <c r="B439" s="11" t="s">
        <v>29</v>
      </c>
      <c r="C439" s="11" t="s">
        <v>50</v>
      </c>
      <c r="D439" s="11" t="s">
        <v>25</v>
      </c>
      <c r="E439" s="11" t="s">
        <v>35</v>
      </c>
      <c r="F439" s="11" t="s">
        <v>21</v>
      </c>
      <c r="G439" s="11">
        <v>1</v>
      </c>
      <c r="H439" s="11" t="s">
        <v>32</v>
      </c>
      <c r="I439" s="12">
        <v>44580</v>
      </c>
      <c r="J439" s="14">
        <v>0.3034722222222222</v>
      </c>
      <c r="K439">
        <v>1</v>
      </c>
      <c r="L439" t="s">
        <v>32</v>
      </c>
      <c r="M439" s="1">
        <v>44580</v>
      </c>
      <c r="N439" s="2">
        <v>0.3034722222222222</v>
      </c>
      <c r="O439" s="1">
        <f t="shared" si="36"/>
        <v>44580.303472222222</v>
      </c>
      <c r="P439" s="3" t="str">
        <f t="shared" si="37"/>
        <v>Jan,2022</v>
      </c>
      <c r="Q439">
        <f t="shared" si="38"/>
        <v>2022</v>
      </c>
      <c r="R439" t="str">
        <f t="shared" si="39"/>
        <v>Wed</v>
      </c>
      <c r="S439">
        <f t="shared" si="40"/>
        <v>7</v>
      </c>
      <c r="T439" t="str">
        <f t="shared" si="41"/>
        <v>YES</v>
      </c>
      <c r="U439" cm="1">
        <f t="array" ref="U439">_xlfn.XLOOKUP(Table1012[[#This Row],[Severity_Level]],{"MINOR","MODERATE","SEVERE","FATAL"},{1,2,3,5})</f>
        <v>2</v>
      </c>
      <c r="Z439" s="1"/>
      <c r="AA439" s="2"/>
      <c r="AB439" s="4"/>
    </row>
    <row r="440" spans="1:28" x14ac:dyDescent="0.3">
      <c r="A440" t="s">
        <v>481</v>
      </c>
      <c r="B440" s="11" t="s">
        <v>18</v>
      </c>
      <c r="C440" s="11" t="s">
        <v>24</v>
      </c>
      <c r="D440" s="11" t="s">
        <v>47</v>
      </c>
      <c r="E440" s="11" t="s">
        <v>14</v>
      </c>
      <c r="F440" s="11" t="s">
        <v>21</v>
      </c>
      <c r="G440" s="11">
        <v>1</v>
      </c>
      <c r="H440" s="11" t="s">
        <v>40</v>
      </c>
      <c r="I440" s="12">
        <v>44580</v>
      </c>
      <c r="J440" s="14">
        <v>0.30416666666666664</v>
      </c>
      <c r="K440">
        <v>1</v>
      </c>
      <c r="L440" t="s">
        <v>40</v>
      </c>
      <c r="M440" s="1">
        <v>44580</v>
      </c>
      <c r="N440" s="2">
        <v>0.30416666666666664</v>
      </c>
      <c r="O440" s="1">
        <f t="shared" si="36"/>
        <v>44580.304166666669</v>
      </c>
      <c r="P440" s="3" t="str">
        <f t="shared" si="37"/>
        <v>Jan,2022</v>
      </c>
      <c r="Q440">
        <f t="shared" si="38"/>
        <v>2022</v>
      </c>
      <c r="R440" t="str">
        <f t="shared" si="39"/>
        <v>Wed</v>
      </c>
      <c r="S440">
        <f t="shared" si="40"/>
        <v>7</v>
      </c>
      <c r="T440" t="str">
        <f t="shared" si="41"/>
        <v>YES</v>
      </c>
      <c r="U440" cm="1">
        <f t="array" ref="U440">_xlfn.XLOOKUP(Table1012[[#This Row],[Severity_Level]],{"MINOR","MODERATE","SEVERE","FATAL"},{1,2,3,5})</f>
        <v>5</v>
      </c>
      <c r="Z440" s="1"/>
      <c r="AA440" s="2"/>
      <c r="AB440" s="4"/>
    </row>
    <row r="441" spans="1:28" x14ac:dyDescent="0.3">
      <c r="A441" t="s">
        <v>482</v>
      </c>
      <c r="B441" s="11" t="s">
        <v>18</v>
      </c>
      <c r="C441" s="11" t="s">
        <v>46</v>
      </c>
      <c r="D441" s="11" t="s">
        <v>13</v>
      </c>
      <c r="E441" s="11" t="s">
        <v>38</v>
      </c>
      <c r="F441" s="11" t="s">
        <v>26</v>
      </c>
      <c r="G441" s="11">
        <v>4</v>
      </c>
      <c r="H441" s="11" t="s">
        <v>32</v>
      </c>
      <c r="I441" s="12">
        <v>44580</v>
      </c>
      <c r="J441" s="14">
        <v>0.30486111111111114</v>
      </c>
      <c r="K441">
        <v>4</v>
      </c>
      <c r="L441" t="s">
        <v>32</v>
      </c>
      <c r="M441" s="1">
        <v>44580</v>
      </c>
      <c r="N441" s="2">
        <v>0.30486111111111114</v>
      </c>
      <c r="O441" s="1">
        <f t="shared" si="36"/>
        <v>44580.304861111108</v>
      </c>
      <c r="P441" s="3" t="str">
        <f t="shared" si="37"/>
        <v>Jan,2022</v>
      </c>
      <c r="Q441">
        <f t="shared" si="38"/>
        <v>2022</v>
      </c>
      <c r="R441" t="str">
        <f t="shared" si="39"/>
        <v>Wed</v>
      </c>
      <c r="S441">
        <f t="shared" si="40"/>
        <v>7</v>
      </c>
      <c r="T441" t="str">
        <f t="shared" si="41"/>
        <v>YES</v>
      </c>
      <c r="U441" cm="1">
        <f t="array" ref="U441">_xlfn.XLOOKUP(Table1012[[#This Row],[Severity_Level]],{"MINOR","MODERATE","SEVERE","FATAL"},{1,2,3,5})</f>
        <v>2</v>
      </c>
      <c r="Z441" s="1"/>
      <c r="AA441" s="2"/>
      <c r="AB441" s="4"/>
    </row>
    <row r="442" spans="1:28" x14ac:dyDescent="0.3">
      <c r="A442" t="s">
        <v>483</v>
      </c>
      <c r="B442" s="11" t="s">
        <v>11</v>
      </c>
      <c r="C442" s="11" t="s">
        <v>53</v>
      </c>
      <c r="D442" s="11" t="s">
        <v>13</v>
      </c>
      <c r="E442" s="11" t="s">
        <v>38</v>
      </c>
      <c r="F442" s="11" t="s">
        <v>15</v>
      </c>
      <c r="G442" s="11">
        <v>3</v>
      </c>
      <c r="H442" s="11" t="s">
        <v>32</v>
      </c>
      <c r="I442" s="12">
        <v>44580</v>
      </c>
      <c r="J442" s="14">
        <v>0.30555555555555558</v>
      </c>
      <c r="K442">
        <v>3</v>
      </c>
      <c r="L442" t="s">
        <v>32</v>
      </c>
      <c r="M442" s="1">
        <v>44580</v>
      </c>
      <c r="N442" s="2">
        <v>0.30555555555555558</v>
      </c>
      <c r="O442" s="1">
        <f t="shared" si="36"/>
        <v>44580.305555555555</v>
      </c>
      <c r="P442" s="3" t="str">
        <f t="shared" si="37"/>
        <v>Jan,2022</v>
      </c>
      <c r="Q442">
        <f t="shared" si="38"/>
        <v>2022</v>
      </c>
      <c r="R442" t="str">
        <f t="shared" si="39"/>
        <v>Wed</v>
      </c>
      <c r="S442">
        <f t="shared" si="40"/>
        <v>7</v>
      </c>
      <c r="T442" t="str">
        <f t="shared" si="41"/>
        <v>YES</v>
      </c>
      <c r="U442" cm="1">
        <f t="array" ref="U442">_xlfn.XLOOKUP(Table1012[[#This Row],[Severity_Level]],{"MINOR","MODERATE","SEVERE","FATAL"},{1,2,3,5})</f>
        <v>2</v>
      </c>
      <c r="Z442" s="1"/>
      <c r="AA442" s="2"/>
      <c r="AB442" s="4"/>
    </row>
    <row r="443" spans="1:28" x14ac:dyDescent="0.3">
      <c r="A443" t="s">
        <v>484</v>
      </c>
      <c r="B443" s="11" t="s">
        <v>56</v>
      </c>
      <c r="C443" s="11" t="s">
        <v>24</v>
      </c>
      <c r="D443" s="11" t="s">
        <v>31</v>
      </c>
      <c r="E443" s="11" t="s">
        <v>35</v>
      </c>
      <c r="F443" s="11" t="s">
        <v>21</v>
      </c>
      <c r="G443" s="11">
        <v>3</v>
      </c>
      <c r="H443" s="11" t="s">
        <v>32</v>
      </c>
      <c r="I443" s="12">
        <v>44580</v>
      </c>
      <c r="J443" s="14">
        <v>0.30625000000000002</v>
      </c>
      <c r="K443">
        <v>3</v>
      </c>
      <c r="L443" t="s">
        <v>32</v>
      </c>
      <c r="M443" s="1">
        <v>44580</v>
      </c>
      <c r="N443" s="2">
        <v>0.30625000000000002</v>
      </c>
      <c r="O443" s="1">
        <f t="shared" si="36"/>
        <v>44580.306250000001</v>
      </c>
      <c r="P443" s="3" t="str">
        <f t="shared" si="37"/>
        <v>Jan,2022</v>
      </c>
      <c r="Q443">
        <f t="shared" si="38"/>
        <v>2022</v>
      </c>
      <c r="R443" t="str">
        <f t="shared" si="39"/>
        <v>Wed</v>
      </c>
      <c r="S443">
        <f t="shared" si="40"/>
        <v>7</v>
      </c>
      <c r="T443" t="str">
        <f t="shared" si="41"/>
        <v>YES</v>
      </c>
      <c r="U443" cm="1">
        <f t="array" ref="U443">_xlfn.XLOOKUP(Table1012[[#This Row],[Severity_Level]],{"MINOR","MODERATE","SEVERE","FATAL"},{1,2,3,5})</f>
        <v>2</v>
      </c>
      <c r="Z443" s="1"/>
      <c r="AA443" s="2"/>
      <c r="AB443" s="4"/>
    </row>
    <row r="444" spans="1:28" x14ac:dyDescent="0.3">
      <c r="A444" t="s">
        <v>485</v>
      </c>
      <c r="B444" s="11" t="s">
        <v>29</v>
      </c>
      <c r="C444" s="11" t="s">
        <v>24</v>
      </c>
      <c r="D444" s="11" t="s">
        <v>25</v>
      </c>
      <c r="E444" s="11" t="s">
        <v>35</v>
      </c>
      <c r="F444" s="11" t="s">
        <v>51</v>
      </c>
      <c r="G444" s="11">
        <v>3</v>
      </c>
      <c r="H444" s="11" t="s">
        <v>27</v>
      </c>
      <c r="I444" s="12">
        <v>44580</v>
      </c>
      <c r="J444" s="14">
        <v>0.30694444444444446</v>
      </c>
      <c r="K444">
        <v>3</v>
      </c>
      <c r="L444" t="s">
        <v>27</v>
      </c>
      <c r="M444" s="1">
        <v>44580</v>
      </c>
      <c r="N444" s="2">
        <v>0.30694444444444446</v>
      </c>
      <c r="O444" s="1">
        <f t="shared" si="36"/>
        <v>44580.306944444441</v>
      </c>
      <c r="P444" s="3" t="str">
        <f t="shared" si="37"/>
        <v>Jan,2022</v>
      </c>
      <c r="Q444">
        <f t="shared" si="38"/>
        <v>2022</v>
      </c>
      <c r="R444" t="str">
        <f t="shared" si="39"/>
        <v>Wed</v>
      </c>
      <c r="S444">
        <f t="shared" si="40"/>
        <v>7</v>
      </c>
      <c r="T444" t="str">
        <f t="shared" si="41"/>
        <v>YES</v>
      </c>
      <c r="U444" cm="1">
        <f t="array" ref="U444">_xlfn.XLOOKUP(Table1012[[#This Row],[Severity_Level]],{"MINOR","MODERATE","SEVERE","FATAL"},{1,2,3,5})</f>
        <v>3</v>
      </c>
      <c r="Z444" s="1"/>
      <c r="AA444" s="2"/>
      <c r="AB444" s="4"/>
    </row>
    <row r="445" spans="1:28" x14ac:dyDescent="0.3">
      <c r="A445" t="s">
        <v>486</v>
      </c>
      <c r="B445" s="11" t="s">
        <v>18</v>
      </c>
      <c r="C445" s="11" t="s">
        <v>53</v>
      </c>
      <c r="D445" s="11" t="s">
        <v>31</v>
      </c>
      <c r="E445" s="11" t="s">
        <v>20</v>
      </c>
      <c r="F445" s="11" t="s">
        <v>21</v>
      </c>
      <c r="G445" s="11">
        <v>4</v>
      </c>
      <c r="H445" s="11" t="s">
        <v>40</v>
      </c>
      <c r="I445" s="12">
        <v>44580</v>
      </c>
      <c r="J445" s="14">
        <v>0.30763888888888891</v>
      </c>
      <c r="K445">
        <v>4</v>
      </c>
      <c r="L445" t="s">
        <v>40</v>
      </c>
      <c r="M445" s="1">
        <v>44580</v>
      </c>
      <c r="N445" s="2">
        <v>0.30763888888888891</v>
      </c>
      <c r="O445" s="1">
        <f t="shared" si="36"/>
        <v>44580.307638888888</v>
      </c>
      <c r="P445" s="3" t="str">
        <f t="shared" si="37"/>
        <v>Jan,2022</v>
      </c>
      <c r="Q445">
        <f t="shared" si="38"/>
        <v>2022</v>
      </c>
      <c r="R445" t="str">
        <f t="shared" si="39"/>
        <v>Wed</v>
      </c>
      <c r="S445">
        <f t="shared" si="40"/>
        <v>7</v>
      </c>
      <c r="T445" t="str">
        <f t="shared" si="41"/>
        <v>YES</v>
      </c>
      <c r="U445" cm="1">
        <f t="array" ref="U445">_xlfn.XLOOKUP(Table1012[[#This Row],[Severity_Level]],{"MINOR","MODERATE","SEVERE","FATAL"},{1,2,3,5})</f>
        <v>5</v>
      </c>
      <c r="Z445" s="1"/>
      <c r="AA445" s="2"/>
      <c r="AB445" s="4"/>
    </row>
    <row r="446" spans="1:28" x14ac:dyDescent="0.3">
      <c r="A446" t="s">
        <v>487</v>
      </c>
      <c r="B446" s="11" t="s">
        <v>18</v>
      </c>
      <c r="C446" s="11" t="s">
        <v>50</v>
      </c>
      <c r="D446" s="11" t="s">
        <v>31</v>
      </c>
      <c r="E446" s="11" t="s">
        <v>38</v>
      </c>
      <c r="F446" s="11" t="s">
        <v>15</v>
      </c>
      <c r="G446" s="11">
        <v>5</v>
      </c>
      <c r="H446" s="11" t="s">
        <v>16</v>
      </c>
      <c r="I446" s="12">
        <v>44580</v>
      </c>
      <c r="J446" s="14">
        <v>0.30833333333333335</v>
      </c>
      <c r="K446">
        <v>5</v>
      </c>
      <c r="L446" t="s">
        <v>16</v>
      </c>
      <c r="M446" s="1">
        <v>44580</v>
      </c>
      <c r="N446" s="2">
        <v>0.30833333333333335</v>
      </c>
      <c r="O446" s="1">
        <f t="shared" si="36"/>
        <v>44580.308333333334</v>
      </c>
      <c r="P446" s="3" t="str">
        <f t="shared" si="37"/>
        <v>Jan,2022</v>
      </c>
      <c r="Q446">
        <f t="shared" si="38"/>
        <v>2022</v>
      </c>
      <c r="R446" t="str">
        <f t="shared" si="39"/>
        <v>Wed</v>
      </c>
      <c r="S446">
        <f t="shared" si="40"/>
        <v>7</v>
      </c>
      <c r="T446" t="str">
        <f t="shared" si="41"/>
        <v>YES</v>
      </c>
      <c r="U446" cm="1">
        <f t="array" ref="U446">_xlfn.XLOOKUP(Table1012[[#This Row],[Severity_Level]],{"MINOR","MODERATE","SEVERE","FATAL"},{1,2,3,5})</f>
        <v>1</v>
      </c>
      <c r="Z446" s="1"/>
      <c r="AA446" s="2"/>
      <c r="AB446" s="4"/>
    </row>
    <row r="447" spans="1:28" x14ac:dyDescent="0.3">
      <c r="A447" t="s">
        <v>488</v>
      </c>
      <c r="B447" s="11" t="s">
        <v>29</v>
      </c>
      <c r="C447" s="11" t="s">
        <v>12</v>
      </c>
      <c r="D447" s="11" t="s">
        <v>25</v>
      </c>
      <c r="E447" s="11" t="s">
        <v>35</v>
      </c>
      <c r="F447" s="11" t="s">
        <v>51</v>
      </c>
      <c r="G447" s="11">
        <v>4</v>
      </c>
      <c r="H447" s="11" t="s">
        <v>27</v>
      </c>
      <c r="I447" s="12">
        <v>44580</v>
      </c>
      <c r="J447" s="14">
        <v>0.30902777777777779</v>
      </c>
      <c r="K447">
        <v>4</v>
      </c>
      <c r="L447" t="s">
        <v>27</v>
      </c>
      <c r="M447" s="1">
        <v>44580</v>
      </c>
      <c r="N447" s="2">
        <v>0.30902777777777779</v>
      </c>
      <c r="O447" s="1">
        <f t="shared" si="36"/>
        <v>44580.309027777781</v>
      </c>
      <c r="P447" s="3" t="str">
        <f t="shared" si="37"/>
        <v>Jan,2022</v>
      </c>
      <c r="Q447">
        <f t="shared" si="38"/>
        <v>2022</v>
      </c>
      <c r="R447" t="str">
        <f t="shared" si="39"/>
        <v>Wed</v>
      </c>
      <c r="S447">
        <f t="shared" si="40"/>
        <v>7</v>
      </c>
      <c r="T447" t="str">
        <f t="shared" si="41"/>
        <v>YES</v>
      </c>
      <c r="U447" cm="1">
        <f t="array" ref="U447">_xlfn.XLOOKUP(Table1012[[#This Row],[Severity_Level]],{"MINOR","MODERATE","SEVERE","FATAL"},{1,2,3,5})</f>
        <v>3</v>
      </c>
      <c r="Z447" s="1"/>
      <c r="AA447" s="2"/>
      <c r="AB447" s="4"/>
    </row>
    <row r="448" spans="1:28" x14ac:dyDescent="0.3">
      <c r="A448" t="s">
        <v>489</v>
      </c>
      <c r="B448" s="11" t="s">
        <v>34</v>
      </c>
      <c r="C448" s="11" t="s">
        <v>30</v>
      </c>
      <c r="D448" s="11" t="s">
        <v>47</v>
      </c>
      <c r="E448" s="11" t="s">
        <v>14</v>
      </c>
      <c r="F448" s="11" t="s">
        <v>15</v>
      </c>
      <c r="G448" s="11">
        <v>3</v>
      </c>
      <c r="H448" s="11" t="s">
        <v>16</v>
      </c>
      <c r="I448" s="12">
        <v>44580</v>
      </c>
      <c r="J448" s="14">
        <v>0.30972222222222223</v>
      </c>
      <c r="K448">
        <v>3</v>
      </c>
      <c r="L448" t="s">
        <v>16</v>
      </c>
      <c r="M448" s="1">
        <v>44580</v>
      </c>
      <c r="N448" s="2">
        <v>0.30972222222222223</v>
      </c>
      <c r="O448" s="1">
        <f t="shared" si="36"/>
        <v>44580.30972222222</v>
      </c>
      <c r="P448" s="3" t="str">
        <f t="shared" si="37"/>
        <v>Jan,2022</v>
      </c>
      <c r="Q448">
        <f t="shared" si="38"/>
        <v>2022</v>
      </c>
      <c r="R448" t="str">
        <f t="shared" si="39"/>
        <v>Wed</v>
      </c>
      <c r="S448">
        <f t="shared" si="40"/>
        <v>7</v>
      </c>
      <c r="T448" t="str">
        <f t="shared" si="41"/>
        <v>YES</v>
      </c>
      <c r="U448" cm="1">
        <f t="array" ref="U448">_xlfn.XLOOKUP(Table1012[[#This Row],[Severity_Level]],{"MINOR","MODERATE","SEVERE","FATAL"},{1,2,3,5})</f>
        <v>1</v>
      </c>
      <c r="Z448" s="1"/>
      <c r="AA448" s="2"/>
      <c r="AB448" s="4"/>
    </row>
    <row r="449" spans="1:28" x14ac:dyDescent="0.3">
      <c r="A449" t="s">
        <v>490</v>
      </c>
      <c r="B449" s="11" t="s">
        <v>11</v>
      </c>
      <c r="C449" s="11" t="s">
        <v>30</v>
      </c>
      <c r="D449" s="11" t="s">
        <v>37</v>
      </c>
      <c r="E449" s="11" t="s">
        <v>35</v>
      </c>
      <c r="F449" s="11" t="s">
        <v>26</v>
      </c>
      <c r="G449" s="11">
        <v>3</v>
      </c>
      <c r="H449" s="11" t="s">
        <v>40</v>
      </c>
      <c r="I449" s="12">
        <v>44580</v>
      </c>
      <c r="J449" s="14">
        <v>0.31041666666666667</v>
      </c>
      <c r="K449">
        <v>3</v>
      </c>
      <c r="L449" t="s">
        <v>40</v>
      </c>
      <c r="M449" s="1">
        <v>44580</v>
      </c>
      <c r="N449" s="2">
        <v>0.31041666666666667</v>
      </c>
      <c r="O449" s="1">
        <f t="shared" si="36"/>
        <v>44580.310416666667</v>
      </c>
      <c r="P449" s="3" t="str">
        <f t="shared" si="37"/>
        <v>Jan,2022</v>
      </c>
      <c r="Q449">
        <f t="shared" si="38"/>
        <v>2022</v>
      </c>
      <c r="R449" t="str">
        <f t="shared" si="39"/>
        <v>Wed</v>
      </c>
      <c r="S449">
        <f t="shared" si="40"/>
        <v>7</v>
      </c>
      <c r="T449" t="str">
        <f t="shared" si="41"/>
        <v>YES</v>
      </c>
      <c r="U449" cm="1">
        <f t="array" ref="U449">_xlfn.XLOOKUP(Table1012[[#This Row],[Severity_Level]],{"MINOR","MODERATE","SEVERE","FATAL"},{1,2,3,5})</f>
        <v>5</v>
      </c>
      <c r="Z449" s="1"/>
      <c r="AA449" s="2"/>
      <c r="AB449" s="4"/>
    </row>
    <row r="450" spans="1:28" x14ac:dyDescent="0.3">
      <c r="A450" t="s">
        <v>491</v>
      </c>
      <c r="B450" s="11" t="s">
        <v>29</v>
      </c>
      <c r="C450" s="11" t="s">
        <v>12</v>
      </c>
      <c r="D450" s="11" t="s">
        <v>25</v>
      </c>
      <c r="E450" s="11" t="s">
        <v>35</v>
      </c>
      <c r="F450" s="11" t="s">
        <v>51</v>
      </c>
      <c r="G450" s="11">
        <v>4</v>
      </c>
      <c r="H450" s="11" t="s">
        <v>16</v>
      </c>
      <c r="I450" s="12">
        <v>44580</v>
      </c>
      <c r="J450" s="14">
        <v>0.31111111111111112</v>
      </c>
      <c r="K450">
        <v>4</v>
      </c>
      <c r="L450" t="s">
        <v>16</v>
      </c>
      <c r="M450" s="1">
        <v>44580</v>
      </c>
      <c r="N450" s="2">
        <v>0.31111111111111112</v>
      </c>
      <c r="O450" s="1">
        <f t="shared" ref="O450:O513" si="42">M450+N450</f>
        <v>44580.311111111114</v>
      </c>
      <c r="P450" s="3" t="str">
        <f t="shared" ref="P450:P513" si="43">TEXT(M450,"MMM,YYY")</f>
        <v>Jan,2022</v>
      </c>
      <c r="Q450">
        <f t="shared" ref="Q450:Q513" si="44">YEAR(M450)</f>
        <v>2022</v>
      </c>
      <c r="R450" t="str">
        <f t="shared" ref="R450:R513" si="45">TEXT(M450,"DDD")</f>
        <v>Wed</v>
      </c>
      <c r="S450">
        <f t="shared" ref="S450:S513" si="46">HOUR(N450)</f>
        <v>7</v>
      </c>
      <c r="T450" t="str">
        <f t="shared" ref="T450:T513" si="47">IF(OR(AND(S450&gt;=7,S450&lt;=9),AND(S450&gt;=17,S450&lt;=19)),"YES","NO")</f>
        <v>YES</v>
      </c>
      <c r="U450" cm="1">
        <f t="array" ref="U450">_xlfn.XLOOKUP(Table1012[[#This Row],[Severity_Level]],{"MINOR","MODERATE","SEVERE","FATAL"},{1,2,3,5})</f>
        <v>1</v>
      </c>
      <c r="Z450" s="1"/>
      <c r="AA450" s="2"/>
      <c r="AB450" s="4"/>
    </row>
    <row r="451" spans="1:28" x14ac:dyDescent="0.3">
      <c r="A451" t="s">
        <v>492</v>
      </c>
      <c r="B451" s="11" t="s">
        <v>34</v>
      </c>
      <c r="C451" s="11" t="s">
        <v>12</v>
      </c>
      <c r="D451" s="11" t="s">
        <v>37</v>
      </c>
      <c r="E451" s="11" t="s">
        <v>14</v>
      </c>
      <c r="F451" s="11" t="s">
        <v>15</v>
      </c>
      <c r="G451" s="11">
        <v>5</v>
      </c>
      <c r="H451" s="11" t="s">
        <v>27</v>
      </c>
      <c r="I451" s="12">
        <v>44580</v>
      </c>
      <c r="J451" s="14">
        <v>0.31180555555555556</v>
      </c>
      <c r="K451">
        <v>5</v>
      </c>
      <c r="L451" t="s">
        <v>27</v>
      </c>
      <c r="M451" s="1">
        <v>44580</v>
      </c>
      <c r="N451" s="2">
        <v>0.31180555555555556</v>
      </c>
      <c r="O451" s="1">
        <f t="shared" si="42"/>
        <v>44580.311805555553</v>
      </c>
      <c r="P451" s="3" t="str">
        <f t="shared" si="43"/>
        <v>Jan,2022</v>
      </c>
      <c r="Q451">
        <f t="shared" si="44"/>
        <v>2022</v>
      </c>
      <c r="R451" t="str">
        <f t="shared" si="45"/>
        <v>Wed</v>
      </c>
      <c r="S451">
        <f t="shared" si="46"/>
        <v>7</v>
      </c>
      <c r="T451" t="str">
        <f t="shared" si="47"/>
        <v>YES</v>
      </c>
      <c r="U451" cm="1">
        <f t="array" ref="U451">_xlfn.XLOOKUP(Table1012[[#This Row],[Severity_Level]],{"MINOR","MODERATE","SEVERE","FATAL"},{1,2,3,5})</f>
        <v>3</v>
      </c>
      <c r="Z451" s="1"/>
      <c r="AA451" s="2"/>
      <c r="AB451" s="4"/>
    </row>
    <row r="452" spans="1:28" x14ac:dyDescent="0.3">
      <c r="A452" t="s">
        <v>493</v>
      </c>
      <c r="B452" s="11" t="s">
        <v>11</v>
      </c>
      <c r="C452" s="11" t="s">
        <v>12</v>
      </c>
      <c r="D452" s="11" t="s">
        <v>37</v>
      </c>
      <c r="E452" s="11" t="s">
        <v>14</v>
      </c>
      <c r="F452" s="11" t="s">
        <v>51</v>
      </c>
      <c r="G452" s="11">
        <v>4</v>
      </c>
      <c r="H452" s="11" t="s">
        <v>40</v>
      </c>
      <c r="I452" s="12">
        <v>44580</v>
      </c>
      <c r="J452" s="14">
        <v>0.3125</v>
      </c>
      <c r="K452">
        <v>4</v>
      </c>
      <c r="L452" t="s">
        <v>40</v>
      </c>
      <c r="M452" s="1">
        <v>44580</v>
      </c>
      <c r="N452" s="2">
        <v>0.3125</v>
      </c>
      <c r="O452" s="1">
        <f t="shared" si="42"/>
        <v>44580.3125</v>
      </c>
      <c r="P452" s="3" t="str">
        <f t="shared" si="43"/>
        <v>Jan,2022</v>
      </c>
      <c r="Q452">
        <f t="shared" si="44"/>
        <v>2022</v>
      </c>
      <c r="R452" t="str">
        <f t="shared" si="45"/>
        <v>Wed</v>
      </c>
      <c r="S452">
        <f t="shared" si="46"/>
        <v>7</v>
      </c>
      <c r="T452" t="str">
        <f t="shared" si="47"/>
        <v>YES</v>
      </c>
      <c r="U452" cm="1">
        <f t="array" ref="U452">_xlfn.XLOOKUP(Table1012[[#This Row],[Severity_Level]],{"MINOR","MODERATE","SEVERE","FATAL"},{1,2,3,5})</f>
        <v>5</v>
      </c>
      <c r="Z452" s="1"/>
      <c r="AA452" s="2"/>
      <c r="AB452" s="4"/>
    </row>
    <row r="453" spans="1:28" x14ac:dyDescent="0.3">
      <c r="A453" t="s">
        <v>494</v>
      </c>
      <c r="B453" s="11" t="s">
        <v>56</v>
      </c>
      <c r="C453" s="11" t="s">
        <v>44</v>
      </c>
      <c r="D453" s="11" t="s">
        <v>47</v>
      </c>
      <c r="E453" s="11" t="s">
        <v>14</v>
      </c>
      <c r="F453" s="11" t="s">
        <v>51</v>
      </c>
      <c r="G453" s="11">
        <v>3</v>
      </c>
      <c r="H453" s="11" t="s">
        <v>40</v>
      </c>
      <c r="I453" s="12">
        <v>44580</v>
      </c>
      <c r="J453" s="14">
        <v>0.31319444444444444</v>
      </c>
      <c r="K453">
        <v>3</v>
      </c>
      <c r="L453" t="s">
        <v>40</v>
      </c>
      <c r="M453" s="1">
        <v>44580</v>
      </c>
      <c r="N453" s="2">
        <v>0.31319444444444444</v>
      </c>
      <c r="O453" s="1">
        <f t="shared" si="42"/>
        <v>44580.313194444447</v>
      </c>
      <c r="P453" s="3" t="str">
        <f t="shared" si="43"/>
        <v>Jan,2022</v>
      </c>
      <c r="Q453">
        <f t="shared" si="44"/>
        <v>2022</v>
      </c>
      <c r="R453" t="str">
        <f t="shared" si="45"/>
        <v>Wed</v>
      </c>
      <c r="S453">
        <f t="shared" si="46"/>
        <v>7</v>
      </c>
      <c r="T453" t="str">
        <f t="shared" si="47"/>
        <v>YES</v>
      </c>
      <c r="U453" cm="1">
        <f t="array" ref="U453">_xlfn.XLOOKUP(Table1012[[#This Row],[Severity_Level]],{"MINOR","MODERATE","SEVERE","FATAL"},{1,2,3,5})</f>
        <v>5</v>
      </c>
      <c r="Z453" s="1"/>
      <c r="AA453" s="2"/>
      <c r="AB453" s="4"/>
    </row>
    <row r="454" spans="1:28" x14ac:dyDescent="0.3">
      <c r="A454" t="s">
        <v>495</v>
      </c>
      <c r="B454" s="11" t="s">
        <v>49</v>
      </c>
      <c r="C454" s="11" t="s">
        <v>30</v>
      </c>
      <c r="D454" s="11" t="s">
        <v>25</v>
      </c>
      <c r="E454" s="11" t="s">
        <v>14</v>
      </c>
      <c r="F454" s="11" t="s">
        <v>26</v>
      </c>
      <c r="G454" s="11">
        <v>3</v>
      </c>
      <c r="H454" s="11" t="s">
        <v>16</v>
      </c>
      <c r="I454" s="12">
        <v>44580</v>
      </c>
      <c r="J454" s="14">
        <v>0.31388888888888888</v>
      </c>
      <c r="K454">
        <v>3</v>
      </c>
      <c r="L454" t="s">
        <v>16</v>
      </c>
      <c r="M454" s="1">
        <v>44580</v>
      </c>
      <c r="N454" s="2">
        <v>0.31388888888888888</v>
      </c>
      <c r="O454" s="1">
        <f t="shared" si="42"/>
        <v>44580.313888888886</v>
      </c>
      <c r="P454" s="3" t="str">
        <f t="shared" si="43"/>
        <v>Jan,2022</v>
      </c>
      <c r="Q454">
        <f t="shared" si="44"/>
        <v>2022</v>
      </c>
      <c r="R454" t="str">
        <f t="shared" si="45"/>
        <v>Wed</v>
      </c>
      <c r="S454">
        <f t="shared" si="46"/>
        <v>7</v>
      </c>
      <c r="T454" t="str">
        <f t="shared" si="47"/>
        <v>YES</v>
      </c>
      <c r="U454" cm="1">
        <f t="array" ref="U454">_xlfn.XLOOKUP(Table1012[[#This Row],[Severity_Level]],{"MINOR","MODERATE","SEVERE","FATAL"},{1,2,3,5})</f>
        <v>1</v>
      </c>
      <c r="Z454" s="1"/>
      <c r="AA454" s="2"/>
      <c r="AB454" s="4"/>
    </row>
    <row r="455" spans="1:28" x14ac:dyDescent="0.3">
      <c r="A455" t="s">
        <v>496</v>
      </c>
      <c r="B455" s="11" t="s">
        <v>11</v>
      </c>
      <c r="C455" s="11" t="s">
        <v>57</v>
      </c>
      <c r="D455" s="11" t="s">
        <v>25</v>
      </c>
      <c r="E455" s="11" t="s">
        <v>38</v>
      </c>
      <c r="F455" s="11" t="s">
        <v>51</v>
      </c>
      <c r="G455" s="11">
        <v>3</v>
      </c>
      <c r="H455" s="11" t="s">
        <v>27</v>
      </c>
      <c r="I455" s="12">
        <v>44580</v>
      </c>
      <c r="J455" s="14">
        <v>0.31458333333333333</v>
      </c>
      <c r="K455">
        <v>3</v>
      </c>
      <c r="L455" t="s">
        <v>27</v>
      </c>
      <c r="M455" s="1">
        <v>44580</v>
      </c>
      <c r="N455" s="2">
        <v>0.31458333333333333</v>
      </c>
      <c r="O455" s="1">
        <f t="shared" si="42"/>
        <v>44580.314583333333</v>
      </c>
      <c r="P455" s="3" t="str">
        <f t="shared" si="43"/>
        <v>Jan,2022</v>
      </c>
      <c r="Q455">
        <f t="shared" si="44"/>
        <v>2022</v>
      </c>
      <c r="R455" t="str">
        <f t="shared" si="45"/>
        <v>Wed</v>
      </c>
      <c r="S455">
        <f t="shared" si="46"/>
        <v>7</v>
      </c>
      <c r="T455" t="str">
        <f t="shared" si="47"/>
        <v>YES</v>
      </c>
      <c r="U455" cm="1">
        <f t="array" ref="U455">_xlfn.XLOOKUP(Table1012[[#This Row],[Severity_Level]],{"MINOR","MODERATE","SEVERE","FATAL"},{1,2,3,5})</f>
        <v>3</v>
      </c>
      <c r="Z455" s="1"/>
      <c r="AA455" s="2"/>
      <c r="AB455" s="4"/>
    </row>
    <row r="456" spans="1:28" x14ac:dyDescent="0.3">
      <c r="A456" t="s">
        <v>497</v>
      </c>
      <c r="B456" s="11" t="s">
        <v>56</v>
      </c>
      <c r="C456" s="11" t="s">
        <v>24</v>
      </c>
      <c r="D456" s="11" t="s">
        <v>25</v>
      </c>
      <c r="E456" s="11" t="s">
        <v>35</v>
      </c>
      <c r="F456" s="11" t="s">
        <v>51</v>
      </c>
      <c r="G456" s="11">
        <v>4</v>
      </c>
      <c r="H456" s="11" t="s">
        <v>40</v>
      </c>
      <c r="I456" s="12">
        <v>44580</v>
      </c>
      <c r="J456" s="14">
        <v>0.31527777777777777</v>
      </c>
      <c r="K456">
        <v>4</v>
      </c>
      <c r="L456" t="s">
        <v>40</v>
      </c>
      <c r="M456" s="1">
        <v>44580</v>
      </c>
      <c r="N456" s="2">
        <v>0.31527777777777777</v>
      </c>
      <c r="O456" s="1">
        <f t="shared" si="42"/>
        <v>44580.31527777778</v>
      </c>
      <c r="P456" s="3" t="str">
        <f t="shared" si="43"/>
        <v>Jan,2022</v>
      </c>
      <c r="Q456">
        <f t="shared" si="44"/>
        <v>2022</v>
      </c>
      <c r="R456" t="str">
        <f t="shared" si="45"/>
        <v>Wed</v>
      </c>
      <c r="S456">
        <f t="shared" si="46"/>
        <v>7</v>
      </c>
      <c r="T456" t="str">
        <f t="shared" si="47"/>
        <v>YES</v>
      </c>
      <c r="U456" cm="1">
        <f t="array" ref="U456">_xlfn.XLOOKUP(Table1012[[#This Row],[Severity_Level]],{"MINOR","MODERATE","SEVERE","FATAL"},{1,2,3,5})</f>
        <v>5</v>
      </c>
      <c r="Z456" s="1"/>
      <c r="AA456" s="2"/>
      <c r="AB456" s="4"/>
    </row>
    <row r="457" spans="1:28" x14ac:dyDescent="0.3">
      <c r="A457" t="s">
        <v>498</v>
      </c>
      <c r="B457" s="11" t="s">
        <v>49</v>
      </c>
      <c r="C457" s="11" t="s">
        <v>65</v>
      </c>
      <c r="D457" s="11" t="s">
        <v>37</v>
      </c>
      <c r="E457" s="11" t="s">
        <v>20</v>
      </c>
      <c r="F457" s="11" t="s">
        <v>51</v>
      </c>
      <c r="G457" s="11">
        <v>3</v>
      </c>
      <c r="H457" s="11" t="s">
        <v>40</v>
      </c>
      <c r="I457" s="12">
        <v>44580</v>
      </c>
      <c r="J457" s="14">
        <v>0.31597222222222221</v>
      </c>
      <c r="K457">
        <v>3</v>
      </c>
      <c r="L457" t="s">
        <v>40</v>
      </c>
      <c r="M457" s="1">
        <v>44580</v>
      </c>
      <c r="N457" s="2">
        <v>0.31597222222222221</v>
      </c>
      <c r="O457" s="1">
        <f t="shared" si="42"/>
        <v>44580.315972222219</v>
      </c>
      <c r="P457" s="3" t="str">
        <f t="shared" si="43"/>
        <v>Jan,2022</v>
      </c>
      <c r="Q457">
        <f t="shared" si="44"/>
        <v>2022</v>
      </c>
      <c r="R457" t="str">
        <f t="shared" si="45"/>
        <v>Wed</v>
      </c>
      <c r="S457">
        <f t="shared" si="46"/>
        <v>7</v>
      </c>
      <c r="T457" t="str">
        <f t="shared" si="47"/>
        <v>YES</v>
      </c>
      <c r="U457" cm="1">
        <f t="array" ref="U457">_xlfn.XLOOKUP(Table1012[[#This Row],[Severity_Level]],{"MINOR","MODERATE","SEVERE","FATAL"},{1,2,3,5})</f>
        <v>5</v>
      </c>
      <c r="Z457" s="1"/>
      <c r="AA457" s="2"/>
      <c r="AB457" s="4"/>
    </row>
    <row r="458" spans="1:28" x14ac:dyDescent="0.3">
      <c r="A458" t="s">
        <v>499</v>
      </c>
      <c r="B458" s="11" t="s">
        <v>18</v>
      </c>
      <c r="C458" s="11" t="s">
        <v>24</v>
      </c>
      <c r="D458" s="11" t="s">
        <v>47</v>
      </c>
      <c r="E458" s="11" t="s">
        <v>14</v>
      </c>
      <c r="F458" s="11" t="s">
        <v>26</v>
      </c>
      <c r="G458" s="11">
        <v>1</v>
      </c>
      <c r="H458" s="11" t="s">
        <v>32</v>
      </c>
      <c r="I458" s="12">
        <v>44581</v>
      </c>
      <c r="J458" s="14">
        <v>0.31666666666666665</v>
      </c>
      <c r="K458">
        <v>1</v>
      </c>
      <c r="L458" t="s">
        <v>32</v>
      </c>
      <c r="M458" s="1">
        <v>44581</v>
      </c>
      <c r="N458" s="2">
        <v>0.31666666666666665</v>
      </c>
      <c r="O458" s="1">
        <f t="shared" si="42"/>
        <v>44581.316666666666</v>
      </c>
      <c r="P458" s="3" t="str">
        <f t="shared" si="43"/>
        <v>Jan,2022</v>
      </c>
      <c r="Q458">
        <f t="shared" si="44"/>
        <v>2022</v>
      </c>
      <c r="R458" t="str">
        <f t="shared" si="45"/>
        <v>Thu</v>
      </c>
      <c r="S458">
        <f t="shared" si="46"/>
        <v>7</v>
      </c>
      <c r="T458" t="str">
        <f t="shared" si="47"/>
        <v>YES</v>
      </c>
      <c r="U458" cm="1">
        <f t="array" ref="U458">_xlfn.XLOOKUP(Table1012[[#This Row],[Severity_Level]],{"MINOR","MODERATE","SEVERE","FATAL"},{1,2,3,5})</f>
        <v>2</v>
      </c>
      <c r="Z458" s="1"/>
      <c r="AA458" s="2"/>
      <c r="AB458" s="4"/>
    </row>
    <row r="459" spans="1:28" x14ac:dyDescent="0.3">
      <c r="A459" t="s">
        <v>500</v>
      </c>
      <c r="B459" s="11" t="s">
        <v>18</v>
      </c>
      <c r="C459" s="11" t="s">
        <v>19</v>
      </c>
      <c r="D459" s="11" t="s">
        <v>13</v>
      </c>
      <c r="E459" s="11" t="s">
        <v>14</v>
      </c>
      <c r="F459" s="11" t="s">
        <v>51</v>
      </c>
      <c r="G459" s="11">
        <v>2</v>
      </c>
      <c r="H459" s="11" t="s">
        <v>27</v>
      </c>
      <c r="I459" s="12">
        <v>44581</v>
      </c>
      <c r="J459" s="14">
        <v>0.31736111111111109</v>
      </c>
      <c r="K459">
        <v>2</v>
      </c>
      <c r="L459" t="s">
        <v>27</v>
      </c>
      <c r="M459" s="1">
        <v>44581</v>
      </c>
      <c r="N459" s="2">
        <v>0.31736111111111109</v>
      </c>
      <c r="O459" s="1">
        <f t="shared" si="42"/>
        <v>44581.317361111112</v>
      </c>
      <c r="P459" s="3" t="str">
        <f t="shared" si="43"/>
        <v>Jan,2022</v>
      </c>
      <c r="Q459">
        <f t="shared" si="44"/>
        <v>2022</v>
      </c>
      <c r="R459" t="str">
        <f t="shared" si="45"/>
        <v>Thu</v>
      </c>
      <c r="S459">
        <f t="shared" si="46"/>
        <v>7</v>
      </c>
      <c r="T459" t="str">
        <f t="shared" si="47"/>
        <v>YES</v>
      </c>
      <c r="U459" cm="1">
        <f t="array" ref="U459">_xlfn.XLOOKUP(Table1012[[#This Row],[Severity_Level]],{"MINOR","MODERATE","SEVERE","FATAL"},{1,2,3,5})</f>
        <v>3</v>
      </c>
      <c r="Z459" s="1"/>
      <c r="AA459" s="2"/>
      <c r="AB459" s="4"/>
    </row>
    <row r="460" spans="1:28" x14ac:dyDescent="0.3">
      <c r="A460" t="s">
        <v>501</v>
      </c>
      <c r="B460" s="11" t="s">
        <v>18</v>
      </c>
      <c r="C460" s="11" t="s">
        <v>50</v>
      </c>
      <c r="D460" s="11" t="s">
        <v>25</v>
      </c>
      <c r="E460" s="11" t="s">
        <v>20</v>
      </c>
      <c r="F460" s="11" t="s">
        <v>21</v>
      </c>
      <c r="G460" s="11">
        <v>3</v>
      </c>
      <c r="H460" s="11" t="s">
        <v>16</v>
      </c>
      <c r="I460" s="12">
        <v>44581</v>
      </c>
      <c r="J460" s="14">
        <v>0.31805555555555554</v>
      </c>
      <c r="K460">
        <v>3</v>
      </c>
      <c r="L460" t="s">
        <v>16</v>
      </c>
      <c r="M460" s="1">
        <v>44581</v>
      </c>
      <c r="N460" s="2">
        <v>0.31805555555555554</v>
      </c>
      <c r="O460" s="1">
        <f t="shared" si="42"/>
        <v>44581.318055555559</v>
      </c>
      <c r="P460" s="3" t="str">
        <f t="shared" si="43"/>
        <v>Jan,2022</v>
      </c>
      <c r="Q460">
        <f t="shared" si="44"/>
        <v>2022</v>
      </c>
      <c r="R460" t="str">
        <f t="shared" si="45"/>
        <v>Thu</v>
      </c>
      <c r="S460">
        <f t="shared" si="46"/>
        <v>7</v>
      </c>
      <c r="T460" t="str">
        <f t="shared" si="47"/>
        <v>YES</v>
      </c>
      <c r="U460" cm="1">
        <f t="array" ref="U460">_xlfn.XLOOKUP(Table1012[[#This Row],[Severity_Level]],{"MINOR","MODERATE","SEVERE","FATAL"},{1,2,3,5})</f>
        <v>1</v>
      </c>
      <c r="Z460" s="1"/>
      <c r="AA460" s="2"/>
      <c r="AB460" s="4"/>
    </row>
    <row r="461" spans="1:28" x14ac:dyDescent="0.3">
      <c r="A461" t="s">
        <v>502</v>
      </c>
      <c r="B461" s="11" t="s">
        <v>11</v>
      </c>
      <c r="C461" s="11" t="s">
        <v>12</v>
      </c>
      <c r="D461" s="11" t="s">
        <v>13</v>
      </c>
      <c r="E461" s="11" t="s">
        <v>38</v>
      </c>
      <c r="F461" s="11" t="s">
        <v>15</v>
      </c>
      <c r="G461" s="11">
        <v>4</v>
      </c>
      <c r="H461" s="11" t="s">
        <v>27</v>
      </c>
      <c r="I461" s="12">
        <v>44581</v>
      </c>
      <c r="J461" s="14">
        <v>0.31874999999999998</v>
      </c>
      <c r="K461">
        <v>4</v>
      </c>
      <c r="L461" t="s">
        <v>27</v>
      </c>
      <c r="M461" s="1">
        <v>44581</v>
      </c>
      <c r="N461" s="2">
        <v>0.31874999999999998</v>
      </c>
      <c r="O461" s="1">
        <f t="shared" si="42"/>
        <v>44581.318749999999</v>
      </c>
      <c r="P461" s="3" t="str">
        <f t="shared" si="43"/>
        <v>Jan,2022</v>
      </c>
      <c r="Q461">
        <f t="shared" si="44"/>
        <v>2022</v>
      </c>
      <c r="R461" t="str">
        <f t="shared" si="45"/>
        <v>Thu</v>
      </c>
      <c r="S461">
        <f t="shared" si="46"/>
        <v>7</v>
      </c>
      <c r="T461" t="str">
        <f t="shared" si="47"/>
        <v>YES</v>
      </c>
      <c r="U461" cm="1">
        <f t="array" ref="U461">_xlfn.XLOOKUP(Table1012[[#This Row],[Severity_Level]],{"MINOR","MODERATE","SEVERE","FATAL"},{1,2,3,5})</f>
        <v>3</v>
      </c>
      <c r="Z461" s="1"/>
      <c r="AA461" s="2"/>
      <c r="AB461" s="4"/>
    </row>
    <row r="462" spans="1:28" x14ac:dyDescent="0.3">
      <c r="A462" t="s">
        <v>503</v>
      </c>
      <c r="B462" s="11" t="s">
        <v>34</v>
      </c>
      <c r="C462" s="11" t="s">
        <v>65</v>
      </c>
      <c r="D462" s="11" t="s">
        <v>37</v>
      </c>
      <c r="E462" s="11" t="s">
        <v>20</v>
      </c>
      <c r="F462" s="11" t="s">
        <v>51</v>
      </c>
      <c r="G462" s="11">
        <v>4</v>
      </c>
      <c r="H462" s="11" t="s">
        <v>27</v>
      </c>
      <c r="I462" s="12">
        <v>44581</v>
      </c>
      <c r="J462" s="14">
        <v>0.31944444444444442</v>
      </c>
      <c r="K462">
        <v>4</v>
      </c>
      <c r="L462" t="s">
        <v>27</v>
      </c>
      <c r="M462" s="1">
        <v>44581</v>
      </c>
      <c r="N462" s="2">
        <v>0.31944444444444442</v>
      </c>
      <c r="O462" s="1">
        <f t="shared" si="42"/>
        <v>44581.319444444445</v>
      </c>
      <c r="P462" s="3" t="str">
        <f t="shared" si="43"/>
        <v>Jan,2022</v>
      </c>
      <c r="Q462">
        <f t="shared" si="44"/>
        <v>2022</v>
      </c>
      <c r="R462" t="str">
        <f t="shared" si="45"/>
        <v>Thu</v>
      </c>
      <c r="S462">
        <f t="shared" si="46"/>
        <v>7</v>
      </c>
      <c r="T462" t="str">
        <f t="shared" si="47"/>
        <v>YES</v>
      </c>
      <c r="U462" cm="1">
        <f t="array" ref="U462">_xlfn.XLOOKUP(Table1012[[#This Row],[Severity_Level]],{"MINOR","MODERATE","SEVERE","FATAL"},{1,2,3,5})</f>
        <v>3</v>
      </c>
      <c r="Z462" s="1"/>
      <c r="AA462" s="2"/>
      <c r="AB462" s="4"/>
    </row>
    <row r="463" spans="1:28" x14ac:dyDescent="0.3">
      <c r="A463" t="s">
        <v>504</v>
      </c>
      <c r="B463" s="11" t="s">
        <v>49</v>
      </c>
      <c r="C463" s="11" t="s">
        <v>30</v>
      </c>
      <c r="D463" s="11" t="s">
        <v>37</v>
      </c>
      <c r="E463" s="11" t="s">
        <v>20</v>
      </c>
      <c r="F463" s="11" t="s">
        <v>51</v>
      </c>
      <c r="G463" s="11">
        <v>3</v>
      </c>
      <c r="H463" s="11" t="s">
        <v>27</v>
      </c>
      <c r="I463" s="12">
        <v>44581</v>
      </c>
      <c r="J463" s="14">
        <v>0.32013888888888886</v>
      </c>
      <c r="K463">
        <v>3</v>
      </c>
      <c r="L463" t="s">
        <v>27</v>
      </c>
      <c r="M463" s="1">
        <v>44581</v>
      </c>
      <c r="N463" s="2">
        <v>0.32013888888888886</v>
      </c>
      <c r="O463" s="1">
        <f t="shared" si="42"/>
        <v>44581.320138888892</v>
      </c>
      <c r="P463" s="3" t="str">
        <f t="shared" si="43"/>
        <v>Jan,2022</v>
      </c>
      <c r="Q463">
        <f t="shared" si="44"/>
        <v>2022</v>
      </c>
      <c r="R463" t="str">
        <f t="shared" si="45"/>
        <v>Thu</v>
      </c>
      <c r="S463">
        <f t="shared" si="46"/>
        <v>7</v>
      </c>
      <c r="T463" t="str">
        <f t="shared" si="47"/>
        <v>YES</v>
      </c>
      <c r="U463" cm="1">
        <f t="array" ref="U463">_xlfn.XLOOKUP(Table1012[[#This Row],[Severity_Level]],{"MINOR","MODERATE","SEVERE","FATAL"},{1,2,3,5})</f>
        <v>3</v>
      </c>
      <c r="Z463" s="1"/>
      <c r="AA463" s="2"/>
      <c r="AB463" s="4"/>
    </row>
    <row r="464" spans="1:28" x14ac:dyDescent="0.3">
      <c r="A464" t="s">
        <v>505</v>
      </c>
      <c r="B464" s="11" t="s">
        <v>18</v>
      </c>
      <c r="C464" s="11" t="s">
        <v>57</v>
      </c>
      <c r="D464" s="11" t="s">
        <v>31</v>
      </c>
      <c r="E464" s="11" t="s">
        <v>35</v>
      </c>
      <c r="F464" s="11" t="s">
        <v>26</v>
      </c>
      <c r="G464" s="11">
        <v>1</v>
      </c>
      <c r="H464" s="11" t="s">
        <v>16</v>
      </c>
      <c r="I464" s="12">
        <v>44581</v>
      </c>
      <c r="J464" s="14">
        <v>0.32083333333333336</v>
      </c>
      <c r="K464">
        <v>1</v>
      </c>
      <c r="L464" t="s">
        <v>16</v>
      </c>
      <c r="M464" s="1">
        <v>44581</v>
      </c>
      <c r="N464" s="2">
        <v>0.32083333333333336</v>
      </c>
      <c r="O464" s="1">
        <f t="shared" si="42"/>
        <v>44581.320833333331</v>
      </c>
      <c r="P464" s="3" t="str">
        <f t="shared" si="43"/>
        <v>Jan,2022</v>
      </c>
      <c r="Q464">
        <f t="shared" si="44"/>
        <v>2022</v>
      </c>
      <c r="R464" t="str">
        <f t="shared" si="45"/>
        <v>Thu</v>
      </c>
      <c r="S464">
        <f t="shared" si="46"/>
        <v>7</v>
      </c>
      <c r="T464" t="str">
        <f t="shared" si="47"/>
        <v>YES</v>
      </c>
      <c r="U464" cm="1">
        <f t="array" ref="U464">_xlfn.XLOOKUP(Table1012[[#This Row],[Severity_Level]],{"MINOR","MODERATE","SEVERE","FATAL"},{1,2,3,5})</f>
        <v>1</v>
      </c>
      <c r="Z464" s="1"/>
      <c r="AA464" s="2"/>
      <c r="AB464" s="4"/>
    </row>
    <row r="465" spans="1:28" x14ac:dyDescent="0.3">
      <c r="A465" t="s">
        <v>506</v>
      </c>
      <c r="B465" s="11" t="s">
        <v>29</v>
      </c>
      <c r="C465" s="11" t="s">
        <v>57</v>
      </c>
      <c r="D465" s="11" t="s">
        <v>47</v>
      </c>
      <c r="E465" s="11" t="s">
        <v>14</v>
      </c>
      <c r="F465" s="11" t="s">
        <v>21</v>
      </c>
      <c r="G465" s="11">
        <v>1</v>
      </c>
      <c r="H465" s="11" t="s">
        <v>32</v>
      </c>
      <c r="I465" s="12">
        <v>44581</v>
      </c>
      <c r="J465" s="14">
        <v>0.3215277777777778</v>
      </c>
      <c r="K465">
        <v>1</v>
      </c>
      <c r="L465" t="s">
        <v>32</v>
      </c>
      <c r="M465" s="1">
        <v>44581</v>
      </c>
      <c r="N465" s="2">
        <v>0.3215277777777778</v>
      </c>
      <c r="O465" s="1">
        <f t="shared" si="42"/>
        <v>44581.321527777778</v>
      </c>
      <c r="P465" s="3" t="str">
        <f t="shared" si="43"/>
        <v>Jan,2022</v>
      </c>
      <c r="Q465">
        <f t="shared" si="44"/>
        <v>2022</v>
      </c>
      <c r="R465" t="str">
        <f t="shared" si="45"/>
        <v>Thu</v>
      </c>
      <c r="S465">
        <f t="shared" si="46"/>
        <v>7</v>
      </c>
      <c r="T465" t="str">
        <f t="shared" si="47"/>
        <v>YES</v>
      </c>
      <c r="U465" cm="1">
        <f t="array" ref="U465">_xlfn.XLOOKUP(Table1012[[#This Row],[Severity_Level]],{"MINOR","MODERATE","SEVERE","FATAL"},{1,2,3,5})</f>
        <v>2</v>
      </c>
      <c r="Z465" s="1"/>
      <c r="AA465" s="2"/>
      <c r="AB465" s="4"/>
    </row>
    <row r="466" spans="1:28" x14ac:dyDescent="0.3">
      <c r="A466" t="s">
        <v>507</v>
      </c>
      <c r="B466" s="11" t="s">
        <v>49</v>
      </c>
      <c r="C466" s="11" t="s">
        <v>30</v>
      </c>
      <c r="D466" s="11" t="s">
        <v>31</v>
      </c>
      <c r="E466" s="11" t="s">
        <v>14</v>
      </c>
      <c r="F466" s="11" t="s">
        <v>15</v>
      </c>
      <c r="G466" s="11">
        <v>1</v>
      </c>
      <c r="H466" s="11" t="s">
        <v>40</v>
      </c>
      <c r="I466" s="12">
        <v>44581</v>
      </c>
      <c r="J466" s="14">
        <v>0.32222222222222224</v>
      </c>
      <c r="K466">
        <v>1</v>
      </c>
      <c r="L466" t="s">
        <v>40</v>
      </c>
      <c r="M466" s="1">
        <v>44581</v>
      </c>
      <c r="N466" s="2">
        <v>0.32222222222222224</v>
      </c>
      <c r="O466" s="1">
        <f t="shared" si="42"/>
        <v>44581.322222222225</v>
      </c>
      <c r="P466" s="3" t="str">
        <f t="shared" si="43"/>
        <v>Jan,2022</v>
      </c>
      <c r="Q466">
        <f t="shared" si="44"/>
        <v>2022</v>
      </c>
      <c r="R466" t="str">
        <f t="shared" si="45"/>
        <v>Thu</v>
      </c>
      <c r="S466">
        <f t="shared" si="46"/>
        <v>7</v>
      </c>
      <c r="T466" t="str">
        <f t="shared" si="47"/>
        <v>YES</v>
      </c>
      <c r="U466" cm="1">
        <f t="array" ref="U466">_xlfn.XLOOKUP(Table1012[[#This Row],[Severity_Level]],{"MINOR","MODERATE","SEVERE","FATAL"},{1,2,3,5})</f>
        <v>5</v>
      </c>
      <c r="Z466" s="1"/>
      <c r="AA466" s="2"/>
      <c r="AB466" s="4"/>
    </row>
    <row r="467" spans="1:28" x14ac:dyDescent="0.3">
      <c r="A467" t="s">
        <v>508</v>
      </c>
      <c r="B467" s="11" t="s">
        <v>49</v>
      </c>
      <c r="C467" s="11" t="s">
        <v>19</v>
      </c>
      <c r="D467" s="11" t="s">
        <v>13</v>
      </c>
      <c r="E467" s="11" t="s">
        <v>38</v>
      </c>
      <c r="F467" s="11" t="s">
        <v>51</v>
      </c>
      <c r="G467" s="11">
        <v>4</v>
      </c>
      <c r="H467" s="11" t="s">
        <v>27</v>
      </c>
      <c r="I467" s="12">
        <v>44581</v>
      </c>
      <c r="J467" s="14">
        <v>0.32291666666666669</v>
      </c>
      <c r="K467">
        <v>4</v>
      </c>
      <c r="L467" t="s">
        <v>27</v>
      </c>
      <c r="M467" s="1">
        <v>44581</v>
      </c>
      <c r="N467" s="2">
        <v>0.32291666666666669</v>
      </c>
      <c r="O467" s="1">
        <f t="shared" si="42"/>
        <v>44581.322916666664</v>
      </c>
      <c r="P467" s="3" t="str">
        <f t="shared" si="43"/>
        <v>Jan,2022</v>
      </c>
      <c r="Q467">
        <f t="shared" si="44"/>
        <v>2022</v>
      </c>
      <c r="R467" t="str">
        <f t="shared" si="45"/>
        <v>Thu</v>
      </c>
      <c r="S467">
        <f t="shared" si="46"/>
        <v>7</v>
      </c>
      <c r="T467" t="str">
        <f t="shared" si="47"/>
        <v>YES</v>
      </c>
      <c r="U467" cm="1">
        <f t="array" ref="U467">_xlfn.XLOOKUP(Table1012[[#This Row],[Severity_Level]],{"MINOR","MODERATE","SEVERE","FATAL"},{1,2,3,5})</f>
        <v>3</v>
      </c>
      <c r="Z467" s="1"/>
      <c r="AA467" s="2"/>
      <c r="AB467" s="4"/>
    </row>
    <row r="468" spans="1:28" x14ac:dyDescent="0.3">
      <c r="A468" t="s">
        <v>509</v>
      </c>
      <c r="B468" s="11" t="s">
        <v>34</v>
      </c>
      <c r="C468" s="11" t="s">
        <v>12</v>
      </c>
      <c r="D468" s="11" t="s">
        <v>37</v>
      </c>
      <c r="E468" s="11" t="s">
        <v>38</v>
      </c>
      <c r="F468" s="11" t="s">
        <v>51</v>
      </c>
      <c r="G468" s="11">
        <v>5</v>
      </c>
      <c r="H468" s="11" t="s">
        <v>27</v>
      </c>
      <c r="I468" s="12">
        <v>44581</v>
      </c>
      <c r="J468" s="14">
        <v>0.32361111111111113</v>
      </c>
      <c r="K468">
        <v>5</v>
      </c>
      <c r="L468" t="s">
        <v>27</v>
      </c>
      <c r="M468" s="1">
        <v>44581</v>
      </c>
      <c r="N468" s="2">
        <v>0.32361111111111113</v>
      </c>
      <c r="O468" s="1">
        <f t="shared" si="42"/>
        <v>44581.323611111111</v>
      </c>
      <c r="P468" s="3" t="str">
        <f t="shared" si="43"/>
        <v>Jan,2022</v>
      </c>
      <c r="Q468">
        <f t="shared" si="44"/>
        <v>2022</v>
      </c>
      <c r="R468" t="str">
        <f t="shared" si="45"/>
        <v>Thu</v>
      </c>
      <c r="S468">
        <f t="shared" si="46"/>
        <v>7</v>
      </c>
      <c r="T468" t="str">
        <f t="shared" si="47"/>
        <v>YES</v>
      </c>
      <c r="U468" cm="1">
        <f t="array" ref="U468">_xlfn.XLOOKUP(Table1012[[#This Row],[Severity_Level]],{"MINOR","MODERATE","SEVERE","FATAL"},{1,2,3,5})</f>
        <v>3</v>
      </c>
      <c r="Z468" s="1"/>
      <c r="AA468" s="2"/>
      <c r="AB468" s="4"/>
    </row>
    <row r="469" spans="1:28" x14ac:dyDescent="0.3">
      <c r="A469" t="s">
        <v>510</v>
      </c>
      <c r="B469" s="11" t="s">
        <v>56</v>
      </c>
      <c r="C469" s="11" t="s">
        <v>53</v>
      </c>
      <c r="D469" s="11" t="s">
        <v>25</v>
      </c>
      <c r="E469" s="11" t="s">
        <v>38</v>
      </c>
      <c r="F469" s="11" t="s">
        <v>26</v>
      </c>
      <c r="G469" s="11">
        <v>4</v>
      </c>
      <c r="H469" s="11" t="s">
        <v>40</v>
      </c>
      <c r="I469" s="12">
        <v>44581</v>
      </c>
      <c r="J469" s="14">
        <v>0.32430555555555557</v>
      </c>
      <c r="K469">
        <v>4</v>
      </c>
      <c r="L469" t="s">
        <v>40</v>
      </c>
      <c r="M469" s="1">
        <v>44581</v>
      </c>
      <c r="N469" s="2">
        <v>0.32430555555555557</v>
      </c>
      <c r="O469" s="1">
        <f t="shared" si="42"/>
        <v>44581.324305555558</v>
      </c>
      <c r="P469" s="3" t="str">
        <f t="shared" si="43"/>
        <v>Jan,2022</v>
      </c>
      <c r="Q469">
        <f t="shared" si="44"/>
        <v>2022</v>
      </c>
      <c r="R469" t="str">
        <f t="shared" si="45"/>
        <v>Thu</v>
      </c>
      <c r="S469">
        <f t="shared" si="46"/>
        <v>7</v>
      </c>
      <c r="T469" t="str">
        <f t="shared" si="47"/>
        <v>YES</v>
      </c>
      <c r="U469" cm="1">
        <f t="array" ref="U469">_xlfn.XLOOKUP(Table1012[[#This Row],[Severity_Level]],{"MINOR","MODERATE","SEVERE","FATAL"},{1,2,3,5})</f>
        <v>5</v>
      </c>
      <c r="Z469" s="1"/>
      <c r="AA469" s="2"/>
      <c r="AB469" s="4"/>
    </row>
    <row r="470" spans="1:28" x14ac:dyDescent="0.3">
      <c r="A470" t="s">
        <v>511</v>
      </c>
      <c r="B470" s="11" t="s">
        <v>34</v>
      </c>
      <c r="C470" s="11" t="s">
        <v>50</v>
      </c>
      <c r="D470" s="11" t="s">
        <v>25</v>
      </c>
      <c r="E470" s="11" t="s">
        <v>38</v>
      </c>
      <c r="F470" s="11" t="s">
        <v>21</v>
      </c>
      <c r="G470" s="11">
        <v>3</v>
      </c>
      <c r="H470" s="11" t="s">
        <v>16</v>
      </c>
      <c r="I470" s="12">
        <v>44581</v>
      </c>
      <c r="J470" s="14">
        <v>0.32500000000000001</v>
      </c>
      <c r="K470">
        <v>3</v>
      </c>
      <c r="L470" t="s">
        <v>16</v>
      </c>
      <c r="M470" s="1">
        <v>44581</v>
      </c>
      <c r="N470" s="2">
        <v>0.32500000000000001</v>
      </c>
      <c r="O470" s="1">
        <f t="shared" si="42"/>
        <v>44581.324999999997</v>
      </c>
      <c r="P470" s="3" t="str">
        <f t="shared" si="43"/>
        <v>Jan,2022</v>
      </c>
      <c r="Q470">
        <f t="shared" si="44"/>
        <v>2022</v>
      </c>
      <c r="R470" t="str">
        <f t="shared" si="45"/>
        <v>Thu</v>
      </c>
      <c r="S470">
        <f t="shared" si="46"/>
        <v>7</v>
      </c>
      <c r="T470" t="str">
        <f t="shared" si="47"/>
        <v>YES</v>
      </c>
      <c r="U470" cm="1">
        <f t="array" ref="U470">_xlfn.XLOOKUP(Table1012[[#This Row],[Severity_Level]],{"MINOR","MODERATE","SEVERE","FATAL"},{1,2,3,5})</f>
        <v>1</v>
      </c>
      <c r="Z470" s="1"/>
      <c r="AA470" s="2"/>
      <c r="AB470" s="4"/>
    </row>
    <row r="471" spans="1:28" x14ac:dyDescent="0.3">
      <c r="A471" t="s">
        <v>512</v>
      </c>
      <c r="B471" s="11" t="s">
        <v>18</v>
      </c>
      <c r="C471" s="11" t="s">
        <v>53</v>
      </c>
      <c r="D471" s="11" t="s">
        <v>47</v>
      </c>
      <c r="E471" s="11" t="s">
        <v>38</v>
      </c>
      <c r="F471" s="11" t="s">
        <v>15</v>
      </c>
      <c r="G471" s="11">
        <v>5</v>
      </c>
      <c r="H471" s="11" t="s">
        <v>16</v>
      </c>
      <c r="I471" s="12">
        <v>44581</v>
      </c>
      <c r="J471" s="14">
        <v>0.32569444444444445</v>
      </c>
      <c r="K471">
        <v>5</v>
      </c>
      <c r="L471" t="s">
        <v>16</v>
      </c>
      <c r="M471" s="1">
        <v>44581</v>
      </c>
      <c r="N471" s="2">
        <v>0.32569444444444445</v>
      </c>
      <c r="O471" s="1">
        <f t="shared" si="42"/>
        <v>44581.325694444444</v>
      </c>
      <c r="P471" s="3" t="str">
        <f t="shared" si="43"/>
        <v>Jan,2022</v>
      </c>
      <c r="Q471">
        <f t="shared" si="44"/>
        <v>2022</v>
      </c>
      <c r="R471" t="str">
        <f t="shared" si="45"/>
        <v>Thu</v>
      </c>
      <c r="S471">
        <f t="shared" si="46"/>
        <v>7</v>
      </c>
      <c r="T471" t="str">
        <f t="shared" si="47"/>
        <v>YES</v>
      </c>
      <c r="U471" cm="1">
        <f t="array" ref="U471">_xlfn.XLOOKUP(Table1012[[#This Row],[Severity_Level]],{"MINOR","MODERATE","SEVERE","FATAL"},{1,2,3,5})</f>
        <v>1</v>
      </c>
      <c r="Z471" s="1"/>
      <c r="AA471" s="2"/>
      <c r="AB471" s="4"/>
    </row>
    <row r="472" spans="1:28" x14ac:dyDescent="0.3">
      <c r="A472" t="s">
        <v>513</v>
      </c>
      <c r="B472" s="11" t="s">
        <v>29</v>
      </c>
      <c r="C472" s="11" t="s">
        <v>44</v>
      </c>
      <c r="D472" s="11" t="s">
        <v>13</v>
      </c>
      <c r="E472" s="11" t="s">
        <v>38</v>
      </c>
      <c r="F472" s="11" t="s">
        <v>51</v>
      </c>
      <c r="G472" s="11">
        <v>4</v>
      </c>
      <c r="H472" s="11" t="s">
        <v>40</v>
      </c>
      <c r="I472" s="12">
        <v>44581</v>
      </c>
      <c r="J472" s="14">
        <v>0.3263888888888889</v>
      </c>
      <c r="K472">
        <v>4</v>
      </c>
      <c r="L472" t="s">
        <v>40</v>
      </c>
      <c r="M472" s="1">
        <v>44581</v>
      </c>
      <c r="N472" s="2">
        <v>0.3263888888888889</v>
      </c>
      <c r="O472" s="1">
        <f t="shared" si="42"/>
        <v>44581.326388888891</v>
      </c>
      <c r="P472" s="3" t="str">
        <f t="shared" si="43"/>
        <v>Jan,2022</v>
      </c>
      <c r="Q472">
        <f t="shared" si="44"/>
        <v>2022</v>
      </c>
      <c r="R472" t="str">
        <f t="shared" si="45"/>
        <v>Thu</v>
      </c>
      <c r="S472">
        <f t="shared" si="46"/>
        <v>7</v>
      </c>
      <c r="T472" t="str">
        <f t="shared" si="47"/>
        <v>YES</v>
      </c>
      <c r="U472" cm="1">
        <f t="array" ref="U472">_xlfn.XLOOKUP(Table1012[[#This Row],[Severity_Level]],{"MINOR","MODERATE","SEVERE","FATAL"},{1,2,3,5})</f>
        <v>5</v>
      </c>
      <c r="Z472" s="1"/>
      <c r="AA472" s="2"/>
      <c r="AB472" s="4"/>
    </row>
    <row r="473" spans="1:28" x14ac:dyDescent="0.3">
      <c r="A473" t="s">
        <v>514</v>
      </c>
      <c r="B473" s="11" t="s">
        <v>29</v>
      </c>
      <c r="C473" s="11" t="s">
        <v>24</v>
      </c>
      <c r="D473" s="11" t="s">
        <v>31</v>
      </c>
      <c r="E473" s="11" t="s">
        <v>35</v>
      </c>
      <c r="F473" s="11" t="s">
        <v>21</v>
      </c>
      <c r="G473" s="11">
        <v>5</v>
      </c>
      <c r="H473" s="11" t="s">
        <v>16</v>
      </c>
      <c r="I473" s="12">
        <v>44581</v>
      </c>
      <c r="J473" s="14">
        <v>0.32708333333333334</v>
      </c>
      <c r="K473">
        <v>5</v>
      </c>
      <c r="L473" t="s">
        <v>16</v>
      </c>
      <c r="M473" s="1">
        <v>44581</v>
      </c>
      <c r="N473" s="2">
        <v>0.32708333333333334</v>
      </c>
      <c r="O473" s="1">
        <f t="shared" si="42"/>
        <v>44581.32708333333</v>
      </c>
      <c r="P473" s="3" t="str">
        <f t="shared" si="43"/>
        <v>Jan,2022</v>
      </c>
      <c r="Q473">
        <f t="shared" si="44"/>
        <v>2022</v>
      </c>
      <c r="R473" t="str">
        <f t="shared" si="45"/>
        <v>Thu</v>
      </c>
      <c r="S473">
        <f t="shared" si="46"/>
        <v>7</v>
      </c>
      <c r="T473" t="str">
        <f t="shared" si="47"/>
        <v>YES</v>
      </c>
      <c r="U473" cm="1">
        <f t="array" ref="U473">_xlfn.XLOOKUP(Table1012[[#This Row],[Severity_Level]],{"MINOR","MODERATE","SEVERE","FATAL"},{1,2,3,5})</f>
        <v>1</v>
      </c>
      <c r="Z473" s="1"/>
      <c r="AA473" s="2"/>
      <c r="AB473" s="4"/>
    </row>
    <row r="474" spans="1:28" x14ac:dyDescent="0.3">
      <c r="A474" t="s">
        <v>515</v>
      </c>
      <c r="B474" s="11" t="s">
        <v>18</v>
      </c>
      <c r="C474" s="11" t="s">
        <v>44</v>
      </c>
      <c r="D474" s="11" t="s">
        <v>13</v>
      </c>
      <c r="E474" s="11" t="s">
        <v>35</v>
      </c>
      <c r="F474" s="11" t="s">
        <v>21</v>
      </c>
      <c r="G474" s="11">
        <v>2</v>
      </c>
      <c r="H474" s="11" t="s">
        <v>32</v>
      </c>
      <c r="I474" s="12">
        <v>44581</v>
      </c>
      <c r="J474" s="14">
        <v>0.32777777777777778</v>
      </c>
      <c r="K474">
        <v>2</v>
      </c>
      <c r="L474" t="s">
        <v>32</v>
      </c>
      <c r="M474" s="1">
        <v>44581</v>
      </c>
      <c r="N474" s="2">
        <v>0.32777777777777778</v>
      </c>
      <c r="O474" s="1">
        <f t="shared" si="42"/>
        <v>44581.327777777777</v>
      </c>
      <c r="P474" s="3" t="str">
        <f t="shared" si="43"/>
        <v>Jan,2022</v>
      </c>
      <c r="Q474">
        <f t="shared" si="44"/>
        <v>2022</v>
      </c>
      <c r="R474" t="str">
        <f t="shared" si="45"/>
        <v>Thu</v>
      </c>
      <c r="S474">
        <f t="shared" si="46"/>
        <v>7</v>
      </c>
      <c r="T474" t="str">
        <f t="shared" si="47"/>
        <v>YES</v>
      </c>
      <c r="U474" cm="1">
        <f t="array" ref="U474">_xlfn.XLOOKUP(Table1012[[#This Row],[Severity_Level]],{"MINOR","MODERATE","SEVERE","FATAL"},{1,2,3,5})</f>
        <v>2</v>
      </c>
      <c r="Z474" s="1"/>
      <c r="AA474" s="2"/>
      <c r="AB474" s="4"/>
    </row>
    <row r="475" spans="1:28" x14ac:dyDescent="0.3">
      <c r="A475" t="s">
        <v>516</v>
      </c>
      <c r="B475" s="11" t="s">
        <v>29</v>
      </c>
      <c r="C475" s="11" t="s">
        <v>19</v>
      </c>
      <c r="D475" s="11" t="s">
        <v>13</v>
      </c>
      <c r="E475" s="11" t="s">
        <v>14</v>
      </c>
      <c r="F475" s="11" t="s">
        <v>51</v>
      </c>
      <c r="G475" s="11">
        <v>3</v>
      </c>
      <c r="H475" s="11" t="s">
        <v>40</v>
      </c>
      <c r="I475" s="12">
        <v>44581</v>
      </c>
      <c r="J475" s="14">
        <v>0.32847222222222222</v>
      </c>
      <c r="K475">
        <v>3</v>
      </c>
      <c r="L475" t="s">
        <v>40</v>
      </c>
      <c r="M475" s="1">
        <v>44581</v>
      </c>
      <c r="N475" s="2">
        <v>0.32847222222222222</v>
      </c>
      <c r="O475" s="1">
        <f t="shared" si="42"/>
        <v>44581.328472222223</v>
      </c>
      <c r="P475" s="3" t="str">
        <f t="shared" si="43"/>
        <v>Jan,2022</v>
      </c>
      <c r="Q475">
        <f t="shared" si="44"/>
        <v>2022</v>
      </c>
      <c r="R475" t="str">
        <f t="shared" si="45"/>
        <v>Thu</v>
      </c>
      <c r="S475">
        <f t="shared" si="46"/>
        <v>7</v>
      </c>
      <c r="T475" t="str">
        <f t="shared" si="47"/>
        <v>YES</v>
      </c>
      <c r="U475" cm="1">
        <f t="array" ref="U475">_xlfn.XLOOKUP(Table1012[[#This Row],[Severity_Level]],{"MINOR","MODERATE","SEVERE","FATAL"},{1,2,3,5})</f>
        <v>5</v>
      </c>
      <c r="Z475" s="1"/>
      <c r="AA475" s="2"/>
      <c r="AB475" s="4"/>
    </row>
    <row r="476" spans="1:28" x14ac:dyDescent="0.3">
      <c r="A476" t="s">
        <v>517</v>
      </c>
      <c r="B476" s="11" t="s">
        <v>34</v>
      </c>
      <c r="C476" s="11" t="s">
        <v>24</v>
      </c>
      <c r="D476" s="11" t="s">
        <v>47</v>
      </c>
      <c r="E476" s="11" t="s">
        <v>20</v>
      </c>
      <c r="F476" s="11" t="s">
        <v>51</v>
      </c>
      <c r="G476" s="11">
        <v>1</v>
      </c>
      <c r="H476" s="11" t="s">
        <v>16</v>
      </c>
      <c r="I476" s="12">
        <v>44581</v>
      </c>
      <c r="J476" s="14">
        <v>0.32916666666666666</v>
      </c>
      <c r="K476">
        <v>1</v>
      </c>
      <c r="L476" t="s">
        <v>16</v>
      </c>
      <c r="M476" s="1">
        <v>44581</v>
      </c>
      <c r="N476" s="2">
        <v>0.32916666666666666</v>
      </c>
      <c r="O476" s="1">
        <f t="shared" si="42"/>
        <v>44581.32916666667</v>
      </c>
      <c r="P476" s="3" t="str">
        <f t="shared" si="43"/>
        <v>Jan,2022</v>
      </c>
      <c r="Q476">
        <f t="shared" si="44"/>
        <v>2022</v>
      </c>
      <c r="R476" t="str">
        <f t="shared" si="45"/>
        <v>Thu</v>
      </c>
      <c r="S476">
        <f t="shared" si="46"/>
        <v>7</v>
      </c>
      <c r="T476" t="str">
        <f t="shared" si="47"/>
        <v>YES</v>
      </c>
      <c r="U476" cm="1">
        <f t="array" ref="U476">_xlfn.XLOOKUP(Table1012[[#This Row],[Severity_Level]],{"MINOR","MODERATE","SEVERE","FATAL"},{1,2,3,5})</f>
        <v>1</v>
      </c>
      <c r="Z476" s="1"/>
      <c r="AA476" s="2"/>
      <c r="AB476" s="4"/>
    </row>
    <row r="477" spans="1:28" x14ac:dyDescent="0.3">
      <c r="A477" t="s">
        <v>518</v>
      </c>
      <c r="B477" s="11" t="s">
        <v>11</v>
      </c>
      <c r="C477" s="11" t="s">
        <v>12</v>
      </c>
      <c r="D477" s="11" t="s">
        <v>31</v>
      </c>
      <c r="E477" s="11" t="s">
        <v>35</v>
      </c>
      <c r="F477" s="11" t="s">
        <v>15</v>
      </c>
      <c r="G477" s="11">
        <v>3</v>
      </c>
      <c r="H477" s="11" t="s">
        <v>16</v>
      </c>
      <c r="I477" s="12">
        <v>44581</v>
      </c>
      <c r="J477" s="14">
        <v>0.3298611111111111</v>
      </c>
      <c r="K477">
        <v>3</v>
      </c>
      <c r="L477" t="s">
        <v>16</v>
      </c>
      <c r="M477" s="1">
        <v>44581</v>
      </c>
      <c r="N477" s="2">
        <v>0.3298611111111111</v>
      </c>
      <c r="O477" s="1">
        <f t="shared" si="42"/>
        <v>44581.329861111109</v>
      </c>
      <c r="P477" s="3" t="str">
        <f t="shared" si="43"/>
        <v>Jan,2022</v>
      </c>
      <c r="Q477">
        <f t="shared" si="44"/>
        <v>2022</v>
      </c>
      <c r="R477" t="str">
        <f t="shared" si="45"/>
        <v>Thu</v>
      </c>
      <c r="S477">
        <f t="shared" si="46"/>
        <v>7</v>
      </c>
      <c r="T477" t="str">
        <f t="shared" si="47"/>
        <v>YES</v>
      </c>
      <c r="U477" cm="1">
        <f t="array" ref="U477">_xlfn.XLOOKUP(Table1012[[#This Row],[Severity_Level]],{"MINOR","MODERATE","SEVERE","FATAL"},{1,2,3,5})</f>
        <v>1</v>
      </c>
      <c r="Z477" s="1"/>
      <c r="AA477" s="2"/>
      <c r="AB477" s="4"/>
    </row>
    <row r="478" spans="1:28" x14ac:dyDescent="0.3">
      <c r="A478" t="s">
        <v>519</v>
      </c>
      <c r="B478" s="11" t="s">
        <v>34</v>
      </c>
      <c r="C478" s="11" t="s">
        <v>24</v>
      </c>
      <c r="D478" s="11" t="s">
        <v>25</v>
      </c>
      <c r="E478" s="11" t="s">
        <v>38</v>
      </c>
      <c r="F478" s="11" t="s">
        <v>51</v>
      </c>
      <c r="G478" s="11">
        <v>1</v>
      </c>
      <c r="H478" s="11" t="s">
        <v>16</v>
      </c>
      <c r="I478" s="12">
        <v>44581</v>
      </c>
      <c r="J478" s="14">
        <v>0.33055555555555555</v>
      </c>
      <c r="K478">
        <v>1</v>
      </c>
      <c r="L478" t="s">
        <v>16</v>
      </c>
      <c r="M478" s="1">
        <v>44581</v>
      </c>
      <c r="N478" s="2">
        <v>0.33055555555555555</v>
      </c>
      <c r="O478" s="1">
        <f t="shared" si="42"/>
        <v>44581.330555555556</v>
      </c>
      <c r="P478" s="3" t="str">
        <f t="shared" si="43"/>
        <v>Jan,2022</v>
      </c>
      <c r="Q478">
        <f t="shared" si="44"/>
        <v>2022</v>
      </c>
      <c r="R478" t="str">
        <f t="shared" si="45"/>
        <v>Thu</v>
      </c>
      <c r="S478">
        <f t="shared" si="46"/>
        <v>7</v>
      </c>
      <c r="T478" t="str">
        <f t="shared" si="47"/>
        <v>YES</v>
      </c>
      <c r="U478" cm="1">
        <f t="array" ref="U478">_xlfn.XLOOKUP(Table1012[[#This Row],[Severity_Level]],{"MINOR","MODERATE","SEVERE","FATAL"},{1,2,3,5})</f>
        <v>1</v>
      </c>
      <c r="Z478" s="1"/>
      <c r="AA478" s="2"/>
      <c r="AB478" s="4"/>
    </row>
    <row r="479" spans="1:28" x14ac:dyDescent="0.3">
      <c r="A479" t="s">
        <v>520</v>
      </c>
      <c r="B479" s="11" t="s">
        <v>11</v>
      </c>
      <c r="C479" s="11" t="s">
        <v>24</v>
      </c>
      <c r="D479" s="11" t="s">
        <v>25</v>
      </c>
      <c r="E479" s="11" t="s">
        <v>38</v>
      </c>
      <c r="F479" s="11" t="s">
        <v>15</v>
      </c>
      <c r="G479" s="11">
        <v>4</v>
      </c>
      <c r="H479" s="11" t="s">
        <v>40</v>
      </c>
      <c r="I479" s="12">
        <v>44581</v>
      </c>
      <c r="J479" s="14">
        <v>0.33124999999999999</v>
      </c>
      <c r="K479">
        <v>4</v>
      </c>
      <c r="L479" t="s">
        <v>40</v>
      </c>
      <c r="M479" s="1">
        <v>44581</v>
      </c>
      <c r="N479" s="2">
        <v>0.33124999999999999</v>
      </c>
      <c r="O479" s="1">
        <f t="shared" si="42"/>
        <v>44581.331250000003</v>
      </c>
      <c r="P479" s="3" t="str">
        <f t="shared" si="43"/>
        <v>Jan,2022</v>
      </c>
      <c r="Q479">
        <f t="shared" si="44"/>
        <v>2022</v>
      </c>
      <c r="R479" t="str">
        <f t="shared" si="45"/>
        <v>Thu</v>
      </c>
      <c r="S479">
        <f t="shared" si="46"/>
        <v>7</v>
      </c>
      <c r="T479" t="str">
        <f t="shared" si="47"/>
        <v>YES</v>
      </c>
      <c r="U479" cm="1">
        <f t="array" ref="U479">_xlfn.XLOOKUP(Table1012[[#This Row],[Severity_Level]],{"MINOR","MODERATE","SEVERE","FATAL"},{1,2,3,5})</f>
        <v>5</v>
      </c>
      <c r="Z479" s="1"/>
      <c r="AA479" s="2"/>
      <c r="AB479" s="4"/>
    </row>
    <row r="480" spans="1:28" x14ac:dyDescent="0.3">
      <c r="A480" t="s">
        <v>521</v>
      </c>
      <c r="B480" s="11" t="s">
        <v>18</v>
      </c>
      <c r="C480" s="11" t="s">
        <v>65</v>
      </c>
      <c r="D480" s="11" t="s">
        <v>37</v>
      </c>
      <c r="E480" s="11" t="s">
        <v>20</v>
      </c>
      <c r="F480" s="11" t="s">
        <v>26</v>
      </c>
      <c r="G480" s="11">
        <v>4</v>
      </c>
      <c r="H480" s="11" t="s">
        <v>27</v>
      </c>
      <c r="I480" s="12">
        <v>44581</v>
      </c>
      <c r="J480" s="14">
        <v>0.33194444444444443</v>
      </c>
      <c r="K480">
        <v>4</v>
      </c>
      <c r="L480" t="s">
        <v>27</v>
      </c>
      <c r="M480" s="1">
        <v>44581</v>
      </c>
      <c r="N480" s="2">
        <v>0.33194444444444443</v>
      </c>
      <c r="O480" s="1">
        <f t="shared" si="42"/>
        <v>44581.331944444442</v>
      </c>
      <c r="P480" s="3" t="str">
        <f t="shared" si="43"/>
        <v>Jan,2022</v>
      </c>
      <c r="Q480">
        <f t="shared" si="44"/>
        <v>2022</v>
      </c>
      <c r="R480" t="str">
        <f t="shared" si="45"/>
        <v>Thu</v>
      </c>
      <c r="S480">
        <f t="shared" si="46"/>
        <v>7</v>
      </c>
      <c r="T480" t="str">
        <f t="shared" si="47"/>
        <v>YES</v>
      </c>
      <c r="U480" cm="1">
        <f t="array" ref="U480">_xlfn.XLOOKUP(Table1012[[#This Row],[Severity_Level]],{"MINOR","MODERATE","SEVERE","FATAL"},{1,2,3,5})</f>
        <v>3</v>
      </c>
      <c r="Z480" s="1"/>
      <c r="AA480" s="2"/>
      <c r="AB480" s="4"/>
    </row>
    <row r="481" spans="1:28" x14ac:dyDescent="0.3">
      <c r="A481" t="s">
        <v>522</v>
      </c>
      <c r="B481" s="11" t="s">
        <v>29</v>
      </c>
      <c r="C481" s="11" t="s">
        <v>65</v>
      </c>
      <c r="D481" s="11" t="s">
        <v>31</v>
      </c>
      <c r="E481" s="11" t="s">
        <v>38</v>
      </c>
      <c r="F481" s="11" t="s">
        <v>51</v>
      </c>
      <c r="G481" s="11">
        <v>3</v>
      </c>
      <c r="H481" s="11" t="s">
        <v>16</v>
      </c>
      <c r="I481" s="12">
        <v>44581</v>
      </c>
      <c r="J481" s="14">
        <v>0.33263888888888887</v>
      </c>
      <c r="K481">
        <v>3</v>
      </c>
      <c r="L481" t="s">
        <v>16</v>
      </c>
      <c r="M481" s="1">
        <v>44581</v>
      </c>
      <c r="N481" s="2">
        <v>0.33263888888888887</v>
      </c>
      <c r="O481" s="1">
        <f t="shared" si="42"/>
        <v>44581.332638888889</v>
      </c>
      <c r="P481" s="3" t="str">
        <f t="shared" si="43"/>
        <v>Jan,2022</v>
      </c>
      <c r="Q481">
        <f t="shared" si="44"/>
        <v>2022</v>
      </c>
      <c r="R481" t="str">
        <f t="shared" si="45"/>
        <v>Thu</v>
      </c>
      <c r="S481">
        <f t="shared" si="46"/>
        <v>7</v>
      </c>
      <c r="T481" t="str">
        <f t="shared" si="47"/>
        <v>YES</v>
      </c>
      <c r="U481" cm="1">
        <f t="array" ref="U481">_xlfn.XLOOKUP(Table1012[[#This Row],[Severity_Level]],{"MINOR","MODERATE","SEVERE","FATAL"},{1,2,3,5})</f>
        <v>1</v>
      </c>
      <c r="Z481" s="1"/>
      <c r="AA481" s="2"/>
      <c r="AB481" s="4"/>
    </row>
    <row r="482" spans="1:28" x14ac:dyDescent="0.3">
      <c r="A482" t="s">
        <v>523</v>
      </c>
      <c r="B482" s="11" t="s">
        <v>49</v>
      </c>
      <c r="C482" s="11" t="s">
        <v>19</v>
      </c>
      <c r="D482" s="11" t="s">
        <v>37</v>
      </c>
      <c r="E482" s="11" t="s">
        <v>20</v>
      </c>
      <c r="F482" s="11" t="s">
        <v>51</v>
      </c>
      <c r="G482" s="11">
        <v>3</v>
      </c>
      <c r="H482" s="11" t="s">
        <v>16</v>
      </c>
      <c r="I482" s="12">
        <v>44582</v>
      </c>
      <c r="J482" s="14">
        <v>0.33333333333333331</v>
      </c>
      <c r="K482">
        <v>3</v>
      </c>
      <c r="L482" t="s">
        <v>16</v>
      </c>
      <c r="M482" s="1">
        <v>44582</v>
      </c>
      <c r="N482" s="2">
        <v>0.33333333333333331</v>
      </c>
      <c r="O482" s="1">
        <f t="shared" si="42"/>
        <v>44582.333333333336</v>
      </c>
      <c r="P482" s="3" t="str">
        <f t="shared" si="43"/>
        <v>Jan,2022</v>
      </c>
      <c r="Q482">
        <f t="shared" si="44"/>
        <v>2022</v>
      </c>
      <c r="R482" t="str">
        <f t="shared" si="45"/>
        <v>Fri</v>
      </c>
      <c r="S482">
        <f t="shared" si="46"/>
        <v>8</v>
      </c>
      <c r="T482" t="str">
        <f t="shared" si="47"/>
        <v>YES</v>
      </c>
      <c r="U482" cm="1">
        <f t="array" ref="U482">_xlfn.XLOOKUP(Table1012[[#This Row],[Severity_Level]],{"MINOR","MODERATE","SEVERE","FATAL"},{1,2,3,5})</f>
        <v>1</v>
      </c>
      <c r="Z482" s="1"/>
      <c r="AA482" s="2"/>
      <c r="AB482" s="4"/>
    </row>
    <row r="483" spans="1:28" x14ac:dyDescent="0.3">
      <c r="A483" t="s">
        <v>524</v>
      </c>
      <c r="B483" s="11" t="s">
        <v>56</v>
      </c>
      <c r="C483" s="11" t="s">
        <v>44</v>
      </c>
      <c r="D483" s="11" t="s">
        <v>47</v>
      </c>
      <c r="E483" s="11" t="s">
        <v>20</v>
      </c>
      <c r="F483" s="11" t="s">
        <v>15</v>
      </c>
      <c r="G483" s="11">
        <v>3</v>
      </c>
      <c r="H483" s="11" t="s">
        <v>16</v>
      </c>
      <c r="I483" s="12">
        <v>44582</v>
      </c>
      <c r="J483" s="14">
        <v>0.33402777777777776</v>
      </c>
      <c r="K483">
        <v>3</v>
      </c>
      <c r="L483" t="s">
        <v>16</v>
      </c>
      <c r="M483" s="1">
        <v>44582</v>
      </c>
      <c r="N483" s="2">
        <v>0.33402777777777776</v>
      </c>
      <c r="O483" s="1">
        <f t="shared" si="42"/>
        <v>44582.334027777775</v>
      </c>
      <c r="P483" s="3" t="str">
        <f t="shared" si="43"/>
        <v>Jan,2022</v>
      </c>
      <c r="Q483">
        <f t="shared" si="44"/>
        <v>2022</v>
      </c>
      <c r="R483" t="str">
        <f t="shared" si="45"/>
        <v>Fri</v>
      </c>
      <c r="S483">
        <f t="shared" si="46"/>
        <v>8</v>
      </c>
      <c r="T483" t="str">
        <f t="shared" si="47"/>
        <v>YES</v>
      </c>
      <c r="U483" cm="1">
        <f t="array" ref="U483">_xlfn.XLOOKUP(Table1012[[#This Row],[Severity_Level]],{"MINOR","MODERATE","SEVERE","FATAL"},{1,2,3,5})</f>
        <v>1</v>
      </c>
      <c r="Z483" s="1"/>
      <c r="AA483" s="2"/>
      <c r="AB483" s="4"/>
    </row>
    <row r="484" spans="1:28" x14ac:dyDescent="0.3">
      <c r="A484" t="s">
        <v>525</v>
      </c>
      <c r="B484" s="11" t="s">
        <v>49</v>
      </c>
      <c r="C484" s="11" t="s">
        <v>30</v>
      </c>
      <c r="D484" s="11" t="s">
        <v>13</v>
      </c>
      <c r="E484" s="11" t="s">
        <v>14</v>
      </c>
      <c r="F484" s="11" t="s">
        <v>26</v>
      </c>
      <c r="G484" s="11">
        <v>1</v>
      </c>
      <c r="H484" s="11" t="s">
        <v>40</v>
      </c>
      <c r="I484" s="12">
        <v>44582</v>
      </c>
      <c r="J484" s="14">
        <v>0.3347222222222222</v>
      </c>
      <c r="K484">
        <v>1</v>
      </c>
      <c r="L484" t="s">
        <v>40</v>
      </c>
      <c r="M484" s="1">
        <v>44582</v>
      </c>
      <c r="N484" s="2">
        <v>0.3347222222222222</v>
      </c>
      <c r="O484" s="1">
        <f t="shared" si="42"/>
        <v>44582.334722222222</v>
      </c>
      <c r="P484" s="3" t="str">
        <f t="shared" si="43"/>
        <v>Jan,2022</v>
      </c>
      <c r="Q484">
        <f t="shared" si="44"/>
        <v>2022</v>
      </c>
      <c r="R484" t="str">
        <f t="shared" si="45"/>
        <v>Fri</v>
      </c>
      <c r="S484">
        <f t="shared" si="46"/>
        <v>8</v>
      </c>
      <c r="T484" t="str">
        <f t="shared" si="47"/>
        <v>YES</v>
      </c>
      <c r="U484" cm="1">
        <f t="array" ref="U484">_xlfn.XLOOKUP(Table1012[[#This Row],[Severity_Level]],{"MINOR","MODERATE","SEVERE","FATAL"},{1,2,3,5})</f>
        <v>5</v>
      </c>
      <c r="Z484" s="1"/>
      <c r="AA484" s="2"/>
      <c r="AB484" s="4"/>
    </row>
    <row r="485" spans="1:28" x14ac:dyDescent="0.3">
      <c r="A485" t="s">
        <v>526</v>
      </c>
      <c r="B485" s="11" t="s">
        <v>11</v>
      </c>
      <c r="C485" s="11" t="s">
        <v>12</v>
      </c>
      <c r="D485" s="11" t="s">
        <v>25</v>
      </c>
      <c r="E485" s="11" t="s">
        <v>20</v>
      </c>
      <c r="F485" s="11" t="s">
        <v>51</v>
      </c>
      <c r="G485" s="11">
        <v>2</v>
      </c>
      <c r="H485" s="11" t="s">
        <v>16</v>
      </c>
      <c r="I485" s="12">
        <v>44582</v>
      </c>
      <c r="J485" s="14">
        <v>0.33541666666666664</v>
      </c>
      <c r="K485">
        <v>2</v>
      </c>
      <c r="L485" t="s">
        <v>16</v>
      </c>
      <c r="M485" s="1">
        <v>44582</v>
      </c>
      <c r="N485" s="2">
        <v>0.33541666666666664</v>
      </c>
      <c r="O485" s="1">
        <f t="shared" si="42"/>
        <v>44582.335416666669</v>
      </c>
      <c r="P485" s="3" t="str">
        <f t="shared" si="43"/>
        <v>Jan,2022</v>
      </c>
      <c r="Q485">
        <f t="shared" si="44"/>
        <v>2022</v>
      </c>
      <c r="R485" t="str">
        <f t="shared" si="45"/>
        <v>Fri</v>
      </c>
      <c r="S485">
        <f t="shared" si="46"/>
        <v>8</v>
      </c>
      <c r="T485" t="str">
        <f t="shared" si="47"/>
        <v>YES</v>
      </c>
      <c r="U485" cm="1">
        <f t="array" ref="U485">_xlfn.XLOOKUP(Table1012[[#This Row],[Severity_Level]],{"MINOR","MODERATE","SEVERE","FATAL"},{1,2,3,5})</f>
        <v>1</v>
      </c>
      <c r="Z485" s="1"/>
      <c r="AA485" s="2"/>
      <c r="AB485" s="4"/>
    </row>
    <row r="486" spans="1:28" x14ac:dyDescent="0.3">
      <c r="A486" t="s">
        <v>527</v>
      </c>
      <c r="B486" s="11" t="s">
        <v>34</v>
      </c>
      <c r="C486" s="11" t="s">
        <v>24</v>
      </c>
      <c r="D486" s="11" t="s">
        <v>13</v>
      </c>
      <c r="E486" s="11" t="s">
        <v>38</v>
      </c>
      <c r="F486" s="11" t="s">
        <v>26</v>
      </c>
      <c r="G486" s="11">
        <v>2</v>
      </c>
      <c r="H486" s="11" t="s">
        <v>40</v>
      </c>
      <c r="I486" s="12">
        <v>44582</v>
      </c>
      <c r="J486" s="14">
        <v>0.33611111111111114</v>
      </c>
      <c r="K486">
        <v>2</v>
      </c>
      <c r="L486" t="s">
        <v>40</v>
      </c>
      <c r="M486" s="1">
        <v>44582</v>
      </c>
      <c r="N486" s="2">
        <v>0.33611111111111114</v>
      </c>
      <c r="O486" s="1">
        <f t="shared" si="42"/>
        <v>44582.336111111108</v>
      </c>
      <c r="P486" s="3" t="str">
        <f t="shared" si="43"/>
        <v>Jan,2022</v>
      </c>
      <c r="Q486">
        <f t="shared" si="44"/>
        <v>2022</v>
      </c>
      <c r="R486" t="str">
        <f t="shared" si="45"/>
        <v>Fri</v>
      </c>
      <c r="S486">
        <f t="shared" si="46"/>
        <v>8</v>
      </c>
      <c r="T486" t="str">
        <f t="shared" si="47"/>
        <v>YES</v>
      </c>
      <c r="U486" cm="1">
        <f t="array" ref="U486">_xlfn.XLOOKUP(Table1012[[#This Row],[Severity_Level]],{"MINOR","MODERATE","SEVERE","FATAL"},{1,2,3,5})</f>
        <v>5</v>
      </c>
      <c r="Z486" s="1"/>
      <c r="AA486" s="2"/>
      <c r="AB486" s="4"/>
    </row>
    <row r="487" spans="1:28" x14ac:dyDescent="0.3">
      <c r="A487" t="s">
        <v>528</v>
      </c>
      <c r="B487" s="11" t="s">
        <v>34</v>
      </c>
      <c r="C487" s="11" t="s">
        <v>50</v>
      </c>
      <c r="D487" s="11" t="s">
        <v>13</v>
      </c>
      <c r="E487" s="11" t="s">
        <v>20</v>
      </c>
      <c r="F487" s="11" t="s">
        <v>26</v>
      </c>
      <c r="G487" s="11">
        <v>3</v>
      </c>
      <c r="H487" s="11" t="s">
        <v>40</v>
      </c>
      <c r="I487" s="12">
        <v>44582</v>
      </c>
      <c r="J487" s="14">
        <v>0.33680555555555558</v>
      </c>
      <c r="K487">
        <v>3</v>
      </c>
      <c r="L487" t="s">
        <v>40</v>
      </c>
      <c r="M487" s="1">
        <v>44582</v>
      </c>
      <c r="N487" s="2">
        <v>0.33680555555555558</v>
      </c>
      <c r="O487" s="1">
        <f t="shared" si="42"/>
        <v>44582.336805555555</v>
      </c>
      <c r="P487" s="3" t="str">
        <f t="shared" si="43"/>
        <v>Jan,2022</v>
      </c>
      <c r="Q487">
        <f t="shared" si="44"/>
        <v>2022</v>
      </c>
      <c r="R487" t="str">
        <f t="shared" si="45"/>
        <v>Fri</v>
      </c>
      <c r="S487">
        <f t="shared" si="46"/>
        <v>8</v>
      </c>
      <c r="T487" t="str">
        <f t="shared" si="47"/>
        <v>YES</v>
      </c>
      <c r="U487" cm="1">
        <f t="array" ref="U487">_xlfn.XLOOKUP(Table1012[[#This Row],[Severity_Level]],{"MINOR","MODERATE","SEVERE","FATAL"},{1,2,3,5})</f>
        <v>5</v>
      </c>
      <c r="Z487" s="1"/>
      <c r="AA487" s="2"/>
      <c r="AB487" s="4"/>
    </row>
    <row r="488" spans="1:28" x14ac:dyDescent="0.3">
      <c r="A488" t="s">
        <v>529</v>
      </c>
      <c r="B488" s="11" t="s">
        <v>34</v>
      </c>
      <c r="C488" s="11" t="s">
        <v>50</v>
      </c>
      <c r="D488" s="11" t="s">
        <v>25</v>
      </c>
      <c r="E488" s="11" t="s">
        <v>14</v>
      </c>
      <c r="F488" s="11" t="s">
        <v>26</v>
      </c>
      <c r="G488" s="11">
        <v>3</v>
      </c>
      <c r="H488" s="11" t="s">
        <v>27</v>
      </c>
      <c r="I488" s="12">
        <v>44582</v>
      </c>
      <c r="J488" s="14">
        <v>0.33750000000000002</v>
      </c>
      <c r="K488">
        <v>3</v>
      </c>
      <c r="L488" t="s">
        <v>27</v>
      </c>
      <c r="M488" s="1">
        <v>44582</v>
      </c>
      <c r="N488" s="2">
        <v>0.33750000000000002</v>
      </c>
      <c r="O488" s="1">
        <f t="shared" si="42"/>
        <v>44582.337500000001</v>
      </c>
      <c r="P488" s="3" t="str">
        <f t="shared" si="43"/>
        <v>Jan,2022</v>
      </c>
      <c r="Q488">
        <f t="shared" si="44"/>
        <v>2022</v>
      </c>
      <c r="R488" t="str">
        <f t="shared" si="45"/>
        <v>Fri</v>
      </c>
      <c r="S488">
        <f t="shared" si="46"/>
        <v>8</v>
      </c>
      <c r="T488" t="str">
        <f t="shared" si="47"/>
        <v>YES</v>
      </c>
      <c r="U488" cm="1">
        <f t="array" ref="U488">_xlfn.XLOOKUP(Table1012[[#This Row],[Severity_Level]],{"MINOR","MODERATE","SEVERE","FATAL"},{1,2,3,5})</f>
        <v>3</v>
      </c>
      <c r="Z488" s="1"/>
      <c r="AA488" s="2"/>
      <c r="AB488" s="4"/>
    </row>
    <row r="489" spans="1:28" x14ac:dyDescent="0.3">
      <c r="A489" t="s">
        <v>530</v>
      </c>
      <c r="B489" s="11" t="s">
        <v>34</v>
      </c>
      <c r="C489" s="11" t="s">
        <v>46</v>
      </c>
      <c r="D489" s="11" t="s">
        <v>25</v>
      </c>
      <c r="E489" s="11" t="s">
        <v>20</v>
      </c>
      <c r="F489" s="11" t="s">
        <v>21</v>
      </c>
      <c r="G489" s="11">
        <v>3</v>
      </c>
      <c r="H489" s="11" t="s">
        <v>16</v>
      </c>
      <c r="I489" s="12">
        <v>44582</v>
      </c>
      <c r="J489" s="14">
        <v>0.33819444444444446</v>
      </c>
      <c r="K489">
        <v>3</v>
      </c>
      <c r="L489" t="s">
        <v>16</v>
      </c>
      <c r="M489" s="1">
        <v>44582</v>
      </c>
      <c r="N489" s="2">
        <v>0.33819444444444446</v>
      </c>
      <c r="O489" s="1">
        <f t="shared" si="42"/>
        <v>44582.338194444441</v>
      </c>
      <c r="P489" s="3" t="str">
        <f t="shared" si="43"/>
        <v>Jan,2022</v>
      </c>
      <c r="Q489">
        <f t="shared" si="44"/>
        <v>2022</v>
      </c>
      <c r="R489" t="str">
        <f t="shared" si="45"/>
        <v>Fri</v>
      </c>
      <c r="S489">
        <f t="shared" si="46"/>
        <v>8</v>
      </c>
      <c r="T489" t="str">
        <f t="shared" si="47"/>
        <v>YES</v>
      </c>
      <c r="U489" cm="1">
        <f t="array" ref="U489">_xlfn.XLOOKUP(Table1012[[#This Row],[Severity_Level]],{"MINOR","MODERATE","SEVERE","FATAL"},{1,2,3,5})</f>
        <v>1</v>
      </c>
      <c r="Z489" s="1"/>
      <c r="AA489" s="2"/>
      <c r="AB489" s="4"/>
    </row>
    <row r="490" spans="1:28" x14ac:dyDescent="0.3">
      <c r="A490" t="s">
        <v>531</v>
      </c>
      <c r="B490" s="11" t="s">
        <v>56</v>
      </c>
      <c r="C490" s="11" t="s">
        <v>24</v>
      </c>
      <c r="D490" s="11" t="s">
        <v>31</v>
      </c>
      <c r="E490" s="11" t="s">
        <v>38</v>
      </c>
      <c r="F490" s="11" t="s">
        <v>21</v>
      </c>
      <c r="G490" s="11">
        <v>1</v>
      </c>
      <c r="H490" s="11" t="s">
        <v>40</v>
      </c>
      <c r="I490" s="12">
        <v>44582</v>
      </c>
      <c r="J490" s="14">
        <v>0.33888888888888891</v>
      </c>
      <c r="K490">
        <v>1</v>
      </c>
      <c r="L490" t="s">
        <v>40</v>
      </c>
      <c r="M490" s="1">
        <v>44582</v>
      </c>
      <c r="N490" s="2">
        <v>0.33888888888888891</v>
      </c>
      <c r="O490" s="1">
        <f t="shared" si="42"/>
        <v>44582.338888888888</v>
      </c>
      <c r="P490" s="3" t="str">
        <f t="shared" si="43"/>
        <v>Jan,2022</v>
      </c>
      <c r="Q490">
        <f t="shared" si="44"/>
        <v>2022</v>
      </c>
      <c r="R490" t="str">
        <f t="shared" si="45"/>
        <v>Fri</v>
      </c>
      <c r="S490">
        <f t="shared" si="46"/>
        <v>8</v>
      </c>
      <c r="T490" t="str">
        <f t="shared" si="47"/>
        <v>YES</v>
      </c>
      <c r="U490" cm="1">
        <f t="array" ref="U490">_xlfn.XLOOKUP(Table1012[[#This Row],[Severity_Level]],{"MINOR","MODERATE","SEVERE","FATAL"},{1,2,3,5})</f>
        <v>5</v>
      </c>
      <c r="Z490" s="1"/>
      <c r="AA490" s="2"/>
      <c r="AB490" s="4"/>
    </row>
    <row r="491" spans="1:28" x14ac:dyDescent="0.3">
      <c r="A491" t="s">
        <v>532</v>
      </c>
      <c r="B491" s="11" t="s">
        <v>18</v>
      </c>
      <c r="C491" s="11" t="s">
        <v>24</v>
      </c>
      <c r="D491" s="11" t="s">
        <v>25</v>
      </c>
      <c r="E491" s="11" t="s">
        <v>35</v>
      </c>
      <c r="F491" s="11" t="s">
        <v>15</v>
      </c>
      <c r="G491" s="11">
        <v>5</v>
      </c>
      <c r="H491" s="11" t="s">
        <v>40</v>
      </c>
      <c r="I491" s="12">
        <v>44582</v>
      </c>
      <c r="J491" s="14">
        <v>0.33958333333333335</v>
      </c>
      <c r="K491">
        <v>5</v>
      </c>
      <c r="L491" t="s">
        <v>40</v>
      </c>
      <c r="M491" s="1">
        <v>44582</v>
      </c>
      <c r="N491" s="2">
        <v>0.33958333333333335</v>
      </c>
      <c r="O491" s="1">
        <f t="shared" si="42"/>
        <v>44582.339583333334</v>
      </c>
      <c r="P491" s="3" t="str">
        <f t="shared" si="43"/>
        <v>Jan,2022</v>
      </c>
      <c r="Q491">
        <f t="shared" si="44"/>
        <v>2022</v>
      </c>
      <c r="R491" t="str">
        <f t="shared" si="45"/>
        <v>Fri</v>
      </c>
      <c r="S491">
        <f t="shared" si="46"/>
        <v>8</v>
      </c>
      <c r="T491" t="str">
        <f t="shared" si="47"/>
        <v>YES</v>
      </c>
      <c r="U491" cm="1">
        <f t="array" ref="U491">_xlfn.XLOOKUP(Table1012[[#This Row],[Severity_Level]],{"MINOR","MODERATE","SEVERE","FATAL"},{1,2,3,5})</f>
        <v>5</v>
      </c>
      <c r="Z491" s="1"/>
      <c r="AA491" s="2"/>
      <c r="AB491" s="4"/>
    </row>
    <row r="492" spans="1:28" x14ac:dyDescent="0.3">
      <c r="A492" t="s">
        <v>533</v>
      </c>
      <c r="B492" s="11" t="s">
        <v>34</v>
      </c>
      <c r="C492" s="11" t="s">
        <v>19</v>
      </c>
      <c r="D492" s="11" t="s">
        <v>37</v>
      </c>
      <c r="E492" s="11" t="s">
        <v>14</v>
      </c>
      <c r="F492" s="11" t="s">
        <v>15</v>
      </c>
      <c r="G492" s="11">
        <v>5</v>
      </c>
      <c r="H492" s="11" t="s">
        <v>32</v>
      </c>
      <c r="I492" s="12">
        <v>44582</v>
      </c>
      <c r="J492" s="14">
        <v>0.34027777777777779</v>
      </c>
      <c r="K492">
        <v>5</v>
      </c>
      <c r="L492" t="s">
        <v>32</v>
      </c>
      <c r="M492" s="1">
        <v>44582</v>
      </c>
      <c r="N492" s="2">
        <v>0.34027777777777779</v>
      </c>
      <c r="O492" s="1">
        <f t="shared" si="42"/>
        <v>44582.340277777781</v>
      </c>
      <c r="P492" s="3" t="str">
        <f t="shared" si="43"/>
        <v>Jan,2022</v>
      </c>
      <c r="Q492">
        <f t="shared" si="44"/>
        <v>2022</v>
      </c>
      <c r="R492" t="str">
        <f t="shared" si="45"/>
        <v>Fri</v>
      </c>
      <c r="S492">
        <f t="shared" si="46"/>
        <v>8</v>
      </c>
      <c r="T492" t="str">
        <f t="shared" si="47"/>
        <v>YES</v>
      </c>
      <c r="U492" cm="1">
        <f t="array" ref="U492">_xlfn.XLOOKUP(Table1012[[#This Row],[Severity_Level]],{"MINOR","MODERATE","SEVERE","FATAL"},{1,2,3,5})</f>
        <v>2</v>
      </c>
      <c r="Z492" s="1"/>
      <c r="AA492" s="2"/>
      <c r="AB492" s="4"/>
    </row>
    <row r="493" spans="1:28" x14ac:dyDescent="0.3">
      <c r="A493" t="s">
        <v>534</v>
      </c>
      <c r="B493" s="11" t="s">
        <v>11</v>
      </c>
      <c r="C493" s="11" t="s">
        <v>50</v>
      </c>
      <c r="D493" s="11" t="s">
        <v>25</v>
      </c>
      <c r="E493" s="11" t="s">
        <v>35</v>
      </c>
      <c r="F493" s="11" t="s">
        <v>21</v>
      </c>
      <c r="G493" s="11">
        <v>5</v>
      </c>
      <c r="H493" s="11" t="s">
        <v>27</v>
      </c>
      <c r="I493" s="12">
        <v>44582</v>
      </c>
      <c r="J493" s="14">
        <v>0.34097222222222223</v>
      </c>
      <c r="K493">
        <v>5</v>
      </c>
      <c r="L493" t="s">
        <v>27</v>
      </c>
      <c r="M493" s="1">
        <v>44582</v>
      </c>
      <c r="N493" s="2">
        <v>0.34097222222222223</v>
      </c>
      <c r="O493" s="1">
        <f t="shared" si="42"/>
        <v>44582.34097222222</v>
      </c>
      <c r="P493" s="3" t="str">
        <f t="shared" si="43"/>
        <v>Jan,2022</v>
      </c>
      <c r="Q493">
        <f t="shared" si="44"/>
        <v>2022</v>
      </c>
      <c r="R493" t="str">
        <f t="shared" si="45"/>
        <v>Fri</v>
      </c>
      <c r="S493">
        <f t="shared" si="46"/>
        <v>8</v>
      </c>
      <c r="T493" t="str">
        <f t="shared" si="47"/>
        <v>YES</v>
      </c>
      <c r="U493" cm="1">
        <f t="array" ref="U493">_xlfn.XLOOKUP(Table1012[[#This Row],[Severity_Level]],{"MINOR","MODERATE","SEVERE","FATAL"},{1,2,3,5})</f>
        <v>3</v>
      </c>
      <c r="Z493" s="1"/>
      <c r="AA493" s="2"/>
      <c r="AB493" s="4"/>
    </row>
    <row r="494" spans="1:28" x14ac:dyDescent="0.3">
      <c r="A494" t="s">
        <v>535</v>
      </c>
      <c r="B494" s="11" t="s">
        <v>29</v>
      </c>
      <c r="C494" s="11" t="s">
        <v>30</v>
      </c>
      <c r="D494" s="11" t="s">
        <v>13</v>
      </c>
      <c r="E494" s="11" t="s">
        <v>38</v>
      </c>
      <c r="F494" s="11" t="s">
        <v>15</v>
      </c>
      <c r="G494" s="11">
        <v>4</v>
      </c>
      <c r="H494" s="11" t="s">
        <v>27</v>
      </c>
      <c r="I494" s="12">
        <v>44582</v>
      </c>
      <c r="J494" s="14">
        <v>0.34166666666666667</v>
      </c>
      <c r="K494">
        <v>4</v>
      </c>
      <c r="L494" t="s">
        <v>27</v>
      </c>
      <c r="M494" s="1">
        <v>44582</v>
      </c>
      <c r="N494" s="2">
        <v>0.34166666666666667</v>
      </c>
      <c r="O494" s="1">
        <f t="shared" si="42"/>
        <v>44582.341666666667</v>
      </c>
      <c r="P494" s="3" t="str">
        <f t="shared" si="43"/>
        <v>Jan,2022</v>
      </c>
      <c r="Q494">
        <f t="shared" si="44"/>
        <v>2022</v>
      </c>
      <c r="R494" t="str">
        <f t="shared" si="45"/>
        <v>Fri</v>
      </c>
      <c r="S494">
        <f t="shared" si="46"/>
        <v>8</v>
      </c>
      <c r="T494" t="str">
        <f t="shared" si="47"/>
        <v>YES</v>
      </c>
      <c r="U494" cm="1">
        <f t="array" ref="U494">_xlfn.XLOOKUP(Table1012[[#This Row],[Severity_Level]],{"MINOR","MODERATE","SEVERE","FATAL"},{1,2,3,5})</f>
        <v>3</v>
      </c>
      <c r="Z494" s="1"/>
      <c r="AA494" s="2"/>
      <c r="AB494" s="4"/>
    </row>
    <row r="495" spans="1:28" x14ac:dyDescent="0.3">
      <c r="A495" t="s">
        <v>536</v>
      </c>
      <c r="B495" s="11" t="s">
        <v>56</v>
      </c>
      <c r="C495" s="11" t="s">
        <v>30</v>
      </c>
      <c r="D495" s="11" t="s">
        <v>13</v>
      </c>
      <c r="E495" s="11" t="s">
        <v>38</v>
      </c>
      <c r="F495" s="11" t="s">
        <v>26</v>
      </c>
      <c r="G495" s="11">
        <v>3</v>
      </c>
      <c r="H495" s="11" t="s">
        <v>16</v>
      </c>
      <c r="I495" s="12">
        <v>44582</v>
      </c>
      <c r="J495" s="14">
        <v>0.34236111111111112</v>
      </c>
      <c r="K495">
        <v>3</v>
      </c>
      <c r="L495" t="s">
        <v>16</v>
      </c>
      <c r="M495" s="1">
        <v>44582</v>
      </c>
      <c r="N495" s="2">
        <v>0.34236111111111112</v>
      </c>
      <c r="O495" s="1">
        <f t="shared" si="42"/>
        <v>44582.342361111114</v>
      </c>
      <c r="P495" s="3" t="str">
        <f t="shared" si="43"/>
        <v>Jan,2022</v>
      </c>
      <c r="Q495">
        <f t="shared" si="44"/>
        <v>2022</v>
      </c>
      <c r="R495" t="str">
        <f t="shared" si="45"/>
        <v>Fri</v>
      </c>
      <c r="S495">
        <f t="shared" si="46"/>
        <v>8</v>
      </c>
      <c r="T495" t="str">
        <f t="shared" si="47"/>
        <v>YES</v>
      </c>
      <c r="U495" cm="1">
        <f t="array" ref="U495">_xlfn.XLOOKUP(Table1012[[#This Row],[Severity_Level]],{"MINOR","MODERATE","SEVERE","FATAL"},{1,2,3,5})</f>
        <v>1</v>
      </c>
      <c r="Z495" s="1"/>
      <c r="AA495" s="2"/>
      <c r="AB495" s="4"/>
    </row>
    <row r="496" spans="1:28" x14ac:dyDescent="0.3">
      <c r="A496" t="s">
        <v>537</v>
      </c>
      <c r="B496" s="11" t="s">
        <v>11</v>
      </c>
      <c r="C496" s="11" t="s">
        <v>53</v>
      </c>
      <c r="D496" s="11" t="s">
        <v>31</v>
      </c>
      <c r="E496" s="11" t="s">
        <v>35</v>
      </c>
      <c r="F496" s="11" t="s">
        <v>21</v>
      </c>
      <c r="G496" s="11">
        <v>1</v>
      </c>
      <c r="H496" s="11" t="s">
        <v>40</v>
      </c>
      <c r="I496" s="12">
        <v>44582</v>
      </c>
      <c r="J496" s="14">
        <v>0.34305555555555556</v>
      </c>
      <c r="K496">
        <v>1</v>
      </c>
      <c r="L496" t="s">
        <v>40</v>
      </c>
      <c r="M496" s="1">
        <v>44582</v>
      </c>
      <c r="N496" s="2">
        <v>0.34305555555555556</v>
      </c>
      <c r="O496" s="1">
        <f t="shared" si="42"/>
        <v>44582.343055555553</v>
      </c>
      <c r="P496" s="3" t="str">
        <f t="shared" si="43"/>
        <v>Jan,2022</v>
      </c>
      <c r="Q496">
        <f t="shared" si="44"/>
        <v>2022</v>
      </c>
      <c r="R496" t="str">
        <f t="shared" si="45"/>
        <v>Fri</v>
      </c>
      <c r="S496">
        <f t="shared" si="46"/>
        <v>8</v>
      </c>
      <c r="T496" t="str">
        <f t="shared" si="47"/>
        <v>YES</v>
      </c>
      <c r="U496" cm="1">
        <f t="array" ref="U496">_xlfn.XLOOKUP(Table1012[[#This Row],[Severity_Level]],{"MINOR","MODERATE","SEVERE","FATAL"},{1,2,3,5})</f>
        <v>5</v>
      </c>
      <c r="Z496" s="1"/>
      <c r="AA496" s="2"/>
      <c r="AB496" s="4"/>
    </row>
    <row r="497" spans="1:28" x14ac:dyDescent="0.3">
      <c r="A497" t="s">
        <v>538</v>
      </c>
      <c r="B497" s="11" t="s">
        <v>11</v>
      </c>
      <c r="C497" s="11" t="s">
        <v>50</v>
      </c>
      <c r="D497" s="11" t="s">
        <v>13</v>
      </c>
      <c r="E497" s="11" t="s">
        <v>38</v>
      </c>
      <c r="F497" s="11" t="s">
        <v>26</v>
      </c>
      <c r="G497" s="11">
        <v>2</v>
      </c>
      <c r="H497" s="11" t="s">
        <v>32</v>
      </c>
      <c r="I497" s="12">
        <v>44582</v>
      </c>
      <c r="J497" s="14">
        <v>0.34375</v>
      </c>
      <c r="K497">
        <v>2</v>
      </c>
      <c r="L497" t="s">
        <v>32</v>
      </c>
      <c r="M497" s="1">
        <v>44582</v>
      </c>
      <c r="N497" s="2">
        <v>0.34375</v>
      </c>
      <c r="O497" s="1">
        <f t="shared" si="42"/>
        <v>44582.34375</v>
      </c>
      <c r="P497" s="3" t="str">
        <f t="shared" si="43"/>
        <v>Jan,2022</v>
      </c>
      <c r="Q497">
        <f t="shared" si="44"/>
        <v>2022</v>
      </c>
      <c r="R497" t="str">
        <f t="shared" si="45"/>
        <v>Fri</v>
      </c>
      <c r="S497">
        <f t="shared" si="46"/>
        <v>8</v>
      </c>
      <c r="T497" t="str">
        <f t="shared" si="47"/>
        <v>YES</v>
      </c>
      <c r="U497" cm="1">
        <f t="array" ref="U497">_xlfn.XLOOKUP(Table1012[[#This Row],[Severity_Level]],{"MINOR","MODERATE","SEVERE","FATAL"},{1,2,3,5})</f>
        <v>2</v>
      </c>
      <c r="Z497" s="1"/>
      <c r="AA497" s="2"/>
      <c r="AB497" s="4"/>
    </row>
    <row r="498" spans="1:28" x14ac:dyDescent="0.3">
      <c r="A498" t="s">
        <v>539</v>
      </c>
      <c r="B498" s="11" t="s">
        <v>34</v>
      </c>
      <c r="C498" s="11" t="s">
        <v>30</v>
      </c>
      <c r="D498" s="11" t="s">
        <v>37</v>
      </c>
      <c r="E498" s="11" t="s">
        <v>35</v>
      </c>
      <c r="F498" s="11" t="s">
        <v>26</v>
      </c>
      <c r="G498" s="11">
        <v>2</v>
      </c>
      <c r="H498" s="11" t="s">
        <v>16</v>
      </c>
      <c r="I498" s="12">
        <v>44582</v>
      </c>
      <c r="J498" s="14">
        <v>0.34444444444444444</v>
      </c>
      <c r="K498">
        <v>2</v>
      </c>
      <c r="L498" t="s">
        <v>16</v>
      </c>
      <c r="M498" s="1">
        <v>44582</v>
      </c>
      <c r="N498" s="2">
        <v>0.34444444444444444</v>
      </c>
      <c r="O498" s="1">
        <f t="shared" si="42"/>
        <v>44582.344444444447</v>
      </c>
      <c r="P498" s="3" t="str">
        <f t="shared" si="43"/>
        <v>Jan,2022</v>
      </c>
      <c r="Q498">
        <f t="shared" si="44"/>
        <v>2022</v>
      </c>
      <c r="R498" t="str">
        <f t="shared" si="45"/>
        <v>Fri</v>
      </c>
      <c r="S498">
        <f t="shared" si="46"/>
        <v>8</v>
      </c>
      <c r="T498" t="str">
        <f t="shared" si="47"/>
        <v>YES</v>
      </c>
      <c r="U498" cm="1">
        <f t="array" ref="U498">_xlfn.XLOOKUP(Table1012[[#This Row],[Severity_Level]],{"MINOR","MODERATE","SEVERE","FATAL"},{1,2,3,5})</f>
        <v>1</v>
      </c>
      <c r="Z498" s="1"/>
      <c r="AA498" s="2"/>
      <c r="AB498" s="4"/>
    </row>
    <row r="499" spans="1:28" x14ac:dyDescent="0.3">
      <c r="A499" t="s">
        <v>540</v>
      </c>
      <c r="B499" s="11" t="s">
        <v>29</v>
      </c>
      <c r="C499" s="11" t="s">
        <v>24</v>
      </c>
      <c r="D499" s="11" t="s">
        <v>31</v>
      </c>
      <c r="E499" s="11" t="s">
        <v>38</v>
      </c>
      <c r="F499" s="11" t="s">
        <v>15</v>
      </c>
      <c r="G499" s="11">
        <v>2</v>
      </c>
      <c r="H499" s="11" t="s">
        <v>27</v>
      </c>
      <c r="I499" s="12">
        <v>44582</v>
      </c>
      <c r="J499" s="14">
        <v>0.34513888888888888</v>
      </c>
      <c r="K499">
        <v>2</v>
      </c>
      <c r="L499" t="s">
        <v>27</v>
      </c>
      <c r="M499" s="1">
        <v>44582</v>
      </c>
      <c r="N499" s="2">
        <v>0.34513888888888888</v>
      </c>
      <c r="O499" s="1">
        <f t="shared" si="42"/>
        <v>44582.345138888886</v>
      </c>
      <c r="P499" s="3" t="str">
        <f t="shared" si="43"/>
        <v>Jan,2022</v>
      </c>
      <c r="Q499">
        <f t="shared" si="44"/>
        <v>2022</v>
      </c>
      <c r="R499" t="str">
        <f t="shared" si="45"/>
        <v>Fri</v>
      </c>
      <c r="S499">
        <f t="shared" si="46"/>
        <v>8</v>
      </c>
      <c r="T499" t="str">
        <f t="shared" si="47"/>
        <v>YES</v>
      </c>
      <c r="U499" cm="1">
        <f t="array" ref="U499">_xlfn.XLOOKUP(Table1012[[#This Row],[Severity_Level]],{"MINOR","MODERATE","SEVERE","FATAL"},{1,2,3,5})</f>
        <v>3</v>
      </c>
      <c r="Z499" s="1"/>
      <c r="AA499" s="2"/>
      <c r="AB499" s="4"/>
    </row>
    <row r="500" spans="1:28" x14ac:dyDescent="0.3">
      <c r="A500" t="s">
        <v>541</v>
      </c>
      <c r="B500" s="11" t="s">
        <v>34</v>
      </c>
      <c r="C500" s="11" t="s">
        <v>53</v>
      </c>
      <c r="D500" s="11" t="s">
        <v>25</v>
      </c>
      <c r="E500" s="11" t="s">
        <v>38</v>
      </c>
      <c r="F500" s="11" t="s">
        <v>51</v>
      </c>
      <c r="G500" s="11">
        <v>5</v>
      </c>
      <c r="H500" s="11" t="s">
        <v>32</v>
      </c>
      <c r="I500" s="12">
        <v>44582</v>
      </c>
      <c r="J500" s="14">
        <v>0.34583333333333333</v>
      </c>
      <c r="K500">
        <v>5</v>
      </c>
      <c r="L500" t="s">
        <v>32</v>
      </c>
      <c r="M500" s="1">
        <v>44582</v>
      </c>
      <c r="N500" s="2">
        <v>0.34583333333333333</v>
      </c>
      <c r="O500" s="1">
        <f t="shared" si="42"/>
        <v>44582.345833333333</v>
      </c>
      <c r="P500" s="3" t="str">
        <f t="shared" si="43"/>
        <v>Jan,2022</v>
      </c>
      <c r="Q500">
        <f t="shared" si="44"/>
        <v>2022</v>
      </c>
      <c r="R500" t="str">
        <f t="shared" si="45"/>
        <v>Fri</v>
      </c>
      <c r="S500">
        <f t="shared" si="46"/>
        <v>8</v>
      </c>
      <c r="T500" t="str">
        <f t="shared" si="47"/>
        <v>YES</v>
      </c>
      <c r="U500" cm="1">
        <f t="array" ref="U500">_xlfn.XLOOKUP(Table1012[[#This Row],[Severity_Level]],{"MINOR","MODERATE","SEVERE","FATAL"},{1,2,3,5})</f>
        <v>2</v>
      </c>
      <c r="Z500" s="1"/>
      <c r="AA500" s="2"/>
      <c r="AB500" s="4"/>
    </row>
    <row r="501" spans="1:28" x14ac:dyDescent="0.3">
      <c r="A501" t="s">
        <v>542</v>
      </c>
      <c r="B501" s="11" t="s">
        <v>11</v>
      </c>
      <c r="C501" s="11" t="s">
        <v>50</v>
      </c>
      <c r="D501" s="11" t="s">
        <v>25</v>
      </c>
      <c r="E501" s="11" t="s">
        <v>14</v>
      </c>
      <c r="F501" s="11" t="s">
        <v>15</v>
      </c>
      <c r="G501" s="11">
        <v>4</v>
      </c>
      <c r="H501" s="11" t="s">
        <v>40</v>
      </c>
      <c r="I501" s="12">
        <v>44582</v>
      </c>
      <c r="J501" s="14">
        <v>0.34652777777777777</v>
      </c>
      <c r="K501">
        <v>4</v>
      </c>
      <c r="L501" t="s">
        <v>40</v>
      </c>
      <c r="M501" s="1">
        <v>44582</v>
      </c>
      <c r="N501" s="2">
        <v>0.34652777777777777</v>
      </c>
      <c r="O501" s="1">
        <f t="shared" si="42"/>
        <v>44582.34652777778</v>
      </c>
      <c r="P501" s="3" t="str">
        <f t="shared" si="43"/>
        <v>Jan,2022</v>
      </c>
      <c r="Q501">
        <f t="shared" si="44"/>
        <v>2022</v>
      </c>
      <c r="R501" t="str">
        <f t="shared" si="45"/>
        <v>Fri</v>
      </c>
      <c r="S501">
        <f t="shared" si="46"/>
        <v>8</v>
      </c>
      <c r="T501" t="str">
        <f t="shared" si="47"/>
        <v>YES</v>
      </c>
      <c r="U501" cm="1">
        <f t="array" ref="U501">_xlfn.XLOOKUP(Table1012[[#This Row],[Severity_Level]],{"MINOR","MODERATE","SEVERE","FATAL"},{1,2,3,5})</f>
        <v>5</v>
      </c>
      <c r="Z501" s="1"/>
      <c r="AA501" s="2"/>
      <c r="AB501" s="4"/>
    </row>
    <row r="502" spans="1:28" x14ac:dyDescent="0.3">
      <c r="A502" t="s">
        <v>543</v>
      </c>
      <c r="B502" s="11" t="s">
        <v>18</v>
      </c>
      <c r="C502" s="11" t="s">
        <v>46</v>
      </c>
      <c r="D502" s="11" t="s">
        <v>25</v>
      </c>
      <c r="E502" s="11" t="s">
        <v>20</v>
      </c>
      <c r="F502" s="11" t="s">
        <v>51</v>
      </c>
      <c r="G502" s="11">
        <v>5</v>
      </c>
      <c r="H502" s="11" t="s">
        <v>40</v>
      </c>
      <c r="I502" s="12">
        <v>44582</v>
      </c>
      <c r="J502" s="14">
        <v>0.34722222222222221</v>
      </c>
      <c r="K502">
        <v>5</v>
      </c>
      <c r="L502" t="s">
        <v>40</v>
      </c>
      <c r="M502" s="1">
        <v>44582</v>
      </c>
      <c r="N502" s="2">
        <v>0.34722222222222221</v>
      </c>
      <c r="O502" s="1">
        <f t="shared" si="42"/>
        <v>44582.347222222219</v>
      </c>
      <c r="P502" s="3" t="str">
        <f t="shared" si="43"/>
        <v>Jan,2022</v>
      </c>
      <c r="Q502">
        <f t="shared" si="44"/>
        <v>2022</v>
      </c>
      <c r="R502" t="str">
        <f t="shared" si="45"/>
        <v>Fri</v>
      </c>
      <c r="S502">
        <f t="shared" si="46"/>
        <v>8</v>
      </c>
      <c r="T502" t="str">
        <f t="shared" si="47"/>
        <v>YES</v>
      </c>
      <c r="U502" cm="1">
        <f t="array" ref="U502">_xlfn.XLOOKUP(Table1012[[#This Row],[Severity_Level]],{"MINOR","MODERATE","SEVERE","FATAL"},{1,2,3,5})</f>
        <v>5</v>
      </c>
      <c r="Z502" s="1"/>
      <c r="AA502" s="2"/>
      <c r="AB502" s="4"/>
    </row>
    <row r="503" spans="1:28" x14ac:dyDescent="0.3">
      <c r="A503" t="s">
        <v>544</v>
      </c>
      <c r="B503" s="11" t="s">
        <v>56</v>
      </c>
      <c r="C503" s="11" t="s">
        <v>19</v>
      </c>
      <c r="D503" s="11" t="s">
        <v>13</v>
      </c>
      <c r="E503" s="11" t="s">
        <v>35</v>
      </c>
      <c r="F503" s="11" t="s">
        <v>21</v>
      </c>
      <c r="G503" s="11">
        <v>4</v>
      </c>
      <c r="H503" s="11" t="s">
        <v>40</v>
      </c>
      <c r="I503" s="12">
        <v>44582</v>
      </c>
      <c r="J503" s="14">
        <v>0.34791666666666665</v>
      </c>
      <c r="K503">
        <v>4</v>
      </c>
      <c r="L503" t="s">
        <v>40</v>
      </c>
      <c r="M503" s="1">
        <v>44582</v>
      </c>
      <c r="N503" s="2">
        <v>0.34791666666666665</v>
      </c>
      <c r="O503" s="1">
        <f t="shared" si="42"/>
        <v>44582.347916666666</v>
      </c>
      <c r="P503" s="3" t="str">
        <f t="shared" si="43"/>
        <v>Jan,2022</v>
      </c>
      <c r="Q503">
        <f t="shared" si="44"/>
        <v>2022</v>
      </c>
      <c r="R503" t="str">
        <f t="shared" si="45"/>
        <v>Fri</v>
      </c>
      <c r="S503">
        <f t="shared" si="46"/>
        <v>8</v>
      </c>
      <c r="T503" t="str">
        <f t="shared" si="47"/>
        <v>YES</v>
      </c>
      <c r="U503" cm="1">
        <f t="array" ref="U503">_xlfn.XLOOKUP(Table1012[[#This Row],[Severity_Level]],{"MINOR","MODERATE","SEVERE","FATAL"},{1,2,3,5})</f>
        <v>5</v>
      </c>
      <c r="Z503" s="1"/>
      <c r="AA503" s="2"/>
      <c r="AB503" s="4"/>
    </row>
    <row r="504" spans="1:28" x14ac:dyDescent="0.3">
      <c r="A504" t="s">
        <v>545</v>
      </c>
      <c r="B504" s="11" t="s">
        <v>18</v>
      </c>
      <c r="C504" s="11" t="s">
        <v>65</v>
      </c>
      <c r="D504" s="11" t="s">
        <v>13</v>
      </c>
      <c r="E504" s="11" t="s">
        <v>14</v>
      </c>
      <c r="F504" s="11" t="s">
        <v>15</v>
      </c>
      <c r="G504" s="11">
        <v>1</v>
      </c>
      <c r="H504" s="11" t="s">
        <v>32</v>
      </c>
      <c r="I504" s="12">
        <v>44582</v>
      </c>
      <c r="J504" s="14">
        <v>0.34861111111111109</v>
      </c>
      <c r="K504">
        <v>1</v>
      </c>
      <c r="L504" t="s">
        <v>32</v>
      </c>
      <c r="M504" s="1">
        <v>44582</v>
      </c>
      <c r="N504" s="2">
        <v>0.34861111111111109</v>
      </c>
      <c r="O504" s="1">
        <f t="shared" si="42"/>
        <v>44582.348611111112</v>
      </c>
      <c r="P504" s="3" t="str">
        <f t="shared" si="43"/>
        <v>Jan,2022</v>
      </c>
      <c r="Q504">
        <f t="shared" si="44"/>
        <v>2022</v>
      </c>
      <c r="R504" t="str">
        <f t="shared" si="45"/>
        <v>Fri</v>
      </c>
      <c r="S504">
        <f t="shared" si="46"/>
        <v>8</v>
      </c>
      <c r="T504" t="str">
        <f t="shared" si="47"/>
        <v>YES</v>
      </c>
      <c r="U504" cm="1">
        <f t="array" ref="U504">_xlfn.XLOOKUP(Table1012[[#This Row],[Severity_Level]],{"MINOR","MODERATE","SEVERE","FATAL"},{1,2,3,5})</f>
        <v>2</v>
      </c>
      <c r="Z504" s="1"/>
      <c r="AA504" s="2"/>
      <c r="AB504" s="4"/>
    </row>
    <row r="505" spans="1:28" x14ac:dyDescent="0.3">
      <c r="A505" t="s">
        <v>546</v>
      </c>
      <c r="B505" s="11" t="s">
        <v>56</v>
      </c>
      <c r="C505" s="11" t="s">
        <v>12</v>
      </c>
      <c r="D505" s="11" t="s">
        <v>47</v>
      </c>
      <c r="E505" s="11" t="s">
        <v>14</v>
      </c>
      <c r="F505" s="11" t="s">
        <v>21</v>
      </c>
      <c r="G505" s="11">
        <v>5</v>
      </c>
      <c r="H505" s="11" t="s">
        <v>27</v>
      </c>
      <c r="I505" s="12">
        <v>44582</v>
      </c>
      <c r="J505" s="14">
        <v>0.34930555555555554</v>
      </c>
      <c r="K505">
        <v>5</v>
      </c>
      <c r="L505" t="s">
        <v>27</v>
      </c>
      <c r="M505" s="1">
        <v>44582</v>
      </c>
      <c r="N505" s="2">
        <v>0.34930555555555554</v>
      </c>
      <c r="O505" s="1">
        <f t="shared" si="42"/>
        <v>44582.349305555559</v>
      </c>
      <c r="P505" s="3" t="str">
        <f t="shared" si="43"/>
        <v>Jan,2022</v>
      </c>
      <c r="Q505">
        <f t="shared" si="44"/>
        <v>2022</v>
      </c>
      <c r="R505" t="str">
        <f t="shared" si="45"/>
        <v>Fri</v>
      </c>
      <c r="S505">
        <f t="shared" si="46"/>
        <v>8</v>
      </c>
      <c r="T505" t="str">
        <f t="shared" si="47"/>
        <v>YES</v>
      </c>
      <c r="U505" cm="1">
        <f t="array" ref="U505">_xlfn.XLOOKUP(Table1012[[#This Row],[Severity_Level]],{"MINOR","MODERATE","SEVERE","FATAL"},{1,2,3,5})</f>
        <v>3</v>
      </c>
      <c r="Z505" s="1"/>
      <c r="AA505" s="2"/>
      <c r="AB505" s="4"/>
    </row>
    <row r="506" spans="1:28" x14ac:dyDescent="0.3">
      <c r="A506" t="s">
        <v>547</v>
      </c>
      <c r="B506" s="11" t="s">
        <v>34</v>
      </c>
      <c r="C506" s="11" t="s">
        <v>19</v>
      </c>
      <c r="D506" s="11" t="s">
        <v>37</v>
      </c>
      <c r="E506" s="11" t="s">
        <v>20</v>
      </c>
      <c r="F506" s="11" t="s">
        <v>26</v>
      </c>
      <c r="G506" s="11">
        <v>2</v>
      </c>
      <c r="H506" s="11" t="s">
        <v>32</v>
      </c>
      <c r="I506" s="12">
        <v>44583</v>
      </c>
      <c r="J506" s="14">
        <v>0.35</v>
      </c>
      <c r="K506">
        <v>2</v>
      </c>
      <c r="L506" t="s">
        <v>32</v>
      </c>
      <c r="M506" s="1">
        <v>44583</v>
      </c>
      <c r="N506" s="2">
        <v>0.35</v>
      </c>
      <c r="O506" s="1">
        <f t="shared" si="42"/>
        <v>44583.35</v>
      </c>
      <c r="P506" s="3" t="str">
        <f t="shared" si="43"/>
        <v>Jan,2022</v>
      </c>
      <c r="Q506">
        <f t="shared" si="44"/>
        <v>2022</v>
      </c>
      <c r="R506" t="str">
        <f t="shared" si="45"/>
        <v>Sat</v>
      </c>
      <c r="S506">
        <f t="shared" si="46"/>
        <v>8</v>
      </c>
      <c r="T506" t="str">
        <f t="shared" si="47"/>
        <v>YES</v>
      </c>
      <c r="U506" cm="1">
        <f t="array" ref="U506">_xlfn.XLOOKUP(Table1012[[#This Row],[Severity_Level]],{"MINOR","MODERATE","SEVERE","FATAL"},{1,2,3,5})</f>
        <v>2</v>
      </c>
      <c r="Z506" s="1"/>
      <c r="AA506" s="2"/>
      <c r="AB506" s="4"/>
    </row>
    <row r="507" spans="1:28" x14ac:dyDescent="0.3">
      <c r="A507" t="s">
        <v>548</v>
      </c>
      <c r="B507" s="11" t="s">
        <v>34</v>
      </c>
      <c r="C507" s="11" t="s">
        <v>50</v>
      </c>
      <c r="D507" s="11" t="s">
        <v>25</v>
      </c>
      <c r="E507" s="11" t="s">
        <v>38</v>
      </c>
      <c r="F507" s="11" t="s">
        <v>51</v>
      </c>
      <c r="G507" s="11">
        <v>3</v>
      </c>
      <c r="H507" s="11" t="s">
        <v>40</v>
      </c>
      <c r="I507" s="12">
        <v>44583</v>
      </c>
      <c r="J507" s="14">
        <v>0.35069444444444442</v>
      </c>
      <c r="K507">
        <v>3</v>
      </c>
      <c r="L507" t="s">
        <v>40</v>
      </c>
      <c r="M507" s="1">
        <v>44583</v>
      </c>
      <c r="N507" s="2">
        <v>0.35069444444444442</v>
      </c>
      <c r="O507" s="1">
        <f t="shared" si="42"/>
        <v>44583.350694444445</v>
      </c>
      <c r="P507" s="3" t="str">
        <f t="shared" si="43"/>
        <v>Jan,2022</v>
      </c>
      <c r="Q507">
        <f t="shared" si="44"/>
        <v>2022</v>
      </c>
      <c r="R507" t="str">
        <f t="shared" si="45"/>
        <v>Sat</v>
      </c>
      <c r="S507">
        <f t="shared" si="46"/>
        <v>8</v>
      </c>
      <c r="T507" t="str">
        <f t="shared" si="47"/>
        <v>YES</v>
      </c>
      <c r="U507" cm="1">
        <f t="array" ref="U507">_xlfn.XLOOKUP(Table1012[[#This Row],[Severity_Level]],{"MINOR","MODERATE","SEVERE","FATAL"},{1,2,3,5})</f>
        <v>5</v>
      </c>
      <c r="Z507" s="1"/>
      <c r="AA507" s="2"/>
      <c r="AB507" s="4"/>
    </row>
    <row r="508" spans="1:28" x14ac:dyDescent="0.3">
      <c r="A508" t="s">
        <v>549</v>
      </c>
      <c r="B508" s="11" t="s">
        <v>56</v>
      </c>
      <c r="C508" s="11" t="s">
        <v>50</v>
      </c>
      <c r="D508" s="11" t="s">
        <v>37</v>
      </c>
      <c r="E508" s="11" t="s">
        <v>14</v>
      </c>
      <c r="F508" s="11" t="s">
        <v>21</v>
      </c>
      <c r="G508" s="11">
        <v>4</v>
      </c>
      <c r="H508" s="11" t="s">
        <v>40</v>
      </c>
      <c r="I508" s="12">
        <v>44583</v>
      </c>
      <c r="J508" s="14">
        <v>0.35138888888888886</v>
      </c>
      <c r="K508">
        <v>4</v>
      </c>
      <c r="L508" t="s">
        <v>40</v>
      </c>
      <c r="M508" s="1">
        <v>44583</v>
      </c>
      <c r="N508" s="2">
        <v>0.35138888888888886</v>
      </c>
      <c r="O508" s="1">
        <f t="shared" si="42"/>
        <v>44583.351388888892</v>
      </c>
      <c r="P508" s="3" t="str">
        <f t="shared" si="43"/>
        <v>Jan,2022</v>
      </c>
      <c r="Q508">
        <f t="shared" si="44"/>
        <v>2022</v>
      </c>
      <c r="R508" t="str">
        <f t="shared" si="45"/>
        <v>Sat</v>
      </c>
      <c r="S508">
        <f t="shared" si="46"/>
        <v>8</v>
      </c>
      <c r="T508" t="str">
        <f t="shared" si="47"/>
        <v>YES</v>
      </c>
      <c r="U508" cm="1">
        <f t="array" ref="U508">_xlfn.XLOOKUP(Table1012[[#This Row],[Severity_Level]],{"MINOR","MODERATE","SEVERE","FATAL"},{1,2,3,5})</f>
        <v>5</v>
      </c>
      <c r="Z508" s="1"/>
      <c r="AA508" s="2"/>
      <c r="AB508" s="4"/>
    </row>
    <row r="509" spans="1:28" x14ac:dyDescent="0.3">
      <c r="A509" t="s">
        <v>550</v>
      </c>
      <c r="B509" s="11" t="s">
        <v>29</v>
      </c>
      <c r="C509" s="11" t="s">
        <v>19</v>
      </c>
      <c r="D509" s="11" t="s">
        <v>25</v>
      </c>
      <c r="E509" s="11" t="s">
        <v>14</v>
      </c>
      <c r="F509" s="11" t="s">
        <v>51</v>
      </c>
      <c r="G509" s="11">
        <v>1</v>
      </c>
      <c r="H509" s="11" t="s">
        <v>32</v>
      </c>
      <c r="I509" s="12">
        <v>44583</v>
      </c>
      <c r="J509" s="14">
        <v>0.35208333333333336</v>
      </c>
      <c r="K509">
        <v>1</v>
      </c>
      <c r="L509" t="s">
        <v>32</v>
      </c>
      <c r="M509" s="1">
        <v>44583</v>
      </c>
      <c r="N509" s="2">
        <v>0.35208333333333336</v>
      </c>
      <c r="O509" s="1">
        <f t="shared" si="42"/>
        <v>44583.352083333331</v>
      </c>
      <c r="P509" s="3" t="str">
        <f t="shared" si="43"/>
        <v>Jan,2022</v>
      </c>
      <c r="Q509">
        <f t="shared" si="44"/>
        <v>2022</v>
      </c>
      <c r="R509" t="str">
        <f t="shared" si="45"/>
        <v>Sat</v>
      </c>
      <c r="S509">
        <f t="shared" si="46"/>
        <v>8</v>
      </c>
      <c r="T509" t="str">
        <f t="shared" si="47"/>
        <v>YES</v>
      </c>
      <c r="U509" cm="1">
        <f t="array" ref="U509">_xlfn.XLOOKUP(Table1012[[#This Row],[Severity_Level]],{"MINOR","MODERATE","SEVERE","FATAL"},{1,2,3,5})</f>
        <v>2</v>
      </c>
      <c r="Z509" s="1"/>
      <c r="AA509" s="2"/>
      <c r="AB509" s="4"/>
    </row>
    <row r="510" spans="1:28" x14ac:dyDescent="0.3">
      <c r="A510" t="s">
        <v>551</v>
      </c>
      <c r="B510" s="11" t="s">
        <v>29</v>
      </c>
      <c r="C510" s="11" t="s">
        <v>46</v>
      </c>
      <c r="D510" s="11" t="s">
        <v>31</v>
      </c>
      <c r="E510" s="11" t="s">
        <v>38</v>
      </c>
      <c r="F510" s="11" t="s">
        <v>51</v>
      </c>
      <c r="G510" s="11">
        <v>1</v>
      </c>
      <c r="H510" s="11" t="s">
        <v>27</v>
      </c>
      <c r="I510" s="12">
        <v>44583</v>
      </c>
      <c r="J510" s="14">
        <v>0.3527777777777778</v>
      </c>
      <c r="K510">
        <v>1</v>
      </c>
      <c r="L510" t="s">
        <v>27</v>
      </c>
      <c r="M510" s="1">
        <v>44583</v>
      </c>
      <c r="N510" s="2">
        <v>0.3527777777777778</v>
      </c>
      <c r="O510" s="1">
        <f t="shared" si="42"/>
        <v>44583.352777777778</v>
      </c>
      <c r="P510" s="3" t="str">
        <f t="shared" si="43"/>
        <v>Jan,2022</v>
      </c>
      <c r="Q510">
        <f t="shared" si="44"/>
        <v>2022</v>
      </c>
      <c r="R510" t="str">
        <f t="shared" si="45"/>
        <v>Sat</v>
      </c>
      <c r="S510">
        <f t="shared" si="46"/>
        <v>8</v>
      </c>
      <c r="T510" t="str">
        <f t="shared" si="47"/>
        <v>YES</v>
      </c>
      <c r="U510" cm="1">
        <f t="array" ref="U510">_xlfn.XLOOKUP(Table1012[[#This Row],[Severity_Level]],{"MINOR","MODERATE","SEVERE","FATAL"},{1,2,3,5})</f>
        <v>3</v>
      </c>
      <c r="Z510" s="1"/>
      <c r="AA510" s="2"/>
      <c r="AB510" s="4"/>
    </row>
    <row r="511" spans="1:28" x14ac:dyDescent="0.3">
      <c r="A511" t="s">
        <v>552</v>
      </c>
      <c r="B511" s="11" t="s">
        <v>34</v>
      </c>
      <c r="C511" s="11" t="s">
        <v>44</v>
      </c>
      <c r="D511" s="11" t="s">
        <v>37</v>
      </c>
      <c r="E511" s="11" t="s">
        <v>14</v>
      </c>
      <c r="F511" s="11" t="s">
        <v>26</v>
      </c>
      <c r="G511" s="11">
        <v>4</v>
      </c>
      <c r="H511" s="11" t="s">
        <v>27</v>
      </c>
      <c r="I511" s="12">
        <v>44583</v>
      </c>
      <c r="J511" s="14">
        <v>0.35347222222222224</v>
      </c>
      <c r="K511">
        <v>4</v>
      </c>
      <c r="L511" t="s">
        <v>27</v>
      </c>
      <c r="M511" s="1">
        <v>44583</v>
      </c>
      <c r="N511" s="2">
        <v>0.35347222222222224</v>
      </c>
      <c r="O511" s="1">
        <f t="shared" si="42"/>
        <v>44583.353472222225</v>
      </c>
      <c r="P511" s="3" t="str">
        <f t="shared" si="43"/>
        <v>Jan,2022</v>
      </c>
      <c r="Q511">
        <f t="shared" si="44"/>
        <v>2022</v>
      </c>
      <c r="R511" t="str">
        <f t="shared" si="45"/>
        <v>Sat</v>
      </c>
      <c r="S511">
        <f t="shared" si="46"/>
        <v>8</v>
      </c>
      <c r="T511" t="str">
        <f t="shared" si="47"/>
        <v>YES</v>
      </c>
      <c r="U511" cm="1">
        <f t="array" ref="U511">_xlfn.XLOOKUP(Table1012[[#This Row],[Severity_Level]],{"MINOR","MODERATE","SEVERE","FATAL"},{1,2,3,5})</f>
        <v>3</v>
      </c>
      <c r="Z511" s="1"/>
      <c r="AA511" s="2"/>
      <c r="AB511" s="4"/>
    </row>
    <row r="512" spans="1:28" x14ac:dyDescent="0.3">
      <c r="A512" t="s">
        <v>553</v>
      </c>
      <c r="B512" s="11" t="s">
        <v>34</v>
      </c>
      <c r="C512" s="11" t="s">
        <v>24</v>
      </c>
      <c r="D512" s="11" t="s">
        <v>37</v>
      </c>
      <c r="E512" s="11" t="s">
        <v>20</v>
      </c>
      <c r="F512" s="11" t="s">
        <v>26</v>
      </c>
      <c r="G512" s="11">
        <v>1</v>
      </c>
      <c r="H512" s="11" t="s">
        <v>40</v>
      </c>
      <c r="I512" s="12">
        <v>44583</v>
      </c>
      <c r="J512" s="14">
        <v>0.35416666666666669</v>
      </c>
      <c r="K512">
        <v>1</v>
      </c>
      <c r="L512" t="s">
        <v>40</v>
      </c>
      <c r="M512" s="1">
        <v>44583</v>
      </c>
      <c r="N512" s="2">
        <v>0.35416666666666669</v>
      </c>
      <c r="O512" s="1">
        <f t="shared" si="42"/>
        <v>44583.354166666664</v>
      </c>
      <c r="P512" s="3" t="str">
        <f t="shared" si="43"/>
        <v>Jan,2022</v>
      </c>
      <c r="Q512">
        <f t="shared" si="44"/>
        <v>2022</v>
      </c>
      <c r="R512" t="str">
        <f t="shared" si="45"/>
        <v>Sat</v>
      </c>
      <c r="S512">
        <f t="shared" si="46"/>
        <v>8</v>
      </c>
      <c r="T512" t="str">
        <f t="shared" si="47"/>
        <v>YES</v>
      </c>
      <c r="U512" cm="1">
        <f t="array" ref="U512">_xlfn.XLOOKUP(Table1012[[#This Row],[Severity_Level]],{"MINOR","MODERATE","SEVERE","FATAL"},{1,2,3,5})</f>
        <v>5</v>
      </c>
      <c r="Z512" s="1"/>
      <c r="AA512" s="2"/>
      <c r="AB512" s="4"/>
    </row>
    <row r="513" spans="1:28" x14ac:dyDescent="0.3">
      <c r="A513" t="s">
        <v>554</v>
      </c>
      <c r="B513" s="11" t="s">
        <v>18</v>
      </c>
      <c r="C513" s="11" t="s">
        <v>50</v>
      </c>
      <c r="D513" s="11" t="s">
        <v>13</v>
      </c>
      <c r="E513" s="11" t="s">
        <v>14</v>
      </c>
      <c r="F513" s="11" t="s">
        <v>51</v>
      </c>
      <c r="G513" s="11">
        <v>2</v>
      </c>
      <c r="H513" s="11" t="s">
        <v>16</v>
      </c>
      <c r="I513" s="12">
        <v>44583</v>
      </c>
      <c r="J513" s="14">
        <v>0.35486111111111113</v>
      </c>
      <c r="K513">
        <v>2</v>
      </c>
      <c r="L513" t="s">
        <v>16</v>
      </c>
      <c r="M513" s="1">
        <v>44583</v>
      </c>
      <c r="N513" s="2">
        <v>0.35486111111111113</v>
      </c>
      <c r="O513" s="1">
        <f t="shared" si="42"/>
        <v>44583.354861111111</v>
      </c>
      <c r="P513" s="3" t="str">
        <f t="shared" si="43"/>
        <v>Jan,2022</v>
      </c>
      <c r="Q513">
        <f t="shared" si="44"/>
        <v>2022</v>
      </c>
      <c r="R513" t="str">
        <f t="shared" si="45"/>
        <v>Sat</v>
      </c>
      <c r="S513">
        <f t="shared" si="46"/>
        <v>8</v>
      </c>
      <c r="T513" t="str">
        <f t="shared" si="47"/>
        <v>YES</v>
      </c>
      <c r="U513" cm="1">
        <f t="array" ref="U513">_xlfn.XLOOKUP(Table1012[[#This Row],[Severity_Level]],{"MINOR","MODERATE","SEVERE","FATAL"},{1,2,3,5})</f>
        <v>1</v>
      </c>
      <c r="Z513" s="1"/>
      <c r="AA513" s="2"/>
      <c r="AB513" s="4"/>
    </row>
    <row r="514" spans="1:28" x14ac:dyDescent="0.3">
      <c r="A514" t="s">
        <v>555</v>
      </c>
      <c r="B514" s="11" t="s">
        <v>11</v>
      </c>
      <c r="C514" s="11" t="s">
        <v>57</v>
      </c>
      <c r="D514" s="11" t="s">
        <v>47</v>
      </c>
      <c r="E514" s="11" t="s">
        <v>35</v>
      </c>
      <c r="F514" s="11" t="s">
        <v>21</v>
      </c>
      <c r="G514" s="11">
        <v>4</v>
      </c>
      <c r="H514" s="11" t="s">
        <v>40</v>
      </c>
      <c r="I514" s="12">
        <v>44583</v>
      </c>
      <c r="J514" s="14">
        <v>0.35555555555555557</v>
      </c>
      <c r="K514">
        <v>4</v>
      </c>
      <c r="L514" t="s">
        <v>40</v>
      </c>
      <c r="M514" s="1">
        <v>44583</v>
      </c>
      <c r="N514" s="2">
        <v>0.35555555555555557</v>
      </c>
      <c r="O514" s="1">
        <f t="shared" ref="O514:O577" si="48">M514+N514</f>
        <v>44583.355555555558</v>
      </c>
      <c r="P514" s="3" t="str">
        <f t="shared" ref="P514:P577" si="49">TEXT(M514,"MMM,YYY")</f>
        <v>Jan,2022</v>
      </c>
      <c r="Q514">
        <f t="shared" ref="Q514:Q577" si="50">YEAR(M514)</f>
        <v>2022</v>
      </c>
      <c r="R514" t="str">
        <f t="shared" ref="R514:R577" si="51">TEXT(M514,"DDD")</f>
        <v>Sat</v>
      </c>
      <c r="S514">
        <f t="shared" ref="S514:S577" si="52">HOUR(N514)</f>
        <v>8</v>
      </c>
      <c r="T514" t="str">
        <f t="shared" ref="T514:T577" si="53">IF(OR(AND(S514&gt;=7,S514&lt;=9),AND(S514&gt;=17,S514&lt;=19)),"YES","NO")</f>
        <v>YES</v>
      </c>
      <c r="U514" cm="1">
        <f t="array" ref="U514">_xlfn.XLOOKUP(Table1012[[#This Row],[Severity_Level]],{"MINOR","MODERATE","SEVERE","FATAL"},{1,2,3,5})</f>
        <v>5</v>
      </c>
      <c r="Z514" s="1"/>
      <c r="AA514" s="2"/>
      <c r="AB514" s="4"/>
    </row>
    <row r="515" spans="1:28" x14ac:dyDescent="0.3">
      <c r="A515" t="s">
        <v>556</v>
      </c>
      <c r="B515" s="11" t="s">
        <v>34</v>
      </c>
      <c r="C515" s="11" t="s">
        <v>30</v>
      </c>
      <c r="D515" s="11" t="s">
        <v>13</v>
      </c>
      <c r="E515" s="11" t="s">
        <v>20</v>
      </c>
      <c r="F515" s="11" t="s">
        <v>26</v>
      </c>
      <c r="G515" s="11">
        <v>2</v>
      </c>
      <c r="H515" s="11" t="s">
        <v>16</v>
      </c>
      <c r="I515" s="12">
        <v>44583</v>
      </c>
      <c r="J515" s="14">
        <v>0.35625000000000001</v>
      </c>
      <c r="K515">
        <v>2</v>
      </c>
      <c r="L515" t="s">
        <v>16</v>
      </c>
      <c r="M515" s="1">
        <v>44583</v>
      </c>
      <c r="N515" s="2">
        <v>0.35625000000000001</v>
      </c>
      <c r="O515" s="1">
        <f t="shared" si="48"/>
        <v>44583.356249999997</v>
      </c>
      <c r="P515" s="3" t="str">
        <f t="shared" si="49"/>
        <v>Jan,2022</v>
      </c>
      <c r="Q515">
        <f t="shared" si="50"/>
        <v>2022</v>
      </c>
      <c r="R515" t="str">
        <f t="shared" si="51"/>
        <v>Sat</v>
      </c>
      <c r="S515">
        <f t="shared" si="52"/>
        <v>8</v>
      </c>
      <c r="T515" t="str">
        <f t="shared" si="53"/>
        <v>YES</v>
      </c>
      <c r="U515" cm="1">
        <f t="array" ref="U515">_xlfn.XLOOKUP(Table1012[[#This Row],[Severity_Level]],{"MINOR","MODERATE","SEVERE","FATAL"},{1,2,3,5})</f>
        <v>1</v>
      </c>
      <c r="Z515" s="1"/>
      <c r="AA515" s="2"/>
      <c r="AB515" s="4"/>
    </row>
    <row r="516" spans="1:28" x14ac:dyDescent="0.3">
      <c r="A516" t="s">
        <v>557</v>
      </c>
      <c r="B516" s="11" t="s">
        <v>56</v>
      </c>
      <c r="C516" s="11" t="s">
        <v>44</v>
      </c>
      <c r="D516" s="11" t="s">
        <v>37</v>
      </c>
      <c r="E516" s="11" t="s">
        <v>20</v>
      </c>
      <c r="F516" s="11" t="s">
        <v>15</v>
      </c>
      <c r="G516" s="11">
        <v>1</v>
      </c>
      <c r="H516" s="11" t="s">
        <v>40</v>
      </c>
      <c r="I516" s="12">
        <v>44583</v>
      </c>
      <c r="J516" s="14">
        <v>0.35694444444444445</v>
      </c>
      <c r="K516">
        <v>1</v>
      </c>
      <c r="L516" t="s">
        <v>40</v>
      </c>
      <c r="M516" s="1">
        <v>44583</v>
      </c>
      <c r="N516" s="2">
        <v>0.35694444444444445</v>
      </c>
      <c r="O516" s="1">
        <f t="shared" si="48"/>
        <v>44583.356944444444</v>
      </c>
      <c r="P516" s="3" t="str">
        <f t="shared" si="49"/>
        <v>Jan,2022</v>
      </c>
      <c r="Q516">
        <f t="shared" si="50"/>
        <v>2022</v>
      </c>
      <c r="R516" t="str">
        <f t="shared" si="51"/>
        <v>Sat</v>
      </c>
      <c r="S516">
        <f t="shared" si="52"/>
        <v>8</v>
      </c>
      <c r="T516" t="str">
        <f t="shared" si="53"/>
        <v>YES</v>
      </c>
      <c r="U516" cm="1">
        <f t="array" ref="U516">_xlfn.XLOOKUP(Table1012[[#This Row],[Severity_Level]],{"MINOR","MODERATE","SEVERE","FATAL"},{1,2,3,5})</f>
        <v>5</v>
      </c>
      <c r="Z516" s="1"/>
      <c r="AA516" s="2"/>
      <c r="AB516" s="4"/>
    </row>
    <row r="517" spans="1:28" x14ac:dyDescent="0.3">
      <c r="A517" t="s">
        <v>558</v>
      </c>
      <c r="B517" s="11" t="s">
        <v>29</v>
      </c>
      <c r="C517" s="11" t="s">
        <v>53</v>
      </c>
      <c r="D517" s="11" t="s">
        <v>31</v>
      </c>
      <c r="E517" s="11" t="s">
        <v>20</v>
      </c>
      <c r="F517" s="11" t="s">
        <v>21</v>
      </c>
      <c r="G517" s="11">
        <v>5</v>
      </c>
      <c r="H517" s="11" t="s">
        <v>32</v>
      </c>
      <c r="I517" s="12">
        <v>44583</v>
      </c>
      <c r="J517" s="14">
        <v>0.3576388888888889</v>
      </c>
      <c r="K517">
        <v>5</v>
      </c>
      <c r="L517" t="s">
        <v>32</v>
      </c>
      <c r="M517" s="1">
        <v>44583</v>
      </c>
      <c r="N517" s="2">
        <v>0.3576388888888889</v>
      </c>
      <c r="O517" s="1">
        <f t="shared" si="48"/>
        <v>44583.357638888891</v>
      </c>
      <c r="P517" s="3" t="str">
        <f t="shared" si="49"/>
        <v>Jan,2022</v>
      </c>
      <c r="Q517">
        <f t="shared" si="50"/>
        <v>2022</v>
      </c>
      <c r="R517" t="str">
        <f t="shared" si="51"/>
        <v>Sat</v>
      </c>
      <c r="S517">
        <f t="shared" si="52"/>
        <v>8</v>
      </c>
      <c r="T517" t="str">
        <f t="shared" si="53"/>
        <v>YES</v>
      </c>
      <c r="U517" cm="1">
        <f t="array" ref="U517">_xlfn.XLOOKUP(Table1012[[#This Row],[Severity_Level]],{"MINOR","MODERATE","SEVERE","FATAL"},{1,2,3,5})</f>
        <v>2</v>
      </c>
      <c r="Z517" s="1"/>
      <c r="AA517" s="2"/>
      <c r="AB517" s="4"/>
    </row>
    <row r="518" spans="1:28" x14ac:dyDescent="0.3">
      <c r="A518" t="s">
        <v>559</v>
      </c>
      <c r="B518" s="11" t="s">
        <v>29</v>
      </c>
      <c r="C518" s="11" t="s">
        <v>53</v>
      </c>
      <c r="D518" s="11" t="s">
        <v>13</v>
      </c>
      <c r="E518" s="11" t="s">
        <v>38</v>
      </c>
      <c r="F518" s="11" t="s">
        <v>21</v>
      </c>
      <c r="G518" s="11">
        <v>3</v>
      </c>
      <c r="H518" s="11" t="s">
        <v>32</v>
      </c>
      <c r="I518" s="12">
        <v>44583</v>
      </c>
      <c r="J518" s="14">
        <v>0.35833333333333334</v>
      </c>
      <c r="K518">
        <v>3</v>
      </c>
      <c r="L518" t="s">
        <v>32</v>
      </c>
      <c r="M518" s="1">
        <v>44583</v>
      </c>
      <c r="N518" s="2">
        <v>0.35833333333333334</v>
      </c>
      <c r="O518" s="1">
        <f t="shared" si="48"/>
        <v>44583.35833333333</v>
      </c>
      <c r="P518" s="3" t="str">
        <f t="shared" si="49"/>
        <v>Jan,2022</v>
      </c>
      <c r="Q518">
        <f t="shared" si="50"/>
        <v>2022</v>
      </c>
      <c r="R518" t="str">
        <f t="shared" si="51"/>
        <v>Sat</v>
      </c>
      <c r="S518">
        <f t="shared" si="52"/>
        <v>8</v>
      </c>
      <c r="T518" t="str">
        <f t="shared" si="53"/>
        <v>YES</v>
      </c>
      <c r="U518" cm="1">
        <f t="array" ref="U518">_xlfn.XLOOKUP(Table1012[[#This Row],[Severity_Level]],{"MINOR","MODERATE","SEVERE","FATAL"},{1,2,3,5})</f>
        <v>2</v>
      </c>
      <c r="Z518" s="1"/>
      <c r="AA518" s="2"/>
      <c r="AB518" s="4"/>
    </row>
    <row r="519" spans="1:28" x14ac:dyDescent="0.3">
      <c r="A519" t="s">
        <v>560</v>
      </c>
      <c r="B519" s="11" t="s">
        <v>18</v>
      </c>
      <c r="C519" s="11" t="s">
        <v>65</v>
      </c>
      <c r="D519" s="11" t="s">
        <v>47</v>
      </c>
      <c r="E519" s="11" t="s">
        <v>20</v>
      </c>
      <c r="F519" s="11" t="s">
        <v>51</v>
      </c>
      <c r="G519" s="11">
        <v>3</v>
      </c>
      <c r="H519" s="11" t="s">
        <v>32</v>
      </c>
      <c r="I519" s="12">
        <v>44583</v>
      </c>
      <c r="J519" s="14">
        <v>0.35902777777777778</v>
      </c>
      <c r="K519">
        <v>3</v>
      </c>
      <c r="L519" t="s">
        <v>32</v>
      </c>
      <c r="M519" s="1">
        <v>44583</v>
      </c>
      <c r="N519" s="2">
        <v>0.35902777777777778</v>
      </c>
      <c r="O519" s="1">
        <f t="shared" si="48"/>
        <v>44583.359027777777</v>
      </c>
      <c r="P519" s="3" t="str">
        <f t="shared" si="49"/>
        <v>Jan,2022</v>
      </c>
      <c r="Q519">
        <f t="shared" si="50"/>
        <v>2022</v>
      </c>
      <c r="R519" t="str">
        <f t="shared" si="51"/>
        <v>Sat</v>
      </c>
      <c r="S519">
        <f t="shared" si="52"/>
        <v>8</v>
      </c>
      <c r="T519" t="str">
        <f t="shared" si="53"/>
        <v>YES</v>
      </c>
      <c r="U519" cm="1">
        <f t="array" ref="U519">_xlfn.XLOOKUP(Table1012[[#This Row],[Severity_Level]],{"MINOR","MODERATE","SEVERE","FATAL"},{1,2,3,5})</f>
        <v>2</v>
      </c>
      <c r="Z519" s="1"/>
      <c r="AA519" s="2"/>
      <c r="AB519" s="4"/>
    </row>
    <row r="520" spans="1:28" x14ac:dyDescent="0.3">
      <c r="A520" t="s">
        <v>561</v>
      </c>
      <c r="B520" s="11" t="s">
        <v>29</v>
      </c>
      <c r="C520" s="11" t="s">
        <v>53</v>
      </c>
      <c r="D520" s="11" t="s">
        <v>25</v>
      </c>
      <c r="E520" s="11" t="s">
        <v>20</v>
      </c>
      <c r="F520" s="11" t="s">
        <v>15</v>
      </c>
      <c r="G520" s="11">
        <v>2</v>
      </c>
      <c r="H520" s="11" t="s">
        <v>27</v>
      </c>
      <c r="I520" s="12">
        <v>44583</v>
      </c>
      <c r="J520" s="14">
        <v>0.35972222222222222</v>
      </c>
      <c r="K520">
        <v>2</v>
      </c>
      <c r="L520" t="s">
        <v>27</v>
      </c>
      <c r="M520" s="1">
        <v>44583</v>
      </c>
      <c r="N520" s="2">
        <v>0.35972222222222222</v>
      </c>
      <c r="O520" s="1">
        <f t="shared" si="48"/>
        <v>44583.359722222223</v>
      </c>
      <c r="P520" s="3" t="str">
        <f t="shared" si="49"/>
        <v>Jan,2022</v>
      </c>
      <c r="Q520">
        <f t="shared" si="50"/>
        <v>2022</v>
      </c>
      <c r="R520" t="str">
        <f t="shared" si="51"/>
        <v>Sat</v>
      </c>
      <c r="S520">
        <f t="shared" si="52"/>
        <v>8</v>
      </c>
      <c r="T520" t="str">
        <f t="shared" si="53"/>
        <v>YES</v>
      </c>
      <c r="U520" cm="1">
        <f t="array" ref="U520">_xlfn.XLOOKUP(Table1012[[#This Row],[Severity_Level]],{"MINOR","MODERATE","SEVERE","FATAL"},{1,2,3,5})</f>
        <v>3</v>
      </c>
      <c r="Z520" s="1"/>
      <c r="AA520" s="2"/>
      <c r="AB520" s="4"/>
    </row>
    <row r="521" spans="1:28" x14ac:dyDescent="0.3">
      <c r="A521" t="s">
        <v>562</v>
      </c>
      <c r="B521" s="11" t="s">
        <v>29</v>
      </c>
      <c r="C521" s="11" t="s">
        <v>53</v>
      </c>
      <c r="D521" s="11" t="s">
        <v>37</v>
      </c>
      <c r="E521" s="11" t="s">
        <v>14</v>
      </c>
      <c r="F521" s="11" t="s">
        <v>26</v>
      </c>
      <c r="G521" s="11">
        <v>2</v>
      </c>
      <c r="H521" s="11" t="s">
        <v>16</v>
      </c>
      <c r="I521" s="12">
        <v>44583</v>
      </c>
      <c r="J521" s="14">
        <v>0.36041666666666666</v>
      </c>
      <c r="K521">
        <v>2</v>
      </c>
      <c r="L521" t="s">
        <v>16</v>
      </c>
      <c r="M521" s="1">
        <v>44583</v>
      </c>
      <c r="N521" s="2">
        <v>0.36041666666666666</v>
      </c>
      <c r="O521" s="1">
        <f t="shared" si="48"/>
        <v>44583.36041666667</v>
      </c>
      <c r="P521" s="3" t="str">
        <f t="shared" si="49"/>
        <v>Jan,2022</v>
      </c>
      <c r="Q521">
        <f t="shared" si="50"/>
        <v>2022</v>
      </c>
      <c r="R521" t="str">
        <f t="shared" si="51"/>
        <v>Sat</v>
      </c>
      <c r="S521">
        <f t="shared" si="52"/>
        <v>8</v>
      </c>
      <c r="T521" t="str">
        <f t="shared" si="53"/>
        <v>YES</v>
      </c>
      <c r="U521" cm="1">
        <f t="array" ref="U521">_xlfn.XLOOKUP(Table1012[[#This Row],[Severity_Level]],{"MINOR","MODERATE","SEVERE","FATAL"},{1,2,3,5})</f>
        <v>1</v>
      </c>
      <c r="Z521" s="1"/>
      <c r="AA521" s="2"/>
      <c r="AB521" s="4"/>
    </row>
    <row r="522" spans="1:28" x14ac:dyDescent="0.3">
      <c r="A522" t="s">
        <v>563</v>
      </c>
      <c r="B522" s="11" t="s">
        <v>11</v>
      </c>
      <c r="C522" s="11" t="s">
        <v>12</v>
      </c>
      <c r="D522" s="11" t="s">
        <v>13</v>
      </c>
      <c r="E522" s="11" t="s">
        <v>14</v>
      </c>
      <c r="F522" s="11" t="s">
        <v>21</v>
      </c>
      <c r="G522" s="11">
        <v>5</v>
      </c>
      <c r="H522" s="11" t="s">
        <v>32</v>
      </c>
      <c r="I522" s="12">
        <v>44583</v>
      </c>
      <c r="J522" s="14">
        <v>0.3611111111111111</v>
      </c>
      <c r="K522">
        <v>5</v>
      </c>
      <c r="L522" t="s">
        <v>32</v>
      </c>
      <c r="M522" s="1">
        <v>44583</v>
      </c>
      <c r="N522" s="2">
        <v>0.3611111111111111</v>
      </c>
      <c r="O522" s="1">
        <f t="shared" si="48"/>
        <v>44583.361111111109</v>
      </c>
      <c r="P522" s="3" t="str">
        <f t="shared" si="49"/>
        <v>Jan,2022</v>
      </c>
      <c r="Q522">
        <f t="shared" si="50"/>
        <v>2022</v>
      </c>
      <c r="R522" t="str">
        <f t="shared" si="51"/>
        <v>Sat</v>
      </c>
      <c r="S522">
        <f t="shared" si="52"/>
        <v>8</v>
      </c>
      <c r="T522" t="str">
        <f t="shared" si="53"/>
        <v>YES</v>
      </c>
      <c r="U522" cm="1">
        <f t="array" ref="U522">_xlfn.XLOOKUP(Table1012[[#This Row],[Severity_Level]],{"MINOR","MODERATE","SEVERE","FATAL"},{1,2,3,5})</f>
        <v>2</v>
      </c>
      <c r="Z522" s="1"/>
      <c r="AA522" s="2"/>
      <c r="AB522" s="4"/>
    </row>
    <row r="523" spans="1:28" x14ac:dyDescent="0.3">
      <c r="A523" t="s">
        <v>564</v>
      </c>
      <c r="B523" s="11" t="s">
        <v>49</v>
      </c>
      <c r="C523" s="11" t="s">
        <v>19</v>
      </c>
      <c r="D523" s="11" t="s">
        <v>13</v>
      </c>
      <c r="E523" s="11" t="s">
        <v>35</v>
      </c>
      <c r="F523" s="11" t="s">
        <v>26</v>
      </c>
      <c r="G523" s="11">
        <v>4</v>
      </c>
      <c r="H523" s="11" t="s">
        <v>32</v>
      </c>
      <c r="I523" s="12">
        <v>44583</v>
      </c>
      <c r="J523" s="14">
        <v>0.36180555555555555</v>
      </c>
      <c r="K523">
        <v>4</v>
      </c>
      <c r="L523" t="s">
        <v>32</v>
      </c>
      <c r="M523" s="1">
        <v>44583</v>
      </c>
      <c r="N523" s="2">
        <v>0.36180555555555555</v>
      </c>
      <c r="O523" s="1">
        <f t="shared" si="48"/>
        <v>44583.361805555556</v>
      </c>
      <c r="P523" s="3" t="str">
        <f t="shared" si="49"/>
        <v>Jan,2022</v>
      </c>
      <c r="Q523">
        <f t="shared" si="50"/>
        <v>2022</v>
      </c>
      <c r="R523" t="str">
        <f t="shared" si="51"/>
        <v>Sat</v>
      </c>
      <c r="S523">
        <f t="shared" si="52"/>
        <v>8</v>
      </c>
      <c r="T523" t="str">
        <f t="shared" si="53"/>
        <v>YES</v>
      </c>
      <c r="U523" cm="1">
        <f t="array" ref="U523">_xlfn.XLOOKUP(Table1012[[#This Row],[Severity_Level]],{"MINOR","MODERATE","SEVERE","FATAL"},{1,2,3,5})</f>
        <v>2</v>
      </c>
      <c r="Z523" s="1"/>
      <c r="AA523" s="2"/>
      <c r="AB523" s="4"/>
    </row>
    <row r="524" spans="1:28" x14ac:dyDescent="0.3">
      <c r="A524" t="s">
        <v>565</v>
      </c>
      <c r="B524" s="11" t="s">
        <v>56</v>
      </c>
      <c r="C524" s="11" t="s">
        <v>53</v>
      </c>
      <c r="D524" s="11" t="s">
        <v>31</v>
      </c>
      <c r="E524" s="11" t="s">
        <v>20</v>
      </c>
      <c r="F524" s="11" t="s">
        <v>15</v>
      </c>
      <c r="G524" s="11">
        <v>1</v>
      </c>
      <c r="H524" s="11" t="s">
        <v>27</v>
      </c>
      <c r="I524" s="12">
        <v>44583</v>
      </c>
      <c r="J524" s="14">
        <v>0.36249999999999999</v>
      </c>
      <c r="K524">
        <v>1</v>
      </c>
      <c r="L524" t="s">
        <v>27</v>
      </c>
      <c r="M524" s="1">
        <v>44583</v>
      </c>
      <c r="N524" s="2">
        <v>0.36249999999999999</v>
      </c>
      <c r="O524" s="1">
        <f t="shared" si="48"/>
        <v>44583.362500000003</v>
      </c>
      <c r="P524" s="3" t="str">
        <f t="shared" si="49"/>
        <v>Jan,2022</v>
      </c>
      <c r="Q524">
        <f t="shared" si="50"/>
        <v>2022</v>
      </c>
      <c r="R524" t="str">
        <f t="shared" si="51"/>
        <v>Sat</v>
      </c>
      <c r="S524">
        <f t="shared" si="52"/>
        <v>8</v>
      </c>
      <c r="T524" t="str">
        <f t="shared" si="53"/>
        <v>YES</v>
      </c>
      <c r="U524" cm="1">
        <f t="array" ref="U524">_xlfn.XLOOKUP(Table1012[[#This Row],[Severity_Level]],{"MINOR","MODERATE","SEVERE","FATAL"},{1,2,3,5})</f>
        <v>3</v>
      </c>
      <c r="Z524" s="1"/>
      <c r="AA524" s="2"/>
      <c r="AB524" s="4"/>
    </row>
    <row r="525" spans="1:28" x14ac:dyDescent="0.3">
      <c r="A525" t="s">
        <v>566</v>
      </c>
      <c r="B525" s="11" t="s">
        <v>11</v>
      </c>
      <c r="C525" s="11" t="s">
        <v>50</v>
      </c>
      <c r="D525" s="11" t="s">
        <v>37</v>
      </c>
      <c r="E525" s="11" t="s">
        <v>20</v>
      </c>
      <c r="F525" s="11" t="s">
        <v>26</v>
      </c>
      <c r="G525" s="11">
        <v>2</v>
      </c>
      <c r="H525" s="11" t="s">
        <v>16</v>
      </c>
      <c r="I525" s="12">
        <v>44583</v>
      </c>
      <c r="J525" s="14">
        <v>0.36319444444444443</v>
      </c>
      <c r="K525">
        <v>2</v>
      </c>
      <c r="L525" t="s">
        <v>16</v>
      </c>
      <c r="M525" s="1">
        <v>44583</v>
      </c>
      <c r="N525" s="2">
        <v>0.36319444444444443</v>
      </c>
      <c r="O525" s="1">
        <f t="shared" si="48"/>
        <v>44583.363194444442</v>
      </c>
      <c r="P525" s="3" t="str">
        <f t="shared" si="49"/>
        <v>Jan,2022</v>
      </c>
      <c r="Q525">
        <f t="shared" si="50"/>
        <v>2022</v>
      </c>
      <c r="R525" t="str">
        <f t="shared" si="51"/>
        <v>Sat</v>
      </c>
      <c r="S525">
        <f t="shared" si="52"/>
        <v>8</v>
      </c>
      <c r="T525" t="str">
        <f t="shared" si="53"/>
        <v>YES</v>
      </c>
      <c r="U525" cm="1">
        <f t="array" ref="U525">_xlfn.XLOOKUP(Table1012[[#This Row],[Severity_Level]],{"MINOR","MODERATE","SEVERE","FATAL"},{1,2,3,5})</f>
        <v>1</v>
      </c>
      <c r="Z525" s="1"/>
      <c r="AA525" s="2"/>
      <c r="AB525" s="4"/>
    </row>
    <row r="526" spans="1:28" x14ac:dyDescent="0.3">
      <c r="A526" t="s">
        <v>567</v>
      </c>
      <c r="B526" s="11" t="s">
        <v>49</v>
      </c>
      <c r="C526" s="11" t="s">
        <v>24</v>
      </c>
      <c r="D526" s="11" t="s">
        <v>25</v>
      </c>
      <c r="E526" s="11" t="s">
        <v>35</v>
      </c>
      <c r="F526" s="11" t="s">
        <v>21</v>
      </c>
      <c r="G526" s="11">
        <v>1</v>
      </c>
      <c r="H526" s="11" t="s">
        <v>32</v>
      </c>
      <c r="I526" s="12">
        <v>44583</v>
      </c>
      <c r="J526" s="14">
        <v>0.36388888888888887</v>
      </c>
      <c r="K526">
        <v>1</v>
      </c>
      <c r="L526" t="s">
        <v>32</v>
      </c>
      <c r="M526" s="1">
        <v>44583</v>
      </c>
      <c r="N526" s="2">
        <v>0.36388888888888887</v>
      </c>
      <c r="O526" s="1">
        <f t="shared" si="48"/>
        <v>44583.363888888889</v>
      </c>
      <c r="P526" s="3" t="str">
        <f t="shared" si="49"/>
        <v>Jan,2022</v>
      </c>
      <c r="Q526">
        <f t="shared" si="50"/>
        <v>2022</v>
      </c>
      <c r="R526" t="str">
        <f t="shared" si="51"/>
        <v>Sat</v>
      </c>
      <c r="S526">
        <f t="shared" si="52"/>
        <v>8</v>
      </c>
      <c r="T526" t="str">
        <f t="shared" si="53"/>
        <v>YES</v>
      </c>
      <c r="U526" cm="1">
        <f t="array" ref="U526">_xlfn.XLOOKUP(Table1012[[#This Row],[Severity_Level]],{"MINOR","MODERATE","SEVERE","FATAL"},{1,2,3,5})</f>
        <v>2</v>
      </c>
      <c r="Z526" s="1"/>
      <c r="AA526" s="2"/>
      <c r="AB526" s="4"/>
    </row>
    <row r="527" spans="1:28" x14ac:dyDescent="0.3">
      <c r="A527" t="s">
        <v>568</v>
      </c>
      <c r="B527" s="11" t="s">
        <v>29</v>
      </c>
      <c r="C527" s="11" t="s">
        <v>19</v>
      </c>
      <c r="D527" s="11" t="s">
        <v>31</v>
      </c>
      <c r="E527" s="11" t="s">
        <v>20</v>
      </c>
      <c r="F527" s="11" t="s">
        <v>26</v>
      </c>
      <c r="G527" s="11">
        <v>3</v>
      </c>
      <c r="H527" s="11" t="s">
        <v>16</v>
      </c>
      <c r="I527" s="12">
        <v>44583</v>
      </c>
      <c r="J527" s="14">
        <v>0.36458333333333331</v>
      </c>
      <c r="K527">
        <v>3</v>
      </c>
      <c r="L527" t="s">
        <v>16</v>
      </c>
      <c r="M527" s="1">
        <v>44583</v>
      </c>
      <c r="N527" s="2">
        <v>0.36458333333333331</v>
      </c>
      <c r="O527" s="1">
        <f t="shared" si="48"/>
        <v>44583.364583333336</v>
      </c>
      <c r="P527" s="3" t="str">
        <f t="shared" si="49"/>
        <v>Jan,2022</v>
      </c>
      <c r="Q527">
        <f t="shared" si="50"/>
        <v>2022</v>
      </c>
      <c r="R527" t="str">
        <f t="shared" si="51"/>
        <v>Sat</v>
      </c>
      <c r="S527">
        <f t="shared" si="52"/>
        <v>8</v>
      </c>
      <c r="T527" t="str">
        <f t="shared" si="53"/>
        <v>YES</v>
      </c>
      <c r="U527" cm="1">
        <f t="array" ref="U527">_xlfn.XLOOKUP(Table1012[[#This Row],[Severity_Level]],{"MINOR","MODERATE","SEVERE","FATAL"},{1,2,3,5})</f>
        <v>1</v>
      </c>
      <c r="Z527" s="1"/>
      <c r="AA527" s="2"/>
      <c r="AB527" s="4"/>
    </row>
    <row r="528" spans="1:28" x14ac:dyDescent="0.3">
      <c r="A528" t="s">
        <v>569</v>
      </c>
      <c r="B528" s="11" t="s">
        <v>18</v>
      </c>
      <c r="C528" s="11" t="s">
        <v>57</v>
      </c>
      <c r="D528" s="11" t="s">
        <v>37</v>
      </c>
      <c r="E528" s="11" t="s">
        <v>14</v>
      </c>
      <c r="F528" s="11" t="s">
        <v>21</v>
      </c>
      <c r="G528" s="11">
        <v>1</v>
      </c>
      <c r="H528" s="11" t="s">
        <v>16</v>
      </c>
      <c r="I528" s="12">
        <v>44583</v>
      </c>
      <c r="J528" s="14">
        <v>0.36527777777777776</v>
      </c>
      <c r="K528">
        <v>1</v>
      </c>
      <c r="L528" t="s">
        <v>16</v>
      </c>
      <c r="M528" s="1">
        <v>44583</v>
      </c>
      <c r="N528" s="2">
        <v>0.36527777777777776</v>
      </c>
      <c r="O528" s="1">
        <f t="shared" si="48"/>
        <v>44583.365277777775</v>
      </c>
      <c r="P528" s="3" t="str">
        <f t="shared" si="49"/>
        <v>Jan,2022</v>
      </c>
      <c r="Q528">
        <f t="shared" si="50"/>
        <v>2022</v>
      </c>
      <c r="R528" t="str">
        <f t="shared" si="51"/>
        <v>Sat</v>
      </c>
      <c r="S528">
        <f t="shared" si="52"/>
        <v>8</v>
      </c>
      <c r="T528" t="str">
        <f t="shared" si="53"/>
        <v>YES</v>
      </c>
      <c r="U528" cm="1">
        <f t="array" ref="U528">_xlfn.XLOOKUP(Table1012[[#This Row],[Severity_Level]],{"MINOR","MODERATE","SEVERE","FATAL"},{1,2,3,5})</f>
        <v>1</v>
      </c>
      <c r="Z528" s="1"/>
      <c r="AA528" s="2"/>
      <c r="AB528" s="4"/>
    </row>
    <row r="529" spans="1:28" x14ac:dyDescent="0.3">
      <c r="A529" t="s">
        <v>570</v>
      </c>
      <c r="B529" s="11" t="s">
        <v>18</v>
      </c>
      <c r="C529" s="11" t="s">
        <v>50</v>
      </c>
      <c r="D529" s="11" t="s">
        <v>37</v>
      </c>
      <c r="E529" s="11" t="s">
        <v>35</v>
      </c>
      <c r="F529" s="11" t="s">
        <v>15</v>
      </c>
      <c r="G529" s="11">
        <v>5</v>
      </c>
      <c r="H529" s="11" t="s">
        <v>27</v>
      </c>
      <c r="I529" s="12">
        <v>44583</v>
      </c>
      <c r="J529" s="14">
        <v>0.3659722222222222</v>
      </c>
      <c r="K529">
        <v>5</v>
      </c>
      <c r="L529" t="s">
        <v>27</v>
      </c>
      <c r="M529" s="1">
        <v>44583</v>
      </c>
      <c r="N529" s="2">
        <v>0.3659722222222222</v>
      </c>
      <c r="O529" s="1">
        <f t="shared" si="48"/>
        <v>44583.365972222222</v>
      </c>
      <c r="P529" s="3" t="str">
        <f t="shared" si="49"/>
        <v>Jan,2022</v>
      </c>
      <c r="Q529">
        <f t="shared" si="50"/>
        <v>2022</v>
      </c>
      <c r="R529" t="str">
        <f t="shared" si="51"/>
        <v>Sat</v>
      </c>
      <c r="S529">
        <f t="shared" si="52"/>
        <v>8</v>
      </c>
      <c r="T529" t="str">
        <f t="shared" si="53"/>
        <v>YES</v>
      </c>
      <c r="U529" cm="1">
        <f t="array" ref="U529">_xlfn.XLOOKUP(Table1012[[#This Row],[Severity_Level]],{"MINOR","MODERATE","SEVERE","FATAL"},{1,2,3,5})</f>
        <v>3</v>
      </c>
      <c r="Z529" s="1"/>
      <c r="AA529" s="2"/>
      <c r="AB529" s="4"/>
    </row>
    <row r="530" spans="1:28" x14ac:dyDescent="0.3">
      <c r="A530" t="s">
        <v>571</v>
      </c>
      <c r="B530" s="11" t="s">
        <v>29</v>
      </c>
      <c r="C530" s="11" t="s">
        <v>57</v>
      </c>
      <c r="D530" s="11" t="s">
        <v>13</v>
      </c>
      <c r="E530" s="11" t="s">
        <v>38</v>
      </c>
      <c r="F530" s="11" t="s">
        <v>51</v>
      </c>
      <c r="G530" s="11">
        <v>5</v>
      </c>
      <c r="H530" s="11" t="s">
        <v>32</v>
      </c>
      <c r="I530" s="12">
        <v>44584</v>
      </c>
      <c r="J530" s="14">
        <v>0.36666666666666664</v>
      </c>
      <c r="K530">
        <v>5</v>
      </c>
      <c r="L530" t="s">
        <v>32</v>
      </c>
      <c r="M530" s="1">
        <v>44584</v>
      </c>
      <c r="N530" s="2">
        <v>0.36666666666666664</v>
      </c>
      <c r="O530" s="1">
        <f t="shared" si="48"/>
        <v>44584.366666666669</v>
      </c>
      <c r="P530" s="3" t="str">
        <f t="shared" si="49"/>
        <v>Jan,2022</v>
      </c>
      <c r="Q530">
        <f t="shared" si="50"/>
        <v>2022</v>
      </c>
      <c r="R530" t="str">
        <f t="shared" si="51"/>
        <v>Sun</v>
      </c>
      <c r="S530">
        <f t="shared" si="52"/>
        <v>8</v>
      </c>
      <c r="T530" t="str">
        <f t="shared" si="53"/>
        <v>YES</v>
      </c>
      <c r="U530" cm="1">
        <f t="array" ref="U530">_xlfn.XLOOKUP(Table1012[[#This Row],[Severity_Level]],{"MINOR","MODERATE","SEVERE","FATAL"},{1,2,3,5})</f>
        <v>2</v>
      </c>
      <c r="Z530" s="1"/>
      <c r="AA530" s="2"/>
      <c r="AB530" s="4"/>
    </row>
    <row r="531" spans="1:28" x14ac:dyDescent="0.3">
      <c r="A531" t="s">
        <v>572</v>
      </c>
      <c r="B531" s="11" t="s">
        <v>34</v>
      </c>
      <c r="C531" s="11" t="s">
        <v>19</v>
      </c>
      <c r="D531" s="11" t="s">
        <v>47</v>
      </c>
      <c r="E531" s="11" t="s">
        <v>35</v>
      </c>
      <c r="F531" s="11" t="s">
        <v>15</v>
      </c>
      <c r="G531" s="11">
        <v>5</v>
      </c>
      <c r="H531" s="11" t="s">
        <v>16</v>
      </c>
      <c r="I531" s="12">
        <v>44584</v>
      </c>
      <c r="J531" s="14">
        <v>0.36736111111111114</v>
      </c>
      <c r="K531">
        <v>5</v>
      </c>
      <c r="L531" t="s">
        <v>16</v>
      </c>
      <c r="M531" s="1">
        <v>44584</v>
      </c>
      <c r="N531" s="2">
        <v>0.36736111111111114</v>
      </c>
      <c r="O531" s="1">
        <f t="shared" si="48"/>
        <v>44584.367361111108</v>
      </c>
      <c r="P531" s="3" t="str">
        <f t="shared" si="49"/>
        <v>Jan,2022</v>
      </c>
      <c r="Q531">
        <f t="shared" si="50"/>
        <v>2022</v>
      </c>
      <c r="R531" t="str">
        <f t="shared" si="51"/>
        <v>Sun</v>
      </c>
      <c r="S531">
        <f t="shared" si="52"/>
        <v>8</v>
      </c>
      <c r="T531" t="str">
        <f t="shared" si="53"/>
        <v>YES</v>
      </c>
      <c r="U531" cm="1">
        <f t="array" ref="U531">_xlfn.XLOOKUP(Table1012[[#This Row],[Severity_Level]],{"MINOR","MODERATE","SEVERE","FATAL"},{1,2,3,5})</f>
        <v>1</v>
      </c>
      <c r="Z531" s="1"/>
      <c r="AA531" s="2"/>
      <c r="AB531" s="4"/>
    </row>
    <row r="532" spans="1:28" x14ac:dyDescent="0.3">
      <c r="A532" t="s">
        <v>573</v>
      </c>
      <c r="B532" s="11" t="s">
        <v>49</v>
      </c>
      <c r="C532" s="11" t="s">
        <v>50</v>
      </c>
      <c r="D532" s="11" t="s">
        <v>37</v>
      </c>
      <c r="E532" s="11" t="s">
        <v>38</v>
      </c>
      <c r="F532" s="11" t="s">
        <v>26</v>
      </c>
      <c r="G532" s="11">
        <v>2</v>
      </c>
      <c r="H532" s="11" t="s">
        <v>40</v>
      </c>
      <c r="I532" s="12">
        <v>44584</v>
      </c>
      <c r="J532" s="14">
        <v>0.36805555555555558</v>
      </c>
      <c r="K532">
        <v>2</v>
      </c>
      <c r="L532" t="s">
        <v>40</v>
      </c>
      <c r="M532" s="1">
        <v>44584</v>
      </c>
      <c r="N532" s="2">
        <v>0.36805555555555558</v>
      </c>
      <c r="O532" s="1">
        <f t="shared" si="48"/>
        <v>44584.368055555555</v>
      </c>
      <c r="P532" s="3" t="str">
        <f t="shared" si="49"/>
        <v>Jan,2022</v>
      </c>
      <c r="Q532">
        <f t="shared" si="50"/>
        <v>2022</v>
      </c>
      <c r="R532" t="str">
        <f t="shared" si="51"/>
        <v>Sun</v>
      </c>
      <c r="S532">
        <f t="shared" si="52"/>
        <v>8</v>
      </c>
      <c r="T532" t="str">
        <f t="shared" si="53"/>
        <v>YES</v>
      </c>
      <c r="U532" cm="1">
        <f t="array" ref="U532">_xlfn.XLOOKUP(Table1012[[#This Row],[Severity_Level]],{"MINOR","MODERATE","SEVERE","FATAL"},{1,2,3,5})</f>
        <v>5</v>
      </c>
      <c r="Z532" s="1"/>
      <c r="AA532" s="2"/>
      <c r="AB532" s="4"/>
    </row>
    <row r="533" spans="1:28" x14ac:dyDescent="0.3">
      <c r="A533" t="s">
        <v>574</v>
      </c>
      <c r="B533" s="11" t="s">
        <v>29</v>
      </c>
      <c r="C533" s="11" t="s">
        <v>12</v>
      </c>
      <c r="D533" s="11" t="s">
        <v>25</v>
      </c>
      <c r="E533" s="11" t="s">
        <v>14</v>
      </c>
      <c r="F533" s="11" t="s">
        <v>15</v>
      </c>
      <c r="G533" s="11">
        <v>1</v>
      </c>
      <c r="H533" s="11" t="s">
        <v>27</v>
      </c>
      <c r="I533" s="12">
        <v>44584</v>
      </c>
      <c r="J533" s="14">
        <v>0.36875000000000002</v>
      </c>
      <c r="K533">
        <v>1</v>
      </c>
      <c r="L533" t="s">
        <v>27</v>
      </c>
      <c r="M533" s="1">
        <v>44584</v>
      </c>
      <c r="N533" s="2">
        <v>0.36875000000000002</v>
      </c>
      <c r="O533" s="1">
        <f t="shared" si="48"/>
        <v>44584.368750000001</v>
      </c>
      <c r="P533" s="3" t="str">
        <f t="shared" si="49"/>
        <v>Jan,2022</v>
      </c>
      <c r="Q533">
        <f t="shared" si="50"/>
        <v>2022</v>
      </c>
      <c r="R533" t="str">
        <f t="shared" si="51"/>
        <v>Sun</v>
      </c>
      <c r="S533">
        <f t="shared" si="52"/>
        <v>8</v>
      </c>
      <c r="T533" t="str">
        <f t="shared" si="53"/>
        <v>YES</v>
      </c>
      <c r="U533" cm="1">
        <f t="array" ref="U533">_xlfn.XLOOKUP(Table1012[[#This Row],[Severity_Level]],{"MINOR","MODERATE","SEVERE","FATAL"},{1,2,3,5})</f>
        <v>3</v>
      </c>
      <c r="Z533" s="1"/>
      <c r="AA533" s="2"/>
      <c r="AB533" s="4"/>
    </row>
    <row r="534" spans="1:28" x14ac:dyDescent="0.3">
      <c r="A534" t="s">
        <v>575</v>
      </c>
      <c r="B534" s="11" t="s">
        <v>18</v>
      </c>
      <c r="C534" s="11" t="s">
        <v>24</v>
      </c>
      <c r="D534" s="11" t="s">
        <v>13</v>
      </c>
      <c r="E534" s="11" t="s">
        <v>35</v>
      </c>
      <c r="F534" s="11" t="s">
        <v>51</v>
      </c>
      <c r="G534" s="11">
        <v>5</v>
      </c>
      <c r="H534" s="11" t="s">
        <v>32</v>
      </c>
      <c r="I534" s="12">
        <v>44584</v>
      </c>
      <c r="J534" s="14">
        <v>0.36944444444444446</v>
      </c>
      <c r="K534">
        <v>5</v>
      </c>
      <c r="L534" t="s">
        <v>32</v>
      </c>
      <c r="M534" s="1">
        <v>44584</v>
      </c>
      <c r="N534" s="2">
        <v>0.36944444444444446</v>
      </c>
      <c r="O534" s="1">
        <f t="shared" si="48"/>
        <v>44584.369444444441</v>
      </c>
      <c r="P534" s="3" t="str">
        <f t="shared" si="49"/>
        <v>Jan,2022</v>
      </c>
      <c r="Q534">
        <f t="shared" si="50"/>
        <v>2022</v>
      </c>
      <c r="R534" t="str">
        <f t="shared" si="51"/>
        <v>Sun</v>
      </c>
      <c r="S534">
        <f t="shared" si="52"/>
        <v>8</v>
      </c>
      <c r="T534" t="str">
        <f t="shared" si="53"/>
        <v>YES</v>
      </c>
      <c r="U534" cm="1">
        <f t="array" ref="U534">_xlfn.XLOOKUP(Table1012[[#This Row],[Severity_Level]],{"MINOR","MODERATE","SEVERE","FATAL"},{1,2,3,5})</f>
        <v>2</v>
      </c>
      <c r="Z534" s="1"/>
      <c r="AA534" s="2"/>
      <c r="AB534" s="4"/>
    </row>
    <row r="535" spans="1:28" x14ac:dyDescent="0.3">
      <c r="A535" t="s">
        <v>576</v>
      </c>
      <c r="B535" s="11" t="s">
        <v>18</v>
      </c>
      <c r="C535" s="11" t="s">
        <v>50</v>
      </c>
      <c r="D535" s="11" t="s">
        <v>47</v>
      </c>
      <c r="E535" s="11" t="s">
        <v>35</v>
      </c>
      <c r="F535" s="11" t="s">
        <v>15</v>
      </c>
      <c r="G535" s="11">
        <v>3</v>
      </c>
      <c r="H535" s="11" t="s">
        <v>40</v>
      </c>
      <c r="I535" s="12">
        <v>44584</v>
      </c>
      <c r="J535" s="14">
        <v>0.37013888888888891</v>
      </c>
      <c r="K535">
        <v>3</v>
      </c>
      <c r="L535" t="s">
        <v>40</v>
      </c>
      <c r="M535" s="1">
        <v>44584</v>
      </c>
      <c r="N535" s="2">
        <v>0.37013888888888891</v>
      </c>
      <c r="O535" s="1">
        <f t="shared" si="48"/>
        <v>44584.370138888888</v>
      </c>
      <c r="P535" s="3" t="str">
        <f t="shared" si="49"/>
        <v>Jan,2022</v>
      </c>
      <c r="Q535">
        <f t="shared" si="50"/>
        <v>2022</v>
      </c>
      <c r="R535" t="str">
        <f t="shared" si="51"/>
        <v>Sun</v>
      </c>
      <c r="S535">
        <f t="shared" si="52"/>
        <v>8</v>
      </c>
      <c r="T535" t="str">
        <f t="shared" si="53"/>
        <v>YES</v>
      </c>
      <c r="U535" cm="1">
        <f t="array" ref="U535">_xlfn.XLOOKUP(Table1012[[#This Row],[Severity_Level]],{"MINOR","MODERATE","SEVERE","FATAL"},{1,2,3,5})</f>
        <v>5</v>
      </c>
      <c r="Z535" s="1"/>
      <c r="AA535" s="2"/>
      <c r="AB535" s="4"/>
    </row>
    <row r="536" spans="1:28" x14ac:dyDescent="0.3">
      <c r="A536" t="s">
        <v>577</v>
      </c>
      <c r="B536" s="11" t="s">
        <v>49</v>
      </c>
      <c r="C536" s="11" t="s">
        <v>44</v>
      </c>
      <c r="D536" s="11" t="s">
        <v>13</v>
      </c>
      <c r="E536" s="11" t="s">
        <v>20</v>
      </c>
      <c r="F536" s="11" t="s">
        <v>15</v>
      </c>
      <c r="G536" s="11">
        <v>1</v>
      </c>
      <c r="H536" s="11" t="s">
        <v>27</v>
      </c>
      <c r="I536" s="12">
        <v>44584</v>
      </c>
      <c r="J536" s="14">
        <v>0.37083333333333335</v>
      </c>
      <c r="K536">
        <v>1</v>
      </c>
      <c r="L536" t="s">
        <v>27</v>
      </c>
      <c r="M536" s="1">
        <v>44584</v>
      </c>
      <c r="N536" s="2">
        <v>0.37083333333333335</v>
      </c>
      <c r="O536" s="1">
        <f t="shared" si="48"/>
        <v>44584.370833333334</v>
      </c>
      <c r="P536" s="3" t="str">
        <f t="shared" si="49"/>
        <v>Jan,2022</v>
      </c>
      <c r="Q536">
        <f t="shared" si="50"/>
        <v>2022</v>
      </c>
      <c r="R536" t="str">
        <f t="shared" si="51"/>
        <v>Sun</v>
      </c>
      <c r="S536">
        <f t="shared" si="52"/>
        <v>8</v>
      </c>
      <c r="T536" t="str">
        <f t="shared" si="53"/>
        <v>YES</v>
      </c>
      <c r="U536" cm="1">
        <f t="array" ref="U536">_xlfn.XLOOKUP(Table1012[[#This Row],[Severity_Level]],{"MINOR","MODERATE","SEVERE","FATAL"},{1,2,3,5})</f>
        <v>3</v>
      </c>
      <c r="Z536" s="1"/>
      <c r="AA536" s="2"/>
      <c r="AB536" s="4"/>
    </row>
    <row r="537" spans="1:28" x14ac:dyDescent="0.3">
      <c r="A537" t="s">
        <v>578</v>
      </c>
      <c r="B537" s="11" t="s">
        <v>56</v>
      </c>
      <c r="C537" s="11" t="s">
        <v>44</v>
      </c>
      <c r="D537" s="11" t="s">
        <v>25</v>
      </c>
      <c r="E537" s="11" t="s">
        <v>38</v>
      </c>
      <c r="F537" s="11" t="s">
        <v>21</v>
      </c>
      <c r="G537" s="11">
        <v>2</v>
      </c>
      <c r="H537" s="11" t="s">
        <v>32</v>
      </c>
      <c r="I537" s="12">
        <v>44584</v>
      </c>
      <c r="J537" s="14">
        <v>0.37152777777777779</v>
      </c>
      <c r="K537">
        <v>2</v>
      </c>
      <c r="L537" t="s">
        <v>32</v>
      </c>
      <c r="M537" s="1">
        <v>44584</v>
      </c>
      <c r="N537" s="2">
        <v>0.37152777777777779</v>
      </c>
      <c r="O537" s="1">
        <f t="shared" si="48"/>
        <v>44584.371527777781</v>
      </c>
      <c r="P537" s="3" t="str">
        <f t="shared" si="49"/>
        <v>Jan,2022</v>
      </c>
      <c r="Q537">
        <f t="shared" si="50"/>
        <v>2022</v>
      </c>
      <c r="R537" t="str">
        <f t="shared" si="51"/>
        <v>Sun</v>
      </c>
      <c r="S537">
        <f t="shared" si="52"/>
        <v>8</v>
      </c>
      <c r="T537" t="str">
        <f t="shared" si="53"/>
        <v>YES</v>
      </c>
      <c r="U537" cm="1">
        <f t="array" ref="U537">_xlfn.XLOOKUP(Table1012[[#This Row],[Severity_Level]],{"MINOR","MODERATE","SEVERE","FATAL"},{1,2,3,5})</f>
        <v>2</v>
      </c>
      <c r="Z537" s="1"/>
      <c r="AA537" s="2"/>
      <c r="AB537" s="4"/>
    </row>
    <row r="538" spans="1:28" x14ac:dyDescent="0.3">
      <c r="A538" t="s">
        <v>579</v>
      </c>
      <c r="B538" s="11" t="s">
        <v>29</v>
      </c>
      <c r="C538" s="11" t="s">
        <v>57</v>
      </c>
      <c r="D538" s="11" t="s">
        <v>31</v>
      </c>
      <c r="E538" s="11" t="s">
        <v>20</v>
      </c>
      <c r="F538" s="11" t="s">
        <v>21</v>
      </c>
      <c r="G538" s="11">
        <v>3</v>
      </c>
      <c r="H538" s="11" t="s">
        <v>40</v>
      </c>
      <c r="I538" s="12">
        <v>44584</v>
      </c>
      <c r="J538" s="14">
        <v>0.37222222222222223</v>
      </c>
      <c r="K538">
        <v>3</v>
      </c>
      <c r="L538" t="s">
        <v>40</v>
      </c>
      <c r="M538" s="1">
        <v>44584</v>
      </c>
      <c r="N538" s="2">
        <v>0.37222222222222223</v>
      </c>
      <c r="O538" s="1">
        <f t="shared" si="48"/>
        <v>44584.37222222222</v>
      </c>
      <c r="P538" s="3" t="str">
        <f t="shared" si="49"/>
        <v>Jan,2022</v>
      </c>
      <c r="Q538">
        <f t="shared" si="50"/>
        <v>2022</v>
      </c>
      <c r="R538" t="str">
        <f t="shared" si="51"/>
        <v>Sun</v>
      </c>
      <c r="S538">
        <f t="shared" si="52"/>
        <v>8</v>
      </c>
      <c r="T538" t="str">
        <f t="shared" si="53"/>
        <v>YES</v>
      </c>
      <c r="U538" cm="1">
        <f t="array" ref="U538">_xlfn.XLOOKUP(Table1012[[#This Row],[Severity_Level]],{"MINOR","MODERATE","SEVERE","FATAL"},{1,2,3,5})</f>
        <v>5</v>
      </c>
      <c r="Z538" s="1"/>
      <c r="AA538" s="2"/>
      <c r="AB538" s="4"/>
    </row>
    <row r="539" spans="1:28" x14ac:dyDescent="0.3">
      <c r="A539" t="s">
        <v>580</v>
      </c>
      <c r="B539" s="11" t="s">
        <v>11</v>
      </c>
      <c r="C539" s="11" t="s">
        <v>50</v>
      </c>
      <c r="D539" s="11" t="s">
        <v>25</v>
      </c>
      <c r="E539" s="11" t="s">
        <v>20</v>
      </c>
      <c r="F539" s="11" t="s">
        <v>26</v>
      </c>
      <c r="G539" s="11">
        <v>5</v>
      </c>
      <c r="H539" s="11" t="s">
        <v>40</v>
      </c>
      <c r="I539" s="12">
        <v>44584</v>
      </c>
      <c r="J539" s="14">
        <v>0.37291666666666667</v>
      </c>
      <c r="K539">
        <v>5</v>
      </c>
      <c r="L539" t="s">
        <v>40</v>
      </c>
      <c r="M539" s="1">
        <v>44584</v>
      </c>
      <c r="N539" s="2">
        <v>0.37291666666666667</v>
      </c>
      <c r="O539" s="1">
        <f t="shared" si="48"/>
        <v>44584.372916666667</v>
      </c>
      <c r="P539" s="3" t="str">
        <f t="shared" si="49"/>
        <v>Jan,2022</v>
      </c>
      <c r="Q539">
        <f t="shared" si="50"/>
        <v>2022</v>
      </c>
      <c r="R539" t="str">
        <f t="shared" si="51"/>
        <v>Sun</v>
      </c>
      <c r="S539">
        <f t="shared" si="52"/>
        <v>8</v>
      </c>
      <c r="T539" t="str">
        <f t="shared" si="53"/>
        <v>YES</v>
      </c>
      <c r="U539" cm="1">
        <f t="array" ref="U539">_xlfn.XLOOKUP(Table1012[[#This Row],[Severity_Level]],{"MINOR","MODERATE","SEVERE","FATAL"},{1,2,3,5})</f>
        <v>5</v>
      </c>
      <c r="Z539" s="1"/>
      <c r="AA539" s="2"/>
      <c r="AB539" s="4"/>
    </row>
    <row r="540" spans="1:28" x14ac:dyDescent="0.3">
      <c r="A540" t="s">
        <v>581</v>
      </c>
      <c r="B540" s="11" t="s">
        <v>29</v>
      </c>
      <c r="C540" s="11" t="s">
        <v>44</v>
      </c>
      <c r="D540" s="11" t="s">
        <v>13</v>
      </c>
      <c r="E540" s="11" t="s">
        <v>14</v>
      </c>
      <c r="F540" s="11" t="s">
        <v>26</v>
      </c>
      <c r="G540" s="11">
        <v>1</v>
      </c>
      <c r="H540" s="11" t="s">
        <v>32</v>
      </c>
      <c r="I540" s="12">
        <v>44584</v>
      </c>
      <c r="J540" s="14">
        <v>0.37361111111111112</v>
      </c>
      <c r="K540">
        <v>1</v>
      </c>
      <c r="L540" t="s">
        <v>32</v>
      </c>
      <c r="M540" s="1">
        <v>44584</v>
      </c>
      <c r="N540" s="2">
        <v>0.37361111111111112</v>
      </c>
      <c r="O540" s="1">
        <f t="shared" si="48"/>
        <v>44584.373611111114</v>
      </c>
      <c r="P540" s="3" t="str">
        <f t="shared" si="49"/>
        <v>Jan,2022</v>
      </c>
      <c r="Q540">
        <f t="shared" si="50"/>
        <v>2022</v>
      </c>
      <c r="R540" t="str">
        <f t="shared" si="51"/>
        <v>Sun</v>
      </c>
      <c r="S540">
        <f t="shared" si="52"/>
        <v>8</v>
      </c>
      <c r="T540" t="str">
        <f t="shared" si="53"/>
        <v>YES</v>
      </c>
      <c r="U540" cm="1">
        <f t="array" ref="U540">_xlfn.XLOOKUP(Table1012[[#This Row],[Severity_Level]],{"MINOR","MODERATE","SEVERE","FATAL"},{1,2,3,5})</f>
        <v>2</v>
      </c>
      <c r="Z540" s="1"/>
      <c r="AA540" s="2"/>
      <c r="AB540" s="4"/>
    </row>
    <row r="541" spans="1:28" x14ac:dyDescent="0.3">
      <c r="A541" t="s">
        <v>582</v>
      </c>
      <c r="B541" s="11" t="s">
        <v>56</v>
      </c>
      <c r="C541" s="11" t="s">
        <v>65</v>
      </c>
      <c r="D541" s="11" t="s">
        <v>47</v>
      </c>
      <c r="E541" s="11" t="s">
        <v>14</v>
      </c>
      <c r="F541" s="11" t="s">
        <v>21</v>
      </c>
      <c r="G541" s="11">
        <v>5</v>
      </c>
      <c r="H541" s="11" t="s">
        <v>27</v>
      </c>
      <c r="I541" s="12">
        <v>44584</v>
      </c>
      <c r="J541" s="14">
        <v>0.37430555555555556</v>
      </c>
      <c r="K541">
        <v>5</v>
      </c>
      <c r="L541" t="s">
        <v>27</v>
      </c>
      <c r="M541" s="1">
        <v>44584</v>
      </c>
      <c r="N541" s="2">
        <v>0.37430555555555556</v>
      </c>
      <c r="O541" s="1">
        <f t="shared" si="48"/>
        <v>44584.374305555553</v>
      </c>
      <c r="P541" s="3" t="str">
        <f t="shared" si="49"/>
        <v>Jan,2022</v>
      </c>
      <c r="Q541">
        <f t="shared" si="50"/>
        <v>2022</v>
      </c>
      <c r="R541" t="str">
        <f t="shared" si="51"/>
        <v>Sun</v>
      </c>
      <c r="S541">
        <f t="shared" si="52"/>
        <v>8</v>
      </c>
      <c r="T541" t="str">
        <f t="shared" si="53"/>
        <v>YES</v>
      </c>
      <c r="U541" cm="1">
        <f t="array" ref="U541">_xlfn.XLOOKUP(Table1012[[#This Row],[Severity_Level]],{"MINOR","MODERATE","SEVERE","FATAL"},{1,2,3,5})</f>
        <v>3</v>
      </c>
      <c r="Z541" s="1"/>
      <c r="AA541" s="2"/>
      <c r="AB541" s="4"/>
    </row>
    <row r="542" spans="1:28" x14ac:dyDescent="0.3">
      <c r="A542" t="s">
        <v>583</v>
      </c>
      <c r="B542" s="11" t="s">
        <v>49</v>
      </c>
      <c r="C542" s="11" t="s">
        <v>53</v>
      </c>
      <c r="D542" s="11" t="s">
        <v>13</v>
      </c>
      <c r="E542" s="11" t="s">
        <v>35</v>
      </c>
      <c r="F542" s="11" t="s">
        <v>26</v>
      </c>
      <c r="G542" s="11">
        <v>4</v>
      </c>
      <c r="H542" s="11" t="s">
        <v>40</v>
      </c>
      <c r="I542" s="12">
        <v>44584</v>
      </c>
      <c r="J542" s="14">
        <v>0.375</v>
      </c>
      <c r="K542">
        <v>4</v>
      </c>
      <c r="L542" t="s">
        <v>40</v>
      </c>
      <c r="M542" s="1">
        <v>44584</v>
      </c>
      <c r="N542" s="2">
        <v>0.375</v>
      </c>
      <c r="O542" s="1">
        <f t="shared" si="48"/>
        <v>44584.375</v>
      </c>
      <c r="P542" s="3" t="str">
        <f t="shared" si="49"/>
        <v>Jan,2022</v>
      </c>
      <c r="Q542">
        <f t="shared" si="50"/>
        <v>2022</v>
      </c>
      <c r="R542" t="str">
        <f t="shared" si="51"/>
        <v>Sun</v>
      </c>
      <c r="S542">
        <f t="shared" si="52"/>
        <v>9</v>
      </c>
      <c r="T542" t="str">
        <f t="shared" si="53"/>
        <v>YES</v>
      </c>
      <c r="U542" cm="1">
        <f t="array" ref="U542">_xlfn.XLOOKUP(Table1012[[#This Row],[Severity_Level]],{"MINOR","MODERATE","SEVERE","FATAL"},{1,2,3,5})</f>
        <v>5</v>
      </c>
      <c r="Z542" s="1"/>
      <c r="AA542" s="2"/>
      <c r="AB542" s="4"/>
    </row>
    <row r="543" spans="1:28" x14ac:dyDescent="0.3">
      <c r="A543" t="s">
        <v>584</v>
      </c>
      <c r="B543" s="11" t="s">
        <v>49</v>
      </c>
      <c r="C543" s="11" t="s">
        <v>53</v>
      </c>
      <c r="D543" s="11" t="s">
        <v>13</v>
      </c>
      <c r="E543" s="11" t="s">
        <v>38</v>
      </c>
      <c r="F543" s="11" t="s">
        <v>21</v>
      </c>
      <c r="G543" s="11">
        <v>1</v>
      </c>
      <c r="H543" s="11" t="s">
        <v>40</v>
      </c>
      <c r="I543" s="12">
        <v>44584</v>
      </c>
      <c r="J543" s="14">
        <v>0.37569444444444444</v>
      </c>
      <c r="K543">
        <v>1</v>
      </c>
      <c r="L543" t="s">
        <v>40</v>
      </c>
      <c r="M543" s="1">
        <v>44584</v>
      </c>
      <c r="N543" s="2">
        <v>0.37569444444444444</v>
      </c>
      <c r="O543" s="1">
        <f t="shared" si="48"/>
        <v>44584.375694444447</v>
      </c>
      <c r="P543" s="3" t="str">
        <f t="shared" si="49"/>
        <v>Jan,2022</v>
      </c>
      <c r="Q543">
        <f t="shared" si="50"/>
        <v>2022</v>
      </c>
      <c r="R543" t="str">
        <f t="shared" si="51"/>
        <v>Sun</v>
      </c>
      <c r="S543">
        <f t="shared" si="52"/>
        <v>9</v>
      </c>
      <c r="T543" t="str">
        <f t="shared" si="53"/>
        <v>YES</v>
      </c>
      <c r="U543" cm="1">
        <f t="array" ref="U543">_xlfn.XLOOKUP(Table1012[[#This Row],[Severity_Level]],{"MINOR","MODERATE","SEVERE","FATAL"},{1,2,3,5})</f>
        <v>5</v>
      </c>
      <c r="Z543" s="1"/>
      <c r="AA543" s="2"/>
      <c r="AB543" s="4"/>
    </row>
    <row r="544" spans="1:28" x14ac:dyDescent="0.3">
      <c r="A544" t="s">
        <v>585</v>
      </c>
      <c r="B544" s="11" t="s">
        <v>18</v>
      </c>
      <c r="C544" s="11" t="s">
        <v>19</v>
      </c>
      <c r="D544" s="11" t="s">
        <v>25</v>
      </c>
      <c r="E544" s="11" t="s">
        <v>14</v>
      </c>
      <c r="F544" s="11" t="s">
        <v>26</v>
      </c>
      <c r="G544" s="11">
        <v>5</v>
      </c>
      <c r="H544" s="11" t="s">
        <v>40</v>
      </c>
      <c r="I544" s="12">
        <v>44584</v>
      </c>
      <c r="J544" s="14">
        <v>0.37638888888888888</v>
      </c>
      <c r="K544">
        <v>5</v>
      </c>
      <c r="L544" t="s">
        <v>40</v>
      </c>
      <c r="M544" s="1">
        <v>44584</v>
      </c>
      <c r="N544" s="2">
        <v>0.37638888888888888</v>
      </c>
      <c r="O544" s="1">
        <f t="shared" si="48"/>
        <v>44584.376388888886</v>
      </c>
      <c r="P544" s="3" t="str">
        <f t="shared" si="49"/>
        <v>Jan,2022</v>
      </c>
      <c r="Q544">
        <f t="shared" si="50"/>
        <v>2022</v>
      </c>
      <c r="R544" t="str">
        <f t="shared" si="51"/>
        <v>Sun</v>
      </c>
      <c r="S544">
        <f t="shared" si="52"/>
        <v>9</v>
      </c>
      <c r="T544" t="str">
        <f t="shared" si="53"/>
        <v>YES</v>
      </c>
      <c r="U544" cm="1">
        <f t="array" ref="U544">_xlfn.XLOOKUP(Table1012[[#This Row],[Severity_Level]],{"MINOR","MODERATE","SEVERE","FATAL"},{1,2,3,5})</f>
        <v>5</v>
      </c>
      <c r="Z544" s="1"/>
      <c r="AA544" s="2"/>
      <c r="AB544" s="4"/>
    </row>
    <row r="545" spans="1:28" x14ac:dyDescent="0.3">
      <c r="A545" t="s">
        <v>586</v>
      </c>
      <c r="B545" s="11" t="s">
        <v>56</v>
      </c>
      <c r="C545" s="11" t="s">
        <v>65</v>
      </c>
      <c r="D545" s="11" t="s">
        <v>37</v>
      </c>
      <c r="E545" s="11" t="s">
        <v>38</v>
      </c>
      <c r="F545" s="11" t="s">
        <v>21</v>
      </c>
      <c r="G545" s="11">
        <v>4</v>
      </c>
      <c r="H545" s="11" t="s">
        <v>16</v>
      </c>
      <c r="I545" s="12">
        <v>44584</v>
      </c>
      <c r="J545" s="14">
        <v>0.37708333333333333</v>
      </c>
      <c r="K545">
        <v>4</v>
      </c>
      <c r="L545" t="s">
        <v>16</v>
      </c>
      <c r="M545" s="1">
        <v>44584</v>
      </c>
      <c r="N545" s="2">
        <v>0.37708333333333333</v>
      </c>
      <c r="O545" s="1">
        <f t="shared" si="48"/>
        <v>44584.377083333333</v>
      </c>
      <c r="P545" s="3" t="str">
        <f t="shared" si="49"/>
        <v>Jan,2022</v>
      </c>
      <c r="Q545">
        <f t="shared" si="50"/>
        <v>2022</v>
      </c>
      <c r="R545" t="str">
        <f t="shared" si="51"/>
        <v>Sun</v>
      </c>
      <c r="S545">
        <f t="shared" si="52"/>
        <v>9</v>
      </c>
      <c r="T545" t="str">
        <f t="shared" si="53"/>
        <v>YES</v>
      </c>
      <c r="U545" cm="1">
        <f t="array" ref="U545">_xlfn.XLOOKUP(Table1012[[#This Row],[Severity_Level]],{"MINOR","MODERATE","SEVERE","FATAL"},{1,2,3,5})</f>
        <v>1</v>
      </c>
      <c r="Z545" s="1"/>
      <c r="AA545" s="2"/>
      <c r="AB545" s="4"/>
    </row>
    <row r="546" spans="1:28" x14ac:dyDescent="0.3">
      <c r="A546" t="s">
        <v>587</v>
      </c>
      <c r="B546" s="11" t="s">
        <v>49</v>
      </c>
      <c r="C546" s="11" t="s">
        <v>46</v>
      </c>
      <c r="D546" s="11" t="s">
        <v>37</v>
      </c>
      <c r="E546" s="11" t="s">
        <v>38</v>
      </c>
      <c r="F546" s="11" t="s">
        <v>15</v>
      </c>
      <c r="G546" s="11">
        <v>5</v>
      </c>
      <c r="H546" s="11" t="s">
        <v>27</v>
      </c>
      <c r="I546" s="12">
        <v>44584</v>
      </c>
      <c r="J546" s="14">
        <v>0.37777777777777777</v>
      </c>
      <c r="K546">
        <v>5</v>
      </c>
      <c r="L546" t="s">
        <v>27</v>
      </c>
      <c r="M546" s="1">
        <v>44584</v>
      </c>
      <c r="N546" s="2">
        <v>0.37777777777777777</v>
      </c>
      <c r="O546" s="1">
        <f t="shared" si="48"/>
        <v>44584.37777777778</v>
      </c>
      <c r="P546" s="3" t="str">
        <f t="shared" si="49"/>
        <v>Jan,2022</v>
      </c>
      <c r="Q546">
        <f t="shared" si="50"/>
        <v>2022</v>
      </c>
      <c r="R546" t="str">
        <f t="shared" si="51"/>
        <v>Sun</v>
      </c>
      <c r="S546">
        <f t="shared" si="52"/>
        <v>9</v>
      </c>
      <c r="T546" t="str">
        <f t="shared" si="53"/>
        <v>YES</v>
      </c>
      <c r="U546" cm="1">
        <f t="array" ref="U546">_xlfn.XLOOKUP(Table1012[[#This Row],[Severity_Level]],{"MINOR","MODERATE","SEVERE","FATAL"},{1,2,3,5})</f>
        <v>3</v>
      </c>
      <c r="Z546" s="1"/>
      <c r="AA546" s="2"/>
      <c r="AB546" s="4"/>
    </row>
    <row r="547" spans="1:28" x14ac:dyDescent="0.3">
      <c r="A547" t="s">
        <v>588</v>
      </c>
      <c r="B547" s="11" t="s">
        <v>34</v>
      </c>
      <c r="C547" s="11" t="s">
        <v>24</v>
      </c>
      <c r="D547" s="11" t="s">
        <v>31</v>
      </c>
      <c r="E547" s="11" t="s">
        <v>38</v>
      </c>
      <c r="F547" s="11" t="s">
        <v>26</v>
      </c>
      <c r="G547" s="11">
        <v>4</v>
      </c>
      <c r="H547" s="11" t="s">
        <v>16</v>
      </c>
      <c r="I547" s="12">
        <v>44584</v>
      </c>
      <c r="J547" s="14">
        <v>0.37847222222222221</v>
      </c>
      <c r="K547">
        <v>4</v>
      </c>
      <c r="L547" t="s">
        <v>16</v>
      </c>
      <c r="M547" s="1">
        <v>44584</v>
      </c>
      <c r="N547" s="2">
        <v>0.37847222222222221</v>
      </c>
      <c r="O547" s="1">
        <f t="shared" si="48"/>
        <v>44584.378472222219</v>
      </c>
      <c r="P547" s="3" t="str">
        <f t="shared" si="49"/>
        <v>Jan,2022</v>
      </c>
      <c r="Q547">
        <f t="shared" si="50"/>
        <v>2022</v>
      </c>
      <c r="R547" t="str">
        <f t="shared" si="51"/>
        <v>Sun</v>
      </c>
      <c r="S547">
        <f t="shared" si="52"/>
        <v>9</v>
      </c>
      <c r="T547" t="str">
        <f t="shared" si="53"/>
        <v>YES</v>
      </c>
      <c r="U547" cm="1">
        <f t="array" ref="U547">_xlfn.XLOOKUP(Table1012[[#This Row],[Severity_Level]],{"MINOR","MODERATE","SEVERE","FATAL"},{1,2,3,5})</f>
        <v>1</v>
      </c>
      <c r="Z547" s="1"/>
      <c r="AA547" s="2"/>
      <c r="AB547" s="4"/>
    </row>
    <row r="548" spans="1:28" x14ac:dyDescent="0.3">
      <c r="A548" t="s">
        <v>589</v>
      </c>
      <c r="B548" s="11" t="s">
        <v>29</v>
      </c>
      <c r="C548" s="11" t="s">
        <v>30</v>
      </c>
      <c r="D548" s="11" t="s">
        <v>37</v>
      </c>
      <c r="E548" s="11" t="s">
        <v>35</v>
      </c>
      <c r="F548" s="11" t="s">
        <v>15</v>
      </c>
      <c r="G548" s="11">
        <v>5</v>
      </c>
      <c r="H548" s="11" t="s">
        <v>32</v>
      </c>
      <c r="I548" s="12">
        <v>44584</v>
      </c>
      <c r="J548" s="14">
        <v>0.37916666666666665</v>
      </c>
      <c r="K548">
        <v>5</v>
      </c>
      <c r="L548" t="s">
        <v>32</v>
      </c>
      <c r="M548" s="1">
        <v>44584</v>
      </c>
      <c r="N548" s="2">
        <v>0.37916666666666665</v>
      </c>
      <c r="O548" s="1">
        <f t="shared" si="48"/>
        <v>44584.379166666666</v>
      </c>
      <c r="P548" s="3" t="str">
        <f t="shared" si="49"/>
        <v>Jan,2022</v>
      </c>
      <c r="Q548">
        <f t="shared" si="50"/>
        <v>2022</v>
      </c>
      <c r="R548" t="str">
        <f t="shared" si="51"/>
        <v>Sun</v>
      </c>
      <c r="S548">
        <f t="shared" si="52"/>
        <v>9</v>
      </c>
      <c r="T548" t="str">
        <f t="shared" si="53"/>
        <v>YES</v>
      </c>
      <c r="U548" cm="1">
        <f t="array" ref="U548">_xlfn.XLOOKUP(Table1012[[#This Row],[Severity_Level]],{"MINOR","MODERATE","SEVERE","FATAL"},{1,2,3,5})</f>
        <v>2</v>
      </c>
      <c r="Z548" s="1"/>
      <c r="AA548" s="2"/>
      <c r="AB548" s="4"/>
    </row>
    <row r="549" spans="1:28" x14ac:dyDescent="0.3">
      <c r="A549" t="s">
        <v>590</v>
      </c>
      <c r="B549" s="11" t="s">
        <v>18</v>
      </c>
      <c r="C549" s="11" t="s">
        <v>46</v>
      </c>
      <c r="D549" s="11" t="s">
        <v>37</v>
      </c>
      <c r="E549" s="11" t="s">
        <v>38</v>
      </c>
      <c r="F549" s="11" t="s">
        <v>21</v>
      </c>
      <c r="G549" s="11">
        <v>4</v>
      </c>
      <c r="H549" s="11" t="s">
        <v>16</v>
      </c>
      <c r="I549" s="12">
        <v>44584</v>
      </c>
      <c r="J549" s="14">
        <v>0.37986111111111109</v>
      </c>
      <c r="K549">
        <v>4</v>
      </c>
      <c r="L549" t="s">
        <v>16</v>
      </c>
      <c r="M549" s="1">
        <v>44584</v>
      </c>
      <c r="N549" s="2">
        <v>0.37986111111111109</v>
      </c>
      <c r="O549" s="1">
        <f t="shared" si="48"/>
        <v>44584.379861111112</v>
      </c>
      <c r="P549" s="3" t="str">
        <f t="shared" si="49"/>
        <v>Jan,2022</v>
      </c>
      <c r="Q549">
        <f t="shared" si="50"/>
        <v>2022</v>
      </c>
      <c r="R549" t="str">
        <f t="shared" si="51"/>
        <v>Sun</v>
      </c>
      <c r="S549">
        <f t="shared" si="52"/>
        <v>9</v>
      </c>
      <c r="T549" t="str">
        <f t="shared" si="53"/>
        <v>YES</v>
      </c>
      <c r="U549" cm="1">
        <f t="array" ref="U549">_xlfn.XLOOKUP(Table1012[[#This Row],[Severity_Level]],{"MINOR","MODERATE","SEVERE","FATAL"},{1,2,3,5})</f>
        <v>1</v>
      </c>
      <c r="Z549" s="1"/>
      <c r="AA549" s="2"/>
      <c r="AB549" s="4"/>
    </row>
    <row r="550" spans="1:28" x14ac:dyDescent="0.3">
      <c r="A550" t="s">
        <v>591</v>
      </c>
      <c r="B550" s="11" t="s">
        <v>11</v>
      </c>
      <c r="C550" s="11" t="s">
        <v>53</v>
      </c>
      <c r="D550" s="11" t="s">
        <v>13</v>
      </c>
      <c r="E550" s="11" t="s">
        <v>20</v>
      </c>
      <c r="F550" s="11" t="s">
        <v>51</v>
      </c>
      <c r="G550" s="11">
        <v>2</v>
      </c>
      <c r="H550" s="11" t="s">
        <v>16</v>
      </c>
      <c r="I550" s="12">
        <v>44584</v>
      </c>
      <c r="J550" s="14">
        <v>0.38055555555555554</v>
      </c>
      <c r="K550">
        <v>2</v>
      </c>
      <c r="L550" t="s">
        <v>16</v>
      </c>
      <c r="M550" s="1">
        <v>44584</v>
      </c>
      <c r="N550" s="2">
        <v>0.38055555555555554</v>
      </c>
      <c r="O550" s="1">
        <f t="shared" si="48"/>
        <v>44584.380555555559</v>
      </c>
      <c r="P550" s="3" t="str">
        <f t="shared" si="49"/>
        <v>Jan,2022</v>
      </c>
      <c r="Q550">
        <f t="shared" si="50"/>
        <v>2022</v>
      </c>
      <c r="R550" t="str">
        <f t="shared" si="51"/>
        <v>Sun</v>
      </c>
      <c r="S550">
        <f t="shared" si="52"/>
        <v>9</v>
      </c>
      <c r="T550" t="str">
        <f t="shared" si="53"/>
        <v>YES</v>
      </c>
      <c r="U550" cm="1">
        <f t="array" ref="U550">_xlfn.XLOOKUP(Table1012[[#This Row],[Severity_Level]],{"MINOR","MODERATE","SEVERE","FATAL"},{1,2,3,5})</f>
        <v>1</v>
      </c>
      <c r="Z550" s="1"/>
      <c r="AA550" s="2"/>
      <c r="AB550" s="4"/>
    </row>
    <row r="551" spans="1:28" x14ac:dyDescent="0.3">
      <c r="A551" t="s">
        <v>592</v>
      </c>
      <c r="B551" s="11" t="s">
        <v>56</v>
      </c>
      <c r="C551" s="11" t="s">
        <v>24</v>
      </c>
      <c r="D551" s="11" t="s">
        <v>13</v>
      </c>
      <c r="E551" s="11" t="s">
        <v>38</v>
      </c>
      <c r="F551" s="11" t="s">
        <v>26</v>
      </c>
      <c r="G551" s="11">
        <v>3</v>
      </c>
      <c r="H551" s="11" t="s">
        <v>40</v>
      </c>
      <c r="I551" s="12">
        <v>44584</v>
      </c>
      <c r="J551" s="14">
        <v>0.38124999999999998</v>
      </c>
      <c r="K551">
        <v>3</v>
      </c>
      <c r="L551" t="s">
        <v>40</v>
      </c>
      <c r="M551" s="1">
        <v>44584</v>
      </c>
      <c r="N551" s="2">
        <v>0.38124999999999998</v>
      </c>
      <c r="O551" s="1">
        <f t="shared" si="48"/>
        <v>44584.381249999999</v>
      </c>
      <c r="P551" s="3" t="str">
        <f t="shared" si="49"/>
        <v>Jan,2022</v>
      </c>
      <c r="Q551">
        <f t="shared" si="50"/>
        <v>2022</v>
      </c>
      <c r="R551" t="str">
        <f t="shared" si="51"/>
        <v>Sun</v>
      </c>
      <c r="S551">
        <f t="shared" si="52"/>
        <v>9</v>
      </c>
      <c r="T551" t="str">
        <f t="shared" si="53"/>
        <v>YES</v>
      </c>
      <c r="U551" cm="1">
        <f t="array" ref="U551">_xlfn.XLOOKUP(Table1012[[#This Row],[Severity_Level]],{"MINOR","MODERATE","SEVERE","FATAL"},{1,2,3,5})</f>
        <v>5</v>
      </c>
      <c r="Z551" s="1"/>
      <c r="AA551" s="2"/>
      <c r="AB551" s="4"/>
    </row>
    <row r="552" spans="1:28" x14ac:dyDescent="0.3">
      <c r="A552" t="s">
        <v>593</v>
      </c>
      <c r="B552" s="11" t="s">
        <v>18</v>
      </c>
      <c r="C552" s="11" t="s">
        <v>44</v>
      </c>
      <c r="D552" s="11" t="s">
        <v>25</v>
      </c>
      <c r="E552" s="11" t="s">
        <v>35</v>
      </c>
      <c r="F552" s="11" t="s">
        <v>26</v>
      </c>
      <c r="G552" s="11">
        <v>3</v>
      </c>
      <c r="H552" s="11" t="s">
        <v>32</v>
      </c>
      <c r="I552" s="12">
        <v>44584</v>
      </c>
      <c r="J552" s="14">
        <v>0.38194444444444442</v>
      </c>
      <c r="K552">
        <v>3</v>
      </c>
      <c r="L552" t="s">
        <v>32</v>
      </c>
      <c r="M552" s="1">
        <v>44584</v>
      </c>
      <c r="N552" s="2">
        <v>0.38194444444444442</v>
      </c>
      <c r="O552" s="1">
        <f t="shared" si="48"/>
        <v>44584.381944444445</v>
      </c>
      <c r="P552" s="3" t="str">
        <f t="shared" si="49"/>
        <v>Jan,2022</v>
      </c>
      <c r="Q552">
        <f t="shared" si="50"/>
        <v>2022</v>
      </c>
      <c r="R552" t="str">
        <f t="shared" si="51"/>
        <v>Sun</v>
      </c>
      <c r="S552">
        <f t="shared" si="52"/>
        <v>9</v>
      </c>
      <c r="T552" t="str">
        <f t="shared" si="53"/>
        <v>YES</v>
      </c>
      <c r="U552" cm="1">
        <f t="array" ref="U552">_xlfn.XLOOKUP(Table1012[[#This Row],[Severity_Level]],{"MINOR","MODERATE","SEVERE","FATAL"},{1,2,3,5})</f>
        <v>2</v>
      </c>
      <c r="Z552" s="1"/>
      <c r="AA552" s="2"/>
      <c r="AB552" s="4"/>
    </row>
    <row r="553" spans="1:28" x14ac:dyDescent="0.3">
      <c r="A553" t="s">
        <v>594</v>
      </c>
      <c r="B553" s="11" t="s">
        <v>49</v>
      </c>
      <c r="C553" s="11" t="s">
        <v>46</v>
      </c>
      <c r="D553" s="11" t="s">
        <v>13</v>
      </c>
      <c r="E553" s="11" t="s">
        <v>20</v>
      </c>
      <c r="F553" s="11" t="s">
        <v>51</v>
      </c>
      <c r="G553" s="11">
        <v>2</v>
      </c>
      <c r="H553" s="11" t="s">
        <v>27</v>
      </c>
      <c r="I553" s="12">
        <v>44584</v>
      </c>
      <c r="J553" s="14">
        <v>0.38263888888888886</v>
      </c>
      <c r="K553">
        <v>2</v>
      </c>
      <c r="L553" t="s">
        <v>27</v>
      </c>
      <c r="M553" s="1">
        <v>44584</v>
      </c>
      <c r="N553" s="2">
        <v>0.38263888888888886</v>
      </c>
      <c r="O553" s="1">
        <f t="shared" si="48"/>
        <v>44584.382638888892</v>
      </c>
      <c r="P553" s="3" t="str">
        <f t="shared" si="49"/>
        <v>Jan,2022</v>
      </c>
      <c r="Q553">
        <f t="shared" si="50"/>
        <v>2022</v>
      </c>
      <c r="R553" t="str">
        <f t="shared" si="51"/>
        <v>Sun</v>
      </c>
      <c r="S553">
        <f t="shared" si="52"/>
        <v>9</v>
      </c>
      <c r="T553" t="str">
        <f t="shared" si="53"/>
        <v>YES</v>
      </c>
      <c r="U553" cm="1">
        <f t="array" ref="U553">_xlfn.XLOOKUP(Table1012[[#This Row],[Severity_Level]],{"MINOR","MODERATE","SEVERE","FATAL"},{1,2,3,5})</f>
        <v>3</v>
      </c>
      <c r="Z553" s="1"/>
      <c r="AA553" s="2"/>
      <c r="AB553" s="4"/>
    </row>
    <row r="554" spans="1:28" x14ac:dyDescent="0.3">
      <c r="A554" t="s">
        <v>595</v>
      </c>
      <c r="B554" s="11" t="s">
        <v>49</v>
      </c>
      <c r="C554" s="11" t="s">
        <v>44</v>
      </c>
      <c r="D554" s="11" t="s">
        <v>13</v>
      </c>
      <c r="E554" s="11" t="s">
        <v>38</v>
      </c>
      <c r="F554" s="11" t="s">
        <v>15</v>
      </c>
      <c r="G554" s="11">
        <v>5</v>
      </c>
      <c r="H554" s="11" t="s">
        <v>40</v>
      </c>
      <c r="I554" s="12">
        <v>44585</v>
      </c>
      <c r="J554" s="14">
        <v>0.38333333333333336</v>
      </c>
      <c r="K554">
        <v>5</v>
      </c>
      <c r="L554" t="s">
        <v>40</v>
      </c>
      <c r="M554" s="1">
        <v>44585</v>
      </c>
      <c r="N554" s="2">
        <v>0.38333333333333336</v>
      </c>
      <c r="O554" s="1">
        <f t="shared" si="48"/>
        <v>44585.383333333331</v>
      </c>
      <c r="P554" s="3" t="str">
        <f t="shared" si="49"/>
        <v>Jan,2022</v>
      </c>
      <c r="Q554">
        <f t="shared" si="50"/>
        <v>2022</v>
      </c>
      <c r="R554" t="str">
        <f t="shared" si="51"/>
        <v>Mon</v>
      </c>
      <c r="S554">
        <f t="shared" si="52"/>
        <v>9</v>
      </c>
      <c r="T554" t="str">
        <f t="shared" si="53"/>
        <v>YES</v>
      </c>
      <c r="U554" cm="1">
        <f t="array" ref="U554">_xlfn.XLOOKUP(Table1012[[#This Row],[Severity_Level]],{"MINOR","MODERATE","SEVERE","FATAL"},{1,2,3,5})</f>
        <v>5</v>
      </c>
      <c r="Z554" s="1"/>
      <c r="AA554" s="2"/>
      <c r="AB554" s="4"/>
    </row>
    <row r="555" spans="1:28" x14ac:dyDescent="0.3">
      <c r="A555" t="s">
        <v>596</v>
      </c>
      <c r="B555" s="11" t="s">
        <v>11</v>
      </c>
      <c r="C555" s="11" t="s">
        <v>12</v>
      </c>
      <c r="D555" s="11" t="s">
        <v>31</v>
      </c>
      <c r="E555" s="11" t="s">
        <v>38</v>
      </c>
      <c r="F555" s="11" t="s">
        <v>15</v>
      </c>
      <c r="G555" s="11">
        <v>3</v>
      </c>
      <c r="H555" s="11" t="s">
        <v>27</v>
      </c>
      <c r="I555" s="12">
        <v>44585</v>
      </c>
      <c r="J555" s="14">
        <v>0.3840277777777778</v>
      </c>
      <c r="K555">
        <v>3</v>
      </c>
      <c r="L555" t="s">
        <v>27</v>
      </c>
      <c r="M555" s="1">
        <v>44585</v>
      </c>
      <c r="N555" s="2">
        <v>0.3840277777777778</v>
      </c>
      <c r="O555" s="1">
        <f t="shared" si="48"/>
        <v>44585.384027777778</v>
      </c>
      <c r="P555" s="3" t="str">
        <f t="shared" si="49"/>
        <v>Jan,2022</v>
      </c>
      <c r="Q555">
        <f t="shared" si="50"/>
        <v>2022</v>
      </c>
      <c r="R555" t="str">
        <f t="shared" si="51"/>
        <v>Mon</v>
      </c>
      <c r="S555">
        <f t="shared" si="52"/>
        <v>9</v>
      </c>
      <c r="T555" t="str">
        <f t="shared" si="53"/>
        <v>YES</v>
      </c>
      <c r="U555" cm="1">
        <f t="array" ref="U555">_xlfn.XLOOKUP(Table1012[[#This Row],[Severity_Level]],{"MINOR","MODERATE","SEVERE","FATAL"},{1,2,3,5})</f>
        <v>3</v>
      </c>
      <c r="Z555" s="1"/>
      <c r="AA555" s="2"/>
      <c r="AB555" s="4"/>
    </row>
    <row r="556" spans="1:28" x14ac:dyDescent="0.3">
      <c r="A556" t="s">
        <v>597</v>
      </c>
      <c r="B556" s="11" t="s">
        <v>11</v>
      </c>
      <c r="C556" s="11" t="s">
        <v>19</v>
      </c>
      <c r="D556" s="11" t="s">
        <v>37</v>
      </c>
      <c r="E556" s="11" t="s">
        <v>20</v>
      </c>
      <c r="F556" s="11" t="s">
        <v>26</v>
      </c>
      <c r="G556" s="11">
        <v>1</v>
      </c>
      <c r="H556" s="11" t="s">
        <v>32</v>
      </c>
      <c r="I556" s="12">
        <v>44585</v>
      </c>
      <c r="J556" s="14">
        <v>0.38472222222222224</v>
      </c>
      <c r="K556">
        <v>1</v>
      </c>
      <c r="L556" t="s">
        <v>32</v>
      </c>
      <c r="M556" s="1">
        <v>44585</v>
      </c>
      <c r="N556" s="2">
        <v>0.38472222222222224</v>
      </c>
      <c r="O556" s="1">
        <f t="shared" si="48"/>
        <v>44585.384722222225</v>
      </c>
      <c r="P556" s="3" t="str">
        <f t="shared" si="49"/>
        <v>Jan,2022</v>
      </c>
      <c r="Q556">
        <f t="shared" si="50"/>
        <v>2022</v>
      </c>
      <c r="R556" t="str">
        <f t="shared" si="51"/>
        <v>Mon</v>
      </c>
      <c r="S556">
        <f t="shared" si="52"/>
        <v>9</v>
      </c>
      <c r="T556" t="str">
        <f t="shared" si="53"/>
        <v>YES</v>
      </c>
      <c r="U556" cm="1">
        <f t="array" ref="U556">_xlfn.XLOOKUP(Table1012[[#This Row],[Severity_Level]],{"MINOR","MODERATE","SEVERE","FATAL"},{1,2,3,5})</f>
        <v>2</v>
      </c>
      <c r="Z556" s="1"/>
      <c r="AA556" s="2"/>
      <c r="AB556" s="4"/>
    </row>
    <row r="557" spans="1:28" x14ac:dyDescent="0.3">
      <c r="A557" t="s">
        <v>598</v>
      </c>
      <c r="B557" s="11" t="s">
        <v>11</v>
      </c>
      <c r="C557" s="11" t="s">
        <v>24</v>
      </c>
      <c r="D557" s="11" t="s">
        <v>13</v>
      </c>
      <c r="E557" s="11" t="s">
        <v>38</v>
      </c>
      <c r="F557" s="11" t="s">
        <v>51</v>
      </c>
      <c r="G557" s="11">
        <v>2</v>
      </c>
      <c r="H557" s="11" t="s">
        <v>40</v>
      </c>
      <c r="I557" s="12">
        <v>44585</v>
      </c>
      <c r="J557" s="14">
        <v>0.38541666666666669</v>
      </c>
      <c r="K557">
        <v>2</v>
      </c>
      <c r="L557" t="s">
        <v>40</v>
      </c>
      <c r="M557" s="1">
        <v>44585</v>
      </c>
      <c r="N557" s="2">
        <v>0.38541666666666669</v>
      </c>
      <c r="O557" s="1">
        <f t="shared" si="48"/>
        <v>44585.385416666664</v>
      </c>
      <c r="P557" s="3" t="str">
        <f t="shared" si="49"/>
        <v>Jan,2022</v>
      </c>
      <c r="Q557">
        <f t="shared" si="50"/>
        <v>2022</v>
      </c>
      <c r="R557" t="str">
        <f t="shared" si="51"/>
        <v>Mon</v>
      </c>
      <c r="S557">
        <f t="shared" si="52"/>
        <v>9</v>
      </c>
      <c r="T557" t="str">
        <f t="shared" si="53"/>
        <v>YES</v>
      </c>
      <c r="U557" cm="1">
        <f t="array" ref="U557">_xlfn.XLOOKUP(Table1012[[#This Row],[Severity_Level]],{"MINOR","MODERATE","SEVERE","FATAL"},{1,2,3,5})</f>
        <v>5</v>
      </c>
      <c r="Z557" s="1"/>
      <c r="AA557" s="2"/>
      <c r="AB557" s="4"/>
    </row>
    <row r="558" spans="1:28" x14ac:dyDescent="0.3">
      <c r="A558" t="s">
        <v>599</v>
      </c>
      <c r="B558" s="11" t="s">
        <v>11</v>
      </c>
      <c r="C558" s="11" t="s">
        <v>24</v>
      </c>
      <c r="D558" s="11" t="s">
        <v>37</v>
      </c>
      <c r="E558" s="11" t="s">
        <v>35</v>
      </c>
      <c r="F558" s="11" t="s">
        <v>15</v>
      </c>
      <c r="G558" s="11">
        <v>3</v>
      </c>
      <c r="H558" s="11" t="s">
        <v>16</v>
      </c>
      <c r="I558" s="12">
        <v>44585</v>
      </c>
      <c r="J558" s="14">
        <v>0.38611111111111113</v>
      </c>
      <c r="K558">
        <v>3</v>
      </c>
      <c r="L558" t="s">
        <v>16</v>
      </c>
      <c r="M558" s="1">
        <v>44585</v>
      </c>
      <c r="N558" s="2">
        <v>0.38611111111111113</v>
      </c>
      <c r="O558" s="1">
        <f t="shared" si="48"/>
        <v>44585.386111111111</v>
      </c>
      <c r="P558" s="3" t="str">
        <f t="shared" si="49"/>
        <v>Jan,2022</v>
      </c>
      <c r="Q558">
        <f t="shared" si="50"/>
        <v>2022</v>
      </c>
      <c r="R558" t="str">
        <f t="shared" si="51"/>
        <v>Mon</v>
      </c>
      <c r="S558">
        <f t="shared" si="52"/>
        <v>9</v>
      </c>
      <c r="T558" t="str">
        <f t="shared" si="53"/>
        <v>YES</v>
      </c>
      <c r="U558" cm="1">
        <f t="array" ref="U558">_xlfn.XLOOKUP(Table1012[[#This Row],[Severity_Level]],{"MINOR","MODERATE","SEVERE","FATAL"},{1,2,3,5})</f>
        <v>1</v>
      </c>
      <c r="Z558" s="1"/>
      <c r="AA558" s="2"/>
      <c r="AB558" s="4"/>
    </row>
    <row r="559" spans="1:28" x14ac:dyDescent="0.3">
      <c r="A559" t="s">
        <v>600</v>
      </c>
      <c r="B559" s="11" t="s">
        <v>11</v>
      </c>
      <c r="C559" s="11" t="s">
        <v>46</v>
      </c>
      <c r="D559" s="11" t="s">
        <v>13</v>
      </c>
      <c r="E559" s="11" t="s">
        <v>38</v>
      </c>
      <c r="F559" s="11" t="s">
        <v>26</v>
      </c>
      <c r="G559" s="11">
        <v>4</v>
      </c>
      <c r="H559" s="11" t="s">
        <v>32</v>
      </c>
      <c r="I559" s="12">
        <v>44585</v>
      </c>
      <c r="J559" s="14">
        <v>0.38680555555555557</v>
      </c>
      <c r="K559">
        <v>4</v>
      </c>
      <c r="L559" t="s">
        <v>32</v>
      </c>
      <c r="M559" s="1">
        <v>44585</v>
      </c>
      <c r="N559" s="2">
        <v>0.38680555555555557</v>
      </c>
      <c r="O559" s="1">
        <f t="shared" si="48"/>
        <v>44585.386805555558</v>
      </c>
      <c r="P559" s="3" t="str">
        <f t="shared" si="49"/>
        <v>Jan,2022</v>
      </c>
      <c r="Q559">
        <f t="shared" si="50"/>
        <v>2022</v>
      </c>
      <c r="R559" t="str">
        <f t="shared" si="51"/>
        <v>Mon</v>
      </c>
      <c r="S559">
        <f t="shared" si="52"/>
        <v>9</v>
      </c>
      <c r="T559" t="str">
        <f t="shared" si="53"/>
        <v>YES</v>
      </c>
      <c r="U559" cm="1">
        <f t="array" ref="U559">_xlfn.XLOOKUP(Table1012[[#This Row],[Severity_Level]],{"MINOR","MODERATE","SEVERE","FATAL"},{1,2,3,5})</f>
        <v>2</v>
      </c>
      <c r="Z559" s="1"/>
      <c r="AA559" s="2"/>
      <c r="AB559" s="4"/>
    </row>
    <row r="560" spans="1:28" x14ac:dyDescent="0.3">
      <c r="A560" t="s">
        <v>601</v>
      </c>
      <c r="B560" s="11" t="s">
        <v>34</v>
      </c>
      <c r="C560" s="11" t="s">
        <v>50</v>
      </c>
      <c r="D560" s="11" t="s">
        <v>37</v>
      </c>
      <c r="E560" s="11" t="s">
        <v>38</v>
      </c>
      <c r="F560" s="11" t="s">
        <v>15</v>
      </c>
      <c r="G560" s="11">
        <v>5</v>
      </c>
      <c r="H560" s="11" t="s">
        <v>27</v>
      </c>
      <c r="I560" s="12">
        <v>44585</v>
      </c>
      <c r="J560" s="14">
        <v>0.38750000000000001</v>
      </c>
      <c r="K560">
        <v>5</v>
      </c>
      <c r="L560" t="s">
        <v>27</v>
      </c>
      <c r="M560" s="1">
        <v>44585</v>
      </c>
      <c r="N560" s="2">
        <v>0.38750000000000001</v>
      </c>
      <c r="O560" s="1">
        <f t="shared" si="48"/>
        <v>44585.387499999997</v>
      </c>
      <c r="P560" s="3" t="str">
        <f t="shared" si="49"/>
        <v>Jan,2022</v>
      </c>
      <c r="Q560">
        <f t="shared" si="50"/>
        <v>2022</v>
      </c>
      <c r="R560" t="str">
        <f t="shared" si="51"/>
        <v>Mon</v>
      </c>
      <c r="S560">
        <f t="shared" si="52"/>
        <v>9</v>
      </c>
      <c r="T560" t="str">
        <f t="shared" si="53"/>
        <v>YES</v>
      </c>
      <c r="U560" cm="1">
        <f t="array" ref="U560">_xlfn.XLOOKUP(Table1012[[#This Row],[Severity_Level]],{"MINOR","MODERATE","SEVERE","FATAL"},{1,2,3,5})</f>
        <v>3</v>
      </c>
      <c r="Z560" s="1"/>
      <c r="AA560" s="2"/>
      <c r="AB560" s="4"/>
    </row>
    <row r="561" spans="1:28" x14ac:dyDescent="0.3">
      <c r="A561" t="s">
        <v>602</v>
      </c>
      <c r="B561" s="11" t="s">
        <v>29</v>
      </c>
      <c r="C561" s="11" t="s">
        <v>19</v>
      </c>
      <c r="D561" s="11" t="s">
        <v>37</v>
      </c>
      <c r="E561" s="11" t="s">
        <v>38</v>
      </c>
      <c r="F561" s="11" t="s">
        <v>26</v>
      </c>
      <c r="G561" s="11">
        <v>3</v>
      </c>
      <c r="H561" s="11" t="s">
        <v>32</v>
      </c>
      <c r="I561" s="12">
        <v>44585</v>
      </c>
      <c r="J561" s="14">
        <v>0.38819444444444445</v>
      </c>
      <c r="K561">
        <v>3</v>
      </c>
      <c r="L561" t="s">
        <v>32</v>
      </c>
      <c r="M561" s="1">
        <v>44585</v>
      </c>
      <c r="N561" s="2">
        <v>0.38819444444444445</v>
      </c>
      <c r="O561" s="1">
        <f t="shared" si="48"/>
        <v>44585.388194444444</v>
      </c>
      <c r="P561" s="3" t="str">
        <f t="shared" si="49"/>
        <v>Jan,2022</v>
      </c>
      <c r="Q561">
        <f t="shared" si="50"/>
        <v>2022</v>
      </c>
      <c r="R561" t="str">
        <f t="shared" si="51"/>
        <v>Mon</v>
      </c>
      <c r="S561">
        <f t="shared" si="52"/>
        <v>9</v>
      </c>
      <c r="T561" t="str">
        <f t="shared" si="53"/>
        <v>YES</v>
      </c>
      <c r="U561" cm="1">
        <f t="array" ref="U561">_xlfn.XLOOKUP(Table1012[[#This Row],[Severity_Level]],{"MINOR","MODERATE","SEVERE","FATAL"},{1,2,3,5})</f>
        <v>2</v>
      </c>
      <c r="Z561" s="1"/>
      <c r="AA561" s="2"/>
      <c r="AB561" s="4"/>
    </row>
    <row r="562" spans="1:28" x14ac:dyDescent="0.3">
      <c r="A562" t="s">
        <v>603</v>
      </c>
      <c r="B562" s="11" t="s">
        <v>56</v>
      </c>
      <c r="C562" s="11" t="s">
        <v>19</v>
      </c>
      <c r="D562" s="11" t="s">
        <v>13</v>
      </c>
      <c r="E562" s="11" t="s">
        <v>14</v>
      </c>
      <c r="F562" s="11" t="s">
        <v>26</v>
      </c>
      <c r="G562" s="11">
        <v>5</v>
      </c>
      <c r="H562" s="11" t="s">
        <v>40</v>
      </c>
      <c r="I562" s="12">
        <v>44585</v>
      </c>
      <c r="J562" s="14">
        <v>0.3888888888888889</v>
      </c>
      <c r="K562">
        <v>5</v>
      </c>
      <c r="L562" t="s">
        <v>40</v>
      </c>
      <c r="M562" s="1">
        <v>44585</v>
      </c>
      <c r="N562" s="2">
        <v>0.3888888888888889</v>
      </c>
      <c r="O562" s="1">
        <f t="shared" si="48"/>
        <v>44585.388888888891</v>
      </c>
      <c r="P562" s="3" t="str">
        <f t="shared" si="49"/>
        <v>Jan,2022</v>
      </c>
      <c r="Q562">
        <f t="shared" si="50"/>
        <v>2022</v>
      </c>
      <c r="R562" t="str">
        <f t="shared" si="51"/>
        <v>Mon</v>
      </c>
      <c r="S562">
        <f t="shared" si="52"/>
        <v>9</v>
      </c>
      <c r="T562" t="str">
        <f t="shared" si="53"/>
        <v>YES</v>
      </c>
      <c r="U562" cm="1">
        <f t="array" ref="U562">_xlfn.XLOOKUP(Table1012[[#This Row],[Severity_Level]],{"MINOR","MODERATE","SEVERE","FATAL"},{1,2,3,5})</f>
        <v>5</v>
      </c>
      <c r="Z562" s="1"/>
      <c r="AA562" s="2"/>
      <c r="AB562" s="4"/>
    </row>
    <row r="563" spans="1:28" x14ac:dyDescent="0.3">
      <c r="A563" t="s">
        <v>604</v>
      </c>
      <c r="B563" s="11" t="s">
        <v>18</v>
      </c>
      <c r="C563" s="11" t="s">
        <v>57</v>
      </c>
      <c r="D563" s="11" t="s">
        <v>25</v>
      </c>
      <c r="E563" s="11" t="s">
        <v>38</v>
      </c>
      <c r="F563" s="11" t="s">
        <v>51</v>
      </c>
      <c r="G563" s="11">
        <v>1</v>
      </c>
      <c r="H563" s="11" t="s">
        <v>32</v>
      </c>
      <c r="I563" s="12">
        <v>44585</v>
      </c>
      <c r="J563" s="14">
        <v>0.38958333333333334</v>
      </c>
      <c r="K563">
        <v>1</v>
      </c>
      <c r="L563" t="s">
        <v>32</v>
      </c>
      <c r="M563" s="1">
        <v>44585</v>
      </c>
      <c r="N563" s="2">
        <v>0.38958333333333334</v>
      </c>
      <c r="O563" s="1">
        <f t="shared" si="48"/>
        <v>44585.38958333333</v>
      </c>
      <c r="P563" s="3" t="str">
        <f t="shared" si="49"/>
        <v>Jan,2022</v>
      </c>
      <c r="Q563">
        <f t="shared" si="50"/>
        <v>2022</v>
      </c>
      <c r="R563" t="str">
        <f t="shared" si="51"/>
        <v>Mon</v>
      </c>
      <c r="S563">
        <f t="shared" si="52"/>
        <v>9</v>
      </c>
      <c r="T563" t="str">
        <f t="shared" si="53"/>
        <v>YES</v>
      </c>
      <c r="U563" cm="1">
        <f t="array" ref="U563">_xlfn.XLOOKUP(Table1012[[#This Row],[Severity_Level]],{"MINOR","MODERATE","SEVERE","FATAL"},{1,2,3,5})</f>
        <v>2</v>
      </c>
      <c r="Z563" s="1"/>
      <c r="AA563" s="2"/>
      <c r="AB563" s="4"/>
    </row>
    <row r="564" spans="1:28" x14ac:dyDescent="0.3">
      <c r="A564" t="s">
        <v>605</v>
      </c>
      <c r="B564" s="11" t="s">
        <v>11</v>
      </c>
      <c r="C564" s="11" t="s">
        <v>57</v>
      </c>
      <c r="D564" s="11" t="s">
        <v>47</v>
      </c>
      <c r="E564" s="11" t="s">
        <v>20</v>
      </c>
      <c r="F564" s="11" t="s">
        <v>26</v>
      </c>
      <c r="G564" s="11">
        <v>3</v>
      </c>
      <c r="H564" s="11" t="s">
        <v>40</v>
      </c>
      <c r="I564" s="12">
        <v>44585</v>
      </c>
      <c r="J564" s="14">
        <v>0.39027777777777778</v>
      </c>
      <c r="K564">
        <v>3</v>
      </c>
      <c r="L564" t="s">
        <v>40</v>
      </c>
      <c r="M564" s="1">
        <v>44585</v>
      </c>
      <c r="N564" s="2">
        <v>0.39027777777777778</v>
      </c>
      <c r="O564" s="1">
        <f t="shared" si="48"/>
        <v>44585.390277777777</v>
      </c>
      <c r="P564" s="3" t="str">
        <f t="shared" si="49"/>
        <v>Jan,2022</v>
      </c>
      <c r="Q564">
        <f t="shared" si="50"/>
        <v>2022</v>
      </c>
      <c r="R564" t="str">
        <f t="shared" si="51"/>
        <v>Mon</v>
      </c>
      <c r="S564">
        <f t="shared" si="52"/>
        <v>9</v>
      </c>
      <c r="T564" t="str">
        <f t="shared" si="53"/>
        <v>YES</v>
      </c>
      <c r="U564" cm="1">
        <f t="array" ref="U564">_xlfn.XLOOKUP(Table1012[[#This Row],[Severity_Level]],{"MINOR","MODERATE","SEVERE","FATAL"},{1,2,3,5})</f>
        <v>5</v>
      </c>
      <c r="Z564" s="1"/>
      <c r="AA564" s="2"/>
      <c r="AB564" s="4"/>
    </row>
    <row r="565" spans="1:28" x14ac:dyDescent="0.3">
      <c r="A565" t="s">
        <v>606</v>
      </c>
      <c r="B565" s="11" t="s">
        <v>29</v>
      </c>
      <c r="C565" s="11" t="s">
        <v>53</v>
      </c>
      <c r="D565" s="11" t="s">
        <v>13</v>
      </c>
      <c r="E565" s="11" t="s">
        <v>35</v>
      </c>
      <c r="F565" s="11" t="s">
        <v>15</v>
      </c>
      <c r="G565" s="11">
        <v>3</v>
      </c>
      <c r="H565" s="11" t="s">
        <v>27</v>
      </c>
      <c r="I565" s="12">
        <v>44585</v>
      </c>
      <c r="J565" s="14">
        <v>0.39097222222222222</v>
      </c>
      <c r="K565">
        <v>3</v>
      </c>
      <c r="L565" t="s">
        <v>27</v>
      </c>
      <c r="M565" s="1">
        <v>44585</v>
      </c>
      <c r="N565" s="2">
        <v>0.39097222222222222</v>
      </c>
      <c r="O565" s="1">
        <f t="shared" si="48"/>
        <v>44585.390972222223</v>
      </c>
      <c r="P565" s="3" t="str">
        <f t="shared" si="49"/>
        <v>Jan,2022</v>
      </c>
      <c r="Q565">
        <f t="shared" si="50"/>
        <v>2022</v>
      </c>
      <c r="R565" t="str">
        <f t="shared" si="51"/>
        <v>Mon</v>
      </c>
      <c r="S565">
        <f t="shared" si="52"/>
        <v>9</v>
      </c>
      <c r="T565" t="str">
        <f t="shared" si="53"/>
        <v>YES</v>
      </c>
      <c r="U565" cm="1">
        <f t="array" ref="U565">_xlfn.XLOOKUP(Table1012[[#This Row],[Severity_Level]],{"MINOR","MODERATE","SEVERE","FATAL"},{1,2,3,5})</f>
        <v>3</v>
      </c>
      <c r="Z565" s="1"/>
      <c r="AA565" s="2"/>
      <c r="AB565" s="4"/>
    </row>
    <row r="566" spans="1:28" x14ac:dyDescent="0.3">
      <c r="A566" t="s">
        <v>607</v>
      </c>
      <c r="B566" s="11" t="s">
        <v>49</v>
      </c>
      <c r="C566" s="11" t="s">
        <v>24</v>
      </c>
      <c r="D566" s="11" t="s">
        <v>31</v>
      </c>
      <c r="E566" s="11" t="s">
        <v>14</v>
      </c>
      <c r="F566" s="11" t="s">
        <v>21</v>
      </c>
      <c r="G566" s="11">
        <v>1</v>
      </c>
      <c r="H566" s="11" t="s">
        <v>16</v>
      </c>
      <c r="I566" s="12">
        <v>44585</v>
      </c>
      <c r="J566" s="14">
        <v>0.39166666666666666</v>
      </c>
      <c r="K566">
        <v>1</v>
      </c>
      <c r="L566" t="s">
        <v>16</v>
      </c>
      <c r="M566" s="1">
        <v>44585</v>
      </c>
      <c r="N566" s="2">
        <v>0.39166666666666666</v>
      </c>
      <c r="O566" s="1">
        <f t="shared" si="48"/>
        <v>44585.39166666667</v>
      </c>
      <c r="P566" s="3" t="str">
        <f t="shared" si="49"/>
        <v>Jan,2022</v>
      </c>
      <c r="Q566">
        <f t="shared" si="50"/>
        <v>2022</v>
      </c>
      <c r="R566" t="str">
        <f t="shared" si="51"/>
        <v>Mon</v>
      </c>
      <c r="S566">
        <f t="shared" si="52"/>
        <v>9</v>
      </c>
      <c r="T566" t="str">
        <f t="shared" si="53"/>
        <v>YES</v>
      </c>
      <c r="U566" cm="1">
        <f t="array" ref="U566">_xlfn.XLOOKUP(Table1012[[#This Row],[Severity_Level]],{"MINOR","MODERATE","SEVERE","FATAL"},{1,2,3,5})</f>
        <v>1</v>
      </c>
      <c r="Z566" s="1"/>
      <c r="AA566" s="2"/>
      <c r="AB566" s="4"/>
    </row>
    <row r="567" spans="1:28" x14ac:dyDescent="0.3">
      <c r="A567" t="s">
        <v>608</v>
      </c>
      <c r="B567" s="11" t="s">
        <v>29</v>
      </c>
      <c r="C567" s="11" t="s">
        <v>24</v>
      </c>
      <c r="D567" s="11" t="s">
        <v>31</v>
      </c>
      <c r="E567" s="11" t="s">
        <v>20</v>
      </c>
      <c r="F567" s="11" t="s">
        <v>21</v>
      </c>
      <c r="G567" s="11">
        <v>4</v>
      </c>
      <c r="H567" s="11" t="s">
        <v>32</v>
      </c>
      <c r="I567" s="12">
        <v>44585</v>
      </c>
      <c r="J567" s="14">
        <v>0.3923611111111111</v>
      </c>
      <c r="K567">
        <v>4</v>
      </c>
      <c r="L567" t="s">
        <v>32</v>
      </c>
      <c r="M567" s="1">
        <v>44585</v>
      </c>
      <c r="N567" s="2">
        <v>0.3923611111111111</v>
      </c>
      <c r="O567" s="1">
        <f t="shared" si="48"/>
        <v>44585.392361111109</v>
      </c>
      <c r="P567" s="3" t="str">
        <f t="shared" si="49"/>
        <v>Jan,2022</v>
      </c>
      <c r="Q567">
        <f t="shared" si="50"/>
        <v>2022</v>
      </c>
      <c r="R567" t="str">
        <f t="shared" si="51"/>
        <v>Mon</v>
      </c>
      <c r="S567">
        <f t="shared" si="52"/>
        <v>9</v>
      </c>
      <c r="T567" t="str">
        <f t="shared" si="53"/>
        <v>YES</v>
      </c>
      <c r="U567" cm="1">
        <f t="array" ref="U567">_xlfn.XLOOKUP(Table1012[[#This Row],[Severity_Level]],{"MINOR","MODERATE","SEVERE","FATAL"},{1,2,3,5})</f>
        <v>2</v>
      </c>
      <c r="Z567" s="1"/>
      <c r="AA567" s="2"/>
      <c r="AB567" s="4"/>
    </row>
    <row r="568" spans="1:28" x14ac:dyDescent="0.3">
      <c r="A568" t="s">
        <v>609</v>
      </c>
      <c r="B568" s="11" t="s">
        <v>11</v>
      </c>
      <c r="C568" s="11" t="s">
        <v>50</v>
      </c>
      <c r="D568" s="11" t="s">
        <v>47</v>
      </c>
      <c r="E568" s="11" t="s">
        <v>14</v>
      </c>
      <c r="F568" s="11" t="s">
        <v>21</v>
      </c>
      <c r="G568" s="11">
        <v>2</v>
      </c>
      <c r="H568" s="11" t="s">
        <v>40</v>
      </c>
      <c r="I568" s="12">
        <v>44585</v>
      </c>
      <c r="J568" s="14">
        <v>0.39305555555555555</v>
      </c>
      <c r="K568">
        <v>2</v>
      </c>
      <c r="L568" t="s">
        <v>40</v>
      </c>
      <c r="M568" s="1">
        <v>44585</v>
      </c>
      <c r="N568" s="2">
        <v>0.39305555555555555</v>
      </c>
      <c r="O568" s="1">
        <f t="shared" si="48"/>
        <v>44585.393055555556</v>
      </c>
      <c r="P568" s="3" t="str">
        <f t="shared" si="49"/>
        <v>Jan,2022</v>
      </c>
      <c r="Q568">
        <f t="shared" si="50"/>
        <v>2022</v>
      </c>
      <c r="R568" t="str">
        <f t="shared" si="51"/>
        <v>Mon</v>
      </c>
      <c r="S568">
        <f t="shared" si="52"/>
        <v>9</v>
      </c>
      <c r="T568" t="str">
        <f t="shared" si="53"/>
        <v>YES</v>
      </c>
      <c r="U568" cm="1">
        <f t="array" ref="U568">_xlfn.XLOOKUP(Table1012[[#This Row],[Severity_Level]],{"MINOR","MODERATE","SEVERE","FATAL"},{1,2,3,5})</f>
        <v>5</v>
      </c>
      <c r="Z568" s="1"/>
      <c r="AA568" s="2"/>
      <c r="AB568" s="4"/>
    </row>
    <row r="569" spans="1:28" x14ac:dyDescent="0.3">
      <c r="A569" t="s">
        <v>610</v>
      </c>
      <c r="B569" s="11" t="s">
        <v>18</v>
      </c>
      <c r="C569" s="11" t="s">
        <v>44</v>
      </c>
      <c r="D569" s="11" t="s">
        <v>37</v>
      </c>
      <c r="E569" s="11" t="s">
        <v>14</v>
      </c>
      <c r="F569" s="11" t="s">
        <v>51</v>
      </c>
      <c r="G569" s="11">
        <v>3</v>
      </c>
      <c r="H569" s="11" t="s">
        <v>40</v>
      </c>
      <c r="I569" s="12">
        <v>44585</v>
      </c>
      <c r="J569" s="14">
        <v>0.39374999999999999</v>
      </c>
      <c r="K569">
        <v>3</v>
      </c>
      <c r="L569" t="s">
        <v>40</v>
      </c>
      <c r="M569" s="1">
        <v>44585</v>
      </c>
      <c r="N569" s="2">
        <v>0.39374999999999999</v>
      </c>
      <c r="O569" s="1">
        <f t="shared" si="48"/>
        <v>44585.393750000003</v>
      </c>
      <c r="P569" s="3" t="str">
        <f t="shared" si="49"/>
        <v>Jan,2022</v>
      </c>
      <c r="Q569">
        <f t="shared" si="50"/>
        <v>2022</v>
      </c>
      <c r="R569" t="str">
        <f t="shared" si="51"/>
        <v>Mon</v>
      </c>
      <c r="S569">
        <f t="shared" si="52"/>
        <v>9</v>
      </c>
      <c r="T569" t="str">
        <f t="shared" si="53"/>
        <v>YES</v>
      </c>
      <c r="U569" cm="1">
        <f t="array" ref="U569">_xlfn.XLOOKUP(Table1012[[#This Row],[Severity_Level]],{"MINOR","MODERATE","SEVERE","FATAL"},{1,2,3,5})</f>
        <v>5</v>
      </c>
      <c r="Z569" s="1"/>
      <c r="AA569" s="2"/>
      <c r="AB569" s="4"/>
    </row>
    <row r="570" spans="1:28" x14ac:dyDescent="0.3">
      <c r="A570" t="s">
        <v>611</v>
      </c>
      <c r="B570" s="11" t="s">
        <v>11</v>
      </c>
      <c r="C570" s="11" t="s">
        <v>30</v>
      </c>
      <c r="D570" s="11" t="s">
        <v>47</v>
      </c>
      <c r="E570" s="11" t="s">
        <v>14</v>
      </c>
      <c r="F570" s="11" t="s">
        <v>51</v>
      </c>
      <c r="G570" s="11">
        <v>4</v>
      </c>
      <c r="H570" s="11" t="s">
        <v>16</v>
      </c>
      <c r="I570" s="12">
        <v>44585</v>
      </c>
      <c r="J570" s="14">
        <v>0.39444444444444443</v>
      </c>
      <c r="K570">
        <v>4</v>
      </c>
      <c r="L570" t="s">
        <v>16</v>
      </c>
      <c r="M570" s="1">
        <v>44585</v>
      </c>
      <c r="N570" s="2">
        <v>0.39444444444444443</v>
      </c>
      <c r="O570" s="1">
        <f t="shared" si="48"/>
        <v>44585.394444444442</v>
      </c>
      <c r="P570" s="3" t="str">
        <f t="shared" si="49"/>
        <v>Jan,2022</v>
      </c>
      <c r="Q570">
        <f t="shared" si="50"/>
        <v>2022</v>
      </c>
      <c r="R570" t="str">
        <f t="shared" si="51"/>
        <v>Mon</v>
      </c>
      <c r="S570">
        <f t="shared" si="52"/>
        <v>9</v>
      </c>
      <c r="T570" t="str">
        <f t="shared" si="53"/>
        <v>YES</v>
      </c>
      <c r="U570" cm="1">
        <f t="array" ref="U570">_xlfn.XLOOKUP(Table1012[[#This Row],[Severity_Level]],{"MINOR","MODERATE","SEVERE","FATAL"},{1,2,3,5})</f>
        <v>1</v>
      </c>
      <c r="Z570" s="1"/>
      <c r="AA570" s="2"/>
      <c r="AB570" s="4"/>
    </row>
    <row r="571" spans="1:28" x14ac:dyDescent="0.3">
      <c r="A571" t="s">
        <v>612</v>
      </c>
      <c r="B571" s="11" t="s">
        <v>29</v>
      </c>
      <c r="C571" s="11" t="s">
        <v>12</v>
      </c>
      <c r="D571" s="11" t="s">
        <v>37</v>
      </c>
      <c r="E571" s="11" t="s">
        <v>14</v>
      </c>
      <c r="F571" s="11" t="s">
        <v>26</v>
      </c>
      <c r="G571" s="11">
        <v>4</v>
      </c>
      <c r="H571" s="11" t="s">
        <v>16</v>
      </c>
      <c r="I571" s="12">
        <v>44585</v>
      </c>
      <c r="J571" s="14">
        <v>0.39513888888888887</v>
      </c>
      <c r="K571">
        <v>4</v>
      </c>
      <c r="L571" t="s">
        <v>16</v>
      </c>
      <c r="M571" s="1">
        <v>44585</v>
      </c>
      <c r="N571" s="2">
        <v>0.39513888888888887</v>
      </c>
      <c r="O571" s="1">
        <f t="shared" si="48"/>
        <v>44585.395138888889</v>
      </c>
      <c r="P571" s="3" t="str">
        <f t="shared" si="49"/>
        <v>Jan,2022</v>
      </c>
      <c r="Q571">
        <f t="shared" si="50"/>
        <v>2022</v>
      </c>
      <c r="R571" t="str">
        <f t="shared" si="51"/>
        <v>Mon</v>
      </c>
      <c r="S571">
        <f t="shared" si="52"/>
        <v>9</v>
      </c>
      <c r="T571" t="str">
        <f t="shared" si="53"/>
        <v>YES</v>
      </c>
      <c r="U571" cm="1">
        <f t="array" ref="U571">_xlfn.XLOOKUP(Table1012[[#This Row],[Severity_Level]],{"MINOR","MODERATE","SEVERE","FATAL"},{1,2,3,5})</f>
        <v>1</v>
      </c>
      <c r="Z571" s="1"/>
      <c r="AA571" s="2"/>
      <c r="AB571" s="4"/>
    </row>
    <row r="572" spans="1:28" x14ac:dyDescent="0.3">
      <c r="A572" t="s">
        <v>613</v>
      </c>
      <c r="B572" s="11" t="s">
        <v>49</v>
      </c>
      <c r="C572" s="11" t="s">
        <v>30</v>
      </c>
      <c r="D572" s="11" t="s">
        <v>47</v>
      </c>
      <c r="E572" s="11" t="s">
        <v>20</v>
      </c>
      <c r="F572" s="11" t="s">
        <v>26</v>
      </c>
      <c r="G572" s="11">
        <v>3</v>
      </c>
      <c r="H572" s="11" t="s">
        <v>32</v>
      </c>
      <c r="I572" s="12">
        <v>44585</v>
      </c>
      <c r="J572" s="14">
        <v>0.39583333333333331</v>
      </c>
      <c r="K572">
        <v>3</v>
      </c>
      <c r="L572" t="s">
        <v>32</v>
      </c>
      <c r="M572" s="1">
        <v>44585</v>
      </c>
      <c r="N572" s="2">
        <v>0.39583333333333331</v>
      </c>
      <c r="O572" s="1">
        <f t="shared" si="48"/>
        <v>44585.395833333336</v>
      </c>
      <c r="P572" s="3" t="str">
        <f t="shared" si="49"/>
        <v>Jan,2022</v>
      </c>
      <c r="Q572">
        <f t="shared" si="50"/>
        <v>2022</v>
      </c>
      <c r="R572" t="str">
        <f t="shared" si="51"/>
        <v>Mon</v>
      </c>
      <c r="S572">
        <f t="shared" si="52"/>
        <v>9</v>
      </c>
      <c r="T572" t="str">
        <f t="shared" si="53"/>
        <v>YES</v>
      </c>
      <c r="U572" cm="1">
        <f t="array" ref="U572">_xlfn.XLOOKUP(Table1012[[#This Row],[Severity_Level]],{"MINOR","MODERATE","SEVERE","FATAL"},{1,2,3,5})</f>
        <v>2</v>
      </c>
      <c r="Z572" s="1"/>
      <c r="AA572" s="2"/>
      <c r="AB572" s="4"/>
    </row>
    <row r="573" spans="1:28" x14ac:dyDescent="0.3">
      <c r="A573" t="s">
        <v>614</v>
      </c>
      <c r="B573" s="11" t="s">
        <v>29</v>
      </c>
      <c r="C573" s="11" t="s">
        <v>53</v>
      </c>
      <c r="D573" s="11" t="s">
        <v>25</v>
      </c>
      <c r="E573" s="11" t="s">
        <v>38</v>
      </c>
      <c r="F573" s="11" t="s">
        <v>51</v>
      </c>
      <c r="G573" s="11">
        <v>5</v>
      </c>
      <c r="H573" s="11" t="s">
        <v>32</v>
      </c>
      <c r="I573" s="12">
        <v>44585</v>
      </c>
      <c r="J573" s="14">
        <v>0.39652777777777776</v>
      </c>
      <c r="K573">
        <v>5</v>
      </c>
      <c r="L573" t="s">
        <v>32</v>
      </c>
      <c r="M573" s="1">
        <v>44585</v>
      </c>
      <c r="N573" s="2">
        <v>0.39652777777777776</v>
      </c>
      <c r="O573" s="1">
        <f t="shared" si="48"/>
        <v>44585.396527777775</v>
      </c>
      <c r="P573" s="3" t="str">
        <f t="shared" si="49"/>
        <v>Jan,2022</v>
      </c>
      <c r="Q573">
        <f t="shared" si="50"/>
        <v>2022</v>
      </c>
      <c r="R573" t="str">
        <f t="shared" si="51"/>
        <v>Mon</v>
      </c>
      <c r="S573">
        <f t="shared" si="52"/>
        <v>9</v>
      </c>
      <c r="T573" t="str">
        <f t="shared" si="53"/>
        <v>YES</v>
      </c>
      <c r="U573" cm="1">
        <f t="array" ref="U573">_xlfn.XLOOKUP(Table1012[[#This Row],[Severity_Level]],{"MINOR","MODERATE","SEVERE","FATAL"},{1,2,3,5})</f>
        <v>2</v>
      </c>
      <c r="Z573" s="1"/>
      <c r="AA573" s="2"/>
      <c r="AB573" s="4"/>
    </row>
    <row r="574" spans="1:28" x14ac:dyDescent="0.3">
      <c r="A574" t="s">
        <v>615</v>
      </c>
      <c r="B574" s="11" t="s">
        <v>11</v>
      </c>
      <c r="C574" s="11" t="s">
        <v>24</v>
      </c>
      <c r="D574" s="11" t="s">
        <v>25</v>
      </c>
      <c r="E574" s="11" t="s">
        <v>20</v>
      </c>
      <c r="F574" s="11" t="s">
        <v>51</v>
      </c>
      <c r="G574" s="11">
        <v>1</v>
      </c>
      <c r="H574" s="11" t="s">
        <v>32</v>
      </c>
      <c r="I574" s="12">
        <v>44585</v>
      </c>
      <c r="J574" s="14">
        <v>0.3972222222222222</v>
      </c>
      <c r="K574">
        <v>1</v>
      </c>
      <c r="L574" t="s">
        <v>32</v>
      </c>
      <c r="M574" s="1">
        <v>44585</v>
      </c>
      <c r="N574" s="2">
        <v>0.3972222222222222</v>
      </c>
      <c r="O574" s="1">
        <f t="shared" si="48"/>
        <v>44585.397222222222</v>
      </c>
      <c r="P574" s="3" t="str">
        <f t="shared" si="49"/>
        <v>Jan,2022</v>
      </c>
      <c r="Q574">
        <f t="shared" si="50"/>
        <v>2022</v>
      </c>
      <c r="R574" t="str">
        <f t="shared" si="51"/>
        <v>Mon</v>
      </c>
      <c r="S574">
        <f t="shared" si="52"/>
        <v>9</v>
      </c>
      <c r="T574" t="str">
        <f t="shared" si="53"/>
        <v>YES</v>
      </c>
      <c r="U574" cm="1">
        <f t="array" ref="U574">_xlfn.XLOOKUP(Table1012[[#This Row],[Severity_Level]],{"MINOR","MODERATE","SEVERE","FATAL"},{1,2,3,5})</f>
        <v>2</v>
      </c>
      <c r="Z574" s="1"/>
      <c r="AA574" s="2"/>
      <c r="AB574" s="4"/>
    </row>
    <row r="575" spans="1:28" x14ac:dyDescent="0.3">
      <c r="A575" t="s">
        <v>616</v>
      </c>
      <c r="B575" s="11" t="s">
        <v>56</v>
      </c>
      <c r="C575" s="11" t="s">
        <v>46</v>
      </c>
      <c r="D575" s="11" t="s">
        <v>13</v>
      </c>
      <c r="E575" s="11" t="s">
        <v>35</v>
      </c>
      <c r="F575" s="11" t="s">
        <v>15</v>
      </c>
      <c r="G575" s="11">
        <v>5</v>
      </c>
      <c r="H575" s="11" t="s">
        <v>32</v>
      </c>
      <c r="I575" s="12">
        <v>44585</v>
      </c>
      <c r="J575" s="14">
        <v>0.39791666666666664</v>
      </c>
      <c r="K575">
        <v>5</v>
      </c>
      <c r="L575" t="s">
        <v>32</v>
      </c>
      <c r="M575" s="1">
        <v>44585</v>
      </c>
      <c r="N575" s="2">
        <v>0.39791666666666664</v>
      </c>
      <c r="O575" s="1">
        <f t="shared" si="48"/>
        <v>44585.397916666669</v>
      </c>
      <c r="P575" s="3" t="str">
        <f t="shared" si="49"/>
        <v>Jan,2022</v>
      </c>
      <c r="Q575">
        <f t="shared" si="50"/>
        <v>2022</v>
      </c>
      <c r="R575" t="str">
        <f t="shared" si="51"/>
        <v>Mon</v>
      </c>
      <c r="S575">
        <f t="shared" si="52"/>
        <v>9</v>
      </c>
      <c r="T575" t="str">
        <f t="shared" si="53"/>
        <v>YES</v>
      </c>
      <c r="U575" cm="1">
        <f t="array" ref="U575">_xlfn.XLOOKUP(Table1012[[#This Row],[Severity_Level]],{"MINOR","MODERATE","SEVERE","FATAL"},{1,2,3,5})</f>
        <v>2</v>
      </c>
      <c r="Z575" s="1"/>
      <c r="AA575" s="2"/>
      <c r="AB575" s="4"/>
    </row>
    <row r="576" spans="1:28" x14ac:dyDescent="0.3">
      <c r="A576" t="s">
        <v>617</v>
      </c>
      <c r="B576" s="11" t="s">
        <v>29</v>
      </c>
      <c r="C576" s="11" t="s">
        <v>46</v>
      </c>
      <c r="D576" s="11" t="s">
        <v>37</v>
      </c>
      <c r="E576" s="11" t="s">
        <v>35</v>
      </c>
      <c r="F576" s="11" t="s">
        <v>26</v>
      </c>
      <c r="G576" s="11">
        <v>3</v>
      </c>
      <c r="H576" s="11" t="s">
        <v>16</v>
      </c>
      <c r="I576" s="12">
        <v>44585</v>
      </c>
      <c r="J576" s="14">
        <v>0.39861111111111114</v>
      </c>
      <c r="K576">
        <v>3</v>
      </c>
      <c r="L576" t="s">
        <v>16</v>
      </c>
      <c r="M576" s="1">
        <v>44585</v>
      </c>
      <c r="N576" s="2">
        <v>0.39861111111111114</v>
      </c>
      <c r="O576" s="1">
        <f t="shared" si="48"/>
        <v>44585.398611111108</v>
      </c>
      <c r="P576" s="3" t="str">
        <f t="shared" si="49"/>
        <v>Jan,2022</v>
      </c>
      <c r="Q576">
        <f t="shared" si="50"/>
        <v>2022</v>
      </c>
      <c r="R576" t="str">
        <f t="shared" si="51"/>
        <v>Mon</v>
      </c>
      <c r="S576">
        <f t="shared" si="52"/>
        <v>9</v>
      </c>
      <c r="T576" t="str">
        <f t="shared" si="53"/>
        <v>YES</v>
      </c>
      <c r="U576" cm="1">
        <f t="array" ref="U576">_xlfn.XLOOKUP(Table1012[[#This Row],[Severity_Level]],{"MINOR","MODERATE","SEVERE","FATAL"},{1,2,3,5})</f>
        <v>1</v>
      </c>
      <c r="Z576" s="1"/>
      <c r="AA576" s="2"/>
      <c r="AB576" s="4"/>
    </row>
    <row r="577" spans="1:28" x14ac:dyDescent="0.3">
      <c r="A577" t="s">
        <v>618</v>
      </c>
      <c r="B577" s="11" t="s">
        <v>56</v>
      </c>
      <c r="C577" s="11" t="s">
        <v>46</v>
      </c>
      <c r="D577" s="11" t="s">
        <v>37</v>
      </c>
      <c r="E577" s="11" t="s">
        <v>20</v>
      </c>
      <c r="F577" s="11" t="s">
        <v>51</v>
      </c>
      <c r="G577" s="11">
        <v>4</v>
      </c>
      <c r="H577" s="11" t="s">
        <v>27</v>
      </c>
      <c r="I577" s="12">
        <v>44585</v>
      </c>
      <c r="J577" s="14">
        <v>0.39930555555555558</v>
      </c>
      <c r="K577">
        <v>4</v>
      </c>
      <c r="L577" t="s">
        <v>27</v>
      </c>
      <c r="M577" s="1">
        <v>44585</v>
      </c>
      <c r="N577" s="2">
        <v>0.39930555555555558</v>
      </c>
      <c r="O577" s="1">
        <f t="shared" si="48"/>
        <v>44585.399305555555</v>
      </c>
      <c r="P577" s="3" t="str">
        <f t="shared" si="49"/>
        <v>Jan,2022</v>
      </c>
      <c r="Q577">
        <f t="shared" si="50"/>
        <v>2022</v>
      </c>
      <c r="R577" t="str">
        <f t="shared" si="51"/>
        <v>Mon</v>
      </c>
      <c r="S577">
        <f t="shared" si="52"/>
        <v>9</v>
      </c>
      <c r="T577" t="str">
        <f t="shared" si="53"/>
        <v>YES</v>
      </c>
      <c r="U577" cm="1">
        <f t="array" ref="U577">_xlfn.XLOOKUP(Table1012[[#This Row],[Severity_Level]],{"MINOR","MODERATE","SEVERE","FATAL"},{1,2,3,5})</f>
        <v>3</v>
      </c>
      <c r="Z577" s="1"/>
      <c r="AA577" s="2"/>
      <c r="AB577" s="4"/>
    </row>
    <row r="578" spans="1:28" x14ac:dyDescent="0.3">
      <c r="A578" t="s">
        <v>619</v>
      </c>
      <c r="B578" s="11" t="s">
        <v>11</v>
      </c>
      <c r="C578" s="11" t="s">
        <v>30</v>
      </c>
      <c r="D578" s="11" t="s">
        <v>13</v>
      </c>
      <c r="E578" s="11" t="s">
        <v>20</v>
      </c>
      <c r="F578" s="11" t="s">
        <v>51</v>
      </c>
      <c r="G578" s="11">
        <v>2</v>
      </c>
      <c r="H578" s="11" t="s">
        <v>32</v>
      </c>
      <c r="I578" s="12">
        <v>44586</v>
      </c>
      <c r="J578" s="14">
        <v>0.4</v>
      </c>
      <c r="K578">
        <v>2</v>
      </c>
      <c r="L578" t="s">
        <v>32</v>
      </c>
      <c r="M578" s="1">
        <v>44586</v>
      </c>
      <c r="N578" s="2">
        <v>0.4</v>
      </c>
      <c r="O578" s="1">
        <f t="shared" ref="O578:O641" si="54">M578+N578</f>
        <v>44586.400000000001</v>
      </c>
      <c r="P578" s="3" t="str">
        <f t="shared" ref="P578:P641" si="55">TEXT(M578,"MMM,YYY")</f>
        <v>Jan,2022</v>
      </c>
      <c r="Q578">
        <f t="shared" ref="Q578:Q641" si="56">YEAR(M578)</f>
        <v>2022</v>
      </c>
      <c r="R578" t="str">
        <f t="shared" ref="R578:R641" si="57">TEXT(M578,"DDD")</f>
        <v>Tue</v>
      </c>
      <c r="S578">
        <f t="shared" ref="S578:S641" si="58">HOUR(N578)</f>
        <v>9</v>
      </c>
      <c r="T578" t="str">
        <f t="shared" ref="T578:T641" si="59">IF(OR(AND(S578&gt;=7,S578&lt;=9),AND(S578&gt;=17,S578&lt;=19)),"YES","NO")</f>
        <v>YES</v>
      </c>
      <c r="U578" cm="1">
        <f t="array" ref="U578">_xlfn.XLOOKUP(Table1012[[#This Row],[Severity_Level]],{"MINOR","MODERATE","SEVERE","FATAL"},{1,2,3,5})</f>
        <v>2</v>
      </c>
      <c r="Z578" s="1"/>
      <c r="AA578" s="2"/>
      <c r="AB578" s="4"/>
    </row>
    <row r="579" spans="1:28" x14ac:dyDescent="0.3">
      <c r="A579" t="s">
        <v>620</v>
      </c>
      <c r="B579" s="11" t="s">
        <v>29</v>
      </c>
      <c r="C579" s="11" t="s">
        <v>57</v>
      </c>
      <c r="D579" s="11" t="s">
        <v>31</v>
      </c>
      <c r="E579" s="11" t="s">
        <v>38</v>
      </c>
      <c r="F579" s="11" t="s">
        <v>21</v>
      </c>
      <c r="G579" s="11">
        <v>5</v>
      </c>
      <c r="H579" s="11" t="s">
        <v>27</v>
      </c>
      <c r="I579" s="12">
        <v>44586</v>
      </c>
      <c r="J579" s="14">
        <v>0.40069444444444446</v>
      </c>
      <c r="K579">
        <v>5</v>
      </c>
      <c r="L579" t="s">
        <v>27</v>
      </c>
      <c r="M579" s="1">
        <v>44586</v>
      </c>
      <c r="N579" s="2">
        <v>0.40069444444444446</v>
      </c>
      <c r="O579" s="1">
        <f t="shared" si="54"/>
        <v>44586.400694444441</v>
      </c>
      <c r="P579" s="3" t="str">
        <f t="shared" si="55"/>
        <v>Jan,2022</v>
      </c>
      <c r="Q579">
        <f t="shared" si="56"/>
        <v>2022</v>
      </c>
      <c r="R579" t="str">
        <f t="shared" si="57"/>
        <v>Tue</v>
      </c>
      <c r="S579">
        <f t="shared" si="58"/>
        <v>9</v>
      </c>
      <c r="T579" t="str">
        <f t="shared" si="59"/>
        <v>YES</v>
      </c>
      <c r="U579" cm="1">
        <f t="array" ref="U579">_xlfn.XLOOKUP(Table1012[[#This Row],[Severity_Level]],{"MINOR","MODERATE","SEVERE","FATAL"},{1,2,3,5})</f>
        <v>3</v>
      </c>
      <c r="Z579" s="1"/>
      <c r="AA579" s="2"/>
      <c r="AB579" s="4"/>
    </row>
    <row r="580" spans="1:28" x14ac:dyDescent="0.3">
      <c r="A580" t="s">
        <v>621</v>
      </c>
      <c r="B580" s="11" t="s">
        <v>49</v>
      </c>
      <c r="C580" s="11" t="s">
        <v>44</v>
      </c>
      <c r="D580" s="11" t="s">
        <v>31</v>
      </c>
      <c r="E580" s="11" t="s">
        <v>35</v>
      </c>
      <c r="F580" s="11" t="s">
        <v>51</v>
      </c>
      <c r="G580" s="11">
        <v>3</v>
      </c>
      <c r="H580" s="11" t="s">
        <v>32</v>
      </c>
      <c r="I580" s="12">
        <v>44586</v>
      </c>
      <c r="J580" s="14">
        <v>0.40138888888888891</v>
      </c>
      <c r="K580">
        <v>3</v>
      </c>
      <c r="L580" t="s">
        <v>32</v>
      </c>
      <c r="M580" s="1">
        <v>44586</v>
      </c>
      <c r="N580" s="2">
        <v>0.40138888888888891</v>
      </c>
      <c r="O580" s="1">
        <f t="shared" si="54"/>
        <v>44586.401388888888</v>
      </c>
      <c r="P580" s="3" t="str">
        <f t="shared" si="55"/>
        <v>Jan,2022</v>
      </c>
      <c r="Q580">
        <f t="shared" si="56"/>
        <v>2022</v>
      </c>
      <c r="R580" t="str">
        <f t="shared" si="57"/>
        <v>Tue</v>
      </c>
      <c r="S580">
        <f t="shared" si="58"/>
        <v>9</v>
      </c>
      <c r="T580" t="str">
        <f t="shared" si="59"/>
        <v>YES</v>
      </c>
      <c r="U580" cm="1">
        <f t="array" ref="U580">_xlfn.XLOOKUP(Table1012[[#This Row],[Severity_Level]],{"MINOR","MODERATE","SEVERE","FATAL"},{1,2,3,5})</f>
        <v>2</v>
      </c>
      <c r="Z580" s="1"/>
      <c r="AA580" s="2"/>
      <c r="AB580" s="4"/>
    </row>
    <row r="581" spans="1:28" x14ac:dyDescent="0.3">
      <c r="A581" t="s">
        <v>622</v>
      </c>
      <c r="B581" s="11" t="s">
        <v>34</v>
      </c>
      <c r="C581" s="11" t="s">
        <v>30</v>
      </c>
      <c r="D581" s="11" t="s">
        <v>37</v>
      </c>
      <c r="E581" s="11" t="s">
        <v>35</v>
      </c>
      <c r="F581" s="11" t="s">
        <v>51</v>
      </c>
      <c r="G581" s="11">
        <v>1</v>
      </c>
      <c r="H581" s="11" t="s">
        <v>40</v>
      </c>
      <c r="I581" s="12">
        <v>44586</v>
      </c>
      <c r="J581" s="14">
        <v>0.40208333333333335</v>
      </c>
      <c r="K581">
        <v>1</v>
      </c>
      <c r="L581" t="s">
        <v>40</v>
      </c>
      <c r="M581" s="1">
        <v>44586</v>
      </c>
      <c r="N581" s="2">
        <v>0.40208333333333335</v>
      </c>
      <c r="O581" s="1">
        <f t="shared" si="54"/>
        <v>44586.402083333334</v>
      </c>
      <c r="P581" s="3" t="str">
        <f t="shared" si="55"/>
        <v>Jan,2022</v>
      </c>
      <c r="Q581">
        <f t="shared" si="56"/>
        <v>2022</v>
      </c>
      <c r="R581" t="str">
        <f t="shared" si="57"/>
        <v>Tue</v>
      </c>
      <c r="S581">
        <f t="shared" si="58"/>
        <v>9</v>
      </c>
      <c r="T581" t="str">
        <f t="shared" si="59"/>
        <v>YES</v>
      </c>
      <c r="U581" cm="1">
        <f t="array" ref="U581">_xlfn.XLOOKUP(Table1012[[#This Row],[Severity_Level]],{"MINOR","MODERATE","SEVERE","FATAL"},{1,2,3,5})</f>
        <v>5</v>
      </c>
      <c r="Z581" s="1"/>
      <c r="AA581" s="2"/>
      <c r="AB581" s="4"/>
    </row>
    <row r="582" spans="1:28" x14ac:dyDescent="0.3">
      <c r="A582" t="s">
        <v>623</v>
      </c>
      <c r="B582" s="11" t="s">
        <v>34</v>
      </c>
      <c r="C582" s="11" t="s">
        <v>50</v>
      </c>
      <c r="D582" s="11" t="s">
        <v>13</v>
      </c>
      <c r="E582" s="11" t="s">
        <v>14</v>
      </c>
      <c r="F582" s="11" t="s">
        <v>51</v>
      </c>
      <c r="G582" s="11">
        <v>3</v>
      </c>
      <c r="H582" s="11" t="s">
        <v>16</v>
      </c>
      <c r="I582" s="12">
        <v>44586</v>
      </c>
      <c r="J582" s="14">
        <v>0.40277777777777779</v>
      </c>
      <c r="K582">
        <v>3</v>
      </c>
      <c r="L582" t="s">
        <v>16</v>
      </c>
      <c r="M582" s="1">
        <v>44586</v>
      </c>
      <c r="N582" s="2">
        <v>0.40277777777777779</v>
      </c>
      <c r="O582" s="1">
        <f t="shared" si="54"/>
        <v>44586.402777777781</v>
      </c>
      <c r="P582" s="3" t="str">
        <f t="shared" si="55"/>
        <v>Jan,2022</v>
      </c>
      <c r="Q582">
        <f t="shared" si="56"/>
        <v>2022</v>
      </c>
      <c r="R582" t="str">
        <f t="shared" si="57"/>
        <v>Tue</v>
      </c>
      <c r="S582">
        <f t="shared" si="58"/>
        <v>9</v>
      </c>
      <c r="T582" t="str">
        <f t="shared" si="59"/>
        <v>YES</v>
      </c>
      <c r="U582" cm="1">
        <f t="array" ref="U582">_xlfn.XLOOKUP(Table1012[[#This Row],[Severity_Level]],{"MINOR","MODERATE","SEVERE","FATAL"},{1,2,3,5})</f>
        <v>1</v>
      </c>
      <c r="Z582" s="1"/>
      <c r="AA582" s="2"/>
      <c r="AB582" s="4"/>
    </row>
    <row r="583" spans="1:28" x14ac:dyDescent="0.3">
      <c r="A583" t="s">
        <v>624</v>
      </c>
      <c r="B583" s="11" t="s">
        <v>56</v>
      </c>
      <c r="C583" s="11" t="s">
        <v>46</v>
      </c>
      <c r="D583" s="11" t="s">
        <v>25</v>
      </c>
      <c r="E583" s="11" t="s">
        <v>38</v>
      </c>
      <c r="F583" s="11" t="s">
        <v>15</v>
      </c>
      <c r="G583" s="11">
        <v>5</v>
      </c>
      <c r="H583" s="11" t="s">
        <v>16</v>
      </c>
      <c r="I583" s="12">
        <v>44586</v>
      </c>
      <c r="J583" s="14">
        <v>0.40347222222222223</v>
      </c>
      <c r="K583">
        <v>5</v>
      </c>
      <c r="L583" t="s">
        <v>16</v>
      </c>
      <c r="M583" s="1">
        <v>44586</v>
      </c>
      <c r="N583" s="2">
        <v>0.40347222222222223</v>
      </c>
      <c r="O583" s="1">
        <f t="shared" si="54"/>
        <v>44586.40347222222</v>
      </c>
      <c r="P583" s="3" t="str">
        <f t="shared" si="55"/>
        <v>Jan,2022</v>
      </c>
      <c r="Q583">
        <f t="shared" si="56"/>
        <v>2022</v>
      </c>
      <c r="R583" t="str">
        <f t="shared" si="57"/>
        <v>Tue</v>
      </c>
      <c r="S583">
        <f t="shared" si="58"/>
        <v>9</v>
      </c>
      <c r="T583" t="str">
        <f t="shared" si="59"/>
        <v>YES</v>
      </c>
      <c r="U583" cm="1">
        <f t="array" ref="U583">_xlfn.XLOOKUP(Table1012[[#This Row],[Severity_Level]],{"MINOR","MODERATE","SEVERE","FATAL"},{1,2,3,5})</f>
        <v>1</v>
      </c>
      <c r="Z583" s="1"/>
      <c r="AA583" s="2"/>
      <c r="AB583" s="4"/>
    </row>
    <row r="584" spans="1:28" x14ac:dyDescent="0.3">
      <c r="A584" t="s">
        <v>625</v>
      </c>
      <c r="B584" s="11" t="s">
        <v>11</v>
      </c>
      <c r="C584" s="11" t="s">
        <v>57</v>
      </c>
      <c r="D584" s="11" t="s">
        <v>31</v>
      </c>
      <c r="E584" s="11" t="s">
        <v>38</v>
      </c>
      <c r="F584" s="11" t="s">
        <v>15</v>
      </c>
      <c r="G584" s="11">
        <v>5</v>
      </c>
      <c r="H584" s="11" t="s">
        <v>40</v>
      </c>
      <c r="I584" s="12">
        <v>44586</v>
      </c>
      <c r="J584" s="14">
        <v>0.40416666666666667</v>
      </c>
      <c r="K584">
        <v>5</v>
      </c>
      <c r="L584" t="s">
        <v>40</v>
      </c>
      <c r="M584" s="1">
        <v>44586</v>
      </c>
      <c r="N584" s="2">
        <v>0.40416666666666667</v>
      </c>
      <c r="O584" s="1">
        <f t="shared" si="54"/>
        <v>44586.404166666667</v>
      </c>
      <c r="P584" s="3" t="str">
        <f t="shared" si="55"/>
        <v>Jan,2022</v>
      </c>
      <c r="Q584">
        <f t="shared" si="56"/>
        <v>2022</v>
      </c>
      <c r="R584" t="str">
        <f t="shared" si="57"/>
        <v>Tue</v>
      </c>
      <c r="S584">
        <f t="shared" si="58"/>
        <v>9</v>
      </c>
      <c r="T584" t="str">
        <f t="shared" si="59"/>
        <v>YES</v>
      </c>
      <c r="U584" cm="1">
        <f t="array" ref="U584">_xlfn.XLOOKUP(Table1012[[#This Row],[Severity_Level]],{"MINOR","MODERATE","SEVERE","FATAL"},{1,2,3,5})</f>
        <v>5</v>
      </c>
      <c r="Z584" s="1"/>
      <c r="AA584" s="2"/>
      <c r="AB584" s="4"/>
    </row>
    <row r="585" spans="1:28" x14ac:dyDescent="0.3">
      <c r="A585" t="s">
        <v>626</v>
      </c>
      <c r="B585" s="11" t="s">
        <v>56</v>
      </c>
      <c r="C585" s="11" t="s">
        <v>19</v>
      </c>
      <c r="D585" s="11" t="s">
        <v>13</v>
      </c>
      <c r="E585" s="11" t="s">
        <v>14</v>
      </c>
      <c r="F585" s="11" t="s">
        <v>51</v>
      </c>
      <c r="G585" s="11">
        <v>1</v>
      </c>
      <c r="H585" s="11" t="s">
        <v>32</v>
      </c>
      <c r="I585" s="12">
        <v>44586</v>
      </c>
      <c r="J585" s="14">
        <v>0.40486111111111112</v>
      </c>
      <c r="K585">
        <v>1</v>
      </c>
      <c r="L585" t="s">
        <v>32</v>
      </c>
      <c r="M585" s="1">
        <v>44586</v>
      </c>
      <c r="N585" s="2">
        <v>0.40486111111111112</v>
      </c>
      <c r="O585" s="1">
        <f t="shared" si="54"/>
        <v>44586.404861111114</v>
      </c>
      <c r="P585" s="3" t="str">
        <f t="shared" si="55"/>
        <v>Jan,2022</v>
      </c>
      <c r="Q585">
        <f t="shared" si="56"/>
        <v>2022</v>
      </c>
      <c r="R585" t="str">
        <f t="shared" si="57"/>
        <v>Tue</v>
      </c>
      <c r="S585">
        <f t="shared" si="58"/>
        <v>9</v>
      </c>
      <c r="T585" t="str">
        <f t="shared" si="59"/>
        <v>YES</v>
      </c>
      <c r="U585" cm="1">
        <f t="array" ref="U585">_xlfn.XLOOKUP(Table1012[[#This Row],[Severity_Level]],{"MINOR","MODERATE","SEVERE","FATAL"},{1,2,3,5})</f>
        <v>2</v>
      </c>
      <c r="Z585" s="1"/>
      <c r="AA585" s="2"/>
      <c r="AB585" s="4"/>
    </row>
    <row r="586" spans="1:28" x14ac:dyDescent="0.3">
      <c r="A586" t="s">
        <v>627</v>
      </c>
      <c r="B586" s="11" t="s">
        <v>11</v>
      </c>
      <c r="C586" s="11" t="s">
        <v>24</v>
      </c>
      <c r="D586" s="11" t="s">
        <v>25</v>
      </c>
      <c r="E586" s="11" t="s">
        <v>38</v>
      </c>
      <c r="F586" s="11" t="s">
        <v>51</v>
      </c>
      <c r="G586" s="11">
        <v>2</v>
      </c>
      <c r="H586" s="11" t="s">
        <v>27</v>
      </c>
      <c r="I586" s="12">
        <v>44586</v>
      </c>
      <c r="J586" s="14">
        <v>0.40555555555555556</v>
      </c>
      <c r="K586">
        <v>2</v>
      </c>
      <c r="L586" t="s">
        <v>27</v>
      </c>
      <c r="M586" s="1">
        <v>44586</v>
      </c>
      <c r="N586" s="2">
        <v>0.40555555555555556</v>
      </c>
      <c r="O586" s="1">
        <f t="shared" si="54"/>
        <v>44586.405555555553</v>
      </c>
      <c r="P586" s="3" t="str">
        <f t="shared" si="55"/>
        <v>Jan,2022</v>
      </c>
      <c r="Q586">
        <f t="shared" si="56"/>
        <v>2022</v>
      </c>
      <c r="R586" t="str">
        <f t="shared" si="57"/>
        <v>Tue</v>
      </c>
      <c r="S586">
        <f t="shared" si="58"/>
        <v>9</v>
      </c>
      <c r="T586" t="str">
        <f t="shared" si="59"/>
        <v>YES</v>
      </c>
      <c r="U586" cm="1">
        <f t="array" ref="U586">_xlfn.XLOOKUP(Table1012[[#This Row],[Severity_Level]],{"MINOR","MODERATE","SEVERE","FATAL"},{1,2,3,5})</f>
        <v>3</v>
      </c>
      <c r="Z586" s="1"/>
      <c r="AA586" s="2"/>
      <c r="AB586" s="4"/>
    </row>
    <row r="587" spans="1:28" x14ac:dyDescent="0.3">
      <c r="A587" t="s">
        <v>628</v>
      </c>
      <c r="B587" s="11" t="s">
        <v>11</v>
      </c>
      <c r="C587" s="11" t="s">
        <v>65</v>
      </c>
      <c r="D587" s="11" t="s">
        <v>37</v>
      </c>
      <c r="E587" s="11" t="s">
        <v>38</v>
      </c>
      <c r="F587" s="11" t="s">
        <v>21</v>
      </c>
      <c r="G587" s="11">
        <v>4</v>
      </c>
      <c r="H587" s="11" t="s">
        <v>27</v>
      </c>
      <c r="I587" s="12">
        <v>44586</v>
      </c>
      <c r="J587" s="14">
        <v>0.40625</v>
      </c>
      <c r="K587">
        <v>4</v>
      </c>
      <c r="L587" t="s">
        <v>27</v>
      </c>
      <c r="M587" s="1">
        <v>44586</v>
      </c>
      <c r="N587" s="2">
        <v>0.40625</v>
      </c>
      <c r="O587" s="1">
        <f t="shared" si="54"/>
        <v>44586.40625</v>
      </c>
      <c r="P587" s="3" t="str">
        <f t="shared" si="55"/>
        <v>Jan,2022</v>
      </c>
      <c r="Q587">
        <f t="shared" si="56"/>
        <v>2022</v>
      </c>
      <c r="R587" t="str">
        <f t="shared" si="57"/>
        <v>Tue</v>
      </c>
      <c r="S587">
        <f t="shared" si="58"/>
        <v>9</v>
      </c>
      <c r="T587" t="str">
        <f t="shared" si="59"/>
        <v>YES</v>
      </c>
      <c r="U587" cm="1">
        <f t="array" ref="U587">_xlfn.XLOOKUP(Table1012[[#This Row],[Severity_Level]],{"MINOR","MODERATE","SEVERE","FATAL"},{1,2,3,5})</f>
        <v>3</v>
      </c>
      <c r="Z587" s="1"/>
      <c r="AA587" s="2"/>
      <c r="AB587" s="4"/>
    </row>
    <row r="588" spans="1:28" x14ac:dyDescent="0.3">
      <c r="A588" t="s">
        <v>629</v>
      </c>
      <c r="B588" s="11" t="s">
        <v>34</v>
      </c>
      <c r="C588" s="11" t="s">
        <v>24</v>
      </c>
      <c r="D588" s="11" t="s">
        <v>25</v>
      </c>
      <c r="E588" s="11" t="s">
        <v>14</v>
      </c>
      <c r="F588" s="11" t="s">
        <v>26</v>
      </c>
      <c r="G588" s="11">
        <v>1</v>
      </c>
      <c r="H588" s="11" t="s">
        <v>40</v>
      </c>
      <c r="I588" s="12">
        <v>44586</v>
      </c>
      <c r="J588" s="14">
        <v>0.40694444444444444</v>
      </c>
      <c r="K588">
        <v>1</v>
      </c>
      <c r="L588" t="s">
        <v>40</v>
      </c>
      <c r="M588" s="1">
        <v>44586</v>
      </c>
      <c r="N588" s="2">
        <v>0.40694444444444444</v>
      </c>
      <c r="O588" s="1">
        <f t="shared" si="54"/>
        <v>44586.406944444447</v>
      </c>
      <c r="P588" s="3" t="str">
        <f t="shared" si="55"/>
        <v>Jan,2022</v>
      </c>
      <c r="Q588">
        <f t="shared" si="56"/>
        <v>2022</v>
      </c>
      <c r="R588" t="str">
        <f t="shared" si="57"/>
        <v>Tue</v>
      </c>
      <c r="S588">
        <f t="shared" si="58"/>
        <v>9</v>
      </c>
      <c r="T588" t="str">
        <f t="shared" si="59"/>
        <v>YES</v>
      </c>
      <c r="U588" cm="1">
        <f t="array" ref="U588">_xlfn.XLOOKUP(Table1012[[#This Row],[Severity_Level]],{"MINOR","MODERATE","SEVERE","FATAL"},{1,2,3,5})</f>
        <v>5</v>
      </c>
      <c r="Z588" s="1"/>
      <c r="AA588" s="2"/>
      <c r="AB588" s="4"/>
    </row>
    <row r="589" spans="1:28" x14ac:dyDescent="0.3">
      <c r="A589" t="s">
        <v>630</v>
      </c>
      <c r="B589" s="11" t="s">
        <v>49</v>
      </c>
      <c r="C589" s="11" t="s">
        <v>50</v>
      </c>
      <c r="D589" s="11" t="s">
        <v>37</v>
      </c>
      <c r="E589" s="11" t="s">
        <v>38</v>
      </c>
      <c r="F589" s="11" t="s">
        <v>26</v>
      </c>
      <c r="G589" s="11">
        <v>2</v>
      </c>
      <c r="H589" s="11" t="s">
        <v>27</v>
      </c>
      <c r="I589" s="12">
        <v>44586</v>
      </c>
      <c r="J589" s="14">
        <v>0.40763888888888888</v>
      </c>
      <c r="K589">
        <v>2</v>
      </c>
      <c r="L589" t="s">
        <v>27</v>
      </c>
      <c r="M589" s="1">
        <v>44586</v>
      </c>
      <c r="N589" s="2">
        <v>0.40763888888888888</v>
      </c>
      <c r="O589" s="1">
        <f t="shared" si="54"/>
        <v>44586.407638888886</v>
      </c>
      <c r="P589" s="3" t="str">
        <f t="shared" si="55"/>
        <v>Jan,2022</v>
      </c>
      <c r="Q589">
        <f t="shared" si="56"/>
        <v>2022</v>
      </c>
      <c r="R589" t="str">
        <f t="shared" si="57"/>
        <v>Tue</v>
      </c>
      <c r="S589">
        <f t="shared" si="58"/>
        <v>9</v>
      </c>
      <c r="T589" t="str">
        <f t="shared" si="59"/>
        <v>YES</v>
      </c>
      <c r="U589" cm="1">
        <f t="array" ref="U589">_xlfn.XLOOKUP(Table1012[[#This Row],[Severity_Level]],{"MINOR","MODERATE","SEVERE","FATAL"},{1,2,3,5})</f>
        <v>3</v>
      </c>
      <c r="Z589" s="1"/>
      <c r="AA589" s="2"/>
      <c r="AB589" s="4"/>
    </row>
    <row r="590" spans="1:28" x14ac:dyDescent="0.3">
      <c r="A590" t="s">
        <v>631</v>
      </c>
      <c r="B590" s="11" t="s">
        <v>49</v>
      </c>
      <c r="C590" s="11" t="s">
        <v>44</v>
      </c>
      <c r="D590" s="11" t="s">
        <v>13</v>
      </c>
      <c r="E590" s="11" t="s">
        <v>14</v>
      </c>
      <c r="F590" s="11" t="s">
        <v>15</v>
      </c>
      <c r="G590" s="11">
        <v>5</v>
      </c>
      <c r="H590" s="11" t="s">
        <v>40</v>
      </c>
      <c r="I590" s="12">
        <v>44586</v>
      </c>
      <c r="J590" s="14">
        <v>0.40833333333333333</v>
      </c>
      <c r="K590">
        <v>5</v>
      </c>
      <c r="L590" t="s">
        <v>40</v>
      </c>
      <c r="M590" s="1">
        <v>44586</v>
      </c>
      <c r="N590" s="2">
        <v>0.40833333333333333</v>
      </c>
      <c r="O590" s="1">
        <f t="shared" si="54"/>
        <v>44586.408333333333</v>
      </c>
      <c r="P590" s="3" t="str">
        <f t="shared" si="55"/>
        <v>Jan,2022</v>
      </c>
      <c r="Q590">
        <f t="shared" si="56"/>
        <v>2022</v>
      </c>
      <c r="R590" t="str">
        <f t="shared" si="57"/>
        <v>Tue</v>
      </c>
      <c r="S590">
        <f t="shared" si="58"/>
        <v>9</v>
      </c>
      <c r="T590" t="str">
        <f t="shared" si="59"/>
        <v>YES</v>
      </c>
      <c r="U590" cm="1">
        <f t="array" ref="U590">_xlfn.XLOOKUP(Table1012[[#This Row],[Severity_Level]],{"MINOR","MODERATE","SEVERE","FATAL"},{1,2,3,5})</f>
        <v>5</v>
      </c>
      <c r="Z590" s="1"/>
      <c r="AA590" s="2"/>
      <c r="AB590" s="4"/>
    </row>
    <row r="591" spans="1:28" x14ac:dyDescent="0.3">
      <c r="A591" t="s">
        <v>632</v>
      </c>
      <c r="B591" s="11" t="s">
        <v>29</v>
      </c>
      <c r="C591" s="11" t="s">
        <v>50</v>
      </c>
      <c r="D591" s="11" t="s">
        <v>31</v>
      </c>
      <c r="E591" s="11" t="s">
        <v>14</v>
      </c>
      <c r="F591" s="11" t="s">
        <v>15</v>
      </c>
      <c r="G591" s="11">
        <v>3</v>
      </c>
      <c r="H591" s="11" t="s">
        <v>27</v>
      </c>
      <c r="I591" s="12">
        <v>44586</v>
      </c>
      <c r="J591" s="14">
        <v>0.40902777777777777</v>
      </c>
      <c r="K591">
        <v>3</v>
      </c>
      <c r="L591" t="s">
        <v>27</v>
      </c>
      <c r="M591" s="1">
        <v>44586</v>
      </c>
      <c r="N591" s="2">
        <v>0.40902777777777777</v>
      </c>
      <c r="O591" s="1">
        <f t="shared" si="54"/>
        <v>44586.40902777778</v>
      </c>
      <c r="P591" s="3" t="str">
        <f t="shared" si="55"/>
        <v>Jan,2022</v>
      </c>
      <c r="Q591">
        <f t="shared" si="56"/>
        <v>2022</v>
      </c>
      <c r="R591" t="str">
        <f t="shared" si="57"/>
        <v>Tue</v>
      </c>
      <c r="S591">
        <f t="shared" si="58"/>
        <v>9</v>
      </c>
      <c r="T591" t="str">
        <f t="shared" si="59"/>
        <v>YES</v>
      </c>
      <c r="U591" cm="1">
        <f t="array" ref="U591">_xlfn.XLOOKUP(Table1012[[#This Row],[Severity_Level]],{"MINOR","MODERATE","SEVERE","FATAL"},{1,2,3,5})</f>
        <v>3</v>
      </c>
      <c r="Z591" s="1"/>
      <c r="AA591" s="2"/>
      <c r="AB591" s="4"/>
    </row>
    <row r="592" spans="1:28" x14ac:dyDescent="0.3">
      <c r="A592" t="s">
        <v>633</v>
      </c>
      <c r="B592" s="11" t="s">
        <v>56</v>
      </c>
      <c r="C592" s="11" t="s">
        <v>44</v>
      </c>
      <c r="D592" s="11" t="s">
        <v>47</v>
      </c>
      <c r="E592" s="11" t="s">
        <v>38</v>
      </c>
      <c r="F592" s="11" t="s">
        <v>51</v>
      </c>
      <c r="G592" s="11">
        <v>3</v>
      </c>
      <c r="H592" s="11" t="s">
        <v>27</v>
      </c>
      <c r="I592" s="12">
        <v>44586</v>
      </c>
      <c r="J592" s="14">
        <v>0.40972222222222221</v>
      </c>
      <c r="K592">
        <v>3</v>
      </c>
      <c r="L592" t="s">
        <v>27</v>
      </c>
      <c r="M592" s="1">
        <v>44586</v>
      </c>
      <c r="N592" s="2">
        <v>0.40972222222222221</v>
      </c>
      <c r="O592" s="1">
        <f t="shared" si="54"/>
        <v>44586.409722222219</v>
      </c>
      <c r="P592" s="3" t="str">
        <f t="shared" si="55"/>
        <v>Jan,2022</v>
      </c>
      <c r="Q592">
        <f t="shared" si="56"/>
        <v>2022</v>
      </c>
      <c r="R592" t="str">
        <f t="shared" si="57"/>
        <v>Tue</v>
      </c>
      <c r="S592">
        <f t="shared" si="58"/>
        <v>9</v>
      </c>
      <c r="T592" t="str">
        <f t="shared" si="59"/>
        <v>YES</v>
      </c>
      <c r="U592" cm="1">
        <f t="array" ref="U592">_xlfn.XLOOKUP(Table1012[[#This Row],[Severity_Level]],{"MINOR","MODERATE","SEVERE","FATAL"},{1,2,3,5})</f>
        <v>3</v>
      </c>
      <c r="Z592" s="1"/>
      <c r="AA592" s="2"/>
      <c r="AB592" s="4"/>
    </row>
    <row r="593" spans="1:28" x14ac:dyDescent="0.3">
      <c r="A593" t="s">
        <v>634</v>
      </c>
      <c r="B593" s="11" t="s">
        <v>49</v>
      </c>
      <c r="C593" s="11" t="s">
        <v>50</v>
      </c>
      <c r="D593" s="11" t="s">
        <v>31</v>
      </c>
      <c r="E593" s="11" t="s">
        <v>38</v>
      </c>
      <c r="F593" s="11" t="s">
        <v>21</v>
      </c>
      <c r="G593" s="11">
        <v>2</v>
      </c>
      <c r="H593" s="11" t="s">
        <v>40</v>
      </c>
      <c r="I593" s="12">
        <v>44586</v>
      </c>
      <c r="J593" s="14">
        <v>0.41041666666666665</v>
      </c>
      <c r="K593">
        <v>2</v>
      </c>
      <c r="L593" t="s">
        <v>40</v>
      </c>
      <c r="M593" s="1">
        <v>44586</v>
      </c>
      <c r="N593" s="2">
        <v>0.41041666666666665</v>
      </c>
      <c r="O593" s="1">
        <f t="shared" si="54"/>
        <v>44586.410416666666</v>
      </c>
      <c r="P593" s="3" t="str">
        <f t="shared" si="55"/>
        <v>Jan,2022</v>
      </c>
      <c r="Q593">
        <f t="shared" si="56"/>
        <v>2022</v>
      </c>
      <c r="R593" t="str">
        <f t="shared" si="57"/>
        <v>Tue</v>
      </c>
      <c r="S593">
        <f t="shared" si="58"/>
        <v>9</v>
      </c>
      <c r="T593" t="str">
        <f t="shared" si="59"/>
        <v>YES</v>
      </c>
      <c r="U593" cm="1">
        <f t="array" ref="U593">_xlfn.XLOOKUP(Table1012[[#This Row],[Severity_Level]],{"MINOR","MODERATE","SEVERE","FATAL"},{1,2,3,5})</f>
        <v>5</v>
      </c>
      <c r="Z593" s="1"/>
      <c r="AA593" s="2"/>
      <c r="AB593" s="4"/>
    </row>
    <row r="594" spans="1:28" x14ac:dyDescent="0.3">
      <c r="A594" t="s">
        <v>635</v>
      </c>
      <c r="B594" s="11" t="s">
        <v>18</v>
      </c>
      <c r="C594" s="11" t="s">
        <v>30</v>
      </c>
      <c r="D594" s="11" t="s">
        <v>13</v>
      </c>
      <c r="E594" s="11" t="s">
        <v>20</v>
      </c>
      <c r="F594" s="11" t="s">
        <v>21</v>
      </c>
      <c r="G594" s="11">
        <v>1</v>
      </c>
      <c r="H594" s="11" t="s">
        <v>27</v>
      </c>
      <c r="I594" s="12">
        <v>44586</v>
      </c>
      <c r="J594" s="14">
        <v>0.41111111111111109</v>
      </c>
      <c r="K594">
        <v>1</v>
      </c>
      <c r="L594" t="s">
        <v>27</v>
      </c>
      <c r="M594" s="1">
        <v>44586</v>
      </c>
      <c r="N594" s="2">
        <v>0.41111111111111109</v>
      </c>
      <c r="O594" s="1">
        <f t="shared" si="54"/>
        <v>44586.411111111112</v>
      </c>
      <c r="P594" s="3" t="str">
        <f t="shared" si="55"/>
        <v>Jan,2022</v>
      </c>
      <c r="Q594">
        <f t="shared" si="56"/>
        <v>2022</v>
      </c>
      <c r="R594" t="str">
        <f t="shared" si="57"/>
        <v>Tue</v>
      </c>
      <c r="S594">
        <f t="shared" si="58"/>
        <v>9</v>
      </c>
      <c r="T594" t="str">
        <f t="shared" si="59"/>
        <v>YES</v>
      </c>
      <c r="U594" cm="1">
        <f t="array" ref="U594">_xlfn.XLOOKUP(Table1012[[#This Row],[Severity_Level]],{"MINOR","MODERATE","SEVERE","FATAL"},{1,2,3,5})</f>
        <v>3</v>
      </c>
      <c r="Z594" s="1"/>
      <c r="AA594" s="2"/>
      <c r="AB594" s="4"/>
    </row>
    <row r="595" spans="1:28" x14ac:dyDescent="0.3">
      <c r="A595" t="s">
        <v>636</v>
      </c>
      <c r="B595" s="11" t="s">
        <v>29</v>
      </c>
      <c r="C595" s="11" t="s">
        <v>57</v>
      </c>
      <c r="D595" s="11" t="s">
        <v>13</v>
      </c>
      <c r="E595" s="11" t="s">
        <v>35</v>
      </c>
      <c r="F595" s="11" t="s">
        <v>51</v>
      </c>
      <c r="G595" s="11">
        <v>2</v>
      </c>
      <c r="H595" s="11" t="s">
        <v>32</v>
      </c>
      <c r="I595" s="12">
        <v>44586</v>
      </c>
      <c r="J595" s="14">
        <v>0.41180555555555554</v>
      </c>
      <c r="K595">
        <v>2</v>
      </c>
      <c r="L595" t="s">
        <v>32</v>
      </c>
      <c r="M595" s="1">
        <v>44586</v>
      </c>
      <c r="N595" s="2">
        <v>0.41180555555555554</v>
      </c>
      <c r="O595" s="1">
        <f t="shared" si="54"/>
        <v>44586.411805555559</v>
      </c>
      <c r="P595" s="3" t="str">
        <f t="shared" si="55"/>
        <v>Jan,2022</v>
      </c>
      <c r="Q595">
        <f t="shared" si="56"/>
        <v>2022</v>
      </c>
      <c r="R595" t="str">
        <f t="shared" si="57"/>
        <v>Tue</v>
      </c>
      <c r="S595">
        <f t="shared" si="58"/>
        <v>9</v>
      </c>
      <c r="T595" t="str">
        <f t="shared" si="59"/>
        <v>YES</v>
      </c>
      <c r="U595" cm="1">
        <f t="array" ref="U595">_xlfn.XLOOKUP(Table1012[[#This Row],[Severity_Level]],{"MINOR","MODERATE","SEVERE","FATAL"},{1,2,3,5})</f>
        <v>2</v>
      </c>
      <c r="Z595" s="1"/>
      <c r="AA595" s="2"/>
      <c r="AB595" s="4"/>
    </row>
    <row r="596" spans="1:28" x14ac:dyDescent="0.3">
      <c r="A596" t="s">
        <v>637</v>
      </c>
      <c r="B596" s="11" t="s">
        <v>29</v>
      </c>
      <c r="C596" s="11" t="s">
        <v>65</v>
      </c>
      <c r="D596" s="11" t="s">
        <v>37</v>
      </c>
      <c r="E596" s="11" t="s">
        <v>38</v>
      </c>
      <c r="F596" s="11" t="s">
        <v>15</v>
      </c>
      <c r="G596" s="11">
        <v>1</v>
      </c>
      <c r="H596" s="11" t="s">
        <v>32</v>
      </c>
      <c r="I596" s="12">
        <v>44586</v>
      </c>
      <c r="J596" s="14">
        <v>0.41249999999999998</v>
      </c>
      <c r="K596">
        <v>1</v>
      </c>
      <c r="L596" t="s">
        <v>32</v>
      </c>
      <c r="M596" s="1">
        <v>44586</v>
      </c>
      <c r="N596" s="2">
        <v>0.41249999999999998</v>
      </c>
      <c r="O596" s="1">
        <f t="shared" si="54"/>
        <v>44586.412499999999</v>
      </c>
      <c r="P596" s="3" t="str">
        <f t="shared" si="55"/>
        <v>Jan,2022</v>
      </c>
      <c r="Q596">
        <f t="shared" si="56"/>
        <v>2022</v>
      </c>
      <c r="R596" t="str">
        <f t="shared" si="57"/>
        <v>Tue</v>
      </c>
      <c r="S596">
        <f t="shared" si="58"/>
        <v>9</v>
      </c>
      <c r="T596" t="str">
        <f t="shared" si="59"/>
        <v>YES</v>
      </c>
      <c r="U596" cm="1">
        <f t="array" ref="U596">_xlfn.XLOOKUP(Table1012[[#This Row],[Severity_Level]],{"MINOR","MODERATE","SEVERE","FATAL"},{1,2,3,5})</f>
        <v>2</v>
      </c>
      <c r="Z596" s="1"/>
      <c r="AA596" s="2"/>
      <c r="AB596" s="4"/>
    </row>
    <row r="597" spans="1:28" x14ac:dyDescent="0.3">
      <c r="A597" t="s">
        <v>638</v>
      </c>
      <c r="B597" s="11" t="s">
        <v>34</v>
      </c>
      <c r="C597" s="11" t="s">
        <v>12</v>
      </c>
      <c r="D597" s="11" t="s">
        <v>25</v>
      </c>
      <c r="E597" s="11" t="s">
        <v>20</v>
      </c>
      <c r="F597" s="11" t="s">
        <v>26</v>
      </c>
      <c r="G597" s="11">
        <v>3</v>
      </c>
      <c r="H597" s="11" t="s">
        <v>27</v>
      </c>
      <c r="I597" s="12">
        <v>44586</v>
      </c>
      <c r="J597" s="14">
        <v>0.41319444444444442</v>
      </c>
      <c r="K597">
        <v>3</v>
      </c>
      <c r="L597" t="s">
        <v>27</v>
      </c>
      <c r="M597" s="1">
        <v>44586</v>
      </c>
      <c r="N597" s="2">
        <v>0.41319444444444442</v>
      </c>
      <c r="O597" s="1">
        <f t="shared" si="54"/>
        <v>44586.413194444445</v>
      </c>
      <c r="P597" s="3" t="str">
        <f t="shared" si="55"/>
        <v>Jan,2022</v>
      </c>
      <c r="Q597">
        <f t="shared" si="56"/>
        <v>2022</v>
      </c>
      <c r="R597" t="str">
        <f t="shared" si="57"/>
        <v>Tue</v>
      </c>
      <c r="S597">
        <f t="shared" si="58"/>
        <v>9</v>
      </c>
      <c r="T597" t="str">
        <f t="shared" si="59"/>
        <v>YES</v>
      </c>
      <c r="U597" cm="1">
        <f t="array" ref="U597">_xlfn.XLOOKUP(Table1012[[#This Row],[Severity_Level]],{"MINOR","MODERATE","SEVERE","FATAL"},{1,2,3,5})</f>
        <v>3</v>
      </c>
      <c r="Z597" s="1"/>
      <c r="AA597" s="2"/>
      <c r="AB597" s="4"/>
    </row>
    <row r="598" spans="1:28" x14ac:dyDescent="0.3">
      <c r="A598" t="s">
        <v>639</v>
      </c>
      <c r="B598" s="11" t="s">
        <v>56</v>
      </c>
      <c r="C598" s="11" t="s">
        <v>12</v>
      </c>
      <c r="D598" s="11" t="s">
        <v>31</v>
      </c>
      <c r="E598" s="11" t="s">
        <v>38</v>
      </c>
      <c r="F598" s="11" t="s">
        <v>21</v>
      </c>
      <c r="G598" s="11">
        <v>5</v>
      </c>
      <c r="H598" s="11" t="s">
        <v>27</v>
      </c>
      <c r="I598" s="12">
        <v>44586</v>
      </c>
      <c r="J598" s="14">
        <v>0.41388888888888886</v>
      </c>
      <c r="K598">
        <v>5</v>
      </c>
      <c r="L598" t="s">
        <v>27</v>
      </c>
      <c r="M598" s="1">
        <v>44586</v>
      </c>
      <c r="N598" s="2">
        <v>0.41388888888888886</v>
      </c>
      <c r="O598" s="1">
        <f t="shared" si="54"/>
        <v>44586.413888888892</v>
      </c>
      <c r="P598" s="3" t="str">
        <f t="shared" si="55"/>
        <v>Jan,2022</v>
      </c>
      <c r="Q598">
        <f t="shared" si="56"/>
        <v>2022</v>
      </c>
      <c r="R598" t="str">
        <f t="shared" si="57"/>
        <v>Tue</v>
      </c>
      <c r="S598">
        <f t="shared" si="58"/>
        <v>9</v>
      </c>
      <c r="T598" t="str">
        <f t="shared" si="59"/>
        <v>YES</v>
      </c>
      <c r="U598" cm="1">
        <f t="array" ref="U598">_xlfn.XLOOKUP(Table1012[[#This Row],[Severity_Level]],{"MINOR","MODERATE","SEVERE","FATAL"},{1,2,3,5})</f>
        <v>3</v>
      </c>
      <c r="Z598" s="1"/>
      <c r="AA598" s="2"/>
      <c r="AB598" s="4"/>
    </row>
    <row r="599" spans="1:28" x14ac:dyDescent="0.3">
      <c r="A599" t="s">
        <v>640</v>
      </c>
      <c r="B599" s="11" t="s">
        <v>49</v>
      </c>
      <c r="C599" s="11" t="s">
        <v>46</v>
      </c>
      <c r="D599" s="11" t="s">
        <v>47</v>
      </c>
      <c r="E599" s="11" t="s">
        <v>14</v>
      </c>
      <c r="F599" s="11" t="s">
        <v>26</v>
      </c>
      <c r="G599" s="11">
        <v>5</v>
      </c>
      <c r="H599" s="11" t="s">
        <v>27</v>
      </c>
      <c r="I599" s="12">
        <v>44586</v>
      </c>
      <c r="J599" s="14">
        <v>0.41458333333333336</v>
      </c>
      <c r="K599">
        <v>5</v>
      </c>
      <c r="L599" t="s">
        <v>27</v>
      </c>
      <c r="M599" s="1">
        <v>44586</v>
      </c>
      <c r="N599" s="2">
        <v>0.41458333333333336</v>
      </c>
      <c r="O599" s="1">
        <f t="shared" si="54"/>
        <v>44586.414583333331</v>
      </c>
      <c r="P599" s="3" t="str">
        <f t="shared" si="55"/>
        <v>Jan,2022</v>
      </c>
      <c r="Q599">
        <f t="shared" si="56"/>
        <v>2022</v>
      </c>
      <c r="R599" t="str">
        <f t="shared" si="57"/>
        <v>Tue</v>
      </c>
      <c r="S599">
        <f t="shared" si="58"/>
        <v>9</v>
      </c>
      <c r="T599" t="str">
        <f t="shared" si="59"/>
        <v>YES</v>
      </c>
      <c r="U599" cm="1">
        <f t="array" ref="U599">_xlfn.XLOOKUP(Table1012[[#This Row],[Severity_Level]],{"MINOR","MODERATE","SEVERE","FATAL"},{1,2,3,5})</f>
        <v>3</v>
      </c>
      <c r="Z599" s="1"/>
      <c r="AA599" s="2"/>
      <c r="AB599" s="4"/>
    </row>
    <row r="600" spans="1:28" x14ac:dyDescent="0.3">
      <c r="A600" t="s">
        <v>641</v>
      </c>
      <c r="B600" s="11" t="s">
        <v>49</v>
      </c>
      <c r="C600" s="11" t="s">
        <v>30</v>
      </c>
      <c r="D600" s="11" t="s">
        <v>25</v>
      </c>
      <c r="E600" s="11" t="s">
        <v>35</v>
      </c>
      <c r="F600" s="11" t="s">
        <v>26</v>
      </c>
      <c r="G600" s="11">
        <v>2</v>
      </c>
      <c r="H600" s="11" t="s">
        <v>27</v>
      </c>
      <c r="I600" s="12">
        <v>44586</v>
      </c>
      <c r="J600" s="14">
        <v>0.4152777777777778</v>
      </c>
      <c r="K600">
        <v>2</v>
      </c>
      <c r="L600" t="s">
        <v>27</v>
      </c>
      <c r="M600" s="1">
        <v>44586</v>
      </c>
      <c r="N600" s="2">
        <v>0.4152777777777778</v>
      </c>
      <c r="O600" s="1">
        <f t="shared" si="54"/>
        <v>44586.415277777778</v>
      </c>
      <c r="P600" s="3" t="str">
        <f t="shared" si="55"/>
        <v>Jan,2022</v>
      </c>
      <c r="Q600">
        <f t="shared" si="56"/>
        <v>2022</v>
      </c>
      <c r="R600" t="str">
        <f t="shared" si="57"/>
        <v>Tue</v>
      </c>
      <c r="S600">
        <f t="shared" si="58"/>
        <v>9</v>
      </c>
      <c r="T600" t="str">
        <f t="shared" si="59"/>
        <v>YES</v>
      </c>
      <c r="U600" cm="1">
        <f t="array" ref="U600">_xlfn.XLOOKUP(Table1012[[#This Row],[Severity_Level]],{"MINOR","MODERATE","SEVERE","FATAL"},{1,2,3,5})</f>
        <v>3</v>
      </c>
      <c r="Z600" s="1"/>
      <c r="AA600" s="2"/>
      <c r="AB600" s="4"/>
    </row>
    <row r="601" spans="1:28" x14ac:dyDescent="0.3">
      <c r="A601" t="s">
        <v>642</v>
      </c>
      <c r="B601" s="11" t="s">
        <v>11</v>
      </c>
      <c r="C601" s="11" t="s">
        <v>50</v>
      </c>
      <c r="D601" s="11" t="s">
        <v>13</v>
      </c>
      <c r="E601" s="11" t="s">
        <v>38</v>
      </c>
      <c r="F601" s="11" t="s">
        <v>51</v>
      </c>
      <c r="G601" s="11">
        <v>3</v>
      </c>
      <c r="H601" s="11" t="s">
        <v>16</v>
      </c>
      <c r="I601" s="12">
        <v>44586</v>
      </c>
      <c r="J601" s="14">
        <v>0.41597222222222224</v>
      </c>
      <c r="K601">
        <v>3</v>
      </c>
      <c r="L601" t="s">
        <v>16</v>
      </c>
      <c r="M601" s="1">
        <v>44586</v>
      </c>
      <c r="N601" s="2">
        <v>0.41597222222222224</v>
      </c>
      <c r="O601" s="1">
        <f t="shared" si="54"/>
        <v>44586.415972222225</v>
      </c>
      <c r="P601" s="3" t="str">
        <f t="shared" si="55"/>
        <v>Jan,2022</v>
      </c>
      <c r="Q601">
        <f t="shared" si="56"/>
        <v>2022</v>
      </c>
      <c r="R601" t="str">
        <f t="shared" si="57"/>
        <v>Tue</v>
      </c>
      <c r="S601">
        <f t="shared" si="58"/>
        <v>9</v>
      </c>
      <c r="T601" t="str">
        <f t="shared" si="59"/>
        <v>YES</v>
      </c>
      <c r="U601" cm="1">
        <f t="array" ref="U601">_xlfn.XLOOKUP(Table1012[[#This Row],[Severity_Level]],{"MINOR","MODERATE","SEVERE","FATAL"},{1,2,3,5})</f>
        <v>1</v>
      </c>
      <c r="Z601" s="1"/>
      <c r="AA601" s="2"/>
      <c r="AB601" s="4"/>
    </row>
    <row r="602" spans="1:28" x14ac:dyDescent="0.3">
      <c r="A602" t="s">
        <v>643</v>
      </c>
      <c r="B602" s="11" t="s">
        <v>29</v>
      </c>
      <c r="C602" s="11" t="s">
        <v>44</v>
      </c>
      <c r="D602" s="11" t="s">
        <v>47</v>
      </c>
      <c r="E602" s="11" t="s">
        <v>38</v>
      </c>
      <c r="F602" s="11" t="s">
        <v>21</v>
      </c>
      <c r="G602" s="11">
        <v>5</v>
      </c>
      <c r="H602" s="11" t="s">
        <v>16</v>
      </c>
      <c r="I602" s="12">
        <v>44587</v>
      </c>
      <c r="J602" s="14">
        <v>0.41666666666666669</v>
      </c>
      <c r="K602">
        <v>5</v>
      </c>
      <c r="L602" t="s">
        <v>16</v>
      </c>
      <c r="M602" s="1">
        <v>44587</v>
      </c>
      <c r="N602" s="2">
        <v>0.41666666666666669</v>
      </c>
      <c r="O602" s="1">
        <f t="shared" si="54"/>
        <v>44587.416666666664</v>
      </c>
      <c r="P602" s="3" t="str">
        <f t="shared" si="55"/>
        <v>Jan,2022</v>
      </c>
      <c r="Q602">
        <f t="shared" si="56"/>
        <v>2022</v>
      </c>
      <c r="R602" t="str">
        <f t="shared" si="57"/>
        <v>Wed</v>
      </c>
      <c r="S602">
        <f t="shared" si="58"/>
        <v>10</v>
      </c>
      <c r="T602" t="str">
        <f t="shared" si="59"/>
        <v>NO</v>
      </c>
      <c r="U602" cm="1">
        <f t="array" ref="U602">_xlfn.XLOOKUP(Table1012[[#This Row],[Severity_Level]],{"MINOR","MODERATE","SEVERE","FATAL"},{1,2,3,5})</f>
        <v>1</v>
      </c>
      <c r="Z602" s="1"/>
      <c r="AA602" s="2"/>
      <c r="AB602" s="4"/>
    </row>
    <row r="603" spans="1:28" x14ac:dyDescent="0.3">
      <c r="A603" t="s">
        <v>644</v>
      </c>
      <c r="B603" s="11" t="s">
        <v>56</v>
      </c>
      <c r="C603" s="11" t="s">
        <v>57</v>
      </c>
      <c r="D603" s="11" t="s">
        <v>47</v>
      </c>
      <c r="E603" s="11" t="s">
        <v>14</v>
      </c>
      <c r="F603" s="11" t="s">
        <v>51</v>
      </c>
      <c r="G603" s="11">
        <v>3</v>
      </c>
      <c r="H603" s="11" t="s">
        <v>16</v>
      </c>
      <c r="I603" s="12">
        <v>44587</v>
      </c>
      <c r="J603" s="14">
        <v>0.41736111111111113</v>
      </c>
      <c r="K603">
        <v>3</v>
      </c>
      <c r="L603" t="s">
        <v>16</v>
      </c>
      <c r="M603" s="1">
        <v>44587</v>
      </c>
      <c r="N603" s="2">
        <v>0.41736111111111113</v>
      </c>
      <c r="O603" s="1">
        <f t="shared" si="54"/>
        <v>44587.417361111111</v>
      </c>
      <c r="P603" s="3" t="str">
        <f t="shared" si="55"/>
        <v>Jan,2022</v>
      </c>
      <c r="Q603">
        <f t="shared" si="56"/>
        <v>2022</v>
      </c>
      <c r="R603" t="str">
        <f t="shared" si="57"/>
        <v>Wed</v>
      </c>
      <c r="S603">
        <f t="shared" si="58"/>
        <v>10</v>
      </c>
      <c r="T603" t="str">
        <f t="shared" si="59"/>
        <v>NO</v>
      </c>
      <c r="U603" cm="1">
        <f t="array" ref="U603">_xlfn.XLOOKUP(Table1012[[#This Row],[Severity_Level]],{"MINOR","MODERATE","SEVERE","FATAL"},{1,2,3,5})</f>
        <v>1</v>
      </c>
      <c r="Z603" s="1"/>
      <c r="AA603" s="2"/>
      <c r="AB603" s="4"/>
    </row>
    <row r="604" spans="1:28" x14ac:dyDescent="0.3">
      <c r="A604" t="s">
        <v>645</v>
      </c>
      <c r="B604" s="11" t="s">
        <v>56</v>
      </c>
      <c r="C604" s="11" t="s">
        <v>50</v>
      </c>
      <c r="D604" s="11" t="s">
        <v>37</v>
      </c>
      <c r="E604" s="11" t="s">
        <v>38</v>
      </c>
      <c r="F604" s="11" t="s">
        <v>51</v>
      </c>
      <c r="G604" s="11">
        <v>5</v>
      </c>
      <c r="H604" s="11" t="s">
        <v>27</v>
      </c>
      <c r="I604" s="12">
        <v>44587</v>
      </c>
      <c r="J604" s="14">
        <v>0.41805555555555557</v>
      </c>
      <c r="K604">
        <v>5</v>
      </c>
      <c r="L604" t="s">
        <v>27</v>
      </c>
      <c r="M604" s="1">
        <v>44587</v>
      </c>
      <c r="N604" s="2">
        <v>0.41805555555555557</v>
      </c>
      <c r="O604" s="1">
        <f t="shared" si="54"/>
        <v>44587.418055555558</v>
      </c>
      <c r="P604" s="3" t="str">
        <f t="shared" si="55"/>
        <v>Jan,2022</v>
      </c>
      <c r="Q604">
        <f t="shared" si="56"/>
        <v>2022</v>
      </c>
      <c r="R604" t="str">
        <f t="shared" si="57"/>
        <v>Wed</v>
      </c>
      <c r="S604">
        <f t="shared" si="58"/>
        <v>10</v>
      </c>
      <c r="T604" t="str">
        <f t="shared" si="59"/>
        <v>NO</v>
      </c>
      <c r="U604" cm="1">
        <f t="array" ref="U604">_xlfn.XLOOKUP(Table1012[[#This Row],[Severity_Level]],{"MINOR","MODERATE","SEVERE","FATAL"},{1,2,3,5})</f>
        <v>3</v>
      </c>
      <c r="Z604" s="1"/>
      <c r="AA604" s="2"/>
      <c r="AB604" s="4"/>
    </row>
    <row r="605" spans="1:28" x14ac:dyDescent="0.3">
      <c r="A605" t="s">
        <v>646</v>
      </c>
      <c r="B605" s="11" t="s">
        <v>56</v>
      </c>
      <c r="C605" s="11" t="s">
        <v>30</v>
      </c>
      <c r="D605" s="11" t="s">
        <v>31</v>
      </c>
      <c r="E605" s="11" t="s">
        <v>20</v>
      </c>
      <c r="F605" s="11" t="s">
        <v>21</v>
      </c>
      <c r="G605" s="11">
        <v>1</v>
      </c>
      <c r="H605" s="11" t="s">
        <v>16</v>
      </c>
      <c r="I605" s="12">
        <v>44587</v>
      </c>
      <c r="J605" s="14">
        <v>0.41875000000000001</v>
      </c>
      <c r="K605">
        <v>1</v>
      </c>
      <c r="L605" t="s">
        <v>16</v>
      </c>
      <c r="M605" s="1">
        <v>44587</v>
      </c>
      <c r="N605" s="2">
        <v>0.41875000000000001</v>
      </c>
      <c r="O605" s="1">
        <f t="shared" si="54"/>
        <v>44587.418749999997</v>
      </c>
      <c r="P605" s="3" t="str">
        <f t="shared" si="55"/>
        <v>Jan,2022</v>
      </c>
      <c r="Q605">
        <f t="shared" si="56"/>
        <v>2022</v>
      </c>
      <c r="R605" t="str">
        <f t="shared" si="57"/>
        <v>Wed</v>
      </c>
      <c r="S605">
        <f t="shared" si="58"/>
        <v>10</v>
      </c>
      <c r="T605" t="str">
        <f t="shared" si="59"/>
        <v>NO</v>
      </c>
      <c r="U605" cm="1">
        <f t="array" ref="U605">_xlfn.XLOOKUP(Table1012[[#This Row],[Severity_Level]],{"MINOR","MODERATE","SEVERE","FATAL"},{1,2,3,5})</f>
        <v>1</v>
      </c>
      <c r="Z605" s="1"/>
      <c r="AA605" s="2"/>
      <c r="AB605" s="4"/>
    </row>
    <row r="606" spans="1:28" x14ac:dyDescent="0.3">
      <c r="A606" t="s">
        <v>647</v>
      </c>
      <c r="B606" s="11" t="s">
        <v>11</v>
      </c>
      <c r="C606" s="11" t="s">
        <v>12</v>
      </c>
      <c r="D606" s="11" t="s">
        <v>13</v>
      </c>
      <c r="E606" s="11" t="s">
        <v>20</v>
      </c>
      <c r="F606" s="11" t="s">
        <v>21</v>
      </c>
      <c r="G606" s="11">
        <v>4</v>
      </c>
      <c r="H606" s="11" t="s">
        <v>32</v>
      </c>
      <c r="I606" s="12">
        <v>44587</v>
      </c>
      <c r="J606" s="14">
        <v>0.41944444444444445</v>
      </c>
      <c r="K606">
        <v>4</v>
      </c>
      <c r="L606" t="s">
        <v>32</v>
      </c>
      <c r="M606" s="1">
        <v>44587</v>
      </c>
      <c r="N606" s="2">
        <v>0.41944444444444445</v>
      </c>
      <c r="O606" s="1">
        <f t="shared" si="54"/>
        <v>44587.419444444444</v>
      </c>
      <c r="P606" s="3" t="str">
        <f t="shared" si="55"/>
        <v>Jan,2022</v>
      </c>
      <c r="Q606">
        <f t="shared" si="56"/>
        <v>2022</v>
      </c>
      <c r="R606" t="str">
        <f t="shared" si="57"/>
        <v>Wed</v>
      </c>
      <c r="S606">
        <f t="shared" si="58"/>
        <v>10</v>
      </c>
      <c r="T606" t="str">
        <f t="shared" si="59"/>
        <v>NO</v>
      </c>
      <c r="U606" cm="1">
        <f t="array" ref="U606">_xlfn.XLOOKUP(Table1012[[#This Row],[Severity_Level]],{"MINOR","MODERATE","SEVERE","FATAL"},{1,2,3,5})</f>
        <v>2</v>
      </c>
      <c r="Z606" s="1"/>
      <c r="AA606" s="2"/>
      <c r="AB606" s="4"/>
    </row>
    <row r="607" spans="1:28" x14ac:dyDescent="0.3">
      <c r="A607" t="s">
        <v>648</v>
      </c>
      <c r="B607" s="11" t="s">
        <v>34</v>
      </c>
      <c r="C607" s="11" t="s">
        <v>65</v>
      </c>
      <c r="D607" s="11" t="s">
        <v>47</v>
      </c>
      <c r="E607" s="11" t="s">
        <v>35</v>
      </c>
      <c r="F607" s="11" t="s">
        <v>15</v>
      </c>
      <c r="G607" s="11">
        <v>2</v>
      </c>
      <c r="H607" s="11" t="s">
        <v>40</v>
      </c>
      <c r="I607" s="12">
        <v>44587</v>
      </c>
      <c r="J607" s="14">
        <v>0.4201388888888889</v>
      </c>
      <c r="K607">
        <v>2</v>
      </c>
      <c r="L607" t="s">
        <v>40</v>
      </c>
      <c r="M607" s="1">
        <v>44587</v>
      </c>
      <c r="N607" s="2">
        <v>0.4201388888888889</v>
      </c>
      <c r="O607" s="1">
        <f t="shared" si="54"/>
        <v>44587.420138888891</v>
      </c>
      <c r="P607" s="3" t="str">
        <f t="shared" si="55"/>
        <v>Jan,2022</v>
      </c>
      <c r="Q607">
        <f t="shared" si="56"/>
        <v>2022</v>
      </c>
      <c r="R607" t="str">
        <f t="shared" si="57"/>
        <v>Wed</v>
      </c>
      <c r="S607">
        <f t="shared" si="58"/>
        <v>10</v>
      </c>
      <c r="T607" t="str">
        <f t="shared" si="59"/>
        <v>NO</v>
      </c>
      <c r="U607" cm="1">
        <f t="array" ref="U607">_xlfn.XLOOKUP(Table1012[[#This Row],[Severity_Level]],{"MINOR","MODERATE","SEVERE","FATAL"},{1,2,3,5})</f>
        <v>5</v>
      </c>
      <c r="Z607" s="1"/>
      <c r="AA607" s="2"/>
      <c r="AB607" s="4"/>
    </row>
    <row r="608" spans="1:28" x14ac:dyDescent="0.3">
      <c r="A608" t="s">
        <v>649</v>
      </c>
      <c r="B608" s="11" t="s">
        <v>49</v>
      </c>
      <c r="C608" s="11" t="s">
        <v>65</v>
      </c>
      <c r="D608" s="11" t="s">
        <v>31</v>
      </c>
      <c r="E608" s="11" t="s">
        <v>35</v>
      </c>
      <c r="F608" s="11" t="s">
        <v>26</v>
      </c>
      <c r="G608" s="11">
        <v>3</v>
      </c>
      <c r="H608" s="11" t="s">
        <v>40</v>
      </c>
      <c r="I608" s="12">
        <v>44587</v>
      </c>
      <c r="J608" s="14">
        <v>0.42083333333333334</v>
      </c>
      <c r="K608">
        <v>3</v>
      </c>
      <c r="L608" t="s">
        <v>40</v>
      </c>
      <c r="M608" s="1">
        <v>44587</v>
      </c>
      <c r="N608" s="2">
        <v>0.42083333333333334</v>
      </c>
      <c r="O608" s="1">
        <f t="shared" si="54"/>
        <v>44587.42083333333</v>
      </c>
      <c r="P608" s="3" t="str">
        <f t="shared" si="55"/>
        <v>Jan,2022</v>
      </c>
      <c r="Q608">
        <f t="shared" si="56"/>
        <v>2022</v>
      </c>
      <c r="R608" t="str">
        <f t="shared" si="57"/>
        <v>Wed</v>
      </c>
      <c r="S608">
        <f t="shared" si="58"/>
        <v>10</v>
      </c>
      <c r="T608" t="str">
        <f t="shared" si="59"/>
        <v>NO</v>
      </c>
      <c r="U608" cm="1">
        <f t="array" ref="U608">_xlfn.XLOOKUP(Table1012[[#This Row],[Severity_Level]],{"MINOR","MODERATE","SEVERE","FATAL"},{1,2,3,5})</f>
        <v>5</v>
      </c>
      <c r="Z608" s="1"/>
      <c r="AA608" s="2"/>
      <c r="AB608" s="4"/>
    </row>
    <row r="609" spans="1:28" x14ac:dyDescent="0.3">
      <c r="A609" t="s">
        <v>650</v>
      </c>
      <c r="B609" s="11" t="s">
        <v>56</v>
      </c>
      <c r="C609" s="11" t="s">
        <v>12</v>
      </c>
      <c r="D609" s="11" t="s">
        <v>25</v>
      </c>
      <c r="E609" s="11" t="s">
        <v>20</v>
      </c>
      <c r="F609" s="11" t="s">
        <v>26</v>
      </c>
      <c r="G609" s="11">
        <v>2</v>
      </c>
      <c r="H609" s="11" t="s">
        <v>32</v>
      </c>
      <c r="I609" s="12">
        <v>44587</v>
      </c>
      <c r="J609" s="14">
        <v>0.42152777777777778</v>
      </c>
      <c r="K609">
        <v>2</v>
      </c>
      <c r="L609" t="s">
        <v>32</v>
      </c>
      <c r="M609" s="1">
        <v>44587</v>
      </c>
      <c r="N609" s="2">
        <v>0.42152777777777778</v>
      </c>
      <c r="O609" s="1">
        <f t="shared" si="54"/>
        <v>44587.421527777777</v>
      </c>
      <c r="P609" s="3" t="str">
        <f t="shared" si="55"/>
        <v>Jan,2022</v>
      </c>
      <c r="Q609">
        <f t="shared" si="56"/>
        <v>2022</v>
      </c>
      <c r="R609" t="str">
        <f t="shared" si="57"/>
        <v>Wed</v>
      </c>
      <c r="S609">
        <f t="shared" si="58"/>
        <v>10</v>
      </c>
      <c r="T609" t="str">
        <f t="shared" si="59"/>
        <v>NO</v>
      </c>
      <c r="U609" cm="1">
        <f t="array" ref="U609">_xlfn.XLOOKUP(Table1012[[#This Row],[Severity_Level]],{"MINOR","MODERATE","SEVERE","FATAL"},{1,2,3,5})</f>
        <v>2</v>
      </c>
      <c r="Z609" s="1"/>
      <c r="AA609" s="2"/>
      <c r="AB609" s="4"/>
    </row>
    <row r="610" spans="1:28" x14ac:dyDescent="0.3">
      <c r="A610" t="s">
        <v>651</v>
      </c>
      <c r="B610" s="11" t="s">
        <v>11</v>
      </c>
      <c r="C610" s="11" t="s">
        <v>57</v>
      </c>
      <c r="D610" s="11" t="s">
        <v>37</v>
      </c>
      <c r="E610" s="11" t="s">
        <v>35</v>
      </c>
      <c r="F610" s="11" t="s">
        <v>51</v>
      </c>
      <c r="G610" s="11">
        <v>1</v>
      </c>
      <c r="H610" s="11" t="s">
        <v>16</v>
      </c>
      <c r="I610" s="12">
        <v>44587</v>
      </c>
      <c r="J610" s="14">
        <v>0.42222222222222222</v>
      </c>
      <c r="K610">
        <v>1</v>
      </c>
      <c r="L610" t="s">
        <v>16</v>
      </c>
      <c r="M610" s="1">
        <v>44587</v>
      </c>
      <c r="N610" s="2">
        <v>0.42222222222222222</v>
      </c>
      <c r="O610" s="1">
        <f t="shared" si="54"/>
        <v>44587.422222222223</v>
      </c>
      <c r="P610" s="3" t="str">
        <f t="shared" si="55"/>
        <v>Jan,2022</v>
      </c>
      <c r="Q610">
        <f t="shared" si="56"/>
        <v>2022</v>
      </c>
      <c r="R610" t="str">
        <f t="shared" si="57"/>
        <v>Wed</v>
      </c>
      <c r="S610">
        <f t="shared" si="58"/>
        <v>10</v>
      </c>
      <c r="T610" t="str">
        <f t="shared" si="59"/>
        <v>NO</v>
      </c>
      <c r="U610" cm="1">
        <f t="array" ref="U610">_xlfn.XLOOKUP(Table1012[[#This Row],[Severity_Level]],{"MINOR","MODERATE","SEVERE","FATAL"},{1,2,3,5})</f>
        <v>1</v>
      </c>
      <c r="Z610" s="1"/>
      <c r="AA610" s="2"/>
      <c r="AB610" s="4"/>
    </row>
    <row r="611" spans="1:28" x14ac:dyDescent="0.3">
      <c r="A611" t="s">
        <v>652</v>
      </c>
      <c r="B611" s="11" t="s">
        <v>34</v>
      </c>
      <c r="C611" s="11" t="s">
        <v>44</v>
      </c>
      <c r="D611" s="11" t="s">
        <v>31</v>
      </c>
      <c r="E611" s="11" t="s">
        <v>14</v>
      </c>
      <c r="F611" s="11" t="s">
        <v>51</v>
      </c>
      <c r="G611" s="11">
        <v>2</v>
      </c>
      <c r="H611" s="11" t="s">
        <v>27</v>
      </c>
      <c r="I611" s="12">
        <v>44587</v>
      </c>
      <c r="J611" s="14">
        <v>0.42291666666666666</v>
      </c>
      <c r="K611">
        <v>2</v>
      </c>
      <c r="L611" t="s">
        <v>27</v>
      </c>
      <c r="M611" s="1">
        <v>44587</v>
      </c>
      <c r="N611" s="2">
        <v>0.42291666666666666</v>
      </c>
      <c r="O611" s="1">
        <f t="shared" si="54"/>
        <v>44587.42291666667</v>
      </c>
      <c r="P611" s="3" t="str">
        <f t="shared" si="55"/>
        <v>Jan,2022</v>
      </c>
      <c r="Q611">
        <f t="shared" si="56"/>
        <v>2022</v>
      </c>
      <c r="R611" t="str">
        <f t="shared" si="57"/>
        <v>Wed</v>
      </c>
      <c r="S611">
        <f t="shared" si="58"/>
        <v>10</v>
      </c>
      <c r="T611" t="str">
        <f t="shared" si="59"/>
        <v>NO</v>
      </c>
      <c r="U611" cm="1">
        <f t="array" ref="U611">_xlfn.XLOOKUP(Table1012[[#This Row],[Severity_Level]],{"MINOR","MODERATE","SEVERE","FATAL"},{1,2,3,5})</f>
        <v>3</v>
      </c>
      <c r="Z611" s="1"/>
      <c r="AA611" s="2"/>
      <c r="AB611" s="4"/>
    </row>
    <row r="612" spans="1:28" x14ac:dyDescent="0.3">
      <c r="A612" t="s">
        <v>653</v>
      </c>
      <c r="B612" s="11" t="s">
        <v>11</v>
      </c>
      <c r="C612" s="11" t="s">
        <v>57</v>
      </c>
      <c r="D612" s="11" t="s">
        <v>37</v>
      </c>
      <c r="E612" s="11" t="s">
        <v>38</v>
      </c>
      <c r="F612" s="11" t="s">
        <v>21</v>
      </c>
      <c r="G612" s="11">
        <v>1</v>
      </c>
      <c r="H612" s="11" t="s">
        <v>32</v>
      </c>
      <c r="I612" s="12">
        <v>44587</v>
      </c>
      <c r="J612" s="14">
        <v>0.4236111111111111</v>
      </c>
      <c r="K612">
        <v>1</v>
      </c>
      <c r="L612" t="s">
        <v>32</v>
      </c>
      <c r="M612" s="1">
        <v>44587</v>
      </c>
      <c r="N612" s="2">
        <v>0.4236111111111111</v>
      </c>
      <c r="O612" s="1">
        <f t="shared" si="54"/>
        <v>44587.423611111109</v>
      </c>
      <c r="P612" s="3" t="str">
        <f t="shared" si="55"/>
        <v>Jan,2022</v>
      </c>
      <c r="Q612">
        <f t="shared" si="56"/>
        <v>2022</v>
      </c>
      <c r="R612" t="str">
        <f t="shared" si="57"/>
        <v>Wed</v>
      </c>
      <c r="S612">
        <f t="shared" si="58"/>
        <v>10</v>
      </c>
      <c r="T612" t="str">
        <f t="shared" si="59"/>
        <v>NO</v>
      </c>
      <c r="U612" cm="1">
        <f t="array" ref="U612">_xlfn.XLOOKUP(Table1012[[#This Row],[Severity_Level]],{"MINOR","MODERATE","SEVERE","FATAL"},{1,2,3,5})</f>
        <v>2</v>
      </c>
      <c r="Z612" s="1"/>
      <c r="AA612" s="2"/>
      <c r="AB612" s="4"/>
    </row>
    <row r="613" spans="1:28" x14ac:dyDescent="0.3">
      <c r="A613" t="s">
        <v>654</v>
      </c>
      <c r="B613" s="11" t="s">
        <v>18</v>
      </c>
      <c r="C613" s="11" t="s">
        <v>46</v>
      </c>
      <c r="D613" s="11" t="s">
        <v>31</v>
      </c>
      <c r="E613" s="11" t="s">
        <v>14</v>
      </c>
      <c r="F613" s="11" t="s">
        <v>15</v>
      </c>
      <c r="G613" s="11">
        <v>5</v>
      </c>
      <c r="H613" s="11" t="s">
        <v>16</v>
      </c>
      <c r="I613" s="12">
        <v>44587</v>
      </c>
      <c r="J613" s="14">
        <v>0.42430555555555555</v>
      </c>
      <c r="K613">
        <v>5</v>
      </c>
      <c r="L613" t="s">
        <v>16</v>
      </c>
      <c r="M613" s="1">
        <v>44587</v>
      </c>
      <c r="N613" s="2">
        <v>0.42430555555555555</v>
      </c>
      <c r="O613" s="1">
        <f t="shared" si="54"/>
        <v>44587.424305555556</v>
      </c>
      <c r="P613" s="3" t="str">
        <f t="shared" si="55"/>
        <v>Jan,2022</v>
      </c>
      <c r="Q613">
        <f t="shared" si="56"/>
        <v>2022</v>
      </c>
      <c r="R613" t="str">
        <f t="shared" si="57"/>
        <v>Wed</v>
      </c>
      <c r="S613">
        <f t="shared" si="58"/>
        <v>10</v>
      </c>
      <c r="T613" t="str">
        <f t="shared" si="59"/>
        <v>NO</v>
      </c>
      <c r="U613" cm="1">
        <f t="array" ref="U613">_xlfn.XLOOKUP(Table1012[[#This Row],[Severity_Level]],{"MINOR","MODERATE","SEVERE","FATAL"},{1,2,3,5})</f>
        <v>1</v>
      </c>
      <c r="Z613" s="1"/>
      <c r="AA613" s="2"/>
      <c r="AB613" s="4"/>
    </row>
    <row r="614" spans="1:28" x14ac:dyDescent="0.3">
      <c r="A614" t="s">
        <v>655</v>
      </c>
      <c r="B614" s="11" t="s">
        <v>29</v>
      </c>
      <c r="C614" s="11" t="s">
        <v>57</v>
      </c>
      <c r="D614" s="11" t="s">
        <v>25</v>
      </c>
      <c r="E614" s="11" t="s">
        <v>20</v>
      </c>
      <c r="F614" s="11" t="s">
        <v>51</v>
      </c>
      <c r="G614" s="11">
        <v>4</v>
      </c>
      <c r="H614" s="11" t="s">
        <v>32</v>
      </c>
      <c r="I614" s="12">
        <v>44587</v>
      </c>
      <c r="J614" s="14">
        <v>0.42499999999999999</v>
      </c>
      <c r="K614">
        <v>4</v>
      </c>
      <c r="L614" t="s">
        <v>32</v>
      </c>
      <c r="M614" s="1">
        <v>44587</v>
      </c>
      <c r="N614" s="2">
        <v>0.42499999999999999</v>
      </c>
      <c r="O614" s="1">
        <f t="shared" si="54"/>
        <v>44587.425000000003</v>
      </c>
      <c r="P614" s="3" t="str">
        <f t="shared" si="55"/>
        <v>Jan,2022</v>
      </c>
      <c r="Q614">
        <f t="shared" si="56"/>
        <v>2022</v>
      </c>
      <c r="R614" t="str">
        <f t="shared" si="57"/>
        <v>Wed</v>
      </c>
      <c r="S614">
        <f t="shared" si="58"/>
        <v>10</v>
      </c>
      <c r="T614" t="str">
        <f t="shared" si="59"/>
        <v>NO</v>
      </c>
      <c r="U614" cm="1">
        <f t="array" ref="U614">_xlfn.XLOOKUP(Table1012[[#This Row],[Severity_Level]],{"MINOR","MODERATE","SEVERE","FATAL"},{1,2,3,5})</f>
        <v>2</v>
      </c>
      <c r="Z614" s="1"/>
      <c r="AA614" s="2"/>
      <c r="AB614" s="4"/>
    </row>
    <row r="615" spans="1:28" x14ac:dyDescent="0.3">
      <c r="A615" t="s">
        <v>656</v>
      </c>
      <c r="B615" s="11" t="s">
        <v>49</v>
      </c>
      <c r="C615" s="11" t="s">
        <v>57</v>
      </c>
      <c r="D615" s="11" t="s">
        <v>13</v>
      </c>
      <c r="E615" s="11" t="s">
        <v>35</v>
      </c>
      <c r="F615" s="11" t="s">
        <v>51</v>
      </c>
      <c r="G615" s="11">
        <v>4</v>
      </c>
      <c r="H615" s="11" t="s">
        <v>16</v>
      </c>
      <c r="I615" s="12">
        <v>44587</v>
      </c>
      <c r="J615" s="14">
        <v>0.42569444444444443</v>
      </c>
      <c r="K615">
        <v>4</v>
      </c>
      <c r="L615" t="s">
        <v>16</v>
      </c>
      <c r="M615" s="1">
        <v>44587</v>
      </c>
      <c r="N615" s="2">
        <v>0.42569444444444443</v>
      </c>
      <c r="O615" s="1">
        <f t="shared" si="54"/>
        <v>44587.425694444442</v>
      </c>
      <c r="P615" s="3" t="str">
        <f t="shared" si="55"/>
        <v>Jan,2022</v>
      </c>
      <c r="Q615">
        <f t="shared" si="56"/>
        <v>2022</v>
      </c>
      <c r="R615" t="str">
        <f t="shared" si="57"/>
        <v>Wed</v>
      </c>
      <c r="S615">
        <f t="shared" si="58"/>
        <v>10</v>
      </c>
      <c r="T615" t="str">
        <f t="shared" si="59"/>
        <v>NO</v>
      </c>
      <c r="U615" cm="1">
        <f t="array" ref="U615">_xlfn.XLOOKUP(Table1012[[#This Row],[Severity_Level]],{"MINOR","MODERATE","SEVERE","FATAL"},{1,2,3,5})</f>
        <v>1</v>
      </c>
      <c r="Z615" s="1"/>
      <c r="AA615" s="2"/>
      <c r="AB615" s="4"/>
    </row>
    <row r="616" spans="1:28" x14ac:dyDescent="0.3">
      <c r="A616" t="s">
        <v>657</v>
      </c>
      <c r="B616" s="11" t="s">
        <v>11</v>
      </c>
      <c r="C616" s="11" t="s">
        <v>12</v>
      </c>
      <c r="D616" s="11" t="s">
        <v>31</v>
      </c>
      <c r="E616" s="11" t="s">
        <v>14</v>
      </c>
      <c r="F616" s="11" t="s">
        <v>26</v>
      </c>
      <c r="G616" s="11">
        <v>4</v>
      </c>
      <c r="H616" s="11" t="s">
        <v>32</v>
      </c>
      <c r="I616" s="12">
        <v>44587</v>
      </c>
      <c r="J616" s="14">
        <v>0.42638888888888887</v>
      </c>
      <c r="K616">
        <v>4</v>
      </c>
      <c r="L616" t="s">
        <v>32</v>
      </c>
      <c r="M616" s="1">
        <v>44587</v>
      </c>
      <c r="N616" s="2">
        <v>0.42638888888888887</v>
      </c>
      <c r="O616" s="1">
        <f t="shared" si="54"/>
        <v>44587.426388888889</v>
      </c>
      <c r="P616" s="3" t="str">
        <f t="shared" si="55"/>
        <v>Jan,2022</v>
      </c>
      <c r="Q616">
        <f t="shared" si="56"/>
        <v>2022</v>
      </c>
      <c r="R616" t="str">
        <f t="shared" si="57"/>
        <v>Wed</v>
      </c>
      <c r="S616">
        <f t="shared" si="58"/>
        <v>10</v>
      </c>
      <c r="T616" t="str">
        <f t="shared" si="59"/>
        <v>NO</v>
      </c>
      <c r="U616" cm="1">
        <f t="array" ref="U616">_xlfn.XLOOKUP(Table1012[[#This Row],[Severity_Level]],{"MINOR","MODERATE","SEVERE","FATAL"},{1,2,3,5})</f>
        <v>2</v>
      </c>
      <c r="Z616" s="1"/>
      <c r="AA616" s="2"/>
      <c r="AB616" s="4"/>
    </row>
    <row r="617" spans="1:28" x14ac:dyDescent="0.3">
      <c r="A617" t="s">
        <v>658</v>
      </c>
      <c r="B617" s="11" t="s">
        <v>11</v>
      </c>
      <c r="C617" s="11" t="s">
        <v>12</v>
      </c>
      <c r="D617" s="11" t="s">
        <v>13</v>
      </c>
      <c r="E617" s="11" t="s">
        <v>38</v>
      </c>
      <c r="F617" s="11" t="s">
        <v>51</v>
      </c>
      <c r="G617" s="11">
        <v>3</v>
      </c>
      <c r="H617" s="11" t="s">
        <v>40</v>
      </c>
      <c r="I617" s="12">
        <v>44587</v>
      </c>
      <c r="J617" s="14">
        <v>0.42708333333333331</v>
      </c>
      <c r="K617">
        <v>3</v>
      </c>
      <c r="L617" t="s">
        <v>40</v>
      </c>
      <c r="M617" s="1">
        <v>44587</v>
      </c>
      <c r="N617" s="2">
        <v>0.42708333333333331</v>
      </c>
      <c r="O617" s="1">
        <f t="shared" si="54"/>
        <v>44587.427083333336</v>
      </c>
      <c r="P617" s="3" t="str">
        <f t="shared" si="55"/>
        <v>Jan,2022</v>
      </c>
      <c r="Q617">
        <f t="shared" si="56"/>
        <v>2022</v>
      </c>
      <c r="R617" t="str">
        <f t="shared" si="57"/>
        <v>Wed</v>
      </c>
      <c r="S617">
        <f t="shared" si="58"/>
        <v>10</v>
      </c>
      <c r="T617" t="str">
        <f t="shared" si="59"/>
        <v>NO</v>
      </c>
      <c r="U617" cm="1">
        <f t="array" ref="U617">_xlfn.XLOOKUP(Table1012[[#This Row],[Severity_Level]],{"MINOR","MODERATE","SEVERE","FATAL"},{1,2,3,5})</f>
        <v>5</v>
      </c>
      <c r="Z617" s="1"/>
      <c r="AA617" s="2"/>
      <c r="AB617" s="4"/>
    </row>
    <row r="618" spans="1:28" x14ac:dyDescent="0.3">
      <c r="A618" t="s">
        <v>659</v>
      </c>
      <c r="B618" s="11" t="s">
        <v>49</v>
      </c>
      <c r="C618" s="11" t="s">
        <v>53</v>
      </c>
      <c r="D618" s="11" t="s">
        <v>47</v>
      </c>
      <c r="E618" s="11" t="s">
        <v>35</v>
      </c>
      <c r="F618" s="11" t="s">
        <v>26</v>
      </c>
      <c r="G618" s="11">
        <v>5</v>
      </c>
      <c r="H618" s="11" t="s">
        <v>40</v>
      </c>
      <c r="I618" s="12">
        <v>44587</v>
      </c>
      <c r="J618" s="14">
        <v>0.42777777777777776</v>
      </c>
      <c r="K618">
        <v>5</v>
      </c>
      <c r="L618" t="s">
        <v>40</v>
      </c>
      <c r="M618" s="1">
        <v>44587</v>
      </c>
      <c r="N618" s="2">
        <v>0.42777777777777776</v>
      </c>
      <c r="O618" s="1">
        <f t="shared" si="54"/>
        <v>44587.427777777775</v>
      </c>
      <c r="P618" s="3" t="str">
        <f t="shared" si="55"/>
        <v>Jan,2022</v>
      </c>
      <c r="Q618">
        <f t="shared" si="56"/>
        <v>2022</v>
      </c>
      <c r="R618" t="str">
        <f t="shared" si="57"/>
        <v>Wed</v>
      </c>
      <c r="S618">
        <f t="shared" si="58"/>
        <v>10</v>
      </c>
      <c r="T618" t="str">
        <f t="shared" si="59"/>
        <v>NO</v>
      </c>
      <c r="U618" cm="1">
        <f t="array" ref="U618">_xlfn.XLOOKUP(Table1012[[#This Row],[Severity_Level]],{"MINOR","MODERATE","SEVERE","FATAL"},{1,2,3,5})</f>
        <v>5</v>
      </c>
      <c r="Z618" s="1"/>
      <c r="AA618" s="2"/>
      <c r="AB618" s="4"/>
    </row>
    <row r="619" spans="1:28" x14ac:dyDescent="0.3">
      <c r="A619" t="s">
        <v>660</v>
      </c>
      <c r="B619" s="11" t="s">
        <v>29</v>
      </c>
      <c r="C619" s="11" t="s">
        <v>46</v>
      </c>
      <c r="D619" s="11" t="s">
        <v>47</v>
      </c>
      <c r="E619" s="11" t="s">
        <v>20</v>
      </c>
      <c r="F619" s="11" t="s">
        <v>21</v>
      </c>
      <c r="G619" s="11">
        <v>4</v>
      </c>
      <c r="H619" s="11" t="s">
        <v>27</v>
      </c>
      <c r="I619" s="12">
        <v>44587</v>
      </c>
      <c r="J619" s="14">
        <v>0.4284722222222222</v>
      </c>
      <c r="K619">
        <v>4</v>
      </c>
      <c r="L619" t="s">
        <v>27</v>
      </c>
      <c r="M619" s="1">
        <v>44587</v>
      </c>
      <c r="N619" s="2">
        <v>0.4284722222222222</v>
      </c>
      <c r="O619" s="1">
        <f t="shared" si="54"/>
        <v>44587.428472222222</v>
      </c>
      <c r="P619" s="3" t="str">
        <f t="shared" si="55"/>
        <v>Jan,2022</v>
      </c>
      <c r="Q619">
        <f t="shared" si="56"/>
        <v>2022</v>
      </c>
      <c r="R619" t="str">
        <f t="shared" si="57"/>
        <v>Wed</v>
      </c>
      <c r="S619">
        <f t="shared" si="58"/>
        <v>10</v>
      </c>
      <c r="T619" t="str">
        <f t="shared" si="59"/>
        <v>NO</v>
      </c>
      <c r="U619" cm="1">
        <f t="array" ref="U619">_xlfn.XLOOKUP(Table1012[[#This Row],[Severity_Level]],{"MINOR","MODERATE","SEVERE","FATAL"},{1,2,3,5})</f>
        <v>3</v>
      </c>
      <c r="Z619" s="1"/>
      <c r="AA619" s="2"/>
      <c r="AB619" s="4"/>
    </row>
    <row r="620" spans="1:28" x14ac:dyDescent="0.3">
      <c r="A620" t="s">
        <v>661</v>
      </c>
      <c r="B620" s="11" t="s">
        <v>18</v>
      </c>
      <c r="C620" s="11" t="s">
        <v>19</v>
      </c>
      <c r="D620" s="11" t="s">
        <v>25</v>
      </c>
      <c r="E620" s="11" t="s">
        <v>20</v>
      </c>
      <c r="F620" s="11" t="s">
        <v>21</v>
      </c>
      <c r="G620" s="11">
        <v>4</v>
      </c>
      <c r="H620" s="11" t="s">
        <v>16</v>
      </c>
      <c r="I620" s="12">
        <v>44587</v>
      </c>
      <c r="J620" s="14">
        <v>0.42916666666666664</v>
      </c>
      <c r="K620">
        <v>4</v>
      </c>
      <c r="L620" t="s">
        <v>16</v>
      </c>
      <c r="M620" s="1">
        <v>44587</v>
      </c>
      <c r="N620" s="2">
        <v>0.42916666666666664</v>
      </c>
      <c r="O620" s="1">
        <f t="shared" si="54"/>
        <v>44587.429166666669</v>
      </c>
      <c r="P620" s="3" t="str">
        <f t="shared" si="55"/>
        <v>Jan,2022</v>
      </c>
      <c r="Q620">
        <f t="shared" si="56"/>
        <v>2022</v>
      </c>
      <c r="R620" t="str">
        <f t="shared" si="57"/>
        <v>Wed</v>
      </c>
      <c r="S620">
        <f t="shared" si="58"/>
        <v>10</v>
      </c>
      <c r="T620" t="str">
        <f t="shared" si="59"/>
        <v>NO</v>
      </c>
      <c r="U620" cm="1">
        <f t="array" ref="U620">_xlfn.XLOOKUP(Table1012[[#This Row],[Severity_Level]],{"MINOR","MODERATE","SEVERE","FATAL"},{1,2,3,5})</f>
        <v>1</v>
      </c>
      <c r="Z620" s="1"/>
      <c r="AA620" s="2"/>
      <c r="AB620" s="4"/>
    </row>
    <row r="621" spans="1:28" x14ac:dyDescent="0.3">
      <c r="A621" t="s">
        <v>662</v>
      </c>
      <c r="B621" s="11" t="s">
        <v>34</v>
      </c>
      <c r="C621" s="11" t="s">
        <v>12</v>
      </c>
      <c r="D621" s="11" t="s">
        <v>25</v>
      </c>
      <c r="E621" s="11" t="s">
        <v>35</v>
      </c>
      <c r="F621" s="11" t="s">
        <v>26</v>
      </c>
      <c r="G621" s="11">
        <v>3</v>
      </c>
      <c r="H621" s="11" t="s">
        <v>27</v>
      </c>
      <c r="I621" s="12">
        <v>44587</v>
      </c>
      <c r="J621" s="14">
        <v>0.42986111111111114</v>
      </c>
      <c r="K621">
        <v>3</v>
      </c>
      <c r="L621" t="s">
        <v>27</v>
      </c>
      <c r="M621" s="1">
        <v>44587</v>
      </c>
      <c r="N621" s="2">
        <v>0.42986111111111114</v>
      </c>
      <c r="O621" s="1">
        <f t="shared" si="54"/>
        <v>44587.429861111108</v>
      </c>
      <c r="P621" s="3" t="str">
        <f t="shared" si="55"/>
        <v>Jan,2022</v>
      </c>
      <c r="Q621">
        <f t="shared" si="56"/>
        <v>2022</v>
      </c>
      <c r="R621" t="str">
        <f t="shared" si="57"/>
        <v>Wed</v>
      </c>
      <c r="S621">
        <f t="shared" si="58"/>
        <v>10</v>
      </c>
      <c r="T621" t="str">
        <f t="shared" si="59"/>
        <v>NO</v>
      </c>
      <c r="U621" cm="1">
        <f t="array" ref="U621">_xlfn.XLOOKUP(Table1012[[#This Row],[Severity_Level]],{"MINOR","MODERATE","SEVERE","FATAL"},{1,2,3,5})</f>
        <v>3</v>
      </c>
      <c r="Z621" s="1"/>
      <c r="AA621" s="2"/>
      <c r="AB621" s="4"/>
    </row>
    <row r="622" spans="1:28" x14ac:dyDescent="0.3">
      <c r="A622" t="s">
        <v>663</v>
      </c>
      <c r="B622" s="11" t="s">
        <v>11</v>
      </c>
      <c r="C622" s="11" t="s">
        <v>30</v>
      </c>
      <c r="D622" s="11" t="s">
        <v>47</v>
      </c>
      <c r="E622" s="11" t="s">
        <v>14</v>
      </c>
      <c r="F622" s="11" t="s">
        <v>26</v>
      </c>
      <c r="G622" s="11">
        <v>5</v>
      </c>
      <c r="H622" s="11" t="s">
        <v>40</v>
      </c>
      <c r="I622" s="12">
        <v>44587</v>
      </c>
      <c r="J622" s="14">
        <v>0.43055555555555558</v>
      </c>
      <c r="K622">
        <v>5</v>
      </c>
      <c r="L622" t="s">
        <v>40</v>
      </c>
      <c r="M622" s="1">
        <v>44587</v>
      </c>
      <c r="N622" s="2">
        <v>0.43055555555555558</v>
      </c>
      <c r="O622" s="1">
        <f t="shared" si="54"/>
        <v>44587.430555555555</v>
      </c>
      <c r="P622" s="3" t="str">
        <f t="shared" si="55"/>
        <v>Jan,2022</v>
      </c>
      <c r="Q622">
        <f t="shared" si="56"/>
        <v>2022</v>
      </c>
      <c r="R622" t="str">
        <f t="shared" si="57"/>
        <v>Wed</v>
      </c>
      <c r="S622">
        <f t="shared" si="58"/>
        <v>10</v>
      </c>
      <c r="T622" t="str">
        <f t="shared" si="59"/>
        <v>NO</v>
      </c>
      <c r="U622" cm="1">
        <f t="array" ref="U622">_xlfn.XLOOKUP(Table1012[[#This Row],[Severity_Level]],{"MINOR","MODERATE","SEVERE","FATAL"},{1,2,3,5})</f>
        <v>5</v>
      </c>
      <c r="Z622" s="1"/>
      <c r="AA622" s="2"/>
      <c r="AB622" s="4"/>
    </row>
    <row r="623" spans="1:28" x14ac:dyDescent="0.3">
      <c r="A623" t="s">
        <v>664</v>
      </c>
      <c r="B623" s="11" t="s">
        <v>29</v>
      </c>
      <c r="C623" s="11" t="s">
        <v>30</v>
      </c>
      <c r="D623" s="11" t="s">
        <v>37</v>
      </c>
      <c r="E623" s="11" t="s">
        <v>20</v>
      </c>
      <c r="F623" s="11" t="s">
        <v>15</v>
      </c>
      <c r="G623" s="11">
        <v>3</v>
      </c>
      <c r="H623" s="11" t="s">
        <v>16</v>
      </c>
      <c r="I623" s="12">
        <v>44587</v>
      </c>
      <c r="J623" s="14">
        <v>0.43125000000000002</v>
      </c>
      <c r="K623">
        <v>3</v>
      </c>
      <c r="L623" t="s">
        <v>16</v>
      </c>
      <c r="M623" s="1">
        <v>44587</v>
      </c>
      <c r="N623" s="2">
        <v>0.43125000000000002</v>
      </c>
      <c r="O623" s="1">
        <f t="shared" si="54"/>
        <v>44587.431250000001</v>
      </c>
      <c r="P623" s="3" t="str">
        <f t="shared" si="55"/>
        <v>Jan,2022</v>
      </c>
      <c r="Q623">
        <f t="shared" si="56"/>
        <v>2022</v>
      </c>
      <c r="R623" t="str">
        <f t="shared" si="57"/>
        <v>Wed</v>
      </c>
      <c r="S623">
        <f t="shared" si="58"/>
        <v>10</v>
      </c>
      <c r="T623" t="str">
        <f t="shared" si="59"/>
        <v>NO</v>
      </c>
      <c r="U623" cm="1">
        <f t="array" ref="U623">_xlfn.XLOOKUP(Table1012[[#This Row],[Severity_Level]],{"MINOR","MODERATE","SEVERE","FATAL"},{1,2,3,5})</f>
        <v>1</v>
      </c>
      <c r="Z623" s="1"/>
      <c r="AA623" s="2"/>
      <c r="AB623" s="4"/>
    </row>
    <row r="624" spans="1:28" x14ac:dyDescent="0.3">
      <c r="A624" t="s">
        <v>665</v>
      </c>
      <c r="B624" s="11" t="s">
        <v>34</v>
      </c>
      <c r="C624" s="11" t="s">
        <v>53</v>
      </c>
      <c r="D624" s="11" t="s">
        <v>47</v>
      </c>
      <c r="E624" s="11" t="s">
        <v>35</v>
      </c>
      <c r="F624" s="11" t="s">
        <v>26</v>
      </c>
      <c r="G624" s="11">
        <v>1</v>
      </c>
      <c r="H624" s="11" t="s">
        <v>27</v>
      </c>
      <c r="I624" s="12">
        <v>44587</v>
      </c>
      <c r="J624" s="14">
        <v>0.43194444444444446</v>
      </c>
      <c r="K624">
        <v>1</v>
      </c>
      <c r="L624" t="s">
        <v>27</v>
      </c>
      <c r="M624" s="1">
        <v>44587</v>
      </c>
      <c r="N624" s="2">
        <v>0.43194444444444446</v>
      </c>
      <c r="O624" s="1">
        <f t="shared" si="54"/>
        <v>44587.431944444441</v>
      </c>
      <c r="P624" s="3" t="str">
        <f t="shared" si="55"/>
        <v>Jan,2022</v>
      </c>
      <c r="Q624">
        <f t="shared" si="56"/>
        <v>2022</v>
      </c>
      <c r="R624" t="str">
        <f t="shared" si="57"/>
        <v>Wed</v>
      </c>
      <c r="S624">
        <f t="shared" si="58"/>
        <v>10</v>
      </c>
      <c r="T624" t="str">
        <f t="shared" si="59"/>
        <v>NO</v>
      </c>
      <c r="U624" cm="1">
        <f t="array" ref="U624">_xlfn.XLOOKUP(Table1012[[#This Row],[Severity_Level]],{"MINOR","MODERATE","SEVERE","FATAL"},{1,2,3,5})</f>
        <v>3</v>
      </c>
      <c r="Z624" s="1"/>
      <c r="AA624" s="2"/>
      <c r="AB624" s="4"/>
    </row>
    <row r="625" spans="1:28" x14ac:dyDescent="0.3">
      <c r="A625" t="s">
        <v>666</v>
      </c>
      <c r="B625" s="11" t="s">
        <v>34</v>
      </c>
      <c r="C625" s="11" t="s">
        <v>44</v>
      </c>
      <c r="D625" s="11" t="s">
        <v>47</v>
      </c>
      <c r="E625" s="11" t="s">
        <v>14</v>
      </c>
      <c r="F625" s="11" t="s">
        <v>51</v>
      </c>
      <c r="G625" s="11">
        <v>3</v>
      </c>
      <c r="H625" s="11" t="s">
        <v>40</v>
      </c>
      <c r="I625" s="12">
        <v>44587</v>
      </c>
      <c r="J625" s="14">
        <v>0.43263888888888891</v>
      </c>
      <c r="K625">
        <v>3</v>
      </c>
      <c r="L625" t="s">
        <v>40</v>
      </c>
      <c r="M625" s="1">
        <v>44587</v>
      </c>
      <c r="N625" s="2">
        <v>0.43263888888888891</v>
      </c>
      <c r="O625" s="1">
        <f t="shared" si="54"/>
        <v>44587.432638888888</v>
      </c>
      <c r="P625" s="3" t="str">
        <f t="shared" si="55"/>
        <v>Jan,2022</v>
      </c>
      <c r="Q625">
        <f t="shared" si="56"/>
        <v>2022</v>
      </c>
      <c r="R625" t="str">
        <f t="shared" si="57"/>
        <v>Wed</v>
      </c>
      <c r="S625">
        <f t="shared" si="58"/>
        <v>10</v>
      </c>
      <c r="T625" t="str">
        <f t="shared" si="59"/>
        <v>NO</v>
      </c>
      <c r="U625" cm="1">
        <f t="array" ref="U625">_xlfn.XLOOKUP(Table1012[[#This Row],[Severity_Level]],{"MINOR","MODERATE","SEVERE","FATAL"},{1,2,3,5})</f>
        <v>5</v>
      </c>
      <c r="Z625" s="1"/>
      <c r="AA625" s="2"/>
      <c r="AB625" s="4"/>
    </row>
    <row r="626" spans="1:28" x14ac:dyDescent="0.3">
      <c r="A626" t="s">
        <v>667</v>
      </c>
      <c r="B626" s="11" t="s">
        <v>34</v>
      </c>
      <c r="C626" s="11" t="s">
        <v>12</v>
      </c>
      <c r="D626" s="11" t="s">
        <v>13</v>
      </c>
      <c r="E626" s="11" t="s">
        <v>14</v>
      </c>
      <c r="F626" s="11" t="s">
        <v>15</v>
      </c>
      <c r="G626" s="11">
        <v>1</v>
      </c>
      <c r="H626" s="11" t="s">
        <v>32</v>
      </c>
      <c r="I626" s="12">
        <v>44588</v>
      </c>
      <c r="J626" s="14">
        <v>0.43333333333333335</v>
      </c>
      <c r="K626">
        <v>1</v>
      </c>
      <c r="L626" t="s">
        <v>32</v>
      </c>
      <c r="M626" s="1">
        <v>44588</v>
      </c>
      <c r="N626" s="2">
        <v>0.43333333333333335</v>
      </c>
      <c r="O626" s="1">
        <f t="shared" si="54"/>
        <v>44588.433333333334</v>
      </c>
      <c r="P626" s="3" t="str">
        <f t="shared" si="55"/>
        <v>Jan,2022</v>
      </c>
      <c r="Q626">
        <f t="shared" si="56"/>
        <v>2022</v>
      </c>
      <c r="R626" t="str">
        <f t="shared" si="57"/>
        <v>Thu</v>
      </c>
      <c r="S626">
        <f t="shared" si="58"/>
        <v>10</v>
      </c>
      <c r="T626" t="str">
        <f t="shared" si="59"/>
        <v>NO</v>
      </c>
      <c r="U626" cm="1">
        <f t="array" ref="U626">_xlfn.XLOOKUP(Table1012[[#This Row],[Severity_Level]],{"MINOR","MODERATE","SEVERE","FATAL"},{1,2,3,5})</f>
        <v>2</v>
      </c>
      <c r="Z626" s="1"/>
      <c r="AA626" s="2"/>
      <c r="AB626" s="4"/>
    </row>
    <row r="627" spans="1:28" x14ac:dyDescent="0.3">
      <c r="A627" t="s">
        <v>668</v>
      </c>
      <c r="B627" s="11" t="s">
        <v>18</v>
      </c>
      <c r="C627" s="11" t="s">
        <v>46</v>
      </c>
      <c r="D627" s="11" t="s">
        <v>37</v>
      </c>
      <c r="E627" s="11" t="s">
        <v>38</v>
      </c>
      <c r="F627" s="11" t="s">
        <v>26</v>
      </c>
      <c r="G627" s="11">
        <v>5</v>
      </c>
      <c r="H627" s="11" t="s">
        <v>32</v>
      </c>
      <c r="I627" s="12">
        <v>44588</v>
      </c>
      <c r="J627" s="14">
        <v>0.43402777777777779</v>
      </c>
      <c r="K627">
        <v>5</v>
      </c>
      <c r="L627" t="s">
        <v>32</v>
      </c>
      <c r="M627" s="1">
        <v>44588</v>
      </c>
      <c r="N627" s="2">
        <v>0.43402777777777779</v>
      </c>
      <c r="O627" s="1">
        <f t="shared" si="54"/>
        <v>44588.434027777781</v>
      </c>
      <c r="P627" s="3" t="str">
        <f t="shared" si="55"/>
        <v>Jan,2022</v>
      </c>
      <c r="Q627">
        <f t="shared" si="56"/>
        <v>2022</v>
      </c>
      <c r="R627" t="str">
        <f t="shared" si="57"/>
        <v>Thu</v>
      </c>
      <c r="S627">
        <f t="shared" si="58"/>
        <v>10</v>
      </c>
      <c r="T627" t="str">
        <f t="shared" si="59"/>
        <v>NO</v>
      </c>
      <c r="U627" cm="1">
        <f t="array" ref="U627">_xlfn.XLOOKUP(Table1012[[#This Row],[Severity_Level]],{"MINOR","MODERATE","SEVERE","FATAL"},{1,2,3,5})</f>
        <v>2</v>
      </c>
      <c r="Z627" s="1"/>
      <c r="AA627" s="2"/>
      <c r="AB627" s="4"/>
    </row>
    <row r="628" spans="1:28" x14ac:dyDescent="0.3">
      <c r="A628" t="s">
        <v>669</v>
      </c>
      <c r="B628" s="11" t="s">
        <v>18</v>
      </c>
      <c r="C628" s="11" t="s">
        <v>12</v>
      </c>
      <c r="D628" s="11" t="s">
        <v>13</v>
      </c>
      <c r="E628" s="11" t="s">
        <v>14</v>
      </c>
      <c r="F628" s="11" t="s">
        <v>51</v>
      </c>
      <c r="G628" s="11">
        <v>4</v>
      </c>
      <c r="H628" s="11" t="s">
        <v>16</v>
      </c>
      <c r="I628" s="12">
        <v>44588</v>
      </c>
      <c r="J628" s="14">
        <v>0.43472222222222223</v>
      </c>
      <c r="K628">
        <v>4</v>
      </c>
      <c r="L628" t="s">
        <v>16</v>
      </c>
      <c r="M628" s="1">
        <v>44588</v>
      </c>
      <c r="N628" s="2">
        <v>0.43472222222222223</v>
      </c>
      <c r="O628" s="1">
        <f t="shared" si="54"/>
        <v>44588.43472222222</v>
      </c>
      <c r="P628" s="3" t="str">
        <f t="shared" si="55"/>
        <v>Jan,2022</v>
      </c>
      <c r="Q628">
        <f t="shared" si="56"/>
        <v>2022</v>
      </c>
      <c r="R628" t="str">
        <f t="shared" si="57"/>
        <v>Thu</v>
      </c>
      <c r="S628">
        <f t="shared" si="58"/>
        <v>10</v>
      </c>
      <c r="T628" t="str">
        <f t="shared" si="59"/>
        <v>NO</v>
      </c>
      <c r="U628" cm="1">
        <f t="array" ref="U628">_xlfn.XLOOKUP(Table1012[[#This Row],[Severity_Level]],{"MINOR","MODERATE","SEVERE","FATAL"},{1,2,3,5})</f>
        <v>1</v>
      </c>
      <c r="Z628" s="1"/>
      <c r="AA628" s="2"/>
      <c r="AB628" s="4"/>
    </row>
    <row r="629" spans="1:28" x14ac:dyDescent="0.3">
      <c r="A629" t="s">
        <v>670</v>
      </c>
      <c r="B629" s="11" t="s">
        <v>34</v>
      </c>
      <c r="C629" s="11" t="s">
        <v>65</v>
      </c>
      <c r="D629" s="11" t="s">
        <v>47</v>
      </c>
      <c r="E629" s="11" t="s">
        <v>20</v>
      </c>
      <c r="F629" s="11" t="s">
        <v>15</v>
      </c>
      <c r="G629" s="11">
        <v>3</v>
      </c>
      <c r="H629" s="11" t="s">
        <v>16</v>
      </c>
      <c r="I629" s="12">
        <v>44588</v>
      </c>
      <c r="J629" s="14">
        <v>0.43541666666666667</v>
      </c>
      <c r="K629">
        <v>3</v>
      </c>
      <c r="L629" t="s">
        <v>16</v>
      </c>
      <c r="M629" s="1">
        <v>44588</v>
      </c>
      <c r="N629" s="2">
        <v>0.43541666666666667</v>
      </c>
      <c r="O629" s="1">
        <f t="shared" si="54"/>
        <v>44588.435416666667</v>
      </c>
      <c r="P629" s="3" t="str">
        <f t="shared" si="55"/>
        <v>Jan,2022</v>
      </c>
      <c r="Q629">
        <f t="shared" si="56"/>
        <v>2022</v>
      </c>
      <c r="R629" t="str">
        <f t="shared" si="57"/>
        <v>Thu</v>
      </c>
      <c r="S629">
        <f t="shared" si="58"/>
        <v>10</v>
      </c>
      <c r="T629" t="str">
        <f t="shared" si="59"/>
        <v>NO</v>
      </c>
      <c r="U629" cm="1">
        <f t="array" ref="U629">_xlfn.XLOOKUP(Table1012[[#This Row],[Severity_Level]],{"MINOR","MODERATE","SEVERE","FATAL"},{1,2,3,5})</f>
        <v>1</v>
      </c>
      <c r="Z629" s="1"/>
      <c r="AA629" s="2"/>
      <c r="AB629" s="4"/>
    </row>
    <row r="630" spans="1:28" x14ac:dyDescent="0.3">
      <c r="A630" t="s">
        <v>671</v>
      </c>
      <c r="B630" s="11" t="s">
        <v>56</v>
      </c>
      <c r="C630" s="11" t="s">
        <v>65</v>
      </c>
      <c r="D630" s="11" t="s">
        <v>13</v>
      </c>
      <c r="E630" s="11" t="s">
        <v>38</v>
      </c>
      <c r="F630" s="11" t="s">
        <v>51</v>
      </c>
      <c r="G630" s="11">
        <v>5</v>
      </c>
      <c r="H630" s="11" t="s">
        <v>27</v>
      </c>
      <c r="I630" s="12">
        <v>44588</v>
      </c>
      <c r="J630" s="14">
        <v>0.43611111111111112</v>
      </c>
      <c r="K630">
        <v>5</v>
      </c>
      <c r="L630" t="s">
        <v>27</v>
      </c>
      <c r="M630" s="1">
        <v>44588</v>
      </c>
      <c r="N630" s="2">
        <v>0.43611111111111112</v>
      </c>
      <c r="O630" s="1">
        <f t="shared" si="54"/>
        <v>44588.436111111114</v>
      </c>
      <c r="P630" s="3" t="str">
        <f t="shared" si="55"/>
        <v>Jan,2022</v>
      </c>
      <c r="Q630">
        <f t="shared" si="56"/>
        <v>2022</v>
      </c>
      <c r="R630" t="str">
        <f t="shared" si="57"/>
        <v>Thu</v>
      </c>
      <c r="S630">
        <f t="shared" si="58"/>
        <v>10</v>
      </c>
      <c r="T630" t="str">
        <f t="shared" si="59"/>
        <v>NO</v>
      </c>
      <c r="U630" cm="1">
        <f t="array" ref="U630">_xlfn.XLOOKUP(Table1012[[#This Row],[Severity_Level]],{"MINOR","MODERATE","SEVERE","FATAL"},{1,2,3,5})</f>
        <v>3</v>
      </c>
      <c r="Z630" s="1"/>
      <c r="AA630" s="2"/>
      <c r="AB630" s="4"/>
    </row>
    <row r="631" spans="1:28" x14ac:dyDescent="0.3">
      <c r="A631" t="s">
        <v>672</v>
      </c>
      <c r="B631" s="11" t="s">
        <v>49</v>
      </c>
      <c r="C631" s="11" t="s">
        <v>65</v>
      </c>
      <c r="D631" s="11" t="s">
        <v>31</v>
      </c>
      <c r="E631" s="11" t="s">
        <v>35</v>
      </c>
      <c r="F631" s="11" t="s">
        <v>15</v>
      </c>
      <c r="G631" s="11">
        <v>2</v>
      </c>
      <c r="H631" s="11" t="s">
        <v>32</v>
      </c>
      <c r="I631" s="12">
        <v>44588</v>
      </c>
      <c r="J631" s="14">
        <v>0.43680555555555556</v>
      </c>
      <c r="K631">
        <v>2</v>
      </c>
      <c r="L631" t="s">
        <v>32</v>
      </c>
      <c r="M631" s="1">
        <v>44588</v>
      </c>
      <c r="N631" s="2">
        <v>0.43680555555555556</v>
      </c>
      <c r="O631" s="1">
        <f t="shared" si="54"/>
        <v>44588.436805555553</v>
      </c>
      <c r="P631" s="3" t="str">
        <f t="shared" si="55"/>
        <v>Jan,2022</v>
      </c>
      <c r="Q631">
        <f t="shared" si="56"/>
        <v>2022</v>
      </c>
      <c r="R631" t="str">
        <f t="shared" si="57"/>
        <v>Thu</v>
      </c>
      <c r="S631">
        <f t="shared" si="58"/>
        <v>10</v>
      </c>
      <c r="T631" t="str">
        <f t="shared" si="59"/>
        <v>NO</v>
      </c>
      <c r="U631" cm="1">
        <f t="array" ref="U631">_xlfn.XLOOKUP(Table1012[[#This Row],[Severity_Level]],{"MINOR","MODERATE","SEVERE","FATAL"},{1,2,3,5})</f>
        <v>2</v>
      </c>
      <c r="Z631" s="1"/>
      <c r="AA631" s="2"/>
      <c r="AB631" s="4"/>
    </row>
    <row r="632" spans="1:28" x14ac:dyDescent="0.3">
      <c r="A632" t="s">
        <v>673</v>
      </c>
      <c r="B632" s="11" t="s">
        <v>18</v>
      </c>
      <c r="C632" s="11" t="s">
        <v>12</v>
      </c>
      <c r="D632" s="11" t="s">
        <v>37</v>
      </c>
      <c r="E632" s="11" t="s">
        <v>35</v>
      </c>
      <c r="F632" s="11" t="s">
        <v>21</v>
      </c>
      <c r="G632" s="11">
        <v>2</v>
      </c>
      <c r="H632" s="11" t="s">
        <v>32</v>
      </c>
      <c r="I632" s="12">
        <v>44588</v>
      </c>
      <c r="J632" s="14">
        <v>0.4375</v>
      </c>
      <c r="K632">
        <v>2</v>
      </c>
      <c r="L632" t="s">
        <v>32</v>
      </c>
      <c r="M632" s="1">
        <v>44588</v>
      </c>
      <c r="N632" s="2">
        <v>0.4375</v>
      </c>
      <c r="O632" s="1">
        <f t="shared" si="54"/>
        <v>44588.4375</v>
      </c>
      <c r="P632" s="3" t="str">
        <f t="shared" si="55"/>
        <v>Jan,2022</v>
      </c>
      <c r="Q632">
        <f t="shared" si="56"/>
        <v>2022</v>
      </c>
      <c r="R632" t="str">
        <f t="shared" si="57"/>
        <v>Thu</v>
      </c>
      <c r="S632">
        <f t="shared" si="58"/>
        <v>10</v>
      </c>
      <c r="T632" t="str">
        <f t="shared" si="59"/>
        <v>NO</v>
      </c>
      <c r="U632" cm="1">
        <f t="array" ref="U632">_xlfn.XLOOKUP(Table1012[[#This Row],[Severity_Level]],{"MINOR","MODERATE","SEVERE","FATAL"},{1,2,3,5})</f>
        <v>2</v>
      </c>
      <c r="Z632" s="1"/>
      <c r="AA632" s="2"/>
      <c r="AB632" s="4"/>
    </row>
    <row r="633" spans="1:28" x14ac:dyDescent="0.3">
      <c r="A633" t="s">
        <v>674</v>
      </c>
      <c r="B633" s="11" t="s">
        <v>56</v>
      </c>
      <c r="C633" s="11" t="s">
        <v>44</v>
      </c>
      <c r="D633" s="11" t="s">
        <v>25</v>
      </c>
      <c r="E633" s="11" t="s">
        <v>20</v>
      </c>
      <c r="F633" s="11" t="s">
        <v>21</v>
      </c>
      <c r="G633" s="11">
        <v>1</v>
      </c>
      <c r="H633" s="11" t="s">
        <v>32</v>
      </c>
      <c r="I633" s="12">
        <v>44588</v>
      </c>
      <c r="J633" s="14">
        <v>0.43819444444444444</v>
      </c>
      <c r="K633">
        <v>1</v>
      </c>
      <c r="L633" t="s">
        <v>32</v>
      </c>
      <c r="M633" s="1">
        <v>44588</v>
      </c>
      <c r="N633" s="2">
        <v>0.43819444444444444</v>
      </c>
      <c r="O633" s="1">
        <f t="shared" si="54"/>
        <v>44588.438194444447</v>
      </c>
      <c r="P633" s="3" t="str">
        <f t="shared" si="55"/>
        <v>Jan,2022</v>
      </c>
      <c r="Q633">
        <f t="shared" si="56"/>
        <v>2022</v>
      </c>
      <c r="R633" t="str">
        <f t="shared" si="57"/>
        <v>Thu</v>
      </c>
      <c r="S633">
        <f t="shared" si="58"/>
        <v>10</v>
      </c>
      <c r="T633" t="str">
        <f t="shared" si="59"/>
        <v>NO</v>
      </c>
      <c r="U633" cm="1">
        <f t="array" ref="U633">_xlfn.XLOOKUP(Table1012[[#This Row],[Severity_Level]],{"MINOR","MODERATE","SEVERE","FATAL"},{1,2,3,5})</f>
        <v>2</v>
      </c>
      <c r="Z633" s="1"/>
      <c r="AA633" s="2"/>
      <c r="AB633" s="4"/>
    </row>
    <row r="634" spans="1:28" x14ac:dyDescent="0.3">
      <c r="A634" t="s">
        <v>675</v>
      </c>
      <c r="B634" s="11" t="s">
        <v>56</v>
      </c>
      <c r="C634" s="11" t="s">
        <v>65</v>
      </c>
      <c r="D634" s="11" t="s">
        <v>37</v>
      </c>
      <c r="E634" s="11" t="s">
        <v>38</v>
      </c>
      <c r="F634" s="11" t="s">
        <v>15</v>
      </c>
      <c r="G634" s="11">
        <v>5</v>
      </c>
      <c r="H634" s="11" t="s">
        <v>27</v>
      </c>
      <c r="I634" s="12">
        <v>44588</v>
      </c>
      <c r="J634" s="14">
        <v>0.43888888888888888</v>
      </c>
      <c r="K634">
        <v>5</v>
      </c>
      <c r="L634" t="s">
        <v>27</v>
      </c>
      <c r="M634" s="1">
        <v>44588</v>
      </c>
      <c r="N634" s="2">
        <v>0.43888888888888888</v>
      </c>
      <c r="O634" s="1">
        <f t="shared" si="54"/>
        <v>44588.438888888886</v>
      </c>
      <c r="P634" s="3" t="str">
        <f t="shared" si="55"/>
        <v>Jan,2022</v>
      </c>
      <c r="Q634">
        <f t="shared" si="56"/>
        <v>2022</v>
      </c>
      <c r="R634" t="str">
        <f t="shared" si="57"/>
        <v>Thu</v>
      </c>
      <c r="S634">
        <f t="shared" si="58"/>
        <v>10</v>
      </c>
      <c r="T634" t="str">
        <f t="shared" si="59"/>
        <v>NO</v>
      </c>
      <c r="U634" cm="1">
        <f t="array" ref="U634">_xlfn.XLOOKUP(Table1012[[#This Row],[Severity_Level]],{"MINOR","MODERATE","SEVERE","FATAL"},{1,2,3,5})</f>
        <v>3</v>
      </c>
      <c r="Z634" s="1"/>
      <c r="AA634" s="2"/>
      <c r="AB634" s="4"/>
    </row>
    <row r="635" spans="1:28" x14ac:dyDescent="0.3">
      <c r="A635" t="s">
        <v>676</v>
      </c>
      <c r="B635" s="11" t="s">
        <v>11</v>
      </c>
      <c r="C635" s="11" t="s">
        <v>24</v>
      </c>
      <c r="D635" s="11" t="s">
        <v>47</v>
      </c>
      <c r="E635" s="11" t="s">
        <v>14</v>
      </c>
      <c r="F635" s="11" t="s">
        <v>51</v>
      </c>
      <c r="G635" s="11">
        <v>5</v>
      </c>
      <c r="H635" s="11" t="s">
        <v>27</v>
      </c>
      <c r="I635" s="12">
        <v>44588</v>
      </c>
      <c r="J635" s="14">
        <v>0.43958333333333333</v>
      </c>
      <c r="K635">
        <v>5</v>
      </c>
      <c r="L635" t="s">
        <v>27</v>
      </c>
      <c r="M635" s="1">
        <v>44588</v>
      </c>
      <c r="N635" s="2">
        <v>0.43958333333333333</v>
      </c>
      <c r="O635" s="1">
        <f t="shared" si="54"/>
        <v>44588.439583333333</v>
      </c>
      <c r="P635" s="3" t="str">
        <f t="shared" si="55"/>
        <v>Jan,2022</v>
      </c>
      <c r="Q635">
        <f t="shared" si="56"/>
        <v>2022</v>
      </c>
      <c r="R635" t="str">
        <f t="shared" si="57"/>
        <v>Thu</v>
      </c>
      <c r="S635">
        <f t="shared" si="58"/>
        <v>10</v>
      </c>
      <c r="T635" t="str">
        <f t="shared" si="59"/>
        <v>NO</v>
      </c>
      <c r="U635" cm="1">
        <f t="array" ref="U635">_xlfn.XLOOKUP(Table1012[[#This Row],[Severity_Level]],{"MINOR","MODERATE","SEVERE","FATAL"},{1,2,3,5})</f>
        <v>3</v>
      </c>
      <c r="Z635" s="1"/>
      <c r="AA635" s="2"/>
      <c r="AB635" s="4"/>
    </row>
    <row r="636" spans="1:28" x14ac:dyDescent="0.3">
      <c r="A636" t="s">
        <v>677</v>
      </c>
      <c r="B636" s="11" t="s">
        <v>49</v>
      </c>
      <c r="C636" s="11" t="s">
        <v>50</v>
      </c>
      <c r="D636" s="11" t="s">
        <v>13</v>
      </c>
      <c r="E636" s="11" t="s">
        <v>14</v>
      </c>
      <c r="F636" s="11" t="s">
        <v>26</v>
      </c>
      <c r="G636" s="11">
        <v>2</v>
      </c>
      <c r="H636" s="11" t="s">
        <v>16</v>
      </c>
      <c r="I636" s="12">
        <v>44588</v>
      </c>
      <c r="J636" s="14">
        <v>0.44027777777777777</v>
      </c>
      <c r="K636">
        <v>2</v>
      </c>
      <c r="L636" t="s">
        <v>16</v>
      </c>
      <c r="M636" s="1">
        <v>44588</v>
      </c>
      <c r="N636" s="2">
        <v>0.44027777777777777</v>
      </c>
      <c r="O636" s="1">
        <f t="shared" si="54"/>
        <v>44588.44027777778</v>
      </c>
      <c r="P636" s="3" t="str">
        <f t="shared" si="55"/>
        <v>Jan,2022</v>
      </c>
      <c r="Q636">
        <f t="shared" si="56"/>
        <v>2022</v>
      </c>
      <c r="R636" t="str">
        <f t="shared" si="57"/>
        <v>Thu</v>
      </c>
      <c r="S636">
        <f t="shared" si="58"/>
        <v>10</v>
      </c>
      <c r="T636" t="str">
        <f t="shared" si="59"/>
        <v>NO</v>
      </c>
      <c r="U636" cm="1">
        <f t="array" ref="U636">_xlfn.XLOOKUP(Table1012[[#This Row],[Severity_Level]],{"MINOR","MODERATE","SEVERE","FATAL"},{1,2,3,5})</f>
        <v>1</v>
      </c>
      <c r="Z636" s="1"/>
      <c r="AA636" s="2"/>
      <c r="AB636" s="4"/>
    </row>
    <row r="637" spans="1:28" x14ac:dyDescent="0.3">
      <c r="A637" t="s">
        <v>678</v>
      </c>
      <c r="B637" s="11" t="s">
        <v>34</v>
      </c>
      <c r="C637" s="11" t="s">
        <v>46</v>
      </c>
      <c r="D637" s="11" t="s">
        <v>13</v>
      </c>
      <c r="E637" s="11" t="s">
        <v>14</v>
      </c>
      <c r="F637" s="11" t="s">
        <v>26</v>
      </c>
      <c r="G637" s="11">
        <v>5</v>
      </c>
      <c r="H637" s="11" t="s">
        <v>16</v>
      </c>
      <c r="I637" s="12">
        <v>44588</v>
      </c>
      <c r="J637" s="14">
        <v>0.44097222222222221</v>
      </c>
      <c r="K637">
        <v>5</v>
      </c>
      <c r="L637" t="s">
        <v>16</v>
      </c>
      <c r="M637" s="1">
        <v>44588</v>
      </c>
      <c r="N637" s="2">
        <v>0.44097222222222221</v>
      </c>
      <c r="O637" s="1">
        <f t="shared" si="54"/>
        <v>44588.440972222219</v>
      </c>
      <c r="P637" s="3" t="str">
        <f t="shared" si="55"/>
        <v>Jan,2022</v>
      </c>
      <c r="Q637">
        <f t="shared" si="56"/>
        <v>2022</v>
      </c>
      <c r="R637" t="str">
        <f t="shared" si="57"/>
        <v>Thu</v>
      </c>
      <c r="S637">
        <f t="shared" si="58"/>
        <v>10</v>
      </c>
      <c r="T637" t="str">
        <f t="shared" si="59"/>
        <v>NO</v>
      </c>
      <c r="U637" cm="1">
        <f t="array" ref="U637">_xlfn.XLOOKUP(Table1012[[#This Row],[Severity_Level]],{"MINOR","MODERATE","SEVERE","FATAL"},{1,2,3,5})</f>
        <v>1</v>
      </c>
      <c r="Z637" s="1"/>
      <c r="AA637" s="2"/>
      <c r="AB637" s="4"/>
    </row>
    <row r="638" spans="1:28" x14ac:dyDescent="0.3">
      <c r="A638" t="s">
        <v>679</v>
      </c>
      <c r="B638" s="11" t="s">
        <v>11</v>
      </c>
      <c r="C638" s="11" t="s">
        <v>57</v>
      </c>
      <c r="D638" s="11" t="s">
        <v>37</v>
      </c>
      <c r="E638" s="11" t="s">
        <v>35</v>
      </c>
      <c r="F638" s="11" t="s">
        <v>51</v>
      </c>
      <c r="G638" s="11">
        <v>3</v>
      </c>
      <c r="H638" s="11" t="s">
        <v>16</v>
      </c>
      <c r="I638" s="12">
        <v>44588</v>
      </c>
      <c r="J638" s="14">
        <v>0.44166666666666665</v>
      </c>
      <c r="K638">
        <v>3</v>
      </c>
      <c r="L638" t="s">
        <v>16</v>
      </c>
      <c r="M638" s="1">
        <v>44588</v>
      </c>
      <c r="N638" s="2">
        <v>0.44166666666666665</v>
      </c>
      <c r="O638" s="1">
        <f t="shared" si="54"/>
        <v>44588.441666666666</v>
      </c>
      <c r="P638" s="3" t="str">
        <f t="shared" si="55"/>
        <v>Jan,2022</v>
      </c>
      <c r="Q638">
        <f t="shared" si="56"/>
        <v>2022</v>
      </c>
      <c r="R638" t="str">
        <f t="shared" si="57"/>
        <v>Thu</v>
      </c>
      <c r="S638">
        <f t="shared" si="58"/>
        <v>10</v>
      </c>
      <c r="T638" t="str">
        <f t="shared" si="59"/>
        <v>NO</v>
      </c>
      <c r="U638" cm="1">
        <f t="array" ref="U638">_xlfn.XLOOKUP(Table1012[[#This Row],[Severity_Level]],{"MINOR","MODERATE","SEVERE","FATAL"},{1,2,3,5})</f>
        <v>1</v>
      </c>
      <c r="Z638" s="1"/>
      <c r="AA638" s="2"/>
      <c r="AB638" s="4"/>
    </row>
    <row r="639" spans="1:28" x14ac:dyDescent="0.3">
      <c r="A639" t="s">
        <v>680</v>
      </c>
      <c r="B639" s="11" t="s">
        <v>11</v>
      </c>
      <c r="C639" s="11" t="s">
        <v>50</v>
      </c>
      <c r="D639" s="11" t="s">
        <v>31</v>
      </c>
      <c r="E639" s="11" t="s">
        <v>35</v>
      </c>
      <c r="F639" s="11" t="s">
        <v>21</v>
      </c>
      <c r="G639" s="11">
        <v>5</v>
      </c>
      <c r="H639" s="11" t="s">
        <v>32</v>
      </c>
      <c r="I639" s="12">
        <v>44588</v>
      </c>
      <c r="J639" s="14">
        <v>0.44236111111111109</v>
      </c>
      <c r="K639">
        <v>5</v>
      </c>
      <c r="L639" t="s">
        <v>32</v>
      </c>
      <c r="M639" s="1">
        <v>44588</v>
      </c>
      <c r="N639" s="2">
        <v>0.44236111111111109</v>
      </c>
      <c r="O639" s="1">
        <f t="shared" si="54"/>
        <v>44588.442361111112</v>
      </c>
      <c r="P639" s="3" t="str">
        <f t="shared" si="55"/>
        <v>Jan,2022</v>
      </c>
      <c r="Q639">
        <f t="shared" si="56"/>
        <v>2022</v>
      </c>
      <c r="R639" t="str">
        <f t="shared" si="57"/>
        <v>Thu</v>
      </c>
      <c r="S639">
        <f t="shared" si="58"/>
        <v>10</v>
      </c>
      <c r="T639" t="str">
        <f t="shared" si="59"/>
        <v>NO</v>
      </c>
      <c r="U639" cm="1">
        <f t="array" ref="U639">_xlfn.XLOOKUP(Table1012[[#This Row],[Severity_Level]],{"MINOR","MODERATE","SEVERE","FATAL"},{1,2,3,5})</f>
        <v>2</v>
      </c>
      <c r="Z639" s="1"/>
      <c r="AA639" s="2"/>
      <c r="AB639" s="4"/>
    </row>
    <row r="640" spans="1:28" x14ac:dyDescent="0.3">
      <c r="A640" t="s">
        <v>681</v>
      </c>
      <c r="B640" s="11" t="s">
        <v>56</v>
      </c>
      <c r="C640" s="11" t="s">
        <v>44</v>
      </c>
      <c r="D640" s="11" t="s">
        <v>25</v>
      </c>
      <c r="E640" s="11" t="s">
        <v>20</v>
      </c>
      <c r="F640" s="11" t="s">
        <v>51</v>
      </c>
      <c r="G640" s="11">
        <v>4</v>
      </c>
      <c r="H640" s="11" t="s">
        <v>40</v>
      </c>
      <c r="I640" s="12">
        <v>44588</v>
      </c>
      <c r="J640" s="14">
        <v>0.44305555555555554</v>
      </c>
      <c r="K640">
        <v>4</v>
      </c>
      <c r="L640" t="s">
        <v>40</v>
      </c>
      <c r="M640" s="1">
        <v>44588</v>
      </c>
      <c r="N640" s="2">
        <v>0.44305555555555554</v>
      </c>
      <c r="O640" s="1">
        <f t="shared" si="54"/>
        <v>44588.443055555559</v>
      </c>
      <c r="P640" s="3" t="str">
        <f t="shared" si="55"/>
        <v>Jan,2022</v>
      </c>
      <c r="Q640">
        <f t="shared" si="56"/>
        <v>2022</v>
      </c>
      <c r="R640" t="str">
        <f t="shared" si="57"/>
        <v>Thu</v>
      </c>
      <c r="S640">
        <f t="shared" si="58"/>
        <v>10</v>
      </c>
      <c r="T640" t="str">
        <f t="shared" si="59"/>
        <v>NO</v>
      </c>
      <c r="U640" cm="1">
        <f t="array" ref="U640">_xlfn.XLOOKUP(Table1012[[#This Row],[Severity_Level]],{"MINOR","MODERATE","SEVERE","FATAL"},{1,2,3,5})</f>
        <v>5</v>
      </c>
      <c r="Z640" s="1"/>
      <c r="AA640" s="2"/>
      <c r="AB640" s="4"/>
    </row>
    <row r="641" spans="1:28" x14ac:dyDescent="0.3">
      <c r="A641" t="s">
        <v>682</v>
      </c>
      <c r="B641" s="11" t="s">
        <v>56</v>
      </c>
      <c r="C641" s="11" t="s">
        <v>46</v>
      </c>
      <c r="D641" s="11" t="s">
        <v>31</v>
      </c>
      <c r="E641" s="11" t="s">
        <v>20</v>
      </c>
      <c r="F641" s="11" t="s">
        <v>51</v>
      </c>
      <c r="G641" s="11">
        <v>5</v>
      </c>
      <c r="H641" s="11" t="s">
        <v>32</v>
      </c>
      <c r="I641" s="12">
        <v>44588</v>
      </c>
      <c r="J641" s="14">
        <v>0.44374999999999998</v>
      </c>
      <c r="K641">
        <v>5</v>
      </c>
      <c r="L641" t="s">
        <v>32</v>
      </c>
      <c r="M641" s="1">
        <v>44588</v>
      </c>
      <c r="N641" s="2">
        <v>0.44374999999999998</v>
      </c>
      <c r="O641" s="1">
        <f t="shared" si="54"/>
        <v>44588.443749999999</v>
      </c>
      <c r="P641" s="3" t="str">
        <f t="shared" si="55"/>
        <v>Jan,2022</v>
      </c>
      <c r="Q641">
        <f t="shared" si="56"/>
        <v>2022</v>
      </c>
      <c r="R641" t="str">
        <f t="shared" si="57"/>
        <v>Thu</v>
      </c>
      <c r="S641">
        <f t="shared" si="58"/>
        <v>10</v>
      </c>
      <c r="T641" t="str">
        <f t="shared" si="59"/>
        <v>NO</v>
      </c>
      <c r="U641" cm="1">
        <f t="array" ref="U641">_xlfn.XLOOKUP(Table1012[[#This Row],[Severity_Level]],{"MINOR","MODERATE","SEVERE","FATAL"},{1,2,3,5})</f>
        <v>2</v>
      </c>
      <c r="Z641" s="1"/>
      <c r="AA641" s="2"/>
      <c r="AB641" s="4"/>
    </row>
    <row r="642" spans="1:28" x14ac:dyDescent="0.3">
      <c r="A642" t="s">
        <v>683</v>
      </c>
      <c r="B642" s="11" t="s">
        <v>56</v>
      </c>
      <c r="C642" s="11" t="s">
        <v>24</v>
      </c>
      <c r="D642" s="11" t="s">
        <v>37</v>
      </c>
      <c r="E642" s="11" t="s">
        <v>20</v>
      </c>
      <c r="F642" s="11" t="s">
        <v>51</v>
      </c>
      <c r="G642" s="11">
        <v>3</v>
      </c>
      <c r="H642" s="11" t="s">
        <v>32</v>
      </c>
      <c r="I642" s="12">
        <v>44588</v>
      </c>
      <c r="J642" s="14">
        <v>0.44444444444444442</v>
      </c>
      <c r="K642">
        <v>3</v>
      </c>
      <c r="L642" t="s">
        <v>32</v>
      </c>
      <c r="M642" s="1">
        <v>44588</v>
      </c>
      <c r="N642" s="2">
        <v>0.44444444444444442</v>
      </c>
      <c r="O642" s="1">
        <f t="shared" ref="O642:O705" si="60">M642+N642</f>
        <v>44588.444444444445</v>
      </c>
      <c r="P642" s="3" t="str">
        <f t="shared" ref="P642:P705" si="61">TEXT(M642,"MMM,YYY")</f>
        <v>Jan,2022</v>
      </c>
      <c r="Q642">
        <f t="shared" ref="Q642:Q705" si="62">YEAR(M642)</f>
        <v>2022</v>
      </c>
      <c r="R642" t="str">
        <f t="shared" ref="R642:R705" si="63">TEXT(M642,"DDD")</f>
        <v>Thu</v>
      </c>
      <c r="S642">
        <f t="shared" ref="S642:S705" si="64">HOUR(N642)</f>
        <v>10</v>
      </c>
      <c r="T642" t="str">
        <f t="shared" ref="T642:T705" si="65">IF(OR(AND(S642&gt;=7,S642&lt;=9),AND(S642&gt;=17,S642&lt;=19)),"YES","NO")</f>
        <v>NO</v>
      </c>
      <c r="U642" cm="1">
        <f t="array" ref="U642">_xlfn.XLOOKUP(Table1012[[#This Row],[Severity_Level]],{"MINOR","MODERATE","SEVERE","FATAL"},{1,2,3,5})</f>
        <v>2</v>
      </c>
      <c r="Z642" s="1"/>
      <c r="AA642" s="2"/>
      <c r="AB642" s="4"/>
    </row>
    <row r="643" spans="1:28" x14ac:dyDescent="0.3">
      <c r="A643" t="s">
        <v>684</v>
      </c>
      <c r="B643" s="11" t="s">
        <v>34</v>
      </c>
      <c r="C643" s="11" t="s">
        <v>30</v>
      </c>
      <c r="D643" s="11" t="s">
        <v>37</v>
      </c>
      <c r="E643" s="11" t="s">
        <v>20</v>
      </c>
      <c r="F643" s="11" t="s">
        <v>15</v>
      </c>
      <c r="G643" s="11">
        <v>1</v>
      </c>
      <c r="H643" s="11" t="s">
        <v>40</v>
      </c>
      <c r="I643" s="12">
        <v>44588</v>
      </c>
      <c r="J643" s="14">
        <v>0.44513888888888886</v>
      </c>
      <c r="K643">
        <v>1</v>
      </c>
      <c r="L643" t="s">
        <v>40</v>
      </c>
      <c r="M643" s="1">
        <v>44588</v>
      </c>
      <c r="N643" s="2">
        <v>0.44513888888888886</v>
      </c>
      <c r="O643" s="1">
        <f t="shared" si="60"/>
        <v>44588.445138888892</v>
      </c>
      <c r="P643" s="3" t="str">
        <f t="shared" si="61"/>
        <v>Jan,2022</v>
      </c>
      <c r="Q643">
        <f t="shared" si="62"/>
        <v>2022</v>
      </c>
      <c r="R643" t="str">
        <f t="shared" si="63"/>
        <v>Thu</v>
      </c>
      <c r="S643">
        <f t="shared" si="64"/>
        <v>10</v>
      </c>
      <c r="T643" t="str">
        <f t="shared" si="65"/>
        <v>NO</v>
      </c>
      <c r="U643" cm="1">
        <f t="array" ref="U643">_xlfn.XLOOKUP(Table1012[[#This Row],[Severity_Level]],{"MINOR","MODERATE","SEVERE","FATAL"},{1,2,3,5})</f>
        <v>5</v>
      </c>
      <c r="Z643" s="1"/>
      <c r="AA643" s="2"/>
      <c r="AB643" s="4"/>
    </row>
    <row r="644" spans="1:28" x14ac:dyDescent="0.3">
      <c r="A644" t="s">
        <v>685</v>
      </c>
      <c r="B644" s="11" t="s">
        <v>34</v>
      </c>
      <c r="C644" s="11" t="s">
        <v>44</v>
      </c>
      <c r="D644" s="11" t="s">
        <v>25</v>
      </c>
      <c r="E644" s="11" t="s">
        <v>14</v>
      </c>
      <c r="F644" s="11" t="s">
        <v>26</v>
      </c>
      <c r="G644" s="11">
        <v>5</v>
      </c>
      <c r="H644" s="11" t="s">
        <v>16</v>
      </c>
      <c r="I644" s="12">
        <v>44588</v>
      </c>
      <c r="J644" s="14">
        <v>0.44583333333333336</v>
      </c>
      <c r="K644">
        <v>5</v>
      </c>
      <c r="L644" t="s">
        <v>16</v>
      </c>
      <c r="M644" s="1">
        <v>44588</v>
      </c>
      <c r="N644" s="2">
        <v>0.44583333333333336</v>
      </c>
      <c r="O644" s="1">
        <f t="shared" si="60"/>
        <v>44588.445833333331</v>
      </c>
      <c r="P644" s="3" t="str">
        <f t="shared" si="61"/>
        <v>Jan,2022</v>
      </c>
      <c r="Q644">
        <f t="shared" si="62"/>
        <v>2022</v>
      </c>
      <c r="R644" t="str">
        <f t="shared" si="63"/>
        <v>Thu</v>
      </c>
      <c r="S644">
        <f t="shared" si="64"/>
        <v>10</v>
      </c>
      <c r="T644" t="str">
        <f t="shared" si="65"/>
        <v>NO</v>
      </c>
      <c r="U644" cm="1">
        <f t="array" ref="U644">_xlfn.XLOOKUP(Table1012[[#This Row],[Severity_Level]],{"MINOR","MODERATE","SEVERE","FATAL"},{1,2,3,5})</f>
        <v>1</v>
      </c>
      <c r="Z644" s="1"/>
      <c r="AA644" s="2"/>
      <c r="AB644" s="4"/>
    </row>
    <row r="645" spans="1:28" x14ac:dyDescent="0.3">
      <c r="A645" t="s">
        <v>686</v>
      </c>
      <c r="B645" s="11" t="s">
        <v>11</v>
      </c>
      <c r="C645" s="11" t="s">
        <v>50</v>
      </c>
      <c r="D645" s="11" t="s">
        <v>37</v>
      </c>
      <c r="E645" s="11" t="s">
        <v>20</v>
      </c>
      <c r="F645" s="11" t="s">
        <v>21</v>
      </c>
      <c r="G645" s="11">
        <v>4</v>
      </c>
      <c r="H645" s="11" t="s">
        <v>32</v>
      </c>
      <c r="I645" s="12">
        <v>44588</v>
      </c>
      <c r="J645" s="14">
        <v>0.4465277777777778</v>
      </c>
      <c r="K645">
        <v>4</v>
      </c>
      <c r="L645" t="s">
        <v>32</v>
      </c>
      <c r="M645" s="1">
        <v>44588</v>
      </c>
      <c r="N645" s="2">
        <v>0.4465277777777778</v>
      </c>
      <c r="O645" s="1">
        <f t="shared" si="60"/>
        <v>44588.446527777778</v>
      </c>
      <c r="P645" s="3" t="str">
        <f t="shared" si="61"/>
        <v>Jan,2022</v>
      </c>
      <c r="Q645">
        <f t="shared" si="62"/>
        <v>2022</v>
      </c>
      <c r="R645" t="str">
        <f t="shared" si="63"/>
        <v>Thu</v>
      </c>
      <c r="S645">
        <f t="shared" si="64"/>
        <v>10</v>
      </c>
      <c r="T645" t="str">
        <f t="shared" si="65"/>
        <v>NO</v>
      </c>
      <c r="U645" cm="1">
        <f t="array" ref="U645">_xlfn.XLOOKUP(Table1012[[#This Row],[Severity_Level]],{"MINOR","MODERATE","SEVERE","FATAL"},{1,2,3,5})</f>
        <v>2</v>
      </c>
      <c r="Z645" s="1"/>
      <c r="AA645" s="2"/>
      <c r="AB645" s="4"/>
    </row>
    <row r="646" spans="1:28" x14ac:dyDescent="0.3">
      <c r="A646" t="s">
        <v>687</v>
      </c>
      <c r="B646" s="11" t="s">
        <v>11</v>
      </c>
      <c r="C646" s="11" t="s">
        <v>50</v>
      </c>
      <c r="D646" s="11" t="s">
        <v>13</v>
      </c>
      <c r="E646" s="11" t="s">
        <v>20</v>
      </c>
      <c r="F646" s="11" t="s">
        <v>26</v>
      </c>
      <c r="G646" s="11">
        <v>2</v>
      </c>
      <c r="H646" s="11" t="s">
        <v>16</v>
      </c>
      <c r="I646" s="12">
        <v>44588</v>
      </c>
      <c r="J646" s="14">
        <v>0.44722222222222224</v>
      </c>
      <c r="K646">
        <v>2</v>
      </c>
      <c r="L646" t="s">
        <v>16</v>
      </c>
      <c r="M646" s="1">
        <v>44588</v>
      </c>
      <c r="N646" s="2">
        <v>0.44722222222222224</v>
      </c>
      <c r="O646" s="1">
        <f t="shared" si="60"/>
        <v>44588.447222222225</v>
      </c>
      <c r="P646" s="3" t="str">
        <f t="shared" si="61"/>
        <v>Jan,2022</v>
      </c>
      <c r="Q646">
        <f t="shared" si="62"/>
        <v>2022</v>
      </c>
      <c r="R646" t="str">
        <f t="shared" si="63"/>
        <v>Thu</v>
      </c>
      <c r="S646">
        <f t="shared" si="64"/>
        <v>10</v>
      </c>
      <c r="T646" t="str">
        <f t="shared" si="65"/>
        <v>NO</v>
      </c>
      <c r="U646" cm="1">
        <f t="array" ref="U646">_xlfn.XLOOKUP(Table1012[[#This Row],[Severity_Level]],{"MINOR","MODERATE","SEVERE","FATAL"},{1,2,3,5})</f>
        <v>1</v>
      </c>
      <c r="Z646" s="1"/>
      <c r="AA646" s="2"/>
      <c r="AB646" s="4"/>
    </row>
    <row r="647" spans="1:28" x14ac:dyDescent="0.3">
      <c r="A647" t="s">
        <v>688</v>
      </c>
      <c r="B647" s="11" t="s">
        <v>18</v>
      </c>
      <c r="C647" s="11" t="s">
        <v>19</v>
      </c>
      <c r="D647" s="11" t="s">
        <v>37</v>
      </c>
      <c r="E647" s="11" t="s">
        <v>35</v>
      </c>
      <c r="F647" s="11" t="s">
        <v>51</v>
      </c>
      <c r="G647" s="11">
        <v>2</v>
      </c>
      <c r="H647" s="11" t="s">
        <v>40</v>
      </c>
      <c r="I647" s="12">
        <v>44588</v>
      </c>
      <c r="J647" s="14">
        <v>0.44791666666666669</v>
      </c>
      <c r="K647">
        <v>2</v>
      </c>
      <c r="L647" t="s">
        <v>40</v>
      </c>
      <c r="M647" s="1">
        <v>44588</v>
      </c>
      <c r="N647" s="2">
        <v>0.44791666666666669</v>
      </c>
      <c r="O647" s="1">
        <f t="shared" si="60"/>
        <v>44588.447916666664</v>
      </c>
      <c r="P647" s="3" t="str">
        <f t="shared" si="61"/>
        <v>Jan,2022</v>
      </c>
      <c r="Q647">
        <f t="shared" si="62"/>
        <v>2022</v>
      </c>
      <c r="R647" t="str">
        <f t="shared" si="63"/>
        <v>Thu</v>
      </c>
      <c r="S647">
        <f t="shared" si="64"/>
        <v>10</v>
      </c>
      <c r="T647" t="str">
        <f t="shared" si="65"/>
        <v>NO</v>
      </c>
      <c r="U647" cm="1">
        <f t="array" ref="U647">_xlfn.XLOOKUP(Table1012[[#This Row],[Severity_Level]],{"MINOR","MODERATE","SEVERE","FATAL"},{1,2,3,5})</f>
        <v>5</v>
      </c>
      <c r="Z647" s="1"/>
      <c r="AA647" s="2"/>
      <c r="AB647" s="4"/>
    </row>
    <row r="648" spans="1:28" x14ac:dyDescent="0.3">
      <c r="A648" t="s">
        <v>689</v>
      </c>
      <c r="B648" s="11" t="s">
        <v>18</v>
      </c>
      <c r="C648" s="11" t="s">
        <v>24</v>
      </c>
      <c r="D648" s="11" t="s">
        <v>47</v>
      </c>
      <c r="E648" s="11" t="s">
        <v>35</v>
      </c>
      <c r="F648" s="11" t="s">
        <v>21</v>
      </c>
      <c r="G648" s="11">
        <v>2</v>
      </c>
      <c r="H648" s="11" t="s">
        <v>40</v>
      </c>
      <c r="I648" s="12">
        <v>44588</v>
      </c>
      <c r="J648" s="14">
        <v>0.44861111111111113</v>
      </c>
      <c r="K648">
        <v>2</v>
      </c>
      <c r="L648" t="s">
        <v>40</v>
      </c>
      <c r="M648" s="1">
        <v>44588</v>
      </c>
      <c r="N648" s="2">
        <v>0.44861111111111113</v>
      </c>
      <c r="O648" s="1">
        <f t="shared" si="60"/>
        <v>44588.448611111111</v>
      </c>
      <c r="P648" s="3" t="str">
        <f t="shared" si="61"/>
        <v>Jan,2022</v>
      </c>
      <c r="Q648">
        <f t="shared" si="62"/>
        <v>2022</v>
      </c>
      <c r="R648" t="str">
        <f t="shared" si="63"/>
        <v>Thu</v>
      </c>
      <c r="S648">
        <f t="shared" si="64"/>
        <v>10</v>
      </c>
      <c r="T648" t="str">
        <f t="shared" si="65"/>
        <v>NO</v>
      </c>
      <c r="U648" cm="1">
        <f t="array" ref="U648">_xlfn.XLOOKUP(Table1012[[#This Row],[Severity_Level]],{"MINOR","MODERATE","SEVERE","FATAL"},{1,2,3,5})</f>
        <v>5</v>
      </c>
      <c r="Z648" s="1"/>
      <c r="AA648" s="2"/>
      <c r="AB648" s="4"/>
    </row>
    <row r="649" spans="1:28" x14ac:dyDescent="0.3">
      <c r="A649" t="s">
        <v>690</v>
      </c>
      <c r="B649" s="11" t="s">
        <v>56</v>
      </c>
      <c r="C649" s="11" t="s">
        <v>19</v>
      </c>
      <c r="D649" s="11" t="s">
        <v>25</v>
      </c>
      <c r="E649" s="11" t="s">
        <v>35</v>
      </c>
      <c r="F649" s="11" t="s">
        <v>51</v>
      </c>
      <c r="G649" s="11">
        <v>2</v>
      </c>
      <c r="H649" s="11" t="s">
        <v>27</v>
      </c>
      <c r="I649" s="12">
        <v>44588</v>
      </c>
      <c r="J649" s="14">
        <v>0.44930555555555557</v>
      </c>
      <c r="K649">
        <v>2</v>
      </c>
      <c r="L649" t="s">
        <v>27</v>
      </c>
      <c r="M649" s="1">
        <v>44588</v>
      </c>
      <c r="N649" s="2">
        <v>0.44930555555555557</v>
      </c>
      <c r="O649" s="1">
        <f t="shared" si="60"/>
        <v>44588.449305555558</v>
      </c>
      <c r="P649" s="3" t="str">
        <f t="shared" si="61"/>
        <v>Jan,2022</v>
      </c>
      <c r="Q649">
        <f t="shared" si="62"/>
        <v>2022</v>
      </c>
      <c r="R649" t="str">
        <f t="shared" si="63"/>
        <v>Thu</v>
      </c>
      <c r="S649">
        <f t="shared" si="64"/>
        <v>10</v>
      </c>
      <c r="T649" t="str">
        <f t="shared" si="65"/>
        <v>NO</v>
      </c>
      <c r="U649" cm="1">
        <f t="array" ref="U649">_xlfn.XLOOKUP(Table1012[[#This Row],[Severity_Level]],{"MINOR","MODERATE","SEVERE","FATAL"},{1,2,3,5})</f>
        <v>3</v>
      </c>
      <c r="Z649" s="1"/>
      <c r="AA649" s="2"/>
      <c r="AB649" s="4"/>
    </row>
    <row r="650" spans="1:28" x14ac:dyDescent="0.3">
      <c r="A650" t="s">
        <v>691</v>
      </c>
      <c r="B650" s="11" t="s">
        <v>34</v>
      </c>
      <c r="C650" s="11" t="s">
        <v>57</v>
      </c>
      <c r="D650" s="11" t="s">
        <v>31</v>
      </c>
      <c r="E650" s="11" t="s">
        <v>14</v>
      </c>
      <c r="F650" s="11" t="s">
        <v>51</v>
      </c>
      <c r="G650" s="11">
        <v>4</v>
      </c>
      <c r="H650" s="11" t="s">
        <v>40</v>
      </c>
      <c r="I650" s="12">
        <v>44589</v>
      </c>
      <c r="J650" s="14">
        <v>0.45</v>
      </c>
      <c r="K650">
        <v>4</v>
      </c>
      <c r="L650" t="s">
        <v>40</v>
      </c>
      <c r="M650" s="1">
        <v>44589</v>
      </c>
      <c r="N650" s="2">
        <v>0.45</v>
      </c>
      <c r="O650" s="1">
        <f t="shared" si="60"/>
        <v>44589.45</v>
      </c>
      <c r="P650" s="3" t="str">
        <f t="shared" si="61"/>
        <v>Jan,2022</v>
      </c>
      <c r="Q650">
        <f t="shared" si="62"/>
        <v>2022</v>
      </c>
      <c r="R650" t="str">
        <f t="shared" si="63"/>
        <v>Fri</v>
      </c>
      <c r="S650">
        <f t="shared" si="64"/>
        <v>10</v>
      </c>
      <c r="T650" t="str">
        <f t="shared" si="65"/>
        <v>NO</v>
      </c>
      <c r="U650" cm="1">
        <f t="array" ref="U650">_xlfn.XLOOKUP(Table1012[[#This Row],[Severity_Level]],{"MINOR","MODERATE","SEVERE","FATAL"},{1,2,3,5})</f>
        <v>5</v>
      </c>
      <c r="Z650" s="1"/>
      <c r="AA650" s="2"/>
      <c r="AB650" s="4"/>
    </row>
    <row r="651" spans="1:28" x14ac:dyDescent="0.3">
      <c r="A651" t="s">
        <v>692</v>
      </c>
      <c r="B651" s="11" t="s">
        <v>34</v>
      </c>
      <c r="C651" s="11" t="s">
        <v>57</v>
      </c>
      <c r="D651" s="11" t="s">
        <v>37</v>
      </c>
      <c r="E651" s="11" t="s">
        <v>38</v>
      </c>
      <c r="F651" s="11" t="s">
        <v>26</v>
      </c>
      <c r="G651" s="11">
        <v>1</v>
      </c>
      <c r="H651" s="11" t="s">
        <v>40</v>
      </c>
      <c r="I651" s="12">
        <v>44589</v>
      </c>
      <c r="J651" s="14">
        <v>0.45069444444444445</v>
      </c>
      <c r="K651">
        <v>1</v>
      </c>
      <c r="L651" t="s">
        <v>40</v>
      </c>
      <c r="M651" s="1">
        <v>44589</v>
      </c>
      <c r="N651" s="2">
        <v>0.45069444444444445</v>
      </c>
      <c r="O651" s="1">
        <f t="shared" si="60"/>
        <v>44589.450694444444</v>
      </c>
      <c r="P651" s="3" t="str">
        <f t="shared" si="61"/>
        <v>Jan,2022</v>
      </c>
      <c r="Q651">
        <f t="shared" si="62"/>
        <v>2022</v>
      </c>
      <c r="R651" t="str">
        <f t="shared" si="63"/>
        <v>Fri</v>
      </c>
      <c r="S651">
        <f t="shared" si="64"/>
        <v>10</v>
      </c>
      <c r="T651" t="str">
        <f t="shared" si="65"/>
        <v>NO</v>
      </c>
      <c r="U651" cm="1">
        <f t="array" ref="U651">_xlfn.XLOOKUP(Table1012[[#This Row],[Severity_Level]],{"MINOR","MODERATE","SEVERE","FATAL"},{1,2,3,5})</f>
        <v>5</v>
      </c>
      <c r="Z651" s="1"/>
      <c r="AA651" s="2"/>
      <c r="AB651" s="4"/>
    </row>
    <row r="652" spans="1:28" x14ac:dyDescent="0.3">
      <c r="A652" t="s">
        <v>693</v>
      </c>
      <c r="B652" s="11" t="s">
        <v>11</v>
      </c>
      <c r="C652" s="11" t="s">
        <v>53</v>
      </c>
      <c r="D652" s="11" t="s">
        <v>31</v>
      </c>
      <c r="E652" s="11" t="s">
        <v>14</v>
      </c>
      <c r="F652" s="11" t="s">
        <v>26</v>
      </c>
      <c r="G652" s="11">
        <v>3</v>
      </c>
      <c r="H652" s="11" t="s">
        <v>16</v>
      </c>
      <c r="I652" s="12">
        <v>44589</v>
      </c>
      <c r="J652" s="14">
        <v>0.4513888888888889</v>
      </c>
      <c r="K652">
        <v>3</v>
      </c>
      <c r="L652" t="s">
        <v>16</v>
      </c>
      <c r="M652" s="1">
        <v>44589</v>
      </c>
      <c r="N652" s="2">
        <v>0.4513888888888889</v>
      </c>
      <c r="O652" s="1">
        <f t="shared" si="60"/>
        <v>44589.451388888891</v>
      </c>
      <c r="P652" s="3" t="str">
        <f t="shared" si="61"/>
        <v>Jan,2022</v>
      </c>
      <c r="Q652">
        <f t="shared" si="62"/>
        <v>2022</v>
      </c>
      <c r="R652" t="str">
        <f t="shared" si="63"/>
        <v>Fri</v>
      </c>
      <c r="S652">
        <f t="shared" si="64"/>
        <v>10</v>
      </c>
      <c r="T652" t="str">
        <f t="shared" si="65"/>
        <v>NO</v>
      </c>
      <c r="U652" cm="1">
        <f t="array" ref="U652">_xlfn.XLOOKUP(Table1012[[#This Row],[Severity_Level]],{"MINOR","MODERATE","SEVERE","FATAL"},{1,2,3,5})</f>
        <v>1</v>
      </c>
      <c r="Z652" s="1"/>
      <c r="AA652" s="2"/>
      <c r="AB652" s="4"/>
    </row>
    <row r="653" spans="1:28" x14ac:dyDescent="0.3">
      <c r="A653" t="s">
        <v>694</v>
      </c>
      <c r="B653" s="11" t="s">
        <v>49</v>
      </c>
      <c r="C653" s="11" t="s">
        <v>57</v>
      </c>
      <c r="D653" s="11" t="s">
        <v>31</v>
      </c>
      <c r="E653" s="11" t="s">
        <v>38</v>
      </c>
      <c r="F653" s="11" t="s">
        <v>21</v>
      </c>
      <c r="G653" s="11">
        <v>5</v>
      </c>
      <c r="H653" s="11" t="s">
        <v>16</v>
      </c>
      <c r="I653" s="12">
        <v>44589</v>
      </c>
      <c r="J653" s="14">
        <v>0.45208333333333334</v>
      </c>
      <c r="K653">
        <v>5</v>
      </c>
      <c r="L653" t="s">
        <v>16</v>
      </c>
      <c r="M653" s="1">
        <v>44589</v>
      </c>
      <c r="N653" s="2">
        <v>0.45208333333333334</v>
      </c>
      <c r="O653" s="1">
        <f t="shared" si="60"/>
        <v>44589.45208333333</v>
      </c>
      <c r="P653" s="3" t="str">
        <f t="shared" si="61"/>
        <v>Jan,2022</v>
      </c>
      <c r="Q653">
        <f t="shared" si="62"/>
        <v>2022</v>
      </c>
      <c r="R653" t="str">
        <f t="shared" si="63"/>
        <v>Fri</v>
      </c>
      <c r="S653">
        <f t="shared" si="64"/>
        <v>10</v>
      </c>
      <c r="T653" t="str">
        <f t="shared" si="65"/>
        <v>NO</v>
      </c>
      <c r="U653" cm="1">
        <f t="array" ref="U653">_xlfn.XLOOKUP(Table1012[[#This Row],[Severity_Level]],{"MINOR","MODERATE","SEVERE","FATAL"},{1,2,3,5})</f>
        <v>1</v>
      </c>
      <c r="Z653" s="1"/>
      <c r="AA653" s="2"/>
      <c r="AB653" s="4"/>
    </row>
    <row r="654" spans="1:28" x14ac:dyDescent="0.3">
      <c r="A654" t="s">
        <v>695</v>
      </c>
      <c r="B654" s="11" t="s">
        <v>56</v>
      </c>
      <c r="C654" s="11" t="s">
        <v>30</v>
      </c>
      <c r="D654" s="11" t="s">
        <v>13</v>
      </c>
      <c r="E654" s="11" t="s">
        <v>14</v>
      </c>
      <c r="F654" s="11" t="s">
        <v>51</v>
      </c>
      <c r="G654" s="11">
        <v>4</v>
      </c>
      <c r="H654" s="11" t="s">
        <v>40</v>
      </c>
      <c r="I654" s="12">
        <v>44589</v>
      </c>
      <c r="J654" s="14">
        <v>0.45277777777777778</v>
      </c>
      <c r="K654">
        <v>4</v>
      </c>
      <c r="L654" t="s">
        <v>40</v>
      </c>
      <c r="M654" s="1">
        <v>44589</v>
      </c>
      <c r="N654" s="2">
        <v>0.45277777777777778</v>
      </c>
      <c r="O654" s="1">
        <f t="shared" si="60"/>
        <v>44589.452777777777</v>
      </c>
      <c r="P654" s="3" t="str">
        <f t="shared" si="61"/>
        <v>Jan,2022</v>
      </c>
      <c r="Q654">
        <f t="shared" si="62"/>
        <v>2022</v>
      </c>
      <c r="R654" t="str">
        <f t="shared" si="63"/>
        <v>Fri</v>
      </c>
      <c r="S654">
        <f t="shared" si="64"/>
        <v>10</v>
      </c>
      <c r="T654" t="str">
        <f t="shared" si="65"/>
        <v>NO</v>
      </c>
      <c r="U654" cm="1">
        <f t="array" ref="U654">_xlfn.XLOOKUP(Table1012[[#This Row],[Severity_Level]],{"MINOR","MODERATE","SEVERE","FATAL"},{1,2,3,5})</f>
        <v>5</v>
      </c>
      <c r="Z654" s="1"/>
      <c r="AA654" s="2"/>
      <c r="AB654" s="4"/>
    </row>
    <row r="655" spans="1:28" x14ac:dyDescent="0.3">
      <c r="A655" t="s">
        <v>696</v>
      </c>
      <c r="B655" s="11" t="s">
        <v>18</v>
      </c>
      <c r="C655" s="11" t="s">
        <v>19</v>
      </c>
      <c r="D655" s="11" t="s">
        <v>47</v>
      </c>
      <c r="E655" s="11" t="s">
        <v>20</v>
      </c>
      <c r="F655" s="11" t="s">
        <v>21</v>
      </c>
      <c r="G655" s="11">
        <v>5</v>
      </c>
      <c r="H655" s="11" t="s">
        <v>40</v>
      </c>
      <c r="I655" s="12">
        <v>44589</v>
      </c>
      <c r="J655" s="14">
        <v>0.45347222222222222</v>
      </c>
      <c r="K655">
        <v>5</v>
      </c>
      <c r="L655" t="s">
        <v>40</v>
      </c>
      <c r="M655" s="1">
        <v>44589</v>
      </c>
      <c r="N655" s="2">
        <v>0.45347222222222222</v>
      </c>
      <c r="O655" s="1">
        <f t="shared" si="60"/>
        <v>44589.453472222223</v>
      </c>
      <c r="P655" s="3" t="str">
        <f t="shared" si="61"/>
        <v>Jan,2022</v>
      </c>
      <c r="Q655">
        <f t="shared" si="62"/>
        <v>2022</v>
      </c>
      <c r="R655" t="str">
        <f t="shared" si="63"/>
        <v>Fri</v>
      </c>
      <c r="S655">
        <f t="shared" si="64"/>
        <v>10</v>
      </c>
      <c r="T655" t="str">
        <f t="shared" si="65"/>
        <v>NO</v>
      </c>
      <c r="U655" cm="1">
        <f t="array" ref="U655">_xlfn.XLOOKUP(Table1012[[#This Row],[Severity_Level]],{"MINOR","MODERATE","SEVERE","FATAL"},{1,2,3,5})</f>
        <v>5</v>
      </c>
      <c r="Z655" s="1"/>
      <c r="AA655" s="2"/>
      <c r="AB655" s="4"/>
    </row>
    <row r="656" spans="1:28" x14ac:dyDescent="0.3">
      <c r="A656" t="s">
        <v>697</v>
      </c>
      <c r="B656" s="11" t="s">
        <v>49</v>
      </c>
      <c r="C656" s="11" t="s">
        <v>24</v>
      </c>
      <c r="D656" s="11" t="s">
        <v>25</v>
      </c>
      <c r="E656" s="11" t="s">
        <v>35</v>
      </c>
      <c r="F656" s="11" t="s">
        <v>15</v>
      </c>
      <c r="G656" s="11">
        <v>3</v>
      </c>
      <c r="H656" s="11" t="s">
        <v>40</v>
      </c>
      <c r="I656" s="12">
        <v>44589</v>
      </c>
      <c r="J656" s="14">
        <v>0.45416666666666666</v>
      </c>
      <c r="K656">
        <v>3</v>
      </c>
      <c r="L656" t="s">
        <v>40</v>
      </c>
      <c r="M656" s="1">
        <v>44589</v>
      </c>
      <c r="N656" s="2">
        <v>0.45416666666666666</v>
      </c>
      <c r="O656" s="1">
        <f t="shared" si="60"/>
        <v>44589.45416666667</v>
      </c>
      <c r="P656" s="3" t="str">
        <f t="shared" si="61"/>
        <v>Jan,2022</v>
      </c>
      <c r="Q656">
        <f t="shared" si="62"/>
        <v>2022</v>
      </c>
      <c r="R656" t="str">
        <f t="shared" si="63"/>
        <v>Fri</v>
      </c>
      <c r="S656">
        <f t="shared" si="64"/>
        <v>10</v>
      </c>
      <c r="T656" t="str">
        <f t="shared" si="65"/>
        <v>NO</v>
      </c>
      <c r="U656" cm="1">
        <f t="array" ref="U656">_xlfn.XLOOKUP(Table1012[[#This Row],[Severity_Level]],{"MINOR","MODERATE","SEVERE","FATAL"},{1,2,3,5})</f>
        <v>5</v>
      </c>
      <c r="Z656" s="1"/>
      <c r="AA656" s="2"/>
      <c r="AB656" s="4"/>
    </row>
    <row r="657" spans="1:28" x14ac:dyDescent="0.3">
      <c r="A657" t="s">
        <v>698</v>
      </c>
      <c r="B657" s="11" t="s">
        <v>34</v>
      </c>
      <c r="C657" s="11" t="s">
        <v>44</v>
      </c>
      <c r="D657" s="11" t="s">
        <v>31</v>
      </c>
      <c r="E657" s="11" t="s">
        <v>14</v>
      </c>
      <c r="F657" s="11" t="s">
        <v>51</v>
      </c>
      <c r="G657" s="11">
        <v>2</v>
      </c>
      <c r="H657" s="11" t="s">
        <v>16</v>
      </c>
      <c r="I657" s="12">
        <v>44589</v>
      </c>
      <c r="J657" s="14">
        <v>0.4548611111111111</v>
      </c>
      <c r="K657">
        <v>2</v>
      </c>
      <c r="L657" t="s">
        <v>16</v>
      </c>
      <c r="M657" s="1">
        <v>44589</v>
      </c>
      <c r="N657" s="2">
        <v>0.4548611111111111</v>
      </c>
      <c r="O657" s="1">
        <f t="shared" si="60"/>
        <v>44589.454861111109</v>
      </c>
      <c r="P657" s="3" t="str">
        <f t="shared" si="61"/>
        <v>Jan,2022</v>
      </c>
      <c r="Q657">
        <f t="shared" si="62"/>
        <v>2022</v>
      </c>
      <c r="R657" t="str">
        <f t="shared" si="63"/>
        <v>Fri</v>
      </c>
      <c r="S657">
        <f t="shared" si="64"/>
        <v>10</v>
      </c>
      <c r="T657" t="str">
        <f t="shared" si="65"/>
        <v>NO</v>
      </c>
      <c r="U657" cm="1">
        <f t="array" ref="U657">_xlfn.XLOOKUP(Table1012[[#This Row],[Severity_Level]],{"MINOR","MODERATE","SEVERE","FATAL"},{1,2,3,5})</f>
        <v>1</v>
      </c>
      <c r="Z657" s="1"/>
      <c r="AA657" s="2"/>
      <c r="AB657" s="4"/>
    </row>
    <row r="658" spans="1:28" x14ac:dyDescent="0.3">
      <c r="A658" t="s">
        <v>699</v>
      </c>
      <c r="B658" s="11" t="s">
        <v>18</v>
      </c>
      <c r="C658" s="11" t="s">
        <v>24</v>
      </c>
      <c r="D658" s="11" t="s">
        <v>13</v>
      </c>
      <c r="E658" s="11" t="s">
        <v>14</v>
      </c>
      <c r="F658" s="11" t="s">
        <v>26</v>
      </c>
      <c r="G658" s="11">
        <v>4</v>
      </c>
      <c r="H658" s="11" t="s">
        <v>32</v>
      </c>
      <c r="I658" s="12">
        <v>44589</v>
      </c>
      <c r="J658" s="14">
        <v>0.45555555555555555</v>
      </c>
      <c r="K658">
        <v>4</v>
      </c>
      <c r="L658" t="s">
        <v>32</v>
      </c>
      <c r="M658" s="1">
        <v>44589</v>
      </c>
      <c r="N658" s="2">
        <v>0.45555555555555555</v>
      </c>
      <c r="O658" s="1">
        <f t="shared" si="60"/>
        <v>44589.455555555556</v>
      </c>
      <c r="P658" s="3" t="str">
        <f t="shared" si="61"/>
        <v>Jan,2022</v>
      </c>
      <c r="Q658">
        <f t="shared" si="62"/>
        <v>2022</v>
      </c>
      <c r="R658" t="str">
        <f t="shared" si="63"/>
        <v>Fri</v>
      </c>
      <c r="S658">
        <f t="shared" si="64"/>
        <v>10</v>
      </c>
      <c r="T658" t="str">
        <f t="shared" si="65"/>
        <v>NO</v>
      </c>
      <c r="U658" cm="1">
        <f t="array" ref="U658">_xlfn.XLOOKUP(Table1012[[#This Row],[Severity_Level]],{"MINOR","MODERATE","SEVERE","FATAL"},{1,2,3,5})</f>
        <v>2</v>
      </c>
      <c r="Z658" s="1"/>
      <c r="AA658" s="2"/>
      <c r="AB658" s="4"/>
    </row>
    <row r="659" spans="1:28" x14ac:dyDescent="0.3">
      <c r="A659" t="s">
        <v>700</v>
      </c>
      <c r="B659" s="11" t="s">
        <v>56</v>
      </c>
      <c r="C659" s="11" t="s">
        <v>24</v>
      </c>
      <c r="D659" s="11" t="s">
        <v>37</v>
      </c>
      <c r="E659" s="11" t="s">
        <v>14</v>
      </c>
      <c r="F659" s="11" t="s">
        <v>51</v>
      </c>
      <c r="G659" s="11">
        <v>4</v>
      </c>
      <c r="H659" s="11" t="s">
        <v>40</v>
      </c>
      <c r="I659" s="12">
        <v>44589</v>
      </c>
      <c r="J659" s="14">
        <v>0.45624999999999999</v>
      </c>
      <c r="K659">
        <v>4</v>
      </c>
      <c r="L659" t="s">
        <v>40</v>
      </c>
      <c r="M659" s="1">
        <v>44589</v>
      </c>
      <c r="N659" s="2">
        <v>0.45624999999999999</v>
      </c>
      <c r="O659" s="1">
        <f t="shared" si="60"/>
        <v>44589.456250000003</v>
      </c>
      <c r="P659" s="3" t="str">
        <f t="shared" si="61"/>
        <v>Jan,2022</v>
      </c>
      <c r="Q659">
        <f t="shared" si="62"/>
        <v>2022</v>
      </c>
      <c r="R659" t="str">
        <f t="shared" si="63"/>
        <v>Fri</v>
      </c>
      <c r="S659">
        <f t="shared" si="64"/>
        <v>10</v>
      </c>
      <c r="T659" t="str">
        <f t="shared" si="65"/>
        <v>NO</v>
      </c>
      <c r="U659" cm="1">
        <f t="array" ref="U659">_xlfn.XLOOKUP(Table1012[[#This Row],[Severity_Level]],{"MINOR","MODERATE","SEVERE","FATAL"},{1,2,3,5})</f>
        <v>5</v>
      </c>
      <c r="Z659" s="1"/>
      <c r="AA659" s="2"/>
      <c r="AB659" s="4"/>
    </row>
    <row r="660" spans="1:28" x14ac:dyDescent="0.3">
      <c r="A660" t="s">
        <v>701</v>
      </c>
      <c r="B660" s="11" t="s">
        <v>34</v>
      </c>
      <c r="C660" s="11" t="s">
        <v>65</v>
      </c>
      <c r="D660" s="11" t="s">
        <v>31</v>
      </c>
      <c r="E660" s="11" t="s">
        <v>35</v>
      </c>
      <c r="F660" s="11" t="s">
        <v>51</v>
      </c>
      <c r="G660" s="11">
        <v>4</v>
      </c>
      <c r="H660" s="11" t="s">
        <v>40</v>
      </c>
      <c r="I660" s="12">
        <v>44589</v>
      </c>
      <c r="J660" s="14">
        <v>0.45694444444444443</v>
      </c>
      <c r="K660">
        <v>4</v>
      </c>
      <c r="L660" t="s">
        <v>40</v>
      </c>
      <c r="M660" s="1">
        <v>44589</v>
      </c>
      <c r="N660" s="2">
        <v>0.45694444444444443</v>
      </c>
      <c r="O660" s="1">
        <f t="shared" si="60"/>
        <v>44589.456944444442</v>
      </c>
      <c r="P660" s="3" t="str">
        <f t="shared" si="61"/>
        <v>Jan,2022</v>
      </c>
      <c r="Q660">
        <f t="shared" si="62"/>
        <v>2022</v>
      </c>
      <c r="R660" t="str">
        <f t="shared" si="63"/>
        <v>Fri</v>
      </c>
      <c r="S660">
        <f t="shared" si="64"/>
        <v>10</v>
      </c>
      <c r="T660" t="str">
        <f t="shared" si="65"/>
        <v>NO</v>
      </c>
      <c r="U660" cm="1">
        <f t="array" ref="U660">_xlfn.XLOOKUP(Table1012[[#This Row],[Severity_Level]],{"MINOR","MODERATE","SEVERE","FATAL"},{1,2,3,5})</f>
        <v>5</v>
      </c>
      <c r="Z660" s="1"/>
      <c r="AA660" s="2"/>
      <c r="AB660" s="4"/>
    </row>
    <row r="661" spans="1:28" x14ac:dyDescent="0.3">
      <c r="A661" t="s">
        <v>702</v>
      </c>
      <c r="B661" s="11" t="s">
        <v>56</v>
      </c>
      <c r="C661" s="11" t="s">
        <v>46</v>
      </c>
      <c r="D661" s="11" t="s">
        <v>31</v>
      </c>
      <c r="E661" s="11" t="s">
        <v>35</v>
      </c>
      <c r="F661" s="11" t="s">
        <v>26</v>
      </c>
      <c r="G661" s="11">
        <v>3</v>
      </c>
      <c r="H661" s="11" t="s">
        <v>32</v>
      </c>
      <c r="I661" s="12">
        <v>44589</v>
      </c>
      <c r="J661" s="14">
        <v>0.45763888888888887</v>
      </c>
      <c r="K661">
        <v>3</v>
      </c>
      <c r="L661" t="s">
        <v>32</v>
      </c>
      <c r="M661" s="1">
        <v>44589</v>
      </c>
      <c r="N661" s="2">
        <v>0.45763888888888887</v>
      </c>
      <c r="O661" s="1">
        <f t="shared" si="60"/>
        <v>44589.457638888889</v>
      </c>
      <c r="P661" s="3" t="str">
        <f t="shared" si="61"/>
        <v>Jan,2022</v>
      </c>
      <c r="Q661">
        <f t="shared" si="62"/>
        <v>2022</v>
      </c>
      <c r="R661" t="str">
        <f t="shared" si="63"/>
        <v>Fri</v>
      </c>
      <c r="S661">
        <f t="shared" si="64"/>
        <v>10</v>
      </c>
      <c r="T661" t="str">
        <f t="shared" si="65"/>
        <v>NO</v>
      </c>
      <c r="U661" cm="1">
        <f t="array" ref="U661">_xlfn.XLOOKUP(Table1012[[#This Row],[Severity_Level]],{"MINOR","MODERATE","SEVERE","FATAL"},{1,2,3,5})</f>
        <v>2</v>
      </c>
      <c r="Z661" s="1"/>
      <c r="AA661" s="2"/>
      <c r="AB661" s="4"/>
    </row>
    <row r="662" spans="1:28" x14ac:dyDescent="0.3">
      <c r="A662" t="s">
        <v>703</v>
      </c>
      <c r="B662" s="11" t="s">
        <v>11</v>
      </c>
      <c r="C662" s="11" t="s">
        <v>12</v>
      </c>
      <c r="D662" s="11" t="s">
        <v>37</v>
      </c>
      <c r="E662" s="11" t="s">
        <v>35</v>
      </c>
      <c r="F662" s="11" t="s">
        <v>51</v>
      </c>
      <c r="G662" s="11">
        <v>5</v>
      </c>
      <c r="H662" s="11" t="s">
        <v>27</v>
      </c>
      <c r="I662" s="12">
        <v>44589</v>
      </c>
      <c r="J662" s="14">
        <v>0.45833333333333331</v>
      </c>
      <c r="K662">
        <v>5</v>
      </c>
      <c r="L662" t="s">
        <v>27</v>
      </c>
      <c r="M662" s="1">
        <v>44589</v>
      </c>
      <c r="N662" s="2">
        <v>0.45833333333333331</v>
      </c>
      <c r="O662" s="1">
        <f t="shared" si="60"/>
        <v>44589.458333333336</v>
      </c>
      <c r="P662" s="3" t="str">
        <f t="shared" si="61"/>
        <v>Jan,2022</v>
      </c>
      <c r="Q662">
        <f t="shared" si="62"/>
        <v>2022</v>
      </c>
      <c r="R662" t="str">
        <f t="shared" si="63"/>
        <v>Fri</v>
      </c>
      <c r="S662">
        <f t="shared" si="64"/>
        <v>11</v>
      </c>
      <c r="T662" t="str">
        <f t="shared" si="65"/>
        <v>NO</v>
      </c>
      <c r="U662" cm="1">
        <f t="array" ref="U662">_xlfn.XLOOKUP(Table1012[[#This Row],[Severity_Level]],{"MINOR","MODERATE","SEVERE","FATAL"},{1,2,3,5})</f>
        <v>3</v>
      </c>
      <c r="Z662" s="1"/>
      <c r="AA662" s="2"/>
      <c r="AB662" s="4"/>
    </row>
    <row r="663" spans="1:28" x14ac:dyDescent="0.3">
      <c r="A663" t="s">
        <v>704</v>
      </c>
      <c r="B663" s="11" t="s">
        <v>49</v>
      </c>
      <c r="C663" s="11" t="s">
        <v>53</v>
      </c>
      <c r="D663" s="11" t="s">
        <v>37</v>
      </c>
      <c r="E663" s="11" t="s">
        <v>35</v>
      </c>
      <c r="F663" s="11" t="s">
        <v>21</v>
      </c>
      <c r="G663" s="11">
        <v>2</v>
      </c>
      <c r="H663" s="11" t="s">
        <v>16</v>
      </c>
      <c r="I663" s="12">
        <v>44589</v>
      </c>
      <c r="J663" s="14">
        <v>0.45902777777777776</v>
      </c>
      <c r="K663">
        <v>2</v>
      </c>
      <c r="L663" t="s">
        <v>16</v>
      </c>
      <c r="M663" s="1">
        <v>44589</v>
      </c>
      <c r="N663" s="2">
        <v>0.45902777777777776</v>
      </c>
      <c r="O663" s="1">
        <f t="shared" si="60"/>
        <v>44589.459027777775</v>
      </c>
      <c r="P663" s="3" t="str">
        <f t="shared" si="61"/>
        <v>Jan,2022</v>
      </c>
      <c r="Q663">
        <f t="shared" si="62"/>
        <v>2022</v>
      </c>
      <c r="R663" t="str">
        <f t="shared" si="63"/>
        <v>Fri</v>
      </c>
      <c r="S663">
        <f t="shared" si="64"/>
        <v>11</v>
      </c>
      <c r="T663" t="str">
        <f t="shared" si="65"/>
        <v>NO</v>
      </c>
      <c r="U663" cm="1">
        <f t="array" ref="U663">_xlfn.XLOOKUP(Table1012[[#This Row],[Severity_Level]],{"MINOR","MODERATE","SEVERE","FATAL"},{1,2,3,5})</f>
        <v>1</v>
      </c>
      <c r="Z663" s="1"/>
      <c r="AA663" s="2"/>
      <c r="AB663" s="4"/>
    </row>
    <row r="664" spans="1:28" x14ac:dyDescent="0.3">
      <c r="A664" t="s">
        <v>705</v>
      </c>
      <c r="B664" s="11" t="s">
        <v>49</v>
      </c>
      <c r="C664" s="11" t="s">
        <v>30</v>
      </c>
      <c r="D664" s="11" t="s">
        <v>47</v>
      </c>
      <c r="E664" s="11" t="s">
        <v>35</v>
      </c>
      <c r="F664" s="11" t="s">
        <v>26</v>
      </c>
      <c r="G664" s="11">
        <v>1</v>
      </c>
      <c r="H664" s="11" t="s">
        <v>40</v>
      </c>
      <c r="I664" s="12">
        <v>44589</v>
      </c>
      <c r="J664" s="14">
        <v>0.4597222222222222</v>
      </c>
      <c r="K664">
        <v>1</v>
      </c>
      <c r="L664" t="s">
        <v>40</v>
      </c>
      <c r="M664" s="1">
        <v>44589</v>
      </c>
      <c r="N664" s="2">
        <v>0.4597222222222222</v>
      </c>
      <c r="O664" s="1">
        <f t="shared" si="60"/>
        <v>44589.459722222222</v>
      </c>
      <c r="P664" s="3" t="str">
        <f t="shared" si="61"/>
        <v>Jan,2022</v>
      </c>
      <c r="Q664">
        <f t="shared" si="62"/>
        <v>2022</v>
      </c>
      <c r="R664" t="str">
        <f t="shared" si="63"/>
        <v>Fri</v>
      </c>
      <c r="S664">
        <f t="shared" si="64"/>
        <v>11</v>
      </c>
      <c r="T664" t="str">
        <f t="shared" si="65"/>
        <v>NO</v>
      </c>
      <c r="U664" cm="1">
        <f t="array" ref="U664">_xlfn.XLOOKUP(Table1012[[#This Row],[Severity_Level]],{"MINOR","MODERATE","SEVERE","FATAL"},{1,2,3,5})</f>
        <v>5</v>
      </c>
      <c r="Z664" s="1"/>
      <c r="AA664" s="2"/>
      <c r="AB664" s="4"/>
    </row>
    <row r="665" spans="1:28" x14ac:dyDescent="0.3">
      <c r="A665" t="s">
        <v>706</v>
      </c>
      <c r="B665" s="11" t="s">
        <v>49</v>
      </c>
      <c r="C665" s="11" t="s">
        <v>57</v>
      </c>
      <c r="D665" s="11" t="s">
        <v>13</v>
      </c>
      <c r="E665" s="11" t="s">
        <v>38</v>
      </c>
      <c r="F665" s="11" t="s">
        <v>21</v>
      </c>
      <c r="G665" s="11">
        <v>4</v>
      </c>
      <c r="H665" s="11" t="s">
        <v>40</v>
      </c>
      <c r="I665" s="12">
        <v>44589</v>
      </c>
      <c r="J665" s="14">
        <v>0.46041666666666664</v>
      </c>
      <c r="K665">
        <v>4</v>
      </c>
      <c r="L665" t="s">
        <v>40</v>
      </c>
      <c r="M665" s="1">
        <v>44589</v>
      </c>
      <c r="N665" s="2">
        <v>0.46041666666666664</v>
      </c>
      <c r="O665" s="1">
        <f t="shared" si="60"/>
        <v>44589.460416666669</v>
      </c>
      <c r="P665" s="3" t="str">
        <f t="shared" si="61"/>
        <v>Jan,2022</v>
      </c>
      <c r="Q665">
        <f t="shared" si="62"/>
        <v>2022</v>
      </c>
      <c r="R665" t="str">
        <f t="shared" si="63"/>
        <v>Fri</v>
      </c>
      <c r="S665">
        <f t="shared" si="64"/>
        <v>11</v>
      </c>
      <c r="T665" t="str">
        <f t="shared" si="65"/>
        <v>NO</v>
      </c>
      <c r="U665" cm="1">
        <f t="array" ref="U665">_xlfn.XLOOKUP(Table1012[[#This Row],[Severity_Level]],{"MINOR","MODERATE","SEVERE","FATAL"},{1,2,3,5})</f>
        <v>5</v>
      </c>
      <c r="Z665" s="1"/>
      <c r="AA665" s="2"/>
      <c r="AB665" s="4"/>
    </row>
    <row r="666" spans="1:28" x14ac:dyDescent="0.3">
      <c r="A666" t="s">
        <v>707</v>
      </c>
      <c r="B666" s="11" t="s">
        <v>29</v>
      </c>
      <c r="C666" s="11" t="s">
        <v>44</v>
      </c>
      <c r="D666" s="11" t="s">
        <v>37</v>
      </c>
      <c r="E666" s="11" t="s">
        <v>20</v>
      </c>
      <c r="F666" s="11" t="s">
        <v>26</v>
      </c>
      <c r="G666" s="11">
        <v>2</v>
      </c>
      <c r="H666" s="11" t="s">
        <v>40</v>
      </c>
      <c r="I666" s="12">
        <v>44589</v>
      </c>
      <c r="J666" s="14">
        <v>0.46111111111111114</v>
      </c>
      <c r="K666">
        <v>2</v>
      </c>
      <c r="L666" t="s">
        <v>40</v>
      </c>
      <c r="M666" s="1">
        <v>44589</v>
      </c>
      <c r="N666" s="2">
        <v>0.46111111111111114</v>
      </c>
      <c r="O666" s="1">
        <f t="shared" si="60"/>
        <v>44589.461111111108</v>
      </c>
      <c r="P666" s="3" t="str">
        <f t="shared" si="61"/>
        <v>Jan,2022</v>
      </c>
      <c r="Q666">
        <f t="shared" si="62"/>
        <v>2022</v>
      </c>
      <c r="R666" t="str">
        <f t="shared" si="63"/>
        <v>Fri</v>
      </c>
      <c r="S666">
        <f t="shared" si="64"/>
        <v>11</v>
      </c>
      <c r="T666" t="str">
        <f t="shared" si="65"/>
        <v>NO</v>
      </c>
      <c r="U666" cm="1">
        <f t="array" ref="U666">_xlfn.XLOOKUP(Table1012[[#This Row],[Severity_Level]],{"MINOR","MODERATE","SEVERE","FATAL"},{1,2,3,5})</f>
        <v>5</v>
      </c>
      <c r="Z666" s="1"/>
      <c r="AA666" s="2"/>
      <c r="AB666" s="4"/>
    </row>
    <row r="667" spans="1:28" x14ac:dyDescent="0.3">
      <c r="A667" t="s">
        <v>708</v>
      </c>
      <c r="B667" s="11" t="s">
        <v>56</v>
      </c>
      <c r="C667" s="11" t="s">
        <v>46</v>
      </c>
      <c r="D667" s="11" t="s">
        <v>37</v>
      </c>
      <c r="E667" s="11" t="s">
        <v>14</v>
      </c>
      <c r="F667" s="11" t="s">
        <v>26</v>
      </c>
      <c r="G667" s="11">
        <v>1</v>
      </c>
      <c r="H667" s="11" t="s">
        <v>16</v>
      </c>
      <c r="I667" s="12">
        <v>44589</v>
      </c>
      <c r="J667" s="14">
        <v>0.46180555555555558</v>
      </c>
      <c r="K667">
        <v>1</v>
      </c>
      <c r="L667" t="s">
        <v>16</v>
      </c>
      <c r="M667" s="1">
        <v>44589</v>
      </c>
      <c r="N667" s="2">
        <v>0.46180555555555558</v>
      </c>
      <c r="O667" s="1">
        <f t="shared" si="60"/>
        <v>44589.461805555555</v>
      </c>
      <c r="P667" s="3" t="str">
        <f t="shared" si="61"/>
        <v>Jan,2022</v>
      </c>
      <c r="Q667">
        <f t="shared" si="62"/>
        <v>2022</v>
      </c>
      <c r="R667" t="str">
        <f t="shared" si="63"/>
        <v>Fri</v>
      </c>
      <c r="S667">
        <f t="shared" si="64"/>
        <v>11</v>
      </c>
      <c r="T667" t="str">
        <f t="shared" si="65"/>
        <v>NO</v>
      </c>
      <c r="U667" cm="1">
        <f t="array" ref="U667">_xlfn.XLOOKUP(Table1012[[#This Row],[Severity_Level]],{"MINOR","MODERATE","SEVERE","FATAL"},{1,2,3,5})</f>
        <v>1</v>
      </c>
      <c r="Z667" s="1"/>
      <c r="AA667" s="2"/>
      <c r="AB667" s="4"/>
    </row>
    <row r="668" spans="1:28" x14ac:dyDescent="0.3">
      <c r="A668" t="s">
        <v>709</v>
      </c>
      <c r="B668" s="11" t="s">
        <v>49</v>
      </c>
      <c r="C668" s="11" t="s">
        <v>65</v>
      </c>
      <c r="D668" s="11" t="s">
        <v>47</v>
      </c>
      <c r="E668" s="11" t="s">
        <v>14</v>
      </c>
      <c r="F668" s="11" t="s">
        <v>21</v>
      </c>
      <c r="G668" s="11">
        <v>4</v>
      </c>
      <c r="H668" s="11" t="s">
        <v>40</v>
      </c>
      <c r="I668" s="12">
        <v>44589</v>
      </c>
      <c r="J668" s="14">
        <v>0.46250000000000002</v>
      </c>
      <c r="K668">
        <v>4</v>
      </c>
      <c r="L668" t="s">
        <v>40</v>
      </c>
      <c r="M668" s="1">
        <v>44589</v>
      </c>
      <c r="N668" s="2">
        <v>0.46250000000000002</v>
      </c>
      <c r="O668" s="1">
        <f t="shared" si="60"/>
        <v>44589.462500000001</v>
      </c>
      <c r="P668" s="3" t="str">
        <f t="shared" si="61"/>
        <v>Jan,2022</v>
      </c>
      <c r="Q668">
        <f t="shared" si="62"/>
        <v>2022</v>
      </c>
      <c r="R668" t="str">
        <f t="shared" si="63"/>
        <v>Fri</v>
      </c>
      <c r="S668">
        <f t="shared" si="64"/>
        <v>11</v>
      </c>
      <c r="T668" t="str">
        <f t="shared" si="65"/>
        <v>NO</v>
      </c>
      <c r="U668" cm="1">
        <f t="array" ref="U668">_xlfn.XLOOKUP(Table1012[[#This Row],[Severity_Level]],{"MINOR","MODERATE","SEVERE","FATAL"},{1,2,3,5})</f>
        <v>5</v>
      </c>
      <c r="Z668" s="1"/>
      <c r="AA668" s="2"/>
      <c r="AB668" s="4"/>
    </row>
    <row r="669" spans="1:28" x14ac:dyDescent="0.3">
      <c r="A669" t="s">
        <v>710</v>
      </c>
      <c r="B669" s="11" t="s">
        <v>11</v>
      </c>
      <c r="C669" s="11" t="s">
        <v>24</v>
      </c>
      <c r="D669" s="11" t="s">
        <v>25</v>
      </c>
      <c r="E669" s="11" t="s">
        <v>35</v>
      </c>
      <c r="F669" s="11" t="s">
        <v>26</v>
      </c>
      <c r="G669" s="11">
        <v>4</v>
      </c>
      <c r="H669" s="11" t="s">
        <v>32</v>
      </c>
      <c r="I669" s="12">
        <v>44589</v>
      </c>
      <c r="J669" s="14">
        <v>0.46319444444444446</v>
      </c>
      <c r="K669">
        <v>4</v>
      </c>
      <c r="L669" t="s">
        <v>32</v>
      </c>
      <c r="M669" s="1">
        <v>44589</v>
      </c>
      <c r="N669" s="2">
        <v>0.46319444444444446</v>
      </c>
      <c r="O669" s="1">
        <f t="shared" si="60"/>
        <v>44589.463194444441</v>
      </c>
      <c r="P669" s="3" t="str">
        <f t="shared" si="61"/>
        <v>Jan,2022</v>
      </c>
      <c r="Q669">
        <f t="shared" si="62"/>
        <v>2022</v>
      </c>
      <c r="R669" t="str">
        <f t="shared" si="63"/>
        <v>Fri</v>
      </c>
      <c r="S669">
        <f t="shared" si="64"/>
        <v>11</v>
      </c>
      <c r="T669" t="str">
        <f t="shared" si="65"/>
        <v>NO</v>
      </c>
      <c r="U669" cm="1">
        <f t="array" ref="U669">_xlfn.XLOOKUP(Table1012[[#This Row],[Severity_Level]],{"MINOR","MODERATE","SEVERE","FATAL"},{1,2,3,5})</f>
        <v>2</v>
      </c>
      <c r="Z669" s="1"/>
      <c r="AA669" s="2"/>
      <c r="AB669" s="4"/>
    </row>
    <row r="670" spans="1:28" x14ac:dyDescent="0.3">
      <c r="A670" t="s">
        <v>711</v>
      </c>
      <c r="B670" s="11" t="s">
        <v>49</v>
      </c>
      <c r="C670" s="11" t="s">
        <v>24</v>
      </c>
      <c r="D670" s="11" t="s">
        <v>47</v>
      </c>
      <c r="E670" s="11" t="s">
        <v>20</v>
      </c>
      <c r="F670" s="11" t="s">
        <v>26</v>
      </c>
      <c r="G670" s="11">
        <v>2</v>
      </c>
      <c r="H670" s="11" t="s">
        <v>16</v>
      </c>
      <c r="I670" s="12">
        <v>44589</v>
      </c>
      <c r="J670" s="14">
        <v>0.46388888888888891</v>
      </c>
      <c r="K670">
        <v>2</v>
      </c>
      <c r="L670" t="s">
        <v>16</v>
      </c>
      <c r="M670" s="1">
        <v>44589</v>
      </c>
      <c r="N670" s="2">
        <v>0.46388888888888891</v>
      </c>
      <c r="O670" s="1">
        <f t="shared" si="60"/>
        <v>44589.463888888888</v>
      </c>
      <c r="P670" s="3" t="str">
        <f t="shared" si="61"/>
        <v>Jan,2022</v>
      </c>
      <c r="Q670">
        <f t="shared" si="62"/>
        <v>2022</v>
      </c>
      <c r="R670" t="str">
        <f t="shared" si="63"/>
        <v>Fri</v>
      </c>
      <c r="S670">
        <f t="shared" si="64"/>
        <v>11</v>
      </c>
      <c r="T670" t="str">
        <f t="shared" si="65"/>
        <v>NO</v>
      </c>
      <c r="U670" cm="1">
        <f t="array" ref="U670">_xlfn.XLOOKUP(Table1012[[#This Row],[Severity_Level]],{"MINOR","MODERATE","SEVERE","FATAL"},{1,2,3,5})</f>
        <v>1</v>
      </c>
      <c r="Z670" s="1"/>
      <c r="AA670" s="2"/>
      <c r="AB670" s="4"/>
    </row>
    <row r="671" spans="1:28" x14ac:dyDescent="0.3">
      <c r="A671" t="s">
        <v>712</v>
      </c>
      <c r="B671" s="11" t="s">
        <v>56</v>
      </c>
      <c r="C671" s="11" t="s">
        <v>50</v>
      </c>
      <c r="D671" s="11" t="s">
        <v>31</v>
      </c>
      <c r="E671" s="11" t="s">
        <v>14</v>
      </c>
      <c r="F671" s="11" t="s">
        <v>21</v>
      </c>
      <c r="G671" s="11">
        <v>5</v>
      </c>
      <c r="H671" s="11" t="s">
        <v>40</v>
      </c>
      <c r="I671" s="12">
        <v>44589</v>
      </c>
      <c r="J671" s="14">
        <v>0.46458333333333335</v>
      </c>
      <c r="K671">
        <v>5</v>
      </c>
      <c r="L671" t="s">
        <v>40</v>
      </c>
      <c r="M671" s="1">
        <v>44589</v>
      </c>
      <c r="N671" s="2">
        <v>0.46458333333333335</v>
      </c>
      <c r="O671" s="1">
        <f t="shared" si="60"/>
        <v>44589.464583333334</v>
      </c>
      <c r="P671" s="3" t="str">
        <f t="shared" si="61"/>
        <v>Jan,2022</v>
      </c>
      <c r="Q671">
        <f t="shared" si="62"/>
        <v>2022</v>
      </c>
      <c r="R671" t="str">
        <f t="shared" si="63"/>
        <v>Fri</v>
      </c>
      <c r="S671">
        <f t="shared" si="64"/>
        <v>11</v>
      </c>
      <c r="T671" t="str">
        <f t="shared" si="65"/>
        <v>NO</v>
      </c>
      <c r="U671" cm="1">
        <f t="array" ref="U671">_xlfn.XLOOKUP(Table1012[[#This Row],[Severity_Level]],{"MINOR","MODERATE","SEVERE","FATAL"},{1,2,3,5})</f>
        <v>5</v>
      </c>
      <c r="Z671" s="1"/>
      <c r="AA671" s="2"/>
      <c r="AB671" s="4"/>
    </row>
    <row r="672" spans="1:28" x14ac:dyDescent="0.3">
      <c r="A672" t="s">
        <v>713</v>
      </c>
      <c r="B672" s="11" t="s">
        <v>49</v>
      </c>
      <c r="C672" s="11" t="s">
        <v>53</v>
      </c>
      <c r="D672" s="11" t="s">
        <v>37</v>
      </c>
      <c r="E672" s="11" t="s">
        <v>14</v>
      </c>
      <c r="F672" s="11" t="s">
        <v>51</v>
      </c>
      <c r="G672" s="11">
        <v>2</v>
      </c>
      <c r="H672" s="11" t="s">
        <v>32</v>
      </c>
      <c r="I672" s="12">
        <v>44589</v>
      </c>
      <c r="J672" s="14">
        <v>0.46527777777777779</v>
      </c>
      <c r="K672">
        <v>2</v>
      </c>
      <c r="L672" t="s">
        <v>32</v>
      </c>
      <c r="M672" s="1">
        <v>44589</v>
      </c>
      <c r="N672" s="2">
        <v>0.46527777777777779</v>
      </c>
      <c r="O672" s="1">
        <f t="shared" si="60"/>
        <v>44589.465277777781</v>
      </c>
      <c r="P672" s="3" t="str">
        <f t="shared" si="61"/>
        <v>Jan,2022</v>
      </c>
      <c r="Q672">
        <f t="shared" si="62"/>
        <v>2022</v>
      </c>
      <c r="R672" t="str">
        <f t="shared" si="63"/>
        <v>Fri</v>
      </c>
      <c r="S672">
        <f t="shared" si="64"/>
        <v>11</v>
      </c>
      <c r="T672" t="str">
        <f t="shared" si="65"/>
        <v>NO</v>
      </c>
      <c r="U672" cm="1">
        <f t="array" ref="U672">_xlfn.XLOOKUP(Table1012[[#This Row],[Severity_Level]],{"MINOR","MODERATE","SEVERE","FATAL"},{1,2,3,5})</f>
        <v>2</v>
      </c>
      <c r="Z672" s="1"/>
      <c r="AA672" s="2"/>
      <c r="AB672" s="4"/>
    </row>
    <row r="673" spans="1:28" x14ac:dyDescent="0.3">
      <c r="A673" t="s">
        <v>714</v>
      </c>
      <c r="B673" s="11" t="s">
        <v>56</v>
      </c>
      <c r="C673" s="11" t="s">
        <v>12</v>
      </c>
      <c r="D673" s="11" t="s">
        <v>25</v>
      </c>
      <c r="E673" s="11" t="s">
        <v>35</v>
      </c>
      <c r="F673" s="11" t="s">
        <v>26</v>
      </c>
      <c r="G673" s="11">
        <v>1</v>
      </c>
      <c r="H673" s="11" t="s">
        <v>16</v>
      </c>
      <c r="I673" s="12">
        <v>44589</v>
      </c>
      <c r="J673" s="14">
        <v>0.46597222222222223</v>
      </c>
      <c r="K673">
        <v>1</v>
      </c>
      <c r="L673" t="s">
        <v>16</v>
      </c>
      <c r="M673" s="1">
        <v>44589</v>
      </c>
      <c r="N673" s="2">
        <v>0.46597222222222223</v>
      </c>
      <c r="O673" s="1">
        <f t="shared" si="60"/>
        <v>44589.46597222222</v>
      </c>
      <c r="P673" s="3" t="str">
        <f t="shared" si="61"/>
        <v>Jan,2022</v>
      </c>
      <c r="Q673">
        <f t="shared" si="62"/>
        <v>2022</v>
      </c>
      <c r="R673" t="str">
        <f t="shared" si="63"/>
        <v>Fri</v>
      </c>
      <c r="S673">
        <f t="shared" si="64"/>
        <v>11</v>
      </c>
      <c r="T673" t="str">
        <f t="shared" si="65"/>
        <v>NO</v>
      </c>
      <c r="U673" cm="1">
        <f t="array" ref="U673">_xlfn.XLOOKUP(Table1012[[#This Row],[Severity_Level]],{"MINOR","MODERATE","SEVERE","FATAL"},{1,2,3,5})</f>
        <v>1</v>
      </c>
      <c r="Z673" s="1"/>
      <c r="AA673" s="2"/>
      <c r="AB673" s="4"/>
    </row>
    <row r="674" spans="1:28" x14ac:dyDescent="0.3">
      <c r="A674" t="s">
        <v>715</v>
      </c>
      <c r="B674" s="11" t="s">
        <v>34</v>
      </c>
      <c r="C674" s="11" t="s">
        <v>24</v>
      </c>
      <c r="D674" s="11" t="s">
        <v>13</v>
      </c>
      <c r="E674" s="11" t="s">
        <v>14</v>
      </c>
      <c r="F674" s="11" t="s">
        <v>15</v>
      </c>
      <c r="G674" s="11">
        <v>3</v>
      </c>
      <c r="H674" s="11" t="s">
        <v>27</v>
      </c>
      <c r="I674" s="12">
        <v>44590</v>
      </c>
      <c r="J674" s="14">
        <v>0.46666666666666667</v>
      </c>
      <c r="K674">
        <v>3</v>
      </c>
      <c r="L674" t="s">
        <v>27</v>
      </c>
      <c r="M674" s="1">
        <v>44590</v>
      </c>
      <c r="N674" s="2">
        <v>0.46666666666666667</v>
      </c>
      <c r="O674" s="1">
        <f t="shared" si="60"/>
        <v>44590.466666666667</v>
      </c>
      <c r="P674" s="3" t="str">
        <f t="shared" si="61"/>
        <v>Jan,2022</v>
      </c>
      <c r="Q674">
        <f t="shared" si="62"/>
        <v>2022</v>
      </c>
      <c r="R674" t="str">
        <f t="shared" si="63"/>
        <v>Sat</v>
      </c>
      <c r="S674">
        <f t="shared" si="64"/>
        <v>11</v>
      </c>
      <c r="T674" t="str">
        <f t="shared" si="65"/>
        <v>NO</v>
      </c>
      <c r="U674" cm="1">
        <f t="array" ref="U674">_xlfn.XLOOKUP(Table1012[[#This Row],[Severity_Level]],{"MINOR","MODERATE","SEVERE","FATAL"},{1,2,3,5})</f>
        <v>3</v>
      </c>
      <c r="Z674" s="1"/>
      <c r="AA674" s="2"/>
      <c r="AB674" s="4"/>
    </row>
    <row r="675" spans="1:28" x14ac:dyDescent="0.3">
      <c r="A675" t="s">
        <v>716</v>
      </c>
      <c r="B675" s="11" t="s">
        <v>11</v>
      </c>
      <c r="C675" s="11" t="s">
        <v>19</v>
      </c>
      <c r="D675" s="11" t="s">
        <v>13</v>
      </c>
      <c r="E675" s="11" t="s">
        <v>14</v>
      </c>
      <c r="F675" s="11" t="s">
        <v>51</v>
      </c>
      <c r="G675" s="11">
        <v>1</v>
      </c>
      <c r="H675" s="11" t="s">
        <v>40</v>
      </c>
      <c r="I675" s="12">
        <v>44590</v>
      </c>
      <c r="J675" s="14">
        <v>0.46736111111111112</v>
      </c>
      <c r="K675">
        <v>1</v>
      </c>
      <c r="L675" t="s">
        <v>40</v>
      </c>
      <c r="M675" s="1">
        <v>44590</v>
      </c>
      <c r="N675" s="2">
        <v>0.46736111111111112</v>
      </c>
      <c r="O675" s="1">
        <f t="shared" si="60"/>
        <v>44590.467361111114</v>
      </c>
      <c r="P675" s="3" t="str">
        <f t="shared" si="61"/>
        <v>Jan,2022</v>
      </c>
      <c r="Q675">
        <f t="shared" si="62"/>
        <v>2022</v>
      </c>
      <c r="R675" t="str">
        <f t="shared" si="63"/>
        <v>Sat</v>
      </c>
      <c r="S675">
        <f t="shared" si="64"/>
        <v>11</v>
      </c>
      <c r="T675" t="str">
        <f t="shared" si="65"/>
        <v>NO</v>
      </c>
      <c r="U675" cm="1">
        <f t="array" ref="U675">_xlfn.XLOOKUP(Table1012[[#This Row],[Severity_Level]],{"MINOR","MODERATE","SEVERE","FATAL"},{1,2,3,5})</f>
        <v>5</v>
      </c>
      <c r="Z675" s="1"/>
      <c r="AA675" s="2"/>
      <c r="AB675" s="4"/>
    </row>
    <row r="676" spans="1:28" x14ac:dyDescent="0.3">
      <c r="A676" t="s">
        <v>717</v>
      </c>
      <c r="B676" s="11" t="s">
        <v>56</v>
      </c>
      <c r="C676" s="11" t="s">
        <v>30</v>
      </c>
      <c r="D676" s="11" t="s">
        <v>25</v>
      </c>
      <c r="E676" s="11" t="s">
        <v>35</v>
      </c>
      <c r="F676" s="11" t="s">
        <v>51</v>
      </c>
      <c r="G676" s="11">
        <v>5</v>
      </c>
      <c r="H676" s="11" t="s">
        <v>16</v>
      </c>
      <c r="I676" s="12">
        <v>44590</v>
      </c>
      <c r="J676" s="14">
        <v>0.46805555555555556</v>
      </c>
      <c r="K676">
        <v>5</v>
      </c>
      <c r="L676" t="s">
        <v>16</v>
      </c>
      <c r="M676" s="1">
        <v>44590</v>
      </c>
      <c r="N676" s="2">
        <v>0.46805555555555556</v>
      </c>
      <c r="O676" s="1">
        <f t="shared" si="60"/>
        <v>44590.468055555553</v>
      </c>
      <c r="P676" s="3" t="str">
        <f t="shared" si="61"/>
        <v>Jan,2022</v>
      </c>
      <c r="Q676">
        <f t="shared" si="62"/>
        <v>2022</v>
      </c>
      <c r="R676" t="str">
        <f t="shared" si="63"/>
        <v>Sat</v>
      </c>
      <c r="S676">
        <f t="shared" si="64"/>
        <v>11</v>
      </c>
      <c r="T676" t="str">
        <f t="shared" si="65"/>
        <v>NO</v>
      </c>
      <c r="U676" cm="1">
        <f t="array" ref="U676">_xlfn.XLOOKUP(Table1012[[#This Row],[Severity_Level]],{"MINOR","MODERATE","SEVERE","FATAL"},{1,2,3,5})</f>
        <v>1</v>
      </c>
      <c r="Z676" s="1"/>
      <c r="AA676" s="2"/>
      <c r="AB676" s="4"/>
    </row>
    <row r="677" spans="1:28" x14ac:dyDescent="0.3">
      <c r="A677" t="s">
        <v>718</v>
      </c>
      <c r="B677" s="11" t="s">
        <v>56</v>
      </c>
      <c r="C677" s="11" t="s">
        <v>57</v>
      </c>
      <c r="D677" s="11" t="s">
        <v>13</v>
      </c>
      <c r="E677" s="11" t="s">
        <v>38</v>
      </c>
      <c r="F677" s="11" t="s">
        <v>51</v>
      </c>
      <c r="G677" s="11">
        <v>1</v>
      </c>
      <c r="H677" s="11" t="s">
        <v>27</v>
      </c>
      <c r="I677" s="12">
        <v>44590</v>
      </c>
      <c r="J677" s="14">
        <v>0.46875</v>
      </c>
      <c r="K677">
        <v>1</v>
      </c>
      <c r="L677" t="s">
        <v>27</v>
      </c>
      <c r="M677" s="1">
        <v>44590</v>
      </c>
      <c r="N677" s="2">
        <v>0.46875</v>
      </c>
      <c r="O677" s="1">
        <f t="shared" si="60"/>
        <v>44590.46875</v>
      </c>
      <c r="P677" s="3" t="str">
        <f t="shared" si="61"/>
        <v>Jan,2022</v>
      </c>
      <c r="Q677">
        <f t="shared" si="62"/>
        <v>2022</v>
      </c>
      <c r="R677" t="str">
        <f t="shared" si="63"/>
        <v>Sat</v>
      </c>
      <c r="S677">
        <f t="shared" si="64"/>
        <v>11</v>
      </c>
      <c r="T677" t="str">
        <f t="shared" si="65"/>
        <v>NO</v>
      </c>
      <c r="U677" cm="1">
        <f t="array" ref="U677">_xlfn.XLOOKUP(Table1012[[#This Row],[Severity_Level]],{"MINOR","MODERATE","SEVERE","FATAL"},{1,2,3,5})</f>
        <v>3</v>
      </c>
      <c r="Z677" s="1"/>
      <c r="AA677" s="2"/>
      <c r="AB677" s="4"/>
    </row>
    <row r="678" spans="1:28" x14ac:dyDescent="0.3">
      <c r="A678" t="s">
        <v>719</v>
      </c>
      <c r="B678" s="11" t="s">
        <v>29</v>
      </c>
      <c r="C678" s="11" t="s">
        <v>46</v>
      </c>
      <c r="D678" s="11" t="s">
        <v>37</v>
      </c>
      <c r="E678" s="11" t="s">
        <v>38</v>
      </c>
      <c r="F678" s="11" t="s">
        <v>15</v>
      </c>
      <c r="G678" s="11">
        <v>4</v>
      </c>
      <c r="H678" s="11" t="s">
        <v>16</v>
      </c>
      <c r="I678" s="12">
        <v>44590</v>
      </c>
      <c r="J678" s="14">
        <v>0.46944444444444444</v>
      </c>
      <c r="K678">
        <v>4</v>
      </c>
      <c r="L678" t="s">
        <v>16</v>
      </c>
      <c r="M678" s="1">
        <v>44590</v>
      </c>
      <c r="N678" s="2">
        <v>0.46944444444444444</v>
      </c>
      <c r="O678" s="1">
        <f t="shared" si="60"/>
        <v>44590.469444444447</v>
      </c>
      <c r="P678" s="3" t="str">
        <f t="shared" si="61"/>
        <v>Jan,2022</v>
      </c>
      <c r="Q678">
        <f t="shared" si="62"/>
        <v>2022</v>
      </c>
      <c r="R678" t="str">
        <f t="shared" si="63"/>
        <v>Sat</v>
      </c>
      <c r="S678">
        <f t="shared" si="64"/>
        <v>11</v>
      </c>
      <c r="T678" t="str">
        <f t="shared" si="65"/>
        <v>NO</v>
      </c>
      <c r="U678" cm="1">
        <f t="array" ref="U678">_xlfn.XLOOKUP(Table1012[[#This Row],[Severity_Level]],{"MINOR","MODERATE","SEVERE","FATAL"},{1,2,3,5})</f>
        <v>1</v>
      </c>
      <c r="Z678" s="1"/>
      <c r="AA678" s="2"/>
      <c r="AB678" s="4"/>
    </row>
    <row r="679" spans="1:28" x14ac:dyDescent="0.3">
      <c r="A679" t="s">
        <v>720</v>
      </c>
      <c r="B679" s="11" t="s">
        <v>34</v>
      </c>
      <c r="C679" s="11" t="s">
        <v>24</v>
      </c>
      <c r="D679" s="11" t="s">
        <v>13</v>
      </c>
      <c r="E679" s="11" t="s">
        <v>35</v>
      </c>
      <c r="F679" s="11" t="s">
        <v>15</v>
      </c>
      <c r="G679" s="11">
        <v>5</v>
      </c>
      <c r="H679" s="11" t="s">
        <v>40</v>
      </c>
      <c r="I679" s="12">
        <v>44590</v>
      </c>
      <c r="J679" s="14">
        <v>0.47013888888888888</v>
      </c>
      <c r="K679">
        <v>5</v>
      </c>
      <c r="L679" t="s">
        <v>40</v>
      </c>
      <c r="M679" s="1">
        <v>44590</v>
      </c>
      <c r="N679" s="2">
        <v>0.47013888888888888</v>
      </c>
      <c r="O679" s="1">
        <f t="shared" si="60"/>
        <v>44590.470138888886</v>
      </c>
      <c r="P679" s="3" t="str">
        <f t="shared" si="61"/>
        <v>Jan,2022</v>
      </c>
      <c r="Q679">
        <f t="shared" si="62"/>
        <v>2022</v>
      </c>
      <c r="R679" t="str">
        <f t="shared" si="63"/>
        <v>Sat</v>
      </c>
      <c r="S679">
        <f t="shared" si="64"/>
        <v>11</v>
      </c>
      <c r="T679" t="str">
        <f t="shared" si="65"/>
        <v>NO</v>
      </c>
      <c r="U679" cm="1">
        <f t="array" ref="U679">_xlfn.XLOOKUP(Table1012[[#This Row],[Severity_Level]],{"MINOR","MODERATE","SEVERE","FATAL"},{1,2,3,5})</f>
        <v>5</v>
      </c>
      <c r="Z679" s="1"/>
      <c r="AA679" s="2"/>
      <c r="AB679" s="4"/>
    </row>
    <row r="680" spans="1:28" x14ac:dyDescent="0.3">
      <c r="A680" t="s">
        <v>721</v>
      </c>
      <c r="B680" s="11" t="s">
        <v>11</v>
      </c>
      <c r="C680" s="11" t="s">
        <v>46</v>
      </c>
      <c r="D680" s="11" t="s">
        <v>37</v>
      </c>
      <c r="E680" s="11" t="s">
        <v>20</v>
      </c>
      <c r="F680" s="11" t="s">
        <v>51</v>
      </c>
      <c r="G680" s="11">
        <v>5</v>
      </c>
      <c r="H680" s="11" t="s">
        <v>32</v>
      </c>
      <c r="I680" s="12">
        <v>44590</v>
      </c>
      <c r="J680" s="14">
        <v>0.47083333333333333</v>
      </c>
      <c r="K680">
        <v>5</v>
      </c>
      <c r="L680" t="s">
        <v>32</v>
      </c>
      <c r="M680" s="1">
        <v>44590</v>
      </c>
      <c r="N680" s="2">
        <v>0.47083333333333333</v>
      </c>
      <c r="O680" s="1">
        <f t="shared" si="60"/>
        <v>44590.470833333333</v>
      </c>
      <c r="P680" s="3" t="str">
        <f t="shared" si="61"/>
        <v>Jan,2022</v>
      </c>
      <c r="Q680">
        <f t="shared" si="62"/>
        <v>2022</v>
      </c>
      <c r="R680" t="str">
        <f t="shared" si="63"/>
        <v>Sat</v>
      </c>
      <c r="S680">
        <f t="shared" si="64"/>
        <v>11</v>
      </c>
      <c r="T680" t="str">
        <f t="shared" si="65"/>
        <v>NO</v>
      </c>
      <c r="U680" cm="1">
        <f t="array" ref="U680">_xlfn.XLOOKUP(Table1012[[#This Row],[Severity_Level]],{"MINOR","MODERATE","SEVERE","FATAL"},{1,2,3,5})</f>
        <v>2</v>
      </c>
      <c r="Z680" s="1"/>
      <c r="AA680" s="2"/>
      <c r="AB680" s="4"/>
    </row>
    <row r="681" spans="1:28" x14ac:dyDescent="0.3">
      <c r="A681" t="s">
        <v>722</v>
      </c>
      <c r="B681" s="11" t="s">
        <v>29</v>
      </c>
      <c r="C681" s="11" t="s">
        <v>65</v>
      </c>
      <c r="D681" s="11" t="s">
        <v>37</v>
      </c>
      <c r="E681" s="11" t="s">
        <v>35</v>
      </c>
      <c r="F681" s="11" t="s">
        <v>51</v>
      </c>
      <c r="G681" s="11">
        <v>2</v>
      </c>
      <c r="H681" s="11" t="s">
        <v>16</v>
      </c>
      <c r="I681" s="12">
        <v>44590</v>
      </c>
      <c r="J681" s="14">
        <v>0.47152777777777777</v>
      </c>
      <c r="K681">
        <v>2</v>
      </c>
      <c r="L681" t="s">
        <v>16</v>
      </c>
      <c r="M681" s="1">
        <v>44590</v>
      </c>
      <c r="N681" s="2">
        <v>0.47152777777777777</v>
      </c>
      <c r="O681" s="1">
        <f t="shared" si="60"/>
        <v>44590.47152777778</v>
      </c>
      <c r="P681" s="3" t="str">
        <f t="shared" si="61"/>
        <v>Jan,2022</v>
      </c>
      <c r="Q681">
        <f t="shared" si="62"/>
        <v>2022</v>
      </c>
      <c r="R681" t="str">
        <f t="shared" si="63"/>
        <v>Sat</v>
      </c>
      <c r="S681">
        <f t="shared" si="64"/>
        <v>11</v>
      </c>
      <c r="T681" t="str">
        <f t="shared" si="65"/>
        <v>NO</v>
      </c>
      <c r="U681" cm="1">
        <f t="array" ref="U681">_xlfn.XLOOKUP(Table1012[[#This Row],[Severity_Level]],{"MINOR","MODERATE","SEVERE","FATAL"},{1,2,3,5})</f>
        <v>1</v>
      </c>
      <c r="Z681" s="1"/>
      <c r="AA681" s="2"/>
      <c r="AB681" s="4"/>
    </row>
    <row r="682" spans="1:28" x14ac:dyDescent="0.3">
      <c r="A682" t="s">
        <v>723</v>
      </c>
      <c r="B682" s="11" t="s">
        <v>49</v>
      </c>
      <c r="C682" s="11" t="s">
        <v>46</v>
      </c>
      <c r="D682" s="11" t="s">
        <v>37</v>
      </c>
      <c r="E682" s="11" t="s">
        <v>20</v>
      </c>
      <c r="F682" s="11" t="s">
        <v>15</v>
      </c>
      <c r="G682" s="11">
        <v>3</v>
      </c>
      <c r="H682" s="11" t="s">
        <v>32</v>
      </c>
      <c r="I682" s="12">
        <v>44590</v>
      </c>
      <c r="J682" s="14">
        <v>0.47222222222222221</v>
      </c>
      <c r="K682">
        <v>3</v>
      </c>
      <c r="L682" t="s">
        <v>32</v>
      </c>
      <c r="M682" s="1">
        <v>44590</v>
      </c>
      <c r="N682" s="2">
        <v>0.47222222222222221</v>
      </c>
      <c r="O682" s="1">
        <f t="shared" si="60"/>
        <v>44590.472222222219</v>
      </c>
      <c r="P682" s="3" t="str">
        <f t="shared" si="61"/>
        <v>Jan,2022</v>
      </c>
      <c r="Q682">
        <f t="shared" si="62"/>
        <v>2022</v>
      </c>
      <c r="R682" t="str">
        <f t="shared" si="63"/>
        <v>Sat</v>
      </c>
      <c r="S682">
        <f t="shared" si="64"/>
        <v>11</v>
      </c>
      <c r="T682" t="str">
        <f t="shared" si="65"/>
        <v>NO</v>
      </c>
      <c r="U682" cm="1">
        <f t="array" ref="U682">_xlfn.XLOOKUP(Table1012[[#This Row],[Severity_Level]],{"MINOR","MODERATE","SEVERE","FATAL"},{1,2,3,5})</f>
        <v>2</v>
      </c>
      <c r="Z682" s="1"/>
      <c r="AA682" s="2"/>
      <c r="AB682" s="4"/>
    </row>
    <row r="683" spans="1:28" x14ac:dyDescent="0.3">
      <c r="A683" t="s">
        <v>724</v>
      </c>
      <c r="B683" s="11" t="s">
        <v>56</v>
      </c>
      <c r="C683" s="11" t="s">
        <v>46</v>
      </c>
      <c r="D683" s="11" t="s">
        <v>13</v>
      </c>
      <c r="E683" s="11" t="s">
        <v>14</v>
      </c>
      <c r="F683" s="11" t="s">
        <v>15</v>
      </c>
      <c r="G683" s="11">
        <v>2</v>
      </c>
      <c r="H683" s="11" t="s">
        <v>32</v>
      </c>
      <c r="I683" s="12">
        <v>44590</v>
      </c>
      <c r="J683" s="14">
        <v>0.47291666666666665</v>
      </c>
      <c r="K683">
        <v>2</v>
      </c>
      <c r="L683" t="s">
        <v>32</v>
      </c>
      <c r="M683" s="1">
        <v>44590</v>
      </c>
      <c r="N683" s="2">
        <v>0.47291666666666665</v>
      </c>
      <c r="O683" s="1">
        <f t="shared" si="60"/>
        <v>44590.472916666666</v>
      </c>
      <c r="P683" s="3" t="str">
        <f t="shared" si="61"/>
        <v>Jan,2022</v>
      </c>
      <c r="Q683">
        <f t="shared" si="62"/>
        <v>2022</v>
      </c>
      <c r="R683" t="str">
        <f t="shared" si="63"/>
        <v>Sat</v>
      </c>
      <c r="S683">
        <f t="shared" si="64"/>
        <v>11</v>
      </c>
      <c r="T683" t="str">
        <f t="shared" si="65"/>
        <v>NO</v>
      </c>
      <c r="U683" cm="1">
        <f t="array" ref="U683">_xlfn.XLOOKUP(Table1012[[#This Row],[Severity_Level]],{"MINOR","MODERATE","SEVERE","FATAL"},{1,2,3,5})</f>
        <v>2</v>
      </c>
      <c r="Z683" s="1"/>
      <c r="AA683" s="2"/>
      <c r="AB683" s="4"/>
    </row>
    <row r="684" spans="1:28" x14ac:dyDescent="0.3">
      <c r="A684" t="s">
        <v>725</v>
      </c>
      <c r="B684" s="11" t="s">
        <v>11</v>
      </c>
      <c r="C684" s="11" t="s">
        <v>57</v>
      </c>
      <c r="D684" s="11" t="s">
        <v>37</v>
      </c>
      <c r="E684" s="11" t="s">
        <v>35</v>
      </c>
      <c r="F684" s="11" t="s">
        <v>51</v>
      </c>
      <c r="G684" s="11">
        <v>4</v>
      </c>
      <c r="H684" s="11" t="s">
        <v>40</v>
      </c>
      <c r="I684" s="12">
        <v>44590</v>
      </c>
      <c r="J684" s="14">
        <v>0.47361111111111109</v>
      </c>
      <c r="K684">
        <v>4</v>
      </c>
      <c r="L684" t="s">
        <v>40</v>
      </c>
      <c r="M684" s="1">
        <v>44590</v>
      </c>
      <c r="N684" s="2">
        <v>0.47361111111111109</v>
      </c>
      <c r="O684" s="1">
        <f t="shared" si="60"/>
        <v>44590.473611111112</v>
      </c>
      <c r="P684" s="3" t="str">
        <f t="shared" si="61"/>
        <v>Jan,2022</v>
      </c>
      <c r="Q684">
        <f t="shared" si="62"/>
        <v>2022</v>
      </c>
      <c r="R684" t="str">
        <f t="shared" si="63"/>
        <v>Sat</v>
      </c>
      <c r="S684">
        <f t="shared" si="64"/>
        <v>11</v>
      </c>
      <c r="T684" t="str">
        <f t="shared" si="65"/>
        <v>NO</v>
      </c>
      <c r="U684" cm="1">
        <f t="array" ref="U684">_xlfn.XLOOKUP(Table1012[[#This Row],[Severity_Level]],{"MINOR","MODERATE","SEVERE","FATAL"},{1,2,3,5})</f>
        <v>5</v>
      </c>
      <c r="Z684" s="1"/>
      <c r="AA684" s="2"/>
      <c r="AB684" s="4"/>
    </row>
    <row r="685" spans="1:28" x14ac:dyDescent="0.3">
      <c r="A685" t="s">
        <v>726</v>
      </c>
      <c r="B685" s="11" t="s">
        <v>34</v>
      </c>
      <c r="C685" s="11" t="s">
        <v>57</v>
      </c>
      <c r="D685" s="11" t="s">
        <v>47</v>
      </c>
      <c r="E685" s="11" t="s">
        <v>14</v>
      </c>
      <c r="F685" s="11" t="s">
        <v>51</v>
      </c>
      <c r="G685" s="11">
        <v>3</v>
      </c>
      <c r="H685" s="11" t="s">
        <v>27</v>
      </c>
      <c r="I685" s="12">
        <v>44590</v>
      </c>
      <c r="J685" s="14">
        <v>0.47430555555555554</v>
      </c>
      <c r="K685">
        <v>3</v>
      </c>
      <c r="L685" t="s">
        <v>27</v>
      </c>
      <c r="M685" s="1">
        <v>44590</v>
      </c>
      <c r="N685" s="2">
        <v>0.47430555555555554</v>
      </c>
      <c r="O685" s="1">
        <f t="shared" si="60"/>
        <v>44590.474305555559</v>
      </c>
      <c r="P685" s="3" t="str">
        <f t="shared" si="61"/>
        <v>Jan,2022</v>
      </c>
      <c r="Q685">
        <f t="shared" si="62"/>
        <v>2022</v>
      </c>
      <c r="R685" t="str">
        <f t="shared" si="63"/>
        <v>Sat</v>
      </c>
      <c r="S685">
        <f t="shared" si="64"/>
        <v>11</v>
      </c>
      <c r="T685" t="str">
        <f t="shared" si="65"/>
        <v>NO</v>
      </c>
      <c r="U685" cm="1">
        <f t="array" ref="U685">_xlfn.XLOOKUP(Table1012[[#This Row],[Severity_Level]],{"MINOR","MODERATE","SEVERE","FATAL"},{1,2,3,5})</f>
        <v>3</v>
      </c>
      <c r="Z685" s="1"/>
      <c r="AA685" s="2"/>
      <c r="AB685" s="4"/>
    </row>
    <row r="686" spans="1:28" x14ac:dyDescent="0.3">
      <c r="A686" t="s">
        <v>727</v>
      </c>
      <c r="B686" s="11" t="s">
        <v>29</v>
      </c>
      <c r="C686" s="11" t="s">
        <v>46</v>
      </c>
      <c r="D686" s="11" t="s">
        <v>47</v>
      </c>
      <c r="E686" s="11" t="s">
        <v>20</v>
      </c>
      <c r="F686" s="11" t="s">
        <v>15</v>
      </c>
      <c r="G686" s="11">
        <v>3</v>
      </c>
      <c r="H686" s="11" t="s">
        <v>27</v>
      </c>
      <c r="I686" s="12">
        <v>44590</v>
      </c>
      <c r="J686" s="14">
        <v>0.47499999999999998</v>
      </c>
      <c r="K686">
        <v>3</v>
      </c>
      <c r="L686" t="s">
        <v>27</v>
      </c>
      <c r="M686" s="1">
        <v>44590</v>
      </c>
      <c r="N686" s="2">
        <v>0.47499999999999998</v>
      </c>
      <c r="O686" s="1">
        <f t="shared" si="60"/>
        <v>44590.474999999999</v>
      </c>
      <c r="P686" s="3" t="str">
        <f t="shared" si="61"/>
        <v>Jan,2022</v>
      </c>
      <c r="Q686">
        <f t="shared" si="62"/>
        <v>2022</v>
      </c>
      <c r="R686" t="str">
        <f t="shared" si="63"/>
        <v>Sat</v>
      </c>
      <c r="S686">
        <f t="shared" si="64"/>
        <v>11</v>
      </c>
      <c r="T686" t="str">
        <f t="shared" si="65"/>
        <v>NO</v>
      </c>
      <c r="U686" cm="1">
        <f t="array" ref="U686">_xlfn.XLOOKUP(Table1012[[#This Row],[Severity_Level]],{"MINOR","MODERATE","SEVERE","FATAL"},{1,2,3,5})</f>
        <v>3</v>
      </c>
      <c r="Z686" s="1"/>
      <c r="AA686" s="2"/>
      <c r="AB686" s="4"/>
    </row>
    <row r="687" spans="1:28" x14ac:dyDescent="0.3">
      <c r="A687" t="s">
        <v>728</v>
      </c>
      <c r="B687" s="11" t="s">
        <v>56</v>
      </c>
      <c r="C687" s="11" t="s">
        <v>65</v>
      </c>
      <c r="D687" s="11" t="s">
        <v>37</v>
      </c>
      <c r="E687" s="11" t="s">
        <v>20</v>
      </c>
      <c r="F687" s="11" t="s">
        <v>15</v>
      </c>
      <c r="G687" s="11">
        <v>5</v>
      </c>
      <c r="H687" s="11" t="s">
        <v>40</v>
      </c>
      <c r="I687" s="12">
        <v>44590</v>
      </c>
      <c r="J687" s="14">
        <v>0.47569444444444442</v>
      </c>
      <c r="K687">
        <v>5</v>
      </c>
      <c r="L687" t="s">
        <v>40</v>
      </c>
      <c r="M687" s="1">
        <v>44590</v>
      </c>
      <c r="N687" s="2">
        <v>0.47569444444444442</v>
      </c>
      <c r="O687" s="1">
        <f t="shared" si="60"/>
        <v>44590.475694444445</v>
      </c>
      <c r="P687" s="3" t="str">
        <f t="shared" si="61"/>
        <v>Jan,2022</v>
      </c>
      <c r="Q687">
        <f t="shared" si="62"/>
        <v>2022</v>
      </c>
      <c r="R687" t="str">
        <f t="shared" si="63"/>
        <v>Sat</v>
      </c>
      <c r="S687">
        <f t="shared" si="64"/>
        <v>11</v>
      </c>
      <c r="T687" t="str">
        <f t="shared" si="65"/>
        <v>NO</v>
      </c>
      <c r="U687" cm="1">
        <f t="array" ref="U687">_xlfn.XLOOKUP(Table1012[[#This Row],[Severity_Level]],{"MINOR","MODERATE","SEVERE","FATAL"},{1,2,3,5})</f>
        <v>5</v>
      </c>
      <c r="Z687" s="1"/>
      <c r="AA687" s="2"/>
      <c r="AB687" s="4"/>
    </row>
    <row r="688" spans="1:28" x14ac:dyDescent="0.3">
      <c r="A688" t="s">
        <v>729</v>
      </c>
      <c r="B688" s="11" t="s">
        <v>18</v>
      </c>
      <c r="C688" s="11" t="s">
        <v>12</v>
      </c>
      <c r="D688" s="11" t="s">
        <v>37</v>
      </c>
      <c r="E688" s="11" t="s">
        <v>20</v>
      </c>
      <c r="F688" s="11" t="s">
        <v>15</v>
      </c>
      <c r="G688" s="11">
        <v>3</v>
      </c>
      <c r="H688" s="11" t="s">
        <v>27</v>
      </c>
      <c r="I688" s="12">
        <v>44590</v>
      </c>
      <c r="J688" s="14">
        <v>0.47638888888888886</v>
      </c>
      <c r="K688">
        <v>3</v>
      </c>
      <c r="L688" t="s">
        <v>27</v>
      </c>
      <c r="M688" s="1">
        <v>44590</v>
      </c>
      <c r="N688" s="2">
        <v>0.47638888888888886</v>
      </c>
      <c r="O688" s="1">
        <f t="shared" si="60"/>
        <v>44590.476388888892</v>
      </c>
      <c r="P688" s="3" t="str">
        <f t="shared" si="61"/>
        <v>Jan,2022</v>
      </c>
      <c r="Q688">
        <f t="shared" si="62"/>
        <v>2022</v>
      </c>
      <c r="R688" t="str">
        <f t="shared" si="63"/>
        <v>Sat</v>
      </c>
      <c r="S688">
        <f t="shared" si="64"/>
        <v>11</v>
      </c>
      <c r="T688" t="str">
        <f t="shared" si="65"/>
        <v>NO</v>
      </c>
      <c r="U688" cm="1">
        <f t="array" ref="U688">_xlfn.XLOOKUP(Table1012[[#This Row],[Severity_Level]],{"MINOR","MODERATE","SEVERE","FATAL"},{1,2,3,5})</f>
        <v>3</v>
      </c>
      <c r="Z688" s="1"/>
      <c r="AA688" s="2"/>
      <c r="AB688" s="4"/>
    </row>
    <row r="689" spans="1:28" x14ac:dyDescent="0.3">
      <c r="A689" t="s">
        <v>730</v>
      </c>
      <c r="B689" s="11" t="s">
        <v>11</v>
      </c>
      <c r="C689" s="11" t="s">
        <v>19</v>
      </c>
      <c r="D689" s="11" t="s">
        <v>47</v>
      </c>
      <c r="E689" s="11" t="s">
        <v>20</v>
      </c>
      <c r="F689" s="11" t="s">
        <v>26</v>
      </c>
      <c r="G689" s="11">
        <v>4</v>
      </c>
      <c r="H689" s="11" t="s">
        <v>40</v>
      </c>
      <c r="I689" s="12">
        <v>44590</v>
      </c>
      <c r="J689" s="14">
        <v>0.47708333333333336</v>
      </c>
      <c r="K689">
        <v>4</v>
      </c>
      <c r="L689" t="s">
        <v>40</v>
      </c>
      <c r="M689" s="1">
        <v>44590</v>
      </c>
      <c r="N689" s="2">
        <v>0.47708333333333336</v>
      </c>
      <c r="O689" s="1">
        <f t="shared" si="60"/>
        <v>44590.477083333331</v>
      </c>
      <c r="P689" s="3" t="str">
        <f t="shared" si="61"/>
        <v>Jan,2022</v>
      </c>
      <c r="Q689">
        <f t="shared" si="62"/>
        <v>2022</v>
      </c>
      <c r="R689" t="str">
        <f t="shared" si="63"/>
        <v>Sat</v>
      </c>
      <c r="S689">
        <f t="shared" si="64"/>
        <v>11</v>
      </c>
      <c r="T689" t="str">
        <f t="shared" si="65"/>
        <v>NO</v>
      </c>
      <c r="U689" cm="1">
        <f t="array" ref="U689">_xlfn.XLOOKUP(Table1012[[#This Row],[Severity_Level]],{"MINOR","MODERATE","SEVERE","FATAL"},{1,2,3,5})</f>
        <v>5</v>
      </c>
      <c r="Z689" s="1"/>
      <c r="AA689" s="2"/>
      <c r="AB689" s="4"/>
    </row>
    <row r="690" spans="1:28" x14ac:dyDescent="0.3">
      <c r="A690" t="s">
        <v>731</v>
      </c>
      <c r="B690" s="11" t="s">
        <v>29</v>
      </c>
      <c r="C690" s="11" t="s">
        <v>30</v>
      </c>
      <c r="D690" s="11" t="s">
        <v>13</v>
      </c>
      <c r="E690" s="11" t="s">
        <v>38</v>
      </c>
      <c r="F690" s="11" t="s">
        <v>51</v>
      </c>
      <c r="G690" s="11">
        <v>5</v>
      </c>
      <c r="H690" s="11" t="s">
        <v>40</v>
      </c>
      <c r="I690" s="12">
        <v>44590</v>
      </c>
      <c r="J690" s="14">
        <v>0.4777777777777778</v>
      </c>
      <c r="K690">
        <v>5</v>
      </c>
      <c r="L690" t="s">
        <v>40</v>
      </c>
      <c r="M690" s="1">
        <v>44590</v>
      </c>
      <c r="N690" s="2">
        <v>0.4777777777777778</v>
      </c>
      <c r="O690" s="1">
        <f t="shared" si="60"/>
        <v>44590.477777777778</v>
      </c>
      <c r="P690" s="3" t="str">
        <f t="shared" si="61"/>
        <v>Jan,2022</v>
      </c>
      <c r="Q690">
        <f t="shared" si="62"/>
        <v>2022</v>
      </c>
      <c r="R690" t="str">
        <f t="shared" si="63"/>
        <v>Sat</v>
      </c>
      <c r="S690">
        <f t="shared" si="64"/>
        <v>11</v>
      </c>
      <c r="T690" t="str">
        <f t="shared" si="65"/>
        <v>NO</v>
      </c>
      <c r="U690" cm="1">
        <f t="array" ref="U690">_xlfn.XLOOKUP(Table1012[[#This Row],[Severity_Level]],{"MINOR","MODERATE","SEVERE","FATAL"},{1,2,3,5})</f>
        <v>5</v>
      </c>
      <c r="Z690" s="1"/>
      <c r="AA690" s="2"/>
      <c r="AB690" s="4"/>
    </row>
    <row r="691" spans="1:28" x14ac:dyDescent="0.3">
      <c r="A691" t="s">
        <v>732</v>
      </c>
      <c r="B691" s="11" t="s">
        <v>34</v>
      </c>
      <c r="C691" s="11" t="s">
        <v>65</v>
      </c>
      <c r="D691" s="11" t="s">
        <v>25</v>
      </c>
      <c r="E691" s="11" t="s">
        <v>20</v>
      </c>
      <c r="F691" s="11" t="s">
        <v>21</v>
      </c>
      <c r="G691" s="11">
        <v>5</v>
      </c>
      <c r="H691" s="11" t="s">
        <v>27</v>
      </c>
      <c r="I691" s="12">
        <v>44590</v>
      </c>
      <c r="J691" s="14">
        <v>0.47847222222222224</v>
      </c>
      <c r="K691">
        <v>5</v>
      </c>
      <c r="L691" t="s">
        <v>27</v>
      </c>
      <c r="M691" s="1">
        <v>44590</v>
      </c>
      <c r="N691" s="2">
        <v>0.47847222222222224</v>
      </c>
      <c r="O691" s="1">
        <f t="shared" si="60"/>
        <v>44590.478472222225</v>
      </c>
      <c r="P691" s="3" t="str">
        <f t="shared" si="61"/>
        <v>Jan,2022</v>
      </c>
      <c r="Q691">
        <f t="shared" si="62"/>
        <v>2022</v>
      </c>
      <c r="R691" t="str">
        <f t="shared" si="63"/>
        <v>Sat</v>
      </c>
      <c r="S691">
        <f t="shared" si="64"/>
        <v>11</v>
      </c>
      <c r="T691" t="str">
        <f t="shared" si="65"/>
        <v>NO</v>
      </c>
      <c r="U691" cm="1">
        <f t="array" ref="U691">_xlfn.XLOOKUP(Table1012[[#This Row],[Severity_Level]],{"MINOR","MODERATE","SEVERE","FATAL"},{1,2,3,5})</f>
        <v>3</v>
      </c>
      <c r="Z691" s="1"/>
      <c r="AA691" s="2"/>
      <c r="AB691" s="4"/>
    </row>
    <row r="692" spans="1:28" x14ac:dyDescent="0.3">
      <c r="A692" t="s">
        <v>733</v>
      </c>
      <c r="B692" s="11" t="s">
        <v>29</v>
      </c>
      <c r="C692" s="11" t="s">
        <v>30</v>
      </c>
      <c r="D692" s="11" t="s">
        <v>25</v>
      </c>
      <c r="E692" s="11" t="s">
        <v>14</v>
      </c>
      <c r="F692" s="11" t="s">
        <v>15</v>
      </c>
      <c r="G692" s="11">
        <v>5</v>
      </c>
      <c r="H692" s="11" t="s">
        <v>16</v>
      </c>
      <c r="I692" s="12">
        <v>44590</v>
      </c>
      <c r="J692" s="14">
        <v>0.47916666666666669</v>
      </c>
      <c r="K692">
        <v>5</v>
      </c>
      <c r="L692" t="s">
        <v>16</v>
      </c>
      <c r="M692" s="1">
        <v>44590</v>
      </c>
      <c r="N692" s="2">
        <v>0.47916666666666669</v>
      </c>
      <c r="O692" s="1">
        <f t="shared" si="60"/>
        <v>44590.479166666664</v>
      </c>
      <c r="P692" s="3" t="str">
        <f t="shared" si="61"/>
        <v>Jan,2022</v>
      </c>
      <c r="Q692">
        <f t="shared" si="62"/>
        <v>2022</v>
      </c>
      <c r="R692" t="str">
        <f t="shared" si="63"/>
        <v>Sat</v>
      </c>
      <c r="S692">
        <f t="shared" si="64"/>
        <v>11</v>
      </c>
      <c r="T692" t="str">
        <f t="shared" si="65"/>
        <v>NO</v>
      </c>
      <c r="U692" cm="1">
        <f t="array" ref="U692">_xlfn.XLOOKUP(Table1012[[#This Row],[Severity_Level]],{"MINOR","MODERATE","SEVERE","FATAL"},{1,2,3,5})</f>
        <v>1</v>
      </c>
      <c r="Z692" s="1"/>
      <c r="AA692" s="2"/>
      <c r="AB692" s="4"/>
    </row>
    <row r="693" spans="1:28" x14ac:dyDescent="0.3">
      <c r="A693" t="s">
        <v>734</v>
      </c>
      <c r="B693" s="11" t="s">
        <v>29</v>
      </c>
      <c r="C693" s="11" t="s">
        <v>50</v>
      </c>
      <c r="D693" s="11" t="s">
        <v>31</v>
      </c>
      <c r="E693" s="11" t="s">
        <v>35</v>
      </c>
      <c r="F693" s="11" t="s">
        <v>26</v>
      </c>
      <c r="G693" s="11">
        <v>1</v>
      </c>
      <c r="H693" s="11" t="s">
        <v>16</v>
      </c>
      <c r="I693" s="12">
        <v>44590</v>
      </c>
      <c r="J693" s="14">
        <v>0.47986111111111113</v>
      </c>
      <c r="K693">
        <v>1</v>
      </c>
      <c r="L693" t="s">
        <v>16</v>
      </c>
      <c r="M693" s="1">
        <v>44590</v>
      </c>
      <c r="N693" s="2">
        <v>0.47986111111111113</v>
      </c>
      <c r="O693" s="1">
        <f t="shared" si="60"/>
        <v>44590.479861111111</v>
      </c>
      <c r="P693" s="3" t="str">
        <f t="shared" si="61"/>
        <v>Jan,2022</v>
      </c>
      <c r="Q693">
        <f t="shared" si="62"/>
        <v>2022</v>
      </c>
      <c r="R693" t="str">
        <f t="shared" si="63"/>
        <v>Sat</v>
      </c>
      <c r="S693">
        <f t="shared" si="64"/>
        <v>11</v>
      </c>
      <c r="T693" t="str">
        <f t="shared" si="65"/>
        <v>NO</v>
      </c>
      <c r="U693" cm="1">
        <f t="array" ref="U693">_xlfn.XLOOKUP(Table1012[[#This Row],[Severity_Level]],{"MINOR","MODERATE","SEVERE","FATAL"},{1,2,3,5})</f>
        <v>1</v>
      </c>
      <c r="Z693" s="1"/>
      <c r="AA693" s="2"/>
      <c r="AB693" s="4"/>
    </row>
    <row r="694" spans="1:28" x14ac:dyDescent="0.3">
      <c r="A694" t="s">
        <v>735</v>
      </c>
      <c r="B694" s="11" t="s">
        <v>29</v>
      </c>
      <c r="C694" s="11" t="s">
        <v>44</v>
      </c>
      <c r="D694" s="11" t="s">
        <v>37</v>
      </c>
      <c r="E694" s="11" t="s">
        <v>20</v>
      </c>
      <c r="F694" s="11" t="s">
        <v>21</v>
      </c>
      <c r="G694" s="11">
        <v>4</v>
      </c>
      <c r="H694" s="11" t="s">
        <v>40</v>
      </c>
      <c r="I694" s="12">
        <v>44590</v>
      </c>
      <c r="J694" s="14">
        <v>0.48055555555555557</v>
      </c>
      <c r="K694">
        <v>4</v>
      </c>
      <c r="L694" t="s">
        <v>40</v>
      </c>
      <c r="M694" s="1">
        <v>44590</v>
      </c>
      <c r="N694" s="2">
        <v>0.48055555555555557</v>
      </c>
      <c r="O694" s="1">
        <f t="shared" si="60"/>
        <v>44590.480555555558</v>
      </c>
      <c r="P694" s="3" t="str">
        <f t="shared" si="61"/>
        <v>Jan,2022</v>
      </c>
      <c r="Q694">
        <f t="shared" si="62"/>
        <v>2022</v>
      </c>
      <c r="R694" t="str">
        <f t="shared" si="63"/>
        <v>Sat</v>
      </c>
      <c r="S694">
        <f t="shared" si="64"/>
        <v>11</v>
      </c>
      <c r="T694" t="str">
        <f t="shared" si="65"/>
        <v>NO</v>
      </c>
      <c r="U694" cm="1">
        <f t="array" ref="U694">_xlfn.XLOOKUP(Table1012[[#This Row],[Severity_Level]],{"MINOR","MODERATE","SEVERE","FATAL"},{1,2,3,5})</f>
        <v>5</v>
      </c>
      <c r="Z694" s="1"/>
      <c r="AA694" s="2"/>
      <c r="AB694" s="4"/>
    </row>
    <row r="695" spans="1:28" x14ac:dyDescent="0.3">
      <c r="A695" t="s">
        <v>736</v>
      </c>
      <c r="B695" s="11" t="s">
        <v>49</v>
      </c>
      <c r="C695" s="11" t="s">
        <v>12</v>
      </c>
      <c r="D695" s="11" t="s">
        <v>37</v>
      </c>
      <c r="E695" s="11" t="s">
        <v>14</v>
      </c>
      <c r="F695" s="11" t="s">
        <v>21</v>
      </c>
      <c r="G695" s="11">
        <v>2</v>
      </c>
      <c r="H695" s="11" t="s">
        <v>16</v>
      </c>
      <c r="I695" s="12">
        <v>44590</v>
      </c>
      <c r="J695" s="14">
        <v>0.48125000000000001</v>
      </c>
      <c r="K695">
        <v>2</v>
      </c>
      <c r="L695" t="s">
        <v>16</v>
      </c>
      <c r="M695" s="1">
        <v>44590</v>
      </c>
      <c r="N695" s="2">
        <v>0.48125000000000001</v>
      </c>
      <c r="O695" s="1">
        <f t="shared" si="60"/>
        <v>44590.481249999997</v>
      </c>
      <c r="P695" s="3" t="str">
        <f t="shared" si="61"/>
        <v>Jan,2022</v>
      </c>
      <c r="Q695">
        <f t="shared" si="62"/>
        <v>2022</v>
      </c>
      <c r="R695" t="str">
        <f t="shared" si="63"/>
        <v>Sat</v>
      </c>
      <c r="S695">
        <f t="shared" si="64"/>
        <v>11</v>
      </c>
      <c r="T695" t="str">
        <f t="shared" si="65"/>
        <v>NO</v>
      </c>
      <c r="U695" cm="1">
        <f t="array" ref="U695">_xlfn.XLOOKUP(Table1012[[#This Row],[Severity_Level]],{"MINOR","MODERATE","SEVERE","FATAL"},{1,2,3,5})</f>
        <v>1</v>
      </c>
      <c r="Z695" s="1"/>
      <c r="AA695" s="2"/>
      <c r="AB695" s="4"/>
    </row>
    <row r="696" spans="1:28" x14ac:dyDescent="0.3">
      <c r="A696" t="s">
        <v>737</v>
      </c>
      <c r="B696" s="11" t="s">
        <v>18</v>
      </c>
      <c r="C696" s="11" t="s">
        <v>30</v>
      </c>
      <c r="D696" s="11" t="s">
        <v>37</v>
      </c>
      <c r="E696" s="11" t="s">
        <v>20</v>
      </c>
      <c r="F696" s="11" t="s">
        <v>21</v>
      </c>
      <c r="G696" s="11">
        <v>2</v>
      </c>
      <c r="H696" s="11" t="s">
        <v>27</v>
      </c>
      <c r="I696" s="12">
        <v>44590</v>
      </c>
      <c r="J696" s="14">
        <v>0.48194444444444445</v>
      </c>
      <c r="K696">
        <v>2</v>
      </c>
      <c r="L696" t="s">
        <v>27</v>
      </c>
      <c r="M696" s="1">
        <v>44590</v>
      </c>
      <c r="N696" s="2">
        <v>0.48194444444444445</v>
      </c>
      <c r="O696" s="1">
        <f t="shared" si="60"/>
        <v>44590.481944444444</v>
      </c>
      <c r="P696" s="3" t="str">
        <f t="shared" si="61"/>
        <v>Jan,2022</v>
      </c>
      <c r="Q696">
        <f t="shared" si="62"/>
        <v>2022</v>
      </c>
      <c r="R696" t="str">
        <f t="shared" si="63"/>
        <v>Sat</v>
      </c>
      <c r="S696">
        <f t="shared" si="64"/>
        <v>11</v>
      </c>
      <c r="T696" t="str">
        <f t="shared" si="65"/>
        <v>NO</v>
      </c>
      <c r="U696" cm="1">
        <f t="array" ref="U696">_xlfn.XLOOKUP(Table1012[[#This Row],[Severity_Level]],{"MINOR","MODERATE","SEVERE","FATAL"},{1,2,3,5})</f>
        <v>3</v>
      </c>
      <c r="Z696" s="1"/>
      <c r="AA696" s="2"/>
      <c r="AB696" s="4"/>
    </row>
    <row r="697" spans="1:28" x14ac:dyDescent="0.3">
      <c r="A697" t="s">
        <v>738</v>
      </c>
      <c r="B697" s="11" t="s">
        <v>34</v>
      </c>
      <c r="C697" s="11" t="s">
        <v>19</v>
      </c>
      <c r="D697" s="11" t="s">
        <v>25</v>
      </c>
      <c r="E697" s="11" t="s">
        <v>38</v>
      </c>
      <c r="F697" s="11" t="s">
        <v>26</v>
      </c>
      <c r="G697" s="11">
        <v>2</v>
      </c>
      <c r="H697" s="11" t="s">
        <v>32</v>
      </c>
      <c r="I697" s="12">
        <v>44590</v>
      </c>
      <c r="J697" s="14">
        <v>0.4826388888888889</v>
      </c>
      <c r="K697">
        <v>2</v>
      </c>
      <c r="L697" t="s">
        <v>32</v>
      </c>
      <c r="M697" s="1">
        <v>44590</v>
      </c>
      <c r="N697" s="2">
        <v>0.4826388888888889</v>
      </c>
      <c r="O697" s="1">
        <f t="shared" si="60"/>
        <v>44590.482638888891</v>
      </c>
      <c r="P697" s="3" t="str">
        <f t="shared" si="61"/>
        <v>Jan,2022</v>
      </c>
      <c r="Q697">
        <f t="shared" si="62"/>
        <v>2022</v>
      </c>
      <c r="R697" t="str">
        <f t="shared" si="63"/>
        <v>Sat</v>
      </c>
      <c r="S697">
        <f t="shared" si="64"/>
        <v>11</v>
      </c>
      <c r="T697" t="str">
        <f t="shared" si="65"/>
        <v>NO</v>
      </c>
      <c r="U697" cm="1">
        <f t="array" ref="U697">_xlfn.XLOOKUP(Table1012[[#This Row],[Severity_Level]],{"MINOR","MODERATE","SEVERE","FATAL"},{1,2,3,5})</f>
        <v>2</v>
      </c>
      <c r="Z697" s="1"/>
      <c r="AA697" s="2"/>
      <c r="AB697" s="4"/>
    </row>
    <row r="698" spans="1:28" x14ac:dyDescent="0.3">
      <c r="A698" t="s">
        <v>739</v>
      </c>
      <c r="B698" s="11" t="s">
        <v>34</v>
      </c>
      <c r="C698" s="11" t="s">
        <v>30</v>
      </c>
      <c r="D698" s="11" t="s">
        <v>37</v>
      </c>
      <c r="E698" s="11" t="s">
        <v>38</v>
      </c>
      <c r="F698" s="11" t="s">
        <v>26</v>
      </c>
      <c r="G698" s="11">
        <v>4</v>
      </c>
      <c r="H698" s="11" t="s">
        <v>16</v>
      </c>
      <c r="I698" s="12">
        <v>44591</v>
      </c>
      <c r="J698" s="14">
        <v>0.48333333333333334</v>
      </c>
      <c r="K698">
        <v>4</v>
      </c>
      <c r="L698" t="s">
        <v>16</v>
      </c>
      <c r="M698" s="1">
        <v>44591</v>
      </c>
      <c r="N698" s="2">
        <v>0.48333333333333334</v>
      </c>
      <c r="O698" s="1">
        <f t="shared" si="60"/>
        <v>44591.48333333333</v>
      </c>
      <c r="P698" s="3" t="str">
        <f t="shared" si="61"/>
        <v>Jan,2022</v>
      </c>
      <c r="Q698">
        <f t="shared" si="62"/>
        <v>2022</v>
      </c>
      <c r="R698" t="str">
        <f t="shared" si="63"/>
        <v>Sun</v>
      </c>
      <c r="S698">
        <f t="shared" si="64"/>
        <v>11</v>
      </c>
      <c r="T698" t="str">
        <f t="shared" si="65"/>
        <v>NO</v>
      </c>
      <c r="U698" cm="1">
        <f t="array" ref="U698">_xlfn.XLOOKUP(Table1012[[#This Row],[Severity_Level]],{"MINOR","MODERATE","SEVERE","FATAL"},{1,2,3,5})</f>
        <v>1</v>
      </c>
      <c r="Z698" s="1"/>
      <c r="AA698" s="2"/>
      <c r="AB698" s="4"/>
    </row>
    <row r="699" spans="1:28" x14ac:dyDescent="0.3">
      <c r="A699" t="s">
        <v>740</v>
      </c>
      <c r="B699" s="11" t="s">
        <v>34</v>
      </c>
      <c r="C699" s="11" t="s">
        <v>24</v>
      </c>
      <c r="D699" s="11" t="s">
        <v>47</v>
      </c>
      <c r="E699" s="11" t="s">
        <v>20</v>
      </c>
      <c r="F699" s="11" t="s">
        <v>26</v>
      </c>
      <c r="G699" s="11">
        <v>2</v>
      </c>
      <c r="H699" s="11" t="s">
        <v>40</v>
      </c>
      <c r="I699" s="12">
        <v>44591</v>
      </c>
      <c r="J699" s="14">
        <v>0.48402777777777778</v>
      </c>
      <c r="K699">
        <v>2</v>
      </c>
      <c r="L699" t="s">
        <v>40</v>
      </c>
      <c r="M699" s="1">
        <v>44591</v>
      </c>
      <c r="N699" s="2">
        <v>0.48402777777777778</v>
      </c>
      <c r="O699" s="1">
        <f t="shared" si="60"/>
        <v>44591.484027777777</v>
      </c>
      <c r="P699" s="3" t="str">
        <f t="shared" si="61"/>
        <v>Jan,2022</v>
      </c>
      <c r="Q699">
        <f t="shared" si="62"/>
        <v>2022</v>
      </c>
      <c r="R699" t="str">
        <f t="shared" si="63"/>
        <v>Sun</v>
      </c>
      <c r="S699">
        <f t="shared" si="64"/>
        <v>11</v>
      </c>
      <c r="T699" t="str">
        <f t="shared" si="65"/>
        <v>NO</v>
      </c>
      <c r="U699" cm="1">
        <f t="array" ref="U699">_xlfn.XLOOKUP(Table1012[[#This Row],[Severity_Level]],{"MINOR","MODERATE","SEVERE","FATAL"},{1,2,3,5})</f>
        <v>5</v>
      </c>
      <c r="Z699" s="1"/>
      <c r="AA699" s="2"/>
      <c r="AB699" s="4"/>
    </row>
    <row r="700" spans="1:28" x14ac:dyDescent="0.3">
      <c r="A700" t="s">
        <v>741</v>
      </c>
      <c r="B700" s="11" t="s">
        <v>56</v>
      </c>
      <c r="C700" s="11" t="s">
        <v>12</v>
      </c>
      <c r="D700" s="11" t="s">
        <v>37</v>
      </c>
      <c r="E700" s="11" t="s">
        <v>14</v>
      </c>
      <c r="F700" s="11" t="s">
        <v>21</v>
      </c>
      <c r="G700" s="11">
        <v>2</v>
      </c>
      <c r="H700" s="11" t="s">
        <v>27</v>
      </c>
      <c r="I700" s="12">
        <v>44591</v>
      </c>
      <c r="J700" s="14">
        <v>0.48472222222222222</v>
      </c>
      <c r="K700">
        <v>2</v>
      </c>
      <c r="L700" t="s">
        <v>27</v>
      </c>
      <c r="M700" s="1">
        <v>44591</v>
      </c>
      <c r="N700" s="2">
        <v>0.48472222222222222</v>
      </c>
      <c r="O700" s="1">
        <f t="shared" si="60"/>
        <v>44591.484722222223</v>
      </c>
      <c r="P700" s="3" t="str">
        <f t="shared" si="61"/>
        <v>Jan,2022</v>
      </c>
      <c r="Q700">
        <f t="shared" si="62"/>
        <v>2022</v>
      </c>
      <c r="R700" t="str">
        <f t="shared" si="63"/>
        <v>Sun</v>
      </c>
      <c r="S700">
        <f t="shared" si="64"/>
        <v>11</v>
      </c>
      <c r="T700" t="str">
        <f t="shared" si="65"/>
        <v>NO</v>
      </c>
      <c r="U700" cm="1">
        <f t="array" ref="U700">_xlfn.XLOOKUP(Table1012[[#This Row],[Severity_Level]],{"MINOR","MODERATE","SEVERE","FATAL"},{1,2,3,5})</f>
        <v>3</v>
      </c>
      <c r="Z700" s="1"/>
      <c r="AA700" s="2"/>
      <c r="AB700" s="4"/>
    </row>
    <row r="701" spans="1:28" x14ac:dyDescent="0.3">
      <c r="A701" t="s">
        <v>742</v>
      </c>
      <c r="B701" s="11" t="s">
        <v>11</v>
      </c>
      <c r="C701" s="11" t="s">
        <v>53</v>
      </c>
      <c r="D701" s="11" t="s">
        <v>31</v>
      </c>
      <c r="E701" s="11" t="s">
        <v>20</v>
      </c>
      <c r="F701" s="11" t="s">
        <v>51</v>
      </c>
      <c r="G701" s="11">
        <v>4</v>
      </c>
      <c r="H701" s="11" t="s">
        <v>16</v>
      </c>
      <c r="I701" s="12">
        <v>44591</v>
      </c>
      <c r="J701" s="14">
        <v>0.48541666666666666</v>
      </c>
      <c r="K701">
        <v>4</v>
      </c>
      <c r="L701" t="s">
        <v>16</v>
      </c>
      <c r="M701" s="1">
        <v>44591</v>
      </c>
      <c r="N701" s="2">
        <v>0.48541666666666666</v>
      </c>
      <c r="O701" s="1">
        <f t="shared" si="60"/>
        <v>44591.48541666667</v>
      </c>
      <c r="P701" s="3" t="str">
        <f t="shared" si="61"/>
        <v>Jan,2022</v>
      </c>
      <c r="Q701">
        <f t="shared" si="62"/>
        <v>2022</v>
      </c>
      <c r="R701" t="str">
        <f t="shared" si="63"/>
        <v>Sun</v>
      </c>
      <c r="S701">
        <f t="shared" si="64"/>
        <v>11</v>
      </c>
      <c r="T701" t="str">
        <f t="shared" si="65"/>
        <v>NO</v>
      </c>
      <c r="U701" cm="1">
        <f t="array" ref="U701">_xlfn.XLOOKUP(Table1012[[#This Row],[Severity_Level]],{"MINOR","MODERATE","SEVERE","FATAL"},{1,2,3,5})</f>
        <v>1</v>
      </c>
      <c r="Z701" s="1"/>
      <c r="AA701" s="2"/>
      <c r="AB701" s="4"/>
    </row>
    <row r="702" spans="1:28" x14ac:dyDescent="0.3">
      <c r="A702" t="s">
        <v>743</v>
      </c>
      <c r="B702" s="11" t="s">
        <v>34</v>
      </c>
      <c r="C702" s="11" t="s">
        <v>65</v>
      </c>
      <c r="D702" s="11" t="s">
        <v>31</v>
      </c>
      <c r="E702" s="11" t="s">
        <v>38</v>
      </c>
      <c r="F702" s="11" t="s">
        <v>51</v>
      </c>
      <c r="G702" s="11">
        <v>1</v>
      </c>
      <c r="H702" s="11" t="s">
        <v>40</v>
      </c>
      <c r="I702" s="12">
        <v>44591</v>
      </c>
      <c r="J702" s="14">
        <v>0.4861111111111111</v>
      </c>
      <c r="K702">
        <v>1</v>
      </c>
      <c r="L702" t="s">
        <v>40</v>
      </c>
      <c r="M702" s="1">
        <v>44591</v>
      </c>
      <c r="N702" s="2">
        <v>0.4861111111111111</v>
      </c>
      <c r="O702" s="1">
        <f t="shared" si="60"/>
        <v>44591.486111111109</v>
      </c>
      <c r="P702" s="3" t="str">
        <f t="shared" si="61"/>
        <v>Jan,2022</v>
      </c>
      <c r="Q702">
        <f t="shared" si="62"/>
        <v>2022</v>
      </c>
      <c r="R702" t="str">
        <f t="shared" si="63"/>
        <v>Sun</v>
      </c>
      <c r="S702">
        <f t="shared" si="64"/>
        <v>11</v>
      </c>
      <c r="T702" t="str">
        <f t="shared" si="65"/>
        <v>NO</v>
      </c>
      <c r="U702" cm="1">
        <f t="array" ref="U702">_xlfn.XLOOKUP(Table1012[[#This Row],[Severity_Level]],{"MINOR","MODERATE","SEVERE","FATAL"},{1,2,3,5})</f>
        <v>5</v>
      </c>
      <c r="Z702" s="1"/>
      <c r="AA702" s="2"/>
      <c r="AB702" s="4"/>
    </row>
    <row r="703" spans="1:28" x14ac:dyDescent="0.3">
      <c r="A703" t="s">
        <v>744</v>
      </c>
      <c r="B703" s="11" t="s">
        <v>11</v>
      </c>
      <c r="C703" s="11" t="s">
        <v>65</v>
      </c>
      <c r="D703" s="11" t="s">
        <v>47</v>
      </c>
      <c r="E703" s="11" t="s">
        <v>14</v>
      </c>
      <c r="F703" s="11" t="s">
        <v>15</v>
      </c>
      <c r="G703" s="11">
        <v>4</v>
      </c>
      <c r="H703" s="11" t="s">
        <v>16</v>
      </c>
      <c r="I703" s="12">
        <v>44591</v>
      </c>
      <c r="J703" s="14">
        <v>0.48680555555555555</v>
      </c>
      <c r="K703">
        <v>4</v>
      </c>
      <c r="L703" t="s">
        <v>16</v>
      </c>
      <c r="M703" s="1">
        <v>44591</v>
      </c>
      <c r="N703" s="2">
        <v>0.48680555555555555</v>
      </c>
      <c r="O703" s="1">
        <f t="shared" si="60"/>
        <v>44591.486805555556</v>
      </c>
      <c r="P703" s="3" t="str">
        <f t="shared" si="61"/>
        <v>Jan,2022</v>
      </c>
      <c r="Q703">
        <f t="shared" si="62"/>
        <v>2022</v>
      </c>
      <c r="R703" t="str">
        <f t="shared" si="63"/>
        <v>Sun</v>
      </c>
      <c r="S703">
        <f t="shared" si="64"/>
        <v>11</v>
      </c>
      <c r="T703" t="str">
        <f t="shared" si="65"/>
        <v>NO</v>
      </c>
      <c r="U703" cm="1">
        <f t="array" ref="U703">_xlfn.XLOOKUP(Table1012[[#This Row],[Severity_Level]],{"MINOR","MODERATE","SEVERE","FATAL"},{1,2,3,5})</f>
        <v>1</v>
      </c>
      <c r="Z703" s="1"/>
      <c r="AA703" s="2"/>
      <c r="AB703" s="4"/>
    </row>
    <row r="704" spans="1:28" x14ac:dyDescent="0.3">
      <c r="A704" t="s">
        <v>745</v>
      </c>
      <c r="B704" s="11" t="s">
        <v>34</v>
      </c>
      <c r="C704" s="11" t="s">
        <v>19</v>
      </c>
      <c r="D704" s="11" t="s">
        <v>25</v>
      </c>
      <c r="E704" s="11" t="s">
        <v>35</v>
      </c>
      <c r="F704" s="11" t="s">
        <v>15</v>
      </c>
      <c r="G704" s="11">
        <v>5</v>
      </c>
      <c r="H704" s="11" t="s">
        <v>32</v>
      </c>
      <c r="I704" s="12">
        <v>44591</v>
      </c>
      <c r="J704" s="14">
        <v>0.48749999999999999</v>
      </c>
      <c r="K704">
        <v>5</v>
      </c>
      <c r="L704" t="s">
        <v>32</v>
      </c>
      <c r="M704" s="1">
        <v>44591</v>
      </c>
      <c r="N704" s="2">
        <v>0.48749999999999999</v>
      </c>
      <c r="O704" s="1">
        <f t="shared" si="60"/>
        <v>44591.487500000003</v>
      </c>
      <c r="P704" s="3" t="str">
        <f t="shared" si="61"/>
        <v>Jan,2022</v>
      </c>
      <c r="Q704">
        <f t="shared" si="62"/>
        <v>2022</v>
      </c>
      <c r="R704" t="str">
        <f t="shared" si="63"/>
        <v>Sun</v>
      </c>
      <c r="S704">
        <f t="shared" si="64"/>
        <v>11</v>
      </c>
      <c r="T704" t="str">
        <f t="shared" si="65"/>
        <v>NO</v>
      </c>
      <c r="U704" cm="1">
        <f t="array" ref="U704">_xlfn.XLOOKUP(Table1012[[#This Row],[Severity_Level]],{"MINOR","MODERATE","SEVERE","FATAL"},{1,2,3,5})</f>
        <v>2</v>
      </c>
      <c r="Z704" s="1"/>
      <c r="AA704" s="2"/>
      <c r="AB704" s="4"/>
    </row>
    <row r="705" spans="1:28" x14ac:dyDescent="0.3">
      <c r="A705" t="s">
        <v>746</v>
      </c>
      <c r="B705" s="11" t="s">
        <v>18</v>
      </c>
      <c r="C705" s="11" t="s">
        <v>19</v>
      </c>
      <c r="D705" s="11" t="s">
        <v>37</v>
      </c>
      <c r="E705" s="11" t="s">
        <v>20</v>
      </c>
      <c r="F705" s="11" t="s">
        <v>15</v>
      </c>
      <c r="G705" s="11">
        <v>5</v>
      </c>
      <c r="H705" s="11" t="s">
        <v>27</v>
      </c>
      <c r="I705" s="12">
        <v>44591</v>
      </c>
      <c r="J705" s="14">
        <v>0.48819444444444443</v>
      </c>
      <c r="K705">
        <v>5</v>
      </c>
      <c r="L705" t="s">
        <v>27</v>
      </c>
      <c r="M705" s="1">
        <v>44591</v>
      </c>
      <c r="N705" s="2">
        <v>0.48819444444444443</v>
      </c>
      <c r="O705" s="1">
        <f t="shared" si="60"/>
        <v>44591.488194444442</v>
      </c>
      <c r="P705" s="3" t="str">
        <f t="shared" si="61"/>
        <v>Jan,2022</v>
      </c>
      <c r="Q705">
        <f t="shared" si="62"/>
        <v>2022</v>
      </c>
      <c r="R705" t="str">
        <f t="shared" si="63"/>
        <v>Sun</v>
      </c>
      <c r="S705">
        <f t="shared" si="64"/>
        <v>11</v>
      </c>
      <c r="T705" t="str">
        <f t="shared" si="65"/>
        <v>NO</v>
      </c>
      <c r="U705" cm="1">
        <f t="array" ref="U705">_xlfn.XLOOKUP(Table1012[[#This Row],[Severity_Level]],{"MINOR","MODERATE","SEVERE","FATAL"},{1,2,3,5})</f>
        <v>3</v>
      </c>
      <c r="Z705" s="1"/>
      <c r="AA705" s="2"/>
      <c r="AB705" s="4"/>
    </row>
    <row r="706" spans="1:28" x14ac:dyDescent="0.3">
      <c r="A706" t="s">
        <v>747</v>
      </c>
      <c r="B706" s="11" t="s">
        <v>56</v>
      </c>
      <c r="C706" s="11" t="s">
        <v>12</v>
      </c>
      <c r="D706" s="11" t="s">
        <v>31</v>
      </c>
      <c r="E706" s="11" t="s">
        <v>20</v>
      </c>
      <c r="F706" s="11" t="s">
        <v>15</v>
      </c>
      <c r="G706" s="11">
        <v>5</v>
      </c>
      <c r="H706" s="11" t="s">
        <v>32</v>
      </c>
      <c r="I706" s="12">
        <v>44591</v>
      </c>
      <c r="J706" s="14">
        <v>0.48888888888888887</v>
      </c>
      <c r="K706">
        <v>5</v>
      </c>
      <c r="L706" t="s">
        <v>32</v>
      </c>
      <c r="M706" s="1">
        <v>44591</v>
      </c>
      <c r="N706" s="2">
        <v>0.48888888888888887</v>
      </c>
      <c r="O706" s="1">
        <f t="shared" ref="O706:O769" si="66">M706+N706</f>
        <v>44591.488888888889</v>
      </c>
      <c r="P706" s="3" t="str">
        <f t="shared" ref="P706:P769" si="67">TEXT(M706,"MMM,YYY")</f>
        <v>Jan,2022</v>
      </c>
      <c r="Q706">
        <f t="shared" ref="Q706:Q769" si="68">YEAR(M706)</f>
        <v>2022</v>
      </c>
      <c r="R706" t="str">
        <f t="shared" ref="R706:R769" si="69">TEXT(M706,"DDD")</f>
        <v>Sun</v>
      </c>
      <c r="S706">
        <f t="shared" ref="S706:S769" si="70">HOUR(N706)</f>
        <v>11</v>
      </c>
      <c r="T706" t="str">
        <f t="shared" ref="T706:T769" si="71">IF(OR(AND(S706&gt;=7,S706&lt;=9),AND(S706&gt;=17,S706&lt;=19)),"YES","NO")</f>
        <v>NO</v>
      </c>
      <c r="U706" cm="1">
        <f t="array" ref="U706">_xlfn.XLOOKUP(Table1012[[#This Row],[Severity_Level]],{"MINOR","MODERATE","SEVERE","FATAL"},{1,2,3,5})</f>
        <v>2</v>
      </c>
      <c r="Z706" s="1"/>
      <c r="AA706" s="2"/>
      <c r="AB706" s="4"/>
    </row>
    <row r="707" spans="1:28" x14ac:dyDescent="0.3">
      <c r="A707" t="s">
        <v>748</v>
      </c>
      <c r="B707" s="11" t="s">
        <v>56</v>
      </c>
      <c r="C707" s="11" t="s">
        <v>50</v>
      </c>
      <c r="D707" s="11" t="s">
        <v>25</v>
      </c>
      <c r="E707" s="11" t="s">
        <v>38</v>
      </c>
      <c r="F707" s="11" t="s">
        <v>21</v>
      </c>
      <c r="G707" s="11">
        <v>1</v>
      </c>
      <c r="H707" s="11" t="s">
        <v>27</v>
      </c>
      <c r="I707" s="12">
        <v>44591</v>
      </c>
      <c r="J707" s="14">
        <v>0.48958333333333331</v>
      </c>
      <c r="K707">
        <v>1</v>
      </c>
      <c r="L707" t="s">
        <v>27</v>
      </c>
      <c r="M707" s="1">
        <v>44591</v>
      </c>
      <c r="N707" s="2">
        <v>0.48958333333333331</v>
      </c>
      <c r="O707" s="1">
        <f t="shared" si="66"/>
        <v>44591.489583333336</v>
      </c>
      <c r="P707" s="3" t="str">
        <f t="shared" si="67"/>
        <v>Jan,2022</v>
      </c>
      <c r="Q707">
        <f t="shared" si="68"/>
        <v>2022</v>
      </c>
      <c r="R707" t="str">
        <f t="shared" si="69"/>
        <v>Sun</v>
      </c>
      <c r="S707">
        <f t="shared" si="70"/>
        <v>11</v>
      </c>
      <c r="T707" t="str">
        <f t="shared" si="71"/>
        <v>NO</v>
      </c>
      <c r="U707" cm="1">
        <f t="array" ref="U707">_xlfn.XLOOKUP(Table1012[[#This Row],[Severity_Level]],{"MINOR","MODERATE","SEVERE","FATAL"},{1,2,3,5})</f>
        <v>3</v>
      </c>
      <c r="Z707" s="1"/>
      <c r="AA707" s="2"/>
      <c r="AB707" s="4"/>
    </row>
    <row r="708" spans="1:28" x14ac:dyDescent="0.3">
      <c r="A708" t="s">
        <v>749</v>
      </c>
      <c r="B708" s="11" t="s">
        <v>29</v>
      </c>
      <c r="C708" s="11" t="s">
        <v>24</v>
      </c>
      <c r="D708" s="11" t="s">
        <v>13</v>
      </c>
      <c r="E708" s="11" t="s">
        <v>20</v>
      </c>
      <c r="F708" s="11" t="s">
        <v>26</v>
      </c>
      <c r="G708" s="11">
        <v>2</v>
      </c>
      <c r="H708" s="11" t="s">
        <v>16</v>
      </c>
      <c r="I708" s="12">
        <v>44591</v>
      </c>
      <c r="J708" s="14">
        <v>0.49027777777777776</v>
      </c>
      <c r="K708">
        <v>2</v>
      </c>
      <c r="L708" t="s">
        <v>16</v>
      </c>
      <c r="M708" s="1">
        <v>44591</v>
      </c>
      <c r="N708" s="2">
        <v>0.49027777777777776</v>
      </c>
      <c r="O708" s="1">
        <f t="shared" si="66"/>
        <v>44591.490277777775</v>
      </c>
      <c r="P708" s="3" t="str">
        <f t="shared" si="67"/>
        <v>Jan,2022</v>
      </c>
      <c r="Q708">
        <f t="shared" si="68"/>
        <v>2022</v>
      </c>
      <c r="R708" t="str">
        <f t="shared" si="69"/>
        <v>Sun</v>
      </c>
      <c r="S708">
        <f t="shared" si="70"/>
        <v>11</v>
      </c>
      <c r="T708" t="str">
        <f t="shared" si="71"/>
        <v>NO</v>
      </c>
      <c r="U708" cm="1">
        <f t="array" ref="U708">_xlfn.XLOOKUP(Table1012[[#This Row],[Severity_Level]],{"MINOR","MODERATE","SEVERE","FATAL"},{1,2,3,5})</f>
        <v>1</v>
      </c>
      <c r="Z708" s="1"/>
      <c r="AA708" s="2"/>
      <c r="AB708" s="4"/>
    </row>
    <row r="709" spans="1:28" x14ac:dyDescent="0.3">
      <c r="A709" t="s">
        <v>750</v>
      </c>
      <c r="B709" s="11" t="s">
        <v>49</v>
      </c>
      <c r="C709" s="11" t="s">
        <v>44</v>
      </c>
      <c r="D709" s="11" t="s">
        <v>31</v>
      </c>
      <c r="E709" s="11" t="s">
        <v>20</v>
      </c>
      <c r="F709" s="11" t="s">
        <v>26</v>
      </c>
      <c r="G709" s="11">
        <v>2</v>
      </c>
      <c r="H709" s="11" t="s">
        <v>40</v>
      </c>
      <c r="I709" s="12">
        <v>44591</v>
      </c>
      <c r="J709" s="14">
        <v>0.4909722222222222</v>
      </c>
      <c r="K709">
        <v>2</v>
      </c>
      <c r="L709" t="s">
        <v>40</v>
      </c>
      <c r="M709" s="1">
        <v>44591</v>
      </c>
      <c r="N709" s="2">
        <v>0.4909722222222222</v>
      </c>
      <c r="O709" s="1">
        <f t="shared" si="66"/>
        <v>44591.490972222222</v>
      </c>
      <c r="P709" s="3" t="str">
        <f t="shared" si="67"/>
        <v>Jan,2022</v>
      </c>
      <c r="Q709">
        <f t="shared" si="68"/>
        <v>2022</v>
      </c>
      <c r="R709" t="str">
        <f t="shared" si="69"/>
        <v>Sun</v>
      </c>
      <c r="S709">
        <f t="shared" si="70"/>
        <v>11</v>
      </c>
      <c r="T709" t="str">
        <f t="shared" si="71"/>
        <v>NO</v>
      </c>
      <c r="U709" cm="1">
        <f t="array" ref="U709">_xlfn.XLOOKUP(Table1012[[#This Row],[Severity_Level]],{"MINOR","MODERATE","SEVERE","FATAL"},{1,2,3,5})</f>
        <v>5</v>
      </c>
      <c r="Z709" s="1"/>
      <c r="AA709" s="2"/>
      <c r="AB709" s="4"/>
    </row>
    <row r="710" spans="1:28" x14ac:dyDescent="0.3">
      <c r="A710" t="s">
        <v>751</v>
      </c>
      <c r="B710" s="11" t="s">
        <v>56</v>
      </c>
      <c r="C710" s="11" t="s">
        <v>44</v>
      </c>
      <c r="D710" s="11" t="s">
        <v>25</v>
      </c>
      <c r="E710" s="11" t="s">
        <v>35</v>
      </c>
      <c r="F710" s="11" t="s">
        <v>51</v>
      </c>
      <c r="G710" s="11">
        <v>2</v>
      </c>
      <c r="H710" s="11" t="s">
        <v>16</v>
      </c>
      <c r="I710" s="12">
        <v>44591</v>
      </c>
      <c r="J710" s="14">
        <v>0.49166666666666664</v>
      </c>
      <c r="K710">
        <v>2</v>
      </c>
      <c r="L710" t="s">
        <v>16</v>
      </c>
      <c r="M710" s="1">
        <v>44591</v>
      </c>
      <c r="N710" s="2">
        <v>0.49166666666666664</v>
      </c>
      <c r="O710" s="1">
        <f t="shared" si="66"/>
        <v>44591.491666666669</v>
      </c>
      <c r="P710" s="3" t="str">
        <f t="shared" si="67"/>
        <v>Jan,2022</v>
      </c>
      <c r="Q710">
        <f t="shared" si="68"/>
        <v>2022</v>
      </c>
      <c r="R710" t="str">
        <f t="shared" si="69"/>
        <v>Sun</v>
      </c>
      <c r="S710">
        <f t="shared" si="70"/>
        <v>11</v>
      </c>
      <c r="T710" t="str">
        <f t="shared" si="71"/>
        <v>NO</v>
      </c>
      <c r="U710" cm="1">
        <f t="array" ref="U710">_xlfn.XLOOKUP(Table1012[[#This Row],[Severity_Level]],{"MINOR","MODERATE","SEVERE","FATAL"},{1,2,3,5})</f>
        <v>1</v>
      </c>
      <c r="Z710" s="1"/>
      <c r="AA710" s="2"/>
      <c r="AB710" s="4"/>
    </row>
    <row r="711" spans="1:28" x14ac:dyDescent="0.3">
      <c r="A711" t="s">
        <v>752</v>
      </c>
      <c r="B711" s="11" t="s">
        <v>56</v>
      </c>
      <c r="C711" s="11" t="s">
        <v>57</v>
      </c>
      <c r="D711" s="11" t="s">
        <v>25</v>
      </c>
      <c r="E711" s="11" t="s">
        <v>35</v>
      </c>
      <c r="F711" s="11" t="s">
        <v>21</v>
      </c>
      <c r="G711" s="11">
        <v>4</v>
      </c>
      <c r="H711" s="11" t="s">
        <v>16</v>
      </c>
      <c r="I711" s="12">
        <v>44591</v>
      </c>
      <c r="J711" s="14">
        <v>0.49236111111111114</v>
      </c>
      <c r="K711">
        <v>4</v>
      </c>
      <c r="L711" t="s">
        <v>16</v>
      </c>
      <c r="M711" s="1">
        <v>44591</v>
      </c>
      <c r="N711" s="2">
        <v>0.49236111111111114</v>
      </c>
      <c r="O711" s="1">
        <f t="shared" si="66"/>
        <v>44591.492361111108</v>
      </c>
      <c r="P711" s="3" t="str">
        <f t="shared" si="67"/>
        <v>Jan,2022</v>
      </c>
      <c r="Q711">
        <f t="shared" si="68"/>
        <v>2022</v>
      </c>
      <c r="R711" t="str">
        <f t="shared" si="69"/>
        <v>Sun</v>
      </c>
      <c r="S711">
        <f t="shared" si="70"/>
        <v>11</v>
      </c>
      <c r="T711" t="str">
        <f t="shared" si="71"/>
        <v>NO</v>
      </c>
      <c r="U711" cm="1">
        <f t="array" ref="U711">_xlfn.XLOOKUP(Table1012[[#This Row],[Severity_Level]],{"MINOR","MODERATE","SEVERE","FATAL"},{1,2,3,5})</f>
        <v>1</v>
      </c>
      <c r="Z711" s="1"/>
      <c r="AA711" s="2"/>
      <c r="AB711" s="4"/>
    </row>
    <row r="712" spans="1:28" x14ac:dyDescent="0.3">
      <c r="A712" t="s">
        <v>753</v>
      </c>
      <c r="B712" s="11" t="s">
        <v>18</v>
      </c>
      <c r="C712" s="11" t="s">
        <v>24</v>
      </c>
      <c r="D712" s="11" t="s">
        <v>37</v>
      </c>
      <c r="E712" s="11" t="s">
        <v>14</v>
      </c>
      <c r="F712" s="11" t="s">
        <v>21</v>
      </c>
      <c r="G712" s="11">
        <v>5</v>
      </c>
      <c r="H712" s="11" t="s">
        <v>16</v>
      </c>
      <c r="I712" s="12">
        <v>44591</v>
      </c>
      <c r="J712" s="14">
        <v>0.49305555555555558</v>
      </c>
      <c r="K712">
        <v>5</v>
      </c>
      <c r="L712" t="s">
        <v>16</v>
      </c>
      <c r="M712" s="1">
        <v>44591</v>
      </c>
      <c r="N712" s="2">
        <v>0.49305555555555558</v>
      </c>
      <c r="O712" s="1">
        <f t="shared" si="66"/>
        <v>44591.493055555555</v>
      </c>
      <c r="P712" s="3" t="str">
        <f t="shared" si="67"/>
        <v>Jan,2022</v>
      </c>
      <c r="Q712">
        <f t="shared" si="68"/>
        <v>2022</v>
      </c>
      <c r="R712" t="str">
        <f t="shared" si="69"/>
        <v>Sun</v>
      </c>
      <c r="S712">
        <f t="shared" si="70"/>
        <v>11</v>
      </c>
      <c r="T712" t="str">
        <f t="shared" si="71"/>
        <v>NO</v>
      </c>
      <c r="U712" cm="1">
        <f t="array" ref="U712">_xlfn.XLOOKUP(Table1012[[#This Row],[Severity_Level]],{"MINOR","MODERATE","SEVERE","FATAL"},{1,2,3,5})</f>
        <v>1</v>
      </c>
      <c r="Z712" s="1"/>
      <c r="AA712" s="2"/>
      <c r="AB712" s="4"/>
    </row>
    <row r="713" spans="1:28" x14ac:dyDescent="0.3">
      <c r="A713" t="s">
        <v>754</v>
      </c>
      <c r="B713" s="11" t="s">
        <v>34</v>
      </c>
      <c r="C713" s="11" t="s">
        <v>57</v>
      </c>
      <c r="D713" s="11" t="s">
        <v>25</v>
      </c>
      <c r="E713" s="11" t="s">
        <v>20</v>
      </c>
      <c r="F713" s="11" t="s">
        <v>26</v>
      </c>
      <c r="G713" s="11">
        <v>1</v>
      </c>
      <c r="H713" s="11" t="s">
        <v>27</v>
      </c>
      <c r="I713" s="12">
        <v>44591</v>
      </c>
      <c r="J713" s="14">
        <v>0.49375000000000002</v>
      </c>
      <c r="K713">
        <v>1</v>
      </c>
      <c r="L713" t="s">
        <v>27</v>
      </c>
      <c r="M713" s="1">
        <v>44591</v>
      </c>
      <c r="N713" s="2">
        <v>0.49375000000000002</v>
      </c>
      <c r="O713" s="1">
        <f t="shared" si="66"/>
        <v>44591.493750000001</v>
      </c>
      <c r="P713" s="3" t="str">
        <f t="shared" si="67"/>
        <v>Jan,2022</v>
      </c>
      <c r="Q713">
        <f t="shared" si="68"/>
        <v>2022</v>
      </c>
      <c r="R713" t="str">
        <f t="shared" si="69"/>
        <v>Sun</v>
      </c>
      <c r="S713">
        <f t="shared" si="70"/>
        <v>11</v>
      </c>
      <c r="T713" t="str">
        <f t="shared" si="71"/>
        <v>NO</v>
      </c>
      <c r="U713" cm="1">
        <f t="array" ref="U713">_xlfn.XLOOKUP(Table1012[[#This Row],[Severity_Level]],{"MINOR","MODERATE","SEVERE","FATAL"},{1,2,3,5})</f>
        <v>3</v>
      </c>
      <c r="Z713" s="1"/>
      <c r="AA713" s="2"/>
      <c r="AB713" s="4"/>
    </row>
    <row r="714" spans="1:28" x14ac:dyDescent="0.3">
      <c r="A714" t="s">
        <v>755</v>
      </c>
      <c r="B714" s="11" t="s">
        <v>56</v>
      </c>
      <c r="C714" s="11" t="s">
        <v>46</v>
      </c>
      <c r="D714" s="11" t="s">
        <v>25</v>
      </c>
      <c r="E714" s="11" t="s">
        <v>14</v>
      </c>
      <c r="F714" s="11" t="s">
        <v>51</v>
      </c>
      <c r="G714" s="11">
        <v>1</v>
      </c>
      <c r="H714" s="11" t="s">
        <v>16</v>
      </c>
      <c r="I714" s="12">
        <v>44591</v>
      </c>
      <c r="J714" s="14">
        <v>0.49444444444444446</v>
      </c>
      <c r="K714">
        <v>1</v>
      </c>
      <c r="L714" t="s">
        <v>16</v>
      </c>
      <c r="M714" s="1">
        <v>44591</v>
      </c>
      <c r="N714" s="2">
        <v>0.49444444444444446</v>
      </c>
      <c r="O714" s="1">
        <f t="shared" si="66"/>
        <v>44591.494444444441</v>
      </c>
      <c r="P714" s="3" t="str">
        <f t="shared" si="67"/>
        <v>Jan,2022</v>
      </c>
      <c r="Q714">
        <f t="shared" si="68"/>
        <v>2022</v>
      </c>
      <c r="R714" t="str">
        <f t="shared" si="69"/>
        <v>Sun</v>
      </c>
      <c r="S714">
        <f t="shared" si="70"/>
        <v>11</v>
      </c>
      <c r="T714" t="str">
        <f t="shared" si="71"/>
        <v>NO</v>
      </c>
      <c r="U714" cm="1">
        <f t="array" ref="U714">_xlfn.XLOOKUP(Table1012[[#This Row],[Severity_Level]],{"MINOR","MODERATE","SEVERE","FATAL"},{1,2,3,5})</f>
        <v>1</v>
      </c>
      <c r="Z714" s="1"/>
      <c r="AA714" s="2"/>
      <c r="AB714" s="4"/>
    </row>
    <row r="715" spans="1:28" x14ac:dyDescent="0.3">
      <c r="A715" t="s">
        <v>756</v>
      </c>
      <c r="B715" s="11" t="s">
        <v>56</v>
      </c>
      <c r="C715" s="11" t="s">
        <v>53</v>
      </c>
      <c r="D715" s="11" t="s">
        <v>25</v>
      </c>
      <c r="E715" s="11" t="s">
        <v>38</v>
      </c>
      <c r="F715" s="11" t="s">
        <v>51</v>
      </c>
      <c r="G715" s="11">
        <v>4</v>
      </c>
      <c r="H715" s="11" t="s">
        <v>32</v>
      </c>
      <c r="I715" s="12">
        <v>44591</v>
      </c>
      <c r="J715" s="14">
        <v>0.49513888888888891</v>
      </c>
      <c r="K715">
        <v>4</v>
      </c>
      <c r="L715" t="s">
        <v>32</v>
      </c>
      <c r="M715" s="1">
        <v>44591</v>
      </c>
      <c r="N715" s="2">
        <v>0.49513888888888891</v>
      </c>
      <c r="O715" s="1">
        <f t="shared" si="66"/>
        <v>44591.495138888888</v>
      </c>
      <c r="P715" s="3" t="str">
        <f t="shared" si="67"/>
        <v>Jan,2022</v>
      </c>
      <c r="Q715">
        <f t="shared" si="68"/>
        <v>2022</v>
      </c>
      <c r="R715" t="str">
        <f t="shared" si="69"/>
        <v>Sun</v>
      </c>
      <c r="S715">
        <f t="shared" si="70"/>
        <v>11</v>
      </c>
      <c r="T715" t="str">
        <f t="shared" si="71"/>
        <v>NO</v>
      </c>
      <c r="U715" cm="1">
        <f t="array" ref="U715">_xlfn.XLOOKUP(Table1012[[#This Row],[Severity_Level]],{"MINOR","MODERATE","SEVERE","FATAL"},{1,2,3,5})</f>
        <v>2</v>
      </c>
      <c r="Z715" s="1"/>
      <c r="AA715" s="2"/>
      <c r="AB715" s="4"/>
    </row>
    <row r="716" spans="1:28" x14ac:dyDescent="0.3">
      <c r="A716" t="s">
        <v>757</v>
      </c>
      <c r="B716" s="11" t="s">
        <v>49</v>
      </c>
      <c r="C716" s="11" t="s">
        <v>53</v>
      </c>
      <c r="D716" s="11" t="s">
        <v>47</v>
      </c>
      <c r="E716" s="11" t="s">
        <v>14</v>
      </c>
      <c r="F716" s="11" t="s">
        <v>15</v>
      </c>
      <c r="G716" s="11">
        <v>3</v>
      </c>
      <c r="H716" s="11" t="s">
        <v>40</v>
      </c>
      <c r="I716" s="12">
        <v>44591</v>
      </c>
      <c r="J716" s="14">
        <v>0.49583333333333335</v>
      </c>
      <c r="K716">
        <v>3</v>
      </c>
      <c r="L716" t="s">
        <v>40</v>
      </c>
      <c r="M716" s="1">
        <v>44591</v>
      </c>
      <c r="N716" s="2">
        <v>0.49583333333333335</v>
      </c>
      <c r="O716" s="1">
        <f t="shared" si="66"/>
        <v>44591.495833333334</v>
      </c>
      <c r="P716" s="3" t="str">
        <f t="shared" si="67"/>
        <v>Jan,2022</v>
      </c>
      <c r="Q716">
        <f t="shared" si="68"/>
        <v>2022</v>
      </c>
      <c r="R716" t="str">
        <f t="shared" si="69"/>
        <v>Sun</v>
      </c>
      <c r="S716">
        <f t="shared" si="70"/>
        <v>11</v>
      </c>
      <c r="T716" t="str">
        <f t="shared" si="71"/>
        <v>NO</v>
      </c>
      <c r="U716" cm="1">
        <f t="array" ref="U716">_xlfn.XLOOKUP(Table1012[[#This Row],[Severity_Level]],{"MINOR","MODERATE","SEVERE","FATAL"},{1,2,3,5})</f>
        <v>5</v>
      </c>
      <c r="Z716" s="1"/>
      <c r="AA716" s="2"/>
      <c r="AB716" s="4"/>
    </row>
    <row r="717" spans="1:28" x14ac:dyDescent="0.3">
      <c r="A717" t="s">
        <v>758</v>
      </c>
      <c r="B717" s="11" t="s">
        <v>11</v>
      </c>
      <c r="C717" s="11" t="s">
        <v>12</v>
      </c>
      <c r="D717" s="11" t="s">
        <v>47</v>
      </c>
      <c r="E717" s="11" t="s">
        <v>38</v>
      </c>
      <c r="F717" s="11" t="s">
        <v>21</v>
      </c>
      <c r="G717" s="11">
        <v>3</v>
      </c>
      <c r="H717" s="11" t="s">
        <v>32</v>
      </c>
      <c r="I717" s="12">
        <v>44591</v>
      </c>
      <c r="J717" s="14">
        <v>0.49652777777777779</v>
      </c>
      <c r="K717">
        <v>3</v>
      </c>
      <c r="L717" t="s">
        <v>32</v>
      </c>
      <c r="M717" s="1">
        <v>44591</v>
      </c>
      <c r="N717" s="2">
        <v>0.49652777777777779</v>
      </c>
      <c r="O717" s="1">
        <f t="shared" si="66"/>
        <v>44591.496527777781</v>
      </c>
      <c r="P717" s="3" t="str">
        <f t="shared" si="67"/>
        <v>Jan,2022</v>
      </c>
      <c r="Q717">
        <f t="shared" si="68"/>
        <v>2022</v>
      </c>
      <c r="R717" t="str">
        <f t="shared" si="69"/>
        <v>Sun</v>
      </c>
      <c r="S717">
        <f t="shared" si="70"/>
        <v>11</v>
      </c>
      <c r="T717" t="str">
        <f t="shared" si="71"/>
        <v>NO</v>
      </c>
      <c r="U717" cm="1">
        <f t="array" ref="U717">_xlfn.XLOOKUP(Table1012[[#This Row],[Severity_Level]],{"MINOR","MODERATE","SEVERE","FATAL"},{1,2,3,5})</f>
        <v>2</v>
      </c>
      <c r="Z717" s="1"/>
      <c r="AA717" s="2"/>
      <c r="AB717" s="4"/>
    </row>
    <row r="718" spans="1:28" x14ac:dyDescent="0.3">
      <c r="A718" t="s">
        <v>759</v>
      </c>
      <c r="B718" s="11" t="s">
        <v>18</v>
      </c>
      <c r="C718" s="11" t="s">
        <v>57</v>
      </c>
      <c r="D718" s="11" t="s">
        <v>25</v>
      </c>
      <c r="E718" s="11" t="s">
        <v>20</v>
      </c>
      <c r="F718" s="11" t="s">
        <v>15</v>
      </c>
      <c r="G718" s="11">
        <v>5</v>
      </c>
      <c r="H718" s="11" t="s">
        <v>40</v>
      </c>
      <c r="I718" s="12">
        <v>44591</v>
      </c>
      <c r="J718" s="14">
        <v>0.49722222222222223</v>
      </c>
      <c r="K718">
        <v>5</v>
      </c>
      <c r="L718" t="s">
        <v>40</v>
      </c>
      <c r="M718" s="1">
        <v>44591</v>
      </c>
      <c r="N718" s="2">
        <v>0.49722222222222223</v>
      </c>
      <c r="O718" s="1">
        <f t="shared" si="66"/>
        <v>44591.49722222222</v>
      </c>
      <c r="P718" s="3" t="str">
        <f t="shared" si="67"/>
        <v>Jan,2022</v>
      </c>
      <c r="Q718">
        <f t="shared" si="68"/>
        <v>2022</v>
      </c>
      <c r="R718" t="str">
        <f t="shared" si="69"/>
        <v>Sun</v>
      </c>
      <c r="S718">
        <f t="shared" si="70"/>
        <v>11</v>
      </c>
      <c r="T718" t="str">
        <f t="shared" si="71"/>
        <v>NO</v>
      </c>
      <c r="U718" cm="1">
        <f t="array" ref="U718">_xlfn.XLOOKUP(Table1012[[#This Row],[Severity_Level]],{"MINOR","MODERATE","SEVERE","FATAL"},{1,2,3,5})</f>
        <v>5</v>
      </c>
      <c r="Z718" s="1"/>
      <c r="AA718" s="2"/>
      <c r="AB718" s="4"/>
    </row>
    <row r="719" spans="1:28" x14ac:dyDescent="0.3">
      <c r="A719" t="s">
        <v>760</v>
      </c>
      <c r="B719" s="11" t="s">
        <v>49</v>
      </c>
      <c r="C719" s="11" t="s">
        <v>50</v>
      </c>
      <c r="D719" s="11" t="s">
        <v>37</v>
      </c>
      <c r="E719" s="11" t="s">
        <v>14</v>
      </c>
      <c r="F719" s="11" t="s">
        <v>26</v>
      </c>
      <c r="G719" s="11">
        <v>4</v>
      </c>
      <c r="H719" s="11" t="s">
        <v>40</v>
      </c>
      <c r="I719" s="12">
        <v>44591</v>
      </c>
      <c r="J719" s="14">
        <v>0.49791666666666667</v>
      </c>
      <c r="K719">
        <v>4</v>
      </c>
      <c r="L719" t="s">
        <v>40</v>
      </c>
      <c r="M719" s="1">
        <v>44591</v>
      </c>
      <c r="N719" s="2">
        <v>0.49791666666666667</v>
      </c>
      <c r="O719" s="1">
        <f t="shared" si="66"/>
        <v>44591.497916666667</v>
      </c>
      <c r="P719" s="3" t="str">
        <f t="shared" si="67"/>
        <v>Jan,2022</v>
      </c>
      <c r="Q719">
        <f t="shared" si="68"/>
        <v>2022</v>
      </c>
      <c r="R719" t="str">
        <f t="shared" si="69"/>
        <v>Sun</v>
      </c>
      <c r="S719">
        <f t="shared" si="70"/>
        <v>11</v>
      </c>
      <c r="T719" t="str">
        <f t="shared" si="71"/>
        <v>NO</v>
      </c>
      <c r="U719" cm="1">
        <f t="array" ref="U719">_xlfn.XLOOKUP(Table1012[[#This Row],[Severity_Level]],{"MINOR","MODERATE","SEVERE","FATAL"},{1,2,3,5})</f>
        <v>5</v>
      </c>
      <c r="Z719" s="1"/>
      <c r="AA719" s="2"/>
      <c r="AB719" s="4"/>
    </row>
    <row r="720" spans="1:28" x14ac:dyDescent="0.3">
      <c r="A720" t="s">
        <v>761</v>
      </c>
      <c r="B720" s="11" t="s">
        <v>56</v>
      </c>
      <c r="C720" s="11" t="s">
        <v>24</v>
      </c>
      <c r="D720" s="11" t="s">
        <v>25</v>
      </c>
      <c r="E720" s="11" t="s">
        <v>20</v>
      </c>
      <c r="F720" s="11" t="s">
        <v>26</v>
      </c>
      <c r="G720" s="11">
        <v>1</v>
      </c>
      <c r="H720" s="11" t="s">
        <v>16</v>
      </c>
      <c r="I720" s="12">
        <v>44591</v>
      </c>
      <c r="J720" s="14">
        <v>0.49861111111111112</v>
      </c>
      <c r="K720">
        <v>1</v>
      </c>
      <c r="L720" t="s">
        <v>16</v>
      </c>
      <c r="M720" s="1">
        <v>44591</v>
      </c>
      <c r="N720" s="2">
        <v>0.49861111111111112</v>
      </c>
      <c r="O720" s="1">
        <f t="shared" si="66"/>
        <v>44591.498611111114</v>
      </c>
      <c r="P720" s="3" t="str">
        <f t="shared" si="67"/>
        <v>Jan,2022</v>
      </c>
      <c r="Q720">
        <f t="shared" si="68"/>
        <v>2022</v>
      </c>
      <c r="R720" t="str">
        <f t="shared" si="69"/>
        <v>Sun</v>
      </c>
      <c r="S720">
        <f t="shared" si="70"/>
        <v>11</v>
      </c>
      <c r="T720" t="str">
        <f t="shared" si="71"/>
        <v>NO</v>
      </c>
      <c r="U720" cm="1">
        <f t="array" ref="U720">_xlfn.XLOOKUP(Table1012[[#This Row],[Severity_Level]],{"MINOR","MODERATE","SEVERE","FATAL"},{1,2,3,5})</f>
        <v>1</v>
      </c>
      <c r="Z720" s="1"/>
      <c r="AA720" s="2"/>
      <c r="AB720" s="4"/>
    </row>
    <row r="721" spans="1:28" x14ac:dyDescent="0.3">
      <c r="A721" t="s">
        <v>762</v>
      </c>
      <c r="B721" s="11" t="s">
        <v>56</v>
      </c>
      <c r="C721" s="11" t="s">
        <v>44</v>
      </c>
      <c r="D721" s="11" t="s">
        <v>13</v>
      </c>
      <c r="E721" s="11" t="s">
        <v>20</v>
      </c>
      <c r="F721" s="11" t="s">
        <v>21</v>
      </c>
      <c r="G721" s="11">
        <v>5</v>
      </c>
      <c r="H721" s="11" t="s">
        <v>40</v>
      </c>
      <c r="I721" s="12">
        <v>44591</v>
      </c>
      <c r="J721" s="14">
        <v>0.49930555555555556</v>
      </c>
      <c r="K721">
        <v>5</v>
      </c>
      <c r="L721" t="s">
        <v>40</v>
      </c>
      <c r="M721" s="1">
        <v>44591</v>
      </c>
      <c r="N721" s="2">
        <v>0.49930555555555556</v>
      </c>
      <c r="O721" s="1">
        <f t="shared" si="66"/>
        <v>44591.499305555553</v>
      </c>
      <c r="P721" s="3" t="str">
        <f t="shared" si="67"/>
        <v>Jan,2022</v>
      </c>
      <c r="Q721">
        <f t="shared" si="68"/>
        <v>2022</v>
      </c>
      <c r="R721" t="str">
        <f t="shared" si="69"/>
        <v>Sun</v>
      </c>
      <c r="S721">
        <f t="shared" si="70"/>
        <v>11</v>
      </c>
      <c r="T721" t="str">
        <f t="shared" si="71"/>
        <v>NO</v>
      </c>
      <c r="U721" cm="1">
        <f t="array" ref="U721">_xlfn.XLOOKUP(Table1012[[#This Row],[Severity_Level]],{"MINOR","MODERATE","SEVERE","FATAL"},{1,2,3,5})</f>
        <v>5</v>
      </c>
      <c r="Z721" s="1"/>
      <c r="AA721" s="2"/>
      <c r="AB721" s="4"/>
    </row>
    <row r="722" spans="1:28" x14ac:dyDescent="0.3">
      <c r="A722" t="s">
        <v>763</v>
      </c>
      <c r="B722" s="11" t="s">
        <v>18</v>
      </c>
      <c r="C722" s="11" t="s">
        <v>53</v>
      </c>
      <c r="D722" s="11" t="s">
        <v>25</v>
      </c>
      <c r="E722" s="11" t="s">
        <v>14</v>
      </c>
      <c r="F722" s="11" t="s">
        <v>15</v>
      </c>
      <c r="G722" s="11">
        <v>3</v>
      </c>
      <c r="H722" s="11" t="s">
        <v>27</v>
      </c>
      <c r="I722" s="12">
        <v>44592</v>
      </c>
      <c r="J722" s="14">
        <v>0.5</v>
      </c>
      <c r="K722">
        <v>3</v>
      </c>
      <c r="L722" t="s">
        <v>27</v>
      </c>
      <c r="M722" s="1">
        <v>44592</v>
      </c>
      <c r="N722" s="2">
        <v>0.5</v>
      </c>
      <c r="O722" s="1">
        <f t="shared" si="66"/>
        <v>44592.5</v>
      </c>
      <c r="P722" s="3" t="str">
        <f t="shared" si="67"/>
        <v>Jan,2022</v>
      </c>
      <c r="Q722">
        <f t="shared" si="68"/>
        <v>2022</v>
      </c>
      <c r="R722" t="str">
        <f t="shared" si="69"/>
        <v>Mon</v>
      </c>
      <c r="S722">
        <f t="shared" si="70"/>
        <v>12</v>
      </c>
      <c r="T722" t="str">
        <f t="shared" si="71"/>
        <v>NO</v>
      </c>
      <c r="U722" cm="1">
        <f t="array" ref="U722">_xlfn.XLOOKUP(Table1012[[#This Row],[Severity_Level]],{"MINOR","MODERATE","SEVERE","FATAL"},{1,2,3,5})</f>
        <v>3</v>
      </c>
      <c r="Z722" s="1"/>
      <c r="AA722" s="2"/>
      <c r="AB722" s="4"/>
    </row>
    <row r="723" spans="1:28" x14ac:dyDescent="0.3">
      <c r="A723" t="s">
        <v>764</v>
      </c>
      <c r="B723" s="11" t="s">
        <v>29</v>
      </c>
      <c r="C723" s="11" t="s">
        <v>30</v>
      </c>
      <c r="D723" s="11" t="s">
        <v>25</v>
      </c>
      <c r="E723" s="11" t="s">
        <v>20</v>
      </c>
      <c r="F723" s="11" t="s">
        <v>21</v>
      </c>
      <c r="G723" s="11">
        <v>4</v>
      </c>
      <c r="H723" s="11" t="s">
        <v>32</v>
      </c>
      <c r="I723" s="12">
        <v>44592</v>
      </c>
      <c r="J723" s="14">
        <v>0.50069444444444444</v>
      </c>
      <c r="K723">
        <v>4</v>
      </c>
      <c r="L723" t="s">
        <v>32</v>
      </c>
      <c r="M723" s="1">
        <v>44592</v>
      </c>
      <c r="N723" s="2">
        <v>0.50069444444444444</v>
      </c>
      <c r="O723" s="1">
        <f t="shared" si="66"/>
        <v>44592.500694444447</v>
      </c>
      <c r="P723" s="3" t="str">
        <f t="shared" si="67"/>
        <v>Jan,2022</v>
      </c>
      <c r="Q723">
        <f t="shared" si="68"/>
        <v>2022</v>
      </c>
      <c r="R723" t="str">
        <f t="shared" si="69"/>
        <v>Mon</v>
      </c>
      <c r="S723">
        <f t="shared" si="70"/>
        <v>12</v>
      </c>
      <c r="T723" t="str">
        <f t="shared" si="71"/>
        <v>NO</v>
      </c>
      <c r="U723" cm="1">
        <f t="array" ref="U723">_xlfn.XLOOKUP(Table1012[[#This Row],[Severity_Level]],{"MINOR","MODERATE","SEVERE","FATAL"},{1,2,3,5})</f>
        <v>2</v>
      </c>
      <c r="Z723" s="1"/>
      <c r="AA723" s="2"/>
      <c r="AB723" s="4"/>
    </row>
    <row r="724" spans="1:28" x14ac:dyDescent="0.3">
      <c r="A724" t="s">
        <v>765</v>
      </c>
      <c r="B724" s="11" t="s">
        <v>29</v>
      </c>
      <c r="C724" s="11" t="s">
        <v>24</v>
      </c>
      <c r="D724" s="11" t="s">
        <v>13</v>
      </c>
      <c r="E724" s="11" t="s">
        <v>38</v>
      </c>
      <c r="F724" s="11" t="s">
        <v>26</v>
      </c>
      <c r="G724" s="11">
        <v>4</v>
      </c>
      <c r="H724" s="11" t="s">
        <v>16</v>
      </c>
      <c r="I724" s="12">
        <v>44592</v>
      </c>
      <c r="J724" s="14">
        <v>0.50138888888888888</v>
      </c>
      <c r="K724">
        <v>4</v>
      </c>
      <c r="L724" t="s">
        <v>16</v>
      </c>
      <c r="M724" s="1">
        <v>44592</v>
      </c>
      <c r="N724" s="2">
        <v>0.50138888888888888</v>
      </c>
      <c r="O724" s="1">
        <f t="shared" si="66"/>
        <v>44592.501388888886</v>
      </c>
      <c r="P724" s="3" t="str">
        <f t="shared" si="67"/>
        <v>Jan,2022</v>
      </c>
      <c r="Q724">
        <f t="shared" si="68"/>
        <v>2022</v>
      </c>
      <c r="R724" t="str">
        <f t="shared" si="69"/>
        <v>Mon</v>
      </c>
      <c r="S724">
        <f t="shared" si="70"/>
        <v>12</v>
      </c>
      <c r="T724" t="str">
        <f t="shared" si="71"/>
        <v>NO</v>
      </c>
      <c r="U724" cm="1">
        <f t="array" ref="U724">_xlfn.XLOOKUP(Table1012[[#This Row],[Severity_Level]],{"MINOR","MODERATE","SEVERE","FATAL"},{1,2,3,5})</f>
        <v>1</v>
      </c>
      <c r="Z724" s="1"/>
      <c r="AA724" s="2"/>
      <c r="AB724" s="4"/>
    </row>
    <row r="725" spans="1:28" x14ac:dyDescent="0.3">
      <c r="A725" t="s">
        <v>766</v>
      </c>
      <c r="B725" s="11" t="s">
        <v>56</v>
      </c>
      <c r="C725" s="11" t="s">
        <v>53</v>
      </c>
      <c r="D725" s="11" t="s">
        <v>31</v>
      </c>
      <c r="E725" s="11" t="s">
        <v>38</v>
      </c>
      <c r="F725" s="11" t="s">
        <v>51</v>
      </c>
      <c r="G725" s="11">
        <v>5</v>
      </c>
      <c r="H725" s="11" t="s">
        <v>27</v>
      </c>
      <c r="I725" s="12">
        <v>44592</v>
      </c>
      <c r="J725" s="14">
        <v>0.50208333333333333</v>
      </c>
      <c r="K725">
        <v>5</v>
      </c>
      <c r="L725" t="s">
        <v>27</v>
      </c>
      <c r="M725" s="1">
        <v>44592</v>
      </c>
      <c r="N725" s="2">
        <v>0.50208333333333333</v>
      </c>
      <c r="O725" s="1">
        <f t="shared" si="66"/>
        <v>44592.502083333333</v>
      </c>
      <c r="P725" s="3" t="str">
        <f t="shared" si="67"/>
        <v>Jan,2022</v>
      </c>
      <c r="Q725">
        <f t="shared" si="68"/>
        <v>2022</v>
      </c>
      <c r="R725" t="str">
        <f t="shared" si="69"/>
        <v>Mon</v>
      </c>
      <c r="S725">
        <f t="shared" si="70"/>
        <v>12</v>
      </c>
      <c r="T725" t="str">
        <f t="shared" si="71"/>
        <v>NO</v>
      </c>
      <c r="U725" cm="1">
        <f t="array" ref="U725">_xlfn.XLOOKUP(Table1012[[#This Row],[Severity_Level]],{"MINOR","MODERATE","SEVERE","FATAL"},{1,2,3,5})</f>
        <v>3</v>
      </c>
      <c r="Z725" s="1"/>
      <c r="AA725" s="2"/>
      <c r="AB725" s="4"/>
    </row>
    <row r="726" spans="1:28" x14ac:dyDescent="0.3">
      <c r="A726" t="s">
        <v>767</v>
      </c>
      <c r="B726" s="11" t="s">
        <v>56</v>
      </c>
      <c r="C726" s="11" t="s">
        <v>12</v>
      </c>
      <c r="D726" s="11" t="s">
        <v>47</v>
      </c>
      <c r="E726" s="11" t="s">
        <v>20</v>
      </c>
      <c r="F726" s="11" t="s">
        <v>15</v>
      </c>
      <c r="G726" s="11">
        <v>3</v>
      </c>
      <c r="H726" s="11" t="s">
        <v>32</v>
      </c>
      <c r="I726" s="12">
        <v>44592</v>
      </c>
      <c r="J726" s="14">
        <v>0.50277777777777777</v>
      </c>
      <c r="K726">
        <v>3</v>
      </c>
      <c r="L726" t="s">
        <v>32</v>
      </c>
      <c r="M726" s="1">
        <v>44592</v>
      </c>
      <c r="N726" s="2">
        <v>0.50277777777777777</v>
      </c>
      <c r="O726" s="1">
        <f t="shared" si="66"/>
        <v>44592.50277777778</v>
      </c>
      <c r="P726" s="3" t="str">
        <f t="shared" si="67"/>
        <v>Jan,2022</v>
      </c>
      <c r="Q726">
        <f t="shared" si="68"/>
        <v>2022</v>
      </c>
      <c r="R726" t="str">
        <f t="shared" si="69"/>
        <v>Mon</v>
      </c>
      <c r="S726">
        <f t="shared" si="70"/>
        <v>12</v>
      </c>
      <c r="T726" t="str">
        <f t="shared" si="71"/>
        <v>NO</v>
      </c>
      <c r="U726" cm="1">
        <f t="array" ref="U726">_xlfn.XLOOKUP(Table1012[[#This Row],[Severity_Level]],{"MINOR","MODERATE","SEVERE","FATAL"},{1,2,3,5})</f>
        <v>2</v>
      </c>
      <c r="Z726" s="1"/>
      <c r="AA726" s="2"/>
      <c r="AB726" s="4"/>
    </row>
    <row r="727" spans="1:28" x14ac:dyDescent="0.3">
      <c r="A727" t="s">
        <v>768</v>
      </c>
      <c r="B727" s="11" t="s">
        <v>49</v>
      </c>
      <c r="C727" s="11" t="s">
        <v>12</v>
      </c>
      <c r="D727" s="11" t="s">
        <v>47</v>
      </c>
      <c r="E727" s="11" t="s">
        <v>35</v>
      </c>
      <c r="F727" s="11" t="s">
        <v>26</v>
      </c>
      <c r="G727" s="11">
        <v>3</v>
      </c>
      <c r="H727" s="11" t="s">
        <v>16</v>
      </c>
      <c r="I727" s="12">
        <v>44592</v>
      </c>
      <c r="J727" s="14">
        <v>0.50347222222222221</v>
      </c>
      <c r="K727">
        <v>3</v>
      </c>
      <c r="L727" t="s">
        <v>16</v>
      </c>
      <c r="M727" s="1">
        <v>44592</v>
      </c>
      <c r="N727" s="2">
        <v>0.50347222222222221</v>
      </c>
      <c r="O727" s="1">
        <f t="shared" si="66"/>
        <v>44592.503472222219</v>
      </c>
      <c r="P727" s="3" t="str">
        <f t="shared" si="67"/>
        <v>Jan,2022</v>
      </c>
      <c r="Q727">
        <f t="shared" si="68"/>
        <v>2022</v>
      </c>
      <c r="R727" t="str">
        <f t="shared" si="69"/>
        <v>Mon</v>
      </c>
      <c r="S727">
        <f t="shared" si="70"/>
        <v>12</v>
      </c>
      <c r="T727" t="str">
        <f t="shared" si="71"/>
        <v>NO</v>
      </c>
      <c r="U727" cm="1">
        <f t="array" ref="U727">_xlfn.XLOOKUP(Table1012[[#This Row],[Severity_Level]],{"MINOR","MODERATE","SEVERE","FATAL"},{1,2,3,5})</f>
        <v>1</v>
      </c>
      <c r="Z727" s="1"/>
      <c r="AA727" s="2"/>
      <c r="AB727" s="4"/>
    </row>
    <row r="728" spans="1:28" x14ac:dyDescent="0.3">
      <c r="A728" t="s">
        <v>769</v>
      </c>
      <c r="B728" s="11" t="s">
        <v>11</v>
      </c>
      <c r="C728" s="11" t="s">
        <v>65</v>
      </c>
      <c r="D728" s="11" t="s">
        <v>37</v>
      </c>
      <c r="E728" s="11" t="s">
        <v>35</v>
      </c>
      <c r="F728" s="11" t="s">
        <v>21</v>
      </c>
      <c r="G728" s="11">
        <v>1</v>
      </c>
      <c r="H728" s="11" t="s">
        <v>32</v>
      </c>
      <c r="I728" s="12">
        <v>44592</v>
      </c>
      <c r="J728" s="14">
        <v>0.50416666666666665</v>
      </c>
      <c r="K728">
        <v>1</v>
      </c>
      <c r="L728" t="s">
        <v>32</v>
      </c>
      <c r="M728" s="1">
        <v>44592</v>
      </c>
      <c r="N728" s="2">
        <v>0.50416666666666665</v>
      </c>
      <c r="O728" s="1">
        <f t="shared" si="66"/>
        <v>44592.504166666666</v>
      </c>
      <c r="P728" s="3" t="str">
        <f t="shared" si="67"/>
        <v>Jan,2022</v>
      </c>
      <c r="Q728">
        <f t="shared" si="68"/>
        <v>2022</v>
      </c>
      <c r="R728" t="str">
        <f t="shared" si="69"/>
        <v>Mon</v>
      </c>
      <c r="S728">
        <f t="shared" si="70"/>
        <v>12</v>
      </c>
      <c r="T728" t="str">
        <f t="shared" si="71"/>
        <v>NO</v>
      </c>
      <c r="U728" cm="1">
        <f t="array" ref="U728">_xlfn.XLOOKUP(Table1012[[#This Row],[Severity_Level]],{"MINOR","MODERATE","SEVERE","FATAL"},{1,2,3,5})</f>
        <v>2</v>
      </c>
      <c r="Z728" s="1"/>
      <c r="AA728" s="2"/>
      <c r="AB728" s="4"/>
    </row>
    <row r="729" spans="1:28" x14ac:dyDescent="0.3">
      <c r="A729" t="s">
        <v>770</v>
      </c>
      <c r="B729" s="11" t="s">
        <v>11</v>
      </c>
      <c r="C729" s="11" t="s">
        <v>65</v>
      </c>
      <c r="D729" s="11" t="s">
        <v>47</v>
      </c>
      <c r="E729" s="11" t="s">
        <v>38</v>
      </c>
      <c r="F729" s="11" t="s">
        <v>51</v>
      </c>
      <c r="G729" s="11">
        <v>4</v>
      </c>
      <c r="H729" s="11" t="s">
        <v>40</v>
      </c>
      <c r="I729" s="12">
        <v>44592</v>
      </c>
      <c r="J729" s="14">
        <v>0.50486111111111109</v>
      </c>
      <c r="K729">
        <v>4</v>
      </c>
      <c r="L729" t="s">
        <v>40</v>
      </c>
      <c r="M729" s="1">
        <v>44592</v>
      </c>
      <c r="N729" s="2">
        <v>0.50486111111111109</v>
      </c>
      <c r="O729" s="1">
        <f t="shared" si="66"/>
        <v>44592.504861111112</v>
      </c>
      <c r="P729" s="3" t="str">
        <f t="shared" si="67"/>
        <v>Jan,2022</v>
      </c>
      <c r="Q729">
        <f t="shared" si="68"/>
        <v>2022</v>
      </c>
      <c r="R729" t="str">
        <f t="shared" si="69"/>
        <v>Mon</v>
      </c>
      <c r="S729">
        <f t="shared" si="70"/>
        <v>12</v>
      </c>
      <c r="T729" t="str">
        <f t="shared" si="71"/>
        <v>NO</v>
      </c>
      <c r="U729" cm="1">
        <f t="array" ref="U729">_xlfn.XLOOKUP(Table1012[[#This Row],[Severity_Level]],{"MINOR","MODERATE","SEVERE","FATAL"},{1,2,3,5})</f>
        <v>5</v>
      </c>
      <c r="Z729" s="1"/>
      <c r="AA729" s="2"/>
      <c r="AB729" s="4"/>
    </row>
    <row r="730" spans="1:28" x14ac:dyDescent="0.3">
      <c r="A730" t="s">
        <v>771</v>
      </c>
      <c r="B730" s="11" t="s">
        <v>49</v>
      </c>
      <c r="C730" s="11" t="s">
        <v>57</v>
      </c>
      <c r="D730" s="11" t="s">
        <v>37</v>
      </c>
      <c r="E730" s="11" t="s">
        <v>20</v>
      </c>
      <c r="F730" s="11" t="s">
        <v>21</v>
      </c>
      <c r="G730" s="11">
        <v>4</v>
      </c>
      <c r="H730" s="11" t="s">
        <v>32</v>
      </c>
      <c r="I730" s="12">
        <v>44592</v>
      </c>
      <c r="J730" s="14">
        <v>0.50555555555555554</v>
      </c>
      <c r="K730">
        <v>4</v>
      </c>
      <c r="L730" t="s">
        <v>32</v>
      </c>
      <c r="M730" s="1">
        <v>44592</v>
      </c>
      <c r="N730" s="2">
        <v>0.50555555555555554</v>
      </c>
      <c r="O730" s="1">
        <f t="shared" si="66"/>
        <v>44592.505555555559</v>
      </c>
      <c r="P730" s="3" t="str">
        <f t="shared" si="67"/>
        <v>Jan,2022</v>
      </c>
      <c r="Q730">
        <f t="shared" si="68"/>
        <v>2022</v>
      </c>
      <c r="R730" t="str">
        <f t="shared" si="69"/>
        <v>Mon</v>
      </c>
      <c r="S730">
        <f t="shared" si="70"/>
        <v>12</v>
      </c>
      <c r="T730" t="str">
        <f t="shared" si="71"/>
        <v>NO</v>
      </c>
      <c r="U730" cm="1">
        <f t="array" ref="U730">_xlfn.XLOOKUP(Table1012[[#This Row],[Severity_Level]],{"MINOR","MODERATE","SEVERE","FATAL"},{1,2,3,5})</f>
        <v>2</v>
      </c>
      <c r="Z730" s="1"/>
      <c r="AA730" s="2"/>
      <c r="AB730" s="4"/>
    </row>
    <row r="731" spans="1:28" x14ac:dyDescent="0.3">
      <c r="A731" t="s">
        <v>772</v>
      </c>
      <c r="B731" s="11" t="s">
        <v>49</v>
      </c>
      <c r="C731" s="11" t="s">
        <v>19</v>
      </c>
      <c r="D731" s="11" t="s">
        <v>31</v>
      </c>
      <c r="E731" s="11" t="s">
        <v>20</v>
      </c>
      <c r="F731" s="11" t="s">
        <v>21</v>
      </c>
      <c r="G731" s="11">
        <v>4</v>
      </c>
      <c r="H731" s="11" t="s">
        <v>27</v>
      </c>
      <c r="I731" s="12">
        <v>44592</v>
      </c>
      <c r="J731" s="14">
        <v>0.50624999999999998</v>
      </c>
      <c r="K731">
        <v>4</v>
      </c>
      <c r="L731" t="s">
        <v>27</v>
      </c>
      <c r="M731" s="1">
        <v>44592</v>
      </c>
      <c r="N731" s="2">
        <v>0.50624999999999998</v>
      </c>
      <c r="O731" s="1">
        <f t="shared" si="66"/>
        <v>44592.506249999999</v>
      </c>
      <c r="P731" s="3" t="str">
        <f t="shared" si="67"/>
        <v>Jan,2022</v>
      </c>
      <c r="Q731">
        <f t="shared" si="68"/>
        <v>2022</v>
      </c>
      <c r="R731" t="str">
        <f t="shared" si="69"/>
        <v>Mon</v>
      </c>
      <c r="S731">
        <f t="shared" si="70"/>
        <v>12</v>
      </c>
      <c r="T731" t="str">
        <f t="shared" si="71"/>
        <v>NO</v>
      </c>
      <c r="U731" cm="1">
        <f t="array" ref="U731">_xlfn.XLOOKUP(Table1012[[#This Row],[Severity_Level]],{"MINOR","MODERATE","SEVERE","FATAL"},{1,2,3,5})</f>
        <v>3</v>
      </c>
      <c r="Z731" s="1"/>
      <c r="AA731" s="2"/>
      <c r="AB731" s="4"/>
    </row>
    <row r="732" spans="1:28" x14ac:dyDescent="0.3">
      <c r="A732" t="s">
        <v>773</v>
      </c>
      <c r="B732" s="11" t="s">
        <v>34</v>
      </c>
      <c r="C732" s="11" t="s">
        <v>24</v>
      </c>
      <c r="D732" s="11" t="s">
        <v>25</v>
      </c>
      <c r="E732" s="11" t="s">
        <v>38</v>
      </c>
      <c r="F732" s="11" t="s">
        <v>21</v>
      </c>
      <c r="G732" s="11">
        <v>3</v>
      </c>
      <c r="H732" s="11" t="s">
        <v>32</v>
      </c>
      <c r="I732" s="12">
        <v>44592</v>
      </c>
      <c r="J732" s="14">
        <v>0.50694444444444442</v>
      </c>
      <c r="K732">
        <v>3</v>
      </c>
      <c r="L732" t="s">
        <v>32</v>
      </c>
      <c r="M732" s="1">
        <v>44592</v>
      </c>
      <c r="N732" s="2">
        <v>0.50694444444444442</v>
      </c>
      <c r="O732" s="1">
        <f t="shared" si="66"/>
        <v>44592.506944444445</v>
      </c>
      <c r="P732" s="3" t="str">
        <f t="shared" si="67"/>
        <v>Jan,2022</v>
      </c>
      <c r="Q732">
        <f t="shared" si="68"/>
        <v>2022</v>
      </c>
      <c r="R732" t="str">
        <f t="shared" si="69"/>
        <v>Mon</v>
      </c>
      <c r="S732">
        <f t="shared" si="70"/>
        <v>12</v>
      </c>
      <c r="T732" t="str">
        <f t="shared" si="71"/>
        <v>NO</v>
      </c>
      <c r="U732" cm="1">
        <f t="array" ref="U732">_xlfn.XLOOKUP(Table1012[[#This Row],[Severity_Level]],{"MINOR","MODERATE","SEVERE","FATAL"},{1,2,3,5})</f>
        <v>2</v>
      </c>
      <c r="Z732" s="1"/>
      <c r="AA732" s="2"/>
      <c r="AB732" s="4"/>
    </row>
    <row r="733" spans="1:28" x14ac:dyDescent="0.3">
      <c r="A733" t="s">
        <v>774</v>
      </c>
      <c r="B733" s="11" t="s">
        <v>56</v>
      </c>
      <c r="C733" s="11" t="s">
        <v>46</v>
      </c>
      <c r="D733" s="11" t="s">
        <v>25</v>
      </c>
      <c r="E733" s="11" t="s">
        <v>14</v>
      </c>
      <c r="F733" s="11" t="s">
        <v>21</v>
      </c>
      <c r="G733" s="11">
        <v>3</v>
      </c>
      <c r="H733" s="11" t="s">
        <v>40</v>
      </c>
      <c r="I733" s="12">
        <v>44592</v>
      </c>
      <c r="J733" s="14">
        <v>0.50763888888888886</v>
      </c>
      <c r="K733">
        <v>3</v>
      </c>
      <c r="L733" t="s">
        <v>40</v>
      </c>
      <c r="M733" s="1">
        <v>44592</v>
      </c>
      <c r="N733" s="2">
        <v>0.50763888888888886</v>
      </c>
      <c r="O733" s="1">
        <f t="shared" si="66"/>
        <v>44592.507638888892</v>
      </c>
      <c r="P733" s="3" t="str">
        <f t="shared" si="67"/>
        <v>Jan,2022</v>
      </c>
      <c r="Q733">
        <f t="shared" si="68"/>
        <v>2022</v>
      </c>
      <c r="R733" t="str">
        <f t="shared" si="69"/>
        <v>Mon</v>
      </c>
      <c r="S733">
        <f t="shared" si="70"/>
        <v>12</v>
      </c>
      <c r="T733" t="str">
        <f t="shared" si="71"/>
        <v>NO</v>
      </c>
      <c r="U733" cm="1">
        <f t="array" ref="U733">_xlfn.XLOOKUP(Table1012[[#This Row],[Severity_Level]],{"MINOR","MODERATE","SEVERE","FATAL"},{1,2,3,5})</f>
        <v>5</v>
      </c>
      <c r="Z733" s="1"/>
      <c r="AA733" s="2"/>
      <c r="AB733" s="4"/>
    </row>
    <row r="734" spans="1:28" x14ac:dyDescent="0.3">
      <c r="A734" t="s">
        <v>775</v>
      </c>
      <c r="B734" s="11" t="s">
        <v>34</v>
      </c>
      <c r="C734" s="11" t="s">
        <v>65</v>
      </c>
      <c r="D734" s="11" t="s">
        <v>31</v>
      </c>
      <c r="E734" s="11" t="s">
        <v>35</v>
      </c>
      <c r="F734" s="11" t="s">
        <v>26</v>
      </c>
      <c r="G734" s="11">
        <v>2</v>
      </c>
      <c r="H734" s="11" t="s">
        <v>16</v>
      </c>
      <c r="I734" s="12">
        <v>44592</v>
      </c>
      <c r="J734" s="14">
        <v>0.5083333333333333</v>
      </c>
      <c r="K734">
        <v>2</v>
      </c>
      <c r="L734" t="s">
        <v>16</v>
      </c>
      <c r="M734" s="1">
        <v>44592</v>
      </c>
      <c r="N734" s="2">
        <v>0.5083333333333333</v>
      </c>
      <c r="O734" s="1">
        <f t="shared" si="66"/>
        <v>44592.508333333331</v>
      </c>
      <c r="P734" s="3" t="str">
        <f t="shared" si="67"/>
        <v>Jan,2022</v>
      </c>
      <c r="Q734">
        <f t="shared" si="68"/>
        <v>2022</v>
      </c>
      <c r="R734" t="str">
        <f t="shared" si="69"/>
        <v>Mon</v>
      </c>
      <c r="S734">
        <f t="shared" si="70"/>
        <v>12</v>
      </c>
      <c r="T734" t="str">
        <f t="shared" si="71"/>
        <v>NO</v>
      </c>
      <c r="U734" cm="1">
        <f t="array" ref="U734">_xlfn.XLOOKUP(Table1012[[#This Row],[Severity_Level]],{"MINOR","MODERATE","SEVERE","FATAL"},{1,2,3,5})</f>
        <v>1</v>
      </c>
      <c r="Z734" s="1"/>
      <c r="AA734" s="2"/>
      <c r="AB734" s="4"/>
    </row>
    <row r="735" spans="1:28" x14ac:dyDescent="0.3">
      <c r="A735" t="s">
        <v>776</v>
      </c>
      <c r="B735" s="11" t="s">
        <v>29</v>
      </c>
      <c r="C735" s="11" t="s">
        <v>46</v>
      </c>
      <c r="D735" s="11" t="s">
        <v>25</v>
      </c>
      <c r="E735" s="11" t="s">
        <v>38</v>
      </c>
      <c r="F735" s="11" t="s">
        <v>26</v>
      </c>
      <c r="G735" s="11">
        <v>5</v>
      </c>
      <c r="H735" s="11" t="s">
        <v>32</v>
      </c>
      <c r="I735" s="12">
        <v>44592</v>
      </c>
      <c r="J735" s="14">
        <v>0.50902777777777775</v>
      </c>
      <c r="K735">
        <v>5</v>
      </c>
      <c r="L735" t="s">
        <v>32</v>
      </c>
      <c r="M735" s="1">
        <v>44592</v>
      </c>
      <c r="N735" s="2">
        <v>0.50902777777777775</v>
      </c>
      <c r="O735" s="1">
        <f t="shared" si="66"/>
        <v>44592.509027777778</v>
      </c>
      <c r="P735" s="3" t="str">
        <f t="shared" si="67"/>
        <v>Jan,2022</v>
      </c>
      <c r="Q735">
        <f t="shared" si="68"/>
        <v>2022</v>
      </c>
      <c r="R735" t="str">
        <f t="shared" si="69"/>
        <v>Mon</v>
      </c>
      <c r="S735">
        <f t="shared" si="70"/>
        <v>12</v>
      </c>
      <c r="T735" t="str">
        <f t="shared" si="71"/>
        <v>NO</v>
      </c>
      <c r="U735" cm="1">
        <f t="array" ref="U735">_xlfn.XLOOKUP(Table1012[[#This Row],[Severity_Level]],{"MINOR","MODERATE","SEVERE","FATAL"},{1,2,3,5})</f>
        <v>2</v>
      </c>
      <c r="Z735" s="1"/>
      <c r="AA735" s="2"/>
      <c r="AB735" s="4"/>
    </row>
    <row r="736" spans="1:28" x14ac:dyDescent="0.3">
      <c r="A736" t="s">
        <v>777</v>
      </c>
      <c r="B736" s="11" t="s">
        <v>56</v>
      </c>
      <c r="C736" s="11" t="s">
        <v>30</v>
      </c>
      <c r="D736" s="11" t="s">
        <v>31</v>
      </c>
      <c r="E736" s="11" t="s">
        <v>35</v>
      </c>
      <c r="F736" s="11" t="s">
        <v>51</v>
      </c>
      <c r="G736" s="11">
        <v>5</v>
      </c>
      <c r="H736" s="11" t="s">
        <v>32</v>
      </c>
      <c r="I736" s="12">
        <v>44592</v>
      </c>
      <c r="J736" s="14">
        <v>0.50972222222222219</v>
      </c>
      <c r="K736">
        <v>5</v>
      </c>
      <c r="L736" t="s">
        <v>32</v>
      </c>
      <c r="M736" s="1">
        <v>44592</v>
      </c>
      <c r="N736" s="2">
        <v>0.50972222222222219</v>
      </c>
      <c r="O736" s="1">
        <f t="shared" si="66"/>
        <v>44592.509722222225</v>
      </c>
      <c r="P736" s="3" t="str">
        <f t="shared" si="67"/>
        <v>Jan,2022</v>
      </c>
      <c r="Q736">
        <f t="shared" si="68"/>
        <v>2022</v>
      </c>
      <c r="R736" t="str">
        <f t="shared" si="69"/>
        <v>Mon</v>
      </c>
      <c r="S736">
        <f t="shared" si="70"/>
        <v>12</v>
      </c>
      <c r="T736" t="str">
        <f t="shared" si="71"/>
        <v>NO</v>
      </c>
      <c r="U736" cm="1">
        <f t="array" ref="U736">_xlfn.XLOOKUP(Table1012[[#This Row],[Severity_Level]],{"MINOR","MODERATE","SEVERE","FATAL"},{1,2,3,5})</f>
        <v>2</v>
      </c>
      <c r="Z736" s="1"/>
      <c r="AA736" s="2"/>
      <c r="AB736" s="4"/>
    </row>
    <row r="737" spans="1:28" x14ac:dyDescent="0.3">
      <c r="A737" t="s">
        <v>778</v>
      </c>
      <c r="B737" s="11" t="s">
        <v>56</v>
      </c>
      <c r="C737" s="11" t="s">
        <v>50</v>
      </c>
      <c r="D737" s="11" t="s">
        <v>25</v>
      </c>
      <c r="E737" s="11" t="s">
        <v>35</v>
      </c>
      <c r="F737" s="11" t="s">
        <v>51</v>
      </c>
      <c r="G737" s="11">
        <v>1</v>
      </c>
      <c r="H737" s="11" t="s">
        <v>16</v>
      </c>
      <c r="I737" s="12">
        <v>44592</v>
      </c>
      <c r="J737" s="14">
        <v>0.51041666666666663</v>
      </c>
      <c r="K737">
        <v>1</v>
      </c>
      <c r="L737" t="s">
        <v>16</v>
      </c>
      <c r="M737" s="1">
        <v>44592</v>
      </c>
      <c r="N737" s="2">
        <v>0.51041666666666663</v>
      </c>
      <c r="O737" s="1">
        <f t="shared" si="66"/>
        <v>44592.510416666664</v>
      </c>
      <c r="P737" s="3" t="str">
        <f t="shared" si="67"/>
        <v>Jan,2022</v>
      </c>
      <c r="Q737">
        <f t="shared" si="68"/>
        <v>2022</v>
      </c>
      <c r="R737" t="str">
        <f t="shared" si="69"/>
        <v>Mon</v>
      </c>
      <c r="S737">
        <f t="shared" si="70"/>
        <v>12</v>
      </c>
      <c r="T737" t="str">
        <f t="shared" si="71"/>
        <v>NO</v>
      </c>
      <c r="U737" cm="1">
        <f t="array" ref="U737">_xlfn.XLOOKUP(Table1012[[#This Row],[Severity_Level]],{"MINOR","MODERATE","SEVERE","FATAL"},{1,2,3,5})</f>
        <v>1</v>
      </c>
      <c r="Z737" s="1"/>
      <c r="AA737" s="2"/>
      <c r="AB737" s="4"/>
    </row>
    <row r="738" spans="1:28" x14ac:dyDescent="0.3">
      <c r="A738" t="s">
        <v>779</v>
      </c>
      <c r="B738" s="11" t="s">
        <v>18</v>
      </c>
      <c r="C738" s="11" t="s">
        <v>24</v>
      </c>
      <c r="D738" s="11" t="s">
        <v>47</v>
      </c>
      <c r="E738" s="11" t="s">
        <v>14</v>
      </c>
      <c r="F738" s="11" t="s">
        <v>51</v>
      </c>
      <c r="G738" s="11">
        <v>5</v>
      </c>
      <c r="H738" s="11" t="s">
        <v>40</v>
      </c>
      <c r="I738" s="12">
        <v>44592</v>
      </c>
      <c r="J738" s="14">
        <v>0.51111111111111107</v>
      </c>
      <c r="K738">
        <v>5</v>
      </c>
      <c r="L738" t="s">
        <v>40</v>
      </c>
      <c r="M738" s="1">
        <v>44592</v>
      </c>
      <c r="N738" s="2">
        <v>0.51111111111111107</v>
      </c>
      <c r="O738" s="1">
        <f t="shared" si="66"/>
        <v>44592.511111111111</v>
      </c>
      <c r="P738" s="3" t="str">
        <f t="shared" si="67"/>
        <v>Jan,2022</v>
      </c>
      <c r="Q738">
        <f t="shared" si="68"/>
        <v>2022</v>
      </c>
      <c r="R738" t="str">
        <f t="shared" si="69"/>
        <v>Mon</v>
      </c>
      <c r="S738">
        <f t="shared" si="70"/>
        <v>12</v>
      </c>
      <c r="T738" t="str">
        <f t="shared" si="71"/>
        <v>NO</v>
      </c>
      <c r="U738" cm="1">
        <f t="array" ref="U738">_xlfn.XLOOKUP(Table1012[[#This Row],[Severity_Level]],{"MINOR","MODERATE","SEVERE","FATAL"},{1,2,3,5})</f>
        <v>5</v>
      </c>
      <c r="Z738" s="1"/>
      <c r="AA738" s="2"/>
      <c r="AB738" s="4"/>
    </row>
    <row r="739" spans="1:28" x14ac:dyDescent="0.3">
      <c r="A739" t="s">
        <v>780</v>
      </c>
      <c r="B739" s="11" t="s">
        <v>56</v>
      </c>
      <c r="C739" s="11" t="s">
        <v>44</v>
      </c>
      <c r="D739" s="11" t="s">
        <v>47</v>
      </c>
      <c r="E739" s="11" t="s">
        <v>20</v>
      </c>
      <c r="F739" s="11" t="s">
        <v>51</v>
      </c>
      <c r="G739" s="11">
        <v>5</v>
      </c>
      <c r="H739" s="11" t="s">
        <v>16</v>
      </c>
      <c r="I739" s="12">
        <v>44592</v>
      </c>
      <c r="J739" s="14">
        <v>0.51180555555555551</v>
      </c>
      <c r="K739">
        <v>5</v>
      </c>
      <c r="L739" t="s">
        <v>16</v>
      </c>
      <c r="M739" s="1">
        <v>44592</v>
      </c>
      <c r="N739" s="2">
        <v>0.51180555555555551</v>
      </c>
      <c r="O739" s="1">
        <f t="shared" si="66"/>
        <v>44592.511805555558</v>
      </c>
      <c r="P739" s="3" t="str">
        <f t="shared" si="67"/>
        <v>Jan,2022</v>
      </c>
      <c r="Q739">
        <f t="shared" si="68"/>
        <v>2022</v>
      </c>
      <c r="R739" t="str">
        <f t="shared" si="69"/>
        <v>Mon</v>
      </c>
      <c r="S739">
        <f t="shared" si="70"/>
        <v>12</v>
      </c>
      <c r="T739" t="str">
        <f t="shared" si="71"/>
        <v>NO</v>
      </c>
      <c r="U739" cm="1">
        <f t="array" ref="U739">_xlfn.XLOOKUP(Table1012[[#This Row],[Severity_Level]],{"MINOR","MODERATE","SEVERE","FATAL"},{1,2,3,5})</f>
        <v>1</v>
      </c>
      <c r="Z739" s="1"/>
      <c r="AA739" s="2"/>
      <c r="AB739" s="4"/>
    </row>
    <row r="740" spans="1:28" x14ac:dyDescent="0.3">
      <c r="A740" t="s">
        <v>781</v>
      </c>
      <c r="B740" s="11" t="s">
        <v>29</v>
      </c>
      <c r="C740" s="11" t="s">
        <v>30</v>
      </c>
      <c r="D740" s="11" t="s">
        <v>25</v>
      </c>
      <c r="E740" s="11" t="s">
        <v>38</v>
      </c>
      <c r="F740" s="11" t="s">
        <v>51</v>
      </c>
      <c r="G740" s="11">
        <v>5</v>
      </c>
      <c r="H740" s="11" t="s">
        <v>40</v>
      </c>
      <c r="I740" s="12">
        <v>44592</v>
      </c>
      <c r="J740" s="14">
        <v>0.51249999999999996</v>
      </c>
      <c r="K740">
        <v>5</v>
      </c>
      <c r="L740" t="s">
        <v>40</v>
      </c>
      <c r="M740" s="1">
        <v>44592</v>
      </c>
      <c r="N740" s="2">
        <v>0.51249999999999996</v>
      </c>
      <c r="O740" s="1">
        <f t="shared" si="66"/>
        <v>44592.512499999997</v>
      </c>
      <c r="P740" s="3" t="str">
        <f t="shared" si="67"/>
        <v>Jan,2022</v>
      </c>
      <c r="Q740">
        <f t="shared" si="68"/>
        <v>2022</v>
      </c>
      <c r="R740" t="str">
        <f t="shared" si="69"/>
        <v>Mon</v>
      </c>
      <c r="S740">
        <f t="shared" si="70"/>
        <v>12</v>
      </c>
      <c r="T740" t="str">
        <f t="shared" si="71"/>
        <v>NO</v>
      </c>
      <c r="U740" cm="1">
        <f t="array" ref="U740">_xlfn.XLOOKUP(Table1012[[#This Row],[Severity_Level]],{"MINOR","MODERATE","SEVERE","FATAL"},{1,2,3,5})</f>
        <v>5</v>
      </c>
      <c r="Z740" s="1"/>
      <c r="AA740" s="2"/>
      <c r="AB740" s="4"/>
    </row>
    <row r="741" spans="1:28" x14ac:dyDescent="0.3">
      <c r="A741" t="s">
        <v>782</v>
      </c>
      <c r="B741" s="11" t="s">
        <v>11</v>
      </c>
      <c r="C741" s="11" t="s">
        <v>46</v>
      </c>
      <c r="D741" s="11" t="s">
        <v>13</v>
      </c>
      <c r="E741" s="11" t="s">
        <v>20</v>
      </c>
      <c r="F741" s="11" t="s">
        <v>15</v>
      </c>
      <c r="G741" s="11">
        <v>1</v>
      </c>
      <c r="H741" s="11" t="s">
        <v>27</v>
      </c>
      <c r="I741" s="12">
        <v>44592</v>
      </c>
      <c r="J741" s="14">
        <v>0.5131944444444444</v>
      </c>
      <c r="K741">
        <v>1</v>
      </c>
      <c r="L741" t="s">
        <v>27</v>
      </c>
      <c r="M741" s="1">
        <v>44592</v>
      </c>
      <c r="N741" s="2">
        <v>0.5131944444444444</v>
      </c>
      <c r="O741" s="1">
        <f t="shared" si="66"/>
        <v>44592.513194444444</v>
      </c>
      <c r="P741" s="3" t="str">
        <f t="shared" si="67"/>
        <v>Jan,2022</v>
      </c>
      <c r="Q741">
        <f t="shared" si="68"/>
        <v>2022</v>
      </c>
      <c r="R741" t="str">
        <f t="shared" si="69"/>
        <v>Mon</v>
      </c>
      <c r="S741">
        <f t="shared" si="70"/>
        <v>12</v>
      </c>
      <c r="T741" t="str">
        <f t="shared" si="71"/>
        <v>NO</v>
      </c>
      <c r="U741" cm="1">
        <f t="array" ref="U741">_xlfn.XLOOKUP(Table1012[[#This Row],[Severity_Level]],{"MINOR","MODERATE","SEVERE","FATAL"},{1,2,3,5})</f>
        <v>3</v>
      </c>
      <c r="Z741" s="1"/>
      <c r="AA741" s="2"/>
      <c r="AB741" s="4"/>
    </row>
    <row r="742" spans="1:28" x14ac:dyDescent="0.3">
      <c r="A742" t="s">
        <v>783</v>
      </c>
      <c r="B742" s="11" t="s">
        <v>11</v>
      </c>
      <c r="C742" s="11" t="s">
        <v>46</v>
      </c>
      <c r="D742" s="11" t="s">
        <v>31</v>
      </c>
      <c r="E742" s="11" t="s">
        <v>20</v>
      </c>
      <c r="F742" s="11" t="s">
        <v>51</v>
      </c>
      <c r="G742" s="11">
        <v>4</v>
      </c>
      <c r="H742" s="11" t="s">
        <v>27</v>
      </c>
      <c r="I742" s="12">
        <v>44592</v>
      </c>
      <c r="J742" s="14">
        <v>0.51388888888888884</v>
      </c>
      <c r="K742">
        <v>4</v>
      </c>
      <c r="L742" t="s">
        <v>27</v>
      </c>
      <c r="M742" s="1">
        <v>44592</v>
      </c>
      <c r="N742" s="2">
        <v>0.51388888888888884</v>
      </c>
      <c r="O742" s="1">
        <f t="shared" si="66"/>
        <v>44592.513888888891</v>
      </c>
      <c r="P742" s="3" t="str">
        <f t="shared" si="67"/>
        <v>Jan,2022</v>
      </c>
      <c r="Q742">
        <f t="shared" si="68"/>
        <v>2022</v>
      </c>
      <c r="R742" t="str">
        <f t="shared" si="69"/>
        <v>Mon</v>
      </c>
      <c r="S742">
        <f t="shared" si="70"/>
        <v>12</v>
      </c>
      <c r="T742" t="str">
        <f t="shared" si="71"/>
        <v>NO</v>
      </c>
      <c r="U742" cm="1">
        <f t="array" ref="U742">_xlfn.XLOOKUP(Table1012[[#This Row],[Severity_Level]],{"MINOR","MODERATE","SEVERE","FATAL"},{1,2,3,5})</f>
        <v>3</v>
      </c>
      <c r="Z742" s="1"/>
      <c r="AA742" s="2"/>
      <c r="AB742" s="4"/>
    </row>
    <row r="743" spans="1:28" x14ac:dyDescent="0.3">
      <c r="A743" t="s">
        <v>784</v>
      </c>
      <c r="B743" s="11" t="s">
        <v>56</v>
      </c>
      <c r="C743" s="11" t="s">
        <v>46</v>
      </c>
      <c r="D743" s="11" t="s">
        <v>37</v>
      </c>
      <c r="E743" s="11" t="s">
        <v>14</v>
      </c>
      <c r="F743" s="11" t="s">
        <v>26</v>
      </c>
      <c r="G743" s="11">
        <v>2</v>
      </c>
      <c r="H743" s="11" t="s">
        <v>16</v>
      </c>
      <c r="I743" s="12">
        <v>44592</v>
      </c>
      <c r="J743" s="14">
        <v>0.51458333333333328</v>
      </c>
      <c r="K743">
        <v>2</v>
      </c>
      <c r="L743" t="s">
        <v>16</v>
      </c>
      <c r="M743" s="1">
        <v>44592</v>
      </c>
      <c r="N743" s="2">
        <v>0.51458333333333328</v>
      </c>
      <c r="O743" s="1">
        <f t="shared" si="66"/>
        <v>44592.51458333333</v>
      </c>
      <c r="P743" s="3" t="str">
        <f t="shared" si="67"/>
        <v>Jan,2022</v>
      </c>
      <c r="Q743">
        <f t="shared" si="68"/>
        <v>2022</v>
      </c>
      <c r="R743" t="str">
        <f t="shared" si="69"/>
        <v>Mon</v>
      </c>
      <c r="S743">
        <f t="shared" si="70"/>
        <v>12</v>
      </c>
      <c r="T743" t="str">
        <f t="shared" si="71"/>
        <v>NO</v>
      </c>
      <c r="U743" cm="1">
        <f t="array" ref="U743">_xlfn.XLOOKUP(Table1012[[#This Row],[Severity_Level]],{"MINOR","MODERATE","SEVERE","FATAL"},{1,2,3,5})</f>
        <v>1</v>
      </c>
      <c r="Z743" s="1"/>
      <c r="AA743" s="2"/>
      <c r="AB743" s="4"/>
    </row>
    <row r="744" spans="1:28" x14ac:dyDescent="0.3">
      <c r="A744" t="s">
        <v>785</v>
      </c>
      <c r="B744" s="11" t="s">
        <v>11</v>
      </c>
      <c r="C744" s="11" t="s">
        <v>12</v>
      </c>
      <c r="D744" s="11" t="s">
        <v>25</v>
      </c>
      <c r="E744" s="11" t="s">
        <v>38</v>
      </c>
      <c r="F744" s="11" t="s">
        <v>21</v>
      </c>
      <c r="G744" s="11">
        <v>4</v>
      </c>
      <c r="H744" s="11" t="s">
        <v>32</v>
      </c>
      <c r="I744" s="12">
        <v>44592</v>
      </c>
      <c r="J744" s="14">
        <v>0.51527777777777772</v>
      </c>
      <c r="K744">
        <v>4</v>
      </c>
      <c r="L744" t="s">
        <v>32</v>
      </c>
      <c r="M744" s="1">
        <v>44592</v>
      </c>
      <c r="N744" s="2">
        <v>0.51527777777777772</v>
      </c>
      <c r="O744" s="1">
        <f t="shared" si="66"/>
        <v>44592.515277777777</v>
      </c>
      <c r="P744" s="3" t="str">
        <f t="shared" si="67"/>
        <v>Jan,2022</v>
      </c>
      <c r="Q744">
        <f t="shared" si="68"/>
        <v>2022</v>
      </c>
      <c r="R744" t="str">
        <f t="shared" si="69"/>
        <v>Mon</v>
      </c>
      <c r="S744">
        <f t="shared" si="70"/>
        <v>12</v>
      </c>
      <c r="T744" t="str">
        <f t="shared" si="71"/>
        <v>NO</v>
      </c>
      <c r="U744" cm="1">
        <f t="array" ref="U744">_xlfn.XLOOKUP(Table1012[[#This Row],[Severity_Level]],{"MINOR","MODERATE","SEVERE","FATAL"},{1,2,3,5})</f>
        <v>2</v>
      </c>
      <c r="Z744" s="1"/>
      <c r="AA744" s="2"/>
      <c r="AB744" s="4"/>
    </row>
    <row r="745" spans="1:28" x14ac:dyDescent="0.3">
      <c r="A745" t="s">
        <v>786</v>
      </c>
      <c r="B745" s="11" t="s">
        <v>34</v>
      </c>
      <c r="C745" s="11" t="s">
        <v>57</v>
      </c>
      <c r="D745" s="11" t="s">
        <v>37</v>
      </c>
      <c r="E745" s="11" t="s">
        <v>14</v>
      </c>
      <c r="F745" s="11" t="s">
        <v>51</v>
      </c>
      <c r="G745" s="11">
        <v>5</v>
      </c>
      <c r="H745" s="11" t="s">
        <v>32</v>
      </c>
      <c r="I745" s="12">
        <v>44592</v>
      </c>
      <c r="J745" s="14">
        <v>0.51597222222222228</v>
      </c>
      <c r="K745">
        <v>5</v>
      </c>
      <c r="L745" t="s">
        <v>32</v>
      </c>
      <c r="M745" s="1">
        <v>44592</v>
      </c>
      <c r="N745" s="2">
        <v>0.51597222222222228</v>
      </c>
      <c r="O745" s="1">
        <f t="shared" si="66"/>
        <v>44592.515972222223</v>
      </c>
      <c r="P745" s="3" t="str">
        <f t="shared" si="67"/>
        <v>Jan,2022</v>
      </c>
      <c r="Q745">
        <f t="shared" si="68"/>
        <v>2022</v>
      </c>
      <c r="R745" t="str">
        <f t="shared" si="69"/>
        <v>Mon</v>
      </c>
      <c r="S745">
        <f t="shared" si="70"/>
        <v>12</v>
      </c>
      <c r="T745" t="str">
        <f t="shared" si="71"/>
        <v>NO</v>
      </c>
      <c r="U745" cm="1">
        <f t="array" ref="U745">_xlfn.XLOOKUP(Table1012[[#This Row],[Severity_Level]],{"MINOR","MODERATE","SEVERE","FATAL"},{1,2,3,5})</f>
        <v>2</v>
      </c>
      <c r="Z745" s="1"/>
      <c r="AA745" s="2"/>
      <c r="AB745" s="4"/>
    </row>
    <row r="746" spans="1:28" x14ac:dyDescent="0.3">
      <c r="A746" t="s">
        <v>787</v>
      </c>
      <c r="B746" s="11" t="s">
        <v>56</v>
      </c>
      <c r="C746" s="11" t="s">
        <v>50</v>
      </c>
      <c r="D746" s="11" t="s">
        <v>37</v>
      </c>
      <c r="E746" s="11" t="s">
        <v>35</v>
      </c>
      <c r="F746" s="11" t="s">
        <v>15</v>
      </c>
      <c r="G746" s="11">
        <v>1</v>
      </c>
      <c r="H746" s="11" t="s">
        <v>32</v>
      </c>
      <c r="I746" s="12">
        <v>44593</v>
      </c>
      <c r="J746" s="14">
        <v>0.51666666666666672</v>
      </c>
      <c r="K746">
        <v>1</v>
      </c>
      <c r="L746" t="s">
        <v>32</v>
      </c>
      <c r="M746" s="1">
        <v>44593</v>
      </c>
      <c r="N746" s="2">
        <v>0.51666666666666672</v>
      </c>
      <c r="O746" s="1">
        <f t="shared" si="66"/>
        <v>44593.51666666667</v>
      </c>
      <c r="P746" s="3" t="str">
        <f t="shared" si="67"/>
        <v>Feb,2022</v>
      </c>
      <c r="Q746">
        <f t="shared" si="68"/>
        <v>2022</v>
      </c>
      <c r="R746" t="str">
        <f t="shared" si="69"/>
        <v>Tue</v>
      </c>
      <c r="S746">
        <f t="shared" si="70"/>
        <v>12</v>
      </c>
      <c r="T746" t="str">
        <f t="shared" si="71"/>
        <v>NO</v>
      </c>
      <c r="U746" cm="1">
        <f t="array" ref="U746">_xlfn.XLOOKUP(Table1012[[#This Row],[Severity_Level]],{"MINOR","MODERATE","SEVERE","FATAL"},{1,2,3,5})</f>
        <v>2</v>
      </c>
      <c r="Z746" s="1"/>
      <c r="AA746" s="2"/>
      <c r="AB746" s="4"/>
    </row>
    <row r="747" spans="1:28" x14ac:dyDescent="0.3">
      <c r="A747" t="s">
        <v>788</v>
      </c>
      <c r="B747" s="11" t="s">
        <v>34</v>
      </c>
      <c r="C747" s="11" t="s">
        <v>30</v>
      </c>
      <c r="D747" s="11" t="s">
        <v>37</v>
      </c>
      <c r="E747" s="11" t="s">
        <v>20</v>
      </c>
      <c r="F747" s="11" t="s">
        <v>26</v>
      </c>
      <c r="G747" s="11">
        <v>3</v>
      </c>
      <c r="H747" s="11" t="s">
        <v>27</v>
      </c>
      <c r="I747" s="12">
        <v>44593</v>
      </c>
      <c r="J747" s="14">
        <v>0.51736111111111116</v>
      </c>
      <c r="K747">
        <v>3</v>
      </c>
      <c r="L747" t="s">
        <v>27</v>
      </c>
      <c r="M747" s="1">
        <v>44593</v>
      </c>
      <c r="N747" s="2">
        <v>0.51736111111111116</v>
      </c>
      <c r="O747" s="1">
        <f t="shared" si="66"/>
        <v>44593.517361111109</v>
      </c>
      <c r="P747" s="3" t="str">
        <f t="shared" si="67"/>
        <v>Feb,2022</v>
      </c>
      <c r="Q747">
        <f t="shared" si="68"/>
        <v>2022</v>
      </c>
      <c r="R747" t="str">
        <f t="shared" si="69"/>
        <v>Tue</v>
      </c>
      <c r="S747">
        <f t="shared" si="70"/>
        <v>12</v>
      </c>
      <c r="T747" t="str">
        <f t="shared" si="71"/>
        <v>NO</v>
      </c>
      <c r="U747" cm="1">
        <f t="array" ref="U747">_xlfn.XLOOKUP(Table1012[[#This Row],[Severity_Level]],{"MINOR","MODERATE","SEVERE","FATAL"},{1,2,3,5})</f>
        <v>3</v>
      </c>
      <c r="Z747" s="1"/>
      <c r="AA747" s="2"/>
      <c r="AB747" s="4"/>
    </row>
    <row r="748" spans="1:28" x14ac:dyDescent="0.3">
      <c r="A748" t="s">
        <v>789</v>
      </c>
      <c r="B748" s="11" t="s">
        <v>49</v>
      </c>
      <c r="C748" s="11" t="s">
        <v>53</v>
      </c>
      <c r="D748" s="11" t="s">
        <v>13</v>
      </c>
      <c r="E748" s="11" t="s">
        <v>35</v>
      </c>
      <c r="F748" s="11" t="s">
        <v>21</v>
      </c>
      <c r="G748" s="11">
        <v>5</v>
      </c>
      <c r="H748" s="11" t="s">
        <v>32</v>
      </c>
      <c r="I748" s="12">
        <v>44593</v>
      </c>
      <c r="J748" s="14">
        <v>0.5180555555555556</v>
      </c>
      <c r="K748">
        <v>5</v>
      </c>
      <c r="L748" t="s">
        <v>32</v>
      </c>
      <c r="M748" s="1">
        <v>44593</v>
      </c>
      <c r="N748" s="2">
        <v>0.5180555555555556</v>
      </c>
      <c r="O748" s="1">
        <f t="shared" si="66"/>
        <v>44593.518055555556</v>
      </c>
      <c r="P748" s="3" t="str">
        <f t="shared" si="67"/>
        <v>Feb,2022</v>
      </c>
      <c r="Q748">
        <f t="shared" si="68"/>
        <v>2022</v>
      </c>
      <c r="R748" t="str">
        <f t="shared" si="69"/>
        <v>Tue</v>
      </c>
      <c r="S748">
        <f t="shared" si="70"/>
        <v>12</v>
      </c>
      <c r="T748" t="str">
        <f t="shared" si="71"/>
        <v>NO</v>
      </c>
      <c r="U748" cm="1">
        <f t="array" ref="U748">_xlfn.XLOOKUP(Table1012[[#This Row],[Severity_Level]],{"MINOR","MODERATE","SEVERE","FATAL"},{1,2,3,5})</f>
        <v>2</v>
      </c>
      <c r="Z748" s="1"/>
      <c r="AA748" s="2"/>
      <c r="AB748" s="4"/>
    </row>
    <row r="749" spans="1:28" x14ac:dyDescent="0.3">
      <c r="A749" t="s">
        <v>790</v>
      </c>
      <c r="B749" s="11" t="s">
        <v>49</v>
      </c>
      <c r="C749" s="11" t="s">
        <v>12</v>
      </c>
      <c r="D749" s="11" t="s">
        <v>13</v>
      </c>
      <c r="E749" s="11" t="s">
        <v>20</v>
      </c>
      <c r="F749" s="11" t="s">
        <v>51</v>
      </c>
      <c r="G749" s="11">
        <v>1</v>
      </c>
      <c r="H749" s="11" t="s">
        <v>27</v>
      </c>
      <c r="I749" s="12">
        <v>44593</v>
      </c>
      <c r="J749" s="14">
        <v>0.51875000000000004</v>
      </c>
      <c r="K749">
        <v>1</v>
      </c>
      <c r="L749" t="s">
        <v>27</v>
      </c>
      <c r="M749" s="1">
        <v>44593</v>
      </c>
      <c r="N749" s="2">
        <v>0.51875000000000004</v>
      </c>
      <c r="O749" s="1">
        <f t="shared" si="66"/>
        <v>44593.518750000003</v>
      </c>
      <c r="P749" s="3" t="str">
        <f t="shared" si="67"/>
        <v>Feb,2022</v>
      </c>
      <c r="Q749">
        <f t="shared" si="68"/>
        <v>2022</v>
      </c>
      <c r="R749" t="str">
        <f t="shared" si="69"/>
        <v>Tue</v>
      </c>
      <c r="S749">
        <f t="shared" si="70"/>
        <v>12</v>
      </c>
      <c r="T749" t="str">
        <f t="shared" si="71"/>
        <v>NO</v>
      </c>
      <c r="U749" cm="1">
        <f t="array" ref="U749">_xlfn.XLOOKUP(Table1012[[#This Row],[Severity_Level]],{"MINOR","MODERATE","SEVERE","FATAL"},{1,2,3,5})</f>
        <v>3</v>
      </c>
      <c r="Z749" s="1"/>
      <c r="AA749" s="2"/>
      <c r="AB749" s="4"/>
    </row>
    <row r="750" spans="1:28" x14ac:dyDescent="0.3">
      <c r="A750" t="s">
        <v>791</v>
      </c>
      <c r="B750" s="11" t="s">
        <v>18</v>
      </c>
      <c r="C750" s="11" t="s">
        <v>50</v>
      </c>
      <c r="D750" s="11" t="s">
        <v>47</v>
      </c>
      <c r="E750" s="11" t="s">
        <v>38</v>
      </c>
      <c r="F750" s="11" t="s">
        <v>21</v>
      </c>
      <c r="G750" s="11">
        <v>3</v>
      </c>
      <c r="H750" s="11" t="s">
        <v>32</v>
      </c>
      <c r="I750" s="12">
        <v>44593</v>
      </c>
      <c r="J750" s="14">
        <v>0.51944444444444449</v>
      </c>
      <c r="K750">
        <v>3</v>
      </c>
      <c r="L750" t="s">
        <v>32</v>
      </c>
      <c r="M750" s="1">
        <v>44593</v>
      </c>
      <c r="N750" s="2">
        <v>0.51944444444444449</v>
      </c>
      <c r="O750" s="1">
        <f t="shared" si="66"/>
        <v>44593.519444444442</v>
      </c>
      <c r="P750" s="3" t="str">
        <f t="shared" si="67"/>
        <v>Feb,2022</v>
      </c>
      <c r="Q750">
        <f t="shared" si="68"/>
        <v>2022</v>
      </c>
      <c r="R750" t="str">
        <f t="shared" si="69"/>
        <v>Tue</v>
      </c>
      <c r="S750">
        <f t="shared" si="70"/>
        <v>12</v>
      </c>
      <c r="T750" t="str">
        <f t="shared" si="71"/>
        <v>NO</v>
      </c>
      <c r="U750" cm="1">
        <f t="array" ref="U750">_xlfn.XLOOKUP(Table1012[[#This Row],[Severity_Level]],{"MINOR","MODERATE","SEVERE","FATAL"},{1,2,3,5})</f>
        <v>2</v>
      </c>
      <c r="Z750" s="1"/>
      <c r="AA750" s="2"/>
      <c r="AB750" s="4"/>
    </row>
    <row r="751" spans="1:28" x14ac:dyDescent="0.3">
      <c r="A751" t="s">
        <v>792</v>
      </c>
      <c r="B751" s="11" t="s">
        <v>56</v>
      </c>
      <c r="C751" s="11" t="s">
        <v>65</v>
      </c>
      <c r="D751" s="11" t="s">
        <v>31</v>
      </c>
      <c r="E751" s="11" t="s">
        <v>14</v>
      </c>
      <c r="F751" s="11" t="s">
        <v>51</v>
      </c>
      <c r="G751" s="11">
        <v>4</v>
      </c>
      <c r="H751" s="11" t="s">
        <v>16</v>
      </c>
      <c r="I751" s="12">
        <v>44593</v>
      </c>
      <c r="J751" s="14">
        <v>0.52013888888888893</v>
      </c>
      <c r="K751">
        <v>4</v>
      </c>
      <c r="L751" t="s">
        <v>16</v>
      </c>
      <c r="M751" s="1">
        <v>44593</v>
      </c>
      <c r="N751" s="2">
        <v>0.52013888888888893</v>
      </c>
      <c r="O751" s="1">
        <f t="shared" si="66"/>
        <v>44593.520138888889</v>
      </c>
      <c r="P751" s="3" t="str">
        <f t="shared" si="67"/>
        <v>Feb,2022</v>
      </c>
      <c r="Q751">
        <f t="shared" si="68"/>
        <v>2022</v>
      </c>
      <c r="R751" t="str">
        <f t="shared" si="69"/>
        <v>Tue</v>
      </c>
      <c r="S751">
        <f t="shared" si="70"/>
        <v>12</v>
      </c>
      <c r="T751" t="str">
        <f t="shared" si="71"/>
        <v>NO</v>
      </c>
      <c r="U751" cm="1">
        <f t="array" ref="U751">_xlfn.XLOOKUP(Table1012[[#This Row],[Severity_Level]],{"MINOR","MODERATE","SEVERE","FATAL"},{1,2,3,5})</f>
        <v>1</v>
      </c>
      <c r="Z751" s="1"/>
      <c r="AA751" s="2"/>
      <c r="AB751" s="4"/>
    </row>
    <row r="752" spans="1:28" x14ac:dyDescent="0.3">
      <c r="A752" t="s">
        <v>793</v>
      </c>
      <c r="B752" s="11" t="s">
        <v>49</v>
      </c>
      <c r="C752" s="11" t="s">
        <v>65</v>
      </c>
      <c r="D752" s="11" t="s">
        <v>25</v>
      </c>
      <c r="E752" s="11" t="s">
        <v>35</v>
      </c>
      <c r="F752" s="11" t="s">
        <v>51</v>
      </c>
      <c r="G752" s="11">
        <v>5</v>
      </c>
      <c r="H752" s="11" t="s">
        <v>16</v>
      </c>
      <c r="I752" s="12">
        <v>44593</v>
      </c>
      <c r="J752" s="14">
        <v>0.52083333333333337</v>
      </c>
      <c r="K752">
        <v>5</v>
      </c>
      <c r="L752" t="s">
        <v>16</v>
      </c>
      <c r="M752" s="1">
        <v>44593</v>
      </c>
      <c r="N752" s="2">
        <v>0.52083333333333337</v>
      </c>
      <c r="O752" s="1">
        <f t="shared" si="66"/>
        <v>44593.520833333336</v>
      </c>
      <c r="P752" s="3" t="str">
        <f t="shared" si="67"/>
        <v>Feb,2022</v>
      </c>
      <c r="Q752">
        <f t="shared" si="68"/>
        <v>2022</v>
      </c>
      <c r="R752" t="str">
        <f t="shared" si="69"/>
        <v>Tue</v>
      </c>
      <c r="S752">
        <f t="shared" si="70"/>
        <v>12</v>
      </c>
      <c r="T752" t="str">
        <f t="shared" si="71"/>
        <v>NO</v>
      </c>
      <c r="U752" cm="1">
        <f t="array" ref="U752">_xlfn.XLOOKUP(Table1012[[#This Row],[Severity_Level]],{"MINOR","MODERATE","SEVERE","FATAL"},{1,2,3,5})</f>
        <v>1</v>
      </c>
      <c r="Z752" s="1"/>
      <c r="AA752" s="2"/>
      <c r="AB752" s="4"/>
    </row>
    <row r="753" spans="1:28" x14ac:dyDescent="0.3">
      <c r="A753" t="s">
        <v>794</v>
      </c>
      <c r="B753" s="11" t="s">
        <v>49</v>
      </c>
      <c r="C753" s="11" t="s">
        <v>65</v>
      </c>
      <c r="D753" s="11" t="s">
        <v>25</v>
      </c>
      <c r="E753" s="11" t="s">
        <v>38</v>
      </c>
      <c r="F753" s="11" t="s">
        <v>15</v>
      </c>
      <c r="G753" s="11">
        <v>1</v>
      </c>
      <c r="H753" s="11" t="s">
        <v>40</v>
      </c>
      <c r="I753" s="12">
        <v>44593</v>
      </c>
      <c r="J753" s="14">
        <v>0.52152777777777781</v>
      </c>
      <c r="K753">
        <v>1</v>
      </c>
      <c r="L753" t="s">
        <v>40</v>
      </c>
      <c r="M753" s="1">
        <v>44593</v>
      </c>
      <c r="N753" s="2">
        <v>0.52152777777777781</v>
      </c>
      <c r="O753" s="1">
        <f t="shared" si="66"/>
        <v>44593.521527777775</v>
      </c>
      <c r="P753" s="3" t="str">
        <f t="shared" si="67"/>
        <v>Feb,2022</v>
      </c>
      <c r="Q753">
        <f t="shared" si="68"/>
        <v>2022</v>
      </c>
      <c r="R753" t="str">
        <f t="shared" si="69"/>
        <v>Tue</v>
      </c>
      <c r="S753">
        <f t="shared" si="70"/>
        <v>12</v>
      </c>
      <c r="T753" t="str">
        <f t="shared" si="71"/>
        <v>NO</v>
      </c>
      <c r="U753" cm="1">
        <f t="array" ref="U753">_xlfn.XLOOKUP(Table1012[[#This Row],[Severity_Level]],{"MINOR","MODERATE","SEVERE","FATAL"},{1,2,3,5})</f>
        <v>5</v>
      </c>
      <c r="Z753" s="1"/>
      <c r="AA753" s="2"/>
      <c r="AB753" s="4"/>
    </row>
    <row r="754" spans="1:28" x14ac:dyDescent="0.3">
      <c r="A754" t="s">
        <v>795</v>
      </c>
      <c r="B754" s="11" t="s">
        <v>11</v>
      </c>
      <c r="C754" s="11" t="s">
        <v>30</v>
      </c>
      <c r="D754" s="11" t="s">
        <v>25</v>
      </c>
      <c r="E754" s="11" t="s">
        <v>38</v>
      </c>
      <c r="F754" s="11" t="s">
        <v>15</v>
      </c>
      <c r="G754" s="11">
        <v>5</v>
      </c>
      <c r="H754" s="11" t="s">
        <v>27</v>
      </c>
      <c r="I754" s="12">
        <v>44593</v>
      </c>
      <c r="J754" s="14">
        <v>0.52222222222222225</v>
      </c>
      <c r="K754">
        <v>5</v>
      </c>
      <c r="L754" t="s">
        <v>27</v>
      </c>
      <c r="M754" s="1">
        <v>44593</v>
      </c>
      <c r="N754" s="2">
        <v>0.52222222222222225</v>
      </c>
      <c r="O754" s="1">
        <f t="shared" si="66"/>
        <v>44593.522222222222</v>
      </c>
      <c r="P754" s="3" t="str">
        <f t="shared" si="67"/>
        <v>Feb,2022</v>
      </c>
      <c r="Q754">
        <f t="shared" si="68"/>
        <v>2022</v>
      </c>
      <c r="R754" t="str">
        <f t="shared" si="69"/>
        <v>Tue</v>
      </c>
      <c r="S754">
        <f t="shared" si="70"/>
        <v>12</v>
      </c>
      <c r="T754" t="str">
        <f t="shared" si="71"/>
        <v>NO</v>
      </c>
      <c r="U754" cm="1">
        <f t="array" ref="U754">_xlfn.XLOOKUP(Table1012[[#This Row],[Severity_Level]],{"MINOR","MODERATE","SEVERE","FATAL"},{1,2,3,5})</f>
        <v>3</v>
      </c>
      <c r="Z754" s="1"/>
      <c r="AA754" s="2"/>
      <c r="AB754" s="4"/>
    </row>
    <row r="755" spans="1:28" x14ac:dyDescent="0.3">
      <c r="A755" t="s">
        <v>796</v>
      </c>
      <c r="B755" s="11" t="s">
        <v>18</v>
      </c>
      <c r="C755" s="11" t="s">
        <v>57</v>
      </c>
      <c r="D755" s="11" t="s">
        <v>25</v>
      </c>
      <c r="E755" s="11" t="s">
        <v>20</v>
      </c>
      <c r="F755" s="11" t="s">
        <v>15</v>
      </c>
      <c r="G755" s="11">
        <v>5</v>
      </c>
      <c r="H755" s="11" t="s">
        <v>40</v>
      </c>
      <c r="I755" s="12">
        <v>44593</v>
      </c>
      <c r="J755" s="14">
        <v>0.5229166666666667</v>
      </c>
      <c r="K755">
        <v>5</v>
      </c>
      <c r="L755" t="s">
        <v>40</v>
      </c>
      <c r="M755" s="1">
        <v>44593</v>
      </c>
      <c r="N755" s="2">
        <v>0.5229166666666667</v>
      </c>
      <c r="O755" s="1">
        <f t="shared" si="66"/>
        <v>44593.522916666669</v>
      </c>
      <c r="P755" s="3" t="str">
        <f t="shared" si="67"/>
        <v>Feb,2022</v>
      </c>
      <c r="Q755">
        <f t="shared" si="68"/>
        <v>2022</v>
      </c>
      <c r="R755" t="str">
        <f t="shared" si="69"/>
        <v>Tue</v>
      </c>
      <c r="S755">
        <f t="shared" si="70"/>
        <v>12</v>
      </c>
      <c r="T755" t="str">
        <f t="shared" si="71"/>
        <v>NO</v>
      </c>
      <c r="U755" cm="1">
        <f t="array" ref="U755">_xlfn.XLOOKUP(Table1012[[#This Row],[Severity_Level]],{"MINOR","MODERATE","SEVERE","FATAL"},{1,2,3,5})</f>
        <v>5</v>
      </c>
      <c r="Z755" s="1"/>
      <c r="AA755" s="2"/>
      <c r="AB755" s="4"/>
    </row>
    <row r="756" spans="1:28" x14ac:dyDescent="0.3">
      <c r="A756" t="s">
        <v>797</v>
      </c>
      <c r="B756" s="11" t="s">
        <v>18</v>
      </c>
      <c r="C756" s="11" t="s">
        <v>46</v>
      </c>
      <c r="D756" s="11" t="s">
        <v>31</v>
      </c>
      <c r="E756" s="11" t="s">
        <v>35</v>
      </c>
      <c r="F756" s="11" t="s">
        <v>21</v>
      </c>
      <c r="G756" s="11">
        <v>3</v>
      </c>
      <c r="H756" s="11" t="s">
        <v>32</v>
      </c>
      <c r="I756" s="12">
        <v>44593</v>
      </c>
      <c r="J756" s="14">
        <v>0.52361111111111114</v>
      </c>
      <c r="K756">
        <v>3</v>
      </c>
      <c r="L756" t="s">
        <v>32</v>
      </c>
      <c r="M756" s="1">
        <v>44593</v>
      </c>
      <c r="N756" s="2">
        <v>0.52361111111111114</v>
      </c>
      <c r="O756" s="1">
        <f t="shared" si="66"/>
        <v>44593.523611111108</v>
      </c>
      <c r="P756" s="3" t="str">
        <f t="shared" si="67"/>
        <v>Feb,2022</v>
      </c>
      <c r="Q756">
        <f t="shared" si="68"/>
        <v>2022</v>
      </c>
      <c r="R756" t="str">
        <f t="shared" si="69"/>
        <v>Tue</v>
      </c>
      <c r="S756">
        <f t="shared" si="70"/>
        <v>12</v>
      </c>
      <c r="T756" t="str">
        <f t="shared" si="71"/>
        <v>NO</v>
      </c>
      <c r="U756" cm="1">
        <f t="array" ref="U756">_xlfn.XLOOKUP(Table1012[[#This Row],[Severity_Level]],{"MINOR","MODERATE","SEVERE","FATAL"},{1,2,3,5})</f>
        <v>2</v>
      </c>
      <c r="Z756" s="1"/>
      <c r="AA756" s="2"/>
      <c r="AB756" s="4"/>
    </row>
    <row r="757" spans="1:28" x14ac:dyDescent="0.3">
      <c r="A757" t="s">
        <v>798</v>
      </c>
      <c r="B757" s="11" t="s">
        <v>11</v>
      </c>
      <c r="C757" s="11" t="s">
        <v>53</v>
      </c>
      <c r="D757" s="11" t="s">
        <v>25</v>
      </c>
      <c r="E757" s="11" t="s">
        <v>14</v>
      </c>
      <c r="F757" s="11" t="s">
        <v>21</v>
      </c>
      <c r="G757" s="11">
        <v>3</v>
      </c>
      <c r="H757" s="11" t="s">
        <v>27</v>
      </c>
      <c r="I757" s="12">
        <v>44593</v>
      </c>
      <c r="J757" s="14">
        <v>0.52430555555555558</v>
      </c>
      <c r="K757">
        <v>3</v>
      </c>
      <c r="L757" t="s">
        <v>27</v>
      </c>
      <c r="M757" s="1">
        <v>44593</v>
      </c>
      <c r="N757" s="2">
        <v>0.52430555555555558</v>
      </c>
      <c r="O757" s="1">
        <f t="shared" si="66"/>
        <v>44593.524305555555</v>
      </c>
      <c r="P757" s="3" t="str">
        <f t="shared" si="67"/>
        <v>Feb,2022</v>
      </c>
      <c r="Q757">
        <f t="shared" si="68"/>
        <v>2022</v>
      </c>
      <c r="R757" t="str">
        <f t="shared" si="69"/>
        <v>Tue</v>
      </c>
      <c r="S757">
        <f t="shared" si="70"/>
        <v>12</v>
      </c>
      <c r="T757" t="str">
        <f t="shared" si="71"/>
        <v>NO</v>
      </c>
      <c r="U757" cm="1">
        <f t="array" ref="U757">_xlfn.XLOOKUP(Table1012[[#This Row],[Severity_Level]],{"MINOR","MODERATE","SEVERE","FATAL"},{1,2,3,5})</f>
        <v>3</v>
      </c>
      <c r="Z757" s="1"/>
      <c r="AA757" s="2"/>
      <c r="AB757" s="4"/>
    </row>
    <row r="758" spans="1:28" x14ac:dyDescent="0.3">
      <c r="A758" t="s">
        <v>799</v>
      </c>
      <c r="B758" s="11" t="s">
        <v>56</v>
      </c>
      <c r="C758" s="11" t="s">
        <v>19</v>
      </c>
      <c r="D758" s="11" t="s">
        <v>25</v>
      </c>
      <c r="E758" s="11" t="s">
        <v>38</v>
      </c>
      <c r="F758" s="11" t="s">
        <v>51</v>
      </c>
      <c r="G758" s="11">
        <v>5</v>
      </c>
      <c r="H758" s="11" t="s">
        <v>16</v>
      </c>
      <c r="I758" s="12">
        <v>44593</v>
      </c>
      <c r="J758" s="14">
        <v>0.52500000000000002</v>
      </c>
      <c r="K758">
        <v>5</v>
      </c>
      <c r="L758" t="s">
        <v>16</v>
      </c>
      <c r="M758" s="1">
        <v>44593</v>
      </c>
      <c r="N758" s="2">
        <v>0.52500000000000002</v>
      </c>
      <c r="O758" s="1">
        <f t="shared" si="66"/>
        <v>44593.525000000001</v>
      </c>
      <c r="P758" s="3" t="str">
        <f t="shared" si="67"/>
        <v>Feb,2022</v>
      </c>
      <c r="Q758">
        <f t="shared" si="68"/>
        <v>2022</v>
      </c>
      <c r="R758" t="str">
        <f t="shared" si="69"/>
        <v>Tue</v>
      </c>
      <c r="S758">
        <f t="shared" si="70"/>
        <v>12</v>
      </c>
      <c r="T758" t="str">
        <f t="shared" si="71"/>
        <v>NO</v>
      </c>
      <c r="U758" cm="1">
        <f t="array" ref="U758">_xlfn.XLOOKUP(Table1012[[#This Row],[Severity_Level]],{"MINOR","MODERATE","SEVERE","FATAL"},{1,2,3,5})</f>
        <v>1</v>
      </c>
      <c r="Z758" s="1"/>
      <c r="AA758" s="2"/>
      <c r="AB758" s="4"/>
    </row>
    <row r="759" spans="1:28" x14ac:dyDescent="0.3">
      <c r="A759" t="s">
        <v>800</v>
      </c>
      <c r="B759" s="11" t="s">
        <v>34</v>
      </c>
      <c r="C759" s="11" t="s">
        <v>30</v>
      </c>
      <c r="D759" s="11" t="s">
        <v>31</v>
      </c>
      <c r="E759" s="11" t="s">
        <v>38</v>
      </c>
      <c r="F759" s="11" t="s">
        <v>26</v>
      </c>
      <c r="G759" s="11">
        <v>5</v>
      </c>
      <c r="H759" s="11" t="s">
        <v>40</v>
      </c>
      <c r="I759" s="12">
        <v>44593</v>
      </c>
      <c r="J759" s="14">
        <v>0.52569444444444446</v>
      </c>
      <c r="K759">
        <v>5</v>
      </c>
      <c r="L759" t="s">
        <v>40</v>
      </c>
      <c r="M759" s="1">
        <v>44593</v>
      </c>
      <c r="N759" s="2">
        <v>0.52569444444444446</v>
      </c>
      <c r="O759" s="1">
        <f t="shared" si="66"/>
        <v>44593.525694444441</v>
      </c>
      <c r="P759" s="3" t="str">
        <f t="shared" si="67"/>
        <v>Feb,2022</v>
      </c>
      <c r="Q759">
        <f t="shared" si="68"/>
        <v>2022</v>
      </c>
      <c r="R759" t="str">
        <f t="shared" si="69"/>
        <v>Tue</v>
      </c>
      <c r="S759">
        <f t="shared" si="70"/>
        <v>12</v>
      </c>
      <c r="T759" t="str">
        <f t="shared" si="71"/>
        <v>NO</v>
      </c>
      <c r="U759" cm="1">
        <f t="array" ref="U759">_xlfn.XLOOKUP(Table1012[[#This Row],[Severity_Level]],{"MINOR","MODERATE","SEVERE","FATAL"},{1,2,3,5})</f>
        <v>5</v>
      </c>
      <c r="Z759" s="1"/>
      <c r="AA759" s="2"/>
      <c r="AB759" s="4"/>
    </row>
    <row r="760" spans="1:28" x14ac:dyDescent="0.3">
      <c r="A760" t="s">
        <v>801</v>
      </c>
      <c r="B760" s="11" t="s">
        <v>56</v>
      </c>
      <c r="C760" s="11" t="s">
        <v>19</v>
      </c>
      <c r="D760" s="11" t="s">
        <v>47</v>
      </c>
      <c r="E760" s="11" t="s">
        <v>38</v>
      </c>
      <c r="F760" s="11" t="s">
        <v>26</v>
      </c>
      <c r="G760" s="11">
        <v>4</v>
      </c>
      <c r="H760" s="11" t="s">
        <v>27</v>
      </c>
      <c r="I760" s="12">
        <v>44593</v>
      </c>
      <c r="J760" s="14">
        <v>0.52638888888888891</v>
      </c>
      <c r="K760">
        <v>4</v>
      </c>
      <c r="L760" t="s">
        <v>27</v>
      </c>
      <c r="M760" s="1">
        <v>44593</v>
      </c>
      <c r="N760" s="2">
        <v>0.52638888888888891</v>
      </c>
      <c r="O760" s="1">
        <f t="shared" si="66"/>
        <v>44593.526388888888</v>
      </c>
      <c r="P760" s="3" t="str">
        <f t="shared" si="67"/>
        <v>Feb,2022</v>
      </c>
      <c r="Q760">
        <f t="shared" si="68"/>
        <v>2022</v>
      </c>
      <c r="R760" t="str">
        <f t="shared" si="69"/>
        <v>Tue</v>
      </c>
      <c r="S760">
        <f t="shared" si="70"/>
        <v>12</v>
      </c>
      <c r="T760" t="str">
        <f t="shared" si="71"/>
        <v>NO</v>
      </c>
      <c r="U760" cm="1">
        <f t="array" ref="U760">_xlfn.XLOOKUP(Table1012[[#This Row],[Severity_Level]],{"MINOR","MODERATE","SEVERE","FATAL"},{1,2,3,5})</f>
        <v>3</v>
      </c>
      <c r="Z760" s="1"/>
      <c r="AA760" s="2"/>
      <c r="AB760" s="4"/>
    </row>
    <row r="761" spans="1:28" x14ac:dyDescent="0.3">
      <c r="A761" t="s">
        <v>802</v>
      </c>
      <c r="B761" s="11" t="s">
        <v>34</v>
      </c>
      <c r="C761" s="11" t="s">
        <v>46</v>
      </c>
      <c r="D761" s="11" t="s">
        <v>13</v>
      </c>
      <c r="E761" s="11" t="s">
        <v>38</v>
      </c>
      <c r="F761" s="11" t="s">
        <v>15</v>
      </c>
      <c r="G761" s="11">
        <v>2</v>
      </c>
      <c r="H761" s="11" t="s">
        <v>27</v>
      </c>
      <c r="I761" s="12">
        <v>44593</v>
      </c>
      <c r="J761" s="14">
        <v>0.52708333333333335</v>
      </c>
      <c r="K761">
        <v>2</v>
      </c>
      <c r="L761" t="s">
        <v>27</v>
      </c>
      <c r="M761" s="1">
        <v>44593</v>
      </c>
      <c r="N761" s="2">
        <v>0.52708333333333335</v>
      </c>
      <c r="O761" s="1">
        <f t="shared" si="66"/>
        <v>44593.527083333334</v>
      </c>
      <c r="P761" s="3" t="str">
        <f t="shared" si="67"/>
        <v>Feb,2022</v>
      </c>
      <c r="Q761">
        <f t="shared" si="68"/>
        <v>2022</v>
      </c>
      <c r="R761" t="str">
        <f t="shared" si="69"/>
        <v>Tue</v>
      </c>
      <c r="S761">
        <f t="shared" si="70"/>
        <v>12</v>
      </c>
      <c r="T761" t="str">
        <f t="shared" si="71"/>
        <v>NO</v>
      </c>
      <c r="U761" cm="1">
        <f t="array" ref="U761">_xlfn.XLOOKUP(Table1012[[#This Row],[Severity_Level]],{"MINOR","MODERATE","SEVERE","FATAL"},{1,2,3,5})</f>
        <v>3</v>
      </c>
      <c r="Z761" s="1"/>
      <c r="AA761" s="2"/>
      <c r="AB761" s="4"/>
    </row>
    <row r="762" spans="1:28" x14ac:dyDescent="0.3">
      <c r="A762" t="s">
        <v>803</v>
      </c>
      <c r="B762" s="11" t="s">
        <v>18</v>
      </c>
      <c r="C762" s="11" t="s">
        <v>57</v>
      </c>
      <c r="D762" s="11" t="s">
        <v>25</v>
      </c>
      <c r="E762" s="11" t="s">
        <v>14</v>
      </c>
      <c r="F762" s="11" t="s">
        <v>26</v>
      </c>
      <c r="G762" s="11">
        <v>4</v>
      </c>
      <c r="H762" s="11" t="s">
        <v>27</v>
      </c>
      <c r="I762" s="12">
        <v>44593</v>
      </c>
      <c r="J762" s="14">
        <v>0.52777777777777779</v>
      </c>
      <c r="K762">
        <v>4</v>
      </c>
      <c r="L762" t="s">
        <v>27</v>
      </c>
      <c r="M762" s="1">
        <v>44593</v>
      </c>
      <c r="N762" s="2">
        <v>0.52777777777777779</v>
      </c>
      <c r="O762" s="1">
        <f t="shared" si="66"/>
        <v>44593.527777777781</v>
      </c>
      <c r="P762" s="3" t="str">
        <f t="shared" si="67"/>
        <v>Feb,2022</v>
      </c>
      <c r="Q762">
        <f t="shared" si="68"/>
        <v>2022</v>
      </c>
      <c r="R762" t="str">
        <f t="shared" si="69"/>
        <v>Tue</v>
      </c>
      <c r="S762">
        <f t="shared" si="70"/>
        <v>12</v>
      </c>
      <c r="T762" t="str">
        <f t="shared" si="71"/>
        <v>NO</v>
      </c>
      <c r="U762" cm="1">
        <f t="array" ref="U762">_xlfn.XLOOKUP(Table1012[[#This Row],[Severity_Level]],{"MINOR","MODERATE","SEVERE","FATAL"},{1,2,3,5})</f>
        <v>3</v>
      </c>
      <c r="Z762" s="1"/>
      <c r="AA762" s="2"/>
      <c r="AB762" s="4"/>
    </row>
    <row r="763" spans="1:28" x14ac:dyDescent="0.3">
      <c r="A763" t="s">
        <v>804</v>
      </c>
      <c r="B763" s="11" t="s">
        <v>29</v>
      </c>
      <c r="C763" s="11" t="s">
        <v>57</v>
      </c>
      <c r="D763" s="11" t="s">
        <v>13</v>
      </c>
      <c r="E763" s="11" t="s">
        <v>38</v>
      </c>
      <c r="F763" s="11" t="s">
        <v>15</v>
      </c>
      <c r="G763" s="11">
        <v>5</v>
      </c>
      <c r="H763" s="11" t="s">
        <v>40</v>
      </c>
      <c r="I763" s="12">
        <v>44593</v>
      </c>
      <c r="J763" s="14">
        <v>0.52847222222222223</v>
      </c>
      <c r="K763">
        <v>5</v>
      </c>
      <c r="L763" t="s">
        <v>40</v>
      </c>
      <c r="M763" s="1">
        <v>44593</v>
      </c>
      <c r="N763" s="2">
        <v>0.52847222222222223</v>
      </c>
      <c r="O763" s="1">
        <f t="shared" si="66"/>
        <v>44593.52847222222</v>
      </c>
      <c r="P763" s="3" t="str">
        <f t="shared" si="67"/>
        <v>Feb,2022</v>
      </c>
      <c r="Q763">
        <f t="shared" si="68"/>
        <v>2022</v>
      </c>
      <c r="R763" t="str">
        <f t="shared" si="69"/>
        <v>Tue</v>
      </c>
      <c r="S763">
        <f t="shared" si="70"/>
        <v>12</v>
      </c>
      <c r="T763" t="str">
        <f t="shared" si="71"/>
        <v>NO</v>
      </c>
      <c r="U763" cm="1">
        <f t="array" ref="U763">_xlfn.XLOOKUP(Table1012[[#This Row],[Severity_Level]],{"MINOR","MODERATE","SEVERE","FATAL"},{1,2,3,5})</f>
        <v>5</v>
      </c>
      <c r="Z763" s="1"/>
      <c r="AA763" s="2"/>
      <c r="AB763" s="4"/>
    </row>
    <row r="764" spans="1:28" x14ac:dyDescent="0.3">
      <c r="A764" t="s">
        <v>805</v>
      </c>
      <c r="B764" s="11" t="s">
        <v>56</v>
      </c>
      <c r="C764" s="11" t="s">
        <v>46</v>
      </c>
      <c r="D764" s="11" t="s">
        <v>13</v>
      </c>
      <c r="E764" s="11" t="s">
        <v>38</v>
      </c>
      <c r="F764" s="11" t="s">
        <v>26</v>
      </c>
      <c r="G764" s="11">
        <v>2</v>
      </c>
      <c r="H764" s="11" t="s">
        <v>32</v>
      </c>
      <c r="I764" s="12">
        <v>44593</v>
      </c>
      <c r="J764" s="14">
        <v>0.52916666666666667</v>
      </c>
      <c r="K764">
        <v>2</v>
      </c>
      <c r="L764" t="s">
        <v>32</v>
      </c>
      <c r="M764" s="1">
        <v>44593</v>
      </c>
      <c r="N764" s="2">
        <v>0.52916666666666667</v>
      </c>
      <c r="O764" s="1">
        <f t="shared" si="66"/>
        <v>44593.529166666667</v>
      </c>
      <c r="P764" s="3" t="str">
        <f t="shared" si="67"/>
        <v>Feb,2022</v>
      </c>
      <c r="Q764">
        <f t="shared" si="68"/>
        <v>2022</v>
      </c>
      <c r="R764" t="str">
        <f t="shared" si="69"/>
        <v>Tue</v>
      </c>
      <c r="S764">
        <f t="shared" si="70"/>
        <v>12</v>
      </c>
      <c r="T764" t="str">
        <f t="shared" si="71"/>
        <v>NO</v>
      </c>
      <c r="U764" cm="1">
        <f t="array" ref="U764">_xlfn.XLOOKUP(Table1012[[#This Row],[Severity_Level]],{"MINOR","MODERATE","SEVERE","FATAL"},{1,2,3,5})</f>
        <v>2</v>
      </c>
      <c r="Z764" s="1"/>
      <c r="AA764" s="2"/>
      <c r="AB764" s="4"/>
    </row>
    <row r="765" spans="1:28" x14ac:dyDescent="0.3">
      <c r="A765" t="s">
        <v>806</v>
      </c>
      <c r="B765" s="11" t="s">
        <v>29</v>
      </c>
      <c r="C765" s="11" t="s">
        <v>46</v>
      </c>
      <c r="D765" s="11" t="s">
        <v>25</v>
      </c>
      <c r="E765" s="11" t="s">
        <v>35</v>
      </c>
      <c r="F765" s="11" t="s">
        <v>21</v>
      </c>
      <c r="G765" s="11">
        <v>5</v>
      </c>
      <c r="H765" s="11" t="s">
        <v>27</v>
      </c>
      <c r="I765" s="12">
        <v>44593</v>
      </c>
      <c r="J765" s="14">
        <v>0.52986111111111112</v>
      </c>
      <c r="K765">
        <v>5</v>
      </c>
      <c r="L765" t="s">
        <v>27</v>
      </c>
      <c r="M765" s="1">
        <v>44593</v>
      </c>
      <c r="N765" s="2">
        <v>0.52986111111111112</v>
      </c>
      <c r="O765" s="1">
        <f t="shared" si="66"/>
        <v>44593.529861111114</v>
      </c>
      <c r="P765" s="3" t="str">
        <f t="shared" si="67"/>
        <v>Feb,2022</v>
      </c>
      <c r="Q765">
        <f t="shared" si="68"/>
        <v>2022</v>
      </c>
      <c r="R765" t="str">
        <f t="shared" si="69"/>
        <v>Tue</v>
      </c>
      <c r="S765">
        <f t="shared" si="70"/>
        <v>12</v>
      </c>
      <c r="T765" t="str">
        <f t="shared" si="71"/>
        <v>NO</v>
      </c>
      <c r="U765" cm="1">
        <f t="array" ref="U765">_xlfn.XLOOKUP(Table1012[[#This Row],[Severity_Level]],{"MINOR","MODERATE","SEVERE","FATAL"},{1,2,3,5})</f>
        <v>3</v>
      </c>
      <c r="Z765" s="1"/>
      <c r="AA765" s="2"/>
      <c r="AB765" s="4"/>
    </row>
    <row r="766" spans="1:28" x14ac:dyDescent="0.3">
      <c r="A766" t="s">
        <v>807</v>
      </c>
      <c r="B766" s="11" t="s">
        <v>34</v>
      </c>
      <c r="C766" s="11" t="s">
        <v>24</v>
      </c>
      <c r="D766" s="11" t="s">
        <v>47</v>
      </c>
      <c r="E766" s="11" t="s">
        <v>20</v>
      </c>
      <c r="F766" s="11" t="s">
        <v>51</v>
      </c>
      <c r="G766" s="11">
        <v>3</v>
      </c>
      <c r="H766" s="11" t="s">
        <v>16</v>
      </c>
      <c r="I766" s="12">
        <v>44593</v>
      </c>
      <c r="J766" s="14">
        <v>0.53055555555555556</v>
      </c>
      <c r="K766">
        <v>3</v>
      </c>
      <c r="L766" t="s">
        <v>16</v>
      </c>
      <c r="M766" s="1">
        <v>44593</v>
      </c>
      <c r="N766" s="2">
        <v>0.53055555555555556</v>
      </c>
      <c r="O766" s="1">
        <f t="shared" si="66"/>
        <v>44593.530555555553</v>
      </c>
      <c r="P766" s="3" t="str">
        <f t="shared" si="67"/>
        <v>Feb,2022</v>
      </c>
      <c r="Q766">
        <f t="shared" si="68"/>
        <v>2022</v>
      </c>
      <c r="R766" t="str">
        <f t="shared" si="69"/>
        <v>Tue</v>
      </c>
      <c r="S766">
        <f t="shared" si="70"/>
        <v>12</v>
      </c>
      <c r="T766" t="str">
        <f t="shared" si="71"/>
        <v>NO</v>
      </c>
      <c r="U766" cm="1">
        <f t="array" ref="U766">_xlfn.XLOOKUP(Table1012[[#This Row],[Severity_Level]],{"MINOR","MODERATE","SEVERE","FATAL"},{1,2,3,5})</f>
        <v>1</v>
      </c>
      <c r="Z766" s="1"/>
      <c r="AA766" s="2"/>
      <c r="AB766" s="4"/>
    </row>
    <row r="767" spans="1:28" x14ac:dyDescent="0.3">
      <c r="A767" t="s">
        <v>808</v>
      </c>
      <c r="B767" s="11" t="s">
        <v>56</v>
      </c>
      <c r="C767" s="11" t="s">
        <v>19</v>
      </c>
      <c r="D767" s="11" t="s">
        <v>37</v>
      </c>
      <c r="E767" s="11" t="s">
        <v>38</v>
      </c>
      <c r="F767" s="11" t="s">
        <v>21</v>
      </c>
      <c r="G767" s="11">
        <v>5</v>
      </c>
      <c r="H767" s="11" t="s">
        <v>16</v>
      </c>
      <c r="I767" s="12">
        <v>44593</v>
      </c>
      <c r="J767" s="14">
        <v>0.53125</v>
      </c>
      <c r="K767">
        <v>5</v>
      </c>
      <c r="L767" t="s">
        <v>16</v>
      </c>
      <c r="M767" s="1">
        <v>44593</v>
      </c>
      <c r="N767" s="2">
        <v>0.53125</v>
      </c>
      <c r="O767" s="1">
        <f t="shared" si="66"/>
        <v>44593.53125</v>
      </c>
      <c r="P767" s="3" t="str">
        <f t="shared" si="67"/>
        <v>Feb,2022</v>
      </c>
      <c r="Q767">
        <f t="shared" si="68"/>
        <v>2022</v>
      </c>
      <c r="R767" t="str">
        <f t="shared" si="69"/>
        <v>Tue</v>
      </c>
      <c r="S767">
        <f t="shared" si="70"/>
        <v>12</v>
      </c>
      <c r="T767" t="str">
        <f t="shared" si="71"/>
        <v>NO</v>
      </c>
      <c r="U767" cm="1">
        <f t="array" ref="U767">_xlfn.XLOOKUP(Table1012[[#This Row],[Severity_Level]],{"MINOR","MODERATE","SEVERE","FATAL"},{1,2,3,5})</f>
        <v>1</v>
      </c>
      <c r="Z767" s="1"/>
      <c r="AA767" s="2"/>
      <c r="AB767" s="4"/>
    </row>
    <row r="768" spans="1:28" x14ac:dyDescent="0.3">
      <c r="A768" t="s">
        <v>809</v>
      </c>
      <c r="B768" s="11" t="s">
        <v>29</v>
      </c>
      <c r="C768" s="11" t="s">
        <v>57</v>
      </c>
      <c r="D768" s="11" t="s">
        <v>37</v>
      </c>
      <c r="E768" s="11" t="s">
        <v>35</v>
      </c>
      <c r="F768" s="11" t="s">
        <v>15</v>
      </c>
      <c r="G768" s="11">
        <v>5</v>
      </c>
      <c r="H768" s="11" t="s">
        <v>32</v>
      </c>
      <c r="I768" s="12">
        <v>44593</v>
      </c>
      <c r="J768" s="14">
        <v>0.53194444444444444</v>
      </c>
      <c r="K768">
        <v>5</v>
      </c>
      <c r="L768" t="s">
        <v>32</v>
      </c>
      <c r="M768" s="1">
        <v>44593</v>
      </c>
      <c r="N768" s="2">
        <v>0.53194444444444444</v>
      </c>
      <c r="O768" s="1">
        <f t="shared" si="66"/>
        <v>44593.531944444447</v>
      </c>
      <c r="P768" s="3" t="str">
        <f t="shared" si="67"/>
        <v>Feb,2022</v>
      </c>
      <c r="Q768">
        <f t="shared" si="68"/>
        <v>2022</v>
      </c>
      <c r="R768" t="str">
        <f t="shared" si="69"/>
        <v>Tue</v>
      </c>
      <c r="S768">
        <f t="shared" si="70"/>
        <v>12</v>
      </c>
      <c r="T768" t="str">
        <f t="shared" si="71"/>
        <v>NO</v>
      </c>
      <c r="U768" cm="1">
        <f t="array" ref="U768">_xlfn.XLOOKUP(Table1012[[#This Row],[Severity_Level]],{"MINOR","MODERATE","SEVERE","FATAL"},{1,2,3,5})</f>
        <v>2</v>
      </c>
      <c r="Z768" s="1"/>
      <c r="AA768" s="2"/>
      <c r="AB768" s="4"/>
    </row>
    <row r="769" spans="1:28" x14ac:dyDescent="0.3">
      <c r="A769" t="s">
        <v>810</v>
      </c>
      <c r="B769" s="11" t="s">
        <v>29</v>
      </c>
      <c r="C769" s="11" t="s">
        <v>46</v>
      </c>
      <c r="D769" s="11" t="s">
        <v>25</v>
      </c>
      <c r="E769" s="11" t="s">
        <v>14</v>
      </c>
      <c r="F769" s="11" t="s">
        <v>26</v>
      </c>
      <c r="G769" s="11">
        <v>4</v>
      </c>
      <c r="H769" s="11" t="s">
        <v>16</v>
      </c>
      <c r="I769" s="12">
        <v>44593</v>
      </c>
      <c r="J769" s="14">
        <v>0.53263888888888888</v>
      </c>
      <c r="K769">
        <v>4</v>
      </c>
      <c r="L769" t="s">
        <v>16</v>
      </c>
      <c r="M769" s="1">
        <v>44593</v>
      </c>
      <c r="N769" s="2">
        <v>0.53263888888888888</v>
      </c>
      <c r="O769" s="1">
        <f t="shared" si="66"/>
        <v>44593.532638888886</v>
      </c>
      <c r="P769" s="3" t="str">
        <f t="shared" si="67"/>
        <v>Feb,2022</v>
      </c>
      <c r="Q769">
        <f t="shared" si="68"/>
        <v>2022</v>
      </c>
      <c r="R769" t="str">
        <f t="shared" si="69"/>
        <v>Tue</v>
      </c>
      <c r="S769">
        <f t="shared" si="70"/>
        <v>12</v>
      </c>
      <c r="T769" t="str">
        <f t="shared" si="71"/>
        <v>NO</v>
      </c>
      <c r="U769" cm="1">
        <f t="array" ref="U769">_xlfn.XLOOKUP(Table1012[[#This Row],[Severity_Level]],{"MINOR","MODERATE","SEVERE","FATAL"},{1,2,3,5})</f>
        <v>1</v>
      </c>
      <c r="Z769" s="1"/>
      <c r="AA769" s="2"/>
      <c r="AB769" s="4"/>
    </row>
    <row r="770" spans="1:28" x14ac:dyDescent="0.3">
      <c r="A770" t="s">
        <v>811</v>
      </c>
      <c r="B770" s="11" t="s">
        <v>56</v>
      </c>
      <c r="C770" s="11" t="s">
        <v>19</v>
      </c>
      <c r="D770" s="11" t="s">
        <v>31</v>
      </c>
      <c r="E770" s="11" t="s">
        <v>14</v>
      </c>
      <c r="F770" s="11" t="s">
        <v>21</v>
      </c>
      <c r="G770" s="11">
        <v>4</v>
      </c>
      <c r="H770" s="11" t="s">
        <v>27</v>
      </c>
      <c r="I770" s="12">
        <v>44594</v>
      </c>
      <c r="J770" s="14">
        <v>0.53333333333333333</v>
      </c>
      <c r="K770">
        <v>4</v>
      </c>
      <c r="L770" t="s">
        <v>27</v>
      </c>
      <c r="M770" s="1">
        <v>44594</v>
      </c>
      <c r="N770" s="2">
        <v>0.53333333333333333</v>
      </c>
      <c r="O770" s="1">
        <f t="shared" ref="O770:O833" si="72">M770+N770</f>
        <v>44594.533333333333</v>
      </c>
      <c r="P770" s="3" t="str">
        <f t="shared" ref="P770:P833" si="73">TEXT(M770,"MMM,YYY")</f>
        <v>Feb,2022</v>
      </c>
      <c r="Q770">
        <f t="shared" ref="Q770:Q833" si="74">YEAR(M770)</f>
        <v>2022</v>
      </c>
      <c r="R770" t="str">
        <f t="shared" ref="R770:R833" si="75">TEXT(M770,"DDD")</f>
        <v>Wed</v>
      </c>
      <c r="S770">
        <f t="shared" ref="S770:S833" si="76">HOUR(N770)</f>
        <v>12</v>
      </c>
      <c r="T770" t="str">
        <f t="shared" ref="T770:T833" si="77">IF(OR(AND(S770&gt;=7,S770&lt;=9),AND(S770&gt;=17,S770&lt;=19)),"YES","NO")</f>
        <v>NO</v>
      </c>
      <c r="U770" cm="1">
        <f t="array" ref="U770">_xlfn.XLOOKUP(Table1012[[#This Row],[Severity_Level]],{"MINOR","MODERATE","SEVERE","FATAL"},{1,2,3,5})</f>
        <v>3</v>
      </c>
      <c r="Z770" s="1"/>
      <c r="AA770" s="2"/>
      <c r="AB770" s="4"/>
    </row>
    <row r="771" spans="1:28" x14ac:dyDescent="0.3">
      <c r="A771" t="s">
        <v>812</v>
      </c>
      <c r="B771" s="11" t="s">
        <v>29</v>
      </c>
      <c r="C771" s="11" t="s">
        <v>46</v>
      </c>
      <c r="D771" s="11" t="s">
        <v>31</v>
      </c>
      <c r="E771" s="11" t="s">
        <v>14</v>
      </c>
      <c r="F771" s="11" t="s">
        <v>15</v>
      </c>
      <c r="G771" s="11">
        <v>2</v>
      </c>
      <c r="H771" s="11" t="s">
        <v>16</v>
      </c>
      <c r="I771" s="12">
        <v>44594</v>
      </c>
      <c r="J771" s="14">
        <v>0.53402777777777777</v>
      </c>
      <c r="K771">
        <v>2</v>
      </c>
      <c r="L771" t="s">
        <v>16</v>
      </c>
      <c r="M771" s="1">
        <v>44594</v>
      </c>
      <c r="N771" s="2">
        <v>0.53402777777777777</v>
      </c>
      <c r="O771" s="1">
        <f t="shared" si="72"/>
        <v>44594.53402777778</v>
      </c>
      <c r="P771" s="3" t="str">
        <f t="shared" si="73"/>
        <v>Feb,2022</v>
      </c>
      <c r="Q771">
        <f t="shared" si="74"/>
        <v>2022</v>
      </c>
      <c r="R771" t="str">
        <f t="shared" si="75"/>
        <v>Wed</v>
      </c>
      <c r="S771">
        <f t="shared" si="76"/>
        <v>12</v>
      </c>
      <c r="T771" t="str">
        <f t="shared" si="77"/>
        <v>NO</v>
      </c>
      <c r="U771" cm="1">
        <f t="array" ref="U771">_xlfn.XLOOKUP(Table1012[[#This Row],[Severity_Level]],{"MINOR","MODERATE","SEVERE","FATAL"},{1,2,3,5})</f>
        <v>1</v>
      </c>
      <c r="Z771" s="1"/>
      <c r="AA771" s="2"/>
      <c r="AB771" s="4"/>
    </row>
    <row r="772" spans="1:28" x14ac:dyDescent="0.3">
      <c r="A772" t="s">
        <v>813</v>
      </c>
      <c r="B772" s="11" t="s">
        <v>56</v>
      </c>
      <c r="C772" s="11" t="s">
        <v>44</v>
      </c>
      <c r="D772" s="11" t="s">
        <v>47</v>
      </c>
      <c r="E772" s="11" t="s">
        <v>38</v>
      </c>
      <c r="F772" s="11" t="s">
        <v>51</v>
      </c>
      <c r="G772" s="11">
        <v>5</v>
      </c>
      <c r="H772" s="11" t="s">
        <v>16</v>
      </c>
      <c r="I772" s="12">
        <v>44594</v>
      </c>
      <c r="J772" s="14">
        <v>0.53472222222222221</v>
      </c>
      <c r="K772">
        <v>5</v>
      </c>
      <c r="L772" t="s">
        <v>16</v>
      </c>
      <c r="M772" s="1">
        <v>44594</v>
      </c>
      <c r="N772" s="2">
        <v>0.53472222222222221</v>
      </c>
      <c r="O772" s="1">
        <f t="shared" si="72"/>
        <v>44594.534722222219</v>
      </c>
      <c r="P772" s="3" t="str">
        <f t="shared" si="73"/>
        <v>Feb,2022</v>
      </c>
      <c r="Q772">
        <f t="shared" si="74"/>
        <v>2022</v>
      </c>
      <c r="R772" t="str">
        <f t="shared" si="75"/>
        <v>Wed</v>
      </c>
      <c r="S772">
        <f t="shared" si="76"/>
        <v>12</v>
      </c>
      <c r="T772" t="str">
        <f t="shared" si="77"/>
        <v>NO</v>
      </c>
      <c r="U772" cm="1">
        <f t="array" ref="U772">_xlfn.XLOOKUP(Table1012[[#This Row],[Severity_Level]],{"MINOR","MODERATE","SEVERE","FATAL"},{1,2,3,5})</f>
        <v>1</v>
      </c>
      <c r="Z772" s="1"/>
      <c r="AA772" s="2"/>
      <c r="AB772" s="4"/>
    </row>
    <row r="773" spans="1:28" x14ac:dyDescent="0.3">
      <c r="A773" t="s">
        <v>814</v>
      </c>
      <c r="B773" s="11" t="s">
        <v>29</v>
      </c>
      <c r="C773" s="11" t="s">
        <v>46</v>
      </c>
      <c r="D773" s="11" t="s">
        <v>25</v>
      </c>
      <c r="E773" s="11" t="s">
        <v>14</v>
      </c>
      <c r="F773" s="11" t="s">
        <v>21</v>
      </c>
      <c r="G773" s="11">
        <v>1</v>
      </c>
      <c r="H773" s="11" t="s">
        <v>32</v>
      </c>
      <c r="I773" s="12">
        <v>44594</v>
      </c>
      <c r="J773" s="14">
        <v>0.53541666666666665</v>
      </c>
      <c r="K773">
        <v>1</v>
      </c>
      <c r="L773" t="s">
        <v>32</v>
      </c>
      <c r="M773" s="1">
        <v>44594</v>
      </c>
      <c r="N773" s="2">
        <v>0.53541666666666665</v>
      </c>
      <c r="O773" s="1">
        <f t="shared" si="72"/>
        <v>44594.535416666666</v>
      </c>
      <c r="P773" s="3" t="str">
        <f t="shared" si="73"/>
        <v>Feb,2022</v>
      </c>
      <c r="Q773">
        <f t="shared" si="74"/>
        <v>2022</v>
      </c>
      <c r="R773" t="str">
        <f t="shared" si="75"/>
        <v>Wed</v>
      </c>
      <c r="S773">
        <f t="shared" si="76"/>
        <v>12</v>
      </c>
      <c r="T773" t="str">
        <f t="shared" si="77"/>
        <v>NO</v>
      </c>
      <c r="U773" cm="1">
        <f t="array" ref="U773">_xlfn.XLOOKUP(Table1012[[#This Row],[Severity_Level]],{"MINOR","MODERATE","SEVERE","FATAL"},{1,2,3,5})</f>
        <v>2</v>
      </c>
      <c r="Z773" s="1"/>
      <c r="AA773" s="2"/>
      <c r="AB773" s="4"/>
    </row>
    <row r="774" spans="1:28" x14ac:dyDescent="0.3">
      <c r="A774" t="s">
        <v>815</v>
      </c>
      <c r="B774" s="11" t="s">
        <v>18</v>
      </c>
      <c r="C774" s="11" t="s">
        <v>24</v>
      </c>
      <c r="D774" s="11" t="s">
        <v>31</v>
      </c>
      <c r="E774" s="11" t="s">
        <v>38</v>
      </c>
      <c r="F774" s="11" t="s">
        <v>21</v>
      </c>
      <c r="G774" s="11">
        <v>2</v>
      </c>
      <c r="H774" s="11" t="s">
        <v>32</v>
      </c>
      <c r="I774" s="12">
        <v>44594</v>
      </c>
      <c r="J774" s="14">
        <v>0.53611111111111109</v>
      </c>
      <c r="K774">
        <v>2</v>
      </c>
      <c r="L774" t="s">
        <v>32</v>
      </c>
      <c r="M774" s="1">
        <v>44594</v>
      </c>
      <c r="N774" s="2">
        <v>0.53611111111111109</v>
      </c>
      <c r="O774" s="1">
        <f t="shared" si="72"/>
        <v>44594.536111111112</v>
      </c>
      <c r="P774" s="3" t="str">
        <f t="shared" si="73"/>
        <v>Feb,2022</v>
      </c>
      <c r="Q774">
        <f t="shared" si="74"/>
        <v>2022</v>
      </c>
      <c r="R774" t="str">
        <f t="shared" si="75"/>
        <v>Wed</v>
      </c>
      <c r="S774">
        <f t="shared" si="76"/>
        <v>12</v>
      </c>
      <c r="T774" t="str">
        <f t="shared" si="77"/>
        <v>NO</v>
      </c>
      <c r="U774" cm="1">
        <f t="array" ref="U774">_xlfn.XLOOKUP(Table1012[[#This Row],[Severity_Level]],{"MINOR","MODERATE","SEVERE","FATAL"},{1,2,3,5})</f>
        <v>2</v>
      </c>
      <c r="Z774" s="1"/>
      <c r="AA774" s="2"/>
      <c r="AB774" s="4"/>
    </row>
    <row r="775" spans="1:28" x14ac:dyDescent="0.3">
      <c r="A775" t="s">
        <v>816</v>
      </c>
      <c r="B775" s="11" t="s">
        <v>56</v>
      </c>
      <c r="C775" s="11" t="s">
        <v>53</v>
      </c>
      <c r="D775" s="11" t="s">
        <v>13</v>
      </c>
      <c r="E775" s="11" t="s">
        <v>14</v>
      </c>
      <c r="F775" s="11" t="s">
        <v>15</v>
      </c>
      <c r="G775" s="11">
        <v>1</v>
      </c>
      <c r="H775" s="11" t="s">
        <v>32</v>
      </c>
      <c r="I775" s="12">
        <v>44594</v>
      </c>
      <c r="J775" s="14">
        <v>0.53680555555555554</v>
      </c>
      <c r="K775">
        <v>1</v>
      </c>
      <c r="L775" t="s">
        <v>32</v>
      </c>
      <c r="M775" s="1">
        <v>44594</v>
      </c>
      <c r="N775" s="2">
        <v>0.53680555555555554</v>
      </c>
      <c r="O775" s="1">
        <f t="shared" si="72"/>
        <v>44594.536805555559</v>
      </c>
      <c r="P775" s="3" t="str">
        <f t="shared" si="73"/>
        <v>Feb,2022</v>
      </c>
      <c r="Q775">
        <f t="shared" si="74"/>
        <v>2022</v>
      </c>
      <c r="R775" t="str">
        <f t="shared" si="75"/>
        <v>Wed</v>
      </c>
      <c r="S775">
        <f t="shared" si="76"/>
        <v>12</v>
      </c>
      <c r="T775" t="str">
        <f t="shared" si="77"/>
        <v>NO</v>
      </c>
      <c r="U775" cm="1">
        <f t="array" ref="U775">_xlfn.XLOOKUP(Table1012[[#This Row],[Severity_Level]],{"MINOR","MODERATE","SEVERE","FATAL"},{1,2,3,5})</f>
        <v>2</v>
      </c>
      <c r="Z775" s="1"/>
      <c r="AA775" s="2"/>
      <c r="AB775" s="4"/>
    </row>
    <row r="776" spans="1:28" x14ac:dyDescent="0.3">
      <c r="A776" t="s">
        <v>817</v>
      </c>
      <c r="B776" s="11" t="s">
        <v>18</v>
      </c>
      <c r="C776" s="11" t="s">
        <v>57</v>
      </c>
      <c r="D776" s="11" t="s">
        <v>25</v>
      </c>
      <c r="E776" s="11" t="s">
        <v>14</v>
      </c>
      <c r="F776" s="11" t="s">
        <v>21</v>
      </c>
      <c r="G776" s="11">
        <v>4</v>
      </c>
      <c r="H776" s="11" t="s">
        <v>16</v>
      </c>
      <c r="I776" s="12">
        <v>44594</v>
      </c>
      <c r="J776" s="14">
        <v>0.53749999999999998</v>
      </c>
      <c r="K776">
        <v>4</v>
      </c>
      <c r="L776" t="s">
        <v>16</v>
      </c>
      <c r="M776" s="1">
        <v>44594</v>
      </c>
      <c r="N776" s="2">
        <v>0.53749999999999998</v>
      </c>
      <c r="O776" s="1">
        <f t="shared" si="72"/>
        <v>44594.537499999999</v>
      </c>
      <c r="P776" s="3" t="str">
        <f t="shared" si="73"/>
        <v>Feb,2022</v>
      </c>
      <c r="Q776">
        <f t="shared" si="74"/>
        <v>2022</v>
      </c>
      <c r="R776" t="str">
        <f t="shared" si="75"/>
        <v>Wed</v>
      </c>
      <c r="S776">
        <f t="shared" si="76"/>
        <v>12</v>
      </c>
      <c r="T776" t="str">
        <f t="shared" si="77"/>
        <v>NO</v>
      </c>
      <c r="U776" cm="1">
        <f t="array" ref="U776">_xlfn.XLOOKUP(Table1012[[#This Row],[Severity_Level]],{"MINOR","MODERATE","SEVERE","FATAL"},{1,2,3,5})</f>
        <v>1</v>
      </c>
      <c r="Z776" s="1"/>
      <c r="AA776" s="2"/>
      <c r="AB776" s="4"/>
    </row>
    <row r="777" spans="1:28" x14ac:dyDescent="0.3">
      <c r="A777" t="s">
        <v>818</v>
      </c>
      <c r="B777" s="11" t="s">
        <v>11</v>
      </c>
      <c r="C777" s="11" t="s">
        <v>57</v>
      </c>
      <c r="D777" s="11" t="s">
        <v>25</v>
      </c>
      <c r="E777" s="11" t="s">
        <v>20</v>
      </c>
      <c r="F777" s="11" t="s">
        <v>51</v>
      </c>
      <c r="G777" s="11">
        <v>4</v>
      </c>
      <c r="H777" s="11" t="s">
        <v>27</v>
      </c>
      <c r="I777" s="12">
        <v>44594</v>
      </c>
      <c r="J777" s="14">
        <v>0.53819444444444442</v>
      </c>
      <c r="K777">
        <v>4</v>
      </c>
      <c r="L777" t="s">
        <v>27</v>
      </c>
      <c r="M777" s="1">
        <v>44594</v>
      </c>
      <c r="N777" s="2">
        <v>0.53819444444444442</v>
      </c>
      <c r="O777" s="1">
        <f t="shared" si="72"/>
        <v>44594.538194444445</v>
      </c>
      <c r="P777" s="3" t="str">
        <f t="shared" si="73"/>
        <v>Feb,2022</v>
      </c>
      <c r="Q777">
        <f t="shared" si="74"/>
        <v>2022</v>
      </c>
      <c r="R777" t="str">
        <f t="shared" si="75"/>
        <v>Wed</v>
      </c>
      <c r="S777">
        <f t="shared" si="76"/>
        <v>12</v>
      </c>
      <c r="T777" t="str">
        <f t="shared" si="77"/>
        <v>NO</v>
      </c>
      <c r="U777" cm="1">
        <f t="array" ref="U777">_xlfn.XLOOKUP(Table1012[[#This Row],[Severity_Level]],{"MINOR","MODERATE","SEVERE","FATAL"},{1,2,3,5})</f>
        <v>3</v>
      </c>
      <c r="Z777" s="1"/>
      <c r="AA777" s="2"/>
      <c r="AB777" s="4"/>
    </row>
    <row r="778" spans="1:28" x14ac:dyDescent="0.3">
      <c r="A778" t="s">
        <v>819</v>
      </c>
      <c r="B778" s="11" t="s">
        <v>49</v>
      </c>
      <c r="C778" s="11" t="s">
        <v>19</v>
      </c>
      <c r="D778" s="11" t="s">
        <v>37</v>
      </c>
      <c r="E778" s="11" t="s">
        <v>20</v>
      </c>
      <c r="F778" s="11" t="s">
        <v>21</v>
      </c>
      <c r="G778" s="11">
        <v>1</v>
      </c>
      <c r="H778" s="11" t="s">
        <v>27</v>
      </c>
      <c r="I778" s="12">
        <v>44594</v>
      </c>
      <c r="J778" s="14">
        <v>0.53888888888888886</v>
      </c>
      <c r="K778">
        <v>1</v>
      </c>
      <c r="L778" t="s">
        <v>27</v>
      </c>
      <c r="M778" s="1">
        <v>44594</v>
      </c>
      <c r="N778" s="2">
        <v>0.53888888888888886</v>
      </c>
      <c r="O778" s="1">
        <f t="shared" si="72"/>
        <v>44594.538888888892</v>
      </c>
      <c r="P778" s="3" t="str">
        <f t="shared" si="73"/>
        <v>Feb,2022</v>
      </c>
      <c r="Q778">
        <f t="shared" si="74"/>
        <v>2022</v>
      </c>
      <c r="R778" t="str">
        <f t="shared" si="75"/>
        <v>Wed</v>
      </c>
      <c r="S778">
        <f t="shared" si="76"/>
        <v>12</v>
      </c>
      <c r="T778" t="str">
        <f t="shared" si="77"/>
        <v>NO</v>
      </c>
      <c r="U778" cm="1">
        <f t="array" ref="U778">_xlfn.XLOOKUP(Table1012[[#This Row],[Severity_Level]],{"MINOR","MODERATE","SEVERE","FATAL"},{1,2,3,5})</f>
        <v>3</v>
      </c>
      <c r="Z778" s="1"/>
      <c r="AA778" s="2"/>
      <c r="AB778" s="4"/>
    </row>
    <row r="779" spans="1:28" x14ac:dyDescent="0.3">
      <c r="A779" t="s">
        <v>820</v>
      </c>
      <c r="B779" s="11" t="s">
        <v>18</v>
      </c>
      <c r="C779" s="11" t="s">
        <v>44</v>
      </c>
      <c r="D779" s="11" t="s">
        <v>37</v>
      </c>
      <c r="E779" s="11" t="s">
        <v>20</v>
      </c>
      <c r="F779" s="11" t="s">
        <v>15</v>
      </c>
      <c r="G779" s="11">
        <v>2</v>
      </c>
      <c r="H779" s="11" t="s">
        <v>40</v>
      </c>
      <c r="I779" s="12">
        <v>44594</v>
      </c>
      <c r="J779" s="14">
        <v>0.5395833333333333</v>
      </c>
      <c r="K779">
        <v>2</v>
      </c>
      <c r="L779" t="s">
        <v>40</v>
      </c>
      <c r="M779" s="1">
        <v>44594</v>
      </c>
      <c r="N779" s="2">
        <v>0.5395833333333333</v>
      </c>
      <c r="O779" s="1">
        <f t="shared" si="72"/>
        <v>44594.539583333331</v>
      </c>
      <c r="P779" s="3" t="str">
        <f t="shared" si="73"/>
        <v>Feb,2022</v>
      </c>
      <c r="Q779">
        <f t="shared" si="74"/>
        <v>2022</v>
      </c>
      <c r="R779" t="str">
        <f t="shared" si="75"/>
        <v>Wed</v>
      </c>
      <c r="S779">
        <f t="shared" si="76"/>
        <v>12</v>
      </c>
      <c r="T779" t="str">
        <f t="shared" si="77"/>
        <v>NO</v>
      </c>
      <c r="U779" cm="1">
        <f t="array" ref="U779">_xlfn.XLOOKUP(Table1012[[#This Row],[Severity_Level]],{"MINOR","MODERATE","SEVERE","FATAL"},{1,2,3,5})</f>
        <v>5</v>
      </c>
      <c r="Z779" s="1"/>
      <c r="AA779" s="2"/>
      <c r="AB779" s="4"/>
    </row>
    <row r="780" spans="1:28" x14ac:dyDescent="0.3">
      <c r="A780" t="s">
        <v>821</v>
      </c>
      <c r="B780" s="11" t="s">
        <v>29</v>
      </c>
      <c r="C780" s="11" t="s">
        <v>50</v>
      </c>
      <c r="D780" s="11" t="s">
        <v>25</v>
      </c>
      <c r="E780" s="11" t="s">
        <v>14</v>
      </c>
      <c r="F780" s="11" t="s">
        <v>26</v>
      </c>
      <c r="G780" s="11">
        <v>2</v>
      </c>
      <c r="H780" s="11" t="s">
        <v>16</v>
      </c>
      <c r="I780" s="12">
        <v>44594</v>
      </c>
      <c r="J780" s="14">
        <v>0.54027777777777775</v>
      </c>
      <c r="K780">
        <v>2</v>
      </c>
      <c r="L780" t="s">
        <v>16</v>
      </c>
      <c r="M780" s="1">
        <v>44594</v>
      </c>
      <c r="N780" s="2">
        <v>0.54027777777777775</v>
      </c>
      <c r="O780" s="1">
        <f t="shared" si="72"/>
        <v>44594.540277777778</v>
      </c>
      <c r="P780" s="3" t="str">
        <f t="shared" si="73"/>
        <v>Feb,2022</v>
      </c>
      <c r="Q780">
        <f t="shared" si="74"/>
        <v>2022</v>
      </c>
      <c r="R780" t="str">
        <f t="shared" si="75"/>
        <v>Wed</v>
      </c>
      <c r="S780">
        <f t="shared" si="76"/>
        <v>12</v>
      </c>
      <c r="T780" t="str">
        <f t="shared" si="77"/>
        <v>NO</v>
      </c>
      <c r="U780" cm="1">
        <f t="array" ref="U780">_xlfn.XLOOKUP(Table1012[[#This Row],[Severity_Level]],{"MINOR","MODERATE","SEVERE","FATAL"},{1,2,3,5})</f>
        <v>1</v>
      </c>
      <c r="Z780" s="1"/>
      <c r="AA780" s="2"/>
      <c r="AB780" s="4"/>
    </row>
    <row r="781" spans="1:28" x14ac:dyDescent="0.3">
      <c r="A781" t="s">
        <v>822</v>
      </c>
      <c r="B781" s="11" t="s">
        <v>34</v>
      </c>
      <c r="C781" s="11" t="s">
        <v>30</v>
      </c>
      <c r="D781" s="11" t="s">
        <v>13</v>
      </c>
      <c r="E781" s="11" t="s">
        <v>20</v>
      </c>
      <c r="F781" s="11" t="s">
        <v>26</v>
      </c>
      <c r="G781" s="11">
        <v>5</v>
      </c>
      <c r="H781" s="11" t="s">
        <v>32</v>
      </c>
      <c r="I781" s="12">
        <v>44594</v>
      </c>
      <c r="J781" s="14">
        <v>0.54097222222222219</v>
      </c>
      <c r="K781">
        <v>5</v>
      </c>
      <c r="L781" t="s">
        <v>32</v>
      </c>
      <c r="M781" s="1">
        <v>44594</v>
      </c>
      <c r="N781" s="2">
        <v>0.54097222222222219</v>
      </c>
      <c r="O781" s="1">
        <f t="shared" si="72"/>
        <v>44594.540972222225</v>
      </c>
      <c r="P781" s="3" t="str">
        <f t="shared" si="73"/>
        <v>Feb,2022</v>
      </c>
      <c r="Q781">
        <f t="shared" si="74"/>
        <v>2022</v>
      </c>
      <c r="R781" t="str">
        <f t="shared" si="75"/>
        <v>Wed</v>
      </c>
      <c r="S781">
        <f t="shared" si="76"/>
        <v>12</v>
      </c>
      <c r="T781" t="str">
        <f t="shared" si="77"/>
        <v>NO</v>
      </c>
      <c r="U781" cm="1">
        <f t="array" ref="U781">_xlfn.XLOOKUP(Table1012[[#This Row],[Severity_Level]],{"MINOR","MODERATE","SEVERE","FATAL"},{1,2,3,5})</f>
        <v>2</v>
      </c>
      <c r="Z781" s="1"/>
      <c r="AA781" s="2"/>
      <c r="AB781" s="4"/>
    </row>
    <row r="782" spans="1:28" x14ac:dyDescent="0.3">
      <c r="A782" t="s">
        <v>823</v>
      </c>
      <c r="B782" s="11" t="s">
        <v>11</v>
      </c>
      <c r="C782" s="11" t="s">
        <v>65</v>
      </c>
      <c r="D782" s="11" t="s">
        <v>31</v>
      </c>
      <c r="E782" s="11" t="s">
        <v>20</v>
      </c>
      <c r="F782" s="11" t="s">
        <v>21</v>
      </c>
      <c r="G782" s="11">
        <v>4</v>
      </c>
      <c r="H782" s="11" t="s">
        <v>27</v>
      </c>
      <c r="I782" s="12">
        <v>44594</v>
      </c>
      <c r="J782" s="14">
        <v>0.54166666666666663</v>
      </c>
      <c r="K782">
        <v>4</v>
      </c>
      <c r="L782" t="s">
        <v>27</v>
      </c>
      <c r="M782" s="1">
        <v>44594</v>
      </c>
      <c r="N782" s="2">
        <v>0.54166666666666663</v>
      </c>
      <c r="O782" s="1">
        <f t="shared" si="72"/>
        <v>44594.541666666664</v>
      </c>
      <c r="P782" s="3" t="str">
        <f t="shared" si="73"/>
        <v>Feb,2022</v>
      </c>
      <c r="Q782">
        <f t="shared" si="74"/>
        <v>2022</v>
      </c>
      <c r="R782" t="str">
        <f t="shared" si="75"/>
        <v>Wed</v>
      </c>
      <c r="S782">
        <f t="shared" si="76"/>
        <v>13</v>
      </c>
      <c r="T782" t="str">
        <f t="shared" si="77"/>
        <v>NO</v>
      </c>
      <c r="U782" cm="1">
        <f t="array" ref="U782">_xlfn.XLOOKUP(Table1012[[#This Row],[Severity_Level]],{"MINOR","MODERATE","SEVERE","FATAL"},{1,2,3,5})</f>
        <v>3</v>
      </c>
      <c r="Z782" s="1"/>
      <c r="AA782" s="2"/>
      <c r="AB782" s="4"/>
    </row>
    <row r="783" spans="1:28" x14ac:dyDescent="0.3">
      <c r="A783" t="s">
        <v>824</v>
      </c>
      <c r="B783" s="11" t="s">
        <v>18</v>
      </c>
      <c r="C783" s="11" t="s">
        <v>57</v>
      </c>
      <c r="D783" s="11" t="s">
        <v>13</v>
      </c>
      <c r="E783" s="11" t="s">
        <v>38</v>
      </c>
      <c r="F783" s="11" t="s">
        <v>51</v>
      </c>
      <c r="G783" s="11">
        <v>1</v>
      </c>
      <c r="H783" s="11" t="s">
        <v>40</v>
      </c>
      <c r="I783" s="12">
        <v>44594</v>
      </c>
      <c r="J783" s="14">
        <v>0.54236111111111107</v>
      </c>
      <c r="K783">
        <v>1</v>
      </c>
      <c r="L783" t="s">
        <v>40</v>
      </c>
      <c r="M783" s="1">
        <v>44594</v>
      </c>
      <c r="N783" s="2">
        <v>0.54236111111111107</v>
      </c>
      <c r="O783" s="1">
        <f t="shared" si="72"/>
        <v>44594.542361111111</v>
      </c>
      <c r="P783" s="3" t="str">
        <f t="shared" si="73"/>
        <v>Feb,2022</v>
      </c>
      <c r="Q783">
        <f t="shared" si="74"/>
        <v>2022</v>
      </c>
      <c r="R783" t="str">
        <f t="shared" si="75"/>
        <v>Wed</v>
      </c>
      <c r="S783">
        <f t="shared" si="76"/>
        <v>13</v>
      </c>
      <c r="T783" t="str">
        <f t="shared" si="77"/>
        <v>NO</v>
      </c>
      <c r="U783" cm="1">
        <f t="array" ref="U783">_xlfn.XLOOKUP(Table1012[[#This Row],[Severity_Level]],{"MINOR","MODERATE","SEVERE","FATAL"},{1,2,3,5})</f>
        <v>5</v>
      </c>
      <c r="Z783" s="1"/>
      <c r="AA783" s="2"/>
      <c r="AB783" s="4"/>
    </row>
    <row r="784" spans="1:28" x14ac:dyDescent="0.3">
      <c r="A784" t="s">
        <v>825</v>
      </c>
      <c r="B784" s="11" t="s">
        <v>11</v>
      </c>
      <c r="C784" s="11" t="s">
        <v>65</v>
      </c>
      <c r="D784" s="11" t="s">
        <v>37</v>
      </c>
      <c r="E784" s="11" t="s">
        <v>20</v>
      </c>
      <c r="F784" s="11" t="s">
        <v>26</v>
      </c>
      <c r="G784" s="11">
        <v>2</v>
      </c>
      <c r="H784" s="11" t="s">
        <v>16</v>
      </c>
      <c r="I784" s="12">
        <v>44594</v>
      </c>
      <c r="J784" s="14">
        <v>0.54305555555555551</v>
      </c>
      <c r="K784">
        <v>2</v>
      </c>
      <c r="L784" t="s">
        <v>16</v>
      </c>
      <c r="M784" s="1">
        <v>44594</v>
      </c>
      <c r="N784" s="2">
        <v>0.54305555555555551</v>
      </c>
      <c r="O784" s="1">
        <f t="shared" si="72"/>
        <v>44594.543055555558</v>
      </c>
      <c r="P784" s="3" t="str">
        <f t="shared" si="73"/>
        <v>Feb,2022</v>
      </c>
      <c r="Q784">
        <f t="shared" si="74"/>
        <v>2022</v>
      </c>
      <c r="R784" t="str">
        <f t="shared" si="75"/>
        <v>Wed</v>
      </c>
      <c r="S784">
        <f t="shared" si="76"/>
        <v>13</v>
      </c>
      <c r="T784" t="str">
        <f t="shared" si="77"/>
        <v>NO</v>
      </c>
      <c r="U784" cm="1">
        <f t="array" ref="U784">_xlfn.XLOOKUP(Table1012[[#This Row],[Severity_Level]],{"MINOR","MODERATE","SEVERE","FATAL"},{1,2,3,5})</f>
        <v>1</v>
      </c>
      <c r="Z784" s="1"/>
      <c r="AA784" s="2"/>
      <c r="AB784" s="4"/>
    </row>
    <row r="785" spans="1:28" x14ac:dyDescent="0.3">
      <c r="A785" t="s">
        <v>826</v>
      </c>
      <c r="B785" s="11" t="s">
        <v>18</v>
      </c>
      <c r="C785" s="11" t="s">
        <v>65</v>
      </c>
      <c r="D785" s="11" t="s">
        <v>31</v>
      </c>
      <c r="E785" s="11" t="s">
        <v>20</v>
      </c>
      <c r="F785" s="11" t="s">
        <v>15</v>
      </c>
      <c r="G785" s="11">
        <v>1</v>
      </c>
      <c r="H785" s="11" t="s">
        <v>40</v>
      </c>
      <c r="I785" s="12">
        <v>44594</v>
      </c>
      <c r="J785" s="14">
        <v>0.54374999999999996</v>
      </c>
      <c r="K785">
        <v>1</v>
      </c>
      <c r="L785" t="s">
        <v>40</v>
      </c>
      <c r="M785" s="1">
        <v>44594</v>
      </c>
      <c r="N785" s="2">
        <v>0.54374999999999996</v>
      </c>
      <c r="O785" s="1">
        <f t="shared" si="72"/>
        <v>44594.543749999997</v>
      </c>
      <c r="P785" s="3" t="str">
        <f t="shared" si="73"/>
        <v>Feb,2022</v>
      </c>
      <c r="Q785">
        <f t="shared" si="74"/>
        <v>2022</v>
      </c>
      <c r="R785" t="str">
        <f t="shared" si="75"/>
        <v>Wed</v>
      </c>
      <c r="S785">
        <f t="shared" si="76"/>
        <v>13</v>
      </c>
      <c r="T785" t="str">
        <f t="shared" si="77"/>
        <v>NO</v>
      </c>
      <c r="U785" cm="1">
        <f t="array" ref="U785">_xlfn.XLOOKUP(Table1012[[#This Row],[Severity_Level]],{"MINOR","MODERATE","SEVERE","FATAL"},{1,2,3,5})</f>
        <v>5</v>
      </c>
      <c r="Z785" s="1"/>
      <c r="AA785" s="2"/>
      <c r="AB785" s="4"/>
    </row>
    <row r="786" spans="1:28" x14ac:dyDescent="0.3">
      <c r="A786" t="s">
        <v>827</v>
      </c>
      <c r="B786" s="11" t="s">
        <v>18</v>
      </c>
      <c r="C786" s="11" t="s">
        <v>46</v>
      </c>
      <c r="D786" s="11" t="s">
        <v>47</v>
      </c>
      <c r="E786" s="11" t="s">
        <v>35</v>
      </c>
      <c r="F786" s="11" t="s">
        <v>15</v>
      </c>
      <c r="G786" s="11">
        <v>5</v>
      </c>
      <c r="H786" s="11" t="s">
        <v>40</v>
      </c>
      <c r="I786" s="12">
        <v>44594</v>
      </c>
      <c r="J786" s="14">
        <v>0.5444444444444444</v>
      </c>
      <c r="K786">
        <v>5</v>
      </c>
      <c r="L786" t="s">
        <v>40</v>
      </c>
      <c r="M786" s="1">
        <v>44594</v>
      </c>
      <c r="N786" s="2">
        <v>0.5444444444444444</v>
      </c>
      <c r="O786" s="1">
        <f t="shared" si="72"/>
        <v>44594.544444444444</v>
      </c>
      <c r="P786" s="3" t="str">
        <f t="shared" si="73"/>
        <v>Feb,2022</v>
      </c>
      <c r="Q786">
        <f t="shared" si="74"/>
        <v>2022</v>
      </c>
      <c r="R786" t="str">
        <f t="shared" si="75"/>
        <v>Wed</v>
      </c>
      <c r="S786">
        <f t="shared" si="76"/>
        <v>13</v>
      </c>
      <c r="T786" t="str">
        <f t="shared" si="77"/>
        <v>NO</v>
      </c>
      <c r="U786" cm="1">
        <f t="array" ref="U786">_xlfn.XLOOKUP(Table1012[[#This Row],[Severity_Level]],{"MINOR","MODERATE","SEVERE","FATAL"},{1,2,3,5})</f>
        <v>5</v>
      </c>
      <c r="Z786" s="1"/>
      <c r="AA786" s="2"/>
      <c r="AB786" s="4"/>
    </row>
    <row r="787" spans="1:28" x14ac:dyDescent="0.3">
      <c r="A787" t="s">
        <v>828</v>
      </c>
      <c r="B787" s="11" t="s">
        <v>34</v>
      </c>
      <c r="C787" s="11" t="s">
        <v>30</v>
      </c>
      <c r="D787" s="11" t="s">
        <v>25</v>
      </c>
      <c r="E787" s="11" t="s">
        <v>38</v>
      </c>
      <c r="F787" s="11" t="s">
        <v>51</v>
      </c>
      <c r="G787" s="11">
        <v>1</v>
      </c>
      <c r="H787" s="11" t="s">
        <v>16</v>
      </c>
      <c r="I787" s="12">
        <v>44594</v>
      </c>
      <c r="J787" s="14">
        <v>0.54513888888888884</v>
      </c>
      <c r="K787">
        <v>1</v>
      </c>
      <c r="L787" t="s">
        <v>16</v>
      </c>
      <c r="M787" s="1">
        <v>44594</v>
      </c>
      <c r="N787" s="2">
        <v>0.54513888888888884</v>
      </c>
      <c r="O787" s="1">
        <f t="shared" si="72"/>
        <v>44594.545138888891</v>
      </c>
      <c r="P787" s="3" t="str">
        <f t="shared" si="73"/>
        <v>Feb,2022</v>
      </c>
      <c r="Q787">
        <f t="shared" si="74"/>
        <v>2022</v>
      </c>
      <c r="R787" t="str">
        <f t="shared" si="75"/>
        <v>Wed</v>
      </c>
      <c r="S787">
        <f t="shared" si="76"/>
        <v>13</v>
      </c>
      <c r="T787" t="str">
        <f t="shared" si="77"/>
        <v>NO</v>
      </c>
      <c r="U787" cm="1">
        <f t="array" ref="U787">_xlfn.XLOOKUP(Table1012[[#This Row],[Severity_Level]],{"MINOR","MODERATE","SEVERE","FATAL"},{1,2,3,5})</f>
        <v>1</v>
      </c>
      <c r="Z787" s="1"/>
      <c r="AA787" s="2"/>
      <c r="AB787" s="4"/>
    </row>
    <row r="788" spans="1:28" x14ac:dyDescent="0.3">
      <c r="A788" t="s">
        <v>829</v>
      </c>
      <c r="B788" s="11" t="s">
        <v>34</v>
      </c>
      <c r="C788" s="11" t="s">
        <v>53</v>
      </c>
      <c r="D788" s="11" t="s">
        <v>37</v>
      </c>
      <c r="E788" s="11" t="s">
        <v>20</v>
      </c>
      <c r="F788" s="11" t="s">
        <v>21</v>
      </c>
      <c r="G788" s="11">
        <v>3</v>
      </c>
      <c r="H788" s="11" t="s">
        <v>40</v>
      </c>
      <c r="I788" s="12">
        <v>44594</v>
      </c>
      <c r="J788" s="14">
        <v>0.54583333333333328</v>
      </c>
      <c r="K788">
        <v>3</v>
      </c>
      <c r="L788" t="s">
        <v>40</v>
      </c>
      <c r="M788" s="1">
        <v>44594</v>
      </c>
      <c r="N788" s="2">
        <v>0.54583333333333328</v>
      </c>
      <c r="O788" s="1">
        <f t="shared" si="72"/>
        <v>44594.54583333333</v>
      </c>
      <c r="P788" s="3" t="str">
        <f t="shared" si="73"/>
        <v>Feb,2022</v>
      </c>
      <c r="Q788">
        <f t="shared" si="74"/>
        <v>2022</v>
      </c>
      <c r="R788" t="str">
        <f t="shared" si="75"/>
        <v>Wed</v>
      </c>
      <c r="S788">
        <f t="shared" si="76"/>
        <v>13</v>
      </c>
      <c r="T788" t="str">
        <f t="shared" si="77"/>
        <v>NO</v>
      </c>
      <c r="U788" cm="1">
        <f t="array" ref="U788">_xlfn.XLOOKUP(Table1012[[#This Row],[Severity_Level]],{"MINOR","MODERATE","SEVERE","FATAL"},{1,2,3,5})</f>
        <v>5</v>
      </c>
      <c r="Z788" s="1"/>
      <c r="AA788" s="2"/>
      <c r="AB788" s="4"/>
    </row>
    <row r="789" spans="1:28" x14ac:dyDescent="0.3">
      <c r="A789" t="s">
        <v>830</v>
      </c>
      <c r="B789" s="11" t="s">
        <v>18</v>
      </c>
      <c r="C789" s="11" t="s">
        <v>57</v>
      </c>
      <c r="D789" s="11" t="s">
        <v>31</v>
      </c>
      <c r="E789" s="11" t="s">
        <v>38</v>
      </c>
      <c r="F789" s="11" t="s">
        <v>51</v>
      </c>
      <c r="G789" s="11">
        <v>1</v>
      </c>
      <c r="H789" s="11" t="s">
        <v>16</v>
      </c>
      <c r="I789" s="12">
        <v>44594</v>
      </c>
      <c r="J789" s="14">
        <v>0.54652777777777772</v>
      </c>
      <c r="K789">
        <v>1</v>
      </c>
      <c r="L789" t="s">
        <v>16</v>
      </c>
      <c r="M789" s="1">
        <v>44594</v>
      </c>
      <c r="N789" s="2">
        <v>0.54652777777777772</v>
      </c>
      <c r="O789" s="1">
        <f t="shared" si="72"/>
        <v>44594.546527777777</v>
      </c>
      <c r="P789" s="3" t="str">
        <f t="shared" si="73"/>
        <v>Feb,2022</v>
      </c>
      <c r="Q789">
        <f t="shared" si="74"/>
        <v>2022</v>
      </c>
      <c r="R789" t="str">
        <f t="shared" si="75"/>
        <v>Wed</v>
      </c>
      <c r="S789">
        <f t="shared" si="76"/>
        <v>13</v>
      </c>
      <c r="T789" t="str">
        <f t="shared" si="77"/>
        <v>NO</v>
      </c>
      <c r="U789" cm="1">
        <f t="array" ref="U789">_xlfn.XLOOKUP(Table1012[[#This Row],[Severity_Level]],{"MINOR","MODERATE","SEVERE","FATAL"},{1,2,3,5})</f>
        <v>1</v>
      </c>
      <c r="Z789" s="1"/>
      <c r="AA789" s="2"/>
      <c r="AB789" s="4"/>
    </row>
    <row r="790" spans="1:28" x14ac:dyDescent="0.3">
      <c r="A790" t="s">
        <v>831</v>
      </c>
      <c r="B790" s="11" t="s">
        <v>49</v>
      </c>
      <c r="C790" s="11" t="s">
        <v>46</v>
      </c>
      <c r="D790" s="11" t="s">
        <v>37</v>
      </c>
      <c r="E790" s="11" t="s">
        <v>38</v>
      </c>
      <c r="F790" s="11" t="s">
        <v>15</v>
      </c>
      <c r="G790" s="11">
        <v>5</v>
      </c>
      <c r="H790" s="11" t="s">
        <v>32</v>
      </c>
      <c r="I790" s="12">
        <v>44594</v>
      </c>
      <c r="J790" s="14">
        <v>0.54722222222222228</v>
      </c>
      <c r="K790">
        <v>5</v>
      </c>
      <c r="L790" t="s">
        <v>32</v>
      </c>
      <c r="M790" s="1">
        <v>44594</v>
      </c>
      <c r="N790" s="2">
        <v>0.54722222222222228</v>
      </c>
      <c r="O790" s="1">
        <f t="shared" si="72"/>
        <v>44594.547222222223</v>
      </c>
      <c r="P790" s="3" t="str">
        <f t="shared" si="73"/>
        <v>Feb,2022</v>
      </c>
      <c r="Q790">
        <f t="shared" si="74"/>
        <v>2022</v>
      </c>
      <c r="R790" t="str">
        <f t="shared" si="75"/>
        <v>Wed</v>
      </c>
      <c r="S790">
        <f t="shared" si="76"/>
        <v>13</v>
      </c>
      <c r="T790" t="str">
        <f t="shared" si="77"/>
        <v>NO</v>
      </c>
      <c r="U790" cm="1">
        <f t="array" ref="U790">_xlfn.XLOOKUP(Table1012[[#This Row],[Severity_Level]],{"MINOR","MODERATE","SEVERE","FATAL"},{1,2,3,5})</f>
        <v>2</v>
      </c>
      <c r="Z790" s="1"/>
      <c r="AA790" s="2"/>
      <c r="AB790" s="4"/>
    </row>
    <row r="791" spans="1:28" x14ac:dyDescent="0.3">
      <c r="A791" t="s">
        <v>832</v>
      </c>
      <c r="B791" s="11" t="s">
        <v>34</v>
      </c>
      <c r="C791" s="11" t="s">
        <v>57</v>
      </c>
      <c r="D791" s="11" t="s">
        <v>47</v>
      </c>
      <c r="E791" s="11" t="s">
        <v>35</v>
      </c>
      <c r="F791" s="11" t="s">
        <v>51</v>
      </c>
      <c r="G791" s="11">
        <v>5</v>
      </c>
      <c r="H791" s="11" t="s">
        <v>16</v>
      </c>
      <c r="I791" s="12">
        <v>44594</v>
      </c>
      <c r="J791" s="14">
        <v>0.54791666666666672</v>
      </c>
      <c r="K791">
        <v>5</v>
      </c>
      <c r="L791" t="s">
        <v>16</v>
      </c>
      <c r="M791" s="1">
        <v>44594</v>
      </c>
      <c r="N791" s="2">
        <v>0.54791666666666672</v>
      </c>
      <c r="O791" s="1">
        <f t="shared" si="72"/>
        <v>44594.54791666667</v>
      </c>
      <c r="P791" s="3" t="str">
        <f t="shared" si="73"/>
        <v>Feb,2022</v>
      </c>
      <c r="Q791">
        <f t="shared" si="74"/>
        <v>2022</v>
      </c>
      <c r="R791" t="str">
        <f t="shared" si="75"/>
        <v>Wed</v>
      </c>
      <c r="S791">
        <f t="shared" si="76"/>
        <v>13</v>
      </c>
      <c r="T791" t="str">
        <f t="shared" si="77"/>
        <v>NO</v>
      </c>
      <c r="U791" cm="1">
        <f t="array" ref="U791">_xlfn.XLOOKUP(Table1012[[#This Row],[Severity_Level]],{"MINOR","MODERATE","SEVERE","FATAL"},{1,2,3,5})</f>
        <v>1</v>
      </c>
      <c r="Z791" s="1"/>
      <c r="AA791" s="2"/>
      <c r="AB791" s="4"/>
    </row>
    <row r="792" spans="1:28" x14ac:dyDescent="0.3">
      <c r="A792" t="s">
        <v>833</v>
      </c>
      <c r="B792" s="11" t="s">
        <v>34</v>
      </c>
      <c r="C792" s="11" t="s">
        <v>46</v>
      </c>
      <c r="D792" s="11" t="s">
        <v>47</v>
      </c>
      <c r="E792" s="11" t="s">
        <v>14</v>
      </c>
      <c r="F792" s="11" t="s">
        <v>51</v>
      </c>
      <c r="G792" s="11">
        <v>1</v>
      </c>
      <c r="H792" s="11" t="s">
        <v>27</v>
      </c>
      <c r="I792" s="12">
        <v>44594</v>
      </c>
      <c r="J792" s="14">
        <v>0.54861111111111116</v>
      </c>
      <c r="K792">
        <v>1</v>
      </c>
      <c r="L792" t="s">
        <v>27</v>
      </c>
      <c r="M792" s="1">
        <v>44594</v>
      </c>
      <c r="N792" s="2">
        <v>0.54861111111111116</v>
      </c>
      <c r="O792" s="1">
        <f t="shared" si="72"/>
        <v>44594.548611111109</v>
      </c>
      <c r="P792" s="3" t="str">
        <f t="shared" si="73"/>
        <v>Feb,2022</v>
      </c>
      <c r="Q792">
        <f t="shared" si="74"/>
        <v>2022</v>
      </c>
      <c r="R792" t="str">
        <f t="shared" si="75"/>
        <v>Wed</v>
      </c>
      <c r="S792">
        <f t="shared" si="76"/>
        <v>13</v>
      </c>
      <c r="T792" t="str">
        <f t="shared" si="77"/>
        <v>NO</v>
      </c>
      <c r="U792" cm="1">
        <f t="array" ref="U792">_xlfn.XLOOKUP(Table1012[[#This Row],[Severity_Level]],{"MINOR","MODERATE","SEVERE","FATAL"},{1,2,3,5})</f>
        <v>3</v>
      </c>
      <c r="Z792" s="1"/>
      <c r="AA792" s="2"/>
      <c r="AB792" s="4"/>
    </row>
    <row r="793" spans="1:28" x14ac:dyDescent="0.3">
      <c r="A793" t="s">
        <v>834</v>
      </c>
      <c r="B793" s="11" t="s">
        <v>34</v>
      </c>
      <c r="C793" s="11" t="s">
        <v>57</v>
      </c>
      <c r="D793" s="11" t="s">
        <v>37</v>
      </c>
      <c r="E793" s="11" t="s">
        <v>20</v>
      </c>
      <c r="F793" s="11" t="s">
        <v>26</v>
      </c>
      <c r="G793" s="11">
        <v>2</v>
      </c>
      <c r="H793" s="11" t="s">
        <v>40</v>
      </c>
      <c r="I793" s="12">
        <v>44594</v>
      </c>
      <c r="J793" s="14">
        <v>0.5493055555555556</v>
      </c>
      <c r="K793">
        <v>2</v>
      </c>
      <c r="L793" t="s">
        <v>40</v>
      </c>
      <c r="M793" s="1">
        <v>44594</v>
      </c>
      <c r="N793" s="2">
        <v>0.5493055555555556</v>
      </c>
      <c r="O793" s="1">
        <f t="shared" si="72"/>
        <v>44594.549305555556</v>
      </c>
      <c r="P793" s="3" t="str">
        <f t="shared" si="73"/>
        <v>Feb,2022</v>
      </c>
      <c r="Q793">
        <f t="shared" si="74"/>
        <v>2022</v>
      </c>
      <c r="R793" t="str">
        <f t="shared" si="75"/>
        <v>Wed</v>
      </c>
      <c r="S793">
        <f t="shared" si="76"/>
        <v>13</v>
      </c>
      <c r="T793" t="str">
        <f t="shared" si="77"/>
        <v>NO</v>
      </c>
      <c r="U793" cm="1">
        <f t="array" ref="U793">_xlfn.XLOOKUP(Table1012[[#This Row],[Severity_Level]],{"MINOR","MODERATE","SEVERE","FATAL"},{1,2,3,5})</f>
        <v>5</v>
      </c>
      <c r="Z793" s="1"/>
      <c r="AA793" s="2"/>
      <c r="AB793" s="4"/>
    </row>
    <row r="794" spans="1:28" x14ac:dyDescent="0.3">
      <c r="A794" t="s">
        <v>835</v>
      </c>
      <c r="B794" s="11" t="s">
        <v>56</v>
      </c>
      <c r="C794" s="11" t="s">
        <v>24</v>
      </c>
      <c r="D794" s="11" t="s">
        <v>13</v>
      </c>
      <c r="E794" s="11" t="s">
        <v>35</v>
      </c>
      <c r="F794" s="11" t="s">
        <v>21</v>
      </c>
      <c r="G794" s="11">
        <v>5</v>
      </c>
      <c r="H794" s="11" t="s">
        <v>40</v>
      </c>
      <c r="I794" s="12">
        <v>44595</v>
      </c>
      <c r="J794" s="14">
        <v>0.55000000000000004</v>
      </c>
      <c r="K794">
        <v>5</v>
      </c>
      <c r="L794" t="s">
        <v>40</v>
      </c>
      <c r="M794" s="1">
        <v>44595</v>
      </c>
      <c r="N794" s="2">
        <v>0.55000000000000004</v>
      </c>
      <c r="O794" s="1">
        <f t="shared" si="72"/>
        <v>44595.55</v>
      </c>
      <c r="P794" s="3" t="str">
        <f t="shared" si="73"/>
        <v>Feb,2022</v>
      </c>
      <c r="Q794">
        <f t="shared" si="74"/>
        <v>2022</v>
      </c>
      <c r="R794" t="str">
        <f t="shared" si="75"/>
        <v>Thu</v>
      </c>
      <c r="S794">
        <f t="shared" si="76"/>
        <v>13</v>
      </c>
      <c r="T794" t="str">
        <f t="shared" si="77"/>
        <v>NO</v>
      </c>
      <c r="U794" cm="1">
        <f t="array" ref="U794">_xlfn.XLOOKUP(Table1012[[#This Row],[Severity_Level]],{"MINOR","MODERATE","SEVERE","FATAL"},{1,2,3,5})</f>
        <v>5</v>
      </c>
      <c r="Z794" s="1"/>
      <c r="AA794" s="2"/>
      <c r="AB794" s="4"/>
    </row>
    <row r="795" spans="1:28" x14ac:dyDescent="0.3">
      <c r="A795" t="s">
        <v>836</v>
      </c>
      <c r="B795" s="11" t="s">
        <v>11</v>
      </c>
      <c r="C795" s="11" t="s">
        <v>44</v>
      </c>
      <c r="D795" s="11" t="s">
        <v>13</v>
      </c>
      <c r="E795" s="11" t="s">
        <v>38</v>
      </c>
      <c r="F795" s="11" t="s">
        <v>21</v>
      </c>
      <c r="G795" s="11">
        <v>5</v>
      </c>
      <c r="H795" s="11" t="s">
        <v>16</v>
      </c>
      <c r="I795" s="12">
        <v>44595</v>
      </c>
      <c r="J795" s="14">
        <v>0.55069444444444449</v>
      </c>
      <c r="K795">
        <v>5</v>
      </c>
      <c r="L795" t="s">
        <v>16</v>
      </c>
      <c r="M795" s="1">
        <v>44595</v>
      </c>
      <c r="N795" s="2">
        <v>0.55069444444444449</v>
      </c>
      <c r="O795" s="1">
        <f t="shared" si="72"/>
        <v>44595.550694444442</v>
      </c>
      <c r="P795" s="3" t="str">
        <f t="shared" si="73"/>
        <v>Feb,2022</v>
      </c>
      <c r="Q795">
        <f t="shared" si="74"/>
        <v>2022</v>
      </c>
      <c r="R795" t="str">
        <f t="shared" si="75"/>
        <v>Thu</v>
      </c>
      <c r="S795">
        <f t="shared" si="76"/>
        <v>13</v>
      </c>
      <c r="T795" t="str">
        <f t="shared" si="77"/>
        <v>NO</v>
      </c>
      <c r="U795" cm="1">
        <f t="array" ref="U795">_xlfn.XLOOKUP(Table1012[[#This Row],[Severity_Level]],{"MINOR","MODERATE","SEVERE","FATAL"},{1,2,3,5})</f>
        <v>1</v>
      </c>
      <c r="Z795" s="1"/>
      <c r="AA795" s="2"/>
      <c r="AB795" s="4"/>
    </row>
    <row r="796" spans="1:28" x14ac:dyDescent="0.3">
      <c r="A796" t="s">
        <v>837</v>
      </c>
      <c r="B796" s="11" t="s">
        <v>18</v>
      </c>
      <c r="C796" s="11" t="s">
        <v>46</v>
      </c>
      <c r="D796" s="11" t="s">
        <v>13</v>
      </c>
      <c r="E796" s="11" t="s">
        <v>20</v>
      </c>
      <c r="F796" s="11" t="s">
        <v>51</v>
      </c>
      <c r="G796" s="11">
        <v>5</v>
      </c>
      <c r="H796" s="11" t="s">
        <v>27</v>
      </c>
      <c r="I796" s="12">
        <v>44595</v>
      </c>
      <c r="J796" s="14">
        <v>0.55138888888888893</v>
      </c>
      <c r="K796">
        <v>5</v>
      </c>
      <c r="L796" t="s">
        <v>27</v>
      </c>
      <c r="M796" s="1">
        <v>44595</v>
      </c>
      <c r="N796" s="2">
        <v>0.55138888888888893</v>
      </c>
      <c r="O796" s="1">
        <f t="shared" si="72"/>
        <v>44595.551388888889</v>
      </c>
      <c r="P796" s="3" t="str">
        <f t="shared" si="73"/>
        <v>Feb,2022</v>
      </c>
      <c r="Q796">
        <f t="shared" si="74"/>
        <v>2022</v>
      </c>
      <c r="R796" t="str">
        <f t="shared" si="75"/>
        <v>Thu</v>
      </c>
      <c r="S796">
        <f t="shared" si="76"/>
        <v>13</v>
      </c>
      <c r="T796" t="str">
        <f t="shared" si="77"/>
        <v>NO</v>
      </c>
      <c r="U796" cm="1">
        <f t="array" ref="U796">_xlfn.XLOOKUP(Table1012[[#This Row],[Severity_Level]],{"MINOR","MODERATE","SEVERE","FATAL"},{1,2,3,5})</f>
        <v>3</v>
      </c>
      <c r="Z796" s="1"/>
      <c r="AA796" s="2"/>
      <c r="AB796" s="4"/>
    </row>
    <row r="797" spans="1:28" x14ac:dyDescent="0.3">
      <c r="A797" t="s">
        <v>838</v>
      </c>
      <c r="B797" s="11" t="s">
        <v>49</v>
      </c>
      <c r="C797" s="11" t="s">
        <v>12</v>
      </c>
      <c r="D797" s="11" t="s">
        <v>25</v>
      </c>
      <c r="E797" s="11" t="s">
        <v>38</v>
      </c>
      <c r="F797" s="11" t="s">
        <v>21</v>
      </c>
      <c r="G797" s="11">
        <v>4</v>
      </c>
      <c r="H797" s="11" t="s">
        <v>16</v>
      </c>
      <c r="I797" s="12">
        <v>44595</v>
      </c>
      <c r="J797" s="14">
        <v>0.55208333333333337</v>
      </c>
      <c r="K797">
        <v>4</v>
      </c>
      <c r="L797" t="s">
        <v>16</v>
      </c>
      <c r="M797" s="1">
        <v>44595</v>
      </c>
      <c r="N797" s="2">
        <v>0.55208333333333337</v>
      </c>
      <c r="O797" s="1">
        <f t="shared" si="72"/>
        <v>44595.552083333336</v>
      </c>
      <c r="P797" s="3" t="str">
        <f t="shared" si="73"/>
        <v>Feb,2022</v>
      </c>
      <c r="Q797">
        <f t="shared" si="74"/>
        <v>2022</v>
      </c>
      <c r="R797" t="str">
        <f t="shared" si="75"/>
        <v>Thu</v>
      </c>
      <c r="S797">
        <f t="shared" si="76"/>
        <v>13</v>
      </c>
      <c r="T797" t="str">
        <f t="shared" si="77"/>
        <v>NO</v>
      </c>
      <c r="U797" cm="1">
        <f t="array" ref="U797">_xlfn.XLOOKUP(Table1012[[#This Row],[Severity_Level]],{"MINOR","MODERATE","SEVERE","FATAL"},{1,2,3,5})</f>
        <v>1</v>
      </c>
      <c r="Z797" s="1"/>
      <c r="AA797" s="2"/>
      <c r="AB797" s="4"/>
    </row>
    <row r="798" spans="1:28" x14ac:dyDescent="0.3">
      <c r="A798" t="s">
        <v>839</v>
      </c>
      <c r="B798" s="11" t="s">
        <v>34</v>
      </c>
      <c r="C798" s="11" t="s">
        <v>65</v>
      </c>
      <c r="D798" s="11" t="s">
        <v>25</v>
      </c>
      <c r="E798" s="11" t="s">
        <v>14</v>
      </c>
      <c r="F798" s="11" t="s">
        <v>21</v>
      </c>
      <c r="G798" s="11">
        <v>1</v>
      </c>
      <c r="H798" s="11" t="s">
        <v>32</v>
      </c>
      <c r="I798" s="12">
        <v>44595</v>
      </c>
      <c r="J798" s="14">
        <v>0.55277777777777781</v>
      </c>
      <c r="K798">
        <v>1</v>
      </c>
      <c r="L798" t="s">
        <v>32</v>
      </c>
      <c r="M798" s="1">
        <v>44595</v>
      </c>
      <c r="N798" s="2">
        <v>0.55277777777777781</v>
      </c>
      <c r="O798" s="1">
        <f t="shared" si="72"/>
        <v>44595.552777777775</v>
      </c>
      <c r="P798" s="3" t="str">
        <f t="shared" si="73"/>
        <v>Feb,2022</v>
      </c>
      <c r="Q798">
        <f t="shared" si="74"/>
        <v>2022</v>
      </c>
      <c r="R798" t="str">
        <f t="shared" si="75"/>
        <v>Thu</v>
      </c>
      <c r="S798">
        <f t="shared" si="76"/>
        <v>13</v>
      </c>
      <c r="T798" t="str">
        <f t="shared" si="77"/>
        <v>NO</v>
      </c>
      <c r="U798" cm="1">
        <f t="array" ref="U798">_xlfn.XLOOKUP(Table1012[[#This Row],[Severity_Level]],{"MINOR","MODERATE","SEVERE","FATAL"},{1,2,3,5})</f>
        <v>2</v>
      </c>
      <c r="Z798" s="1"/>
      <c r="AA798" s="2"/>
      <c r="AB798" s="4"/>
    </row>
    <row r="799" spans="1:28" x14ac:dyDescent="0.3">
      <c r="A799" t="s">
        <v>840</v>
      </c>
      <c r="B799" s="11" t="s">
        <v>56</v>
      </c>
      <c r="C799" s="11" t="s">
        <v>57</v>
      </c>
      <c r="D799" s="11" t="s">
        <v>47</v>
      </c>
      <c r="E799" s="11" t="s">
        <v>20</v>
      </c>
      <c r="F799" s="11" t="s">
        <v>15</v>
      </c>
      <c r="G799" s="11">
        <v>5</v>
      </c>
      <c r="H799" s="11" t="s">
        <v>27</v>
      </c>
      <c r="I799" s="12">
        <v>44595</v>
      </c>
      <c r="J799" s="14">
        <v>0.55347222222222225</v>
      </c>
      <c r="K799">
        <v>5</v>
      </c>
      <c r="L799" t="s">
        <v>27</v>
      </c>
      <c r="M799" s="1">
        <v>44595</v>
      </c>
      <c r="N799" s="2">
        <v>0.55347222222222225</v>
      </c>
      <c r="O799" s="1">
        <f t="shared" si="72"/>
        <v>44595.553472222222</v>
      </c>
      <c r="P799" s="3" t="str">
        <f t="shared" si="73"/>
        <v>Feb,2022</v>
      </c>
      <c r="Q799">
        <f t="shared" si="74"/>
        <v>2022</v>
      </c>
      <c r="R799" t="str">
        <f t="shared" si="75"/>
        <v>Thu</v>
      </c>
      <c r="S799">
        <f t="shared" si="76"/>
        <v>13</v>
      </c>
      <c r="T799" t="str">
        <f t="shared" si="77"/>
        <v>NO</v>
      </c>
      <c r="U799" cm="1">
        <f t="array" ref="U799">_xlfn.XLOOKUP(Table1012[[#This Row],[Severity_Level]],{"MINOR","MODERATE","SEVERE","FATAL"},{1,2,3,5})</f>
        <v>3</v>
      </c>
      <c r="Z799" s="1"/>
      <c r="AA799" s="2"/>
      <c r="AB799" s="4"/>
    </row>
    <row r="800" spans="1:28" x14ac:dyDescent="0.3">
      <c r="A800" t="s">
        <v>841</v>
      </c>
      <c r="B800" s="11" t="s">
        <v>11</v>
      </c>
      <c r="C800" s="11" t="s">
        <v>57</v>
      </c>
      <c r="D800" s="11" t="s">
        <v>13</v>
      </c>
      <c r="E800" s="11" t="s">
        <v>35</v>
      </c>
      <c r="F800" s="11" t="s">
        <v>21</v>
      </c>
      <c r="G800" s="11">
        <v>2</v>
      </c>
      <c r="H800" s="11" t="s">
        <v>40</v>
      </c>
      <c r="I800" s="12">
        <v>44595</v>
      </c>
      <c r="J800" s="14">
        <v>0.5541666666666667</v>
      </c>
      <c r="K800">
        <v>2</v>
      </c>
      <c r="L800" t="s">
        <v>40</v>
      </c>
      <c r="M800" s="1">
        <v>44595</v>
      </c>
      <c r="N800" s="2">
        <v>0.5541666666666667</v>
      </c>
      <c r="O800" s="1">
        <f t="shared" si="72"/>
        <v>44595.554166666669</v>
      </c>
      <c r="P800" s="3" t="str">
        <f t="shared" si="73"/>
        <v>Feb,2022</v>
      </c>
      <c r="Q800">
        <f t="shared" si="74"/>
        <v>2022</v>
      </c>
      <c r="R800" t="str">
        <f t="shared" si="75"/>
        <v>Thu</v>
      </c>
      <c r="S800">
        <f t="shared" si="76"/>
        <v>13</v>
      </c>
      <c r="T800" t="str">
        <f t="shared" si="77"/>
        <v>NO</v>
      </c>
      <c r="U800" cm="1">
        <f t="array" ref="U800">_xlfn.XLOOKUP(Table1012[[#This Row],[Severity_Level]],{"MINOR","MODERATE","SEVERE","FATAL"},{1,2,3,5})</f>
        <v>5</v>
      </c>
      <c r="Z800" s="1"/>
      <c r="AA800" s="2"/>
      <c r="AB800" s="4"/>
    </row>
    <row r="801" spans="1:28" x14ac:dyDescent="0.3">
      <c r="A801" t="s">
        <v>842</v>
      </c>
      <c r="B801" s="11" t="s">
        <v>29</v>
      </c>
      <c r="C801" s="11" t="s">
        <v>50</v>
      </c>
      <c r="D801" s="11" t="s">
        <v>47</v>
      </c>
      <c r="E801" s="11" t="s">
        <v>14</v>
      </c>
      <c r="F801" s="11" t="s">
        <v>51</v>
      </c>
      <c r="G801" s="11">
        <v>1</v>
      </c>
      <c r="H801" s="11" t="s">
        <v>16</v>
      </c>
      <c r="I801" s="12">
        <v>44595</v>
      </c>
      <c r="J801" s="14">
        <v>0.55486111111111114</v>
      </c>
      <c r="K801">
        <v>1</v>
      </c>
      <c r="L801" t="s">
        <v>16</v>
      </c>
      <c r="M801" s="1">
        <v>44595</v>
      </c>
      <c r="N801" s="2">
        <v>0.55486111111111114</v>
      </c>
      <c r="O801" s="1">
        <f t="shared" si="72"/>
        <v>44595.554861111108</v>
      </c>
      <c r="P801" s="3" t="str">
        <f t="shared" si="73"/>
        <v>Feb,2022</v>
      </c>
      <c r="Q801">
        <f t="shared" si="74"/>
        <v>2022</v>
      </c>
      <c r="R801" t="str">
        <f t="shared" si="75"/>
        <v>Thu</v>
      </c>
      <c r="S801">
        <f t="shared" si="76"/>
        <v>13</v>
      </c>
      <c r="T801" t="str">
        <f t="shared" si="77"/>
        <v>NO</v>
      </c>
      <c r="U801" cm="1">
        <f t="array" ref="U801">_xlfn.XLOOKUP(Table1012[[#This Row],[Severity_Level]],{"MINOR","MODERATE","SEVERE","FATAL"},{1,2,3,5})</f>
        <v>1</v>
      </c>
      <c r="Z801" s="1"/>
      <c r="AA801" s="2"/>
      <c r="AB801" s="4"/>
    </row>
    <row r="802" spans="1:28" x14ac:dyDescent="0.3">
      <c r="A802" t="s">
        <v>843</v>
      </c>
      <c r="B802" s="11" t="s">
        <v>29</v>
      </c>
      <c r="C802" s="11" t="s">
        <v>30</v>
      </c>
      <c r="D802" s="11" t="s">
        <v>37</v>
      </c>
      <c r="E802" s="11" t="s">
        <v>14</v>
      </c>
      <c r="F802" s="11" t="s">
        <v>21</v>
      </c>
      <c r="G802" s="11">
        <v>4</v>
      </c>
      <c r="H802" s="11" t="s">
        <v>27</v>
      </c>
      <c r="I802" s="12">
        <v>44595</v>
      </c>
      <c r="J802" s="14">
        <v>0.55555555555555558</v>
      </c>
      <c r="K802">
        <v>4</v>
      </c>
      <c r="L802" t="s">
        <v>27</v>
      </c>
      <c r="M802" s="1">
        <v>44595</v>
      </c>
      <c r="N802" s="2">
        <v>0.55555555555555558</v>
      </c>
      <c r="O802" s="1">
        <f t="shared" si="72"/>
        <v>44595.555555555555</v>
      </c>
      <c r="P802" s="3" t="str">
        <f t="shared" si="73"/>
        <v>Feb,2022</v>
      </c>
      <c r="Q802">
        <f t="shared" si="74"/>
        <v>2022</v>
      </c>
      <c r="R802" t="str">
        <f t="shared" si="75"/>
        <v>Thu</v>
      </c>
      <c r="S802">
        <f t="shared" si="76"/>
        <v>13</v>
      </c>
      <c r="T802" t="str">
        <f t="shared" si="77"/>
        <v>NO</v>
      </c>
      <c r="U802" cm="1">
        <f t="array" ref="U802">_xlfn.XLOOKUP(Table1012[[#This Row],[Severity_Level]],{"MINOR","MODERATE","SEVERE","FATAL"},{1,2,3,5})</f>
        <v>3</v>
      </c>
      <c r="Z802" s="1"/>
      <c r="AA802" s="2"/>
      <c r="AB802" s="4"/>
    </row>
    <row r="803" spans="1:28" x14ac:dyDescent="0.3">
      <c r="A803" t="s">
        <v>844</v>
      </c>
      <c r="B803" s="11" t="s">
        <v>34</v>
      </c>
      <c r="C803" s="11" t="s">
        <v>53</v>
      </c>
      <c r="D803" s="11" t="s">
        <v>25</v>
      </c>
      <c r="E803" s="11" t="s">
        <v>14</v>
      </c>
      <c r="F803" s="11" t="s">
        <v>51</v>
      </c>
      <c r="G803" s="11">
        <v>1</v>
      </c>
      <c r="H803" s="11" t="s">
        <v>16</v>
      </c>
      <c r="I803" s="12">
        <v>44595</v>
      </c>
      <c r="J803" s="14">
        <v>0.55625000000000002</v>
      </c>
      <c r="K803">
        <v>1</v>
      </c>
      <c r="L803" t="s">
        <v>16</v>
      </c>
      <c r="M803" s="1">
        <v>44595</v>
      </c>
      <c r="N803" s="2">
        <v>0.55625000000000002</v>
      </c>
      <c r="O803" s="1">
        <f t="shared" si="72"/>
        <v>44595.556250000001</v>
      </c>
      <c r="P803" s="3" t="str">
        <f t="shared" si="73"/>
        <v>Feb,2022</v>
      </c>
      <c r="Q803">
        <f t="shared" si="74"/>
        <v>2022</v>
      </c>
      <c r="R803" t="str">
        <f t="shared" si="75"/>
        <v>Thu</v>
      </c>
      <c r="S803">
        <f t="shared" si="76"/>
        <v>13</v>
      </c>
      <c r="T803" t="str">
        <f t="shared" si="77"/>
        <v>NO</v>
      </c>
      <c r="U803" cm="1">
        <f t="array" ref="U803">_xlfn.XLOOKUP(Table1012[[#This Row],[Severity_Level]],{"MINOR","MODERATE","SEVERE","FATAL"},{1,2,3,5})</f>
        <v>1</v>
      </c>
      <c r="Z803" s="1"/>
      <c r="AA803" s="2"/>
      <c r="AB803" s="4"/>
    </row>
    <row r="804" spans="1:28" x14ac:dyDescent="0.3">
      <c r="A804" t="s">
        <v>845</v>
      </c>
      <c r="B804" s="11" t="s">
        <v>49</v>
      </c>
      <c r="C804" s="11" t="s">
        <v>53</v>
      </c>
      <c r="D804" s="11" t="s">
        <v>37</v>
      </c>
      <c r="E804" s="11" t="s">
        <v>14</v>
      </c>
      <c r="F804" s="11" t="s">
        <v>26</v>
      </c>
      <c r="G804" s="11">
        <v>4</v>
      </c>
      <c r="H804" s="11" t="s">
        <v>40</v>
      </c>
      <c r="I804" s="12">
        <v>44595</v>
      </c>
      <c r="J804" s="14">
        <v>0.55694444444444446</v>
      </c>
      <c r="K804">
        <v>4</v>
      </c>
      <c r="L804" t="s">
        <v>40</v>
      </c>
      <c r="M804" s="1">
        <v>44595</v>
      </c>
      <c r="N804" s="2">
        <v>0.55694444444444446</v>
      </c>
      <c r="O804" s="1">
        <f t="shared" si="72"/>
        <v>44595.556944444441</v>
      </c>
      <c r="P804" s="3" t="str">
        <f t="shared" si="73"/>
        <v>Feb,2022</v>
      </c>
      <c r="Q804">
        <f t="shared" si="74"/>
        <v>2022</v>
      </c>
      <c r="R804" t="str">
        <f t="shared" si="75"/>
        <v>Thu</v>
      </c>
      <c r="S804">
        <f t="shared" si="76"/>
        <v>13</v>
      </c>
      <c r="T804" t="str">
        <f t="shared" si="77"/>
        <v>NO</v>
      </c>
      <c r="U804" cm="1">
        <f t="array" ref="U804">_xlfn.XLOOKUP(Table1012[[#This Row],[Severity_Level]],{"MINOR","MODERATE","SEVERE","FATAL"},{1,2,3,5})</f>
        <v>5</v>
      </c>
      <c r="Z804" s="1"/>
      <c r="AA804" s="2"/>
      <c r="AB804" s="4"/>
    </row>
    <row r="805" spans="1:28" x14ac:dyDescent="0.3">
      <c r="A805" t="s">
        <v>846</v>
      </c>
      <c r="B805" s="11" t="s">
        <v>49</v>
      </c>
      <c r="C805" s="11" t="s">
        <v>46</v>
      </c>
      <c r="D805" s="11" t="s">
        <v>25</v>
      </c>
      <c r="E805" s="11" t="s">
        <v>35</v>
      </c>
      <c r="F805" s="11" t="s">
        <v>51</v>
      </c>
      <c r="G805" s="11">
        <v>4</v>
      </c>
      <c r="H805" s="11" t="s">
        <v>27</v>
      </c>
      <c r="I805" s="12">
        <v>44595</v>
      </c>
      <c r="J805" s="14">
        <v>0.55763888888888891</v>
      </c>
      <c r="K805">
        <v>4</v>
      </c>
      <c r="L805" t="s">
        <v>27</v>
      </c>
      <c r="M805" s="1">
        <v>44595</v>
      </c>
      <c r="N805" s="2">
        <v>0.55763888888888891</v>
      </c>
      <c r="O805" s="1">
        <f t="shared" si="72"/>
        <v>44595.557638888888</v>
      </c>
      <c r="P805" s="3" t="str">
        <f t="shared" si="73"/>
        <v>Feb,2022</v>
      </c>
      <c r="Q805">
        <f t="shared" si="74"/>
        <v>2022</v>
      </c>
      <c r="R805" t="str">
        <f t="shared" si="75"/>
        <v>Thu</v>
      </c>
      <c r="S805">
        <f t="shared" si="76"/>
        <v>13</v>
      </c>
      <c r="T805" t="str">
        <f t="shared" si="77"/>
        <v>NO</v>
      </c>
      <c r="U805" cm="1">
        <f t="array" ref="U805">_xlfn.XLOOKUP(Table1012[[#This Row],[Severity_Level]],{"MINOR","MODERATE","SEVERE","FATAL"},{1,2,3,5})</f>
        <v>3</v>
      </c>
      <c r="Z805" s="1"/>
      <c r="AA805" s="2"/>
      <c r="AB805" s="4"/>
    </row>
    <row r="806" spans="1:28" x14ac:dyDescent="0.3">
      <c r="A806" t="s">
        <v>847</v>
      </c>
      <c r="B806" s="11" t="s">
        <v>11</v>
      </c>
      <c r="C806" s="11" t="s">
        <v>50</v>
      </c>
      <c r="D806" s="11" t="s">
        <v>31</v>
      </c>
      <c r="E806" s="11" t="s">
        <v>38</v>
      </c>
      <c r="F806" s="11" t="s">
        <v>15</v>
      </c>
      <c r="G806" s="11">
        <v>5</v>
      </c>
      <c r="H806" s="11" t="s">
        <v>32</v>
      </c>
      <c r="I806" s="12">
        <v>44595</v>
      </c>
      <c r="J806" s="14">
        <v>0.55833333333333335</v>
      </c>
      <c r="K806">
        <v>5</v>
      </c>
      <c r="L806" t="s">
        <v>32</v>
      </c>
      <c r="M806" s="1">
        <v>44595</v>
      </c>
      <c r="N806" s="2">
        <v>0.55833333333333335</v>
      </c>
      <c r="O806" s="1">
        <f t="shared" si="72"/>
        <v>44595.558333333334</v>
      </c>
      <c r="P806" s="3" t="str">
        <f t="shared" si="73"/>
        <v>Feb,2022</v>
      </c>
      <c r="Q806">
        <f t="shared" si="74"/>
        <v>2022</v>
      </c>
      <c r="R806" t="str">
        <f t="shared" si="75"/>
        <v>Thu</v>
      </c>
      <c r="S806">
        <f t="shared" si="76"/>
        <v>13</v>
      </c>
      <c r="T806" t="str">
        <f t="shared" si="77"/>
        <v>NO</v>
      </c>
      <c r="U806" cm="1">
        <f t="array" ref="U806">_xlfn.XLOOKUP(Table1012[[#This Row],[Severity_Level]],{"MINOR","MODERATE","SEVERE","FATAL"},{1,2,3,5})</f>
        <v>2</v>
      </c>
      <c r="Z806" s="1"/>
      <c r="AA806" s="2"/>
      <c r="AB806" s="4"/>
    </row>
    <row r="807" spans="1:28" x14ac:dyDescent="0.3">
      <c r="A807" t="s">
        <v>848</v>
      </c>
      <c r="B807" s="11" t="s">
        <v>11</v>
      </c>
      <c r="C807" s="11" t="s">
        <v>19</v>
      </c>
      <c r="D807" s="11" t="s">
        <v>31</v>
      </c>
      <c r="E807" s="11" t="s">
        <v>35</v>
      </c>
      <c r="F807" s="11" t="s">
        <v>51</v>
      </c>
      <c r="G807" s="11">
        <v>1</v>
      </c>
      <c r="H807" s="11" t="s">
        <v>27</v>
      </c>
      <c r="I807" s="12">
        <v>44595</v>
      </c>
      <c r="J807" s="14">
        <v>0.55902777777777779</v>
      </c>
      <c r="K807">
        <v>1</v>
      </c>
      <c r="L807" t="s">
        <v>27</v>
      </c>
      <c r="M807" s="1">
        <v>44595</v>
      </c>
      <c r="N807" s="2">
        <v>0.55902777777777779</v>
      </c>
      <c r="O807" s="1">
        <f t="shared" si="72"/>
        <v>44595.559027777781</v>
      </c>
      <c r="P807" s="3" t="str">
        <f t="shared" si="73"/>
        <v>Feb,2022</v>
      </c>
      <c r="Q807">
        <f t="shared" si="74"/>
        <v>2022</v>
      </c>
      <c r="R807" t="str">
        <f t="shared" si="75"/>
        <v>Thu</v>
      </c>
      <c r="S807">
        <f t="shared" si="76"/>
        <v>13</v>
      </c>
      <c r="T807" t="str">
        <f t="shared" si="77"/>
        <v>NO</v>
      </c>
      <c r="U807" cm="1">
        <f t="array" ref="U807">_xlfn.XLOOKUP(Table1012[[#This Row],[Severity_Level]],{"MINOR","MODERATE","SEVERE","FATAL"},{1,2,3,5})</f>
        <v>3</v>
      </c>
      <c r="Z807" s="1"/>
      <c r="AA807" s="2"/>
      <c r="AB807" s="4"/>
    </row>
    <row r="808" spans="1:28" x14ac:dyDescent="0.3">
      <c r="A808" t="s">
        <v>849</v>
      </c>
      <c r="B808" s="11" t="s">
        <v>18</v>
      </c>
      <c r="C808" s="11" t="s">
        <v>30</v>
      </c>
      <c r="D808" s="11" t="s">
        <v>47</v>
      </c>
      <c r="E808" s="11" t="s">
        <v>14</v>
      </c>
      <c r="F808" s="11" t="s">
        <v>26</v>
      </c>
      <c r="G808" s="11">
        <v>1</v>
      </c>
      <c r="H808" s="11" t="s">
        <v>32</v>
      </c>
      <c r="I808" s="12">
        <v>44595</v>
      </c>
      <c r="J808" s="14">
        <v>0.55972222222222223</v>
      </c>
      <c r="K808">
        <v>1</v>
      </c>
      <c r="L808" t="s">
        <v>32</v>
      </c>
      <c r="M808" s="1">
        <v>44595</v>
      </c>
      <c r="N808" s="2">
        <v>0.55972222222222223</v>
      </c>
      <c r="O808" s="1">
        <f t="shared" si="72"/>
        <v>44595.55972222222</v>
      </c>
      <c r="P808" s="3" t="str">
        <f t="shared" si="73"/>
        <v>Feb,2022</v>
      </c>
      <c r="Q808">
        <f t="shared" si="74"/>
        <v>2022</v>
      </c>
      <c r="R808" t="str">
        <f t="shared" si="75"/>
        <v>Thu</v>
      </c>
      <c r="S808">
        <f t="shared" si="76"/>
        <v>13</v>
      </c>
      <c r="T808" t="str">
        <f t="shared" si="77"/>
        <v>NO</v>
      </c>
      <c r="U808" cm="1">
        <f t="array" ref="U808">_xlfn.XLOOKUP(Table1012[[#This Row],[Severity_Level]],{"MINOR","MODERATE","SEVERE","FATAL"},{1,2,3,5})</f>
        <v>2</v>
      </c>
      <c r="Z808" s="1"/>
      <c r="AA808" s="2"/>
      <c r="AB808" s="4"/>
    </row>
    <row r="809" spans="1:28" x14ac:dyDescent="0.3">
      <c r="A809" t="s">
        <v>850</v>
      </c>
      <c r="B809" s="11" t="s">
        <v>34</v>
      </c>
      <c r="C809" s="11" t="s">
        <v>24</v>
      </c>
      <c r="D809" s="11" t="s">
        <v>47</v>
      </c>
      <c r="E809" s="11" t="s">
        <v>35</v>
      </c>
      <c r="F809" s="11" t="s">
        <v>51</v>
      </c>
      <c r="G809" s="11">
        <v>1</v>
      </c>
      <c r="H809" s="11" t="s">
        <v>32</v>
      </c>
      <c r="I809" s="12">
        <v>44595</v>
      </c>
      <c r="J809" s="14">
        <v>0.56041666666666667</v>
      </c>
      <c r="K809">
        <v>1</v>
      </c>
      <c r="L809" t="s">
        <v>32</v>
      </c>
      <c r="M809" s="1">
        <v>44595</v>
      </c>
      <c r="N809" s="2">
        <v>0.56041666666666667</v>
      </c>
      <c r="O809" s="1">
        <f t="shared" si="72"/>
        <v>44595.560416666667</v>
      </c>
      <c r="P809" s="3" t="str">
        <f t="shared" si="73"/>
        <v>Feb,2022</v>
      </c>
      <c r="Q809">
        <f t="shared" si="74"/>
        <v>2022</v>
      </c>
      <c r="R809" t="str">
        <f t="shared" si="75"/>
        <v>Thu</v>
      </c>
      <c r="S809">
        <f t="shared" si="76"/>
        <v>13</v>
      </c>
      <c r="T809" t="str">
        <f t="shared" si="77"/>
        <v>NO</v>
      </c>
      <c r="U809" cm="1">
        <f t="array" ref="U809">_xlfn.XLOOKUP(Table1012[[#This Row],[Severity_Level]],{"MINOR","MODERATE","SEVERE","FATAL"},{1,2,3,5})</f>
        <v>2</v>
      </c>
      <c r="Z809" s="1"/>
      <c r="AA809" s="2"/>
      <c r="AB809" s="4"/>
    </row>
    <row r="810" spans="1:28" x14ac:dyDescent="0.3">
      <c r="A810" t="s">
        <v>851</v>
      </c>
      <c r="B810" s="11" t="s">
        <v>29</v>
      </c>
      <c r="C810" s="11" t="s">
        <v>24</v>
      </c>
      <c r="D810" s="11" t="s">
        <v>25</v>
      </c>
      <c r="E810" s="11" t="s">
        <v>20</v>
      </c>
      <c r="F810" s="11" t="s">
        <v>15</v>
      </c>
      <c r="G810" s="11">
        <v>4</v>
      </c>
      <c r="H810" s="11" t="s">
        <v>40</v>
      </c>
      <c r="I810" s="12">
        <v>44595</v>
      </c>
      <c r="J810" s="14">
        <v>0.56111111111111112</v>
      </c>
      <c r="K810">
        <v>4</v>
      </c>
      <c r="L810" t="s">
        <v>40</v>
      </c>
      <c r="M810" s="1">
        <v>44595</v>
      </c>
      <c r="N810" s="2">
        <v>0.56111111111111112</v>
      </c>
      <c r="O810" s="1">
        <f t="shared" si="72"/>
        <v>44595.561111111114</v>
      </c>
      <c r="P810" s="3" t="str">
        <f t="shared" si="73"/>
        <v>Feb,2022</v>
      </c>
      <c r="Q810">
        <f t="shared" si="74"/>
        <v>2022</v>
      </c>
      <c r="R810" t="str">
        <f t="shared" si="75"/>
        <v>Thu</v>
      </c>
      <c r="S810">
        <f t="shared" si="76"/>
        <v>13</v>
      </c>
      <c r="T810" t="str">
        <f t="shared" si="77"/>
        <v>NO</v>
      </c>
      <c r="U810" cm="1">
        <f t="array" ref="U810">_xlfn.XLOOKUP(Table1012[[#This Row],[Severity_Level]],{"MINOR","MODERATE","SEVERE","FATAL"},{1,2,3,5})</f>
        <v>5</v>
      </c>
      <c r="Z810" s="1"/>
      <c r="AA810" s="2"/>
      <c r="AB810" s="4"/>
    </row>
    <row r="811" spans="1:28" x14ac:dyDescent="0.3">
      <c r="A811" t="s">
        <v>852</v>
      </c>
      <c r="B811" s="11" t="s">
        <v>18</v>
      </c>
      <c r="C811" s="11" t="s">
        <v>53</v>
      </c>
      <c r="D811" s="11" t="s">
        <v>47</v>
      </c>
      <c r="E811" s="11" t="s">
        <v>14</v>
      </c>
      <c r="F811" s="11" t="s">
        <v>51</v>
      </c>
      <c r="G811" s="11">
        <v>5</v>
      </c>
      <c r="H811" s="11" t="s">
        <v>40</v>
      </c>
      <c r="I811" s="12">
        <v>44595</v>
      </c>
      <c r="J811" s="14">
        <v>0.56180555555555556</v>
      </c>
      <c r="K811">
        <v>5</v>
      </c>
      <c r="L811" t="s">
        <v>40</v>
      </c>
      <c r="M811" s="1">
        <v>44595</v>
      </c>
      <c r="N811" s="2">
        <v>0.56180555555555556</v>
      </c>
      <c r="O811" s="1">
        <f t="shared" si="72"/>
        <v>44595.561805555553</v>
      </c>
      <c r="P811" s="3" t="str">
        <f t="shared" si="73"/>
        <v>Feb,2022</v>
      </c>
      <c r="Q811">
        <f t="shared" si="74"/>
        <v>2022</v>
      </c>
      <c r="R811" t="str">
        <f t="shared" si="75"/>
        <v>Thu</v>
      </c>
      <c r="S811">
        <f t="shared" si="76"/>
        <v>13</v>
      </c>
      <c r="T811" t="str">
        <f t="shared" si="77"/>
        <v>NO</v>
      </c>
      <c r="U811" cm="1">
        <f t="array" ref="U811">_xlfn.XLOOKUP(Table1012[[#This Row],[Severity_Level]],{"MINOR","MODERATE","SEVERE","FATAL"},{1,2,3,5})</f>
        <v>5</v>
      </c>
      <c r="Z811" s="1"/>
      <c r="AA811" s="2"/>
      <c r="AB811" s="4"/>
    </row>
    <row r="812" spans="1:28" x14ac:dyDescent="0.3">
      <c r="A812" t="s">
        <v>853</v>
      </c>
      <c r="B812" s="11" t="s">
        <v>49</v>
      </c>
      <c r="C812" s="11" t="s">
        <v>46</v>
      </c>
      <c r="D812" s="11" t="s">
        <v>31</v>
      </c>
      <c r="E812" s="11" t="s">
        <v>38</v>
      </c>
      <c r="F812" s="11" t="s">
        <v>51</v>
      </c>
      <c r="G812" s="11">
        <v>2</v>
      </c>
      <c r="H812" s="11" t="s">
        <v>27</v>
      </c>
      <c r="I812" s="12">
        <v>44595</v>
      </c>
      <c r="J812" s="14">
        <v>0.5625</v>
      </c>
      <c r="K812">
        <v>2</v>
      </c>
      <c r="L812" t="s">
        <v>27</v>
      </c>
      <c r="M812" s="1">
        <v>44595</v>
      </c>
      <c r="N812" s="2">
        <v>0.5625</v>
      </c>
      <c r="O812" s="1">
        <f t="shared" si="72"/>
        <v>44595.5625</v>
      </c>
      <c r="P812" s="3" t="str">
        <f t="shared" si="73"/>
        <v>Feb,2022</v>
      </c>
      <c r="Q812">
        <f t="shared" si="74"/>
        <v>2022</v>
      </c>
      <c r="R812" t="str">
        <f t="shared" si="75"/>
        <v>Thu</v>
      </c>
      <c r="S812">
        <f t="shared" si="76"/>
        <v>13</v>
      </c>
      <c r="T812" t="str">
        <f t="shared" si="77"/>
        <v>NO</v>
      </c>
      <c r="U812" cm="1">
        <f t="array" ref="U812">_xlfn.XLOOKUP(Table1012[[#This Row],[Severity_Level]],{"MINOR","MODERATE","SEVERE","FATAL"},{1,2,3,5})</f>
        <v>3</v>
      </c>
      <c r="Z812" s="1"/>
      <c r="AA812" s="2"/>
      <c r="AB812" s="4"/>
    </row>
    <row r="813" spans="1:28" x14ac:dyDescent="0.3">
      <c r="A813" t="s">
        <v>854</v>
      </c>
      <c r="B813" s="11" t="s">
        <v>18</v>
      </c>
      <c r="C813" s="11" t="s">
        <v>57</v>
      </c>
      <c r="D813" s="11" t="s">
        <v>25</v>
      </c>
      <c r="E813" s="11" t="s">
        <v>35</v>
      </c>
      <c r="F813" s="11" t="s">
        <v>15</v>
      </c>
      <c r="G813" s="11">
        <v>2</v>
      </c>
      <c r="H813" s="11" t="s">
        <v>16</v>
      </c>
      <c r="I813" s="12">
        <v>44595</v>
      </c>
      <c r="J813" s="14">
        <v>0.56319444444444444</v>
      </c>
      <c r="K813">
        <v>2</v>
      </c>
      <c r="L813" t="s">
        <v>16</v>
      </c>
      <c r="M813" s="1">
        <v>44595</v>
      </c>
      <c r="N813" s="2">
        <v>0.56319444444444444</v>
      </c>
      <c r="O813" s="1">
        <f t="shared" si="72"/>
        <v>44595.563194444447</v>
      </c>
      <c r="P813" s="3" t="str">
        <f t="shared" si="73"/>
        <v>Feb,2022</v>
      </c>
      <c r="Q813">
        <f t="shared" si="74"/>
        <v>2022</v>
      </c>
      <c r="R813" t="str">
        <f t="shared" si="75"/>
        <v>Thu</v>
      </c>
      <c r="S813">
        <f t="shared" si="76"/>
        <v>13</v>
      </c>
      <c r="T813" t="str">
        <f t="shared" si="77"/>
        <v>NO</v>
      </c>
      <c r="U813" cm="1">
        <f t="array" ref="U813">_xlfn.XLOOKUP(Table1012[[#This Row],[Severity_Level]],{"MINOR","MODERATE","SEVERE","FATAL"},{1,2,3,5})</f>
        <v>1</v>
      </c>
      <c r="Z813" s="1"/>
      <c r="AA813" s="2"/>
      <c r="AB813" s="4"/>
    </row>
    <row r="814" spans="1:28" x14ac:dyDescent="0.3">
      <c r="A814" t="s">
        <v>855</v>
      </c>
      <c r="B814" s="11" t="s">
        <v>29</v>
      </c>
      <c r="C814" s="11" t="s">
        <v>50</v>
      </c>
      <c r="D814" s="11" t="s">
        <v>13</v>
      </c>
      <c r="E814" s="11" t="s">
        <v>20</v>
      </c>
      <c r="F814" s="11" t="s">
        <v>21</v>
      </c>
      <c r="G814" s="11">
        <v>4</v>
      </c>
      <c r="H814" s="11" t="s">
        <v>40</v>
      </c>
      <c r="I814" s="12">
        <v>44595</v>
      </c>
      <c r="J814" s="14">
        <v>0.56388888888888888</v>
      </c>
      <c r="K814">
        <v>4</v>
      </c>
      <c r="L814" t="s">
        <v>40</v>
      </c>
      <c r="M814" s="1">
        <v>44595</v>
      </c>
      <c r="N814" s="2">
        <v>0.56388888888888888</v>
      </c>
      <c r="O814" s="1">
        <f t="shared" si="72"/>
        <v>44595.563888888886</v>
      </c>
      <c r="P814" s="3" t="str">
        <f t="shared" si="73"/>
        <v>Feb,2022</v>
      </c>
      <c r="Q814">
        <f t="shared" si="74"/>
        <v>2022</v>
      </c>
      <c r="R814" t="str">
        <f t="shared" si="75"/>
        <v>Thu</v>
      </c>
      <c r="S814">
        <f t="shared" si="76"/>
        <v>13</v>
      </c>
      <c r="T814" t="str">
        <f t="shared" si="77"/>
        <v>NO</v>
      </c>
      <c r="U814" cm="1">
        <f t="array" ref="U814">_xlfn.XLOOKUP(Table1012[[#This Row],[Severity_Level]],{"MINOR","MODERATE","SEVERE","FATAL"},{1,2,3,5})</f>
        <v>5</v>
      </c>
      <c r="Z814" s="1"/>
      <c r="AA814" s="2"/>
      <c r="AB814" s="4"/>
    </row>
    <row r="815" spans="1:28" x14ac:dyDescent="0.3">
      <c r="A815" t="s">
        <v>856</v>
      </c>
      <c r="B815" s="11" t="s">
        <v>49</v>
      </c>
      <c r="C815" s="11" t="s">
        <v>46</v>
      </c>
      <c r="D815" s="11" t="s">
        <v>13</v>
      </c>
      <c r="E815" s="11" t="s">
        <v>35</v>
      </c>
      <c r="F815" s="11" t="s">
        <v>26</v>
      </c>
      <c r="G815" s="11">
        <v>2</v>
      </c>
      <c r="H815" s="11" t="s">
        <v>40</v>
      </c>
      <c r="I815" s="12">
        <v>44595</v>
      </c>
      <c r="J815" s="14">
        <v>0.56458333333333333</v>
      </c>
      <c r="K815">
        <v>2</v>
      </c>
      <c r="L815" t="s">
        <v>40</v>
      </c>
      <c r="M815" s="1">
        <v>44595</v>
      </c>
      <c r="N815" s="2">
        <v>0.56458333333333333</v>
      </c>
      <c r="O815" s="1">
        <f t="shared" si="72"/>
        <v>44595.564583333333</v>
      </c>
      <c r="P815" s="3" t="str">
        <f t="shared" si="73"/>
        <v>Feb,2022</v>
      </c>
      <c r="Q815">
        <f t="shared" si="74"/>
        <v>2022</v>
      </c>
      <c r="R815" t="str">
        <f t="shared" si="75"/>
        <v>Thu</v>
      </c>
      <c r="S815">
        <f t="shared" si="76"/>
        <v>13</v>
      </c>
      <c r="T815" t="str">
        <f t="shared" si="77"/>
        <v>NO</v>
      </c>
      <c r="U815" cm="1">
        <f t="array" ref="U815">_xlfn.XLOOKUP(Table1012[[#This Row],[Severity_Level]],{"MINOR","MODERATE","SEVERE","FATAL"},{1,2,3,5})</f>
        <v>5</v>
      </c>
      <c r="Z815" s="1"/>
      <c r="AA815" s="2"/>
      <c r="AB815" s="4"/>
    </row>
    <row r="816" spans="1:28" x14ac:dyDescent="0.3">
      <c r="A816" t="s">
        <v>857</v>
      </c>
      <c r="B816" s="11" t="s">
        <v>11</v>
      </c>
      <c r="C816" s="11" t="s">
        <v>65</v>
      </c>
      <c r="D816" s="11" t="s">
        <v>47</v>
      </c>
      <c r="E816" s="11" t="s">
        <v>20</v>
      </c>
      <c r="F816" s="11" t="s">
        <v>26</v>
      </c>
      <c r="G816" s="11">
        <v>5</v>
      </c>
      <c r="H816" s="11" t="s">
        <v>40</v>
      </c>
      <c r="I816" s="12">
        <v>44595</v>
      </c>
      <c r="J816" s="14">
        <v>0.56527777777777777</v>
      </c>
      <c r="K816">
        <v>5</v>
      </c>
      <c r="L816" t="s">
        <v>40</v>
      </c>
      <c r="M816" s="1">
        <v>44595</v>
      </c>
      <c r="N816" s="2">
        <v>0.56527777777777777</v>
      </c>
      <c r="O816" s="1">
        <f t="shared" si="72"/>
        <v>44595.56527777778</v>
      </c>
      <c r="P816" s="3" t="str">
        <f t="shared" si="73"/>
        <v>Feb,2022</v>
      </c>
      <c r="Q816">
        <f t="shared" si="74"/>
        <v>2022</v>
      </c>
      <c r="R816" t="str">
        <f t="shared" si="75"/>
        <v>Thu</v>
      </c>
      <c r="S816">
        <f t="shared" si="76"/>
        <v>13</v>
      </c>
      <c r="T816" t="str">
        <f t="shared" si="77"/>
        <v>NO</v>
      </c>
      <c r="U816" cm="1">
        <f t="array" ref="U816">_xlfn.XLOOKUP(Table1012[[#This Row],[Severity_Level]],{"MINOR","MODERATE","SEVERE","FATAL"},{1,2,3,5})</f>
        <v>5</v>
      </c>
      <c r="Z816" s="1"/>
      <c r="AA816" s="2"/>
      <c r="AB816" s="4"/>
    </row>
    <row r="817" spans="1:28" x14ac:dyDescent="0.3">
      <c r="A817" t="s">
        <v>858</v>
      </c>
      <c r="B817" s="11" t="s">
        <v>56</v>
      </c>
      <c r="C817" s="11" t="s">
        <v>57</v>
      </c>
      <c r="D817" s="11" t="s">
        <v>31</v>
      </c>
      <c r="E817" s="11" t="s">
        <v>20</v>
      </c>
      <c r="F817" s="11" t="s">
        <v>51</v>
      </c>
      <c r="G817" s="11">
        <v>5</v>
      </c>
      <c r="H817" s="11" t="s">
        <v>40</v>
      </c>
      <c r="I817" s="12">
        <v>44595</v>
      </c>
      <c r="J817" s="14">
        <v>0.56597222222222221</v>
      </c>
      <c r="K817">
        <v>5</v>
      </c>
      <c r="L817" t="s">
        <v>40</v>
      </c>
      <c r="M817" s="1">
        <v>44595</v>
      </c>
      <c r="N817" s="2">
        <v>0.56597222222222221</v>
      </c>
      <c r="O817" s="1">
        <f t="shared" si="72"/>
        <v>44595.565972222219</v>
      </c>
      <c r="P817" s="3" t="str">
        <f t="shared" si="73"/>
        <v>Feb,2022</v>
      </c>
      <c r="Q817">
        <f t="shared" si="74"/>
        <v>2022</v>
      </c>
      <c r="R817" t="str">
        <f t="shared" si="75"/>
        <v>Thu</v>
      </c>
      <c r="S817">
        <f t="shared" si="76"/>
        <v>13</v>
      </c>
      <c r="T817" t="str">
        <f t="shared" si="77"/>
        <v>NO</v>
      </c>
      <c r="U817" cm="1">
        <f t="array" ref="U817">_xlfn.XLOOKUP(Table1012[[#This Row],[Severity_Level]],{"MINOR","MODERATE","SEVERE","FATAL"},{1,2,3,5})</f>
        <v>5</v>
      </c>
      <c r="Z817" s="1"/>
      <c r="AA817" s="2"/>
      <c r="AB817" s="4"/>
    </row>
    <row r="818" spans="1:28" x14ac:dyDescent="0.3">
      <c r="A818" t="s">
        <v>859</v>
      </c>
      <c r="B818" s="11" t="s">
        <v>56</v>
      </c>
      <c r="C818" s="11" t="s">
        <v>57</v>
      </c>
      <c r="D818" s="11" t="s">
        <v>37</v>
      </c>
      <c r="E818" s="11" t="s">
        <v>35</v>
      </c>
      <c r="F818" s="11" t="s">
        <v>26</v>
      </c>
      <c r="G818" s="11">
        <v>2</v>
      </c>
      <c r="H818" s="11" t="s">
        <v>40</v>
      </c>
      <c r="I818" s="12">
        <v>44596</v>
      </c>
      <c r="J818" s="14">
        <v>0.56666666666666665</v>
      </c>
      <c r="K818">
        <v>2</v>
      </c>
      <c r="L818" t="s">
        <v>40</v>
      </c>
      <c r="M818" s="1">
        <v>44596</v>
      </c>
      <c r="N818" s="2">
        <v>0.56666666666666665</v>
      </c>
      <c r="O818" s="1">
        <f t="shared" si="72"/>
        <v>44596.566666666666</v>
      </c>
      <c r="P818" s="3" t="str">
        <f t="shared" si="73"/>
        <v>Feb,2022</v>
      </c>
      <c r="Q818">
        <f t="shared" si="74"/>
        <v>2022</v>
      </c>
      <c r="R818" t="str">
        <f t="shared" si="75"/>
        <v>Fri</v>
      </c>
      <c r="S818">
        <f t="shared" si="76"/>
        <v>13</v>
      </c>
      <c r="T818" t="str">
        <f t="shared" si="77"/>
        <v>NO</v>
      </c>
      <c r="U818" cm="1">
        <f t="array" ref="U818">_xlfn.XLOOKUP(Table1012[[#This Row],[Severity_Level]],{"MINOR","MODERATE","SEVERE","FATAL"},{1,2,3,5})</f>
        <v>5</v>
      </c>
      <c r="Z818" s="1"/>
      <c r="AA818" s="2"/>
      <c r="AB818" s="4"/>
    </row>
    <row r="819" spans="1:28" x14ac:dyDescent="0.3">
      <c r="A819" t="s">
        <v>860</v>
      </c>
      <c r="B819" s="11" t="s">
        <v>11</v>
      </c>
      <c r="C819" s="11" t="s">
        <v>19</v>
      </c>
      <c r="D819" s="11" t="s">
        <v>31</v>
      </c>
      <c r="E819" s="11" t="s">
        <v>14</v>
      </c>
      <c r="F819" s="11" t="s">
        <v>15</v>
      </c>
      <c r="G819" s="11">
        <v>4</v>
      </c>
      <c r="H819" s="11" t="s">
        <v>16</v>
      </c>
      <c r="I819" s="12">
        <v>44596</v>
      </c>
      <c r="J819" s="14">
        <v>0.56736111111111109</v>
      </c>
      <c r="K819">
        <v>4</v>
      </c>
      <c r="L819" t="s">
        <v>16</v>
      </c>
      <c r="M819" s="1">
        <v>44596</v>
      </c>
      <c r="N819" s="2">
        <v>0.56736111111111109</v>
      </c>
      <c r="O819" s="1">
        <f t="shared" si="72"/>
        <v>44596.567361111112</v>
      </c>
      <c r="P819" s="3" t="str">
        <f t="shared" si="73"/>
        <v>Feb,2022</v>
      </c>
      <c r="Q819">
        <f t="shared" si="74"/>
        <v>2022</v>
      </c>
      <c r="R819" t="str">
        <f t="shared" si="75"/>
        <v>Fri</v>
      </c>
      <c r="S819">
        <f t="shared" si="76"/>
        <v>13</v>
      </c>
      <c r="T819" t="str">
        <f t="shared" si="77"/>
        <v>NO</v>
      </c>
      <c r="U819" cm="1">
        <f t="array" ref="U819">_xlfn.XLOOKUP(Table1012[[#This Row],[Severity_Level]],{"MINOR","MODERATE","SEVERE","FATAL"},{1,2,3,5})</f>
        <v>1</v>
      </c>
      <c r="Z819" s="1"/>
      <c r="AA819" s="2"/>
      <c r="AB819" s="4"/>
    </row>
    <row r="820" spans="1:28" x14ac:dyDescent="0.3">
      <c r="A820" t="s">
        <v>861</v>
      </c>
      <c r="B820" s="11" t="s">
        <v>34</v>
      </c>
      <c r="C820" s="11" t="s">
        <v>24</v>
      </c>
      <c r="D820" s="11" t="s">
        <v>37</v>
      </c>
      <c r="E820" s="11" t="s">
        <v>14</v>
      </c>
      <c r="F820" s="11" t="s">
        <v>15</v>
      </c>
      <c r="G820" s="11">
        <v>5</v>
      </c>
      <c r="H820" s="11" t="s">
        <v>16</v>
      </c>
      <c r="I820" s="12">
        <v>44596</v>
      </c>
      <c r="J820" s="14">
        <v>0.56805555555555554</v>
      </c>
      <c r="K820">
        <v>5</v>
      </c>
      <c r="L820" t="s">
        <v>16</v>
      </c>
      <c r="M820" s="1">
        <v>44596</v>
      </c>
      <c r="N820" s="2">
        <v>0.56805555555555554</v>
      </c>
      <c r="O820" s="1">
        <f t="shared" si="72"/>
        <v>44596.568055555559</v>
      </c>
      <c r="P820" s="3" t="str">
        <f t="shared" si="73"/>
        <v>Feb,2022</v>
      </c>
      <c r="Q820">
        <f t="shared" si="74"/>
        <v>2022</v>
      </c>
      <c r="R820" t="str">
        <f t="shared" si="75"/>
        <v>Fri</v>
      </c>
      <c r="S820">
        <f t="shared" si="76"/>
        <v>13</v>
      </c>
      <c r="T820" t="str">
        <f t="shared" si="77"/>
        <v>NO</v>
      </c>
      <c r="U820" cm="1">
        <f t="array" ref="U820">_xlfn.XLOOKUP(Table1012[[#This Row],[Severity_Level]],{"MINOR","MODERATE","SEVERE","FATAL"},{1,2,3,5})</f>
        <v>1</v>
      </c>
      <c r="Z820" s="1"/>
      <c r="AA820" s="2"/>
      <c r="AB820" s="4"/>
    </row>
    <row r="821" spans="1:28" x14ac:dyDescent="0.3">
      <c r="A821" t="s">
        <v>862</v>
      </c>
      <c r="B821" s="11" t="s">
        <v>18</v>
      </c>
      <c r="C821" s="11" t="s">
        <v>24</v>
      </c>
      <c r="D821" s="11" t="s">
        <v>25</v>
      </c>
      <c r="E821" s="11" t="s">
        <v>38</v>
      </c>
      <c r="F821" s="11" t="s">
        <v>21</v>
      </c>
      <c r="G821" s="11">
        <v>5</v>
      </c>
      <c r="H821" s="11" t="s">
        <v>40</v>
      </c>
      <c r="I821" s="12">
        <v>44596</v>
      </c>
      <c r="J821" s="14">
        <v>0.56874999999999998</v>
      </c>
      <c r="K821">
        <v>5</v>
      </c>
      <c r="L821" t="s">
        <v>40</v>
      </c>
      <c r="M821" s="1">
        <v>44596</v>
      </c>
      <c r="N821" s="2">
        <v>0.56874999999999998</v>
      </c>
      <c r="O821" s="1">
        <f t="shared" si="72"/>
        <v>44596.568749999999</v>
      </c>
      <c r="P821" s="3" t="str">
        <f t="shared" si="73"/>
        <v>Feb,2022</v>
      </c>
      <c r="Q821">
        <f t="shared" si="74"/>
        <v>2022</v>
      </c>
      <c r="R821" t="str">
        <f t="shared" si="75"/>
        <v>Fri</v>
      </c>
      <c r="S821">
        <f t="shared" si="76"/>
        <v>13</v>
      </c>
      <c r="T821" t="str">
        <f t="shared" si="77"/>
        <v>NO</v>
      </c>
      <c r="U821" cm="1">
        <f t="array" ref="U821">_xlfn.XLOOKUP(Table1012[[#This Row],[Severity_Level]],{"MINOR","MODERATE","SEVERE","FATAL"},{1,2,3,5})</f>
        <v>5</v>
      </c>
      <c r="Z821" s="1"/>
      <c r="AA821" s="2"/>
      <c r="AB821" s="4"/>
    </row>
    <row r="822" spans="1:28" x14ac:dyDescent="0.3">
      <c r="A822" t="s">
        <v>863</v>
      </c>
      <c r="B822" s="11" t="s">
        <v>49</v>
      </c>
      <c r="C822" s="11" t="s">
        <v>50</v>
      </c>
      <c r="D822" s="11" t="s">
        <v>31</v>
      </c>
      <c r="E822" s="11" t="s">
        <v>14</v>
      </c>
      <c r="F822" s="11" t="s">
        <v>51</v>
      </c>
      <c r="G822" s="11">
        <v>2</v>
      </c>
      <c r="H822" s="11" t="s">
        <v>27</v>
      </c>
      <c r="I822" s="12">
        <v>44596</v>
      </c>
      <c r="J822" s="14">
        <v>0.56944444444444442</v>
      </c>
      <c r="K822">
        <v>2</v>
      </c>
      <c r="L822" t="s">
        <v>27</v>
      </c>
      <c r="M822" s="1">
        <v>44596</v>
      </c>
      <c r="N822" s="2">
        <v>0.56944444444444442</v>
      </c>
      <c r="O822" s="1">
        <f t="shared" si="72"/>
        <v>44596.569444444445</v>
      </c>
      <c r="P822" s="3" t="str">
        <f t="shared" si="73"/>
        <v>Feb,2022</v>
      </c>
      <c r="Q822">
        <f t="shared" si="74"/>
        <v>2022</v>
      </c>
      <c r="R822" t="str">
        <f t="shared" si="75"/>
        <v>Fri</v>
      </c>
      <c r="S822">
        <f t="shared" si="76"/>
        <v>13</v>
      </c>
      <c r="T822" t="str">
        <f t="shared" si="77"/>
        <v>NO</v>
      </c>
      <c r="U822" cm="1">
        <f t="array" ref="U822">_xlfn.XLOOKUP(Table1012[[#This Row],[Severity_Level]],{"MINOR","MODERATE","SEVERE","FATAL"},{1,2,3,5})</f>
        <v>3</v>
      </c>
      <c r="Z822" s="1"/>
      <c r="AA822" s="2"/>
      <c r="AB822" s="4"/>
    </row>
    <row r="823" spans="1:28" x14ac:dyDescent="0.3">
      <c r="A823" t="s">
        <v>864</v>
      </c>
      <c r="B823" s="11" t="s">
        <v>11</v>
      </c>
      <c r="C823" s="11" t="s">
        <v>50</v>
      </c>
      <c r="D823" s="11" t="s">
        <v>13</v>
      </c>
      <c r="E823" s="11" t="s">
        <v>38</v>
      </c>
      <c r="F823" s="11" t="s">
        <v>15</v>
      </c>
      <c r="G823" s="11">
        <v>2</v>
      </c>
      <c r="H823" s="11" t="s">
        <v>32</v>
      </c>
      <c r="I823" s="12">
        <v>44596</v>
      </c>
      <c r="J823" s="14">
        <v>0.57013888888888886</v>
      </c>
      <c r="K823">
        <v>2</v>
      </c>
      <c r="L823" t="s">
        <v>32</v>
      </c>
      <c r="M823" s="1">
        <v>44596</v>
      </c>
      <c r="N823" s="2">
        <v>0.57013888888888886</v>
      </c>
      <c r="O823" s="1">
        <f t="shared" si="72"/>
        <v>44596.570138888892</v>
      </c>
      <c r="P823" s="3" t="str">
        <f t="shared" si="73"/>
        <v>Feb,2022</v>
      </c>
      <c r="Q823">
        <f t="shared" si="74"/>
        <v>2022</v>
      </c>
      <c r="R823" t="str">
        <f t="shared" si="75"/>
        <v>Fri</v>
      </c>
      <c r="S823">
        <f t="shared" si="76"/>
        <v>13</v>
      </c>
      <c r="T823" t="str">
        <f t="shared" si="77"/>
        <v>NO</v>
      </c>
      <c r="U823" cm="1">
        <f t="array" ref="U823">_xlfn.XLOOKUP(Table1012[[#This Row],[Severity_Level]],{"MINOR","MODERATE","SEVERE","FATAL"},{1,2,3,5})</f>
        <v>2</v>
      </c>
      <c r="Z823" s="1"/>
      <c r="AA823" s="2"/>
      <c r="AB823" s="4"/>
    </row>
    <row r="824" spans="1:28" x14ac:dyDescent="0.3">
      <c r="A824" t="s">
        <v>865</v>
      </c>
      <c r="B824" s="11" t="s">
        <v>11</v>
      </c>
      <c r="C824" s="11" t="s">
        <v>65</v>
      </c>
      <c r="D824" s="11" t="s">
        <v>37</v>
      </c>
      <c r="E824" s="11" t="s">
        <v>14</v>
      </c>
      <c r="F824" s="11" t="s">
        <v>51</v>
      </c>
      <c r="G824" s="11">
        <v>3</v>
      </c>
      <c r="H824" s="11" t="s">
        <v>27</v>
      </c>
      <c r="I824" s="12">
        <v>44596</v>
      </c>
      <c r="J824" s="14">
        <v>0.5708333333333333</v>
      </c>
      <c r="K824">
        <v>3</v>
      </c>
      <c r="L824" t="s">
        <v>27</v>
      </c>
      <c r="M824" s="1">
        <v>44596</v>
      </c>
      <c r="N824" s="2">
        <v>0.5708333333333333</v>
      </c>
      <c r="O824" s="1">
        <f t="shared" si="72"/>
        <v>44596.570833333331</v>
      </c>
      <c r="P824" s="3" t="str">
        <f t="shared" si="73"/>
        <v>Feb,2022</v>
      </c>
      <c r="Q824">
        <f t="shared" si="74"/>
        <v>2022</v>
      </c>
      <c r="R824" t="str">
        <f t="shared" si="75"/>
        <v>Fri</v>
      </c>
      <c r="S824">
        <f t="shared" si="76"/>
        <v>13</v>
      </c>
      <c r="T824" t="str">
        <f t="shared" si="77"/>
        <v>NO</v>
      </c>
      <c r="U824" cm="1">
        <f t="array" ref="U824">_xlfn.XLOOKUP(Table1012[[#This Row],[Severity_Level]],{"MINOR","MODERATE","SEVERE","FATAL"},{1,2,3,5})</f>
        <v>3</v>
      </c>
      <c r="Z824" s="1"/>
      <c r="AA824" s="2"/>
      <c r="AB824" s="4"/>
    </row>
    <row r="825" spans="1:28" x14ac:dyDescent="0.3">
      <c r="A825" t="s">
        <v>866</v>
      </c>
      <c r="B825" s="11" t="s">
        <v>34</v>
      </c>
      <c r="C825" s="11" t="s">
        <v>46</v>
      </c>
      <c r="D825" s="11" t="s">
        <v>25</v>
      </c>
      <c r="E825" s="11" t="s">
        <v>20</v>
      </c>
      <c r="F825" s="11" t="s">
        <v>51</v>
      </c>
      <c r="G825" s="11">
        <v>5</v>
      </c>
      <c r="H825" s="11" t="s">
        <v>27</v>
      </c>
      <c r="I825" s="12">
        <v>44596</v>
      </c>
      <c r="J825" s="14">
        <v>0.57152777777777775</v>
      </c>
      <c r="K825">
        <v>5</v>
      </c>
      <c r="L825" t="s">
        <v>27</v>
      </c>
      <c r="M825" s="1">
        <v>44596</v>
      </c>
      <c r="N825" s="2">
        <v>0.57152777777777775</v>
      </c>
      <c r="O825" s="1">
        <f t="shared" si="72"/>
        <v>44596.571527777778</v>
      </c>
      <c r="P825" s="3" t="str">
        <f t="shared" si="73"/>
        <v>Feb,2022</v>
      </c>
      <c r="Q825">
        <f t="shared" si="74"/>
        <v>2022</v>
      </c>
      <c r="R825" t="str">
        <f t="shared" si="75"/>
        <v>Fri</v>
      </c>
      <c r="S825">
        <f t="shared" si="76"/>
        <v>13</v>
      </c>
      <c r="T825" t="str">
        <f t="shared" si="77"/>
        <v>NO</v>
      </c>
      <c r="U825" cm="1">
        <f t="array" ref="U825">_xlfn.XLOOKUP(Table1012[[#This Row],[Severity_Level]],{"MINOR","MODERATE","SEVERE","FATAL"},{1,2,3,5})</f>
        <v>3</v>
      </c>
      <c r="Z825" s="1"/>
      <c r="AA825" s="2"/>
      <c r="AB825" s="4"/>
    </row>
    <row r="826" spans="1:28" x14ac:dyDescent="0.3">
      <c r="A826" t="s">
        <v>867</v>
      </c>
      <c r="B826" s="11" t="s">
        <v>18</v>
      </c>
      <c r="C826" s="11" t="s">
        <v>57</v>
      </c>
      <c r="D826" s="11" t="s">
        <v>13</v>
      </c>
      <c r="E826" s="11" t="s">
        <v>20</v>
      </c>
      <c r="F826" s="11" t="s">
        <v>26</v>
      </c>
      <c r="G826" s="11">
        <v>4</v>
      </c>
      <c r="H826" s="11" t="s">
        <v>40</v>
      </c>
      <c r="I826" s="12">
        <v>44596</v>
      </c>
      <c r="J826" s="14">
        <v>0.57222222222222219</v>
      </c>
      <c r="K826">
        <v>4</v>
      </c>
      <c r="L826" t="s">
        <v>40</v>
      </c>
      <c r="M826" s="1">
        <v>44596</v>
      </c>
      <c r="N826" s="2">
        <v>0.57222222222222219</v>
      </c>
      <c r="O826" s="1">
        <f t="shared" si="72"/>
        <v>44596.572222222225</v>
      </c>
      <c r="P826" s="3" t="str">
        <f t="shared" si="73"/>
        <v>Feb,2022</v>
      </c>
      <c r="Q826">
        <f t="shared" si="74"/>
        <v>2022</v>
      </c>
      <c r="R826" t="str">
        <f t="shared" si="75"/>
        <v>Fri</v>
      </c>
      <c r="S826">
        <f t="shared" si="76"/>
        <v>13</v>
      </c>
      <c r="T826" t="str">
        <f t="shared" si="77"/>
        <v>NO</v>
      </c>
      <c r="U826" cm="1">
        <f t="array" ref="U826">_xlfn.XLOOKUP(Table1012[[#This Row],[Severity_Level]],{"MINOR","MODERATE","SEVERE","FATAL"},{1,2,3,5})</f>
        <v>5</v>
      </c>
      <c r="Z826" s="1"/>
      <c r="AA826" s="2"/>
      <c r="AB826" s="4"/>
    </row>
    <row r="827" spans="1:28" x14ac:dyDescent="0.3">
      <c r="A827" t="s">
        <v>868</v>
      </c>
      <c r="B827" s="11" t="s">
        <v>11</v>
      </c>
      <c r="C827" s="11" t="s">
        <v>24</v>
      </c>
      <c r="D827" s="11" t="s">
        <v>13</v>
      </c>
      <c r="E827" s="11" t="s">
        <v>20</v>
      </c>
      <c r="F827" s="11" t="s">
        <v>21</v>
      </c>
      <c r="G827" s="11">
        <v>3</v>
      </c>
      <c r="H827" s="11" t="s">
        <v>32</v>
      </c>
      <c r="I827" s="12">
        <v>44596</v>
      </c>
      <c r="J827" s="14">
        <v>0.57291666666666663</v>
      </c>
      <c r="K827">
        <v>3</v>
      </c>
      <c r="L827" t="s">
        <v>32</v>
      </c>
      <c r="M827" s="1">
        <v>44596</v>
      </c>
      <c r="N827" s="2">
        <v>0.57291666666666663</v>
      </c>
      <c r="O827" s="1">
        <f t="shared" si="72"/>
        <v>44596.572916666664</v>
      </c>
      <c r="P827" s="3" t="str">
        <f t="shared" si="73"/>
        <v>Feb,2022</v>
      </c>
      <c r="Q827">
        <f t="shared" si="74"/>
        <v>2022</v>
      </c>
      <c r="R827" t="str">
        <f t="shared" si="75"/>
        <v>Fri</v>
      </c>
      <c r="S827">
        <f t="shared" si="76"/>
        <v>13</v>
      </c>
      <c r="T827" t="str">
        <f t="shared" si="77"/>
        <v>NO</v>
      </c>
      <c r="U827" cm="1">
        <f t="array" ref="U827">_xlfn.XLOOKUP(Table1012[[#This Row],[Severity_Level]],{"MINOR","MODERATE","SEVERE","FATAL"},{1,2,3,5})</f>
        <v>2</v>
      </c>
      <c r="Z827" s="1"/>
      <c r="AA827" s="2"/>
      <c r="AB827" s="4"/>
    </row>
    <row r="828" spans="1:28" x14ac:dyDescent="0.3">
      <c r="A828" t="s">
        <v>869</v>
      </c>
      <c r="B828" s="11" t="s">
        <v>29</v>
      </c>
      <c r="C828" s="11" t="s">
        <v>19</v>
      </c>
      <c r="D828" s="11" t="s">
        <v>13</v>
      </c>
      <c r="E828" s="11" t="s">
        <v>38</v>
      </c>
      <c r="F828" s="11" t="s">
        <v>15</v>
      </c>
      <c r="G828" s="11">
        <v>5</v>
      </c>
      <c r="H828" s="11" t="s">
        <v>16</v>
      </c>
      <c r="I828" s="12">
        <v>44596</v>
      </c>
      <c r="J828" s="14">
        <v>0.57361111111111107</v>
      </c>
      <c r="K828">
        <v>5</v>
      </c>
      <c r="L828" t="s">
        <v>16</v>
      </c>
      <c r="M828" s="1">
        <v>44596</v>
      </c>
      <c r="N828" s="2">
        <v>0.57361111111111107</v>
      </c>
      <c r="O828" s="1">
        <f t="shared" si="72"/>
        <v>44596.573611111111</v>
      </c>
      <c r="P828" s="3" t="str">
        <f t="shared" si="73"/>
        <v>Feb,2022</v>
      </c>
      <c r="Q828">
        <f t="shared" si="74"/>
        <v>2022</v>
      </c>
      <c r="R828" t="str">
        <f t="shared" si="75"/>
        <v>Fri</v>
      </c>
      <c r="S828">
        <f t="shared" si="76"/>
        <v>13</v>
      </c>
      <c r="T828" t="str">
        <f t="shared" si="77"/>
        <v>NO</v>
      </c>
      <c r="U828" cm="1">
        <f t="array" ref="U828">_xlfn.XLOOKUP(Table1012[[#This Row],[Severity_Level]],{"MINOR","MODERATE","SEVERE","FATAL"},{1,2,3,5})</f>
        <v>1</v>
      </c>
      <c r="Z828" s="1"/>
      <c r="AA828" s="2"/>
      <c r="AB828" s="4"/>
    </row>
    <row r="829" spans="1:28" x14ac:dyDescent="0.3">
      <c r="A829" t="s">
        <v>870</v>
      </c>
      <c r="B829" s="11" t="s">
        <v>11</v>
      </c>
      <c r="C829" s="11" t="s">
        <v>53</v>
      </c>
      <c r="D829" s="11" t="s">
        <v>25</v>
      </c>
      <c r="E829" s="11" t="s">
        <v>14</v>
      </c>
      <c r="F829" s="11" t="s">
        <v>21</v>
      </c>
      <c r="G829" s="11">
        <v>4</v>
      </c>
      <c r="H829" s="11" t="s">
        <v>40</v>
      </c>
      <c r="I829" s="12">
        <v>44596</v>
      </c>
      <c r="J829" s="14">
        <v>0.57430555555555551</v>
      </c>
      <c r="K829">
        <v>4</v>
      </c>
      <c r="L829" t="s">
        <v>40</v>
      </c>
      <c r="M829" s="1">
        <v>44596</v>
      </c>
      <c r="N829" s="2">
        <v>0.57430555555555551</v>
      </c>
      <c r="O829" s="1">
        <f t="shared" si="72"/>
        <v>44596.574305555558</v>
      </c>
      <c r="P829" s="3" t="str">
        <f t="shared" si="73"/>
        <v>Feb,2022</v>
      </c>
      <c r="Q829">
        <f t="shared" si="74"/>
        <v>2022</v>
      </c>
      <c r="R829" t="str">
        <f t="shared" si="75"/>
        <v>Fri</v>
      </c>
      <c r="S829">
        <f t="shared" si="76"/>
        <v>13</v>
      </c>
      <c r="T829" t="str">
        <f t="shared" si="77"/>
        <v>NO</v>
      </c>
      <c r="U829" cm="1">
        <f t="array" ref="U829">_xlfn.XLOOKUP(Table1012[[#This Row],[Severity_Level]],{"MINOR","MODERATE","SEVERE","FATAL"},{1,2,3,5})</f>
        <v>5</v>
      </c>
      <c r="Z829" s="1"/>
      <c r="AA829" s="2"/>
      <c r="AB829" s="4"/>
    </row>
    <row r="830" spans="1:28" x14ac:dyDescent="0.3">
      <c r="A830" t="s">
        <v>871</v>
      </c>
      <c r="B830" s="11" t="s">
        <v>49</v>
      </c>
      <c r="C830" s="11" t="s">
        <v>24</v>
      </c>
      <c r="D830" s="11" t="s">
        <v>47</v>
      </c>
      <c r="E830" s="11" t="s">
        <v>38</v>
      </c>
      <c r="F830" s="11" t="s">
        <v>51</v>
      </c>
      <c r="G830" s="11">
        <v>1</v>
      </c>
      <c r="H830" s="11" t="s">
        <v>32</v>
      </c>
      <c r="I830" s="12">
        <v>44596</v>
      </c>
      <c r="J830" s="14">
        <v>0.57499999999999996</v>
      </c>
      <c r="K830">
        <v>1</v>
      </c>
      <c r="L830" t="s">
        <v>32</v>
      </c>
      <c r="M830" s="1">
        <v>44596</v>
      </c>
      <c r="N830" s="2">
        <v>0.57499999999999996</v>
      </c>
      <c r="O830" s="1">
        <f t="shared" si="72"/>
        <v>44596.574999999997</v>
      </c>
      <c r="P830" s="3" t="str">
        <f t="shared" si="73"/>
        <v>Feb,2022</v>
      </c>
      <c r="Q830">
        <f t="shared" si="74"/>
        <v>2022</v>
      </c>
      <c r="R830" t="str">
        <f t="shared" si="75"/>
        <v>Fri</v>
      </c>
      <c r="S830">
        <f t="shared" si="76"/>
        <v>13</v>
      </c>
      <c r="T830" t="str">
        <f t="shared" si="77"/>
        <v>NO</v>
      </c>
      <c r="U830" cm="1">
        <f t="array" ref="U830">_xlfn.XLOOKUP(Table1012[[#This Row],[Severity_Level]],{"MINOR","MODERATE","SEVERE","FATAL"},{1,2,3,5})</f>
        <v>2</v>
      </c>
      <c r="Z830" s="1"/>
      <c r="AA830" s="2"/>
      <c r="AB830" s="4"/>
    </row>
    <row r="831" spans="1:28" x14ac:dyDescent="0.3">
      <c r="A831" t="s">
        <v>872</v>
      </c>
      <c r="B831" s="11" t="s">
        <v>18</v>
      </c>
      <c r="C831" s="11" t="s">
        <v>53</v>
      </c>
      <c r="D831" s="11" t="s">
        <v>25</v>
      </c>
      <c r="E831" s="11" t="s">
        <v>20</v>
      </c>
      <c r="F831" s="11" t="s">
        <v>15</v>
      </c>
      <c r="G831" s="11">
        <v>2</v>
      </c>
      <c r="H831" s="11" t="s">
        <v>16</v>
      </c>
      <c r="I831" s="12">
        <v>44596</v>
      </c>
      <c r="J831" s="14">
        <v>0.5756944444444444</v>
      </c>
      <c r="K831">
        <v>2</v>
      </c>
      <c r="L831" t="s">
        <v>16</v>
      </c>
      <c r="M831" s="1">
        <v>44596</v>
      </c>
      <c r="N831" s="2">
        <v>0.5756944444444444</v>
      </c>
      <c r="O831" s="1">
        <f t="shared" si="72"/>
        <v>44596.575694444444</v>
      </c>
      <c r="P831" s="3" t="str">
        <f t="shared" si="73"/>
        <v>Feb,2022</v>
      </c>
      <c r="Q831">
        <f t="shared" si="74"/>
        <v>2022</v>
      </c>
      <c r="R831" t="str">
        <f t="shared" si="75"/>
        <v>Fri</v>
      </c>
      <c r="S831">
        <f t="shared" si="76"/>
        <v>13</v>
      </c>
      <c r="T831" t="str">
        <f t="shared" si="77"/>
        <v>NO</v>
      </c>
      <c r="U831" cm="1">
        <f t="array" ref="U831">_xlfn.XLOOKUP(Table1012[[#This Row],[Severity_Level]],{"MINOR","MODERATE","SEVERE","FATAL"},{1,2,3,5})</f>
        <v>1</v>
      </c>
      <c r="Z831" s="1"/>
      <c r="AA831" s="2"/>
      <c r="AB831" s="4"/>
    </row>
    <row r="832" spans="1:28" x14ac:dyDescent="0.3">
      <c r="A832" t="s">
        <v>873</v>
      </c>
      <c r="B832" s="11" t="s">
        <v>49</v>
      </c>
      <c r="C832" s="11" t="s">
        <v>12</v>
      </c>
      <c r="D832" s="11" t="s">
        <v>31</v>
      </c>
      <c r="E832" s="11" t="s">
        <v>35</v>
      </c>
      <c r="F832" s="11" t="s">
        <v>21</v>
      </c>
      <c r="G832" s="11">
        <v>3</v>
      </c>
      <c r="H832" s="11" t="s">
        <v>32</v>
      </c>
      <c r="I832" s="12">
        <v>44596</v>
      </c>
      <c r="J832" s="14">
        <v>0.57638888888888884</v>
      </c>
      <c r="K832">
        <v>3</v>
      </c>
      <c r="L832" t="s">
        <v>32</v>
      </c>
      <c r="M832" s="1">
        <v>44596</v>
      </c>
      <c r="N832" s="2">
        <v>0.57638888888888884</v>
      </c>
      <c r="O832" s="1">
        <f t="shared" si="72"/>
        <v>44596.576388888891</v>
      </c>
      <c r="P832" s="3" t="str">
        <f t="shared" si="73"/>
        <v>Feb,2022</v>
      </c>
      <c r="Q832">
        <f t="shared" si="74"/>
        <v>2022</v>
      </c>
      <c r="R832" t="str">
        <f t="shared" si="75"/>
        <v>Fri</v>
      </c>
      <c r="S832">
        <f t="shared" si="76"/>
        <v>13</v>
      </c>
      <c r="T832" t="str">
        <f t="shared" si="77"/>
        <v>NO</v>
      </c>
      <c r="U832" cm="1">
        <f t="array" ref="U832">_xlfn.XLOOKUP(Table1012[[#This Row],[Severity_Level]],{"MINOR","MODERATE","SEVERE","FATAL"},{1,2,3,5})</f>
        <v>2</v>
      </c>
      <c r="Z832" s="1"/>
      <c r="AA832" s="2"/>
      <c r="AB832" s="4"/>
    </row>
    <row r="833" spans="1:28" x14ac:dyDescent="0.3">
      <c r="A833" t="s">
        <v>874</v>
      </c>
      <c r="B833" s="11" t="s">
        <v>18</v>
      </c>
      <c r="C833" s="11" t="s">
        <v>19</v>
      </c>
      <c r="D833" s="11" t="s">
        <v>25</v>
      </c>
      <c r="E833" s="11" t="s">
        <v>35</v>
      </c>
      <c r="F833" s="11" t="s">
        <v>15</v>
      </c>
      <c r="G833" s="11">
        <v>1</v>
      </c>
      <c r="H833" s="11" t="s">
        <v>32</v>
      </c>
      <c r="I833" s="12">
        <v>44596</v>
      </c>
      <c r="J833" s="14">
        <v>0.57708333333333328</v>
      </c>
      <c r="K833">
        <v>1</v>
      </c>
      <c r="L833" t="s">
        <v>32</v>
      </c>
      <c r="M833" s="1">
        <v>44596</v>
      </c>
      <c r="N833" s="2">
        <v>0.57708333333333328</v>
      </c>
      <c r="O833" s="1">
        <f t="shared" si="72"/>
        <v>44596.57708333333</v>
      </c>
      <c r="P833" s="3" t="str">
        <f t="shared" si="73"/>
        <v>Feb,2022</v>
      </c>
      <c r="Q833">
        <f t="shared" si="74"/>
        <v>2022</v>
      </c>
      <c r="R833" t="str">
        <f t="shared" si="75"/>
        <v>Fri</v>
      </c>
      <c r="S833">
        <f t="shared" si="76"/>
        <v>13</v>
      </c>
      <c r="T833" t="str">
        <f t="shared" si="77"/>
        <v>NO</v>
      </c>
      <c r="U833" cm="1">
        <f t="array" ref="U833">_xlfn.XLOOKUP(Table1012[[#This Row],[Severity_Level]],{"MINOR","MODERATE","SEVERE","FATAL"},{1,2,3,5})</f>
        <v>2</v>
      </c>
      <c r="Z833" s="1"/>
      <c r="AA833" s="2"/>
      <c r="AB833" s="4"/>
    </row>
    <row r="834" spans="1:28" x14ac:dyDescent="0.3">
      <c r="A834" t="s">
        <v>875</v>
      </c>
      <c r="B834" s="11" t="s">
        <v>29</v>
      </c>
      <c r="C834" s="11" t="s">
        <v>24</v>
      </c>
      <c r="D834" s="11" t="s">
        <v>37</v>
      </c>
      <c r="E834" s="11" t="s">
        <v>20</v>
      </c>
      <c r="F834" s="11" t="s">
        <v>21</v>
      </c>
      <c r="G834" s="11">
        <v>4</v>
      </c>
      <c r="H834" s="11" t="s">
        <v>32</v>
      </c>
      <c r="I834" s="12">
        <v>44596</v>
      </c>
      <c r="J834" s="14">
        <v>0.57777777777777772</v>
      </c>
      <c r="K834">
        <v>4</v>
      </c>
      <c r="L834" t="s">
        <v>32</v>
      </c>
      <c r="M834" s="1">
        <v>44596</v>
      </c>
      <c r="N834" s="2">
        <v>0.57777777777777772</v>
      </c>
      <c r="O834" s="1">
        <f t="shared" ref="O834:O897" si="78">M834+N834</f>
        <v>44596.577777777777</v>
      </c>
      <c r="P834" s="3" t="str">
        <f t="shared" ref="P834:P897" si="79">TEXT(M834,"MMM,YYY")</f>
        <v>Feb,2022</v>
      </c>
      <c r="Q834">
        <f t="shared" ref="Q834:Q897" si="80">YEAR(M834)</f>
        <v>2022</v>
      </c>
      <c r="R834" t="str">
        <f t="shared" ref="R834:R897" si="81">TEXT(M834,"DDD")</f>
        <v>Fri</v>
      </c>
      <c r="S834">
        <f t="shared" ref="S834:S897" si="82">HOUR(N834)</f>
        <v>13</v>
      </c>
      <c r="T834" t="str">
        <f t="shared" ref="T834:T897" si="83">IF(OR(AND(S834&gt;=7,S834&lt;=9),AND(S834&gt;=17,S834&lt;=19)),"YES","NO")</f>
        <v>NO</v>
      </c>
      <c r="U834" cm="1">
        <f t="array" ref="U834">_xlfn.XLOOKUP(Table1012[[#This Row],[Severity_Level]],{"MINOR","MODERATE","SEVERE","FATAL"},{1,2,3,5})</f>
        <v>2</v>
      </c>
      <c r="Z834" s="1"/>
      <c r="AA834" s="2"/>
      <c r="AB834" s="4"/>
    </row>
    <row r="835" spans="1:28" x14ac:dyDescent="0.3">
      <c r="A835" t="s">
        <v>876</v>
      </c>
      <c r="B835" s="11" t="s">
        <v>49</v>
      </c>
      <c r="C835" s="11" t="s">
        <v>53</v>
      </c>
      <c r="D835" s="11" t="s">
        <v>37</v>
      </c>
      <c r="E835" s="11" t="s">
        <v>35</v>
      </c>
      <c r="F835" s="11" t="s">
        <v>26</v>
      </c>
      <c r="G835" s="11">
        <v>4</v>
      </c>
      <c r="H835" s="11" t="s">
        <v>27</v>
      </c>
      <c r="I835" s="12">
        <v>44596</v>
      </c>
      <c r="J835" s="14">
        <v>0.57847222222222228</v>
      </c>
      <c r="K835">
        <v>4</v>
      </c>
      <c r="L835" t="s">
        <v>27</v>
      </c>
      <c r="M835" s="1">
        <v>44596</v>
      </c>
      <c r="N835" s="2">
        <v>0.57847222222222228</v>
      </c>
      <c r="O835" s="1">
        <f t="shared" si="78"/>
        <v>44596.578472222223</v>
      </c>
      <c r="P835" s="3" t="str">
        <f t="shared" si="79"/>
        <v>Feb,2022</v>
      </c>
      <c r="Q835">
        <f t="shared" si="80"/>
        <v>2022</v>
      </c>
      <c r="R835" t="str">
        <f t="shared" si="81"/>
        <v>Fri</v>
      </c>
      <c r="S835">
        <f t="shared" si="82"/>
        <v>13</v>
      </c>
      <c r="T835" t="str">
        <f t="shared" si="83"/>
        <v>NO</v>
      </c>
      <c r="U835" cm="1">
        <f t="array" ref="U835">_xlfn.XLOOKUP(Table1012[[#This Row],[Severity_Level]],{"MINOR","MODERATE","SEVERE","FATAL"},{1,2,3,5})</f>
        <v>3</v>
      </c>
      <c r="Z835" s="1"/>
      <c r="AA835" s="2"/>
      <c r="AB835" s="4"/>
    </row>
    <row r="836" spans="1:28" x14ac:dyDescent="0.3">
      <c r="A836" t="s">
        <v>877</v>
      </c>
      <c r="B836" s="11" t="s">
        <v>56</v>
      </c>
      <c r="C836" s="11" t="s">
        <v>30</v>
      </c>
      <c r="D836" s="11" t="s">
        <v>31</v>
      </c>
      <c r="E836" s="11" t="s">
        <v>35</v>
      </c>
      <c r="F836" s="11" t="s">
        <v>26</v>
      </c>
      <c r="G836" s="11">
        <v>3</v>
      </c>
      <c r="H836" s="11" t="s">
        <v>40</v>
      </c>
      <c r="I836" s="12">
        <v>44596</v>
      </c>
      <c r="J836" s="14">
        <v>0.57916666666666672</v>
      </c>
      <c r="K836">
        <v>3</v>
      </c>
      <c r="L836" t="s">
        <v>40</v>
      </c>
      <c r="M836" s="1">
        <v>44596</v>
      </c>
      <c r="N836" s="2">
        <v>0.57916666666666672</v>
      </c>
      <c r="O836" s="1">
        <f t="shared" si="78"/>
        <v>44596.57916666667</v>
      </c>
      <c r="P836" s="3" t="str">
        <f t="shared" si="79"/>
        <v>Feb,2022</v>
      </c>
      <c r="Q836">
        <f t="shared" si="80"/>
        <v>2022</v>
      </c>
      <c r="R836" t="str">
        <f t="shared" si="81"/>
        <v>Fri</v>
      </c>
      <c r="S836">
        <f t="shared" si="82"/>
        <v>13</v>
      </c>
      <c r="T836" t="str">
        <f t="shared" si="83"/>
        <v>NO</v>
      </c>
      <c r="U836" cm="1">
        <f t="array" ref="U836">_xlfn.XLOOKUP(Table1012[[#This Row],[Severity_Level]],{"MINOR","MODERATE","SEVERE","FATAL"},{1,2,3,5})</f>
        <v>5</v>
      </c>
      <c r="Z836" s="1"/>
      <c r="AA836" s="2"/>
      <c r="AB836" s="4"/>
    </row>
    <row r="837" spans="1:28" x14ac:dyDescent="0.3">
      <c r="A837" t="s">
        <v>878</v>
      </c>
      <c r="B837" s="11" t="s">
        <v>11</v>
      </c>
      <c r="C837" s="11" t="s">
        <v>65</v>
      </c>
      <c r="D837" s="11" t="s">
        <v>37</v>
      </c>
      <c r="E837" s="11" t="s">
        <v>35</v>
      </c>
      <c r="F837" s="11" t="s">
        <v>26</v>
      </c>
      <c r="G837" s="11">
        <v>4</v>
      </c>
      <c r="H837" s="11" t="s">
        <v>40</v>
      </c>
      <c r="I837" s="12">
        <v>44596</v>
      </c>
      <c r="J837" s="14">
        <v>0.57986111111111116</v>
      </c>
      <c r="K837">
        <v>4</v>
      </c>
      <c r="L837" t="s">
        <v>40</v>
      </c>
      <c r="M837" s="1">
        <v>44596</v>
      </c>
      <c r="N837" s="2">
        <v>0.57986111111111116</v>
      </c>
      <c r="O837" s="1">
        <f t="shared" si="78"/>
        <v>44596.579861111109</v>
      </c>
      <c r="P837" s="3" t="str">
        <f t="shared" si="79"/>
        <v>Feb,2022</v>
      </c>
      <c r="Q837">
        <f t="shared" si="80"/>
        <v>2022</v>
      </c>
      <c r="R837" t="str">
        <f t="shared" si="81"/>
        <v>Fri</v>
      </c>
      <c r="S837">
        <f t="shared" si="82"/>
        <v>13</v>
      </c>
      <c r="T837" t="str">
        <f t="shared" si="83"/>
        <v>NO</v>
      </c>
      <c r="U837" cm="1">
        <f t="array" ref="U837">_xlfn.XLOOKUP(Table1012[[#This Row],[Severity_Level]],{"MINOR","MODERATE","SEVERE","FATAL"},{1,2,3,5})</f>
        <v>5</v>
      </c>
      <c r="Z837" s="1"/>
      <c r="AA837" s="2"/>
      <c r="AB837" s="4"/>
    </row>
    <row r="838" spans="1:28" x14ac:dyDescent="0.3">
      <c r="A838" t="s">
        <v>879</v>
      </c>
      <c r="B838" s="11" t="s">
        <v>29</v>
      </c>
      <c r="C838" s="11" t="s">
        <v>53</v>
      </c>
      <c r="D838" s="11" t="s">
        <v>37</v>
      </c>
      <c r="E838" s="11" t="s">
        <v>14</v>
      </c>
      <c r="F838" s="11" t="s">
        <v>51</v>
      </c>
      <c r="G838" s="11">
        <v>5</v>
      </c>
      <c r="H838" s="11" t="s">
        <v>27</v>
      </c>
      <c r="I838" s="12">
        <v>44596</v>
      </c>
      <c r="J838" s="14">
        <v>0.5805555555555556</v>
      </c>
      <c r="K838">
        <v>5</v>
      </c>
      <c r="L838" t="s">
        <v>27</v>
      </c>
      <c r="M838" s="1">
        <v>44596</v>
      </c>
      <c r="N838" s="2">
        <v>0.5805555555555556</v>
      </c>
      <c r="O838" s="1">
        <f t="shared" si="78"/>
        <v>44596.580555555556</v>
      </c>
      <c r="P838" s="3" t="str">
        <f t="shared" si="79"/>
        <v>Feb,2022</v>
      </c>
      <c r="Q838">
        <f t="shared" si="80"/>
        <v>2022</v>
      </c>
      <c r="R838" t="str">
        <f t="shared" si="81"/>
        <v>Fri</v>
      </c>
      <c r="S838">
        <f t="shared" si="82"/>
        <v>13</v>
      </c>
      <c r="T838" t="str">
        <f t="shared" si="83"/>
        <v>NO</v>
      </c>
      <c r="U838" cm="1">
        <f t="array" ref="U838">_xlfn.XLOOKUP(Table1012[[#This Row],[Severity_Level]],{"MINOR","MODERATE","SEVERE","FATAL"},{1,2,3,5})</f>
        <v>3</v>
      </c>
      <c r="Z838" s="1"/>
      <c r="AA838" s="2"/>
      <c r="AB838" s="4"/>
    </row>
    <row r="839" spans="1:28" x14ac:dyDescent="0.3">
      <c r="A839" t="s">
        <v>880</v>
      </c>
      <c r="B839" s="11" t="s">
        <v>18</v>
      </c>
      <c r="C839" s="11" t="s">
        <v>12</v>
      </c>
      <c r="D839" s="11" t="s">
        <v>37</v>
      </c>
      <c r="E839" s="11" t="s">
        <v>38</v>
      </c>
      <c r="F839" s="11" t="s">
        <v>51</v>
      </c>
      <c r="G839" s="11">
        <v>5</v>
      </c>
      <c r="H839" s="11" t="s">
        <v>40</v>
      </c>
      <c r="I839" s="12">
        <v>44596</v>
      </c>
      <c r="J839" s="14">
        <v>0.58125000000000004</v>
      </c>
      <c r="K839">
        <v>5</v>
      </c>
      <c r="L839" t="s">
        <v>40</v>
      </c>
      <c r="M839" s="1">
        <v>44596</v>
      </c>
      <c r="N839" s="2">
        <v>0.58125000000000004</v>
      </c>
      <c r="O839" s="1">
        <f t="shared" si="78"/>
        <v>44596.581250000003</v>
      </c>
      <c r="P839" s="3" t="str">
        <f t="shared" si="79"/>
        <v>Feb,2022</v>
      </c>
      <c r="Q839">
        <f t="shared" si="80"/>
        <v>2022</v>
      </c>
      <c r="R839" t="str">
        <f t="shared" si="81"/>
        <v>Fri</v>
      </c>
      <c r="S839">
        <f t="shared" si="82"/>
        <v>13</v>
      </c>
      <c r="T839" t="str">
        <f t="shared" si="83"/>
        <v>NO</v>
      </c>
      <c r="U839" cm="1">
        <f t="array" ref="U839">_xlfn.XLOOKUP(Table1012[[#This Row],[Severity_Level]],{"MINOR","MODERATE","SEVERE","FATAL"},{1,2,3,5})</f>
        <v>5</v>
      </c>
      <c r="Z839" s="1"/>
      <c r="AA839" s="2"/>
      <c r="AB839" s="4"/>
    </row>
    <row r="840" spans="1:28" x14ac:dyDescent="0.3">
      <c r="A840" t="s">
        <v>881</v>
      </c>
      <c r="B840" s="11" t="s">
        <v>49</v>
      </c>
      <c r="C840" s="11" t="s">
        <v>57</v>
      </c>
      <c r="D840" s="11" t="s">
        <v>25</v>
      </c>
      <c r="E840" s="11" t="s">
        <v>38</v>
      </c>
      <c r="F840" s="11" t="s">
        <v>21</v>
      </c>
      <c r="G840" s="11">
        <v>4</v>
      </c>
      <c r="H840" s="11" t="s">
        <v>27</v>
      </c>
      <c r="I840" s="12">
        <v>44596</v>
      </c>
      <c r="J840" s="14">
        <v>0.58194444444444449</v>
      </c>
      <c r="K840">
        <v>4</v>
      </c>
      <c r="L840" t="s">
        <v>27</v>
      </c>
      <c r="M840" s="1">
        <v>44596</v>
      </c>
      <c r="N840" s="2">
        <v>0.58194444444444449</v>
      </c>
      <c r="O840" s="1">
        <f t="shared" si="78"/>
        <v>44596.581944444442</v>
      </c>
      <c r="P840" s="3" t="str">
        <f t="shared" si="79"/>
        <v>Feb,2022</v>
      </c>
      <c r="Q840">
        <f t="shared" si="80"/>
        <v>2022</v>
      </c>
      <c r="R840" t="str">
        <f t="shared" si="81"/>
        <v>Fri</v>
      </c>
      <c r="S840">
        <f t="shared" si="82"/>
        <v>13</v>
      </c>
      <c r="T840" t="str">
        <f t="shared" si="83"/>
        <v>NO</v>
      </c>
      <c r="U840" cm="1">
        <f t="array" ref="U840">_xlfn.XLOOKUP(Table1012[[#This Row],[Severity_Level]],{"MINOR","MODERATE","SEVERE","FATAL"},{1,2,3,5})</f>
        <v>3</v>
      </c>
      <c r="Z840" s="1"/>
      <c r="AA840" s="2"/>
      <c r="AB840" s="4"/>
    </row>
    <row r="841" spans="1:28" x14ac:dyDescent="0.3">
      <c r="A841" t="s">
        <v>882</v>
      </c>
      <c r="B841" s="11" t="s">
        <v>11</v>
      </c>
      <c r="C841" s="11" t="s">
        <v>57</v>
      </c>
      <c r="D841" s="11" t="s">
        <v>37</v>
      </c>
      <c r="E841" s="11" t="s">
        <v>38</v>
      </c>
      <c r="F841" s="11" t="s">
        <v>21</v>
      </c>
      <c r="G841" s="11">
        <v>5</v>
      </c>
      <c r="H841" s="11" t="s">
        <v>27</v>
      </c>
      <c r="I841" s="12">
        <v>44596</v>
      </c>
      <c r="J841" s="14">
        <v>0.58263888888888893</v>
      </c>
      <c r="K841">
        <v>5</v>
      </c>
      <c r="L841" t="s">
        <v>27</v>
      </c>
      <c r="M841" s="1">
        <v>44596</v>
      </c>
      <c r="N841" s="2">
        <v>0.58263888888888893</v>
      </c>
      <c r="O841" s="1">
        <f t="shared" si="78"/>
        <v>44596.582638888889</v>
      </c>
      <c r="P841" s="3" t="str">
        <f t="shared" si="79"/>
        <v>Feb,2022</v>
      </c>
      <c r="Q841">
        <f t="shared" si="80"/>
        <v>2022</v>
      </c>
      <c r="R841" t="str">
        <f t="shared" si="81"/>
        <v>Fri</v>
      </c>
      <c r="S841">
        <f t="shared" si="82"/>
        <v>13</v>
      </c>
      <c r="T841" t="str">
        <f t="shared" si="83"/>
        <v>NO</v>
      </c>
      <c r="U841" cm="1">
        <f t="array" ref="U841">_xlfn.XLOOKUP(Table1012[[#This Row],[Severity_Level]],{"MINOR","MODERATE","SEVERE","FATAL"},{1,2,3,5})</f>
        <v>3</v>
      </c>
      <c r="Z841" s="1"/>
      <c r="AA841" s="2"/>
      <c r="AB841" s="4"/>
    </row>
    <row r="842" spans="1:28" x14ac:dyDescent="0.3">
      <c r="A842" t="s">
        <v>883</v>
      </c>
      <c r="B842" s="11" t="s">
        <v>29</v>
      </c>
      <c r="C842" s="11" t="s">
        <v>50</v>
      </c>
      <c r="D842" s="11" t="s">
        <v>47</v>
      </c>
      <c r="E842" s="11" t="s">
        <v>38</v>
      </c>
      <c r="F842" s="11" t="s">
        <v>15</v>
      </c>
      <c r="G842" s="11">
        <v>2</v>
      </c>
      <c r="H842" s="11" t="s">
        <v>16</v>
      </c>
      <c r="I842" s="12">
        <v>44597</v>
      </c>
      <c r="J842" s="14">
        <v>0.58333333333333337</v>
      </c>
      <c r="K842">
        <v>2</v>
      </c>
      <c r="L842" t="s">
        <v>16</v>
      </c>
      <c r="M842" s="1">
        <v>44597</v>
      </c>
      <c r="N842" s="2">
        <v>0.58333333333333337</v>
      </c>
      <c r="O842" s="1">
        <f t="shared" si="78"/>
        <v>44597.583333333336</v>
      </c>
      <c r="P842" s="3" t="str">
        <f t="shared" si="79"/>
        <v>Feb,2022</v>
      </c>
      <c r="Q842">
        <f t="shared" si="80"/>
        <v>2022</v>
      </c>
      <c r="R842" t="str">
        <f t="shared" si="81"/>
        <v>Sat</v>
      </c>
      <c r="S842">
        <f t="shared" si="82"/>
        <v>14</v>
      </c>
      <c r="T842" t="str">
        <f t="shared" si="83"/>
        <v>NO</v>
      </c>
      <c r="U842" cm="1">
        <f t="array" ref="U842">_xlfn.XLOOKUP(Table1012[[#This Row],[Severity_Level]],{"MINOR","MODERATE","SEVERE","FATAL"},{1,2,3,5})</f>
        <v>1</v>
      </c>
      <c r="Z842" s="1"/>
      <c r="AA842" s="2"/>
      <c r="AB842" s="4"/>
    </row>
    <row r="843" spans="1:28" x14ac:dyDescent="0.3">
      <c r="A843" t="s">
        <v>884</v>
      </c>
      <c r="B843" s="11" t="s">
        <v>18</v>
      </c>
      <c r="C843" s="11" t="s">
        <v>53</v>
      </c>
      <c r="D843" s="11" t="s">
        <v>13</v>
      </c>
      <c r="E843" s="11" t="s">
        <v>38</v>
      </c>
      <c r="F843" s="11" t="s">
        <v>21</v>
      </c>
      <c r="G843" s="11">
        <v>2</v>
      </c>
      <c r="H843" s="11" t="s">
        <v>16</v>
      </c>
      <c r="I843" s="12">
        <v>44597</v>
      </c>
      <c r="J843" s="14">
        <v>0.58402777777777781</v>
      </c>
      <c r="K843">
        <v>2</v>
      </c>
      <c r="L843" t="s">
        <v>16</v>
      </c>
      <c r="M843" s="1">
        <v>44597</v>
      </c>
      <c r="N843" s="2">
        <v>0.58402777777777781</v>
      </c>
      <c r="O843" s="1">
        <f t="shared" si="78"/>
        <v>44597.584027777775</v>
      </c>
      <c r="P843" s="3" t="str">
        <f t="shared" si="79"/>
        <v>Feb,2022</v>
      </c>
      <c r="Q843">
        <f t="shared" si="80"/>
        <v>2022</v>
      </c>
      <c r="R843" t="str">
        <f t="shared" si="81"/>
        <v>Sat</v>
      </c>
      <c r="S843">
        <f t="shared" si="82"/>
        <v>14</v>
      </c>
      <c r="T843" t="str">
        <f t="shared" si="83"/>
        <v>NO</v>
      </c>
      <c r="U843" cm="1">
        <f t="array" ref="U843">_xlfn.XLOOKUP(Table1012[[#This Row],[Severity_Level]],{"MINOR","MODERATE","SEVERE","FATAL"},{1,2,3,5})</f>
        <v>1</v>
      </c>
      <c r="Z843" s="1"/>
      <c r="AA843" s="2"/>
      <c r="AB843" s="4"/>
    </row>
    <row r="844" spans="1:28" x14ac:dyDescent="0.3">
      <c r="A844" t="s">
        <v>885</v>
      </c>
      <c r="B844" s="11" t="s">
        <v>56</v>
      </c>
      <c r="C844" s="11" t="s">
        <v>46</v>
      </c>
      <c r="D844" s="11" t="s">
        <v>25</v>
      </c>
      <c r="E844" s="11" t="s">
        <v>35</v>
      </c>
      <c r="F844" s="11" t="s">
        <v>51</v>
      </c>
      <c r="G844" s="11">
        <v>3</v>
      </c>
      <c r="H844" s="11" t="s">
        <v>27</v>
      </c>
      <c r="I844" s="12">
        <v>44597</v>
      </c>
      <c r="J844" s="14">
        <v>0.58472222222222225</v>
      </c>
      <c r="K844">
        <v>3</v>
      </c>
      <c r="L844" t="s">
        <v>27</v>
      </c>
      <c r="M844" s="1">
        <v>44597</v>
      </c>
      <c r="N844" s="2">
        <v>0.58472222222222225</v>
      </c>
      <c r="O844" s="1">
        <f t="shared" si="78"/>
        <v>44597.584722222222</v>
      </c>
      <c r="P844" s="3" t="str">
        <f t="shared" si="79"/>
        <v>Feb,2022</v>
      </c>
      <c r="Q844">
        <f t="shared" si="80"/>
        <v>2022</v>
      </c>
      <c r="R844" t="str">
        <f t="shared" si="81"/>
        <v>Sat</v>
      </c>
      <c r="S844">
        <f t="shared" si="82"/>
        <v>14</v>
      </c>
      <c r="T844" t="str">
        <f t="shared" si="83"/>
        <v>NO</v>
      </c>
      <c r="U844" cm="1">
        <f t="array" ref="U844">_xlfn.XLOOKUP(Table1012[[#This Row],[Severity_Level]],{"MINOR","MODERATE","SEVERE","FATAL"},{1,2,3,5})</f>
        <v>3</v>
      </c>
      <c r="Z844" s="1"/>
      <c r="AA844" s="2"/>
      <c r="AB844" s="4"/>
    </row>
    <row r="845" spans="1:28" x14ac:dyDescent="0.3">
      <c r="A845" t="s">
        <v>886</v>
      </c>
      <c r="B845" s="11" t="s">
        <v>56</v>
      </c>
      <c r="C845" s="11" t="s">
        <v>44</v>
      </c>
      <c r="D845" s="11" t="s">
        <v>47</v>
      </c>
      <c r="E845" s="11" t="s">
        <v>14</v>
      </c>
      <c r="F845" s="11" t="s">
        <v>51</v>
      </c>
      <c r="G845" s="11">
        <v>3</v>
      </c>
      <c r="H845" s="11" t="s">
        <v>27</v>
      </c>
      <c r="I845" s="12">
        <v>44597</v>
      </c>
      <c r="J845" s="14">
        <v>0.5854166666666667</v>
      </c>
      <c r="K845">
        <v>3</v>
      </c>
      <c r="L845" t="s">
        <v>27</v>
      </c>
      <c r="M845" s="1">
        <v>44597</v>
      </c>
      <c r="N845" s="2">
        <v>0.5854166666666667</v>
      </c>
      <c r="O845" s="1">
        <f t="shared" si="78"/>
        <v>44597.585416666669</v>
      </c>
      <c r="P845" s="3" t="str">
        <f t="shared" si="79"/>
        <v>Feb,2022</v>
      </c>
      <c r="Q845">
        <f t="shared" si="80"/>
        <v>2022</v>
      </c>
      <c r="R845" t="str">
        <f t="shared" si="81"/>
        <v>Sat</v>
      </c>
      <c r="S845">
        <f t="shared" si="82"/>
        <v>14</v>
      </c>
      <c r="T845" t="str">
        <f t="shared" si="83"/>
        <v>NO</v>
      </c>
      <c r="U845" cm="1">
        <f t="array" ref="U845">_xlfn.XLOOKUP(Table1012[[#This Row],[Severity_Level]],{"MINOR","MODERATE","SEVERE","FATAL"},{1,2,3,5})</f>
        <v>3</v>
      </c>
      <c r="Z845" s="1"/>
      <c r="AA845" s="2"/>
      <c r="AB845" s="4"/>
    </row>
    <row r="846" spans="1:28" x14ac:dyDescent="0.3">
      <c r="A846" t="s">
        <v>887</v>
      </c>
      <c r="B846" s="11" t="s">
        <v>18</v>
      </c>
      <c r="C846" s="11" t="s">
        <v>65</v>
      </c>
      <c r="D846" s="11" t="s">
        <v>37</v>
      </c>
      <c r="E846" s="11" t="s">
        <v>35</v>
      </c>
      <c r="F846" s="11" t="s">
        <v>21</v>
      </c>
      <c r="G846" s="11">
        <v>4</v>
      </c>
      <c r="H846" s="11" t="s">
        <v>16</v>
      </c>
      <c r="I846" s="12">
        <v>44597</v>
      </c>
      <c r="J846" s="14">
        <v>0.58611111111111114</v>
      </c>
      <c r="K846">
        <v>4</v>
      </c>
      <c r="L846" t="s">
        <v>16</v>
      </c>
      <c r="M846" s="1">
        <v>44597</v>
      </c>
      <c r="N846" s="2">
        <v>0.58611111111111114</v>
      </c>
      <c r="O846" s="1">
        <f t="shared" si="78"/>
        <v>44597.586111111108</v>
      </c>
      <c r="P846" s="3" t="str">
        <f t="shared" si="79"/>
        <v>Feb,2022</v>
      </c>
      <c r="Q846">
        <f t="shared" si="80"/>
        <v>2022</v>
      </c>
      <c r="R846" t="str">
        <f t="shared" si="81"/>
        <v>Sat</v>
      </c>
      <c r="S846">
        <f t="shared" si="82"/>
        <v>14</v>
      </c>
      <c r="T846" t="str">
        <f t="shared" si="83"/>
        <v>NO</v>
      </c>
      <c r="U846" cm="1">
        <f t="array" ref="U846">_xlfn.XLOOKUP(Table1012[[#This Row],[Severity_Level]],{"MINOR","MODERATE","SEVERE","FATAL"},{1,2,3,5})</f>
        <v>1</v>
      </c>
      <c r="Z846" s="1"/>
      <c r="AA846" s="2"/>
      <c r="AB846" s="4"/>
    </row>
    <row r="847" spans="1:28" x14ac:dyDescent="0.3">
      <c r="A847" t="s">
        <v>888</v>
      </c>
      <c r="B847" s="11" t="s">
        <v>56</v>
      </c>
      <c r="C847" s="11" t="s">
        <v>30</v>
      </c>
      <c r="D847" s="11" t="s">
        <v>37</v>
      </c>
      <c r="E847" s="11" t="s">
        <v>20</v>
      </c>
      <c r="F847" s="11" t="s">
        <v>21</v>
      </c>
      <c r="G847" s="11">
        <v>1</v>
      </c>
      <c r="H847" s="11" t="s">
        <v>27</v>
      </c>
      <c r="I847" s="12">
        <v>44597</v>
      </c>
      <c r="J847" s="14">
        <v>0.58680555555555558</v>
      </c>
      <c r="K847">
        <v>1</v>
      </c>
      <c r="L847" t="s">
        <v>27</v>
      </c>
      <c r="M847" s="1">
        <v>44597</v>
      </c>
      <c r="N847" s="2">
        <v>0.58680555555555558</v>
      </c>
      <c r="O847" s="1">
        <f t="shared" si="78"/>
        <v>44597.586805555555</v>
      </c>
      <c r="P847" s="3" t="str">
        <f t="shared" si="79"/>
        <v>Feb,2022</v>
      </c>
      <c r="Q847">
        <f t="shared" si="80"/>
        <v>2022</v>
      </c>
      <c r="R847" t="str">
        <f t="shared" si="81"/>
        <v>Sat</v>
      </c>
      <c r="S847">
        <f t="shared" si="82"/>
        <v>14</v>
      </c>
      <c r="T847" t="str">
        <f t="shared" si="83"/>
        <v>NO</v>
      </c>
      <c r="U847" cm="1">
        <f t="array" ref="U847">_xlfn.XLOOKUP(Table1012[[#This Row],[Severity_Level]],{"MINOR","MODERATE","SEVERE","FATAL"},{1,2,3,5})</f>
        <v>3</v>
      </c>
      <c r="Z847" s="1"/>
      <c r="AA847" s="2"/>
      <c r="AB847" s="4"/>
    </row>
    <row r="848" spans="1:28" x14ac:dyDescent="0.3">
      <c r="A848" t="s">
        <v>889</v>
      </c>
      <c r="B848" s="11" t="s">
        <v>29</v>
      </c>
      <c r="C848" s="11" t="s">
        <v>50</v>
      </c>
      <c r="D848" s="11" t="s">
        <v>37</v>
      </c>
      <c r="E848" s="11" t="s">
        <v>35</v>
      </c>
      <c r="F848" s="11" t="s">
        <v>26</v>
      </c>
      <c r="G848" s="11">
        <v>4</v>
      </c>
      <c r="H848" s="11" t="s">
        <v>40</v>
      </c>
      <c r="I848" s="12">
        <v>44597</v>
      </c>
      <c r="J848" s="14">
        <v>0.58750000000000002</v>
      </c>
      <c r="K848">
        <v>4</v>
      </c>
      <c r="L848" t="s">
        <v>40</v>
      </c>
      <c r="M848" s="1">
        <v>44597</v>
      </c>
      <c r="N848" s="2">
        <v>0.58750000000000002</v>
      </c>
      <c r="O848" s="1">
        <f t="shared" si="78"/>
        <v>44597.587500000001</v>
      </c>
      <c r="P848" s="3" t="str">
        <f t="shared" si="79"/>
        <v>Feb,2022</v>
      </c>
      <c r="Q848">
        <f t="shared" si="80"/>
        <v>2022</v>
      </c>
      <c r="R848" t="str">
        <f t="shared" si="81"/>
        <v>Sat</v>
      </c>
      <c r="S848">
        <f t="shared" si="82"/>
        <v>14</v>
      </c>
      <c r="T848" t="str">
        <f t="shared" si="83"/>
        <v>NO</v>
      </c>
      <c r="U848" cm="1">
        <f t="array" ref="U848">_xlfn.XLOOKUP(Table1012[[#This Row],[Severity_Level]],{"MINOR","MODERATE","SEVERE","FATAL"},{1,2,3,5})</f>
        <v>5</v>
      </c>
      <c r="Z848" s="1"/>
      <c r="AA848" s="2"/>
      <c r="AB848" s="4"/>
    </row>
    <row r="849" spans="1:28" x14ac:dyDescent="0.3">
      <c r="A849" t="s">
        <v>890</v>
      </c>
      <c r="B849" s="11" t="s">
        <v>11</v>
      </c>
      <c r="C849" s="11" t="s">
        <v>44</v>
      </c>
      <c r="D849" s="11" t="s">
        <v>13</v>
      </c>
      <c r="E849" s="11" t="s">
        <v>35</v>
      </c>
      <c r="F849" s="11" t="s">
        <v>21</v>
      </c>
      <c r="G849" s="11">
        <v>4</v>
      </c>
      <c r="H849" s="11" t="s">
        <v>32</v>
      </c>
      <c r="I849" s="12">
        <v>44597</v>
      </c>
      <c r="J849" s="14">
        <v>0.58819444444444446</v>
      </c>
      <c r="K849">
        <v>4</v>
      </c>
      <c r="L849" t="s">
        <v>32</v>
      </c>
      <c r="M849" s="1">
        <v>44597</v>
      </c>
      <c r="N849" s="2">
        <v>0.58819444444444446</v>
      </c>
      <c r="O849" s="1">
        <f t="shared" si="78"/>
        <v>44597.588194444441</v>
      </c>
      <c r="P849" s="3" t="str">
        <f t="shared" si="79"/>
        <v>Feb,2022</v>
      </c>
      <c r="Q849">
        <f t="shared" si="80"/>
        <v>2022</v>
      </c>
      <c r="R849" t="str">
        <f t="shared" si="81"/>
        <v>Sat</v>
      </c>
      <c r="S849">
        <f t="shared" si="82"/>
        <v>14</v>
      </c>
      <c r="T849" t="str">
        <f t="shared" si="83"/>
        <v>NO</v>
      </c>
      <c r="U849" cm="1">
        <f t="array" ref="U849">_xlfn.XLOOKUP(Table1012[[#This Row],[Severity_Level]],{"MINOR","MODERATE","SEVERE","FATAL"},{1,2,3,5})</f>
        <v>2</v>
      </c>
      <c r="Z849" s="1"/>
      <c r="AA849" s="2"/>
      <c r="AB849" s="4"/>
    </row>
    <row r="850" spans="1:28" x14ac:dyDescent="0.3">
      <c r="A850" t="s">
        <v>891</v>
      </c>
      <c r="B850" s="11" t="s">
        <v>56</v>
      </c>
      <c r="C850" s="11" t="s">
        <v>57</v>
      </c>
      <c r="D850" s="11" t="s">
        <v>37</v>
      </c>
      <c r="E850" s="11" t="s">
        <v>14</v>
      </c>
      <c r="F850" s="11" t="s">
        <v>21</v>
      </c>
      <c r="G850" s="11">
        <v>2</v>
      </c>
      <c r="H850" s="11" t="s">
        <v>16</v>
      </c>
      <c r="I850" s="12">
        <v>44597</v>
      </c>
      <c r="J850" s="14">
        <v>0.58888888888888891</v>
      </c>
      <c r="K850">
        <v>2</v>
      </c>
      <c r="L850" t="s">
        <v>16</v>
      </c>
      <c r="M850" s="1">
        <v>44597</v>
      </c>
      <c r="N850" s="2">
        <v>0.58888888888888891</v>
      </c>
      <c r="O850" s="1">
        <f t="shared" si="78"/>
        <v>44597.588888888888</v>
      </c>
      <c r="P850" s="3" t="str">
        <f t="shared" si="79"/>
        <v>Feb,2022</v>
      </c>
      <c r="Q850">
        <f t="shared" si="80"/>
        <v>2022</v>
      </c>
      <c r="R850" t="str">
        <f t="shared" si="81"/>
        <v>Sat</v>
      </c>
      <c r="S850">
        <f t="shared" si="82"/>
        <v>14</v>
      </c>
      <c r="T850" t="str">
        <f t="shared" si="83"/>
        <v>NO</v>
      </c>
      <c r="U850" cm="1">
        <f t="array" ref="U850">_xlfn.XLOOKUP(Table1012[[#This Row],[Severity_Level]],{"MINOR","MODERATE","SEVERE","FATAL"},{1,2,3,5})</f>
        <v>1</v>
      </c>
      <c r="Z850" s="1"/>
      <c r="AA850" s="2"/>
      <c r="AB850" s="4"/>
    </row>
    <row r="851" spans="1:28" x14ac:dyDescent="0.3">
      <c r="A851" t="s">
        <v>892</v>
      </c>
      <c r="B851" s="11" t="s">
        <v>11</v>
      </c>
      <c r="C851" s="11" t="s">
        <v>24</v>
      </c>
      <c r="D851" s="11" t="s">
        <v>37</v>
      </c>
      <c r="E851" s="11" t="s">
        <v>14</v>
      </c>
      <c r="F851" s="11" t="s">
        <v>21</v>
      </c>
      <c r="G851" s="11">
        <v>1</v>
      </c>
      <c r="H851" s="11" t="s">
        <v>16</v>
      </c>
      <c r="I851" s="12">
        <v>44597</v>
      </c>
      <c r="J851" s="14">
        <v>0.58958333333333335</v>
      </c>
      <c r="K851">
        <v>1</v>
      </c>
      <c r="L851" t="s">
        <v>16</v>
      </c>
      <c r="M851" s="1">
        <v>44597</v>
      </c>
      <c r="N851" s="2">
        <v>0.58958333333333335</v>
      </c>
      <c r="O851" s="1">
        <f t="shared" si="78"/>
        <v>44597.589583333334</v>
      </c>
      <c r="P851" s="3" t="str">
        <f t="shared" si="79"/>
        <v>Feb,2022</v>
      </c>
      <c r="Q851">
        <f t="shared" si="80"/>
        <v>2022</v>
      </c>
      <c r="R851" t="str">
        <f t="shared" si="81"/>
        <v>Sat</v>
      </c>
      <c r="S851">
        <f t="shared" si="82"/>
        <v>14</v>
      </c>
      <c r="T851" t="str">
        <f t="shared" si="83"/>
        <v>NO</v>
      </c>
      <c r="U851" cm="1">
        <f t="array" ref="U851">_xlfn.XLOOKUP(Table1012[[#This Row],[Severity_Level]],{"MINOR","MODERATE","SEVERE","FATAL"},{1,2,3,5})</f>
        <v>1</v>
      </c>
      <c r="Z851" s="1"/>
      <c r="AA851" s="2"/>
      <c r="AB851" s="4"/>
    </row>
    <row r="852" spans="1:28" x14ac:dyDescent="0.3">
      <c r="A852" t="s">
        <v>893</v>
      </c>
      <c r="B852" s="11" t="s">
        <v>34</v>
      </c>
      <c r="C852" s="11" t="s">
        <v>53</v>
      </c>
      <c r="D852" s="11" t="s">
        <v>31</v>
      </c>
      <c r="E852" s="11" t="s">
        <v>14</v>
      </c>
      <c r="F852" s="11" t="s">
        <v>21</v>
      </c>
      <c r="G852" s="11">
        <v>2</v>
      </c>
      <c r="H852" s="11" t="s">
        <v>27</v>
      </c>
      <c r="I852" s="12">
        <v>44597</v>
      </c>
      <c r="J852" s="14">
        <v>0.59027777777777779</v>
      </c>
      <c r="K852">
        <v>2</v>
      </c>
      <c r="L852" t="s">
        <v>27</v>
      </c>
      <c r="M852" s="1">
        <v>44597</v>
      </c>
      <c r="N852" s="2">
        <v>0.59027777777777779</v>
      </c>
      <c r="O852" s="1">
        <f t="shared" si="78"/>
        <v>44597.590277777781</v>
      </c>
      <c r="P852" s="3" t="str">
        <f t="shared" si="79"/>
        <v>Feb,2022</v>
      </c>
      <c r="Q852">
        <f t="shared" si="80"/>
        <v>2022</v>
      </c>
      <c r="R852" t="str">
        <f t="shared" si="81"/>
        <v>Sat</v>
      </c>
      <c r="S852">
        <f t="shared" si="82"/>
        <v>14</v>
      </c>
      <c r="T852" t="str">
        <f t="shared" si="83"/>
        <v>NO</v>
      </c>
      <c r="U852" cm="1">
        <f t="array" ref="U852">_xlfn.XLOOKUP(Table1012[[#This Row],[Severity_Level]],{"MINOR","MODERATE","SEVERE","FATAL"},{1,2,3,5})</f>
        <v>3</v>
      </c>
      <c r="Z852" s="1"/>
      <c r="AA852" s="2"/>
      <c r="AB852" s="4"/>
    </row>
    <row r="853" spans="1:28" x14ac:dyDescent="0.3">
      <c r="A853" t="s">
        <v>894</v>
      </c>
      <c r="B853" s="11" t="s">
        <v>56</v>
      </c>
      <c r="C853" s="11" t="s">
        <v>44</v>
      </c>
      <c r="D853" s="11" t="s">
        <v>25</v>
      </c>
      <c r="E853" s="11" t="s">
        <v>14</v>
      </c>
      <c r="F853" s="11" t="s">
        <v>51</v>
      </c>
      <c r="G853" s="11">
        <v>2</v>
      </c>
      <c r="H853" s="11" t="s">
        <v>40</v>
      </c>
      <c r="I853" s="12">
        <v>44597</v>
      </c>
      <c r="J853" s="14">
        <v>0.59097222222222223</v>
      </c>
      <c r="K853">
        <v>2</v>
      </c>
      <c r="L853" t="s">
        <v>40</v>
      </c>
      <c r="M853" s="1">
        <v>44597</v>
      </c>
      <c r="N853" s="2">
        <v>0.59097222222222223</v>
      </c>
      <c r="O853" s="1">
        <f t="shared" si="78"/>
        <v>44597.59097222222</v>
      </c>
      <c r="P853" s="3" t="str">
        <f t="shared" si="79"/>
        <v>Feb,2022</v>
      </c>
      <c r="Q853">
        <f t="shared" si="80"/>
        <v>2022</v>
      </c>
      <c r="R853" t="str">
        <f t="shared" si="81"/>
        <v>Sat</v>
      </c>
      <c r="S853">
        <f t="shared" si="82"/>
        <v>14</v>
      </c>
      <c r="T853" t="str">
        <f t="shared" si="83"/>
        <v>NO</v>
      </c>
      <c r="U853" cm="1">
        <f t="array" ref="U853">_xlfn.XLOOKUP(Table1012[[#This Row],[Severity_Level]],{"MINOR","MODERATE","SEVERE","FATAL"},{1,2,3,5})</f>
        <v>5</v>
      </c>
      <c r="Z853" s="1"/>
      <c r="AA853" s="2"/>
      <c r="AB853" s="4"/>
    </row>
    <row r="854" spans="1:28" x14ac:dyDescent="0.3">
      <c r="A854" t="s">
        <v>895</v>
      </c>
      <c r="B854" s="11" t="s">
        <v>34</v>
      </c>
      <c r="C854" s="11" t="s">
        <v>30</v>
      </c>
      <c r="D854" s="11" t="s">
        <v>25</v>
      </c>
      <c r="E854" s="11" t="s">
        <v>14</v>
      </c>
      <c r="F854" s="11" t="s">
        <v>26</v>
      </c>
      <c r="G854" s="11">
        <v>1</v>
      </c>
      <c r="H854" s="11" t="s">
        <v>16</v>
      </c>
      <c r="I854" s="12">
        <v>44597</v>
      </c>
      <c r="J854" s="14">
        <v>0.59166666666666667</v>
      </c>
      <c r="K854">
        <v>1</v>
      </c>
      <c r="L854" t="s">
        <v>16</v>
      </c>
      <c r="M854" s="1">
        <v>44597</v>
      </c>
      <c r="N854" s="2">
        <v>0.59166666666666667</v>
      </c>
      <c r="O854" s="1">
        <f t="shared" si="78"/>
        <v>44597.591666666667</v>
      </c>
      <c r="P854" s="3" t="str">
        <f t="shared" si="79"/>
        <v>Feb,2022</v>
      </c>
      <c r="Q854">
        <f t="shared" si="80"/>
        <v>2022</v>
      </c>
      <c r="R854" t="str">
        <f t="shared" si="81"/>
        <v>Sat</v>
      </c>
      <c r="S854">
        <f t="shared" si="82"/>
        <v>14</v>
      </c>
      <c r="T854" t="str">
        <f t="shared" si="83"/>
        <v>NO</v>
      </c>
      <c r="U854" cm="1">
        <f t="array" ref="U854">_xlfn.XLOOKUP(Table1012[[#This Row],[Severity_Level]],{"MINOR","MODERATE","SEVERE","FATAL"},{1,2,3,5})</f>
        <v>1</v>
      </c>
      <c r="Z854" s="1"/>
      <c r="AA854" s="2"/>
      <c r="AB854" s="4"/>
    </row>
    <row r="855" spans="1:28" x14ac:dyDescent="0.3">
      <c r="A855" t="s">
        <v>896</v>
      </c>
      <c r="B855" s="11" t="s">
        <v>11</v>
      </c>
      <c r="C855" s="11" t="s">
        <v>19</v>
      </c>
      <c r="D855" s="11" t="s">
        <v>47</v>
      </c>
      <c r="E855" s="11" t="s">
        <v>38</v>
      </c>
      <c r="F855" s="11" t="s">
        <v>51</v>
      </c>
      <c r="G855" s="11">
        <v>3</v>
      </c>
      <c r="H855" s="11" t="s">
        <v>27</v>
      </c>
      <c r="I855" s="12">
        <v>44597</v>
      </c>
      <c r="J855" s="14">
        <v>0.59236111111111112</v>
      </c>
      <c r="K855">
        <v>3</v>
      </c>
      <c r="L855" t="s">
        <v>27</v>
      </c>
      <c r="M855" s="1">
        <v>44597</v>
      </c>
      <c r="N855" s="2">
        <v>0.59236111111111112</v>
      </c>
      <c r="O855" s="1">
        <f t="shared" si="78"/>
        <v>44597.592361111114</v>
      </c>
      <c r="P855" s="3" t="str">
        <f t="shared" si="79"/>
        <v>Feb,2022</v>
      </c>
      <c r="Q855">
        <f t="shared" si="80"/>
        <v>2022</v>
      </c>
      <c r="R855" t="str">
        <f t="shared" si="81"/>
        <v>Sat</v>
      </c>
      <c r="S855">
        <f t="shared" si="82"/>
        <v>14</v>
      </c>
      <c r="T855" t="str">
        <f t="shared" si="83"/>
        <v>NO</v>
      </c>
      <c r="U855" cm="1">
        <f t="array" ref="U855">_xlfn.XLOOKUP(Table1012[[#This Row],[Severity_Level]],{"MINOR","MODERATE","SEVERE","FATAL"},{1,2,3,5})</f>
        <v>3</v>
      </c>
      <c r="Z855" s="1"/>
      <c r="AA855" s="2"/>
      <c r="AB855" s="4"/>
    </row>
    <row r="856" spans="1:28" x14ac:dyDescent="0.3">
      <c r="A856" t="s">
        <v>897</v>
      </c>
      <c r="B856" s="11" t="s">
        <v>49</v>
      </c>
      <c r="C856" s="11" t="s">
        <v>19</v>
      </c>
      <c r="D856" s="11" t="s">
        <v>13</v>
      </c>
      <c r="E856" s="11" t="s">
        <v>20</v>
      </c>
      <c r="F856" s="11" t="s">
        <v>26</v>
      </c>
      <c r="G856" s="11">
        <v>3</v>
      </c>
      <c r="H856" s="11" t="s">
        <v>27</v>
      </c>
      <c r="I856" s="12">
        <v>44597</v>
      </c>
      <c r="J856" s="14">
        <v>0.59305555555555556</v>
      </c>
      <c r="K856">
        <v>3</v>
      </c>
      <c r="L856" t="s">
        <v>27</v>
      </c>
      <c r="M856" s="1">
        <v>44597</v>
      </c>
      <c r="N856" s="2">
        <v>0.59305555555555556</v>
      </c>
      <c r="O856" s="1">
        <f t="shared" si="78"/>
        <v>44597.593055555553</v>
      </c>
      <c r="P856" s="3" t="str">
        <f t="shared" si="79"/>
        <v>Feb,2022</v>
      </c>
      <c r="Q856">
        <f t="shared" si="80"/>
        <v>2022</v>
      </c>
      <c r="R856" t="str">
        <f t="shared" si="81"/>
        <v>Sat</v>
      </c>
      <c r="S856">
        <f t="shared" si="82"/>
        <v>14</v>
      </c>
      <c r="T856" t="str">
        <f t="shared" si="83"/>
        <v>NO</v>
      </c>
      <c r="U856" cm="1">
        <f t="array" ref="U856">_xlfn.XLOOKUP(Table1012[[#This Row],[Severity_Level]],{"MINOR","MODERATE","SEVERE","FATAL"},{1,2,3,5})</f>
        <v>3</v>
      </c>
      <c r="Z856" s="1"/>
      <c r="AA856" s="2"/>
      <c r="AB856" s="4"/>
    </row>
    <row r="857" spans="1:28" x14ac:dyDescent="0.3">
      <c r="A857" t="s">
        <v>898</v>
      </c>
      <c r="B857" s="11" t="s">
        <v>11</v>
      </c>
      <c r="C857" s="11" t="s">
        <v>57</v>
      </c>
      <c r="D857" s="11" t="s">
        <v>37</v>
      </c>
      <c r="E857" s="11" t="s">
        <v>38</v>
      </c>
      <c r="F857" s="11" t="s">
        <v>26</v>
      </c>
      <c r="G857" s="11">
        <v>3</v>
      </c>
      <c r="H857" s="11" t="s">
        <v>32</v>
      </c>
      <c r="I857" s="12">
        <v>44597</v>
      </c>
      <c r="J857" s="14">
        <v>0.59375</v>
      </c>
      <c r="K857">
        <v>3</v>
      </c>
      <c r="L857" t="s">
        <v>32</v>
      </c>
      <c r="M857" s="1">
        <v>44597</v>
      </c>
      <c r="N857" s="2">
        <v>0.59375</v>
      </c>
      <c r="O857" s="1">
        <f t="shared" si="78"/>
        <v>44597.59375</v>
      </c>
      <c r="P857" s="3" t="str">
        <f t="shared" si="79"/>
        <v>Feb,2022</v>
      </c>
      <c r="Q857">
        <f t="shared" si="80"/>
        <v>2022</v>
      </c>
      <c r="R857" t="str">
        <f t="shared" si="81"/>
        <v>Sat</v>
      </c>
      <c r="S857">
        <f t="shared" si="82"/>
        <v>14</v>
      </c>
      <c r="T857" t="str">
        <f t="shared" si="83"/>
        <v>NO</v>
      </c>
      <c r="U857" cm="1">
        <f t="array" ref="U857">_xlfn.XLOOKUP(Table1012[[#This Row],[Severity_Level]],{"MINOR","MODERATE","SEVERE","FATAL"},{1,2,3,5})</f>
        <v>2</v>
      </c>
      <c r="Z857" s="1"/>
      <c r="AA857" s="2"/>
      <c r="AB857" s="4"/>
    </row>
    <row r="858" spans="1:28" x14ac:dyDescent="0.3">
      <c r="A858" t="s">
        <v>899</v>
      </c>
      <c r="B858" s="11" t="s">
        <v>29</v>
      </c>
      <c r="C858" s="11" t="s">
        <v>24</v>
      </c>
      <c r="D858" s="11" t="s">
        <v>13</v>
      </c>
      <c r="E858" s="11" t="s">
        <v>35</v>
      </c>
      <c r="F858" s="11" t="s">
        <v>15</v>
      </c>
      <c r="G858" s="11">
        <v>1</v>
      </c>
      <c r="H858" s="11" t="s">
        <v>40</v>
      </c>
      <c r="I858" s="12">
        <v>44597</v>
      </c>
      <c r="J858" s="14">
        <v>0.59444444444444444</v>
      </c>
      <c r="K858">
        <v>1</v>
      </c>
      <c r="L858" t="s">
        <v>40</v>
      </c>
      <c r="M858" s="1">
        <v>44597</v>
      </c>
      <c r="N858" s="2">
        <v>0.59444444444444444</v>
      </c>
      <c r="O858" s="1">
        <f t="shared" si="78"/>
        <v>44597.594444444447</v>
      </c>
      <c r="P858" s="3" t="str">
        <f t="shared" si="79"/>
        <v>Feb,2022</v>
      </c>
      <c r="Q858">
        <f t="shared" si="80"/>
        <v>2022</v>
      </c>
      <c r="R858" t="str">
        <f t="shared" si="81"/>
        <v>Sat</v>
      </c>
      <c r="S858">
        <f t="shared" si="82"/>
        <v>14</v>
      </c>
      <c r="T858" t="str">
        <f t="shared" si="83"/>
        <v>NO</v>
      </c>
      <c r="U858" cm="1">
        <f t="array" ref="U858">_xlfn.XLOOKUP(Table1012[[#This Row],[Severity_Level]],{"MINOR","MODERATE","SEVERE","FATAL"},{1,2,3,5})</f>
        <v>5</v>
      </c>
      <c r="Z858" s="1"/>
      <c r="AA858" s="2"/>
      <c r="AB858" s="4"/>
    </row>
    <row r="859" spans="1:28" x14ac:dyDescent="0.3">
      <c r="A859" t="s">
        <v>900</v>
      </c>
      <c r="B859" s="11" t="s">
        <v>49</v>
      </c>
      <c r="C859" s="11" t="s">
        <v>50</v>
      </c>
      <c r="D859" s="11" t="s">
        <v>31</v>
      </c>
      <c r="E859" s="11" t="s">
        <v>20</v>
      </c>
      <c r="F859" s="11" t="s">
        <v>26</v>
      </c>
      <c r="G859" s="11">
        <v>3</v>
      </c>
      <c r="H859" s="11" t="s">
        <v>16</v>
      </c>
      <c r="I859" s="12">
        <v>44597</v>
      </c>
      <c r="J859" s="14">
        <v>0.59513888888888888</v>
      </c>
      <c r="K859">
        <v>3</v>
      </c>
      <c r="L859" t="s">
        <v>16</v>
      </c>
      <c r="M859" s="1">
        <v>44597</v>
      </c>
      <c r="N859" s="2">
        <v>0.59513888888888888</v>
      </c>
      <c r="O859" s="1">
        <f t="shared" si="78"/>
        <v>44597.595138888886</v>
      </c>
      <c r="P859" s="3" t="str">
        <f t="shared" si="79"/>
        <v>Feb,2022</v>
      </c>
      <c r="Q859">
        <f t="shared" si="80"/>
        <v>2022</v>
      </c>
      <c r="R859" t="str">
        <f t="shared" si="81"/>
        <v>Sat</v>
      </c>
      <c r="S859">
        <f t="shared" si="82"/>
        <v>14</v>
      </c>
      <c r="T859" t="str">
        <f t="shared" si="83"/>
        <v>NO</v>
      </c>
      <c r="U859" cm="1">
        <f t="array" ref="U859">_xlfn.XLOOKUP(Table1012[[#This Row],[Severity_Level]],{"MINOR","MODERATE","SEVERE","FATAL"},{1,2,3,5})</f>
        <v>1</v>
      </c>
      <c r="Z859" s="1"/>
      <c r="AA859" s="2"/>
      <c r="AB859" s="4"/>
    </row>
    <row r="860" spans="1:28" x14ac:dyDescent="0.3">
      <c r="A860" t="s">
        <v>901</v>
      </c>
      <c r="B860" s="11" t="s">
        <v>49</v>
      </c>
      <c r="C860" s="11" t="s">
        <v>24</v>
      </c>
      <c r="D860" s="11" t="s">
        <v>13</v>
      </c>
      <c r="E860" s="11" t="s">
        <v>20</v>
      </c>
      <c r="F860" s="11" t="s">
        <v>21</v>
      </c>
      <c r="G860" s="11">
        <v>4</v>
      </c>
      <c r="H860" s="11" t="s">
        <v>40</v>
      </c>
      <c r="I860" s="12">
        <v>44597</v>
      </c>
      <c r="J860" s="14">
        <v>0.59583333333333333</v>
      </c>
      <c r="K860">
        <v>4</v>
      </c>
      <c r="L860" t="s">
        <v>40</v>
      </c>
      <c r="M860" s="1">
        <v>44597</v>
      </c>
      <c r="N860" s="2">
        <v>0.59583333333333333</v>
      </c>
      <c r="O860" s="1">
        <f t="shared" si="78"/>
        <v>44597.595833333333</v>
      </c>
      <c r="P860" s="3" t="str">
        <f t="shared" si="79"/>
        <v>Feb,2022</v>
      </c>
      <c r="Q860">
        <f t="shared" si="80"/>
        <v>2022</v>
      </c>
      <c r="R860" t="str">
        <f t="shared" si="81"/>
        <v>Sat</v>
      </c>
      <c r="S860">
        <f t="shared" si="82"/>
        <v>14</v>
      </c>
      <c r="T860" t="str">
        <f t="shared" si="83"/>
        <v>NO</v>
      </c>
      <c r="U860" cm="1">
        <f t="array" ref="U860">_xlfn.XLOOKUP(Table1012[[#This Row],[Severity_Level]],{"MINOR","MODERATE","SEVERE","FATAL"},{1,2,3,5})</f>
        <v>5</v>
      </c>
      <c r="Z860" s="1"/>
      <c r="AA860" s="2"/>
      <c r="AB860" s="4"/>
    </row>
    <row r="861" spans="1:28" x14ac:dyDescent="0.3">
      <c r="A861" t="s">
        <v>902</v>
      </c>
      <c r="B861" s="11" t="s">
        <v>56</v>
      </c>
      <c r="C861" s="11" t="s">
        <v>19</v>
      </c>
      <c r="D861" s="11" t="s">
        <v>25</v>
      </c>
      <c r="E861" s="11" t="s">
        <v>38</v>
      </c>
      <c r="F861" s="11" t="s">
        <v>21</v>
      </c>
      <c r="G861" s="11">
        <v>1</v>
      </c>
      <c r="H861" s="11" t="s">
        <v>27</v>
      </c>
      <c r="I861" s="12">
        <v>44597</v>
      </c>
      <c r="J861" s="14">
        <v>0.59652777777777777</v>
      </c>
      <c r="K861">
        <v>1</v>
      </c>
      <c r="L861" t="s">
        <v>27</v>
      </c>
      <c r="M861" s="1">
        <v>44597</v>
      </c>
      <c r="N861" s="2">
        <v>0.59652777777777777</v>
      </c>
      <c r="O861" s="1">
        <f t="shared" si="78"/>
        <v>44597.59652777778</v>
      </c>
      <c r="P861" s="3" t="str">
        <f t="shared" si="79"/>
        <v>Feb,2022</v>
      </c>
      <c r="Q861">
        <f t="shared" si="80"/>
        <v>2022</v>
      </c>
      <c r="R861" t="str">
        <f t="shared" si="81"/>
        <v>Sat</v>
      </c>
      <c r="S861">
        <f t="shared" si="82"/>
        <v>14</v>
      </c>
      <c r="T861" t="str">
        <f t="shared" si="83"/>
        <v>NO</v>
      </c>
      <c r="U861" cm="1">
        <f t="array" ref="U861">_xlfn.XLOOKUP(Table1012[[#This Row],[Severity_Level]],{"MINOR","MODERATE","SEVERE","FATAL"},{1,2,3,5})</f>
        <v>3</v>
      </c>
      <c r="Z861" s="1"/>
      <c r="AA861" s="2"/>
      <c r="AB861" s="4"/>
    </row>
    <row r="862" spans="1:28" x14ac:dyDescent="0.3">
      <c r="A862" t="s">
        <v>903</v>
      </c>
      <c r="B862" s="11" t="s">
        <v>56</v>
      </c>
      <c r="C862" s="11" t="s">
        <v>53</v>
      </c>
      <c r="D862" s="11" t="s">
        <v>13</v>
      </c>
      <c r="E862" s="11" t="s">
        <v>14</v>
      </c>
      <c r="F862" s="11" t="s">
        <v>51</v>
      </c>
      <c r="G862" s="11">
        <v>3</v>
      </c>
      <c r="H862" s="11" t="s">
        <v>27</v>
      </c>
      <c r="I862" s="12">
        <v>44597</v>
      </c>
      <c r="J862" s="14">
        <v>0.59722222222222221</v>
      </c>
      <c r="K862">
        <v>3</v>
      </c>
      <c r="L862" t="s">
        <v>27</v>
      </c>
      <c r="M862" s="1">
        <v>44597</v>
      </c>
      <c r="N862" s="2">
        <v>0.59722222222222221</v>
      </c>
      <c r="O862" s="1">
        <f t="shared" si="78"/>
        <v>44597.597222222219</v>
      </c>
      <c r="P862" s="3" t="str">
        <f t="shared" si="79"/>
        <v>Feb,2022</v>
      </c>
      <c r="Q862">
        <f t="shared" si="80"/>
        <v>2022</v>
      </c>
      <c r="R862" t="str">
        <f t="shared" si="81"/>
        <v>Sat</v>
      </c>
      <c r="S862">
        <f t="shared" si="82"/>
        <v>14</v>
      </c>
      <c r="T862" t="str">
        <f t="shared" si="83"/>
        <v>NO</v>
      </c>
      <c r="U862" cm="1">
        <f t="array" ref="U862">_xlfn.XLOOKUP(Table1012[[#This Row],[Severity_Level]],{"MINOR","MODERATE","SEVERE","FATAL"},{1,2,3,5})</f>
        <v>3</v>
      </c>
      <c r="Z862" s="1"/>
      <c r="AA862" s="2"/>
      <c r="AB862" s="4"/>
    </row>
    <row r="863" spans="1:28" x14ac:dyDescent="0.3">
      <c r="A863" t="s">
        <v>904</v>
      </c>
      <c r="B863" s="11" t="s">
        <v>56</v>
      </c>
      <c r="C863" s="11" t="s">
        <v>30</v>
      </c>
      <c r="D863" s="11" t="s">
        <v>31</v>
      </c>
      <c r="E863" s="11" t="s">
        <v>20</v>
      </c>
      <c r="F863" s="11" t="s">
        <v>51</v>
      </c>
      <c r="G863" s="11">
        <v>2</v>
      </c>
      <c r="H863" s="11" t="s">
        <v>40</v>
      </c>
      <c r="I863" s="12">
        <v>44597</v>
      </c>
      <c r="J863" s="14">
        <v>0.59791666666666665</v>
      </c>
      <c r="K863">
        <v>2</v>
      </c>
      <c r="L863" t="s">
        <v>40</v>
      </c>
      <c r="M863" s="1">
        <v>44597</v>
      </c>
      <c r="N863" s="2">
        <v>0.59791666666666665</v>
      </c>
      <c r="O863" s="1">
        <f t="shared" si="78"/>
        <v>44597.597916666666</v>
      </c>
      <c r="P863" s="3" t="str">
        <f t="shared" si="79"/>
        <v>Feb,2022</v>
      </c>
      <c r="Q863">
        <f t="shared" si="80"/>
        <v>2022</v>
      </c>
      <c r="R863" t="str">
        <f t="shared" si="81"/>
        <v>Sat</v>
      </c>
      <c r="S863">
        <f t="shared" si="82"/>
        <v>14</v>
      </c>
      <c r="T863" t="str">
        <f t="shared" si="83"/>
        <v>NO</v>
      </c>
      <c r="U863" cm="1">
        <f t="array" ref="U863">_xlfn.XLOOKUP(Table1012[[#This Row],[Severity_Level]],{"MINOR","MODERATE","SEVERE","FATAL"},{1,2,3,5})</f>
        <v>5</v>
      </c>
      <c r="Z863" s="1"/>
      <c r="AA863" s="2"/>
      <c r="AB863" s="4"/>
    </row>
    <row r="864" spans="1:28" x14ac:dyDescent="0.3">
      <c r="A864" t="s">
        <v>905</v>
      </c>
      <c r="B864" s="11" t="s">
        <v>11</v>
      </c>
      <c r="C864" s="11" t="s">
        <v>12</v>
      </c>
      <c r="D864" s="11" t="s">
        <v>13</v>
      </c>
      <c r="E864" s="11" t="s">
        <v>14</v>
      </c>
      <c r="F864" s="11" t="s">
        <v>15</v>
      </c>
      <c r="G864" s="11">
        <v>1</v>
      </c>
      <c r="H864" s="11" t="s">
        <v>40</v>
      </c>
      <c r="I864" s="12">
        <v>44597</v>
      </c>
      <c r="J864" s="14">
        <v>0.59861111111111109</v>
      </c>
      <c r="K864">
        <v>1</v>
      </c>
      <c r="L864" t="s">
        <v>40</v>
      </c>
      <c r="M864" s="1">
        <v>44597</v>
      </c>
      <c r="N864" s="2">
        <v>0.59861111111111109</v>
      </c>
      <c r="O864" s="1">
        <f t="shared" si="78"/>
        <v>44597.598611111112</v>
      </c>
      <c r="P864" s="3" t="str">
        <f t="shared" si="79"/>
        <v>Feb,2022</v>
      </c>
      <c r="Q864">
        <f t="shared" si="80"/>
        <v>2022</v>
      </c>
      <c r="R864" t="str">
        <f t="shared" si="81"/>
        <v>Sat</v>
      </c>
      <c r="S864">
        <f t="shared" si="82"/>
        <v>14</v>
      </c>
      <c r="T864" t="str">
        <f t="shared" si="83"/>
        <v>NO</v>
      </c>
      <c r="U864" cm="1">
        <f t="array" ref="U864">_xlfn.XLOOKUP(Table1012[[#This Row],[Severity_Level]],{"MINOR","MODERATE","SEVERE","FATAL"},{1,2,3,5})</f>
        <v>5</v>
      </c>
      <c r="Z864" s="1"/>
      <c r="AA864" s="2"/>
      <c r="AB864" s="4"/>
    </row>
    <row r="865" spans="1:28" x14ac:dyDescent="0.3">
      <c r="A865" t="s">
        <v>906</v>
      </c>
      <c r="B865" s="11" t="s">
        <v>49</v>
      </c>
      <c r="C865" s="11" t="s">
        <v>53</v>
      </c>
      <c r="D865" s="11" t="s">
        <v>31</v>
      </c>
      <c r="E865" s="11" t="s">
        <v>35</v>
      </c>
      <c r="F865" s="11" t="s">
        <v>26</v>
      </c>
      <c r="G865" s="11">
        <v>5</v>
      </c>
      <c r="H865" s="11" t="s">
        <v>16</v>
      </c>
      <c r="I865" s="12">
        <v>44597</v>
      </c>
      <c r="J865" s="14">
        <v>0.59930555555555554</v>
      </c>
      <c r="K865">
        <v>5</v>
      </c>
      <c r="L865" t="s">
        <v>16</v>
      </c>
      <c r="M865" s="1">
        <v>44597</v>
      </c>
      <c r="N865" s="2">
        <v>0.59930555555555554</v>
      </c>
      <c r="O865" s="1">
        <f t="shared" si="78"/>
        <v>44597.599305555559</v>
      </c>
      <c r="P865" s="3" t="str">
        <f t="shared" si="79"/>
        <v>Feb,2022</v>
      </c>
      <c r="Q865">
        <f t="shared" si="80"/>
        <v>2022</v>
      </c>
      <c r="R865" t="str">
        <f t="shared" si="81"/>
        <v>Sat</v>
      </c>
      <c r="S865">
        <f t="shared" si="82"/>
        <v>14</v>
      </c>
      <c r="T865" t="str">
        <f t="shared" si="83"/>
        <v>NO</v>
      </c>
      <c r="U865" cm="1">
        <f t="array" ref="U865">_xlfn.XLOOKUP(Table1012[[#This Row],[Severity_Level]],{"MINOR","MODERATE","SEVERE","FATAL"},{1,2,3,5})</f>
        <v>1</v>
      </c>
      <c r="Z865" s="1"/>
      <c r="AA865" s="2"/>
      <c r="AB865" s="4"/>
    </row>
    <row r="866" spans="1:28" x14ac:dyDescent="0.3">
      <c r="A866" t="s">
        <v>907</v>
      </c>
      <c r="B866" s="11" t="s">
        <v>29</v>
      </c>
      <c r="C866" s="11" t="s">
        <v>12</v>
      </c>
      <c r="D866" s="11" t="s">
        <v>13</v>
      </c>
      <c r="E866" s="11" t="s">
        <v>38</v>
      </c>
      <c r="F866" s="11" t="s">
        <v>21</v>
      </c>
      <c r="G866" s="11">
        <v>4</v>
      </c>
      <c r="H866" s="11" t="s">
        <v>16</v>
      </c>
      <c r="I866" s="12">
        <v>44598</v>
      </c>
      <c r="J866" s="14">
        <v>0.6</v>
      </c>
      <c r="K866">
        <v>4</v>
      </c>
      <c r="L866" t="s">
        <v>16</v>
      </c>
      <c r="M866" s="1">
        <v>44598</v>
      </c>
      <c r="N866" s="2">
        <v>0.6</v>
      </c>
      <c r="O866" s="1">
        <f t="shared" si="78"/>
        <v>44598.6</v>
      </c>
      <c r="P866" s="3" t="str">
        <f t="shared" si="79"/>
        <v>Feb,2022</v>
      </c>
      <c r="Q866">
        <f t="shared" si="80"/>
        <v>2022</v>
      </c>
      <c r="R866" t="str">
        <f t="shared" si="81"/>
        <v>Sun</v>
      </c>
      <c r="S866">
        <f t="shared" si="82"/>
        <v>14</v>
      </c>
      <c r="T866" t="str">
        <f t="shared" si="83"/>
        <v>NO</v>
      </c>
      <c r="U866" cm="1">
        <f t="array" ref="U866">_xlfn.XLOOKUP(Table1012[[#This Row],[Severity_Level]],{"MINOR","MODERATE","SEVERE","FATAL"},{1,2,3,5})</f>
        <v>1</v>
      </c>
      <c r="Z866" s="1"/>
      <c r="AA866" s="2"/>
      <c r="AB866" s="4"/>
    </row>
    <row r="867" spans="1:28" x14ac:dyDescent="0.3">
      <c r="A867" t="s">
        <v>908</v>
      </c>
      <c r="B867" s="11" t="s">
        <v>29</v>
      </c>
      <c r="C867" s="11" t="s">
        <v>50</v>
      </c>
      <c r="D867" s="11" t="s">
        <v>47</v>
      </c>
      <c r="E867" s="11" t="s">
        <v>20</v>
      </c>
      <c r="F867" s="11" t="s">
        <v>51</v>
      </c>
      <c r="G867" s="11">
        <v>5</v>
      </c>
      <c r="H867" s="11" t="s">
        <v>16</v>
      </c>
      <c r="I867" s="12">
        <v>44598</v>
      </c>
      <c r="J867" s="14">
        <v>0.60069444444444442</v>
      </c>
      <c r="K867">
        <v>5</v>
      </c>
      <c r="L867" t="s">
        <v>16</v>
      </c>
      <c r="M867" s="1">
        <v>44598</v>
      </c>
      <c r="N867" s="2">
        <v>0.60069444444444442</v>
      </c>
      <c r="O867" s="1">
        <f t="shared" si="78"/>
        <v>44598.600694444445</v>
      </c>
      <c r="P867" s="3" t="str">
        <f t="shared" si="79"/>
        <v>Feb,2022</v>
      </c>
      <c r="Q867">
        <f t="shared" si="80"/>
        <v>2022</v>
      </c>
      <c r="R867" t="str">
        <f t="shared" si="81"/>
        <v>Sun</v>
      </c>
      <c r="S867">
        <f t="shared" si="82"/>
        <v>14</v>
      </c>
      <c r="T867" t="str">
        <f t="shared" si="83"/>
        <v>NO</v>
      </c>
      <c r="U867" cm="1">
        <f t="array" ref="U867">_xlfn.XLOOKUP(Table1012[[#This Row],[Severity_Level]],{"MINOR","MODERATE","SEVERE","FATAL"},{1,2,3,5})</f>
        <v>1</v>
      </c>
      <c r="Z867" s="1"/>
      <c r="AA867" s="2"/>
      <c r="AB867" s="4"/>
    </row>
    <row r="868" spans="1:28" x14ac:dyDescent="0.3">
      <c r="A868" t="s">
        <v>909</v>
      </c>
      <c r="B868" s="11" t="s">
        <v>34</v>
      </c>
      <c r="C868" s="11" t="s">
        <v>46</v>
      </c>
      <c r="D868" s="11" t="s">
        <v>37</v>
      </c>
      <c r="E868" s="11" t="s">
        <v>14</v>
      </c>
      <c r="F868" s="11" t="s">
        <v>21</v>
      </c>
      <c r="G868" s="11">
        <v>5</v>
      </c>
      <c r="H868" s="11" t="s">
        <v>16</v>
      </c>
      <c r="I868" s="12">
        <v>44598</v>
      </c>
      <c r="J868" s="14">
        <v>0.60138888888888886</v>
      </c>
      <c r="K868">
        <v>5</v>
      </c>
      <c r="L868" t="s">
        <v>16</v>
      </c>
      <c r="M868" s="1">
        <v>44598</v>
      </c>
      <c r="N868" s="2">
        <v>0.60138888888888886</v>
      </c>
      <c r="O868" s="1">
        <f t="shared" si="78"/>
        <v>44598.601388888892</v>
      </c>
      <c r="P868" s="3" t="str">
        <f t="shared" si="79"/>
        <v>Feb,2022</v>
      </c>
      <c r="Q868">
        <f t="shared" si="80"/>
        <v>2022</v>
      </c>
      <c r="R868" t="str">
        <f t="shared" si="81"/>
        <v>Sun</v>
      </c>
      <c r="S868">
        <f t="shared" si="82"/>
        <v>14</v>
      </c>
      <c r="T868" t="str">
        <f t="shared" si="83"/>
        <v>NO</v>
      </c>
      <c r="U868" cm="1">
        <f t="array" ref="U868">_xlfn.XLOOKUP(Table1012[[#This Row],[Severity_Level]],{"MINOR","MODERATE","SEVERE","FATAL"},{1,2,3,5})</f>
        <v>1</v>
      </c>
      <c r="Z868" s="1"/>
      <c r="AA868" s="2"/>
      <c r="AB868" s="4"/>
    </row>
    <row r="869" spans="1:28" x14ac:dyDescent="0.3">
      <c r="A869" t="s">
        <v>910</v>
      </c>
      <c r="B869" s="11" t="s">
        <v>18</v>
      </c>
      <c r="C869" s="11" t="s">
        <v>53</v>
      </c>
      <c r="D869" s="11" t="s">
        <v>25</v>
      </c>
      <c r="E869" s="11" t="s">
        <v>38</v>
      </c>
      <c r="F869" s="11" t="s">
        <v>51</v>
      </c>
      <c r="G869" s="11">
        <v>2</v>
      </c>
      <c r="H869" s="11" t="s">
        <v>40</v>
      </c>
      <c r="I869" s="12">
        <v>44598</v>
      </c>
      <c r="J869" s="14">
        <v>0.6020833333333333</v>
      </c>
      <c r="K869">
        <v>2</v>
      </c>
      <c r="L869" t="s">
        <v>40</v>
      </c>
      <c r="M869" s="1">
        <v>44598</v>
      </c>
      <c r="N869" s="2">
        <v>0.6020833333333333</v>
      </c>
      <c r="O869" s="1">
        <f t="shared" si="78"/>
        <v>44598.602083333331</v>
      </c>
      <c r="P869" s="3" t="str">
        <f t="shared" si="79"/>
        <v>Feb,2022</v>
      </c>
      <c r="Q869">
        <f t="shared" si="80"/>
        <v>2022</v>
      </c>
      <c r="R869" t="str">
        <f t="shared" si="81"/>
        <v>Sun</v>
      </c>
      <c r="S869">
        <f t="shared" si="82"/>
        <v>14</v>
      </c>
      <c r="T869" t="str">
        <f t="shared" si="83"/>
        <v>NO</v>
      </c>
      <c r="U869" cm="1">
        <f t="array" ref="U869">_xlfn.XLOOKUP(Table1012[[#This Row],[Severity_Level]],{"MINOR","MODERATE","SEVERE","FATAL"},{1,2,3,5})</f>
        <v>5</v>
      </c>
      <c r="Z869" s="1"/>
      <c r="AA869" s="2"/>
      <c r="AB869" s="4"/>
    </row>
    <row r="870" spans="1:28" x14ac:dyDescent="0.3">
      <c r="A870" t="s">
        <v>911</v>
      </c>
      <c r="B870" s="11" t="s">
        <v>29</v>
      </c>
      <c r="C870" s="11" t="s">
        <v>57</v>
      </c>
      <c r="D870" s="11" t="s">
        <v>25</v>
      </c>
      <c r="E870" s="11" t="s">
        <v>38</v>
      </c>
      <c r="F870" s="11" t="s">
        <v>21</v>
      </c>
      <c r="G870" s="11">
        <v>5</v>
      </c>
      <c r="H870" s="11" t="s">
        <v>40</v>
      </c>
      <c r="I870" s="12">
        <v>44598</v>
      </c>
      <c r="J870" s="14">
        <v>0.60277777777777775</v>
      </c>
      <c r="K870">
        <v>5</v>
      </c>
      <c r="L870" t="s">
        <v>40</v>
      </c>
      <c r="M870" s="1">
        <v>44598</v>
      </c>
      <c r="N870" s="2">
        <v>0.60277777777777775</v>
      </c>
      <c r="O870" s="1">
        <f t="shared" si="78"/>
        <v>44598.602777777778</v>
      </c>
      <c r="P870" s="3" t="str">
        <f t="shared" si="79"/>
        <v>Feb,2022</v>
      </c>
      <c r="Q870">
        <f t="shared" si="80"/>
        <v>2022</v>
      </c>
      <c r="R870" t="str">
        <f t="shared" si="81"/>
        <v>Sun</v>
      </c>
      <c r="S870">
        <f t="shared" si="82"/>
        <v>14</v>
      </c>
      <c r="T870" t="str">
        <f t="shared" si="83"/>
        <v>NO</v>
      </c>
      <c r="U870" cm="1">
        <f t="array" ref="U870">_xlfn.XLOOKUP(Table1012[[#This Row],[Severity_Level]],{"MINOR","MODERATE","SEVERE","FATAL"},{1,2,3,5})</f>
        <v>5</v>
      </c>
      <c r="Z870" s="1"/>
      <c r="AA870" s="2"/>
      <c r="AB870" s="4"/>
    </row>
    <row r="871" spans="1:28" x14ac:dyDescent="0.3">
      <c r="A871" t="s">
        <v>912</v>
      </c>
      <c r="B871" s="11" t="s">
        <v>56</v>
      </c>
      <c r="C871" s="11" t="s">
        <v>44</v>
      </c>
      <c r="D871" s="11" t="s">
        <v>13</v>
      </c>
      <c r="E871" s="11" t="s">
        <v>20</v>
      </c>
      <c r="F871" s="11" t="s">
        <v>51</v>
      </c>
      <c r="G871" s="11">
        <v>3</v>
      </c>
      <c r="H871" s="11" t="s">
        <v>40</v>
      </c>
      <c r="I871" s="12">
        <v>44598</v>
      </c>
      <c r="J871" s="14">
        <v>0.60347222222222219</v>
      </c>
      <c r="K871">
        <v>3</v>
      </c>
      <c r="L871" t="s">
        <v>40</v>
      </c>
      <c r="M871" s="1">
        <v>44598</v>
      </c>
      <c r="N871" s="2">
        <v>0.60347222222222219</v>
      </c>
      <c r="O871" s="1">
        <f t="shared" si="78"/>
        <v>44598.603472222225</v>
      </c>
      <c r="P871" s="3" t="str">
        <f t="shared" si="79"/>
        <v>Feb,2022</v>
      </c>
      <c r="Q871">
        <f t="shared" si="80"/>
        <v>2022</v>
      </c>
      <c r="R871" t="str">
        <f t="shared" si="81"/>
        <v>Sun</v>
      </c>
      <c r="S871">
        <f t="shared" si="82"/>
        <v>14</v>
      </c>
      <c r="T871" t="str">
        <f t="shared" si="83"/>
        <v>NO</v>
      </c>
      <c r="U871" cm="1">
        <f t="array" ref="U871">_xlfn.XLOOKUP(Table1012[[#This Row],[Severity_Level]],{"MINOR","MODERATE","SEVERE","FATAL"},{1,2,3,5})</f>
        <v>5</v>
      </c>
      <c r="Z871" s="1"/>
      <c r="AA871" s="2"/>
      <c r="AB871" s="4"/>
    </row>
    <row r="872" spans="1:28" x14ac:dyDescent="0.3">
      <c r="A872" t="s">
        <v>913</v>
      </c>
      <c r="B872" s="11" t="s">
        <v>34</v>
      </c>
      <c r="C872" s="11" t="s">
        <v>44</v>
      </c>
      <c r="D872" s="11" t="s">
        <v>13</v>
      </c>
      <c r="E872" s="11" t="s">
        <v>35</v>
      </c>
      <c r="F872" s="11" t="s">
        <v>21</v>
      </c>
      <c r="G872" s="11">
        <v>3</v>
      </c>
      <c r="H872" s="11" t="s">
        <v>27</v>
      </c>
      <c r="I872" s="12">
        <v>44598</v>
      </c>
      <c r="J872" s="14">
        <v>0.60416666666666663</v>
      </c>
      <c r="K872">
        <v>3</v>
      </c>
      <c r="L872" t="s">
        <v>27</v>
      </c>
      <c r="M872" s="1">
        <v>44598</v>
      </c>
      <c r="N872" s="2">
        <v>0.60416666666666663</v>
      </c>
      <c r="O872" s="1">
        <f t="shared" si="78"/>
        <v>44598.604166666664</v>
      </c>
      <c r="P872" s="3" t="str">
        <f t="shared" si="79"/>
        <v>Feb,2022</v>
      </c>
      <c r="Q872">
        <f t="shared" si="80"/>
        <v>2022</v>
      </c>
      <c r="R872" t="str">
        <f t="shared" si="81"/>
        <v>Sun</v>
      </c>
      <c r="S872">
        <f t="shared" si="82"/>
        <v>14</v>
      </c>
      <c r="T872" t="str">
        <f t="shared" si="83"/>
        <v>NO</v>
      </c>
      <c r="U872" cm="1">
        <f t="array" ref="U872">_xlfn.XLOOKUP(Table1012[[#This Row],[Severity_Level]],{"MINOR","MODERATE","SEVERE","FATAL"},{1,2,3,5})</f>
        <v>3</v>
      </c>
      <c r="Z872" s="1"/>
      <c r="AA872" s="2"/>
      <c r="AB872" s="4"/>
    </row>
    <row r="873" spans="1:28" x14ac:dyDescent="0.3">
      <c r="A873" t="s">
        <v>914</v>
      </c>
      <c r="B873" s="11" t="s">
        <v>56</v>
      </c>
      <c r="C873" s="11" t="s">
        <v>24</v>
      </c>
      <c r="D873" s="11" t="s">
        <v>13</v>
      </c>
      <c r="E873" s="11" t="s">
        <v>20</v>
      </c>
      <c r="F873" s="11" t="s">
        <v>51</v>
      </c>
      <c r="G873" s="11">
        <v>3</v>
      </c>
      <c r="H873" s="11" t="s">
        <v>40</v>
      </c>
      <c r="I873" s="12">
        <v>44598</v>
      </c>
      <c r="J873" s="14">
        <v>0.60486111111111107</v>
      </c>
      <c r="K873">
        <v>3</v>
      </c>
      <c r="L873" t="s">
        <v>40</v>
      </c>
      <c r="M873" s="1">
        <v>44598</v>
      </c>
      <c r="N873" s="2">
        <v>0.60486111111111107</v>
      </c>
      <c r="O873" s="1">
        <f t="shared" si="78"/>
        <v>44598.604861111111</v>
      </c>
      <c r="P873" s="3" t="str">
        <f t="shared" si="79"/>
        <v>Feb,2022</v>
      </c>
      <c r="Q873">
        <f t="shared" si="80"/>
        <v>2022</v>
      </c>
      <c r="R873" t="str">
        <f t="shared" si="81"/>
        <v>Sun</v>
      </c>
      <c r="S873">
        <f t="shared" si="82"/>
        <v>14</v>
      </c>
      <c r="T873" t="str">
        <f t="shared" si="83"/>
        <v>NO</v>
      </c>
      <c r="U873" cm="1">
        <f t="array" ref="U873">_xlfn.XLOOKUP(Table1012[[#This Row],[Severity_Level]],{"MINOR","MODERATE","SEVERE","FATAL"},{1,2,3,5})</f>
        <v>5</v>
      </c>
      <c r="Z873" s="1"/>
      <c r="AA873" s="2"/>
      <c r="AB873" s="4"/>
    </row>
    <row r="874" spans="1:28" x14ac:dyDescent="0.3">
      <c r="A874" t="s">
        <v>915</v>
      </c>
      <c r="B874" s="11" t="s">
        <v>49</v>
      </c>
      <c r="C874" s="11" t="s">
        <v>53</v>
      </c>
      <c r="D874" s="11" t="s">
        <v>31</v>
      </c>
      <c r="E874" s="11" t="s">
        <v>14</v>
      </c>
      <c r="F874" s="11" t="s">
        <v>26</v>
      </c>
      <c r="G874" s="11">
        <v>1</v>
      </c>
      <c r="H874" s="11" t="s">
        <v>27</v>
      </c>
      <c r="I874" s="12">
        <v>44598</v>
      </c>
      <c r="J874" s="14">
        <v>0.60555555555555551</v>
      </c>
      <c r="K874">
        <v>1</v>
      </c>
      <c r="L874" t="s">
        <v>27</v>
      </c>
      <c r="M874" s="1">
        <v>44598</v>
      </c>
      <c r="N874" s="2">
        <v>0.60555555555555551</v>
      </c>
      <c r="O874" s="1">
        <f t="shared" si="78"/>
        <v>44598.605555555558</v>
      </c>
      <c r="P874" s="3" t="str">
        <f t="shared" si="79"/>
        <v>Feb,2022</v>
      </c>
      <c r="Q874">
        <f t="shared" si="80"/>
        <v>2022</v>
      </c>
      <c r="R874" t="str">
        <f t="shared" si="81"/>
        <v>Sun</v>
      </c>
      <c r="S874">
        <f t="shared" si="82"/>
        <v>14</v>
      </c>
      <c r="T874" t="str">
        <f t="shared" si="83"/>
        <v>NO</v>
      </c>
      <c r="U874" cm="1">
        <f t="array" ref="U874">_xlfn.XLOOKUP(Table1012[[#This Row],[Severity_Level]],{"MINOR","MODERATE","SEVERE","FATAL"},{1,2,3,5})</f>
        <v>3</v>
      </c>
      <c r="Z874" s="1"/>
      <c r="AA874" s="2"/>
      <c r="AB874" s="4"/>
    </row>
    <row r="875" spans="1:28" x14ac:dyDescent="0.3">
      <c r="A875" t="s">
        <v>916</v>
      </c>
      <c r="B875" s="11" t="s">
        <v>49</v>
      </c>
      <c r="C875" s="11" t="s">
        <v>57</v>
      </c>
      <c r="D875" s="11" t="s">
        <v>13</v>
      </c>
      <c r="E875" s="11" t="s">
        <v>35</v>
      </c>
      <c r="F875" s="11" t="s">
        <v>21</v>
      </c>
      <c r="G875" s="11">
        <v>3</v>
      </c>
      <c r="H875" s="11" t="s">
        <v>27</v>
      </c>
      <c r="I875" s="12">
        <v>44598</v>
      </c>
      <c r="J875" s="14">
        <v>0.60624999999999996</v>
      </c>
      <c r="K875">
        <v>3</v>
      </c>
      <c r="L875" t="s">
        <v>27</v>
      </c>
      <c r="M875" s="1">
        <v>44598</v>
      </c>
      <c r="N875" s="2">
        <v>0.60624999999999996</v>
      </c>
      <c r="O875" s="1">
        <f t="shared" si="78"/>
        <v>44598.606249999997</v>
      </c>
      <c r="P875" s="3" t="str">
        <f t="shared" si="79"/>
        <v>Feb,2022</v>
      </c>
      <c r="Q875">
        <f t="shared" si="80"/>
        <v>2022</v>
      </c>
      <c r="R875" t="str">
        <f t="shared" si="81"/>
        <v>Sun</v>
      </c>
      <c r="S875">
        <f t="shared" si="82"/>
        <v>14</v>
      </c>
      <c r="T875" t="str">
        <f t="shared" si="83"/>
        <v>NO</v>
      </c>
      <c r="U875" cm="1">
        <f t="array" ref="U875">_xlfn.XLOOKUP(Table1012[[#This Row],[Severity_Level]],{"MINOR","MODERATE","SEVERE","FATAL"},{1,2,3,5})</f>
        <v>3</v>
      </c>
      <c r="Z875" s="1"/>
      <c r="AA875" s="2"/>
      <c r="AB875" s="4"/>
    </row>
    <row r="876" spans="1:28" x14ac:dyDescent="0.3">
      <c r="A876" t="s">
        <v>917</v>
      </c>
      <c r="B876" s="11" t="s">
        <v>11</v>
      </c>
      <c r="C876" s="11" t="s">
        <v>12</v>
      </c>
      <c r="D876" s="11" t="s">
        <v>47</v>
      </c>
      <c r="E876" s="11" t="s">
        <v>20</v>
      </c>
      <c r="F876" s="11" t="s">
        <v>21</v>
      </c>
      <c r="G876" s="11">
        <v>3</v>
      </c>
      <c r="H876" s="11" t="s">
        <v>27</v>
      </c>
      <c r="I876" s="12">
        <v>44598</v>
      </c>
      <c r="J876" s="14">
        <v>0.6069444444444444</v>
      </c>
      <c r="K876">
        <v>3</v>
      </c>
      <c r="L876" t="s">
        <v>27</v>
      </c>
      <c r="M876" s="1">
        <v>44598</v>
      </c>
      <c r="N876" s="2">
        <v>0.6069444444444444</v>
      </c>
      <c r="O876" s="1">
        <f t="shared" si="78"/>
        <v>44598.606944444444</v>
      </c>
      <c r="P876" s="3" t="str">
        <f t="shared" si="79"/>
        <v>Feb,2022</v>
      </c>
      <c r="Q876">
        <f t="shared" si="80"/>
        <v>2022</v>
      </c>
      <c r="R876" t="str">
        <f t="shared" si="81"/>
        <v>Sun</v>
      </c>
      <c r="S876">
        <f t="shared" si="82"/>
        <v>14</v>
      </c>
      <c r="T876" t="str">
        <f t="shared" si="83"/>
        <v>NO</v>
      </c>
      <c r="U876" cm="1">
        <f t="array" ref="U876">_xlfn.XLOOKUP(Table1012[[#This Row],[Severity_Level]],{"MINOR","MODERATE","SEVERE","FATAL"},{1,2,3,5})</f>
        <v>3</v>
      </c>
      <c r="Z876" s="1"/>
      <c r="AA876" s="2"/>
      <c r="AB876" s="4"/>
    </row>
    <row r="877" spans="1:28" x14ac:dyDescent="0.3">
      <c r="A877" t="s">
        <v>918</v>
      </c>
      <c r="B877" s="11" t="s">
        <v>56</v>
      </c>
      <c r="C877" s="11" t="s">
        <v>57</v>
      </c>
      <c r="D877" s="11" t="s">
        <v>13</v>
      </c>
      <c r="E877" s="11" t="s">
        <v>35</v>
      </c>
      <c r="F877" s="11" t="s">
        <v>21</v>
      </c>
      <c r="G877" s="11">
        <v>5</v>
      </c>
      <c r="H877" s="11" t="s">
        <v>40</v>
      </c>
      <c r="I877" s="12">
        <v>44598</v>
      </c>
      <c r="J877" s="14">
        <v>0.60763888888888884</v>
      </c>
      <c r="K877">
        <v>5</v>
      </c>
      <c r="L877" t="s">
        <v>40</v>
      </c>
      <c r="M877" s="1">
        <v>44598</v>
      </c>
      <c r="N877" s="2">
        <v>0.60763888888888884</v>
      </c>
      <c r="O877" s="1">
        <f t="shared" si="78"/>
        <v>44598.607638888891</v>
      </c>
      <c r="P877" s="3" t="str">
        <f t="shared" si="79"/>
        <v>Feb,2022</v>
      </c>
      <c r="Q877">
        <f t="shared" si="80"/>
        <v>2022</v>
      </c>
      <c r="R877" t="str">
        <f t="shared" si="81"/>
        <v>Sun</v>
      </c>
      <c r="S877">
        <f t="shared" si="82"/>
        <v>14</v>
      </c>
      <c r="T877" t="str">
        <f t="shared" si="83"/>
        <v>NO</v>
      </c>
      <c r="U877" cm="1">
        <f t="array" ref="U877">_xlfn.XLOOKUP(Table1012[[#This Row],[Severity_Level]],{"MINOR","MODERATE","SEVERE","FATAL"},{1,2,3,5})</f>
        <v>5</v>
      </c>
      <c r="Z877" s="1"/>
      <c r="AA877" s="2"/>
      <c r="AB877" s="4"/>
    </row>
    <row r="878" spans="1:28" x14ac:dyDescent="0.3">
      <c r="A878" t="s">
        <v>919</v>
      </c>
      <c r="B878" s="11" t="s">
        <v>29</v>
      </c>
      <c r="C878" s="11" t="s">
        <v>44</v>
      </c>
      <c r="D878" s="11" t="s">
        <v>13</v>
      </c>
      <c r="E878" s="11" t="s">
        <v>35</v>
      </c>
      <c r="F878" s="11" t="s">
        <v>21</v>
      </c>
      <c r="G878" s="11">
        <v>5</v>
      </c>
      <c r="H878" s="11" t="s">
        <v>27</v>
      </c>
      <c r="I878" s="12">
        <v>44598</v>
      </c>
      <c r="J878" s="14">
        <v>0.60833333333333328</v>
      </c>
      <c r="K878">
        <v>5</v>
      </c>
      <c r="L878" t="s">
        <v>27</v>
      </c>
      <c r="M878" s="1">
        <v>44598</v>
      </c>
      <c r="N878" s="2">
        <v>0.60833333333333328</v>
      </c>
      <c r="O878" s="1">
        <f t="shared" si="78"/>
        <v>44598.60833333333</v>
      </c>
      <c r="P878" s="3" t="str">
        <f t="shared" si="79"/>
        <v>Feb,2022</v>
      </c>
      <c r="Q878">
        <f t="shared" si="80"/>
        <v>2022</v>
      </c>
      <c r="R878" t="str">
        <f t="shared" si="81"/>
        <v>Sun</v>
      </c>
      <c r="S878">
        <f t="shared" si="82"/>
        <v>14</v>
      </c>
      <c r="T878" t="str">
        <f t="shared" si="83"/>
        <v>NO</v>
      </c>
      <c r="U878" cm="1">
        <f t="array" ref="U878">_xlfn.XLOOKUP(Table1012[[#This Row],[Severity_Level]],{"MINOR","MODERATE","SEVERE","FATAL"},{1,2,3,5})</f>
        <v>3</v>
      </c>
      <c r="Z878" s="1"/>
      <c r="AA878" s="2"/>
      <c r="AB878" s="4"/>
    </row>
    <row r="879" spans="1:28" x14ac:dyDescent="0.3">
      <c r="A879" t="s">
        <v>920</v>
      </c>
      <c r="B879" s="11" t="s">
        <v>18</v>
      </c>
      <c r="C879" s="11" t="s">
        <v>53</v>
      </c>
      <c r="D879" s="11" t="s">
        <v>37</v>
      </c>
      <c r="E879" s="11" t="s">
        <v>35</v>
      </c>
      <c r="F879" s="11" t="s">
        <v>15</v>
      </c>
      <c r="G879" s="11">
        <v>2</v>
      </c>
      <c r="H879" s="11" t="s">
        <v>40</v>
      </c>
      <c r="I879" s="12">
        <v>44598</v>
      </c>
      <c r="J879" s="14">
        <v>0.60902777777777772</v>
      </c>
      <c r="K879">
        <v>2</v>
      </c>
      <c r="L879" t="s">
        <v>40</v>
      </c>
      <c r="M879" s="1">
        <v>44598</v>
      </c>
      <c r="N879" s="2">
        <v>0.60902777777777772</v>
      </c>
      <c r="O879" s="1">
        <f t="shared" si="78"/>
        <v>44598.609027777777</v>
      </c>
      <c r="P879" s="3" t="str">
        <f t="shared" si="79"/>
        <v>Feb,2022</v>
      </c>
      <c r="Q879">
        <f t="shared" si="80"/>
        <v>2022</v>
      </c>
      <c r="R879" t="str">
        <f t="shared" si="81"/>
        <v>Sun</v>
      </c>
      <c r="S879">
        <f t="shared" si="82"/>
        <v>14</v>
      </c>
      <c r="T879" t="str">
        <f t="shared" si="83"/>
        <v>NO</v>
      </c>
      <c r="U879" cm="1">
        <f t="array" ref="U879">_xlfn.XLOOKUP(Table1012[[#This Row],[Severity_Level]],{"MINOR","MODERATE","SEVERE","FATAL"},{1,2,3,5})</f>
        <v>5</v>
      </c>
      <c r="Z879" s="1"/>
      <c r="AA879" s="2"/>
      <c r="AB879" s="4"/>
    </row>
    <row r="880" spans="1:28" x14ac:dyDescent="0.3">
      <c r="A880" t="s">
        <v>921</v>
      </c>
      <c r="B880" s="11" t="s">
        <v>56</v>
      </c>
      <c r="C880" s="11" t="s">
        <v>30</v>
      </c>
      <c r="D880" s="11" t="s">
        <v>47</v>
      </c>
      <c r="E880" s="11" t="s">
        <v>20</v>
      </c>
      <c r="F880" s="11" t="s">
        <v>15</v>
      </c>
      <c r="G880" s="11">
        <v>1</v>
      </c>
      <c r="H880" s="11" t="s">
        <v>32</v>
      </c>
      <c r="I880" s="12">
        <v>44598</v>
      </c>
      <c r="J880" s="14">
        <v>0.60972222222222228</v>
      </c>
      <c r="K880">
        <v>1</v>
      </c>
      <c r="L880" t="s">
        <v>32</v>
      </c>
      <c r="M880" s="1">
        <v>44598</v>
      </c>
      <c r="N880" s="2">
        <v>0.60972222222222228</v>
      </c>
      <c r="O880" s="1">
        <f t="shared" si="78"/>
        <v>44598.609722222223</v>
      </c>
      <c r="P880" s="3" t="str">
        <f t="shared" si="79"/>
        <v>Feb,2022</v>
      </c>
      <c r="Q880">
        <f t="shared" si="80"/>
        <v>2022</v>
      </c>
      <c r="R880" t="str">
        <f t="shared" si="81"/>
        <v>Sun</v>
      </c>
      <c r="S880">
        <f t="shared" si="82"/>
        <v>14</v>
      </c>
      <c r="T880" t="str">
        <f t="shared" si="83"/>
        <v>NO</v>
      </c>
      <c r="U880" cm="1">
        <f t="array" ref="U880">_xlfn.XLOOKUP(Table1012[[#This Row],[Severity_Level]],{"MINOR","MODERATE","SEVERE","FATAL"},{1,2,3,5})</f>
        <v>2</v>
      </c>
      <c r="Z880" s="1"/>
      <c r="AA880" s="2"/>
      <c r="AB880" s="4"/>
    </row>
    <row r="881" spans="1:28" x14ac:dyDescent="0.3">
      <c r="A881" t="s">
        <v>922</v>
      </c>
      <c r="B881" s="11" t="s">
        <v>29</v>
      </c>
      <c r="C881" s="11" t="s">
        <v>53</v>
      </c>
      <c r="D881" s="11" t="s">
        <v>13</v>
      </c>
      <c r="E881" s="11" t="s">
        <v>35</v>
      </c>
      <c r="F881" s="11" t="s">
        <v>26</v>
      </c>
      <c r="G881" s="11">
        <v>1</v>
      </c>
      <c r="H881" s="11" t="s">
        <v>40</v>
      </c>
      <c r="I881" s="12">
        <v>44598</v>
      </c>
      <c r="J881" s="14">
        <v>0.61041666666666672</v>
      </c>
      <c r="K881">
        <v>1</v>
      </c>
      <c r="L881" t="s">
        <v>40</v>
      </c>
      <c r="M881" s="1">
        <v>44598</v>
      </c>
      <c r="N881" s="2">
        <v>0.61041666666666672</v>
      </c>
      <c r="O881" s="1">
        <f t="shared" si="78"/>
        <v>44598.61041666667</v>
      </c>
      <c r="P881" s="3" t="str">
        <f t="shared" si="79"/>
        <v>Feb,2022</v>
      </c>
      <c r="Q881">
        <f t="shared" si="80"/>
        <v>2022</v>
      </c>
      <c r="R881" t="str">
        <f t="shared" si="81"/>
        <v>Sun</v>
      </c>
      <c r="S881">
        <f t="shared" si="82"/>
        <v>14</v>
      </c>
      <c r="T881" t="str">
        <f t="shared" si="83"/>
        <v>NO</v>
      </c>
      <c r="U881" cm="1">
        <f t="array" ref="U881">_xlfn.XLOOKUP(Table1012[[#This Row],[Severity_Level]],{"MINOR","MODERATE","SEVERE","FATAL"},{1,2,3,5})</f>
        <v>5</v>
      </c>
      <c r="Z881" s="1"/>
      <c r="AA881" s="2"/>
      <c r="AB881" s="4"/>
    </row>
    <row r="882" spans="1:28" x14ac:dyDescent="0.3">
      <c r="A882" t="s">
        <v>923</v>
      </c>
      <c r="B882" s="11" t="s">
        <v>34</v>
      </c>
      <c r="C882" s="11" t="s">
        <v>24</v>
      </c>
      <c r="D882" s="11" t="s">
        <v>25</v>
      </c>
      <c r="E882" s="11" t="s">
        <v>38</v>
      </c>
      <c r="F882" s="11" t="s">
        <v>21</v>
      </c>
      <c r="G882" s="11">
        <v>3</v>
      </c>
      <c r="H882" s="11" t="s">
        <v>32</v>
      </c>
      <c r="I882" s="12">
        <v>44598</v>
      </c>
      <c r="J882" s="14">
        <v>0.61111111111111116</v>
      </c>
      <c r="K882">
        <v>3</v>
      </c>
      <c r="L882" t="s">
        <v>32</v>
      </c>
      <c r="M882" s="1">
        <v>44598</v>
      </c>
      <c r="N882" s="2">
        <v>0.61111111111111116</v>
      </c>
      <c r="O882" s="1">
        <f t="shared" si="78"/>
        <v>44598.611111111109</v>
      </c>
      <c r="P882" s="3" t="str">
        <f t="shared" si="79"/>
        <v>Feb,2022</v>
      </c>
      <c r="Q882">
        <f t="shared" si="80"/>
        <v>2022</v>
      </c>
      <c r="R882" t="str">
        <f t="shared" si="81"/>
        <v>Sun</v>
      </c>
      <c r="S882">
        <f t="shared" si="82"/>
        <v>14</v>
      </c>
      <c r="T882" t="str">
        <f t="shared" si="83"/>
        <v>NO</v>
      </c>
      <c r="U882" cm="1">
        <f t="array" ref="U882">_xlfn.XLOOKUP(Table1012[[#This Row],[Severity_Level]],{"MINOR","MODERATE","SEVERE","FATAL"},{1,2,3,5})</f>
        <v>2</v>
      </c>
      <c r="Z882" s="1"/>
      <c r="AA882" s="2"/>
      <c r="AB882" s="4"/>
    </row>
    <row r="883" spans="1:28" x14ac:dyDescent="0.3">
      <c r="A883" t="s">
        <v>924</v>
      </c>
      <c r="B883" s="11" t="s">
        <v>56</v>
      </c>
      <c r="C883" s="11" t="s">
        <v>24</v>
      </c>
      <c r="D883" s="11" t="s">
        <v>47</v>
      </c>
      <c r="E883" s="11" t="s">
        <v>35</v>
      </c>
      <c r="F883" s="11" t="s">
        <v>51</v>
      </c>
      <c r="G883" s="11">
        <v>1</v>
      </c>
      <c r="H883" s="11" t="s">
        <v>32</v>
      </c>
      <c r="I883" s="12">
        <v>44598</v>
      </c>
      <c r="J883" s="14">
        <v>0.6118055555555556</v>
      </c>
      <c r="K883">
        <v>1</v>
      </c>
      <c r="L883" t="s">
        <v>32</v>
      </c>
      <c r="M883" s="1">
        <v>44598</v>
      </c>
      <c r="N883" s="2">
        <v>0.6118055555555556</v>
      </c>
      <c r="O883" s="1">
        <f t="shared" si="78"/>
        <v>44598.611805555556</v>
      </c>
      <c r="P883" s="3" t="str">
        <f t="shared" si="79"/>
        <v>Feb,2022</v>
      </c>
      <c r="Q883">
        <f t="shared" si="80"/>
        <v>2022</v>
      </c>
      <c r="R883" t="str">
        <f t="shared" si="81"/>
        <v>Sun</v>
      </c>
      <c r="S883">
        <f t="shared" si="82"/>
        <v>14</v>
      </c>
      <c r="T883" t="str">
        <f t="shared" si="83"/>
        <v>NO</v>
      </c>
      <c r="U883" cm="1">
        <f t="array" ref="U883">_xlfn.XLOOKUP(Table1012[[#This Row],[Severity_Level]],{"MINOR","MODERATE","SEVERE","FATAL"},{1,2,3,5})</f>
        <v>2</v>
      </c>
      <c r="Z883" s="1"/>
      <c r="AA883" s="2"/>
      <c r="AB883" s="4"/>
    </row>
    <row r="884" spans="1:28" x14ac:dyDescent="0.3">
      <c r="A884" t="s">
        <v>925</v>
      </c>
      <c r="B884" s="11" t="s">
        <v>34</v>
      </c>
      <c r="C884" s="11" t="s">
        <v>65</v>
      </c>
      <c r="D884" s="11" t="s">
        <v>47</v>
      </c>
      <c r="E884" s="11" t="s">
        <v>35</v>
      </c>
      <c r="F884" s="11" t="s">
        <v>21</v>
      </c>
      <c r="G884" s="11">
        <v>3</v>
      </c>
      <c r="H884" s="11" t="s">
        <v>40</v>
      </c>
      <c r="I884" s="12">
        <v>44598</v>
      </c>
      <c r="J884" s="14">
        <v>0.61250000000000004</v>
      </c>
      <c r="K884">
        <v>3</v>
      </c>
      <c r="L884" t="s">
        <v>40</v>
      </c>
      <c r="M884" s="1">
        <v>44598</v>
      </c>
      <c r="N884" s="2">
        <v>0.61250000000000004</v>
      </c>
      <c r="O884" s="1">
        <f t="shared" si="78"/>
        <v>44598.612500000003</v>
      </c>
      <c r="P884" s="3" t="str">
        <f t="shared" si="79"/>
        <v>Feb,2022</v>
      </c>
      <c r="Q884">
        <f t="shared" si="80"/>
        <v>2022</v>
      </c>
      <c r="R884" t="str">
        <f t="shared" si="81"/>
        <v>Sun</v>
      </c>
      <c r="S884">
        <f t="shared" si="82"/>
        <v>14</v>
      </c>
      <c r="T884" t="str">
        <f t="shared" si="83"/>
        <v>NO</v>
      </c>
      <c r="U884" cm="1">
        <f t="array" ref="U884">_xlfn.XLOOKUP(Table1012[[#This Row],[Severity_Level]],{"MINOR","MODERATE","SEVERE","FATAL"},{1,2,3,5})</f>
        <v>5</v>
      </c>
      <c r="Z884" s="1"/>
      <c r="AA884" s="2"/>
      <c r="AB884" s="4"/>
    </row>
    <row r="885" spans="1:28" x14ac:dyDescent="0.3">
      <c r="A885" t="s">
        <v>926</v>
      </c>
      <c r="B885" s="11" t="s">
        <v>29</v>
      </c>
      <c r="C885" s="11" t="s">
        <v>46</v>
      </c>
      <c r="D885" s="11" t="s">
        <v>31</v>
      </c>
      <c r="E885" s="11" t="s">
        <v>35</v>
      </c>
      <c r="F885" s="11" t="s">
        <v>26</v>
      </c>
      <c r="G885" s="11">
        <v>4</v>
      </c>
      <c r="H885" s="11" t="s">
        <v>32</v>
      </c>
      <c r="I885" s="12">
        <v>44598</v>
      </c>
      <c r="J885" s="14">
        <v>0.61319444444444449</v>
      </c>
      <c r="K885">
        <v>4</v>
      </c>
      <c r="L885" t="s">
        <v>32</v>
      </c>
      <c r="M885" s="1">
        <v>44598</v>
      </c>
      <c r="N885" s="2">
        <v>0.61319444444444449</v>
      </c>
      <c r="O885" s="1">
        <f t="shared" si="78"/>
        <v>44598.613194444442</v>
      </c>
      <c r="P885" s="3" t="str">
        <f t="shared" si="79"/>
        <v>Feb,2022</v>
      </c>
      <c r="Q885">
        <f t="shared" si="80"/>
        <v>2022</v>
      </c>
      <c r="R885" t="str">
        <f t="shared" si="81"/>
        <v>Sun</v>
      </c>
      <c r="S885">
        <f t="shared" si="82"/>
        <v>14</v>
      </c>
      <c r="T885" t="str">
        <f t="shared" si="83"/>
        <v>NO</v>
      </c>
      <c r="U885" cm="1">
        <f t="array" ref="U885">_xlfn.XLOOKUP(Table1012[[#This Row],[Severity_Level]],{"MINOR","MODERATE","SEVERE","FATAL"},{1,2,3,5})</f>
        <v>2</v>
      </c>
      <c r="Z885" s="1"/>
      <c r="AA885" s="2"/>
      <c r="AB885" s="4"/>
    </row>
    <row r="886" spans="1:28" x14ac:dyDescent="0.3">
      <c r="A886" t="s">
        <v>927</v>
      </c>
      <c r="B886" s="11" t="s">
        <v>29</v>
      </c>
      <c r="C886" s="11" t="s">
        <v>12</v>
      </c>
      <c r="D886" s="11" t="s">
        <v>25</v>
      </c>
      <c r="E886" s="11" t="s">
        <v>20</v>
      </c>
      <c r="F886" s="11" t="s">
        <v>21</v>
      </c>
      <c r="G886" s="11">
        <v>1</v>
      </c>
      <c r="H886" s="11" t="s">
        <v>27</v>
      </c>
      <c r="I886" s="12">
        <v>44598</v>
      </c>
      <c r="J886" s="14">
        <v>0.61388888888888893</v>
      </c>
      <c r="K886">
        <v>1</v>
      </c>
      <c r="L886" t="s">
        <v>27</v>
      </c>
      <c r="M886" s="1">
        <v>44598</v>
      </c>
      <c r="N886" s="2">
        <v>0.61388888888888893</v>
      </c>
      <c r="O886" s="1">
        <f t="shared" si="78"/>
        <v>44598.613888888889</v>
      </c>
      <c r="P886" s="3" t="str">
        <f t="shared" si="79"/>
        <v>Feb,2022</v>
      </c>
      <c r="Q886">
        <f t="shared" si="80"/>
        <v>2022</v>
      </c>
      <c r="R886" t="str">
        <f t="shared" si="81"/>
        <v>Sun</v>
      </c>
      <c r="S886">
        <f t="shared" si="82"/>
        <v>14</v>
      </c>
      <c r="T886" t="str">
        <f t="shared" si="83"/>
        <v>NO</v>
      </c>
      <c r="U886" cm="1">
        <f t="array" ref="U886">_xlfn.XLOOKUP(Table1012[[#This Row],[Severity_Level]],{"MINOR","MODERATE","SEVERE","FATAL"},{1,2,3,5})</f>
        <v>3</v>
      </c>
      <c r="Z886" s="1"/>
      <c r="AA886" s="2"/>
      <c r="AB886" s="4"/>
    </row>
    <row r="887" spans="1:28" x14ac:dyDescent="0.3">
      <c r="A887" t="s">
        <v>928</v>
      </c>
      <c r="B887" s="11" t="s">
        <v>29</v>
      </c>
      <c r="C887" s="11" t="s">
        <v>24</v>
      </c>
      <c r="D887" s="11" t="s">
        <v>25</v>
      </c>
      <c r="E887" s="11" t="s">
        <v>14</v>
      </c>
      <c r="F887" s="11" t="s">
        <v>51</v>
      </c>
      <c r="G887" s="11">
        <v>1</v>
      </c>
      <c r="H887" s="11" t="s">
        <v>27</v>
      </c>
      <c r="I887" s="12">
        <v>44598</v>
      </c>
      <c r="J887" s="14">
        <v>0.61458333333333337</v>
      </c>
      <c r="K887">
        <v>1</v>
      </c>
      <c r="L887" t="s">
        <v>27</v>
      </c>
      <c r="M887" s="1">
        <v>44598</v>
      </c>
      <c r="N887" s="2">
        <v>0.61458333333333337</v>
      </c>
      <c r="O887" s="1">
        <f t="shared" si="78"/>
        <v>44598.614583333336</v>
      </c>
      <c r="P887" s="3" t="str">
        <f t="shared" si="79"/>
        <v>Feb,2022</v>
      </c>
      <c r="Q887">
        <f t="shared" si="80"/>
        <v>2022</v>
      </c>
      <c r="R887" t="str">
        <f t="shared" si="81"/>
        <v>Sun</v>
      </c>
      <c r="S887">
        <f t="shared" si="82"/>
        <v>14</v>
      </c>
      <c r="T887" t="str">
        <f t="shared" si="83"/>
        <v>NO</v>
      </c>
      <c r="U887" cm="1">
        <f t="array" ref="U887">_xlfn.XLOOKUP(Table1012[[#This Row],[Severity_Level]],{"MINOR","MODERATE","SEVERE","FATAL"},{1,2,3,5})</f>
        <v>3</v>
      </c>
      <c r="Z887" s="1"/>
      <c r="AA887" s="2"/>
      <c r="AB887" s="4"/>
    </row>
    <row r="888" spans="1:28" x14ac:dyDescent="0.3">
      <c r="A888" t="s">
        <v>929</v>
      </c>
      <c r="B888" s="11" t="s">
        <v>29</v>
      </c>
      <c r="C888" s="11" t="s">
        <v>24</v>
      </c>
      <c r="D888" s="11" t="s">
        <v>31</v>
      </c>
      <c r="E888" s="11" t="s">
        <v>20</v>
      </c>
      <c r="F888" s="11" t="s">
        <v>21</v>
      </c>
      <c r="G888" s="11">
        <v>2</v>
      </c>
      <c r="H888" s="11" t="s">
        <v>27</v>
      </c>
      <c r="I888" s="12">
        <v>44598</v>
      </c>
      <c r="J888" s="14">
        <v>0.61527777777777781</v>
      </c>
      <c r="K888">
        <v>2</v>
      </c>
      <c r="L888" t="s">
        <v>27</v>
      </c>
      <c r="M888" s="1">
        <v>44598</v>
      </c>
      <c r="N888" s="2">
        <v>0.61527777777777781</v>
      </c>
      <c r="O888" s="1">
        <f t="shared" si="78"/>
        <v>44598.615277777775</v>
      </c>
      <c r="P888" s="3" t="str">
        <f t="shared" si="79"/>
        <v>Feb,2022</v>
      </c>
      <c r="Q888">
        <f t="shared" si="80"/>
        <v>2022</v>
      </c>
      <c r="R888" t="str">
        <f t="shared" si="81"/>
        <v>Sun</v>
      </c>
      <c r="S888">
        <f t="shared" si="82"/>
        <v>14</v>
      </c>
      <c r="T888" t="str">
        <f t="shared" si="83"/>
        <v>NO</v>
      </c>
      <c r="U888" cm="1">
        <f t="array" ref="U888">_xlfn.XLOOKUP(Table1012[[#This Row],[Severity_Level]],{"MINOR","MODERATE","SEVERE","FATAL"},{1,2,3,5})</f>
        <v>3</v>
      </c>
      <c r="Z888" s="1"/>
      <c r="AA888" s="2"/>
      <c r="AB888" s="4"/>
    </row>
    <row r="889" spans="1:28" x14ac:dyDescent="0.3">
      <c r="A889" t="s">
        <v>930</v>
      </c>
      <c r="B889" s="11" t="s">
        <v>49</v>
      </c>
      <c r="C889" s="11" t="s">
        <v>65</v>
      </c>
      <c r="D889" s="11" t="s">
        <v>47</v>
      </c>
      <c r="E889" s="11" t="s">
        <v>35</v>
      </c>
      <c r="F889" s="11" t="s">
        <v>51</v>
      </c>
      <c r="G889" s="11">
        <v>2</v>
      </c>
      <c r="H889" s="11" t="s">
        <v>16</v>
      </c>
      <c r="I889" s="12">
        <v>44598</v>
      </c>
      <c r="J889" s="14">
        <v>0.61597222222222225</v>
      </c>
      <c r="K889">
        <v>2</v>
      </c>
      <c r="L889" t="s">
        <v>16</v>
      </c>
      <c r="M889" s="1">
        <v>44598</v>
      </c>
      <c r="N889" s="2">
        <v>0.61597222222222225</v>
      </c>
      <c r="O889" s="1">
        <f t="shared" si="78"/>
        <v>44598.615972222222</v>
      </c>
      <c r="P889" s="3" t="str">
        <f t="shared" si="79"/>
        <v>Feb,2022</v>
      </c>
      <c r="Q889">
        <f t="shared" si="80"/>
        <v>2022</v>
      </c>
      <c r="R889" t="str">
        <f t="shared" si="81"/>
        <v>Sun</v>
      </c>
      <c r="S889">
        <f t="shared" si="82"/>
        <v>14</v>
      </c>
      <c r="T889" t="str">
        <f t="shared" si="83"/>
        <v>NO</v>
      </c>
      <c r="U889" cm="1">
        <f t="array" ref="U889">_xlfn.XLOOKUP(Table1012[[#This Row],[Severity_Level]],{"MINOR","MODERATE","SEVERE","FATAL"},{1,2,3,5})</f>
        <v>1</v>
      </c>
      <c r="Z889" s="1"/>
      <c r="AA889" s="2"/>
      <c r="AB889" s="4"/>
    </row>
    <row r="890" spans="1:28" x14ac:dyDescent="0.3">
      <c r="A890" t="s">
        <v>931</v>
      </c>
      <c r="B890" s="11" t="s">
        <v>11</v>
      </c>
      <c r="C890" s="11" t="s">
        <v>44</v>
      </c>
      <c r="D890" s="11" t="s">
        <v>25</v>
      </c>
      <c r="E890" s="11" t="s">
        <v>20</v>
      </c>
      <c r="F890" s="11" t="s">
        <v>15</v>
      </c>
      <c r="G890" s="11">
        <v>3</v>
      </c>
      <c r="H890" s="11" t="s">
        <v>32</v>
      </c>
      <c r="I890" s="12">
        <v>44599</v>
      </c>
      <c r="J890" s="14">
        <v>0.6166666666666667</v>
      </c>
      <c r="K890">
        <v>3</v>
      </c>
      <c r="L890" t="s">
        <v>32</v>
      </c>
      <c r="M890" s="1">
        <v>44599</v>
      </c>
      <c r="N890" s="2">
        <v>0.6166666666666667</v>
      </c>
      <c r="O890" s="1">
        <f t="shared" si="78"/>
        <v>44599.616666666669</v>
      </c>
      <c r="P890" s="3" t="str">
        <f t="shared" si="79"/>
        <v>Feb,2022</v>
      </c>
      <c r="Q890">
        <f t="shared" si="80"/>
        <v>2022</v>
      </c>
      <c r="R890" t="str">
        <f t="shared" si="81"/>
        <v>Mon</v>
      </c>
      <c r="S890">
        <f t="shared" si="82"/>
        <v>14</v>
      </c>
      <c r="T890" t="str">
        <f t="shared" si="83"/>
        <v>NO</v>
      </c>
      <c r="U890" cm="1">
        <f t="array" ref="U890">_xlfn.XLOOKUP(Table1012[[#This Row],[Severity_Level]],{"MINOR","MODERATE","SEVERE","FATAL"},{1,2,3,5})</f>
        <v>2</v>
      </c>
      <c r="Z890" s="1"/>
      <c r="AA890" s="2"/>
      <c r="AB890" s="4"/>
    </row>
    <row r="891" spans="1:28" x14ac:dyDescent="0.3">
      <c r="A891" t="s">
        <v>932</v>
      </c>
      <c r="B891" s="11" t="s">
        <v>29</v>
      </c>
      <c r="C891" s="11" t="s">
        <v>44</v>
      </c>
      <c r="D891" s="11" t="s">
        <v>31</v>
      </c>
      <c r="E891" s="11" t="s">
        <v>35</v>
      </c>
      <c r="F891" s="11" t="s">
        <v>26</v>
      </c>
      <c r="G891" s="11">
        <v>1</v>
      </c>
      <c r="H891" s="11" t="s">
        <v>16</v>
      </c>
      <c r="I891" s="12">
        <v>44599</v>
      </c>
      <c r="J891" s="14">
        <v>0.61736111111111114</v>
      </c>
      <c r="K891">
        <v>1</v>
      </c>
      <c r="L891" t="s">
        <v>16</v>
      </c>
      <c r="M891" s="1">
        <v>44599</v>
      </c>
      <c r="N891" s="2">
        <v>0.61736111111111114</v>
      </c>
      <c r="O891" s="1">
        <f t="shared" si="78"/>
        <v>44599.617361111108</v>
      </c>
      <c r="P891" s="3" t="str">
        <f t="shared" si="79"/>
        <v>Feb,2022</v>
      </c>
      <c r="Q891">
        <f t="shared" si="80"/>
        <v>2022</v>
      </c>
      <c r="R891" t="str">
        <f t="shared" si="81"/>
        <v>Mon</v>
      </c>
      <c r="S891">
        <f t="shared" si="82"/>
        <v>14</v>
      </c>
      <c r="T891" t="str">
        <f t="shared" si="83"/>
        <v>NO</v>
      </c>
      <c r="U891" cm="1">
        <f t="array" ref="U891">_xlfn.XLOOKUP(Table1012[[#This Row],[Severity_Level]],{"MINOR","MODERATE","SEVERE","FATAL"},{1,2,3,5})</f>
        <v>1</v>
      </c>
      <c r="Z891" s="1"/>
      <c r="AA891" s="2"/>
      <c r="AB891" s="4"/>
    </row>
    <row r="892" spans="1:28" x14ac:dyDescent="0.3">
      <c r="A892" t="s">
        <v>933</v>
      </c>
      <c r="B892" s="11" t="s">
        <v>49</v>
      </c>
      <c r="C892" s="11" t="s">
        <v>57</v>
      </c>
      <c r="D892" s="11" t="s">
        <v>31</v>
      </c>
      <c r="E892" s="11" t="s">
        <v>38</v>
      </c>
      <c r="F892" s="11" t="s">
        <v>51</v>
      </c>
      <c r="G892" s="11">
        <v>2</v>
      </c>
      <c r="H892" s="11" t="s">
        <v>27</v>
      </c>
      <c r="I892" s="12">
        <v>44599</v>
      </c>
      <c r="J892" s="14">
        <v>0.61805555555555558</v>
      </c>
      <c r="K892">
        <v>2</v>
      </c>
      <c r="L892" t="s">
        <v>27</v>
      </c>
      <c r="M892" s="1">
        <v>44599</v>
      </c>
      <c r="N892" s="2">
        <v>0.61805555555555558</v>
      </c>
      <c r="O892" s="1">
        <f t="shared" si="78"/>
        <v>44599.618055555555</v>
      </c>
      <c r="P892" s="3" t="str">
        <f t="shared" si="79"/>
        <v>Feb,2022</v>
      </c>
      <c r="Q892">
        <f t="shared" si="80"/>
        <v>2022</v>
      </c>
      <c r="R892" t="str">
        <f t="shared" si="81"/>
        <v>Mon</v>
      </c>
      <c r="S892">
        <f t="shared" si="82"/>
        <v>14</v>
      </c>
      <c r="T892" t="str">
        <f t="shared" si="83"/>
        <v>NO</v>
      </c>
      <c r="U892" cm="1">
        <f t="array" ref="U892">_xlfn.XLOOKUP(Table1012[[#This Row],[Severity_Level]],{"MINOR","MODERATE","SEVERE","FATAL"},{1,2,3,5})</f>
        <v>3</v>
      </c>
      <c r="Z892" s="1"/>
      <c r="AA892" s="2"/>
      <c r="AB892" s="4"/>
    </row>
    <row r="893" spans="1:28" x14ac:dyDescent="0.3">
      <c r="A893" t="s">
        <v>934</v>
      </c>
      <c r="B893" s="11" t="s">
        <v>18</v>
      </c>
      <c r="C893" s="11" t="s">
        <v>12</v>
      </c>
      <c r="D893" s="11" t="s">
        <v>31</v>
      </c>
      <c r="E893" s="11" t="s">
        <v>38</v>
      </c>
      <c r="F893" s="11" t="s">
        <v>15</v>
      </c>
      <c r="G893" s="11">
        <v>4</v>
      </c>
      <c r="H893" s="11" t="s">
        <v>40</v>
      </c>
      <c r="I893" s="12">
        <v>44599</v>
      </c>
      <c r="J893" s="14">
        <v>0.61875000000000002</v>
      </c>
      <c r="K893">
        <v>4</v>
      </c>
      <c r="L893" t="s">
        <v>40</v>
      </c>
      <c r="M893" s="1">
        <v>44599</v>
      </c>
      <c r="N893" s="2">
        <v>0.61875000000000002</v>
      </c>
      <c r="O893" s="1">
        <f t="shared" si="78"/>
        <v>44599.618750000001</v>
      </c>
      <c r="P893" s="3" t="str">
        <f t="shared" si="79"/>
        <v>Feb,2022</v>
      </c>
      <c r="Q893">
        <f t="shared" si="80"/>
        <v>2022</v>
      </c>
      <c r="R893" t="str">
        <f t="shared" si="81"/>
        <v>Mon</v>
      </c>
      <c r="S893">
        <f t="shared" si="82"/>
        <v>14</v>
      </c>
      <c r="T893" t="str">
        <f t="shared" si="83"/>
        <v>NO</v>
      </c>
      <c r="U893" cm="1">
        <f t="array" ref="U893">_xlfn.XLOOKUP(Table1012[[#This Row],[Severity_Level]],{"MINOR","MODERATE","SEVERE","FATAL"},{1,2,3,5})</f>
        <v>5</v>
      </c>
      <c r="Z893" s="1"/>
      <c r="AA893" s="2"/>
      <c r="AB893" s="4"/>
    </row>
    <row r="894" spans="1:28" x14ac:dyDescent="0.3">
      <c r="A894" t="s">
        <v>935</v>
      </c>
      <c r="B894" s="11" t="s">
        <v>49</v>
      </c>
      <c r="C894" s="11" t="s">
        <v>53</v>
      </c>
      <c r="D894" s="11" t="s">
        <v>31</v>
      </c>
      <c r="E894" s="11" t="s">
        <v>14</v>
      </c>
      <c r="F894" s="11" t="s">
        <v>26</v>
      </c>
      <c r="G894" s="11">
        <v>5</v>
      </c>
      <c r="H894" s="11" t="s">
        <v>27</v>
      </c>
      <c r="I894" s="12">
        <v>44599</v>
      </c>
      <c r="J894" s="14">
        <v>0.61944444444444446</v>
      </c>
      <c r="K894">
        <v>5</v>
      </c>
      <c r="L894" t="s">
        <v>27</v>
      </c>
      <c r="M894" s="1">
        <v>44599</v>
      </c>
      <c r="N894" s="2">
        <v>0.61944444444444446</v>
      </c>
      <c r="O894" s="1">
        <f t="shared" si="78"/>
        <v>44599.619444444441</v>
      </c>
      <c r="P894" s="3" t="str">
        <f t="shared" si="79"/>
        <v>Feb,2022</v>
      </c>
      <c r="Q894">
        <f t="shared" si="80"/>
        <v>2022</v>
      </c>
      <c r="R894" t="str">
        <f t="shared" si="81"/>
        <v>Mon</v>
      </c>
      <c r="S894">
        <f t="shared" si="82"/>
        <v>14</v>
      </c>
      <c r="T894" t="str">
        <f t="shared" si="83"/>
        <v>NO</v>
      </c>
      <c r="U894" cm="1">
        <f t="array" ref="U894">_xlfn.XLOOKUP(Table1012[[#This Row],[Severity_Level]],{"MINOR","MODERATE","SEVERE","FATAL"},{1,2,3,5})</f>
        <v>3</v>
      </c>
      <c r="Z894" s="1"/>
      <c r="AA894" s="2"/>
      <c r="AB894" s="4"/>
    </row>
    <row r="895" spans="1:28" x14ac:dyDescent="0.3">
      <c r="A895" t="s">
        <v>936</v>
      </c>
      <c r="B895" s="11" t="s">
        <v>34</v>
      </c>
      <c r="C895" s="11" t="s">
        <v>46</v>
      </c>
      <c r="D895" s="11" t="s">
        <v>37</v>
      </c>
      <c r="E895" s="11" t="s">
        <v>38</v>
      </c>
      <c r="F895" s="11" t="s">
        <v>15</v>
      </c>
      <c r="G895" s="11">
        <v>4</v>
      </c>
      <c r="H895" s="11" t="s">
        <v>40</v>
      </c>
      <c r="I895" s="12">
        <v>44599</v>
      </c>
      <c r="J895" s="14">
        <v>0.62013888888888891</v>
      </c>
      <c r="K895">
        <v>4</v>
      </c>
      <c r="L895" t="s">
        <v>40</v>
      </c>
      <c r="M895" s="1">
        <v>44599</v>
      </c>
      <c r="N895" s="2">
        <v>0.62013888888888891</v>
      </c>
      <c r="O895" s="1">
        <f t="shared" si="78"/>
        <v>44599.620138888888</v>
      </c>
      <c r="P895" s="3" t="str">
        <f t="shared" si="79"/>
        <v>Feb,2022</v>
      </c>
      <c r="Q895">
        <f t="shared" si="80"/>
        <v>2022</v>
      </c>
      <c r="R895" t="str">
        <f t="shared" si="81"/>
        <v>Mon</v>
      </c>
      <c r="S895">
        <f t="shared" si="82"/>
        <v>14</v>
      </c>
      <c r="T895" t="str">
        <f t="shared" si="83"/>
        <v>NO</v>
      </c>
      <c r="U895" cm="1">
        <f t="array" ref="U895">_xlfn.XLOOKUP(Table1012[[#This Row],[Severity_Level]],{"MINOR","MODERATE","SEVERE","FATAL"},{1,2,3,5})</f>
        <v>5</v>
      </c>
      <c r="Z895" s="1"/>
      <c r="AA895" s="2"/>
      <c r="AB895" s="4"/>
    </row>
    <row r="896" spans="1:28" x14ac:dyDescent="0.3">
      <c r="A896" t="s">
        <v>937</v>
      </c>
      <c r="B896" s="11" t="s">
        <v>18</v>
      </c>
      <c r="C896" s="11" t="s">
        <v>50</v>
      </c>
      <c r="D896" s="11" t="s">
        <v>31</v>
      </c>
      <c r="E896" s="11" t="s">
        <v>38</v>
      </c>
      <c r="F896" s="11" t="s">
        <v>21</v>
      </c>
      <c r="G896" s="11">
        <v>1</v>
      </c>
      <c r="H896" s="11" t="s">
        <v>16</v>
      </c>
      <c r="I896" s="12">
        <v>44599</v>
      </c>
      <c r="J896" s="14">
        <v>0.62083333333333335</v>
      </c>
      <c r="K896">
        <v>1</v>
      </c>
      <c r="L896" t="s">
        <v>16</v>
      </c>
      <c r="M896" s="1">
        <v>44599</v>
      </c>
      <c r="N896" s="2">
        <v>0.62083333333333335</v>
      </c>
      <c r="O896" s="1">
        <f t="shared" si="78"/>
        <v>44599.620833333334</v>
      </c>
      <c r="P896" s="3" t="str">
        <f t="shared" si="79"/>
        <v>Feb,2022</v>
      </c>
      <c r="Q896">
        <f t="shared" si="80"/>
        <v>2022</v>
      </c>
      <c r="R896" t="str">
        <f t="shared" si="81"/>
        <v>Mon</v>
      </c>
      <c r="S896">
        <f t="shared" si="82"/>
        <v>14</v>
      </c>
      <c r="T896" t="str">
        <f t="shared" si="83"/>
        <v>NO</v>
      </c>
      <c r="U896" cm="1">
        <f t="array" ref="U896">_xlfn.XLOOKUP(Table1012[[#This Row],[Severity_Level]],{"MINOR","MODERATE","SEVERE","FATAL"},{1,2,3,5})</f>
        <v>1</v>
      </c>
      <c r="Z896" s="1"/>
      <c r="AA896" s="2"/>
      <c r="AB896" s="4"/>
    </row>
    <row r="897" spans="1:28" x14ac:dyDescent="0.3">
      <c r="A897" t="s">
        <v>938</v>
      </c>
      <c r="B897" s="11" t="s">
        <v>34</v>
      </c>
      <c r="C897" s="11" t="s">
        <v>30</v>
      </c>
      <c r="D897" s="11" t="s">
        <v>25</v>
      </c>
      <c r="E897" s="11" t="s">
        <v>20</v>
      </c>
      <c r="F897" s="11" t="s">
        <v>51</v>
      </c>
      <c r="G897" s="11">
        <v>3</v>
      </c>
      <c r="H897" s="11" t="s">
        <v>40</v>
      </c>
      <c r="I897" s="12">
        <v>44599</v>
      </c>
      <c r="J897" s="14">
        <v>0.62152777777777779</v>
      </c>
      <c r="K897">
        <v>3</v>
      </c>
      <c r="L897" t="s">
        <v>40</v>
      </c>
      <c r="M897" s="1">
        <v>44599</v>
      </c>
      <c r="N897" s="2">
        <v>0.62152777777777779</v>
      </c>
      <c r="O897" s="1">
        <f t="shared" si="78"/>
        <v>44599.621527777781</v>
      </c>
      <c r="P897" s="3" t="str">
        <f t="shared" si="79"/>
        <v>Feb,2022</v>
      </c>
      <c r="Q897">
        <f t="shared" si="80"/>
        <v>2022</v>
      </c>
      <c r="R897" t="str">
        <f t="shared" si="81"/>
        <v>Mon</v>
      </c>
      <c r="S897">
        <f t="shared" si="82"/>
        <v>14</v>
      </c>
      <c r="T897" t="str">
        <f t="shared" si="83"/>
        <v>NO</v>
      </c>
      <c r="U897" cm="1">
        <f t="array" ref="U897">_xlfn.XLOOKUP(Table1012[[#This Row],[Severity_Level]],{"MINOR","MODERATE","SEVERE","FATAL"},{1,2,3,5})</f>
        <v>5</v>
      </c>
      <c r="Z897" s="1"/>
      <c r="AA897" s="2"/>
      <c r="AB897" s="4"/>
    </row>
    <row r="898" spans="1:28" x14ac:dyDescent="0.3">
      <c r="A898" t="s">
        <v>939</v>
      </c>
      <c r="B898" s="11" t="s">
        <v>11</v>
      </c>
      <c r="C898" s="11" t="s">
        <v>65</v>
      </c>
      <c r="D898" s="11" t="s">
        <v>25</v>
      </c>
      <c r="E898" s="11" t="s">
        <v>35</v>
      </c>
      <c r="F898" s="11" t="s">
        <v>51</v>
      </c>
      <c r="G898" s="11">
        <v>4</v>
      </c>
      <c r="H898" s="11" t="s">
        <v>40</v>
      </c>
      <c r="I898" s="12">
        <v>44599</v>
      </c>
      <c r="J898" s="14">
        <v>0.62222222222222223</v>
      </c>
      <c r="K898">
        <v>4</v>
      </c>
      <c r="L898" t="s">
        <v>40</v>
      </c>
      <c r="M898" s="1">
        <v>44599</v>
      </c>
      <c r="N898" s="2">
        <v>0.62222222222222223</v>
      </c>
      <c r="O898" s="1">
        <f t="shared" ref="O898:O961" si="84">M898+N898</f>
        <v>44599.62222222222</v>
      </c>
      <c r="P898" s="3" t="str">
        <f t="shared" ref="P898:P961" si="85">TEXT(M898,"MMM,YYY")</f>
        <v>Feb,2022</v>
      </c>
      <c r="Q898">
        <f t="shared" ref="Q898:Q961" si="86">YEAR(M898)</f>
        <v>2022</v>
      </c>
      <c r="R898" t="str">
        <f t="shared" ref="R898:R961" si="87">TEXT(M898,"DDD")</f>
        <v>Mon</v>
      </c>
      <c r="S898">
        <f t="shared" ref="S898:S961" si="88">HOUR(N898)</f>
        <v>14</v>
      </c>
      <c r="T898" t="str">
        <f t="shared" ref="T898:T961" si="89">IF(OR(AND(S898&gt;=7,S898&lt;=9),AND(S898&gt;=17,S898&lt;=19)),"YES","NO")</f>
        <v>NO</v>
      </c>
      <c r="U898" cm="1">
        <f t="array" ref="U898">_xlfn.XLOOKUP(Table1012[[#This Row],[Severity_Level]],{"MINOR","MODERATE","SEVERE","FATAL"},{1,2,3,5})</f>
        <v>5</v>
      </c>
      <c r="Z898" s="1"/>
      <c r="AA898" s="2"/>
      <c r="AB898" s="4"/>
    </row>
    <row r="899" spans="1:28" x14ac:dyDescent="0.3">
      <c r="A899" t="s">
        <v>940</v>
      </c>
      <c r="B899" s="11" t="s">
        <v>56</v>
      </c>
      <c r="C899" s="11" t="s">
        <v>46</v>
      </c>
      <c r="D899" s="11" t="s">
        <v>47</v>
      </c>
      <c r="E899" s="11" t="s">
        <v>38</v>
      </c>
      <c r="F899" s="11" t="s">
        <v>26</v>
      </c>
      <c r="G899" s="11">
        <v>5</v>
      </c>
      <c r="H899" s="11" t="s">
        <v>32</v>
      </c>
      <c r="I899" s="12">
        <v>44599</v>
      </c>
      <c r="J899" s="14">
        <v>0.62291666666666667</v>
      </c>
      <c r="K899">
        <v>5</v>
      </c>
      <c r="L899" t="s">
        <v>32</v>
      </c>
      <c r="M899" s="1">
        <v>44599</v>
      </c>
      <c r="N899" s="2">
        <v>0.62291666666666667</v>
      </c>
      <c r="O899" s="1">
        <f t="shared" si="84"/>
        <v>44599.622916666667</v>
      </c>
      <c r="P899" s="3" t="str">
        <f t="shared" si="85"/>
        <v>Feb,2022</v>
      </c>
      <c r="Q899">
        <f t="shared" si="86"/>
        <v>2022</v>
      </c>
      <c r="R899" t="str">
        <f t="shared" si="87"/>
        <v>Mon</v>
      </c>
      <c r="S899">
        <f t="shared" si="88"/>
        <v>14</v>
      </c>
      <c r="T899" t="str">
        <f t="shared" si="89"/>
        <v>NO</v>
      </c>
      <c r="U899" cm="1">
        <f t="array" ref="U899">_xlfn.XLOOKUP(Table1012[[#This Row],[Severity_Level]],{"MINOR","MODERATE","SEVERE","FATAL"},{1,2,3,5})</f>
        <v>2</v>
      </c>
      <c r="Z899" s="1"/>
      <c r="AA899" s="2"/>
      <c r="AB899" s="4"/>
    </row>
    <row r="900" spans="1:28" x14ac:dyDescent="0.3">
      <c r="A900" t="s">
        <v>941</v>
      </c>
      <c r="B900" s="11" t="s">
        <v>56</v>
      </c>
      <c r="C900" s="11" t="s">
        <v>50</v>
      </c>
      <c r="D900" s="11" t="s">
        <v>13</v>
      </c>
      <c r="E900" s="11" t="s">
        <v>20</v>
      </c>
      <c r="F900" s="11" t="s">
        <v>21</v>
      </c>
      <c r="G900" s="11">
        <v>5</v>
      </c>
      <c r="H900" s="11" t="s">
        <v>40</v>
      </c>
      <c r="I900" s="12">
        <v>44599</v>
      </c>
      <c r="J900" s="14">
        <v>0.62361111111111112</v>
      </c>
      <c r="K900">
        <v>5</v>
      </c>
      <c r="L900" t="s">
        <v>40</v>
      </c>
      <c r="M900" s="1">
        <v>44599</v>
      </c>
      <c r="N900" s="2">
        <v>0.62361111111111112</v>
      </c>
      <c r="O900" s="1">
        <f t="shared" si="84"/>
        <v>44599.623611111114</v>
      </c>
      <c r="P900" s="3" t="str">
        <f t="shared" si="85"/>
        <v>Feb,2022</v>
      </c>
      <c r="Q900">
        <f t="shared" si="86"/>
        <v>2022</v>
      </c>
      <c r="R900" t="str">
        <f t="shared" si="87"/>
        <v>Mon</v>
      </c>
      <c r="S900">
        <f t="shared" si="88"/>
        <v>14</v>
      </c>
      <c r="T900" t="str">
        <f t="shared" si="89"/>
        <v>NO</v>
      </c>
      <c r="U900" cm="1">
        <f t="array" ref="U900">_xlfn.XLOOKUP(Table1012[[#This Row],[Severity_Level]],{"MINOR","MODERATE","SEVERE","FATAL"},{1,2,3,5})</f>
        <v>5</v>
      </c>
      <c r="Z900" s="1"/>
      <c r="AA900" s="2"/>
      <c r="AB900" s="4"/>
    </row>
    <row r="901" spans="1:28" x14ac:dyDescent="0.3">
      <c r="A901" t="s">
        <v>942</v>
      </c>
      <c r="B901" s="11" t="s">
        <v>49</v>
      </c>
      <c r="C901" s="11" t="s">
        <v>30</v>
      </c>
      <c r="D901" s="11" t="s">
        <v>31</v>
      </c>
      <c r="E901" s="11" t="s">
        <v>38</v>
      </c>
      <c r="F901" s="11" t="s">
        <v>15</v>
      </c>
      <c r="G901" s="11">
        <v>1</v>
      </c>
      <c r="H901" s="11" t="s">
        <v>16</v>
      </c>
      <c r="I901" s="12">
        <v>44599</v>
      </c>
      <c r="J901" s="14">
        <v>0.62430555555555556</v>
      </c>
      <c r="K901">
        <v>1</v>
      </c>
      <c r="L901" t="s">
        <v>16</v>
      </c>
      <c r="M901" s="1">
        <v>44599</v>
      </c>
      <c r="N901" s="2">
        <v>0.62430555555555556</v>
      </c>
      <c r="O901" s="1">
        <f t="shared" si="84"/>
        <v>44599.624305555553</v>
      </c>
      <c r="P901" s="3" t="str">
        <f t="shared" si="85"/>
        <v>Feb,2022</v>
      </c>
      <c r="Q901">
        <f t="shared" si="86"/>
        <v>2022</v>
      </c>
      <c r="R901" t="str">
        <f t="shared" si="87"/>
        <v>Mon</v>
      </c>
      <c r="S901">
        <f t="shared" si="88"/>
        <v>14</v>
      </c>
      <c r="T901" t="str">
        <f t="shared" si="89"/>
        <v>NO</v>
      </c>
      <c r="U901" cm="1">
        <f t="array" ref="U901">_xlfn.XLOOKUP(Table1012[[#This Row],[Severity_Level]],{"MINOR","MODERATE","SEVERE","FATAL"},{1,2,3,5})</f>
        <v>1</v>
      </c>
      <c r="Z901" s="1"/>
      <c r="AA901" s="2"/>
      <c r="AB901" s="4"/>
    </row>
    <row r="902" spans="1:28" x14ac:dyDescent="0.3">
      <c r="A902" t="s">
        <v>943</v>
      </c>
      <c r="B902" s="11" t="s">
        <v>34</v>
      </c>
      <c r="C902" s="11" t="s">
        <v>24</v>
      </c>
      <c r="D902" s="11" t="s">
        <v>31</v>
      </c>
      <c r="E902" s="11" t="s">
        <v>14</v>
      </c>
      <c r="F902" s="11" t="s">
        <v>15</v>
      </c>
      <c r="G902" s="11">
        <v>1</v>
      </c>
      <c r="H902" s="11" t="s">
        <v>32</v>
      </c>
      <c r="I902" s="12">
        <v>44599</v>
      </c>
      <c r="J902" s="14">
        <v>0.625</v>
      </c>
      <c r="K902">
        <v>1</v>
      </c>
      <c r="L902" t="s">
        <v>32</v>
      </c>
      <c r="M902" s="1">
        <v>44599</v>
      </c>
      <c r="N902" s="2">
        <v>0.625</v>
      </c>
      <c r="O902" s="1">
        <f t="shared" si="84"/>
        <v>44599.625</v>
      </c>
      <c r="P902" s="3" t="str">
        <f t="shared" si="85"/>
        <v>Feb,2022</v>
      </c>
      <c r="Q902">
        <f t="shared" si="86"/>
        <v>2022</v>
      </c>
      <c r="R902" t="str">
        <f t="shared" si="87"/>
        <v>Mon</v>
      </c>
      <c r="S902">
        <f t="shared" si="88"/>
        <v>15</v>
      </c>
      <c r="T902" t="str">
        <f t="shared" si="89"/>
        <v>NO</v>
      </c>
      <c r="U902" cm="1">
        <f t="array" ref="U902">_xlfn.XLOOKUP(Table1012[[#This Row],[Severity_Level]],{"MINOR","MODERATE","SEVERE","FATAL"},{1,2,3,5})</f>
        <v>2</v>
      </c>
      <c r="Z902" s="1"/>
      <c r="AA902" s="2"/>
      <c r="AB902" s="4"/>
    </row>
    <row r="903" spans="1:28" x14ac:dyDescent="0.3">
      <c r="A903" t="s">
        <v>944</v>
      </c>
      <c r="B903" s="11" t="s">
        <v>11</v>
      </c>
      <c r="C903" s="11" t="s">
        <v>53</v>
      </c>
      <c r="D903" s="11" t="s">
        <v>13</v>
      </c>
      <c r="E903" s="11" t="s">
        <v>38</v>
      </c>
      <c r="F903" s="11" t="s">
        <v>15</v>
      </c>
      <c r="G903" s="11">
        <v>5</v>
      </c>
      <c r="H903" s="11" t="s">
        <v>32</v>
      </c>
      <c r="I903" s="12">
        <v>44599</v>
      </c>
      <c r="J903" s="14">
        <v>0.62569444444444444</v>
      </c>
      <c r="K903">
        <v>5</v>
      </c>
      <c r="L903" t="s">
        <v>32</v>
      </c>
      <c r="M903" s="1">
        <v>44599</v>
      </c>
      <c r="N903" s="2">
        <v>0.62569444444444444</v>
      </c>
      <c r="O903" s="1">
        <f t="shared" si="84"/>
        <v>44599.625694444447</v>
      </c>
      <c r="P903" s="3" t="str">
        <f t="shared" si="85"/>
        <v>Feb,2022</v>
      </c>
      <c r="Q903">
        <f t="shared" si="86"/>
        <v>2022</v>
      </c>
      <c r="R903" t="str">
        <f t="shared" si="87"/>
        <v>Mon</v>
      </c>
      <c r="S903">
        <f t="shared" si="88"/>
        <v>15</v>
      </c>
      <c r="T903" t="str">
        <f t="shared" si="89"/>
        <v>NO</v>
      </c>
      <c r="U903" cm="1">
        <f t="array" ref="U903">_xlfn.XLOOKUP(Table1012[[#This Row],[Severity_Level]],{"MINOR","MODERATE","SEVERE","FATAL"},{1,2,3,5})</f>
        <v>2</v>
      </c>
      <c r="Z903" s="1"/>
      <c r="AA903" s="2"/>
      <c r="AB903" s="4"/>
    </row>
    <row r="904" spans="1:28" x14ac:dyDescent="0.3">
      <c r="A904" t="s">
        <v>945</v>
      </c>
      <c r="B904" s="11" t="s">
        <v>56</v>
      </c>
      <c r="C904" s="11" t="s">
        <v>12</v>
      </c>
      <c r="D904" s="11" t="s">
        <v>13</v>
      </c>
      <c r="E904" s="11" t="s">
        <v>38</v>
      </c>
      <c r="F904" s="11" t="s">
        <v>26</v>
      </c>
      <c r="G904" s="11">
        <v>4</v>
      </c>
      <c r="H904" s="11" t="s">
        <v>40</v>
      </c>
      <c r="I904" s="12">
        <v>44599</v>
      </c>
      <c r="J904" s="14">
        <v>0.62638888888888888</v>
      </c>
      <c r="K904">
        <v>4</v>
      </c>
      <c r="L904" t="s">
        <v>40</v>
      </c>
      <c r="M904" s="1">
        <v>44599</v>
      </c>
      <c r="N904" s="2">
        <v>0.62638888888888888</v>
      </c>
      <c r="O904" s="1">
        <f t="shared" si="84"/>
        <v>44599.626388888886</v>
      </c>
      <c r="P904" s="3" t="str">
        <f t="shared" si="85"/>
        <v>Feb,2022</v>
      </c>
      <c r="Q904">
        <f t="shared" si="86"/>
        <v>2022</v>
      </c>
      <c r="R904" t="str">
        <f t="shared" si="87"/>
        <v>Mon</v>
      </c>
      <c r="S904">
        <f t="shared" si="88"/>
        <v>15</v>
      </c>
      <c r="T904" t="str">
        <f t="shared" si="89"/>
        <v>NO</v>
      </c>
      <c r="U904" cm="1">
        <f t="array" ref="U904">_xlfn.XLOOKUP(Table1012[[#This Row],[Severity_Level]],{"MINOR","MODERATE","SEVERE","FATAL"},{1,2,3,5})</f>
        <v>5</v>
      </c>
      <c r="Z904" s="1"/>
      <c r="AA904" s="2"/>
      <c r="AB904" s="4"/>
    </row>
    <row r="905" spans="1:28" x14ac:dyDescent="0.3">
      <c r="A905" t="s">
        <v>946</v>
      </c>
      <c r="B905" s="11" t="s">
        <v>11</v>
      </c>
      <c r="C905" s="11" t="s">
        <v>24</v>
      </c>
      <c r="D905" s="11" t="s">
        <v>25</v>
      </c>
      <c r="E905" s="11" t="s">
        <v>14</v>
      </c>
      <c r="F905" s="11" t="s">
        <v>15</v>
      </c>
      <c r="G905" s="11">
        <v>4</v>
      </c>
      <c r="H905" s="11" t="s">
        <v>40</v>
      </c>
      <c r="I905" s="12">
        <v>44599</v>
      </c>
      <c r="J905" s="14">
        <v>0.62708333333333333</v>
      </c>
      <c r="K905">
        <v>4</v>
      </c>
      <c r="L905" t="s">
        <v>40</v>
      </c>
      <c r="M905" s="1">
        <v>44599</v>
      </c>
      <c r="N905" s="2">
        <v>0.62708333333333333</v>
      </c>
      <c r="O905" s="1">
        <f t="shared" si="84"/>
        <v>44599.627083333333</v>
      </c>
      <c r="P905" s="3" t="str">
        <f t="shared" si="85"/>
        <v>Feb,2022</v>
      </c>
      <c r="Q905">
        <f t="shared" si="86"/>
        <v>2022</v>
      </c>
      <c r="R905" t="str">
        <f t="shared" si="87"/>
        <v>Mon</v>
      </c>
      <c r="S905">
        <f t="shared" si="88"/>
        <v>15</v>
      </c>
      <c r="T905" t="str">
        <f t="shared" si="89"/>
        <v>NO</v>
      </c>
      <c r="U905" cm="1">
        <f t="array" ref="U905">_xlfn.XLOOKUP(Table1012[[#This Row],[Severity_Level]],{"MINOR","MODERATE","SEVERE","FATAL"},{1,2,3,5})</f>
        <v>5</v>
      </c>
      <c r="Z905" s="1"/>
      <c r="AA905" s="2"/>
      <c r="AB905" s="4"/>
    </row>
    <row r="906" spans="1:28" x14ac:dyDescent="0.3">
      <c r="A906" t="s">
        <v>947</v>
      </c>
      <c r="B906" s="11" t="s">
        <v>11</v>
      </c>
      <c r="C906" s="11" t="s">
        <v>57</v>
      </c>
      <c r="D906" s="11" t="s">
        <v>25</v>
      </c>
      <c r="E906" s="11" t="s">
        <v>35</v>
      </c>
      <c r="F906" s="11" t="s">
        <v>51</v>
      </c>
      <c r="G906" s="11">
        <v>5</v>
      </c>
      <c r="H906" s="11" t="s">
        <v>16</v>
      </c>
      <c r="I906" s="12">
        <v>44599</v>
      </c>
      <c r="J906" s="14">
        <v>0.62777777777777777</v>
      </c>
      <c r="K906">
        <v>5</v>
      </c>
      <c r="L906" t="s">
        <v>16</v>
      </c>
      <c r="M906" s="1">
        <v>44599</v>
      </c>
      <c r="N906" s="2">
        <v>0.62777777777777777</v>
      </c>
      <c r="O906" s="1">
        <f t="shared" si="84"/>
        <v>44599.62777777778</v>
      </c>
      <c r="P906" s="3" t="str">
        <f t="shared" si="85"/>
        <v>Feb,2022</v>
      </c>
      <c r="Q906">
        <f t="shared" si="86"/>
        <v>2022</v>
      </c>
      <c r="R906" t="str">
        <f t="shared" si="87"/>
        <v>Mon</v>
      </c>
      <c r="S906">
        <f t="shared" si="88"/>
        <v>15</v>
      </c>
      <c r="T906" t="str">
        <f t="shared" si="89"/>
        <v>NO</v>
      </c>
      <c r="U906" cm="1">
        <f t="array" ref="U906">_xlfn.XLOOKUP(Table1012[[#This Row],[Severity_Level]],{"MINOR","MODERATE","SEVERE","FATAL"},{1,2,3,5})</f>
        <v>1</v>
      </c>
      <c r="Z906" s="1"/>
      <c r="AA906" s="2"/>
      <c r="AB906" s="4"/>
    </row>
    <row r="907" spans="1:28" x14ac:dyDescent="0.3">
      <c r="A907" t="s">
        <v>948</v>
      </c>
      <c r="B907" s="11" t="s">
        <v>56</v>
      </c>
      <c r="C907" s="11" t="s">
        <v>19</v>
      </c>
      <c r="D907" s="11" t="s">
        <v>37</v>
      </c>
      <c r="E907" s="11" t="s">
        <v>35</v>
      </c>
      <c r="F907" s="11" t="s">
        <v>21</v>
      </c>
      <c r="G907" s="11">
        <v>4</v>
      </c>
      <c r="H907" s="11" t="s">
        <v>40</v>
      </c>
      <c r="I907" s="12">
        <v>44599</v>
      </c>
      <c r="J907" s="14">
        <v>0.62847222222222221</v>
      </c>
      <c r="K907">
        <v>4</v>
      </c>
      <c r="L907" t="s">
        <v>40</v>
      </c>
      <c r="M907" s="1">
        <v>44599</v>
      </c>
      <c r="N907" s="2">
        <v>0.62847222222222221</v>
      </c>
      <c r="O907" s="1">
        <f t="shared" si="84"/>
        <v>44599.628472222219</v>
      </c>
      <c r="P907" s="3" t="str">
        <f t="shared" si="85"/>
        <v>Feb,2022</v>
      </c>
      <c r="Q907">
        <f t="shared" si="86"/>
        <v>2022</v>
      </c>
      <c r="R907" t="str">
        <f t="shared" si="87"/>
        <v>Mon</v>
      </c>
      <c r="S907">
        <f t="shared" si="88"/>
        <v>15</v>
      </c>
      <c r="T907" t="str">
        <f t="shared" si="89"/>
        <v>NO</v>
      </c>
      <c r="U907" cm="1">
        <f t="array" ref="U907">_xlfn.XLOOKUP(Table1012[[#This Row],[Severity_Level]],{"MINOR","MODERATE","SEVERE","FATAL"},{1,2,3,5})</f>
        <v>5</v>
      </c>
      <c r="Z907" s="1"/>
      <c r="AA907" s="2"/>
      <c r="AB907" s="4"/>
    </row>
    <row r="908" spans="1:28" x14ac:dyDescent="0.3">
      <c r="A908" t="s">
        <v>949</v>
      </c>
      <c r="B908" s="11" t="s">
        <v>56</v>
      </c>
      <c r="C908" s="11" t="s">
        <v>46</v>
      </c>
      <c r="D908" s="11" t="s">
        <v>13</v>
      </c>
      <c r="E908" s="11" t="s">
        <v>35</v>
      </c>
      <c r="F908" s="11" t="s">
        <v>21</v>
      </c>
      <c r="G908" s="11">
        <v>5</v>
      </c>
      <c r="H908" s="11" t="s">
        <v>40</v>
      </c>
      <c r="I908" s="12">
        <v>44599</v>
      </c>
      <c r="J908" s="14">
        <v>0.62916666666666665</v>
      </c>
      <c r="K908">
        <v>5</v>
      </c>
      <c r="L908" t="s">
        <v>40</v>
      </c>
      <c r="M908" s="1">
        <v>44599</v>
      </c>
      <c r="N908" s="2">
        <v>0.62916666666666665</v>
      </c>
      <c r="O908" s="1">
        <f t="shared" si="84"/>
        <v>44599.629166666666</v>
      </c>
      <c r="P908" s="3" t="str">
        <f t="shared" si="85"/>
        <v>Feb,2022</v>
      </c>
      <c r="Q908">
        <f t="shared" si="86"/>
        <v>2022</v>
      </c>
      <c r="R908" t="str">
        <f t="shared" si="87"/>
        <v>Mon</v>
      </c>
      <c r="S908">
        <f t="shared" si="88"/>
        <v>15</v>
      </c>
      <c r="T908" t="str">
        <f t="shared" si="89"/>
        <v>NO</v>
      </c>
      <c r="U908" cm="1">
        <f t="array" ref="U908">_xlfn.XLOOKUP(Table1012[[#This Row],[Severity_Level]],{"MINOR","MODERATE","SEVERE","FATAL"},{1,2,3,5})</f>
        <v>5</v>
      </c>
      <c r="Z908" s="1"/>
      <c r="AA908" s="2"/>
      <c r="AB908" s="4"/>
    </row>
    <row r="909" spans="1:28" x14ac:dyDescent="0.3">
      <c r="A909" t="s">
        <v>950</v>
      </c>
      <c r="B909" s="11" t="s">
        <v>18</v>
      </c>
      <c r="C909" s="11" t="s">
        <v>53</v>
      </c>
      <c r="D909" s="11" t="s">
        <v>47</v>
      </c>
      <c r="E909" s="11" t="s">
        <v>20</v>
      </c>
      <c r="F909" s="11" t="s">
        <v>51</v>
      </c>
      <c r="G909" s="11">
        <v>1</v>
      </c>
      <c r="H909" s="11" t="s">
        <v>40</v>
      </c>
      <c r="I909" s="12">
        <v>44599</v>
      </c>
      <c r="J909" s="14">
        <v>0.62986111111111109</v>
      </c>
      <c r="K909">
        <v>1</v>
      </c>
      <c r="L909" t="s">
        <v>40</v>
      </c>
      <c r="M909" s="1">
        <v>44599</v>
      </c>
      <c r="N909" s="2">
        <v>0.62986111111111109</v>
      </c>
      <c r="O909" s="1">
        <f t="shared" si="84"/>
        <v>44599.629861111112</v>
      </c>
      <c r="P909" s="3" t="str">
        <f t="shared" si="85"/>
        <v>Feb,2022</v>
      </c>
      <c r="Q909">
        <f t="shared" si="86"/>
        <v>2022</v>
      </c>
      <c r="R909" t="str">
        <f t="shared" si="87"/>
        <v>Mon</v>
      </c>
      <c r="S909">
        <f t="shared" si="88"/>
        <v>15</v>
      </c>
      <c r="T909" t="str">
        <f t="shared" si="89"/>
        <v>NO</v>
      </c>
      <c r="U909" cm="1">
        <f t="array" ref="U909">_xlfn.XLOOKUP(Table1012[[#This Row],[Severity_Level]],{"MINOR","MODERATE","SEVERE","FATAL"},{1,2,3,5})</f>
        <v>5</v>
      </c>
      <c r="Z909" s="1"/>
      <c r="AA909" s="2"/>
      <c r="AB909" s="4"/>
    </row>
    <row r="910" spans="1:28" x14ac:dyDescent="0.3">
      <c r="A910" t="s">
        <v>951</v>
      </c>
      <c r="B910" s="11" t="s">
        <v>18</v>
      </c>
      <c r="C910" s="11" t="s">
        <v>19</v>
      </c>
      <c r="D910" s="11" t="s">
        <v>13</v>
      </c>
      <c r="E910" s="11" t="s">
        <v>20</v>
      </c>
      <c r="F910" s="11" t="s">
        <v>51</v>
      </c>
      <c r="G910" s="11">
        <v>2</v>
      </c>
      <c r="H910" s="11" t="s">
        <v>40</v>
      </c>
      <c r="I910" s="12">
        <v>44599</v>
      </c>
      <c r="J910" s="14">
        <v>0.63055555555555554</v>
      </c>
      <c r="K910">
        <v>2</v>
      </c>
      <c r="L910" t="s">
        <v>40</v>
      </c>
      <c r="M910" s="1">
        <v>44599</v>
      </c>
      <c r="N910" s="2">
        <v>0.63055555555555554</v>
      </c>
      <c r="O910" s="1">
        <f t="shared" si="84"/>
        <v>44599.630555555559</v>
      </c>
      <c r="P910" s="3" t="str">
        <f t="shared" si="85"/>
        <v>Feb,2022</v>
      </c>
      <c r="Q910">
        <f t="shared" si="86"/>
        <v>2022</v>
      </c>
      <c r="R910" t="str">
        <f t="shared" si="87"/>
        <v>Mon</v>
      </c>
      <c r="S910">
        <f t="shared" si="88"/>
        <v>15</v>
      </c>
      <c r="T910" t="str">
        <f t="shared" si="89"/>
        <v>NO</v>
      </c>
      <c r="U910" cm="1">
        <f t="array" ref="U910">_xlfn.XLOOKUP(Table1012[[#This Row],[Severity_Level]],{"MINOR","MODERATE","SEVERE","FATAL"},{1,2,3,5})</f>
        <v>5</v>
      </c>
      <c r="Z910" s="1"/>
      <c r="AA910" s="2"/>
      <c r="AB910" s="4"/>
    </row>
    <row r="911" spans="1:28" x14ac:dyDescent="0.3">
      <c r="A911" t="s">
        <v>952</v>
      </c>
      <c r="B911" s="11" t="s">
        <v>29</v>
      </c>
      <c r="C911" s="11" t="s">
        <v>50</v>
      </c>
      <c r="D911" s="11" t="s">
        <v>47</v>
      </c>
      <c r="E911" s="11" t="s">
        <v>35</v>
      </c>
      <c r="F911" s="11" t="s">
        <v>21</v>
      </c>
      <c r="G911" s="11">
        <v>2</v>
      </c>
      <c r="H911" s="11" t="s">
        <v>27</v>
      </c>
      <c r="I911" s="12">
        <v>44599</v>
      </c>
      <c r="J911" s="14">
        <v>0.63124999999999998</v>
      </c>
      <c r="K911">
        <v>2</v>
      </c>
      <c r="L911" t="s">
        <v>27</v>
      </c>
      <c r="M911" s="1">
        <v>44599</v>
      </c>
      <c r="N911" s="2">
        <v>0.63124999999999998</v>
      </c>
      <c r="O911" s="1">
        <f t="shared" si="84"/>
        <v>44599.631249999999</v>
      </c>
      <c r="P911" s="3" t="str">
        <f t="shared" si="85"/>
        <v>Feb,2022</v>
      </c>
      <c r="Q911">
        <f t="shared" si="86"/>
        <v>2022</v>
      </c>
      <c r="R911" t="str">
        <f t="shared" si="87"/>
        <v>Mon</v>
      </c>
      <c r="S911">
        <f t="shared" si="88"/>
        <v>15</v>
      </c>
      <c r="T911" t="str">
        <f t="shared" si="89"/>
        <v>NO</v>
      </c>
      <c r="U911" cm="1">
        <f t="array" ref="U911">_xlfn.XLOOKUP(Table1012[[#This Row],[Severity_Level]],{"MINOR","MODERATE","SEVERE","FATAL"},{1,2,3,5})</f>
        <v>3</v>
      </c>
      <c r="Z911" s="1"/>
      <c r="AA911" s="2"/>
      <c r="AB911" s="4"/>
    </row>
    <row r="912" spans="1:28" x14ac:dyDescent="0.3">
      <c r="A912" t="s">
        <v>953</v>
      </c>
      <c r="B912" s="11" t="s">
        <v>34</v>
      </c>
      <c r="C912" s="11" t="s">
        <v>46</v>
      </c>
      <c r="D912" s="11" t="s">
        <v>31</v>
      </c>
      <c r="E912" s="11" t="s">
        <v>20</v>
      </c>
      <c r="F912" s="11" t="s">
        <v>51</v>
      </c>
      <c r="G912" s="11">
        <v>3</v>
      </c>
      <c r="H912" s="11" t="s">
        <v>40</v>
      </c>
      <c r="I912" s="12">
        <v>44599</v>
      </c>
      <c r="J912" s="14">
        <v>0.63194444444444442</v>
      </c>
      <c r="K912">
        <v>3</v>
      </c>
      <c r="L912" t="s">
        <v>40</v>
      </c>
      <c r="M912" s="1">
        <v>44599</v>
      </c>
      <c r="N912" s="2">
        <v>0.63194444444444442</v>
      </c>
      <c r="O912" s="1">
        <f t="shared" si="84"/>
        <v>44599.631944444445</v>
      </c>
      <c r="P912" s="3" t="str">
        <f t="shared" si="85"/>
        <v>Feb,2022</v>
      </c>
      <c r="Q912">
        <f t="shared" si="86"/>
        <v>2022</v>
      </c>
      <c r="R912" t="str">
        <f t="shared" si="87"/>
        <v>Mon</v>
      </c>
      <c r="S912">
        <f t="shared" si="88"/>
        <v>15</v>
      </c>
      <c r="T912" t="str">
        <f t="shared" si="89"/>
        <v>NO</v>
      </c>
      <c r="U912" cm="1">
        <f t="array" ref="U912">_xlfn.XLOOKUP(Table1012[[#This Row],[Severity_Level]],{"MINOR","MODERATE","SEVERE","FATAL"},{1,2,3,5})</f>
        <v>5</v>
      </c>
      <c r="Z912" s="1"/>
      <c r="AA912" s="2"/>
      <c r="AB912" s="4"/>
    </row>
    <row r="913" spans="1:28" x14ac:dyDescent="0.3">
      <c r="A913" t="s">
        <v>954</v>
      </c>
      <c r="B913" s="11" t="s">
        <v>56</v>
      </c>
      <c r="C913" s="11" t="s">
        <v>65</v>
      </c>
      <c r="D913" s="11" t="s">
        <v>37</v>
      </c>
      <c r="E913" s="11" t="s">
        <v>38</v>
      </c>
      <c r="F913" s="11" t="s">
        <v>15</v>
      </c>
      <c r="G913" s="11">
        <v>3</v>
      </c>
      <c r="H913" s="11" t="s">
        <v>16</v>
      </c>
      <c r="I913" s="12">
        <v>44599</v>
      </c>
      <c r="J913" s="14">
        <v>0.63263888888888886</v>
      </c>
      <c r="K913">
        <v>3</v>
      </c>
      <c r="L913" t="s">
        <v>16</v>
      </c>
      <c r="M913" s="1">
        <v>44599</v>
      </c>
      <c r="N913" s="2">
        <v>0.63263888888888886</v>
      </c>
      <c r="O913" s="1">
        <f t="shared" si="84"/>
        <v>44599.632638888892</v>
      </c>
      <c r="P913" s="3" t="str">
        <f t="shared" si="85"/>
        <v>Feb,2022</v>
      </c>
      <c r="Q913">
        <f t="shared" si="86"/>
        <v>2022</v>
      </c>
      <c r="R913" t="str">
        <f t="shared" si="87"/>
        <v>Mon</v>
      </c>
      <c r="S913">
        <f t="shared" si="88"/>
        <v>15</v>
      </c>
      <c r="T913" t="str">
        <f t="shared" si="89"/>
        <v>NO</v>
      </c>
      <c r="U913" cm="1">
        <f t="array" ref="U913">_xlfn.XLOOKUP(Table1012[[#This Row],[Severity_Level]],{"MINOR","MODERATE","SEVERE","FATAL"},{1,2,3,5})</f>
        <v>1</v>
      </c>
      <c r="Z913" s="1"/>
      <c r="AA913" s="2"/>
      <c r="AB913" s="4"/>
    </row>
    <row r="914" spans="1:28" x14ac:dyDescent="0.3">
      <c r="A914" t="s">
        <v>955</v>
      </c>
      <c r="B914" s="11" t="s">
        <v>11</v>
      </c>
      <c r="C914" s="11" t="s">
        <v>57</v>
      </c>
      <c r="D914" s="11" t="s">
        <v>31</v>
      </c>
      <c r="E914" s="11" t="s">
        <v>38</v>
      </c>
      <c r="F914" s="11" t="s">
        <v>51</v>
      </c>
      <c r="G914" s="11">
        <v>3</v>
      </c>
      <c r="H914" s="11" t="s">
        <v>32</v>
      </c>
      <c r="I914" s="12">
        <v>44600</v>
      </c>
      <c r="J914" s="14">
        <v>0.6333333333333333</v>
      </c>
      <c r="K914">
        <v>3</v>
      </c>
      <c r="L914" t="s">
        <v>32</v>
      </c>
      <c r="M914" s="1">
        <v>44600</v>
      </c>
      <c r="N914" s="2">
        <v>0.6333333333333333</v>
      </c>
      <c r="O914" s="1">
        <f t="shared" si="84"/>
        <v>44600.633333333331</v>
      </c>
      <c r="P914" s="3" t="str">
        <f t="shared" si="85"/>
        <v>Feb,2022</v>
      </c>
      <c r="Q914">
        <f t="shared" si="86"/>
        <v>2022</v>
      </c>
      <c r="R914" t="str">
        <f t="shared" si="87"/>
        <v>Tue</v>
      </c>
      <c r="S914">
        <f t="shared" si="88"/>
        <v>15</v>
      </c>
      <c r="T914" t="str">
        <f t="shared" si="89"/>
        <v>NO</v>
      </c>
      <c r="U914" cm="1">
        <f t="array" ref="U914">_xlfn.XLOOKUP(Table1012[[#This Row],[Severity_Level]],{"MINOR","MODERATE","SEVERE","FATAL"},{1,2,3,5})</f>
        <v>2</v>
      </c>
      <c r="Z914" s="1"/>
      <c r="AA914" s="2"/>
      <c r="AB914" s="4"/>
    </row>
    <row r="915" spans="1:28" x14ac:dyDescent="0.3">
      <c r="A915" t="s">
        <v>956</v>
      </c>
      <c r="B915" s="11" t="s">
        <v>34</v>
      </c>
      <c r="C915" s="11" t="s">
        <v>53</v>
      </c>
      <c r="D915" s="11" t="s">
        <v>25</v>
      </c>
      <c r="E915" s="11" t="s">
        <v>35</v>
      </c>
      <c r="F915" s="11" t="s">
        <v>15</v>
      </c>
      <c r="G915" s="11">
        <v>4</v>
      </c>
      <c r="H915" s="11" t="s">
        <v>40</v>
      </c>
      <c r="I915" s="12">
        <v>44600</v>
      </c>
      <c r="J915" s="14">
        <v>0.63402777777777775</v>
      </c>
      <c r="K915">
        <v>4</v>
      </c>
      <c r="L915" t="s">
        <v>40</v>
      </c>
      <c r="M915" s="1">
        <v>44600</v>
      </c>
      <c r="N915" s="2">
        <v>0.63402777777777775</v>
      </c>
      <c r="O915" s="1">
        <f t="shared" si="84"/>
        <v>44600.634027777778</v>
      </c>
      <c r="P915" s="3" t="str">
        <f t="shared" si="85"/>
        <v>Feb,2022</v>
      </c>
      <c r="Q915">
        <f t="shared" si="86"/>
        <v>2022</v>
      </c>
      <c r="R915" t="str">
        <f t="shared" si="87"/>
        <v>Tue</v>
      </c>
      <c r="S915">
        <f t="shared" si="88"/>
        <v>15</v>
      </c>
      <c r="T915" t="str">
        <f t="shared" si="89"/>
        <v>NO</v>
      </c>
      <c r="U915" cm="1">
        <f t="array" ref="U915">_xlfn.XLOOKUP(Table1012[[#This Row],[Severity_Level]],{"MINOR","MODERATE","SEVERE","FATAL"},{1,2,3,5})</f>
        <v>5</v>
      </c>
      <c r="Z915" s="1"/>
      <c r="AA915" s="2"/>
      <c r="AB915" s="4"/>
    </row>
    <row r="916" spans="1:28" x14ac:dyDescent="0.3">
      <c r="A916" t="s">
        <v>957</v>
      </c>
      <c r="B916" s="11" t="s">
        <v>29</v>
      </c>
      <c r="C916" s="11" t="s">
        <v>50</v>
      </c>
      <c r="D916" s="11" t="s">
        <v>47</v>
      </c>
      <c r="E916" s="11" t="s">
        <v>14</v>
      </c>
      <c r="F916" s="11" t="s">
        <v>26</v>
      </c>
      <c r="G916" s="11">
        <v>5</v>
      </c>
      <c r="H916" s="11" t="s">
        <v>32</v>
      </c>
      <c r="I916" s="12">
        <v>44600</v>
      </c>
      <c r="J916" s="14">
        <v>0.63472222222222219</v>
      </c>
      <c r="K916">
        <v>5</v>
      </c>
      <c r="L916" t="s">
        <v>32</v>
      </c>
      <c r="M916" s="1">
        <v>44600</v>
      </c>
      <c r="N916" s="2">
        <v>0.63472222222222219</v>
      </c>
      <c r="O916" s="1">
        <f t="shared" si="84"/>
        <v>44600.634722222225</v>
      </c>
      <c r="P916" s="3" t="str">
        <f t="shared" si="85"/>
        <v>Feb,2022</v>
      </c>
      <c r="Q916">
        <f t="shared" si="86"/>
        <v>2022</v>
      </c>
      <c r="R916" t="str">
        <f t="shared" si="87"/>
        <v>Tue</v>
      </c>
      <c r="S916">
        <f t="shared" si="88"/>
        <v>15</v>
      </c>
      <c r="T916" t="str">
        <f t="shared" si="89"/>
        <v>NO</v>
      </c>
      <c r="U916" cm="1">
        <f t="array" ref="U916">_xlfn.XLOOKUP(Table1012[[#This Row],[Severity_Level]],{"MINOR","MODERATE","SEVERE","FATAL"},{1,2,3,5})</f>
        <v>2</v>
      </c>
      <c r="Z916" s="1"/>
      <c r="AA916" s="2"/>
      <c r="AB916" s="4"/>
    </row>
    <row r="917" spans="1:28" x14ac:dyDescent="0.3">
      <c r="A917" t="s">
        <v>958</v>
      </c>
      <c r="B917" s="11" t="s">
        <v>11</v>
      </c>
      <c r="C917" s="11" t="s">
        <v>50</v>
      </c>
      <c r="D917" s="11" t="s">
        <v>25</v>
      </c>
      <c r="E917" s="11" t="s">
        <v>38</v>
      </c>
      <c r="F917" s="11" t="s">
        <v>15</v>
      </c>
      <c r="G917" s="11">
        <v>3</v>
      </c>
      <c r="H917" s="11" t="s">
        <v>40</v>
      </c>
      <c r="I917" s="12">
        <v>44600</v>
      </c>
      <c r="J917" s="14">
        <v>0.63541666666666663</v>
      </c>
      <c r="K917">
        <v>3</v>
      </c>
      <c r="L917" t="s">
        <v>40</v>
      </c>
      <c r="M917" s="1">
        <v>44600</v>
      </c>
      <c r="N917" s="2">
        <v>0.63541666666666663</v>
      </c>
      <c r="O917" s="1">
        <f t="shared" si="84"/>
        <v>44600.635416666664</v>
      </c>
      <c r="P917" s="3" t="str">
        <f t="shared" si="85"/>
        <v>Feb,2022</v>
      </c>
      <c r="Q917">
        <f t="shared" si="86"/>
        <v>2022</v>
      </c>
      <c r="R917" t="str">
        <f t="shared" si="87"/>
        <v>Tue</v>
      </c>
      <c r="S917">
        <f t="shared" si="88"/>
        <v>15</v>
      </c>
      <c r="T917" t="str">
        <f t="shared" si="89"/>
        <v>NO</v>
      </c>
      <c r="U917" cm="1">
        <f t="array" ref="U917">_xlfn.XLOOKUP(Table1012[[#This Row],[Severity_Level]],{"MINOR","MODERATE","SEVERE","FATAL"},{1,2,3,5})</f>
        <v>5</v>
      </c>
      <c r="Z917" s="1"/>
      <c r="AA917" s="2"/>
      <c r="AB917" s="4"/>
    </row>
    <row r="918" spans="1:28" x14ac:dyDescent="0.3">
      <c r="A918" t="s">
        <v>959</v>
      </c>
      <c r="B918" s="11" t="s">
        <v>49</v>
      </c>
      <c r="C918" s="11" t="s">
        <v>44</v>
      </c>
      <c r="D918" s="11" t="s">
        <v>47</v>
      </c>
      <c r="E918" s="11" t="s">
        <v>38</v>
      </c>
      <c r="F918" s="11" t="s">
        <v>51</v>
      </c>
      <c r="G918" s="11">
        <v>3</v>
      </c>
      <c r="H918" s="11" t="s">
        <v>32</v>
      </c>
      <c r="I918" s="12">
        <v>44600</v>
      </c>
      <c r="J918" s="14">
        <v>0.63611111111111107</v>
      </c>
      <c r="K918">
        <v>3</v>
      </c>
      <c r="L918" t="s">
        <v>32</v>
      </c>
      <c r="M918" s="1">
        <v>44600</v>
      </c>
      <c r="N918" s="2">
        <v>0.63611111111111107</v>
      </c>
      <c r="O918" s="1">
        <f t="shared" si="84"/>
        <v>44600.636111111111</v>
      </c>
      <c r="P918" s="3" t="str">
        <f t="shared" si="85"/>
        <v>Feb,2022</v>
      </c>
      <c r="Q918">
        <f t="shared" si="86"/>
        <v>2022</v>
      </c>
      <c r="R918" t="str">
        <f t="shared" si="87"/>
        <v>Tue</v>
      </c>
      <c r="S918">
        <f t="shared" si="88"/>
        <v>15</v>
      </c>
      <c r="T918" t="str">
        <f t="shared" si="89"/>
        <v>NO</v>
      </c>
      <c r="U918" cm="1">
        <f t="array" ref="U918">_xlfn.XLOOKUP(Table1012[[#This Row],[Severity_Level]],{"MINOR","MODERATE","SEVERE","FATAL"},{1,2,3,5})</f>
        <v>2</v>
      </c>
      <c r="Z918" s="1"/>
      <c r="AA918" s="2"/>
      <c r="AB918" s="4"/>
    </row>
    <row r="919" spans="1:28" x14ac:dyDescent="0.3">
      <c r="A919" t="s">
        <v>960</v>
      </c>
      <c r="B919" s="11" t="s">
        <v>29</v>
      </c>
      <c r="C919" s="11" t="s">
        <v>30</v>
      </c>
      <c r="D919" s="11" t="s">
        <v>25</v>
      </c>
      <c r="E919" s="11" t="s">
        <v>20</v>
      </c>
      <c r="F919" s="11" t="s">
        <v>21</v>
      </c>
      <c r="G919" s="11">
        <v>4</v>
      </c>
      <c r="H919" s="11" t="s">
        <v>40</v>
      </c>
      <c r="I919" s="12">
        <v>44600</v>
      </c>
      <c r="J919" s="14">
        <v>0.63680555555555551</v>
      </c>
      <c r="K919">
        <v>4</v>
      </c>
      <c r="L919" t="s">
        <v>40</v>
      </c>
      <c r="M919" s="1">
        <v>44600</v>
      </c>
      <c r="N919" s="2">
        <v>0.63680555555555551</v>
      </c>
      <c r="O919" s="1">
        <f t="shared" si="84"/>
        <v>44600.636805555558</v>
      </c>
      <c r="P919" s="3" t="str">
        <f t="shared" si="85"/>
        <v>Feb,2022</v>
      </c>
      <c r="Q919">
        <f t="shared" si="86"/>
        <v>2022</v>
      </c>
      <c r="R919" t="str">
        <f t="shared" si="87"/>
        <v>Tue</v>
      </c>
      <c r="S919">
        <f t="shared" si="88"/>
        <v>15</v>
      </c>
      <c r="T919" t="str">
        <f t="shared" si="89"/>
        <v>NO</v>
      </c>
      <c r="U919" cm="1">
        <f t="array" ref="U919">_xlfn.XLOOKUP(Table1012[[#This Row],[Severity_Level]],{"MINOR","MODERATE","SEVERE","FATAL"},{1,2,3,5})</f>
        <v>5</v>
      </c>
      <c r="Z919" s="1"/>
      <c r="AA919" s="2"/>
      <c r="AB919" s="4"/>
    </row>
    <row r="920" spans="1:28" x14ac:dyDescent="0.3">
      <c r="A920" t="s">
        <v>961</v>
      </c>
      <c r="B920" s="11" t="s">
        <v>56</v>
      </c>
      <c r="C920" s="11" t="s">
        <v>12</v>
      </c>
      <c r="D920" s="11" t="s">
        <v>37</v>
      </c>
      <c r="E920" s="11" t="s">
        <v>14</v>
      </c>
      <c r="F920" s="11" t="s">
        <v>21</v>
      </c>
      <c r="G920" s="11">
        <v>4</v>
      </c>
      <c r="H920" s="11" t="s">
        <v>40</v>
      </c>
      <c r="I920" s="12">
        <v>44600</v>
      </c>
      <c r="J920" s="14">
        <v>0.63749999999999996</v>
      </c>
      <c r="K920">
        <v>4</v>
      </c>
      <c r="L920" t="s">
        <v>40</v>
      </c>
      <c r="M920" s="1">
        <v>44600</v>
      </c>
      <c r="N920" s="2">
        <v>0.63749999999999996</v>
      </c>
      <c r="O920" s="1">
        <f t="shared" si="84"/>
        <v>44600.637499999997</v>
      </c>
      <c r="P920" s="3" t="str">
        <f t="shared" si="85"/>
        <v>Feb,2022</v>
      </c>
      <c r="Q920">
        <f t="shared" si="86"/>
        <v>2022</v>
      </c>
      <c r="R920" t="str">
        <f t="shared" si="87"/>
        <v>Tue</v>
      </c>
      <c r="S920">
        <f t="shared" si="88"/>
        <v>15</v>
      </c>
      <c r="T920" t="str">
        <f t="shared" si="89"/>
        <v>NO</v>
      </c>
      <c r="U920" cm="1">
        <f t="array" ref="U920">_xlfn.XLOOKUP(Table1012[[#This Row],[Severity_Level]],{"MINOR","MODERATE","SEVERE","FATAL"},{1,2,3,5})</f>
        <v>5</v>
      </c>
      <c r="Z920" s="1"/>
      <c r="AA920" s="2"/>
      <c r="AB920" s="4"/>
    </row>
    <row r="921" spans="1:28" x14ac:dyDescent="0.3">
      <c r="A921" t="s">
        <v>962</v>
      </c>
      <c r="B921" s="11" t="s">
        <v>49</v>
      </c>
      <c r="C921" s="11" t="s">
        <v>50</v>
      </c>
      <c r="D921" s="11" t="s">
        <v>13</v>
      </c>
      <c r="E921" s="11" t="s">
        <v>14</v>
      </c>
      <c r="F921" s="11" t="s">
        <v>51</v>
      </c>
      <c r="G921" s="11">
        <v>5</v>
      </c>
      <c r="H921" s="11" t="s">
        <v>32</v>
      </c>
      <c r="I921" s="12">
        <v>44600</v>
      </c>
      <c r="J921" s="14">
        <v>0.6381944444444444</v>
      </c>
      <c r="K921">
        <v>5</v>
      </c>
      <c r="L921" t="s">
        <v>32</v>
      </c>
      <c r="M921" s="1">
        <v>44600</v>
      </c>
      <c r="N921" s="2">
        <v>0.6381944444444444</v>
      </c>
      <c r="O921" s="1">
        <f t="shared" si="84"/>
        <v>44600.638194444444</v>
      </c>
      <c r="P921" s="3" t="str">
        <f t="shared" si="85"/>
        <v>Feb,2022</v>
      </c>
      <c r="Q921">
        <f t="shared" si="86"/>
        <v>2022</v>
      </c>
      <c r="R921" t="str">
        <f t="shared" si="87"/>
        <v>Tue</v>
      </c>
      <c r="S921">
        <f t="shared" si="88"/>
        <v>15</v>
      </c>
      <c r="T921" t="str">
        <f t="shared" si="89"/>
        <v>NO</v>
      </c>
      <c r="U921" cm="1">
        <f t="array" ref="U921">_xlfn.XLOOKUP(Table1012[[#This Row],[Severity_Level]],{"MINOR","MODERATE","SEVERE","FATAL"},{1,2,3,5})</f>
        <v>2</v>
      </c>
      <c r="Z921" s="1"/>
      <c r="AA921" s="2"/>
      <c r="AB921" s="4"/>
    </row>
    <row r="922" spans="1:28" x14ac:dyDescent="0.3">
      <c r="A922" t="s">
        <v>963</v>
      </c>
      <c r="B922" s="11" t="s">
        <v>49</v>
      </c>
      <c r="C922" s="11" t="s">
        <v>57</v>
      </c>
      <c r="D922" s="11" t="s">
        <v>31</v>
      </c>
      <c r="E922" s="11" t="s">
        <v>14</v>
      </c>
      <c r="F922" s="11" t="s">
        <v>51</v>
      </c>
      <c r="G922" s="11">
        <v>3</v>
      </c>
      <c r="H922" s="11" t="s">
        <v>40</v>
      </c>
      <c r="I922" s="12">
        <v>44600</v>
      </c>
      <c r="J922" s="14">
        <v>0.63888888888888884</v>
      </c>
      <c r="K922">
        <v>3</v>
      </c>
      <c r="L922" t="s">
        <v>40</v>
      </c>
      <c r="M922" s="1">
        <v>44600</v>
      </c>
      <c r="N922" s="2">
        <v>0.63888888888888884</v>
      </c>
      <c r="O922" s="1">
        <f t="shared" si="84"/>
        <v>44600.638888888891</v>
      </c>
      <c r="P922" s="3" t="str">
        <f t="shared" si="85"/>
        <v>Feb,2022</v>
      </c>
      <c r="Q922">
        <f t="shared" si="86"/>
        <v>2022</v>
      </c>
      <c r="R922" t="str">
        <f t="shared" si="87"/>
        <v>Tue</v>
      </c>
      <c r="S922">
        <f t="shared" si="88"/>
        <v>15</v>
      </c>
      <c r="T922" t="str">
        <f t="shared" si="89"/>
        <v>NO</v>
      </c>
      <c r="U922" cm="1">
        <f t="array" ref="U922">_xlfn.XLOOKUP(Table1012[[#This Row],[Severity_Level]],{"MINOR","MODERATE","SEVERE","FATAL"},{1,2,3,5})</f>
        <v>5</v>
      </c>
      <c r="Z922" s="1"/>
      <c r="AA922" s="2"/>
      <c r="AB922" s="4"/>
    </row>
    <row r="923" spans="1:28" x14ac:dyDescent="0.3">
      <c r="A923" t="s">
        <v>964</v>
      </c>
      <c r="B923" s="11" t="s">
        <v>29</v>
      </c>
      <c r="C923" s="11" t="s">
        <v>19</v>
      </c>
      <c r="D923" s="11" t="s">
        <v>13</v>
      </c>
      <c r="E923" s="11" t="s">
        <v>35</v>
      </c>
      <c r="F923" s="11" t="s">
        <v>26</v>
      </c>
      <c r="G923" s="11">
        <v>1</v>
      </c>
      <c r="H923" s="11" t="s">
        <v>16</v>
      </c>
      <c r="I923" s="12">
        <v>44600</v>
      </c>
      <c r="J923" s="14">
        <v>0.63958333333333328</v>
      </c>
      <c r="K923">
        <v>1</v>
      </c>
      <c r="L923" t="s">
        <v>16</v>
      </c>
      <c r="M923" s="1">
        <v>44600</v>
      </c>
      <c r="N923" s="2">
        <v>0.63958333333333328</v>
      </c>
      <c r="O923" s="1">
        <f t="shared" si="84"/>
        <v>44600.63958333333</v>
      </c>
      <c r="P923" s="3" t="str">
        <f t="shared" si="85"/>
        <v>Feb,2022</v>
      </c>
      <c r="Q923">
        <f t="shared" si="86"/>
        <v>2022</v>
      </c>
      <c r="R923" t="str">
        <f t="shared" si="87"/>
        <v>Tue</v>
      </c>
      <c r="S923">
        <f t="shared" si="88"/>
        <v>15</v>
      </c>
      <c r="T923" t="str">
        <f t="shared" si="89"/>
        <v>NO</v>
      </c>
      <c r="U923" cm="1">
        <f t="array" ref="U923">_xlfn.XLOOKUP(Table1012[[#This Row],[Severity_Level]],{"MINOR","MODERATE","SEVERE","FATAL"},{1,2,3,5})</f>
        <v>1</v>
      </c>
      <c r="Z923" s="1"/>
      <c r="AA923" s="2"/>
      <c r="AB923" s="4"/>
    </row>
    <row r="924" spans="1:28" x14ac:dyDescent="0.3">
      <c r="A924" t="s">
        <v>965</v>
      </c>
      <c r="B924" s="11" t="s">
        <v>56</v>
      </c>
      <c r="C924" s="11" t="s">
        <v>53</v>
      </c>
      <c r="D924" s="11" t="s">
        <v>31</v>
      </c>
      <c r="E924" s="11" t="s">
        <v>35</v>
      </c>
      <c r="F924" s="11" t="s">
        <v>21</v>
      </c>
      <c r="G924" s="11">
        <v>2</v>
      </c>
      <c r="H924" s="11" t="s">
        <v>16</v>
      </c>
      <c r="I924" s="12">
        <v>44600</v>
      </c>
      <c r="J924" s="14">
        <v>0.64027777777777772</v>
      </c>
      <c r="K924">
        <v>2</v>
      </c>
      <c r="L924" t="s">
        <v>16</v>
      </c>
      <c r="M924" s="1">
        <v>44600</v>
      </c>
      <c r="N924" s="2">
        <v>0.64027777777777772</v>
      </c>
      <c r="O924" s="1">
        <f t="shared" si="84"/>
        <v>44600.640277777777</v>
      </c>
      <c r="P924" s="3" t="str">
        <f t="shared" si="85"/>
        <v>Feb,2022</v>
      </c>
      <c r="Q924">
        <f t="shared" si="86"/>
        <v>2022</v>
      </c>
      <c r="R924" t="str">
        <f t="shared" si="87"/>
        <v>Tue</v>
      </c>
      <c r="S924">
        <f t="shared" si="88"/>
        <v>15</v>
      </c>
      <c r="T924" t="str">
        <f t="shared" si="89"/>
        <v>NO</v>
      </c>
      <c r="U924" cm="1">
        <f t="array" ref="U924">_xlfn.XLOOKUP(Table1012[[#This Row],[Severity_Level]],{"MINOR","MODERATE","SEVERE","FATAL"},{1,2,3,5})</f>
        <v>1</v>
      </c>
      <c r="Z924" s="1"/>
      <c r="AA924" s="2"/>
      <c r="AB924" s="4"/>
    </row>
    <row r="925" spans="1:28" x14ac:dyDescent="0.3">
      <c r="A925" t="s">
        <v>966</v>
      </c>
      <c r="B925" s="11" t="s">
        <v>11</v>
      </c>
      <c r="C925" s="11" t="s">
        <v>53</v>
      </c>
      <c r="D925" s="11" t="s">
        <v>13</v>
      </c>
      <c r="E925" s="11" t="s">
        <v>20</v>
      </c>
      <c r="F925" s="11" t="s">
        <v>26</v>
      </c>
      <c r="G925" s="11">
        <v>4</v>
      </c>
      <c r="H925" s="11" t="s">
        <v>16</v>
      </c>
      <c r="I925" s="12">
        <v>44600</v>
      </c>
      <c r="J925" s="14">
        <v>0.64097222222222228</v>
      </c>
      <c r="K925">
        <v>4</v>
      </c>
      <c r="L925" t="s">
        <v>16</v>
      </c>
      <c r="M925" s="1">
        <v>44600</v>
      </c>
      <c r="N925" s="2">
        <v>0.64097222222222228</v>
      </c>
      <c r="O925" s="1">
        <f t="shared" si="84"/>
        <v>44600.640972222223</v>
      </c>
      <c r="P925" s="3" t="str">
        <f t="shared" si="85"/>
        <v>Feb,2022</v>
      </c>
      <c r="Q925">
        <f t="shared" si="86"/>
        <v>2022</v>
      </c>
      <c r="R925" t="str">
        <f t="shared" si="87"/>
        <v>Tue</v>
      </c>
      <c r="S925">
        <f t="shared" si="88"/>
        <v>15</v>
      </c>
      <c r="T925" t="str">
        <f t="shared" si="89"/>
        <v>NO</v>
      </c>
      <c r="U925" cm="1">
        <f t="array" ref="U925">_xlfn.XLOOKUP(Table1012[[#This Row],[Severity_Level]],{"MINOR","MODERATE","SEVERE","FATAL"},{1,2,3,5})</f>
        <v>1</v>
      </c>
      <c r="Z925" s="1"/>
      <c r="AA925" s="2"/>
      <c r="AB925" s="4"/>
    </row>
    <row r="926" spans="1:28" x14ac:dyDescent="0.3">
      <c r="A926" t="s">
        <v>967</v>
      </c>
      <c r="B926" s="11" t="s">
        <v>49</v>
      </c>
      <c r="C926" s="11" t="s">
        <v>57</v>
      </c>
      <c r="D926" s="11" t="s">
        <v>31</v>
      </c>
      <c r="E926" s="11" t="s">
        <v>38</v>
      </c>
      <c r="F926" s="11" t="s">
        <v>51</v>
      </c>
      <c r="G926" s="11">
        <v>4</v>
      </c>
      <c r="H926" s="11" t="s">
        <v>40</v>
      </c>
      <c r="I926" s="12">
        <v>44600</v>
      </c>
      <c r="J926" s="14">
        <v>0.64166666666666672</v>
      </c>
      <c r="K926">
        <v>4</v>
      </c>
      <c r="L926" t="s">
        <v>40</v>
      </c>
      <c r="M926" s="1">
        <v>44600</v>
      </c>
      <c r="N926" s="2">
        <v>0.64166666666666672</v>
      </c>
      <c r="O926" s="1">
        <f t="shared" si="84"/>
        <v>44600.64166666667</v>
      </c>
      <c r="P926" s="3" t="str">
        <f t="shared" si="85"/>
        <v>Feb,2022</v>
      </c>
      <c r="Q926">
        <f t="shared" si="86"/>
        <v>2022</v>
      </c>
      <c r="R926" t="str">
        <f t="shared" si="87"/>
        <v>Tue</v>
      </c>
      <c r="S926">
        <f t="shared" si="88"/>
        <v>15</v>
      </c>
      <c r="T926" t="str">
        <f t="shared" si="89"/>
        <v>NO</v>
      </c>
      <c r="U926" cm="1">
        <f t="array" ref="U926">_xlfn.XLOOKUP(Table1012[[#This Row],[Severity_Level]],{"MINOR","MODERATE","SEVERE","FATAL"},{1,2,3,5})</f>
        <v>5</v>
      </c>
      <c r="Z926" s="1"/>
      <c r="AA926" s="2"/>
      <c r="AB926" s="4"/>
    </row>
    <row r="927" spans="1:28" x14ac:dyDescent="0.3">
      <c r="A927" t="s">
        <v>968</v>
      </c>
      <c r="B927" s="11" t="s">
        <v>29</v>
      </c>
      <c r="C927" s="11" t="s">
        <v>24</v>
      </c>
      <c r="D927" s="11" t="s">
        <v>25</v>
      </c>
      <c r="E927" s="11" t="s">
        <v>20</v>
      </c>
      <c r="F927" s="11" t="s">
        <v>15</v>
      </c>
      <c r="G927" s="11">
        <v>3</v>
      </c>
      <c r="H927" s="11" t="s">
        <v>32</v>
      </c>
      <c r="I927" s="12">
        <v>44600</v>
      </c>
      <c r="J927" s="14">
        <v>0.64236111111111116</v>
      </c>
      <c r="K927">
        <v>3</v>
      </c>
      <c r="L927" t="s">
        <v>32</v>
      </c>
      <c r="M927" s="1">
        <v>44600</v>
      </c>
      <c r="N927" s="2">
        <v>0.64236111111111116</v>
      </c>
      <c r="O927" s="1">
        <f t="shared" si="84"/>
        <v>44600.642361111109</v>
      </c>
      <c r="P927" s="3" t="str">
        <f t="shared" si="85"/>
        <v>Feb,2022</v>
      </c>
      <c r="Q927">
        <f t="shared" si="86"/>
        <v>2022</v>
      </c>
      <c r="R927" t="str">
        <f t="shared" si="87"/>
        <v>Tue</v>
      </c>
      <c r="S927">
        <f t="shared" si="88"/>
        <v>15</v>
      </c>
      <c r="T927" t="str">
        <f t="shared" si="89"/>
        <v>NO</v>
      </c>
      <c r="U927" cm="1">
        <f t="array" ref="U927">_xlfn.XLOOKUP(Table1012[[#This Row],[Severity_Level]],{"MINOR","MODERATE","SEVERE","FATAL"},{1,2,3,5})</f>
        <v>2</v>
      </c>
      <c r="Z927" s="1"/>
      <c r="AA927" s="2"/>
      <c r="AB927" s="4"/>
    </row>
    <row r="928" spans="1:28" x14ac:dyDescent="0.3">
      <c r="A928" t="s">
        <v>969</v>
      </c>
      <c r="B928" s="11" t="s">
        <v>29</v>
      </c>
      <c r="C928" s="11" t="s">
        <v>44</v>
      </c>
      <c r="D928" s="11" t="s">
        <v>37</v>
      </c>
      <c r="E928" s="11" t="s">
        <v>38</v>
      </c>
      <c r="F928" s="11" t="s">
        <v>15</v>
      </c>
      <c r="G928" s="11">
        <v>1</v>
      </c>
      <c r="H928" s="11" t="s">
        <v>27</v>
      </c>
      <c r="I928" s="12">
        <v>44600</v>
      </c>
      <c r="J928" s="14">
        <v>0.6430555555555556</v>
      </c>
      <c r="K928">
        <v>1</v>
      </c>
      <c r="L928" t="s">
        <v>27</v>
      </c>
      <c r="M928" s="1">
        <v>44600</v>
      </c>
      <c r="N928" s="2">
        <v>0.6430555555555556</v>
      </c>
      <c r="O928" s="1">
        <f t="shared" si="84"/>
        <v>44600.643055555556</v>
      </c>
      <c r="P928" s="3" t="str">
        <f t="shared" si="85"/>
        <v>Feb,2022</v>
      </c>
      <c r="Q928">
        <f t="shared" si="86"/>
        <v>2022</v>
      </c>
      <c r="R928" t="str">
        <f t="shared" si="87"/>
        <v>Tue</v>
      </c>
      <c r="S928">
        <f t="shared" si="88"/>
        <v>15</v>
      </c>
      <c r="T928" t="str">
        <f t="shared" si="89"/>
        <v>NO</v>
      </c>
      <c r="U928" cm="1">
        <f t="array" ref="U928">_xlfn.XLOOKUP(Table1012[[#This Row],[Severity_Level]],{"MINOR","MODERATE","SEVERE","FATAL"},{1,2,3,5})</f>
        <v>3</v>
      </c>
      <c r="Z928" s="1"/>
      <c r="AA928" s="2"/>
      <c r="AB928" s="4"/>
    </row>
    <row r="929" spans="1:28" x14ac:dyDescent="0.3">
      <c r="A929" t="s">
        <v>970</v>
      </c>
      <c r="B929" s="11" t="s">
        <v>11</v>
      </c>
      <c r="C929" s="11" t="s">
        <v>57</v>
      </c>
      <c r="D929" s="11" t="s">
        <v>47</v>
      </c>
      <c r="E929" s="11" t="s">
        <v>38</v>
      </c>
      <c r="F929" s="11" t="s">
        <v>21</v>
      </c>
      <c r="G929" s="11">
        <v>1</v>
      </c>
      <c r="H929" s="11" t="s">
        <v>16</v>
      </c>
      <c r="I929" s="12">
        <v>44600</v>
      </c>
      <c r="J929" s="14">
        <v>0.64375000000000004</v>
      </c>
      <c r="K929">
        <v>1</v>
      </c>
      <c r="L929" t="s">
        <v>16</v>
      </c>
      <c r="M929" s="1">
        <v>44600</v>
      </c>
      <c r="N929" s="2">
        <v>0.64375000000000004</v>
      </c>
      <c r="O929" s="1">
        <f t="shared" si="84"/>
        <v>44600.643750000003</v>
      </c>
      <c r="P929" s="3" t="str">
        <f t="shared" si="85"/>
        <v>Feb,2022</v>
      </c>
      <c r="Q929">
        <f t="shared" si="86"/>
        <v>2022</v>
      </c>
      <c r="R929" t="str">
        <f t="shared" si="87"/>
        <v>Tue</v>
      </c>
      <c r="S929">
        <f t="shared" si="88"/>
        <v>15</v>
      </c>
      <c r="T929" t="str">
        <f t="shared" si="89"/>
        <v>NO</v>
      </c>
      <c r="U929" cm="1">
        <f t="array" ref="U929">_xlfn.XLOOKUP(Table1012[[#This Row],[Severity_Level]],{"MINOR","MODERATE","SEVERE","FATAL"},{1,2,3,5})</f>
        <v>1</v>
      </c>
      <c r="Z929" s="1"/>
      <c r="AA929" s="2"/>
      <c r="AB929" s="4"/>
    </row>
    <row r="930" spans="1:28" x14ac:dyDescent="0.3">
      <c r="A930" t="s">
        <v>971</v>
      </c>
      <c r="B930" s="11" t="s">
        <v>56</v>
      </c>
      <c r="C930" s="11" t="s">
        <v>19</v>
      </c>
      <c r="D930" s="11" t="s">
        <v>25</v>
      </c>
      <c r="E930" s="11" t="s">
        <v>14</v>
      </c>
      <c r="F930" s="11" t="s">
        <v>21</v>
      </c>
      <c r="G930" s="11">
        <v>4</v>
      </c>
      <c r="H930" s="11" t="s">
        <v>32</v>
      </c>
      <c r="I930" s="12">
        <v>44600</v>
      </c>
      <c r="J930" s="14">
        <v>0.64444444444444449</v>
      </c>
      <c r="K930">
        <v>4</v>
      </c>
      <c r="L930" t="s">
        <v>32</v>
      </c>
      <c r="M930" s="1">
        <v>44600</v>
      </c>
      <c r="N930" s="2">
        <v>0.64444444444444449</v>
      </c>
      <c r="O930" s="1">
        <f t="shared" si="84"/>
        <v>44600.644444444442</v>
      </c>
      <c r="P930" s="3" t="str">
        <f t="shared" si="85"/>
        <v>Feb,2022</v>
      </c>
      <c r="Q930">
        <f t="shared" si="86"/>
        <v>2022</v>
      </c>
      <c r="R930" t="str">
        <f t="shared" si="87"/>
        <v>Tue</v>
      </c>
      <c r="S930">
        <f t="shared" si="88"/>
        <v>15</v>
      </c>
      <c r="T930" t="str">
        <f t="shared" si="89"/>
        <v>NO</v>
      </c>
      <c r="U930" cm="1">
        <f t="array" ref="U930">_xlfn.XLOOKUP(Table1012[[#This Row],[Severity_Level]],{"MINOR","MODERATE","SEVERE","FATAL"},{1,2,3,5})</f>
        <v>2</v>
      </c>
      <c r="Z930" s="1"/>
      <c r="AA930" s="2"/>
      <c r="AB930" s="4"/>
    </row>
    <row r="931" spans="1:28" x14ac:dyDescent="0.3">
      <c r="A931" t="s">
        <v>972</v>
      </c>
      <c r="B931" s="11" t="s">
        <v>29</v>
      </c>
      <c r="C931" s="11" t="s">
        <v>46</v>
      </c>
      <c r="D931" s="11" t="s">
        <v>25</v>
      </c>
      <c r="E931" s="11" t="s">
        <v>38</v>
      </c>
      <c r="F931" s="11" t="s">
        <v>51</v>
      </c>
      <c r="G931" s="11">
        <v>2</v>
      </c>
      <c r="H931" s="11" t="s">
        <v>40</v>
      </c>
      <c r="I931" s="12">
        <v>44600</v>
      </c>
      <c r="J931" s="14">
        <v>0.64513888888888893</v>
      </c>
      <c r="K931">
        <v>2</v>
      </c>
      <c r="L931" t="s">
        <v>40</v>
      </c>
      <c r="M931" s="1">
        <v>44600</v>
      </c>
      <c r="N931" s="2">
        <v>0.64513888888888893</v>
      </c>
      <c r="O931" s="1">
        <f t="shared" si="84"/>
        <v>44600.645138888889</v>
      </c>
      <c r="P931" s="3" t="str">
        <f t="shared" si="85"/>
        <v>Feb,2022</v>
      </c>
      <c r="Q931">
        <f t="shared" si="86"/>
        <v>2022</v>
      </c>
      <c r="R931" t="str">
        <f t="shared" si="87"/>
        <v>Tue</v>
      </c>
      <c r="S931">
        <f t="shared" si="88"/>
        <v>15</v>
      </c>
      <c r="T931" t="str">
        <f t="shared" si="89"/>
        <v>NO</v>
      </c>
      <c r="U931" cm="1">
        <f t="array" ref="U931">_xlfn.XLOOKUP(Table1012[[#This Row],[Severity_Level]],{"MINOR","MODERATE","SEVERE","FATAL"},{1,2,3,5})</f>
        <v>5</v>
      </c>
      <c r="Z931" s="1"/>
      <c r="AA931" s="2"/>
      <c r="AB931" s="4"/>
    </row>
    <row r="932" spans="1:28" x14ac:dyDescent="0.3">
      <c r="A932" t="s">
        <v>973</v>
      </c>
      <c r="B932" s="11" t="s">
        <v>29</v>
      </c>
      <c r="C932" s="11" t="s">
        <v>65</v>
      </c>
      <c r="D932" s="11" t="s">
        <v>47</v>
      </c>
      <c r="E932" s="11" t="s">
        <v>14</v>
      </c>
      <c r="F932" s="11" t="s">
        <v>21</v>
      </c>
      <c r="G932" s="11">
        <v>2</v>
      </c>
      <c r="H932" s="11" t="s">
        <v>32</v>
      </c>
      <c r="I932" s="12">
        <v>44600</v>
      </c>
      <c r="J932" s="14">
        <v>0.64583333333333337</v>
      </c>
      <c r="K932">
        <v>2</v>
      </c>
      <c r="L932" t="s">
        <v>32</v>
      </c>
      <c r="M932" s="1">
        <v>44600</v>
      </c>
      <c r="N932" s="2">
        <v>0.64583333333333337</v>
      </c>
      <c r="O932" s="1">
        <f t="shared" si="84"/>
        <v>44600.645833333336</v>
      </c>
      <c r="P932" s="3" t="str">
        <f t="shared" si="85"/>
        <v>Feb,2022</v>
      </c>
      <c r="Q932">
        <f t="shared" si="86"/>
        <v>2022</v>
      </c>
      <c r="R932" t="str">
        <f t="shared" si="87"/>
        <v>Tue</v>
      </c>
      <c r="S932">
        <f t="shared" si="88"/>
        <v>15</v>
      </c>
      <c r="T932" t="str">
        <f t="shared" si="89"/>
        <v>NO</v>
      </c>
      <c r="U932" cm="1">
        <f t="array" ref="U932">_xlfn.XLOOKUP(Table1012[[#This Row],[Severity_Level]],{"MINOR","MODERATE","SEVERE","FATAL"},{1,2,3,5})</f>
        <v>2</v>
      </c>
      <c r="Z932" s="1"/>
      <c r="AA932" s="2"/>
      <c r="AB932" s="4"/>
    </row>
    <row r="933" spans="1:28" x14ac:dyDescent="0.3">
      <c r="A933" t="s">
        <v>974</v>
      </c>
      <c r="B933" s="11" t="s">
        <v>29</v>
      </c>
      <c r="C933" s="11" t="s">
        <v>65</v>
      </c>
      <c r="D933" s="11" t="s">
        <v>13</v>
      </c>
      <c r="E933" s="11" t="s">
        <v>35</v>
      </c>
      <c r="F933" s="11" t="s">
        <v>51</v>
      </c>
      <c r="G933" s="11">
        <v>5</v>
      </c>
      <c r="H933" s="11" t="s">
        <v>32</v>
      </c>
      <c r="I933" s="12">
        <v>44600</v>
      </c>
      <c r="J933" s="14">
        <v>0.64652777777777781</v>
      </c>
      <c r="K933">
        <v>5</v>
      </c>
      <c r="L933" t="s">
        <v>32</v>
      </c>
      <c r="M933" s="1">
        <v>44600</v>
      </c>
      <c r="N933" s="2">
        <v>0.64652777777777781</v>
      </c>
      <c r="O933" s="1">
        <f t="shared" si="84"/>
        <v>44600.646527777775</v>
      </c>
      <c r="P933" s="3" t="str">
        <f t="shared" si="85"/>
        <v>Feb,2022</v>
      </c>
      <c r="Q933">
        <f t="shared" si="86"/>
        <v>2022</v>
      </c>
      <c r="R933" t="str">
        <f t="shared" si="87"/>
        <v>Tue</v>
      </c>
      <c r="S933">
        <f t="shared" si="88"/>
        <v>15</v>
      </c>
      <c r="T933" t="str">
        <f t="shared" si="89"/>
        <v>NO</v>
      </c>
      <c r="U933" cm="1">
        <f t="array" ref="U933">_xlfn.XLOOKUP(Table1012[[#This Row],[Severity_Level]],{"MINOR","MODERATE","SEVERE","FATAL"},{1,2,3,5})</f>
        <v>2</v>
      </c>
      <c r="Z933" s="1"/>
      <c r="AA933" s="2"/>
      <c r="AB933" s="4"/>
    </row>
    <row r="934" spans="1:28" x14ac:dyDescent="0.3">
      <c r="A934" t="s">
        <v>975</v>
      </c>
      <c r="B934" s="11" t="s">
        <v>34</v>
      </c>
      <c r="C934" s="11" t="s">
        <v>19</v>
      </c>
      <c r="D934" s="11" t="s">
        <v>31</v>
      </c>
      <c r="E934" s="11" t="s">
        <v>20</v>
      </c>
      <c r="F934" s="11" t="s">
        <v>15</v>
      </c>
      <c r="G934" s="11">
        <v>3</v>
      </c>
      <c r="H934" s="11" t="s">
        <v>16</v>
      </c>
      <c r="I934" s="12">
        <v>44600</v>
      </c>
      <c r="J934" s="14">
        <v>0.64722222222222225</v>
      </c>
      <c r="K934">
        <v>3</v>
      </c>
      <c r="L934" t="s">
        <v>16</v>
      </c>
      <c r="M934" s="1">
        <v>44600</v>
      </c>
      <c r="N934" s="2">
        <v>0.64722222222222225</v>
      </c>
      <c r="O934" s="1">
        <f t="shared" si="84"/>
        <v>44600.647222222222</v>
      </c>
      <c r="P934" s="3" t="str">
        <f t="shared" si="85"/>
        <v>Feb,2022</v>
      </c>
      <c r="Q934">
        <f t="shared" si="86"/>
        <v>2022</v>
      </c>
      <c r="R934" t="str">
        <f t="shared" si="87"/>
        <v>Tue</v>
      </c>
      <c r="S934">
        <f t="shared" si="88"/>
        <v>15</v>
      </c>
      <c r="T934" t="str">
        <f t="shared" si="89"/>
        <v>NO</v>
      </c>
      <c r="U934" cm="1">
        <f t="array" ref="U934">_xlfn.XLOOKUP(Table1012[[#This Row],[Severity_Level]],{"MINOR","MODERATE","SEVERE","FATAL"},{1,2,3,5})</f>
        <v>1</v>
      </c>
      <c r="Z934" s="1"/>
      <c r="AA934" s="2"/>
      <c r="AB934" s="4"/>
    </row>
    <row r="935" spans="1:28" x14ac:dyDescent="0.3">
      <c r="A935" t="s">
        <v>976</v>
      </c>
      <c r="B935" s="11" t="s">
        <v>18</v>
      </c>
      <c r="C935" s="11" t="s">
        <v>30</v>
      </c>
      <c r="D935" s="11" t="s">
        <v>25</v>
      </c>
      <c r="E935" s="11" t="s">
        <v>35</v>
      </c>
      <c r="F935" s="11" t="s">
        <v>15</v>
      </c>
      <c r="G935" s="11">
        <v>4</v>
      </c>
      <c r="H935" s="11" t="s">
        <v>40</v>
      </c>
      <c r="I935" s="12">
        <v>44600</v>
      </c>
      <c r="J935" s="14">
        <v>0.6479166666666667</v>
      </c>
      <c r="K935">
        <v>4</v>
      </c>
      <c r="L935" t="s">
        <v>40</v>
      </c>
      <c r="M935" s="1">
        <v>44600</v>
      </c>
      <c r="N935" s="2">
        <v>0.6479166666666667</v>
      </c>
      <c r="O935" s="1">
        <f t="shared" si="84"/>
        <v>44600.647916666669</v>
      </c>
      <c r="P935" s="3" t="str">
        <f t="shared" si="85"/>
        <v>Feb,2022</v>
      </c>
      <c r="Q935">
        <f t="shared" si="86"/>
        <v>2022</v>
      </c>
      <c r="R935" t="str">
        <f t="shared" si="87"/>
        <v>Tue</v>
      </c>
      <c r="S935">
        <f t="shared" si="88"/>
        <v>15</v>
      </c>
      <c r="T935" t="str">
        <f t="shared" si="89"/>
        <v>NO</v>
      </c>
      <c r="U935" cm="1">
        <f t="array" ref="U935">_xlfn.XLOOKUP(Table1012[[#This Row],[Severity_Level]],{"MINOR","MODERATE","SEVERE","FATAL"},{1,2,3,5})</f>
        <v>5</v>
      </c>
      <c r="Z935" s="1"/>
      <c r="AA935" s="2"/>
      <c r="AB935" s="4"/>
    </row>
    <row r="936" spans="1:28" x14ac:dyDescent="0.3">
      <c r="A936" t="s">
        <v>977</v>
      </c>
      <c r="B936" s="11" t="s">
        <v>11</v>
      </c>
      <c r="C936" s="11" t="s">
        <v>24</v>
      </c>
      <c r="D936" s="11" t="s">
        <v>25</v>
      </c>
      <c r="E936" s="11" t="s">
        <v>14</v>
      </c>
      <c r="F936" s="11" t="s">
        <v>51</v>
      </c>
      <c r="G936" s="11">
        <v>2</v>
      </c>
      <c r="H936" s="11" t="s">
        <v>32</v>
      </c>
      <c r="I936" s="12">
        <v>44600</v>
      </c>
      <c r="J936" s="14">
        <v>0.64861111111111114</v>
      </c>
      <c r="K936">
        <v>2</v>
      </c>
      <c r="L936" t="s">
        <v>32</v>
      </c>
      <c r="M936" s="1">
        <v>44600</v>
      </c>
      <c r="N936" s="2">
        <v>0.64861111111111114</v>
      </c>
      <c r="O936" s="1">
        <f t="shared" si="84"/>
        <v>44600.648611111108</v>
      </c>
      <c r="P936" s="3" t="str">
        <f t="shared" si="85"/>
        <v>Feb,2022</v>
      </c>
      <c r="Q936">
        <f t="shared" si="86"/>
        <v>2022</v>
      </c>
      <c r="R936" t="str">
        <f t="shared" si="87"/>
        <v>Tue</v>
      </c>
      <c r="S936">
        <f t="shared" si="88"/>
        <v>15</v>
      </c>
      <c r="T936" t="str">
        <f t="shared" si="89"/>
        <v>NO</v>
      </c>
      <c r="U936" cm="1">
        <f t="array" ref="U936">_xlfn.XLOOKUP(Table1012[[#This Row],[Severity_Level]],{"MINOR","MODERATE","SEVERE","FATAL"},{1,2,3,5})</f>
        <v>2</v>
      </c>
      <c r="Z936" s="1"/>
      <c r="AA936" s="2"/>
      <c r="AB936" s="4"/>
    </row>
    <row r="937" spans="1:28" x14ac:dyDescent="0.3">
      <c r="A937" t="s">
        <v>978</v>
      </c>
      <c r="B937" s="11" t="s">
        <v>34</v>
      </c>
      <c r="C937" s="11" t="s">
        <v>44</v>
      </c>
      <c r="D937" s="11" t="s">
        <v>13</v>
      </c>
      <c r="E937" s="11" t="s">
        <v>35</v>
      </c>
      <c r="F937" s="11" t="s">
        <v>51</v>
      </c>
      <c r="G937" s="11">
        <v>4</v>
      </c>
      <c r="H937" s="11" t="s">
        <v>27</v>
      </c>
      <c r="I937" s="12">
        <v>44600</v>
      </c>
      <c r="J937" s="14">
        <v>0.64930555555555558</v>
      </c>
      <c r="K937">
        <v>4</v>
      </c>
      <c r="L937" t="s">
        <v>27</v>
      </c>
      <c r="M937" s="1">
        <v>44600</v>
      </c>
      <c r="N937" s="2">
        <v>0.64930555555555558</v>
      </c>
      <c r="O937" s="1">
        <f t="shared" si="84"/>
        <v>44600.649305555555</v>
      </c>
      <c r="P937" s="3" t="str">
        <f t="shared" si="85"/>
        <v>Feb,2022</v>
      </c>
      <c r="Q937">
        <f t="shared" si="86"/>
        <v>2022</v>
      </c>
      <c r="R937" t="str">
        <f t="shared" si="87"/>
        <v>Tue</v>
      </c>
      <c r="S937">
        <f t="shared" si="88"/>
        <v>15</v>
      </c>
      <c r="T937" t="str">
        <f t="shared" si="89"/>
        <v>NO</v>
      </c>
      <c r="U937" cm="1">
        <f t="array" ref="U937">_xlfn.XLOOKUP(Table1012[[#This Row],[Severity_Level]],{"MINOR","MODERATE","SEVERE","FATAL"},{1,2,3,5})</f>
        <v>3</v>
      </c>
      <c r="Z937" s="1"/>
      <c r="AA937" s="2"/>
      <c r="AB937" s="4"/>
    </row>
    <row r="938" spans="1:28" x14ac:dyDescent="0.3">
      <c r="A938" t="s">
        <v>979</v>
      </c>
      <c r="B938" s="11" t="s">
        <v>29</v>
      </c>
      <c r="C938" s="11" t="s">
        <v>30</v>
      </c>
      <c r="D938" s="11" t="s">
        <v>25</v>
      </c>
      <c r="E938" s="11" t="s">
        <v>35</v>
      </c>
      <c r="F938" s="11" t="s">
        <v>26</v>
      </c>
      <c r="G938" s="11">
        <v>5</v>
      </c>
      <c r="H938" s="11" t="s">
        <v>32</v>
      </c>
      <c r="I938" s="12">
        <v>44601</v>
      </c>
      <c r="J938" s="14">
        <v>0.65</v>
      </c>
      <c r="K938">
        <v>5</v>
      </c>
      <c r="L938" t="s">
        <v>32</v>
      </c>
      <c r="M938" s="1">
        <v>44601</v>
      </c>
      <c r="N938" s="2">
        <v>0.65</v>
      </c>
      <c r="O938" s="1">
        <f t="shared" si="84"/>
        <v>44601.65</v>
      </c>
      <c r="P938" s="3" t="str">
        <f t="shared" si="85"/>
        <v>Feb,2022</v>
      </c>
      <c r="Q938">
        <f t="shared" si="86"/>
        <v>2022</v>
      </c>
      <c r="R938" t="str">
        <f t="shared" si="87"/>
        <v>Wed</v>
      </c>
      <c r="S938">
        <f t="shared" si="88"/>
        <v>15</v>
      </c>
      <c r="T938" t="str">
        <f t="shared" si="89"/>
        <v>NO</v>
      </c>
      <c r="U938" cm="1">
        <f t="array" ref="U938">_xlfn.XLOOKUP(Table1012[[#This Row],[Severity_Level]],{"MINOR","MODERATE","SEVERE","FATAL"},{1,2,3,5})</f>
        <v>2</v>
      </c>
      <c r="Z938" s="1"/>
      <c r="AA938" s="2"/>
      <c r="AB938" s="4"/>
    </row>
    <row r="939" spans="1:28" x14ac:dyDescent="0.3">
      <c r="A939" t="s">
        <v>980</v>
      </c>
      <c r="B939" s="11" t="s">
        <v>18</v>
      </c>
      <c r="C939" s="11" t="s">
        <v>19</v>
      </c>
      <c r="D939" s="11" t="s">
        <v>31</v>
      </c>
      <c r="E939" s="11" t="s">
        <v>20</v>
      </c>
      <c r="F939" s="11" t="s">
        <v>15</v>
      </c>
      <c r="G939" s="11">
        <v>2</v>
      </c>
      <c r="H939" s="11" t="s">
        <v>32</v>
      </c>
      <c r="I939" s="12">
        <v>44601</v>
      </c>
      <c r="J939" s="14">
        <v>0.65069444444444446</v>
      </c>
      <c r="K939">
        <v>2</v>
      </c>
      <c r="L939" t="s">
        <v>32</v>
      </c>
      <c r="M939" s="1">
        <v>44601</v>
      </c>
      <c r="N939" s="2">
        <v>0.65069444444444446</v>
      </c>
      <c r="O939" s="1">
        <f t="shared" si="84"/>
        <v>44601.650694444441</v>
      </c>
      <c r="P939" s="3" t="str">
        <f t="shared" si="85"/>
        <v>Feb,2022</v>
      </c>
      <c r="Q939">
        <f t="shared" si="86"/>
        <v>2022</v>
      </c>
      <c r="R939" t="str">
        <f t="shared" si="87"/>
        <v>Wed</v>
      </c>
      <c r="S939">
        <f t="shared" si="88"/>
        <v>15</v>
      </c>
      <c r="T939" t="str">
        <f t="shared" si="89"/>
        <v>NO</v>
      </c>
      <c r="U939" cm="1">
        <f t="array" ref="U939">_xlfn.XLOOKUP(Table1012[[#This Row],[Severity_Level]],{"MINOR","MODERATE","SEVERE","FATAL"},{1,2,3,5})</f>
        <v>2</v>
      </c>
      <c r="Z939" s="1"/>
      <c r="AA939" s="2"/>
      <c r="AB939" s="4"/>
    </row>
    <row r="940" spans="1:28" x14ac:dyDescent="0.3">
      <c r="A940" t="s">
        <v>981</v>
      </c>
      <c r="B940" s="11" t="s">
        <v>11</v>
      </c>
      <c r="C940" s="11" t="s">
        <v>57</v>
      </c>
      <c r="D940" s="11" t="s">
        <v>47</v>
      </c>
      <c r="E940" s="11" t="s">
        <v>14</v>
      </c>
      <c r="F940" s="11" t="s">
        <v>26</v>
      </c>
      <c r="G940" s="11">
        <v>1</v>
      </c>
      <c r="H940" s="11" t="s">
        <v>32</v>
      </c>
      <c r="I940" s="12">
        <v>44601</v>
      </c>
      <c r="J940" s="14">
        <v>0.65138888888888891</v>
      </c>
      <c r="K940">
        <v>1</v>
      </c>
      <c r="L940" t="s">
        <v>32</v>
      </c>
      <c r="M940" s="1">
        <v>44601</v>
      </c>
      <c r="N940" s="2">
        <v>0.65138888888888891</v>
      </c>
      <c r="O940" s="1">
        <f t="shared" si="84"/>
        <v>44601.651388888888</v>
      </c>
      <c r="P940" s="3" t="str">
        <f t="shared" si="85"/>
        <v>Feb,2022</v>
      </c>
      <c r="Q940">
        <f t="shared" si="86"/>
        <v>2022</v>
      </c>
      <c r="R940" t="str">
        <f t="shared" si="87"/>
        <v>Wed</v>
      </c>
      <c r="S940">
        <f t="shared" si="88"/>
        <v>15</v>
      </c>
      <c r="T940" t="str">
        <f t="shared" si="89"/>
        <v>NO</v>
      </c>
      <c r="U940" cm="1">
        <f t="array" ref="U940">_xlfn.XLOOKUP(Table1012[[#This Row],[Severity_Level]],{"MINOR","MODERATE","SEVERE","FATAL"},{1,2,3,5})</f>
        <v>2</v>
      </c>
      <c r="Z940" s="1"/>
      <c r="AA940" s="2"/>
      <c r="AB940" s="4"/>
    </row>
    <row r="941" spans="1:28" x14ac:dyDescent="0.3">
      <c r="A941" t="s">
        <v>982</v>
      </c>
      <c r="B941" s="11" t="s">
        <v>49</v>
      </c>
      <c r="C941" s="11" t="s">
        <v>24</v>
      </c>
      <c r="D941" s="11" t="s">
        <v>37</v>
      </c>
      <c r="E941" s="11" t="s">
        <v>38</v>
      </c>
      <c r="F941" s="11" t="s">
        <v>15</v>
      </c>
      <c r="G941" s="11">
        <v>3</v>
      </c>
      <c r="H941" s="11" t="s">
        <v>32</v>
      </c>
      <c r="I941" s="12">
        <v>44601</v>
      </c>
      <c r="J941" s="14">
        <v>0.65208333333333335</v>
      </c>
      <c r="K941">
        <v>3</v>
      </c>
      <c r="L941" t="s">
        <v>32</v>
      </c>
      <c r="M941" s="1">
        <v>44601</v>
      </c>
      <c r="N941" s="2">
        <v>0.65208333333333335</v>
      </c>
      <c r="O941" s="1">
        <f t="shared" si="84"/>
        <v>44601.652083333334</v>
      </c>
      <c r="P941" s="3" t="str">
        <f t="shared" si="85"/>
        <v>Feb,2022</v>
      </c>
      <c r="Q941">
        <f t="shared" si="86"/>
        <v>2022</v>
      </c>
      <c r="R941" t="str">
        <f t="shared" si="87"/>
        <v>Wed</v>
      </c>
      <c r="S941">
        <f t="shared" si="88"/>
        <v>15</v>
      </c>
      <c r="T941" t="str">
        <f t="shared" si="89"/>
        <v>NO</v>
      </c>
      <c r="U941" cm="1">
        <f t="array" ref="U941">_xlfn.XLOOKUP(Table1012[[#This Row],[Severity_Level]],{"MINOR","MODERATE","SEVERE","FATAL"},{1,2,3,5})</f>
        <v>2</v>
      </c>
      <c r="Z941" s="1"/>
      <c r="AA941" s="2"/>
      <c r="AB941" s="4"/>
    </row>
    <row r="942" spans="1:28" x14ac:dyDescent="0.3">
      <c r="A942" t="s">
        <v>983</v>
      </c>
      <c r="B942" s="11" t="s">
        <v>11</v>
      </c>
      <c r="C942" s="11" t="s">
        <v>24</v>
      </c>
      <c r="D942" s="11" t="s">
        <v>37</v>
      </c>
      <c r="E942" s="11" t="s">
        <v>20</v>
      </c>
      <c r="F942" s="11" t="s">
        <v>15</v>
      </c>
      <c r="G942" s="11">
        <v>5</v>
      </c>
      <c r="H942" s="11" t="s">
        <v>32</v>
      </c>
      <c r="I942" s="12">
        <v>44601</v>
      </c>
      <c r="J942" s="14">
        <v>0.65277777777777779</v>
      </c>
      <c r="K942">
        <v>5</v>
      </c>
      <c r="L942" t="s">
        <v>32</v>
      </c>
      <c r="M942" s="1">
        <v>44601</v>
      </c>
      <c r="N942" s="2">
        <v>0.65277777777777779</v>
      </c>
      <c r="O942" s="1">
        <f t="shared" si="84"/>
        <v>44601.652777777781</v>
      </c>
      <c r="P942" s="3" t="str">
        <f t="shared" si="85"/>
        <v>Feb,2022</v>
      </c>
      <c r="Q942">
        <f t="shared" si="86"/>
        <v>2022</v>
      </c>
      <c r="R942" t="str">
        <f t="shared" si="87"/>
        <v>Wed</v>
      </c>
      <c r="S942">
        <f t="shared" si="88"/>
        <v>15</v>
      </c>
      <c r="T942" t="str">
        <f t="shared" si="89"/>
        <v>NO</v>
      </c>
      <c r="U942" cm="1">
        <f t="array" ref="U942">_xlfn.XLOOKUP(Table1012[[#This Row],[Severity_Level]],{"MINOR","MODERATE","SEVERE","FATAL"},{1,2,3,5})</f>
        <v>2</v>
      </c>
      <c r="Z942" s="1"/>
      <c r="AA942" s="2"/>
      <c r="AB942" s="4"/>
    </row>
    <row r="943" spans="1:28" x14ac:dyDescent="0.3">
      <c r="A943" t="s">
        <v>984</v>
      </c>
      <c r="B943" s="11" t="s">
        <v>34</v>
      </c>
      <c r="C943" s="11" t="s">
        <v>30</v>
      </c>
      <c r="D943" s="11" t="s">
        <v>47</v>
      </c>
      <c r="E943" s="11" t="s">
        <v>20</v>
      </c>
      <c r="F943" s="11" t="s">
        <v>15</v>
      </c>
      <c r="G943" s="11">
        <v>4</v>
      </c>
      <c r="H943" s="11" t="s">
        <v>16</v>
      </c>
      <c r="I943" s="12">
        <v>44601</v>
      </c>
      <c r="J943" s="14">
        <v>0.65347222222222223</v>
      </c>
      <c r="K943">
        <v>4</v>
      </c>
      <c r="L943" t="s">
        <v>16</v>
      </c>
      <c r="M943" s="1">
        <v>44601</v>
      </c>
      <c r="N943" s="2">
        <v>0.65347222222222223</v>
      </c>
      <c r="O943" s="1">
        <f t="shared" si="84"/>
        <v>44601.65347222222</v>
      </c>
      <c r="P943" s="3" t="str">
        <f t="shared" si="85"/>
        <v>Feb,2022</v>
      </c>
      <c r="Q943">
        <f t="shared" si="86"/>
        <v>2022</v>
      </c>
      <c r="R943" t="str">
        <f t="shared" si="87"/>
        <v>Wed</v>
      </c>
      <c r="S943">
        <f t="shared" si="88"/>
        <v>15</v>
      </c>
      <c r="T943" t="str">
        <f t="shared" si="89"/>
        <v>NO</v>
      </c>
      <c r="U943" cm="1">
        <f t="array" ref="U943">_xlfn.XLOOKUP(Table1012[[#This Row],[Severity_Level]],{"MINOR","MODERATE","SEVERE","FATAL"},{1,2,3,5})</f>
        <v>1</v>
      </c>
      <c r="Z943" s="1"/>
      <c r="AA943" s="2"/>
      <c r="AB943" s="4"/>
    </row>
    <row r="944" spans="1:28" x14ac:dyDescent="0.3">
      <c r="A944" t="s">
        <v>985</v>
      </c>
      <c r="B944" s="11" t="s">
        <v>34</v>
      </c>
      <c r="C944" s="11" t="s">
        <v>57</v>
      </c>
      <c r="D944" s="11" t="s">
        <v>47</v>
      </c>
      <c r="E944" s="11" t="s">
        <v>38</v>
      </c>
      <c r="F944" s="11" t="s">
        <v>51</v>
      </c>
      <c r="G944" s="11">
        <v>3</v>
      </c>
      <c r="H944" s="11" t="s">
        <v>32</v>
      </c>
      <c r="I944" s="12">
        <v>44601</v>
      </c>
      <c r="J944" s="14">
        <v>0.65416666666666667</v>
      </c>
      <c r="K944">
        <v>3</v>
      </c>
      <c r="L944" t="s">
        <v>32</v>
      </c>
      <c r="M944" s="1">
        <v>44601</v>
      </c>
      <c r="N944" s="2">
        <v>0.65416666666666667</v>
      </c>
      <c r="O944" s="1">
        <f t="shared" si="84"/>
        <v>44601.654166666667</v>
      </c>
      <c r="P944" s="3" t="str">
        <f t="shared" si="85"/>
        <v>Feb,2022</v>
      </c>
      <c r="Q944">
        <f t="shared" si="86"/>
        <v>2022</v>
      </c>
      <c r="R944" t="str">
        <f t="shared" si="87"/>
        <v>Wed</v>
      </c>
      <c r="S944">
        <f t="shared" si="88"/>
        <v>15</v>
      </c>
      <c r="T944" t="str">
        <f t="shared" si="89"/>
        <v>NO</v>
      </c>
      <c r="U944" cm="1">
        <f t="array" ref="U944">_xlfn.XLOOKUP(Table1012[[#This Row],[Severity_Level]],{"MINOR","MODERATE","SEVERE","FATAL"},{1,2,3,5})</f>
        <v>2</v>
      </c>
      <c r="Z944" s="1"/>
      <c r="AA944" s="2"/>
      <c r="AB944" s="4"/>
    </row>
    <row r="945" spans="1:28" x14ac:dyDescent="0.3">
      <c r="A945" t="s">
        <v>986</v>
      </c>
      <c r="B945" s="11" t="s">
        <v>34</v>
      </c>
      <c r="C945" s="11" t="s">
        <v>46</v>
      </c>
      <c r="D945" s="11" t="s">
        <v>47</v>
      </c>
      <c r="E945" s="11" t="s">
        <v>14</v>
      </c>
      <c r="F945" s="11" t="s">
        <v>15</v>
      </c>
      <c r="G945" s="11">
        <v>4</v>
      </c>
      <c r="H945" s="11" t="s">
        <v>32</v>
      </c>
      <c r="I945" s="12">
        <v>44601</v>
      </c>
      <c r="J945" s="14">
        <v>0.65486111111111112</v>
      </c>
      <c r="K945">
        <v>4</v>
      </c>
      <c r="L945" t="s">
        <v>32</v>
      </c>
      <c r="M945" s="1">
        <v>44601</v>
      </c>
      <c r="N945" s="2">
        <v>0.65486111111111112</v>
      </c>
      <c r="O945" s="1">
        <f t="shared" si="84"/>
        <v>44601.654861111114</v>
      </c>
      <c r="P945" s="3" t="str">
        <f t="shared" si="85"/>
        <v>Feb,2022</v>
      </c>
      <c r="Q945">
        <f t="shared" si="86"/>
        <v>2022</v>
      </c>
      <c r="R945" t="str">
        <f t="shared" si="87"/>
        <v>Wed</v>
      </c>
      <c r="S945">
        <f t="shared" si="88"/>
        <v>15</v>
      </c>
      <c r="T945" t="str">
        <f t="shared" si="89"/>
        <v>NO</v>
      </c>
      <c r="U945" cm="1">
        <f t="array" ref="U945">_xlfn.XLOOKUP(Table1012[[#This Row],[Severity_Level]],{"MINOR","MODERATE","SEVERE","FATAL"},{1,2,3,5})</f>
        <v>2</v>
      </c>
      <c r="Z945" s="1"/>
      <c r="AA945" s="2"/>
      <c r="AB945" s="4"/>
    </row>
    <row r="946" spans="1:28" x14ac:dyDescent="0.3">
      <c r="A946" t="s">
        <v>987</v>
      </c>
      <c r="B946" s="11" t="s">
        <v>11</v>
      </c>
      <c r="C946" s="11" t="s">
        <v>19</v>
      </c>
      <c r="D946" s="11" t="s">
        <v>13</v>
      </c>
      <c r="E946" s="11" t="s">
        <v>38</v>
      </c>
      <c r="F946" s="11" t="s">
        <v>21</v>
      </c>
      <c r="G946" s="11">
        <v>2</v>
      </c>
      <c r="H946" s="11" t="s">
        <v>32</v>
      </c>
      <c r="I946" s="12">
        <v>44601</v>
      </c>
      <c r="J946" s="14">
        <v>0.65555555555555556</v>
      </c>
      <c r="K946">
        <v>2</v>
      </c>
      <c r="L946" t="s">
        <v>32</v>
      </c>
      <c r="M946" s="1">
        <v>44601</v>
      </c>
      <c r="N946" s="2">
        <v>0.65555555555555556</v>
      </c>
      <c r="O946" s="1">
        <f t="shared" si="84"/>
        <v>44601.655555555553</v>
      </c>
      <c r="P946" s="3" t="str">
        <f t="shared" si="85"/>
        <v>Feb,2022</v>
      </c>
      <c r="Q946">
        <f t="shared" si="86"/>
        <v>2022</v>
      </c>
      <c r="R946" t="str">
        <f t="shared" si="87"/>
        <v>Wed</v>
      </c>
      <c r="S946">
        <f t="shared" si="88"/>
        <v>15</v>
      </c>
      <c r="T946" t="str">
        <f t="shared" si="89"/>
        <v>NO</v>
      </c>
      <c r="U946" cm="1">
        <f t="array" ref="U946">_xlfn.XLOOKUP(Table1012[[#This Row],[Severity_Level]],{"MINOR","MODERATE","SEVERE","FATAL"},{1,2,3,5})</f>
        <v>2</v>
      </c>
      <c r="Z946" s="1"/>
      <c r="AA946" s="2"/>
      <c r="AB946" s="4"/>
    </row>
    <row r="947" spans="1:28" x14ac:dyDescent="0.3">
      <c r="A947" t="s">
        <v>988</v>
      </c>
      <c r="B947" s="11" t="s">
        <v>56</v>
      </c>
      <c r="C947" s="11" t="s">
        <v>12</v>
      </c>
      <c r="D947" s="11" t="s">
        <v>37</v>
      </c>
      <c r="E947" s="11" t="s">
        <v>20</v>
      </c>
      <c r="F947" s="11" t="s">
        <v>15</v>
      </c>
      <c r="G947" s="11">
        <v>5</v>
      </c>
      <c r="H947" s="11" t="s">
        <v>27</v>
      </c>
      <c r="I947" s="12">
        <v>44601</v>
      </c>
      <c r="J947" s="14">
        <v>0.65625</v>
      </c>
      <c r="K947">
        <v>5</v>
      </c>
      <c r="L947" t="s">
        <v>27</v>
      </c>
      <c r="M947" s="1">
        <v>44601</v>
      </c>
      <c r="N947" s="2">
        <v>0.65625</v>
      </c>
      <c r="O947" s="1">
        <f t="shared" si="84"/>
        <v>44601.65625</v>
      </c>
      <c r="P947" s="3" t="str">
        <f t="shared" si="85"/>
        <v>Feb,2022</v>
      </c>
      <c r="Q947">
        <f t="shared" si="86"/>
        <v>2022</v>
      </c>
      <c r="R947" t="str">
        <f t="shared" si="87"/>
        <v>Wed</v>
      </c>
      <c r="S947">
        <f t="shared" si="88"/>
        <v>15</v>
      </c>
      <c r="T947" t="str">
        <f t="shared" si="89"/>
        <v>NO</v>
      </c>
      <c r="U947" cm="1">
        <f t="array" ref="U947">_xlfn.XLOOKUP(Table1012[[#This Row],[Severity_Level]],{"MINOR","MODERATE","SEVERE","FATAL"},{1,2,3,5})</f>
        <v>3</v>
      </c>
      <c r="Z947" s="1"/>
      <c r="AA947" s="2"/>
      <c r="AB947" s="4"/>
    </row>
    <row r="948" spans="1:28" x14ac:dyDescent="0.3">
      <c r="A948" t="s">
        <v>989</v>
      </c>
      <c r="B948" s="11" t="s">
        <v>29</v>
      </c>
      <c r="C948" s="11" t="s">
        <v>30</v>
      </c>
      <c r="D948" s="11" t="s">
        <v>25</v>
      </c>
      <c r="E948" s="11" t="s">
        <v>14</v>
      </c>
      <c r="F948" s="11" t="s">
        <v>21</v>
      </c>
      <c r="G948" s="11">
        <v>2</v>
      </c>
      <c r="H948" s="11" t="s">
        <v>27</v>
      </c>
      <c r="I948" s="12">
        <v>44601</v>
      </c>
      <c r="J948" s="14">
        <v>0.65694444444444444</v>
      </c>
      <c r="K948">
        <v>2</v>
      </c>
      <c r="L948" t="s">
        <v>27</v>
      </c>
      <c r="M948" s="1">
        <v>44601</v>
      </c>
      <c r="N948" s="2">
        <v>0.65694444444444444</v>
      </c>
      <c r="O948" s="1">
        <f t="shared" si="84"/>
        <v>44601.656944444447</v>
      </c>
      <c r="P948" s="3" t="str">
        <f t="shared" si="85"/>
        <v>Feb,2022</v>
      </c>
      <c r="Q948">
        <f t="shared" si="86"/>
        <v>2022</v>
      </c>
      <c r="R948" t="str">
        <f t="shared" si="87"/>
        <v>Wed</v>
      </c>
      <c r="S948">
        <f t="shared" si="88"/>
        <v>15</v>
      </c>
      <c r="T948" t="str">
        <f t="shared" si="89"/>
        <v>NO</v>
      </c>
      <c r="U948" cm="1">
        <f t="array" ref="U948">_xlfn.XLOOKUP(Table1012[[#This Row],[Severity_Level]],{"MINOR","MODERATE","SEVERE","FATAL"},{1,2,3,5})</f>
        <v>3</v>
      </c>
      <c r="Z948" s="1"/>
      <c r="AA948" s="2"/>
      <c r="AB948" s="4"/>
    </row>
    <row r="949" spans="1:28" x14ac:dyDescent="0.3">
      <c r="A949" t="s">
        <v>990</v>
      </c>
      <c r="B949" s="11" t="s">
        <v>11</v>
      </c>
      <c r="C949" s="11" t="s">
        <v>19</v>
      </c>
      <c r="D949" s="11" t="s">
        <v>13</v>
      </c>
      <c r="E949" s="11" t="s">
        <v>14</v>
      </c>
      <c r="F949" s="11" t="s">
        <v>51</v>
      </c>
      <c r="G949" s="11">
        <v>4</v>
      </c>
      <c r="H949" s="11" t="s">
        <v>40</v>
      </c>
      <c r="I949" s="12">
        <v>44601</v>
      </c>
      <c r="J949" s="14">
        <v>0.65763888888888888</v>
      </c>
      <c r="K949">
        <v>4</v>
      </c>
      <c r="L949" t="s">
        <v>40</v>
      </c>
      <c r="M949" s="1">
        <v>44601</v>
      </c>
      <c r="N949" s="2">
        <v>0.65763888888888888</v>
      </c>
      <c r="O949" s="1">
        <f t="shared" si="84"/>
        <v>44601.657638888886</v>
      </c>
      <c r="P949" s="3" t="str">
        <f t="shared" si="85"/>
        <v>Feb,2022</v>
      </c>
      <c r="Q949">
        <f t="shared" si="86"/>
        <v>2022</v>
      </c>
      <c r="R949" t="str">
        <f t="shared" si="87"/>
        <v>Wed</v>
      </c>
      <c r="S949">
        <f t="shared" si="88"/>
        <v>15</v>
      </c>
      <c r="T949" t="str">
        <f t="shared" si="89"/>
        <v>NO</v>
      </c>
      <c r="U949" cm="1">
        <f t="array" ref="U949">_xlfn.XLOOKUP(Table1012[[#This Row],[Severity_Level]],{"MINOR","MODERATE","SEVERE","FATAL"},{1,2,3,5})</f>
        <v>5</v>
      </c>
      <c r="Z949" s="1"/>
      <c r="AA949" s="2"/>
      <c r="AB949" s="4"/>
    </row>
    <row r="950" spans="1:28" x14ac:dyDescent="0.3">
      <c r="A950" t="s">
        <v>991</v>
      </c>
      <c r="B950" s="11" t="s">
        <v>49</v>
      </c>
      <c r="C950" s="11" t="s">
        <v>46</v>
      </c>
      <c r="D950" s="11" t="s">
        <v>31</v>
      </c>
      <c r="E950" s="11" t="s">
        <v>14</v>
      </c>
      <c r="F950" s="11" t="s">
        <v>15</v>
      </c>
      <c r="G950" s="11">
        <v>2</v>
      </c>
      <c r="H950" s="11" t="s">
        <v>16</v>
      </c>
      <c r="I950" s="12">
        <v>44601</v>
      </c>
      <c r="J950" s="14">
        <v>0.65833333333333333</v>
      </c>
      <c r="K950">
        <v>2</v>
      </c>
      <c r="L950" t="s">
        <v>16</v>
      </c>
      <c r="M950" s="1">
        <v>44601</v>
      </c>
      <c r="N950" s="2">
        <v>0.65833333333333333</v>
      </c>
      <c r="O950" s="1">
        <f t="shared" si="84"/>
        <v>44601.658333333333</v>
      </c>
      <c r="P950" s="3" t="str">
        <f t="shared" si="85"/>
        <v>Feb,2022</v>
      </c>
      <c r="Q950">
        <f t="shared" si="86"/>
        <v>2022</v>
      </c>
      <c r="R950" t="str">
        <f t="shared" si="87"/>
        <v>Wed</v>
      </c>
      <c r="S950">
        <f t="shared" si="88"/>
        <v>15</v>
      </c>
      <c r="T950" t="str">
        <f t="shared" si="89"/>
        <v>NO</v>
      </c>
      <c r="U950" cm="1">
        <f t="array" ref="U950">_xlfn.XLOOKUP(Table1012[[#This Row],[Severity_Level]],{"MINOR","MODERATE","SEVERE","FATAL"},{1,2,3,5})</f>
        <v>1</v>
      </c>
      <c r="Z950" s="1"/>
      <c r="AA950" s="2"/>
      <c r="AB950" s="4"/>
    </row>
    <row r="951" spans="1:28" x14ac:dyDescent="0.3">
      <c r="A951" t="s">
        <v>992</v>
      </c>
      <c r="B951" s="11" t="s">
        <v>49</v>
      </c>
      <c r="C951" s="11" t="s">
        <v>50</v>
      </c>
      <c r="D951" s="11" t="s">
        <v>47</v>
      </c>
      <c r="E951" s="11" t="s">
        <v>14</v>
      </c>
      <c r="F951" s="11" t="s">
        <v>26</v>
      </c>
      <c r="G951" s="11">
        <v>1</v>
      </c>
      <c r="H951" s="11" t="s">
        <v>40</v>
      </c>
      <c r="I951" s="12">
        <v>44601</v>
      </c>
      <c r="J951" s="14">
        <v>0.65902777777777777</v>
      </c>
      <c r="K951">
        <v>1</v>
      </c>
      <c r="L951" t="s">
        <v>40</v>
      </c>
      <c r="M951" s="1">
        <v>44601</v>
      </c>
      <c r="N951" s="2">
        <v>0.65902777777777777</v>
      </c>
      <c r="O951" s="1">
        <f t="shared" si="84"/>
        <v>44601.65902777778</v>
      </c>
      <c r="P951" s="3" t="str">
        <f t="shared" si="85"/>
        <v>Feb,2022</v>
      </c>
      <c r="Q951">
        <f t="shared" si="86"/>
        <v>2022</v>
      </c>
      <c r="R951" t="str">
        <f t="shared" si="87"/>
        <v>Wed</v>
      </c>
      <c r="S951">
        <f t="shared" si="88"/>
        <v>15</v>
      </c>
      <c r="T951" t="str">
        <f t="shared" si="89"/>
        <v>NO</v>
      </c>
      <c r="U951" cm="1">
        <f t="array" ref="U951">_xlfn.XLOOKUP(Table1012[[#This Row],[Severity_Level]],{"MINOR","MODERATE","SEVERE","FATAL"},{1,2,3,5})</f>
        <v>5</v>
      </c>
      <c r="Z951" s="1"/>
      <c r="AA951" s="2"/>
      <c r="AB951" s="4"/>
    </row>
    <row r="952" spans="1:28" x14ac:dyDescent="0.3">
      <c r="A952" t="s">
        <v>993</v>
      </c>
      <c r="B952" s="11" t="s">
        <v>49</v>
      </c>
      <c r="C952" s="11" t="s">
        <v>44</v>
      </c>
      <c r="D952" s="11" t="s">
        <v>25</v>
      </c>
      <c r="E952" s="11" t="s">
        <v>35</v>
      </c>
      <c r="F952" s="11" t="s">
        <v>26</v>
      </c>
      <c r="G952" s="11">
        <v>5</v>
      </c>
      <c r="H952" s="11" t="s">
        <v>16</v>
      </c>
      <c r="I952" s="12">
        <v>44601</v>
      </c>
      <c r="J952" s="14">
        <v>0.65972222222222221</v>
      </c>
      <c r="K952">
        <v>5</v>
      </c>
      <c r="L952" t="s">
        <v>16</v>
      </c>
      <c r="M952" s="1">
        <v>44601</v>
      </c>
      <c r="N952" s="2">
        <v>0.65972222222222221</v>
      </c>
      <c r="O952" s="1">
        <f t="shared" si="84"/>
        <v>44601.659722222219</v>
      </c>
      <c r="P952" s="3" t="str">
        <f t="shared" si="85"/>
        <v>Feb,2022</v>
      </c>
      <c r="Q952">
        <f t="shared" si="86"/>
        <v>2022</v>
      </c>
      <c r="R952" t="str">
        <f t="shared" si="87"/>
        <v>Wed</v>
      </c>
      <c r="S952">
        <f t="shared" si="88"/>
        <v>15</v>
      </c>
      <c r="T952" t="str">
        <f t="shared" si="89"/>
        <v>NO</v>
      </c>
      <c r="U952" cm="1">
        <f t="array" ref="U952">_xlfn.XLOOKUP(Table1012[[#This Row],[Severity_Level]],{"MINOR","MODERATE","SEVERE","FATAL"},{1,2,3,5})</f>
        <v>1</v>
      </c>
      <c r="Z952" s="1"/>
      <c r="AA952" s="2"/>
      <c r="AB952" s="4"/>
    </row>
    <row r="953" spans="1:28" x14ac:dyDescent="0.3">
      <c r="A953" t="s">
        <v>994</v>
      </c>
      <c r="B953" s="11" t="s">
        <v>29</v>
      </c>
      <c r="C953" s="11" t="s">
        <v>53</v>
      </c>
      <c r="D953" s="11" t="s">
        <v>37</v>
      </c>
      <c r="E953" s="11" t="s">
        <v>14</v>
      </c>
      <c r="F953" s="11" t="s">
        <v>51</v>
      </c>
      <c r="G953" s="11">
        <v>4</v>
      </c>
      <c r="H953" s="11" t="s">
        <v>40</v>
      </c>
      <c r="I953" s="12">
        <v>44601</v>
      </c>
      <c r="J953" s="14">
        <v>0.66041666666666665</v>
      </c>
      <c r="K953">
        <v>4</v>
      </c>
      <c r="L953" t="s">
        <v>40</v>
      </c>
      <c r="M953" s="1">
        <v>44601</v>
      </c>
      <c r="N953" s="2">
        <v>0.66041666666666665</v>
      </c>
      <c r="O953" s="1">
        <f t="shared" si="84"/>
        <v>44601.660416666666</v>
      </c>
      <c r="P953" s="3" t="str">
        <f t="shared" si="85"/>
        <v>Feb,2022</v>
      </c>
      <c r="Q953">
        <f t="shared" si="86"/>
        <v>2022</v>
      </c>
      <c r="R953" t="str">
        <f t="shared" si="87"/>
        <v>Wed</v>
      </c>
      <c r="S953">
        <f t="shared" si="88"/>
        <v>15</v>
      </c>
      <c r="T953" t="str">
        <f t="shared" si="89"/>
        <v>NO</v>
      </c>
      <c r="U953" cm="1">
        <f t="array" ref="U953">_xlfn.XLOOKUP(Table1012[[#This Row],[Severity_Level]],{"MINOR","MODERATE","SEVERE","FATAL"},{1,2,3,5})</f>
        <v>5</v>
      </c>
      <c r="Z953" s="1"/>
      <c r="AA953" s="2"/>
      <c r="AB953" s="4"/>
    </row>
    <row r="954" spans="1:28" x14ac:dyDescent="0.3">
      <c r="A954" t="s">
        <v>995</v>
      </c>
      <c r="B954" s="11" t="s">
        <v>18</v>
      </c>
      <c r="C954" s="11" t="s">
        <v>12</v>
      </c>
      <c r="D954" s="11" t="s">
        <v>25</v>
      </c>
      <c r="E954" s="11" t="s">
        <v>35</v>
      </c>
      <c r="F954" s="11" t="s">
        <v>26</v>
      </c>
      <c r="G954" s="11">
        <v>5</v>
      </c>
      <c r="H954" s="11" t="s">
        <v>27</v>
      </c>
      <c r="I954" s="12">
        <v>44601</v>
      </c>
      <c r="J954" s="14">
        <v>0.66111111111111109</v>
      </c>
      <c r="K954">
        <v>5</v>
      </c>
      <c r="L954" t="s">
        <v>27</v>
      </c>
      <c r="M954" s="1">
        <v>44601</v>
      </c>
      <c r="N954" s="2">
        <v>0.66111111111111109</v>
      </c>
      <c r="O954" s="1">
        <f t="shared" si="84"/>
        <v>44601.661111111112</v>
      </c>
      <c r="P954" s="3" t="str">
        <f t="shared" si="85"/>
        <v>Feb,2022</v>
      </c>
      <c r="Q954">
        <f t="shared" si="86"/>
        <v>2022</v>
      </c>
      <c r="R954" t="str">
        <f t="shared" si="87"/>
        <v>Wed</v>
      </c>
      <c r="S954">
        <f t="shared" si="88"/>
        <v>15</v>
      </c>
      <c r="T954" t="str">
        <f t="shared" si="89"/>
        <v>NO</v>
      </c>
      <c r="U954" cm="1">
        <f t="array" ref="U954">_xlfn.XLOOKUP(Table1012[[#This Row],[Severity_Level]],{"MINOR","MODERATE","SEVERE","FATAL"},{1,2,3,5})</f>
        <v>3</v>
      </c>
      <c r="Z954" s="1"/>
      <c r="AA954" s="2"/>
      <c r="AB954" s="4"/>
    </row>
    <row r="955" spans="1:28" x14ac:dyDescent="0.3">
      <c r="A955" t="s">
        <v>996</v>
      </c>
      <c r="B955" s="11" t="s">
        <v>34</v>
      </c>
      <c r="C955" s="11" t="s">
        <v>53</v>
      </c>
      <c r="D955" s="11" t="s">
        <v>13</v>
      </c>
      <c r="E955" s="11" t="s">
        <v>14</v>
      </c>
      <c r="F955" s="11" t="s">
        <v>26</v>
      </c>
      <c r="G955" s="11">
        <v>2</v>
      </c>
      <c r="H955" s="11" t="s">
        <v>32</v>
      </c>
      <c r="I955" s="12">
        <v>44601</v>
      </c>
      <c r="J955" s="14">
        <v>0.66180555555555554</v>
      </c>
      <c r="K955">
        <v>2</v>
      </c>
      <c r="L955" t="s">
        <v>32</v>
      </c>
      <c r="M955" s="1">
        <v>44601</v>
      </c>
      <c r="N955" s="2">
        <v>0.66180555555555554</v>
      </c>
      <c r="O955" s="1">
        <f t="shared" si="84"/>
        <v>44601.661805555559</v>
      </c>
      <c r="P955" s="3" t="str">
        <f t="shared" si="85"/>
        <v>Feb,2022</v>
      </c>
      <c r="Q955">
        <f t="shared" si="86"/>
        <v>2022</v>
      </c>
      <c r="R955" t="str">
        <f t="shared" si="87"/>
        <v>Wed</v>
      </c>
      <c r="S955">
        <f t="shared" si="88"/>
        <v>15</v>
      </c>
      <c r="T955" t="str">
        <f t="shared" si="89"/>
        <v>NO</v>
      </c>
      <c r="U955" cm="1">
        <f t="array" ref="U955">_xlfn.XLOOKUP(Table1012[[#This Row],[Severity_Level]],{"MINOR","MODERATE","SEVERE","FATAL"},{1,2,3,5})</f>
        <v>2</v>
      </c>
      <c r="Z955" s="1"/>
      <c r="AA955" s="2"/>
      <c r="AB955" s="4"/>
    </row>
    <row r="956" spans="1:28" x14ac:dyDescent="0.3">
      <c r="A956" t="s">
        <v>997</v>
      </c>
      <c r="B956" s="11" t="s">
        <v>29</v>
      </c>
      <c r="C956" s="11" t="s">
        <v>53</v>
      </c>
      <c r="D956" s="11" t="s">
        <v>25</v>
      </c>
      <c r="E956" s="11" t="s">
        <v>35</v>
      </c>
      <c r="F956" s="11" t="s">
        <v>26</v>
      </c>
      <c r="G956" s="11">
        <v>1</v>
      </c>
      <c r="H956" s="11" t="s">
        <v>16</v>
      </c>
      <c r="I956" s="12">
        <v>44601</v>
      </c>
      <c r="J956" s="14">
        <v>0.66249999999999998</v>
      </c>
      <c r="K956">
        <v>1</v>
      </c>
      <c r="L956" t="s">
        <v>16</v>
      </c>
      <c r="M956" s="1">
        <v>44601</v>
      </c>
      <c r="N956" s="2">
        <v>0.66249999999999998</v>
      </c>
      <c r="O956" s="1">
        <f t="shared" si="84"/>
        <v>44601.662499999999</v>
      </c>
      <c r="P956" s="3" t="str">
        <f t="shared" si="85"/>
        <v>Feb,2022</v>
      </c>
      <c r="Q956">
        <f t="shared" si="86"/>
        <v>2022</v>
      </c>
      <c r="R956" t="str">
        <f t="shared" si="87"/>
        <v>Wed</v>
      </c>
      <c r="S956">
        <f t="shared" si="88"/>
        <v>15</v>
      </c>
      <c r="T956" t="str">
        <f t="shared" si="89"/>
        <v>NO</v>
      </c>
      <c r="U956" cm="1">
        <f t="array" ref="U956">_xlfn.XLOOKUP(Table1012[[#This Row],[Severity_Level]],{"MINOR","MODERATE","SEVERE","FATAL"},{1,2,3,5})</f>
        <v>1</v>
      </c>
      <c r="Z956" s="1"/>
      <c r="AA956" s="2"/>
      <c r="AB956" s="4"/>
    </row>
    <row r="957" spans="1:28" x14ac:dyDescent="0.3">
      <c r="A957" t="s">
        <v>998</v>
      </c>
      <c r="B957" s="11" t="s">
        <v>34</v>
      </c>
      <c r="C957" s="11" t="s">
        <v>57</v>
      </c>
      <c r="D957" s="11" t="s">
        <v>47</v>
      </c>
      <c r="E957" s="11" t="s">
        <v>20</v>
      </c>
      <c r="F957" s="11" t="s">
        <v>26</v>
      </c>
      <c r="G957" s="11">
        <v>2</v>
      </c>
      <c r="H957" s="11" t="s">
        <v>40</v>
      </c>
      <c r="I957" s="12">
        <v>44601</v>
      </c>
      <c r="J957" s="14">
        <v>0.66319444444444442</v>
      </c>
      <c r="K957">
        <v>2</v>
      </c>
      <c r="L957" t="s">
        <v>40</v>
      </c>
      <c r="M957" s="1">
        <v>44601</v>
      </c>
      <c r="N957" s="2">
        <v>0.66319444444444442</v>
      </c>
      <c r="O957" s="1">
        <f t="shared" si="84"/>
        <v>44601.663194444445</v>
      </c>
      <c r="P957" s="3" t="str">
        <f t="shared" si="85"/>
        <v>Feb,2022</v>
      </c>
      <c r="Q957">
        <f t="shared" si="86"/>
        <v>2022</v>
      </c>
      <c r="R957" t="str">
        <f t="shared" si="87"/>
        <v>Wed</v>
      </c>
      <c r="S957">
        <f t="shared" si="88"/>
        <v>15</v>
      </c>
      <c r="T957" t="str">
        <f t="shared" si="89"/>
        <v>NO</v>
      </c>
      <c r="U957" cm="1">
        <f t="array" ref="U957">_xlfn.XLOOKUP(Table1012[[#This Row],[Severity_Level]],{"MINOR","MODERATE","SEVERE","FATAL"},{1,2,3,5})</f>
        <v>5</v>
      </c>
      <c r="Z957" s="1"/>
      <c r="AA957" s="2"/>
      <c r="AB957" s="4"/>
    </row>
    <row r="958" spans="1:28" x14ac:dyDescent="0.3">
      <c r="A958" t="s">
        <v>999</v>
      </c>
      <c r="B958" s="11" t="s">
        <v>29</v>
      </c>
      <c r="C958" s="11" t="s">
        <v>30</v>
      </c>
      <c r="D958" s="11" t="s">
        <v>37</v>
      </c>
      <c r="E958" s="11" t="s">
        <v>14</v>
      </c>
      <c r="F958" s="11" t="s">
        <v>51</v>
      </c>
      <c r="G958" s="11">
        <v>5</v>
      </c>
      <c r="H958" s="11" t="s">
        <v>27</v>
      </c>
      <c r="I958" s="12">
        <v>44601</v>
      </c>
      <c r="J958" s="14">
        <v>0.66388888888888886</v>
      </c>
      <c r="K958">
        <v>5</v>
      </c>
      <c r="L958" t="s">
        <v>27</v>
      </c>
      <c r="M958" s="1">
        <v>44601</v>
      </c>
      <c r="N958" s="2">
        <v>0.66388888888888886</v>
      </c>
      <c r="O958" s="1">
        <f t="shared" si="84"/>
        <v>44601.663888888892</v>
      </c>
      <c r="P958" s="3" t="str">
        <f t="shared" si="85"/>
        <v>Feb,2022</v>
      </c>
      <c r="Q958">
        <f t="shared" si="86"/>
        <v>2022</v>
      </c>
      <c r="R958" t="str">
        <f t="shared" si="87"/>
        <v>Wed</v>
      </c>
      <c r="S958">
        <f t="shared" si="88"/>
        <v>15</v>
      </c>
      <c r="T958" t="str">
        <f t="shared" si="89"/>
        <v>NO</v>
      </c>
      <c r="U958" cm="1">
        <f t="array" ref="U958">_xlfn.XLOOKUP(Table1012[[#This Row],[Severity_Level]],{"MINOR","MODERATE","SEVERE","FATAL"},{1,2,3,5})</f>
        <v>3</v>
      </c>
      <c r="Z958" s="1"/>
      <c r="AA958" s="2"/>
      <c r="AB958" s="4"/>
    </row>
    <row r="959" spans="1:28" x14ac:dyDescent="0.3">
      <c r="A959" t="s">
        <v>1000</v>
      </c>
      <c r="B959" s="11" t="s">
        <v>34</v>
      </c>
      <c r="C959" s="11" t="s">
        <v>24</v>
      </c>
      <c r="D959" s="11" t="s">
        <v>37</v>
      </c>
      <c r="E959" s="11" t="s">
        <v>14</v>
      </c>
      <c r="F959" s="11" t="s">
        <v>15</v>
      </c>
      <c r="G959" s="11">
        <v>1</v>
      </c>
      <c r="H959" s="11" t="s">
        <v>32</v>
      </c>
      <c r="I959" s="12">
        <v>44601</v>
      </c>
      <c r="J959" s="14">
        <v>0.6645833333333333</v>
      </c>
      <c r="K959">
        <v>1</v>
      </c>
      <c r="L959" t="s">
        <v>32</v>
      </c>
      <c r="M959" s="1">
        <v>44601</v>
      </c>
      <c r="N959" s="2">
        <v>0.6645833333333333</v>
      </c>
      <c r="O959" s="1">
        <f t="shared" si="84"/>
        <v>44601.664583333331</v>
      </c>
      <c r="P959" s="3" t="str">
        <f t="shared" si="85"/>
        <v>Feb,2022</v>
      </c>
      <c r="Q959">
        <f t="shared" si="86"/>
        <v>2022</v>
      </c>
      <c r="R959" t="str">
        <f t="shared" si="87"/>
        <v>Wed</v>
      </c>
      <c r="S959">
        <f t="shared" si="88"/>
        <v>15</v>
      </c>
      <c r="T959" t="str">
        <f t="shared" si="89"/>
        <v>NO</v>
      </c>
      <c r="U959" cm="1">
        <f t="array" ref="U959">_xlfn.XLOOKUP(Table1012[[#This Row],[Severity_Level]],{"MINOR","MODERATE","SEVERE","FATAL"},{1,2,3,5})</f>
        <v>2</v>
      </c>
      <c r="Z959" s="1"/>
      <c r="AA959" s="2"/>
      <c r="AB959" s="4"/>
    </row>
    <row r="960" spans="1:28" x14ac:dyDescent="0.3">
      <c r="A960" t="s">
        <v>1001</v>
      </c>
      <c r="B960" s="11" t="s">
        <v>29</v>
      </c>
      <c r="C960" s="11" t="s">
        <v>19</v>
      </c>
      <c r="D960" s="11" t="s">
        <v>37</v>
      </c>
      <c r="E960" s="11" t="s">
        <v>20</v>
      </c>
      <c r="F960" s="11" t="s">
        <v>15</v>
      </c>
      <c r="G960" s="11">
        <v>3</v>
      </c>
      <c r="H960" s="11" t="s">
        <v>32</v>
      </c>
      <c r="I960" s="12">
        <v>44601</v>
      </c>
      <c r="J960" s="14">
        <v>0.66527777777777775</v>
      </c>
      <c r="K960">
        <v>3</v>
      </c>
      <c r="L960" t="s">
        <v>32</v>
      </c>
      <c r="M960" s="1">
        <v>44601</v>
      </c>
      <c r="N960" s="2">
        <v>0.66527777777777775</v>
      </c>
      <c r="O960" s="1">
        <f t="shared" si="84"/>
        <v>44601.665277777778</v>
      </c>
      <c r="P960" s="3" t="str">
        <f t="shared" si="85"/>
        <v>Feb,2022</v>
      </c>
      <c r="Q960">
        <f t="shared" si="86"/>
        <v>2022</v>
      </c>
      <c r="R960" t="str">
        <f t="shared" si="87"/>
        <v>Wed</v>
      </c>
      <c r="S960">
        <f t="shared" si="88"/>
        <v>15</v>
      </c>
      <c r="T960" t="str">
        <f t="shared" si="89"/>
        <v>NO</v>
      </c>
      <c r="U960" cm="1">
        <f t="array" ref="U960">_xlfn.XLOOKUP(Table1012[[#This Row],[Severity_Level]],{"MINOR","MODERATE","SEVERE","FATAL"},{1,2,3,5})</f>
        <v>2</v>
      </c>
      <c r="Z960" s="1"/>
      <c r="AA960" s="2"/>
      <c r="AB960" s="4"/>
    </row>
    <row r="961" spans="1:28" x14ac:dyDescent="0.3">
      <c r="A961" t="s">
        <v>1002</v>
      </c>
      <c r="B961" s="11" t="s">
        <v>18</v>
      </c>
      <c r="C961" s="11" t="s">
        <v>50</v>
      </c>
      <c r="D961" s="11" t="s">
        <v>37</v>
      </c>
      <c r="E961" s="11" t="s">
        <v>14</v>
      </c>
      <c r="F961" s="11" t="s">
        <v>15</v>
      </c>
      <c r="G961" s="11">
        <v>5</v>
      </c>
      <c r="H961" s="11" t="s">
        <v>27</v>
      </c>
      <c r="I961" s="12">
        <v>44601</v>
      </c>
      <c r="J961" s="14">
        <v>0.66597222222222219</v>
      </c>
      <c r="K961">
        <v>5</v>
      </c>
      <c r="L961" t="s">
        <v>27</v>
      </c>
      <c r="M961" s="1">
        <v>44601</v>
      </c>
      <c r="N961" s="2">
        <v>0.66597222222222219</v>
      </c>
      <c r="O961" s="1">
        <f t="shared" si="84"/>
        <v>44601.665972222225</v>
      </c>
      <c r="P961" s="3" t="str">
        <f t="shared" si="85"/>
        <v>Feb,2022</v>
      </c>
      <c r="Q961">
        <f t="shared" si="86"/>
        <v>2022</v>
      </c>
      <c r="R961" t="str">
        <f t="shared" si="87"/>
        <v>Wed</v>
      </c>
      <c r="S961">
        <f t="shared" si="88"/>
        <v>15</v>
      </c>
      <c r="T961" t="str">
        <f t="shared" si="89"/>
        <v>NO</v>
      </c>
      <c r="U961" cm="1">
        <f t="array" ref="U961">_xlfn.XLOOKUP(Table1012[[#This Row],[Severity_Level]],{"MINOR","MODERATE","SEVERE","FATAL"},{1,2,3,5})</f>
        <v>3</v>
      </c>
      <c r="Z961" s="1"/>
      <c r="AA961" s="2"/>
      <c r="AB961" s="4"/>
    </row>
    <row r="962" spans="1:28" x14ac:dyDescent="0.3">
      <c r="A962" t="s">
        <v>1003</v>
      </c>
      <c r="B962" s="11" t="s">
        <v>11</v>
      </c>
      <c r="C962" s="11" t="s">
        <v>50</v>
      </c>
      <c r="D962" s="11" t="s">
        <v>13</v>
      </c>
      <c r="E962" s="11" t="s">
        <v>20</v>
      </c>
      <c r="F962" s="11" t="s">
        <v>21</v>
      </c>
      <c r="G962" s="11">
        <v>3</v>
      </c>
      <c r="H962" s="11" t="s">
        <v>40</v>
      </c>
      <c r="I962" s="12">
        <v>44602</v>
      </c>
      <c r="J962" s="14">
        <v>0.66666666666666663</v>
      </c>
      <c r="K962">
        <v>3</v>
      </c>
      <c r="L962" t="s">
        <v>40</v>
      </c>
      <c r="M962" s="1">
        <v>44602</v>
      </c>
      <c r="N962" s="2">
        <v>0.66666666666666663</v>
      </c>
      <c r="O962" s="1">
        <f t="shared" ref="O962:O1025" si="90">M962+N962</f>
        <v>44602.666666666664</v>
      </c>
      <c r="P962" s="3" t="str">
        <f t="shared" ref="P962:P1025" si="91">TEXT(M962,"MMM,YYY")</f>
        <v>Feb,2022</v>
      </c>
      <c r="Q962">
        <f t="shared" ref="Q962:Q1025" si="92">YEAR(M962)</f>
        <v>2022</v>
      </c>
      <c r="R962" t="str">
        <f t="shared" ref="R962:R1025" si="93">TEXT(M962,"DDD")</f>
        <v>Thu</v>
      </c>
      <c r="S962">
        <f t="shared" ref="S962:S1025" si="94">HOUR(N962)</f>
        <v>16</v>
      </c>
      <c r="T962" t="str">
        <f t="shared" ref="T962:T1025" si="95">IF(OR(AND(S962&gt;=7,S962&lt;=9),AND(S962&gt;=17,S962&lt;=19)),"YES","NO")</f>
        <v>NO</v>
      </c>
      <c r="U962" cm="1">
        <f t="array" ref="U962">_xlfn.XLOOKUP(Table1012[[#This Row],[Severity_Level]],{"MINOR","MODERATE","SEVERE","FATAL"},{1,2,3,5})</f>
        <v>5</v>
      </c>
      <c r="Z962" s="1"/>
      <c r="AA962" s="2"/>
      <c r="AB962" s="4"/>
    </row>
    <row r="963" spans="1:28" x14ac:dyDescent="0.3">
      <c r="A963" t="s">
        <v>1004</v>
      </c>
      <c r="B963" s="11" t="s">
        <v>49</v>
      </c>
      <c r="C963" s="11" t="s">
        <v>24</v>
      </c>
      <c r="D963" s="11" t="s">
        <v>13</v>
      </c>
      <c r="E963" s="11" t="s">
        <v>35</v>
      </c>
      <c r="F963" s="11" t="s">
        <v>26</v>
      </c>
      <c r="G963" s="11">
        <v>3</v>
      </c>
      <c r="H963" s="11" t="s">
        <v>40</v>
      </c>
      <c r="I963" s="12">
        <v>44602</v>
      </c>
      <c r="J963" s="14">
        <v>0.66736111111111107</v>
      </c>
      <c r="K963">
        <v>3</v>
      </c>
      <c r="L963" t="s">
        <v>40</v>
      </c>
      <c r="M963" s="1">
        <v>44602</v>
      </c>
      <c r="N963" s="2">
        <v>0.66736111111111107</v>
      </c>
      <c r="O963" s="1">
        <f t="shared" si="90"/>
        <v>44602.667361111111</v>
      </c>
      <c r="P963" s="3" t="str">
        <f t="shared" si="91"/>
        <v>Feb,2022</v>
      </c>
      <c r="Q963">
        <f t="shared" si="92"/>
        <v>2022</v>
      </c>
      <c r="R963" t="str">
        <f t="shared" si="93"/>
        <v>Thu</v>
      </c>
      <c r="S963">
        <f t="shared" si="94"/>
        <v>16</v>
      </c>
      <c r="T963" t="str">
        <f t="shared" si="95"/>
        <v>NO</v>
      </c>
      <c r="U963" cm="1">
        <f t="array" ref="U963">_xlfn.XLOOKUP(Table1012[[#This Row],[Severity_Level]],{"MINOR","MODERATE","SEVERE","FATAL"},{1,2,3,5})</f>
        <v>5</v>
      </c>
      <c r="Z963" s="1"/>
      <c r="AA963" s="2"/>
      <c r="AB963" s="4"/>
    </row>
    <row r="964" spans="1:28" x14ac:dyDescent="0.3">
      <c r="A964" t="s">
        <v>1005</v>
      </c>
      <c r="B964" s="11" t="s">
        <v>34</v>
      </c>
      <c r="C964" s="11" t="s">
        <v>44</v>
      </c>
      <c r="D964" s="11" t="s">
        <v>25</v>
      </c>
      <c r="E964" s="11" t="s">
        <v>35</v>
      </c>
      <c r="F964" s="11" t="s">
        <v>21</v>
      </c>
      <c r="G964" s="11">
        <v>2</v>
      </c>
      <c r="H964" s="11" t="s">
        <v>27</v>
      </c>
      <c r="I964" s="12">
        <v>44602</v>
      </c>
      <c r="J964" s="14">
        <v>0.66805555555555551</v>
      </c>
      <c r="K964">
        <v>2</v>
      </c>
      <c r="L964" t="s">
        <v>27</v>
      </c>
      <c r="M964" s="1">
        <v>44602</v>
      </c>
      <c r="N964" s="2">
        <v>0.66805555555555551</v>
      </c>
      <c r="O964" s="1">
        <f t="shared" si="90"/>
        <v>44602.668055555558</v>
      </c>
      <c r="P964" s="3" t="str">
        <f t="shared" si="91"/>
        <v>Feb,2022</v>
      </c>
      <c r="Q964">
        <f t="shared" si="92"/>
        <v>2022</v>
      </c>
      <c r="R964" t="str">
        <f t="shared" si="93"/>
        <v>Thu</v>
      </c>
      <c r="S964">
        <f t="shared" si="94"/>
        <v>16</v>
      </c>
      <c r="T964" t="str">
        <f t="shared" si="95"/>
        <v>NO</v>
      </c>
      <c r="U964" cm="1">
        <f t="array" ref="U964">_xlfn.XLOOKUP(Table1012[[#This Row],[Severity_Level]],{"MINOR","MODERATE","SEVERE","FATAL"},{1,2,3,5})</f>
        <v>3</v>
      </c>
      <c r="Z964" s="1"/>
      <c r="AA964" s="2"/>
      <c r="AB964" s="4"/>
    </row>
    <row r="965" spans="1:28" x14ac:dyDescent="0.3">
      <c r="A965" t="s">
        <v>1006</v>
      </c>
      <c r="B965" s="11" t="s">
        <v>29</v>
      </c>
      <c r="C965" s="11" t="s">
        <v>24</v>
      </c>
      <c r="D965" s="11" t="s">
        <v>13</v>
      </c>
      <c r="E965" s="11" t="s">
        <v>38</v>
      </c>
      <c r="F965" s="11" t="s">
        <v>21</v>
      </c>
      <c r="G965" s="11">
        <v>2</v>
      </c>
      <c r="H965" s="11" t="s">
        <v>32</v>
      </c>
      <c r="I965" s="12">
        <v>44602</v>
      </c>
      <c r="J965" s="14">
        <v>0.66874999999999996</v>
      </c>
      <c r="K965">
        <v>2</v>
      </c>
      <c r="L965" t="s">
        <v>32</v>
      </c>
      <c r="M965" s="1">
        <v>44602</v>
      </c>
      <c r="N965" s="2">
        <v>0.66874999999999996</v>
      </c>
      <c r="O965" s="1">
        <f t="shared" si="90"/>
        <v>44602.668749999997</v>
      </c>
      <c r="P965" s="3" t="str">
        <f t="shared" si="91"/>
        <v>Feb,2022</v>
      </c>
      <c r="Q965">
        <f t="shared" si="92"/>
        <v>2022</v>
      </c>
      <c r="R965" t="str">
        <f t="shared" si="93"/>
        <v>Thu</v>
      </c>
      <c r="S965">
        <f t="shared" si="94"/>
        <v>16</v>
      </c>
      <c r="T965" t="str">
        <f t="shared" si="95"/>
        <v>NO</v>
      </c>
      <c r="U965" cm="1">
        <f t="array" ref="U965">_xlfn.XLOOKUP(Table1012[[#This Row],[Severity_Level]],{"MINOR","MODERATE","SEVERE","FATAL"},{1,2,3,5})</f>
        <v>2</v>
      </c>
      <c r="Z965" s="1"/>
      <c r="AA965" s="2"/>
      <c r="AB965" s="4"/>
    </row>
    <row r="966" spans="1:28" x14ac:dyDescent="0.3">
      <c r="A966" t="s">
        <v>1007</v>
      </c>
      <c r="B966" s="11" t="s">
        <v>18</v>
      </c>
      <c r="C966" s="11" t="s">
        <v>57</v>
      </c>
      <c r="D966" s="11" t="s">
        <v>37</v>
      </c>
      <c r="E966" s="11" t="s">
        <v>35</v>
      </c>
      <c r="F966" s="11" t="s">
        <v>15</v>
      </c>
      <c r="G966" s="11">
        <v>2</v>
      </c>
      <c r="H966" s="11" t="s">
        <v>27</v>
      </c>
      <c r="I966" s="12">
        <v>44602</v>
      </c>
      <c r="J966" s="14">
        <v>0.6694444444444444</v>
      </c>
      <c r="K966">
        <v>2</v>
      </c>
      <c r="L966" t="s">
        <v>27</v>
      </c>
      <c r="M966" s="1">
        <v>44602</v>
      </c>
      <c r="N966" s="2">
        <v>0.6694444444444444</v>
      </c>
      <c r="O966" s="1">
        <f t="shared" si="90"/>
        <v>44602.669444444444</v>
      </c>
      <c r="P966" s="3" t="str">
        <f t="shared" si="91"/>
        <v>Feb,2022</v>
      </c>
      <c r="Q966">
        <f t="shared" si="92"/>
        <v>2022</v>
      </c>
      <c r="R966" t="str">
        <f t="shared" si="93"/>
        <v>Thu</v>
      </c>
      <c r="S966">
        <f t="shared" si="94"/>
        <v>16</v>
      </c>
      <c r="T966" t="str">
        <f t="shared" si="95"/>
        <v>NO</v>
      </c>
      <c r="U966" cm="1">
        <f t="array" ref="U966">_xlfn.XLOOKUP(Table1012[[#This Row],[Severity_Level]],{"MINOR","MODERATE","SEVERE","FATAL"},{1,2,3,5})</f>
        <v>3</v>
      </c>
      <c r="Z966" s="1"/>
      <c r="AA966" s="2"/>
      <c r="AB966" s="4"/>
    </row>
    <row r="967" spans="1:28" x14ac:dyDescent="0.3">
      <c r="A967" t="s">
        <v>1008</v>
      </c>
      <c r="B967" s="11" t="s">
        <v>18</v>
      </c>
      <c r="C967" s="11" t="s">
        <v>12</v>
      </c>
      <c r="D967" s="11" t="s">
        <v>31</v>
      </c>
      <c r="E967" s="11" t="s">
        <v>20</v>
      </c>
      <c r="F967" s="11" t="s">
        <v>26</v>
      </c>
      <c r="G967" s="11">
        <v>2</v>
      </c>
      <c r="H967" s="11" t="s">
        <v>16</v>
      </c>
      <c r="I967" s="12">
        <v>44602</v>
      </c>
      <c r="J967" s="14">
        <v>0.67013888888888884</v>
      </c>
      <c r="K967">
        <v>2</v>
      </c>
      <c r="L967" t="s">
        <v>16</v>
      </c>
      <c r="M967" s="1">
        <v>44602</v>
      </c>
      <c r="N967" s="2">
        <v>0.67013888888888884</v>
      </c>
      <c r="O967" s="1">
        <f t="shared" si="90"/>
        <v>44602.670138888891</v>
      </c>
      <c r="P967" s="3" t="str">
        <f t="shared" si="91"/>
        <v>Feb,2022</v>
      </c>
      <c r="Q967">
        <f t="shared" si="92"/>
        <v>2022</v>
      </c>
      <c r="R967" t="str">
        <f t="shared" si="93"/>
        <v>Thu</v>
      </c>
      <c r="S967">
        <f t="shared" si="94"/>
        <v>16</v>
      </c>
      <c r="T967" t="str">
        <f t="shared" si="95"/>
        <v>NO</v>
      </c>
      <c r="U967" cm="1">
        <f t="array" ref="U967">_xlfn.XLOOKUP(Table1012[[#This Row],[Severity_Level]],{"MINOR","MODERATE","SEVERE","FATAL"},{1,2,3,5})</f>
        <v>1</v>
      </c>
      <c r="Z967" s="1"/>
      <c r="AA967" s="2"/>
      <c r="AB967" s="4"/>
    </row>
    <row r="968" spans="1:28" x14ac:dyDescent="0.3">
      <c r="A968" t="s">
        <v>1009</v>
      </c>
      <c r="B968" s="11" t="s">
        <v>49</v>
      </c>
      <c r="C968" s="11" t="s">
        <v>12</v>
      </c>
      <c r="D968" s="11" t="s">
        <v>25</v>
      </c>
      <c r="E968" s="11" t="s">
        <v>38</v>
      </c>
      <c r="F968" s="11" t="s">
        <v>51</v>
      </c>
      <c r="G968" s="11">
        <v>3</v>
      </c>
      <c r="H968" s="11" t="s">
        <v>32</v>
      </c>
      <c r="I968" s="12">
        <v>44602</v>
      </c>
      <c r="J968" s="14">
        <v>0.67083333333333328</v>
      </c>
      <c r="K968">
        <v>3</v>
      </c>
      <c r="L968" t="s">
        <v>32</v>
      </c>
      <c r="M968" s="1">
        <v>44602</v>
      </c>
      <c r="N968" s="2">
        <v>0.67083333333333328</v>
      </c>
      <c r="O968" s="1">
        <f t="shared" si="90"/>
        <v>44602.67083333333</v>
      </c>
      <c r="P968" s="3" t="str">
        <f t="shared" si="91"/>
        <v>Feb,2022</v>
      </c>
      <c r="Q968">
        <f t="shared" si="92"/>
        <v>2022</v>
      </c>
      <c r="R968" t="str">
        <f t="shared" si="93"/>
        <v>Thu</v>
      </c>
      <c r="S968">
        <f t="shared" si="94"/>
        <v>16</v>
      </c>
      <c r="T968" t="str">
        <f t="shared" si="95"/>
        <v>NO</v>
      </c>
      <c r="U968" cm="1">
        <f t="array" ref="U968">_xlfn.XLOOKUP(Table1012[[#This Row],[Severity_Level]],{"MINOR","MODERATE","SEVERE","FATAL"},{1,2,3,5})</f>
        <v>2</v>
      </c>
      <c r="Z968" s="1"/>
      <c r="AA968" s="2"/>
      <c r="AB968" s="4"/>
    </row>
    <row r="969" spans="1:28" x14ac:dyDescent="0.3">
      <c r="A969" t="s">
        <v>1010</v>
      </c>
      <c r="B969" s="11" t="s">
        <v>29</v>
      </c>
      <c r="C969" s="11" t="s">
        <v>44</v>
      </c>
      <c r="D969" s="11" t="s">
        <v>31</v>
      </c>
      <c r="E969" s="11" t="s">
        <v>20</v>
      </c>
      <c r="F969" s="11" t="s">
        <v>26</v>
      </c>
      <c r="G969" s="11">
        <v>1</v>
      </c>
      <c r="H969" s="11" t="s">
        <v>27</v>
      </c>
      <c r="I969" s="12">
        <v>44602</v>
      </c>
      <c r="J969" s="14">
        <v>0.67152777777777772</v>
      </c>
      <c r="K969">
        <v>1</v>
      </c>
      <c r="L969" t="s">
        <v>27</v>
      </c>
      <c r="M969" s="1">
        <v>44602</v>
      </c>
      <c r="N969" s="2">
        <v>0.67152777777777772</v>
      </c>
      <c r="O969" s="1">
        <f t="shared" si="90"/>
        <v>44602.671527777777</v>
      </c>
      <c r="P969" s="3" t="str">
        <f t="shared" si="91"/>
        <v>Feb,2022</v>
      </c>
      <c r="Q969">
        <f t="shared" si="92"/>
        <v>2022</v>
      </c>
      <c r="R969" t="str">
        <f t="shared" si="93"/>
        <v>Thu</v>
      </c>
      <c r="S969">
        <f t="shared" si="94"/>
        <v>16</v>
      </c>
      <c r="T969" t="str">
        <f t="shared" si="95"/>
        <v>NO</v>
      </c>
      <c r="U969" cm="1">
        <f t="array" ref="U969">_xlfn.XLOOKUP(Table1012[[#This Row],[Severity_Level]],{"MINOR","MODERATE","SEVERE","FATAL"},{1,2,3,5})</f>
        <v>3</v>
      </c>
      <c r="Z969" s="1"/>
      <c r="AA969" s="2"/>
      <c r="AB969" s="4"/>
    </row>
    <row r="970" spans="1:28" x14ac:dyDescent="0.3">
      <c r="A970" t="s">
        <v>1011</v>
      </c>
      <c r="B970" s="11" t="s">
        <v>11</v>
      </c>
      <c r="C970" s="11" t="s">
        <v>30</v>
      </c>
      <c r="D970" s="11" t="s">
        <v>37</v>
      </c>
      <c r="E970" s="11" t="s">
        <v>35</v>
      </c>
      <c r="F970" s="11" t="s">
        <v>15</v>
      </c>
      <c r="G970" s="11">
        <v>4</v>
      </c>
      <c r="H970" s="11" t="s">
        <v>32</v>
      </c>
      <c r="I970" s="12">
        <v>44602</v>
      </c>
      <c r="J970" s="14">
        <v>0.67222222222222228</v>
      </c>
      <c r="K970">
        <v>4</v>
      </c>
      <c r="L970" t="s">
        <v>32</v>
      </c>
      <c r="M970" s="1">
        <v>44602</v>
      </c>
      <c r="N970" s="2">
        <v>0.67222222222222228</v>
      </c>
      <c r="O970" s="1">
        <f t="shared" si="90"/>
        <v>44602.672222222223</v>
      </c>
      <c r="P970" s="3" t="str">
        <f t="shared" si="91"/>
        <v>Feb,2022</v>
      </c>
      <c r="Q970">
        <f t="shared" si="92"/>
        <v>2022</v>
      </c>
      <c r="R970" t="str">
        <f t="shared" si="93"/>
        <v>Thu</v>
      </c>
      <c r="S970">
        <f t="shared" si="94"/>
        <v>16</v>
      </c>
      <c r="T970" t="str">
        <f t="shared" si="95"/>
        <v>NO</v>
      </c>
      <c r="U970" cm="1">
        <f t="array" ref="U970">_xlfn.XLOOKUP(Table1012[[#This Row],[Severity_Level]],{"MINOR","MODERATE","SEVERE","FATAL"},{1,2,3,5})</f>
        <v>2</v>
      </c>
      <c r="Z970" s="1"/>
      <c r="AA970" s="2"/>
      <c r="AB970" s="4"/>
    </row>
    <row r="971" spans="1:28" x14ac:dyDescent="0.3">
      <c r="A971" t="s">
        <v>1012</v>
      </c>
      <c r="B971" s="11" t="s">
        <v>34</v>
      </c>
      <c r="C971" s="11" t="s">
        <v>57</v>
      </c>
      <c r="D971" s="11" t="s">
        <v>31</v>
      </c>
      <c r="E971" s="11" t="s">
        <v>35</v>
      </c>
      <c r="F971" s="11" t="s">
        <v>21</v>
      </c>
      <c r="G971" s="11">
        <v>3</v>
      </c>
      <c r="H971" s="11" t="s">
        <v>40</v>
      </c>
      <c r="I971" s="12">
        <v>44602</v>
      </c>
      <c r="J971" s="14">
        <v>0.67291666666666672</v>
      </c>
      <c r="K971">
        <v>3</v>
      </c>
      <c r="L971" t="s">
        <v>40</v>
      </c>
      <c r="M971" s="1">
        <v>44602</v>
      </c>
      <c r="N971" s="2">
        <v>0.67291666666666672</v>
      </c>
      <c r="O971" s="1">
        <f t="shared" si="90"/>
        <v>44602.67291666667</v>
      </c>
      <c r="P971" s="3" t="str">
        <f t="shared" si="91"/>
        <v>Feb,2022</v>
      </c>
      <c r="Q971">
        <f t="shared" si="92"/>
        <v>2022</v>
      </c>
      <c r="R971" t="str">
        <f t="shared" si="93"/>
        <v>Thu</v>
      </c>
      <c r="S971">
        <f t="shared" si="94"/>
        <v>16</v>
      </c>
      <c r="T971" t="str">
        <f t="shared" si="95"/>
        <v>NO</v>
      </c>
      <c r="U971" cm="1">
        <f t="array" ref="U971">_xlfn.XLOOKUP(Table1012[[#This Row],[Severity_Level]],{"MINOR","MODERATE","SEVERE","FATAL"},{1,2,3,5})</f>
        <v>5</v>
      </c>
      <c r="Z971" s="1"/>
      <c r="AA971" s="2"/>
      <c r="AB971" s="4"/>
    </row>
    <row r="972" spans="1:28" x14ac:dyDescent="0.3">
      <c r="A972" t="s">
        <v>1013</v>
      </c>
      <c r="B972" s="11" t="s">
        <v>11</v>
      </c>
      <c r="C972" s="11" t="s">
        <v>30</v>
      </c>
      <c r="D972" s="11" t="s">
        <v>25</v>
      </c>
      <c r="E972" s="11" t="s">
        <v>35</v>
      </c>
      <c r="F972" s="11" t="s">
        <v>15</v>
      </c>
      <c r="G972" s="11">
        <v>1</v>
      </c>
      <c r="H972" s="11" t="s">
        <v>16</v>
      </c>
      <c r="I972" s="12">
        <v>44602</v>
      </c>
      <c r="J972" s="14">
        <v>0.67361111111111116</v>
      </c>
      <c r="K972">
        <v>1</v>
      </c>
      <c r="L972" t="s">
        <v>16</v>
      </c>
      <c r="M972" s="1">
        <v>44602</v>
      </c>
      <c r="N972" s="2">
        <v>0.67361111111111116</v>
      </c>
      <c r="O972" s="1">
        <f t="shared" si="90"/>
        <v>44602.673611111109</v>
      </c>
      <c r="P972" s="3" t="str">
        <f t="shared" si="91"/>
        <v>Feb,2022</v>
      </c>
      <c r="Q972">
        <f t="shared" si="92"/>
        <v>2022</v>
      </c>
      <c r="R972" t="str">
        <f t="shared" si="93"/>
        <v>Thu</v>
      </c>
      <c r="S972">
        <f t="shared" si="94"/>
        <v>16</v>
      </c>
      <c r="T972" t="str">
        <f t="shared" si="95"/>
        <v>NO</v>
      </c>
      <c r="U972" cm="1">
        <f t="array" ref="U972">_xlfn.XLOOKUP(Table1012[[#This Row],[Severity_Level]],{"MINOR","MODERATE","SEVERE","FATAL"},{1,2,3,5})</f>
        <v>1</v>
      </c>
      <c r="Z972" s="1"/>
      <c r="AA972" s="2"/>
      <c r="AB972" s="4"/>
    </row>
    <row r="973" spans="1:28" x14ac:dyDescent="0.3">
      <c r="A973" t="s">
        <v>1014</v>
      </c>
      <c r="B973" s="11" t="s">
        <v>56</v>
      </c>
      <c r="C973" s="11" t="s">
        <v>65</v>
      </c>
      <c r="D973" s="11" t="s">
        <v>13</v>
      </c>
      <c r="E973" s="11" t="s">
        <v>20</v>
      </c>
      <c r="F973" s="11" t="s">
        <v>21</v>
      </c>
      <c r="G973" s="11">
        <v>5</v>
      </c>
      <c r="H973" s="11" t="s">
        <v>16</v>
      </c>
      <c r="I973" s="12">
        <v>44602</v>
      </c>
      <c r="J973" s="14">
        <v>0.6743055555555556</v>
      </c>
      <c r="K973">
        <v>5</v>
      </c>
      <c r="L973" t="s">
        <v>16</v>
      </c>
      <c r="M973" s="1">
        <v>44602</v>
      </c>
      <c r="N973" s="2">
        <v>0.6743055555555556</v>
      </c>
      <c r="O973" s="1">
        <f t="shared" si="90"/>
        <v>44602.674305555556</v>
      </c>
      <c r="P973" s="3" t="str">
        <f t="shared" si="91"/>
        <v>Feb,2022</v>
      </c>
      <c r="Q973">
        <f t="shared" si="92"/>
        <v>2022</v>
      </c>
      <c r="R973" t="str">
        <f t="shared" si="93"/>
        <v>Thu</v>
      </c>
      <c r="S973">
        <f t="shared" si="94"/>
        <v>16</v>
      </c>
      <c r="T973" t="str">
        <f t="shared" si="95"/>
        <v>NO</v>
      </c>
      <c r="U973" cm="1">
        <f t="array" ref="U973">_xlfn.XLOOKUP(Table1012[[#This Row],[Severity_Level]],{"MINOR","MODERATE","SEVERE","FATAL"},{1,2,3,5})</f>
        <v>1</v>
      </c>
      <c r="Z973" s="1"/>
      <c r="AA973" s="2"/>
      <c r="AB973" s="4"/>
    </row>
    <row r="974" spans="1:28" x14ac:dyDescent="0.3">
      <c r="A974" t="s">
        <v>1015</v>
      </c>
      <c r="B974" s="11" t="s">
        <v>18</v>
      </c>
      <c r="C974" s="11" t="s">
        <v>53</v>
      </c>
      <c r="D974" s="11" t="s">
        <v>37</v>
      </c>
      <c r="E974" s="11" t="s">
        <v>14</v>
      </c>
      <c r="F974" s="11" t="s">
        <v>21</v>
      </c>
      <c r="G974" s="11">
        <v>3</v>
      </c>
      <c r="H974" s="11" t="s">
        <v>40</v>
      </c>
      <c r="I974" s="12">
        <v>44602</v>
      </c>
      <c r="J974" s="14">
        <v>0.67500000000000004</v>
      </c>
      <c r="K974">
        <v>3</v>
      </c>
      <c r="L974" t="s">
        <v>40</v>
      </c>
      <c r="M974" s="1">
        <v>44602</v>
      </c>
      <c r="N974" s="2">
        <v>0.67500000000000004</v>
      </c>
      <c r="O974" s="1">
        <f t="shared" si="90"/>
        <v>44602.675000000003</v>
      </c>
      <c r="P974" s="3" t="str">
        <f t="shared" si="91"/>
        <v>Feb,2022</v>
      </c>
      <c r="Q974">
        <f t="shared" si="92"/>
        <v>2022</v>
      </c>
      <c r="R974" t="str">
        <f t="shared" si="93"/>
        <v>Thu</v>
      </c>
      <c r="S974">
        <f t="shared" si="94"/>
        <v>16</v>
      </c>
      <c r="T974" t="str">
        <f t="shared" si="95"/>
        <v>NO</v>
      </c>
      <c r="U974" cm="1">
        <f t="array" ref="U974">_xlfn.XLOOKUP(Table1012[[#This Row],[Severity_Level]],{"MINOR","MODERATE","SEVERE","FATAL"},{1,2,3,5})</f>
        <v>5</v>
      </c>
      <c r="Z974" s="1"/>
      <c r="AA974" s="2"/>
      <c r="AB974" s="4"/>
    </row>
    <row r="975" spans="1:28" x14ac:dyDescent="0.3">
      <c r="A975" t="s">
        <v>1016</v>
      </c>
      <c r="B975" s="11" t="s">
        <v>18</v>
      </c>
      <c r="C975" s="11" t="s">
        <v>57</v>
      </c>
      <c r="D975" s="11" t="s">
        <v>47</v>
      </c>
      <c r="E975" s="11" t="s">
        <v>38</v>
      </c>
      <c r="F975" s="11" t="s">
        <v>21</v>
      </c>
      <c r="G975" s="11">
        <v>3</v>
      </c>
      <c r="H975" s="11" t="s">
        <v>27</v>
      </c>
      <c r="I975" s="12">
        <v>44602</v>
      </c>
      <c r="J975" s="14">
        <v>0.67569444444444449</v>
      </c>
      <c r="K975">
        <v>3</v>
      </c>
      <c r="L975" t="s">
        <v>27</v>
      </c>
      <c r="M975" s="1">
        <v>44602</v>
      </c>
      <c r="N975" s="2">
        <v>0.67569444444444449</v>
      </c>
      <c r="O975" s="1">
        <f t="shared" si="90"/>
        <v>44602.675694444442</v>
      </c>
      <c r="P975" s="3" t="str">
        <f t="shared" si="91"/>
        <v>Feb,2022</v>
      </c>
      <c r="Q975">
        <f t="shared" si="92"/>
        <v>2022</v>
      </c>
      <c r="R975" t="str">
        <f t="shared" si="93"/>
        <v>Thu</v>
      </c>
      <c r="S975">
        <f t="shared" si="94"/>
        <v>16</v>
      </c>
      <c r="T975" t="str">
        <f t="shared" si="95"/>
        <v>NO</v>
      </c>
      <c r="U975" cm="1">
        <f t="array" ref="U975">_xlfn.XLOOKUP(Table1012[[#This Row],[Severity_Level]],{"MINOR","MODERATE","SEVERE","FATAL"},{1,2,3,5})</f>
        <v>3</v>
      </c>
      <c r="Z975" s="1"/>
      <c r="AA975" s="2"/>
      <c r="AB975" s="4"/>
    </row>
    <row r="976" spans="1:28" x14ac:dyDescent="0.3">
      <c r="A976" t="s">
        <v>1017</v>
      </c>
      <c r="B976" s="11" t="s">
        <v>49</v>
      </c>
      <c r="C976" s="11" t="s">
        <v>19</v>
      </c>
      <c r="D976" s="11" t="s">
        <v>25</v>
      </c>
      <c r="E976" s="11" t="s">
        <v>20</v>
      </c>
      <c r="F976" s="11" t="s">
        <v>15</v>
      </c>
      <c r="G976" s="11">
        <v>5</v>
      </c>
      <c r="H976" s="11" t="s">
        <v>27</v>
      </c>
      <c r="I976" s="12">
        <v>44602</v>
      </c>
      <c r="J976" s="14">
        <v>0.67638888888888893</v>
      </c>
      <c r="K976">
        <v>5</v>
      </c>
      <c r="L976" t="s">
        <v>27</v>
      </c>
      <c r="M976" s="1">
        <v>44602</v>
      </c>
      <c r="N976" s="2">
        <v>0.67638888888888893</v>
      </c>
      <c r="O976" s="1">
        <f t="shared" si="90"/>
        <v>44602.676388888889</v>
      </c>
      <c r="P976" s="3" t="str">
        <f t="shared" si="91"/>
        <v>Feb,2022</v>
      </c>
      <c r="Q976">
        <f t="shared" si="92"/>
        <v>2022</v>
      </c>
      <c r="R976" t="str">
        <f t="shared" si="93"/>
        <v>Thu</v>
      </c>
      <c r="S976">
        <f t="shared" si="94"/>
        <v>16</v>
      </c>
      <c r="T976" t="str">
        <f t="shared" si="95"/>
        <v>NO</v>
      </c>
      <c r="U976" cm="1">
        <f t="array" ref="U976">_xlfn.XLOOKUP(Table1012[[#This Row],[Severity_Level]],{"MINOR","MODERATE","SEVERE","FATAL"},{1,2,3,5})</f>
        <v>3</v>
      </c>
      <c r="Z976" s="1"/>
      <c r="AA976" s="2"/>
      <c r="AB976" s="4"/>
    </row>
    <row r="977" spans="1:28" x14ac:dyDescent="0.3">
      <c r="A977" t="s">
        <v>1018</v>
      </c>
      <c r="B977" s="11" t="s">
        <v>29</v>
      </c>
      <c r="C977" s="11" t="s">
        <v>44</v>
      </c>
      <c r="D977" s="11" t="s">
        <v>13</v>
      </c>
      <c r="E977" s="11" t="s">
        <v>35</v>
      </c>
      <c r="F977" s="11" t="s">
        <v>21</v>
      </c>
      <c r="G977" s="11">
        <v>2</v>
      </c>
      <c r="H977" s="11" t="s">
        <v>27</v>
      </c>
      <c r="I977" s="12">
        <v>44602</v>
      </c>
      <c r="J977" s="14">
        <v>0.67708333333333337</v>
      </c>
      <c r="K977">
        <v>2</v>
      </c>
      <c r="L977" t="s">
        <v>27</v>
      </c>
      <c r="M977" s="1">
        <v>44602</v>
      </c>
      <c r="N977" s="2">
        <v>0.67708333333333337</v>
      </c>
      <c r="O977" s="1">
        <f t="shared" si="90"/>
        <v>44602.677083333336</v>
      </c>
      <c r="P977" s="3" t="str">
        <f t="shared" si="91"/>
        <v>Feb,2022</v>
      </c>
      <c r="Q977">
        <f t="shared" si="92"/>
        <v>2022</v>
      </c>
      <c r="R977" t="str">
        <f t="shared" si="93"/>
        <v>Thu</v>
      </c>
      <c r="S977">
        <f t="shared" si="94"/>
        <v>16</v>
      </c>
      <c r="T977" t="str">
        <f t="shared" si="95"/>
        <v>NO</v>
      </c>
      <c r="U977" cm="1">
        <f t="array" ref="U977">_xlfn.XLOOKUP(Table1012[[#This Row],[Severity_Level]],{"MINOR","MODERATE","SEVERE","FATAL"},{1,2,3,5})</f>
        <v>3</v>
      </c>
      <c r="Z977" s="1"/>
      <c r="AA977" s="2"/>
      <c r="AB977" s="4"/>
    </row>
    <row r="978" spans="1:28" x14ac:dyDescent="0.3">
      <c r="A978" t="s">
        <v>1019</v>
      </c>
      <c r="B978" s="11" t="s">
        <v>56</v>
      </c>
      <c r="C978" s="11" t="s">
        <v>46</v>
      </c>
      <c r="D978" s="11" t="s">
        <v>31</v>
      </c>
      <c r="E978" s="11" t="s">
        <v>14</v>
      </c>
      <c r="F978" s="11" t="s">
        <v>15</v>
      </c>
      <c r="G978" s="11">
        <v>5</v>
      </c>
      <c r="H978" s="11" t="s">
        <v>27</v>
      </c>
      <c r="I978" s="12">
        <v>44602</v>
      </c>
      <c r="J978" s="14">
        <v>0.67777777777777781</v>
      </c>
      <c r="K978">
        <v>5</v>
      </c>
      <c r="L978" t="s">
        <v>27</v>
      </c>
      <c r="M978" s="1">
        <v>44602</v>
      </c>
      <c r="N978" s="2">
        <v>0.67777777777777781</v>
      </c>
      <c r="O978" s="1">
        <f t="shared" si="90"/>
        <v>44602.677777777775</v>
      </c>
      <c r="P978" s="3" t="str">
        <f t="shared" si="91"/>
        <v>Feb,2022</v>
      </c>
      <c r="Q978">
        <f t="shared" si="92"/>
        <v>2022</v>
      </c>
      <c r="R978" t="str">
        <f t="shared" si="93"/>
        <v>Thu</v>
      </c>
      <c r="S978">
        <f t="shared" si="94"/>
        <v>16</v>
      </c>
      <c r="T978" t="str">
        <f t="shared" si="95"/>
        <v>NO</v>
      </c>
      <c r="U978" cm="1">
        <f t="array" ref="U978">_xlfn.XLOOKUP(Table1012[[#This Row],[Severity_Level]],{"MINOR","MODERATE","SEVERE","FATAL"},{1,2,3,5})</f>
        <v>3</v>
      </c>
      <c r="Z978" s="1"/>
      <c r="AA978" s="2"/>
      <c r="AB978" s="4"/>
    </row>
    <row r="979" spans="1:28" x14ac:dyDescent="0.3">
      <c r="A979" t="s">
        <v>1020</v>
      </c>
      <c r="B979" s="11" t="s">
        <v>56</v>
      </c>
      <c r="C979" s="11" t="s">
        <v>53</v>
      </c>
      <c r="D979" s="11" t="s">
        <v>37</v>
      </c>
      <c r="E979" s="11" t="s">
        <v>38</v>
      </c>
      <c r="F979" s="11" t="s">
        <v>51</v>
      </c>
      <c r="G979" s="11">
        <v>4</v>
      </c>
      <c r="H979" s="11" t="s">
        <v>40</v>
      </c>
      <c r="I979" s="12">
        <v>44602</v>
      </c>
      <c r="J979" s="14">
        <v>0.67847222222222225</v>
      </c>
      <c r="K979">
        <v>4</v>
      </c>
      <c r="L979" t="s">
        <v>40</v>
      </c>
      <c r="M979" s="1">
        <v>44602</v>
      </c>
      <c r="N979" s="2">
        <v>0.67847222222222225</v>
      </c>
      <c r="O979" s="1">
        <f t="shared" si="90"/>
        <v>44602.678472222222</v>
      </c>
      <c r="P979" s="3" t="str">
        <f t="shared" si="91"/>
        <v>Feb,2022</v>
      </c>
      <c r="Q979">
        <f t="shared" si="92"/>
        <v>2022</v>
      </c>
      <c r="R979" t="str">
        <f t="shared" si="93"/>
        <v>Thu</v>
      </c>
      <c r="S979">
        <f t="shared" si="94"/>
        <v>16</v>
      </c>
      <c r="T979" t="str">
        <f t="shared" si="95"/>
        <v>NO</v>
      </c>
      <c r="U979" cm="1">
        <f t="array" ref="U979">_xlfn.XLOOKUP(Table1012[[#This Row],[Severity_Level]],{"MINOR","MODERATE","SEVERE","FATAL"},{1,2,3,5})</f>
        <v>5</v>
      </c>
      <c r="Z979" s="1"/>
      <c r="AA979" s="2"/>
      <c r="AB979" s="4"/>
    </row>
    <row r="980" spans="1:28" x14ac:dyDescent="0.3">
      <c r="A980" t="s">
        <v>1021</v>
      </c>
      <c r="B980" s="11" t="s">
        <v>56</v>
      </c>
      <c r="C980" s="11" t="s">
        <v>24</v>
      </c>
      <c r="D980" s="11" t="s">
        <v>47</v>
      </c>
      <c r="E980" s="11" t="s">
        <v>20</v>
      </c>
      <c r="F980" s="11" t="s">
        <v>51</v>
      </c>
      <c r="G980" s="11">
        <v>4</v>
      </c>
      <c r="H980" s="11" t="s">
        <v>27</v>
      </c>
      <c r="I980" s="12">
        <v>44602</v>
      </c>
      <c r="J980" s="14">
        <v>0.6791666666666667</v>
      </c>
      <c r="K980">
        <v>4</v>
      </c>
      <c r="L980" t="s">
        <v>27</v>
      </c>
      <c r="M980" s="1">
        <v>44602</v>
      </c>
      <c r="N980" s="2">
        <v>0.6791666666666667</v>
      </c>
      <c r="O980" s="1">
        <f t="shared" si="90"/>
        <v>44602.679166666669</v>
      </c>
      <c r="P980" s="3" t="str">
        <f t="shared" si="91"/>
        <v>Feb,2022</v>
      </c>
      <c r="Q980">
        <f t="shared" si="92"/>
        <v>2022</v>
      </c>
      <c r="R980" t="str">
        <f t="shared" si="93"/>
        <v>Thu</v>
      </c>
      <c r="S980">
        <f t="shared" si="94"/>
        <v>16</v>
      </c>
      <c r="T980" t="str">
        <f t="shared" si="95"/>
        <v>NO</v>
      </c>
      <c r="U980" cm="1">
        <f t="array" ref="U980">_xlfn.XLOOKUP(Table1012[[#This Row],[Severity_Level]],{"MINOR","MODERATE","SEVERE","FATAL"},{1,2,3,5})</f>
        <v>3</v>
      </c>
      <c r="Z980" s="1"/>
      <c r="AA980" s="2"/>
      <c r="AB980" s="4"/>
    </row>
    <row r="981" spans="1:28" x14ac:dyDescent="0.3">
      <c r="A981" t="s">
        <v>1022</v>
      </c>
      <c r="B981" s="11" t="s">
        <v>29</v>
      </c>
      <c r="C981" s="11" t="s">
        <v>50</v>
      </c>
      <c r="D981" s="11" t="s">
        <v>47</v>
      </c>
      <c r="E981" s="11" t="s">
        <v>35</v>
      </c>
      <c r="F981" s="11" t="s">
        <v>26</v>
      </c>
      <c r="G981" s="11">
        <v>1</v>
      </c>
      <c r="H981" s="11" t="s">
        <v>32</v>
      </c>
      <c r="I981" s="12">
        <v>44602</v>
      </c>
      <c r="J981" s="14">
        <v>0.67986111111111114</v>
      </c>
      <c r="K981">
        <v>1</v>
      </c>
      <c r="L981" t="s">
        <v>32</v>
      </c>
      <c r="M981" s="1">
        <v>44602</v>
      </c>
      <c r="N981" s="2">
        <v>0.67986111111111114</v>
      </c>
      <c r="O981" s="1">
        <f t="shared" si="90"/>
        <v>44602.679861111108</v>
      </c>
      <c r="P981" s="3" t="str">
        <f t="shared" si="91"/>
        <v>Feb,2022</v>
      </c>
      <c r="Q981">
        <f t="shared" si="92"/>
        <v>2022</v>
      </c>
      <c r="R981" t="str">
        <f t="shared" si="93"/>
        <v>Thu</v>
      </c>
      <c r="S981">
        <f t="shared" si="94"/>
        <v>16</v>
      </c>
      <c r="T981" t="str">
        <f t="shared" si="95"/>
        <v>NO</v>
      </c>
      <c r="U981" cm="1">
        <f t="array" ref="U981">_xlfn.XLOOKUP(Table1012[[#This Row],[Severity_Level]],{"MINOR","MODERATE","SEVERE","FATAL"},{1,2,3,5})</f>
        <v>2</v>
      </c>
      <c r="Z981" s="1"/>
      <c r="AA981" s="2"/>
      <c r="AB981" s="4"/>
    </row>
    <row r="982" spans="1:28" x14ac:dyDescent="0.3">
      <c r="A982" t="s">
        <v>1023</v>
      </c>
      <c r="B982" s="11" t="s">
        <v>34</v>
      </c>
      <c r="C982" s="11" t="s">
        <v>24</v>
      </c>
      <c r="D982" s="11" t="s">
        <v>13</v>
      </c>
      <c r="E982" s="11" t="s">
        <v>38</v>
      </c>
      <c r="F982" s="11" t="s">
        <v>21</v>
      </c>
      <c r="G982" s="11">
        <v>4</v>
      </c>
      <c r="H982" s="11" t="s">
        <v>16</v>
      </c>
      <c r="I982" s="12">
        <v>44602</v>
      </c>
      <c r="J982" s="14">
        <v>0.68055555555555558</v>
      </c>
      <c r="K982">
        <v>4</v>
      </c>
      <c r="L982" t="s">
        <v>16</v>
      </c>
      <c r="M982" s="1">
        <v>44602</v>
      </c>
      <c r="N982" s="2">
        <v>0.68055555555555558</v>
      </c>
      <c r="O982" s="1">
        <f t="shared" si="90"/>
        <v>44602.680555555555</v>
      </c>
      <c r="P982" s="3" t="str">
        <f t="shared" si="91"/>
        <v>Feb,2022</v>
      </c>
      <c r="Q982">
        <f t="shared" si="92"/>
        <v>2022</v>
      </c>
      <c r="R982" t="str">
        <f t="shared" si="93"/>
        <v>Thu</v>
      </c>
      <c r="S982">
        <f t="shared" si="94"/>
        <v>16</v>
      </c>
      <c r="T982" t="str">
        <f t="shared" si="95"/>
        <v>NO</v>
      </c>
      <c r="U982" cm="1">
        <f t="array" ref="U982">_xlfn.XLOOKUP(Table1012[[#This Row],[Severity_Level]],{"MINOR","MODERATE","SEVERE","FATAL"},{1,2,3,5})</f>
        <v>1</v>
      </c>
      <c r="Z982" s="1"/>
      <c r="AA982" s="2"/>
      <c r="AB982" s="4"/>
    </row>
    <row r="983" spans="1:28" x14ac:dyDescent="0.3">
      <c r="A983" t="s">
        <v>1024</v>
      </c>
      <c r="B983" s="11" t="s">
        <v>18</v>
      </c>
      <c r="C983" s="11" t="s">
        <v>50</v>
      </c>
      <c r="D983" s="11" t="s">
        <v>31</v>
      </c>
      <c r="E983" s="11" t="s">
        <v>35</v>
      </c>
      <c r="F983" s="11" t="s">
        <v>26</v>
      </c>
      <c r="G983" s="11">
        <v>2</v>
      </c>
      <c r="H983" s="11" t="s">
        <v>16</v>
      </c>
      <c r="I983" s="12">
        <v>44602</v>
      </c>
      <c r="J983" s="14">
        <v>0.68125000000000002</v>
      </c>
      <c r="K983">
        <v>2</v>
      </c>
      <c r="L983" t="s">
        <v>16</v>
      </c>
      <c r="M983" s="1">
        <v>44602</v>
      </c>
      <c r="N983" s="2">
        <v>0.68125000000000002</v>
      </c>
      <c r="O983" s="1">
        <f t="shared" si="90"/>
        <v>44602.681250000001</v>
      </c>
      <c r="P983" s="3" t="str">
        <f t="shared" si="91"/>
        <v>Feb,2022</v>
      </c>
      <c r="Q983">
        <f t="shared" si="92"/>
        <v>2022</v>
      </c>
      <c r="R983" t="str">
        <f t="shared" si="93"/>
        <v>Thu</v>
      </c>
      <c r="S983">
        <f t="shared" si="94"/>
        <v>16</v>
      </c>
      <c r="T983" t="str">
        <f t="shared" si="95"/>
        <v>NO</v>
      </c>
      <c r="U983" cm="1">
        <f t="array" ref="U983">_xlfn.XLOOKUP(Table1012[[#This Row],[Severity_Level]],{"MINOR","MODERATE","SEVERE","FATAL"},{1,2,3,5})</f>
        <v>1</v>
      </c>
      <c r="Z983" s="1"/>
      <c r="AA983" s="2"/>
      <c r="AB983" s="4"/>
    </row>
    <row r="984" spans="1:28" x14ac:dyDescent="0.3">
      <c r="A984" t="s">
        <v>1025</v>
      </c>
      <c r="B984" s="11" t="s">
        <v>29</v>
      </c>
      <c r="C984" s="11" t="s">
        <v>24</v>
      </c>
      <c r="D984" s="11" t="s">
        <v>25</v>
      </c>
      <c r="E984" s="11" t="s">
        <v>14</v>
      </c>
      <c r="F984" s="11" t="s">
        <v>21</v>
      </c>
      <c r="G984" s="11">
        <v>3</v>
      </c>
      <c r="H984" s="11" t="s">
        <v>16</v>
      </c>
      <c r="I984" s="12">
        <v>44602</v>
      </c>
      <c r="J984" s="14">
        <v>0.68194444444444446</v>
      </c>
      <c r="K984">
        <v>3</v>
      </c>
      <c r="L984" t="s">
        <v>16</v>
      </c>
      <c r="M984" s="1">
        <v>44602</v>
      </c>
      <c r="N984" s="2">
        <v>0.68194444444444446</v>
      </c>
      <c r="O984" s="1">
        <f t="shared" si="90"/>
        <v>44602.681944444441</v>
      </c>
      <c r="P984" s="3" t="str">
        <f t="shared" si="91"/>
        <v>Feb,2022</v>
      </c>
      <c r="Q984">
        <f t="shared" si="92"/>
        <v>2022</v>
      </c>
      <c r="R984" t="str">
        <f t="shared" si="93"/>
        <v>Thu</v>
      </c>
      <c r="S984">
        <f t="shared" si="94"/>
        <v>16</v>
      </c>
      <c r="T984" t="str">
        <f t="shared" si="95"/>
        <v>NO</v>
      </c>
      <c r="U984" cm="1">
        <f t="array" ref="U984">_xlfn.XLOOKUP(Table1012[[#This Row],[Severity_Level]],{"MINOR","MODERATE","SEVERE","FATAL"},{1,2,3,5})</f>
        <v>1</v>
      </c>
      <c r="Z984" s="1"/>
      <c r="AA984" s="2"/>
      <c r="AB984" s="4"/>
    </row>
    <row r="985" spans="1:28" x14ac:dyDescent="0.3">
      <c r="A985" t="s">
        <v>1026</v>
      </c>
      <c r="B985" s="11" t="s">
        <v>56</v>
      </c>
      <c r="C985" s="11" t="s">
        <v>44</v>
      </c>
      <c r="D985" s="11" t="s">
        <v>25</v>
      </c>
      <c r="E985" s="11" t="s">
        <v>38</v>
      </c>
      <c r="F985" s="11" t="s">
        <v>15</v>
      </c>
      <c r="G985" s="11">
        <v>3</v>
      </c>
      <c r="H985" s="11" t="s">
        <v>27</v>
      </c>
      <c r="I985" s="12">
        <v>44602</v>
      </c>
      <c r="J985" s="14">
        <v>0.68263888888888891</v>
      </c>
      <c r="K985">
        <v>3</v>
      </c>
      <c r="L985" t="s">
        <v>27</v>
      </c>
      <c r="M985" s="1">
        <v>44602</v>
      </c>
      <c r="N985" s="2">
        <v>0.68263888888888891</v>
      </c>
      <c r="O985" s="1">
        <f t="shared" si="90"/>
        <v>44602.682638888888</v>
      </c>
      <c r="P985" s="3" t="str">
        <f t="shared" si="91"/>
        <v>Feb,2022</v>
      </c>
      <c r="Q985">
        <f t="shared" si="92"/>
        <v>2022</v>
      </c>
      <c r="R985" t="str">
        <f t="shared" si="93"/>
        <v>Thu</v>
      </c>
      <c r="S985">
        <f t="shared" si="94"/>
        <v>16</v>
      </c>
      <c r="T985" t="str">
        <f t="shared" si="95"/>
        <v>NO</v>
      </c>
      <c r="U985" cm="1">
        <f t="array" ref="U985">_xlfn.XLOOKUP(Table1012[[#This Row],[Severity_Level]],{"MINOR","MODERATE","SEVERE","FATAL"},{1,2,3,5})</f>
        <v>3</v>
      </c>
      <c r="Z985" s="1"/>
      <c r="AA985" s="2"/>
      <c r="AB985" s="4"/>
    </row>
    <row r="986" spans="1:28" x14ac:dyDescent="0.3">
      <c r="A986" t="s">
        <v>1027</v>
      </c>
      <c r="B986" s="11" t="s">
        <v>18</v>
      </c>
      <c r="C986" s="11" t="s">
        <v>12</v>
      </c>
      <c r="D986" s="11" t="s">
        <v>47</v>
      </c>
      <c r="E986" s="11" t="s">
        <v>38</v>
      </c>
      <c r="F986" s="11" t="s">
        <v>21</v>
      </c>
      <c r="G986" s="11">
        <v>4</v>
      </c>
      <c r="H986" s="11" t="s">
        <v>32</v>
      </c>
      <c r="I986" s="12">
        <v>44603</v>
      </c>
      <c r="J986" s="14">
        <v>0.68333333333333335</v>
      </c>
      <c r="K986">
        <v>4</v>
      </c>
      <c r="L986" t="s">
        <v>32</v>
      </c>
      <c r="M986" s="1">
        <v>44603</v>
      </c>
      <c r="N986" s="2">
        <v>0.68333333333333335</v>
      </c>
      <c r="O986" s="1">
        <f t="shared" si="90"/>
        <v>44603.683333333334</v>
      </c>
      <c r="P986" s="3" t="str">
        <f t="shared" si="91"/>
        <v>Feb,2022</v>
      </c>
      <c r="Q986">
        <f t="shared" si="92"/>
        <v>2022</v>
      </c>
      <c r="R986" t="str">
        <f t="shared" si="93"/>
        <v>Fri</v>
      </c>
      <c r="S986">
        <f t="shared" si="94"/>
        <v>16</v>
      </c>
      <c r="T986" t="str">
        <f t="shared" si="95"/>
        <v>NO</v>
      </c>
      <c r="U986" cm="1">
        <f t="array" ref="U986">_xlfn.XLOOKUP(Table1012[[#This Row],[Severity_Level]],{"MINOR","MODERATE","SEVERE","FATAL"},{1,2,3,5})</f>
        <v>2</v>
      </c>
      <c r="Z986" s="1"/>
      <c r="AA986" s="2"/>
      <c r="AB986" s="4"/>
    </row>
    <row r="987" spans="1:28" x14ac:dyDescent="0.3">
      <c r="A987" t="s">
        <v>1028</v>
      </c>
      <c r="B987" s="11" t="s">
        <v>18</v>
      </c>
      <c r="C987" s="11" t="s">
        <v>50</v>
      </c>
      <c r="D987" s="11" t="s">
        <v>25</v>
      </c>
      <c r="E987" s="11" t="s">
        <v>20</v>
      </c>
      <c r="F987" s="11" t="s">
        <v>26</v>
      </c>
      <c r="G987" s="11">
        <v>4</v>
      </c>
      <c r="H987" s="11" t="s">
        <v>27</v>
      </c>
      <c r="I987" s="12">
        <v>44603</v>
      </c>
      <c r="J987" s="14">
        <v>0.68402777777777779</v>
      </c>
      <c r="K987">
        <v>4</v>
      </c>
      <c r="L987" t="s">
        <v>27</v>
      </c>
      <c r="M987" s="1">
        <v>44603</v>
      </c>
      <c r="N987" s="2">
        <v>0.68402777777777779</v>
      </c>
      <c r="O987" s="1">
        <f t="shared" si="90"/>
        <v>44603.684027777781</v>
      </c>
      <c r="P987" s="3" t="str">
        <f t="shared" si="91"/>
        <v>Feb,2022</v>
      </c>
      <c r="Q987">
        <f t="shared" si="92"/>
        <v>2022</v>
      </c>
      <c r="R987" t="str">
        <f t="shared" si="93"/>
        <v>Fri</v>
      </c>
      <c r="S987">
        <f t="shared" si="94"/>
        <v>16</v>
      </c>
      <c r="T987" t="str">
        <f t="shared" si="95"/>
        <v>NO</v>
      </c>
      <c r="U987" cm="1">
        <f t="array" ref="U987">_xlfn.XLOOKUP(Table1012[[#This Row],[Severity_Level]],{"MINOR","MODERATE","SEVERE","FATAL"},{1,2,3,5})</f>
        <v>3</v>
      </c>
      <c r="Z987" s="1"/>
      <c r="AA987" s="2"/>
      <c r="AB987" s="4"/>
    </row>
    <row r="988" spans="1:28" x14ac:dyDescent="0.3">
      <c r="A988" t="s">
        <v>1029</v>
      </c>
      <c r="B988" s="11" t="s">
        <v>56</v>
      </c>
      <c r="C988" s="11" t="s">
        <v>24</v>
      </c>
      <c r="D988" s="11" t="s">
        <v>37</v>
      </c>
      <c r="E988" s="11" t="s">
        <v>35</v>
      </c>
      <c r="F988" s="11" t="s">
        <v>26</v>
      </c>
      <c r="G988" s="11">
        <v>3</v>
      </c>
      <c r="H988" s="11" t="s">
        <v>27</v>
      </c>
      <c r="I988" s="12">
        <v>44603</v>
      </c>
      <c r="J988" s="14">
        <v>0.68472222222222223</v>
      </c>
      <c r="K988">
        <v>3</v>
      </c>
      <c r="L988" t="s">
        <v>27</v>
      </c>
      <c r="M988" s="1">
        <v>44603</v>
      </c>
      <c r="N988" s="2">
        <v>0.68472222222222223</v>
      </c>
      <c r="O988" s="1">
        <f t="shared" si="90"/>
        <v>44603.68472222222</v>
      </c>
      <c r="P988" s="3" t="str">
        <f t="shared" si="91"/>
        <v>Feb,2022</v>
      </c>
      <c r="Q988">
        <f t="shared" si="92"/>
        <v>2022</v>
      </c>
      <c r="R988" t="str">
        <f t="shared" si="93"/>
        <v>Fri</v>
      </c>
      <c r="S988">
        <f t="shared" si="94"/>
        <v>16</v>
      </c>
      <c r="T988" t="str">
        <f t="shared" si="95"/>
        <v>NO</v>
      </c>
      <c r="U988" cm="1">
        <f t="array" ref="U988">_xlfn.XLOOKUP(Table1012[[#This Row],[Severity_Level]],{"MINOR","MODERATE","SEVERE","FATAL"},{1,2,3,5})</f>
        <v>3</v>
      </c>
      <c r="Z988" s="1"/>
      <c r="AA988" s="2"/>
      <c r="AB988" s="4"/>
    </row>
    <row r="989" spans="1:28" x14ac:dyDescent="0.3">
      <c r="A989" t="s">
        <v>1030</v>
      </c>
      <c r="B989" s="11" t="s">
        <v>56</v>
      </c>
      <c r="C989" s="11" t="s">
        <v>44</v>
      </c>
      <c r="D989" s="11" t="s">
        <v>37</v>
      </c>
      <c r="E989" s="11" t="s">
        <v>38</v>
      </c>
      <c r="F989" s="11" t="s">
        <v>26</v>
      </c>
      <c r="G989" s="11">
        <v>4</v>
      </c>
      <c r="H989" s="11" t="s">
        <v>27</v>
      </c>
      <c r="I989" s="12">
        <v>44603</v>
      </c>
      <c r="J989" s="14">
        <v>0.68541666666666667</v>
      </c>
      <c r="K989">
        <v>4</v>
      </c>
      <c r="L989" t="s">
        <v>27</v>
      </c>
      <c r="M989" s="1">
        <v>44603</v>
      </c>
      <c r="N989" s="2">
        <v>0.68541666666666667</v>
      </c>
      <c r="O989" s="1">
        <f t="shared" si="90"/>
        <v>44603.685416666667</v>
      </c>
      <c r="P989" s="3" t="str">
        <f t="shared" si="91"/>
        <v>Feb,2022</v>
      </c>
      <c r="Q989">
        <f t="shared" si="92"/>
        <v>2022</v>
      </c>
      <c r="R989" t="str">
        <f t="shared" si="93"/>
        <v>Fri</v>
      </c>
      <c r="S989">
        <f t="shared" si="94"/>
        <v>16</v>
      </c>
      <c r="T989" t="str">
        <f t="shared" si="95"/>
        <v>NO</v>
      </c>
      <c r="U989" cm="1">
        <f t="array" ref="U989">_xlfn.XLOOKUP(Table1012[[#This Row],[Severity_Level]],{"MINOR","MODERATE","SEVERE","FATAL"},{1,2,3,5})</f>
        <v>3</v>
      </c>
      <c r="Z989" s="1"/>
      <c r="AA989" s="2"/>
      <c r="AB989" s="4"/>
    </row>
    <row r="990" spans="1:28" x14ac:dyDescent="0.3">
      <c r="A990" t="s">
        <v>1031</v>
      </c>
      <c r="B990" s="11" t="s">
        <v>18</v>
      </c>
      <c r="C990" s="11" t="s">
        <v>24</v>
      </c>
      <c r="D990" s="11" t="s">
        <v>31</v>
      </c>
      <c r="E990" s="11" t="s">
        <v>14</v>
      </c>
      <c r="F990" s="11" t="s">
        <v>21</v>
      </c>
      <c r="G990" s="11">
        <v>2</v>
      </c>
      <c r="H990" s="11" t="s">
        <v>32</v>
      </c>
      <c r="I990" s="12">
        <v>44603</v>
      </c>
      <c r="J990" s="14">
        <v>0.68611111111111112</v>
      </c>
      <c r="K990">
        <v>2</v>
      </c>
      <c r="L990" t="s">
        <v>32</v>
      </c>
      <c r="M990" s="1">
        <v>44603</v>
      </c>
      <c r="N990" s="2">
        <v>0.68611111111111112</v>
      </c>
      <c r="O990" s="1">
        <f t="shared" si="90"/>
        <v>44603.686111111114</v>
      </c>
      <c r="P990" s="3" t="str">
        <f t="shared" si="91"/>
        <v>Feb,2022</v>
      </c>
      <c r="Q990">
        <f t="shared" si="92"/>
        <v>2022</v>
      </c>
      <c r="R990" t="str">
        <f t="shared" si="93"/>
        <v>Fri</v>
      </c>
      <c r="S990">
        <f t="shared" si="94"/>
        <v>16</v>
      </c>
      <c r="T990" t="str">
        <f t="shared" si="95"/>
        <v>NO</v>
      </c>
      <c r="U990" cm="1">
        <f t="array" ref="U990">_xlfn.XLOOKUP(Table1012[[#This Row],[Severity_Level]],{"MINOR","MODERATE","SEVERE","FATAL"},{1,2,3,5})</f>
        <v>2</v>
      </c>
      <c r="Z990" s="1"/>
      <c r="AA990" s="2"/>
      <c r="AB990" s="4"/>
    </row>
    <row r="991" spans="1:28" x14ac:dyDescent="0.3">
      <c r="A991" t="s">
        <v>1032</v>
      </c>
      <c r="B991" s="11" t="s">
        <v>49</v>
      </c>
      <c r="C991" s="11" t="s">
        <v>57</v>
      </c>
      <c r="D991" s="11" t="s">
        <v>13</v>
      </c>
      <c r="E991" s="11" t="s">
        <v>38</v>
      </c>
      <c r="F991" s="11" t="s">
        <v>51</v>
      </c>
      <c r="G991" s="11">
        <v>1</v>
      </c>
      <c r="H991" s="11" t="s">
        <v>16</v>
      </c>
      <c r="I991" s="12">
        <v>44603</v>
      </c>
      <c r="J991" s="14">
        <v>0.68680555555555556</v>
      </c>
      <c r="K991">
        <v>1</v>
      </c>
      <c r="L991" t="s">
        <v>16</v>
      </c>
      <c r="M991" s="1">
        <v>44603</v>
      </c>
      <c r="N991" s="2">
        <v>0.68680555555555556</v>
      </c>
      <c r="O991" s="1">
        <f t="shared" si="90"/>
        <v>44603.686805555553</v>
      </c>
      <c r="P991" s="3" t="str">
        <f t="shared" si="91"/>
        <v>Feb,2022</v>
      </c>
      <c r="Q991">
        <f t="shared" si="92"/>
        <v>2022</v>
      </c>
      <c r="R991" t="str">
        <f t="shared" si="93"/>
        <v>Fri</v>
      </c>
      <c r="S991">
        <f t="shared" si="94"/>
        <v>16</v>
      </c>
      <c r="T991" t="str">
        <f t="shared" si="95"/>
        <v>NO</v>
      </c>
      <c r="U991" cm="1">
        <f t="array" ref="U991">_xlfn.XLOOKUP(Table1012[[#This Row],[Severity_Level]],{"MINOR","MODERATE","SEVERE","FATAL"},{1,2,3,5})</f>
        <v>1</v>
      </c>
      <c r="Z991" s="1"/>
      <c r="AA991" s="2"/>
      <c r="AB991" s="4"/>
    </row>
    <row r="992" spans="1:28" x14ac:dyDescent="0.3">
      <c r="A992" t="s">
        <v>1033</v>
      </c>
      <c r="B992" s="11" t="s">
        <v>11</v>
      </c>
      <c r="C992" s="11" t="s">
        <v>44</v>
      </c>
      <c r="D992" s="11" t="s">
        <v>31</v>
      </c>
      <c r="E992" s="11" t="s">
        <v>35</v>
      </c>
      <c r="F992" s="11" t="s">
        <v>51</v>
      </c>
      <c r="G992" s="11">
        <v>3</v>
      </c>
      <c r="H992" s="11" t="s">
        <v>27</v>
      </c>
      <c r="I992" s="12">
        <v>44603</v>
      </c>
      <c r="J992" s="14">
        <v>0.6875</v>
      </c>
      <c r="K992">
        <v>3</v>
      </c>
      <c r="L992" t="s">
        <v>27</v>
      </c>
      <c r="M992" s="1">
        <v>44603</v>
      </c>
      <c r="N992" s="2">
        <v>0.6875</v>
      </c>
      <c r="O992" s="1">
        <f t="shared" si="90"/>
        <v>44603.6875</v>
      </c>
      <c r="P992" s="3" t="str">
        <f t="shared" si="91"/>
        <v>Feb,2022</v>
      </c>
      <c r="Q992">
        <f t="shared" si="92"/>
        <v>2022</v>
      </c>
      <c r="R992" t="str">
        <f t="shared" si="93"/>
        <v>Fri</v>
      </c>
      <c r="S992">
        <f t="shared" si="94"/>
        <v>16</v>
      </c>
      <c r="T992" t="str">
        <f t="shared" si="95"/>
        <v>NO</v>
      </c>
      <c r="U992" cm="1">
        <f t="array" ref="U992">_xlfn.XLOOKUP(Table1012[[#This Row],[Severity_Level]],{"MINOR","MODERATE","SEVERE","FATAL"},{1,2,3,5})</f>
        <v>3</v>
      </c>
      <c r="Z992" s="1"/>
      <c r="AA992" s="2"/>
      <c r="AB992" s="4"/>
    </row>
    <row r="993" spans="1:28" x14ac:dyDescent="0.3">
      <c r="A993" t="s">
        <v>1034</v>
      </c>
      <c r="B993" s="11" t="s">
        <v>11</v>
      </c>
      <c r="C993" s="11" t="s">
        <v>65</v>
      </c>
      <c r="D993" s="11" t="s">
        <v>13</v>
      </c>
      <c r="E993" s="11" t="s">
        <v>35</v>
      </c>
      <c r="F993" s="11" t="s">
        <v>15</v>
      </c>
      <c r="G993" s="11">
        <v>5</v>
      </c>
      <c r="H993" s="11" t="s">
        <v>32</v>
      </c>
      <c r="I993" s="12">
        <v>44603</v>
      </c>
      <c r="J993" s="14">
        <v>0.68819444444444444</v>
      </c>
      <c r="K993">
        <v>5</v>
      </c>
      <c r="L993" t="s">
        <v>32</v>
      </c>
      <c r="M993" s="1">
        <v>44603</v>
      </c>
      <c r="N993" s="2">
        <v>0.68819444444444444</v>
      </c>
      <c r="O993" s="1">
        <f t="shared" si="90"/>
        <v>44603.688194444447</v>
      </c>
      <c r="P993" s="3" t="str">
        <f t="shared" si="91"/>
        <v>Feb,2022</v>
      </c>
      <c r="Q993">
        <f t="shared" si="92"/>
        <v>2022</v>
      </c>
      <c r="R993" t="str">
        <f t="shared" si="93"/>
        <v>Fri</v>
      </c>
      <c r="S993">
        <f t="shared" si="94"/>
        <v>16</v>
      </c>
      <c r="T993" t="str">
        <f t="shared" si="95"/>
        <v>NO</v>
      </c>
      <c r="U993" cm="1">
        <f t="array" ref="U993">_xlfn.XLOOKUP(Table1012[[#This Row],[Severity_Level]],{"MINOR","MODERATE","SEVERE","FATAL"},{1,2,3,5})</f>
        <v>2</v>
      </c>
      <c r="Z993" s="1"/>
      <c r="AA993" s="2"/>
      <c r="AB993" s="4"/>
    </row>
    <row r="994" spans="1:28" x14ac:dyDescent="0.3">
      <c r="A994" t="s">
        <v>1035</v>
      </c>
      <c r="B994" s="11" t="s">
        <v>18</v>
      </c>
      <c r="C994" s="11" t="s">
        <v>53</v>
      </c>
      <c r="D994" s="11" t="s">
        <v>13</v>
      </c>
      <c r="E994" s="11" t="s">
        <v>14</v>
      </c>
      <c r="F994" s="11" t="s">
        <v>51</v>
      </c>
      <c r="G994" s="11">
        <v>3</v>
      </c>
      <c r="H994" s="11" t="s">
        <v>40</v>
      </c>
      <c r="I994" s="12">
        <v>44603</v>
      </c>
      <c r="J994" s="14">
        <v>0.68888888888888888</v>
      </c>
      <c r="K994">
        <v>3</v>
      </c>
      <c r="L994" t="s">
        <v>40</v>
      </c>
      <c r="M994" s="1">
        <v>44603</v>
      </c>
      <c r="N994" s="2">
        <v>0.68888888888888888</v>
      </c>
      <c r="O994" s="1">
        <f t="shared" si="90"/>
        <v>44603.688888888886</v>
      </c>
      <c r="P994" s="3" t="str">
        <f t="shared" si="91"/>
        <v>Feb,2022</v>
      </c>
      <c r="Q994">
        <f t="shared" si="92"/>
        <v>2022</v>
      </c>
      <c r="R994" t="str">
        <f t="shared" si="93"/>
        <v>Fri</v>
      </c>
      <c r="S994">
        <f t="shared" si="94"/>
        <v>16</v>
      </c>
      <c r="T994" t="str">
        <f t="shared" si="95"/>
        <v>NO</v>
      </c>
      <c r="U994" cm="1">
        <f t="array" ref="U994">_xlfn.XLOOKUP(Table1012[[#This Row],[Severity_Level]],{"MINOR","MODERATE","SEVERE","FATAL"},{1,2,3,5})</f>
        <v>5</v>
      </c>
      <c r="Z994" s="1"/>
      <c r="AA994" s="2"/>
      <c r="AB994" s="4"/>
    </row>
    <row r="995" spans="1:28" x14ac:dyDescent="0.3">
      <c r="A995" t="s">
        <v>1036</v>
      </c>
      <c r="B995" s="11" t="s">
        <v>34</v>
      </c>
      <c r="C995" s="11" t="s">
        <v>57</v>
      </c>
      <c r="D995" s="11" t="s">
        <v>13</v>
      </c>
      <c r="E995" s="11" t="s">
        <v>38</v>
      </c>
      <c r="F995" s="11" t="s">
        <v>15</v>
      </c>
      <c r="G995" s="11">
        <v>5</v>
      </c>
      <c r="H995" s="11" t="s">
        <v>40</v>
      </c>
      <c r="I995" s="12">
        <v>44603</v>
      </c>
      <c r="J995" s="14">
        <v>0.68958333333333333</v>
      </c>
      <c r="K995">
        <v>5</v>
      </c>
      <c r="L995" t="s">
        <v>40</v>
      </c>
      <c r="M995" s="1">
        <v>44603</v>
      </c>
      <c r="N995" s="2">
        <v>0.68958333333333333</v>
      </c>
      <c r="O995" s="1">
        <f t="shared" si="90"/>
        <v>44603.689583333333</v>
      </c>
      <c r="P995" s="3" t="str">
        <f t="shared" si="91"/>
        <v>Feb,2022</v>
      </c>
      <c r="Q995">
        <f t="shared" si="92"/>
        <v>2022</v>
      </c>
      <c r="R995" t="str">
        <f t="shared" si="93"/>
        <v>Fri</v>
      </c>
      <c r="S995">
        <f t="shared" si="94"/>
        <v>16</v>
      </c>
      <c r="T995" t="str">
        <f t="shared" si="95"/>
        <v>NO</v>
      </c>
      <c r="U995" cm="1">
        <f t="array" ref="U995">_xlfn.XLOOKUP(Table1012[[#This Row],[Severity_Level]],{"MINOR","MODERATE","SEVERE","FATAL"},{1,2,3,5})</f>
        <v>5</v>
      </c>
      <c r="Z995" s="1"/>
      <c r="AA995" s="2"/>
      <c r="AB995" s="4"/>
    </row>
    <row r="996" spans="1:28" x14ac:dyDescent="0.3">
      <c r="A996" t="s">
        <v>1037</v>
      </c>
      <c r="B996" s="11" t="s">
        <v>34</v>
      </c>
      <c r="C996" s="11" t="s">
        <v>65</v>
      </c>
      <c r="D996" s="11" t="s">
        <v>31</v>
      </c>
      <c r="E996" s="11" t="s">
        <v>35</v>
      </c>
      <c r="F996" s="11" t="s">
        <v>21</v>
      </c>
      <c r="G996" s="11">
        <v>3</v>
      </c>
      <c r="H996" s="11" t="s">
        <v>27</v>
      </c>
      <c r="I996" s="12">
        <v>44603</v>
      </c>
      <c r="J996" s="14">
        <v>0.69027777777777777</v>
      </c>
      <c r="K996">
        <v>3</v>
      </c>
      <c r="L996" t="s">
        <v>27</v>
      </c>
      <c r="M996" s="1">
        <v>44603</v>
      </c>
      <c r="N996" s="2">
        <v>0.69027777777777777</v>
      </c>
      <c r="O996" s="1">
        <f t="shared" si="90"/>
        <v>44603.69027777778</v>
      </c>
      <c r="P996" s="3" t="str">
        <f t="shared" si="91"/>
        <v>Feb,2022</v>
      </c>
      <c r="Q996">
        <f t="shared" si="92"/>
        <v>2022</v>
      </c>
      <c r="R996" t="str">
        <f t="shared" si="93"/>
        <v>Fri</v>
      </c>
      <c r="S996">
        <f t="shared" si="94"/>
        <v>16</v>
      </c>
      <c r="T996" t="str">
        <f t="shared" si="95"/>
        <v>NO</v>
      </c>
      <c r="U996" cm="1">
        <f t="array" ref="U996">_xlfn.XLOOKUP(Table1012[[#This Row],[Severity_Level]],{"MINOR","MODERATE","SEVERE","FATAL"},{1,2,3,5})</f>
        <v>3</v>
      </c>
      <c r="Z996" s="1"/>
      <c r="AA996" s="2"/>
      <c r="AB996" s="4"/>
    </row>
    <row r="997" spans="1:28" x14ac:dyDescent="0.3">
      <c r="A997" t="s">
        <v>1038</v>
      </c>
      <c r="B997" s="11" t="s">
        <v>49</v>
      </c>
      <c r="C997" s="11" t="s">
        <v>30</v>
      </c>
      <c r="D997" s="11" t="s">
        <v>47</v>
      </c>
      <c r="E997" s="11" t="s">
        <v>20</v>
      </c>
      <c r="F997" s="11" t="s">
        <v>21</v>
      </c>
      <c r="G997" s="11">
        <v>1</v>
      </c>
      <c r="H997" s="11" t="s">
        <v>32</v>
      </c>
      <c r="I997" s="12">
        <v>44603</v>
      </c>
      <c r="J997" s="14">
        <v>0.69097222222222221</v>
      </c>
      <c r="K997">
        <v>1</v>
      </c>
      <c r="L997" t="s">
        <v>32</v>
      </c>
      <c r="M997" s="1">
        <v>44603</v>
      </c>
      <c r="N997" s="2">
        <v>0.69097222222222221</v>
      </c>
      <c r="O997" s="1">
        <f t="shared" si="90"/>
        <v>44603.690972222219</v>
      </c>
      <c r="P997" s="3" t="str">
        <f t="shared" si="91"/>
        <v>Feb,2022</v>
      </c>
      <c r="Q997">
        <f t="shared" si="92"/>
        <v>2022</v>
      </c>
      <c r="R997" t="str">
        <f t="shared" si="93"/>
        <v>Fri</v>
      </c>
      <c r="S997">
        <f t="shared" si="94"/>
        <v>16</v>
      </c>
      <c r="T997" t="str">
        <f t="shared" si="95"/>
        <v>NO</v>
      </c>
      <c r="U997" cm="1">
        <f t="array" ref="U997">_xlfn.XLOOKUP(Table1012[[#This Row],[Severity_Level]],{"MINOR","MODERATE","SEVERE","FATAL"},{1,2,3,5})</f>
        <v>2</v>
      </c>
      <c r="Z997" s="1"/>
      <c r="AA997" s="2"/>
      <c r="AB997" s="4"/>
    </row>
    <row r="998" spans="1:28" x14ac:dyDescent="0.3">
      <c r="A998" t="s">
        <v>1039</v>
      </c>
      <c r="B998" s="11" t="s">
        <v>29</v>
      </c>
      <c r="C998" s="11" t="s">
        <v>12</v>
      </c>
      <c r="D998" s="11" t="s">
        <v>37</v>
      </c>
      <c r="E998" s="11" t="s">
        <v>35</v>
      </c>
      <c r="F998" s="11" t="s">
        <v>26</v>
      </c>
      <c r="G998" s="11">
        <v>4</v>
      </c>
      <c r="H998" s="11" t="s">
        <v>27</v>
      </c>
      <c r="I998" s="12">
        <v>44603</v>
      </c>
      <c r="J998" s="14">
        <v>0.69166666666666665</v>
      </c>
      <c r="K998">
        <v>4</v>
      </c>
      <c r="L998" t="s">
        <v>27</v>
      </c>
      <c r="M998" s="1">
        <v>44603</v>
      </c>
      <c r="N998" s="2">
        <v>0.69166666666666665</v>
      </c>
      <c r="O998" s="1">
        <f t="shared" si="90"/>
        <v>44603.691666666666</v>
      </c>
      <c r="P998" s="3" t="str">
        <f t="shared" si="91"/>
        <v>Feb,2022</v>
      </c>
      <c r="Q998">
        <f t="shared" si="92"/>
        <v>2022</v>
      </c>
      <c r="R998" t="str">
        <f t="shared" si="93"/>
        <v>Fri</v>
      </c>
      <c r="S998">
        <f t="shared" si="94"/>
        <v>16</v>
      </c>
      <c r="T998" t="str">
        <f t="shared" si="95"/>
        <v>NO</v>
      </c>
      <c r="U998" cm="1">
        <f t="array" ref="U998">_xlfn.XLOOKUP(Table1012[[#This Row],[Severity_Level]],{"MINOR","MODERATE","SEVERE","FATAL"},{1,2,3,5})</f>
        <v>3</v>
      </c>
      <c r="Z998" s="1"/>
      <c r="AA998" s="2"/>
      <c r="AB998" s="4"/>
    </row>
    <row r="999" spans="1:28" x14ac:dyDescent="0.3">
      <c r="A999" t="s">
        <v>1040</v>
      </c>
      <c r="B999" s="11" t="s">
        <v>18</v>
      </c>
      <c r="C999" s="11" t="s">
        <v>65</v>
      </c>
      <c r="D999" s="11" t="s">
        <v>13</v>
      </c>
      <c r="E999" s="11" t="s">
        <v>38</v>
      </c>
      <c r="F999" s="11" t="s">
        <v>51</v>
      </c>
      <c r="G999" s="11">
        <v>3</v>
      </c>
      <c r="H999" s="11" t="s">
        <v>27</v>
      </c>
      <c r="I999" s="12">
        <v>44603</v>
      </c>
      <c r="J999" s="14">
        <v>0.69236111111111109</v>
      </c>
      <c r="K999">
        <v>3</v>
      </c>
      <c r="L999" t="s">
        <v>27</v>
      </c>
      <c r="M999" s="1">
        <v>44603</v>
      </c>
      <c r="N999" s="2">
        <v>0.69236111111111109</v>
      </c>
      <c r="O999" s="1">
        <f t="shared" si="90"/>
        <v>44603.692361111112</v>
      </c>
      <c r="P999" s="3" t="str">
        <f t="shared" si="91"/>
        <v>Feb,2022</v>
      </c>
      <c r="Q999">
        <f t="shared" si="92"/>
        <v>2022</v>
      </c>
      <c r="R999" t="str">
        <f t="shared" si="93"/>
        <v>Fri</v>
      </c>
      <c r="S999">
        <f t="shared" si="94"/>
        <v>16</v>
      </c>
      <c r="T999" t="str">
        <f t="shared" si="95"/>
        <v>NO</v>
      </c>
      <c r="U999" cm="1">
        <f t="array" ref="U999">_xlfn.XLOOKUP(Table1012[[#This Row],[Severity_Level]],{"MINOR","MODERATE","SEVERE","FATAL"},{1,2,3,5})</f>
        <v>3</v>
      </c>
      <c r="Z999" s="1"/>
      <c r="AA999" s="2"/>
      <c r="AB999" s="4"/>
    </row>
    <row r="1000" spans="1:28" x14ac:dyDescent="0.3">
      <c r="A1000" t="s">
        <v>1041</v>
      </c>
      <c r="B1000" s="11" t="s">
        <v>34</v>
      </c>
      <c r="C1000" s="11" t="s">
        <v>65</v>
      </c>
      <c r="D1000" s="11" t="s">
        <v>47</v>
      </c>
      <c r="E1000" s="11" t="s">
        <v>20</v>
      </c>
      <c r="F1000" s="11" t="s">
        <v>15</v>
      </c>
      <c r="G1000" s="11">
        <v>5</v>
      </c>
      <c r="H1000" s="11" t="s">
        <v>16</v>
      </c>
      <c r="I1000" s="12">
        <v>44603</v>
      </c>
      <c r="J1000" s="14">
        <v>0.69305555555555554</v>
      </c>
      <c r="K1000">
        <v>5</v>
      </c>
      <c r="L1000" t="s">
        <v>16</v>
      </c>
      <c r="M1000" s="1">
        <v>44603</v>
      </c>
      <c r="N1000" s="2">
        <v>0.69305555555555554</v>
      </c>
      <c r="O1000" s="1">
        <f t="shared" si="90"/>
        <v>44603.693055555559</v>
      </c>
      <c r="P1000" s="3" t="str">
        <f t="shared" si="91"/>
        <v>Feb,2022</v>
      </c>
      <c r="Q1000">
        <f t="shared" si="92"/>
        <v>2022</v>
      </c>
      <c r="R1000" t="str">
        <f t="shared" si="93"/>
        <v>Fri</v>
      </c>
      <c r="S1000">
        <f t="shared" si="94"/>
        <v>16</v>
      </c>
      <c r="T1000" t="str">
        <f t="shared" si="95"/>
        <v>NO</v>
      </c>
      <c r="U1000" cm="1">
        <f t="array" ref="U1000">_xlfn.XLOOKUP(Table1012[[#This Row],[Severity_Level]],{"MINOR","MODERATE","SEVERE","FATAL"},{1,2,3,5})</f>
        <v>1</v>
      </c>
      <c r="Z1000" s="1"/>
      <c r="AA1000" s="2"/>
      <c r="AB1000" s="4"/>
    </row>
    <row r="1001" spans="1:28" x14ac:dyDescent="0.3">
      <c r="A1001" t="s">
        <v>1042</v>
      </c>
      <c r="B1001" s="11" t="s">
        <v>18</v>
      </c>
      <c r="C1001" s="11" t="s">
        <v>57</v>
      </c>
      <c r="D1001" s="11" t="s">
        <v>31</v>
      </c>
      <c r="E1001" s="11" t="s">
        <v>38</v>
      </c>
      <c r="F1001" s="11" t="s">
        <v>26</v>
      </c>
      <c r="G1001" s="11">
        <v>1</v>
      </c>
      <c r="H1001" s="11" t="s">
        <v>40</v>
      </c>
      <c r="I1001" s="12">
        <v>44603</v>
      </c>
      <c r="J1001" s="14">
        <v>0.69374999999999998</v>
      </c>
      <c r="K1001">
        <v>1</v>
      </c>
      <c r="L1001" t="s">
        <v>40</v>
      </c>
      <c r="M1001" s="1">
        <v>44603</v>
      </c>
      <c r="N1001" s="2">
        <v>0.69374999999999998</v>
      </c>
      <c r="O1001" s="1">
        <f t="shared" si="90"/>
        <v>44603.693749999999</v>
      </c>
      <c r="P1001" s="3" t="str">
        <f t="shared" si="91"/>
        <v>Feb,2022</v>
      </c>
      <c r="Q1001">
        <f t="shared" si="92"/>
        <v>2022</v>
      </c>
      <c r="R1001" t="str">
        <f t="shared" si="93"/>
        <v>Fri</v>
      </c>
      <c r="S1001">
        <f t="shared" si="94"/>
        <v>16</v>
      </c>
      <c r="T1001" t="str">
        <f t="shared" si="95"/>
        <v>NO</v>
      </c>
      <c r="U1001" cm="1">
        <f t="array" ref="U1001">_xlfn.XLOOKUP(Table1012[[#This Row],[Severity_Level]],{"MINOR","MODERATE","SEVERE","FATAL"},{1,2,3,5})</f>
        <v>5</v>
      </c>
      <c r="Z1001" s="1"/>
      <c r="AA1001" s="2"/>
      <c r="AB1001" s="4"/>
    </row>
    <row r="1002" spans="1:28" x14ac:dyDescent="0.3">
      <c r="A1002" t="s">
        <v>1043</v>
      </c>
      <c r="B1002" s="11" t="s">
        <v>49</v>
      </c>
      <c r="C1002" s="11" t="s">
        <v>19</v>
      </c>
      <c r="D1002" s="11" t="s">
        <v>37</v>
      </c>
      <c r="E1002" s="11" t="s">
        <v>14</v>
      </c>
      <c r="F1002" s="11" t="s">
        <v>21</v>
      </c>
      <c r="G1002" s="11">
        <v>4</v>
      </c>
      <c r="H1002" s="11" t="s">
        <v>40</v>
      </c>
      <c r="I1002" s="12">
        <v>44603</v>
      </c>
      <c r="J1002" s="14">
        <v>0.69444444444444442</v>
      </c>
      <c r="K1002">
        <v>4</v>
      </c>
      <c r="L1002" t="s">
        <v>40</v>
      </c>
      <c r="M1002" s="1">
        <v>44603</v>
      </c>
      <c r="N1002" s="2">
        <v>0.69444444444444442</v>
      </c>
      <c r="O1002" s="1">
        <f t="shared" si="90"/>
        <v>44603.694444444445</v>
      </c>
      <c r="P1002" s="3" t="str">
        <f t="shared" si="91"/>
        <v>Feb,2022</v>
      </c>
      <c r="Q1002">
        <f t="shared" si="92"/>
        <v>2022</v>
      </c>
      <c r="R1002" t="str">
        <f t="shared" si="93"/>
        <v>Fri</v>
      </c>
      <c r="S1002">
        <f t="shared" si="94"/>
        <v>16</v>
      </c>
      <c r="T1002" t="str">
        <f t="shared" si="95"/>
        <v>NO</v>
      </c>
      <c r="U1002" cm="1">
        <f t="array" ref="U1002">_xlfn.XLOOKUP(Table1012[[#This Row],[Severity_Level]],{"MINOR","MODERATE","SEVERE","FATAL"},{1,2,3,5})</f>
        <v>5</v>
      </c>
      <c r="Z1002" s="1"/>
      <c r="AA1002" s="2"/>
      <c r="AB1002" s="4"/>
    </row>
    <row r="1003" spans="1:28" x14ac:dyDescent="0.3">
      <c r="A1003" t="s">
        <v>1044</v>
      </c>
      <c r="B1003" s="11" t="s">
        <v>56</v>
      </c>
      <c r="C1003" s="11" t="s">
        <v>65</v>
      </c>
      <c r="D1003" s="11" t="s">
        <v>31</v>
      </c>
      <c r="E1003" s="11" t="s">
        <v>38</v>
      </c>
      <c r="F1003" s="11" t="s">
        <v>21</v>
      </c>
      <c r="G1003" s="11">
        <v>1</v>
      </c>
      <c r="H1003" s="11" t="s">
        <v>40</v>
      </c>
      <c r="I1003" s="12">
        <v>44603</v>
      </c>
      <c r="J1003" s="14">
        <v>0.69513888888888886</v>
      </c>
      <c r="K1003">
        <v>1</v>
      </c>
      <c r="L1003" t="s">
        <v>40</v>
      </c>
      <c r="M1003" s="1">
        <v>44603</v>
      </c>
      <c r="N1003" s="2">
        <v>0.69513888888888886</v>
      </c>
      <c r="O1003" s="1">
        <f t="shared" si="90"/>
        <v>44603.695138888892</v>
      </c>
      <c r="P1003" s="3" t="str">
        <f t="shared" si="91"/>
        <v>Feb,2022</v>
      </c>
      <c r="Q1003">
        <f t="shared" si="92"/>
        <v>2022</v>
      </c>
      <c r="R1003" t="str">
        <f t="shared" si="93"/>
        <v>Fri</v>
      </c>
      <c r="S1003">
        <f t="shared" si="94"/>
        <v>16</v>
      </c>
      <c r="T1003" t="str">
        <f t="shared" si="95"/>
        <v>NO</v>
      </c>
      <c r="U1003" cm="1">
        <f t="array" ref="U1003">_xlfn.XLOOKUP(Table1012[[#This Row],[Severity_Level]],{"MINOR","MODERATE","SEVERE","FATAL"},{1,2,3,5})</f>
        <v>5</v>
      </c>
      <c r="Z1003" s="1"/>
      <c r="AA1003" s="2"/>
      <c r="AB1003" s="4"/>
    </row>
    <row r="1004" spans="1:28" x14ac:dyDescent="0.3">
      <c r="A1004" t="s">
        <v>1045</v>
      </c>
      <c r="B1004" s="11" t="s">
        <v>49</v>
      </c>
      <c r="C1004" s="11" t="s">
        <v>50</v>
      </c>
      <c r="D1004" s="11" t="s">
        <v>25</v>
      </c>
      <c r="E1004" s="11" t="s">
        <v>20</v>
      </c>
      <c r="F1004" s="11" t="s">
        <v>26</v>
      </c>
      <c r="G1004" s="11">
        <v>4</v>
      </c>
      <c r="H1004" s="11" t="s">
        <v>40</v>
      </c>
      <c r="I1004" s="12">
        <v>44603</v>
      </c>
      <c r="J1004" s="14">
        <v>0.6958333333333333</v>
      </c>
      <c r="K1004">
        <v>4</v>
      </c>
      <c r="L1004" t="s">
        <v>40</v>
      </c>
      <c r="M1004" s="1">
        <v>44603</v>
      </c>
      <c r="N1004" s="2">
        <v>0.6958333333333333</v>
      </c>
      <c r="O1004" s="1">
        <f t="shared" si="90"/>
        <v>44603.695833333331</v>
      </c>
      <c r="P1004" s="3" t="str">
        <f t="shared" si="91"/>
        <v>Feb,2022</v>
      </c>
      <c r="Q1004">
        <f t="shared" si="92"/>
        <v>2022</v>
      </c>
      <c r="R1004" t="str">
        <f t="shared" si="93"/>
        <v>Fri</v>
      </c>
      <c r="S1004">
        <f t="shared" si="94"/>
        <v>16</v>
      </c>
      <c r="T1004" t="str">
        <f t="shared" si="95"/>
        <v>NO</v>
      </c>
      <c r="U1004" cm="1">
        <f t="array" ref="U1004">_xlfn.XLOOKUP(Table1012[[#This Row],[Severity_Level]],{"MINOR","MODERATE","SEVERE","FATAL"},{1,2,3,5})</f>
        <v>5</v>
      </c>
      <c r="Z1004" s="1"/>
      <c r="AA1004" s="2"/>
      <c r="AB1004" s="4"/>
    </row>
    <row r="1005" spans="1:28" x14ac:dyDescent="0.3">
      <c r="A1005" t="s">
        <v>1046</v>
      </c>
      <c r="B1005" s="11" t="s">
        <v>49</v>
      </c>
      <c r="C1005" s="11" t="s">
        <v>44</v>
      </c>
      <c r="D1005" s="11" t="s">
        <v>47</v>
      </c>
      <c r="E1005" s="11" t="s">
        <v>14</v>
      </c>
      <c r="F1005" s="11" t="s">
        <v>21</v>
      </c>
      <c r="G1005" s="11">
        <v>1</v>
      </c>
      <c r="H1005" s="11" t="s">
        <v>16</v>
      </c>
      <c r="I1005" s="12">
        <v>44603</v>
      </c>
      <c r="J1005" s="14">
        <v>0.69652777777777775</v>
      </c>
      <c r="K1005">
        <v>1</v>
      </c>
      <c r="L1005" t="s">
        <v>16</v>
      </c>
      <c r="M1005" s="1">
        <v>44603</v>
      </c>
      <c r="N1005" s="2">
        <v>0.69652777777777775</v>
      </c>
      <c r="O1005" s="1">
        <f t="shared" si="90"/>
        <v>44603.696527777778</v>
      </c>
      <c r="P1005" s="3" t="str">
        <f t="shared" si="91"/>
        <v>Feb,2022</v>
      </c>
      <c r="Q1005">
        <f t="shared" si="92"/>
        <v>2022</v>
      </c>
      <c r="R1005" t="str">
        <f t="shared" si="93"/>
        <v>Fri</v>
      </c>
      <c r="S1005">
        <f t="shared" si="94"/>
        <v>16</v>
      </c>
      <c r="T1005" t="str">
        <f t="shared" si="95"/>
        <v>NO</v>
      </c>
      <c r="U1005" cm="1">
        <f t="array" ref="U1005">_xlfn.XLOOKUP(Table1012[[#This Row],[Severity_Level]],{"MINOR","MODERATE","SEVERE","FATAL"},{1,2,3,5})</f>
        <v>1</v>
      </c>
      <c r="Z1005" s="1"/>
      <c r="AA1005" s="2"/>
      <c r="AB1005" s="4"/>
    </row>
    <row r="1006" spans="1:28" x14ac:dyDescent="0.3">
      <c r="A1006" t="s">
        <v>1047</v>
      </c>
      <c r="B1006" s="11" t="s">
        <v>49</v>
      </c>
      <c r="C1006" s="11" t="s">
        <v>50</v>
      </c>
      <c r="D1006" s="11" t="s">
        <v>13</v>
      </c>
      <c r="E1006" s="11" t="s">
        <v>35</v>
      </c>
      <c r="F1006" s="11" t="s">
        <v>21</v>
      </c>
      <c r="G1006" s="11">
        <v>3</v>
      </c>
      <c r="H1006" s="11" t="s">
        <v>32</v>
      </c>
      <c r="I1006" s="12">
        <v>44603</v>
      </c>
      <c r="J1006" s="14">
        <v>0.69722222222222219</v>
      </c>
      <c r="K1006">
        <v>3</v>
      </c>
      <c r="L1006" t="s">
        <v>32</v>
      </c>
      <c r="M1006" s="1">
        <v>44603</v>
      </c>
      <c r="N1006" s="2">
        <v>0.69722222222222219</v>
      </c>
      <c r="O1006" s="1">
        <f t="shared" si="90"/>
        <v>44603.697222222225</v>
      </c>
      <c r="P1006" s="3" t="str">
        <f t="shared" si="91"/>
        <v>Feb,2022</v>
      </c>
      <c r="Q1006">
        <f t="shared" si="92"/>
        <v>2022</v>
      </c>
      <c r="R1006" t="str">
        <f t="shared" si="93"/>
        <v>Fri</v>
      </c>
      <c r="S1006">
        <f t="shared" si="94"/>
        <v>16</v>
      </c>
      <c r="T1006" t="str">
        <f t="shared" si="95"/>
        <v>NO</v>
      </c>
      <c r="U1006" cm="1">
        <f t="array" ref="U1006">_xlfn.XLOOKUP(Table1012[[#This Row],[Severity_Level]],{"MINOR","MODERATE","SEVERE","FATAL"},{1,2,3,5})</f>
        <v>2</v>
      </c>
      <c r="Z1006" s="1"/>
      <c r="AA1006" s="2"/>
      <c r="AB1006" s="4"/>
    </row>
    <row r="1007" spans="1:28" x14ac:dyDescent="0.3">
      <c r="A1007" t="s">
        <v>1048</v>
      </c>
      <c r="B1007" s="11" t="s">
        <v>34</v>
      </c>
      <c r="C1007" s="11" t="s">
        <v>53</v>
      </c>
      <c r="D1007" s="11" t="s">
        <v>31</v>
      </c>
      <c r="E1007" s="11" t="s">
        <v>38</v>
      </c>
      <c r="F1007" s="11" t="s">
        <v>26</v>
      </c>
      <c r="G1007" s="11">
        <v>1</v>
      </c>
      <c r="H1007" s="11" t="s">
        <v>16</v>
      </c>
      <c r="I1007" s="12">
        <v>44603</v>
      </c>
      <c r="J1007" s="14">
        <v>0.69791666666666663</v>
      </c>
      <c r="K1007">
        <v>1</v>
      </c>
      <c r="L1007" t="s">
        <v>16</v>
      </c>
      <c r="M1007" s="1">
        <v>44603</v>
      </c>
      <c r="N1007" s="2">
        <v>0.69791666666666663</v>
      </c>
      <c r="O1007" s="1">
        <f t="shared" si="90"/>
        <v>44603.697916666664</v>
      </c>
      <c r="P1007" s="3" t="str">
        <f t="shared" si="91"/>
        <v>Feb,2022</v>
      </c>
      <c r="Q1007">
        <f t="shared" si="92"/>
        <v>2022</v>
      </c>
      <c r="R1007" t="str">
        <f t="shared" si="93"/>
        <v>Fri</v>
      </c>
      <c r="S1007">
        <f t="shared" si="94"/>
        <v>16</v>
      </c>
      <c r="T1007" t="str">
        <f t="shared" si="95"/>
        <v>NO</v>
      </c>
      <c r="U1007" cm="1">
        <f t="array" ref="U1007">_xlfn.XLOOKUP(Table1012[[#This Row],[Severity_Level]],{"MINOR","MODERATE","SEVERE","FATAL"},{1,2,3,5})</f>
        <v>1</v>
      </c>
      <c r="Z1007" s="1"/>
      <c r="AA1007" s="2"/>
      <c r="AB1007" s="4"/>
    </row>
    <row r="1008" spans="1:28" x14ac:dyDescent="0.3">
      <c r="A1008" t="s">
        <v>1049</v>
      </c>
      <c r="B1008" s="11" t="s">
        <v>49</v>
      </c>
      <c r="C1008" s="11" t="s">
        <v>30</v>
      </c>
      <c r="D1008" s="11" t="s">
        <v>13</v>
      </c>
      <c r="E1008" s="11" t="s">
        <v>38</v>
      </c>
      <c r="F1008" s="11" t="s">
        <v>15</v>
      </c>
      <c r="G1008" s="11">
        <v>2</v>
      </c>
      <c r="H1008" s="11" t="s">
        <v>32</v>
      </c>
      <c r="I1008" s="12">
        <v>44603</v>
      </c>
      <c r="J1008" s="14">
        <v>0.69861111111111107</v>
      </c>
      <c r="K1008">
        <v>2</v>
      </c>
      <c r="L1008" t="s">
        <v>32</v>
      </c>
      <c r="M1008" s="1">
        <v>44603</v>
      </c>
      <c r="N1008" s="2">
        <v>0.69861111111111107</v>
      </c>
      <c r="O1008" s="1">
        <f t="shared" si="90"/>
        <v>44603.698611111111</v>
      </c>
      <c r="P1008" s="3" t="str">
        <f t="shared" si="91"/>
        <v>Feb,2022</v>
      </c>
      <c r="Q1008">
        <f t="shared" si="92"/>
        <v>2022</v>
      </c>
      <c r="R1008" t="str">
        <f t="shared" si="93"/>
        <v>Fri</v>
      </c>
      <c r="S1008">
        <f t="shared" si="94"/>
        <v>16</v>
      </c>
      <c r="T1008" t="str">
        <f t="shared" si="95"/>
        <v>NO</v>
      </c>
      <c r="U1008" cm="1">
        <f t="array" ref="U1008">_xlfn.XLOOKUP(Table1012[[#This Row],[Severity_Level]],{"MINOR","MODERATE","SEVERE","FATAL"},{1,2,3,5})</f>
        <v>2</v>
      </c>
      <c r="Z1008" s="1"/>
      <c r="AA1008" s="2"/>
      <c r="AB1008" s="4"/>
    </row>
    <row r="1009" spans="1:28" x14ac:dyDescent="0.3">
      <c r="A1009" t="s">
        <v>1050</v>
      </c>
      <c r="B1009" s="11" t="s">
        <v>56</v>
      </c>
      <c r="C1009" s="11" t="s">
        <v>30</v>
      </c>
      <c r="D1009" s="11" t="s">
        <v>47</v>
      </c>
      <c r="E1009" s="11" t="s">
        <v>38</v>
      </c>
      <c r="F1009" s="11" t="s">
        <v>21</v>
      </c>
      <c r="G1009" s="11">
        <v>2</v>
      </c>
      <c r="H1009" s="11" t="s">
        <v>32</v>
      </c>
      <c r="I1009" s="12">
        <v>44603</v>
      </c>
      <c r="J1009" s="14">
        <v>0.69930555555555551</v>
      </c>
      <c r="K1009">
        <v>2</v>
      </c>
      <c r="L1009" t="s">
        <v>32</v>
      </c>
      <c r="M1009" s="1">
        <v>44603</v>
      </c>
      <c r="N1009" s="2">
        <v>0.69930555555555551</v>
      </c>
      <c r="O1009" s="1">
        <f t="shared" si="90"/>
        <v>44603.699305555558</v>
      </c>
      <c r="P1009" s="3" t="str">
        <f t="shared" si="91"/>
        <v>Feb,2022</v>
      </c>
      <c r="Q1009">
        <f t="shared" si="92"/>
        <v>2022</v>
      </c>
      <c r="R1009" t="str">
        <f t="shared" si="93"/>
        <v>Fri</v>
      </c>
      <c r="S1009">
        <f t="shared" si="94"/>
        <v>16</v>
      </c>
      <c r="T1009" t="str">
        <f t="shared" si="95"/>
        <v>NO</v>
      </c>
      <c r="U1009" cm="1">
        <f t="array" ref="U1009">_xlfn.XLOOKUP(Table1012[[#This Row],[Severity_Level]],{"MINOR","MODERATE","SEVERE","FATAL"},{1,2,3,5})</f>
        <v>2</v>
      </c>
      <c r="Z1009" s="1"/>
      <c r="AA1009" s="2"/>
      <c r="AB1009" s="4"/>
    </row>
    <row r="1010" spans="1:28" x14ac:dyDescent="0.3">
      <c r="A1010" t="s">
        <v>1051</v>
      </c>
      <c r="B1010" s="11" t="s">
        <v>56</v>
      </c>
      <c r="C1010" s="11" t="s">
        <v>12</v>
      </c>
      <c r="D1010" s="11" t="s">
        <v>47</v>
      </c>
      <c r="E1010" s="11" t="s">
        <v>20</v>
      </c>
      <c r="F1010" s="11" t="s">
        <v>26</v>
      </c>
      <c r="G1010" s="11">
        <v>1</v>
      </c>
      <c r="H1010" s="11" t="s">
        <v>32</v>
      </c>
      <c r="I1010" s="12">
        <v>44604</v>
      </c>
      <c r="J1010" s="14">
        <v>0.7</v>
      </c>
      <c r="K1010">
        <v>1</v>
      </c>
      <c r="L1010" t="s">
        <v>32</v>
      </c>
      <c r="M1010" s="1">
        <v>44604</v>
      </c>
      <c r="N1010" s="2">
        <v>0.7</v>
      </c>
      <c r="O1010" s="1">
        <f t="shared" si="90"/>
        <v>44604.7</v>
      </c>
      <c r="P1010" s="3" t="str">
        <f t="shared" si="91"/>
        <v>Feb,2022</v>
      </c>
      <c r="Q1010">
        <f t="shared" si="92"/>
        <v>2022</v>
      </c>
      <c r="R1010" t="str">
        <f t="shared" si="93"/>
        <v>Sat</v>
      </c>
      <c r="S1010">
        <f t="shared" si="94"/>
        <v>16</v>
      </c>
      <c r="T1010" t="str">
        <f t="shared" si="95"/>
        <v>NO</v>
      </c>
      <c r="U1010" cm="1">
        <f t="array" ref="U1010">_xlfn.XLOOKUP(Table1012[[#This Row],[Severity_Level]],{"MINOR","MODERATE","SEVERE","FATAL"},{1,2,3,5})</f>
        <v>2</v>
      </c>
      <c r="Z1010" s="1"/>
      <c r="AA1010" s="2"/>
      <c r="AB1010" s="4"/>
    </row>
    <row r="1011" spans="1:28" x14ac:dyDescent="0.3">
      <c r="A1011" t="s">
        <v>1052</v>
      </c>
      <c r="B1011" s="11" t="s">
        <v>56</v>
      </c>
      <c r="C1011" s="11" t="s">
        <v>53</v>
      </c>
      <c r="D1011" s="11" t="s">
        <v>37</v>
      </c>
      <c r="E1011" s="11" t="s">
        <v>14</v>
      </c>
      <c r="F1011" s="11" t="s">
        <v>51</v>
      </c>
      <c r="G1011" s="11">
        <v>5</v>
      </c>
      <c r="H1011" s="11" t="s">
        <v>16</v>
      </c>
      <c r="I1011" s="12">
        <v>44604</v>
      </c>
      <c r="J1011" s="14">
        <v>0.7006944444444444</v>
      </c>
      <c r="K1011">
        <v>5</v>
      </c>
      <c r="L1011" t="s">
        <v>16</v>
      </c>
      <c r="M1011" s="1">
        <v>44604</v>
      </c>
      <c r="N1011" s="2">
        <v>0.7006944444444444</v>
      </c>
      <c r="O1011" s="1">
        <f t="shared" si="90"/>
        <v>44604.700694444444</v>
      </c>
      <c r="P1011" s="3" t="str">
        <f t="shared" si="91"/>
        <v>Feb,2022</v>
      </c>
      <c r="Q1011">
        <f t="shared" si="92"/>
        <v>2022</v>
      </c>
      <c r="R1011" t="str">
        <f t="shared" si="93"/>
        <v>Sat</v>
      </c>
      <c r="S1011">
        <f t="shared" si="94"/>
        <v>16</v>
      </c>
      <c r="T1011" t="str">
        <f t="shared" si="95"/>
        <v>NO</v>
      </c>
      <c r="U1011" cm="1">
        <f t="array" ref="U1011">_xlfn.XLOOKUP(Table1012[[#This Row],[Severity_Level]],{"MINOR","MODERATE","SEVERE","FATAL"},{1,2,3,5})</f>
        <v>1</v>
      </c>
      <c r="Z1011" s="1"/>
      <c r="AA1011" s="2"/>
      <c r="AB1011" s="4"/>
    </row>
    <row r="1012" spans="1:28" x14ac:dyDescent="0.3">
      <c r="A1012" t="s">
        <v>1053</v>
      </c>
      <c r="B1012" s="11" t="s">
        <v>29</v>
      </c>
      <c r="C1012" s="11" t="s">
        <v>12</v>
      </c>
      <c r="D1012" s="11" t="s">
        <v>25</v>
      </c>
      <c r="E1012" s="11" t="s">
        <v>20</v>
      </c>
      <c r="F1012" s="11" t="s">
        <v>26</v>
      </c>
      <c r="G1012" s="11">
        <v>1</v>
      </c>
      <c r="H1012" s="11" t="s">
        <v>32</v>
      </c>
      <c r="I1012" s="12">
        <v>44604</v>
      </c>
      <c r="J1012" s="14">
        <v>0.70138888888888884</v>
      </c>
      <c r="K1012">
        <v>1</v>
      </c>
      <c r="L1012" t="s">
        <v>32</v>
      </c>
      <c r="M1012" s="1">
        <v>44604</v>
      </c>
      <c r="N1012" s="2">
        <v>0.70138888888888884</v>
      </c>
      <c r="O1012" s="1">
        <f t="shared" si="90"/>
        <v>44604.701388888891</v>
      </c>
      <c r="P1012" s="3" t="str">
        <f t="shared" si="91"/>
        <v>Feb,2022</v>
      </c>
      <c r="Q1012">
        <f t="shared" si="92"/>
        <v>2022</v>
      </c>
      <c r="R1012" t="str">
        <f t="shared" si="93"/>
        <v>Sat</v>
      </c>
      <c r="S1012">
        <f t="shared" si="94"/>
        <v>16</v>
      </c>
      <c r="T1012" t="str">
        <f t="shared" si="95"/>
        <v>NO</v>
      </c>
      <c r="U1012" cm="1">
        <f t="array" ref="U1012">_xlfn.XLOOKUP(Table1012[[#This Row],[Severity_Level]],{"MINOR","MODERATE","SEVERE","FATAL"},{1,2,3,5})</f>
        <v>2</v>
      </c>
      <c r="Z1012" s="1"/>
      <c r="AA1012" s="2"/>
      <c r="AB1012" s="4"/>
    </row>
    <row r="1013" spans="1:28" x14ac:dyDescent="0.3">
      <c r="A1013" t="s">
        <v>1054</v>
      </c>
      <c r="B1013" s="11" t="s">
        <v>49</v>
      </c>
      <c r="C1013" s="11" t="s">
        <v>24</v>
      </c>
      <c r="D1013" s="11" t="s">
        <v>25</v>
      </c>
      <c r="E1013" s="11" t="s">
        <v>38</v>
      </c>
      <c r="F1013" s="11" t="s">
        <v>21</v>
      </c>
      <c r="G1013" s="11">
        <v>4</v>
      </c>
      <c r="H1013" s="11" t="s">
        <v>16</v>
      </c>
      <c r="I1013" s="12">
        <v>44604</v>
      </c>
      <c r="J1013" s="14">
        <v>0.70208333333333328</v>
      </c>
      <c r="K1013">
        <v>4</v>
      </c>
      <c r="L1013" t="s">
        <v>16</v>
      </c>
      <c r="M1013" s="1">
        <v>44604</v>
      </c>
      <c r="N1013" s="2">
        <v>0.70208333333333328</v>
      </c>
      <c r="O1013" s="1">
        <f t="shared" si="90"/>
        <v>44604.70208333333</v>
      </c>
      <c r="P1013" s="3" t="str">
        <f t="shared" si="91"/>
        <v>Feb,2022</v>
      </c>
      <c r="Q1013">
        <f t="shared" si="92"/>
        <v>2022</v>
      </c>
      <c r="R1013" t="str">
        <f t="shared" si="93"/>
        <v>Sat</v>
      </c>
      <c r="S1013">
        <f t="shared" si="94"/>
        <v>16</v>
      </c>
      <c r="T1013" t="str">
        <f t="shared" si="95"/>
        <v>NO</v>
      </c>
      <c r="U1013" cm="1">
        <f t="array" ref="U1013">_xlfn.XLOOKUP(Table1012[[#This Row],[Severity_Level]],{"MINOR","MODERATE","SEVERE","FATAL"},{1,2,3,5})</f>
        <v>1</v>
      </c>
      <c r="Z1013" s="1"/>
      <c r="AA1013" s="2"/>
      <c r="AB1013" s="4"/>
    </row>
    <row r="1014" spans="1:28" x14ac:dyDescent="0.3">
      <c r="A1014" t="s">
        <v>1055</v>
      </c>
      <c r="B1014" s="11" t="s">
        <v>56</v>
      </c>
      <c r="C1014" s="11" t="s">
        <v>24</v>
      </c>
      <c r="D1014" s="11" t="s">
        <v>31</v>
      </c>
      <c r="E1014" s="11" t="s">
        <v>20</v>
      </c>
      <c r="F1014" s="11" t="s">
        <v>21</v>
      </c>
      <c r="G1014" s="11">
        <v>5</v>
      </c>
      <c r="H1014" s="11" t="s">
        <v>40</v>
      </c>
      <c r="I1014" s="12">
        <v>44604</v>
      </c>
      <c r="J1014" s="14">
        <v>0.70277777777777772</v>
      </c>
      <c r="K1014">
        <v>5</v>
      </c>
      <c r="L1014" t="s">
        <v>40</v>
      </c>
      <c r="M1014" s="1">
        <v>44604</v>
      </c>
      <c r="N1014" s="2">
        <v>0.70277777777777772</v>
      </c>
      <c r="O1014" s="1">
        <f t="shared" si="90"/>
        <v>44604.702777777777</v>
      </c>
      <c r="P1014" s="3" t="str">
        <f t="shared" si="91"/>
        <v>Feb,2022</v>
      </c>
      <c r="Q1014">
        <f t="shared" si="92"/>
        <v>2022</v>
      </c>
      <c r="R1014" t="str">
        <f t="shared" si="93"/>
        <v>Sat</v>
      </c>
      <c r="S1014">
        <f t="shared" si="94"/>
        <v>16</v>
      </c>
      <c r="T1014" t="str">
        <f t="shared" si="95"/>
        <v>NO</v>
      </c>
      <c r="U1014" cm="1">
        <f t="array" ref="U1014">_xlfn.XLOOKUP(Table1012[[#This Row],[Severity_Level]],{"MINOR","MODERATE","SEVERE","FATAL"},{1,2,3,5})</f>
        <v>5</v>
      </c>
      <c r="Z1014" s="1"/>
      <c r="AA1014" s="2"/>
      <c r="AB1014" s="4"/>
    </row>
    <row r="1015" spans="1:28" x14ac:dyDescent="0.3">
      <c r="A1015" t="s">
        <v>1056</v>
      </c>
      <c r="B1015" s="11" t="s">
        <v>29</v>
      </c>
      <c r="C1015" s="11" t="s">
        <v>19</v>
      </c>
      <c r="D1015" s="11" t="s">
        <v>31</v>
      </c>
      <c r="E1015" s="11" t="s">
        <v>14</v>
      </c>
      <c r="F1015" s="11" t="s">
        <v>21</v>
      </c>
      <c r="G1015" s="11">
        <v>5</v>
      </c>
      <c r="H1015" s="11" t="s">
        <v>16</v>
      </c>
      <c r="I1015" s="12">
        <v>44604</v>
      </c>
      <c r="J1015" s="14">
        <v>0.70347222222222228</v>
      </c>
      <c r="K1015">
        <v>5</v>
      </c>
      <c r="L1015" t="s">
        <v>16</v>
      </c>
      <c r="M1015" s="1">
        <v>44604</v>
      </c>
      <c r="N1015" s="2">
        <v>0.70347222222222228</v>
      </c>
      <c r="O1015" s="1">
        <f t="shared" si="90"/>
        <v>44604.703472222223</v>
      </c>
      <c r="P1015" s="3" t="str">
        <f t="shared" si="91"/>
        <v>Feb,2022</v>
      </c>
      <c r="Q1015">
        <f t="shared" si="92"/>
        <v>2022</v>
      </c>
      <c r="R1015" t="str">
        <f t="shared" si="93"/>
        <v>Sat</v>
      </c>
      <c r="S1015">
        <f t="shared" si="94"/>
        <v>16</v>
      </c>
      <c r="T1015" t="str">
        <f t="shared" si="95"/>
        <v>NO</v>
      </c>
      <c r="U1015" cm="1">
        <f t="array" ref="U1015">_xlfn.XLOOKUP(Table1012[[#This Row],[Severity_Level]],{"MINOR","MODERATE","SEVERE","FATAL"},{1,2,3,5})</f>
        <v>1</v>
      </c>
      <c r="Z1015" s="1"/>
      <c r="AA1015" s="2"/>
      <c r="AB1015" s="4"/>
    </row>
    <row r="1016" spans="1:28" x14ac:dyDescent="0.3">
      <c r="A1016" t="s">
        <v>1057</v>
      </c>
      <c r="B1016" s="11" t="s">
        <v>49</v>
      </c>
      <c r="C1016" s="11" t="s">
        <v>44</v>
      </c>
      <c r="D1016" s="11" t="s">
        <v>37</v>
      </c>
      <c r="E1016" s="11" t="s">
        <v>35</v>
      </c>
      <c r="F1016" s="11" t="s">
        <v>26</v>
      </c>
      <c r="G1016" s="11">
        <v>1</v>
      </c>
      <c r="H1016" s="11" t="s">
        <v>16</v>
      </c>
      <c r="I1016" s="12">
        <v>44604</v>
      </c>
      <c r="J1016" s="14">
        <v>0.70416666666666672</v>
      </c>
      <c r="K1016">
        <v>1</v>
      </c>
      <c r="L1016" t="s">
        <v>16</v>
      </c>
      <c r="M1016" s="1">
        <v>44604</v>
      </c>
      <c r="N1016" s="2">
        <v>0.70416666666666672</v>
      </c>
      <c r="O1016" s="1">
        <f t="shared" si="90"/>
        <v>44604.70416666667</v>
      </c>
      <c r="P1016" s="3" t="str">
        <f t="shared" si="91"/>
        <v>Feb,2022</v>
      </c>
      <c r="Q1016">
        <f t="shared" si="92"/>
        <v>2022</v>
      </c>
      <c r="R1016" t="str">
        <f t="shared" si="93"/>
        <v>Sat</v>
      </c>
      <c r="S1016">
        <f t="shared" si="94"/>
        <v>16</v>
      </c>
      <c r="T1016" t="str">
        <f t="shared" si="95"/>
        <v>NO</v>
      </c>
      <c r="U1016" cm="1">
        <f t="array" ref="U1016">_xlfn.XLOOKUP(Table1012[[#This Row],[Severity_Level]],{"MINOR","MODERATE","SEVERE","FATAL"},{1,2,3,5})</f>
        <v>1</v>
      </c>
      <c r="Z1016" s="1"/>
      <c r="AA1016" s="2"/>
      <c r="AB1016" s="4"/>
    </row>
    <row r="1017" spans="1:28" x14ac:dyDescent="0.3">
      <c r="A1017" t="s">
        <v>1058</v>
      </c>
      <c r="B1017" s="11" t="s">
        <v>49</v>
      </c>
      <c r="C1017" s="11" t="s">
        <v>30</v>
      </c>
      <c r="D1017" s="11" t="s">
        <v>47</v>
      </c>
      <c r="E1017" s="11" t="s">
        <v>14</v>
      </c>
      <c r="F1017" s="11" t="s">
        <v>21</v>
      </c>
      <c r="G1017" s="11">
        <v>3</v>
      </c>
      <c r="H1017" s="11" t="s">
        <v>27</v>
      </c>
      <c r="I1017" s="12">
        <v>44604</v>
      </c>
      <c r="J1017" s="14">
        <v>0.70486111111111116</v>
      </c>
      <c r="K1017">
        <v>3</v>
      </c>
      <c r="L1017" t="s">
        <v>27</v>
      </c>
      <c r="M1017" s="1">
        <v>44604</v>
      </c>
      <c r="N1017" s="2">
        <v>0.70486111111111116</v>
      </c>
      <c r="O1017" s="1">
        <f t="shared" si="90"/>
        <v>44604.704861111109</v>
      </c>
      <c r="P1017" s="3" t="str">
        <f t="shared" si="91"/>
        <v>Feb,2022</v>
      </c>
      <c r="Q1017">
        <f t="shared" si="92"/>
        <v>2022</v>
      </c>
      <c r="R1017" t="str">
        <f t="shared" si="93"/>
        <v>Sat</v>
      </c>
      <c r="S1017">
        <f t="shared" si="94"/>
        <v>16</v>
      </c>
      <c r="T1017" t="str">
        <f t="shared" si="95"/>
        <v>NO</v>
      </c>
      <c r="U1017" cm="1">
        <f t="array" ref="U1017">_xlfn.XLOOKUP(Table1012[[#This Row],[Severity_Level]],{"MINOR","MODERATE","SEVERE","FATAL"},{1,2,3,5})</f>
        <v>3</v>
      </c>
      <c r="Z1017" s="1"/>
      <c r="AA1017" s="2"/>
      <c r="AB1017" s="4"/>
    </row>
    <row r="1018" spans="1:28" x14ac:dyDescent="0.3">
      <c r="A1018" t="s">
        <v>1059</v>
      </c>
      <c r="B1018" s="11" t="s">
        <v>18</v>
      </c>
      <c r="C1018" s="11" t="s">
        <v>44</v>
      </c>
      <c r="D1018" s="11" t="s">
        <v>47</v>
      </c>
      <c r="E1018" s="11" t="s">
        <v>14</v>
      </c>
      <c r="F1018" s="11" t="s">
        <v>51</v>
      </c>
      <c r="G1018" s="11">
        <v>1</v>
      </c>
      <c r="H1018" s="11" t="s">
        <v>40</v>
      </c>
      <c r="I1018" s="12">
        <v>44604</v>
      </c>
      <c r="J1018" s="14">
        <v>0.7055555555555556</v>
      </c>
      <c r="K1018">
        <v>1</v>
      </c>
      <c r="L1018" t="s">
        <v>40</v>
      </c>
      <c r="M1018" s="1">
        <v>44604</v>
      </c>
      <c r="N1018" s="2">
        <v>0.7055555555555556</v>
      </c>
      <c r="O1018" s="1">
        <f t="shared" si="90"/>
        <v>44604.705555555556</v>
      </c>
      <c r="P1018" s="3" t="str">
        <f t="shared" si="91"/>
        <v>Feb,2022</v>
      </c>
      <c r="Q1018">
        <f t="shared" si="92"/>
        <v>2022</v>
      </c>
      <c r="R1018" t="str">
        <f t="shared" si="93"/>
        <v>Sat</v>
      </c>
      <c r="S1018">
        <f t="shared" si="94"/>
        <v>16</v>
      </c>
      <c r="T1018" t="str">
        <f t="shared" si="95"/>
        <v>NO</v>
      </c>
      <c r="U1018" cm="1">
        <f t="array" ref="U1018">_xlfn.XLOOKUP(Table1012[[#This Row],[Severity_Level]],{"MINOR","MODERATE","SEVERE","FATAL"},{1,2,3,5})</f>
        <v>5</v>
      </c>
      <c r="Z1018" s="1"/>
      <c r="AA1018" s="2"/>
      <c r="AB1018" s="4"/>
    </row>
    <row r="1019" spans="1:28" x14ac:dyDescent="0.3">
      <c r="A1019" t="s">
        <v>1060</v>
      </c>
      <c r="B1019" s="11" t="s">
        <v>49</v>
      </c>
      <c r="C1019" s="11" t="s">
        <v>50</v>
      </c>
      <c r="D1019" s="11" t="s">
        <v>47</v>
      </c>
      <c r="E1019" s="11" t="s">
        <v>14</v>
      </c>
      <c r="F1019" s="11" t="s">
        <v>21</v>
      </c>
      <c r="G1019" s="11">
        <v>2</v>
      </c>
      <c r="H1019" s="11" t="s">
        <v>40</v>
      </c>
      <c r="I1019" s="12">
        <v>44604</v>
      </c>
      <c r="J1019" s="14">
        <v>0.70625000000000004</v>
      </c>
      <c r="K1019">
        <v>2</v>
      </c>
      <c r="L1019" t="s">
        <v>40</v>
      </c>
      <c r="M1019" s="1">
        <v>44604</v>
      </c>
      <c r="N1019" s="2">
        <v>0.70625000000000004</v>
      </c>
      <c r="O1019" s="1">
        <f t="shared" si="90"/>
        <v>44604.706250000003</v>
      </c>
      <c r="P1019" s="3" t="str">
        <f t="shared" si="91"/>
        <v>Feb,2022</v>
      </c>
      <c r="Q1019">
        <f t="shared" si="92"/>
        <v>2022</v>
      </c>
      <c r="R1019" t="str">
        <f t="shared" si="93"/>
        <v>Sat</v>
      </c>
      <c r="S1019">
        <f t="shared" si="94"/>
        <v>16</v>
      </c>
      <c r="T1019" t="str">
        <f t="shared" si="95"/>
        <v>NO</v>
      </c>
      <c r="U1019" cm="1">
        <f t="array" ref="U1019">_xlfn.XLOOKUP(Table1012[[#This Row],[Severity_Level]],{"MINOR","MODERATE","SEVERE","FATAL"},{1,2,3,5})</f>
        <v>5</v>
      </c>
      <c r="Z1019" s="1"/>
      <c r="AA1019" s="2"/>
      <c r="AB1019" s="4"/>
    </row>
    <row r="1020" spans="1:28" x14ac:dyDescent="0.3">
      <c r="A1020" t="s">
        <v>1061</v>
      </c>
      <c r="B1020" s="11" t="s">
        <v>11</v>
      </c>
      <c r="C1020" s="11" t="s">
        <v>53</v>
      </c>
      <c r="D1020" s="11" t="s">
        <v>37</v>
      </c>
      <c r="E1020" s="11" t="s">
        <v>20</v>
      </c>
      <c r="F1020" s="11" t="s">
        <v>51</v>
      </c>
      <c r="G1020" s="11">
        <v>3</v>
      </c>
      <c r="H1020" s="11" t="s">
        <v>32</v>
      </c>
      <c r="I1020" s="12">
        <v>44604</v>
      </c>
      <c r="J1020" s="14">
        <v>0.70694444444444449</v>
      </c>
      <c r="K1020">
        <v>3</v>
      </c>
      <c r="L1020" t="s">
        <v>32</v>
      </c>
      <c r="M1020" s="1">
        <v>44604</v>
      </c>
      <c r="N1020" s="2">
        <v>0.70694444444444449</v>
      </c>
      <c r="O1020" s="1">
        <f t="shared" si="90"/>
        <v>44604.706944444442</v>
      </c>
      <c r="P1020" s="3" t="str">
        <f t="shared" si="91"/>
        <v>Feb,2022</v>
      </c>
      <c r="Q1020">
        <f t="shared" si="92"/>
        <v>2022</v>
      </c>
      <c r="R1020" t="str">
        <f t="shared" si="93"/>
        <v>Sat</v>
      </c>
      <c r="S1020">
        <f t="shared" si="94"/>
        <v>16</v>
      </c>
      <c r="T1020" t="str">
        <f t="shared" si="95"/>
        <v>NO</v>
      </c>
      <c r="U1020" cm="1">
        <f t="array" ref="U1020">_xlfn.XLOOKUP(Table1012[[#This Row],[Severity_Level]],{"MINOR","MODERATE","SEVERE","FATAL"},{1,2,3,5})</f>
        <v>2</v>
      </c>
      <c r="Z1020" s="1"/>
      <c r="AA1020" s="2"/>
      <c r="AB1020" s="4"/>
    </row>
    <row r="1021" spans="1:28" x14ac:dyDescent="0.3">
      <c r="A1021" t="s">
        <v>1062</v>
      </c>
      <c r="B1021" s="11" t="s">
        <v>18</v>
      </c>
      <c r="C1021" s="11" t="s">
        <v>12</v>
      </c>
      <c r="D1021" s="11" t="s">
        <v>13</v>
      </c>
      <c r="E1021" s="11" t="s">
        <v>38</v>
      </c>
      <c r="F1021" s="11" t="s">
        <v>51</v>
      </c>
      <c r="G1021" s="11">
        <v>3</v>
      </c>
      <c r="H1021" s="11" t="s">
        <v>32</v>
      </c>
      <c r="I1021" s="12">
        <v>44604</v>
      </c>
      <c r="J1021" s="14">
        <v>0.70763888888888893</v>
      </c>
      <c r="K1021">
        <v>3</v>
      </c>
      <c r="L1021" t="s">
        <v>32</v>
      </c>
      <c r="M1021" s="1">
        <v>44604</v>
      </c>
      <c r="N1021" s="2">
        <v>0.70763888888888893</v>
      </c>
      <c r="O1021" s="1">
        <f t="shared" si="90"/>
        <v>44604.707638888889</v>
      </c>
      <c r="P1021" s="3" t="str">
        <f t="shared" si="91"/>
        <v>Feb,2022</v>
      </c>
      <c r="Q1021">
        <f t="shared" si="92"/>
        <v>2022</v>
      </c>
      <c r="R1021" t="str">
        <f t="shared" si="93"/>
        <v>Sat</v>
      </c>
      <c r="S1021">
        <f t="shared" si="94"/>
        <v>16</v>
      </c>
      <c r="T1021" t="str">
        <f t="shared" si="95"/>
        <v>NO</v>
      </c>
      <c r="U1021" cm="1">
        <f t="array" ref="U1021">_xlfn.XLOOKUP(Table1012[[#This Row],[Severity_Level]],{"MINOR","MODERATE","SEVERE","FATAL"},{1,2,3,5})</f>
        <v>2</v>
      </c>
      <c r="Z1021" s="1"/>
      <c r="AA1021" s="2"/>
      <c r="AB1021" s="4"/>
    </row>
    <row r="1022" spans="1:28" x14ac:dyDescent="0.3">
      <c r="A1022" t="s">
        <v>1063</v>
      </c>
      <c r="B1022" s="11" t="s">
        <v>34</v>
      </c>
      <c r="C1022" s="11" t="s">
        <v>50</v>
      </c>
      <c r="D1022" s="11" t="s">
        <v>25</v>
      </c>
      <c r="E1022" s="11" t="s">
        <v>14</v>
      </c>
      <c r="F1022" s="11" t="s">
        <v>26</v>
      </c>
      <c r="G1022" s="11">
        <v>4</v>
      </c>
      <c r="H1022" s="11" t="s">
        <v>40</v>
      </c>
      <c r="I1022" s="12">
        <v>44604</v>
      </c>
      <c r="J1022" s="14">
        <v>0.70833333333333337</v>
      </c>
      <c r="K1022">
        <v>4</v>
      </c>
      <c r="L1022" t="s">
        <v>40</v>
      </c>
      <c r="M1022" s="1">
        <v>44604</v>
      </c>
      <c r="N1022" s="2">
        <v>0.70833333333333337</v>
      </c>
      <c r="O1022" s="1">
        <f t="shared" si="90"/>
        <v>44604.708333333336</v>
      </c>
      <c r="P1022" s="3" t="str">
        <f t="shared" si="91"/>
        <v>Feb,2022</v>
      </c>
      <c r="Q1022">
        <f t="shared" si="92"/>
        <v>2022</v>
      </c>
      <c r="R1022" t="str">
        <f t="shared" si="93"/>
        <v>Sat</v>
      </c>
      <c r="S1022">
        <f t="shared" si="94"/>
        <v>17</v>
      </c>
      <c r="T1022" t="str">
        <f t="shared" si="95"/>
        <v>YES</v>
      </c>
      <c r="U1022" cm="1">
        <f t="array" ref="U1022">_xlfn.XLOOKUP(Table1012[[#This Row],[Severity_Level]],{"MINOR","MODERATE","SEVERE","FATAL"},{1,2,3,5})</f>
        <v>5</v>
      </c>
      <c r="Z1022" s="1"/>
      <c r="AA1022" s="2"/>
      <c r="AB1022" s="4"/>
    </row>
    <row r="1023" spans="1:28" x14ac:dyDescent="0.3">
      <c r="A1023" t="s">
        <v>1064</v>
      </c>
      <c r="B1023" s="11" t="s">
        <v>11</v>
      </c>
      <c r="C1023" s="11" t="s">
        <v>24</v>
      </c>
      <c r="D1023" s="11" t="s">
        <v>13</v>
      </c>
      <c r="E1023" s="11" t="s">
        <v>20</v>
      </c>
      <c r="F1023" s="11" t="s">
        <v>15</v>
      </c>
      <c r="G1023" s="11">
        <v>4</v>
      </c>
      <c r="H1023" s="11" t="s">
        <v>40</v>
      </c>
      <c r="I1023" s="12">
        <v>44604</v>
      </c>
      <c r="J1023" s="14">
        <v>0.70902777777777781</v>
      </c>
      <c r="K1023">
        <v>4</v>
      </c>
      <c r="L1023" t="s">
        <v>40</v>
      </c>
      <c r="M1023" s="1">
        <v>44604</v>
      </c>
      <c r="N1023" s="2">
        <v>0.70902777777777781</v>
      </c>
      <c r="O1023" s="1">
        <f t="shared" si="90"/>
        <v>44604.709027777775</v>
      </c>
      <c r="P1023" s="3" t="str">
        <f t="shared" si="91"/>
        <v>Feb,2022</v>
      </c>
      <c r="Q1023">
        <f t="shared" si="92"/>
        <v>2022</v>
      </c>
      <c r="R1023" t="str">
        <f t="shared" si="93"/>
        <v>Sat</v>
      </c>
      <c r="S1023">
        <f t="shared" si="94"/>
        <v>17</v>
      </c>
      <c r="T1023" t="str">
        <f t="shared" si="95"/>
        <v>YES</v>
      </c>
      <c r="U1023" cm="1">
        <f t="array" ref="U1023">_xlfn.XLOOKUP(Table1012[[#This Row],[Severity_Level]],{"MINOR","MODERATE","SEVERE","FATAL"},{1,2,3,5})</f>
        <v>5</v>
      </c>
      <c r="Z1023" s="1"/>
      <c r="AA1023" s="2"/>
      <c r="AB1023" s="4"/>
    </row>
    <row r="1024" spans="1:28" x14ac:dyDescent="0.3">
      <c r="A1024" t="s">
        <v>1065</v>
      </c>
      <c r="B1024" s="11" t="s">
        <v>34</v>
      </c>
      <c r="C1024" s="11" t="s">
        <v>46</v>
      </c>
      <c r="D1024" s="11" t="s">
        <v>47</v>
      </c>
      <c r="E1024" s="11" t="s">
        <v>35</v>
      </c>
      <c r="F1024" s="11" t="s">
        <v>15</v>
      </c>
      <c r="G1024" s="11">
        <v>1</v>
      </c>
      <c r="H1024" s="11" t="s">
        <v>32</v>
      </c>
      <c r="I1024" s="12">
        <v>44604</v>
      </c>
      <c r="J1024" s="14">
        <v>0.70972222222222225</v>
      </c>
      <c r="K1024">
        <v>1</v>
      </c>
      <c r="L1024" t="s">
        <v>32</v>
      </c>
      <c r="M1024" s="1">
        <v>44604</v>
      </c>
      <c r="N1024" s="2">
        <v>0.70972222222222225</v>
      </c>
      <c r="O1024" s="1">
        <f t="shared" si="90"/>
        <v>44604.709722222222</v>
      </c>
      <c r="P1024" s="3" t="str">
        <f t="shared" si="91"/>
        <v>Feb,2022</v>
      </c>
      <c r="Q1024">
        <f t="shared" si="92"/>
        <v>2022</v>
      </c>
      <c r="R1024" t="str">
        <f t="shared" si="93"/>
        <v>Sat</v>
      </c>
      <c r="S1024">
        <f t="shared" si="94"/>
        <v>17</v>
      </c>
      <c r="T1024" t="str">
        <f t="shared" si="95"/>
        <v>YES</v>
      </c>
      <c r="U1024" cm="1">
        <f t="array" ref="U1024">_xlfn.XLOOKUP(Table1012[[#This Row],[Severity_Level]],{"MINOR","MODERATE","SEVERE","FATAL"},{1,2,3,5})</f>
        <v>2</v>
      </c>
      <c r="Z1024" s="1"/>
      <c r="AA1024" s="2"/>
      <c r="AB1024" s="4"/>
    </row>
    <row r="1025" spans="1:28" x14ac:dyDescent="0.3">
      <c r="A1025" t="s">
        <v>1066</v>
      </c>
      <c r="B1025" s="11" t="s">
        <v>29</v>
      </c>
      <c r="C1025" s="11" t="s">
        <v>65</v>
      </c>
      <c r="D1025" s="11" t="s">
        <v>25</v>
      </c>
      <c r="E1025" s="11" t="s">
        <v>14</v>
      </c>
      <c r="F1025" s="11" t="s">
        <v>51</v>
      </c>
      <c r="G1025" s="11">
        <v>5</v>
      </c>
      <c r="H1025" s="11" t="s">
        <v>40</v>
      </c>
      <c r="I1025" s="12">
        <v>44604</v>
      </c>
      <c r="J1025" s="14">
        <v>0.7104166666666667</v>
      </c>
      <c r="K1025">
        <v>5</v>
      </c>
      <c r="L1025" t="s">
        <v>40</v>
      </c>
      <c r="M1025" s="1">
        <v>44604</v>
      </c>
      <c r="N1025" s="2">
        <v>0.7104166666666667</v>
      </c>
      <c r="O1025" s="1">
        <f t="shared" si="90"/>
        <v>44604.710416666669</v>
      </c>
      <c r="P1025" s="3" t="str">
        <f t="shared" si="91"/>
        <v>Feb,2022</v>
      </c>
      <c r="Q1025">
        <f t="shared" si="92"/>
        <v>2022</v>
      </c>
      <c r="R1025" t="str">
        <f t="shared" si="93"/>
        <v>Sat</v>
      </c>
      <c r="S1025">
        <f t="shared" si="94"/>
        <v>17</v>
      </c>
      <c r="T1025" t="str">
        <f t="shared" si="95"/>
        <v>YES</v>
      </c>
      <c r="U1025" cm="1">
        <f t="array" ref="U1025">_xlfn.XLOOKUP(Table1012[[#This Row],[Severity_Level]],{"MINOR","MODERATE","SEVERE","FATAL"},{1,2,3,5})</f>
        <v>5</v>
      </c>
      <c r="Z1025" s="1"/>
      <c r="AA1025" s="2"/>
      <c r="AB1025" s="4"/>
    </row>
    <row r="1026" spans="1:28" x14ac:dyDescent="0.3">
      <c r="A1026" t="s">
        <v>1067</v>
      </c>
      <c r="B1026" s="11" t="s">
        <v>11</v>
      </c>
      <c r="C1026" s="11" t="s">
        <v>12</v>
      </c>
      <c r="D1026" s="11" t="s">
        <v>31</v>
      </c>
      <c r="E1026" s="11" t="s">
        <v>35</v>
      </c>
      <c r="F1026" s="11" t="s">
        <v>26</v>
      </c>
      <c r="G1026" s="11">
        <v>3</v>
      </c>
      <c r="H1026" s="11" t="s">
        <v>32</v>
      </c>
      <c r="I1026" s="12">
        <v>44604</v>
      </c>
      <c r="J1026" s="14">
        <v>0.71111111111111114</v>
      </c>
      <c r="K1026">
        <v>3</v>
      </c>
      <c r="L1026" t="s">
        <v>32</v>
      </c>
      <c r="M1026" s="1">
        <v>44604</v>
      </c>
      <c r="N1026" s="2">
        <v>0.71111111111111114</v>
      </c>
      <c r="O1026" s="1">
        <f t="shared" ref="O1026:O1089" si="96">M1026+N1026</f>
        <v>44604.711111111108</v>
      </c>
      <c r="P1026" s="3" t="str">
        <f t="shared" ref="P1026:P1089" si="97">TEXT(M1026,"MMM,YYY")</f>
        <v>Feb,2022</v>
      </c>
      <c r="Q1026">
        <f t="shared" ref="Q1026:Q1089" si="98">YEAR(M1026)</f>
        <v>2022</v>
      </c>
      <c r="R1026" t="str">
        <f t="shared" ref="R1026:R1089" si="99">TEXT(M1026,"DDD")</f>
        <v>Sat</v>
      </c>
      <c r="S1026">
        <f t="shared" ref="S1026:S1089" si="100">HOUR(N1026)</f>
        <v>17</v>
      </c>
      <c r="T1026" t="str">
        <f t="shared" ref="T1026:T1089" si="101">IF(OR(AND(S1026&gt;=7,S1026&lt;=9),AND(S1026&gt;=17,S1026&lt;=19)),"YES","NO")</f>
        <v>YES</v>
      </c>
      <c r="U1026" cm="1">
        <f t="array" ref="U1026">_xlfn.XLOOKUP(Table1012[[#This Row],[Severity_Level]],{"MINOR","MODERATE","SEVERE","FATAL"},{1,2,3,5})</f>
        <v>2</v>
      </c>
      <c r="Z1026" s="1"/>
      <c r="AA1026" s="2"/>
      <c r="AB1026" s="4"/>
    </row>
    <row r="1027" spans="1:28" x14ac:dyDescent="0.3">
      <c r="A1027" t="s">
        <v>1068</v>
      </c>
      <c r="B1027" s="11" t="s">
        <v>18</v>
      </c>
      <c r="C1027" s="11" t="s">
        <v>12</v>
      </c>
      <c r="D1027" s="11" t="s">
        <v>37</v>
      </c>
      <c r="E1027" s="11" t="s">
        <v>14</v>
      </c>
      <c r="F1027" s="11" t="s">
        <v>26</v>
      </c>
      <c r="G1027" s="11">
        <v>5</v>
      </c>
      <c r="H1027" s="11" t="s">
        <v>16</v>
      </c>
      <c r="I1027" s="12">
        <v>44604</v>
      </c>
      <c r="J1027" s="14">
        <v>0.71180555555555558</v>
      </c>
      <c r="K1027">
        <v>5</v>
      </c>
      <c r="L1027" t="s">
        <v>16</v>
      </c>
      <c r="M1027" s="1">
        <v>44604</v>
      </c>
      <c r="N1027" s="2">
        <v>0.71180555555555558</v>
      </c>
      <c r="O1027" s="1">
        <f t="shared" si="96"/>
        <v>44604.711805555555</v>
      </c>
      <c r="P1027" s="3" t="str">
        <f t="shared" si="97"/>
        <v>Feb,2022</v>
      </c>
      <c r="Q1027">
        <f t="shared" si="98"/>
        <v>2022</v>
      </c>
      <c r="R1027" t="str">
        <f t="shared" si="99"/>
        <v>Sat</v>
      </c>
      <c r="S1027">
        <f t="shared" si="100"/>
        <v>17</v>
      </c>
      <c r="T1027" t="str">
        <f t="shared" si="101"/>
        <v>YES</v>
      </c>
      <c r="U1027" cm="1">
        <f t="array" ref="U1027">_xlfn.XLOOKUP(Table1012[[#This Row],[Severity_Level]],{"MINOR","MODERATE","SEVERE","FATAL"},{1,2,3,5})</f>
        <v>1</v>
      </c>
      <c r="Z1027" s="1"/>
      <c r="AA1027" s="2"/>
      <c r="AB1027" s="4"/>
    </row>
    <row r="1028" spans="1:28" x14ac:dyDescent="0.3">
      <c r="A1028" t="s">
        <v>1069</v>
      </c>
      <c r="B1028" s="11" t="s">
        <v>34</v>
      </c>
      <c r="C1028" s="11" t="s">
        <v>30</v>
      </c>
      <c r="D1028" s="11" t="s">
        <v>31</v>
      </c>
      <c r="E1028" s="11" t="s">
        <v>38</v>
      </c>
      <c r="F1028" s="11" t="s">
        <v>26</v>
      </c>
      <c r="G1028" s="11">
        <v>2</v>
      </c>
      <c r="H1028" s="11" t="s">
        <v>27</v>
      </c>
      <c r="I1028" s="12">
        <v>44604</v>
      </c>
      <c r="J1028" s="14">
        <v>0.71250000000000002</v>
      </c>
      <c r="K1028">
        <v>2</v>
      </c>
      <c r="L1028" t="s">
        <v>27</v>
      </c>
      <c r="M1028" s="1">
        <v>44604</v>
      </c>
      <c r="N1028" s="2">
        <v>0.71250000000000002</v>
      </c>
      <c r="O1028" s="1">
        <f t="shared" si="96"/>
        <v>44604.712500000001</v>
      </c>
      <c r="P1028" s="3" t="str">
        <f t="shared" si="97"/>
        <v>Feb,2022</v>
      </c>
      <c r="Q1028">
        <f t="shared" si="98"/>
        <v>2022</v>
      </c>
      <c r="R1028" t="str">
        <f t="shared" si="99"/>
        <v>Sat</v>
      </c>
      <c r="S1028">
        <f t="shared" si="100"/>
        <v>17</v>
      </c>
      <c r="T1028" t="str">
        <f t="shared" si="101"/>
        <v>YES</v>
      </c>
      <c r="U1028" cm="1">
        <f t="array" ref="U1028">_xlfn.XLOOKUP(Table1012[[#This Row],[Severity_Level]],{"MINOR","MODERATE","SEVERE","FATAL"},{1,2,3,5})</f>
        <v>3</v>
      </c>
      <c r="Z1028" s="1"/>
      <c r="AA1028" s="2"/>
      <c r="AB1028" s="4"/>
    </row>
    <row r="1029" spans="1:28" x14ac:dyDescent="0.3">
      <c r="A1029" t="s">
        <v>1070</v>
      </c>
      <c r="B1029" s="11" t="s">
        <v>34</v>
      </c>
      <c r="C1029" s="11" t="s">
        <v>57</v>
      </c>
      <c r="D1029" s="11" t="s">
        <v>37</v>
      </c>
      <c r="E1029" s="11" t="s">
        <v>38</v>
      </c>
      <c r="F1029" s="11" t="s">
        <v>15</v>
      </c>
      <c r="G1029" s="11">
        <v>4</v>
      </c>
      <c r="H1029" s="11" t="s">
        <v>32</v>
      </c>
      <c r="I1029" s="12">
        <v>44604</v>
      </c>
      <c r="J1029" s="14">
        <v>0.71319444444444446</v>
      </c>
      <c r="K1029">
        <v>4</v>
      </c>
      <c r="L1029" t="s">
        <v>32</v>
      </c>
      <c r="M1029" s="1">
        <v>44604</v>
      </c>
      <c r="N1029" s="2">
        <v>0.71319444444444446</v>
      </c>
      <c r="O1029" s="1">
        <f t="shared" si="96"/>
        <v>44604.713194444441</v>
      </c>
      <c r="P1029" s="3" t="str">
        <f t="shared" si="97"/>
        <v>Feb,2022</v>
      </c>
      <c r="Q1029">
        <f t="shared" si="98"/>
        <v>2022</v>
      </c>
      <c r="R1029" t="str">
        <f t="shared" si="99"/>
        <v>Sat</v>
      </c>
      <c r="S1029">
        <f t="shared" si="100"/>
        <v>17</v>
      </c>
      <c r="T1029" t="str">
        <f t="shared" si="101"/>
        <v>YES</v>
      </c>
      <c r="U1029" cm="1">
        <f t="array" ref="U1029">_xlfn.XLOOKUP(Table1012[[#This Row],[Severity_Level]],{"MINOR","MODERATE","SEVERE","FATAL"},{1,2,3,5})</f>
        <v>2</v>
      </c>
      <c r="Z1029" s="1"/>
      <c r="AA1029" s="2"/>
      <c r="AB1029" s="4"/>
    </row>
    <row r="1030" spans="1:28" x14ac:dyDescent="0.3">
      <c r="A1030" t="s">
        <v>1071</v>
      </c>
      <c r="B1030" s="11" t="s">
        <v>34</v>
      </c>
      <c r="C1030" s="11" t="s">
        <v>44</v>
      </c>
      <c r="D1030" s="11" t="s">
        <v>25</v>
      </c>
      <c r="E1030" s="11" t="s">
        <v>35</v>
      </c>
      <c r="F1030" s="11" t="s">
        <v>15</v>
      </c>
      <c r="G1030" s="11">
        <v>4</v>
      </c>
      <c r="H1030" s="11" t="s">
        <v>27</v>
      </c>
      <c r="I1030" s="12">
        <v>44604</v>
      </c>
      <c r="J1030" s="14">
        <v>0.71388888888888891</v>
      </c>
      <c r="K1030">
        <v>4</v>
      </c>
      <c r="L1030" t="s">
        <v>27</v>
      </c>
      <c r="M1030" s="1">
        <v>44604</v>
      </c>
      <c r="N1030" s="2">
        <v>0.71388888888888891</v>
      </c>
      <c r="O1030" s="1">
        <f t="shared" si="96"/>
        <v>44604.713888888888</v>
      </c>
      <c r="P1030" s="3" t="str">
        <f t="shared" si="97"/>
        <v>Feb,2022</v>
      </c>
      <c r="Q1030">
        <f t="shared" si="98"/>
        <v>2022</v>
      </c>
      <c r="R1030" t="str">
        <f t="shared" si="99"/>
        <v>Sat</v>
      </c>
      <c r="S1030">
        <f t="shared" si="100"/>
        <v>17</v>
      </c>
      <c r="T1030" t="str">
        <f t="shared" si="101"/>
        <v>YES</v>
      </c>
      <c r="U1030" cm="1">
        <f t="array" ref="U1030">_xlfn.XLOOKUP(Table1012[[#This Row],[Severity_Level]],{"MINOR","MODERATE","SEVERE","FATAL"},{1,2,3,5})</f>
        <v>3</v>
      </c>
      <c r="Z1030" s="1"/>
      <c r="AA1030" s="2"/>
      <c r="AB1030" s="4"/>
    </row>
    <row r="1031" spans="1:28" x14ac:dyDescent="0.3">
      <c r="A1031" t="s">
        <v>1072</v>
      </c>
      <c r="B1031" s="11" t="s">
        <v>49</v>
      </c>
      <c r="C1031" s="11" t="s">
        <v>46</v>
      </c>
      <c r="D1031" s="11" t="s">
        <v>25</v>
      </c>
      <c r="E1031" s="11" t="s">
        <v>35</v>
      </c>
      <c r="F1031" s="11" t="s">
        <v>26</v>
      </c>
      <c r="G1031" s="11">
        <v>3</v>
      </c>
      <c r="H1031" s="11" t="s">
        <v>27</v>
      </c>
      <c r="I1031" s="12">
        <v>44604</v>
      </c>
      <c r="J1031" s="14">
        <v>0.71458333333333335</v>
      </c>
      <c r="K1031">
        <v>3</v>
      </c>
      <c r="L1031" t="s">
        <v>27</v>
      </c>
      <c r="M1031" s="1">
        <v>44604</v>
      </c>
      <c r="N1031" s="2">
        <v>0.71458333333333335</v>
      </c>
      <c r="O1031" s="1">
        <f t="shared" si="96"/>
        <v>44604.714583333334</v>
      </c>
      <c r="P1031" s="3" t="str">
        <f t="shared" si="97"/>
        <v>Feb,2022</v>
      </c>
      <c r="Q1031">
        <f t="shared" si="98"/>
        <v>2022</v>
      </c>
      <c r="R1031" t="str">
        <f t="shared" si="99"/>
        <v>Sat</v>
      </c>
      <c r="S1031">
        <f t="shared" si="100"/>
        <v>17</v>
      </c>
      <c r="T1031" t="str">
        <f t="shared" si="101"/>
        <v>YES</v>
      </c>
      <c r="U1031" cm="1">
        <f t="array" ref="U1031">_xlfn.XLOOKUP(Table1012[[#This Row],[Severity_Level]],{"MINOR","MODERATE","SEVERE","FATAL"},{1,2,3,5})</f>
        <v>3</v>
      </c>
      <c r="Z1031" s="1"/>
      <c r="AA1031" s="2"/>
      <c r="AB1031" s="4"/>
    </row>
    <row r="1032" spans="1:28" x14ac:dyDescent="0.3">
      <c r="A1032" t="s">
        <v>1073</v>
      </c>
      <c r="B1032" s="11" t="s">
        <v>18</v>
      </c>
      <c r="C1032" s="11" t="s">
        <v>30</v>
      </c>
      <c r="D1032" s="11" t="s">
        <v>37</v>
      </c>
      <c r="E1032" s="11" t="s">
        <v>35</v>
      </c>
      <c r="F1032" s="11" t="s">
        <v>15</v>
      </c>
      <c r="G1032" s="11">
        <v>1</v>
      </c>
      <c r="H1032" s="11" t="s">
        <v>40</v>
      </c>
      <c r="I1032" s="12">
        <v>44604</v>
      </c>
      <c r="J1032" s="14">
        <v>0.71527777777777779</v>
      </c>
      <c r="K1032">
        <v>1</v>
      </c>
      <c r="L1032" t="s">
        <v>40</v>
      </c>
      <c r="M1032" s="1">
        <v>44604</v>
      </c>
      <c r="N1032" s="2">
        <v>0.71527777777777779</v>
      </c>
      <c r="O1032" s="1">
        <f t="shared" si="96"/>
        <v>44604.715277777781</v>
      </c>
      <c r="P1032" s="3" t="str">
        <f t="shared" si="97"/>
        <v>Feb,2022</v>
      </c>
      <c r="Q1032">
        <f t="shared" si="98"/>
        <v>2022</v>
      </c>
      <c r="R1032" t="str">
        <f t="shared" si="99"/>
        <v>Sat</v>
      </c>
      <c r="S1032">
        <f t="shared" si="100"/>
        <v>17</v>
      </c>
      <c r="T1032" t="str">
        <f t="shared" si="101"/>
        <v>YES</v>
      </c>
      <c r="U1032" cm="1">
        <f t="array" ref="U1032">_xlfn.XLOOKUP(Table1012[[#This Row],[Severity_Level]],{"MINOR","MODERATE","SEVERE","FATAL"},{1,2,3,5})</f>
        <v>5</v>
      </c>
      <c r="Z1032" s="1"/>
      <c r="AA1032" s="2"/>
      <c r="AB1032" s="4"/>
    </row>
    <row r="1033" spans="1:28" x14ac:dyDescent="0.3">
      <c r="A1033" t="s">
        <v>1074</v>
      </c>
      <c r="B1033" s="11" t="s">
        <v>34</v>
      </c>
      <c r="C1033" s="11" t="s">
        <v>65</v>
      </c>
      <c r="D1033" s="11" t="s">
        <v>47</v>
      </c>
      <c r="E1033" s="11" t="s">
        <v>38</v>
      </c>
      <c r="F1033" s="11" t="s">
        <v>26</v>
      </c>
      <c r="G1033" s="11">
        <v>2</v>
      </c>
      <c r="H1033" s="11" t="s">
        <v>32</v>
      </c>
      <c r="I1033" s="12">
        <v>44604</v>
      </c>
      <c r="J1033" s="14">
        <v>0.71597222222222223</v>
      </c>
      <c r="K1033">
        <v>2</v>
      </c>
      <c r="L1033" t="s">
        <v>32</v>
      </c>
      <c r="M1033" s="1">
        <v>44604</v>
      </c>
      <c r="N1033" s="2">
        <v>0.71597222222222223</v>
      </c>
      <c r="O1033" s="1">
        <f t="shared" si="96"/>
        <v>44604.71597222222</v>
      </c>
      <c r="P1033" s="3" t="str">
        <f t="shared" si="97"/>
        <v>Feb,2022</v>
      </c>
      <c r="Q1033">
        <f t="shared" si="98"/>
        <v>2022</v>
      </c>
      <c r="R1033" t="str">
        <f t="shared" si="99"/>
        <v>Sat</v>
      </c>
      <c r="S1033">
        <f t="shared" si="100"/>
        <v>17</v>
      </c>
      <c r="T1033" t="str">
        <f t="shared" si="101"/>
        <v>YES</v>
      </c>
      <c r="U1033" cm="1">
        <f t="array" ref="U1033">_xlfn.XLOOKUP(Table1012[[#This Row],[Severity_Level]],{"MINOR","MODERATE","SEVERE","FATAL"},{1,2,3,5})</f>
        <v>2</v>
      </c>
      <c r="Z1033" s="1"/>
      <c r="AA1033" s="2"/>
      <c r="AB1033" s="4"/>
    </row>
    <row r="1034" spans="1:28" x14ac:dyDescent="0.3">
      <c r="A1034" t="s">
        <v>1075</v>
      </c>
      <c r="B1034" s="11" t="s">
        <v>18</v>
      </c>
      <c r="C1034" s="11" t="s">
        <v>30</v>
      </c>
      <c r="D1034" s="11" t="s">
        <v>31</v>
      </c>
      <c r="E1034" s="11" t="s">
        <v>14</v>
      </c>
      <c r="F1034" s="11" t="s">
        <v>15</v>
      </c>
      <c r="G1034" s="11">
        <v>5</v>
      </c>
      <c r="H1034" s="11" t="s">
        <v>16</v>
      </c>
      <c r="I1034" s="12">
        <v>44605</v>
      </c>
      <c r="J1034" s="14">
        <v>0.71666666666666667</v>
      </c>
      <c r="K1034">
        <v>5</v>
      </c>
      <c r="L1034" t="s">
        <v>16</v>
      </c>
      <c r="M1034" s="1">
        <v>44605</v>
      </c>
      <c r="N1034" s="2">
        <v>0.71666666666666667</v>
      </c>
      <c r="O1034" s="1">
        <f t="shared" si="96"/>
        <v>44605.716666666667</v>
      </c>
      <c r="P1034" s="3" t="str">
        <f t="shared" si="97"/>
        <v>Feb,2022</v>
      </c>
      <c r="Q1034">
        <f t="shared" si="98"/>
        <v>2022</v>
      </c>
      <c r="R1034" t="str">
        <f t="shared" si="99"/>
        <v>Sun</v>
      </c>
      <c r="S1034">
        <f t="shared" si="100"/>
        <v>17</v>
      </c>
      <c r="T1034" t="str">
        <f t="shared" si="101"/>
        <v>YES</v>
      </c>
      <c r="U1034" cm="1">
        <f t="array" ref="U1034">_xlfn.XLOOKUP(Table1012[[#This Row],[Severity_Level]],{"MINOR","MODERATE","SEVERE","FATAL"},{1,2,3,5})</f>
        <v>1</v>
      </c>
      <c r="Z1034" s="1"/>
      <c r="AA1034" s="2"/>
      <c r="AB1034" s="4"/>
    </row>
    <row r="1035" spans="1:28" x14ac:dyDescent="0.3">
      <c r="A1035" t="s">
        <v>1076</v>
      </c>
      <c r="B1035" s="11" t="s">
        <v>56</v>
      </c>
      <c r="C1035" s="11" t="s">
        <v>30</v>
      </c>
      <c r="D1035" s="11" t="s">
        <v>37</v>
      </c>
      <c r="E1035" s="11" t="s">
        <v>35</v>
      </c>
      <c r="F1035" s="11" t="s">
        <v>15</v>
      </c>
      <c r="G1035" s="11">
        <v>2</v>
      </c>
      <c r="H1035" s="11" t="s">
        <v>40</v>
      </c>
      <c r="I1035" s="12">
        <v>44605</v>
      </c>
      <c r="J1035" s="14">
        <v>0.71736111111111112</v>
      </c>
      <c r="K1035">
        <v>2</v>
      </c>
      <c r="L1035" t="s">
        <v>40</v>
      </c>
      <c r="M1035" s="1">
        <v>44605</v>
      </c>
      <c r="N1035" s="2">
        <v>0.71736111111111112</v>
      </c>
      <c r="O1035" s="1">
        <f t="shared" si="96"/>
        <v>44605.717361111114</v>
      </c>
      <c r="P1035" s="3" t="str">
        <f t="shared" si="97"/>
        <v>Feb,2022</v>
      </c>
      <c r="Q1035">
        <f t="shared" si="98"/>
        <v>2022</v>
      </c>
      <c r="R1035" t="str">
        <f t="shared" si="99"/>
        <v>Sun</v>
      </c>
      <c r="S1035">
        <f t="shared" si="100"/>
        <v>17</v>
      </c>
      <c r="T1035" t="str">
        <f t="shared" si="101"/>
        <v>YES</v>
      </c>
      <c r="U1035" cm="1">
        <f t="array" ref="U1035">_xlfn.XLOOKUP(Table1012[[#This Row],[Severity_Level]],{"MINOR","MODERATE","SEVERE","FATAL"},{1,2,3,5})</f>
        <v>5</v>
      </c>
      <c r="Z1035" s="1"/>
      <c r="AA1035" s="2"/>
      <c r="AB1035" s="4"/>
    </row>
    <row r="1036" spans="1:28" x14ac:dyDescent="0.3">
      <c r="A1036" t="s">
        <v>1077</v>
      </c>
      <c r="B1036" s="11" t="s">
        <v>56</v>
      </c>
      <c r="C1036" s="11" t="s">
        <v>30</v>
      </c>
      <c r="D1036" s="11" t="s">
        <v>13</v>
      </c>
      <c r="E1036" s="11" t="s">
        <v>38</v>
      </c>
      <c r="F1036" s="11" t="s">
        <v>26</v>
      </c>
      <c r="G1036" s="11">
        <v>5</v>
      </c>
      <c r="H1036" s="11" t="s">
        <v>40</v>
      </c>
      <c r="I1036" s="12">
        <v>44605</v>
      </c>
      <c r="J1036" s="14">
        <v>0.71805555555555556</v>
      </c>
      <c r="K1036">
        <v>5</v>
      </c>
      <c r="L1036" t="s">
        <v>40</v>
      </c>
      <c r="M1036" s="1">
        <v>44605</v>
      </c>
      <c r="N1036" s="2">
        <v>0.71805555555555556</v>
      </c>
      <c r="O1036" s="1">
        <f t="shared" si="96"/>
        <v>44605.718055555553</v>
      </c>
      <c r="P1036" s="3" t="str">
        <f t="shared" si="97"/>
        <v>Feb,2022</v>
      </c>
      <c r="Q1036">
        <f t="shared" si="98"/>
        <v>2022</v>
      </c>
      <c r="R1036" t="str">
        <f t="shared" si="99"/>
        <v>Sun</v>
      </c>
      <c r="S1036">
        <f t="shared" si="100"/>
        <v>17</v>
      </c>
      <c r="T1036" t="str">
        <f t="shared" si="101"/>
        <v>YES</v>
      </c>
      <c r="U1036" cm="1">
        <f t="array" ref="U1036">_xlfn.XLOOKUP(Table1012[[#This Row],[Severity_Level]],{"MINOR","MODERATE","SEVERE","FATAL"},{1,2,3,5})</f>
        <v>5</v>
      </c>
      <c r="Z1036" s="1"/>
      <c r="AA1036" s="2"/>
      <c r="AB1036" s="4"/>
    </row>
    <row r="1037" spans="1:28" x14ac:dyDescent="0.3">
      <c r="A1037" t="s">
        <v>1078</v>
      </c>
      <c r="B1037" s="11" t="s">
        <v>11</v>
      </c>
      <c r="C1037" s="11" t="s">
        <v>44</v>
      </c>
      <c r="D1037" s="11" t="s">
        <v>47</v>
      </c>
      <c r="E1037" s="11" t="s">
        <v>20</v>
      </c>
      <c r="F1037" s="11" t="s">
        <v>26</v>
      </c>
      <c r="G1037" s="11">
        <v>4</v>
      </c>
      <c r="H1037" s="11" t="s">
        <v>27</v>
      </c>
      <c r="I1037" s="12">
        <v>44605</v>
      </c>
      <c r="J1037" s="14">
        <v>0.71875</v>
      </c>
      <c r="K1037">
        <v>4</v>
      </c>
      <c r="L1037" t="s">
        <v>27</v>
      </c>
      <c r="M1037" s="1">
        <v>44605</v>
      </c>
      <c r="N1037" s="2">
        <v>0.71875</v>
      </c>
      <c r="O1037" s="1">
        <f t="shared" si="96"/>
        <v>44605.71875</v>
      </c>
      <c r="P1037" s="3" t="str">
        <f t="shared" si="97"/>
        <v>Feb,2022</v>
      </c>
      <c r="Q1037">
        <f t="shared" si="98"/>
        <v>2022</v>
      </c>
      <c r="R1037" t="str">
        <f t="shared" si="99"/>
        <v>Sun</v>
      </c>
      <c r="S1037">
        <f t="shared" si="100"/>
        <v>17</v>
      </c>
      <c r="T1037" t="str">
        <f t="shared" si="101"/>
        <v>YES</v>
      </c>
      <c r="U1037" cm="1">
        <f t="array" ref="U1037">_xlfn.XLOOKUP(Table1012[[#This Row],[Severity_Level]],{"MINOR","MODERATE","SEVERE","FATAL"},{1,2,3,5})</f>
        <v>3</v>
      </c>
      <c r="Z1037" s="1"/>
      <c r="AA1037" s="2"/>
      <c r="AB1037" s="4"/>
    </row>
    <row r="1038" spans="1:28" x14ac:dyDescent="0.3">
      <c r="A1038" t="s">
        <v>1079</v>
      </c>
      <c r="B1038" s="11" t="s">
        <v>49</v>
      </c>
      <c r="C1038" s="11" t="s">
        <v>30</v>
      </c>
      <c r="D1038" s="11" t="s">
        <v>31</v>
      </c>
      <c r="E1038" s="11" t="s">
        <v>38</v>
      </c>
      <c r="F1038" s="11" t="s">
        <v>21</v>
      </c>
      <c r="G1038" s="11">
        <v>3</v>
      </c>
      <c r="H1038" s="11" t="s">
        <v>27</v>
      </c>
      <c r="I1038" s="12">
        <v>44605</v>
      </c>
      <c r="J1038" s="14">
        <v>0.71944444444444444</v>
      </c>
      <c r="K1038">
        <v>3</v>
      </c>
      <c r="L1038" t="s">
        <v>27</v>
      </c>
      <c r="M1038" s="1">
        <v>44605</v>
      </c>
      <c r="N1038" s="2">
        <v>0.71944444444444444</v>
      </c>
      <c r="O1038" s="1">
        <f t="shared" si="96"/>
        <v>44605.719444444447</v>
      </c>
      <c r="P1038" s="3" t="str">
        <f t="shared" si="97"/>
        <v>Feb,2022</v>
      </c>
      <c r="Q1038">
        <f t="shared" si="98"/>
        <v>2022</v>
      </c>
      <c r="R1038" t="str">
        <f t="shared" si="99"/>
        <v>Sun</v>
      </c>
      <c r="S1038">
        <f t="shared" si="100"/>
        <v>17</v>
      </c>
      <c r="T1038" t="str">
        <f t="shared" si="101"/>
        <v>YES</v>
      </c>
      <c r="U1038" cm="1">
        <f t="array" ref="U1038">_xlfn.XLOOKUP(Table1012[[#This Row],[Severity_Level]],{"MINOR","MODERATE","SEVERE","FATAL"},{1,2,3,5})</f>
        <v>3</v>
      </c>
      <c r="Z1038" s="1"/>
      <c r="AA1038" s="2"/>
      <c r="AB1038" s="4"/>
    </row>
    <row r="1039" spans="1:28" x14ac:dyDescent="0.3">
      <c r="A1039" t="s">
        <v>1080</v>
      </c>
      <c r="B1039" s="11" t="s">
        <v>56</v>
      </c>
      <c r="C1039" s="11" t="s">
        <v>30</v>
      </c>
      <c r="D1039" s="11" t="s">
        <v>31</v>
      </c>
      <c r="E1039" s="11" t="s">
        <v>20</v>
      </c>
      <c r="F1039" s="11" t="s">
        <v>26</v>
      </c>
      <c r="G1039" s="11">
        <v>2</v>
      </c>
      <c r="H1039" s="11" t="s">
        <v>16</v>
      </c>
      <c r="I1039" s="12">
        <v>44605</v>
      </c>
      <c r="J1039" s="14">
        <v>0.72013888888888888</v>
      </c>
      <c r="K1039">
        <v>2</v>
      </c>
      <c r="L1039" t="s">
        <v>16</v>
      </c>
      <c r="M1039" s="1">
        <v>44605</v>
      </c>
      <c r="N1039" s="2">
        <v>0.72013888888888888</v>
      </c>
      <c r="O1039" s="1">
        <f t="shared" si="96"/>
        <v>44605.720138888886</v>
      </c>
      <c r="P1039" s="3" t="str">
        <f t="shared" si="97"/>
        <v>Feb,2022</v>
      </c>
      <c r="Q1039">
        <f t="shared" si="98"/>
        <v>2022</v>
      </c>
      <c r="R1039" t="str">
        <f t="shared" si="99"/>
        <v>Sun</v>
      </c>
      <c r="S1039">
        <f t="shared" si="100"/>
        <v>17</v>
      </c>
      <c r="T1039" t="str">
        <f t="shared" si="101"/>
        <v>YES</v>
      </c>
      <c r="U1039" cm="1">
        <f t="array" ref="U1039">_xlfn.XLOOKUP(Table1012[[#This Row],[Severity_Level]],{"MINOR","MODERATE","SEVERE","FATAL"},{1,2,3,5})</f>
        <v>1</v>
      </c>
      <c r="Z1039" s="1"/>
      <c r="AA1039" s="2"/>
      <c r="AB1039" s="4"/>
    </row>
    <row r="1040" spans="1:28" x14ac:dyDescent="0.3">
      <c r="A1040" t="s">
        <v>1081</v>
      </c>
      <c r="B1040" s="11" t="s">
        <v>29</v>
      </c>
      <c r="C1040" s="11" t="s">
        <v>30</v>
      </c>
      <c r="D1040" s="11" t="s">
        <v>47</v>
      </c>
      <c r="E1040" s="11" t="s">
        <v>14</v>
      </c>
      <c r="F1040" s="11" t="s">
        <v>21</v>
      </c>
      <c r="G1040" s="11">
        <v>2</v>
      </c>
      <c r="H1040" s="11" t="s">
        <v>40</v>
      </c>
      <c r="I1040" s="12">
        <v>44605</v>
      </c>
      <c r="J1040" s="14">
        <v>0.72083333333333333</v>
      </c>
      <c r="K1040">
        <v>2</v>
      </c>
      <c r="L1040" t="s">
        <v>40</v>
      </c>
      <c r="M1040" s="1">
        <v>44605</v>
      </c>
      <c r="N1040" s="2">
        <v>0.72083333333333333</v>
      </c>
      <c r="O1040" s="1">
        <f t="shared" si="96"/>
        <v>44605.720833333333</v>
      </c>
      <c r="P1040" s="3" t="str">
        <f t="shared" si="97"/>
        <v>Feb,2022</v>
      </c>
      <c r="Q1040">
        <f t="shared" si="98"/>
        <v>2022</v>
      </c>
      <c r="R1040" t="str">
        <f t="shared" si="99"/>
        <v>Sun</v>
      </c>
      <c r="S1040">
        <f t="shared" si="100"/>
        <v>17</v>
      </c>
      <c r="T1040" t="str">
        <f t="shared" si="101"/>
        <v>YES</v>
      </c>
      <c r="U1040" cm="1">
        <f t="array" ref="U1040">_xlfn.XLOOKUP(Table1012[[#This Row],[Severity_Level]],{"MINOR","MODERATE","SEVERE","FATAL"},{1,2,3,5})</f>
        <v>5</v>
      </c>
      <c r="Z1040" s="1"/>
      <c r="AA1040" s="2"/>
      <c r="AB1040" s="4"/>
    </row>
    <row r="1041" spans="1:28" x14ac:dyDescent="0.3">
      <c r="A1041" t="s">
        <v>1082</v>
      </c>
      <c r="B1041" s="11" t="s">
        <v>18</v>
      </c>
      <c r="C1041" s="11" t="s">
        <v>30</v>
      </c>
      <c r="D1041" s="11" t="s">
        <v>13</v>
      </c>
      <c r="E1041" s="11" t="s">
        <v>20</v>
      </c>
      <c r="F1041" s="11" t="s">
        <v>15</v>
      </c>
      <c r="G1041" s="11">
        <v>1</v>
      </c>
      <c r="H1041" s="11" t="s">
        <v>16</v>
      </c>
      <c r="I1041" s="12">
        <v>44605</v>
      </c>
      <c r="J1041" s="14">
        <v>0.72152777777777777</v>
      </c>
      <c r="K1041">
        <v>1</v>
      </c>
      <c r="L1041" t="s">
        <v>16</v>
      </c>
      <c r="M1041" s="1">
        <v>44605</v>
      </c>
      <c r="N1041" s="2">
        <v>0.72152777777777777</v>
      </c>
      <c r="O1041" s="1">
        <f t="shared" si="96"/>
        <v>44605.72152777778</v>
      </c>
      <c r="P1041" s="3" t="str">
        <f t="shared" si="97"/>
        <v>Feb,2022</v>
      </c>
      <c r="Q1041">
        <f t="shared" si="98"/>
        <v>2022</v>
      </c>
      <c r="R1041" t="str">
        <f t="shared" si="99"/>
        <v>Sun</v>
      </c>
      <c r="S1041">
        <f t="shared" si="100"/>
        <v>17</v>
      </c>
      <c r="T1041" t="str">
        <f t="shared" si="101"/>
        <v>YES</v>
      </c>
      <c r="U1041" cm="1">
        <f t="array" ref="U1041">_xlfn.XLOOKUP(Table1012[[#This Row],[Severity_Level]],{"MINOR","MODERATE","SEVERE","FATAL"},{1,2,3,5})</f>
        <v>1</v>
      </c>
      <c r="Z1041" s="1"/>
      <c r="AA1041" s="2"/>
      <c r="AB1041" s="4"/>
    </row>
    <row r="1042" spans="1:28" x14ac:dyDescent="0.3">
      <c r="A1042" t="s">
        <v>1083</v>
      </c>
      <c r="B1042" s="11" t="s">
        <v>34</v>
      </c>
      <c r="C1042" s="11" t="s">
        <v>57</v>
      </c>
      <c r="D1042" s="11" t="s">
        <v>31</v>
      </c>
      <c r="E1042" s="11" t="s">
        <v>20</v>
      </c>
      <c r="F1042" s="11" t="s">
        <v>26</v>
      </c>
      <c r="G1042" s="11">
        <v>2</v>
      </c>
      <c r="H1042" s="11" t="s">
        <v>32</v>
      </c>
      <c r="I1042" s="12">
        <v>44605</v>
      </c>
      <c r="J1042" s="14">
        <v>0.72222222222222221</v>
      </c>
      <c r="K1042">
        <v>2</v>
      </c>
      <c r="L1042" t="s">
        <v>32</v>
      </c>
      <c r="M1042" s="1">
        <v>44605</v>
      </c>
      <c r="N1042" s="2">
        <v>0.72222222222222221</v>
      </c>
      <c r="O1042" s="1">
        <f t="shared" si="96"/>
        <v>44605.722222222219</v>
      </c>
      <c r="P1042" s="3" t="str">
        <f t="shared" si="97"/>
        <v>Feb,2022</v>
      </c>
      <c r="Q1042">
        <f t="shared" si="98"/>
        <v>2022</v>
      </c>
      <c r="R1042" t="str">
        <f t="shared" si="99"/>
        <v>Sun</v>
      </c>
      <c r="S1042">
        <f t="shared" si="100"/>
        <v>17</v>
      </c>
      <c r="T1042" t="str">
        <f t="shared" si="101"/>
        <v>YES</v>
      </c>
      <c r="U1042" cm="1">
        <f t="array" ref="U1042">_xlfn.XLOOKUP(Table1012[[#This Row],[Severity_Level]],{"MINOR","MODERATE","SEVERE","FATAL"},{1,2,3,5})</f>
        <v>2</v>
      </c>
      <c r="Z1042" s="1"/>
      <c r="AA1042" s="2"/>
      <c r="AB1042" s="4"/>
    </row>
    <row r="1043" spans="1:28" x14ac:dyDescent="0.3">
      <c r="A1043" t="s">
        <v>1084</v>
      </c>
      <c r="B1043" s="11" t="s">
        <v>29</v>
      </c>
      <c r="C1043" s="11" t="s">
        <v>12</v>
      </c>
      <c r="D1043" s="11" t="s">
        <v>47</v>
      </c>
      <c r="E1043" s="11" t="s">
        <v>20</v>
      </c>
      <c r="F1043" s="11" t="s">
        <v>15</v>
      </c>
      <c r="G1043" s="11">
        <v>4</v>
      </c>
      <c r="H1043" s="11" t="s">
        <v>32</v>
      </c>
      <c r="I1043" s="12">
        <v>44605</v>
      </c>
      <c r="J1043" s="14">
        <v>0.72291666666666665</v>
      </c>
      <c r="K1043">
        <v>4</v>
      </c>
      <c r="L1043" t="s">
        <v>32</v>
      </c>
      <c r="M1043" s="1">
        <v>44605</v>
      </c>
      <c r="N1043" s="2">
        <v>0.72291666666666665</v>
      </c>
      <c r="O1043" s="1">
        <f t="shared" si="96"/>
        <v>44605.722916666666</v>
      </c>
      <c r="P1043" s="3" t="str">
        <f t="shared" si="97"/>
        <v>Feb,2022</v>
      </c>
      <c r="Q1043">
        <f t="shared" si="98"/>
        <v>2022</v>
      </c>
      <c r="R1043" t="str">
        <f t="shared" si="99"/>
        <v>Sun</v>
      </c>
      <c r="S1043">
        <f t="shared" si="100"/>
        <v>17</v>
      </c>
      <c r="T1043" t="str">
        <f t="shared" si="101"/>
        <v>YES</v>
      </c>
      <c r="U1043" cm="1">
        <f t="array" ref="U1043">_xlfn.XLOOKUP(Table1012[[#This Row],[Severity_Level]],{"MINOR","MODERATE","SEVERE","FATAL"},{1,2,3,5})</f>
        <v>2</v>
      </c>
      <c r="Z1043" s="1"/>
      <c r="AA1043" s="2"/>
      <c r="AB1043" s="4"/>
    </row>
    <row r="1044" spans="1:28" x14ac:dyDescent="0.3">
      <c r="A1044" t="s">
        <v>1085</v>
      </c>
      <c r="B1044" s="11" t="s">
        <v>11</v>
      </c>
      <c r="C1044" s="11" t="s">
        <v>46</v>
      </c>
      <c r="D1044" s="11" t="s">
        <v>25</v>
      </c>
      <c r="E1044" s="11" t="s">
        <v>20</v>
      </c>
      <c r="F1044" s="11" t="s">
        <v>26</v>
      </c>
      <c r="G1044" s="11">
        <v>3</v>
      </c>
      <c r="H1044" s="11" t="s">
        <v>32</v>
      </c>
      <c r="I1044" s="12">
        <v>44605</v>
      </c>
      <c r="J1044" s="14">
        <v>0.72361111111111109</v>
      </c>
      <c r="K1044">
        <v>3</v>
      </c>
      <c r="L1044" t="s">
        <v>32</v>
      </c>
      <c r="M1044" s="1">
        <v>44605</v>
      </c>
      <c r="N1044" s="2">
        <v>0.72361111111111109</v>
      </c>
      <c r="O1044" s="1">
        <f t="shared" si="96"/>
        <v>44605.723611111112</v>
      </c>
      <c r="P1044" s="3" t="str">
        <f t="shared" si="97"/>
        <v>Feb,2022</v>
      </c>
      <c r="Q1044">
        <f t="shared" si="98"/>
        <v>2022</v>
      </c>
      <c r="R1044" t="str">
        <f t="shared" si="99"/>
        <v>Sun</v>
      </c>
      <c r="S1044">
        <f t="shared" si="100"/>
        <v>17</v>
      </c>
      <c r="T1044" t="str">
        <f t="shared" si="101"/>
        <v>YES</v>
      </c>
      <c r="U1044" cm="1">
        <f t="array" ref="U1044">_xlfn.XLOOKUP(Table1012[[#This Row],[Severity_Level]],{"MINOR","MODERATE","SEVERE","FATAL"},{1,2,3,5})</f>
        <v>2</v>
      </c>
      <c r="Z1044" s="1"/>
      <c r="AA1044" s="2"/>
      <c r="AB1044" s="4"/>
    </row>
    <row r="1045" spans="1:28" x14ac:dyDescent="0.3">
      <c r="A1045" t="s">
        <v>1086</v>
      </c>
      <c r="B1045" s="11" t="s">
        <v>29</v>
      </c>
      <c r="C1045" s="11" t="s">
        <v>50</v>
      </c>
      <c r="D1045" s="11" t="s">
        <v>37</v>
      </c>
      <c r="E1045" s="11" t="s">
        <v>35</v>
      </c>
      <c r="F1045" s="11" t="s">
        <v>15</v>
      </c>
      <c r="G1045" s="11">
        <v>1</v>
      </c>
      <c r="H1045" s="11" t="s">
        <v>16</v>
      </c>
      <c r="I1045" s="12">
        <v>44605</v>
      </c>
      <c r="J1045" s="14">
        <v>0.72430555555555554</v>
      </c>
      <c r="K1045">
        <v>1</v>
      </c>
      <c r="L1045" t="s">
        <v>16</v>
      </c>
      <c r="M1045" s="1">
        <v>44605</v>
      </c>
      <c r="N1045" s="2">
        <v>0.72430555555555554</v>
      </c>
      <c r="O1045" s="1">
        <f t="shared" si="96"/>
        <v>44605.724305555559</v>
      </c>
      <c r="P1045" s="3" t="str">
        <f t="shared" si="97"/>
        <v>Feb,2022</v>
      </c>
      <c r="Q1045">
        <f t="shared" si="98"/>
        <v>2022</v>
      </c>
      <c r="R1045" t="str">
        <f t="shared" si="99"/>
        <v>Sun</v>
      </c>
      <c r="S1045">
        <f t="shared" si="100"/>
        <v>17</v>
      </c>
      <c r="T1045" t="str">
        <f t="shared" si="101"/>
        <v>YES</v>
      </c>
      <c r="U1045" cm="1">
        <f t="array" ref="U1045">_xlfn.XLOOKUP(Table1012[[#This Row],[Severity_Level]],{"MINOR","MODERATE","SEVERE","FATAL"},{1,2,3,5})</f>
        <v>1</v>
      </c>
      <c r="Z1045" s="1"/>
      <c r="AA1045" s="2"/>
      <c r="AB1045" s="4"/>
    </row>
    <row r="1046" spans="1:28" x14ac:dyDescent="0.3">
      <c r="A1046" t="s">
        <v>1087</v>
      </c>
      <c r="B1046" s="11" t="s">
        <v>11</v>
      </c>
      <c r="C1046" s="11" t="s">
        <v>50</v>
      </c>
      <c r="D1046" s="11" t="s">
        <v>25</v>
      </c>
      <c r="E1046" s="11" t="s">
        <v>35</v>
      </c>
      <c r="F1046" s="11" t="s">
        <v>15</v>
      </c>
      <c r="G1046" s="11">
        <v>5</v>
      </c>
      <c r="H1046" s="11" t="s">
        <v>40</v>
      </c>
      <c r="I1046" s="12">
        <v>44605</v>
      </c>
      <c r="J1046" s="14">
        <v>0.72499999999999998</v>
      </c>
      <c r="K1046">
        <v>5</v>
      </c>
      <c r="L1046" t="s">
        <v>40</v>
      </c>
      <c r="M1046" s="1">
        <v>44605</v>
      </c>
      <c r="N1046" s="2">
        <v>0.72499999999999998</v>
      </c>
      <c r="O1046" s="1">
        <f t="shared" si="96"/>
        <v>44605.724999999999</v>
      </c>
      <c r="P1046" s="3" t="str">
        <f t="shared" si="97"/>
        <v>Feb,2022</v>
      </c>
      <c r="Q1046">
        <f t="shared" si="98"/>
        <v>2022</v>
      </c>
      <c r="R1046" t="str">
        <f t="shared" si="99"/>
        <v>Sun</v>
      </c>
      <c r="S1046">
        <f t="shared" si="100"/>
        <v>17</v>
      </c>
      <c r="T1046" t="str">
        <f t="shared" si="101"/>
        <v>YES</v>
      </c>
      <c r="U1046" cm="1">
        <f t="array" ref="U1046">_xlfn.XLOOKUP(Table1012[[#This Row],[Severity_Level]],{"MINOR","MODERATE","SEVERE","FATAL"},{1,2,3,5})</f>
        <v>5</v>
      </c>
      <c r="Z1046" s="1"/>
      <c r="AA1046" s="2"/>
      <c r="AB1046" s="4"/>
    </row>
    <row r="1047" spans="1:28" x14ac:dyDescent="0.3">
      <c r="A1047" t="s">
        <v>1088</v>
      </c>
      <c r="B1047" s="11" t="s">
        <v>56</v>
      </c>
      <c r="C1047" s="11" t="s">
        <v>50</v>
      </c>
      <c r="D1047" s="11" t="s">
        <v>31</v>
      </c>
      <c r="E1047" s="11" t="s">
        <v>14</v>
      </c>
      <c r="F1047" s="11" t="s">
        <v>15</v>
      </c>
      <c r="G1047" s="11">
        <v>5</v>
      </c>
      <c r="H1047" s="11" t="s">
        <v>16</v>
      </c>
      <c r="I1047" s="12">
        <v>44605</v>
      </c>
      <c r="J1047" s="14">
        <v>0.72569444444444442</v>
      </c>
      <c r="K1047">
        <v>5</v>
      </c>
      <c r="L1047" t="s">
        <v>16</v>
      </c>
      <c r="M1047" s="1">
        <v>44605</v>
      </c>
      <c r="N1047" s="2">
        <v>0.72569444444444442</v>
      </c>
      <c r="O1047" s="1">
        <f t="shared" si="96"/>
        <v>44605.725694444445</v>
      </c>
      <c r="P1047" s="3" t="str">
        <f t="shared" si="97"/>
        <v>Feb,2022</v>
      </c>
      <c r="Q1047">
        <f t="shared" si="98"/>
        <v>2022</v>
      </c>
      <c r="R1047" t="str">
        <f t="shared" si="99"/>
        <v>Sun</v>
      </c>
      <c r="S1047">
        <f t="shared" si="100"/>
        <v>17</v>
      </c>
      <c r="T1047" t="str">
        <f t="shared" si="101"/>
        <v>YES</v>
      </c>
      <c r="U1047" cm="1">
        <f t="array" ref="U1047">_xlfn.XLOOKUP(Table1012[[#This Row],[Severity_Level]],{"MINOR","MODERATE","SEVERE","FATAL"},{1,2,3,5})</f>
        <v>1</v>
      </c>
      <c r="Z1047" s="1"/>
      <c r="AA1047" s="2"/>
      <c r="AB1047" s="4"/>
    </row>
    <row r="1048" spans="1:28" x14ac:dyDescent="0.3">
      <c r="A1048" t="s">
        <v>1089</v>
      </c>
      <c r="B1048" s="11" t="s">
        <v>18</v>
      </c>
      <c r="C1048" s="11" t="s">
        <v>65</v>
      </c>
      <c r="D1048" s="11" t="s">
        <v>25</v>
      </c>
      <c r="E1048" s="11" t="s">
        <v>38</v>
      </c>
      <c r="F1048" s="11" t="s">
        <v>51</v>
      </c>
      <c r="G1048" s="11">
        <v>4</v>
      </c>
      <c r="H1048" s="11" t="s">
        <v>16</v>
      </c>
      <c r="I1048" s="12">
        <v>44605</v>
      </c>
      <c r="J1048" s="14">
        <v>0.72638888888888886</v>
      </c>
      <c r="K1048">
        <v>4</v>
      </c>
      <c r="L1048" t="s">
        <v>16</v>
      </c>
      <c r="M1048" s="1">
        <v>44605</v>
      </c>
      <c r="N1048" s="2">
        <v>0.72638888888888886</v>
      </c>
      <c r="O1048" s="1">
        <f t="shared" si="96"/>
        <v>44605.726388888892</v>
      </c>
      <c r="P1048" s="3" t="str">
        <f t="shared" si="97"/>
        <v>Feb,2022</v>
      </c>
      <c r="Q1048">
        <f t="shared" si="98"/>
        <v>2022</v>
      </c>
      <c r="R1048" t="str">
        <f t="shared" si="99"/>
        <v>Sun</v>
      </c>
      <c r="S1048">
        <f t="shared" si="100"/>
        <v>17</v>
      </c>
      <c r="T1048" t="str">
        <f t="shared" si="101"/>
        <v>YES</v>
      </c>
      <c r="U1048" cm="1">
        <f t="array" ref="U1048">_xlfn.XLOOKUP(Table1012[[#This Row],[Severity_Level]],{"MINOR","MODERATE","SEVERE","FATAL"},{1,2,3,5})</f>
        <v>1</v>
      </c>
      <c r="Z1048" s="1"/>
      <c r="AA1048" s="2"/>
      <c r="AB1048" s="4"/>
    </row>
    <row r="1049" spans="1:28" x14ac:dyDescent="0.3">
      <c r="A1049" t="s">
        <v>1090</v>
      </c>
      <c r="B1049" s="11" t="s">
        <v>11</v>
      </c>
      <c r="C1049" s="11" t="s">
        <v>57</v>
      </c>
      <c r="D1049" s="11" t="s">
        <v>13</v>
      </c>
      <c r="E1049" s="11" t="s">
        <v>35</v>
      </c>
      <c r="F1049" s="11" t="s">
        <v>15</v>
      </c>
      <c r="G1049" s="11">
        <v>2</v>
      </c>
      <c r="H1049" s="11" t="s">
        <v>27</v>
      </c>
      <c r="I1049" s="12">
        <v>44605</v>
      </c>
      <c r="J1049" s="14">
        <v>0.7270833333333333</v>
      </c>
      <c r="K1049">
        <v>2</v>
      </c>
      <c r="L1049" t="s">
        <v>27</v>
      </c>
      <c r="M1049" s="1">
        <v>44605</v>
      </c>
      <c r="N1049" s="2">
        <v>0.7270833333333333</v>
      </c>
      <c r="O1049" s="1">
        <f t="shared" si="96"/>
        <v>44605.727083333331</v>
      </c>
      <c r="P1049" s="3" t="str">
        <f t="shared" si="97"/>
        <v>Feb,2022</v>
      </c>
      <c r="Q1049">
        <f t="shared" si="98"/>
        <v>2022</v>
      </c>
      <c r="R1049" t="str">
        <f t="shared" si="99"/>
        <v>Sun</v>
      </c>
      <c r="S1049">
        <f t="shared" si="100"/>
        <v>17</v>
      </c>
      <c r="T1049" t="str">
        <f t="shared" si="101"/>
        <v>YES</v>
      </c>
      <c r="U1049" cm="1">
        <f t="array" ref="U1049">_xlfn.XLOOKUP(Table1012[[#This Row],[Severity_Level]],{"MINOR","MODERATE","SEVERE","FATAL"},{1,2,3,5})</f>
        <v>3</v>
      </c>
      <c r="Z1049" s="1"/>
      <c r="AA1049" s="2"/>
      <c r="AB1049" s="4"/>
    </row>
    <row r="1050" spans="1:28" x14ac:dyDescent="0.3">
      <c r="A1050" t="s">
        <v>1091</v>
      </c>
      <c r="B1050" s="11" t="s">
        <v>34</v>
      </c>
      <c r="C1050" s="11" t="s">
        <v>19</v>
      </c>
      <c r="D1050" s="11" t="s">
        <v>31</v>
      </c>
      <c r="E1050" s="11" t="s">
        <v>14</v>
      </c>
      <c r="F1050" s="11" t="s">
        <v>21</v>
      </c>
      <c r="G1050" s="11">
        <v>1</v>
      </c>
      <c r="H1050" s="11" t="s">
        <v>16</v>
      </c>
      <c r="I1050" s="12">
        <v>44605</v>
      </c>
      <c r="J1050" s="14">
        <v>0.72777777777777775</v>
      </c>
      <c r="K1050">
        <v>1</v>
      </c>
      <c r="L1050" t="s">
        <v>16</v>
      </c>
      <c r="M1050" s="1">
        <v>44605</v>
      </c>
      <c r="N1050" s="2">
        <v>0.72777777777777775</v>
      </c>
      <c r="O1050" s="1">
        <f t="shared" si="96"/>
        <v>44605.727777777778</v>
      </c>
      <c r="P1050" s="3" t="str">
        <f t="shared" si="97"/>
        <v>Feb,2022</v>
      </c>
      <c r="Q1050">
        <f t="shared" si="98"/>
        <v>2022</v>
      </c>
      <c r="R1050" t="str">
        <f t="shared" si="99"/>
        <v>Sun</v>
      </c>
      <c r="S1050">
        <f t="shared" si="100"/>
        <v>17</v>
      </c>
      <c r="T1050" t="str">
        <f t="shared" si="101"/>
        <v>YES</v>
      </c>
      <c r="U1050" cm="1">
        <f t="array" ref="U1050">_xlfn.XLOOKUP(Table1012[[#This Row],[Severity_Level]],{"MINOR","MODERATE","SEVERE","FATAL"},{1,2,3,5})</f>
        <v>1</v>
      </c>
      <c r="Z1050" s="1"/>
      <c r="AA1050" s="2"/>
      <c r="AB1050" s="4"/>
    </row>
    <row r="1051" spans="1:28" x14ac:dyDescent="0.3">
      <c r="A1051" t="s">
        <v>1092</v>
      </c>
      <c r="B1051" s="11" t="s">
        <v>29</v>
      </c>
      <c r="C1051" s="11" t="s">
        <v>24</v>
      </c>
      <c r="D1051" s="11" t="s">
        <v>37</v>
      </c>
      <c r="E1051" s="11" t="s">
        <v>38</v>
      </c>
      <c r="F1051" s="11" t="s">
        <v>26</v>
      </c>
      <c r="G1051" s="11">
        <v>5</v>
      </c>
      <c r="H1051" s="11" t="s">
        <v>16</v>
      </c>
      <c r="I1051" s="12">
        <v>44605</v>
      </c>
      <c r="J1051" s="14">
        <v>0.72847222222222219</v>
      </c>
      <c r="K1051">
        <v>5</v>
      </c>
      <c r="L1051" t="s">
        <v>16</v>
      </c>
      <c r="M1051" s="1">
        <v>44605</v>
      </c>
      <c r="N1051" s="2">
        <v>0.72847222222222219</v>
      </c>
      <c r="O1051" s="1">
        <f t="shared" si="96"/>
        <v>44605.728472222225</v>
      </c>
      <c r="P1051" s="3" t="str">
        <f t="shared" si="97"/>
        <v>Feb,2022</v>
      </c>
      <c r="Q1051">
        <f t="shared" si="98"/>
        <v>2022</v>
      </c>
      <c r="R1051" t="str">
        <f t="shared" si="99"/>
        <v>Sun</v>
      </c>
      <c r="S1051">
        <f t="shared" si="100"/>
        <v>17</v>
      </c>
      <c r="T1051" t="str">
        <f t="shared" si="101"/>
        <v>YES</v>
      </c>
      <c r="U1051" cm="1">
        <f t="array" ref="U1051">_xlfn.XLOOKUP(Table1012[[#This Row],[Severity_Level]],{"MINOR","MODERATE","SEVERE","FATAL"},{1,2,3,5})</f>
        <v>1</v>
      </c>
      <c r="Z1051" s="1"/>
      <c r="AA1051" s="2"/>
      <c r="AB1051" s="4"/>
    </row>
    <row r="1052" spans="1:28" x14ac:dyDescent="0.3">
      <c r="A1052" t="s">
        <v>1093</v>
      </c>
      <c r="B1052" s="11" t="s">
        <v>11</v>
      </c>
      <c r="C1052" s="11" t="s">
        <v>19</v>
      </c>
      <c r="D1052" s="11" t="s">
        <v>37</v>
      </c>
      <c r="E1052" s="11" t="s">
        <v>38</v>
      </c>
      <c r="F1052" s="11" t="s">
        <v>21</v>
      </c>
      <c r="G1052" s="11">
        <v>2</v>
      </c>
      <c r="H1052" s="11" t="s">
        <v>32</v>
      </c>
      <c r="I1052" s="12">
        <v>44605</v>
      </c>
      <c r="J1052" s="14">
        <v>0.72916666666666663</v>
      </c>
      <c r="K1052">
        <v>2</v>
      </c>
      <c r="L1052" t="s">
        <v>32</v>
      </c>
      <c r="M1052" s="1">
        <v>44605</v>
      </c>
      <c r="N1052" s="2">
        <v>0.72916666666666663</v>
      </c>
      <c r="O1052" s="1">
        <f t="shared" si="96"/>
        <v>44605.729166666664</v>
      </c>
      <c r="P1052" s="3" t="str">
        <f t="shared" si="97"/>
        <v>Feb,2022</v>
      </c>
      <c r="Q1052">
        <f t="shared" si="98"/>
        <v>2022</v>
      </c>
      <c r="R1052" t="str">
        <f t="shared" si="99"/>
        <v>Sun</v>
      </c>
      <c r="S1052">
        <f t="shared" si="100"/>
        <v>17</v>
      </c>
      <c r="T1052" t="str">
        <f t="shared" si="101"/>
        <v>YES</v>
      </c>
      <c r="U1052" cm="1">
        <f t="array" ref="U1052">_xlfn.XLOOKUP(Table1012[[#This Row],[Severity_Level]],{"MINOR","MODERATE","SEVERE","FATAL"},{1,2,3,5})</f>
        <v>2</v>
      </c>
      <c r="Z1052" s="1"/>
      <c r="AA1052" s="2"/>
      <c r="AB1052" s="4"/>
    </row>
    <row r="1053" spans="1:28" x14ac:dyDescent="0.3">
      <c r="A1053" t="s">
        <v>1094</v>
      </c>
      <c r="B1053" s="11" t="s">
        <v>49</v>
      </c>
      <c r="C1053" s="11" t="s">
        <v>65</v>
      </c>
      <c r="D1053" s="11" t="s">
        <v>37</v>
      </c>
      <c r="E1053" s="11" t="s">
        <v>35</v>
      </c>
      <c r="F1053" s="11" t="s">
        <v>51</v>
      </c>
      <c r="G1053" s="11">
        <v>4</v>
      </c>
      <c r="H1053" s="11" t="s">
        <v>40</v>
      </c>
      <c r="I1053" s="12">
        <v>44605</v>
      </c>
      <c r="J1053" s="14">
        <v>0.72986111111111107</v>
      </c>
      <c r="K1053">
        <v>4</v>
      </c>
      <c r="L1053" t="s">
        <v>40</v>
      </c>
      <c r="M1053" s="1">
        <v>44605</v>
      </c>
      <c r="N1053" s="2">
        <v>0.72986111111111107</v>
      </c>
      <c r="O1053" s="1">
        <f t="shared" si="96"/>
        <v>44605.729861111111</v>
      </c>
      <c r="P1053" s="3" t="str">
        <f t="shared" si="97"/>
        <v>Feb,2022</v>
      </c>
      <c r="Q1053">
        <f t="shared" si="98"/>
        <v>2022</v>
      </c>
      <c r="R1053" t="str">
        <f t="shared" si="99"/>
        <v>Sun</v>
      </c>
      <c r="S1053">
        <f t="shared" si="100"/>
        <v>17</v>
      </c>
      <c r="T1053" t="str">
        <f t="shared" si="101"/>
        <v>YES</v>
      </c>
      <c r="U1053" cm="1">
        <f t="array" ref="U1053">_xlfn.XLOOKUP(Table1012[[#This Row],[Severity_Level]],{"MINOR","MODERATE","SEVERE","FATAL"},{1,2,3,5})</f>
        <v>5</v>
      </c>
      <c r="Z1053" s="1"/>
      <c r="AA1053" s="2"/>
      <c r="AB1053" s="4"/>
    </row>
    <row r="1054" spans="1:28" x14ac:dyDescent="0.3">
      <c r="A1054" t="s">
        <v>1095</v>
      </c>
      <c r="B1054" s="11" t="s">
        <v>11</v>
      </c>
      <c r="C1054" s="11" t="s">
        <v>12</v>
      </c>
      <c r="D1054" s="11" t="s">
        <v>13</v>
      </c>
      <c r="E1054" s="11" t="s">
        <v>14</v>
      </c>
      <c r="F1054" s="11" t="s">
        <v>21</v>
      </c>
      <c r="G1054" s="11">
        <v>4</v>
      </c>
      <c r="H1054" s="11" t="s">
        <v>27</v>
      </c>
      <c r="I1054" s="12">
        <v>44605</v>
      </c>
      <c r="J1054" s="14">
        <v>0.73055555555555551</v>
      </c>
      <c r="K1054">
        <v>4</v>
      </c>
      <c r="L1054" t="s">
        <v>27</v>
      </c>
      <c r="M1054" s="1">
        <v>44605</v>
      </c>
      <c r="N1054" s="2">
        <v>0.73055555555555551</v>
      </c>
      <c r="O1054" s="1">
        <f t="shared" si="96"/>
        <v>44605.730555555558</v>
      </c>
      <c r="P1054" s="3" t="str">
        <f t="shared" si="97"/>
        <v>Feb,2022</v>
      </c>
      <c r="Q1054">
        <f t="shared" si="98"/>
        <v>2022</v>
      </c>
      <c r="R1054" t="str">
        <f t="shared" si="99"/>
        <v>Sun</v>
      </c>
      <c r="S1054">
        <f t="shared" si="100"/>
        <v>17</v>
      </c>
      <c r="T1054" t="str">
        <f t="shared" si="101"/>
        <v>YES</v>
      </c>
      <c r="U1054" cm="1">
        <f t="array" ref="U1054">_xlfn.XLOOKUP(Table1012[[#This Row],[Severity_Level]],{"MINOR","MODERATE","SEVERE","FATAL"},{1,2,3,5})</f>
        <v>3</v>
      </c>
      <c r="Z1054" s="1"/>
      <c r="AA1054" s="2"/>
      <c r="AB1054" s="4"/>
    </row>
    <row r="1055" spans="1:28" x14ac:dyDescent="0.3">
      <c r="A1055" t="s">
        <v>1096</v>
      </c>
      <c r="B1055" s="11" t="s">
        <v>34</v>
      </c>
      <c r="C1055" s="11" t="s">
        <v>57</v>
      </c>
      <c r="D1055" s="11" t="s">
        <v>37</v>
      </c>
      <c r="E1055" s="11" t="s">
        <v>14</v>
      </c>
      <c r="F1055" s="11" t="s">
        <v>26</v>
      </c>
      <c r="G1055" s="11">
        <v>4</v>
      </c>
      <c r="H1055" s="11" t="s">
        <v>27</v>
      </c>
      <c r="I1055" s="12">
        <v>44605</v>
      </c>
      <c r="J1055" s="14">
        <v>0.73124999999999996</v>
      </c>
      <c r="K1055">
        <v>4</v>
      </c>
      <c r="L1055" t="s">
        <v>27</v>
      </c>
      <c r="M1055" s="1">
        <v>44605</v>
      </c>
      <c r="N1055" s="2">
        <v>0.73124999999999996</v>
      </c>
      <c r="O1055" s="1">
        <f t="shared" si="96"/>
        <v>44605.731249999997</v>
      </c>
      <c r="P1055" s="3" t="str">
        <f t="shared" si="97"/>
        <v>Feb,2022</v>
      </c>
      <c r="Q1055">
        <f t="shared" si="98"/>
        <v>2022</v>
      </c>
      <c r="R1055" t="str">
        <f t="shared" si="99"/>
        <v>Sun</v>
      </c>
      <c r="S1055">
        <f t="shared" si="100"/>
        <v>17</v>
      </c>
      <c r="T1055" t="str">
        <f t="shared" si="101"/>
        <v>YES</v>
      </c>
      <c r="U1055" cm="1">
        <f t="array" ref="U1055">_xlfn.XLOOKUP(Table1012[[#This Row],[Severity_Level]],{"MINOR","MODERATE","SEVERE","FATAL"},{1,2,3,5})</f>
        <v>3</v>
      </c>
      <c r="Z1055" s="1"/>
      <c r="AA1055" s="2"/>
      <c r="AB1055" s="4"/>
    </row>
    <row r="1056" spans="1:28" x14ac:dyDescent="0.3">
      <c r="A1056" t="s">
        <v>1097</v>
      </c>
      <c r="B1056" s="11" t="s">
        <v>56</v>
      </c>
      <c r="C1056" s="11" t="s">
        <v>12</v>
      </c>
      <c r="D1056" s="11" t="s">
        <v>25</v>
      </c>
      <c r="E1056" s="11" t="s">
        <v>35</v>
      </c>
      <c r="F1056" s="11" t="s">
        <v>26</v>
      </c>
      <c r="G1056" s="11">
        <v>4</v>
      </c>
      <c r="H1056" s="11" t="s">
        <v>16</v>
      </c>
      <c r="I1056" s="12">
        <v>44605</v>
      </c>
      <c r="J1056" s="14">
        <v>0.7319444444444444</v>
      </c>
      <c r="K1056">
        <v>4</v>
      </c>
      <c r="L1056" t="s">
        <v>16</v>
      </c>
      <c r="M1056" s="1">
        <v>44605</v>
      </c>
      <c r="N1056" s="2">
        <v>0.7319444444444444</v>
      </c>
      <c r="O1056" s="1">
        <f t="shared" si="96"/>
        <v>44605.731944444444</v>
      </c>
      <c r="P1056" s="3" t="str">
        <f t="shared" si="97"/>
        <v>Feb,2022</v>
      </c>
      <c r="Q1056">
        <f t="shared" si="98"/>
        <v>2022</v>
      </c>
      <c r="R1056" t="str">
        <f t="shared" si="99"/>
        <v>Sun</v>
      </c>
      <c r="S1056">
        <f t="shared" si="100"/>
        <v>17</v>
      </c>
      <c r="T1056" t="str">
        <f t="shared" si="101"/>
        <v>YES</v>
      </c>
      <c r="U1056" cm="1">
        <f t="array" ref="U1056">_xlfn.XLOOKUP(Table1012[[#This Row],[Severity_Level]],{"MINOR","MODERATE","SEVERE","FATAL"},{1,2,3,5})</f>
        <v>1</v>
      </c>
      <c r="Z1056" s="1"/>
      <c r="AA1056" s="2"/>
      <c r="AB1056" s="4"/>
    </row>
    <row r="1057" spans="1:28" x14ac:dyDescent="0.3">
      <c r="A1057" t="s">
        <v>1098</v>
      </c>
      <c r="B1057" s="11" t="s">
        <v>18</v>
      </c>
      <c r="C1057" s="11" t="s">
        <v>65</v>
      </c>
      <c r="D1057" s="11" t="s">
        <v>25</v>
      </c>
      <c r="E1057" s="11" t="s">
        <v>35</v>
      </c>
      <c r="F1057" s="11" t="s">
        <v>26</v>
      </c>
      <c r="G1057" s="11">
        <v>1</v>
      </c>
      <c r="H1057" s="11" t="s">
        <v>32</v>
      </c>
      <c r="I1057" s="12">
        <v>44605</v>
      </c>
      <c r="J1057" s="14">
        <v>0.73263888888888884</v>
      </c>
      <c r="K1057">
        <v>1</v>
      </c>
      <c r="L1057" t="s">
        <v>32</v>
      </c>
      <c r="M1057" s="1">
        <v>44605</v>
      </c>
      <c r="N1057" s="2">
        <v>0.73263888888888884</v>
      </c>
      <c r="O1057" s="1">
        <f t="shared" si="96"/>
        <v>44605.732638888891</v>
      </c>
      <c r="P1057" s="3" t="str">
        <f t="shared" si="97"/>
        <v>Feb,2022</v>
      </c>
      <c r="Q1057">
        <f t="shared" si="98"/>
        <v>2022</v>
      </c>
      <c r="R1057" t="str">
        <f t="shared" si="99"/>
        <v>Sun</v>
      </c>
      <c r="S1057">
        <f t="shared" si="100"/>
        <v>17</v>
      </c>
      <c r="T1057" t="str">
        <f t="shared" si="101"/>
        <v>YES</v>
      </c>
      <c r="U1057" cm="1">
        <f t="array" ref="U1057">_xlfn.XLOOKUP(Table1012[[#This Row],[Severity_Level]],{"MINOR","MODERATE","SEVERE","FATAL"},{1,2,3,5})</f>
        <v>2</v>
      </c>
      <c r="Z1057" s="1"/>
      <c r="AA1057" s="2"/>
      <c r="AB1057" s="4"/>
    </row>
    <row r="1058" spans="1:28" x14ac:dyDescent="0.3">
      <c r="A1058" t="s">
        <v>1099</v>
      </c>
      <c r="B1058" s="11" t="s">
        <v>49</v>
      </c>
      <c r="C1058" s="11" t="s">
        <v>57</v>
      </c>
      <c r="D1058" s="11" t="s">
        <v>31</v>
      </c>
      <c r="E1058" s="11" t="s">
        <v>38</v>
      </c>
      <c r="F1058" s="11" t="s">
        <v>51</v>
      </c>
      <c r="G1058" s="11">
        <v>5</v>
      </c>
      <c r="H1058" s="11" t="s">
        <v>16</v>
      </c>
      <c r="I1058" s="12">
        <v>44606</v>
      </c>
      <c r="J1058" s="14">
        <v>0.73333333333333328</v>
      </c>
      <c r="K1058">
        <v>5</v>
      </c>
      <c r="L1058" t="s">
        <v>16</v>
      </c>
      <c r="M1058" s="1">
        <v>44606</v>
      </c>
      <c r="N1058" s="2">
        <v>0.73333333333333328</v>
      </c>
      <c r="O1058" s="1">
        <f t="shared" si="96"/>
        <v>44606.73333333333</v>
      </c>
      <c r="P1058" s="3" t="str">
        <f t="shared" si="97"/>
        <v>Feb,2022</v>
      </c>
      <c r="Q1058">
        <f t="shared" si="98"/>
        <v>2022</v>
      </c>
      <c r="R1058" t="str">
        <f t="shared" si="99"/>
        <v>Mon</v>
      </c>
      <c r="S1058">
        <f t="shared" si="100"/>
        <v>17</v>
      </c>
      <c r="T1058" t="str">
        <f t="shared" si="101"/>
        <v>YES</v>
      </c>
      <c r="U1058" cm="1">
        <f t="array" ref="U1058">_xlfn.XLOOKUP(Table1012[[#This Row],[Severity_Level]],{"MINOR","MODERATE","SEVERE","FATAL"},{1,2,3,5})</f>
        <v>1</v>
      </c>
      <c r="Z1058" s="1"/>
      <c r="AA1058" s="2"/>
      <c r="AB1058" s="4"/>
    </row>
    <row r="1059" spans="1:28" x14ac:dyDescent="0.3">
      <c r="A1059" t="s">
        <v>1100</v>
      </c>
      <c r="B1059" s="11" t="s">
        <v>34</v>
      </c>
      <c r="C1059" s="11" t="s">
        <v>44</v>
      </c>
      <c r="D1059" s="11" t="s">
        <v>37</v>
      </c>
      <c r="E1059" s="11" t="s">
        <v>35</v>
      </c>
      <c r="F1059" s="11" t="s">
        <v>51</v>
      </c>
      <c r="G1059" s="11">
        <v>4</v>
      </c>
      <c r="H1059" s="11" t="s">
        <v>32</v>
      </c>
      <c r="I1059" s="12">
        <v>44606</v>
      </c>
      <c r="J1059" s="14">
        <v>0.73402777777777772</v>
      </c>
      <c r="K1059">
        <v>4</v>
      </c>
      <c r="L1059" t="s">
        <v>32</v>
      </c>
      <c r="M1059" s="1">
        <v>44606</v>
      </c>
      <c r="N1059" s="2">
        <v>0.73402777777777772</v>
      </c>
      <c r="O1059" s="1">
        <f t="shared" si="96"/>
        <v>44606.734027777777</v>
      </c>
      <c r="P1059" s="3" t="str">
        <f t="shared" si="97"/>
        <v>Feb,2022</v>
      </c>
      <c r="Q1059">
        <f t="shared" si="98"/>
        <v>2022</v>
      </c>
      <c r="R1059" t="str">
        <f t="shared" si="99"/>
        <v>Mon</v>
      </c>
      <c r="S1059">
        <f t="shared" si="100"/>
        <v>17</v>
      </c>
      <c r="T1059" t="str">
        <f t="shared" si="101"/>
        <v>YES</v>
      </c>
      <c r="U1059" cm="1">
        <f t="array" ref="U1059">_xlfn.XLOOKUP(Table1012[[#This Row],[Severity_Level]],{"MINOR","MODERATE","SEVERE","FATAL"},{1,2,3,5})</f>
        <v>2</v>
      </c>
      <c r="Z1059" s="1"/>
      <c r="AA1059" s="2"/>
      <c r="AB1059" s="4"/>
    </row>
    <row r="1060" spans="1:28" x14ac:dyDescent="0.3">
      <c r="A1060" t="s">
        <v>1101</v>
      </c>
      <c r="B1060" s="11" t="s">
        <v>11</v>
      </c>
      <c r="C1060" s="11" t="s">
        <v>65</v>
      </c>
      <c r="D1060" s="11" t="s">
        <v>13</v>
      </c>
      <c r="E1060" s="11" t="s">
        <v>14</v>
      </c>
      <c r="F1060" s="11" t="s">
        <v>26</v>
      </c>
      <c r="G1060" s="11">
        <v>4</v>
      </c>
      <c r="H1060" s="11" t="s">
        <v>32</v>
      </c>
      <c r="I1060" s="12">
        <v>44606</v>
      </c>
      <c r="J1060" s="14">
        <v>0.73472222222222228</v>
      </c>
      <c r="K1060">
        <v>4</v>
      </c>
      <c r="L1060" t="s">
        <v>32</v>
      </c>
      <c r="M1060" s="1">
        <v>44606</v>
      </c>
      <c r="N1060" s="2">
        <v>0.73472222222222228</v>
      </c>
      <c r="O1060" s="1">
        <f t="shared" si="96"/>
        <v>44606.734722222223</v>
      </c>
      <c r="P1060" s="3" t="str">
        <f t="shared" si="97"/>
        <v>Feb,2022</v>
      </c>
      <c r="Q1060">
        <f t="shared" si="98"/>
        <v>2022</v>
      </c>
      <c r="R1060" t="str">
        <f t="shared" si="99"/>
        <v>Mon</v>
      </c>
      <c r="S1060">
        <f t="shared" si="100"/>
        <v>17</v>
      </c>
      <c r="T1060" t="str">
        <f t="shared" si="101"/>
        <v>YES</v>
      </c>
      <c r="U1060" cm="1">
        <f t="array" ref="U1060">_xlfn.XLOOKUP(Table1012[[#This Row],[Severity_Level]],{"MINOR","MODERATE","SEVERE","FATAL"},{1,2,3,5})</f>
        <v>2</v>
      </c>
      <c r="Z1060" s="1"/>
      <c r="AA1060" s="2"/>
      <c r="AB1060" s="4"/>
    </row>
    <row r="1061" spans="1:28" x14ac:dyDescent="0.3">
      <c r="A1061" t="s">
        <v>1102</v>
      </c>
      <c r="B1061" s="11" t="s">
        <v>34</v>
      </c>
      <c r="C1061" s="11" t="s">
        <v>46</v>
      </c>
      <c r="D1061" s="11" t="s">
        <v>47</v>
      </c>
      <c r="E1061" s="11" t="s">
        <v>38</v>
      </c>
      <c r="F1061" s="11" t="s">
        <v>26</v>
      </c>
      <c r="G1061" s="11">
        <v>4</v>
      </c>
      <c r="H1061" s="11" t="s">
        <v>16</v>
      </c>
      <c r="I1061" s="12">
        <v>44606</v>
      </c>
      <c r="J1061" s="14">
        <v>0.73541666666666672</v>
      </c>
      <c r="K1061">
        <v>4</v>
      </c>
      <c r="L1061" t="s">
        <v>16</v>
      </c>
      <c r="M1061" s="1">
        <v>44606</v>
      </c>
      <c r="N1061" s="2">
        <v>0.73541666666666672</v>
      </c>
      <c r="O1061" s="1">
        <f t="shared" si="96"/>
        <v>44606.73541666667</v>
      </c>
      <c r="P1061" s="3" t="str">
        <f t="shared" si="97"/>
        <v>Feb,2022</v>
      </c>
      <c r="Q1061">
        <f t="shared" si="98"/>
        <v>2022</v>
      </c>
      <c r="R1061" t="str">
        <f t="shared" si="99"/>
        <v>Mon</v>
      </c>
      <c r="S1061">
        <f t="shared" si="100"/>
        <v>17</v>
      </c>
      <c r="T1061" t="str">
        <f t="shared" si="101"/>
        <v>YES</v>
      </c>
      <c r="U1061" cm="1">
        <f t="array" ref="U1061">_xlfn.XLOOKUP(Table1012[[#This Row],[Severity_Level]],{"MINOR","MODERATE","SEVERE","FATAL"},{1,2,3,5})</f>
        <v>1</v>
      </c>
      <c r="Z1061" s="1"/>
      <c r="AA1061" s="2"/>
      <c r="AB1061" s="4"/>
    </row>
    <row r="1062" spans="1:28" x14ac:dyDescent="0.3">
      <c r="A1062" t="s">
        <v>1103</v>
      </c>
      <c r="B1062" s="11" t="s">
        <v>29</v>
      </c>
      <c r="C1062" s="11" t="s">
        <v>24</v>
      </c>
      <c r="D1062" s="11" t="s">
        <v>25</v>
      </c>
      <c r="E1062" s="11" t="s">
        <v>35</v>
      </c>
      <c r="F1062" s="11" t="s">
        <v>51</v>
      </c>
      <c r="G1062" s="11">
        <v>4</v>
      </c>
      <c r="H1062" s="11" t="s">
        <v>16</v>
      </c>
      <c r="I1062" s="12">
        <v>44606</v>
      </c>
      <c r="J1062" s="14">
        <v>0.73611111111111116</v>
      </c>
      <c r="K1062">
        <v>4</v>
      </c>
      <c r="L1062" t="s">
        <v>16</v>
      </c>
      <c r="M1062" s="1">
        <v>44606</v>
      </c>
      <c r="N1062" s="2">
        <v>0.73611111111111116</v>
      </c>
      <c r="O1062" s="1">
        <f t="shared" si="96"/>
        <v>44606.736111111109</v>
      </c>
      <c r="P1062" s="3" t="str">
        <f t="shared" si="97"/>
        <v>Feb,2022</v>
      </c>
      <c r="Q1062">
        <f t="shared" si="98"/>
        <v>2022</v>
      </c>
      <c r="R1062" t="str">
        <f t="shared" si="99"/>
        <v>Mon</v>
      </c>
      <c r="S1062">
        <f t="shared" si="100"/>
        <v>17</v>
      </c>
      <c r="T1062" t="str">
        <f t="shared" si="101"/>
        <v>YES</v>
      </c>
      <c r="U1062" cm="1">
        <f t="array" ref="U1062">_xlfn.XLOOKUP(Table1012[[#This Row],[Severity_Level]],{"MINOR","MODERATE","SEVERE","FATAL"},{1,2,3,5})</f>
        <v>1</v>
      </c>
      <c r="Z1062" s="1"/>
      <c r="AA1062" s="2"/>
      <c r="AB1062" s="4"/>
    </row>
    <row r="1063" spans="1:28" x14ac:dyDescent="0.3">
      <c r="A1063" t="s">
        <v>1104</v>
      </c>
      <c r="B1063" s="11" t="s">
        <v>34</v>
      </c>
      <c r="C1063" s="11" t="s">
        <v>44</v>
      </c>
      <c r="D1063" s="11" t="s">
        <v>31</v>
      </c>
      <c r="E1063" s="11" t="s">
        <v>35</v>
      </c>
      <c r="F1063" s="11" t="s">
        <v>26</v>
      </c>
      <c r="G1063" s="11">
        <v>1</v>
      </c>
      <c r="H1063" s="11" t="s">
        <v>40</v>
      </c>
      <c r="I1063" s="12">
        <v>44606</v>
      </c>
      <c r="J1063" s="14">
        <v>0.7368055555555556</v>
      </c>
      <c r="K1063">
        <v>1</v>
      </c>
      <c r="L1063" t="s">
        <v>40</v>
      </c>
      <c r="M1063" s="1">
        <v>44606</v>
      </c>
      <c r="N1063" s="2">
        <v>0.7368055555555556</v>
      </c>
      <c r="O1063" s="1">
        <f t="shared" si="96"/>
        <v>44606.736805555556</v>
      </c>
      <c r="P1063" s="3" t="str">
        <f t="shared" si="97"/>
        <v>Feb,2022</v>
      </c>
      <c r="Q1063">
        <f t="shared" si="98"/>
        <v>2022</v>
      </c>
      <c r="R1063" t="str">
        <f t="shared" si="99"/>
        <v>Mon</v>
      </c>
      <c r="S1063">
        <f t="shared" si="100"/>
        <v>17</v>
      </c>
      <c r="T1063" t="str">
        <f t="shared" si="101"/>
        <v>YES</v>
      </c>
      <c r="U1063" cm="1">
        <f t="array" ref="U1063">_xlfn.XLOOKUP(Table1012[[#This Row],[Severity_Level]],{"MINOR","MODERATE","SEVERE","FATAL"},{1,2,3,5})</f>
        <v>5</v>
      </c>
      <c r="Z1063" s="1"/>
      <c r="AA1063" s="2"/>
      <c r="AB1063" s="4"/>
    </row>
    <row r="1064" spans="1:28" x14ac:dyDescent="0.3">
      <c r="A1064" t="s">
        <v>1105</v>
      </c>
      <c r="B1064" s="11" t="s">
        <v>18</v>
      </c>
      <c r="C1064" s="11" t="s">
        <v>53</v>
      </c>
      <c r="D1064" s="11" t="s">
        <v>25</v>
      </c>
      <c r="E1064" s="11" t="s">
        <v>38</v>
      </c>
      <c r="F1064" s="11" t="s">
        <v>21</v>
      </c>
      <c r="G1064" s="11">
        <v>1</v>
      </c>
      <c r="H1064" s="11" t="s">
        <v>27</v>
      </c>
      <c r="I1064" s="12">
        <v>44606</v>
      </c>
      <c r="J1064" s="14">
        <v>0.73750000000000004</v>
      </c>
      <c r="K1064">
        <v>1</v>
      </c>
      <c r="L1064" t="s">
        <v>27</v>
      </c>
      <c r="M1064" s="1">
        <v>44606</v>
      </c>
      <c r="N1064" s="2">
        <v>0.73750000000000004</v>
      </c>
      <c r="O1064" s="1">
        <f t="shared" si="96"/>
        <v>44606.737500000003</v>
      </c>
      <c r="P1064" s="3" t="str">
        <f t="shared" si="97"/>
        <v>Feb,2022</v>
      </c>
      <c r="Q1064">
        <f t="shared" si="98"/>
        <v>2022</v>
      </c>
      <c r="R1064" t="str">
        <f t="shared" si="99"/>
        <v>Mon</v>
      </c>
      <c r="S1064">
        <f t="shared" si="100"/>
        <v>17</v>
      </c>
      <c r="T1064" t="str">
        <f t="shared" si="101"/>
        <v>YES</v>
      </c>
      <c r="U1064" cm="1">
        <f t="array" ref="U1064">_xlfn.XLOOKUP(Table1012[[#This Row],[Severity_Level]],{"MINOR","MODERATE","SEVERE","FATAL"},{1,2,3,5})</f>
        <v>3</v>
      </c>
      <c r="Z1064" s="1"/>
      <c r="AA1064" s="2"/>
      <c r="AB1064" s="4"/>
    </row>
    <row r="1065" spans="1:28" x14ac:dyDescent="0.3">
      <c r="A1065" t="s">
        <v>1106</v>
      </c>
      <c r="B1065" s="11" t="s">
        <v>18</v>
      </c>
      <c r="C1065" s="11" t="s">
        <v>30</v>
      </c>
      <c r="D1065" s="11" t="s">
        <v>25</v>
      </c>
      <c r="E1065" s="11" t="s">
        <v>14</v>
      </c>
      <c r="F1065" s="11" t="s">
        <v>15</v>
      </c>
      <c r="G1065" s="11">
        <v>2</v>
      </c>
      <c r="H1065" s="11" t="s">
        <v>27</v>
      </c>
      <c r="I1065" s="12">
        <v>44606</v>
      </c>
      <c r="J1065" s="14">
        <v>0.73819444444444449</v>
      </c>
      <c r="K1065">
        <v>2</v>
      </c>
      <c r="L1065" t="s">
        <v>27</v>
      </c>
      <c r="M1065" s="1">
        <v>44606</v>
      </c>
      <c r="N1065" s="2">
        <v>0.73819444444444449</v>
      </c>
      <c r="O1065" s="1">
        <f t="shared" si="96"/>
        <v>44606.738194444442</v>
      </c>
      <c r="P1065" s="3" t="str">
        <f t="shared" si="97"/>
        <v>Feb,2022</v>
      </c>
      <c r="Q1065">
        <f t="shared" si="98"/>
        <v>2022</v>
      </c>
      <c r="R1065" t="str">
        <f t="shared" si="99"/>
        <v>Mon</v>
      </c>
      <c r="S1065">
        <f t="shared" si="100"/>
        <v>17</v>
      </c>
      <c r="T1065" t="str">
        <f t="shared" si="101"/>
        <v>YES</v>
      </c>
      <c r="U1065" cm="1">
        <f t="array" ref="U1065">_xlfn.XLOOKUP(Table1012[[#This Row],[Severity_Level]],{"MINOR","MODERATE","SEVERE","FATAL"},{1,2,3,5})</f>
        <v>3</v>
      </c>
      <c r="Z1065" s="1"/>
      <c r="AA1065" s="2"/>
      <c r="AB1065" s="4"/>
    </row>
    <row r="1066" spans="1:28" x14ac:dyDescent="0.3">
      <c r="A1066" t="s">
        <v>1107</v>
      </c>
      <c r="B1066" s="11" t="s">
        <v>34</v>
      </c>
      <c r="C1066" s="11" t="s">
        <v>57</v>
      </c>
      <c r="D1066" s="11" t="s">
        <v>31</v>
      </c>
      <c r="E1066" s="11" t="s">
        <v>20</v>
      </c>
      <c r="F1066" s="11" t="s">
        <v>21</v>
      </c>
      <c r="G1066" s="11">
        <v>3</v>
      </c>
      <c r="H1066" s="11" t="s">
        <v>27</v>
      </c>
      <c r="I1066" s="12">
        <v>44606</v>
      </c>
      <c r="J1066" s="14">
        <v>0.73888888888888893</v>
      </c>
      <c r="K1066">
        <v>3</v>
      </c>
      <c r="L1066" t="s">
        <v>27</v>
      </c>
      <c r="M1066" s="1">
        <v>44606</v>
      </c>
      <c r="N1066" s="2">
        <v>0.73888888888888893</v>
      </c>
      <c r="O1066" s="1">
        <f t="shared" si="96"/>
        <v>44606.738888888889</v>
      </c>
      <c r="P1066" s="3" t="str">
        <f t="shared" si="97"/>
        <v>Feb,2022</v>
      </c>
      <c r="Q1066">
        <f t="shared" si="98"/>
        <v>2022</v>
      </c>
      <c r="R1066" t="str">
        <f t="shared" si="99"/>
        <v>Mon</v>
      </c>
      <c r="S1066">
        <f t="shared" si="100"/>
        <v>17</v>
      </c>
      <c r="T1066" t="str">
        <f t="shared" si="101"/>
        <v>YES</v>
      </c>
      <c r="U1066" cm="1">
        <f t="array" ref="U1066">_xlfn.XLOOKUP(Table1012[[#This Row],[Severity_Level]],{"MINOR","MODERATE","SEVERE","FATAL"},{1,2,3,5})</f>
        <v>3</v>
      </c>
      <c r="Z1066" s="1"/>
      <c r="AA1066" s="2"/>
      <c r="AB1066" s="4"/>
    </row>
    <row r="1067" spans="1:28" x14ac:dyDescent="0.3">
      <c r="A1067" t="s">
        <v>1108</v>
      </c>
      <c r="B1067" s="11" t="s">
        <v>29</v>
      </c>
      <c r="C1067" s="11" t="s">
        <v>46</v>
      </c>
      <c r="D1067" s="11" t="s">
        <v>25</v>
      </c>
      <c r="E1067" s="11" t="s">
        <v>14</v>
      </c>
      <c r="F1067" s="11" t="s">
        <v>26</v>
      </c>
      <c r="G1067" s="11">
        <v>4</v>
      </c>
      <c r="H1067" s="11" t="s">
        <v>27</v>
      </c>
      <c r="I1067" s="12">
        <v>44606</v>
      </c>
      <c r="J1067" s="14">
        <v>0.73958333333333337</v>
      </c>
      <c r="K1067">
        <v>4</v>
      </c>
      <c r="L1067" t="s">
        <v>27</v>
      </c>
      <c r="M1067" s="1">
        <v>44606</v>
      </c>
      <c r="N1067" s="2">
        <v>0.73958333333333337</v>
      </c>
      <c r="O1067" s="1">
        <f t="shared" si="96"/>
        <v>44606.739583333336</v>
      </c>
      <c r="P1067" s="3" t="str">
        <f t="shared" si="97"/>
        <v>Feb,2022</v>
      </c>
      <c r="Q1067">
        <f t="shared" si="98"/>
        <v>2022</v>
      </c>
      <c r="R1067" t="str">
        <f t="shared" si="99"/>
        <v>Mon</v>
      </c>
      <c r="S1067">
        <f t="shared" si="100"/>
        <v>17</v>
      </c>
      <c r="T1067" t="str">
        <f t="shared" si="101"/>
        <v>YES</v>
      </c>
      <c r="U1067" cm="1">
        <f t="array" ref="U1067">_xlfn.XLOOKUP(Table1012[[#This Row],[Severity_Level]],{"MINOR","MODERATE","SEVERE","FATAL"},{1,2,3,5})</f>
        <v>3</v>
      </c>
      <c r="Z1067" s="1"/>
      <c r="AA1067" s="2"/>
      <c r="AB1067" s="4"/>
    </row>
    <row r="1068" spans="1:28" x14ac:dyDescent="0.3">
      <c r="A1068" t="s">
        <v>1109</v>
      </c>
      <c r="B1068" s="11" t="s">
        <v>49</v>
      </c>
      <c r="C1068" s="11" t="s">
        <v>19</v>
      </c>
      <c r="D1068" s="11" t="s">
        <v>25</v>
      </c>
      <c r="E1068" s="11" t="s">
        <v>38</v>
      </c>
      <c r="F1068" s="11" t="s">
        <v>26</v>
      </c>
      <c r="G1068" s="11">
        <v>2</v>
      </c>
      <c r="H1068" s="11" t="s">
        <v>16</v>
      </c>
      <c r="I1068" s="12">
        <v>44606</v>
      </c>
      <c r="J1068" s="14">
        <v>0.74027777777777781</v>
      </c>
      <c r="K1068">
        <v>2</v>
      </c>
      <c r="L1068" t="s">
        <v>16</v>
      </c>
      <c r="M1068" s="1">
        <v>44606</v>
      </c>
      <c r="N1068" s="2">
        <v>0.74027777777777781</v>
      </c>
      <c r="O1068" s="1">
        <f t="shared" si="96"/>
        <v>44606.740277777775</v>
      </c>
      <c r="P1068" s="3" t="str">
        <f t="shared" si="97"/>
        <v>Feb,2022</v>
      </c>
      <c r="Q1068">
        <f t="shared" si="98"/>
        <v>2022</v>
      </c>
      <c r="R1068" t="str">
        <f t="shared" si="99"/>
        <v>Mon</v>
      </c>
      <c r="S1068">
        <f t="shared" si="100"/>
        <v>17</v>
      </c>
      <c r="T1068" t="str">
        <f t="shared" si="101"/>
        <v>YES</v>
      </c>
      <c r="U1068" cm="1">
        <f t="array" ref="U1068">_xlfn.XLOOKUP(Table1012[[#This Row],[Severity_Level]],{"MINOR","MODERATE","SEVERE","FATAL"},{1,2,3,5})</f>
        <v>1</v>
      </c>
      <c r="Z1068" s="1"/>
      <c r="AA1068" s="2"/>
      <c r="AB1068" s="4"/>
    </row>
    <row r="1069" spans="1:28" x14ac:dyDescent="0.3">
      <c r="A1069" t="s">
        <v>1110</v>
      </c>
      <c r="B1069" s="11" t="s">
        <v>11</v>
      </c>
      <c r="C1069" s="11" t="s">
        <v>24</v>
      </c>
      <c r="D1069" s="11" t="s">
        <v>13</v>
      </c>
      <c r="E1069" s="11" t="s">
        <v>14</v>
      </c>
      <c r="F1069" s="11" t="s">
        <v>15</v>
      </c>
      <c r="G1069" s="11">
        <v>3</v>
      </c>
      <c r="H1069" s="11" t="s">
        <v>40</v>
      </c>
      <c r="I1069" s="12">
        <v>44606</v>
      </c>
      <c r="J1069" s="14">
        <v>0.74097222222222225</v>
      </c>
      <c r="K1069">
        <v>3</v>
      </c>
      <c r="L1069" t="s">
        <v>40</v>
      </c>
      <c r="M1069" s="1">
        <v>44606</v>
      </c>
      <c r="N1069" s="2">
        <v>0.74097222222222225</v>
      </c>
      <c r="O1069" s="1">
        <f t="shared" si="96"/>
        <v>44606.740972222222</v>
      </c>
      <c r="P1069" s="3" t="str">
        <f t="shared" si="97"/>
        <v>Feb,2022</v>
      </c>
      <c r="Q1069">
        <f t="shared" si="98"/>
        <v>2022</v>
      </c>
      <c r="R1069" t="str">
        <f t="shared" si="99"/>
        <v>Mon</v>
      </c>
      <c r="S1069">
        <f t="shared" si="100"/>
        <v>17</v>
      </c>
      <c r="T1069" t="str">
        <f t="shared" si="101"/>
        <v>YES</v>
      </c>
      <c r="U1069" cm="1">
        <f t="array" ref="U1069">_xlfn.XLOOKUP(Table1012[[#This Row],[Severity_Level]],{"MINOR","MODERATE","SEVERE","FATAL"},{1,2,3,5})</f>
        <v>5</v>
      </c>
      <c r="Z1069" s="1"/>
      <c r="AA1069" s="2"/>
      <c r="AB1069" s="4"/>
    </row>
    <row r="1070" spans="1:28" x14ac:dyDescent="0.3">
      <c r="A1070" t="s">
        <v>1111</v>
      </c>
      <c r="B1070" s="11" t="s">
        <v>49</v>
      </c>
      <c r="C1070" s="11" t="s">
        <v>53</v>
      </c>
      <c r="D1070" s="11" t="s">
        <v>47</v>
      </c>
      <c r="E1070" s="11" t="s">
        <v>35</v>
      </c>
      <c r="F1070" s="11" t="s">
        <v>15</v>
      </c>
      <c r="G1070" s="11">
        <v>2</v>
      </c>
      <c r="H1070" s="11" t="s">
        <v>27</v>
      </c>
      <c r="I1070" s="12">
        <v>44606</v>
      </c>
      <c r="J1070" s="14">
        <v>0.7416666666666667</v>
      </c>
      <c r="K1070">
        <v>2</v>
      </c>
      <c r="L1070" t="s">
        <v>27</v>
      </c>
      <c r="M1070" s="1">
        <v>44606</v>
      </c>
      <c r="N1070" s="2">
        <v>0.7416666666666667</v>
      </c>
      <c r="O1070" s="1">
        <f t="shared" si="96"/>
        <v>44606.741666666669</v>
      </c>
      <c r="P1070" s="3" t="str">
        <f t="shared" si="97"/>
        <v>Feb,2022</v>
      </c>
      <c r="Q1070">
        <f t="shared" si="98"/>
        <v>2022</v>
      </c>
      <c r="R1070" t="str">
        <f t="shared" si="99"/>
        <v>Mon</v>
      </c>
      <c r="S1070">
        <f t="shared" si="100"/>
        <v>17</v>
      </c>
      <c r="T1070" t="str">
        <f t="shared" si="101"/>
        <v>YES</v>
      </c>
      <c r="U1070" cm="1">
        <f t="array" ref="U1070">_xlfn.XLOOKUP(Table1012[[#This Row],[Severity_Level]],{"MINOR","MODERATE","SEVERE","FATAL"},{1,2,3,5})</f>
        <v>3</v>
      </c>
      <c r="Z1070" s="1"/>
      <c r="AA1070" s="2"/>
      <c r="AB1070" s="4"/>
    </row>
    <row r="1071" spans="1:28" x14ac:dyDescent="0.3">
      <c r="A1071" t="s">
        <v>1112</v>
      </c>
      <c r="B1071" s="11" t="s">
        <v>29</v>
      </c>
      <c r="C1071" s="11" t="s">
        <v>65</v>
      </c>
      <c r="D1071" s="11" t="s">
        <v>31</v>
      </c>
      <c r="E1071" s="11" t="s">
        <v>38</v>
      </c>
      <c r="F1071" s="11" t="s">
        <v>26</v>
      </c>
      <c r="G1071" s="11">
        <v>1</v>
      </c>
      <c r="H1071" s="11" t="s">
        <v>40</v>
      </c>
      <c r="I1071" s="12">
        <v>44606</v>
      </c>
      <c r="J1071" s="14">
        <v>0.74236111111111114</v>
      </c>
      <c r="K1071">
        <v>1</v>
      </c>
      <c r="L1071" t="s">
        <v>40</v>
      </c>
      <c r="M1071" s="1">
        <v>44606</v>
      </c>
      <c r="N1071" s="2">
        <v>0.74236111111111114</v>
      </c>
      <c r="O1071" s="1">
        <f t="shared" si="96"/>
        <v>44606.742361111108</v>
      </c>
      <c r="P1071" s="3" t="str">
        <f t="shared" si="97"/>
        <v>Feb,2022</v>
      </c>
      <c r="Q1071">
        <f t="shared" si="98"/>
        <v>2022</v>
      </c>
      <c r="R1071" t="str">
        <f t="shared" si="99"/>
        <v>Mon</v>
      </c>
      <c r="S1071">
        <f t="shared" si="100"/>
        <v>17</v>
      </c>
      <c r="T1071" t="str">
        <f t="shared" si="101"/>
        <v>YES</v>
      </c>
      <c r="U1071" cm="1">
        <f t="array" ref="U1071">_xlfn.XLOOKUP(Table1012[[#This Row],[Severity_Level]],{"MINOR","MODERATE","SEVERE","FATAL"},{1,2,3,5})</f>
        <v>5</v>
      </c>
      <c r="Z1071" s="1"/>
      <c r="AA1071" s="2"/>
      <c r="AB1071" s="4"/>
    </row>
    <row r="1072" spans="1:28" x14ac:dyDescent="0.3">
      <c r="A1072" t="s">
        <v>1113</v>
      </c>
      <c r="B1072" s="11" t="s">
        <v>56</v>
      </c>
      <c r="C1072" s="11" t="s">
        <v>24</v>
      </c>
      <c r="D1072" s="11" t="s">
        <v>31</v>
      </c>
      <c r="E1072" s="11" t="s">
        <v>38</v>
      </c>
      <c r="F1072" s="11" t="s">
        <v>15</v>
      </c>
      <c r="G1072" s="11">
        <v>2</v>
      </c>
      <c r="H1072" s="11" t="s">
        <v>32</v>
      </c>
      <c r="I1072" s="12">
        <v>44606</v>
      </c>
      <c r="J1072" s="14">
        <v>0.74305555555555558</v>
      </c>
      <c r="K1072">
        <v>2</v>
      </c>
      <c r="L1072" t="s">
        <v>32</v>
      </c>
      <c r="M1072" s="1">
        <v>44606</v>
      </c>
      <c r="N1072" s="2">
        <v>0.74305555555555558</v>
      </c>
      <c r="O1072" s="1">
        <f t="shared" si="96"/>
        <v>44606.743055555555</v>
      </c>
      <c r="P1072" s="3" t="str">
        <f t="shared" si="97"/>
        <v>Feb,2022</v>
      </c>
      <c r="Q1072">
        <f t="shared" si="98"/>
        <v>2022</v>
      </c>
      <c r="R1072" t="str">
        <f t="shared" si="99"/>
        <v>Mon</v>
      </c>
      <c r="S1072">
        <f t="shared" si="100"/>
        <v>17</v>
      </c>
      <c r="T1072" t="str">
        <f t="shared" si="101"/>
        <v>YES</v>
      </c>
      <c r="U1072" cm="1">
        <f t="array" ref="U1072">_xlfn.XLOOKUP(Table1012[[#This Row],[Severity_Level]],{"MINOR","MODERATE","SEVERE","FATAL"},{1,2,3,5})</f>
        <v>2</v>
      </c>
      <c r="Z1072" s="1"/>
      <c r="AA1072" s="2"/>
      <c r="AB1072" s="4"/>
    </row>
    <row r="1073" spans="1:28" x14ac:dyDescent="0.3">
      <c r="A1073" t="s">
        <v>1114</v>
      </c>
      <c r="B1073" s="11" t="s">
        <v>18</v>
      </c>
      <c r="C1073" s="11" t="s">
        <v>19</v>
      </c>
      <c r="D1073" s="11" t="s">
        <v>37</v>
      </c>
      <c r="E1073" s="11" t="s">
        <v>20</v>
      </c>
      <c r="F1073" s="11" t="s">
        <v>21</v>
      </c>
      <c r="G1073" s="11">
        <v>2</v>
      </c>
      <c r="H1073" s="11" t="s">
        <v>16</v>
      </c>
      <c r="I1073" s="12">
        <v>44606</v>
      </c>
      <c r="J1073" s="14">
        <v>0.74375000000000002</v>
      </c>
      <c r="K1073">
        <v>2</v>
      </c>
      <c r="L1073" t="s">
        <v>16</v>
      </c>
      <c r="M1073" s="1">
        <v>44606</v>
      </c>
      <c r="N1073" s="2">
        <v>0.74375000000000002</v>
      </c>
      <c r="O1073" s="1">
        <f t="shared" si="96"/>
        <v>44606.743750000001</v>
      </c>
      <c r="P1073" s="3" t="str">
        <f t="shared" si="97"/>
        <v>Feb,2022</v>
      </c>
      <c r="Q1073">
        <f t="shared" si="98"/>
        <v>2022</v>
      </c>
      <c r="R1073" t="str">
        <f t="shared" si="99"/>
        <v>Mon</v>
      </c>
      <c r="S1073">
        <f t="shared" si="100"/>
        <v>17</v>
      </c>
      <c r="T1073" t="str">
        <f t="shared" si="101"/>
        <v>YES</v>
      </c>
      <c r="U1073" cm="1">
        <f t="array" ref="U1073">_xlfn.XLOOKUP(Table1012[[#This Row],[Severity_Level]],{"MINOR","MODERATE","SEVERE","FATAL"},{1,2,3,5})</f>
        <v>1</v>
      </c>
      <c r="Z1073" s="1"/>
      <c r="AA1073" s="2"/>
      <c r="AB1073" s="4"/>
    </row>
    <row r="1074" spans="1:28" x14ac:dyDescent="0.3">
      <c r="A1074" t="s">
        <v>1115</v>
      </c>
      <c r="B1074" s="11" t="s">
        <v>56</v>
      </c>
      <c r="C1074" s="11" t="s">
        <v>24</v>
      </c>
      <c r="D1074" s="11" t="s">
        <v>47</v>
      </c>
      <c r="E1074" s="11" t="s">
        <v>35</v>
      </c>
      <c r="F1074" s="11" t="s">
        <v>51</v>
      </c>
      <c r="G1074" s="11">
        <v>2</v>
      </c>
      <c r="H1074" s="11" t="s">
        <v>16</v>
      </c>
      <c r="I1074" s="12">
        <v>44606</v>
      </c>
      <c r="J1074" s="14">
        <v>0.74444444444444446</v>
      </c>
      <c r="K1074">
        <v>2</v>
      </c>
      <c r="L1074" t="s">
        <v>16</v>
      </c>
      <c r="M1074" s="1">
        <v>44606</v>
      </c>
      <c r="N1074" s="2">
        <v>0.74444444444444446</v>
      </c>
      <c r="O1074" s="1">
        <f t="shared" si="96"/>
        <v>44606.744444444441</v>
      </c>
      <c r="P1074" s="3" t="str">
        <f t="shared" si="97"/>
        <v>Feb,2022</v>
      </c>
      <c r="Q1074">
        <f t="shared" si="98"/>
        <v>2022</v>
      </c>
      <c r="R1074" t="str">
        <f t="shared" si="99"/>
        <v>Mon</v>
      </c>
      <c r="S1074">
        <f t="shared" si="100"/>
        <v>17</v>
      </c>
      <c r="T1074" t="str">
        <f t="shared" si="101"/>
        <v>YES</v>
      </c>
      <c r="U1074" cm="1">
        <f t="array" ref="U1074">_xlfn.XLOOKUP(Table1012[[#This Row],[Severity_Level]],{"MINOR","MODERATE","SEVERE","FATAL"},{1,2,3,5})</f>
        <v>1</v>
      </c>
      <c r="Z1074" s="1"/>
      <c r="AA1074" s="2"/>
      <c r="AB1074" s="4"/>
    </row>
    <row r="1075" spans="1:28" x14ac:dyDescent="0.3">
      <c r="A1075" t="s">
        <v>1116</v>
      </c>
      <c r="B1075" s="11" t="s">
        <v>11</v>
      </c>
      <c r="C1075" s="11" t="s">
        <v>12</v>
      </c>
      <c r="D1075" s="11" t="s">
        <v>25</v>
      </c>
      <c r="E1075" s="11" t="s">
        <v>35</v>
      </c>
      <c r="F1075" s="11" t="s">
        <v>21</v>
      </c>
      <c r="G1075" s="11">
        <v>2</v>
      </c>
      <c r="H1075" s="11" t="s">
        <v>27</v>
      </c>
      <c r="I1075" s="12">
        <v>44606</v>
      </c>
      <c r="J1075" s="14">
        <v>0.74513888888888891</v>
      </c>
      <c r="K1075">
        <v>2</v>
      </c>
      <c r="L1075" t="s">
        <v>27</v>
      </c>
      <c r="M1075" s="1">
        <v>44606</v>
      </c>
      <c r="N1075" s="2">
        <v>0.74513888888888891</v>
      </c>
      <c r="O1075" s="1">
        <f t="shared" si="96"/>
        <v>44606.745138888888</v>
      </c>
      <c r="P1075" s="3" t="str">
        <f t="shared" si="97"/>
        <v>Feb,2022</v>
      </c>
      <c r="Q1075">
        <f t="shared" si="98"/>
        <v>2022</v>
      </c>
      <c r="R1075" t="str">
        <f t="shared" si="99"/>
        <v>Mon</v>
      </c>
      <c r="S1075">
        <f t="shared" si="100"/>
        <v>17</v>
      </c>
      <c r="T1075" t="str">
        <f t="shared" si="101"/>
        <v>YES</v>
      </c>
      <c r="U1075" cm="1">
        <f t="array" ref="U1075">_xlfn.XLOOKUP(Table1012[[#This Row],[Severity_Level]],{"MINOR","MODERATE","SEVERE","FATAL"},{1,2,3,5})</f>
        <v>3</v>
      </c>
      <c r="Z1075" s="1"/>
      <c r="AA1075" s="2"/>
      <c r="AB1075" s="4"/>
    </row>
    <row r="1076" spans="1:28" x14ac:dyDescent="0.3">
      <c r="A1076" t="s">
        <v>1117</v>
      </c>
      <c r="B1076" s="11" t="s">
        <v>29</v>
      </c>
      <c r="C1076" s="11" t="s">
        <v>53</v>
      </c>
      <c r="D1076" s="11" t="s">
        <v>13</v>
      </c>
      <c r="E1076" s="11" t="s">
        <v>38</v>
      </c>
      <c r="F1076" s="11" t="s">
        <v>51</v>
      </c>
      <c r="G1076" s="11">
        <v>3</v>
      </c>
      <c r="H1076" s="11" t="s">
        <v>40</v>
      </c>
      <c r="I1076" s="12">
        <v>44606</v>
      </c>
      <c r="J1076" s="14">
        <v>0.74583333333333335</v>
      </c>
      <c r="K1076">
        <v>3</v>
      </c>
      <c r="L1076" t="s">
        <v>40</v>
      </c>
      <c r="M1076" s="1">
        <v>44606</v>
      </c>
      <c r="N1076" s="2">
        <v>0.74583333333333335</v>
      </c>
      <c r="O1076" s="1">
        <f t="shared" si="96"/>
        <v>44606.745833333334</v>
      </c>
      <c r="P1076" s="3" t="str">
        <f t="shared" si="97"/>
        <v>Feb,2022</v>
      </c>
      <c r="Q1076">
        <f t="shared" si="98"/>
        <v>2022</v>
      </c>
      <c r="R1076" t="str">
        <f t="shared" si="99"/>
        <v>Mon</v>
      </c>
      <c r="S1076">
        <f t="shared" si="100"/>
        <v>17</v>
      </c>
      <c r="T1076" t="str">
        <f t="shared" si="101"/>
        <v>YES</v>
      </c>
      <c r="U1076" cm="1">
        <f t="array" ref="U1076">_xlfn.XLOOKUP(Table1012[[#This Row],[Severity_Level]],{"MINOR","MODERATE","SEVERE","FATAL"},{1,2,3,5})</f>
        <v>5</v>
      </c>
      <c r="Z1076" s="1"/>
      <c r="AA1076" s="2"/>
      <c r="AB1076" s="4"/>
    </row>
    <row r="1077" spans="1:28" x14ac:dyDescent="0.3">
      <c r="A1077" t="s">
        <v>1118</v>
      </c>
      <c r="B1077" s="11" t="s">
        <v>11</v>
      </c>
      <c r="C1077" s="11" t="s">
        <v>46</v>
      </c>
      <c r="D1077" s="11" t="s">
        <v>37</v>
      </c>
      <c r="E1077" s="11" t="s">
        <v>20</v>
      </c>
      <c r="F1077" s="11" t="s">
        <v>15</v>
      </c>
      <c r="G1077" s="11">
        <v>5</v>
      </c>
      <c r="H1077" s="11" t="s">
        <v>40</v>
      </c>
      <c r="I1077" s="12">
        <v>44606</v>
      </c>
      <c r="J1077" s="14">
        <v>0.74652777777777779</v>
      </c>
      <c r="K1077">
        <v>5</v>
      </c>
      <c r="L1077" t="s">
        <v>40</v>
      </c>
      <c r="M1077" s="1">
        <v>44606</v>
      </c>
      <c r="N1077" s="2">
        <v>0.74652777777777779</v>
      </c>
      <c r="O1077" s="1">
        <f t="shared" si="96"/>
        <v>44606.746527777781</v>
      </c>
      <c r="P1077" s="3" t="str">
        <f t="shared" si="97"/>
        <v>Feb,2022</v>
      </c>
      <c r="Q1077">
        <f t="shared" si="98"/>
        <v>2022</v>
      </c>
      <c r="R1077" t="str">
        <f t="shared" si="99"/>
        <v>Mon</v>
      </c>
      <c r="S1077">
        <f t="shared" si="100"/>
        <v>17</v>
      </c>
      <c r="T1077" t="str">
        <f t="shared" si="101"/>
        <v>YES</v>
      </c>
      <c r="U1077" cm="1">
        <f t="array" ref="U1077">_xlfn.XLOOKUP(Table1012[[#This Row],[Severity_Level]],{"MINOR","MODERATE","SEVERE","FATAL"},{1,2,3,5})</f>
        <v>5</v>
      </c>
      <c r="Z1077" s="1"/>
      <c r="AA1077" s="2"/>
      <c r="AB1077" s="4"/>
    </row>
    <row r="1078" spans="1:28" x14ac:dyDescent="0.3">
      <c r="A1078" t="s">
        <v>1119</v>
      </c>
      <c r="B1078" s="11" t="s">
        <v>56</v>
      </c>
      <c r="C1078" s="11" t="s">
        <v>65</v>
      </c>
      <c r="D1078" s="11" t="s">
        <v>31</v>
      </c>
      <c r="E1078" s="11" t="s">
        <v>20</v>
      </c>
      <c r="F1078" s="11" t="s">
        <v>26</v>
      </c>
      <c r="G1078" s="11">
        <v>5</v>
      </c>
      <c r="H1078" s="11" t="s">
        <v>32</v>
      </c>
      <c r="I1078" s="12">
        <v>44606</v>
      </c>
      <c r="J1078" s="14">
        <v>0.74722222222222223</v>
      </c>
      <c r="K1078">
        <v>5</v>
      </c>
      <c r="L1078" t="s">
        <v>32</v>
      </c>
      <c r="M1078" s="1">
        <v>44606</v>
      </c>
      <c r="N1078" s="2">
        <v>0.74722222222222223</v>
      </c>
      <c r="O1078" s="1">
        <f t="shared" si="96"/>
        <v>44606.74722222222</v>
      </c>
      <c r="P1078" s="3" t="str">
        <f t="shared" si="97"/>
        <v>Feb,2022</v>
      </c>
      <c r="Q1078">
        <f t="shared" si="98"/>
        <v>2022</v>
      </c>
      <c r="R1078" t="str">
        <f t="shared" si="99"/>
        <v>Mon</v>
      </c>
      <c r="S1078">
        <f t="shared" si="100"/>
        <v>17</v>
      </c>
      <c r="T1078" t="str">
        <f t="shared" si="101"/>
        <v>YES</v>
      </c>
      <c r="U1078" cm="1">
        <f t="array" ref="U1078">_xlfn.XLOOKUP(Table1012[[#This Row],[Severity_Level]],{"MINOR","MODERATE","SEVERE","FATAL"},{1,2,3,5})</f>
        <v>2</v>
      </c>
      <c r="Z1078" s="1"/>
      <c r="AA1078" s="2"/>
      <c r="AB1078" s="4"/>
    </row>
    <row r="1079" spans="1:28" x14ac:dyDescent="0.3">
      <c r="A1079" t="s">
        <v>1120</v>
      </c>
      <c r="B1079" s="11" t="s">
        <v>29</v>
      </c>
      <c r="C1079" s="11" t="s">
        <v>50</v>
      </c>
      <c r="D1079" s="11" t="s">
        <v>47</v>
      </c>
      <c r="E1079" s="11" t="s">
        <v>38</v>
      </c>
      <c r="F1079" s="11" t="s">
        <v>21</v>
      </c>
      <c r="G1079" s="11">
        <v>5</v>
      </c>
      <c r="H1079" s="11" t="s">
        <v>40</v>
      </c>
      <c r="I1079" s="12">
        <v>44606</v>
      </c>
      <c r="J1079" s="14">
        <v>0.74791666666666667</v>
      </c>
      <c r="K1079">
        <v>5</v>
      </c>
      <c r="L1079" t="s">
        <v>40</v>
      </c>
      <c r="M1079" s="1">
        <v>44606</v>
      </c>
      <c r="N1079" s="2">
        <v>0.74791666666666667</v>
      </c>
      <c r="O1079" s="1">
        <f t="shared" si="96"/>
        <v>44606.747916666667</v>
      </c>
      <c r="P1079" s="3" t="str">
        <f t="shared" si="97"/>
        <v>Feb,2022</v>
      </c>
      <c r="Q1079">
        <f t="shared" si="98"/>
        <v>2022</v>
      </c>
      <c r="R1079" t="str">
        <f t="shared" si="99"/>
        <v>Mon</v>
      </c>
      <c r="S1079">
        <f t="shared" si="100"/>
        <v>17</v>
      </c>
      <c r="T1079" t="str">
        <f t="shared" si="101"/>
        <v>YES</v>
      </c>
      <c r="U1079" cm="1">
        <f t="array" ref="U1079">_xlfn.XLOOKUP(Table1012[[#This Row],[Severity_Level]],{"MINOR","MODERATE","SEVERE","FATAL"},{1,2,3,5})</f>
        <v>5</v>
      </c>
      <c r="Z1079" s="1"/>
      <c r="AA1079" s="2"/>
      <c r="AB1079" s="4"/>
    </row>
    <row r="1080" spans="1:28" x14ac:dyDescent="0.3">
      <c r="A1080" t="s">
        <v>1121</v>
      </c>
      <c r="B1080" s="11" t="s">
        <v>49</v>
      </c>
      <c r="C1080" s="11" t="s">
        <v>24</v>
      </c>
      <c r="D1080" s="11" t="s">
        <v>13</v>
      </c>
      <c r="E1080" s="11" t="s">
        <v>20</v>
      </c>
      <c r="F1080" s="11" t="s">
        <v>21</v>
      </c>
      <c r="G1080" s="11">
        <v>1</v>
      </c>
      <c r="H1080" s="11" t="s">
        <v>27</v>
      </c>
      <c r="I1080" s="12">
        <v>44606</v>
      </c>
      <c r="J1080" s="14">
        <v>0.74861111111111112</v>
      </c>
      <c r="K1080">
        <v>1</v>
      </c>
      <c r="L1080" t="s">
        <v>27</v>
      </c>
      <c r="M1080" s="1">
        <v>44606</v>
      </c>
      <c r="N1080" s="2">
        <v>0.74861111111111112</v>
      </c>
      <c r="O1080" s="1">
        <f t="shared" si="96"/>
        <v>44606.748611111114</v>
      </c>
      <c r="P1080" s="3" t="str">
        <f t="shared" si="97"/>
        <v>Feb,2022</v>
      </c>
      <c r="Q1080">
        <f t="shared" si="98"/>
        <v>2022</v>
      </c>
      <c r="R1080" t="str">
        <f t="shared" si="99"/>
        <v>Mon</v>
      </c>
      <c r="S1080">
        <f t="shared" si="100"/>
        <v>17</v>
      </c>
      <c r="T1080" t="str">
        <f t="shared" si="101"/>
        <v>YES</v>
      </c>
      <c r="U1080" cm="1">
        <f t="array" ref="U1080">_xlfn.XLOOKUP(Table1012[[#This Row],[Severity_Level]],{"MINOR","MODERATE","SEVERE","FATAL"},{1,2,3,5})</f>
        <v>3</v>
      </c>
      <c r="Z1080" s="1"/>
      <c r="AA1080" s="2"/>
      <c r="AB1080" s="4"/>
    </row>
    <row r="1081" spans="1:28" x14ac:dyDescent="0.3">
      <c r="A1081" t="s">
        <v>1122</v>
      </c>
      <c r="B1081" s="11" t="s">
        <v>49</v>
      </c>
      <c r="C1081" s="11" t="s">
        <v>65</v>
      </c>
      <c r="D1081" s="11" t="s">
        <v>31</v>
      </c>
      <c r="E1081" s="11" t="s">
        <v>14</v>
      </c>
      <c r="F1081" s="11" t="s">
        <v>26</v>
      </c>
      <c r="G1081" s="11">
        <v>1</v>
      </c>
      <c r="H1081" s="11" t="s">
        <v>16</v>
      </c>
      <c r="I1081" s="12">
        <v>44606</v>
      </c>
      <c r="J1081" s="14">
        <v>0.74930555555555556</v>
      </c>
      <c r="K1081">
        <v>1</v>
      </c>
      <c r="L1081" t="s">
        <v>16</v>
      </c>
      <c r="M1081" s="1">
        <v>44606</v>
      </c>
      <c r="N1081" s="2">
        <v>0.74930555555555556</v>
      </c>
      <c r="O1081" s="1">
        <f t="shared" si="96"/>
        <v>44606.749305555553</v>
      </c>
      <c r="P1081" s="3" t="str">
        <f t="shared" si="97"/>
        <v>Feb,2022</v>
      </c>
      <c r="Q1081">
        <f t="shared" si="98"/>
        <v>2022</v>
      </c>
      <c r="R1081" t="str">
        <f t="shared" si="99"/>
        <v>Mon</v>
      </c>
      <c r="S1081">
        <f t="shared" si="100"/>
        <v>17</v>
      </c>
      <c r="T1081" t="str">
        <f t="shared" si="101"/>
        <v>YES</v>
      </c>
      <c r="U1081" cm="1">
        <f t="array" ref="U1081">_xlfn.XLOOKUP(Table1012[[#This Row],[Severity_Level]],{"MINOR","MODERATE","SEVERE","FATAL"},{1,2,3,5})</f>
        <v>1</v>
      </c>
      <c r="Z1081" s="1"/>
      <c r="AA1081" s="2"/>
      <c r="AB1081" s="4"/>
    </row>
    <row r="1082" spans="1:28" x14ac:dyDescent="0.3">
      <c r="A1082" t="s">
        <v>1123</v>
      </c>
      <c r="B1082" s="11" t="s">
        <v>56</v>
      </c>
      <c r="C1082" s="11" t="s">
        <v>12</v>
      </c>
      <c r="D1082" s="11" t="s">
        <v>25</v>
      </c>
      <c r="E1082" s="11" t="s">
        <v>38</v>
      </c>
      <c r="F1082" s="11" t="s">
        <v>51</v>
      </c>
      <c r="G1082" s="11">
        <v>2</v>
      </c>
      <c r="H1082" s="11" t="s">
        <v>16</v>
      </c>
      <c r="I1082" s="12">
        <v>44607</v>
      </c>
      <c r="J1082" s="14">
        <v>0.75</v>
      </c>
      <c r="K1082">
        <v>2</v>
      </c>
      <c r="L1082" t="s">
        <v>16</v>
      </c>
      <c r="M1082" s="1">
        <v>44607</v>
      </c>
      <c r="N1082" s="2">
        <v>0.75</v>
      </c>
      <c r="O1082" s="1">
        <f t="shared" si="96"/>
        <v>44607.75</v>
      </c>
      <c r="P1082" s="3" t="str">
        <f t="shared" si="97"/>
        <v>Feb,2022</v>
      </c>
      <c r="Q1082">
        <f t="shared" si="98"/>
        <v>2022</v>
      </c>
      <c r="R1082" t="str">
        <f t="shared" si="99"/>
        <v>Tue</v>
      </c>
      <c r="S1082">
        <f t="shared" si="100"/>
        <v>18</v>
      </c>
      <c r="T1082" t="str">
        <f t="shared" si="101"/>
        <v>YES</v>
      </c>
      <c r="U1082" cm="1">
        <f t="array" ref="U1082">_xlfn.XLOOKUP(Table1012[[#This Row],[Severity_Level]],{"MINOR","MODERATE","SEVERE","FATAL"},{1,2,3,5})</f>
        <v>1</v>
      </c>
      <c r="Z1082" s="1"/>
      <c r="AA1082" s="2"/>
      <c r="AB1082" s="4"/>
    </row>
    <row r="1083" spans="1:28" x14ac:dyDescent="0.3">
      <c r="A1083" t="s">
        <v>1124</v>
      </c>
      <c r="B1083" s="11" t="s">
        <v>56</v>
      </c>
      <c r="C1083" s="11" t="s">
        <v>19</v>
      </c>
      <c r="D1083" s="11" t="s">
        <v>37</v>
      </c>
      <c r="E1083" s="11" t="s">
        <v>35</v>
      </c>
      <c r="F1083" s="11" t="s">
        <v>26</v>
      </c>
      <c r="G1083" s="11">
        <v>4</v>
      </c>
      <c r="H1083" s="11" t="s">
        <v>27</v>
      </c>
      <c r="I1083" s="12">
        <v>44607</v>
      </c>
      <c r="J1083" s="14">
        <v>0.75069444444444444</v>
      </c>
      <c r="K1083">
        <v>4</v>
      </c>
      <c r="L1083" t="s">
        <v>27</v>
      </c>
      <c r="M1083" s="1">
        <v>44607</v>
      </c>
      <c r="N1083" s="2">
        <v>0.75069444444444444</v>
      </c>
      <c r="O1083" s="1">
        <f t="shared" si="96"/>
        <v>44607.750694444447</v>
      </c>
      <c r="P1083" s="3" t="str">
        <f t="shared" si="97"/>
        <v>Feb,2022</v>
      </c>
      <c r="Q1083">
        <f t="shared" si="98"/>
        <v>2022</v>
      </c>
      <c r="R1083" t="str">
        <f t="shared" si="99"/>
        <v>Tue</v>
      </c>
      <c r="S1083">
        <f t="shared" si="100"/>
        <v>18</v>
      </c>
      <c r="T1083" t="str">
        <f t="shared" si="101"/>
        <v>YES</v>
      </c>
      <c r="U1083" cm="1">
        <f t="array" ref="U1083">_xlfn.XLOOKUP(Table1012[[#This Row],[Severity_Level]],{"MINOR","MODERATE","SEVERE","FATAL"},{1,2,3,5})</f>
        <v>3</v>
      </c>
      <c r="Z1083" s="1"/>
      <c r="AA1083" s="2"/>
      <c r="AB1083" s="4"/>
    </row>
    <row r="1084" spans="1:28" x14ac:dyDescent="0.3">
      <c r="A1084" t="s">
        <v>1125</v>
      </c>
      <c r="B1084" s="11" t="s">
        <v>18</v>
      </c>
      <c r="C1084" s="11" t="s">
        <v>19</v>
      </c>
      <c r="D1084" s="11" t="s">
        <v>47</v>
      </c>
      <c r="E1084" s="11" t="s">
        <v>14</v>
      </c>
      <c r="F1084" s="11" t="s">
        <v>21</v>
      </c>
      <c r="G1084" s="11">
        <v>4</v>
      </c>
      <c r="H1084" s="11" t="s">
        <v>32</v>
      </c>
      <c r="I1084" s="12">
        <v>44607</v>
      </c>
      <c r="J1084" s="14">
        <v>0.75138888888888888</v>
      </c>
      <c r="K1084">
        <v>4</v>
      </c>
      <c r="L1084" t="s">
        <v>32</v>
      </c>
      <c r="M1084" s="1">
        <v>44607</v>
      </c>
      <c r="N1084" s="2">
        <v>0.75138888888888888</v>
      </c>
      <c r="O1084" s="1">
        <f t="shared" si="96"/>
        <v>44607.751388888886</v>
      </c>
      <c r="P1084" s="3" t="str">
        <f t="shared" si="97"/>
        <v>Feb,2022</v>
      </c>
      <c r="Q1084">
        <f t="shared" si="98"/>
        <v>2022</v>
      </c>
      <c r="R1084" t="str">
        <f t="shared" si="99"/>
        <v>Tue</v>
      </c>
      <c r="S1084">
        <f t="shared" si="100"/>
        <v>18</v>
      </c>
      <c r="T1084" t="str">
        <f t="shared" si="101"/>
        <v>YES</v>
      </c>
      <c r="U1084" cm="1">
        <f t="array" ref="U1084">_xlfn.XLOOKUP(Table1012[[#This Row],[Severity_Level]],{"MINOR","MODERATE","SEVERE","FATAL"},{1,2,3,5})</f>
        <v>2</v>
      </c>
      <c r="Z1084" s="1"/>
      <c r="AA1084" s="2"/>
      <c r="AB1084" s="4"/>
    </row>
    <row r="1085" spans="1:28" x14ac:dyDescent="0.3">
      <c r="A1085" t="s">
        <v>1126</v>
      </c>
      <c r="B1085" s="11" t="s">
        <v>49</v>
      </c>
      <c r="C1085" s="11" t="s">
        <v>30</v>
      </c>
      <c r="D1085" s="11" t="s">
        <v>37</v>
      </c>
      <c r="E1085" s="11" t="s">
        <v>14</v>
      </c>
      <c r="F1085" s="11" t="s">
        <v>15</v>
      </c>
      <c r="G1085" s="11">
        <v>5</v>
      </c>
      <c r="H1085" s="11" t="s">
        <v>40</v>
      </c>
      <c r="I1085" s="12">
        <v>44607</v>
      </c>
      <c r="J1085" s="14">
        <v>0.75208333333333333</v>
      </c>
      <c r="K1085">
        <v>5</v>
      </c>
      <c r="L1085" t="s">
        <v>40</v>
      </c>
      <c r="M1085" s="1">
        <v>44607</v>
      </c>
      <c r="N1085" s="2">
        <v>0.75208333333333333</v>
      </c>
      <c r="O1085" s="1">
        <f t="shared" si="96"/>
        <v>44607.752083333333</v>
      </c>
      <c r="P1085" s="3" t="str">
        <f t="shared" si="97"/>
        <v>Feb,2022</v>
      </c>
      <c r="Q1085">
        <f t="shared" si="98"/>
        <v>2022</v>
      </c>
      <c r="R1085" t="str">
        <f t="shared" si="99"/>
        <v>Tue</v>
      </c>
      <c r="S1085">
        <f t="shared" si="100"/>
        <v>18</v>
      </c>
      <c r="T1085" t="str">
        <f t="shared" si="101"/>
        <v>YES</v>
      </c>
      <c r="U1085" cm="1">
        <f t="array" ref="U1085">_xlfn.XLOOKUP(Table1012[[#This Row],[Severity_Level]],{"MINOR","MODERATE","SEVERE","FATAL"},{1,2,3,5})</f>
        <v>5</v>
      </c>
      <c r="Z1085" s="1"/>
      <c r="AA1085" s="2"/>
      <c r="AB1085" s="4"/>
    </row>
    <row r="1086" spans="1:28" x14ac:dyDescent="0.3">
      <c r="A1086" t="s">
        <v>1127</v>
      </c>
      <c r="B1086" s="11" t="s">
        <v>18</v>
      </c>
      <c r="C1086" s="11" t="s">
        <v>53</v>
      </c>
      <c r="D1086" s="11" t="s">
        <v>25</v>
      </c>
      <c r="E1086" s="11" t="s">
        <v>38</v>
      </c>
      <c r="F1086" s="11" t="s">
        <v>51</v>
      </c>
      <c r="G1086" s="11">
        <v>2</v>
      </c>
      <c r="H1086" s="11" t="s">
        <v>40</v>
      </c>
      <c r="I1086" s="12">
        <v>44607</v>
      </c>
      <c r="J1086" s="14">
        <v>0.75277777777777777</v>
      </c>
      <c r="K1086">
        <v>2</v>
      </c>
      <c r="L1086" t="s">
        <v>40</v>
      </c>
      <c r="M1086" s="1">
        <v>44607</v>
      </c>
      <c r="N1086" s="2">
        <v>0.75277777777777777</v>
      </c>
      <c r="O1086" s="1">
        <f t="shared" si="96"/>
        <v>44607.75277777778</v>
      </c>
      <c r="P1086" s="3" t="str">
        <f t="shared" si="97"/>
        <v>Feb,2022</v>
      </c>
      <c r="Q1086">
        <f t="shared" si="98"/>
        <v>2022</v>
      </c>
      <c r="R1086" t="str">
        <f t="shared" si="99"/>
        <v>Tue</v>
      </c>
      <c r="S1086">
        <f t="shared" si="100"/>
        <v>18</v>
      </c>
      <c r="T1086" t="str">
        <f t="shared" si="101"/>
        <v>YES</v>
      </c>
      <c r="U1086" cm="1">
        <f t="array" ref="U1086">_xlfn.XLOOKUP(Table1012[[#This Row],[Severity_Level]],{"MINOR","MODERATE","SEVERE","FATAL"},{1,2,3,5})</f>
        <v>5</v>
      </c>
      <c r="Z1086" s="1"/>
      <c r="AA1086" s="2"/>
      <c r="AB1086" s="4"/>
    </row>
    <row r="1087" spans="1:28" x14ac:dyDescent="0.3">
      <c r="A1087" t="s">
        <v>1128</v>
      </c>
      <c r="B1087" s="11" t="s">
        <v>56</v>
      </c>
      <c r="C1087" s="11" t="s">
        <v>57</v>
      </c>
      <c r="D1087" s="11" t="s">
        <v>25</v>
      </c>
      <c r="E1087" s="11" t="s">
        <v>20</v>
      </c>
      <c r="F1087" s="11" t="s">
        <v>26</v>
      </c>
      <c r="G1087" s="11">
        <v>4</v>
      </c>
      <c r="H1087" s="11" t="s">
        <v>27</v>
      </c>
      <c r="I1087" s="12">
        <v>44607</v>
      </c>
      <c r="J1087" s="14">
        <v>0.75347222222222221</v>
      </c>
      <c r="K1087">
        <v>4</v>
      </c>
      <c r="L1087" t="s">
        <v>27</v>
      </c>
      <c r="M1087" s="1">
        <v>44607</v>
      </c>
      <c r="N1087" s="2">
        <v>0.75347222222222221</v>
      </c>
      <c r="O1087" s="1">
        <f t="shared" si="96"/>
        <v>44607.753472222219</v>
      </c>
      <c r="P1087" s="3" t="str">
        <f t="shared" si="97"/>
        <v>Feb,2022</v>
      </c>
      <c r="Q1087">
        <f t="shared" si="98"/>
        <v>2022</v>
      </c>
      <c r="R1087" t="str">
        <f t="shared" si="99"/>
        <v>Tue</v>
      </c>
      <c r="S1087">
        <f t="shared" si="100"/>
        <v>18</v>
      </c>
      <c r="T1087" t="str">
        <f t="shared" si="101"/>
        <v>YES</v>
      </c>
      <c r="U1087" cm="1">
        <f t="array" ref="U1087">_xlfn.XLOOKUP(Table1012[[#This Row],[Severity_Level]],{"MINOR","MODERATE","SEVERE","FATAL"},{1,2,3,5})</f>
        <v>3</v>
      </c>
      <c r="Z1087" s="1"/>
      <c r="AA1087" s="2"/>
      <c r="AB1087" s="4"/>
    </row>
    <row r="1088" spans="1:28" x14ac:dyDescent="0.3">
      <c r="A1088" t="s">
        <v>1129</v>
      </c>
      <c r="B1088" s="11" t="s">
        <v>11</v>
      </c>
      <c r="C1088" s="11" t="s">
        <v>50</v>
      </c>
      <c r="D1088" s="11" t="s">
        <v>31</v>
      </c>
      <c r="E1088" s="11" t="s">
        <v>35</v>
      </c>
      <c r="F1088" s="11" t="s">
        <v>51</v>
      </c>
      <c r="G1088" s="11">
        <v>4</v>
      </c>
      <c r="H1088" s="11" t="s">
        <v>27</v>
      </c>
      <c r="I1088" s="12">
        <v>44607</v>
      </c>
      <c r="J1088" s="14">
        <v>0.75416666666666665</v>
      </c>
      <c r="K1088">
        <v>4</v>
      </c>
      <c r="L1088" t="s">
        <v>27</v>
      </c>
      <c r="M1088" s="1">
        <v>44607</v>
      </c>
      <c r="N1088" s="2">
        <v>0.75416666666666665</v>
      </c>
      <c r="O1088" s="1">
        <f t="shared" si="96"/>
        <v>44607.754166666666</v>
      </c>
      <c r="P1088" s="3" t="str">
        <f t="shared" si="97"/>
        <v>Feb,2022</v>
      </c>
      <c r="Q1088">
        <f t="shared" si="98"/>
        <v>2022</v>
      </c>
      <c r="R1088" t="str">
        <f t="shared" si="99"/>
        <v>Tue</v>
      </c>
      <c r="S1088">
        <f t="shared" si="100"/>
        <v>18</v>
      </c>
      <c r="T1088" t="str">
        <f t="shared" si="101"/>
        <v>YES</v>
      </c>
      <c r="U1088" cm="1">
        <f t="array" ref="U1088">_xlfn.XLOOKUP(Table1012[[#This Row],[Severity_Level]],{"MINOR","MODERATE","SEVERE","FATAL"},{1,2,3,5})</f>
        <v>3</v>
      </c>
      <c r="Z1088" s="1"/>
      <c r="AA1088" s="2"/>
      <c r="AB1088" s="4"/>
    </row>
    <row r="1089" spans="1:28" x14ac:dyDescent="0.3">
      <c r="A1089" t="s">
        <v>1130</v>
      </c>
      <c r="B1089" s="11" t="s">
        <v>29</v>
      </c>
      <c r="C1089" s="11" t="s">
        <v>12</v>
      </c>
      <c r="D1089" s="11" t="s">
        <v>37</v>
      </c>
      <c r="E1089" s="11" t="s">
        <v>38</v>
      </c>
      <c r="F1089" s="11" t="s">
        <v>26</v>
      </c>
      <c r="G1089" s="11">
        <v>3</v>
      </c>
      <c r="H1089" s="11" t="s">
        <v>32</v>
      </c>
      <c r="I1089" s="12">
        <v>44607</v>
      </c>
      <c r="J1089" s="14">
        <v>0.75486111111111109</v>
      </c>
      <c r="K1089">
        <v>3</v>
      </c>
      <c r="L1089" t="s">
        <v>32</v>
      </c>
      <c r="M1089" s="1">
        <v>44607</v>
      </c>
      <c r="N1089" s="2">
        <v>0.75486111111111109</v>
      </c>
      <c r="O1089" s="1">
        <f t="shared" si="96"/>
        <v>44607.754861111112</v>
      </c>
      <c r="P1089" s="3" t="str">
        <f t="shared" si="97"/>
        <v>Feb,2022</v>
      </c>
      <c r="Q1089">
        <f t="shared" si="98"/>
        <v>2022</v>
      </c>
      <c r="R1089" t="str">
        <f t="shared" si="99"/>
        <v>Tue</v>
      </c>
      <c r="S1089">
        <f t="shared" si="100"/>
        <v>18</v>
      </c>
      <c r="T1089" t="str">
        <f t="shared" si="101"/>
        <v>YES</v>
      </c>
      <c r="U1089" cm="1">
        <f t="array" ref="U1089">_xlfn.XLOOKUP(Table1012[[#This Row],[Severity_Level]],{"MINOR","MODERATE","SEVERE","FATAL"},{1,2,3,5})</f>
        <v>2</v>
      </c>
      <c r="Z1089" s="1"/>
      <c r="AA1089" s="2"/>
      <c r="AB1089" s="4"/>
    </row>
    <row r="1090" spans="1:28" x14ac:dyDescent="0.3">
      <c r="A1090" t="s">
        <v>1131</v>
      </c>
      <c r="B1090" s="11" t="s">
        <v>49</v>
      </c>
      <c r="C1090" s="11" t="s">
        <v>12</v>
      </c>
      <c r="D1090" s="11" t="s">
        <v>37</v>
      </c>
      <c r="E1090" s="11" t="s">
        <v>38</v>
      </c>
      <c r="F1090" s="11" t="s">
        <v>21</v>
      </c>
      <c r="G1090" s="11">
        <v>5</v>
      </c>
      <c r="H1090" s="11" t="s">
        <v>16</v>
      </c>
      <c r="I1090" s="12">
        <v>44607</v>
      </c>
      <c r="J1090" s="14">
        <v>0.75555555555555554</v>
      </c>
      <c r="K1090">
        <v>5</v>
      </c>
      <c r="L1090" t="s">
        <v>16</v>
      </c>
      <c r="M1090" s="1">
        <v>44607</v>
      </c>
      <c r="N1090" s="2">
        <v>0.75555555555555554</v>
      </c>
      <c r="O1090" s="1">
        <f t="shared" ref="O1090:O1153" si="102">M1090+N1090</f>
        <v>44607.755555555559</v>
      </c>
      <c r="P1090" s="3" t="str">
        <f t="shared" ref="P1090:P1153" si="103">TEXT(M1090,"MMM,YYY")</f>
        <v>Feb,2022</v>
      </c>
      <c r="Q1090">
        <f t="shared" ref="Q1090:Q1153" si="104">YEAR(M1090)</f>
        <v>2022</v>
      </c>
      <c r="R1090" t="str">
        <f t="shared" ref="R1090:R1153" si="105">TEXT(M1090,"DDD")</f>
        <v>Tue</v>
      </c>
      <c r="S1090">
        <f t="shared" ref="S1090:S1153" si="106">HOUR(N1090)</f>
        <v>18</v>
      </c>
      <c r="T1090" t="str">
        <f t="shared" ref="T1090:T1153" si="107">IF(OR(AND(S1090&gt;=7,S1090&lt;=9),AND(S1090&gt;=17,S1090&lt;=19)),"YES","NO")</f>
        <v>YES</v>
      </c>
      <c r="U1090" cm="1">
        <f t="array" ref="U1090">_xlfn.XLOOKUP(Table1012[[#This Row],[Severity_Level]],{"MINOR","MODERATE","SEVERE","FATAL"},{1,2,3,5})</f>
        <v>1</v>
      </c>
      <c r="Z1090" s="1"/>
      <c r="AA1090" s="2"/>
      <c r="AB1090" s="4"/>
    </row>
    <row r="1091" spans="1:28" x14ac:dyDescent="0.3">
      <c r="A1091" t="s">
        <v>1132</v>
      </c>
      <c r="B1091" s="11" t="s">
        <v>29</v>
      </c>
      <c r="C1091" s="11" t="s">
        <v>57</v>
      </c>
      <c r="D1091" s="11" t="s">
        <v>37</v>
      </c>
      <c r="E1091" s="11" t="s">
        <v>38</v>
      </c>
      <c r="F1091" s="11" t="s">
        <v>21</v>
      </c>
      <c r="G1091" s="11">
        <v>1</v>
      </c>
      <c r="H1091" s="11" t="s">
        <v>32</v>
      </c>
      <c r="I1091" s="12">
        <v>44607</v>
      </c>
      <c r="J1091" s="14">
        <v>0.75624999999999998</v>
      </c>
      <c r="K1091">
        <v>1</v>
      </c>
      <c r="L1091" t="s">
        <v>32</v>
      </c>
      <c r="M1091" s="1">
        <v>44607</v>
      </c>
      <c r="N1091" s="2">
        <v>0.75624999999999998</v>
      </c>
      <c r="O1091" s="1">
        <f t="shared" si="102"/>
        <v>44607.756249999999</v>
      </c>
      <c r="P1091" s="3" t="str">
        <f t="shared" si="103"/>
        <v>Feb,2022</v>
      </c>
      <c r="Q1091">
        <f t="shared" si="104"/>
        <v>2022</v>
      </c>
      <c r="R1091" t="str">
        <f t="shared" si="105"/>
        <v>Tue</v>
      </c>
      <c r="S1091">
        <f t="shared" si="106"/>
        <v>18</v>
      </c>
      <c r="T1091" t="str">
        <f t="shared" si="107"/>
        <v>YES</v>
      </c>
      <c r="U1091" cm="1">
        <f t="array" ref="U1091">_xlfn.XLOOKUP(Table1012[[#This Row],[Severity_Level]],{"MINOR","MODERATE","SEVERE","FATAL"},{1,2,3,5})</f>
        <v>2</v>
      </c>
      <c r="Z1091" s="1"/>
      <c r="AA1091" s="2"/>
      <c r="AB1091" s="4"/>
    </row>
    <row r="1092" spans="1:28" x14ac:dyDescent="0.3">
      <c r="A1092" t="s">
        <v>1133</v>
      </c>
      <c r="B1092" s="11" t="s">
        <v>18</v>
      </c>
      <c r="C1092" s="11" t="s">
        <v>44</v>
      </c>
      <c r="D1092" s="11" t="s">
        <v>37</v>
      </c>
      <c r="E1092" s="11" t="s">
        <v>20</v>
      </c>
      <c r="F1092" s="11" t="s">
        <v>21</v>
      </c>
      <c r="G1092" s="11">
        <v>1</v>
      </c>
      <c r="H1092" s="11" t="s">
        <v>40</v>
      </c>
      <c r="I1092" s="12">
        <v>44607</v>
      </c>
      <c r="J1092" s="14">
        <v>0.75694444444444442</v>
      </c>
      <c r="K1092">
        <v>1</v>
      </c>
      <c r="L1092" t="s">
        <v>40</v>
      </c>
      <c r="M1092" s="1">
        <v>44607</v>
      </c>
      <c r="N1092" s="2">
        <v>0.75694444444444442</v>
      </c>
      <c r="O1092" s="1">
        <f t="shared" si="102"/>
        <v>44607.756944444445</v>
      </c>
      <c r="P1092" s="3" t="str">
        <f t="shared" si="103"/>
        <v>Feb,2022</v>
      </c>
      <c r="Q1092">
        <f t="shared" si="104"/>
        <v>2022</v>
      </c>
      <c r="R1092" t="str">
        <f t="shared" si="105"/>
        <v>Tue</v>
      </c>
      <c r="S1092">
        <f t="shared" si="106"/>
        <v>18</v>
      </c>
      <c r="T1092" t="str">
        <f t="shared" si="107"/>
        <v>YES</v>
      </c>
      <c r="U1092" cm="1">
        <f t="array" ref="U1092">_xlfn.XLOOKUP(Table1012[[#This Row],[Severity_Level]],{"MINOR","MODERATE","SEVERE","FATAL"},{1,2,3,5})</f>
        <v>5</v>
      </c>
      <c r="Z1092" s="1"/>
      <c r="AA1092" s="2"/>
      <c r="AB1092" s="4"/>
    </row>
    <row r="1093" spans="1:28" x14ac:dyDescent="0.3">
      <c r="A1093" t="s">
        <v>1134</v>
      </c>
      <c r="B1093" s="11" t="s">
        <v>18</v>
      </c>
      <c r="C1093" s="11" t="s">
        <v>46</v>
      </c>
      <c r="D1093" s="11" t="s">
        <v>13</v>
      </c>
      <c r="E1093" s="11" t="s">
        <v>14</v>
      </c>
      <c r="F1093" s="11" t="s">
        <v>15</v>
      </c>
      <c r="G1093" s="11">
        <v>4</v>
      </c>
      <c r="H1093" s="11" t="s">
        <v>16</v>
      </c>
      <c r="I1093" s="12">
        <v>44607</v>
      </c>
      <c r="J1093" s="14">
        <v>0.75763888888888886</v>
      </c>
      <c r="K1093">
        <v>4</v>
      </c>
      <c r="L1093" t="s">
        <v>16</v>
      </c>
      <c r="M1093" s="1">
        <v>44607</v>
      </c>
      <c r="N1093" s="2">
        <v>0.75763888888888886</v>
      </c>
      <c r="O1093" s="1">
        <f t="shared" si="102"/>
        <v>44607.757638888892</v>
      </c>
      <c r="P1093" s="3" t="str">
        <f t="shared" si="103"/>
        <v>Feb,2022</v>
      </c>
      <c r="Q1093">
        <f t="shared" si="104"/>
        <v>2022</v>
      </c>
      <c r="R1093" t="str">
        <f t="shared" si="105"/>
        <v>Tue</v>
      </c>
      <c r="S1093">
        <f t="shared" si="106"/>
        <v>18</v>
      </c>
      <c r="T1093" t="str">
        <f t="shared" si="107"/>
        <v>YES</v>
      </c>
      <c r="U1093" cm="1">
        <f t="array" ref="U1093">_xlfn.XLOOKUP(Table1012[[#This Row],[Severity_Level]],{"MINOR","MODERATE","SEVERE","FATAL"},{1,2,3,5})</f>
        <v>1</v>
      </c>
      <c r="Z1093" s="1"/>
      <c r="AA1093" s="2"/>
      <c r="AB1093" s="4"/>
    </row>
    <row r="1094" spans="1:28" x14ac:dyDescent="0.3">
      <c r="A1094" t="s">
        <v>1135</v>
      </c>
      <c r="B1094" s="11" t="s">
        <v>34</v>
      </c>
      <c r="C1094" s="11" t="s">
        <v>24</v>
      </c>
      <c r="D1094" s="11" t="s">
        <v>31</v>
      </c>
      <c r="E1094" s="11" t="s">
        <v>35</v>
      </c>
      <c r="F1094" s="11" t="s">
        <v>51</v>
      </c>
      <c r="G1094" s="11">
        <v>4</v>
      </c>
      <c r="H1094" s="11" t="s">
        <v>40</v>
      </c>
      <c r="I1094" s="12">
        <v>44607</v>
      </c>
      <c r="J1094" s="14">
        <v>0.7583333333333333</v>
      </c>
      <c r="K1094">
        <v>4</v>
      </c>
      <c r="L1094" t="s">
        <v>40</v>
      </c>
      <c r="M1094" s="1">
        <v>44607</v>
      </c>
      <c r="N1094" s="2">
        <v>0.7583333333333333</v>
      </c>
      <c r="O1094" s="1">
        <f t="shared" si="102"/>
        <v>44607.758333333331</v>
      </c>
      <c r="P1094" s="3" t="str">
        <f t="shared" si="103"/>
        <v>Feb,2022</v>
      </c>
      <c r="Q1094">
        <f t="shared" si="104"/>
        <v>2022</v>
      </c>
      <c r="R1094" t="str">
        <f t="shared" si="105"/>
        <v>Tue</v>
      </c>
      <c r="S1094">
        <f t="shared" si="106"/>
        <v>18</v>
      </c>
      <c r="T1094" t="str">
        <f t="shared" si="107"/>
        <v>YES</v>
      </c>
      <c r="U1094" cm="1">
        <f t="array" ref="U1094">_xlfn.XLOOKUP(Table1012[[#This Row],[Severity_Level]],{"MINOR","MODERATE","SEVERE","FATAL"},{1,2,3,5})</f>
        <v>5</v>
      </c>
      <c r="Z1094" s="1"/>
      <c r="AA1094" s="2"/>
      <c r="AB1094" s="4"/>
    </row>
    <row r="1095" spans="1:28" x14ac:dyDescent="0.3">
      <c r="A1095" t="s">
        <v>1136</v>
      </c>
      <c r="B1095" s="11" t="s">
        <v>11</v>
      </c>
      <c r="C1095" s="11" t="s">
        <v>44</v>
      </c>
      <c r="D1095" s="11" t="s">
        <v>47</v>
      </c>
      <c r="E1095" s="11" t="s">
        <v>14</v>
      </c>
      <c r="F1095" s="11" t="s">
        <v>26</v>
      </c>
      <c r="G1095" s="11">
        <v>5</v>
      </c>
      <c r="H1095" s="11" t="s">
        <v>27</v>
      </c>
      <c r="I1095" s="12">
        <v>44607</v>
      </c>
      <c r="J1095" s="14">
        <v>0.75902777777777775</v>
      </c>
      <c r="K1095">
        <v>5</v>
      </c>
      <c r="L1095" t="s">
        <v>27</v>
      </c>
      <c r="M1095" s="1">
        <v>44607</v>
      </c>
      <c r="N1095" s="2">
        <v>0.75902777777777775</v>
      </c>
      <c r="O1095" s="1">
        <f t="shared" si="102"/>
        <v>44607.759027777778</v>
      </c>
      <c r="P1095" s="3" t="str">
        <f t="shared" si="103"/>
        <v>Feb,2022</v>
      </c>
      <c r="Q1095">
        <f t="shared" si="104"/>
        <v>2022</v>
      </c>
      <c r="R1095" t="str">
        <f t="shared" si="105"/>
        <v>Tue</v>
      </c>
      <c r="S1095">
        <f t="shared" si="106"/>
        <v>18</v>
      </c>
      <c r="T1095" t="str">
        <f t="shared" si="107"/>
        <v>YES</v>
      </c>
      <c r="U1095" cm="1">
        <f t="array" ref="U1095">_xlfn.XLOOKUP(Table1012[[#This Row],[Severity_Level]],{"MINOR","MODERATE","SEVERE","FATAL"},{1,2,3,5})</f>
        <v>3</v>
      </c>
      <c r="Z1095" s="1"/>
      <c r="AA1095" s="2"/>
      <c r="AB1095" s="4"/>
    </row>
    <row r="1096" spans="1:28" x14ac:dyDescent="0.3">
      <c r="A1096" t="s">
        <v>1137</v>
      </c>
      <c r="B1096" s="11" t="s">
        <v>49</v>
      </c>
      <c r="C1096" s="11" t="s">
        <v>30</v>
      </c>
      <c r="D1096" s="11" t="s">
        <v>13</v>
      </c>
      <c r="E1096" s="11" t="s">
        <v>35</v>
      </c>
      <c r="F1096" s="11" t="s">
        <v>26</v>
      </c>
      <c r="G1096" s="11">
        <v>1</v>
      </c>
      <c r="H1096" s="11" t="s">
        <v>27</v>
      </c>
      <c r="I1096" s="12">
        <v>44607</v>
      </c>
      <c r="J1096" s="14">
        <v>0.75972222222222219</v>
      </c>
      <c r="K1096">
        <v>1</v>
      </c>
      <c r="L1096" t="s">
        <v>27</v>
      </c>
      <c r="M1096" s="1">
        <v>44607</v>
      </c>
      <c r="N1096" s="2">
        <v>0.75972222222222219</v>
      </c>
      <c r="O1096" s="1">
        <f t="shared" si="102"/>
        <v>44607.759722222225</v>
      </c>
      <c r="P1096" s="3" t="str">
        <f t="shared" si="103"/>
        <v>Feb,2022</v>
      </c>
      <c r="Q1096">
        <f t="shared" si="104"/>
        <v>2022</v>
      </c>
      <c r="R1096" t="str">
        <f t="shared" si="105"/>
        <v>Tue</v>
      </c>
      <c r="S1096">
        <f t="shared" si="106"/>
        <v>18</v>
      </c>
      <c r="T1096" t="str">
        <f t="shared" si="107"/>
        <v>YES</v>
      </c>
      <c r="U1096" cm="1">
        <f t="array" ref="U1096">_xlfn.XLOOKUP(Table1012[[#This Row],[Severity_Level]],{"MINOR","MODERATE","SEVERE","FATAL"},{1,2,3,5})</f>
        <v>3</v>
      </c>
      <c r="Z1096" s="1"/>
      <c r="AA1096" s="2"/>
      <c r="AB1096" s="4"/>
    </row>
    <row r="1097" spans="1:28" x14ac:dyDescent="0.3">
      <c r="A1097" t="s">
        <v>1138</v>
      </c>
      <c r="B1097" s="11" t="s">
        <v>49</v>
      </c>
      <c r="C1097" s="11" t="s">
        <v>44</v>
      </c>
      <c r="D1097" s="11" t="s">
        <v>37</v>
      </c>
      <c r="E1097" s="11" t="s">
        <v>38</v>
      </c>
      <c r="F1097" s="11" t="s">
        <v>26</v>
      </c>
      <c r="G1097" s="11">
        <v>3</v>
      </c>
      <c r="H1097" s="11" t="s">
        <v>32</v>
      </c>
      <c r="I1097" s="12">
        <v>44607</v>
      </c>
      <c r="J1097" s="14">
        <v>0.76041666666666663</v>
      </c>
      <c r="K1097">
        <v>3</v>
      </c>
      <c r="L1097" t="s">
        <v>32</v>
      </c>
      <c r="M1097" s="1">
        <v>44607</v>
      </c>
      <c r="N1097" s="2">
        <v>0.76041666666666663</v>
      </c>
      <c r="O1097" s="1">
        <f t="shared" si="102"/>
        <v>44607.760416666664</v>
      </c>
      <c r="P1097" s="3" t="str">
        <f t="shared" si="103"/>
        <v>Feb,2022</v>
      </c>
      <c r="Q1097">
        <f t="shared" si="104"/>
        <v>2022</v>
      </c>
      <c r="R1097" t="str">
        <f t="shared" si="105"/>
        <v>Tue</v>
      </c>
      <c r="S1097">
        <f t="shared" si="106"/>
        <v>18</v>
      </c>
      <c r="T1097" t="str">
        <f t="shared" si="107"/>
        <v>YES</v>
      </c>
      <c r="U1097" cm="1">
        <f t="array" ref="U1097">_xlfn.XLOOKUP(Table1012[[#This Row],[Severity_Level]],{"MINOR","MODERATE","SEVERE","FATAL"},{1,2,3,5})</f>
        <v>2</v>
      </c>
      <c r="Z1097" s="1"/>
      <c r="AA1097" s="2"/>
      <c r="AB1097" s="4"/>
    </row>
    <row r="1098" spans="1:28" x14ac:dyDescent="0.3">
      <c r="A1098" t="s">
        <v>1139</v>
      </c>
      <c r="B1098" s="11" t="s">
        <v>18</v>
      </c>
      <c r="C1098" s="11" t="s">
        <v>65</v>
      </c>
      <c r="D1098" s="11" t="s">
        <v>25</v>
      </c>
      <c r="E1098" s="11" t="s">
        <v>20</v>
      </c>
      <c r="F1098" s="11" t="s">
        <v>21</v>
      </c>
      <c r="G1098" s="11">
        <v>2</v>
      </c>
      <c r="H1098" s="11" t="s">
        <v>32</v>
      </c>
      <c r="I1098" s="12">
        <v>44607</v>
      </c>
      <c r="J1098" s="14">
        <v>0.76111111111111107</v>
      </c>
      <c r="K1098">
        <v>2</v>
      </c>
      <c r="L1098" t="s">
        <v>32</v>
      </c>
      <c r="M1098" s="1">
        <v>44607</v>
      </c>
      <c r="N1098" s="2">
        <v>0.76111111111111107</v>
      </c>
      <c r="O1098" s="1">
        <f t="shared" si="102"/>
        <v>44607.761111111111</v>
      </c>
      <c r="P1098" s="3" t="str">
        <f t="shared" si="103"/>
        <v>Feb,2022</v>
      </c>
      <c r="Q1098">
        <f t="shared" si="104"/>
        <v>2022</v>
      </c>
      <c r="R1098" t="str">
        <f t="shared" si="105"/>
        <v>Tue</v>
      </c>
      <c r="S1098">
        <f t="shared" si="106"/>
        <v>18</v>
      </c>
      <c r="T1098" t="str">
        <f t="shared" si="107"/>
        <v>YES</v>
      </c>
      <c r="U1098" cm="1">
        <f t="array" ref="U1098">_xlfn.XLOOKUP(Table1012[[#This Row],[Severity_Level]],{"MINOR","MODERATE","SEVERE","FATAL"},{1,2,3,5})</f>
        <v>2</v>
      </c>
      <c r="Z1098" s="1"/>
      <c r="AA1098" s="2"/>
      <c r="AB1098" s="4"/>
    </row>
    <row r="1099" spans="1:28" x14ac:dyDescent="0.3">
      <c r="A1099" t="s">
        <v>1140</v>
      </c>
      <c r="B1099" s="11" t="s">
        <v>11</v>
      </c>
      <c r="C1099" s="11" t="s">
        <v>57</v>
      </c>
      <c r="D1099" s="11" t="s">
        <v>25</v>
      </c>
      <c r="E1099" s="11" t="s">
        <v>38</v>
      </c>
      <c r="F1099" s="11" t="s">
        <v>51</v>
      </c>
      <c r="G1099" s="11">
        <v>3</v>
      </c>
      <c r="H1099" s="11" t="s">
        <v>16</v>
      </c>
      <c r="I1099" s="12">
        <v>44607</v>
      </c>
      <c r="J1099" s="14">
        <v>0.76180555555555551</v>
      </c>
      <c r="K1099">
        <v>3</v>
      </c>
      <c r="L1099" t="s">
        <v>16</v>
      </c>
      <c r="M1099" s="1">
        <v>44607</v>
      </c>
      <c r="N1099" s="2">
        <v>0.76180555555555551</v>
      </c>
      <c r="O1099" s="1">
        <f t="shared" si="102"/>
        <v>44607.761805555558</v>
      </c>
      <c r="P1099" s="3" t="str">
        <f t="shared" si="103"/>
        <v>Feb,2022</v>
      </c>
      <c r="Q1099">
        <f t="shared" si="104"/>
        <v>2022</v>
      </c>
      <c r="R1099" t="str">
        <f t="shared" si="105"/>
        <v>Tue</v>
      </c>
      <c r="S1099">
        <f t="shared" si="106"/>
        <v>18</v>
      </c>
      <c r="T1099" t="str">
        <f t="shared" si="107"/>
        <v>YES</v>
      </c>
      <c r="U1099" cm="1">
        <f t="array" ref="U1099">_xlfn.XLOOKUP(Table1012[[#This Row],[Severity_Level]],{"MINOR","MODERATE","SEVERE","FATAL"},{1,2,3,5})</f>
        <v>1</v>
      </c>
      <c r="Z1099" s="1"/>
      <c r="AA1099" s="2"/>
      <c r="AB1099" s="4"/>
    </row>
    <row r="1100" spans="1:28" x14ac:dyDescent="0.3">
      <c r="A1100" t="s">
        <v>1141</v>
      </c>
      <c r="B1100" s="11" t="s">
        <v>29</v>
      </c>
      <c r="C1100" s="11" t="s">
        <v>12</v>
      </c>
      <c r="D1100" s="11" t="s">
        <v>37</v>
      </c>
      <c r="E1100" s="11" t="s">
        <v>38</v>
      </c>
      <c r="F1100" s="11" t="s">
        <v>15</v>
      </c>
      <c r="G1100" s="11">
        <v>3</v>
      </c>
      <c r="H1100" s="11" t="s">
        <v>27</v>
      </c>
      <c r="I1100" s="12">
        <v>44607</v>
      </c>
      <c r="J1100" s="14">
        <v>0.76249999999999996</v>
      </c>
      <c r="K1100">
        <v>3</v>
      </c>
      <c r="L1100" t="s">
        <v>27</v>
      </c>
      <c r="M1100" s="1">
        <v>44607</v>
      </c>
      <c r="N1100" s="2">
        <v>0.76249999999999996</v>
      </c>
      <c r="O1100" s="1">
        <f t="shared" si="102"/>
        <v>44607.762499999997</v>
      </c>
      <c r="P1100" s="3" t="str">
        <f t="shared" si="103"/>
        <v>Feb,2022</v>
      </c>
      <c r="Q1100">
        <f t="shared" si="104"/>
        <v>2022</v>
      </c>
      <c r="R1100" t="str">
        <f t="shared" si="105"/>
        <v>Tue</v>
      </c>
      <c r="S1100">
        <f t="shared" si="106"/>
        <v>18</v>
      </c>
      <c r="T1100" t="str">
        <f t="shared" si="107"/>
        <v>YES</v>
      </c>
      <c r="U1100" cm="1">
        <f t="array" ref="U1100">_xlfn.XLOOKUP(Table1012[[#This Row],[Severity_Level]],{"MINOR","MODERATE","SEVERE","FATAL"},{1,2,3,5})</f>
        <v>3</v>
      </c>
      <c r="Z1100" s="1"/>
      <c r="AA1100" s="2"/>
      <c r="AB1100" s="4"/>
    </row>
    <row r="1101" spans="1:28" x14ac:dyDescent="0.3">
      <c r="A1101" t="s">
        <v>1142</v>
      </c>
      <c r="B1101" s="11" t="s">
        <v>49</v>
      </c>
      <c r="C1101" s="11" t="s">
        <v>12</v>
      </c>
      <c r="D1101" s="11" t="s">
        <v>13</v>
      </c>
      <c r="E1101" s="11" t="s">
        <v>20</v>
      </c>
      <c r="F1101" s="11" t="s">
        <v>15</v>
      </c>
      <c r="G1101" s="11">
        <v>4</v>
      </c>
      <c r="H1101" s="11" t="s">
        <v>40</v>
      </c>
      <c r="I1101" s="12">
        <v>44607</v>
      </c>
      <c r="J1101" s="14">
        <v>0.7631944444444444</v>
      </c>
      <c r="K1101">
        <v>4</v>
      </c>
      <c r="L1101" t="s">
        <v>40</v>
      </c>
      <c r="M1101" s="1">
        <v>44607</v>
      </c>
      <c r="N1101" s="2">
        <v>0.7631944444444444</v>
      </c>
      <c r="O1101" s="1">
        <f t="shared" si="102"/>
        <v>44607.763194444444</v>
      </c>
      <c r="P1101" s="3" t="str">
        <f t="shared" si="103"/>
        <v>Feb,2022</v>
      </c>
      <c r="Q1101">
        <f t="shared" si="104"/>
        <v>2022</v>
      </c>
      <c r="R1101" t="str">
        <f t="shared" si="105"/>
        <v>Tue</v>
      </c>
      <c r="S1101">
        <f t="shared" si="106"/>
        <v>18</v>
      </c>
      <c r="T1101" t="str">
        <f t="shared" si="107"/>
        <v>YES</v>
      </c>
      <c r="U1101" cm="1">
        <f t="array" ref="U1101">_xlfn.XLOOKUP(Table1012[[#This Row],[Severity_Level]],{"MINOR","MODERATE","SEVERE","FATAL"},{1,2,3,5})</f>
        <v>5</v>
      </c>
      <c r="Z1101" s="1"/>
      <c r="AA1101" s="2"/>
      <c r="AB1101" s="4"/>
    </row>
    <row r="1102" spans="1:28" x14ac:dyDescent="0.3">
      <c r="A1102" t="s">
        <v>1143</v>
      </c>
      <c r="B1102" s="11" t="s">
        <v>18</v>
      </c>
      <c r="C1102" s="11" t="s">
        <v>46</v>
      </c>
      <c r="D1102" s="11" t="s">
        <v>13</v>
      </c>
      <c r="E1102" s="11" t="s">
        <v>35</v>
      </c>
      <c r="F1102" s="11" t="s">
        <v>21</v>
      </c>
      <c r="G1102" s="11">
        <v>1</v>
      </c>
      <c r="H1102" s="11" t="s">
        <v>32</v>
      </c>
      <c r="I1102" s="12">
        <v>44607</v>
      </c>
      <c r="J1102" s="14">
        <v>0.76388888888888884</v>
      </c>
      <c r="K1102">
        <v>1</v>
      </c>
      <c r="L1102" t="s">
        <v>32</v>
      </c>
      <c r="M1102" s="1">
        <v>44607</v>
      </c>
      <c r="N1102" s="2">
        <v>0.76388888888888884</v>
      </c>
      <c r="O1102" s="1">
        <f t="shared" si="102"/>
        <v>44607.763888888891</v>
      </c>
      <c r="P1102" s="3" t="str">
        <f t="shared" si="103"/>
        <v>Feb,2022</v>
      </c>
      <c r="Q1102">
        <f t="shared" si="104"/>
        <v>2022</v>
      </c>
      <c r="R1102" t="str">
        <f t="shared" si="105"/>
        <v>Tue</v>
      </c>
      <c r="S1102">
        <f t="shared" si="106"/>
        <v>18</v>
      </c>
      <c r="T1102" t="str">
        <f t="shared" si="107"/>
        <v>YES</v>
      </c>
      <c r="U1102" cm="1">
        <f t="array" ref="U1102">_xlfn.XLOOKUP(Table1012[[#This Row],[Severity_Level]],{"MINOR","MODERATE","SEVERE","FATAL"},{1,2,3,5})</f>
        <v>2</v>
      </c>
      <c r="Z1102" s="1"/>
      <c r="AA1102" s="2"/>
      <c r="AB1102" s="4"/>
    </row>
    <row r="1103" spans="1:28" x14ac:dyDescent="0.3">
      <c r="A1103" t="s">
        <v>1144</v>
      </c>
      <c r="B1103" s="11" t="s">
        <v>34</v>
      </c>
      <c r="C1103" s="11" t="s">
        <v>65</v>
      </c>
      <c r="D1103" s="11" t="s">
        <v>31</v>
      </c>
      <c r="E1103" s="11" t="s">
        <v>35</v>
      </c>
      <c r="F1103" s="11" t="s">
        <v>15</v>
      </c>
      <c r="G1103" s="11">
        <v>3</v>
      </c>
      <c r="H1103" s="11" t="s">
        <v>32</v>
      </c>
      <c r="I1103" s="12">
        <v>44607</v>
      </c>
      <c r="J1103" s="14">
        <v>0.76458333333333328</v>
      </c>
      <c r="K1103">
        <v>3</v>
      </c>
      <c r="L1103" t="s">
        <v>32</v>
      </c>
      <c r="M1103" s="1">
        <v>44607</v>
      </c>
      <c r="N1103" s="2">
        <v>0.76458333333333328</v>
      </c>
      <c r="O1103" s="1">
        <f t="shared" si="102"/>
        <v>44607.76458333333</v>
      </c>
      <c r="P1103" s="3" t="str">
        <f t="shared" si="103"/>
        <v>Feb,2022</v>
      </c>
      <c r="Q1103">
        <f t="shared" si="104"/>
        <v>2022</v>
      </c>
      <c r="R1103" t="str">
        <f t="shared" si="105"/>
        <v>Tue</v>
      </c>
      <c r="S1103">
        <f t="shared" si="106"/>
        <v>18</v>
      </c>
      <c r="T1103" t="str">
        <f t="shared" si="107"/>
        <v>YES</v>
      </c>
      <c r="U1103" cm="1">
        <f t="array" ref="U1103">_xlfn.XLOOKUP(Table1012[[#This Row],[Severity_Level]],{"MINOR","MODERATE","SEVERE","FATAL"},{1,2,3,5})</f>
        <v>2</v>
      </c>
      <c r="Z1103" s="1"/>
      <c r="AA1103" s="2"/>
      <c r="AB1103" s="4"/>
    </row>
    <row r="1104" spans="1:28" x14ac:dyDescent="0.3">
      <c r="A1104" t="s">
        <v>1145</v>
      </c>
      <c r="B1104" s="11" t="s">
        <v>56</v>
      </c>
      <c r="C1104" s="11" t="s">
        <v>53</v>
      </c>
      <c r="D1104" s="11" t="s">
        <v>25</v>
      </c>
      <c r="E1104" s="11" t="s">
        <v>35</v>
      </c>
      <c r="F1104" s="11" t="s">
        <v>21</v>
      </c>
      <c r="G1104" s="11">
        <v>3</v>
      </c>
      <c r="H1104" s="11" t="s">
        <v>32</v>
      </c>
      <c r="I1104" s="12">
        <v>44607</v>
      </c>
      <c r="J1104" s="14">
        <v>0.76527777777777772</v>
      </c>
      <c r="K1104">
        <v>3</v>
      </c>
      <c r="L1104" t="s">
        <v>32</v>
      </c>
      <c r="M1104" s="1">
        <v>44607</v>
      </c>
      <c r="N1104" s="2">
        <v>0.76527777777777772</v>
      </c>
      <c r="O1104" s="1">
        <f t="shared" si="102"/>
        <v>44607.765277777777</v>
      </c>
      <c r="P1104" s="3" t="str">
        <f t="shared" si="103"/>
        <v>Feb,2022</v>
      </c>
      <c r="Q1104">
        <f t="shared" si="104"/>
        <v>2022</v>
      </c>
      <c r="R1104" t="str">
        <f t="shared" si="105"/>
        <v>Tue</v>
      </c>
      <c r="S1104">
        <f t="shared" si="106"/>
        <v>18</v>
      </c>
      <c r="T1104" t="str">
        <f t="shared" si="107"/>
        <v>YES</v>
      </c>
      <c r="U1104" cm="1">
        <f t="array" ref="U1104">_xlfn.XLOOKUP(Table1012[[#This Row],[Severity_Level]],{"MINOR","MODERATE","SEVERE","FATAL"},{1,2,3,5})</f>
        <v>2</v>
      </c>
      <c r="Z1104" s="1"/>
      <c r="AA1104" s="2"/>
      <c r="AB1104" s="4"/>
    </row>
    <row r="1105" spans="1:28" x14ac:dyDescent="0.3">
      <c r="A1105" t="s">
        <v>1146</v>
      </c>
      <c r="B1105" s="11" t="s">
        <v>49</v>
      </c>
      <c r="C1105" s="11" t="s">
        <v>30</v>
      </c>
      <c r="D1105" s="11" t="s">
        <v>37</v>
      </c>
      <c r="E1105" s="11" t="s">
        <v>14</v>
      </c>
      <c r="F1105" s="11" t="s">
        <v>51</v>
      </c>
      <c r="G1105" s="11">
        <v>1</v>
      </c>
      <c r="H1105" s="11" t="s">
        <v>40</v>
      </c>
      <c r="I1105" s="12">
        <v>44607</v>
      </c>
      <c r="J1105" s="14">
        <v>0.76597222222222228</v>
      </c>
      <c r="K1105">
        <v>1</v>
      </c>
      <c r="L1105" t="s">
        <v>40</v>
      </c>
      <c r="M1105" s="1">
        <v>44607</v>
      </c>
      <c r="N1105" s="2">
        <v>0.76597222222222228</v>
      </c>
      <c r="O1105" s="1">
        <f t="shared" si="102"/>
        <v>44607.765972222223</v>
      </c>
      <c r="P1105" s="3" t="str">
        <f t="shared" si="103"/>
        <v>Feb,2022</v>
      </c>
      <c r="Q1105">
        <f t="shared" si="104"/>
        <v>2022</v>
      </c>
      <c r="R1105" t="str">
        <f t="shared" si="105"/>
        <v>Tue</v>
      </c>
      <c r="S1105">
        <f t="shared" si="106"/>
        <v>18</v>
      </c>
      <c r="T1105" t="str">
        <f t="shared" si="107"/>
        <v>YES</v>
      </c>
      <c r="U1105" cm="1">
        <f t="array" ref="U1105">_xlfn.XLOOKUP(Table1012[[#This Row],[Severity_Level]],{"MINOR","MODERATE","SEVERE","FATAL"},{1,2,3,5})</f>
        <v>5</v>
      </c>
      <c r="Z1105" s="1"/>
      <c r="AA1105" s="2"/>
      <c r="AB1105" s="4"/>
    </row>
    <row r="1106" spans="1:28" x14ac:dyDescent="0.3">
      <c r="A1106" t="s">
        <v>1147</v>
      </c>
      <c r="B1106" s="11" t="s">
        <v>11</v>
      </c>
      <c r="C1106" s="11" t="s">
        <v>53</v>
      </c>
      <c r="D1106" s="11" t="s">
        <v>13</v>
      </c>
      <c r="E1106" s="11" t="s">
        <v>35</v>
      </c>
      <c r="F1106" s="11" t="s">
        <v>51</v>
      </c>
      <c r="G1106" s="11">
        <v>5</v>
      </c>
      <c r="H1106" s="11" t="s">
        <v>16</v>
      </c>
      <c r="I1106" s="12">
        <v>44608</v>
      </c>
      <c r="J1106" s="14">
        <v>0.76666666666666672</v>
      </c>
      <c r="K1106">
        <v>5</v>
      </c>
      <c r="L1106" t="s">
        <v>16</v>
      </c>
      <c r="M1106" s="1">
        <v>44608</v>
      </c>
      <c r="N1106" s="2">
        <v>0.76666666666666672</v>
      </c>
      <c r="O1106" s="1">
        <f t="shared" si="102"/>
        <v>44608.76666666667</v>
      </c>
      <c r="P1106" s="3" t="str">
        <f t="shared" si="103"/>
        <v>Feb,2022</v>
      </c>
      <c r="Q1106">
        <f t="shared" si="104"/>
        <v>2022</v>
      </c>
      <c r="R1106" t="str">
        <f t="shared" si="105"/>
        <v>Wed</v>
      </c>
      <c r="S1106">
        <f t="shared" si="106"/>
        <v>18</v>
      </c>
      <c r="T1106" t="str">
        <f t="shared" si="107"/>
        <v>YES</v>
      </c>
      <c r="U1106" cm="1">
        <f t="array" ref="U1106">_xlfn.XLOOKUP(Table1012[[#This Row],[Severity_Level]],{"MINOR","MODERATE","SEVERE","FATAL"},{1,2,3,5})</f>
        <v>1</v>
      </c>
      <c r="Z1106" s="1"/>
      <c r="AA1106" s="2"/>
      <c r="AB1106" s="4"/>
    </row>
    <row r="1107" spans="1:28" x14ac:dyDescent="0.3">
      <c r="A1107" t="s">
        <v>1148</v>
      </c>
      <c r="B1107" s="11" t="s">
        <v>56</v>
      </c>
      <c r="C1107" s="11" t="s">
        <v>12</v>
      </c>
      <c r="D1107" s="11" t="s">
        <v>13</v>
      </c>
      <c r="E1107" s="11" t="s">
        <v>38</v>
      </c>
      <c r="F1107" s="11" t="s">
        <v>51</v>
      </c>
      <c r="G1107" s="11">
        <v>2</v>
      </c>
      <c r="H1107" s="11" t="s">
        <v>40</v>
      </c>
      <c r="I1107" s="12">
        <v>44608</v>
      </c>
      <c r="J1107" s="14">
        <v>0.76736111111111116</v>
      </c>
      <c r="K1107">
        <v>2</v>
      </c>
      <c r="L1107" t="s">
        <v>40</v>
      </c>
      <c r="M1107" s="1">
        <v>44608</v>
      </c>
      <c r="N1107" s="2">
        <v>0.76736111111111116</v>
      </c>
      <c r="O1107" s="1">
        <f t="shared" si="102"/>
        <v>44608.767361111109</v>
      </c>
      <c r="P1107" s="3" t="str">
        <f t="shared" si="103"/>
        <v>Feb,2022</v>
      </c>
      <c r="Q1107">
        <f t="shared" si="104"/>
        <v>2022</v>
      </c>
      <c r="R1107" t="str">
        <f t="shared" si="105"/>
        <v>Wed</v>
      </c>
      <c r="S1107">
        <f t="shared" si="106"/>
        <v>18</v>
      </c>
      <c r="T1107" t="str">
        <f t="shared" si="107"/>
        <v>YES</v>
      </c>
      <c r="U1107" cm="1">
        <f t="array" ref="U1107">_xlfn.XLOOKUP(Table1012[[#This Row],[Severity_Level]],{"MINOR","MODERATE","SEVERE","FATAL"},{1,2,3,5})</f>
        <v>5</v>
      </c>
      <c r="Z1107" s="1"/>
      <c r="AA1107" s="2"/>
      <c r="AB1107" s="4"/>
    </row>
    <row r="1108" spans="1:28" x14ac:dyDescent="0.3">
      <c r="A1108" t="s">
        <v>1149</v>
      </c>
      <c r="B1108" s="11" t="s">
        <v>29</v>
      </c>
      <c r="C1108" s="11" t="s">
        <v>12</v>
      </c>
      <c r="D1108" s="11" t="s">
        <v>47</v>
      </c>
      <c r="E1108" s="11" t="s">
        <v>20</v>
      </c>
      <c r="F1108" s="11" t="s">
        <v>51</v>
      </c>
      <c r="G1108" s="11">
        <v>2</v>
      </c>
      <c r="H1108" s="11" t="s">
        <v>16</v>
      </c>
      <c r="I1108" s="12">
        <v>44608</v>
      </c>
      <c r="J1108" s="14">
        <v>0.7680555555555556</v>
      </c>
      <c r="K1108">
        <v>2</v>
      </c>
      <c r="L1108" t="s">
        <v>16</v>
      </c>
      <c r="M1108" s="1">
        <v>44608</v>
      </c>
      <c r="N1108" s="2">
        <v>0.7680555555555556</v>
      </c>
      <c r="O1108" s="1">
        <f t="shared" si="102"/>
        <v>44608.768055555556</v>
      </c>
      <c r="P1108" s="3" t="str">
        <f t="shared" si="103"/>
        <v>Feb,2022</v>
      </c>
      <c r="Q1108">
        <f t="shared" si="104"/>
        <v>2022</v>
      </c>
      <c r="R1108" t="str">
        <f t="shared" si="105"/>
        <v>Wed</v>
      </c>
      <c r="S1108">
        <f t="shared" si="106"/>
        <v>18</v>
      </c>
      <c r="T1108" t="str">
        <f t="shared" si="107"/>
        <v>YES</v>
      </c>
      <c r="U1108" cm="1">
        <f t="array" ref="U1108">_xlfn.XLOOKUP(Table1012[[#This Row],[Severity_Level]],{"MINOR","MODERATE","SEVERE","FATAL"},{1,2,3,5})</f>
        <v>1</v>
      </c>
      <c r="Z1108" s="1"/>
      <c r="AA1108" s="2"/>
      <c r="AB1108" s="4"/>
    </row>
    <row r="1109" spans="1:28" x14ac:dyDescent="0.3">
      <c r="A1109" t="s">
        <v>1150</v>
      </c>
      <c r="B1109" s="11" t="s">
        <v>34</v>
      </c>
      <c r="C1109" s="11" t="s">
        <v>53</v>
      </c>
      <c r="D1109" s="11" t="s">
        <v>31</v>
      </c>
      <c r="E1109" s="11" t="s">
        <v>20</v>
      </c>
      <c r="F1109" s="11" t="s">
        <v>15</v>
      </c>
      <c r="G1109" s="11">
        <v>2</v>
      </c>
      <c r="H1109" s="11" t="s">
        <v>16</v>
      </c>
      <c r="I1109" s="12">
        <v>44608</v>
      </c>
      <c r="J1109" s="14">
        <v>0.76875000000000004</v>
      </c>
      <c r="K1109">
        <v>2</v>
      </c>
      <c r="L1109" t="s">
        <v>16</v>
      </c>
      <c r="M1109" s="1">
        <v>44608</v>
      </c>
      <c r="N1109" s="2">
        <v>0.76875000000000004</v>
      </c>
      <c r="O1109" s="1">
        <f t="shared" si="102"/>
        <v>44608.768750000003</v>
      </c>
      <c r="P1109" s="3" t="str">
        <f t="shared" si="103"/>
        <v>Feb,2022</v>
      </c>
      <c r="Q1109">
        <f t="shared" si="104"/>
        <v>2022</v>
      </c>
      <c r="R1109" t="str">
        <f t="shared" si="105"/>
        <v>Wed</v>
      </c>
      <c r="S1109">
        <f t="shared" si="106"/>
        <v>18</v>
      </c>
      <c r="T1109" t="str">
        <f t="shared" si="107"/>
        <v>YES</v>
      </c>
      <c r="U1109" cm="1">
        <f t="array" ref="U1109">_xlfn.XLOOKUP(Table1012[[#This Row],[Severity_Level]],{"MINOR","MODERATE","SEVERE","FATAL"},{1,2,3,5})</f>
        <v>1</v>
      </c>
      <c r="Z1109" s="1"/>
      <c r="AA1109" s="2"/>
      <c r="AB1109" s="4"/>
    </row>
    <row r="1110" spans="1:28" x14ac:dyDescent="0.3">
      <c r="A1110" t="s">
        <v>1151</v>
      </c>
      <c r="B1110" s="11" t="s">
        <v>49</v>
      </c>
      <c r="C1110" s="11" t="s">
        <v>44</v>
      </c>
      <c r="D1110" s="11" t="s">
        <v>47</v>
      </c>
      <c r="E1110" s="11" t="s">
        <v>35</v>
      </c>
      <c r="F1110" s="11" t="s">
        <v>26</v>
      </c>
      <c r="G1110" s="11">
        <v>3</v>
      </c>
      <c r="H1110" s="11" t="s">
        <v>27</v>
      </c>
      <c r="I1110" s="12">
        <v>44608</v>
      </c>
      <c r="J1110" s="14">
        <v>0.76944444444444449</v>
      </c>
      <c r="K1110">
        <v>3</v>
      </c>
      <c r="L1110" t="s">
        <v>27</v>
      </c>
      <c r="M1110" s="1">
        <v>44608</v>
      </c>
      <c r="N1110" s="2">
        <v>0.76944444444444449</v>
      </c>
      <c r="O1110" s="1">
        <f t="shared" si="102"/>
        <v>44608.769444444442</v>
      </c>
      <c r="P1110" s="3" t="str">
        <f t="shared" si="103"/>
        <v>Feb,2022</v>
      </c>
      <c r="Q1110">
        <f t="shared" si="104"/>
        <v>2022</v>
      </c>
      <c r="R1110" t="str">
        <f t="shared" si="105"/>
        <v>Wed</v>
      </c>
      <c r="S1110">
        <f t="shared" si="106"/>
        <v>18</v>
      </c>
      <c r="T1110" t="str">
        <f t="shared" si="107"/>
        <v>YES</v>
      </c>
      <c r="U1110" cm="1">
        <f t="array" ref="U1110">_xlfn.XLOOKUP(Table1012[[#This Row],[Severity_Level]],{"MINOR","MODERATE","SEVERE","FATAL"},{1,2,3,5})</f>
        <v>3</v>
      </c>
      <c r="Z1110" s="1"/>
      <c r="AA1110" s="2"/>
      <c r="AB1110" s="4"/>
    </row>
    <row r="1111" spans="1:28" x14ac:dyDescent="0.3">
      <c r="A1111" t="s">
        <v>1152</v>
      </c>
      <c r="B1111" s="11" t="s">
        <v>56</v>
      </c>
      <c r="C1111" s="11" t="s">
        <v>65</v>
      </c>
      <c r="D1111" s="11" t="s">
        <v>25</v>
      </c>
      <c r="E1111" s="11" t="s">
        <v>38</v>
      </c>
      <c r="F1111" s="11" t="s">
        <v>21</v>
      </c>
      <c r="G1111" s="11">
        <v>1</v>
      </c>
      <c r="H1111" s="11" t="s">
        <v>27</v>
      </c>
      <c r="I1111" s="12">
        <v>44608</v>
      </c>
      <c r="J1111" s="14">
        <v>0.77013888888888893</v>
      </c>
      <c r="K1111">
        <v>1</v>
      </c>
      <c r="L1111" t="s">
        <v>27</v>
      </c>
      <c r="M1111" s="1">
        <v>44608</v>
      </c>
      <c r="N1111" s="2">
        <v>0.77013888888888893</v>
      </c>
      <c r="O1111" s="1">
        <f t="shared" si="102"/>
        <v>44608.770138888889</v>
      </c>
      <c r="P1111" s="3" t="str">
        <f t="shared" si="103"/>
        <v>Feb,2022</v>
      </c>
      <c r="Q1111">
        <f t="shared" si="104"/>
        <v>2022</v>
      </c>
      <c r="R1111" t="str">
        <f t="shared" si="105"/>
        <v>Wed</v>
      </c>
      <c r="S1111">
        <f t="shared" si="106"/>
        <v>18</v>
      </c>
      <c r="T1111" t="str">
        <f t="shared" si="107"/>
        <v>YES</v>
      </c>
      <c r="U1111" cm="1">
        <f t="array" ref="U1111">_xlfn.XLOOKUP(Table1012[[#This Row],[Severity_Level]],{"MINOR","MODERATE","SEVERE","FATAL"},{1,2,3,5})</f>
        <v>3</v>
      </c>
      <c r="Z1111" s="1"/>
      <c r="AA1111" s="2"/>
      <c r="AB1111" s="4"/>
    </row>
    <row r="1112" spans="1:28" x14ac:dyDescent="0.3">
      <c r="A1112" t="s">
        <v>1153</v>
      </c>
      <c r="B1112" s="11" t="s">
        <v>11</v>
      </c>
      <c r="C1112" s="11" t="s">
        <v>46</v>
      </c>
      <c r="D1112" s="11" t="s">
        <v>37</v>
      </c>
      <c r="E1112" s="11" t="s">
        <v>35</v>
      </c>
      <c r="F1112" s="11" t="s">
        <v>21</v>
      </c>
      <c r="G1112" s="11">
        <v>4</v>
      </c>
      <c r="H1112" s="11" t="s">
        <v>40</v>
      </c>
      <c r="I1112" s="12">
        <v>44608</v>
      </c>
      <c r="J1112" s="14">
        <v>0.77083333333333337</v>
      </c>
      <c r="K1112">
        <v>4</v>
      </c>
      <c r="L1112" t="s">
        <v>40</v>
      </c>
      <c r="M1112" s="1">
        <v>44608</v>
      </c>
      <c r="N1112" s="2">
        <v>0.77083333333333337</v>
      </c>
      <c r="O1112" s="1">
        <f t="shared" si="102"/>
        <v>44608.770833333336</v>
      </c>
      <c r="P1112" s="3" t="str">
        <f t="shared" si="103"/>
        <v>Feb,2022</v>
      </c>
      <c r="Q1112">
        <f t="shared" si="104"/>
        <v>2022</v>
      </c>
      <c r="R1112" t="str">
        <f t="shared" si="105"/>
        <v>Wed</v>
      </c>
      <c r="S1112">
        <f t="shared" si="106"/>
        <v>18</v>
      </c>
      <c r="T1112" t="str">
        <f t="shared" si="107"/>
        <v>YES</v>
      </c>
      <c r="U1112" cm="1">
        <f t="array" ref="U1112">_xlfn.XLOOKUP(Table1012[[#This Row],[Severity_Level]],{"MINOR","MODERATE","SEVERE","FATAL"},{1,2,3,5})</f>
        <v>5</v>
      </c>
      <c r="Z1112" s="1"/>
      <c r="AA1112" s="2"/>
      <c r="AB1112" s="4"/>
    </row>
    <row r="1113" spans="1:28" x14ac:dyDescent="0.3">
      <c r="A1113" t="s">
        <v>1154</v>
      </c>
      <c r="B1113" s="11" t="s">
        <v>56</v>
      </c>
      <c r="C1113" s="11" t="s">
        <v>57</v>
      </c>
      <c r="D1113" s="11" t="s">
        <v>25</v>
      </c>
      <c r="E1113" s="11" t="s">
        <v>38</v>
      </c>
      <c r="F1113" s="11" t="s">
        <v>51</v>
      </c>
      <c r="G1113" s="11">
        <v>3</v>
      </c>
      <c r="H1113" s="11" t="s">
        <v>32</v>
      </c>
      <c r="I1113" s="12">
        <v>44608</v>
      </c>
      <c r="J1113" s="14">
        <v>0.77152777777777781</v>
      </c>
      <c r="K1113">
        <v>3</v>
      </c>
      <c r="L1113" t="s">
        <v>32</v>
      </c>
      <c r="M1113" s="1">
        <v>44608</v>
      </c>
      <c r="N1113" s="2">
        <v>0.77152777777777781</v>
      </c>
      <c r="O1113" s="1">
        <f t="shared" si="102"/>
        <v>44608.771527777775</v>
      </c>
      <c r="P1113" s="3" t="str">
        <f t="shared" si="103"/>
        <v>Feb,2022</v>
      </c>
      <c r="Q1113">
        <f t="shared" si="104"/>
        <v>2022</v>
      </c>
      <c r="R1113" t="str">
        <f t="shared" si="105"/>
        <v>Wed</v>
      </c>
      <c r="S1113">
        <f t="shared" si="106"/>
        <v>18</v>
      </c>
      <c r="T1113" t="str">
        <f t="shared" si="107"/>
        <v>YES</v>
      </c>
      <c r="U1113" cm="1">
        <f t="array" ref="U1113">_xlfn.XLOOKUP(Table1012[[#This Row],[Severity_Level]],{"MINOR","MODERATE","SEVERE","FATAL"},{1,2,3,5})</f>
        <v>2</v>
      </c>
      <c r="Z1113" s="1"/>
      <c r="AA1113" s="2"/>
      <c r="AB1113" s="4"/>
    </row>
    <row r="1114" spans="1:28" x14ac:dyDescent="0.3">
      <c r="A1114" t="s">
        <v>1155</v>
      </c>
      <c r="B1114" s="11" t="s">
        <v>18</v>
      </c>
      <c r="C1114" s="11" t="s">
        <v>46</v>
      </c>
      <c r="D1114" s="11" t="s">
        <v>37</v>
      </c>
      <c r="E1114" s="11" t="s">
        <v>35</v>
      </c>
      <c r="F1114" s="11" t="s">
        <v>51</v>
      </c>
      <c r="G1114" s="11">
        <v>4</v>
      </c>
      <c r="H1114" s="11" t="s">
        <v>32</v>
      </c>
      <c r="I1114" s="12">
        <v>44608</v>
      </c>
      <c r="J1114" s="14">
        <v>0.77222222222222225</v>
      </c>
      <c r="K1114">
        <v>4</v>
      </c>
      <c r="L1114" t="s">
        <v>32</v>
      </c>
      <c r="M1114" s="1">
        <v>44608</v>
      </c>
      <c r="N1114" s="2">
        <v>0.77222222222222225</v>
      </c>
      <c r="O1114" s="1">
        <f t="shared" si="102"/>
        <v>44608.772222222222</v>
      </c>
      <c r="P1114" s="3" t="str">
        <f t="shared" si="103"/>
        <v>Feb,2022</v>
      </c>
      <c r="Q1114">
        <f t="shared" si="104"/>
        <v>2022</v>
      </c>
      <c r="R1114" t="str">
        <f t="shared" si="105"/>
        <v>Wed</v>
      </c>
      <c r="S1114">
        <f t="shared" si="106"/>
        <v>18</v>
      </c>
      <c r="T1114" t="str">
        <f t="shared" si="107"/>
        <v>YES</v>
      </c>
      <c r="U1114" cm="1">
        <f t="array" ref="U1114">_xlfn.XLOOKUP(Table1012[[#This Row],[Severity_Level]],{"MINOR","MODERATE","SEVERE","FATAL"},{1,2,3,5})</f>
        <v>2</v>
      </c>
      <c r="Z1114" s="1"/>
      <c r="AA1114" s="2"/>
      <c r="AB1114" s="4"/>
    </row>
    <row r="1115" spans="1:28" x14ac:dyDescent="0.3">
      <c r="A1115" t="s">
        <v>1156</v>
      </c>
      <c r="B1115" s="11" t="s">
        <v>56</v>
      </c>
      <c r="C1115" s="11" t="s">
        <v>57</v>
      </c>
      <c r="D1115" s="11" t="s">
        <v>13</v>
      </c>
      <c r="E1115" s="11" t="s">
        <v>14</v>
      </c>
      <c r="F1115" s="11" t="s">
        <v>26</v>
      </c>
      <c r="G1115" s="11">
        <v>3</v>
      </c>
      <c r="H1115" s="11" t="s">
        <v>32</v>
      </c>
      <c r="I1115" s="12">
        <v>44608</v>
      </c>
      <c r="J1115" s="14">
        <v>0.7729166666666667</v>
      </c>
      <c r="K1115">
        <v>3</v>
      </c>
      <c r="L1115" t="s">
        <v>32</v>
      </c>
      <c r="M1115" s="1">
        <v>44608</v>
      </c>
      <c r="N1115" s="2">
        <v>0.7729166666666667</v>
      </c>
      <c r="O1115" s="1">
        <f t="shared" si="102"/>
        <v>44608.772916666669</v>
      </c>
      <c r="P1115" s="3" t="str">
        <f t="shared" si="103"/>
        <v>Feb,2022</v>
      </c>
      <c r="Q1115">
        <f t="shared" si="104"/>
        <v>2022</v>
      </c>
      <c r="R1115" t="str">
        <f t="shared" si="105"/>
        <v>Wed</v>
      </c>
      <c r="S1115">
        <f t="shared" si="106"/>
        <v>18</v>
      </c>
      <c r="T1115" t="str">
        <f t="shared" si="107"/>
        <v>YES</v>
      </c>
      <c r="U1115" cm="1">
        <f t="array" ref="U1115">_xlfn.XLOOKUP(Table1012[[#This Row],[Severity_Level]],{"MINOR","MODERATE","SEVERE","FATAL"},{1,2,3,5})</f>
        <v>2</v>
      </c>
      <c r="Z1115" s="1"/>
      <c r="AA1115" s="2"/>
      <c r="AB1115" s="4"/>
    </row>
    <row r="1116" spans="1:28" x14ac:dyDescent="0.3">
      <c r="A1116" t="s">
        <v>1157</v>
      </c>
      <c r="B1116" s="11" t="s">
        <v>29</v>
      </c>
      <c r="C1116" s="11" t="s">
        <v>30</v>
      </c>
      <c r="D1116" s="11" t="s">
        <v>13</v>
      </c>
      <c r="E1116" s="11" t="s">
        <v>35</v>
      </c>
      <c r="F1116" s="11" t="s">
        <v>15</v>
      </c>
      <c r="G1116" s="11">
        <v>4</v>
      </c>
      <c r="H1116" s="11" t="s">
        <v>40</v>
      </c>
      <c r="I1116" s="12">
        <v>44608</v>
      </c>
      <c r="J1116" s="14">
        <v>0.77361111111111114</v>
      </c>
      <c r="K1116">
        <v>4</v>
      </c>
      <c r="L1116" t="s">
        <v>40</v>
      </c>
      <c r="M1116" s="1">
        <v>44608</v>
      </c>
      <c r="N1116" s="2">
        <v>0.77361111111111114</v>
      </c>
      <c r="O1116" s="1">
        <f t="shared" si="102"/>
        <v>44608.773611111108</v>
      </c>
      <c r="P1116" s="3" t="str">
        <f t="shared" si="103"/>
        <v>Feb,2022</v>
      </c>
      <c r="Q1116">
        <f t="shared" si="104"/>
        <v>2022</v>
      </c>
      <c r="R1116" t="str">
        <f t="shared" si="105"/>
        <v>Wed</v>
      </c>
      <c r="S1116">
        <f t="shared" si="106"/>
        <v>18</v>
      </c>
      <c r="T1116" t="str">
        <f t="shared" si="107"/>
        <v>YES</v>
      </c>
      <c r="U1116" cm="1">
        <f t="array" ref="U1116">_xlfn.XLOOKUP(Table1012[[#This Row],[Severity_Level]],{"MINOR","MODERATE","SEVERE","FATAL"},{1,2,3,5})</f>
        <v>5</v>
      </c>
      <c r="Z1116" s="1"/>
      <c r="AA1116" s="2"/>
      <c r="AB1116" s="4"/>
    </row>
    <row r="1117" spans="1:28" x14ac:dyDescent="0.3">
      <c r="A1117" t="s">
        <v>1158</v>
      </c>
      <c r="B1117" s="11" t="s">
        <v>56</v>
      </c>
      <c r="C1117" s="11" t="s">
        <v>50</v>
      </c>
      <c r="D1117" s="11" t="s">
        <v>37</v>
      </c>
      <c r="E1117" s="11" t="s">
        <v>35</v>
      </c>
      <c r="F1117" s="11" t="s">
        <v>51</v>
      </c>
      <c r="G1117" s="11">
        <v>3</v>
      </c>
      <c r="H1117" s="11" t="s">
        <v>40</v>
      </c>
      <c r="I1117" s="12">
        <v>44608</v>
      </c>
      <c r="J1117" s="14">
        <v>0.77430555555555558</v>
      </c>
      <c r="K1117">
        <v>3</v>
      </c>
      <c r="L1117" t="s">
        <v>40</v>
      </c>
      <c r="M1117" s="1">
        <v>44608</v>
      </c>
      <c r="N1117" s="2">
        <v>0.77430555555555558</v>
      </c>
      <c r="O1117" s="1">
        <f t="shared" si="102"/>
        <v>44608.774305555555</v>
      </c>
      <c r="P1117" s="3" t="str">
        <f t="shared" si="103"/>
        <v>Feb,2022</v>
      </c>
      <c r="Q1117">
        <f t="shared" si="104"/>
        <v>2022</v>
      </c>
      <c r="R1117" t="str">
        <f t="shared" si="105"/>
        <v>Wed</v>
      </c>
      <c r="S1117">
        <f t="shared" si="106"/>
        <v>18</v>
      </c>
      <c r="T1117" t="str">
        <f t="shared" si="107"/>
        <v>YES</v>
      </c>
      <c r="U1117" cm="1">
        <f t="array" ref="U1117">_xlfn.XLOOKUP(Table1012[[#This Row],[Severity_Level]],{"MINOR","MODERATE","SEVERE","FATAL"},{1,2,3,5})</f>
        <v>5</v>
      </c>
      <c r="Z1117" s="1"/>
      <c r="AA1117" s="2"/>
      <c r="AB1117" s="4"/>
    </row>
    <row r="1118" spans="1:28" x14ac:dyDescent="0.3">
      <c r="A1118" t="s">
        <v>1159</v>
      </c>
      <c r="B1118" s="11" t="s">
        <v>29</v>
      </c>
      <c r="C1118" s="11" t="s">
        <v>44</v>
      </c>
      <c r="D1118" s="11" t="s">
        <v>25</v>
      </c>
      <c r="E1118" s="11" t="s">
        <v>14</v>
      </c>
      <c r="F1118" s="11" t="s">
        <v>26</v>
      </c>
      <c r="G1118" s="11">
        <v>2</v>
      </c>
      <c r="H1118" s="11" t="s">
        <v>16</v>
      </c>
      <c r="I1118" s="12">
        <v>44608</v>
      </c>
      <c r="J1118" s="14">
        <v>0.77500000000000002</v>
      </c>
      <c r="K1118">
        <v>2</v>
      </c>
      <c r="L1118" t="s">
        <v>16</v>
      </c>
      <c r="M1118" s="1">
        <v>44608</v>
      </c>
      <c r="N1118" s="2">
        <v>0.77500000000000002</v>
      </c>
      <c r="O1118" s="1">
        <f t="shared" si="102"/>
        <v>44608.775000000001</v>
      </c>
      <c r="P1118" s="3" t="str">
        <f t="shared" si="103"/>
        <v>Feb,2022</v>
      </c>
      <c r="Q1118">
        <f t="shared" si="104"/>
        <v>2022</v>
      </c>
      <c r="R1118" t="str">
        <f t="shared" si="105"/>
        <v>Wed</v>
      </c>
      <c r="S1118">
        <f t="shared" si="106"/>
        <v>18</v>
      </c>
      <c r="T1118" t="str">
        <f t="shared" si="107"/>
        <v>YES</v>
      </c>
      <c r="U1118" cm="1">
        <f t="array" ref="U1118">_xlfn.XLOOKUP(Table1012[[#This Row],[Severity_Level]],{"MINOR","MODERATE","SEVERE","FATAL"},{1,2,3,5})</f>
        <v>1</v>
      </c>
      <c r="Z1118" s="1"/>
      <c r="AA1118" s="2"/>
      <c r="AB1118" s="4"/>
    </row>
    <row r="1119" spans="1:28" x14ac:dyDescent="0.3">
      <c r="A1119" t="s">
        <v>1160</v>
      </c>
      <c r="B1119" s="11" t="s">
        <v>29</v>
      </c>
      <c r="C1119" s="11" t="s">
        <v>30</v>
      </c>
      <c r="D1119" s="11" t="s">
        <v>25</v>
      </c>
      <c r="E1119" s="11" t="s">
        <v>35</v>
      </c>
      <c r="F1119" s="11" t="s">
        <v>26</v>
      </c>
      <c r="G1119" s="11">
        <v>4</v>
      </c>
      <c r="H1119" s="11" t="s">
        <v>27</v>
      </c>
      <c r="I1119" s="12">
        <v>44608</v>
      </c>
      <c r="J1119" s="14">
        <v>0.77569444444444446</v>
      </c>
      <c r="K1119">
        <v>4</v>
      </c>
      <c r="L1119" t="s">
        <v>27</v>
      </c>
      <c r="M1119" s="1">
        <v>44608</v>
      </c>
      <c r="N1119" s="2">
        <v>0.77569444444444446</v>
      </c>
      <c r="O1119" s="1">
        <f t="shared" si="102"/>
        <v>44608.775694444441</v>
      </c>
      <c r="P1119" s="3" t="str">
        <f t="shared" si="103"/>
        <v>Feb,2022</v>
      </c>
      <c r="Q1119">
        <f t="shared" si="104"/>
        <v>2022</v>
      </c>
      <c r="R1119" t="str">
        <f t="shared" si="105"/>
        <v>Wed</v>
      </c>
      <c r="S1119">
        <f t="shared" si="106"/>
        <v>18</v>
      </c>
      <c r="T1119" t="str">
        <f t="shared" si="107"/>
        <v>YES</v>
      </c>
      <c r="U1119" cm="1">
        <f t="array" ref="U1119">_xlfn.XLOOKUP(Table1012[[#This Row],[Severity_Level]],{"MINOR","MODERATE","SEVERE","FATAL"},{1,2,3,5})</f>
        <v>3</v>
      </c>
      <c r="Z1119" s="1"/>
      <c r="AA1119" s="2"/>
      <c r="AB1119" s="4"/>
    </row>
    <row r="1120" spans="1:28" x14ac:dyDescent="0.3">
      <c r="A1120" t="s">
        <v>1161</v>
      </c>
      <c r="B1120" s="11" t="s">
        <v>11</v>
      </c>
      <c r="C1120" s="11" t="s">
        <v>24</v>
      </c>
      <c r="D1120" s="11" t="s">
        <v>31</v>
      </c>
      <c r="E1120" s="11" t="s">
        <v>38</v>
      </c>
      <c r="F1120" s="11" t="s">
        <v>21</v>
      </c>
      <c r="G1120" s="11">
        <v>1</v>
      </c>
      <c r="H1120" s="11" t="s">
        <v>27</v>
      </c>
      <c r="I1120" s="12">
        <v>44608</v>
      </c>
      <c r="J1120" s="14">
        <v>0.77638888888888891</v>
      </c>
      <c r="K1120">
        <v>1</v>
      </c>
      <c r="L1120" t="s">
        <v>27</v>
      </c>
      <c r="M1120" s="1">
        <v>44608</v>
      </c>
      <c r="N1120" s="2">
        <v>0.77638888888888891</v>
      </c>
      <c r="O1120" s="1">
        <f t="shared" si="102"/>
        <v>44608.776388888888</v>
      </c>
      <c r="P1120" s="3" t="str">
        <f t="shared" si="103"/>
        <v>Feb,2022</v>
      </c>
      <c r="Q1120">
        <f t="shared" si="104"/>
        <v>2022</v>
      </c>
      <c r="R1120" t="str">
        <f t="shared" si="105"/>
        <v>Wed</v>
      </c>
      <c r="S1120">
        <f t="shared" si="106"/>
        <v>18</v>
      </c>
      <c r="T1120" t="str">
        <f t="shared" si="107"/>
        <v>YES</v>
      </c>
      <c r="U1120" cm="1">
        <f t="array" ref="U1120">_xlfn.XLOOKUP(Table1012[[#This Row],[Severity_Level]],{"MINOR","MODERATE","SEVERE","FATAL"},{1,2,3,5})</f>
        <v>3</v>
      </c>
      <c r="Z1120" s="1"/>
      <c r="AA1120" s="2"/>
      <c r="AB1120" s="4"/>
    </row>
    <row r="1121" spans="1:28" x14ac:dyDescent="0.3">
      <c r="A1121" t="s">
        <v>1162</v>
      </c>
      <c r="B1121" s="11" t="s">
        <v>18</v>
      </c>
      <c r="C1121" s="11" t="s">
        <v>53</v>
      </c>
      <c r="D1121" s="11" t="s">
        <v>47</v>
      </c>
      <c r="E1121" s="11" t="s">
        <v>35</v>
      </c>
      <c r="F1121" s="11" t="s">
        <v>21</v>
      </c>
      <c r="G1121" s="11">
        <v>1</v>
      </c>
      <c r="H1121" s="11" t="s">
        <v>16</v>
      </c>
      <c r="I1121" s="12">
        <v>44608</v>
      </c>
      <c r="J1121" s="14">
        <v>0.77708333333333335</v>
      </c>
      <c r="K1121">
        <v>1</v>
      </c>
      <c r="L1121" t="s">
        <v>16</v>
      </c>
      <c r="M1121" s="1">
        <v>44608</v>
      </c>
      <c r="N1121" s="2">
        <v>0.77708333333333335</v>
      </c>
      <c r="O1121" s="1">
        <f t="shared" si="102"/>
        <v>44608.777083333334</v>
      </c>
      <c r="P1121" s="3" t="str">
        <f t="shared" si="103"/>
        <v>Feb,2022</v>
      </c>
      <c r="Q1121">
        <f t="shared" si="104"/>
        <v>2022</v>
      </c>
      <c r="R1121" t="str">
        <f t="shared" si="105"/>
        <v>Wed</v>
      </c>
      <c r="S1121">
        <f t="shared" si="106"/>
        <v>18</v>
      </c>
      <c r="T1121" t="str">
        <f t="shared" si="107"/>
        <v>YES</v>
      </c>
      <c r="U1121" cm="1">
        <f t="array" ref="U1121">_xlfn.XLOOKUP(Table1012[[#This Row],[Severity_Level]],{"MINOR","MODERATE","SEVERE","FATAL"},{1,2,3,5})</f>
        <v>1</v>
      </c>
      <c r="Z1121" s="1"/>
      <c r="AA1121" s="2"/>
      <c r="AB1121" s="4"/>
    </row>
    <row r="1122" spans="1:28" x14ac:dyDescent="0.3">
      <c r="A1122" t="s">
        <v>1163</v>
      </c>
      <c r="B1122" s="11" t="s">
        <v>34</v>
      </c>
      <c r="C1122" s="11" t="s">
        <v>53</v>
      </c>
      <c r="D1122" s="11" t="s">
        <v>37</v>
      </c>
      <c r="E1122" s="11" t="s">
        <v>35</v>
      </c>
      <c r="F1122" s="11" t="s">
        <v>26</v>
      </c>
      <c r="G1122" s="11">
        <v>5</v>
      </c>
      <c r="H1122" s="11" t="s">
        <v>40</v>
      </c>
      <c r="I1122" s="12">
        <v>44608</v>
      </c>
      <c r="J1122" s="14">
        <v>0.77777777777777779</v>
      </c>
      <c r="K1122">
        <v>5</v>
      </c>
      <c r="L1122" t="s">
        <v>40</v>
      </c>
      <c r="M1122" s="1">
        <v>44608</v>
      </c>
      <c r="N1122" s="2">
        <v>0.77777777777777779</v>
      </c>
      <c r="O1122" s="1">
        <f t="shared" si="102"/>
        <v>44608.777777777781</v>
      </c>
      <c r="P1122" s="3" t="str">
        <f t="shared" si="103"/>
        <v>Feb,2022</v>
      </c>
      <c r="Q1122">
        <f t="shared" si="104"/>
        <v>2022</v>
      </c>
      <c r="R1122" t="str">
        <f t="shared" si="105"/>
        <v>Wed</v>
      </c>
      <c r="S1122">
        <f t="shared" si="106"/>
        <v>18</v>
      </c>
      <c r="T1122" t="str">
        <f t="shared" si="107"/>
        <v>YES</v>
      </c>
      <c r="U1122" cm="1">
        <f t="array" ref="U1122">_xlfn.XLOOKUP(Table1012[[#This Row],[Severity_Level]],{"MINOR","MODERATE","SEVERE","FATAL"},{1,2,3,5})</f>
        <v>5</v>
      </c>
      <c r="Z1122" s="1"/>
      <c r="AA1122" s="2"/>
      <c r="AB1122" s="4"/>
    </row>
    <row r="1123" spans="1:28" x14ac:dyDescent="0.3">
      <c r="A1123" t="s">
        <v>1164</v>
      </c>
      <c r="B1123" s="11" t="s">
        <v>29</v>
      </c>
      <c r="C1123" s="11" t="s">
        <v>30</v>
      </c>
      <c r="D1123" s="11" t="s">
        <v>25</v>
      </c>
      <c r="E1123" s="11" t="s">
        <v>35</v>
      </c>
      <c r="F1123" s="11" t="s">
        <v>26</v>
      </c>
      <c r="G1123" s="11">
        <v>4</v>
      </c>
      <c r="H1123" s="11" t="s">
        <v>16</v>
      </c>
      <c r="I1123" s="12">
        <v>44608</v>
      </c>
      <c r="J1123" s="14">
        <v>0.77847222222222223</v>
      </c>
      <c r="K1123">
        <v>4</v>
      </c>
      <c r="L1123" t="s">
        <v>16</v>
      </c>
      <c r="M1123" s="1">
        <v>44608</v>
      </c>
      <c r="N1123" s="2">
        <v>0.77847222222222223</v>
      </c>
      <c r="O1123" s="1">
        <f t="shared" si="102"/>
        <v>44608.77847222222</v>
      </c>
      <c r="P1123" s="3" t="str">
        <f t="shared" si="103"/>
        <v>Feb,2022</v>
      </c>
      <c r="Q1123">
        <f t="shared" si="104"/>
        <v>2022</v>
      </c>
      <c r="R1123" t="str">
        <f t="shared" si="105"/>
        <v>Wed</v>
      </c>
      <c r="S1123">
        <f t="shared" si="106"/>
        <v>18</v>
      </c>
      <c r="T1123" t="str">
        <f t="shared" si="107"/>
        <v>YES</v>
      </c>
      <c r="U1123" cm="1">
        <f t="array" ref="U1123">_xlfn.XLOOKUP(Table1012[[#This Row],[Severity_Level]],{"MINOR","MODERATE","SEVERE","FATAL"},{1,2,3,5})</f>
        <v>1</v>
      </c>
      <c r="Z1123" s="1"/>
      <c r="AA1123" s="2"/>
      <c r="AB1123" s="4"/>
    </row>
    <row r="1124" spans="1:28" x14ac:dyDescent="0.3">
      <c r="A1124" t="s">
        <v>1165</v>
      </c>
      <c r="B1124" s="11" t="s">
        <v>56</v>
      </c>
      <c r="C1124" s="11" t="s">
        <v>46</v>
      </c>
      <c r="D1124" s="11" t="s">
        <v>13</v>
      </c>
      <c r="E1124" s="11" t="s">
        <v>14</v>
      </c>
      <c r="F1124" s="11" t="s">
        <v>21</v>
      </c>
      <c r="G1124" s="11">
        <v>2</v>
      </c>
      <c r="H1124" s="11" t="s">
        <v>16</v>
      </c>
      <c r="I1124" s="12">
        <v>44608</v>
      </c>
      <c r="J1124" s="14">
        <v>0.77916666666666667</v>
      </c>
      <c r="K1124">
        <v>2</v>
      </c>
      <c r="L1124" t="s">
        <v>16</v>
      </c>
      <c r="M1124" s="1">
        <v>44608</v>
      </c>
      <c r="N1124" s="2">
        <v>0.77916666666666667</v>
      </c>
      <c r="O1124" s="1">
        <f t="shared" si="102"/>
        <v>44608.779166666667</v>
      </c>
      <c r="P1124" s="3" t="str">
        <f t="shared" si="103"/>
        <v>Feb,2022</v>
      </c>
      <c r="Q1124">
        <f t="shared" si="104"/>
        <v>2022</v>
      </c>
      <c r="R1124" t="str">
        <f t="shared" si="105"/>
        <v>Wed</v>
      </c>
      <c r="S1124">
        <f t="shared" si="106"/>
        <v>18</v>
      </c>
      <c r="T1124" t="str">
        <f t="shared" si="107"/>
        <v>YES</v>
      </c>
      <c r="U1124" cm="1">
        <f t="array" ref="U1124">_xlfn.XLOOKUP(Table1012[[#This Row],[Severity_Level]],{"MINOR","MODERATE","SEVERE","FATAL"},{1,2,3,5})</f>
        <v>1</v>
      </c>
      <c r="Z1124" s="1"/>
      <c r="AA1124" s="2"/>
      <c r="AB1124" s="4"/>
    </row>
    <row r="1125" spans="1:28" x14ac:dyDescent="0.3">
      <c r="A1125" t="s">
        <v>1166</v>
      </c>
      <c r="B1125" s="11" t="s">
        <v>11</v>
      </c>
      <c r="C1125" s="11" t="s">
        <v>46</v>
      </c>
      <c r="D1125" s="11" t="s">
        <v>25</v>
      </c>
      <c r="E1125" s="11" t="s">
        <v>14</v>
      </c>
      <c r="F1125" s="11" t="s">
        <v>15</v>
      </c>
      <c r="G1125" s="11">
        <v>4</v>
      </c>
      <c r="H1125" s="11" t="s">
        <v>27</v>
      </c>
      <c r="I1125" s="12">
        <v>44608</v>
      </c>
      <c r="J1125" s="14">
        <v>0.77986111111111112</v>
      </c>
      <c r="K1125">
        <v>4</v>
      </c>
      <c r="L1125" t="s">
        <v>27</v>
      </c>
      <c r="M1125" s="1">
        <v>44608</v>
      </c>
      <c r="N1125" s="2">
        <v>0.77986111111111112</v>
      </c>
      <c r="O1125" s="1">
        <f t="shared" si="102"/>
        <v>44608.779861111114</v>
      </c>
      <c r="P1125" s="3" t="str">
        <f t="shared" si="103"/>
        <v>Feb,2022</v>
      </c>
      <c r="Q1125">
        <f t="shared" si="104"/>
        <v>2022</v>
      </c>
      <c r="R1125" t="str">
        <f t="shared" si="105"/>
        <v>Wed</v>
      </c>
      <c r="S1125">
        <f t="shared" si="106"/>
        <v>18</v>
      </c>
      <c r="T1125" t="str">
        <f t="shared" si="107"/>
        <v>YES</v>
      </c>
      <c r="U1125" cm="1">
        <f t="array" ref="U1125">_xlfn.XLOOKUP(Table1012[[#This Row],[Severity_Level]],{"MINOR","MODERATE","SEVERE","FATAL"},{1,2,3,5})</f>
        <v>3</v>
      </c>
      <c r="Z1125" s="1"/>
      <c r="AA1125" s="2"/>
      <c r="AB1125" s="4"/>
    </row>
    <row r="1126" spans="1:28" x14ac:dyDescent="0.3">
      <c r="A1126" t="s">
        <v>1167</v>
      </c>
      <c r="B1126" s="11" t="s">
        <v>56</v>
      </c>
      <c r="C1126" s="11" t="s">
        <v>65</v>
      </c>
      <c r="D1126" s="11" t="s">
        <v>25</v>
      </c>
      <c r="E1126" s="11" t="s">
        <v>20</v>
      </c>
      <c r="F1126" s="11" t="s">
        <v>15</v>
      </c>
      <c r="G1126" s="11">
        <v>2</v>
      </c>
      <c r="H1126" s="11" t="s">
        <v>16</v>
      </c>
      <c r="I1126" s="12">
        <v>44608</v>
      </c>
      <c r="J1126" s="14">
        <v>0.78055555555555556</v>
      </c>
      <c r="K1126">
        <v>2</v>
      </c>
      <c r="L1126" t="s">
        <v>16</v>
      </c>
      <c r="M1126" s="1">
        <v>44608</v>
      </c>
      <c r="N1126" s="2">
        <v>0.78055555555555556</v>
      </c>
      <c r="O1126" s="1">
        <f t="shared" si="102"/>
        <v>44608.780555555553</v>
      </c>
      <c r="P1126" s="3" t="str">
        <f t="shared" si="103"/>
        <v>Feb,2022</v>
      </c>
      <c r="Q1126">
        <f t="shared" si="104"/>
        <v>2022</v>
      </c>
      <c r="R1126" t="str">
        <f t="shared" si="105"/>
        <v>Wed</v>
      </c>
      <c r="S1126">
        <f t="shared" si="106"/>
        <v>18</v>
      </c>
      <c r="T1126" t="str">
        <f t="shared" si="107"/>
        <v>YES</v>
      </c>
      <c r="U1126" cm="1">
        <f t="array" ref="U1126">_xlfn.XLOOKUP(Table1012[[#This Row],[Severity_Level]],{"MINOR","MODERATE","SEVERE","FATAL"},{1,2,3,5})</f>
        <v>1</v>
      </c>
      <c r="Z1126" s="1"/>
      <c r="AA1126" s="2"/>
      <c r="AB1126" s="4"/>
    </row>
    <row r="1127" spans="1:28" x14ac:dyDescent="0.3">
      <c r="A1127" t="s">
        <v>1168</v>
      </c>
      <c r="B1127" s="11" t="s">
        <v>29</v>
      </c>
      <c r="C1127" s="11" t="s">
        <v>19</v>
      </c>
      <c r="D1127" s="11" t="s">
        <v>31</v>
      </c>
      <c r="E1127" s="11" t="s">
        <v>14</v>
      </c>
      <c r="F1127" s="11" t="s">
        <v>26</v>
      </c>
      <c r="G1127" s="11">
        <v>4</v>
      </c>
      <c r="H1127" s="11" t="s">
        <v>16</v>
      </c>
      <c r="I1127" s="12">
        <v>44608</v>
      </c>
      <c r="J1127" s="14">
        <v>0.78125</v>
      </c>
      <c r="K1127">
        <v>4</v>
      </c>
      <c r="L1127" t="s">
        <v>16</v>
      </c>
      <c r="M1127" s="1">
        <v>44608</v>
      </c>
      <c r="N1127" s="2">
        <v>0.78125</v>
      </c>
      <c r="O1127" s="1">
        <f t="shared" si="102"/>
        <v>44608.78125</v>
      </c>
      <c r="P1127" s="3" t="str">
        <f t="shared" si="103"/>
        <v>Feb,2022</v>
      </c>
      <c r="Q1127">
        <f t="shared" si="104"/>
        <v>2022</v>
      </c>
      <c r="R1127" t="str">
        <f t="shared" si="105"/>
        <v>Wed</v>
      </c>
      <c r="S1127">
        <f t="shared" si="106"/>
        <v>18</v>
      </c>
      <c r="T1127" t="str">
        <f t="shared" si="107"/>
        <v>YES</v>
      </c>
      <c r="U1127" cm="1">
        <f t="array" ref="U1127">_xlfn.XLOOKUP(Table1012[[#This Row],[Severity_Level]],{"MINOR","MODERATE","SEVERE","FATAL"},{1,2,3,5})</f>
        <v>1</v>
      </c>
      <c r="Z1127" s="1"/>
      <c r="AA1127" s="2"/>
      <c r="AB1127" s="4"/>
    </row>
    <row r="1128" spans="1:28" x14ac:dyDescent="0.3">
      <c r="A1128" t="s">
        <v>1169</v>
      </c>
      <c r="B1128" s="11" t="s">
        <v>11</v>
      </c>
      <c r="C1128" s="11" t="s">
        <v>46</v>
      </c>
      <c r="D1128" s="11" t="s">
        <v>25</v>
      </c>
      <c r="E1128" s="11" t="s">
        <v>14</v>
      </c>
      <c r="F1128" s="11" t="s">
        <v>26</v>
      </c>
      <c r="G1128" s="11">
        <v>2</v>
      </c>
      <c r="H1128" s="11" t="s">
        <v>40</v>
      </c>
      <c r="I1128" s="12">
        <v>44608</v>
      </c>
      <c r="J1128" s="14">
        <v>0.78194444444444444</v>
      </c>
      <c r="K1128">
        <v>2</v>
      </c>
      <c r="L1128" t="s">
        <v>40</v>
      </c>
      <c r="M1128" s="1">
        <v>44608</v>
      </c>
      <c r="N1128" s="2">
        <v>0.78194444444444444</v>
      </c>
      <c r="O1128" s="1">
        <f t="shared" si="102"/>
        <v>44608.781944444447</v>
      </c>
      <c r="P1128" s="3" t="str">
        <f t="shared" si="103"/>
        <v>Feb,2022</v>
      </c>
      <c r="Q1128">
        <f t="shared" si="104"/>
        <v>2022</v>
      </c>
      <c r="R1128" t="str">
        <f t="shared" si="105"/>
        <v>Wed</v>
      </c>
      <c r="S1128">
        <f t="shared" si="106"/>
        <v>18</v>
      </c>
      <c r="T1128" t="str">
        <f t="shared" si="107"/>
        <v>YES</v>
      </c>
      <c r="U1128" cm="1">
        <f t="array" ref="U1128">_xlfn.XLOOKUP(Table1012[[#This Row],[Severity_Level]],{"MINOR","MODERATE","SEVERE","FATAL"},{1,2,3,5})</f>
        <v>5</v>
      </c>
      <c r="Z1128" s="1"/>
      <c r="AA1128" s="2"/>
      <c r="AB1128" s="4"/>
    </row>
    <row r="1129" spans="1:28" x14ac:dyDescent="0.3">
      <c r="A1129" t="s">
        <v>1170</v>
      </c>
      <c r="B1129" s="11" t="s">
        <v>56</v>
      </c>
      <c r="C1129" s="11" t="s">
        <v>53</v>
      </c>
      <c r="D1129" s="11" t="s">
        <v>31</v>
      </c>
      <c r="E1129" s="11" t="s">
        <v>38</v>
      </c>
      <c r="F1129" s="11" t="s">
        <v>15</v>
      </c>
      <c r="G1129" s="11">
        <v>1</v>
      </c>
      <c r="H1129" s="11" t="s">
        <v>40</v>
      </c>
      <c r="I1129" s="12">
        <v>44608</v>
      </c>
      <c r="J1129" s="14">
        <v>0.78263888888888888</v>
      </c>
      <c r="K1129">
        <v>1</v>
      </c>
      <c r="L1129" t="s">
        <v>40</v>
      </c>
      <c r="M1129" s="1">
        <v>44608</v>
      </c>
      <c r="N1129" s="2">
        <v>0.78263888888888888</v>
      </c>
      <c r="O1129" s="1">
        <f t="shared" si="102"/>
        <v>44608.782638888886</v>
      </c>
      <c r="P1129" s="3" t="str">
        <f t="shared" si="103"/>
        <v>Feb,2022</v>
      </c>
      <c r="Q1129">
        <f t="shared" si="104"/>
        <v>2022</v>
      </c>
      <c r="R1129" t="str">
        <f t="shared" si="105"/>
        <v>Wed</v>
      </c>
      <c r="S1129">
        <f t="shared" si="106"/>
        <v>18</v>
      </c>
      <c r="T1129" t="str">
        <f t="shared" si="107"/>
        <v>YES</v>
      </c>
      <c r="U1129" cm="1">
        <f t="array" ref="U1129">_xlfn.XLOOKUP(Table1012[[#This Row],[Severity_Level]],{"MINOR","MODERATE","SEVERE","FATAL"},{1,2,3,5})</f>
        <v>5</v>
      </c>
      <c r="Z1129" s="1"/>
      <c r="AA1129" s="2"/>
      <c r="AB1129" s="4"/>
    </row>
    <row r="1130" spans="1:28" x14ac:dyDescent="0.3">
      <c r="A1130" t="s">
        <v>1171</v>
      </c>
      <c r="B1130" s="11" t="s">
        <v>49</v>
      </c>
      <c r="C1130" s="11" t="s">
        <v>65</v>
      </c>
      <c r="D1130" s="11" t="s">
        <v>13</v>
      </c>
      <c r="E1130" s="11" t="s">
        <v>14</v>
      </c>
      <c r="F1130" s="11" t="s">
        <v>51</v>
      </c>
      <c r="G1130" s="11">
        <v>5</v>
      </c>
      <c r="H1130" s="11" t="s">
        <v>40</v>
      </c>
      <c r="I1130" s="12">
        <v>44609</v>
      </c>
      <c r="J1130" s="14">
        <v>0.78333333333333333</v>
      </c>
      <c r="K1130">
        <v>5</v>
      </c>
      <c r="L1130" t="s">
        <v>40</v>
      </c>
      <c r="M1130" s="1">
        <v>44609</v>
      </c>
      <c r="N1130" s="2">
        <v>0.78333333333333333</v>
      </c>
      <c r="O1130" s="1">
        <f t="shared" si="102"/>
        <v>44609.783333333333</v>
      </c>
      <c r="P1130" s="3" t="str">
        <f t="shared" si="103"/>
        <v>Feb,2022</v>
      </c>
      <c r="Q1130">
        <f t="shared" si="104"/>
        <v>2022</v>
      </c>
      <c r="R1130" t="str">
        <f t="shared" si="105"/>
        <v>Thu</v>
      </c>
      <c r="S1130">
        <f t="shared" si="106"/>
        <v>18</v>
      </c>
      <c r="T1130" t="str">
        <f t="shared" si="107"/>
        <v>YES</v>
      </c>
      <c r="U1130" cm="1">
        <f t="array" ref="U1130">_xlfn.XLOOKUP(Table1012[[#This Row],[Severity_Level]],{"MINOR","MODERATE","SEVERE","FATAL"},{1,2,3,5})</f>
        <v>5</v>
      </c>
      <c r="Z1130" s="1"/>
      <c r="AA1130" s="2"/>
      <c r="AB1130" s="4"/>
    </row>
    <row r="1131" spans="1:28" x14ac:dyDescent="0.3">
      <c r="A1131" t="s">
        <v>1172</v>
      </c>
      <c r="B1131" s="11" t="s">
        <v>18</v>
      </c>
      <c r="C1131" s="11" t="s">
        <v>46</v>
      </c>
      <c r="D1131" s="11" t="s">
        <v>13</v>
      </c>
      <c r="E1131" s="11" t="s">
        <v>20</v>
      </c>
      <c r="F1131" s="11" t="s">
        <v>51</v>
      </c>
      <c r="G1131" s="11">
        <v>5</v>
      </c>
      <c r="H1131" s="11" t="s">
        <v>32</v>
      </c>
      <c r="I1131" s="12">
        <v>44609</v>
      </c>
      <c r="J1131" s="14">
        <v>0.78402777777777777</v>
      </c>
      <c r="K1131">
        <v>5</v>
      </c>
      <c r="L1131" t="s">
        <v>32</v>
      </c>
      <c r="M1131" s="1">
        <v>44609</v>
      </c>
      <c r="N1131" s="2">
        <v>0.78402777777777777</v>
      </c>
      <c r="O1131" s="1">
        <f t="shared" si="102"/>
        <v>44609.78402777778</v>
      </c>
      <c r="P1131" s="3" t="str">
        <f t="shared" si="103"/>
        <v>Feb,2022</v>
      </c>
      <c r="Q1131">
        <f t="shared" si="104"/>
        <v>2022</v>
      </c>
      <c r="R1131" t="str">
        <f t="shared" si="105"/>
        <v>Thu</v>
      </c>
      <c r="S1131">
        <f t="shared" si="106"/>
        <v>18</v>
      </c>
      <c r="T1131" t="str">
        <f t="shared" si="107"/>
        <v>YES</v>
      </c>
      <c r="U1131" cm="1">
        <f t="array" ref="U1131">_xlfn.XLOOKUP(Table1012[[#This Row],[Severity_Level]],{"MINOR","MODERATE","SEVERE","FATAL"},{1,2,3,5})</f>
        <v>2</v>
      </c>
      <c r="Z1131" s="1"/>
      <c r="AA1131" s="2"/>
      <c r="AB1131" s="4"/>
    </row>
    <row r="1132" spans="1:28" x14ac:dyDescent="0.3">
      <c r="A1132" t="s">
        <v>1173</v>
      </c>
      <c r="B1132" s="11" t="s">
        <v>56</v>
      </c>
      <c r="C1132" s="11" t="s">
        <v>24</v>
      </c>
      <c r="D1132" s="11" t="s">
        <v>13</v>
      </c>
      <c r="E1132" s="11" t="s">
        <v>20</v>
      </c>
      <c r="F1132" s="11" t="s">
        <v>15</v>
      </c>
      <c r="G1132" s="11">
        <v>3</v>
      </c>
      <c r="H1132" s="11" t="s">
        <v>16</v>
      </c>
      <c r="I1132" s="12">
        <v>44609</v>
      </c>
      <c r="J1132" s="14">
        <v>0.78472222222222221</v>
      </c>
      <c r="K1132">
        <v>3</v>
      </c>
      <c r="L1132" t="s">
        <v>16</v>
      </c>
      <c r="M1132" s="1">
        <v>44609</v>
      </c>
      <c r="N1132" s="2">
        <v>0.78472222222222221</v>
      </c>
      <c r="O1132" s="1">
        <f t="shared" si="102"/>
        <v>44609.784722222219</v>
      </c>
      <c r="P1132" s="3" t="str">
        <f t="shared" si="103"/>
        <v>Feb,2022</v>
      </c>
      <c r="Q1132">
        <f t="shared" si="104"/>
        <v>2022</v>
      </c>
      <c r="R1132" t="str">
        <f t="shared" si="105"/>
        <v>Thu</v>
      </c>
      <c r="S1132">
        <f t="shared" si="106"/>
        <v>18</v>
      </c>
      <c r="T1132" t="str">
        <f t="shared" si="107"/>
        <v>YES</v>
      </c>
      <c r="U1132" cm="1">
        <f t="array" ref="U1132">_xlfn.XLOOKUP(Table1012[[#This Row],[Severity_Level]],{"MINOR","MODERATE","SEVERE","FATAL"},{1,2,3,5})</f>
        <v>1</v>
      </c>
      <c r="Z1132" s="1"/>
      <c r="AA1132" s="2"/>
      <c r="AB1132" s="4"/>
    </row>
    <row r="1133" spans="1:28" x14ac:dyDescent="0.3">
      <c r="A1133" t="s">
        <v>1174</v>
      </c>
      <c r="B1133" s="11" t="s">
        <v>18</v>
      </c>
      <c r="C1133" s="11" t="s">
        <v>24</v>
      </c>
      <c r="D1133" s="11" t="s">
        <v>13</v>
      </c>
      <c r="E1133" s="11" t="s">
        <v>14</v>
      </c>
      <c r="F1133" s="11" t="s">
        <v>21</v>
      </c>
      <c r="G1133" s="11">
        <v>4</v>
      </c>
      <c r="H1133" s="11" t="s">
        <v>32</v>
      </c>
      <c r="I1133" s="12">
        <v>44609</v>
      </c>
      <c r="J1133" s="14">
        <v>0.78541666666666665</v>
      </c>
      <c r="K1133">
        <v>4</v>
      </c>
      <c r="L1133" t="s">
        <v>32</v>
      </c>
      <c r="M1133" s="1">
        <v>44609</v>
      </c>
      <c r="N1133" s="2">
        <v>0.78541666666666665</v>
      </c>
      <c r="O1133" s="1">
        <f t="shared" si="102"/>
        <v>44609.785416666666</v>
      </c>
      <c r="P1133" s="3" t="str">
        <f t="shared" si="103"/>
        <v>Feb,2022</v>
      </c>
      <c r="Q1133">
        <f t="shared" si="104"/>
        <v>2022</v>
      </c>
      <c r="R1133" t="str">
        <f t="shared" si="105"/>
        <v>Thu</v>
      </c>
      <c r="S1133">
        <f t="shared" si="106"/>
        <v>18</v>
      </c>
      <c r="T1133" t="str">
        <f t="shared" si="107"/>
        <v>YES</v>
      </c>
      <c r="U1133" cm="1">
        <f t="array" ref="U1133">_xlfn.XLOOKUP(Table1012[[#This Row],[Severity_Level]],{"MINOR","MODERATE","SEVERE","FATAL"},{1,2,3,5})</f>
        <v>2</v>
      </c>
      <c r="Z1133" s="1"/>
      <c r="AA1133" s="2"/>
      <c r="AB1133" s="4"/>
    </row>
    <row r="1134" spans="1:28" x14ac:dyDescent="0.3">
      <c r="A1134" t="s">
        <v>1175</v>
      </c>
      <c r="B1134" s="11" t="s">
        <v>29</v>
      </c>
      <c r="C1134" s="11" t="s">
        <v>12</v>
      </c>
      <c r="D1134" s="11" t="s">
        <v>13</v>
      </c>
      <c r="E1134" s="11" t="s">
        <v>14</v>
      </c>
      <c r="F1134" s="11" t="s">
        <v>21</v>
      </c>
      <c r="G1134" s="11">
        <v>5</v>
      </c>
      <c r="H1134" s="11" t="s">
        <v>27</v>
      </c>
      <c r="I1134" s="12">
        <v>44609</v>
      </c>
      <c r="J1134" s="14">
        <v>0.78611111111111109</v>
      </c>
      <c r="K1134">
        <v>5</v>
      </c>
      <c r="L1134" t="s">
        <v>27</v>
      </c>
      <c r="M1134" s="1">
        <v>44609</v>
      </c>
      <c r="N1134" s="2">
        <v>0.78611111111111109</v>
      </c>
      <c r="O1134" s="1">
        <f t="shared" si="102"/>
        <v>44609.786111111112</v>
      </c>
      <c r="P1134" s="3" t="str">
        <f t="shared" si="103"/>
        <v>Feb,2022</v>
      </c>
      <c r="Q1134">
        <f t="shared" si="104"/>
        <v>2022</v>
      </c>
      <c r="R1134" t="str">
        <f t="shared" si="105"/>
        <v>Thu</v>
      </c>
      <c r="S1134">
        <f t="shared" si="106"/>
        <v>18</v>
      </c>
      <c r="T1134" t="str">
        <f t="shared" si="107"/>
        <v>YES</v>
      </c>
      <c r="U1134" cm="1">
        <f t="array" ref="U1134">_xlfn.XLOOKUP(Table1012[[#This Row],[Severity_Level]],{"MINOR","MODERATE","SEVERE","FATAL"},{1,2,3,5})</f>
        <v>3</v>
      </c>
      <c r="Z1134" s="1"/>
      <c r="AA1134" s="2"/>
      <c r="AB1134" s="4"/>
    </row>
    <row r="1135" spans="1:28" x14ac:dyDescent="0.3">
      <c r="A1135" t="s">
        <v>1176</v>
      </c>
      <c r="B1135" s="11" t="s">
        <v>29</v>
      </c>
      <c r="C1135" s="11" t="s">
        <v>65</v>
      </c>
      <c r="D1135" s="11" t="s">
        <v>25</v>
      </c>
      <c r="E1135" s="11" t="s">
        <v>38</v>
      </c>
      <c r="F1135" s="11" t="s">
        <v>51</v>
      </c>
      <c r="G1135" s="11">
        <v>3</v>
      </c>
      <c r="H1135" s="11" t="s">
        <v>16</v>
      </c>
      <c r="I1135" s="12">
        <v>44609</v>
      </c>
      <c r="J1135" s="14">
        <v>0.78680555555555554</v>
      </c>
      <c r="K1135">
        <v>3</v>
      </c>
      <c r="L1135" t="s">
        <v>16</v>
      </c>
      <c r="M1135" s="1">
        <v>44609</v>
      </c>
      <c r="N1135" s="2">
        <v>0.78680555555555554</v>
      </c>
      <c r="O1135" s="1">
        <f t="shared" si="102"/>
        <v>44609.786805555559</v>
      </c>
      <c r="P1135" s="3" t="str">
        <f t="shared" si="103"/>
        <v>Feb,2022</v>
      </c>
      <c r="Q1135">
        <f t="shared" si="104"/>
        <v>2022</v>
      </c>
      <c r="R1135" t="str">
        <f t="shared" si="105"/>
        <v>Thu</v>
      </c>
      <c r="S1135">
        <f t="shared" si="106"/>
        <v>18</v>
      </c>
      <c r="T1135" t="str">
        <f t="shared" si="107"/>
        <v>YES</v>
      </c>
      <c r="U1135" cm="1">
        <f t="array" ref="U1135">_xlfn.XLOOKUP(Table1012[[#This Row],[Severity_Level]],{"MINOR","MODERATE","SEVERE","FATAL"},{1,2,3,5})</f>
        <v>1</v>
      </c>
      <c r="Z1135" s="1"/>
      <c r="AA1135" s="2"/>
      <c r="AB1135" s="4"/>
    </row>
    <row r="1136" spans="1:28" x14ac:dyDescent="0.3">
      <c r="A1136" t="s">
        <v>1177</v>
      </c>
      <c r="B1136" s="11" t="s">
        <v>29</v>
      </c>
      <c r="C1136" s="11" t="s">
        <v>44</v>
      </c>
      <c r="D1136" s="11" t="s">
        <v>47</v>
      </c>
      <c r="E1136" s="11" t="s">
        <v>14</v>
      </c>
      <c r="F1136" s="11" t="s">
        <v>15</v>
      </c>
      <c r="G1136" s="11">
        <v>3</v>
      </c>
      <c r="H1136" s="11" t="s">
        <v>32</v>
      </c>
      <c r="I1136" s="12">
        <v>44609</v>
      </c>
      <c r="J1136" s="14">
        <v>0.78749999999999998</v>
      </c>
      <c r="K1136">
        <v>3</v>
      </c>
      <c r="L1136" t="s">
        <v>32</v>
      </c>
      <c r="M1136" s="1">
        <v>44609</v>
      </c>
      <c r="N1136" s="2">
        <v>0.78749999999999998</v>
      </c>
      <c r="O1136" s="1">
        <f t="shared" si="102"/>
        <v>44609.787499999999</v>
      </c>
      <c r="P1136" s="3" t="str">
        <f t="shared" si="103"/>
        <v>Feb,2022</v>
      </c>
      <c r="Q1136">
        <f t="shared" si="104"/>
        <v>2022</v>
      </c>
      <c r="R1136" t="str">
        <f t="shared" si="105"/>
        <v>Thu</v>
      </c>
      <c r="S1136">
        <f t="shared" si="106"/>
        <v>18</v>
      </c>
      <c r="T1136" t="str">
        <f t="shared" si="107"/>
        <v>YES</v>
      </c>
      <c r="U1136" cm="1">
        <f t="array" ref="U1136">_xlfn.XLOOKUP(Table1012[[#This Row],[Severity_Level]],{"MINOR","MODERATE","SEVERE","FATAL"},{1,2,3,5})</f>
        <v>2</v>
      </c>
      <c r="Z1136" s="1"/>
      <c r="AA1136" s="2"/>
      <c r="AB1136" s="4"/>
    </row>
    <row r="1137" spans="1:28" x14ac:dyDescent="0.3">
      <c r="A1137" t="s">
        <v>1178</v>
      </c>
      <c r="B1137" s="11" t="s">
        <v>18</v>
      </c>
      <c r="C1137" s="11" t="s">
        <v>44</v>
      </c>
      <c r="D1137" s="11" t="s">
        <v>37</v>
      </c>
      <c r="E1137" s="11" t="s">
        <v>20</v>
      </c>
      <c r="F1137" s="11" t="s">
        <v>26</v>
      </c>
      <c r="G1137" s="11">
        <v>5</v>
      </c>
      <c r="H1137" s="11" t="s">
        <v>16</v>
      </c>
      <c r="I1137" s="12">
        <v>44609</v>
      </c>
      <c r="J1137" s="14">
        <v>0.78819444444444442</v>
      </c>
      <c r="K1137">
        <v>5</v>
      </c>
      <c r="L1137" t="s">
        <v>16</v>
      </c>
      <c r="M1137" s="1">
        <v>44609</v>
      </c>
      <c r="N1137" s="2">
        <v>0.78819444444444442</v>
      </c>
      <c r="O1137" s="1">
        <f t="shared" si="102"/>
        <v>44609.788194444445</v>
      </c>
      <c r="P1137" s="3" t="str">
        <f t="shared" si="103"/>
        <v>Feb,2022</v>
      </c>
      <c r="Q1137">
        <f t="shared" si="104"/>
        <v>2022</v>
      </c>
      <c r="R1137" t="str">
        <f t="shared" si="105"/>
        <v>Thu</v>
      </c>
      <c r="S1137">
        <f t="shared" si="106"/>
        <v>18</v>
      </c>
      <c r="T1137" t="str">
        <f t="shared" si="107"/>
        <v>YES</v>
      </c>
      <c r="U1137" cm="1">
        <f t="array" ref="U1137">_xlfn.XLOOKUP(Table1012[[#This Row],[Severity_Level]],{"MINOR","MODERATE","SEVERE","FATAL"},{1,2,3,5})</f>
        <v>1</v>
      </c>
      <c r="Z1137" s="1"/>
      <c r="AA1137" s="2"/>
      <c r="AB1137" s="4"/>
    </row>
    <row r="1138" spans="1:28" x14ac:dyDescent="0.3">
      <c r="A1138" t="s">
        <v>1179</v>
      </c>
      <c r="B1138" s="11" t="s">
        <v>56</v>
      </c>
      <c r="C1138" s="11" t="s">
        <v>24</v>
      </c>
      <c r="D1138" s="11" t="s">
        <v>13</v>
      </c>
      <c r="E1138" s="11" t="s">
        <v>38</v>
      </c>
      <c r="F1138" s="11" t="s">
        <v>21</v>
      </c>
      <c r="G1138" s="11">
        <v>2</v>
      </c>
      <c r="H1138" s="11" t="s">
        <v>16</v>
      </c>
      <c r="I1138" s="12">
        <v>44609</v>
      </c>
      <c r="J1138" s="14">
        <v>0.78888888888888886</v>
      </c>
      <c r="K1138">
        <v>2</v>
      </c>
      <c r="L1138" t="s">
        <v>16</v>
      </c>
      <c r="M1138" s="1">
        <v>44609</v>
      </c>
      <c r="N1138" s="2">
        <v>0.78888888888888886</v>
      </c>
      <c r="O1138" s="1">
        <f t="shared" si="102"/>
        <v>44609.788888888892</v>
      </c>
      <c r="P1138" s="3" t="str">
        <f t="shared" si="103"/>
        <v>Feb,2022</v>
      </c>
      <c r="Q1138">
        <f t="shared" si="104"/>
        <v>2022</v>
      </c>
      <c r="R1138" t="str">
        <f t="shared" si="105"/>
        <v>Thu</v>
      </c>
      <c r="S1138">
        <f t="shared" si="106"/>
        <v>18</v>
      </c>
      <c r="T1138" t="str">
        <f t="shared" si="107"/>
        <v>YES</v>
      </c>
      <c r="U1138" cm="1">
        <f t="array" ref="U1138">_xlfn.XLOOKUP(Table1012[[#This Row],[Severity_Level]],{"MINOR","MODERATE","SEVERE","FATAL"},{1,2,3,5})</f>
        <v>1</v>
      </c>
      <c r="Z1138" s="1"/>
      <c r="AA1138" s="2"/>
      <c r="AB1138" s="4"/>
    </row>
    <row r="1139" spans="1:28" x14ac:dyDescent="0.3">
      <c r="A1139" t="s">
        <v>1180</v>
      </c>
      <c r="B1139" s="11" t="s">
        <v>49</v>
      </c>
      <c r="C1139" s="11" t="s">
        <v>57</v>
      </c>
      <c r="D1139" s="11" t="s">
        <v>47</v>
      </c>
      <c r="E1139" s="11" t="s">
        <v>38</v>
      </c>
      <c r="F1139" s="11" t="s">
        <v>21</v>
      </c>
      <c r="G1139" s="11">
        <v>2</v>
      </c>
      <c r="H1139" s="11" t="s">
        <v>32</v>
      </c>
      <c r="I1139" s="12">
        <v>44609</v>
      </c>
      <c r="J1139" s="14">
        <v>0.7895833333333333</v>
      </c>
      <c r="K1139">
        <v>2</v>
      </c>
      <c r="L1139" t="s">
        <v>32</v>
      </c>
      <c r="M1139" s="1">
        <v>44609</v>
      </c>
      <c r="N1139" s="2">
        <v>0.7895833333333333</v>
      </c>
      <c r="O1139" s="1">
        <f t="shared" si="102"/>
        <v>44609.789583333331</v>
      </c>
      <c r="P1139" s="3" t="str">
        <f t="shared" si="103"/>
        <v>Feb,2022</v>
      </c>
      <c r="Q1139">
        <f t="shared" si="104"/>
        <v>2022</v>
      </c>
      <c r="R1139" t="str">
        <f t="shared" si="105"/>
        <v>Thu</v>
      </c>
      <c r="S1139">
        <f t="shared" si="106"/>
        <v>18</v>
      </c>
      <c r="T1139" t="str">
        <f t="shared" si="107"/>
        <v>YES</v>
      </c>
      <c r="U1139" cm="1">
        <f t="array" ref="U1139">_xlfn.XLOOKUP(Table1012[[#This Row],[Severity_Level]],{"MINOR","MODERATE","SEVERE","FATAL"},{1,2,3,5})</f>
        <v>2</v>
      </c>
      <c r="Z1139" s="1"/>
      <c r="AA1139" s="2"/>
      <c r="AB1139" s="4"/>
    </row>
    <row r="1140" spans="1:28" x14ac:dyDescent="0.3">
      <c r="A1140" t="s">
        <v>1181</v>
      </c>
      <c r="B1140" s="11" t="s">
        <v>18</v>
      </c>
      <c r="C1140" s="11" t="s">
        <v>19</v>
      </c>
      <c r="D1140" s="11" t="s">
        <v>47</v>
      </c>
      <c r="E1140" s="11" t="s">
        <v>20</v>
      </c>
      <c r="F1140" s="11" t="s">
        <v>15</v>
      </c>
      <c r="G1140" s="11">
        <v>4</v>
      </c>
      <c r="H1140" s="11" t="s">
        <v>27</v>
      </c>
      <c r="I1140" s="12">
        <v>44609</v>
      </c>
      <c r="J1140" s="14">
        <v>0.79027777777777775</v>
      </c>
      <c r="K1140">
        <v>4</v>
      </c>
      <c r="L1140" t="s">
        <v>27</v>
      </c>
      <c r="M1140" s="1">
        <v>44609</v>
      </c>
      <c r="N1140" s="2">
        <v>0.79027777777777775</v>
      </c>
      <c r="O1140" s="1">
        <f t="shared" si="102"/>
        <v>44609.790277777778</v>
      </c>
      <c r="P1140" s="3" t="str">
        <f t="shared" si="103"/>
        <v>Feb,2022</v>
      </c>
      <c r="Q1140">
        <f t="shared" si="104"/>
        <v>2022</v>
      </c>
      <c r="R1140" t="str">
        <f t="shared" si="105"/>
        <v>Thu</v>
      </c>
      <c r="S1140">
        <f t="shared" si="106"/>
        <v>18</v>
      </c>
      <c r="T1140" t="str">
        <f t="shared" si="107"/>
        <v>YES</v>
      </c>
      <c r="U1140" cm="1">
        <f t="array" ref="U1140">_xlfn.XLOOKUP(Table1012[[#This Row],[Severity_Level]],{"MINOR","MODERATE","SEVERE","FATAL"},{1,2,3,5})</f>
        <v>3</v>
      </c>
      <c r="Z1140" s="1"/>
      <c r="AA1140" s="2"/>
      <c r="AB1140" s="4"/>
    </row>
    <row r="1141" spans="1:28" x14ac:dyDescent="0.3">
      <c r="A1141" t="s">
        <v>1182</v>
      </c>
      <c r="B1141" s="11" t="s">
        <v>11</v>
      </c>
      <c r="C1141" s="11" t="s">
        <v>53</v>
      </c>
      <c r="D1141" s="11" t="s">
        <v>47</v>
      </c>
      <c r="E1141" s="11" t="s">
        <v>38</v>
      </c>
      <c r="F1141" s="11" t="s">
        <v>15</v>
      </c>
      <c r="G1141" s="11">
        <v>4</v>
      </c>
      <c r="H1141" s="11" t="s">
        <v>32</v>
      </c>
      <c r="I1141" s="12">
        <v>44609</v>
      </c>
      <c r="J1141" s="14">
        <v>0.79097222222222219</v>
      </c>
      <c r="K1141">
        <v>4</v>
      </c>
      <c r="L1141" t="s">
        <v>32</v>
      </c>
      <c r="M1141" s="1">
        <v>44609</v>
      </c>
      <c r="N1141" s="2">
        <v>0.79097222222222219</v>
      </c>
      <c r="O1141" s="1">
        <f t="shared" si="102"/>
        <v>44609.790972222225</v>
      </c>
      <c r="P1141" s="3" t="str">
        <f t="shared" si="103"/>
        <v>Feb,2022</v>
      </c>
      <c r="Q1141">
        <f t="shared" si="104"/>
        <v>2022</v>
      </c>
      <c r="R1141" t="str">
        <f t="shared" si="105"/>
        <v>Thu</v>
      </c>
      <c r="S1141">
        <f t="shared" si="106"/>
        <v>18</v>
      </c>
      <c r="T1141" t="str">
        <f t="shared" si="107"/>
        <v>YES</v>
      </c>
      <c r="U1141" cm="1">
        <f t="array" ref="U1141">_xlfn.XLOOKUP(Table1012[[#This Row],[Severity_Level]],{"MINOR","MODERATE","SEVERE","FATAL"},{1,2,3,5})</f>
        <v>2</v>
      </c>
      <c r="Z1141" s="1"/>
      <c r="AA1141" s="2"/>
      <c r="AB1141" s="4"/>
    </row>
    <row r="1142" spans="1:28" x14ac:dyDescent="0.3">
      <c r="A1142" t="s">
        <v>1183</v>
      </c>
      <c r="B1142" s="11" t="s">
        <v>49</v>
      </c>
      <c r="C1142" s="11" t="s">
        <v>50</v>
      </c>
      <c r="D1142" s="11" t="s">
        <v>25</v>
      </c>
      <c r="E1142" s="11" t="s">
        <v>14</v>
      </c>
      <c r="F1142" s="11" t="s">
        <v>15</v>
      </c>
      <c r="G1142" s="11">
        <v>4</v>
      </c>
      <c r="H1142" s="11" t="s">
        <v>32</v>
      </c>
      <c r="I1142" s="12">
        <v>44609</v>
      </c>
      <c r="J1142" s="14">
        <v>0.79166666666666663</v>
      </c>
      <c r="K1142">
        <v>4</v>
      </c>
      <c r="L1142" t="s">
        <v>32</v>
      </c>
      <c r="M1142" s="1">
        <v>44609</v>
      </c>
      <c r="N1142" s="2">
        <v>0.79166666666666663</v>
      </c>
      <c r="O1142" s="1">
        <f t="shared" si="102"/>
        <v>44609.791666666664</v>
      </c>
      <c r="P1142" s="3" t="str">
        <f t="shared" si="103"/>
        <v>Feb,2022</v>
      </c>
      <c r="Q1142">
        <f t="shared" si="104"/>
        <v>2022</v>
      </c>
      <c r="R1142" t="str">
        <f t="shared" si="105"/>
        <v>Thu</v>
      </c>
      <c r="S1142">
        <f t="shared" si="106"/>
        <v>19</v>
      </c>
      <c r="T1142" t="str">
        <f t="shared" si="107"/>
        <v>YES</v>
      </c>
      <c r="U1142" cm="1">
        <f t="array" ref="U1142">_xlfn.XLOOKUP(Table1012[[#This Row],[Severity_Level]],{"MINOR","MODERATE","SEVERE","FATAL"},{1,2,3,5})</f>
        <v>2</v>
      </c>
      <c r="Z1142" s="1"/>
      <c r="AA1142" s="2"/>
      <c r="AB1142" s="4"/>
    </row>
    <row r="1143" spans="1:28" x14ac:dyDescent="0.3">
      <c r="A1143" t="s">
        <v>1184</v>
      </c>
      <c r="B1143" s="11" t="s">
        <v>56</v>
      </c>
      <c r="C1143" s="11" t="s">
        <v>46</v>
      </c>
      <c r="D1143" s="11" t="s">
        <v>31</v>
      </c>
      <c r="E1143" s="11" t="s">
        <v>20</v>
      </c>
      <c r="F1143" s="11" t="s">
        <v>21</v>
      </c>
      <c r="G1143" s="11">
        <v>3</v>
      </c>
      <c r="H1143" s="11" t="s">
        <v>32</v>
      </c>
      <c r="I1143" s="12">
        <v>44609</v>
      </c>
      <c r="J1143" s="14">
        <v>0.79236111111111107</v>
      </c>
      <c r="K1143">
        <v>3</v>
      </c>
      <c r="L1143" t="s">
        <v>32</v>
      </c>
      <c r="M1143" s="1">
        <v>44609</v>
      </c>
      <c r="N1143" s="2">
        <v>0.79236111111111107</v>
      </c>
      <c r="O1143" s="1">
        <f t="shared" si="102"/>
        <v>44609.792361111111</v>
      </c>
      <c r="P1143" s="3" t="str">
        <f t="shared" si="103"/>
        <v>Feb,2022</v>
      </c>
      <c r="Q1143">
        <f t="shared" si="104"/>
        <v>2022</v>
      </c>
      <c r="R1143" t="str">
        <f t="shared" si="105"/>
        <v>Thu</v>
      </c>
      <c r="S1143">
        <f t="shared" si="106"/>
        <v>19</v>
      </c>
      <c r="T1143" t="str">
        <f t="shared" si="107"/>
        <v>YES</v>
      </c>
      <c r="U1143" cm="1">
        <f t="array" ref="U1143">_xlfn.XLOOKUP(Table1012[[#This Row],[Severity_Level]],{"MINOR","MODERATE","SEVERE","FATAL"},{1,2,3,5})</f>
        <v>2</v>
      </c>
      <c r="Z1143" s="1"/>
      <c r="AA1143" s="2"/>
      <c r="AB1143" s="4"/>
    </row>
    <row r="1144" spans="1:28" x14ac:dyDescent="0.3">
      <c r="A1144" t="s">
        <v>1185</v>
      </c>
      <c r="B1144" s="11" t="s">
        <v>56</v>
      </c>
      <c r="C1144" s="11" t="s">
        <v>19</v>
      </c>
      <c r="D1144" s="11" t="s">
        <v>13</v>
      </c>
      <c r="E1144" s="11" t="s">
        <v>38</v>
      </c>
      <c r="F1144" s="11" t="s">
        <v>15</v>
      </c>
      <c r="G1144" s="11">
        <v>1</v>
      </c>
      <c r="H1144" s="11" t="s">
        <v>32</v>
      </c>
      <c r="I1144" s="12">
        <v>44609</v>
      </c>
      <c r="J1144" s="14">
        <v>0.79305555555555551</v>
      </c>
      <c r="K1144">
        <v>1</v>
      </c>
      <c r="L1144" t="s">
        <v>32</v>
      </c>
      <c r="M1144" s="1">
        <v>44609</v>
      </c>
      <c r="N1144" s="2">
        <v>0.79305555555555551</v>
      </c>
      <c r="O1144" s="1">
        <f t="shared" si="102"/>
        <v>44609.793055555558</v>
      </c>
      <c r="P1144" s="3" t="str">
        <f t="shared" si="103"/>
        <v>Feb,2022</v>
      </c>
      <c r="Q1144">
        <f t="shared" si="104"/>
        <v>2022</v>
      </c>
      <c r="R1144" t="str">
        <f t="shared" si="105"/>
        <v>Thu</v>
      </c>
      <c r="S1144">
        <f t="shared" si="106"/>
        <v>19</v>
      </c>
      <c r="T1144" t="str">
        <f t="shared" si="107"/>
        <v>YES</v>
      </c>
      <c r="U1144" cm="1">
        <f t="array" ref="U1144">_xlfn.XLOOKUP(Table1012[[#This Row],[Severity_Level]],{"MINOR","MODERATE","SEVERE","FATAL"},{1,2,3,5})</f>
        <v>2</v>
      </c>
      <c r="Z1144" s="1"/>
      <c r="AA1144" s="2"/>
      <c r="AB1144" s="4"/>
    </row>
    <row r="1145" spans="1:28" x14ac:dyDescent="0.3">
      <c r="A1145" t="s">
        <v>1186</v>
      </c>
      <c r="B1145" s="11" t="s">
        <v>18</v>
      </c>
      <c r="C1145" s="11" t="s">
        <v>30</v>
      </c>
      <c r="D1145" s="11" t="s">
        <v>47</v>
      </c>
      <c r="E1145" s="11" t="s">
        <v>20</v>
      </c>
      <c r="F1145" s="11" t="s">
        <v>15</v>
      </c>
      <c r="G1145" s="11">
        <v>3</v>
      </c>
      <c r="H1145" s="11" t="s">
        <v>40</v>
      </c>
      <c r="I1145" s="12">
        <v>44609</v>
      </c>
      <c r="J1145" s="14">
        <v>0.79374999999999996</v>
      </c>
      <c r="K1145">
        <v>3</v>
      </c>
      <c r="L1145" t="s">
        <v>40</v>
      </c>
      <c r="M1145" s="1">
        <v>44609</v>
      </c>
      <c r="N1145" s="2">
        <v>0.79374999999999996</v>
      </c>
      <c r="O1145" s="1">
        <f t="shared" si="102"/>
        <v>44609.793749999997</v>
      </c>
      <c r="P1145" s="3" t="str">
        <f t="shared" si="103"/>
        <v>Feb,2022</v>
      </c>
      <c r="Q1145">
        <f t="shared" si="104"/>
        <v>2022</v>
      </c>
      <c r="R1145" t="str">
        <f t="shared" si="105"/>
        <v>Thu</v>
      </c>
      <c r="S1145">
        <f t="shared" si="106"/>
        <v>19</v>
      </c>
      <c r="T1145" t="str">
        <f t="shared" si="107"/>
        <v>YES</v>
      </c>
      <c r="U1145" cm="1">
        <f t="array" ref="U1145">_xlfn.XLOOKUP(Table1012[[#This Row],[Severity_Level]],{"MINOR","MODERATE","SEVERE","FATAL"},{1,2,3,5})</f>
        <v>5</v>
      </c>
      <c r="Z1145" s="1"/>
      <c r="AA1145" s="2"/>
      <c r="AB1145" s="4"/>
    </row>
    <row r="1146" spans="1:28" x14ac:dyDescent="0.3">
      <c r="A1146" t="s">
        <v>1187</v>
      </c>
      <c r="B1146" s="11" t="s">
        <v>34</v>
      </c>
      <c r="C1146" s="11" t="s">
        <v>44</v>
      </c>
      <c r="D1146" s="11" t="s">
        <v>37</v>
      </c>
      <c r="E1146" s="11" t="s">
        <v>35</v>
      </c>
      <c r="F1146" s="11" t="s">
        <v>26</v>
      </c>
      <c r="G1146" s="11">
        <v>5</v>
      </c>
      <c r="H1146" s="11" t="s">
        <v>16</v>
      </c>
      <c r="I1146" s="12">
        <v>44609</v>
      </c>
      <c r="J1146" s="14">
        <v>0.7944444444444444</v>
      </c>
      <c r="K1146">
        <v>5</v>
      </c>
      <c r="L1146" t="s">
        <v>16</v>
      </c>
      <c r="M1146" s="1">
        <v>44609</v>
      </c>
      <c r="N1146" s="2">
        <v>0.7944444444444444</v>
      </c>
      <c r="O1146" s="1">
        <f t="shared" si="102"/>
        <v>44609.794444444444</v>
      </c>
      <c r="P1146" s="3" t="str">
        <f t="shared" si="103"/>
        <v>Feb,2022</v>
      </c>
      <c r="Q1146">
        <f t="shared" si="104"/>
        <v>2022</v>
      </c>
      <c r="R1146" t="str">
        <f t="shared" si="105"/>
        <v>Thu</v>
      </c>
      <c r="S1146">
        <f t="shared" si="106"/>
        <v>19</v>
      </c>
      <c r="T1146" t="str">
        <f t="shared" si="107"/>
        <v>YES</v>
      </c>
      <c r="U1146" cm="1">
        <f t="array" ref="U1146">_xlfn.XLOOKUP(Table1012[[#This Row],[Severity_Level]],{"MINOR","MODERATE","SEVERE","FATAL"},{1,2,3,5})</f>
        <v>1</v>
      </c>
      <c r="Z1146" s="1"/>
      <c r="AA1146" s="2"/>
      <c r="AB1146" s="4"/>
    </row>
    <row r="1147" spans="1:28" x14ac:dyDescent="0.3">
      <c r="A1147" t="s">
        <v>1188</v>
      </c>
      <c r="B1147" s="11" t="s">
        <v>49</v>
      </c>
      <c r="C1147" s="11" t="s">
        <v>65</v>
      </c>
      <c r="D1147" s="11" t="s">
        <v>25</v>
      </c>
      <c r="E1147" s="11" t="s">
        <v>14</v>
      </c>
      <c r="F1147" s="11" t="s">
        <v>15</v>
      </c>
      <c r="G1147" s="11">
        <v>1</v>
      </c>
      <c r="H1147" s="11" t="s">
        <v>27</v>
      </c>
      <c r="I1147" s="12">
        <v>44609</v>
      </c>
      <c r="J1147" s="14">
        <v>0.79513888888888884</v>
      </c>
      <c r="K1147">
        <v>1</v>
      </c>
      <c r="L1147" t="s">
        <v>27</v>
      </c>
      <c r="M1147" s="1">
        <v>44609</v>
      </c>
      <c r="N1147" s="2">
        <v>0.79513888888888884</v>
      </c>
      <c r="O1147" s="1">
        <f t="shared" si="102"/>
        <v>44609.795138888891</v>
      </c>
      <c r="P1147" s="3" t="str">
        <f t="shared" si="103"/>
        <v>Feb,2022</v>
      </c>
      <c r="Q1147">
        <f t="shared" si="104"/>
        <v>2022</v>
      </c>
      <c r="R1147" t="str">
        <f t="shared" si="105"/>
        <v>Thu</v>
      </c>
      <c r="S1147">
        <f t="shared" si="106"/>
        <v>19</v>
      </c>
      <c r="T1147" t="str">
        <f t="shared" si="107"/>
        <v>YES</v>
      </c>
      <c r="U1147" cm="1">
        <f t="array" ref="U1147">_xlfn.XLOOKUP(Table1012[[#This Row],[Severity_Level]],{"MINOR","MODERATE","SEVERE","FATAL"},{1,2,3,5})</f>
        <v>3</v>
      </c>
      <c r="Z1147" s="1"/>
      <c r="AA1147" s="2"/>
      <c r="AB1147" s="4"/>
    </row>
    <row r="1148" spans="1:28" x14ac:dyDescent="0.3">
      <c r="A1148" t="s">
        <v>1189</v>
      </c>
      <c r="B1148" s="11" t="s">
        <v>29</v>
      </c>
      <c r="C1148" s="11" t="s">
        <v>50</v>
      </c>
      <c r="D1148" s="11" t="s">
        <v>25</v>
      </c>
      <c r="E1148" s="11" t="s">
        <v>20</v>
      </c>
      <c r="F1148" s="11" t="s">
        <v>21</v>
      </c>
      <c r="G1148" s="11">
        <v>1</v>
      </c>
      <c r="H1148" s="11" t="s">
        <v>32</v>
      </c>
      <c r="I1148" s="12">
        <v>44609</v>
      </c>
      <c r="J1148" s="14">
        <v>0.79583333333333328</v>
      </c>
      <c r="K1148">
        <v>1</v>
      </c>
      <c r="L1148" t="s">
        <v>32</v>
      </c>
      <c r="M1148" s="1">
        <v>44609</v>
      </c>
      <c r="N1148" s="2">
        <v>0.79583333333333328</v>
      </c>
      <c r="O1148" s="1">
        <f t="shared" si="102"/>
        <v>44609.79583333333</v>
      </c>
      <c r="P1148" s="3" t="str">
        <f t="shared" si="103"/>
        <v>Feb,2022</v>
      </c>
      <c r="Q1148">
        <f t="shared" si="104"/>
        <v>2022</v>
      </c>
      <c r="R1148" t="str">
        <f t="shared" si="105"/>
        <v>Thu</v>
      </c>
      <c r="S1148">
        <f t="shared" si="106"/>
        <v>19</v>
      </c>
      <c r="T1148" t="str">
        <f t="shared" si="107"/>
        <v>YES</v>
      </c>
      <c r="U1148" cm="1">
        <f t="array" ref="U1148">_xlfn.XLOOKUP(Table1012[[#This Row],[Severity_Level]],{"MINOR","MODERATE","SEVERE","FATAL"},{1,2,3,5})</f>
        <v>2</v>
      </c>
      <c r="Z1148" s="1"/>
      <c r="AA1148" s="2"/>
      <c r="AB1148" s="4"/>
    </row>
    <row r="1149" spans="1:28" x14ac:dyDescent="0.3">
      <c r="A1149" t="s">
        <v>1190</v>
      </c>
      <c r="B1149" s="11" t="s">
        <v>49</v>
      </c>
      <c r="C1149" s="11" t="s">
        <v>65</v>
      </c>
      <c r="D1149" s="11" t="s">
        <v>25</v>
      </c>
      <c r="E1149" s="11" t="s">
        <v>38</v>
      </c>
      <c r="F1149" s="11" t="s">
        <v>21</v>
      </c>
      <c r="G1149" s="11">
        <v>2</v>
      </c>
      <c r="H1149" s="11" t="s">
        <v>40</v>
      </c>
      <c r="I1149" s="12">
        <v>44609</v>
      </c>
      <c r="J1149" s="14">
        <v>0.79652777777777772</v>
      </c>
      <c r="K1149">
        <v>2</v>
      </c>
      <c r="L1149" t="s">
        <v>40</v>
      </c>
      <c r="M1149" s="1">
        <v>44609</v>
      </c>
      <c r="N1149" s="2">
        <v>0.79652777777777772</v>
      </c>
      <c r="O1149" s="1">
        <f t="shared" si="102"/>
        <v>44609.796527777777</v>
      </c>
      <c r="P1149" s="3" t="str">
        <f t="shared" si="103"/>
        <v>Feb,2022</v>
      </c>
      <c r="Q1149">
        <f t="shared" si="104"/>
        <v>2022</v>
      </c>
      <c r="R1149" t="str">
        <f t="shared" si="105"/>
        <v>Thu</v>
      </c>
      <c r="S1149">
        <f t="shared" si="106"/>
        <v>19</v>
      </c>
      <c r="T1149" t="str">
        <f t="shared" si="107"/>
        <v>YES</v>
      </c>
      <c r="U1149" cm="1">
        <f t="array" ref="U1149">_xlfn.XLOOKUP(Table1012[[#This Row],[Severity_Level]],{"MINOR","MODERATE","SEVERE","FATAL"},{1,2,3,5})</f>
        <v>5</v>
      </c>
      <c r="Z1149" s="1"/>
      <c r="AA1149" s="2"/>
      <c r="AB1149" s="4"/>
    </row>
    <row r="1150" spans="1:28" x14ac:dyDescent="0.3">
      <c r="A1150" t="s">
        <v>1191</v>
      </c>
      <c r="B1150" s="11" t="s">
        <v>56</v>
      </c>
      <c r="C1150" s="11" t="s">
        <v>12</v>
      </c>
      <c r="D1150" s="11" t="s">
        <v>31</v>
      </c>
      <c r="E1150" s="11" t="s">
        <v>35</v>
      </c>
      <c r="F1150" s="11" t="s">
        <v>15</v>
      </c>
      <c r="G1150" s="11">
        <v>5</v>
      </c>
      <c r="H1150" s="11" t="s">
        <v>27</v>
      </c>
      <c r="I1150" s="12">
        <v>44609</v>
      </c>
      <c r="J1150" s="14">
        <v>0.79722222222222228</v>
      </c>
      <c r="K1150">
        <v>5</v>
      </c>
      <c r="L1150" t="s">
        <v>27</v>
      </c>
      <c r="M1150" s="1">
        <v>44609</v>
      </c>
      <c r="N1150" s="2">
        <v>0.79722222222222228</v>
      </c>
      <c r="O1150" s="1">
        <f t="shared" si="102"/>
        <v>44609.797222222223</v>
      </c>
      <c r="P1150" s="3" t="str">
        <f t="shared" si="103"/>
        <v>Feb,2022</v>
      </c>
      <c r="Q1150">
        <f t="shared" si="104"/>
        <v>2022</v>
      </c>
      <c r="R1150" t="str">
        <f t="shared" si="105"/>
        <v>Thu</v>
      </c>
      <c r="S1150">
        <f t="shared" si="106"/>
        <v>19</v>
      </c>
      <c r="T1150" t="str">
        <f t="shared" si="107"/>
        <v>YES</v>
      </c>
      <c r="U1150" cm="1">
        <f t="array" ref="U1150">_xlfn.XLOOKUP(Table1012[[#This Row],[Severity_Level]],{"MINOR","MODERATE","SEVERE","FATAL"},{1,2,3,5})</f>
        <v>3</v>
      </c>
      <c r="Z1150" s="1"/>
      <c r="AA1150" s="2"/>
      <c r="AB1150" s="4"/>
    </row>
    <row r="1151" spans="1:28" x14ac:dyDescent="0.3">
      <c r="A1151" t="s">
        <v>1192</v>
      </c>
      <c r="B1151" s="11" t="s">
        <v>11</v>
      </c>
      <c r="C1151" s="11" t="s">
        <v>44</v>
      </c>
      <c r="D1151" s="11" t="s">
        <v>47</v>
      </c>
      <c r="E1151" s="11" t="s">
        <v>14</v>
      </c>
      <c r="F1151" s="11" t="s">
        <v>51</v>
      </c>
      <c r="G1151" s="11">
        <v>3</v>
      </c>
      <c r="H1151" s="11" t="s">
        <v>32</v>
      </c>
      <c r="I1151" s="12">
        <v>44609</v>
      </c>
      <c r="J1151" s="14">
        <v>0.79791666666666672</v>
      </c>
      <c r="K1151">
        <v>3</v>
      </c>
      <c r="L1151" t="s">
        <v>32</v>
      </c>
      <c r="M1151" s="1">
        <v>44609</v>
      </c>
      <c r="N1151" s="2">
        <v>0.79791666666666672</v>
      </c>
      <c r="O1151" s="1">
        <f t="shared" si="102"/>
        <v>44609.79791666667</v>
      </c>
      <c r="P1151" s="3" t="str">
        <f t="shared" si="103"/>
        <v>Feb,2022</v>
      </c>
      <c r="Q1151">
        <f t="shared" si="104"/>
        <v>2022</v>
      </c>
      <c r="R1151" t="str">
        <f t="shared" si="105"/>
        <v>Thu</v>
      </c>
      <c r="S1151">
        <f t="shared" si="106"/>
        <v>19</v>
      </c>
      <c r="T1151" t="str">
        <f t="shared" si="107"/>
        <v>YES</v>
      </c>
      <c r="U1151" cm="1">
        <f t="array" ref="U1151">_xlfn.XLOOKUP(Table1012[[#This Row],[Severity_Level]],{"MINOR","MODERATE","SEVERE","FATAL"},{1,2,3,5})</f>
        <v>2</v>
      </c>
      <c r="Z1151" s="1"/>
      <c r="AA1151" s="2"/>
      <c r="AB1151" s="4"/>
    </row>
    <row r="1152" spans="1:28" x14ac:dyDescent="0.3">
      <c r="A1152" t="s">
        <v>1193</v>
      </c>
      <c r="B1152" s="11" t="s">
        <v>56</v>
      </c>
      <c r="C1152" s="11" t="s">
        <v>12</v>
      </c>
      <c r="D1152" s="11" t="s">
        <v>37</v>
      </c>
      <c r="E1152" s="11" t="s">
        <v>14</v>
      </c>
      <c r="F1152" s="11" t="s">
        <v>51</v>
      </c>
      <c r="G1152" s="11">
        <v>1</v>
      </c>
      <c r="H1152" s="11" t="s">
        <v>16</v>
      </c>
      <c r="I1152" s="12">
        <v>44609</v>
      </c>
      <c r="J1152" s="14">
        <v>0.79861111111111116</v>
      </c>
      <c r="K1152">
        <v>1</v>
      </c>
      <c r="L1152" t="s">
        <v>16</v>
      </c>
      <c r="M1152" s="1">
        <v>44609</v>
      </c>
      <c r="N1152" s="2">
        <v>0.79861111111111116</v>
      </c>
      <c r="O1152" s="1">
        <f t="shared" si="102"/>
        <v>44609.798611111109</v>
      </c>
      <c r="P1152" s="3" t="str">
        <f t="shared" si="103"/>
        <v>Feb,2022</v>
      </c>
      <c r="Q1152">
        <f t="shared" si="104"/>
        <v>2022</v>
      </c>
      <c r="R1152" t="str">
        <f t="shared" si="105"/>
        <v>Thu</v>
      </c>
      <c r="S1152">
        <f t="shared" si="106"/>
        <v>19</v>
      </c>
      <c r="T1152" t="str">
        <f t="shared" si="107"/>
        <v>YES</v>
      </c>
      <c r="U1152" cm="1">
        <f t="array" ref="U1152">_xlfn.XLOOKUP(Table1012[[#This Row],[Severity_Level]],{"MINOR","MODERATE","SEVERE","FATAL"},{1,2,3,5})</f>
        <v>1</v>
      </c>
      <c r="Z1152" s="1"/>
      <c r="AA1152" s="2"/>
      <c r="AB1152" s="4"/>
    </row>
    <row r="1153" spans="1:28" x14ac:dyDescent="0.3">
      <c r="A1153" t="s">
        <v>1194</v>
      </c>
      <c r="B1153" s="11" t="s">
        <v>18</v>
      </c>
      <c r="C1153" s="11" t="s">
        <v>12</v>
      </c>
      <c r="D1153" s="11" t="s">
        <v>13</v>
      </c>
      <c r="E1153" s="11" t="s">
        <v>38</v>
      </c>
      <c r="F1153" s="11" t="s">
        <v>26</v>
      </c>
      <c r="G1153" s="11">
        <v>2</v>
      </c>
      <c r="H1153" s="11" t="s">
        <v>27</v>
      </c>
      <c r="I1153" s="12">
        <v>44609</v>
      </c>
      <c r="J1153" s="14">
        <v>0.7993055555555556</v>
      </c>
      <c r="K1153">
        <v>2</v>
      </c>
      <c r="L1153" t="s">
        <v>27</v>
      </c>
      <c r="M1153" s="1">
        <v>44609</v>
      </c>
      <c r="N1153" s="2">
        <v>0.7993055555555556</v>
      </c>
      <c r="O1153" s="1">
        <f t="shared" si="102"/>
        <v>44609.799305555556</v>
      </c>
      <c r="P1153" s="3" t="str">
        <f t="shared" si="103"/>
        <v>Feb,2022</v>
      </c>
      <c r="Q1153">
        <f t="shared" si="104"/>
        <v>2022</v>
      </c>
      <c r="R1153" t="str">
        <f t="shared" si="105"/>
        <v>Thu</v>
      </c>
      <c r="S1153">
        <f t="shared" si="106"/>
        <v>19</v>
      </c>
      <c r="T1153" t="str">
        <f t="shared" si="107"/>
        <v>YES</v>
      </c>
      <c r="U1153" cm="1">
        <f t="array" ref="U1153">_xlfn.XLOOKUP(Table1012[[#This Row],[Severity_Level]],{"MINOR","MODERATE","SEVERE","FATAL"},{1,2,3,5})</f>
        <v>3</v>
      </c>
      <c r="Z1153" s="1"/>
      <c r="AA1153" s="2"/>
      <c r="AB1153" s="4"/>
    </row>
    <row r="1154" spans="1:28" x14ac:dyDescent="0.3">
      <c r="A1154" t="s">
        <v>1195</v>
      </c>
      <c r="B1154" s="11" t="s">
        <v>34</v>
      </c>
      <c r="C1154" s="11" t="s">
        <v>24</v>
      </c>
      <c r="D1154" s="11" t="s">
        <v>31</v>
      </c>
      <c r="E1154" s="11" t="s">
        <v>14</v>
      </c>
      <c r="F1154" s="11" t="s">
        <v>51</v>
      </c>
      <c r="G1154" s="11">
        <v>3</v>
      </c>
      <c r="H1154" s="11" t="s">
        <v>27</v>
      </c>
      <c r="I1154" s="12">
        <v>44610</v>
      </c>
      <c r="J1154" s="14">
        <v>0.8</v>
      </c>
      <c r="K1154">
        <v>3</v>
      </c>
      <c r="L1154" t="s">
        <v>27</v>
      </c>
      <c r="M1154" s="1">
        <v>44610</v>
      </c>
      <c r="N1154" s="2">
        <v>0.8</v>
      </c>
      <c r="O1154" s="1">
        <f t="shared" ref="O1154:O1217" si="108">M1154+N1154</f>
        <v>44610.8</v>
      </c>
      <c r="P1154" s="3" t="str">
        <f t="shared" ref="P1154:P1217" si="109">TEXT(M1154,"MMM,YYY")</f>
        <v>Feb,2022</v>
      </c>
      <c r="Q1154">
        <f t="shared" ref="Q1154:Q1217" si="110">YEAR(M1154)</f>
        <v>2022</v>
      </c>
      <c r="R1154" t="str">
        <f t="shared" ref="R1154:R1217" si="111">TEXT(M1154,"DDD")</f>
        <v>Fri</v>
      </c>
      <c r="S1154">
        <f t="shared" ref="S1154:S1217" si="112">HOUR(N1154)</f>
        <v>19</v>
      </c>
      <c r="T1154" t="str">
        <f t="shared" ref="T1154:T1217" si="113">IF(OR(AND(S1154&gt;=7,S1154&lt;=9),AND(S1154&gt;=17,S1154&lt;=19)),"YES","NO")</f>
        <v>YES</v>
      </c>
      <c r="U1154" cm="1">
        <f t="array" ref="U1154">_xlfn.XLOOKUP(Table1012[[#This Row],[Severity_Level]],{"MINOR","MODERATE","SEVERE","FATAL"},{1,2,3,5})</f>
        <v>3</v>
      </c>
      <c r="Z1154" s="1"/>
      <c r="AA1154" s="2"/>
      <c r="AB1154" s="4"/>
    </row>
    <row r="1155" spans="1:28" x14ac:dyDescent="0.3">
      <c r="A1155" t="s">
        <v>1196</v>
      </c>
      <c r="B1155" s="11" t="s">
        <v>29</v>
      </c>
      <c r="C1155" s="11" t="s">
        <v>24</v>
      </c>
      <c r="D1155" s="11" t="s">
        <v>13</v>
      </c>
      <c r="E1155" s="11" t="s">
        <v>38</v>
      </c>
      <c r="F1155" s="11" t="s">
        <v>51</v>
      </c>
      <c r="G1155" s="11">
        <v>3</v>
      </c>
      <c r="H1155" s="11" t="s">
        <v>27</v>
      </c>
      <c r="I1155" s="12">
        <v>44610</v>
      </c>
      <c r="J1155" s="14">
        <v>0.80069444444444449</v>
      </c>
      <c r="K1155">
        <v>3</v>
      </c>
      <c r="L1155" t="s">
        <v>27</v>
      </c>
      <c r="M1155" s="1">
        <v>44610</v>
      </c>
      <c r="N1155" s="2">
        <v>0.80069444444444449</v>
      </c>
      <c r="O1155" s="1">
        <f t="shared" si="108"/>
        <v>44610.800694444442</v>
      </c>
      <c r="P1155" s="3" t="str">
        <f t="shared" si="109"/>
        <v>Feb,2022</v>
      </c>
      <c r="Q1155">
        <f t="shared" si="110"/>
        <v>2022</v>
      </c>
      <c r="R1155" t="str">
        <f t="shared" si="111"/>
        <v>Fri</v>
      </c>
      <c r="S1155">
        <f t="shared" si="112"/>
        <v>19</v>
      </c>
      <c r="T1155" t="str">
        <f t="shared" si="113"/>
        <v>YES</v>
      </c>
      <c r="U1155" cm="1">
        <f t="array" ref="U1155">_xlfn.XLOOKUP(Table1012[[#This Row],[Severity_Level]],{"MINOR","MODERATE","SEVERE","FATAL"},{1,2,3,5})</f>
        <v>3</v>
      </c>
      <c r="Z1155" s="1"/>
      <c r="AA1155" s="2"/>
      <c r="AB1155" s="4"/>
    </row>
    <row r="1156" spans="1:28" x14ac:dyDescent="0.3">
      <c r="A1156" t="s">
        <v>1197</v>
      </c>
      <c r="B1156" s="11" t="s">
        <v>49</v>
      </c>
      <c r="C1156" s="11" t="s">
        <v>44</v>
      </c>
      <c r="D1156" s="11" t="s">
        <v>47</v>
      </c>
      <c r="E1156" s="11" t="s">
        <v>20</v>
      </c>
      <c r="F1156" s="11" t="s">
        <v>26</v>
      </c>
      <c r="G1156" s="11">
        <v>1</v>
      </c>
      <c r="H1156" s="11" t="s">
        <v>16</v>
      </c>
      <c r="I1156" s="12">
        <v>44610</v>
      </c>
      <c r="J1156" s="14">
        <v>0.80138888888888893</v>
      </c>
      <c r="K1156">
        <v>1</v>
      </c>
      <c r="L1156" t="s">
        <v>16</v>
      </c>
      <c r="M1156" s="1">
        <v>44610</v>
      </c>
      <c r="N1156" s="2">
        <v>0.80138888888888893</v>
      </c>
      <c r="O1156" s="1">
        <f t="shared" si="108"/>
        <v>44610.801388888889</v>
      </c>
      <c r="P1156" s="3" t="str">
        <f t="shared" si="109"/>
        <v>Feb,2022</v>
      </c>
      <c r="Q1156">
        <f t="shared" si="110"/>
        <v>2022</v>
      </c>
      <c r="R1156" t="str">
        <f t="shared" si="111"/>
        <v>Fri</v>
      </c>
      <c r="S1156">
        <f t="shared" si="112"/>
        <v>19</v>
      </c>
      <c r="T1156" t="str">
        <f t="shared" si="113"/>
        <v>YES</v>
      </c>
      <c r="U1156" cm="1">
        <f t="array" ref="U1156">_xlfn.XLOOKUP(Table1012[[#This Row],[Severity_Level]],{"MINOR","MODERATE","SEVERE","FATAL"},{1,2,3,5})</f>
        <v>1</v>
      </c>
      <c r="Z1156" s="1"/>
      <c r="AA1156" s="2"/>
      <c r="AB1156" s="4"/>
    </row>
    <row r="1157" spans="1:28" x14ac:dyDescent="0.3">
      <c r="A1157" t="s">
        <v>1198</v>
      </c>
      <c r="B1157" s="11" t="s">
        <v>34</v>
      </c>
      <c r="C1157" s="11" t="s">
        <v>12</v>
      </c>
      <c r="D1157" s="11" t="s">
        <v>37</v>
      </c>
      <c r="E1157" s="11" t="s">
        <v>38</v>
      </c>
      <c r="F1157" s="11" t="s">
        <v>21</v>
      </c>
      <c r="G1157" s="11">
        <v>2</v>
      </c>
      <c r="H1157" s="11" t="s">
        <v>16</v>
      </c>
      <c r="I1157" s="12">
        <v>44610</v>
      </c>
      <c r="J1157" s="14">
        <v>0.80208333333333337</v>
      </c>
      <c r="K1157">
        <v>2</v>
      </c>
      <c r="L1157" t="s">
        <v>16</v>
      </c>
      <c r="M1157" s="1">
        <v>44610</v>
      </c>
      <c r="N1157" s="2">
        <v>0.80208333333333337</v>
      </c>
      <c r="O1157" s="1">
        <f t="shared" si="108"/>
        <v>44610.802083333336</v>
      </c>
      <c r="P1157" s="3" t="str">
        <f t="shared" si="109"/>
        <v>Feb,2022</v>
      </c>
      <c r="Q1157">
        <f t="shared" si="110"/>
        <v>2022</v>
      </c>
      <c r="R1157" t="str">
        <f t="shared" si="111"/>
        <v>Fri</v>
      </c>
      <c r="S1157">
        <f t="shared" si="112"/>
        <v>19</v>
      </c>
      <c r="T1157" t="str">
        <f t="shared" si="113"/>
        <v>YES</v>
      </c>
      <c r="U1157" cm="1">
        <f t="array" ref="U1157">_xlfn.XLOOKUP(Table1012[[#This Row],[Severity_Level]],{"MINOR","MODERATE","SEVERE","FATAL"},{1,2,3,5})</f>
        <v>1</v>
      </c>
      <c r="Z1157" s="1"/>
      <c r="AA1157" s="2"/>
      <c r="AB1157" s="4"/>
    </row>
    <row r="1158" spans="1:28" x14ac:dyDescent="0.3">
      <c r="A1158" t="s">
        <v>1199</v>
      </c>
      <c r="B1158" s="11" t="s">
        <v>29</v>
      </c>
      <c r="C1158" s="11" t="s">
        <v>19</v>
      </c>
      <c r="D1158" s="11" t="s">
        <v>25</v>
      </c>
      <c r="E1158" s="11" t="s">
        <v>14</v>
      </c>
      <c r="F1158" s="11" t="s">
        <v>15</v>
      </c>
      <c r="G1158" s="11">
        <v>3</v>
      </c>
      <c r="H1158" s="11" t="s">
        <v>40</v>
      </c>
      <c r="I1158" s="12">
        <v>44610</v>
      </c>
      <c r="J1158" s="14">
        <v>0.80277777777777781</v>
      </c>
      <c r="K1158">
        <v>3</v>
      </c>
      <c r="L1158" t="s">
        <v>40</v>
      </c>
      <c r="M1158" s="1">
        <v>44610</v>
      </c>
      <c r="N1158" s="2">
        <v>0.80277777777777781</v>
      </c>
      <c r="O1158" s="1">
        <f t="shared" si="108"/>
        <v>44610.802777777775</v>
      </c>
      <c r="P1158" s="3" t="str">
        <f t="shared" si="109"/>
        <v>Feb,2022</v>
      </c>
      <c r="Q1158">
        <f t="shared" si="110"/>
        <v>2022</v>
      </c>
      <c r="R1158" t="str">
        <f t="shared" si="111"/>
        <v>Fri</v>
      </c>
      <c r="S1158">
        <f t="shared" si="112"/>
        <v>19</v>
      </c>
      <c r="T1158" t="str">
        <f t="shared" si="113"/>
        <v>YES</v>
      </c>
      <c r="U1158" cm="1">
        <f t="array" ref="U1158">_xlfn.XLOOKUP(Table1012[[#This Row],[Severity_Level]],{"MINOR","MODERATE","SEVERE","FATAL"},{1,2,3,5})</f>
        <v>5</v>
      </c>
      <c r="Z1158" s="1"/>
      <c r="AA1158" s="2"/>
      <c r="AB1158" s="4"/>
    </row>
    <row r="1159" spans="1:28" x14ac:dyDescent="0.3">
      <c r="A1159" t="s">
        <v>1200</v>
      </c>
      <c r="B1159" s="11" t="s">
        <v>56</v>
      </c>
      <c r="C1159" s="11" t="s">
        <v>53</v>
      </c>
      <c r="D1159" s="11" t="s">
        <v>13</v>
      </c>
      <c r="E1159" s="11" t="s">
        <v>14</v>
      </c>
      <c r="F1159" s="11" t="s">
        <v>51</v>
      </c>
      <c r="G1159" s="11">
        <v>3</v>
      </c>
      <c r="H1159" s="11" t="s">
        <v>32</v>
      </c>
      <c r="I1159" s="12">
        <v>44610</v>
      </c>
      <c r="J1159" s="14">
        <v>0.80347222222222225</v>
      </c>
      <c r="K1159">
        <v>3</v>
      </c>
      <c r="L1159" t="s">
        <v>32</v>
      </c>
      <c r="M1159" s="1">
        <v>44610</v>
      </c>
      <c r="N1159" s="2">
        <v>0.80347222222222225</v>
      </c>
      <c r="O1159" s="1">
        <f t="shared" si="108"/>
        <v>44610.803472222222</v>
      </c>
      <c r="P1159" s="3" t="str">
        <f t="shared" si="109"/>
        <v>Feb,2022</v>
      </c>
      <c r="Q1159">
        <f t="shared" si="110"/>
        <v>2022</v>
      </c>
      <c r="R1159" t="str">
        <f t="shared" si="111"/>
        <v>Fri</v>
      </c>
      <c r="S1159">
        <f t="shared" si="112"/>
        <v>19</v>
      </c>
      <c r="T1159" t="str">
        <f t="shared" si="113"/>
        <v>YES</v>
      </c>
      <c r="U1159" cm="1">
        <f t="array" ref="U1159">_xlfn.XLOOKUP(Table1012[[#This Row],[Severity_Level]],{"MINOR","MODERATE","SEVERE","FATAL"},{1,2,3,5})</f>
        <v>2</v>
      </c>
      <c r="Z1159" s="1"/>
      <c r="AA1159" s="2"/>
      <c r="AB1159" s="4"/>
    </row>
    <row r="1160" spans="1:28" x14ac:dyDescent="0.3">
      <c r="A1160" t="s">
        <v>1201</v>
      </c>
      <c r="B1160" s="11" t="s">
        <v>11</v>
      </c>
      <c r="C1160" s="11" t="s">
        <v>50</v>
      </c>
      <c r="D1160" s="11" t="s">
        <v>25</v>
      </c>
      <c r="E1160" s="11" t="s">
        <v>14</v>
      </c>
      <c r="F1160" s="11" t="s">
        <v>51</v>
      </c>
      <c r="G1160" s="11">
        <v>3</v>
      </c>
      <c r="H1160" s="11" t="s">
        <v>40</v>
      </c>
      <c r="I1160" s="12">
        <v>44610</v>
      </c>
      <c r="J1160" s="14">
        <v>0.8041666666666667</v>
      </c>
      <c r="K1160">
        <v>3</v>
      </c>
      <c r="L1160" t="s">
        <v>40</v>
      </c>
      <c r="M1160" s="1">
        <v>44610</v>
      </c>
      <c r="N1160" s="2">
        <v>0.8041666666666667</v>
      </c>
      <c r="O1160" s="1">
        <f t="shared" si="108"/>
        <v>44610.804166666669</v>
      </c>
      <c r="P1160" s="3" t="str">
        <f t="shared" si="109"/>
        <v>Feb,2022</v>
      </c>
      <c r="Q1160">
        <f t="shared" si="110"/>
        <v>2022</v>
      </c>
      <c r="R1160" t="str">
        <f t="shared" si="111"/>
        <v>Fri</v>
      </c>
      <c r="S1160">
        <f t="shared" si="112"/>
        <v>19</v>
      </c>
      <c r="T1160" t="str">
        <f t="shared" si="113"/>
        <v>YES</v>
      </c>
      <c r="U1160" cm="1">
        <f t="array" ref="U1160">_xlfn.XLOOKUP(Table1012[[#This Row],[Severity_Level]],{"MINOR","MODERATE","SEVERE","FATAL"},{1,2,3,5})</f>
        <v>5</v>
      </c>
      <c r="Z1160" s="1"/>
      <c r="AA1160" s="2"/>
      <c r="AB1160" s="4"/>
    </row>
    <row r="1161" spans="1:28" x14ac:dyDescent="0.3">
      <c r="A1161" t="s">
        <v>1202</v>
      </c>
      <c r="B1161" s="11" t="s">
        <v>56</v>
      </c>
      <c r="C1161" s="11" t="s">
        <v>12</v>
      </c>
      <c r="D1161" s="11" t="s">
        <v>47</v>
      </c>
      <c r="E1161" s="11" t="s">
        <v>14</v>
      </c>
      <c r="F1161" s="11" t="s">
        <v>26</v>
      </c>
      <c r="G1161" s="11">
        <v>5</v>
      </c>
      <c r="H1161" s="11" t="s">
        <v>16</v>
      </c>
      <c r="I1161" s="12">
        <v>44610</v>
      </c>
      <c r="J1161" s="14">
        <v>0.80486111111111114</v>
      </c>
      <c r="K1161">
        <v>5</v>
      </c>
      <c r="L1161" t="s">
        <v>16</v>
      </c>
      <c r="M1161" s="1">
        <v>44610</v>
      </c>
      <c r="N1161" s="2">
        <v>0.80486111111111114</v>
      </c>
      <c r="O1161" s="1">
        <f t="shared" si="108"/>
        <v>44610.804861111108</v>
      </c>
      <c r="P1161" s="3" t="str">
        <f t="shared" si="109"/>
        <v>Feb,2022</v>
      </c>
      <c r="Q1161">
        <f t="shared" si="110"/>
        <v>2022</v>
      </c>
      <c r="R1161" t="str">
        <f t="shared" si="111"/>
        <v>Fri</v>
      </c>
      <c r="S1161">
        <f t="shared" si="112"/>
        <v>19</v>
      </c>
      <c r="T1161" t="str">
        <f t="shared" si="113"/>
        <v>YES</v>
      </c>
      <c r="U1161" cm="1">
        <f t="array" ref="U1161">_xlfn.XLOOKUP(Table1012[[#This Row],[Severity_Level]],{"MINOR","MODERATE","SEVERE","FATAL"},{1,2,3,5})</f>
        <v>1</v>
      </c>
      <c r="Z1161" s="1"/>
      <c r="AA1161" s="2"/>
      <c r="AB1161" s="4"/>
    </row>
    <row r="1162" spans="1:28" x14ac:dyDescent="0.3">
      <c r="A1162" t="s">
        <v>1203</v>
      </c>
      <c r="B1162" s="11" t="s">
        <v>18</v>
      </c>
      <c r="C1162" s="11" t="s">
        <v>57</v>
      </c>
      <c r="D1162" s="11" t="s">
        <v>47</v>
      </c>
      <c r="E1162" s="11" t="s">
        <v>14</v>
      </c>
      <c r="F1162" s="11" t="s">
        <v>26</v>
      </c>
      <c r="G1162" s="11">
        <v>4</v>
      </c>
      <c r="H1162" s="11" t="s">
        <v>27</v>
      </c>
      <c r="I1162" s="12">
        <v>44610</v>
      </c>
      <c r="J1162" s="14">
        <v>0.80555555555555558</v>
      </c>
      <c r="K1162">
        <v>4</v>
      </c>
      <c r="L1162" t="s">
        <v>27</v>
      </c>
      <c r="M1162" s="1">
        <v>44610</v>
      </c>
      <c r="N1162" s="2">
        <v>0.80555555555555558</v>
      </c>
      <c r="O1162" s="1">
        <f t="shared" si="108"/>
        <v>44610.805555555555</v>
      </c>
      <c r="P1162" s="3" t="str">
        <f t="shared" si="109"/>
        <v>Feb,2022</v>
      </c>
      <c r="Q1162">
        <f t="shared" si="110"/>
        <v>2022</v>
      </c>
      <c r="R1162" t="str">
        <f t="shared" si="111"/>
        <v>Fri</v>
      </c>
      <c r="S1162">
        <f t="shared" si="112"/>
        <v>19</v>
      </c>
      <c r="T1162" t="str">
        <f t="shared" si="113"/>
        <v>YES</v>
      </c>
      <c r="U1162" cm="1">
        <f t="array" ref="U1162">_xlfn.XLOOKUP(Table1012[[#This Row],[Severity_Level]],{"MINOR","MODERATE","SEVERE","FATAL"},{1,2,3,5})</f>
        <v>3</v>
      </c>
      <c r="Z1162" s="1"/>
      <c r="AA1162" s="2"/>
      <c r="AB1162" s="4"/>
    </row>
    <row r="1163" spans="1:28" x14ac:dyDescent="0.3">
      <c r="A1163" t="s">
        <v>1204</v>
      </c>
      <c r="B1163" s="11" t="s">
        <v>18</v>
      </c>
      <c r="C1163" s="11" t="s">
        <v>30</v>
      </c>
      <c r="D1163" s="11" t="s">
        <v>47</v>
      </c>
      <c r="E1163" s="11" t="s">
        <v>14</v>
      </c>
      <c r="F1163" s="11" t="s">
        <v>51</v>
      </c>
      <c r="G1163" s="11">
        <v>4</v>
      </c>
      <c r="H1163" s="11" t="s">
        <v>32</v>
      </c>
      <c r="I1163" s="12">
        <v>44610</v>
      </c>
      <c r="J1163" s="14">
        <v>0.80625000000000002</v>
      </c>
      <c r="K1163">
        <v>4</v>
      </c>
      <c r="L1163" t="s">
        <v>32</v>
      </c>
      <c r="M1163" s="1">
        <v>44610</v>
      </c>
      <c r="N1163" s="2">
        <v>0.80625000000000002</v>
      </c>
      <c r="O1163" s="1">
        <f t="shared" si="108"/>
        <v>44610.806250000001</v>
      </c>
      <c r="P1163" s="3" t="str">
        <f t="shared" si="109"/>
        <v>Feb,2022</v>
      </c>
      <c r="Q1163">
        <f t="shared" si="110"/>
        <v>2022</v>
      </c>
      <c r="R1163" t="str">
        <f t="shared" si="111"/>
        <v>Fri</v>
      </c>
      <c r="S1163">
        <f t="shared" si="112"/>
        <v>19</v>
      </c>
      <c r="T1163" t="str">
        <f t="shared" si="113"/>
        <v>YES</v>
      </c>
      <c r="U1163" cm="1">
        <f t="array" ref="U1163">_xlfn.XLOOKUP(Table1012[[#This Row],[Severity_Level]],{"MINOR","MODERATE","SEVERE","FATAL"},{1,2,3,5})</f>
        <v>2</v>
      </c>
      <c r="Z1163" s="1"/>
      <c r="AA1163" s="2"/>
      <c r="AB1163" s="4"/>
    </row>
    <row r="1164" spans="1:28" x14ac:dyDescent="0.3">
      <c r="A1164" t="s">
        <v>1205</v>
      </c>
      <c r="B1164" s="11" t="s">
        <v>11</v>
      </c>
      <c r="C1164" s="11" t="s">
        <v>57</v>
      </c>
      <c r="D1164" s="11" t="s">
        <v>25</v>
      </c>
      <c r="E1164" s="11" t="s">
        <v>14</v>
      </c>
      <c r="F1164" s="11" t="s">
        <v>51</v>
      </c>
      <c r="G1164" s="11">
        <v>2</v>
      </c>
      <c r="H1164" s="11" t="s">
        <v>16</v>
      </c>
      <c r="I1164" s="12">
        <v>44610</v>
      </c>
      <c r="J1164" s="14">
        <v>0.80694444444444446</v>
      </c>
      <c r="K1164">
        <v>2</v>
      </c>
      <c r="L1164" t="s">
        <v>16</v>
      </c>
      <c r="M1164" s="1">
        <v>44610</v>
      </c>
      <c r="N1164" s="2">
        <v>0.80694444444444446</v>
      </c>
      <c r="O1164" s="1">
        <f t="shared" si="108"/>
        <v>44610.806944444441</v>
      </c>
      <c r="P1164" s="3" t="str">
        <f t="shared" si="109"/>
        <v>Feb,2022</v>
      </c>
      <c r="Q1164">
        <f t="shared" si="110"/>
        <v>2022</v>
      </c>
      <c r="R1164" t="str">
        <f t="shared" si="111"/>
        <v>Fri</v>
      </c>
      <c r="S1164">
        <f t="shared" si="112"/>
        <v>19</v>
      </c>
      <c r="T1164" t="str">
        <f t="shared" si="113"/>
        <v>YES</v>
      </c>
      <c r="U1164" cm="1">
        <f t="array" ref="U1164">_xlfn.XLOOKUP(Table1012[[#This Row],[Severity_Level]],{"MINOR","MODERATE","SEVERE","FATAL"},{1,2,3,5})</f>
        <v>1</v>
      </c>
      <c r="Z1164" s="1"/>
      <c r="AA1164" s="2"/>
      <c r="AB1164" s="4"/>
    </row>
    <row r="1165" spans="1:28" x14ac:dyDescent="0.3">
      <c r="A1165" t="s">
        <v>1206</v>
      </c>
      <c r="B1165" s="11" t="s">
        <v>49</v>
      </c>
      <c r="C1165" s="11" t="s">
        <v>57</v>
      </c>
      <c r="D1165" s="11" t="s">
        <v>13</v>
      </c>
      <c r="E1165" s="11" t="s">
        <v>14</v>
      </c>
      <c r="F1165" s="11" t="s">
        <v>51</v>
      </c>
      <c r="G1165" s="11">
        <v>2</v>
      </c>
      <c r="H1165" s="11" t="s">
        <v>40</v>
      </c>
      <c r="I1165" s="12">
        <v>44610</v>
      </c>
      <c r="J1165" s="14">
        <v>0.80763888888888891</v>
      </c>
      <c r="K1165">
        <v>2</v>
      </c>
      <c r="L1165" t="s">
        <v>40</v>
      </c>
      <c r="M1165" s="1">
        <v>44610</v>
      </c>
      <c r="N1165" s="2">
        <v>0.80763888888888891</v>
      </c>
      <c r="O1165" s="1">
        <f t="shared" si="108"/>
        <v>44610.807638888888</v>
      </c>
      <c r="P1165" s="3" t="str">
        <f t="shared" si="109"/>
        <v>Feb,2022</v>
      </c>
      <c r="Q1165">
        <f t="shared" si="110"/>
        <v>2022</v>
      </c>
      <c r="R1165" t="str">
        <f t="shared" si="111"/>
        <v>Fri</v>
      </c>
      <c r="S1165">
        <f t="shared" si="112"/>
        <v>19</v>
      </c>
      <c r="T1165" t="str">
        <f t="shared" si="113"/>
        <v>YES</v>
      </c>
      <c r="U1165" cm="1">
        <f t="array" ref="U1165">_xlfn.XLOOKUP(Table1012[[#This Row],[Severity_Level]],{"MINOR","MODERATE","SEVERE","FATAL"},{1,2,3,5})</f>
        <v>5</v>
      </c>
      <c r="Z1165" s="1"/>
      <c r="AA1165" s="2"/>
      <c r="AB1165" s="4"/>
    </row>
    <row r="1166" spans="1:28" x14ac:dyDescent="0.3">
      <c r="A1166" t="s">
        <v>1207</v>
      </c>
      <c r="B1166" s="11" t="s">
        <v>34</v>
      </c>
      <c r="C1166" s="11" t="s">
        <v>24</v>
      </c>
      <c r="D1166" s="11" t="s">
        <v>47</v>
      </c>
      <c r="E1166" s="11" t="s">
        <v>20</v>
      </c>
      <c r="F1166" s="11" t="s">
        <v>21</v>
      </c>
      <c r="G1166" s="11">
        <v>5</v>
      </c>
      <c r="H1166" s="11" t="s">
        <v>27</v>
      </c>
      <c r="I1166" s="12">
        <v>44610</v>
      </c>
      <c r="J1166" s="14">
        <v>0.80833333333333335</v>
      </c>
      <c r="K1166">
        <v>5</v>
      </c>
      <c r="L1166" t="s">
        <v>27</v>
      </c>
      <c r="M1166" s="1">
        <v>44610</v>
      </c>
      <c r="N1166" s="2">
        <v>0.80833333333333335</v>
      </c>
      <c r="O1166" s="1">
        <f t="shared" si="108"/>
        <v>44610.808333333334</v>
      </c>
      <c r="P1166" s="3" t="str">
        <f t="shared" si="109"/>
        <v>Feb,2022</v>
      </c>
      <c r="Q1166">
        <f t="shared" si="110"/>
        <v>2022</v>
      </c>
      <c r="R1166" t="str">
        <f t="shared" si="111"/>
        <v>Fri</v>
      </c>
      <c r="S1166">
        <f t="shared" si="112"/>
        <v>19</v>
      </c>
      <c r="T1166" t="str">
        <f t="shared" si="113"/>
        <v>YES</v>
      </c>
      <c r="U1166" cm="1">
        <f t="array" ref="U1166">_xlfn.XLOOKUP(Table1012[[#This Row],[Severity_Level]],{"MINOR","MODERATE","SEVERE","FATAL"},{1,2,3,5})</f>
        <v>3</v>
      </c>
      <c r="Z1166" s="1"/>
      <c r="AA1166" s="2"/>
      <c r="AB1166" s="4"/>
    </row>
    <row r="1167" spans="1:28" x14ac:dyDescent="0.3">
      <c r="A1167" t="s">
        <v>1208</v>
      </c>
      <c r="B1167" s="11" t="s">
        <v>11</v>
      </c>
      <c r="C1167" s="11" t="s">
        <v>46</v>
      </c>
      <c r="D1167" s="11" t="s">
        <v>47</v>
      </c>
      <c r="E1167" s="11" t="s">
        <v>20</v>
      </c>
      <c r="F1167" s="11" t="s">
        <v>15</v>
      </c>
      <c r="G1167" s="11">
        <v>5</v>
      </c>
      <c r="H1167" s="11" t="s">
        <v>40</v>
      </c>
      <c r="I1167" s="12">
        <v>44610</v>
      </c>
      <c r="J1167" s="14">
        <v>0.80902777777777779</v>
      </c>
      <c r="K1167">
        <v>5</v>
      </c>
      <c r="L1167" t="s">
        <v>40</v>
      </c>
      <c r="M1167" s="1">
        <v>44610</v>
      </c>
      <c r="N1167" s="2">
        <v>0.80902777777777779</v>
      </c>
      <c r="O1167" s="1">
        <f t="shared" si="108"/>
        <v>44610.809027777781</v>
      </c>
      <c r="P1167" s="3" t="str">
        <f t="shared" si="109"/>
        <v>Feb,2022</v>
      </c>
      <c r="Q1167">
        <f t="shared" si="110"/>
        <v>2022</v>
      </c>
      <c r="R1167" t="str">
        <f t="shared" si="111"/>
        <v>Fri</v>
      </c>
      <c r="S1167">
        <f t="shared" si="112"/>
        <v>19</v>
      </c>
      <c r="T1167" t="str">
        <f t="shared" si="113"/>
        <v>YES</v>
      </c>
      <c r="U1167" cm="1">
        <f t="array" ref="U1167">_xlfn.XLOOKUP(Table1012[[#This Row],[Severity_Level]],{"MINOR","MODERATE","SEVERE","FATAL"},{1,2,3,5})</f>
        <v>5</v>
      </c>
      <c r="Z1167" s="1"/>
      <c r="AA1167" s="2"/>
      <c r="AB1167" s="4"/>
    </row>
    <row r="1168" spans="1:28" x14ac:dyDescent="0.3">
      <c r="A1168" t="s">
        <v>1209</v>
      </c>
      <c r="B1168" s="11" t="s">
        <v>34</v>
      </c>
      <c r="C1168" s="11" t="s">
        <v>44</v>
      </c>
      <c r="D1168" s="11" t="s">
        <v>47</v>
      </c>
      <c r="E1168" s="11" t="s">
        <v>20</v>
      </c>
      <c r="F1168" s="11" t="s">
        <v>21</v>
      </c>
      <c r="G1168" s="11">
        <v>2</v>
      </c>
      <c r="H1168" s="11" t="s">
        <v>27</v>
      </c>
      <c r="I1168" s="12">
        <v>44610</v>
      </c>
      <c r="J1168" s="14">
        <v>0.80972222222222223</v>
      </c>
      <c r="K1168">
        <v>2</v>
      </c>
      <c r="L1168" t="s">
        <v>27</v>
      </c>
      <c r="M1168" s="1">
        <v>44610</v>
      </c>
      <c r="N1168" s="2">
        <v>0.80972222222222223</v>
      </c>
      <c r="O1168" s="1">
        <f t="shared" si="108"/>
        <v>44610.80972222222</v>
      </c>
      <c r="P1168" s="3" t="str">
        <f t="shared" si="109"/>
        <v>Feb,2022</v>
      </c>
      <c r="Q1168">
        <f t="shared" si="110"/>
        <v>2022</v>
      </c>
      <c r="R1168" t="str">
        <f t="shared" si="111"/>
        <v>Fri</v>
      </c>
      <c r="S1168">
        <f t="shared" si="112"/>
        <v>19</v>
      </c>
      <c r="T1168" t="str">
        <f t="shared" si="113"/>
        <v>YES</v>
      </c>
      <c r="U1168" cm="1">
        <f t="array" ref="U1168">_xlfn.XLOOKUP(Table1012[[#This Row],[Severity_Level]],{"MINOR","MODERATE","SEVERE","FATAL"},{1,2,3,5})</f>
        <v>3</v>
      </c>
      <c r="Z1168" s="1"/>
      <c r="AA1168" s="2"/>
      <c r="AB1168" s="4"/>
    </row>
    <row r="1169" spans="1:28" x14ac:dyDescent="0.3">
      <c r="A1169" t="s">
        <v>1210</v>
      </c>
      <c r="B1169" s="11" t="s">
        <v>29</v>
      </c>
      <c r="C1169" s="11" t="s">
        <v>12</v>
      </c>
      <c r="D1169" s="11" t="s">
        <v>13</v>
      </c>
      <c r="E1169" s="11" t="s">
        <v>14</v>
      </c>
      <c r="F1169" s="11" t="s">
        <v>21</v>
      </c>
      <c r="G1169" s="11">
        <v>5</v>
      </c>
      <c r="H1169" s="11" t="s">
        <v>16</v>
      </c>
      <c r="I1169" s="12">
        <v>44610</v>
      </c>
      <c r="J1169" s="14">
        <v>0.81041666666666667</v>
      </c>
      <c r="K1169">
        <v>5</v>
      </c>
      <c r="L1169" t="s">
        <v>16</v>
      </c>
      <c r="M1169" s="1">
        <v>44610</v>
      </c>
      <c r="N1169" s="2">
        <v>0.81041666666666667</v>
      </c>
      <c r="O1169" s="1">
        <f t="shared" si="108"/>
        <v>44610.810416666667</v>
      </c>
      <c r="P1169" s="3" t="str">
        <f t="shared" si="109"/>
        <v>Feb,2022</v>
      </c>
      <c r="Q1169">
        <f t="shared" si="110"/>
        <v>2022</v>
      </c>
      <c r="R1169" t="str">
        <f t="shared" si="111"/>
        <v>Fri</v>
      </c>
      <c r="S1169">
        <f t="shared" si="112"/>
        <v>19</v>
      </c>
      <c r="T1169" t="str">
        <f t="shared" si="113"/>
        <v>YES</v>
      </c>
      <c r="U1169" cm="1">
        <f t="array" ref="U1169">_xlfn.XLOOKUP(Table1012[[#This Row],[Severity_Level]],{"MINOR","MODERATE","SEVERE","FATAL"},{1,2,3,5})</f>
        <v>1</v>
      </c>
      <c r="Z1169" s="1"/>
      <c r="AA1169" s="2"/>
      <c r="AB1169" s="4"/>
    </row>
    <row r="1170" spans="1:28" x14ac:dyDescent="0.3">
      <c r="A1170" t="s">
        <v>1211</v>
      </c>
      <c r="B1170" s="11" t="s">
        <v>49</v>
      </c>
      <c r="C1170" s="11" t="s">
        <v>12</v>
      </c>
      <c r="D1170" s="11" t="s">
        <v>37</v>
      </c>
      <c r="E1170" s="11" t="s">
        <v>38</v>
      </c>
      <c r="F1170" s="11" t="s">
        <v>51</v>
      </c>
      <c r="G1170" s="11">
        <v>1</v>
      </c>
      <c r="H1170" s="11" t="s">
        <v>27</v>
      </c>
      <c r="I1170" s="12">
        <v>44610</v>
      </c>
      <c r="J1170" s="14">
        <v>0.81111111111111112</v>
      </c>
      <c r="K1170">
        <v>1</v>
      </c>
      <c r="L1170" t="s">
        <v>27</v>
      </c>
      <c r="M1170" s="1">
        <v>44610</v>
      </c>
      <c r="N1170" s="2">
        <v>0.81111111111111112</v>
      </c>
      <c r="O1170" s="1">
        <f t="shared" si="108"/>
        <v>44610.811111111114</v>
      </c>
      <c r="P1170" s="3" t="str">
        <f t="shared" si="109"/>
        <v>Feb,2022</v>
      </c>
      <c r="Q1170">
        <f t="shared" si="110"/>
        <v>2022</v>
      </c>
      <c r="R1170" t="str">
        <f t="shared" si="111"/>
        <v>Fri</v>
      </c>
      <c r="S1170">
        <f t="shared" si="112"/>
        <v>19</v>
      </c>
      <c r="T1170" t="str">
        <f t="shared" si="113"/>
        <v>YES</v>
      </c>
      <c r="U1170" cm="1">
        <f t="array" ref="U1170">_xlfn.XLOOKUP(Table1012[[#This Row],[Severity_Level]],{"MINOR","MODERATE","SEVERE","FATAL"},{1,2,3,5})</f>
        <v>3</v>
      </c>
      <c r="Z1170" s="1"/>
      <c r="AA1170" s="2"/>
      <c r="AB1170" s="4"/>
    </row>
    <row r="1171" spans="1:28" x14ac:dyDescent="0.3">
      <c r="A1171" t="s">
        <v>1212</v>
      </c>
      <c r="B1171" s="11" t="s">
        <v>18</v>
      </c>
      <c r="C1171" s="11" t="s">
        <v>24</v>
      </c>
      <c r="D1171" s="11" t="s">
        <v>13</v>
      </c>
      <c r="E1171" s="11" t="s">
        <v>38</v>
      </c>
      <c r="F1171" s="11" t="s">
        <v>26</v>
      </c>
      <c r="G1171" s="11">
        <v>3</v>
      </c>
      <c r="H1171" s="11" t="s">
        <v>32</v>
      </c>
      <c r="I1171" s="12">
        <v>44610</v>
      </c>
      <c r="J1171" s="14">
        <v>0.81180555555555556</v>
      </c>
      <c r="K1171">
        <v>3</v>
      </c>
      <c r="L1171" t="s">
        <v>32</v>
      </c>
      <c r="M1171" s="1">
        <v>44610</v>
      </c>
      <c r="N1171" s="2">
        <v>0.81180555555555556</v>
      </c>
      <c r="O1171" s="1">
        <f t="shared" si="108"/>
        <v>44610.811805555553</v>
      </c>
      <c r="P1171" s="3" t="str">
        <f t="shared" si="109"/>
        <v>Feb,2022</v>
      </c>
      <c r="Q1171">
        <f t="shared" si="110"/>
        <v>2022</v>
      </c>
      <c r="R1171" t="str">
        <f t="shared" si="111"/>
        <v>Fri</v>
      </c>
      <c r="S1171">
        <f t="shared" si="112"/>
        <v>19</v>
      </c>
      <c r="T1171" t="str">
        <f t="shared" si="113"/>
        <v>YES</v>
      </c>
      <c r="U1171" cm="1">
        <f t="array" ref="U1171">_xlfn.XLOOKUP(Table1012[[#This Row],[Severity_Level]],{"MINOR","MODERATE","SEVERE","FATAL"},{1,2,3,5})</f>
        <v>2</v>
      </c>
      <c r="Z1171" s="1"/>
      <c r="AA1171" s="2"/>
      <c r="AB1171" s="4"/>
    </row>
    <row r="1172" spans="1:28" x14ac:dyDescent="0.3">
      <c r="A1172" t="s">
        <v>1213</v>
      </c>
      <c r="B1172" s="11" t="s">
        <v>49</v>
      </c>
      <c r="C1172" s="11" t="s">
        <v>65</v>
      </c>
      <c r="D1172" s="11" t="s">
        <v>37</v>
      </c>
      <c r="E1172" s="11" t="s">
        <v>38</v>
      </c>
      <c r="F1172" s="11" t="s">
        <v>21</v>
      </c>
      <c r="G1172" s="11">
        <v>4</v>
      </c>
      <c r="H1172" s="11" t="s">
        <v>27</v>
      </c>
      <c r="I1172" s="12">
        <v>44610</v>
      </c>
      <c r="J1172" s="14">
        <v>0.8125</v>
      </c>
      <c r="K1172">
        <v>4</v>
      </c>
      <c r="L1172" t="s">
        <v>27</v>
      </c>
      <c r="M1172" s="1">
        <v>44610</v>
      </c>
      <c r="N1172" s="2">
        <v>0.8125</v>
      </c>
      <c r="O1172" s="1">
        <f t="shared" si="108"/>
        <v>44610.8125</v>
      </c>
      <c r="P1172" s="3" t="str">
        <f t="shared" si="109"/>
        <v>Feb,2022</v>
      </c>
      <c r="Q1172">
        <f t="shared" si="110"/>
        <v>2022</v>
      </c>
      <c r="R1172" t="str">
        <f t="shared" si="111"/>
        <v>Fri</v>
      </c>
      <c r="S1172">
        <f t="shared" si="112"/>
        <v>19</v>
      </c>
      <c r="T1172" t="str">
        <f t="shared" si="113"/>
        <v>YES</v>
      </c>
      <c r="U1172" cm="1">
        <f t="array" ref="U1172">_xlfn.XLOOKUP(Table1012[[#This Row],[Severity_Level]],{"MINOR","MODERATE","SEVERE","FATAL"},{1,2,3,5})</f>
        <v>3</v>
      </c>
      <c r="Z1172" s="1"/>
      <c r="AA1172" s="2"/>
      <c r="AB1172" s="4"/>
    </row>
    <row r="1173" spans="1:28" x14ac:dyDescent="0.3">
      <c r="A1173" t="s">
        <v>1214</v>
      </c>
      <c r="B1173" s="11" t="s">
        <v>56</v>
      </c>
      <c r="C1173" s="11" t="s">
        <v>65</v>
      </c>
      <c r="D1173" s="11" t="s">
        <v>47</v>
      </c>
      <c r="E1173" s="11" t="s">
        <v>38</v>
      </c>
      <c r="F1173" s="11" t="s">
        <v>26</v>
      </c>
      <c r="G1173" s="11">
        <v>2</v>
      </c>
      <c r="H1173" s="11" t="s">
        <v>40</v>
      </c>
      <c r="I1173" s="12">
        <v>44610</v>
      </c>
      <c r="J1173" s="14">
        <v>0.81319444444444444</v>
      </c>
      <c r="K1173">
        <v>2</v>
      </c>
      <c r="L1173" t="s">
        <v>40</v>
      </c>
      <c r="M1173" s="1">
        <v>44610</v>
      </c>
      <c r="N1173" s="2">
        <v>0.81319444444444444</v>
      </c>
      <c r="O1173" s="1">
        <f t="shared" si="108"/>
        <v>44610.813194444447</v>
      </c>
      <c r="P1173" s="3" t="str">
        <f t="shared" si="109"/>
        <v>Feb,2022</v>
      </c>
      <c r="Q1173">
        <f t="shared" si="110"/>
        <v>2022</v>
      </c>
      <c r="R1173" t="str">
        <f t="shared" si="111"/>
        <v>Fri</v>
      </c>
      <c r="S1173">
        <f t="shared" si="112"/>
        <v>19</v>
      </c>
      <c r="T1173" t="str">
        <f t="shared" si="113"/>
        <v>YES</v>
      </c>
      <c r="U1173" cm="1">
        <f t="array" ref="U1173">_xlfn.XLOOKUP(Table1012[[#This Row],[Severity_Level]],{"MINOR","MODERATE","SEVERE","FATAL"},{1,2,3,5})</f>
        <v>5</v>
      </c>
      <c r="Z1173" s="1"/>
      <c r="AA1173" s="2"/>
      <c r="AB1173" s="4"/>
    </row>
    <row r="1174" spans="1:28" x14ac:dyDescent="0.3">
      <c r="A1174" t="s">
        <v>1215</v>
      </c>
      <c r="B1174" s="11" t="s">
        <v>18</v>
      </c>
      <c r="C1174" s="11" t="s">
        <v>50</v>
      </c>
      <c r="D1174" s="11" t="s">
        <v>37</v>
      </c>
      <c r="E1174" s="11" t="s">
        <v>38</v>
      </c>
      <c r="F1174" s="11" t="s">
        <v>15</v>
      </c>
      <c r="G1174" s="11">
        <v>2</v>
      </c>
      <c r="H1174" s="11" t="s">
        <v>32</v>
      </c>
      <c r="I1174" s="12">
        <v>44610</v>
      </c>
      <c r="J1174" s="14">
        <v>0.81388888888888888</v>
      </c>
      <c r="K1174">
        <v>2</v>
      </c>
      <c r="L1174" t="s">
        <v>32</v>
      </c>
      <c r="M1174" s="1">
        <v>44610</v>
      </c>
      <c r="N1174" s="2">
        <v>0.81388888888888888</v>
      </c>
      <c r="O1174" s="1">
        <f t="shared" si="108"/>
        <v>44610.813888888886</v>
      </c>
      <c r="P1174" s="3" t="str">
        <f t="shared" si="109"/>
        <v>Feb,2022</v>
      </c>
      <c r="Q1174">
        <f t="shared" si="110"/>
        <v>2022</v>
      </c>
      <c r="R1174" t="str">
        <f t="shared" si="111"/>
        <v>Fri</v>
      </c>
      <c r="S1174">
        <f t="shared" si="112"/>
        <v>19</v>
      </c>
      <c r="T1174" t="str">
        <f t="shared" si="113"/>
        <v>YES</v>
      </c>
      <c r="U1174" cm="1">
        <f t="array" ref="U1174">_xlfn.XLOOKUP(Table1012[[#This Row],[Severity_Level]],{"MINOR","MODERATE","SEVERE","FATAL"},{1,2,3,5})</f>
        <v>2</v>
      </c>
      <c r="Z1174" s="1"/>
      <c r="AA1174" s="2"/>
      <c r="AB1174" s="4"/>
    </row>
    <row r="1175" spans="1:28" x14ac:dyDescent="0.3">
      <c r="A1175" t="s">
        <v>1216</v>
      </c>
      <c r="B1175" s="11" t="s">
        <v>34</v>
      </c>
      <c r="C1175" s="11" t="s">
        <v>53</v>
      </c>
      <c r="D1175" s="11" t="s">
        <v>13</v>
      </c>
      <c r="E1175" s="11" t="s">
        <v>38</v>
      </c>
      <c r="F1175" s="11" t="s">
        <v>21</v>
      </c>
      <c r="G1175" s="11">
        <v>1</v>
      </c>
      <c r="H1175" s="11" t="s">
        <v>40</v>
      </c>
      <c r="I1175" s="12">
        <v>44610</v>
      </c>
      <c r="J1175" s="14">
        <v>0.81458333333333333</v>
      </c>
      <c r="K1175">
        <v>1</v>
      </c>
      <c r="L1175" t="s">
        <v>40</v>
      </c>
      <c r="M1175" s="1">
        <v>44610</v>
      </c>
      <c r="N1175" s="2">
        <v>0.81458333333333333</v>
      </c>
      <c r="O1175" s="1">
        <f t="shared" si="108"/>
        <v>44610.814583333333</v>
      </c>
      <c r="P1175" s="3" t="str">
        <f t="shared" si="109"/>
        <v>Feb,2022</v>
      </c>
      <c r="Q1175">
        <f t="shared" si="110"/>
        <v>2022</v>
      </c>
      <c r="R1175" t="str">
        <f t="shared" si="111"/>
        <v>Fri</v>
      </c>
      <c r="S1175">
        <f t="shared" si="112"/>
        <v>19</v>
      </c>
      <c r="T1175" t="str">
        <f t="shared" si="113"/>
        <v>YES</v>
      </c>
      <c r="U1175" cm="1">
        <f t="array" ref="U1175">_xlfn.XLOOKUP(Table1012[[#This Row],[Severity_Level]],{"MINOR","MODERATE","SEVERE","FATAL"},{1,2,3,5})</f>
        <v>5</v>
      </c>
      <c r="Z1175" s="1"/>
      <c r="AA1175" s="2"/>
      <c r="AB1175" s="4"/>
    </row>
    <row r="1176" spans="1:28" x14ac:dyDescent="0.3">
      <c r="A1176" t="s">
        <v>1217</v>
      </c>
      <c r="B1176" s="11" t="s">
        <v>18</v>
      </c>
      <c r="C1176" s="11" t="s">
        <v>57</v>
      </c>
      <c r="D1176" s="11" t="s">
        <v>47</v>
      </c>
      <c r="E1176" s="11" t="s">
        <v>20</v>
      </c>
      <c r="F1176" s="11" t="s">
        <v>51</v>
      </c>
      <c r="G1176" s="11">
        <v>3</v>
      </c>
      <c r="H1176" s="11" t="s">
        <v>32</v>
      </c>
      <c r="I1176" s="12">
        <v>44610</v>
      </c>
      <c r="J1176" s="14">
        <v>0.81527777777777777</v>
      </c>
      <c r="K1176">
        <v>3</v>
      </c>
      <c r="L1176" t="s">
        <v>32</v>
      </c>
      <c r="M1176" s="1">
        <v>44610</v>
      </c>
      <c r="N1176" s="2">
        <v>0.81527777777777777</v>
      </c>
      <c r="O1176" s="1">
        <f t="shared" si="108"/>
        <v>44610.81527777778</v>
      </c>
      <c r="P1176" s="3" t="str">
        <f t="shared" si="109"/>
        <v>Feb,2022</v>
      </c>
      <c r="Q1176">
        <f t="shared" si="110"/>
        <v>2022</v>
      </c>
      <c r="R1176" t="str">
        <f t="shared" si="111"/>
        <v>Fri</v>
      </c>
      <c r="S1176">
        <f t="shared" si="112"/>
        <v>19</v>
      </c>
      <c r="T1176" t="str">
        <f t="shared" si="113"/>
        <v>YES</v>
      </c>
      <c r="U1176" cm="1">
        <f t="array" ref="U1176">_xlfn.XLOOKUP(Table1012[[#This Row],[Severity_Level]],{"MINOR","MODERATE","SEVERE","FATAL"},{1,2,3,5})</f>
        <v>2</v>
      </c>
      <c r="Z1176" s="1"/>
      <c r="AA1176" s="2"/>
      <c r="AB1176" s="4"/>
    </row>
    <row r="1177" spans="1:28" x14ac:dyDescent="0.3">
      <c r="A1177" t="s">
        <v>1218</v>
      </c>
      <c r="B1177" s="11" t="s">
        <v>56</v>
      </c>
      <c r="C1177" s="11" t="s">
        <v>44</v>
      </c>
      <c r="D1177" s="11" t="s">
        <v>25</v>
      </c>
      <c r="E1177" s="11" t="s">
        <v>14</v>
      </c>
      <c r="F1177" s="11" t="s">
        <v>15</v>
      </c>
      <c r="G1177" s="11">
        <v>3</v>
      </c>
      <c r="H1177" s="11" t="s">
        <v>40</v>
      </c>
      <c r="I1177" s="12">
        <v>44610</v>
      </c>
      <c r="J1177" s="14">
        <v>0.81597222222222221</v>
      </c>
      <c r="K1177">
        <v>3</v>
      </c>
      <c r="L1177" t="s">
        <v>40</v>
      </c>
      <c r="M1177" s="1">
        <v>44610</v>
      </c>
      <c r="N1177" s="2">
        <v>0.81597222222222221</v>
      </c>
      <c r="O1177" s="1">
        <f t="shared" si="108"/>
        <v>44610.815972222219</v>
      </c>
      <c r="P1177" s="3" t="str">
        <f t="shared" si="109"/>
        <v>Feb,2022</v>
      </c>
      <c r="Q1177">
        <f t="shared" si="110"/>
        <v>2022</v>
      </c>
      <c r="R1177" t="str">
        <f t="shared" si="111"/>
        <v>Fri</v>
      </c>
      <c r="S1177">
        <f t="shared" si="112"/>
        <v>19</v>
      </c>
      <c r="T1177" t="str">
        <f t="shared" si="113"/>
        <v>YES</v>
      </c>
      <c r="U1177" cm="1">
        <f t="array" ref="U1177">_xlfn.XLOOKUP(Table1012[[#This Row],[Severity_Level]],{"MINOR","MODERATE","SEVERE","FATAL"},{1,2,3,5})</f>
        <v>5</v>
      </c>
      <c r="Z1177" s="1"/>
      <c r="AA1177" s="2"/>
      <c r="AB1177" s="4"/>
    </row>
    <row r="1178" spans="1:28" x14ac:dyDescent="0.3">
      <c r="A1178" t="s">
        <v>1219</v>
      </c>
      <c r="B1178" s="11" t="s">
        <v>18</v>
      </c>
      <c r="C1178" s="11" t="s">
        <v>65</v>
      </c>
      <c r="D1178" s="11" t="s">
        <v>31</v>
      </c>
      <c r="E1178" s="11" t="s">
        <v>14</v>
      </c>
      <c r="F1178" s="11" t="s">
        <v>51</v>
      </c>
      <c r="G1178" s="11">
        <v>3</v>
      </c>
      <c r="H1178" s="11" t="s">
        <v>32</v>
      </c>
      <c r="I1178" s="12">
        <v>44611</v>
      </c>
      <c r="J1178" s="14">
        <v>0.81666666666666665</v>
      </c>
      <c r="K1178">
        <v>3</v>
      </c>
      <c r="L1178" t="s">
        <v>32</v>
      </c>
      <c r="M1178" s="1">
        <v>44611</v>
      </c>
      <c r="N1178" s="2">
        <v>0.81666666666666665</v>
      </c>
      <c r="O1178" s="1">
        <f t="shared" si="108"/>
        <v>44611.816666666666</v>
      </c>
      <c r="P1178" s="3" t="str">
        <f t="shared" si="109"/>
        <v>Feb,2022</v>
      </c>
      <c r="Q1178">
        <f t="shared" si="110"/>
        <v>2022</v>
      </c>
      <c r="R1178" t="str">
        <f t="shared" si="111"/>
        <v>Sat</v>
      </c>
      <c r="S1178">
        <f t="shared" si="112"/>
        <v>19</v>
      </c>
      <c r="T1178" t="str">
        <f t="shared" si="113"/>
        <v>YES</v>
      </c>
      <c r="U1178" cm="1">
        <f t="array" ref="U1178">_xlfn.XLOOKUP(Table1012[[#This Row],[Severity_Level]],{"MINOR","MODERATE","SEVERE","FATAL"},{1,2,3,5})</f>
        <v>2</v>
      </c>
      <c r="Z1178" s="1"/>
      <c r="AA1178" s="2"/>
      <c r="AB1178" s="4"/>
    </row>
    <row r="1179" spans="1:28" x14ac:dyDescent="0.3">
      <c r="A1179" t="s">
        <v>1220</v>
      </c>
      <c r="B1179" s="11" t="s">
        <v>11</v>
      </c>
      <c r="C1179" s="11" t="s">
        <v>46</v>
      </c>
      <c r="D1179" s="11" t="s">
        <v>13</v>
      </c>
      <c r="E1179" s="11" t="s">
        <v>20</v>
      </c>
      <c r="F1179" s="11" t="s">
        <v>26</v>
      </c>
      <c r="G1179" s="11">
        <v>4</v>
      </c>
      <c r="H1179" s="11" t="s">
        <v>27</v>
      </c>
      <c r="I1179" s="12">
        <v>44611</v>
      </c>
      <c r="J1179" s="14">
        <v>0.81736111111111109</v>
      </c>
      <c r="K1179">
        <v>4</v>
      </c>
      <c r="L1179" t="s">
        <v>27</v>
      </c>
      <c r="M1179" s="1">
        <v>44611</v>
      </c>
      <c r="N1179" s="2">
        <v>0.81736111111111109</v>
      </c>
      <c r="O1179" s="1">
        <f t="shared" si="108"/>
        <v>44611.817361111112</v>
      </c>
      <c r="P1179" s="3" t="str">
        <f t="shared" si="109"/>
        <v>Feb,2022</v>
      </c>
      <c r="Q1179">
        <f t="shared" si="110"/>
        <v>2022</v>
      </c>
      <c r="R1179" t="str">
        <f t="shared" si="111"/>
        <v>Sat</v>
      </c>
      <c r="S1179">
        <f t="shared" si="112"/>
        <v>19</v>
      </c>
      <c r="T1179" t="str">
        <f t="shared" si="113"/>
        <v>YES</v>
      </c>
      <c r="U1179" cm="1">
        <f t="array" ref="U1179">_xlfn.XLOOKUP(Table1012[[#This Row],[Severity_Level]],{"MINOR","MODERATE","SEVERE","FATAL"},{1,2,3,5})</f>
        <v>3</v>
      </c>
      <c r="Z1179" s="1"/>
      <c r="AA1179" s="2"/>
      <c r="AB1179" s="4"/>
    </row>
    <row r="1180" spans="1:28" x14ac:dyDescent="0.3">
      <c r="A1180" t="s">
        <v>1221</v>
      </c>
      <c r="B1180" s="11" t="s">
        <v>34</v>
      </c>
      <c r="C1180" s="11" t="s">
        <v>46</v>
      </c>
      <c r="D1180" s="11" t="s">
        <v>13</v>
      </c>
      <c r="E1180" s="11" t="s">
        <v>20</v>
      </c>
      <c r="F1180" s="11" t="s">
        <v>21</v>
      </c>
      <c r="G1180" s="11">
        <v>1</v>
      </c>
      <c r="H1180" s="11" t="s">
        <v>16</v>
      </c>
      <c r="I1180" s="12">
        <v>44611</v>
      </c>
      <c r="J1180" s="14">
        <v>0.81805555555555554</v>
      </c>
      <c r="K1180">
        <v>1</v>
      </c>
      <c r="L1180" t="s">
        <v>16</v>
      </c>
      <c r="M1180" s="1">
        <v>44611</v>
      </c>
      <c r="N1180" s="2">
        <v>0.81805555555555554</v>
      </c>
      <c r="O1180" s="1">
        <f t="shared" si="108"/>
        <v>44611.818055555559</v>
      </c>
      <c r="P1180" s="3" t="str">
        <f t="shared" si="109"/>
        <v>Feb,2022</v>
      </c>
      <c r="Q1180">
        <f t="shared" si="110"/>
        <v>2022</v>
      </c>
      <c r="R1180" t="str">
        <f t="shared" si="111"/>
        <v>Sat</v>
      </c>
      <c r="S1180">
        <f t="shared" si="112"/>
        <v>19</v>
      </c>
      <c r="T1180" t="str">
        <f t="shared" si="113"/>
        <v>YES</v>
      </c>
      <c r="U1180" cm="1">
        <f t="array" ref="U1180">_xlfn.XLOOKUP(Table1012[[#This Row],[Severity_Level]],{"MINOR","MODERATE","SEVERE","FATAL"},{1,2,3,5})</f>
        <v>1</v>
      </c>
      <c r="Z1180" s="1"/>
      <c r="AA1180" s="2"/>
      <c r="AB1180" s="4"/>
    </row>
    <row r="1181" spans="1:28" x14ac:dyDescent="0.3">
      <c r="A1181" t="s">
        <v>1222</v>
      </c>
      <c r="B1181" s="11" t="s">
        <v>56</v>
      </c>
      <c r="C1181" s="11" t="s">
        <v>12</v>
      </c>
      <c r="D1181" s="11" t="s">
        <v>37</v>
      </c>
      <c r="E1181" s="11" t="s">
        <v>38</v>
      </c>
      <c r="F1181" s="11" t="s">
        <v>51</v>
      </c>
      <c r="G1181" s="11">
        <v>3</v>
      </c>
      <c r="H1181" s="11" t="s">
        <v>32</v>
      </c>
      <c r="I1181" s="12">
        <v>44611</v>
      </c>
      <c r="J1181" s="14">
        <v>0.81874999999999998</v>
      </c>
      <c r="K1181">
        <v>3</v>
      </c>
      <c r="L1181" t="s">
        <v>32</v>
      </c>
      <c r="M1181" s="1">
        <v>44611</v>
      </c>
      <c r="N1181" s="2">
        <v>0.81874999999999998</v>
      </c>
      <c r="O1181" s="1">
        <f t="shared" si="108"/>
        <v>44611.818749999999</v>
      </c>
      <c r="P1181" s="3" t="str">
        <f t="shared" si="109"/>
        <v>Feb,2022</v>
      </c>
      <c r="Q1181">
        <f t="shared" si="110"/>
        <v>2022</v>
      </c>
      <c r="R1181" t="str">
        <f t="shared" si="111"/>
        <v>Sat</v>
      </c>
      <c r="S1181">
        <f t="shared" si="112"/>
        <v>19</v>
      </c>
      <c r="T1181" t="str">
        <f t="shared" si="113"/>
        <v>YES</v>
      </c>
      <c r="U1181" cm="1">
        <f t="array" ref="U1181">_xlfn.XLOOKUP(Table1012[[#This Row],[Severity_Level]],{"MINOR","MODERATE","SEVERE","FATAL"},{1,2,3,5})</f>
        <v>2</v>
      </c>
      <c r="Z1181" s="1"/>
      <c r="AA1181" s="2"/>
      <c r="AB1181" s="4"/>
    </row>
    <row r="1182" spans="1:28" x14ac:dyDescent="0.3">
      <c r="A1182" t="s">
        <v>1223</v>
      </c>
      <c r="B1182" s="11" t="s">
        <v>11</v>
      </c>
      <c r="C1182" s="11" t="s">
        <v>53</v>
      </c>
      <c r="D1182" s="11" t="s">
        <v>47</v>
      </c>
      <c r="E1182" s="11" t="s">
        <v>14</v>
      </c>
      <c r="F1182" s="11" t="s">
        <v>21</v>
      </c>
      <c r="G1182" s="11">
        <v>4</v>
      </c>
      <c r="H1182" s="11" t="s">
        <v>16</v>
      </c>
      <c r="I1182" s="12">
        <v>44611</v>
      </c>
      <c r="J1182" s="14">
        <v>0.81944444444444442</v>
      </c>
      <c r="K1182">
        <v>4</v>
      </c>
      <c r="L1182" t="s">
        <v>16</v>
      </c>
      <c r="M1182" s="1">
        <v>44611</v>
      </c>
      <c r="N1182" s="2">
        <v>0.81944444444444442</v>
      </c>
      <c r="O1182" s="1">
        <f t="shared" si="108"/>
        <v>44611.819444444445</v>
      </c>
      <c r="P1182" s="3" t="str">
        <f t="shared" si="109"/>
        <v>Feb,2022</v>
      </c>
      <c r="Q1182">
        <f t="shared" si="110"/>
        <v>2022</v>
      </c>
      <c r="R1182" t="str">
        <f t="shared" si="111"/>
        <v>Sat</v>
      </c>
      <c r="S1182">
        <f t="shared" si="112"/>
        <v>19</v>
      </c>
      <c r="T1182" t="str">
        <f t="shared" si="113"/>
        <v>YES</v>
      </c>
      <c r="U1182" cm="1">
        <f t="array" ref="U1182">_xlfn.XLOOKUP(Table1012[[#This Row],[Severity_Level]],{"MINOR","MODERATE","SEVERE","FATAL"},{1,2,3,5})</f>
        <v>1</v>
      </c>
      <c r="Z1182" s="1"/>
      <c r="AA1182" s="2"/>
      <c r="AB1182" s="4"/>
    </row>
    <row r="1183" spans="1:28" x14ac:dyDescent="0.3">
      <c r="A1183" t="s">
        <v>1224</v>
      </c>
      <c r="B1183" s="11" t="s">
        <v>29</v>
      </c>
      <c r="C1183" s="11" t="s">
        <v>57</v>
      </c>
      <c r="D1183" s="11" t="s">
        <v>37</v>
      </c>
      <c r="E1183" s="11" t="s">
        <v>38</v>
      </c>
      <c r="F1183" s="11" t="s">
        <v>15</v>
      </c>
      <c r="G1183" s="11">
        <v>3</v>
      </c>
      <c r="H1183" s="11" t="s">
        <v>32</v>
      </c>
      <c r="I1183" s="12">
        <v>44611</v>
      </c>
      <c r="J1183" s="14">
        <v>0.82013888888888886</v>
      </c>
      <c r="K1183">
        <v>3</v>
      </c>
      <c r="L1183" t="s">
        <v>32</v>
      </c>
      <c r="M1183" s="1">
        <v>44611</v>
      </c>
      <c r="N1183" s="2">
        <v>0.82013888888888886</v>
      </c>
      <c r="O1183" s="1">
        <f t="shared" si="108"/>
        <v>44611.820138888892</v>
      </c>
      <c r="P1183" s="3" t="str">
        <f t="shared" si="109"/>
        <v>Feb,2022</v>
      </c>
      <c r="Q1183">
        <f t="shared" si="110"/>
        <v>2022</v>
      </c>
      <c r="R1183" t="str">
        <f t="shared" si="111"/>
        <v>Sat</v>
      </c>
      <c r="S1183">
        <f t="shared" si="112"/>
        <v>19</v>
      </c>
      <c r="T1183" t="str">
        <f t="shared" si="113"/>
        <v>YES</v>
      </c>
      <c r="U1183" cm="1">
        <f t="array" ref="U1183">_xlfn.XLOOKUP(Table1012[[#This Row],[Severity_Level]],{"MINOR","MODERATE","SEVERE","FATAL"},{1,2,3,5})</f>
        <v>2</v>
      </c>
      <c r="Z1183" s="1"/>
      <c r="AA1183" s="2"/>
      <c r="AB1183" s="4"/>
    </row>
    <row r="1184" spans="1:28" x14ac:dyDescent="0.3">
      <c r="A1184" t="s">
        <v>1225</v>
      </c>
      <c r="B1184" s="11" t="s">
        <v>49</v>
      </c>
      <c r="C1184" s="11" t="s">
        <v>57</v>
      </c>
      <c r="D1184" s="11" t="s">
        <v>37</v>
      </c>
      <c r="E1184" s="11" t="s">
        <v>14</v>
      </c>
      <c r="F1184" s="11" t="s">
        <v>51</v>
      </c>
      <c r="G1184" s="11">
        <v>5</v>
      </c>
      <c r="H1184" s="11" t="s">
        <v>27</v>
      </c>
      <c r="I1184" s="12">
        <v>44611</v>
      </c>
      <c r="J1184" s="14">
        <v>0.8208333333333333</v>
      </c>
      <c r="K1184">
        <v>5</v>
      </c>
      <c r="L1184" t="s">
        <v>27</v>
      </c>
      <c r="M1184" s="1">
        <v>44611</v>
      </c>
      <c r="N1184" s="2">
        <v>0.8208333333333333</v>
      </c>
      <c r="O1184" s="1">
        <f t="shared" si="108"/>
        <v>44611.820833333331</v>
      </c>
      <c r="P1184" s="3" t="str">
        <f t="shared" si="109"/>
        <v>Feb,2022</v>
      </c>
      <c r="Q1184">
        <f t="shared" si="110"/>
        <v>2022</v>
      </c>
      <c r="R1184" t="str">
        <f t="shared" si="111"/>
        <v>Sat</v>
      </c>
      <c r="S1184">
        <f t="shared" si="112"/>
        <v>19</v>
      </c>
      <c r="T1184" t="str">
        <f t="shared" si="113"/>
        <v>YES</v>
      </c>
      <c r="U1184" cm="1">
        <f t="array" ref="U1184">_xlfn.XLOOKUP(Table1012[[#This Row],[Severity_Level]],{"MINOR","MODERATE","SEVERE","FATAL"},{1,2,3,5})</f>
        <v>3</v>
      </c>
      <c r="Z1184" s="1"/>
      <c r="AA1184" s="2"/>
      <c r="AB1184" s="4"/>
    </row>
    <row r="1185" spans="1:28" x14ac:dyDescent="0.3">
      <c r="A1185" t="s">
        <v>1226</v>
      </c>
      <c r="B1185" s="11" t="s">
        <v>11</v>
      </c>
      <c r="C1185" s="11" t="s">
        <v>53</v>
      </c>
      <c r="D1185" s="11" t="s">
        <v>13</v>
      </c>
      <c r="E1185" s="11" t="s">
        <v>35</v>
      </c>
      <c r="F1185" s="11" t="s">
        <v>15</v>
      </c>
      <c r="G1185" s="11">
        <v>2</v>
      </c>
      <c r="H1185" s="11" t="s">
        <v>40</v>
      </c>
      <c r="I1185" s="12">
        <v>44611</v>
      </c>
      <c r="J1185" s="14">
        <v>0.82152777777777775</v>
      </c>
      <c r="K1185">
        <v>2</v>
      </c>
      <c r="L1185" t="s">
        <v>40</v>
      </c>
      <c r="M1185" s="1">
        <v>44611</v>
      </c>
      <c r="N1185" s="2">
        <v>0.82152777777777775</v>
      </c>
      <c r="O1185" s="1">
        <f t="shared" si="108"/>
        <v>44611.821527777778</v>
      </c>
      <c r="P1185" s="3" t="str">
        <f t="shared" si="109"/>
        <v>Feb,2022</v>
      </c>
      <c r="Q1185">
        <f t="shared" si="110"/>
        <v>2022</v>
      </c>
      <c r="R1185" t="str">
        <f t="shared" si="111"/>
        <v>Sat</v>
      </c>
      <c r="S1185">
        <f t="shared" si="112"/>
        <v>19</v>
      </c>
      <c r="T1185" t="str">
        <f t="shared" si="113"/>
        <v>YES</v>
      </c>
      <c r="U1185" cm="1">
        <f t="array" ref="U1185">_xlfn.XLOOKUP(Table1012[[#This Row],[Severity_Level]],{"MINOR","MODERATE","SEVERE","FATAL"},{1,2,3,5})</f>
        <v>5</v>
      </c>
      <c r="Z1185" s="1"/>
      <c r="AA1185" s="2"/>
      <c r="AB1185" s="4"/>
    </row>
    <row r="1186" spans="1:28" x14ac:dyDescent="0.3">
      <c r="A1186" t="s">
        <v>1227</v>
      </c>
      <c r="B1186" s="11" t="s">
        <v>29</v>
      </c>
      <c r="C1186" s="11" t="s">
        <v>50</v>
      </c>
      <c r="D1186" s="11" t="s">
        <v>47</v>
      </c>
      <c r="E1186" s="11" t="s">
        <v>14</v>
      </c>
      <c r="F1186" s="11" t="s">
        <v>21</v>
      </c>
      <c r="G1186" s="11">
        <v>2</v>
      </c>
      <c r="H1186" s="11" t="s">
        <v>40</v>
      </c>
      <c r="I1186" s="12">
        <v>44611</v>
      </c>
      <c r="J1186" s="14">
        <v>0.82222222222222219</v>
      </c>
      <c r="K1186">
        <v>2</v>
      </c>
      <c r="L1186" t="s">
        <v>40</v>
      </c>
      <c r="M1186" s="1">
        <v>44611</v>
      </c>
      <c r="N1186" s="2">
        <v>0.82222222222222219</v>
      </c>
      <c r="O1186" s="1">
        <f t="shared" si="108"/>
        <v>44611.822222222225</v>
      </c>
      <c r="P1186" s="3" t="str">
        <f t="shared" si="109"/>
        <v>Feb,2022</v>
      </c>
      <c r="Q1186">
        <f t="shared" si="110"/>
        <v>2022</v>
      </c>
      <c r="R1186" t="str">
        <f t="shared" si="111"/>
        <v>Sat</v>
      </c>
      <c r="S1186">
        <f t="shared" si="112"/>
        <v>19</v>
      </c>
      <c r="T1186" t="str">
        <f t="shared" si="113"/>
        <v>YES</v>
      </c>
      <c r="U1186" cm="1">
        <f t="array" ref="U1186">_xlfn.XLOOKUP(Table1012[[#This Row],[Severity_Level]],{"MINOR","MODERATE","SEVERE","FATAL"},{1,2,3,5})</f>
        <v>5</v>
      </c>
      <c r="Z1186" s="1"/>
      <c r="AA1186" s="2"/>
      <c r="AB1186" s="4"/>
    </row>
    <row r="1187" spans="1:28" x14ac:dyDescent="0.3">
      <c r="A1187" t="s">
        <v>1228</v>
      </c>
      <c r="B1187" s="11" t="s">
        <v>56</v>
      </c>
      <c r="C1187" s="11" t="s">
        <v>50</v>
      </c>
      <c r="D1187" s="11" t="s">
        <v>31</v>
      </c>
      <c r="E1187" s="11" t="s">
        <v>20</v>
      </c>
      <c r="F1187" s="11" t="s">
        <v>51</v>
      </c>
      <c r="G1187" s="11">
        <v>3</v>
      </c>
      <c r="H1187" s="11" t="s">
        <v>32</v>
      </c>
      <c r="I1187" s="12">
        <v>44611</v>
      </c>
      <c r="J1187" s="14">
        <v>0.82291666666666663</v>
      </c>
      <c r="K1187">
        <v>3</v>
      </c>
      <c r="L1187" t="s">
        <v>32</v>
      </c>
      <c r="M1187" s="1">
        <v>44611</v>
      </c>
      <c r="N1187" s="2">
        <v>0.82291666666666663</v>
      </c>
      <c r="O1187" s="1">
        <f t="shared" si="108"/>
        <v>44611.822916666664</v>
      </c>
      <c r="P1187" s="3" t="str">
        <f t="shared" si="109"/>
        <v>Feb,2022</v>
      </c>
      <c r="Q1187">
        <f t="shared" si="110"/>
        <v>2022</v>
      </c>
      <c r="R1187" t="str">
        <f t="shared" si="111"/>
        <v>Sat</v>
      </c>
      <c r="S1187">
        <f t="shared" si="112"/>
        <v>19</v>
      </c>
      <c r="T1187" t="str">
        <f t="shared" si="113"/>
        <v>YES</v>
      </c>
      <c r="U1187" cm="1">
        <f t="array" ref="U1187">_xlfn.XLOOKUP(Table1012[[#This Row],[Severity_Level]],{"MINOR","MODERATE","SEVERE","FATAL"},{1,2,3,5})</f>
        <v>2</v>
      </c>
      <c r="Z1187" s="1"/>
      <c r="AA1187" s="2"/>
      <c r="AB1187" s="4"/>
    </row>
    <row r="1188" spans="1:28" x14ac:dyDescent="0.3">
      <c r="A1188" t="s">
        <v>1229</v>
      </c>
      <c r="B1188" s="11" t="s">
        <v>56</v>
      </c>
      <c r="C1188" s="11" t="s">
        <v>46</v>
      </c>
      <c r="D1188" s="11" t="s">
        <v>13</v>
      </c>
      <c r="E1188" s="11" t="s">
        <v>14</v>
      </c>
      <c r="F1188" s="11" t="s">
        <v>21</v>
      </c>
      <c r="G1188" s="11">
        <v>1</v>
      </c>
      <c r="H1188" s="11" t="s">
        <v>40</v>
      </c>
      <c r="I1188" s="12">
        <v>44611</v>
      </c>
      <c r="J1188" s="14">
        <v>0.82361111111111107</v>
      </c>
      <c r="K1188">
        <v>1</v>
      </c>
      <c r="L1188" t="s">
        <v>40</v>
      </c>
      <c r="M1188" s="1">
        <v>44611</v>
      </c>
      <c r="N1188" s="2">
        <v>0.82361111111111107</v>
      </c>
      <c r="O1188" s="1">
        <f t="shared" si="108"/>
        <v>44611.823611111111</v>
      </c>
      <c r="P1188" s="3" t="str">
        <f t="shared" si="109"/>
        <v>Feb,2022</v>
      </c>
      <c r="Q1188">
        <f t="shared" si="110"/>
        <v>2022</v>
      </c>
      <c r="R1188" t="str">
        <f t="shared" si="111"/>
        <v>Sat</v>
      </c>
      <c r="S1188">
        <f t="shared" si="112"/>
        <v>19</v>
      </c>
      <c r="T1188" t="str">
        <f t="shared" si="113"/>
        <v>YES</v>
      </c>
      <c r="U1188" cm="1">
        <f t="array" ref="U1188">_xlfn.XLOOKUP(Table1012[[#This Row],[Severity_Level]],{"MINOR","MODERATE","SEVERE","FATAL"},{1,2,3,5})</f>
        <v>5</v>
      </c>
      <c r="Z1188" s="1"/>
      <c r="AA1188" s="2"/>
      <c r="AB1188" s="4"/>
    </row>
    <row r="1189" spans="1:28" x14ac:dyDescent="0.3">
      <c r="A1189" t="s">
        <v>1230</v>
      </c>
      <c r="B1189" s="11" t="s">
        <v>56</v>
      </c>
      <c r="C1189" s="11" t="s">
        <v>12</v>
      </c>
      <c r="D1189" s="11" t="s">
        <v>13</v>
      </c>
      <c r="E1189" s="11" t="s">
        <v>35</v>
      </c>
      <c r="F1189" s="11" t="s">
        <v>51</v>
      </c>
      <c r="G1189" s="11">
        <v>1</v>
      </c>
      <c r="H1189" s="11" t="s">
        <v>40</v>
      </c>
      <c r="I1189" s="12">
        <v>44611</v>
      </c>
      <c r="J1189" s="14">
        <v>0.82430555555555551</v>
      </c>
      <c r="K1189">
        <v>1</v>
      </c>
      <c r="L1189" t="s">
        <v>40</v>
      </c>
      <c r="M1189" s="1">
        <v>44611</v>
      </c>
      <c r="N1189" s="2">
        <v>0.82430555555555551</v>
      </c>
      <c r="O1189" s="1">
        <f t="shared" si="108"/>
        <v>44611.824305555558</v>
      </c>
      <c r="P1189" s="3" t="str">
        <f t="shared" si="109"/>
        <v>Feb,2022</v>
      </c>
      <c r="Q1189">
        <f t="shared" si="110"/>
        <v>2022</v>
      </c>
      <c r="R1189" t="str">
        <f t="shared" si="111"/>
        <v>Sat</v>
      </c>
      <c r="S1189">
        <f t="shared" si="112"/>
        <v>19</v>
      </c>
      <c r="T1189" t="str">
        <f t="shared" si="113"/>
        <v>YES</v>
      </c>
      <c r="U1189" cm="1">
        <f t="array" ref="U1189">_xlfn.XLOOKUP(Table1012[[#This Row],[Severity_Level]],{"MINOR","MODERATE","SEVERE","FATAL"},{1,2,3,5})</f>
        <v>5</v>
      </c>
      <c r="Z1189" s="1"/>
      <c r="AA1189" s="2"/>
      <c r="AB1189" s="4"/>
    </row>
    <row r="1190" spans="1:28" x14ac:dyDescent="0.3">
      <c r="A1190" t="s">
        <v>1231</v>
      </c>
      <c r="B1190" s="11" t="s">
        <v>34</v>
      </c>
      <c r="C1190" s="11" t="s">
        <v>30</v>
      </c>
      <c r="D1190" s="11" t="s">
        <v>13</v>
      </c>
      <c r="E1190" s="11" t="s">
        <v>38</v>
      </c>
      <c r="F1190" s="11" t="s">
        <v>21</v>
      </c>
      <c r="G1190" s="11">
        <v>3</v>
      </c>
      <c r="H1190" s="11" t="s">
        <v>40</v>
      </c>
      <c r="I1190" s="12">
        <v>44611</v>
      </c>
      <c r="J1190" s="14">
        <v>0.82499999999999996</v>
      </c>
      <c r="K1190">
        <v>3</v>
      </c>
      <c r="L1190" t="s">
        <v>40</v>
      </c>
      <c r="M1190" s="1">
        <v>44611</v>
      </c>
      <c r="N1190" s="2">
        <v>0.82499999999999996</v>
      </c>
      <c r="O1190" s="1">
        <f t="shared" si="108"/>
        <v>44611.824999999997</v>
      </c>
      <c r="P1190" s="3" t="str">
        <f t="shared" si="109"/>
        <v>Feb,2022</v>
      </c>
      <c r="Q1190">
        <f t="shared" si="110"/>
        <v>2022</v>
      </c>
      <c r="R1190" t="str">
        <f t="shared" si="111"/>
        <v>Sat</v>
      </c>
      <c r="S1190">
        <f t="shared" si="112"/>
        <v>19</v>
      </c>
      <c r="T1190" t="str">
        <f t="shared" si="113"/>
        <v>YES</v>
      </c>
      <c r="U1190" cm="1">
        <f t="array" ref="U1190">_xlfn.XLOOKUP(Table1012[[#This Row],[Severity_Level]],{"MINOR","MODERATE","SEVERE","FATAL"},{1,2,3,5})</f>
        <v>5</v>
      </c>
      <c r="Z1190" s="1"/>
      <c r="AA1190" s="2"/>
      <c r="AB1190" s="4"/>
    </row>
    <row r="1191" spans="1:28" x14ac:dyDescent="0.3">
      <c r="A1191" t="s">
        <v>1232</v>
      </c>
      <c r="B1191" s="11" t="s">
        <v>56</v>
      </c>
      <c r="C1191" s="11" t="s">
        <v>12</v>
      </c>
      <c r="D1191" s="11" t="s">
        <v>47</v>
      </c>
      <c r="E1191" s="11" t="s">
        <v>38</v>
      </c>
      <c r="F1191" s="11" t="s">
        <v>15</v>
      </c>
      <c r="G1191" s="11">
        <v>5</v>
      </c>
      <c r="H1191" s="11" t="s">
        <v>32</v>
      </c>
      <c r="I1191" s="12">
        <v>44611</v>
      </c>
      <c r="J1191" s="14">
        <v>0.8256944444444444</v>
      </c>
      <c r="K1191">
        <v>5</v>
      </c>
      <c r="L1191" t="s">
        <v>32</v>
      </c>
      <c r="M1191" s="1">
        <v>44611</v>
      </c>
      <c r="N1191" s="2">
        <v>0.8256944444444444</v>
      </c>
      <c r="O1191" s="1">
        <f t="shared" si="108"/>
        <v>44611.825694444444</v>
      </c>
      <c r="P1191" s="3" t="str">
        <f t="shared" si="109"/>
        <v>Feb,2022</v>
      </c>
      <c r="Q1191">
        <f t="shared" si="110"/>
        <v>2022</v>
      </c>
      <c r="R1191" t="str">
        <f t="shared" si="111"/>
        <v>Sat</v>
      </c>
      <c r="S1191">
        <f t="shared" si="112"/>
        <v>19</v>
      </c>
      <c r="T1191" t="str">
        <f t="shared" si="113"/>
        <v>YES</v>
      </c>
      <c r="U1191" cm="1">
        <f t="array" ref="U1191">_xlfn.XLOOKUP(Table1012[[#This Row],[Severity_Level]],{"MINOR","MODERATE","SEVERE","FATAL"},{1,2,3,5})</f>
        <v>2</v>
      </c>
      <c r="Z1191" s="1"/>
      <c r="AA1191" s="2"/>
      <c r="AB1191" s="4"/>
    </row>
    <row r="1192" spans="1:28" x14ac:dyDescent="0.3">
      <c r="A1192" t="s">
        <v>1233</v>
      </c>
      <c r="B1192" s="11" t="s">
        <v>49</v>
      </c>
      <c r="C1192" s="11" t="s">
        <v>12</v>
      </c>
      <c r="D1192" s="11" t="s">
        <v>31</v>
      </c>
      <c r="E1192" s="11" t="s">
        <v>20</v>
      </c>
      <c r="F1192" s="11" t="s">
        <v>26</v>
      </c>
      <c r="G1192" s="11">
        <v>4</v>
      </c>
      <c r="H1192" s="11" t="s">
        <v>27</v>
      </c>
      <c r="I1192" s="12">
        <v>44611</v>
      </c>
      <c r="J1192" s="14">
        <v>0.82638888888888884</v>
      </c>
      <c r="K1192">
        <v>4</v>
      </c>
      <c r="L1192" t="s">
        <v>27</v>
      </c>
      <c r="M1192" s="1">
        <v>44611</v>
      </c>
      <c r="N1192" s="2">
        <v>0.82638888888888884</v>
      </c>
      <c r="O1192" s="1">
        <f t="shared" si="108"/>
        <v>44611.826388888891</v>
      </c>
      <c r="P1192" s="3" t="str">
        <f t="shared" si="109"/>
        <v>Feb,2022</v>
      </c>
      <c r="Q1192">
        <f t="shared" si="110"/>
        <v>2022</v>
      </c>
      <c r="R1192" t="str">
        <f t="shared" si="111"/>
        <v>Sat</v>
      </c>
      <c r="S1192">
        <f t="shared" si="112"/>
        <v>19</v>
      </c>
      <c r="T1192" t="str">
        <f t="shared" si="113"/>
        <v>YES</v>
      </c>
      <c r="U1192" cm="1">
        <f t="array" ref="U1192">_xlfn.XLOOKUP(Table1012[[#This Row],[Severity_Level]],{"MINOR","MODERATE","SEVERE","FATAL"},{1,2,3,5})</f>
        <v>3</v>
      </c>
      <c r="Z1192" s="1"/>
      <c r="AA1192" s="2"/>
      <c r="AB1192" s="4"/>
    </row>
    <row r="1193" spans="1:28" x14ac:dyDescent="0.3">
      <c r="A1193" t="s">
        <v>1234</v>
      </c>
      <c r="B1193" s="11" t="s">
        <v>34</v>
      </c>
      <c r="C1193" s="11" t="s">
        <v>44</v>
      </c>
      <c r="D1193" s="11" t="s">
        <v>31</v>
      </c>
      <c r="E1193" s="11" t="s">
        <v>38</v>
      </c>
      <c r="F1193" s="11" t="s">
        <v>26</v>
      </c>
      <c r="G1193" s="11">
        <v>5</v>
      </c>
      <c r="H1193" s="11" t="s">
        <v>27</v>
      </c>
      <c r="I1193" s="12">
        <v>44611</v>
      </c>
      <c r="J1193" s="14">
        <v>0.82708333333333328</v>
      </c>
      <c r="K1193">
        <v>5</v>
      </c>
      <c r="L1193" t="s">
        <v>27</v>
      </c>
      <c r="M1193" s="1">
        <v>44611</v>
      </c>
      <c r="N1193" s="2">
        <v>0.82708333333333328</v>
      </c>
      <c r="O1193" s="1">
        <f t="shared" si="108"/>
        <v>44611.82708333333</v>
      </c>
      <c r="P1193" s="3" t="str">
        <f t="shared" si="109"/>
        <v>Feb,2022</v>
      </c>
      <c r="Q1193">
        <f t="shared" si="110"/>
        <v>2022</v>
      </c>
      <c r="R1193" t="str">
        <f t="shared" si="111"/>
        <v>Sat</v>
      </c>
      <c r="S1193">
        <f t="shared" si="112"/>
        <v>19</v>
      </c>
      <c r="T1193" t="str">
        <f t="shared" si="113"/>
        <v>YES</v>
      </c>
      <c r="U1193" cm="1">
        <f t="array" ref="U1193">_xlfn.XLOOKUP(Table1012[[#This Row],[Severity_Level]],{"MINOR","MODERATE","SEVERE","FATAL"},{1,2,3,5})</f>
        <v>3</v>
      </c>
      <c r="Z1193" s="1"/>
      <c r="AA1193" s="2"/>
      <c r="AB1193" s="4"/>
    </row>
    <row r="1194" spans="1:28" x14ac:dyDescent="0.3">
      <c r="A1194" t="s">
        <v>1235</v>
      </c>
      <c r="B1194" s="11" t="s">
        <v>56</v>
      </c>
      <c r="C1194" s="11" t="s">
        <v>44</v>
      </c>
      <c r="D1194" s="11" t="s">
        <v>47</v>
      </c>
      <c r="E1194" s="11" t="s">
        <v>14</v>
      </c>
      <c r="F1194" s="11" t="s">
        <v>21</v>
      </c>
      <c r="G1194" s="11">
        <v>5</v>
      </c>
      <c r="H1194" s="11" t="s">
        <v>32</v>
      </c>
      <c r="I1194" s="12">
        <v>44611</v>
      </c>
      <c r="J1194" s="14">
        <v>0.82777777777777772</v>
      </c>
      <c r="K1194">
        <v>5</v>
      </c>
      <c r="L1194" t="s">
        <v>32</v>
      </c>
      <c r="M1194" s="1">
        <v>44611</v>
      </c>
      <c r="N1194" s="2">
        <v>0.82777777777777772</v>
      </c>
      <c r="O1194" s="1">
        <f t="shared" si="108"/>
        <v>44611.827777777777</v>
      </c>
      <c r="P1194" s="3" t="str">
        <f t="shared" si="109"/>
        <v>Feb,2022</v>
      </c>
      <c r="Q1194">
        <f t="shared" si="110"/>
        <v>2022</v>
      </c>
      <c r="R1194" t="str">
        <f t="shared" si="111"/>
        <v>Sat</v>
      </c>
      <c r="S1194">
        <f t="shared" si="112"/>
        <v>19</v>
      </c>
      <c r="T1194" t="str">
        <f t="shared" si="113"/>
        <v>YES</v>
      </c>
      <c r="U1194" cm="1">
        <f t="array" ref="U1194">_xlfn.XLOOKUP(Table1012[[#This Row],[Severity_Level]],{"MINOR","MODERATE","SEVERE","FATAL"},{1,2,3,5})</f>
        <v>2</v>
      </c>
      <c r="Z1194" s="1"/>
      <c r="AA1194" s="2"/>
      <c r="AB1194" s="4"/>
    </row>
    <row r="1195" spans="1:28" x14ac:dyDescent="0.3">
      <c r="A1195" t="s">
        <v>1236</v>
      </c>
      <c r="B1195" s="11" t="s">
        <v>34</v>
      </c>
      <c r="C1195" s="11" t="s">
        <v>57</v>
      </c>
      <c r="D1195" s="11" t="s">
        <v>37</v>
      </c>
      <c r="E1195" s="11" t="s">
        <v>14</v>
      </c>
      <c r="F1195" s="11" t="s">
        <v>15</v>
      </c>
      <c r="G1195" s="11">
        <v>4</v>
      </c>
      <c r="H1195" s="11" t="s">
        <v>27</v>
      </c>
      <c r="I1195" s="12">
        <v>44611</v>
      </c>
      <c r="J1195" s="14">
        <v>0.82847222222222228</v>
      </c>
      <c r="K1195">
        <v>4</v>
      </c>
      <c r="L1195" t="s">
        <v>27</v>
      </c>
      <c r="M1195" s="1">
        <v>44611</v>
      </c>
      <c r="N1195" s="2">
        <v>0.82847222222222228</v>
      </c>
      <c r="O1195" s="1">
        <f t="shared" si="108"/>
        <v>44611.828472222223</v>
      </c>
      <c r="P1195" s="3" t="str">
        <f t="shared" si="109"/>
        <v>Feb,2022</v>
      </c>
      <c r="Q1195">
        <f t="shared" si="110"/>
        <v>2022</v>
      </c>
      <c r="R1195" t="str">
        <f t="shared" si="111"/>
        <v>Sat</v>
      </c>
      <c r="S1195">
        <f t="shared" si="112"/>
        <v>19</v>
      </c>
      <c r="T1195" t="str">
        <f t="shared" si="113"/>
        <v>YES</v>
      </c>
      <c r="U1195" cm="1">
        <f t="array" ref="U1195">_xlfn.XLOOKUP(Table1012[[#This Row],[Severity_Level]],{"MINOR","MODERATE","SEVERE","FATAL"},{1,2,3,5})</f>
        <v>3</v>
      </c>
      <c r="Z1195" s="1"/>
      <c r="AA1195" s="2"/>
      <c r="AB1195" s="4"/>
    </row>
    <row r="1196" spans="1:28" x14ac:dyDescent="0.3">
      <c r="A1196" t="s">
        <v>1237</v>
      </c>
      <c r="B1196" s="11" t="s">
        <v>49</v>
      </c>
      <c r="C1196" s="11" t="s">
        <v>53</v>
      </c>
      <c r="D1196" s="11" t="s">
        <v>25</v>
      </c>
      <c r="E1196" s="11" t="s">
        <v>38</v>
      </c>
      <c r="F1196" s="11" t="s">
        <v>21</v>
      </c>
      <c r="G1196" s="11">
        <v>5</v>
      </c>
      <c r="H1196" s="11" t="s">
        <v>32</v>
      </c>
      <c r="I1196" s="12">
        <v>44611</v>
      </c>
      <c r="J1196" s="14">
        <v>0.82916666666666672</v>
      </c>
      <c r="K1196">
        <v>5</v>
      </c>
      <c r="L1196" t="s">
        <v>32</v>
      </c>
      <c r="M1196" s="1">
        <v>44611</v>
      </c>
      <c r="N1196" s="2">
        <v>0.82916666666666672</v>
      </c>
      <c r="O1196" s="1">
        <f t="shared" si="108"/>
        <v>44611.82916666667</v>
      </c>
      <c r="P1196" s="3" t="str">
        <f t="shared" si="109"/>
        <v>Feb,2022</v>
      </c>
      <c r="Q1196">
        <f t="shared" si="110"/>
        <v>2022</v>
      </c>
      <c r="R1196" t="str">
        <f t="shared" si="111"/>
        <v>Sat</v>
      </c>
      <c r="S1196">
        <f t="shared" si="112"/>
        <v>19</v>
      </c>
      <c r="T1196" t="str">
        <f t="shared" si="113"/>
        <v>YES</v>
      </c>
      <c r="U1196" cm="1">
        <f t="array" ref="U1196">_xlfn.XLOOKUP(Table1012[[#This Row],[Severity_Level]],{"MINOR","MODERATE","SEVERE","FATAL"},{1,2,3,5})</f>
        <v>2</v>
      </c>
      <c r="Z1196" s="1"/>
      <c r="AA1196" s="2"/>
      <c r="AB1196" s="4"/>
    </row>
    <row r="1197" spans="1:28" x14ac:dyDescent="0.3">
      <c r="A1197" t="s">
        <v>1238</v>
      </c>
      <c r="B1197" s="11" t="s">
        <v>49</v>
      </c>
      <c r="C1197" s="11" t="s">
        <v>44</v>
      </c>
      <c r="D1197" s="11" t="s">
        <v>13</v>
      </c>
      <c r="E1197" s="11" t="s">
        <v>14</v>
      </c>
      <c r="F1197" s="11" t="s">
        <v>51</v>
      </c>
      <c r="G1197" s="11">
        <v>3</v>
      </c>
      <c r="H1197" s="11" t="s">
        <v>27</v>
      </c>
      <c r="I1197" s="12">
        <v>44611</v>
      </c>
      <c r="J1197" s="14">
        <v>0.82986111111111116</v>
      </c>
      <c r="K1197">
        <v>3</v>
      </c>
      <c r="L1197" t="s">
        <v>27</v>
      </c>
      <c r="M1197" s="1">
        <v>44611</v>
      </c>
      <c r="N1197" s="2">
        <v>0.82986111111111116</v>
      </c>
      <c r="O1197" s="1">
        <f t="shared" si="108"/>
        <v>44611.829861111109</v>
      </c>
      <c r="P1197" s="3" t="str">
        <f t="shared" si="109"/>
        <v>Feb,2022</v>
      </c>
      <c r="Q1197">
        <f t="shared" si="110"/>
        <v>2022</v>
      </c>
      <c r="R1197" t="str">
        <f t="shared" si="111"/>
        <v>Sat</v>
      </c>
      <c r="S1197">
        <f t="shared" si="112"/>
        <v>19</v>
      </c>
      <c r="T1197" t="str">
        <f t="shared" si="113"/>
        <v>YES</v>
      </c>
      <c r="U1197" cm="1">
        <f t="array" ref="U1197">_xlfn.XLOOKUP(Table1012[[#This Row],[Severity_Level]],{"MINOR","MODERATE","SEVERE","FATAL"},{1,2,3,5})</f>
        <v>3</v>
      </c>
      <c r="Z1197" s="1"/>
      <c r="AA1197" s="2"/>
      <c r="AB1197" s="4"/>
    </row>
    <row r="1198" spans="1:28" x14ac:dyDescent="0.3">
      <c r="A1198" t="s">
        <v>1239</v>
      </c>
      <c r="B1198" s="11" t="s">
        <v>11</v>
      </c>
      <c r="C1198" s="11" t="s">
        <v>65</v>
      </c>
      <c r="D1198" s="11" t="s">
        <v>37</v>
      </c>
      <c r="E1198" s="11" t="s">
        <v>35</v>
      </c>
      <c r="F1198" s="11" t="s">
        <v>21</v>
      </c>
      <c r="G1198" s="11">
        <v>2</v>
      </c>
      <c r="H1198" s="11" t="s">
        <v>27</v>
      </c>
      <c r="I1198" s="12">
        <v>44611</v>
      </c>
      <c r="J1198" s="14">
        <v>0.8305555555555556</v>
      </c>
      <c r="K1198">
        <v>2</v>
      </c>
      <c r="L1198" t="s">
        <v>27</v>
      </c>
      <c r="M1198" s="1">
        <v>44611</v>
      </c>
      <c r="N1198" s="2">
        <v>0.8305555555555556</v>
      </c>
      <c r="O1198" s="1">
        <f t="shared" si="108"/>
        <v>44611.830555555556</v>
      </c>
      <c r="P1198" s="3" t="str">
        <f t="shared" si="109"/>
        <v>Feb,2022</v>
      </c>
      <c r="Q1198">
        <f t="shared" si="110"/>
        <v>2022</v>
      </c>
      <c r="R1198" t="str">
        <f t="shared" si="111"/>
        <v>Sat</v>
      </c>
      <c r="S1198">
        <f t="shared" si="112"/>
        <v>19</v>
      </c>
      <c r="T1198" t="str">
        <f t="shared" si="113"/>
        <v>YES</v>
      </c>
      <c r="U1198" cm="1">
        <f t="array" ref="U1198">_xlfn.XLOOKUP(Table1012[[#This Row],[Severity_Level]],{"MINOR","MODERATE","SEVERE","FATAL"},{1,2,3,5})</f>
        <v>3</v>
      </c>
      <c r="Z1198" s="1"/>
      <c r="AA1198" s="2"/>
      <c r="AB1198" s="4"/>
    </row>
    <row r="1199" spans="1:28" x14ac:dyDescent="0.3">
      <c r="A1199" t="s">
        <v>1240</v>
      </c>
      <c r="B1199" s="11" t="s">
        <v>34</v>
      </c>
      <c r="C1199" s="11" t="s">
        <v>12</v>
      </c>
      <c r="D1199" s="11" t="s">
        <v>31</v>
      </c>
      <c r="E1199" s="11" t="s">
        <v>38</v>
      </c>
      <c r="F1199" s="11" t="s">
        <v>15</v>
      </c>
      <c r="G1199" s="11">
        <v>1</v>
      </c>
      <c r="H1199" s="11" t="s">
        <v>40</v>
      </c>
      <c r="I1199" s="12">
        <v>44611</v>
      </c>
      <c r="J1199" s="14">
        <v>0.83125000000000004</v>
      </c>
      <c r="K1199">
        <v>1</v>
      </c>
      <c r="L1199" t="s">
        <v>40</v>
      </c>
      <c r="M1199" s="1">
        <v>44611</v>
      </c>
      <c r="N1199" s="2">
        <v>0.83125000000000004</v>
      </c>
      <c r="O1199" s="1">
        <f t="shared" si="108"/>
        <v>44611.831250000003</v>
      </c>
      <c r="P1199" s="3" t="str">
        <f t="shared" si="109"/>
        <v>Feb,2022</v>
      </c>
      <c r="Q1199">
        <f t="shared" si="110"/>
        <v>2022</v>
      </c>
      <c r="R1199" t="str">
        <f t="shared" si="111"/>
        <v>Sat</v>
      </c>
      <c r="S1199">
        <f t="shared" si="112"/>
        <v>19</v>
      </c>
      <c r="T1199" t="str">
        <f t="shared" si="113"/>
        <v>YES</v>
      </c>
      <c r="U1199" cm="1">
        <f t="array" ref="U1199">_xlfn.XLOOKUP(Table1012[[#This Row],[Severity_Level]],{"MINOR","MODERATE","SEVERE","FATAL"},{1,2,3,5})</f>
        <v>5</v>
      </c>
      <c r="Z1199" s="1"/>
      <c r="AA1199" s="2"/>
      <c r="AB1199" s="4"/>
    </row>
    <row r="1200" spans="1:28" x14ac:dyDescent="0.3">
      <c r="A1200" t="s">
        <v>1241</v>
      </c>
      <c r="B1200" s="11" t="s">
        <v>18</v>
      </c>
      <c r="C1200" s="11" t="s">
        <v>57</v>
      </c>
      <c r="D1200" s="11" t="s">
        <v>13</v>
      </c>
      <c r="E1200" s="11" t="s">
        <v>14</v>
      </c>
      <c r="F1200" s="11" t="s">
        <v>21</v>
      </c>
      <c r="G1200" s="11">
        <v>2</v>
      </c>
      <c r="H1200" s="11" t="s">
        <v>40</v>
      </c>
      <c r="I1200" s="12">
        <v>44611</v>
      </c>
      <c r="J1200" s="14">
        <v>0.83194444444444449</v>
      </c>
      <c r="K1200">
        <v>2</v>
      </c>
      <c r="L1200" t="s">
        <v>40</v>
      </c>
      <c r="M1200" s="1">
        <v>44611</v>
      </c>
      <c r="N1200" s="2">
        <v>0.83194444444444449</v>
      </c>
      <c r="O1200" s="1">
        <f t="shared" si="108"/>
        <v>44611.831944444442</v>
      </c>
      <c r="P1200" s="3" t="str">
        <f t="shared" si="109"/>
        <v>Feb,2022</v>
      </c>
      <c r="Q1200">
        <f t="shared" si="110"/>
        <v>2022</v>
      </c>
      <c r="R1200" t="str">
        <f t="shared" si="111"/>
        <v>Sat</v>
      </c>
      <c r="S1200">
        <f t="shared" si="112"/>
        <v>19</v>
      </c>
      <c r="T1200" t="str">
        <f t="shared" si="113"/>
        <v>YES</v>
      </c>
      <c r="U1200" cm="1">
        <f t="array" ref="U1200">_xlfn.XLOOKUP(Table1012[[#This Row],[Severity_Level]],{"MINOR","MODERATE","SEVERE","FATAL"},{1,2,3,5})</f>
        <v>5</v>
      </c>
      <c r="Z1200" s="1"/>
      <c r="AA1200" s="2"/>
      <c r="AB1200" s="4"/>
    </row>
    <row r="1201" spans="1:28" x14ac:dyDescent="0.3">
      <c r="A1201" t="s">
        <v>1242</v>
      </c>
      <c r="B1201" s="11" t="s">
        <v>29</v>
      </c>
      <c r="C1201" s="11" t="s">
        <v>24</v>
      </c>
      <c r="D1201" s="11" t="s">
        <v>47</v>
      </c>
      <c r="E1201" s="11" t="s">
        <v>38</v>
      </c>
      <c r="F1201" s="11" t="s">
        <v>26</v>
      </c>
      <c r="G1201" s="11">
        <v>1</v>
      </c>
      <c r="H1201" s="11" t="s">
        <v>32</v>
      </c>
      <c r="I1201" s="12">
        <v>44611</v>
      </c>
      <c r="J1201" s="14">
        <v>0.83263888888888893</v>
      </c>
      <c r="K1201">
        <v>1</v>
      </c>
      <c r="L1201" t="s">
        <v>32</v>
      </c>
      <c r="M1201" s="1">
        <v>44611</v>
      </c>
      <c r="N1201" s="2">
        <v>0.83263888888888893</v>
      </c>
      <c r="O1201" s="1">
        <f t="shared" si="108"/>
        <v>44611.832638888889</v>
      </c>
      <c r="P1201" s="3" t="str">
        <f t="shared" si="109"/>
        <v>Feb,2022</v>
      </c>
      <c r="Q1201">
        <f t="shared" si="110"/>
        <v>2022</v>
      </c>
      <c r="R1201" t="str">
        <f t="shared" si="111"/>
        <v>Sat</v>
      </c>
      <c r="S1201">
        <f t="shared" si="112"/>
        <v>19</v>
      </c>
      <c r="T1201" t="str">
        <f t="shared" si="113"/>
        <v>YES</v>
      </c>
      <c r="U1201" cm="1">
        <f t="array" ref="U1201">_xlfn.XLOOKUP(Table1012[[#This Row],[Severity_Level]],{"MINOR","MODERATE","SEVERE","FATAL"},{1,2,3,5})</f>
        <v>2</v>
      </c>
      <c r="Z1201" s="1"/>
      <c r="AA1201" s="2"/>
      <c r="AB1201" s="4"/>
    </row>
    <row r="1202" spans="1:28" x14ac:dyDescent="0.3">
      <c r="A1202" t="s">
        <v>1243</v>
      </c>
      <c r="B1202" s="11" t="s">
        <v>56</v>
      </c>
      <c r="C1202" s="11" t="s">
        <v>65</v>
      </c>
      <c r="D1202" s="11" t="s">
        <v>31</v>
      </c>
      <c r="E1202" s="11" t="s">
        <v>20</v>
      </c>
      <c r="F1202" s="11" t="s">
        <v>21</v>
      </c>
      <c r="G1202" s="11">
        <v>3</v>
      </c>
      <c r="H1202" s="11" t="s">
        <v>40</v>
      </c>
      <c r="I1202" s="12">
        <v>44612</v>
      </c>
      <c r="J1202" s="14">
        <v>0.83333333333333337</v>
      </c>
      <c r="K1202">
        <v>3</v>
      </c>
      <c r="L1202" t="s">
        <v>40</v>
      </c>
      <c r="M1202" s="1">
        <v>44612</v>
      </c>
      <c r="N1202" s="2">
        <v>0.83333333333333337</v>
      </c>
      <c r="O1202" s="1">
        <f t="shared" si="108"/>
        <v>44612.833333333336</v>
      </c>
      <c r="P1202" s="3" t="str">
        <f t="shared" si="109"/>
        <v>Feb,2022</v>
      </c>
      <c r="Q1202">
        <f t="shared" si="110"/>
        <v>2022</v>
      </c>
      <c r="R1202" t="str">
        <f t="shared" si="111"/>
        <v>Sun</v>
      </c>
      <c r="S1202">
        <f t="shared" si="112"/>
        <v>20</v>
      </c>
      <c r="T1202" t="str">
        <f t="shared" si="113"/>
        <v>NO</v>
      </c>
      <c r="U1202" cm="1">
        <f t="array" ref="U1202">_xlfn.XLOOKUP(Table1012[[#This Row],[Severity_Level]],{"MINOR","MODERATE","SEVERE","FATAL"},{1,2,3,5})</f>
        <v>5</v>
      </c>
      <c r="Z1202" s="1"/>
      <c r="AA1202" s="2"/>
      <c r="AB1202" s="4"/>
    </row>
    <row r="1203" spans="1:28" x14ac:dyDescent="0.3">
      <c r="A1203" t="s">
        <v>1244</v>
      </c>
      <c r="B1203" s="11" t="s">
        <v>29</v>
      </c>
      <c r="C1203" s="11" t="s">
        <v>53</v>
      </c>
      <c r="D1203" s="11" t="s">
        <v>47</v>
      </c>
      <c r="E1203" s="11" t="s">
        <v>38</v>
      </c>
      <c r="F1203" s="11" t="s">
        <v>26</v>
      </c>
      <c r="G1203" s="11">
        <v>1</v>
      </c>
      <c r="H1203" s="11" t="s">
        <v>27</v>
      </c>
      <c r="I1203" s="12">
        <v>44612</v>
      </c>
      <c r="J1203" s="14">
        <v>0.83402777777777781</v>
      </c>
      <c r="K1203">
        <v>1</v>
      </c>
      <c r="L1203" t="s">
        <v>27</v>
      </c>
      <c r="M1203" s="1">
        <v>44612</v>
      </c>
      <c r="N1203" s="2">
        <v>0.83402777777777781</v>
      </c>
      <c r="O1203" s="1">
        <f t="shared" si="108"/>
        <v>44612.834027777775</v>
      </c>
      <c r="P1203" s="3" t="str">
        <f t="shared" si="109"/>
        <v>Feb,2022</v>
      </c>
      <c r="Q1203">
        <f t="shared" si="110"/>
        <v>2022</v>
      </c>
      <c r="R1203" t="str">
        <f t="shared" si="111"/>
        <v>Sun</v>
      </c>
      <c r="S1203">
        <f t="shared" si="112"/>
        <v>20</v>
      </c>
      <c r="T1203" t="str">
        <f t="shared" si="113"/>
        <v>NO</v>
      </c>
      <c r="U1203" cm="1">
        <f t="array" ref="U1203">_xlfn.XLOOKUP(Table1012[[#This Row],[Severity_Level]],{"MINOR","MODERATE","SEVERE","FATAL"},{1,2,3,5})</f>
        <v>3</v>
      </c>
      <c r="Z1203" s="1"/>
      <c r="AA1203" s="2"/>
      <c r="AB1203" s="4"/>
    </row>
    <row r="1204" spans="1:28" x14ac:dyDescent="0.3">
      <c r="A1204" t="s">
        <v>1245</v>
      </c>
      <c r="B1204" s="11" t="s">
        <v>49</v>
      </c>
      <c r="C1204" s="11" t="s">
        <v>46</v>
      </c>
      <c r="D1204" s="11" t="s">
        <v>25</v>
      </c>
      <c r="E1204" s="11" t="s">
        <v>14</v>
      </c>
      <c r="F1204" s="11" t="s">
        <v>26</v>
      </c>
      <c r="G1204" s="11">
        <v>5</v>
      </c>
      <c r="H1204" s="11" t="s">
        <v>40</v>
      </c>
      <c r="I1204" s="12">
        <v>44612</v>
      </c>
      <c r="J1204" s="14">
        <v>0.83472222222222225</v>
      </c>
      <c r="K1204">
        <v>5</v>
      </c>
      <c r="L1204" t="s">
        <v>40</v>
      </c>
      <c r="M1204" s="1">
        <v>44612</v>
      </c>
      <c r="N1204" s="2">
        <v>0.83472222222222225</v>
      </c>
      <c r="O1204" s="1">
        <f t="shared" si="108"/>
        <v>44612.834722222222</v>
      </c>
      <c r="P1204" s="3" t="str">
        <f t="shared" si="109"/>
        <v>Feb,2022</v>
      </c>
      <c r="Q1204">
        <f t="shared" si="110"/>
        <v>2022</v>
      </c>
      <c r="R1204" t="str">
        <f t="shared" si="111"/>
        <v>Sun</v>
      </c>
      <c r="S1204">
        <f t="shared" si="112"/>
        <v>20</v>
      </c>
      <c r="T1204" t="str">
        <f t="shared" si="113"/>
        <v>NO</v>
      </c>
      <c r="U1204" cm="1">
        <f t="array" ref="U1204">_xlfn.XLOOKUP(Table1012[[#This Row],[Severity_Level]],{"MINOR","MODERATE","SEVERE","FATAL"},{1,2,3,5})</f>
        <v>5</v>
      </c>
      <c r="Z1204" s="1"/>
      <c r="AA1204" s="2"/>
      <c r="AB1204" s="4"/>
    </row>
    <row r="1205" spans="1:28" x14ac:dyDescent="0.3">
      <c r="A1205" t="s">
        <v>1246</v>
      </c>
      <c r="B1205" s="11" t="s">
        <v>29</v>
      </c>
      <c r="C1205" s="11" t="s">
        <v>46</v>
      </c>
      <c r="D1205" s="11" t="s">
        <v>37</v>
      </c>
      <c r="E1205" s="11" t="s">
        <v>38</v>
      </c>
      <c r="F1205" s="11" t="s">
        <v>21</v>
      </c>
      <c r="G1205" s="11">
        <v>3</v>
      </c>
      <c r="H1205" s="11" t="s">
        <v>16</v>
      </c>
      <c r="I1205" s="12">
        <v>44612</v>
      </c>
      <c r="J1205" s="14">
        <v>0.8354166666666667</v>
      </c>
      <c r="K1205">
        <v>3</v>
      </c>
      <c r="L1205" t="s">
        <v>16</v>
      </c>
      <c r="M1205" s="1">
        <v>44612</v>
      </c>
      <c r="N1205" s="2">
        <v>0.8354166666666667</v>
      </c>
      <c r="O1205" s="1">
        <f t="shared" si="108"/>
        <v>44612.835416666669</v>
      </c>
      <c r="P1205" s="3" t="str">
        <f t="shared" si="109"/>
        <v>Feb,2022</v>
      </c>
      <c r="Q1205">
        <f t="shared" si="110"/>
        <v>2022</v>
      </c>
      <c r="R1205" t="str">
        <f t="shared" si="111"/>
        <v>Sun</v>
      </c>
      <c r="S1205">
        <f t="shared" si="112"/>
        <v>20</v>
      </c>
      <c r="T1205" t="str">
        <f t="shared" si="113"/>
        <v>NO</v>
      </c>
      <c r="U1205" cm="1">
        <f t="array" ref="U1205">_xlfn.XLOOKUP(Table1012[[#This Row],[Severity_Level]],{"MINOR","MODERATE","SEVERE","FATAL"},{1,2,3,5})</f>
        <v>1</v>
      </c>
      <c r="Z1205" s="1"/>
      <c r="AA1205" s="2"/>
      <c r="AB1205" s="4"/>
    </row>
    <row r="1206" spans="1:28" x14ac:dyDescent="0.3">
      <c r="A1206" t="s">
        <v>1247</v>
      </c>
      <c r="B1206" s="11" t="s">
        <v>18</v>
      </c>
      <c r="C1206" s="11" t="s">
        <v>19</v>
      </c>
      <c r="D1206" s="11" t="s">
        <v>47</v>
      </c>
      <c r="E1206" s="11" t="s">
        <v>38</v>
      </c>
      <c r="F1206" s="11" t="s">
        <v>21</v>
      </c>
      <c r="G1206" s="11">
        <v>3</v>
      </c>
      <c r="H1206" s="11" t="s">
        <v>27</v>
      </c>
      <c r="I1206" s="12">
        <v>44612</v>
      </c>
      <c r="J1206" s="14">
        <v>0.83611111111111114</v>
      </c>
      <c r="K1206">
        <v>3</v>
      </c>
      <c r="L1206" t="s">
        <v>27</v>
      </c>
      <c r="M1206" s="1">
        <v>44612</v>
      </c>
      <c r="N1206" s="2">
        <v>0.83611111111111114</v>
      </c>
      <c r="O1206" s="1">
        <f t="shared" si="108"/>
        <v>44612.836111111108</v>
      </c>
      <c r="P1206" s="3" t="str">
        <f t="shared" si="109"/>
        <v>Feb,2022</v>
      </c>
      <c r="Q1206">
        <f t="shared" si="110"/>
        <v>2022</v>
      </c>
      <c r="R1206" t="str">
        <f t="shared" si="111"/>
        <v>Sun</v>
      </c>
      <c r="S1206">
        <f t="shared" si="112"/>
        <v>20</v>
      </c>
      <c r="T1206" t="str">
        <f t="shared" si="113"/>
        <v>NO</v>
      </c>
      <c r="U1206" cm="1">
        <f t="array" ref="U1206">_xlfn.XLOOKUP(Table1012[[#This Row],[Severity_Level]],{"MINOR","MODERATE","SEVERE","FATAL"},{1,2,3,5})</f>
        <v>3</v>
      </c>
      <c r="Z1206" s="1"/>
      <c r="AA1206" s="2"/>
      <c r="AB1206" s="4"/>
    </row>
    <row r="1207" spans="1:28" x14ac:dyDescent="0.3">
      <c r="A1207" t="s">
        <v>1248</v>
      </c>
      <c r="B1207" s="11" t="s">
        <v>29</v>
      </c>
      <c r="C1207" s="11" t="s">
        <v>46</v>
      </c>
      <c r="D1207" s="11" t="s">
        <v>25</v>
      </c>
      <c r="E1207" s="11" t="s">
        <v>14</v>
      </c>
      <c r="F1207" s="11" t="s">
        <v>21</v>
      </c>
      <c r="G1207" s="11">
        <v>2</v>
      </c>
      <c r="H1207" s="11" t="s">
        <v>40</v>
      </c>
      <c r="I1207" s="12">
        <v>44612</v>
      </c>
      <c r="J1207" s="14">
        <v>0.83680555555555558</v>
      </c>
      <c r="K1207">
        <v>2</v>
      </c>
      <c r="L1207" t="s">
        <v>40</v>
      </c>
      <c r="M1207" s="1">
        <v>44612</v>
      </c>
      <c r="N1207" s="2">
        <v>0.83680555555555558</v>
      </c>
      <c r="O1207" s="1">
        <f t="shared" si="108"/>
        <v>44612.836805555555</v>
      </c>
      <c r="P1207" s="3" t="str">
        <f t="shared" si="109"/>
        <v>Feb,2022</v>
      </c>
      <c r="Q1207">
        <f t="shared" si="110"/>
        <v>2022</v>
      </c>
      <c r="R1207" t="str">
        <f t="shared" si="111"/>
        <v>Sun</v>
      </c>
      <c r="S1207">
        <f t="shared" si="112"/>
        <v>20</v>
      </c>
      <c r="T1207" t="str">
        <f t="shared" si="113"/>
        <v>NO</v>
      </c>
      <c r="U1207" cm="1">
        <f t="array" ref="U1207">_xlfn.XLOOKUP(Table1012[[#This Row],[Severity_Level]],{"MINOR","MODERATE","SEVERE","FATAL"},{1,2,3,5})</f>
        <v>5</v>
      </c>
      <c r="Z1207" s="1"/>
      <c r="AA1207" s="2"/>
      <c r="AB1207" s="4"/>
    </row>
    <row r="1208" spans="1:28" x14ac:dyDescent="0.3">
      <c r="A1208" t="s">
        <v>1249</v>
      </c>
      <c r="B1208" s="11" t="s">
        <v>11</v>
      </c>
      <c r="C1208" s="11" t="s">
        <v>30</v>
      </c>
      <c r="D1208" s="11" t="s">
        <v>31</v>
      </c>
      <c r="E1208" s="11" t="s">
        <v>20</v>
      </c>
      <c r="F1208" s="11" t="s">
        <v>21</v>
      </c>
      <c r="G1208" s="11">
        <v>4</v>
      </c>
      <c r="H1208" s="11" t="s">
        <v>27</v>
      </c>
      <c r="I1208" s="12">
        <v>44612</v>
      </c>
      <c r="J1208" s="14">
        <v>0.83750000000000002</v>
      </c>
      <c r="K1208">
        <v>4</v>
      </c>
      <c r="L1208" t="s">
        <v>27</v>
      </c>
      <c r="M1208" s="1">
        <v>44612</v>
      </c>
      <c r="N1208" s="2">
        <v>0.83750000000000002</v>
      </c>
      <c r="O1208" s="1">
        <f t="shared" si="108"/>
        <v>44612.837500000001</v>
      </c>
      <c r="P1208" s="3" t="str">
        <f t="shared" si="109"/>
        <v>Feb,2022</v>
      </c>
      <c r="Q1208">
        <f t="shared" si="110"/>
        <v>2022</v>
      </c>
      <c r="R1208" t="str">
        <f t="shared" si="111"/>
        <v>Sun</v>
      </c>
      <c r="S1208">
        <f t="shared" si="112"/>
        <v>20</v>
      </c>
      <c r="T1208" t="str">
        <f t="shared" si="113"/>
        <v>NO</v>
      </c>
      <c r="U1208" cm="1">
        <f t="array" ref="U1208">_xlfn.XLOOKUP(Table1012[[#This Row],[Severity_Level]],{"MINOR","MODERATE","SEVERE","FATAL"},{1,2,3,5})</f>
        <v>3</v>
      </c>
      <c r="Z1208" s="1"/>
      <c r="AA1208" s="2"/>
      <c r="AB1208" s="4"/>
    </row>
    <row r="1209" spans="1:28" x14ac:dyDescent="0.3">
      <c r="A1209" t="s">
        <v>1250</v>
      </c>
      <c r="B1209" s="11" t="s">
        <v>29</v>
      </c>
      <c r="C1209" s="11" t="s">
        <v>44</v>
      </c>
      <c r="D1209" s="11" t="s">
        <v>47</v>
      </c>
      <c r="E1209" s="11" t="s">
        <v>14</v>
      </c>
      <c r="F1209" s="11" t="s">
        <v>21</v>
      </c>
      <c r="G1209" s="11">
        <v>4</v>
      </c>
      <c r="H1209" s="11" t="s">
        <v>32</v>
      </c>
      <c r="I1209" s="12">
        <v>44612</v>
      </c>
      <c r="J1209" s="14">
        <v>0.83819444444444446</v>
      </c>
      <c r="K1209">
        <v>4</v>
      </c>
      <c r="L1209" t="s">
        <v>32</v>
      </c>
      <c r="M1209" s="1">
        <v>44612</v>
      </c>
      <c r="N1209" s="2">
        <v>0.83819444444444446</v>
      </c>
      <c r="O1209" s="1">
        <f t="shared" si="108"/>
        <v>44612.838194444441</v>
      </c>
      <c r="P1209" s="3" t="str">
        <f t="shared" si="109"/>
        <v>Feb,2022</v>
      </c>
      <c r="Q1209">
        <f t="shared" si="110"/>
        <v>2022</v>
      </c>
      <c r="R1209" t="str">
        <f t="shared" si="111"/>
        <v>Sun</v>
      </c>
      <c r="S1209">
        <f t="shared" si="112"/>
        <v>20</v>
      </c>
      <c r="T1209" t="str">
        <f t="shared" si="113"/>
        <v>NO</v>
      </c>
      <c r="U1209" cm="1">
        <f t="array" ref="U1209">_xlfn.XLOOKUP(Table1012[[#This Row],[Severity_Level]],{"MINOR","MODERATE","SEVERE","FATAL"},{1,2,3,5})</f>
        <v>2</v>
      </c>
      <c r="Z1209" s="1"/>
      <c r="AA1209" s="2"/>
      <c r="AB1209" s="4"/>
    </row>
    <row r="1210" spans="1:28" x14ac:dyDescent="0.3">
      <c r="A1210" t="s">
        <v>1251</v>
      </c>
      <c r="B1210" s="11" t="s">
        <v>49</v>
      </c>
      <c r="C1210" s="11" t="s">
        <v>50</v>
      </c>
      <c r="D1210" s="11" t="s">
        <v>31</v>
      </c>
      <c r="E1210" s="11" t="s">
        <v>38</v>
      </c>
      <c r="F1210" s="11" t="s">
        <v>15</v>
      </c>
      <c r="G1210" s="11">
        <v>4</v>
      </c>
      <c r="H1210" s="11" t="s">
        <v>16</v>
      </c>
      <c r="I1210" s="12">
        <v>44612</v>
      </c>
      <c r="J1210" s="14">
        <v>0.83888888888888891</v>
      </c>
      <c r="K1210">
        <v>4</v>
      </c>
      <c r="L1210" t="s">
        <v>16</v>
      </c>
      <c r="M1210" s="1">
        <v>44612</v>
      </c>
      <c r="N1210" s="2">
        <v>0.83888888888888891</v>
      </c>
      <c r="O1210" s="1">
        <f t="shared" si="108"/>
        <v>44612.838888888888</v>
      </c>
      <c r="P1210" s="3" t="str">
        <f t="shared" si="109"/>
        <v>Feb,2022</v>
      </c>
      <c r="Q1210">
        <f t="shared" si="110"/>
        <v>2022</v>
      </c>
      <c r="R1210" t="str">
        <f t="shared" si="111"/>
        <v>Sun</v>
      </c>
      <c r="S1210">
        <f t="shared" si="112"/>
        <v>20</v>
      </c>
      <c r="T1210" t="str">
        <f t="shared" si="113"/>
        <v>NO</v>
      </c>
      <c r="U1210" cm="1">
        <f t="array" ref="U1210">_xlfn.XLOOKUP(Table1012[[#This Row],[Severity_Level]],{"MINOR","MODERATE","SEVERE","FATAL"},{1,2,3,5})</f>
        <v>1</v>
      </c>
      <c r="Z1210" s="1"/>
      <c r="AA1210" s="2"/>
      <c r="AB1210" s="4"/>
    </row>
    <row r="1211" spans="1:28" x14ac:dyDescent="0.3">
      <c r="A1211" t="s">
        <v>1252</v>
      </c>
      <c r="B1211" s="11" t="s">
        <v>49</v>
      </c>
      <c r="C1211" s="11" t="s">
        <v>30</v>
      </c>
      <c r="D1211" s="11" t="s">
        <v>47</v>
      </c>
      <c r="E1211" s="11" t="s">
        <v>38</v>
      </c>
      <c r="F1211" s="11" t="s">
        <v>21</v>
      </c>
      <c r="G1211" s="11">
        <v>4</v>
      </c>
      <c r="H1211" s="11" t="s">
        <v>32</v>
      </c>
      <c r="I1211" s="12">
        <v>44612</v>
      </c>
      <c r="J1211" s="14">
        <v>0.83958333333333335</v>
      </c>
      <c r="K1211">
        <v>4</v>
      </c>
      <c r="L1211" t="s">
        <v>32</v>
      </c>
      <c r="M1211" s="1">
        <v>44612</v>
      </c>
      <c r="N1211" s="2">
        <v>0.83958333333333335</v>
      </c>
      <c r="O1211" s="1">
        <f t="shared" si="108"/>
        <v>44612.839583333334</v>
      </c>
      <c r="P1211" s="3" t="str">
        <f t="shared" si="109"/>
        <v>Feb,2022</v>
      </c>
      <c r="Q1211">
        <f t="shared" si="110"/>
        <v>2022</v>
      </c>
      <c r="R1211" t="str">
        <f t="shared" si="111"/>
        <v>Sun</v>
      </c>
      <c r="S1211">
        <f t="shared" si="112"/>
        <v>20</v>
      </c>
      <c r="T1211" t="str">
        <f t="shared" si="113"/>
        <v>NO</v>
      </c>
      <c r="U1211" cm="1">
        <f t="array" ref="U1211">_xlfn.XLOOKUP(Table1012[[#This Row],[Severity_Level]],{"MINOR","MODERATE","SEVERE","FATAL"},{1,2,3,5})</f>
        <v>2</v>
      </c>
      <c r="Z1211" s="1"/>
      <c r="AA1211" s="2"/>
      <c r="AB1211" s="4"/>
    </row>
    <row r="1212" spans="1:28" x14ac:dyDescent="0.3">
      <c r="A1212" t="s">
        <v>1253</v>
      </c>
      <c r="B1212" s="11" t="s">
        <v>11</v>
      </c>
      <c r="C1212" s="11" t="s">
        <v>46</v>
      </c>
      <c r="D1212" s="11" t="s">
        <v>47</v>
      </c>
      <c r="E1212" s="11" t="s">
        <v>14</v>
      </c>
      <c r="F1212" s="11" t="s">
        <v>21</v>
      </c>
      <c r="G1212" s="11">
        <v>1</v>
      </c>
      <c r="H1212" s="11" t="s">
        <v>16</v>
      </c>
      <c r="I1212" s="12">
        <v>44612</v>
      </c>
      <c r="J1212" s="14">
        <v>0.84027777777777779</v>
      </c>
      <c r="K1212">
        <v>1</v>
      </c>
      <c r="L1212" t="s">
        <v>16</v>
      </c>
      <c r="M1212" s="1">
        <v>44612</v>
      </c>
      <c r="N1212" s="2">
        <v>0.84027777777777779</v>
      </c>
      <c r="O1212" s="1">
        <f t="shared" si="108"/>
        <v>44612.840277777781</v>
      </c>
      <c r="P1212" s="3" t="str">
        <f t="shared" si="109"/>
        <v>Feb,2022</v>
      </c>
      <c r="Q1212">
        <f t="shared" si="110"/>
        <v>2022</v>
      </c>
      <c r="R1212" t="str">
        <f t="shared" si="111"/>
        <v>Sun</v>
      </c>
      <c r="S1212">
        <f t="shared" si="112"/>
        <v>20</v>
      </c>
      <c r="T1212" t="str">
        <f t="shared" si="113"/>
        <v>NO</v>
      </c>
      <c r="U1212" cm="1">
        <f t="array" ref="U1212">_xlfn.XLOOKUP(Table1012[[#This Row],[Severity_Level]],{"MINOR","MODERATE","SEVERE","FATAL"},{1,2,3,5})</f>
        <v>1</v>
      </c>
      <c r="Z1212" s="1"/>
      <c r="AA1212" s="2"/>
      <c r="AB1212" s="4"/>
    </row>
    <row r="1213" spans="1:28" x14ac:dyDescent="0.3">
      <c r="A1213" t="s">
        <v>1254</v>
      </c>
      <c r="B1213" s="11" t="s">
        <v>56</v>
      </c>
      <c r="C1213" s="11" t="s">
        <v>53</v>
      </c>
      <c r="D1213" s="11" t="s">
        <v>47</v>
      </c>
      <c r="E1213" s="11" t="s">
        <v>20</v>
      </c>
      <c r="F1213" s="11" t="s">
        <v>21</v>
      </c>
      <c r="G1213" s="11">
        <v>5</v>
      </c>
      <c r="H1213" s="11" t="s">
        <v>32</v>
      </c>
      <c r="I1213" s="12">
        <v>44612</v>
      </c>
      <c r="J1213" s="14">
        <v>0.84097222222222223</v>
      </c>
      <c r="K1213">
        <v>5</v>
      </c>
      <c r="L1213" t="s">
        <v>32</v>
      </c>
      <c r="M1213" s="1">
        <v>44612</v>
      </c>
      <c r="N1213" s="2">
        <v>0.84097222222222223</v>
      </c>
      <c r="O1213" s="1">
        <f t="shared" si="108"/>
        <v>44612.84097222222</v>
      </c>
      <c r="P1213" s="3" t="str">
        <f t="shared" si="109"/>
        <v>Feb,2022</v>
      </c>
      <c r="Q1213">
        <f t="shared" si="110"/>
        <v>2022</v>
      </c>
      <c r="R1213" t="str">
        <f t="shared" si="111"/>
        <v>Sun</v>
      </c>
      <c r="S1213">
        <f t="shared" si="112"/>
        <v>20</v>
      </c>
      <c r="T1213" t="str">
        <f t="shared" si="113"/>
        <v>NO</v>
      </c>
      <c r="U1213" cm="1">
        <f t="array" ref="U1213">_xlfn.XLOOKUP(Table1012[[#This Row],[Severity_Level]],{"MINOR","MODERATE","SEVERE","FATAL"},{1,2,3,5})</f>
        <v>2</v>
      </c>
      <c r="Z1213" s="1"/>
      <c r="AA1213" s="2"/>
      <c r="AB1213" s="4"/>
    </row>
    <row r="1214" spans="1:28" x14ac:dyDescent="0.3">
      <c r="A1214" t="s">
        <v>1255</v>
      </c>
      <c r="B1214" s="11" t="s">
        <v>34</v>
      </c>
      <c r="C1214" s="11" t="s">
        <v>50</v>
      </c>
      <c r="D1214" s="11" t="s">
        <v>37</v>
      </c>
      <c r="E1214" s="11" t="s">
        <v>35</v>
      </c>
      <c r="F1214" s="11" t="s">
        <v>51</v>
      </c>
      <c r="G1214" s="11">
        <v>2</v>
      </c>
      <c r="H1214" s="11" t="s">
        <v>27</v>
      </c>
      <c r="I1214" s="12">
        <v>44612</v>
      </c>
      <c r="J1214" s="14">
        <v>0.84166666666666667</v>
      </c>
      <c r="K1214">
        <v>2</v>
      </c>
      <c r="L1214" t="s">
        <v>27</v>
      </c>
      <c r="M1214" s="1">
        <v>44612</v>
      </c>
      <c r="N1214" s="2">
        <v>0.84166666666666667</v>
      </c>
      <c r="O1214" s="1">
        <f t="shared" si="108"/>
        <v>44612.841666666667</v>
      </c>
      <c r="P1214" s="3" t="str">
        <f t="shared" si="109"/>
        <v>Feb,2022</v>
      </c>
      <c r="Q1214">
        <f t="shared" si="110"/>
        <v>2022</v>
      </c>
      <c r="R1214" t="str">
        <f t="shared" si="111"/>
        <v>Sun</v>
      </c>
      <c r="S1214">
        <f t="shared" si="112"/>
        <v>20</v>
      </c>
      <c r="T1214" t="str">
        <f t="shared" si="113"/>
        <v>NO</v>
      </c>
      <c r="U1214" cm="1">
        <f t="array" ref="U1214">_xlfn.XLOOKUP(Table1012[[#This Row],[Severity_Level]],{"MINOR","MODERATE","SEVERE","FATAL"},{1,2,3,5})</f>
        <v>3</v>
      </c>
      <c r="Z1214" s="1"/>
      <c r="AA1214" s="2"/>
      <c r="AB1214" s="4"/>
    </row>
    <row r="1215" spans="1:28" x14ac:dyDescent="0.3">
      <c r="A1215" t="s">
        <v>1256</v>
      </c>
      <c r="B1215" s="11" t="s">
        <v>56</v>
      </c>
      <c r="C1215" s="11" t="s">
        <v>50</v>
      </c>
      <c r="D1215" s="11" t="s">
        <v>13</v>
      </c>
      <c r="E1215" s="11" t="s">
        <v>35</v>
      </c>
      <c r="F1215" s="11" t="s">
        <v>26</v>
      </c>
      <c r="G1215" s="11">
        <v>1</v>
      </c>
      <c r="H1215" s="11" t="s">
        <v>16</v>
      </c>
      <c r="I1215" s="12">
        <v>44612</v>
      </c>
      <c r="J1215" s="14">
        <v>0.84236111111111112</v>
      </c>
      <c r="K1215">
        <v>1</v>
      </c>
      <c r="L1215" t="s">
        <v>16</v>
      </c>
      <c r="M1215" s="1">
        <v>44612</v>
      </c>
      <c r="N1215" s="2">
        <v>0.84236111111111112</v>
      </c>
      <c r="O1215" s="1">
        <f t="shared" si="108"/>
        <v>44612.842361111114</v>
      </c>
      <c r="P1215" s="3" t="str">
        <f t="shared" si="109"/>
        <v>Feb,2022</v>
      </c>
      <c r="Q1215">
        <f t="shared" si="110"/>
        <v>2022</v>
      </c>
      <c r="R1215" t="str">
        <f t="shared" si="111"/>
        <v>Sun</v>
      </c>
      <c r="S1215">
        <f t="shared" si="112"/>
        <v>20</v>
      </c>
      <c r="T1215" t="str">
        <f t="shared" si="113"/>
        <v>NO</v>
      </c>
      <c r="U1215" cm="1">
        <f t="array" ref="U1215">_xlfn.XLOOKUP(Table1012[[#This Row],[Severity_Level]],{"MINOR","MODERATE","SEVERE","FATAL"},{1,2,3,5})</f>
        <v>1</v>
      </c>
      <c r="Z1215" s="1"/>
      <c r="AA1215" s="2"/>
      <c r="AB1215" s="4"/>
    </row>
    <row r="1216" spans="1:28" x14ac:dyDescent="0.3">
      <c r="A1216" t="s">
        <v>1257</v>
      </c>
      <c r="B1216" s="11" t="s">
        <v>49</v>
      </c>
      <c r="C1216" s="11" t="s">
        <v>50</v>
      </c>
      <c r="D1216" s="11" t="s">
        <v>13</v>
      </c>
      <c r="E1216" s="11" t="s">
        <v>35</v>
      </c>
      <c r="F1216" s="11" t="s">
        <v>26</v>
      </c>
      <c r="G1216" s="11">
        <v>5</v>
      </c>
      <c r="H1216" s="11" t="s">
        <v>27</v>
      </c>
      <c r="I1216" s="12">
        <v>44612</v>
      </c>
      <c r="J1216" s="14">
        <v>0.84305555555555556</v>
      </c>
      <c r="K1216">
        <v>5</v>
      </c>
      <c r="L1216" t="s">
        <v>27</v>
      </c>
      <c r="M1216" s="1">
        <v>44612</v>
      </c>
      <c r="N1216" s="2">
        <v>0.84305555555555556</v>
      </c>
      <c r="O1216" s="1">
        <f t="shared" si="108"/>
        <v>44612.843055555553</v>
      </c>
      <c r="P1216" s="3" t="str">
        <f t="shared" si="109"/>
        <v>Feb,2022</v>
      </c>
      <c r="Q1216">
        <f t="shared" si="110"/>
        <v>2022</v>
      </c>
      <c r="R1216" t="str">
        <f t="shared" si="111"/>
        <v>Sun</v>
      </c>
      <c r="S1216">
        <f t="shared" si="112"/>
        <v>20</v>
      </c>
      <c r="T1216" t="str">
        <f t="shared" si="113"/>
        <v>NO</v>
      </c>
      <c r="U1216" cm="1">
        <f t="array" ref="U1216">_xlfn.XLOOKUP(Table1012[[#This Row],[Severity_Level]],{"MINOR","MODERATE","SEVERE","FATAL"},{1,2,3,5})</f>
        <v>3</v>
      </c>
      <c r="Z1216" s="1"/>
      <c r="AA1216" s="2"/>
      <c r="AB1216" s="4"/>
    </row>
    <row r="1217" spans="1:28" x14ac:dyDescent="0.3">
      <c r="A1217" t="s">
        <v>1258</v>
      </c>
      <c r="B1217" s="11" t="s">
        <v>56</v>
      </c>
      <c r="C1217" s="11" t="s">
        <v>65</v>
      </c>
      <c r="D1217" s="11" t="s">
        <v>37</v>
      </c>
      <c r="E1217" s="11" t="s">
        <v>35</v>
      </c>
      <c r="F1217" s="11" t="s">
        <v>15</v>
      </c>
      <c r="G1217" s="11">
        <v>3</v>
      </c>
      <c r="H1217" s="11" t="s">
        <v>32</v>
      </c>
      <c r="I1217" s="12">
        <v>44612</v>
      </c>
      <c r="J1217" s="14">
        <v>0.84375</v>
      </c>
      <c r="K1217">
        <v>3</v>
      </c>
      <c r="L1217" t="s">
        <v>32</v>
      </c>
      <c r="M1217" s="1">
        <v>44612</v>
      </c>
      <c r="N1217" s="2">
        <v>0.84375</v>
      </c>
      <c r="O1217" s="1">
        <f t="shared" si="108"/>
        <v>44612.84375</v>
      </c>
      <c r="P1217" s="3" t="str">
        <f t="shared" si="109"/>
        <v>Feb,2022</v>
      </c>
      <c r="Q1217">
        <f t="shared" si="110"/>
        <v>2022</v>
      </c>
      <c r="R1217" t="str">
        <f t="shared" si="111"/>
        <v>Sun</v>
      </c>
      <c r="S1217">
        <f t="shared" si="112"/>
        <v>20</v>
      </c>
      <c r="T1217" t="str">
        <f t="shared" si="113"/>
        <v>NO</v>
      </c>
      <c r="U1217" cm="1">
        <f t="array" ref="U1217">_xlfn.XLOOKUP(Table1012[[#This Row],[Severity_Level]],{"MINOR","MODERATE","SEVERE","FATAL"},{1,2,3,5})</f>
        <v>2</v>
      </c>
      <c r="Z1217" s="1"/>
      <c r="AA1217" s="2"/>
      <c r="AB1217" s="4"/>
    </row>
    <row r="1218" spans="1:28" x14ac:dyDescent="0.3">
      <c r="A1218" t="s">
        <v>1259</v>
      </c>
      <c r="B1218" s="11" t="s">
        <v>29</v>
      </c>
      <c r="C1218" s="11" t="s">
        <v>24</v>
      </c>
      <c r="D1218" s="11" t="s">
        <v>13</v>
      </c>
      <c r="E1218" s="11" t="s">
        <v>35</v>
      </c>
      <c r="F1218" s="11" t="s">
        <v>21</v>
      </c>
      <c r="G1218" s="11">
        <v>5</v>
      </c>
      <c r="H1218" s="11" t="s">
        <v>27</v>
      </c>
      <c r="I1218" s="12">
        <v>44612</v>
      </c>
      <c r="J1218" s="14">
        <v>0.84444444444444444</v>
      </c>
      <c r="K1218">
        <v>5</v>
      </c>
      <c r="L1218" t="s">
        <v>27</v>
      </c>
      <c r="M1218" s="1">
        <v>44612</v>
      </c>
      <c r="N1218" s="2">
        <v>0.84444444444444444</v>
      </c>
      <c r="O1218" s="1">
        <f t="shared" ref="O1218:O1281" si="114">M1218+N1218</f>
        <v>44612.844444444447</v>
      </c>
      <c r="P1218" s="3" t="str">
        <f t="shared" ref="P1218:P1281" si="115">TEXT(M1218,"MMM,YYY")</f>
        <v>Feb,2022</v>
      </c>
      <c r="Q1218">
        <f t="shared" ref="Q1218:Q1281" si="116">YEAR(M1218)</f>
        <v>2022</v>
      </c>
      <c r="R1218" t="str">
        <f t="shared" ref="R1218:R1281" si="117">TEXT(M1218,"DDD")</f>
        <v>Sun</v>
      </c>
      <c r="S1218">
        <f t="shared" ref="S1218:S1281" si="118">HOUR(N1218)</f>
        <v>20</v>
      </c>
      <c r="T1218" t="str">
        <f t="shared" ref="T1218:T1281" si="119">IF(OR(AND(S1218&gt;=7,S1218&lt;=9),AND(S1218&gt;=17,S1218&lt;=19)),"YES","NO")</f>
        <v>NO</v>
      </c>
      <c r="U1218" cm="1">
        <f t="array" ref="U1218">_xlfn.XLOOKUP(Table1012[[#This Row],[Severity_Level]],{"MINOR","MODERATE","SEVERE","FATAL"},{1,2,3,5})</f>
        <v>3</v>
      </c>
      <c r="Z1218" s="1"/>
      <c r="AA1218" s="2"/>
      <c r="AB1218" s="4"/>
    </row>
    <row r="1219" spans="1:28" x14ac:dyDescent="0.3">
      <c r="A1219" t="s">
        <v>1260</v>
      </c>
      <c r="B1219" s="11" t="s">
        <v>29</v>
      </c>
      <c r="C1219" s="11" t="s">
        <v>19</v>
      </c>
      <c r="D1219" s="11" t="s">
        <v>37</v>
      </c>
      <c r="E1219" s="11" t="s">
        <v>35</v>
      </c>
      <c r="F1219" s="11" t="s">
        <v>26</v>
      </c>
      <c r="G1219" s="11">
        <v>1</v>
      </c>
      <c r="H1219" s="11" t="s">
        <v>40</v>
      </c>
      <c r="I1219" s="12">
        <v>44612</v>
      </c>
      <c r="J1219" s="14">
        <v>0.84513888888888888</v>
      </c>
      <c r="K1219">
        <v>1</v>
      </c>
      <c r="L1219" t="s">
        <v>40</v>
      </c>
      <c r="M1219" s="1">
        <v>44612</v>
      </c>
      <c r="N1219" s="2">
        <v>0.84513888888888888</v>
      </c>
      <c r="O1219" s="1">
        <f t="shared" si="114"/>
        <v>44612.845138888886</v>
      </c>
      <c r="P1219" s="3" t="str">
        <f t="shared" si="115"/>
        <v>Feb,2022</v>
      </c>
      <c r="Q1219">
        <f t="shared" si="116"/>
        <v>2022</v>
      </c>
      <c r="R1219" t="str">
        <f t="shared" si="117"/>
        <v>Sun</v>
      </c>
      <c r="S1219">
        <f t="shared" si="118"/>
        <v>20</v>
      </c>
      <c r="T1219" t="str">
        <f t="shared" si="119"/>
        <v>NO</v>
      </c>
      <c r="U1219" cm="1">
        <f t="array" ref="U1219">_xlfn.XLOOKUP(Table1012[[#This Row],[Severity_Level]],{"MINOR","MODERATE","SEVERE","FATAL"},{1,2,3,5})</f>
        <v>5</v>
      </c>
      <c r="Z1219" s="1"/>
      <c r="AA1219" s="2"/>
      <c r="AB1219" s="4"/>
    </row>
    <row r="1220" spans="1:28" x14ac:dyDescent="0.3">
      <c r="A1220" t="s">
        <v>1261</v>
      </c>
      <c r="B1220" s="11" t="s">
        <v>49</v>
      </c>
      <c r="C1220" s="11" t="s">
        <v>19</v>
      </c>
      <c r="D1220" s="11" t="s">
        <v>37</v>
      </c>
      <c r="E1220" s="11" t="s">
        <v>35</v>
      </c>
      <c r="F1220" s="11" t="s">
        <v>21</v>
      </c>
      <c r="G1220" s="11">
        <v>1</v>
      </c>
      <c r="H1220" s="11" t="s">
        <v>40</v>
      </c>
      <c r="I1220" s="12">
        <v>44612</v>
      </c>
      <c r="J1220" s="14">
        <v>0.84583333333333333</v>
      </c>
      <c r="K1220">
        <v>1</v>
      </c>
      <c r="L1220" t="s">
        <v>40</v>
      </c>
      <c r="M1220" s="1">
        <v>44612</v>
      </c>
      <c r="N1220" s="2">
        <v>0.84583333333333333</v>
      </c>
      <c r="O1220" s="1">
        <f t="shared" si="114"/>
        <v>44612.845833333333</v>
      </c>
      <c r="P1220" s="3" t="str">
        <f t="shared" si="115"/>
        <v>Feb,2022</v>
      </c>
      <c r="Q1220">
        <f t="shared" si="116"/>
        <v>2022</v>
      </c>
      <c r="R1220" t="str">
        <f t="shared" si="117"/>
        <v>Sun</v>
      </c>
      <c r="S1220">
        <f t="shared" si="118"/>
        <v>20</v>
      </c>
      <c r="T1220" t="str">
        <f t="shared" si="119"/>
        <v>NO</v>
      </c>
      <c r="U1220" cm="1">
        <f t="array" ref="U1220">_xlfn.XLOOKUP(Table1012[[#This Row],[Severity_Level]],{"MINOR","MODERATE","SEVERE","FATAL"},{1,2,3,5})</f>
        <v>5</v>
      </c>
      <c r="Z1220" s="1"/>
      <c r="AA1220" s="2"/>
      <c r="AB1220" s="4"/>
    </row>
    <row r="1221" spans="1:28" x14ac:dyDescent="0.3">
      <c r="A1221" t="s">
        <v>1262</v>
      </c>
      <c r="B1221" s="11" t="s">
        <v>49</v>
      </c>
      <c r="C1221" s="11" t="s">
        <v>53</v>
      </c>
      <c r="D1221" s="11" t="s">
        <v>31</v>
      </c>
      <c r="E1221" s="11" t="s">
        <v>20</v>
      </c>
      <c r="F1221" s="11" t="s">
        <v>21</v>
      </c>
      <c r="G1221" s="11">
        <v>1</v>
      </c>
      <c r="H1221" s="11" t="s">
        <v>16</v>
      </c>
      <c r="I1221" s="12">
        <v>44612</v>
      </c>
      <c r="J1221" s="14">
        <v>0.84652777777777777</v>
      </c>
      <c r="K1221">
        <v>1</v>
      </c>
      <c r="L1221" t="s">
        <v>16</v>
      </c>
      <c r="M1221" s="1">
        <v>44612</v>
      </c>
      <c r="N1221" s="2">
        <v>0.84652777777777777</v>
      </c>
      <c r="O1221" s="1">
        <f t="shared" si="114"/>
        <v>44612.84652777778</v>
      </c>
      <c r="P1221" s="3" t="str">
        <f t="shared" si="115"/>
        <v>Feb,2022</v>
      </c>
      <c r="Q1221">
        <f t="shared" si="116"/>
        <v>2022</v>
      </c>
      <c r="R1221" t="str">
        <f t="shared" si="117"/>
        <v>Sun</v>
      </c>
      <c r="S1221">
        <f t="shared" si="118"/>
        <v>20</v>
      </c>
      <c r="T1221" t="str">
        <f t="shared" si="119"/>
        <v>NO</v>
      </c>
      <c r="U1221" cm="1">
        <f t="array" ref="U1221">_xlfn.XLOOKUP(Table1012[[#This Row],[Severity_Level]],{"MINOR","MODERATE","SEVERE","FATAL"},{1,2,3,5})</f>
        <v>1</v>
      </c>
      <c r="Z1221" s="1"/>
      <c r="AA1221" s="2"/>
      <c r="AB1221" s="4"/>
    </row>
    <row r="1222" spans="1:28" x14ac:dyDescent="0.3">
      <c r="A1222" t="s">
        <v>1263</v>
      </c>
      <c r="B1222" s="11" t="s">
        <v>56</v>
      </c>
      <c r="C1222" s="11" t="s">
        <v>24</v>
      </c>
      <c r="D1222" s="11" t="s">
        <v>37</v>
      </c>
      <c r="E1222" s="11" t="s">
        <v>35</v>
      </c>
      <c r="F1222" s="11" t="s">
        <v>21</v>
      </c>
      <c r="G1222" s="11">
        <v>5</v>
      </c>
      <c r="H1222" s="11" t="s">
        <v>16</v>
      </c>
      <c r="I1222" s="12">
        <v>44612</v>
      </c>
      <c r="J1222" s="14">
        <v>0.84722222222222221</v>
      </c>
      <c r="K1222">
        <v>5</v>
      </c>
      <c r="L1222" t="s">
        <v>16</v>
      </c>
      <c r="M1222" s="1">
        <v>44612</v>
      </c>
      <c r="N1222" s="2">
        <v>0.84722222222222221</v>
      </c>
      <c r="O1222" s="1">
        <f t="shared" si="114"/>
        <v>44612.847222222219</v>
      </c>
      <c r="P1222" s="3" t="str">
        <f t="shared" si="115"/>
        <v>Feb,2022</v>
      </c>
      <c r="Q1222">
        <f t="shared" si="116"/>
        <v>2022</v>
      </c>
      <c r="R1222" t="str">
        <f t="shared" si="117"/>
        <v>Sun</v>
      </c>
      <c r="S1222">
        <f t="shared" si="118"/>
        <v>20</v>
      </c>
      <c r="T1222" t="str">
        <f t="shared" si="119"/>
        <v>NO</v>
      </c>
      <c r="U1222" cm="1">
        <f t="array" ref="U1222">_xlfn.XLOOKUP(Table1012[[#This Row],[Severity_Level]],{"MINOR","MODERATE","SEVERE","FATAL"},{1,2,3,5})</f>
        <v>1</v>
      </c>
      <c r="Z1222" s="1"/>
      <c r="AA1222" s="2"/>
      <c r="AB1222" s="4"/>
    </row>
    <row r="1223" spans="1:28" x14ac:dyDescent="0.3">
      <c r="A1223" t="s">
        <v>1264</v>
      </c>
      <c r="B1223" s="11" t="s">
        <v>56</v>
      </c>
      <c r="C1223" s="11" t="s">
        <v>50</v>
      </c>
      <c r="D1223" s="11" t="s">
        <v>37</v>
      </c>
      <c r="E1223" s="11" t="s">
        <v>20</v>
      </c>
      <c r="F1223" s="11" t="s">
        <v>15</v>
      </c>
      <c r="G1223" s="11">
        <v>4</v>
      </c>
      <c r="H1223" s="11" t="s">
        <v>16</v>
      </c>
      <c r="I1223" s="12">
        <v>44612</v>
      </c>
      <c r="J1223" s="14">
        <v>0.84791666666666665</v>
      </c>
      <c r="K1223">
        <v>4</v>
      </c>
      <c r="L1223" t="s">
        <v>16</v>
      </c>
      <c r="M1223" s="1">
        <v>44612</v>
      </c>
      <c r="N1223" s="2">
        <v>0.84791666666666665</v>
      </c>
      <c r="O1223" s="1">
        <f t="shared" si="114"/>
        <v>44612.847916666666</v>
      </c>
      <c r="P1223" s="3" t="str">
        <f t="shared" si="115"/>
        <v>Feb,2022</v>
      </c>
      <c r="Q1223">
        <f t="shared" si="116"/>
        <v>2022</v>
      </c>
      <c r="R1223" t="str">
        <f t="shared" si="117"/>
        <v>Sun</v>
      </c>
      <c r="S1223">
        <f t="shared" si="118"/>
        <v>20</v>
      </c>
      <c r="T1223" t="str">
        <f t="shared" si="119"/>
        <v>NO</v>
      </c>
      <c r="U1223" cm="1">
        <f t="array" ref="U1223">_xlfn.XLOOKUP(Table1012[[#This Row],[Severity_Level]],{"MINOR","MODERATE","SEVERE","FATAL"},{1,2,3,5})</f>
        <v>1</v>
      </c>
      <c r="Z1223" s="1"/>
      <c r="AA1223" s="2"/>
      <c r="AB1223" s="4"/>
    </row>
    <row r="1224" spans="1:28" x14ac:dyDescent="0.3">
      <c r="A1224" t="s">
        <v>1265</v>
      </c>
      <c r="B1224" s="11" t="s">
        <v>29</v>
      </c>
      <c r="C1224" s="11" t="s">
        <v>50</v>
      </c>
      <c r="D1224" s="11" t="s">
        <v>47</v>
      </c>
      <c r="E1224" s="11" t="s">
        <v>20</v>
      </c>
      <c r="F1224" s="11" t="s">
        <v>15</v>
      </c>
      <c r="G1224" s="11">
        <v>2</v>
      </c>
      <c r="H1224" s="11" t="s">
        <v>27</v>
      </c>
      <c r="I1224" s="12">
        <v>44612</v>
      </c>
      <c r="J1224" s="14">
        <v>0.84861111111111109</v>
      </c>
      <c r="K1224">
        <v>2</v>
      </c>
      <c r="L1224" t="s">
        <v>27</v>
      </c>
      <c r="M1224" s="1">
        <v>44612</v>
      </c>
      <c r="N1224" s="2">
        <v>0.84861111111111109</v>
      </c>
      <c r="O1224" s="1">
        <f t="shared" si="114"/>
        <v>44612.848611111112</v>
      </c>
      <c r="P1224" s="3" t="str">
        <f t="shared" si="115"/>
        <v>Feb,2022</v>
      </c>
      <c r="Q1224">
        <f t="shared" si="116"/>
        <v>2022</v>
      </c>
      <c r="R1224" t="str">
        <f t="shared" si="117"/>
        <v>Sun</v>
      </c>
      <c r="S1224">
        <f t="shared" si="118"/>
        <v>20</v>
      </c>
      <c r="T1224" t="str">
        <f t="shared" si="119"/>
        <v>NO</v>
      </c>
      <c r="U1224" cm="1">
        <f t="array" ref="U1224">_xlfn.XLOOKUP(Table1012[[#This Row],[Severity_Level]],{"MINOR","MODERATE","SEVERE","FATAL"},{1,2,3,5})</f>
        <v>3</v>
      </c>
      <c r="Z1224" s="1"/>
      <c r="AA1224" s="2"/>
      <c r="AB1224" s="4"/>
    </row>
    <row r="1225" spans="1:28" x14ac:dyDescent="0.3">
      <c r="A1225" t="s">
        <v>1266</v>
      </c>
      <c r="B1225" s="11" t="s">
        <v>34</v>
      </c>
      <c r="C1225" s="11" t="s">
        <v>44</v>
      </c>
      <c r="D1225" s="11" t="s">
        <v>47</v>
      </c>
      <c r="E1225" s="11" t="s">
        <v>38</v>
      </c>
      <c r="F1225" s="11" t="s">
        <v>51</v>
      </c>
      <c r="G1225" s="11">
        <v>1</v>
      </c>
      <c r="H1225" s="11" t="s">
        <v>16</v>
      </c>
      <c r="I1225" s="12">
        <v>44612</v>
      </c>
      <c r="J1225" s="14">
        <v>0.84930555555555554</v>
      </c>
      <c r="K1225">
        <v>1</v>
      </c>
      <c r="L1225" t="s">
        <v>16</v>
      </c>
      <c r="M1225" s="1">
        <v>44612</v>
      </c>
      <c r="N1225" s="2">
        <v>0.84930555555555554</v>
      </c>
      <c r="O1225" s="1">
        <f t="shared" si="114"/>
        <v>44612.849305555559</v>
      </c>
      <c r="P1225" s="3" t="str">
        <f t="shared" si="115"/>
        <v>Feb,2022</v>
      </c>
      <c r="Q1225">
        <f t="shared" si="116"/>
        <v>2022</v>
      </c>
      <c r="R1225" t="str">
        <f t="shared" si="117"/>
        <v>Sun</v>
      </c>
      <c r="S1225">
        <f t="shared" si="118"/>
        <v>20</v>
      </c>
      <c r="T1225" t="str">
        <f t="shared" si="119"/>
        <v>NO</v>
      </c>
      <c r="U1225" cm="1">
        <f t="array" ref="U1225">_xlfn.XLOOKUP(Table1012[[#This Row],[Severity_Level]],{"MINOR","MODERATE","SEVERE","FATAL"},{1,2,3,5})</f>
        <v>1</v>
      </c>
      <c r="Z1225" s="1"/>
      <c r="AA1225" s="2"/>
      <c r="AB1225" s="4"/>
    </row>
    <row r="1226" spans="1:28" x14ac:dyDescent="0.3">
      <c r="A1226" t="s">
        <v>1267</v>
      </c>
      <c r="B1226" s="11" t="s">
        <v>11</v>
      </c>
      <c r="C1226" s="11" t="s">
        <v>57</v>
      </c>
      <c r="D1226" s="11" t="s">
        <v>37</v>
      </c>
      <c r="E1226" s="11" t="s">
        <v>38</v>
      </c>
      <c r="F1226" s="11" t="s">
        <v>26</v>
      </c>
      <c r="G1226" s="11">
        <v>3</v>
      </c>
      <c r="H1226" s="11" t="s">
        <v>16</v>
      </c>
      <c r="I1226" s="12">
        <v>44613</v>
      </c>
      <c r="J1226" s="14">
        <v>0.85</v>
      </c>
      <c r="K1226">
        <v>3</v>
      </c>
      <c r="L1226" t="s">
        <v>16</v>
      </c>
      <c r="M1226" s="1">
        <v>44613</v>
      </c>
      <c r="N1226" s="2">
        <v>0.85</v>
      </c>
      <c r="O1226" s="1">
        <f t="shared" si="114"/>
        <v>44613.85</v>
      </c>
      <c r="P1226" s="3" t="str">
        <f t="shared" si="115"/>
        <v>Feb,2022</v>
      </c>
      <c r="Q1226">
        <f t="shared" si="116"/>
        <v>2022</v>
      </c>
      <c r="R1226" t="str">
        <f t="shared" si="117"/>
        <v>Mon</v>
      </c>
      <c r="S1226">
        <f t="shared" si="118"/>
        <v>20</v>
      </c>
      <c r="T1226" t="str">
        <f t="shared" si="119"/>
        <v>NO</v>
      </c>
      <c r="U1226" cm="1">
        <f t="array" ref="U1226">_xlfn.XLOOKUP(Table1012[[#This Row],[Severity_Level]],{"MINOR","MODERATE","SEVERE","FATAL"},{1,2,3,5})</f>
        <v>1</v>
      </c>
      <c r="Z1226" s="1"/>
      <c r="AA1226" s="2"/>
      <c r="AB1226" s="4"/>
    </row>
    <row r="1227" spans="1:28" x14ac:dyDescent="0.3">
      <c r="A1227" t="s">
        <v>1268</v>
      </c>
      <c r="B1227" s="11" t="s">
        <v>34</v>
      </c>
      <c r="C1227" s="11" t="s">
        <v>46</v>
      </c>
      <c r="D1227" s="11" t="s">
        <v>47</v>
      </c>
      <c r="E1227" s="11" t="s">
        <v>38</v>
      </c>
      <c r="F1227" s="11" t="s">
        <v>51</v>
      </c>
      <c r="G1227" s="11">
        <v>2</v>
      </c>
      <c r="H1227" s="11" t="s">
        <v>40</v>
      </c>
      <c r="I1227" s="12">
        <v>44613</v>
      </c>
      <c r="J1227" s="14">
        <v>0.85069444444444442</v>
      </c>
      <c r="K1227">
        <v>2</v>
      </c>
      <c r="L1227" t="s">
        <v>40</v>
      </c>
      <c r="M1227" s="1">
        <v>44613</v>
      </c>
      <c r="N1227" s="2">
        <v>0.85069444444444442</v>
      </c>
      <c r="O1227" s="1">
        <f t="shared" si="114"/>
        <v>44613.850694444445</v>
      </c>
      <c r="P1227" s="3" t="str">
        <f t="shared" si="115"/>
        <v>Feb,2022</v>
      </c>
      <c r="Q1227">
        <f t="shared" si="116"/>
        <v>2022</v>
      </c>
      <c r="R1227" t="str">
        <f t="shared" si="117"/>
        <v>Mon</v>
      </c>
      <c r="S1227">
        <f t="shared" si="118"/>
        <v>20</v>
      </c>
      <c r="T1227" t="str">
        <f t="shared" si="119"/>
        <v>NO</v>
      </c>
      <c r="U1227" cm="1">
        <f t="array" ref="U1227">_xlfn.XLOOKUP(Table1012[[#This Row],[Severity_Level]],{"MINOR","MODERATE","SEVERE","FATAL"},{1,2,3,5})</f>
        <v>5</v>
      </c>
      <c r="Z1227" s="1"/>
      <c r="AA1227" s="2"/>
      <c r="AB1227" s="4"/>
    </row>
    <row r="1228" spans="1:28" x14ac:dyDescent="0.3">
      <c r="A1228" t="s">
        <v>1269</v>
      </c>
      <c r="B1228" s="11" t="s">
        <v>49</v>
      </c>
      <c r="C1228" s="11" t="s">
        <v>50</v>
      </c>
      <c r="D1228" s="11" t="s">
        <v>31</v>
      </c>
      <c r="E1228" s="11" t="s">
        <v>20</v>
      </c>
      <c r="F1228" s="11" t="s">
        <v>15</v>
      </c>
      <c r="G1228" s="11">
        <v>5</v>
      </c>
      <c r="H1228" s="11" t="s">
        <v>27</v>
      </c>
      <c r="I1228" s="12">
        <v>44613</v>
      </c>
      <c r="J1228" s="14">
        <v>0.85138888888888886</v>
      </c>
      <c r="K1228">
        <v>5</v>
      </c>
      <c r="L1228" t="s">
        <v>27</v>
      </c>
      <c r="M1228" s="1">
        <v>44613</v>
      </c>
      <c r="N1228" s="2">
        <v>0.85138888888888886</v>
      </c>
      <c r="O1228" s="1">
        <f t="shared" si="114"/>
        <v>44613.851388888892</v>
      </c>
      <c r="P1228" s="3" t="str">
        <f t="shared" si="115"/>
        <v>Feb,2022</v>
      </c>
      <c r="Q1228">
        <f t="shared" si="116"/>
        <v>2022</v>
      </c>
      <c r="R1228" t="str">
        <f t="shared" si="117"/>
        <v>Mon</v>
      </c>
      <c r="S1228">
        <f t="shared" si="118"/>
        <v>20</v>
      </c>
      <c r="T1228" t="str">
        <f t="shared" si="119"/>
        <v>NO</v>
      </c>
      <c r="U1228" cm="1">
        <f t="array" ref="U1228">_xlfn.XLOOKUP(Table1012[[#This Row],[Severity_Level]],{"MINOR","MODERATE","SEVERE","FATAL"},{1,2,3,5})</f>
        <v>3</v>
      </c>
      <c r="Z1228" s="1"/>
      <c r="AA1228" s="2"/>
      <c r="AB1228" s="4"/>
    </row>
    <row r="1229" spans="1:28" x14ac:dyDescent="0.3">
      <c r="A1229" t="s">
        <v>1270</v>
      </c>
      <c r="B1229" s="11" t="s">
        <v>56</v>
      </c>
      <c r="C1229" s="11" t="s">
        <v>53</v>
      </c>
      <c r="D1229" s="11" t="s">
        <v>31</v>
      </c>
      <c r="E1229" s="11" t="s">
        <v>35</v>
      </c>
      <c r="F1229" s="11" t="s">
        <v>15</v>
      </c>
      <c r="G1229" s="11">
        <v>1</v>
      </c>
      <c r="H1229" s="11" t="s">
        <v>40</v>
      </c>
      <c r="I1229" s="12">
        <v>44613</v>
      </c>
      <c r="J1229" s="14">
        <v>0.8520833333333333</v>
      </c>
      <c r="K1229">
        <v>1</v>
      </c>
      <c r="L1229" t="s">
        <v>40</v>
      </c>
      <c r="M1229" s="1">
        <v>44613</v>
      </c>
      <c r="N1229" s="2">
        <v>0.8520833333333333</v>
      </c>
      <c r="O1229" s="1">
        <f t="shared" si="114"/>
        <v>44613.852083333331</v>
      </c>
      <c r="P1229" s="3" t="str">
        <f t="shared" si="115"/>
        <v>Feb,2022</v>
      </c>
      <c r="Q1229">
        <f t="shared" si="116"/>
        <v>2022</v>
      </c>
      <c r="R1229" t="str">
        <f t="shared" si="117"/>
        <v>Mon</v>
      </c>
      <c r="S1229">
        <f t="shared" si="118"/>
        <v>20</v>
      </c>
      <c r="T1229" t="str">
        <f t="shared" si="119"/>
        <v>NO</v>
      </c>
      <c r="U1229" cm="1">
        <f t="array" ref="U1229">_xlfn.XLOOKUP(Table1012[[#This Row],[Severity_Level]],{"MINOR","MODERATE","SEVERE","FATAL"},{1,2,3,5})</f>
        <v>5</v>
      </c>
      <c r="Z1229" s="1"/>
      <c r="AA1229" s="2"/>
      <c r="AB1229" s="4"/>
    </row>
    <row r="1230" spans="1:28" x14ac:dyDescent="0.3">
      <c r="A1230" t="s">
        <v>1271</v>
      </c>
      <c r="B1230" s="11" t="s">
        <v>34</v>
      </c>
      <c r="C1230" s="11" t="s">
        <v>44</v>
      </c>
      <c r="D1230" s="11" t="s">
        <v>37</v>
      </c>
      <c r="E1230" s="11" t="s">
        <v>20</v>
      </c>
      <c r="F1230" s="11" t="s">
        <v>51</v>
      </c>
      <c r="G1230" s="11">
        <v>3</v>
      </c>
      <c r="H1230" s="11" t="s">
        <v>32</v>
      </c>
      <c r="I1230" s="12">
        <v>44613</v>
      </c>
      <c r="J1230" s="14">
        <v>0.85277777777777775</v>
      </c>
      <c r="K1230">
        <v>3</v>
      </c>
      <c r="L1230" t="s">
        <v>32</v>
      </c>
      <c r="M1230" s="1">
        <v>44613</v>
      </c>
      <c r="N1230" s="2">
        <v>0.85277777777777775</v>
      </c>
      <c r="O1230" s="1">
        <f t="shared" si="114"/>
        <v>44613.852777777778</v>
      </c>
      <c r="P1230" s="3" t="str">
        <f t="shared" si="115"/>
        <v>Feb,2022</v>
      </c>
      <c r="Q1230">
        <f t="shared" si="116"/>
        <v>2022</v>
      </c>
      <c r="R1230" t="str">
        <f t="shared" si="117"/>
        <v>Mon</v>
      </c>
      <c r="S1230">
        <f t="shared" si="118"/>
        <v>20</v>
      </c>
      <c r="T1230" t="str">
        <f t="shared" si="119"/>
        <v>NO</v>
      </c>
      <c r="U1230" cm="1">
        <f t="array" ref="U1230">_xlfn.XLOOKUP(Table1012[[#This Row],[Severity_Level]],{"MINOR","MODERATE","SEVERE","FATAL"},{1,2,3,5})</f>
        <v>2</v>
      </c>
      <c r="Z1230" s="1"/>
      <c r="AA1230" s="2"/>
      <c r="AB1230" s="4"/>
    </row>
    <row r="1231" spans="1:28" x14ac:dyDescent="0.3">
      <c r="A1231" t="s">
        <v>1272</v>
      </c>
      <c r="B1231" s="11" t="s">
        <v>56</v>
      </c>
      <c r="C1231" s="11" t="s">
        <v>30</v>
      </c>
      <c r="D1231" s="11" t="s">
        <v>47</v>
      </c>
      <c r="E1231" s="11" t="s">
        <v>20</v>
      </c>
      <c r="F1231" s="11" t="s">
        <v>51</v>
      </c>
      <c r="G1231" s="11">
        <v>1</v>
      </c>
      <c r="H1231" s="11" t="s">
        <v>40</v>
      </c>
      <c r="I1231" s="12">
        <v>44613</v>
      </c>
      <c r="J1231" s="14">
        <v>0.85347222222222219</v>
      </c>
      <c r="K1231">
        <v>1</v>
      </c>
      <c r="L1231" t="s">
        <v>40</v>
      </c>
      <c r="M1231" s="1">
        <v>44613</v>
      </c>
      <c r="N1231" s="2">
        <v>0.85347222222222219</v>
      </c>
      <c r="O1231" s="1">
        <f t="shared" si="114"/>
        <v>44613.853472222225</v>
      </c>
      <c r="P1231" s="3" t="str">
        <f t="shared" si="115"/>
        <v>Feb,2022</v>
      </c>
      <c r="Q1231">
        <f t="shared" si="116"/>
        <v>2022</v>
      </c>
      <c r="R1231" t="str">
        <f t="shared" si="117"/>
        <v>Mon</v>
      </c>
      <c r="S1231">
        <f t="shared" si="118"/>
        <v>20</v>
      </c>
      <c r="T1231" t="str">
        <f t="shared" si="119"/>
        <v>NO</v>
      </c>
      <c r="U1231" cm="1">
        <f t="array" ref="U1231">_xlfn.XLOOKUP(Table1012[[#This Row],[Severity_Level]],{"MINOR","MODERATE","SEVERE","FATAL"},{1,2,3,5})</f>
        <v>5</v>
      </c>
      <c r="Z1231" s="1"/>
      <c r="AA1231" s="2"/>
      <c r="AB1231" s="4"/>
    </row>
    <row r="1232" spans="1:28" x14ac:dyDescent="0.3">
      <c r="A1232" t="s">
        <v>1273</v>
      </c>
      <c r="B1232" s="11" t="s">
        <v>18</v>
      </c>
      <c r="C1232" s="11" t="s">
        <v>30</v>
      </c>
      <c r="D1232" s="11" t="s">
        <v>25</v>
      </c>
      <c r="E1232" s="11" t="s">
        <v>14</v>
      </c>
      <c r="F1232" s="11" t="s">
        <v>15</v>
      </c>
      <c r="G1232" s="11">
        <v>1</v>
      </c>
      <c r="H1232" s="11" t="s">
        <v>40</v>
      </c>
      <c r="I1232" s="12">
        <v>44613</v>
      </c>
      <c r="J1232" s="14">
        <v>0.85416666666666663</v>
      </c>
      <c r="K1232">
        <v>1</v>
      </c>
      <c r="L1232" t="s">
        <v>40</v>
      </c>
      <c r="M1232" s="1">
        <v>44613</v>
      </c>
      <c r="N1232" s="2">
        <v>0.85416666666666663</v>
      </c>
      <c r="O1232" s="1">
        <f t="shared" si="114"/>
        <v>44613.854166666664</v>
      </c>
      <c r="P1232" s="3" t="str">
        <f t="shared" si="115"/>
        <v>Feb,2022</v>
      </c>
      <c r="Q1232">
        <f t="shared" si="116"/>
        <v>2022</v>
      </c>
      <c r="R1232" t="str">
        <f t="shared" si="117"/>
        <v>Mon</v>
      </c>
      <c r="S1232">
        <f t="shared" si="118"/>
        <v>20</v>
      </c>
      <c r="T1232" t="str">
        <f t="shared" si="119"/>
        <v>NO</v>
      </c>
      <c r="U1232" cm="1">
        <f t="array" ref="U1232">_xlfn.XLOOKUP(Table1012[[#This Row],[Severity_Level]],{"MINOR","MODERATE","SEVERE","FATAL"},{1,2,3,5})</f>
        <v>5</v>
      </c>
      <c r="Z1232" s="1"/>
      <c r="AA1232" s="2"/>
      <c r="AB1232" s="4"/>
    </row>
    <row r="1233" spans="1:28" x14ac:dyDescent="0.3">
      <c r="A1233" t="s">
        <v>1274</v>
      </c>
      <c r="B1233" s="11" t="s">
        <v>29</v>
      </c>
      <c r="C1233" s="11" t="s">
        <v>44</v>
      </c>
      <c r="D1233" s="11" t="s">
        <v>13</v>
      </c>
      <c r="E1233" s="11" t="s">
        <v>14</v>
      </c>
      <c r="F1233" s="11" t="s">
        <v>51</v>
      </c>
      <c r="G1233" s="11">
        <v>3</v>
      </c>
      <c r="H1233" s="11" t="s">
        <v>32</v>
      </c>
      <c r="I1233" s="12">
        <v>44613</v>
      </c>
      <c r="J1233" s="14">
        <v>0.85486111111111107</v>
      </c>
      <c r="K1233">
        <v>3</v>
      </c>
      <c r="L1233" t="s">
        <v>32</v>
      </c>
      <c r="M1233" s="1">
        <v>44613</v>
      </c>
      <c r="N1233" s="2">
        <v>0.85486111111111107</v>
      </c>
      <c r="O1233" s="1">
        <f t="shared" si="114"/>
        <v>44613.854861111111</v>
      </c>
      <c r="P1233" s="3" t="str">
        <f t="shared" si="115"/>
        <v>Feb,2022</v>
      </c>
      <c r="Q1233">
        <f t="shared" si="116"/>
        <v>2022</v>
      </c>
      <c r="R1233" t="str">
        <f t="shared" si="117"/>
        <v>Mon</v>
      </c>
      <c r="S1233">
        <f t="shared" si="118"/>
        <v>20</v>
      </c>
      <c r="T1233" t="str">
        <f t="shared" si="119"/>
        <v>NO</v>
      </c>
      <c r="U1233" cm="1">
        <f t="array" ref="U1233">_xlfn.XLOOKUP(Table1012[[#This Row],[Severity_Level]],{"MINOR","MODERATE","SEVERE","FATAL"},{1,2,3,5})</f>
        <v>2</v>
      </c>
      <c r="Z1233" s="1"/>
      <c r="AA1233" s="2"/>
      <c r="AB1233" s="4"/>
    </row>
    <row r="1234" spans="1:28" x14ac:dyDescent="0.3">
      <c r="A1234" t="s">
        <v>1275</v>
      </c>
      <c r="B1234" s="11" t="s">
        <v>11</v>
      </c>
      <c r="C1234" s="11" t="s">
        <v>65</v>
      </c>
      <c r="D1234" s="11" t="s">
        <v>47</v>
      </c>
      <c r="E1234" s="11" t="s">
        <v>20</v>
      </c>
      <c r="F1234" s="11" t="s">
        <v>21</v>
      </c>
      <c r="G1234" s="11">
        <v>2</v>
      </c>
      <c r="H1234" s="11" t="s">
        <v>27</v>
      </c>
      <c r="I1234" s="12">
        <v>44613</v>
      </c>
      <c r="J1234" s="14">
        <v>0.85555555555555551</v>
      </c>
      <c r="K1234">
        <v>2</v>
      </c>
      <c r="L1234" t="s">
        <v>27</v>
      </c>
      <c r="M1234" s="1">
        <v>44613</v>
      </c>
      <c r="N1234" s="2">
        <v>0.85555555555555551</v>
      </c>
      <c r="O1234" s="1">
        <f t="shared" si="114"/>
        <v>44613.855555555558</v>
      </c>
      <c r="P1234" s="3" t="str">
        <f t="shared" si="115"/>
        <v>Feb,2022</v>
      </c>
      <c r="Q1234">
        <f t="shared" si="116"/>
        <v>2022</v>
      </c>
      <c r="R1234" t="str">
        <f t="shared" si="117"/>
        <v>Mon</v>
      </c>
      <c r="S1234">
        <f t="shared" si="118"/>
        <v>20</v>
      </c>
      <c r="T1234" t="str">
        <f t="shared" si="119"/>
        <v>NO</v>
      </c>
      <c r="U1234" cm="1">
        <f t="array" ref="U1234">_xlfn.XLOOKUP(Table1012[[#This Row],[Severity_Level]],{"MINOR","MODERATE","SEVERE","FATAL"},{1,2,3,5})</f>
        <v>3</v>
      </c>
      <c r="Z1234" s="1"/>
      <c r="AA1234" s="2"/>
      <c r="AB1234" s="4"/>
    </row>
    <row r="1235" spans="1:28" x14ac:dyDescent="0.3">
      <c r="A1235" t="s">
        <v>1276</v>
      </c>
      <c r="B1235" s="11" t="s">
        <v>56</v>
      </c>
      <c r="C1235" s="11" t="s">
        <v>46</v>
      </c>
      <c r="D1235" s="11" t="s">
        <v>31</v>
      </c>
      <c r="E1235" s="11" t="s">
        <v>38</v>
      </c>
      <c r="F1235" s="11" t="s">
        <v>15</v>
      </c>
      <c r="G1235" s="11">
        <v>4</v>
      </c>
      <c r="H1235" s="11" t="s">
        <v>32</v>
      </c>
      <c r="I1235" s="12">
        <v>44613</v>
      </c>
      <c r="J1235" s="14">
        <v>0.85624999999999996</v>
      </c>
      <c r="K1235">
        <v>4</v>
      </c>
      <c r="L1235" t="s">
        <v>32</v>
      </c>
      <c r="M1235" s="1">
        <v>44613</v>
      </c>
      <c r="N1235" s="2">
        <v>0.85624999999999996</v>
      </c>
      <c r="O1235" s="1">
        <f t="shared" si="114"/>
        <v>44613.856249999997</v>
      </c>
      <c r="P1235" s="3" t="str">
        <f t="shared" si="115"/>
        <v>Feb,2022</v>
      </c>
      <c r="Q1235">
        <f t="shared" si="116"/>
        <v>2022</v>
      </c>
      <c r="R1235" t="str">
        <f t="shared" si="117"/>
        <v>Mon</v>
      </c>
      <c r="S1235">
        <f t="shared" si="118"/>
        <v>20</v>
      </c>
      <c r="T1235" t="str">
        <f t="shared" si="119"/>
        <v>NO</v>
      </c>
      <c r="U1235" cm="1">
        <f t="array" ref="U1235">_xlfn.XLOOKUP(Table1012[[#This Row],[Severity_Level]],{"MINOR","MODERATE","SEVERE","FATAL"},{1,2,3,5})</f>
        <v>2</v>
      </c>
      <c r="Z1235" s="1"/>
      <c r="AA1235" s="2"/>
      <c r="AB1235" s="4"/>
    </row>
    <row r="1236" spans="1:28" x14ac:dyDescent="0.3">
      <c r="A1236" t="s">
        <v>1277</v>
      </c>
      <c r="B1236" s="11" t="s">
        <v>11</v>
      </c>
      <c r="C1236" s="11" t="s">
        <v>46</v>
      </c>
      <c r="D1236" s="11" t="s">
        <v>31</v>
      </c>
      <c r="E1236" s="11" t="s">
        <v>20</v>
      </c>
      <c r="F1236" s="11" t="s">
        <v>15</v>
      </c>
      <c r="G1236" s="11">
        <v>4</v>
      </c>
      <c r="H1236" s="11" t="s">
        <v>40</v>
      </c>
      <c r="I1236" s="12">
        <v>44613</v>
      </c>
      <c r="J1236" s="14">
        <v>0.8569444444444444</v>
      </c>
      <c r="K1236">
        <v>4</v>
      </c>
      <c r="L1236" t="s">
        <v>40</v>
      </c>
      <c r="M1236" s="1">
        <v>44613</v>
      </c>
      <c r="N1236" s="2">
        <v>0.8569444444444444</v>
      </c>
      <c r="O1236" s="1">
        <f t="shared" si="114"/>
        <v>44613.856944444444</v>
      </c>
      <c r="P1236" s="3" t="str">
        <f t="shared" si="115"/>
        <v>Feb,2022</v>
      </c>
      <c r="Q1236">
        <f t="shared" si="116"/>
        <v>2022</v>
      </c>
      <c r="R1236" t="str">
        <f t="shared" si="117"/>
        <v>Mon</v>
      </c>
      <c r="S1236">
        <f t="shared" si="118"/>
        <v>20</v>
      </c>
      <c r="T1236" t="str">
        <f t="shared" si="119"/>
        <v>NO</v>
      </c>
      <c r="U1236" cm="1">
        <f t="array" ref="U1236">_xlfn.XLOOKUP(Table1012[[#This Row],[Severity_Level]],{"MINOR","MODERATE","SEVERE","FATAL"},{1,2,3,5})</f>
        <v>5</v>
      </c>
      <c r="Z1236" s="1"/>
      <c r="AA1236" s="2"/>
      <c r="AB1236" s="4"/>
    </row>
    <row r="1237" spans="1:28" x14ac:dyDescent="0.3">
      <c r="A1237" t="s">
        <v>1278</v>
      </c>
      <c r="B1237" s="11" t="s">
        <v>56</v>
      </c>
      <c r="C1237" s="11" t="s">
        <v>24</v>
      </c>
      <c r="D1237" s="11" t="s">
        <v>25</v>
      </c>
      <c r="E1237" s="11" t="s">
        <v>20</v>
      </c>
      <c r="F1237" s="11" t="s">
        <v>51</v>
      </c>
      <c r="G1237" s="11">
        <v>5</v>
      </c>
      <c r="H1237" s="11" t="s">
        <v>40</v>
      </c>
      <c r="I1237" s="12">
        <v>44613</v>
      </c>
      <c r="J1237" s="14">
        <v>0.85763888888888884</v>
      </c>
      <c r="K1237">
        <v>5</v>
      </c>
      <c r="L1237" t="s">
        <v>40</v>
      </c>
      <c r="M1237" s="1">
        <v>44613</v>
      </c>
      <c r="N1237" s="2">
        <v>0.85763888888888884</v>
      </c>
      <c r="O1237" s="1">
        <f t="shared" si="114"/>
        <v>44613.857638888891</v>
      </c>
      <c r="P1237" s="3" t="str">
        <f t="shared" si="115"/>
        <v>Feb,2022</v>
      </c>
      <c r="Q1237">
        <f t="shared" si="116"/>
        <v>2022</v>
      </c>
      <c r="R1237" t="str">
        <f t="shared" si="117"/>
        <v>Mon</v>
      </c>
      <c r="S1237">
        <f t="shared" si="118"/>
        <v>20</v>
      </c>
      <c r="T1237" t="str">
        <f t="shared" si="119"/>
        <v>NO</v>
      </c>
      <c r="U1237" cm="1">
        <f t="array" ref="U1237">_xlfn.XLOOKUP(Table1012[[#This Row],[Severity_Level]],{"MINOR","MODERATE","SEVERE","FATAL"},{1,2,3,5})</f>
        <v>5</v>
      </c>
      <c r="Z1237" s="1"/>
      <c r="AA1237" s="2"/>
      <c r="AB1237" s="4"/>
    </row>
    <row r="1238" spans="1:28" x14ac:dyDescent="0.3">
      <c r="A1238" t="s">
        <v>1279</v>
      </c>
      <c r="B1238" s="11" t="s">
        <v>56</v>
      </c>
      <c r="C1238" s="11" t="s">
        <v>46</v>
      </c>
      <c r="D1238" s="11" t="s">
        <v>37</v>
      </c>
      <c r="E1238" s="11" t="s">
        <v>35</v>
      </c>
      <c r="F1238" s="11" t="s">
        <v>21</v>
      </c>
      <c r="G1238" s="11">
        <v>4</v>
      </c>
      <c r="H1238" s="11" t="s">
        <v>32</v>
      </c>
      <c r="I1238" s="12">
        <v>44613</v>
      </c>
      <c r="J1238" s="14">
        <v>0.85833333333333328</v>
      </c>
      <c r="K1238">
        <v>4</v>
      </c>
      <c r="L1238" t="s">
        <v>32</v>
      </c>
      <c r="M1238" s="1">
        <v>44613</v>
      </c>
      <c r="N1238" s="2">
        <v>0.85833333333333328</v>
      </c>
      <c r="O1238" s="1">
        <f t="shared" si="114"/>
        <v>44613.85833333333</v>
      </c>
      <c r="P1238" s="3" t="str">
        <f t="shared" si="115"/>
        <v>Feb,2022</v>
      </c>
      <c r="Q1238">
        <f t="shared" si="116"/>
        <v>2022</v>
      </c>
      <c r="R1238" t="str">
        <f t="shared" si="117"/>
        <v>Mon</v>
      </c>
      <c r="S1238">
        <f t="shared" si="118"/>
        <v>20</v>
      </c>
      <c r="T1238" t="str">
        <f t="shared" si="119"/>
        <v>NO</v>
      </c>
      <c r="U1238" cm="1">
        <f t="array" ref="U1238">_xlfn.XLOOKUP(Table1012[[#This Row],[Severity_Level]],{"MINOR","MODERATE","SEVERE","FATAL"},{1,2,3,5})</f>
        <v>2</v>
      </c>
      <c r="Z1238" s="1"/>
      <c r="AA1238" s="2"/>
      <c r="AB1238" s="4"/>
    </row>
    <row r="1239" spans="1:28" x14ac:dyDescent="0.3">
      <c r="A1239" t="s">
        <v>1280</v>
      </c>
      <c r="B1239" s="11" t="s">
        <v>11</v>
      </c>
      <c r="C1239" s="11" t="s">
        <v>19</v>
      </c>
      <c r="D1239" s="11" t="s">
        <v>25</v>
      </c>
      <c r="E1239" s="11" t="s">
        <v>38</v>
      </c>
      <c r="F1239" s="11" t="s">
        <v>21</v>
      </c>
      <c r="G1239" s="11">
        <v>2</v>
      </c>
      <c r="H1239" s="11" t="s">
        <v>32</v>
      </c>
      <c r="I1239" s="12">
        <v>44613</v>
      </c>
      <c r="J1239" s="14">
        <v>0.85902777777777772</v>
      </c>
      <c r="K1239">
        <v>2</v>
      </c>
      <c r="L1239" t="s">
        <v>32</v>
      </c>
      <c r="M1239" s="1">
        <v>44613</v>
      </c>
      <c r="N1239" s="2">
        <v>0.85902777777777772</v>
      </c>
      <c r="O1239" s="1">
        <f t="shared" si="114"/>
        <v>44613.859027777777</v>
      </c>
      <c r="P1239" s="3" t="str">
        <f t="shared" si="115"/>
        <v>Feb,2022</v>
      </c>
      <c r="Q1239">
        <f t="shared" si="116"/>
        <v>2022</v>
      </c>
      <c r="R1239" t="str">
        <f t="shared" si="117"/>
        <v>Mon</v>
      </c>
      <c r="S1239">
        <f t="shared" si="118"/>
        <v>20</v>
      </c>
      <c r="T1239" t="str">
        <f t="shared" si="119"/>
        <v>NO</v>
      </c>
      <c r="U1239" cm="1">
        <f t="array" ref="U1239">_xlfn.XLOOKUP(Table1012[[#This Row],[Severity_Level]],{"MINOR","MODERATE","SEVERE","FATAL"},{1,2,3,5})</f>
        <v>2</v>
      </c>
      <c r="Z1239" s="1"/>
      <c r="AA1239" s="2"/>
      <c r="AB1239" s="4"/>
    </row>
    <row r="1240" spans="1:28" x14ac:dyDescent="0.3">
      <c r="A1240" t="s">
        <v>1281</v>
      </c>
      <c r="B1240" s="11" t="s">
        <v>11</v>
      </c>
      <c r="C1240" s="11" t="s">
        <v>19</v>
      </c>
      <c r="D1240" s="11" t="s">
        <v>25</v>
      </c>
      <c r="E1240" s="11" t="s">
        <v>38</v>
      </c>
      <c r="F1240" s="11" t="s">
        <v>15</v>
      </c>
      <c r="G1240" s="11">
        <v>1</v>
      </c>
      <c r="H1240" s="11" t="s">
        <v>27</v>
      </c>
      <c r="I1240" s="12">
        <v>44613</v>
      </c>
      <c r="J1240" s="14">
        <v>0.85972222222222228</v>
      </c>
      <c r="K1240">
        <v>1</v>
      </c>
      <c r="L1240" t="s">
        <v>27</v>
      </c>
      <c r="M1240" s="1">
        <v>44613</v>
      </c>
      <c r="N1240" s="2">
        <v>0.85972222222222228</v>
      </c>
      <c r="O1240" s="1">
        <f t="shared" si="114"/>
        <v>44613.859722222223</v>
      </c>
      <c r="P1240" s="3" t="str">
        <f t="shared" si="115"/>
        <v>Feb,2022</v>
      </c>
      <c r="Q1240">
        <f t="shared" si="116"/>
        <v>2022</v>
      </c>
      <c r="R1240" t="str">
        <f t="shared" si="117"/>
        <v>Mon</v>
      </c>
      <c r="S1240">
        <f t="shared" si="118"/>
        <v>20</v>
      </c>
      <c r="T1240" t="str">
        <f t="shared" si="119"/>
        <v>NO</v>
      </c>
      <c r="U1240" cm="1">
        <f t="array" ref="U1240">_xlfn.XLOOKUP(Table1012[[#This Row],[Severity_Level]],{"MINOR","MODERATE","SEVERE","FATAL"},{1,2,3,5})</f>
        <v>3</v>
      </c>
      <c r="Z1240" s="1"/>
      <c r="AA1240" s="2"/>
      <c r="AB1240" s="4"/>
    </row>
    <row r="1241" spans="1:28" x14ac:dyDescent="0.3">
      <c r="A1241" t="s">
        <v>1282</v>
      </c>
      <c r="B1241" s="11" t="s">
        <v>34</v>
      </c>
      <c r="C1241" s="11" t="s">
        <v>12</v>
      </c>
      <c r="D1241" s="11" t="s">
        <v>13</v>
      </c>
      <c r="E1241" s="11" t="s">
        <v>38</v>
      </c>
      <c r="F1241" s="11" t="s">
        <v>51</v>
      </c>
      <c r="G1241" s="11">
        <v>1</v>
      </c>
      <c r="H1241" s="11" t="s">
        <v>27</v>
      </c>
      <c r="I1241" s="12">
        <v>44613</v>
      </c>
      <c r="J1241" s="14">
        <v>0.86041666666666672</v>
      </c>
      <c r="K1241">
        <v>1</v>
      </c>
      <c r="L1241" t="s">
        <v>27</v>
      </c>
      <c r="M1241" s="1">
        <v>44613</v>
      </c>
      <c r="N1241" s="2">
        <v>0.86041666666666672</v>
      </c>
      <c r="O1241" s="1">
        <f t="shared" si="114"/>
        <v>44613.86041666667</v>
      </c>
      <c r="P1241" s="3" t="str">
        <f t="shared" si="115"/>
        <v>Feb,2022</v>
      </c>
      <c r="Q1241">
        <f t="shared" si="116"/>
        <v>2022</v>
      </c>
      <c r="R1241" t="str">
        <f t="shared" si="117"/>
        <v>Mon</v>
      </c>
      <c r="S1241">
        <f t="shared" si="118"/>
        <v>20</v>
      </c>
      <c r="T1241" t="str">
        <f t="shared" si="119"/>
        <v>NO</v>
      </c>
      <c r="U1241" cm="1">
        <f t="array" ref="U1241">_xlfn.XLOOKUP(Table1012[[#This Row],[Severity_Level]],{"MINOR","MODERATE","SEVERE","FATAL"},{1,2,3,5})</f>
        <v>3</v>
      </c>
      <c r="Z1241" s="1"/>
      <c r="AA1241" s="2"/>
      <c r="AB1241" s="4"/>
    </row>
    <row r="1242" spans="1:28" x14ac:dyDescent="0.3">
      <c r="A1242" t="s">
        <v>1283</v>
      </c>
      <c r="B1242" s="11" t="s">
        <v>56</v>
      </c>
      <c r="C1242" s="11" t="s">
        <v>12</v>
      </c>
      <c r="D1242" s="11" t="s">
        <v>31</v>
      </c>
      <c r="E1242" s="11" t="s">
        <v>14</v>
      </c>
      <c r="F1242" s="11" t="s">
        <v>51</v>
      </c>
      <c r="G1242" s="11">
        <v>4</v>
      </c>
      <c r="H1242" s="11" t="s">
        <v>32</v>
      </c>
      <c r="I1242" s="12">
        <v>44613</v>
      </c>
      <c r="J1242" s="14">
        <v>0.86111111111111116</v>
      </c>
      <c r="K1242">
        <v>4</v>
      </c>
      <c r="L1242" t="s">
        <v>32</v>
      </c>
      <c r="M1242" s="1">
        <v>44613</v>
      </c>
      <c r="N1242" s="2">
        <v>0.86111111111111116</v>
      </c>
      <c r="O1242" s="1">
        <f t="shared" si="114"/>
        <v>44613.861111111109</v>
      </c>
      <c r="P1242" s="3" t="str">
        <f t="shared" si="115"/>
        <v>Feb,2022</v>
      </c>
      <c r="Q1242">
        <f t="shared" si="116"/>
        <v>2022</v>
      </c>
      <c r="R1242" t="str">
        <f t="shared" si="117"/>
        <v>Mon</v>
      </c>
      <c r="S1242">
        <f t="shared" si="118"/>
        <v>20</v>
      </c>
      <c r="T1242" t="str">
        <f t="shared" si="119"/>
        <v>NO</v>
      </c>
      <c r="U1242" cm="1">
        <f t="array" ref="U1242">_xlfn.XLOOKUP(Table1012[[#This Row],[Severity_Level]],{"MINOR","MODERATE","SEVERE","FATAL"},{1,2,3,5})</f>
        <v>2</v>
      </c>
      <c r="Z1242" s="1"/>
      <c r="AA1242" s="2"/>
      <c r="AB1242" s="4"/>
    </row>
    <row r="1243" spans="1:28" x14ac:dyDescent="0.3">
      <c r="A1243" t="s">
        <v>1284</v>
      </c>
      <c r="B1243" s="11" t="s">
        <v>18</v>
      </c>
      <c r="C1243" s="11" t="s">
        <v>65</v>
      </c>
      <c r="D1243" s="11" t="s">
        <v>25</v>
      </c>
      <c r="E1243" s="11" t="s">
        <v>35</v>
      </c>
      <c r="F1243" s="11" t="s">
        <v>51</v>
      </c>
      <c r="G1243" s="11">
        <v>5</v>
      </c>
      <c r="H1243" s="11" t="s">
        <v>16</v>
      </c>
      <c r="I1243" s="12">
        <v>44613</v>
      </c>
      <c r="J1243" s="14">
        <v>0.8618055555555556</v>
      </c>
      <c r="K1243">
        <v>5</v>
      </c>
      <c r="L1243" t="s">
        <v>16</v>
      </c>
      <c r="M1243" s="1">
        <v>44613</v>
      </c>
      <c r="N1243" s="2">
        <v>0.8618055555555556</v>
      </c>
      <c r="O1243" s="1">
        <f t="shared" si="114"/>
        <v>44613.861805555556</v>
      </c>
      <c r="P1243" s="3" t="str">
        <f t="shared" si="115"/>
        <v>Feb,2022</v>
      </c>
      <c r="Q1243">
        <f t="shared" si="116"/>
        <v>2022</v>
      </c>
      <c r="R1243" t="str">
        <f t="shared" si="117"/>
        <v>Mon</v>
      </c>
      <c r="S1243">
        <f t="shared" si="118"/>
        <v>20</v>
      </c>
      <c r="T1243" t="str">
        <f t="shared" si="119"/>
        <v>NO</v>
      </c>
      <c r="U1243" cm="1">
        <f t="array" ref="U1243">_xlfn.XLOOKUP(Table1012[[#This Row],[Severity_Level]],{"MINOR","MODERATE","SEVERE","FATAL"},{1,2,3,5})</f>
        <v>1</v>
      </c>
      <c r="Z1243" s="1"/>
      <c r="AA1243" s="2"/>
      <c r="AB1243" s="4"/>
    </row>
    <row r="1244" spans="1:28" x14ac:dyDescent="0.3">
      <c r="A1244" t="s">
        <v>1285</v>
      </c>
      <c r="B1244" s="11" t="s">
        <v>34</v>
      </c>
      <c r="C1244" s="11" t="s">
        <v>65</v>
      </c>
      <c r="D1244" s="11" t="s">
        <v>37</v>
      </c>
      <c r="E1244" s="11" t="s">
        <v>14</v>
      </c>
      <c r="F1244" s="11" t="s">
        <v>15</v>
      </c>
      <c r="G1244" s="11">
        <v>1</v>
      </c>
      <c r="H1244" s="11" t="s">
        <v>32</v>
      </c>
      <c r="I1244" s="12">
        <v>44613</v>
      </c>
      <c r="J1244" s="14">
        <v>0.86250000000000004</v>
      </c>
      <c r="K1244">
        <v>1</v>
      </c>
      <c r="L1244" t="s">
        <v>32</v>
      </c>
      <c r="M1244" s="1">
        <v>44613</v>
      </c>
      <c r="N1244" s="2">
        <v>0.86250000000000004</v>
      </c>
      <c r="O1244" s="1">
        <f t="shared" si="114"/>
        <v>44613.862500000003</v>
      </c>
      <c r="P1244" s="3" t="str">
        <f t="shared" si="115"/>
        <v>Feb,2022</v>
      </c>
      <c r="Q1244">
        <f t="shared" si="116"/>
        <v>2022</v>
      </c>
      <c r="R1244" t="str">
        <f t="shared" si="117"/>
        <v>Mon</v>
      </c>
      <c r="S1244">
        <f t="shared" si="118"/>
        <v>20</v>
      </c>
      <c r="T1244" t="str">
        <f t="shared" si="119"/>
        <v>NO</v>
      </c>
      <c r="U1244" cm="1">
        <f t="array" ref="U1244">_xlfn.XLOOKUP(Table1012[[#This Row],[Severity_Level]],{"MINOR","MODERATE","SEVERE","FATAL"},{1,2,3,5})</f>
        <v>2</v>
      </c>
      <c r="Z1244" s="1"/>
      <c r="AA1244" s="2"/>
      <c r="AB1244" s="4"/>
    </row>
    <row r="1245" spans="1:28" x14ac:dyDescent="0.3">
      <c r="A1245" t="s">
        <v>1286</v>
      </c>
      <c r="B1245" s="11" t="s">
        <v>49</v>
      </c>
      <c r="C1245" s="11" t="s">
        <v>24</v>
      </c>
      <c r="D1245" s="11" t="s">
        <v>47</v>
      </c>
      <c r="E1245" s="11" t="s">
        <v>38</v>
      </c>
      <c r="F1245" s="11" t="s">
        <v>51</v>
      </c>
      <c r="G1245" s="11">
        <v>5</v>
      </c>
      <c r="H1245" s="11" t="s">
        <v>40</v>
      </c>
      <c r="I1245" s="12">
        <v>44613</v>
      </c>
      <c r="J1245" s="14">
        <v>0.86319444444444449</v>
      </c>
      <c r="K1245">
        <v>5</v>
      </c>
      <c r="L1245" t="s">
        <v>40</v>
      </c>
      <c r="M1245" s="1">
        <v>44613</v>
      </c>
      <c r="N1245" s="2">
        <v>0.86319444444444449</v>
      </c>
      <c r="O1245" s="1">
        <f t="shared" si="114"/>
        <v>44613.863194444442</v>
      </c>
      <c r="P1245" s="3" t="str">
        <f t="shared" si="115"/>
        <v>Feb,2022</v>
      </c>
      <c r="Q1245">
        <f t="shared" si="116"/>
        <v>2022</v>
      </c>
      <c r="R1245" t="str">
        <f t="shared" si="117"/>
        <v>Mon</v>
      </c>
      <c r="S1245">
        <f t="shared" si="118"/>
        <v>20</v>
      </c>
      <c r="T1245" t="str">
        <f t="shared" si="119"/>
        <v>NO</v>
      </c>
      <c r="U1245" cm="1">
        <f t="array" ref="U1245">_xlfn.XLOOKUP(Table1012[[#This Row],[Severity_Level]],{"MINOR","MODERATE","SEVERE","FATAL"},{1,2,3,5})</f>
        <v>5</v>
      </c>
      <c r="Z1245" s="1"/>
      <c r="AA1245" s="2"/>
      <c r="AB1245" s="4"/>
    </row>
    <row r="1246" spans="1:28" x14ac:dyDescent="0.3">
      <c r="A1246" t="s">
        <v>1287</v>
      </c>
      <c r="B1246" s="11" t="s">
        <v>49</v>
      </c>
      <c r="C1246" s="11" t="s">
        <v>44</v>
      </c>
      <c r="D1246" s="11" t="s">
        <v>37</v>
      </c>
      <c r="E1246" s="11" t="s">
        <v>14</v>
      </c>
      <c r="F1246" s="11" t="s">
        <v>21</v>
      </c>
      <c r="G1246" s="11">
        <v>4</v>
      </c>
      <c r="H1246" s="11" t="s">
        <v>32</v>
      </c>
      <c r="I1246" s="12">
        <v>44613</v>
      </c>
      <c r="J1246" s="14">
        <v>0.86388888888888893</v>
      </c>
      <c r="K1246">
        <v>4</v>
      </c>
      <c r="L1246" t="s">
        <v>32</v>
      </c>
      <c r="M1246" s="1">
        <v>44613</v>
      </c>
      <c r="N1246" s="2">
        <v>0.86388888888888893</v>
      </c>
      <c r="O1246" s="1">
        <f t="shared" si="114"/>
        <v>44613.863888888889</v>
      </c>
      <c r="P1246" s="3" t="str">
        <f t="shared" si="115"/>
        <v>Feb,2022</v>
      </c>
      <c r="Q1246">
        <f t="shared" si="116"/>
        <v>2022</v>
      </c>
      <c r="R1246" t="str">
        <f t="shared" si="117"/>
        <v>Mon</v>
      </c>
      <c r="S1246">
        <f t="shared" si="118"/>
        <v>20</v>
      </c>
      <c r="T1246" t="str">
        <f t="shared" si="119"/>
        <v>NO</v>
      </c>
      <c r="U1246" cm="1">
        <f t="array" ref="U1246">_xlfn.XLOOKUP(Table1012[[#This Row],[Severity_Level]],{"MINOR","MODERATE","SEVERE","FATAL"},{1,2,3,5})</f>
        <v>2</v>
      </c>
      <c r="Z1246" s="1"/>
      <c r="AA1246" s="2"/>
      <c r="AB1246" s="4"/>
    </row>
    <row r="1247" spans="1:28" x14ac:dyDescent="0.3">
      <c r="A1247" t="s">
        <v>1288</v>
      </c>
      <c r="B1247" s="11" t="s">
        <v>29</v>
      </c>
      <c r="C1247" s="11" t="s">
        <v>24</v>
      </c>
      <c r="D1247" s="11" t="s">
        <v>13</v>
      </c>
      <c r="E1247" s="11" t="s">
        <v>20</v>
      </c>
      <c r="F1247" s="11" t="s">
        <v>15</v>
      </c>
      <c r="G1247" s="11">
        <v>1</v>
      </c>
      <c r="H1247" s="11" t="s">
        <v>16</v>
      </c>
      <c r="I1247" s="12">
        <v>44613</v>
      </c>
      <c r="J1247" s="14">
        <v>0.86458333333333337</v>
      </c>
      <c r="K1247">
        <v>1</v>
      </c>
      <c r="L1247" t="s">
        <v>16</v>
      </c>
      <c r="M1247" s="1">
        <v>44613</v>
      </c>
      <c r="N1247" s="2">
        <v>0.86458333333333337</v>
      </c>
      <c r="O1247" s="1">
        <f t="shared" si="114"/>
        <v>44613.864583333336</v>
      </c>
      <c r="P1247" s="3" t="str">
        <f t="shared" si="115"/>
        <v>Feb,2022</v>
      </c>
      <c r="Q1247">
        <f t="shared" si="116"/>
        <v>2022</v>
      </c>
      <c r="R1247" t="str">
        <f t="shared" si="117"/>
        <v>Mon</v>
      </c>
      <c r="S1247">
        <f t="shared" si="118"/>
        <v>20</v>
      </c>
      <c r="T1247" t="str">
        <f t="shared" si="119"/>
        <v>NO</v>
      </c>
      <c r="U1247" cm="1">
        <f t="array" ref="U1247">_xlfn.XLOOKUP(Table1012[[#This Row],[Severity_Level]],{"MINOR","MODERATE","SEVERE","FATAL"},{1,2,3,5})</f>
        <v>1</v>
      </c>
      <c r="Z1247" s="1"/>
      <c r="AA1247" s="2"/>
      <c r="AB1247" s="4"/>
    </row>
    <row r="1248" spans="1:28" x14ac:dyDescent="0.3">
      <c r="A1248" t="s">
        <v>1289</v>
      </c>
      <c r="B1248" s="11" t="s">
        <v>18</v>
      </c>
      <c r="C1248" s="11" t="s">
        <v>65</v>
      </c>
      <c r="D1248" s="11" t="s">
        <v>31</v>
      </c>
      <c r="E1248" s="11" t="s">
        <v>38</v>
      </c>
      <c r="F1248" s="11" t="s">
        <v>51</v>
      </c>
      <c r="G1248" s="11">
        <v>1</v>
      </c>
      <c r="H1248" s="11" t="s">
        <v>16</v>
      </c>
      <c r="I1248" s="12">
        <v>44613</v>
      </c>
      <c r="J1248" s="14">
        <v>0.86527777777777781</v>
      </c>
      <c r="K1248">
        <v>1</v>
      </c>
      <c r="L1248" t="s">
        <v>16</v>
      </c>
      <c r="M1248" s="1">
        <v>44613</v>
      </c>
      <c r="N1248" s="2">
        <v>0.86527777777777781</v>
      </c>
      <c r="O1248" s="1">
        <f t="shared" si="114"/>
        <v>44613.865277777775</v>
      </c>
      <c r="P1248" s="3" t="str">
        <f t="shared" si="115"/>
        <v>Feb,2022</v>
      </c>
      <c r="Q1248">
        <f t="shared" si="116"/>
        <v>2022</v>
      </c>
      <c r="R1248" t="str">
        <f t="shared" si="117"/>
        <v>Mon</v>
      </c>
      <c r="S1248">
        <f t="shared" si="118"/>
        <v>20</v>
      </c>
      <c r="T1248" t="str">
        <f t="shared" si="119"/>
        <v>NO</v>
      </c>
      <c r="U1248" cm="1">
        <f t="array" ref="U1248">_xlfn.XLOOKUP(Table1012[[#This Row],[Severity_Level]],{"MINOR","MODERATE","SEVERE","FATAL"},{1,2,3,5})</f>
        <v>1</v>
      </c>
      <c r="Z1248" s="1"/>
      <c r="AA1248" s="2"/>
      <c r="AB1248" s="4"/>
    </row>
    <row r="1249" spans="1:28" x14ac:dyDescent="0.3">
      <c r="A1249" t="s">
        <v>1290</v>
      </c>
      <c r="B1249" s="11" t="s">
        <v>56</v>
      </c>
      <c r="C1249" s="11" t="s">
        <v>46</v>
      </c>
      <c r="D1249" s="11" t="s">
        <v>37</v>
      </c>
      <c r="E1249" s="11" t="s">
        <v>35</v>
      </c>
      <c r="F1249" s="11" t="s">
        <v>26</v>
      </c>
      <c r="G1249" s="11">
        <v>5</v>
      </c>
      <c r="H1249" s="11" t="s">
        <v>27</v>
      </c>
      <c r="I1249" s="12">
        <v>44613</v>
      </c>
      <c r="J1249" s="14">
        <v>0.86597222222222225</v>
      </c>
      <c r="K1249">
        <v>5</v>
      </c>
      <c r="L1249" t="s">
        <v>27</v>
      </c>
      <c r="M1249" s="1">
        <v>44613</v>
      </c>
      <c r="N1249" s="2">
        <v>0.86597222222222225</v>
      </c>
      <c r="O1249" s="1">
        <f t="shared" si="114"/>
        <v>44613.865972222222</v>
      </c>
      <c r="P1249" s="3" t="str">
        <f t="shared" si="115"/>
        <v>Feb,2022</v>
      </c>
      <c r="Q1249">
        <f t="shared" si="116"/>
        <v>2022</v>
      </c>
      <c r="R1249" t="str">
        <f t="shared" si="117"/>
        <v>Mon</v>
      </c>
      <c r="S1249">
        <f t="shared" si="118"/>
        <v>20</v>
      </c>
      <c r="T1249" t="str">
        <f t="shared" si="119"/>
        <v>NO</v>
      </c>
      <c r="U1249" cm="1">
        <f t="array" ref="U1249">_xlfn.XLOOKUP(Table1012[[#This Row],[Severity_Level]],{"MINOR","MODERATE","SEVERE","FATAL"},{1,2,3,5})</f>
        <v>3</v>
      </c>
      <c r="Z1249" s="1"/>
      <c r="AA1249" s="2"/>
      <c r="AB1249" s="4"/>
    </row>
    <row r="1250" spans="1:28" x14ac:dyDescent="0.3">
      <c r="A1250" t="s">
        <v>1291</v>
      </c>
      <c r="B1250" s="11" t="s">
        <v>18</v>
      </c>
      <c r="C1250" s="11" t="s">
        <v>24</v>
      </c>
      <c r="D1250" s="11" t="s">
        <v>31</v>
      </c>
      <c r="E1250" s="11" t="s">
        <v>38</v>
      </c>
      <c r="F1250" s="11" t="s">
        <v>21</v>
      </c>
      <c r="G1250" s="11">
        <v>4</v>
      </c>
      <c r="H1250" s="11" t="s">
        <v>16</v>
      </c>
      <c r="I1250" s="12">
        <v>44614</v>
      </c>
      <c r="J1250" s="14">
        <v>0.8666666666666667</v>
      </c>
      <c r="K1250">
        <v>4</v>
      </c>
      <c r="L1250" t="s">
        <v>16</v>
      </c>
      <c r="M1250" s="1">
        <v>44614</v>
      </c>
      <c r="N1250" s="2">
        <v>0.8666666666666667</v>
      </c>
      <c r="O1250" s="1">
        <f t="shared" si="114"/>
        <v>44614.866666666669</v>
      </c>
      <c r="P1250" s="3" t="str">
        <f t="shared" si="115"/>
        <v>Feb,2022</v>
      </c>
      <c r="Q1250">
        <f t="shared" si="116"/>
        <v>2022</v>
      </c>
      <c r="R1250" t="str">
        <f t="shared" si="117"/>
        <v>Tue</v>
      </c>
      <c r="S1250">
        <f t="shared" si="118"/>
        <v>20</v>
      </c>
      <c r="T1250" t="str">
        <f t="shared" si="119"/>
        <v>NO</v>
      </c>
      <c r="U1250" cm="1">
        <f t="array" ref="U1250">_xlfn.XLOOKUP(Table1012[[#This Row],[Severity_Level]],{"MINOR","MODERATE","SEVERE","FATAL"},{1,2,3,5})</f>
        <v>1</v>
      </c>
      <c r="Z1250" s="1"/>
      <c r="AA1250" s="2"/>
      <c r="AB1250" s="4"/>
    </row>
    <row r="1251" spans="1:28" x14ac:dyDescent="0.3">
      <c r="A1251" t="s">
        <v>1292</v>
      </c>
      <c r="B1251" s="11" t="s">
        <v>49</v>
      </c>
      <c r="C1251" s="11" t="s">
        <v>46</v>
      </c>
      <c r="D1251" s="11" t="s">
        <v>47</v>
      </c>
      <c r="E1251" s="11" t="s">
        <v>14</v>
      </c>
      <c r="F1251" s="11" t="s">
        <v>21</v>
      </c>
      <c r="G1251" s="11">
        <v>5</v>
      </c>
      <c r="H1251" s="11" t="s">
        <v>16</v>
      </c>
      <c r="I1251" s="12">
        <v>44614</v>
      </c>
      <c r="J1251" s="14">
        <v>0.86736111111111114</v>
      </c>
      <c r="K1251">
        <v>5</v>
      </c>
      <c r="L1251" t="s">
        <v>16</v>
      </c>
      <c r="M1251" s="1">
        <v>44614</v>
      </c>
      <c r="N1251" s="2">
        <v>0.86736111111111114</v>
      </c>
      <c r="O1251" s="1">
        <f t="shared" si="114"/>
        <v>44614.867361111108</v>
      </c>
      <c r="P1251" s="3" t="str">
        <f t="shared" si="115"/>
        <v>Feb,2022</v>
      </c>
      <c r="Q1251">
        <f t="shared" si="116"/>
        <v>2022</v>
      </c>
      <c r="R1251" t="str">
        <f t="shared" si="117"/>
        <v>Tue</v>
      </c>
      <c r="S1251">
        <f t="shared" si="118"/>
        <v>20</v>
      </c>
      <c r="T1251" t="str">
        <f t="shared" si="119"/>
        <v>NO</v>
      </c>
      <c r="U1251" cm="1">
        <f t="array" ref="U1251">_xlfn.XLOOKUP(Table1012[[#This Row],[Severity_Level]],{"MINOR","MODERATE","SEVERE","FATAL"},{1,2,3,5})</f>
        <v>1</v>
      </c>
      <c r="Z1251" s="1"/>
      <c r="AA1251" s="2"/>
      <c r="AB1251" s="4"/>
    </row>
    <row r="1252" spans="1:28" x14ac:dyDescent="0.3">
      <c r="A1252" t="s">
        <v>1293</v>
      </c>
      <c r="B1252" s="11" t="s">
        <v>56</v>
      </c>
      <c r="C1252" s="11" t="s">
        <v>57</v>
      </c>
      <c r="D1252" s="11" t="s">
        <v>47</v>
      </c>
      <c r="E1252" s="11" t="s">
        <v>35</v>
      </c>
      <c r="F1252" s="11" t="s">
        <v>51</v>
      </c>
      <c r="G1252" s="11">
        <v>3</v>
      </c>
      <c r="H1252" s="11" t="s">
        <v>27</v>
      </c>
      <c r="I1252" s="12">
        <v>44614</v>
      </c>
      <c r="J1252" s="14">
        <v>0.86805555555555558</v>
      </c>
      <c r="K1252">
        <v>3</v>
      </c>
      <c r="L1252" t="s">
        <v>27</v>
      </c>
      <c r="M1252" s="1">
        <v>44614</v>
      </c>
      <c r="N1252" s="2">
        <v>0.86805555555555558</v>
      </c>
      <c r="O1252" s="1">
        <f t="shared" si="114"/>
        <v>44614.868055555555</v>
      </c>
      <c r="P1252" s="3" t="str">
        <f t="shared" si="115"/>
        <v>Feb,2022</v>
      </c>
      <c r="Q1252">
        <f t="shared" si="116"/>
        <v>2022</v>
      </c>
      <c r="R1252" t="str">
        <f t="shared" si="117"/>
        <v>Tue</v>
      </c>
      <c r="S1252">
        <f t="shared" si="118"/>
        <v>20</v>
      </c>
      <c r="T1252" t="str">
        <f t="shared" si="119"/>
        <v>NO</v>
      </c>
      <c r="U1252" cm="1">
        <f t="array" ref="U1252">_xlfn.XLOOKUP(Table1012[[#This Row],[Severity_Level]],{"MINOR","MODERATE","SEVERE","FATAL"},{1,2,3,5})</f>
        <v>3</v>
      </c>
      <c r="Z1252" s="1"/>
      <c r="AA1252" s="2"/>
      <c r="AB1252" s="4"/>
    </row>
    <row r="1253" spans="1:28" x14ac:dyDescent="0.3">
      <c r="A1253" t="s">
        <v>1294</v>
      </c>
      <c r="B1253" s="11" t="s">
        <v>18</v>
      </c>
      <c r="C1253" s="11" t="s">
        <v>57</v>
      </c>
      <c r="D1253" s="11" t="s">
        <v>47</v>
      </c>
      <c r="E1253" s="11" t="s">
        <v>35</v>
      </c>
      <c r="F1253" s="11" t="s">
        <v>15</v>
      </c>
      <c r="G1253" s="11">
        <v>4</v>
      </c>
      <c r="H1253" s="11" t="s">
        <v>32</v>
      </c>
      <c r="I1253" s="12">
        <v>44614</v>
      </c>
      <c r="J1253" s="14">
        <v>0.86875000000000002</v>
      </c>
      <c r="K1253">
        <v>4</v>
      </c>
      <c r="L1253" t="s">
        <v>32</v>
      </c>
      <c r="M1253" s="1">
        <v>44614</v>
      </c>
      <c r="N1253" s="2">
        <v>0.86875000000000002</v>
      </c>
      <c r="O1253" s="1">
        <f t="shared" si="114"/>
        <v>44614.868750000001</v>
      </c>
      <c r="P1253" s="3" t="str">
        <f t="shared" si="115"/>
        <v>Feb,2022</v>
      </c>
      <c r="Q1253">
        <f t="shared" si="116"/>
        <v>2022</v>
      </c>
      <c r="R1253" t="str">
        <f t="shared" si="117"/>
        <v>Tue</v>
      </c>
      <c r="S1253">
        <f t="shared" si="118"/>
        <v>20</v>
      </c>
      <c r="T1253" t="str">
        <f t="shared" si="119"/>
        <v>NO</v>
      </c>
      <c r="U1253" cm="1">
        <f t="array" ref="U1253">_xlfn.XLOOKUP(Table1012[[#This Row],[Severity_Level]],{"MINOR","MODERATE","SEVERE","FATAL"},{1,2,3,5})</f>
        <v>2</v>
      </c>
      <c r="Z1253" s="1"/>
      <c r="AA1253" s="2"/>
      <c r="AB1253" s="4"/>
    </row>
    <row r="1254" spans="1:28" x14ac:dyDescent="0.3">
      <c r="A1254" t="s">
        <v>1295</v>
      </c>
      <c r="B1254" s="11" t="s">
        <v>11</v>
      </c>
      <c r="C1254" s="11" t="s">
        <v>65</v>
      </c>
      <c r="D1254" s="11" t="s">
        <v>37</v>
      </c>
      <c r="E1254" s="11" t="s">
        <v>38</v>
      </c>
      <c r="F1254" s="11" t="s">
        <v>15</v>
      </c>
      <c r="G1254" s="11">
        <v>3</v>
      </c>
      <c r="H1254" s="11" t="s">
        <v>40</v>
      </c>
      <c r="I1254" s="12">
        <v>44614</v>
      </c>
      <c r="J1254" s="14">
        <v>0.86944444444444446</v>
      </c>
      <c r="K1254">
        <v>3</v>
      </c>
      <c r="L1254" t="s">
        <v>40</v>
      </c>
      <c r="M1254" s="1">
        <v>44614</v>
      </c>
      <c r="N1254" s="2">
        <v>0.86944444444444446</v>
      </c>
      <c r="O1254" s="1">
        <f t="shared" si="114"/>
        <v>44614.869444444441</v>
      </c>
      <c r="P1254" s="3" t="str">
        <f t="shared" si="115"/>
        <v>Feb,2022</v>
      </c>
      <c r="Q1254">
        <f t="shared" si="116"/>
        <v>2022</v>
      </c>
      <c r="R1254" t="str">
        <f t="shared" si="117"/>
        <v>Tue</v>
      </c>
      <c r="S1254">
        <f t="shared" si="118"/>
        <v>20</v>
      </c>
      <c r="T1254" t="str">
        <f t="shared" si="119"/>
        <v>NO</v>
      </c>
      <c r="U1254" cm="1">
        <f t="array" ref="U1254">_xlfn.XLOOKUP(Table1012[[#This Row],[Severity_Level]],{"MINOR","MODERATE","SEVERE","FATAL"},{1,2,3,5})</f>
        <v>5</v>
      </c>
      <c r="Z1254" s="1"/>
      <c r="AA1254" s="2"/>
      <c r="AB1254" s="4"/>
    </row>
    <row r="1255" spans="1:28" x14ac:dyDescent="0.3">
      <c r="A1255" t="s">
        <v>1296</v>
      </c>
      <c r="B1255" s="11" t="s">
        <v>34</v>
      </c>
      <c r="C1255" s="11" t="s">
        <v>57</v>
      </c>
      <c r="D1255" s="11" t="s">
        <v>25</v>
      </c>
      <c r="E1255" s="11" t="s">
        <v>14</v>
      </c>
      <c r="F1255" s="11" t="s">
        <v>26</v>
      </c>
      <c r="G1255" s="11">
        <v>2</v>
      </c>
      <c r="H1255" s="11" t="s">
        <v>32</v>
      </c>
      <c r="I1255" s="12">
        <v>44614</v>
      </c>
      <c r="J1255" s="14">
        <v>0.87013888888888891</v>
      </c>
      <c r="K1255">
        <v>2</v>
      </c>
      <c r="L1255" t="s">
        <v>32</v>
      </c>
      <c r="M1255" s="1">
        <v>44614</v>
      </c>
      <c r="N1255" s="2">
        <v>0.87013888888888891</v>
      </c>
      <c r="O1255" s="1">
        <f t="shared" si="114"/>
        <v>44614.870138888888</v>
      </c>
      <c r="P1255" s="3" t="str">
        <f t="shared" si="115"/>
        <v>Feb,2022</v>
      </c>
      <c r="Q1255">
        <f t="shared" si="116"/>
        <v>2022</v>
      </c>
      <c r="R1255" t="str">
        <f t="shared" si="117"/>
        <v>Tue</v>
      </c>
      <c r="S1255">
        <f t="shared" si="118"/>
        <v>20</v>
      </c>
      <c r="T1255" t="str">
        <f t="shared" si="119"/>
        <v>NO</v>
      </c>
      <c r="U1255" cm="1">
        <f t="array" ref="U1255">_xlfn.XLOOKUP(Table1012[[#This Row],[Severity_Level]],{"MINOR","MODERATE","SEVERE","FATAL"},{1,2,3,5})</f>
        <v>2</v>
      </c>
      <c r="Z1255" s="1"/>
      <c r="AA1255" s="2"/>
      <c r="AB1255" s="4"/>
    </row>
    <row r="1256" spans="1:28" x14ac:dyDescent="0.3">
      <c r="A1256" t="s">
        <v>1297</v>
      </c>
      <c r="B1256" s="11" t="s">
        <v>56</v>
      </c>
      <c r="C1256" s="11" t="s">
        <v>53</v>
      </c>
      <c r="D1256" s="11" t="s">
        <v>37</v>
      </c>
      <c r="E1256" s="11" t="s">
        <v>14</v>
      </c>
      <c r="F1256" s="11" t="s">
        <v>26</v>
      </c>
      <c r="G1256" s="11">
        <v>3</v>
      </c>
      <c r="H1256" s="11" t="s">
        <v>16</v>
      </c>
      <c r="I1256" s="12">
        <v>44614</v>
      </c>
      <c r="J1256" s="14">
        <v>0.87083333333333335</v>
      </c>
      <c r="K1256">
        <v>3</v>
      </c>
      <c r="L1256" t="s">
        <v>16</v>
      </c>
      <c r="M1256" s="1">
        <v>44614</v>
      </c>
      <c r="N1256" s="2">
        <v>0.87083333333333335</v>
      </c>
      <c r="O1256" s="1">
        <f t="shared" si="114"/>
        <v>44614.870833333334</v>
      </c>
      <c r="P1256" s="3" t="str">
        <f t="shared" si="115"/>
        <v>Feb,2022</v>
      </c>
      <c r="Q1256">
        <f t="shared" si="116"/>
        <v>2022</v>
      </c>
      <c r="R1256" t="str">
        <f t="shared" si="117"/>
        <v>Tue</v>
      </c>
      <c r="S1256">
        <f t="shared" si="118"/>
        <v>20</v>
      </c>
      <c r="T1256" t="str">
        <f t="shared" si="119"/>
        <v>NO</v>
      </c>
      <c r="U1256" cm="1">
        <f t="array" ref="U1256">_xlfn.XLOOKUP(Table1012[[#This Row],[Severity_Level]],{"MINOR","MODERATE","SEVERE","FATAL"},{1,2,3,5})</f>
        <v>1</v>
      </c>
      <c r="Z1256" s="1"/>
      <c r="AA1256" s="2"/>
      <c r="AB1256" s="4"/>
    </row>
    <row r="1257" spans="1:28" x14ac:dyDescent="0.3">
      <c r="A1257" t="s">
        <v>1298</v>
      </c>
      <c r="B1257" s="11" t="s">
        <v>11</v>
      </c>
      <c r="C1257" s="11" t="s">
        <v>24</v>
      </c>
      <c r="D1257" s="11" t="s">
        <v>31</v>
      </c>
      <c r="E1257" s="11" t="s">
        <v>14</v>
      </c>
      <c r="F1257" s="11" t="s">
        <v>15</v>
      </c>
      <c r="G1257" s="11">
        <v>4</v>
      </c>
      <c r="H1257" s="11" t="s">
        <v>16</v>
      </c>
      <c r="I1257" s="12">
        <v>44614</v>
      </c>
      <c r="J1257" s="14">
        <v>0.87152777777777779</v>
      </c>
      <c r="K1257">
        <v>4</v>
      </c>
      <c r="L1257" t="s">
        <v>16</v>
      </c>
      <c r="M1257" s="1">
        <v>44614</v>
      </c>
      <c r="N1257" s="2">
        <v>0.87152777777777779</v>
      </c>
      <c r="O1257" s="1">
        <f t="shared" si="114"/>
        <v>44614.871527777781</v>
      </c>
      <c r="P1257" s="3" t="str">
        <f t="shared" si="115"/>
        <v>Feb,2022</v>
      </c>
      <c r="Q1257">
        <f t="shared" si="116"/>
        <v>2022</v>
      </c>
      <c r="R1257" t="str">
        <f t="shared" si="117"/>
        <v>Tue</v>
      </c>
      <c r="S1257">
        <f t="shared" si="118"/>
        <v>20</v>
      </c>
      <c r="T1257" t="str">
        <f t="shared" si="119"/>
        <v>NO</v>
      </c>
      <c r="U1257" cm="1">
        <f t="array" ref="U1257">_xlfn.XLOOKUP(Table1012[[#This Row],[Severity_Level]],{"MINOR","MODERATE","SEVERE","FATAL"},{1,2,3,5})</f>
        <v>1</v>
      </c>
      <c r="Z1257" s="1"/>
      <c r="AA1257" s="2"/>
      <c r="AB1257" s="4"/>
    </row>
    <row r="1258" spans="1:28" x14ac:dyDescent="0.3">
      <c r="A1258" t="s">
        <v>1299</v>
      </c>
      <c r="B1258" s="11" t="s">
        <v>34</v>
      </c>
      <c r="C1258" s="11" t="s">
        <v>24</v>
      </c>
      <c r="D1258" s="11" t="s">
        <v>25</v>
      </c>
      <c r="E1258" s="11" t="s">
        <v>14</v>
      </c>
      <c r="F1258" s="11" t="s">
        <v>15</v>
      </c>
      <c r="G1258" s="11">
        <v>1</v>
      </c>
      <c r="H1258" s="11" t="s">
        <v>40</v>
      </c>
      <c r="I1258" s="12">
        <v>44614</v>
      </c>
      <c r="J1258" s="14">
        <v>0.87222222222222223</v>
      </c>
      <c r="K1258">
        <v>1</v>
      </c>
      <c r="L1258" t="s">
        <v>40</v>
      </c>
      <c r="M1258" s="1">
        <v>44614</v>
      </c>
      <c r="N1258" s="2">
        <v>0.87222222222222223</v>
      </c>
      <c r="O1258" s="1">
        <f t="shared" si="114"/>
        <v>44614.87222222222</v>
      </c>
      <c r="P1258" s="3" t="str">
        <f t="shared" si="115"/>
        <v>Feb,2022</v>
      </c>
      <c r="Q1258">
        <f t="shared" si="116"/>
        <v>2022</v>
      </c>
      <c r="R1258" t="str">
        <f t="shared" si="117"/>
        <v>Tue</v>
      </c>
      <c r="S1258">
        <f t="shared" si="118"/>
        <v>20</v>
      </c>
      <c r="T1258" t="str">
        <f t="shared" si="119"/>
        <v>NO</v>
      </c>
      <c r="U1258" cm="1">
        <f t="array" ref="U1258">_xlfn.XLOOKUP(Table1012[[#This Row],[Severity_Level]],{"MINOR","MODERATE","SEVERE","FATAL"},{1,2,3,5})</f>
        <v>5</v>
      </c>
      <c r="Z1258" s="1"/>
      <c r="AA1258" s="2"/>
      <c r="AB1258" s="4"/>
    </row>
    <row r="1259" spans="1:28" x14ac:dyDescent="0.3">
      <c r="A1259" t="s">
        <v>1300</v>
      </c>
      <c r="B1259" s="11" t="s">
        <v>18</v>
      </c>
      <c r="C1259" s="11" t="s">
        <v>44</v>
      </c>
      <c r="D1259" s="11" t="s">
        <v>25</v>
      </c>
      <c r="E1259" s="11" t="s">
        <v>38</v>
      </c>
      <c r="F1259" s="11" t="s">
        <v>21</v>
      </c>
      <c r="G1259" s="11">
        <v>4</v>
      </c>
      <c r="H1259" s="11" t="s">
        <v>32</v>
      </c>
      <c r="I1259" s="12">
        <v>44614</v>
      </c>
      <c r="J1259" s="14">
        <v>0.87291666666666667</v>
      </c>
      <c r="K1259">
        <v>4</v>
      </c>
      <c r="L1259" t="s">
        <v>32</v>
      </c>
      <c r="M1259" s="1">
        <v>44614</v>
      </c>
      <c r="N1259" s="2">
        <v>0.87291666666666667</v>
      </c>
      <c r="O1259" s="1">
        <f t="shared" si="114"/>
        <v>44614.872916666667</v>
      </c>
      <c r="P1259" s="3" t="str">
        <f t="shared" si="115"/>
        <v>Feb,2022</v>
      </c>
      <c r="Q1259">
        <f t="shared" si="116"/>
        <v>2022</v>
      </c>
      <c r="R1259" t="str">
        <f t="shared" si="117"/>
        <v>Tue</v>
      </c>
      <c r="S1259">
        <f t="shared" si="118"/>
        <v>20</v>
      </c>
      <c r="T1259" t="str">
        <f t="shared" si="119"/>
        <v>NO</v>
      </c>
      <c r="U1259" cm="1">
        <f t="array" ref="U1259">_xlfn.XLOOKUP(Table1012[[#This Row],[Severity_Level]],{"MINOR","MODERATE","SEVERE","FATAL"},{1,2,3,5})</f>
        <v>2</v>
      </c>
      <c r="Z1259" s="1"/>
      <c r="AA1259" s="2"/>
      <c r="AB1259" s="4"/>
    </row>
    <row r="1260" spans="1:28" x14ac:dyDescent="0.3">
      <c r="A1260" t="s">
        <v>1301</v>
      </c>
      <c r="B1260" s="11" t="s">
        <v>56</v>
      </c>
      <c r="C1260" s="11" t="s">
        <v>12</v>
      </c>
      <c r="D1260" s="11" t="s">
        <v>13</v>
      </c>
      <c r="E1260" s="11" t="s">
        <v>35</v>
      </c>
      <c r="F1260" s="11" t="s">
        <v>26</v>
      </c>
      <c r="G1260" s="11">
        <v>5</v>
      </c>
      <c r="H1260" s="11" t="s">
        <v>32</v>
      </c>
      <c r="I1260" s="12">
        <v>44614</v>
      </c>
      <c r="J1260" s="14">
        <v>0.87361111111111112</v>
      </c>
      <c r="K1260">
        <v>5</v>
      </c>
      <c r="L1260" t="s">
        <v>32</v>
      </c>
      <c r="M1260" s="1">
        <v>44614</v>
      </c>
      <c r="N1260" s="2">
        <v>0.87361111111111112</v>
      </c>
      <c r="O1260" s="1">
        <f t="shared" si="114"/>
        <v>44614.873611111114</v>
      </c>
      <c r="P1260" s="3" t="str">
        <f t="shared" si="115"/>
        <v>Feb,2022</v>
      </c>
      <c r="Q1260">
        <f t="shared" si="116"/>
        <v>2022</v>
      </c>
      <c r="R1260" t="str">
        <f t="shared" si="117"/>
        <v>Tue</v>
      </c>
      <c r="S1260">
        <f t="shared" si="118"/>
        <v>20</v>
      </c>
      <c r="T1260" t="str">
        <f t="shared" si="119"/>
        <v>NO</v>
      </c>
      <c r="U1260" cm="1">
        <f t="array" ref="U1260">_xlfn.XLOOKUP(Table1012[[#This Row],[Severity_Level]],{"MINOR","MODERATE","SEVERE","FATAL"},{1,2,3,5})</f>
        <v>2</v>
      </c>
      <c r="Z1260" s="1"/>
      <c r="AA1260" s="2"/>
      <c r="AB1260" s="4"/>
    </row>
    <row r="1261" spans="1:28" x14ac:dyDescent="0.3">
      <c r="A1261" t="s">
        <v>1302</v>
      </c>
      <c r="B1261" s="11" t="s">
        <v>29</v>
      </c>
      <c r="C1261" s="11" t="s">
        <v>65</v>
      </c>
      <c r="D1261" s="11" t="s">
        <v>47</v>
      </c>
      <c r="E1261" s="11" t="s">
        <v>20</v>
      </c>
      <c r="F1261" s="11" t="s">
        <v>15</v>
      </c>
      <c r="G1261" s="11">
        <v>1</v>
      </c>
      <c r="H1261" s="11" t="s">
        <v>40</v>
      </c>
      <c r="I1261" s="12">
        <v>44614</v>
      </c>
      <c r="J1261" s="14">
        <v>0.87430555555555556</v>
      </c>
      <c r="K1261">
        <v>1</v>
      </c>
      <c r="L1261" t="s">
        <v>40</v>
      </c>
      <c r="M1261" s="1">
        <v>44614</v>
      </c>
      <c r="N1261" s="2">
        <v>0.87430555555555556</v>
      </c>
      <c r="O1261" s="1">
        <f t="shared" si="114"/>
        <v>44614.874305555553</v>
      </c>
      <c r="P1261" s="3" t="str">
        <f t="shared" si="115"/>
        <v>Feb,2022</v>
      </c>
      <c r="Q1261">
        <f t="shared" si="116"/>
        <v>2022</v>
      </c>
      <c r="R1261" t="str">
        <f t="shared" si="117"/>
        <v>Tue</v>
      </c>
      <c r="S1261">
        <f t="shared" si="118"/>
        <v>20</v>
      </c>
      <c r="T1261" t="str">
        <f t="shared" si="119"/>
        <v>NO</v>
      </c>
      <c r="U1261" cm="1">
        <f t="array" ref="U1261">_xlfn.XLOOKUP(Table1012[[#This Row],[Severity_Level]],{"MINOR","MODERATE","SEVERE","FATAL"},{1,2,3,5})</f>
        <v>5</v>
      </c>
      <c r="Z1261" s="1"/>
      <c r="AA1261" s="2"/>
      <c r="AB1261" s="4"/>
    </row>
    <row r="1262" spans="1:28" x14ac:dyDescent="0.3">
      <c r="A1262" t="s">
        <v>1303</v>
      </c>
      <c r="B1262" s="11" t="s">
        <v>29</v>
      </c>
      <c r="C1262" s="11" t="s">
        <v>24</v>
      </c>
      <c r="D1262" s="11" t="s">
        <v>37</v>
      </c>
      <c r="E1262" s="11" t="s">
        <v>14</v>
      </c>
      <c r="F1262" s="11" t="s">
        <v>26</v>
      </c>
      <c r="G1262" s="11">
        <v>2</v>
      </c>
      <c r="H1262" s="11" t="s">
        <v>27</v>
      </c>
      <c r="I1262" s="12">
        <v>44614</v>
      </c>
      <c r="J1262" s="14">
        <v>0.875</v>
      </c>
      <c r="K1262">
        <v>2</v>
      </c>
      <c r="L1262" t="s">
        <v>27</v>
      </c>
      <c r="M1262" s="1">
        <v>44614</v>
      </c>
      <c r="N1262" s="2">
        <v>0.875</v>
      </c>
      <c r="O1262" s="1">
        <f t="shared" si="114"/>
        <v>44614.875</v>
      </c>
      <c r="P1262" s="3" t="str">
        <f t="shared" si="115"/>
        <v>Feb,2022</v>
      </c>
      <c r="Q1262">
        <f t="shared" si="116"/>
        <v>2022</v>
      </c>
      <c r="R1262" t="str">
        <f t="shared" si="117"/>
        <v>Tue</v>
      </c>
      <c r="S1262">
        <f t="shared" si="118"/>
        <v>21</v>
      </c>
      <c r="T1262" t="str">
        <f t="shared" si="119"/>
        <v>NO</v>
      </c>
      <c r="U1262" cm="1">
        <f t="array" ref="U1262">_xlfn.XLOOKUP(Table1012[[#This Row],[Severity_Level]],{"MINOR","MODERATE","SEVERE","FATAL"},{1,2,3,5})</f>
        <v>3</v>
      </c>
      <c r="Z1262" s="1"/>
      <c r="AA1262" s="2"/>
      <c r="AB1262" s="4"/>
    </row>
    <row r="1263" spans="1:28" x14ac:dyDescent="0.3">
      <c r="A1263" t="s">
        <v>1304</v>
      </c>
      <c r="B1263" s="11" t="s">
        <v>49</v>
      </c>
      <c r="C1263" s="11" t="s">
        <v>30</v>
      </c>
      <c r="D1263" s="11" t="s">
        <v>13</v>
      </c>
      <c r="E1263" s="11" t="s">
        <v>38</v>
      </c>
      <c r="F1263" s="11" t="s">
        <v>21</v>
      </c>
      <c r="G1263" s="11">
        <v>4</v>
      </c>
      <c r="H1263" s="11" t="s">
        <v>16</v>
      </c>
      <c r="I1263" s="12">
        <v>44614</v>
      </c>
      <c r="J1263" s="14">
        <v>0.87569444444444444</v>
      </c>
      <c r="K1263">
        <v>4</v>
      </c>
      <c r="L1263" t="s">
        <v>16</v>
      </c>
      <c r="M1263" s="1">
        <v>44614</v>
      </c>
      <c r="N1263" s="2">
        <v>0.87569444444444444</v>
      </c>
      <c r="O1263" s="1">
        <f t="shared" si="114"/>
        <v>44614.875694444447</v>
      </c>
      <c r="P1263" s="3" t="str">
        <f t="shared" si="115"/>
        <v>Feb,2022</v>
      </c>
      <c r="Q1263">
        <f t="shared" si="116"/>
        <v>2022</v>
      </c>
      <c r="R1263" t="str">
        <f t="shared" si="117"/>
        <v>Tue</v>
      </c>
      <c r="S1263">
        <f t="shared" si="118"/>
        <v>21</v>
      </c>
      <c r="T1263" t="str">
        <f t="shared" si="119"/>
        <v>NO</v>
      </c>
      <c r="U1263" cm="1">
        <f t="array" ref="U1263">_xlfn.XLOOKUP(Table1012[[#This Row],[Severity_Level]],{"MINOR","MODERATE","SEVERE","FATAL"},{1,2,3,5})</f>
        <v>1</v>
      </c>
      <c r="Z1263" s="1"/>
      <c r="AA1263" s="2"/>
      <c r="AB1263" s="4"/>
    </row>
    <row r="1264" spans="1:28" x14ac:dyDescent="0.3">
      <c r="A1264" t="s">
        <v>1305</v>
      </c>
      <c r="B1264" s="11" t="s">
        <v>11</v>
      </c>
      <c r="C1264" s="11" t="s">
        <v>50</v>
      </c>
      <c r="D1264" s="11" t="s">
        <v>31</v>
      </c>
      <c r="E1264" s="11" t="s">
        <v>14</v>
      </c>
      <c r="F1264" s="11" t="s">
        <v>21</v>
      </c>
      <c r="G1264" s="11">
        <v>5</v>
      </c>
      <c r="H1264" s="11" t="s">
        <v>27</v>
      </c>
      <c r="I1264" s="12">
        <v>44614</v>
      </c>
      <c r="J1264" s="14">
        <v>0.87638888888888888</v>
      </c>
      <c r="K1264">
        <v>5</v>
      </c>
      <c r="L1264" t="s">
        <v>27</v>
      </c>
      <c r="M1264" s="1">
        <v>44614</v>
      </c>
      <c r="N1264" s="2">
        <v>0.87638888888888888</v>
      </c>
      <c r="O1264" s="1">
        <f t="shared" si="114"/>
        <v>44614.876388888886</v>
      </c>
      <c r="P1264" s="3" t="str">
        <f t="shared" si="115"/>
        <v>Feb,2022</v>
      </c>
      <c r="Q1264">
        <f t="shared" si="116"/>
        <v>2022</v>
      </c>
      <c r="R1264" t="str">
        <f t="shared" si="117"/>
        <v>Tue</v>
      </c>
      <c r="S1264">
        <f t="shared" si="118"/>
        <v>21</v>
      </c>
      <c r="T1264" t="str">
        <f t="shared" si="119"/>
        <v>NO</v>
      </c>
      <c r="U1264" cm="1">
        <f t="array" ref="U1264">_xlfn.XLOOKUP(Table1012[[#This Row],[Severity_Level]],{"MINOR","MODERATE","SEVERE","FATAL"},{1,2,3,5})</f>
        <v>3</v>
      </c>
      <c r="Z1264" s="1"/>
      <c r="AA1264" s="2"/>
      <c r="AB1264" s="4"/>
    </row>
    <row r="1265" spans="1:28" x14ac:dyDescent="0.3">
      <c r="A1265" t="s">
        <v>1306</v>
      </c>
      <c r="B1265" s="11" t="s">
        <v>56</v>
      </c>
      <c r="C1265" s="11" t="s">
        <v>65</v>
      </c>
      <c r="D1265" s="11" t="s">
        <v>13</v>
      </c>
      <c r="E1265" s="11" t="s">
        <v>35</v>
      </c>
      <c r="F1265" s="11" t="s">
        <v>21</v>
      </c>
      <c r="G1265" s="11">
        <v>2</v>
      </c>
      <c r="H1265" s="11" t="s">
        <v>40</v>
      </c>
      <c r="I1265" s="12">
        <v>44614</v>
      </c>
      <c r="J1265" s="14">
        <v>0.87708333333333333</v>
      </c>
      <c r="K1265">
        <v>2</v>
      </c>
      <c r="L1265" t="s">
        <v>40</v>
      </c>
      <c r="M1265" s="1">
        <v>44614</v>
      </c>
      <c r="N1265" s="2">
        <v>0.87708333333333333</v>
      </c>
      <c r="O1265" s="1">
        <f t="shared" si="114"/>
        <v>44614.877083333333</v>
      </c>
      <c r="P1265" s="3" t="str">
        <f t="shared" si="115"/>
        <v>Feb,2022</v>
      </c>
      <c r="Q1265">
        <f t="shared" si="116"/>
        <v>2022</v>
      </c>
      <c r="R1265" t="str">
        <f t="shared" si="117"/>
        <v>Tue</v>
      </c>
      <c r="S1265">
        <f t="shared" si="118"/>
        <v>21</v>
      </c>
      <c r="T1265" t="str">
        <f t="shared" si="119"/>
        <v>NO</v>
      </c>
      <c r="U1265" cm="1">
        <f t="array" ref="U1265">_xlfn.XLOOKUP(Table1012[[#This Row],[Severity_Level]],{"MINOR","MODERATE","SEVERE","FATAL"},{1,2,3,5})</f>
        <v>5</v>
      </c>
      <c r="Z1265" s="1"/>
      <c r="AA1265" s="2"/>
      <c r="AB1265" s="4"/>
    </row>
    <row r="1266" spans="1:28" x14ac:dyDescent="0.3">
      <c r="A1266" t="s">
        <v>1307</v>
      </c>
      <c r="B1266" s="11" t="s">
        <v>11</v>
      </c>
      <c r="C1266" s="11" t="s">
        <v>44</v>
      </c>
      <c r="D1266" s="11" t="s">
        <v>47</v>
      </c>
      <c r="E1266" s="11" t="s">
        <v>14</v>
      </c>
      <c r="F1266" s="11" t="s">
        <v>21</v>
      </c>
      <c r="G1266" s="11">
        <v>2</v>
      </c>
      <c r="H1266" s="11" t="s">
        <v>27</v>
      </c>
      <c r="I1266" s="12">
        <v>44614</v>
      </c>
      <c r="J1266" s="14">
        <v>0.87777777777777777</v>
      </c>
      <c r="K1266">
        <v>2</v>
      </c>
      <c r="L1266" t="s">
        <v>27</v>
      </c>
      <c r="M1266" s="1">
        <v>44614</v>
      </c>
      <c r="N1266" s="2">
        <v>0.87777777777777777</v>
      </c>
      <c r="O1266" s="1">
        <f t="shared" si="114"/>
        <v>44614.87777777778</v>
      </c>
      <c r="P1266" s="3" t="str">
        <f t="shared" si="115"/>
        <v>Feb,2022</v>
      </c>
      <c r="Q1266">
        <f t="shared" si="116"/>
        <v>2022</v>
      </c>
      <c r="R1266" t="str">
        <f t="shared" si="117"/>
        <v>Tue</v>
      </c>
      <c r="S1266">
        <f t="shared" si="118"/>
        <v>21</v>
      </c>
      <c r="T1266" t="str">
        <f t="shared" si="119"/>
        <v>NO</v>
      </c>
      <c r="U1266" cm="1">
        <f t="array" ref="U1266">_xlfn.XLOOKUP(Table1012[[#This Row],[Severity_Level]],{"MINOR","MODERATE","SEVERE","FATAL"},{1,2,3,5})</f>
        <v>3</v>
      </c>
      <c r="Z1266" s="1"/>
      <c r="AA1266" s="2"/>
      <c r="AB1266" s="4"/>
    </row>
    <row r="1267" spans="1:28" x14ac:dyDescent="0.3">
      <c r="A1267" t="s">
        <v>1308</v>
      </c>
      <c r="B1267" s="11" t="s">
        <v>18</v>
      </c>
      <c r="C1267" s="11" t="s">
        <v>12</v>
      </c>
      <c r="D1267" s="11" t="s">
        <v>13</v>
      </c>
      <c r="E1267" s="11" t="s">
        <v>20</v>
      </c>
      <c r="F1267" s="11" t="s">
        <v>21</v>
      </c>
      <c r="G1267" s="11">
        <v>1</v>
      </c>
      <c r="H1267" s="11" t="s">
        <v>40</v>
      </c>
      <c r="I1267" s="12">
        <v>44614</v>
      </c>
      <c r="J1267" s="14">
        <v>0.87847222222222221</v>
      </c>
      <c r="K1267">
        <v>1</v>
      </c>
      <c r="L1267" t="s">
        <v>40</v>
      </c>
      <c r="M1267" s="1">
        <v>44614</v>
      </c>
      <c r="N1267" s="2">
        <v>0.87847222222222221</v>
      </c>
      <c r="O1267" s="1">
        <f t="shared" si="114"/>
        <v>44614.878472222219</v>
      </c>
      <c r="P1267" s="3" t="str">
        <f t="shared" si="115"/>
        <v>Feb,2022</v>
      </c>
      <c r="Q1267">
        <f t="shared" si="116"/>
        <v>2022</v>
      </c>
      <c r="R1267" t="str">
        <f t="shared" si="117"/>
        <v>Tue</v>
      </c>
      <c r="S1267">
        <f t="shared" si="118"/>
        <v>21</v>
      </c>
      <c r="T1267" t="str">
        <f t="shared" si="119"/>
        <v>NO</v>
      </c>
      <c r="U1267" cm="1">
        <f t="array" ref="U1267">_xlfn.XLOOKUP(Table1012[[#This Row],[Severity_Level]],{"MINOR","MODERATE","SEVERE","FATAL"},{1,2,3,5})</f>
        <v>5</v>
      </c>
      <c r="Z1267" s="1"/>
      <c r="AA1267" s="2"/>
      <c r="AB1267" s="4"/>
    </row>
    <row r="1268" spans="1:28" x14ac:dyDescent="0.3">
      <c r="A1268" t="s">
        <v>1309</v>
      </c>
      <c r="B1268" s="11" t="s">
        <v>29</v>
      </c>
      <c r="C1268" s="11" t="s">
        <v>53</v>
      </c>
      <c r="D1268" s="11" t="s">
        <v>47</v>
      </c>
      <c r="E1268" s="11" t="s">
        <v>20</v>
      </c>
      <c r="F1268" s="11" t="s">
        <v>21</v>
      </c>
      <c r="G1268" s="11">
        <v>3</v>
      </c>
      <c r="H1268" s="11" t="s">
        <v>16</v>
      </c>
      <c r="I1268" s="12">
        <v>44614</v>
      </c>
      <c r="J1268" s="14">
        <v>0.87916666666666665</v>
      </c>
      <c r="K1268">
        <v>3</v>
      </c>
      <c r="L1268" t="s">
        <v>16</v>
      </c>
      <c r="M1268" s="1">
        <v>44614</v>
      </c>
      <c r="N1268" s="2">
        <v>0.87916666666666665</v>
      </c>
      <c r="O1268" s="1">
        <f t="shared" si="114"/>
        <v>44614.879166666666</v>
      </c>
      <c r="P1268" s="3" t="str">
        <f t="shared" si="115"/>
        <v>Feb,2022</v>
      </c>
      <c r="Q1268">
        <f t="shared" si="116"/>
        <v>2022</v>
      </c>
      <c r="R1268" t="str">
        <f t="shared" si="117"/>
        <v>Tue</v>
      </c>
      <c r="S1268">
        <f t="shared" si="118"/>
        <v>21</v>
      </c>
      <c r="T1268" t="str">
        <f t="shared" si="119"/>
        <v>NO</v>
      </c>
      <c r="U1268" cm="1">
        <f t="array" ref="U1268">_xlfn.XLOOKUP(Table1012[[#This Row],[Severity_Level]],{"MINOR","MODERATE","SEVERE","FATAL"},{1,2,3,5})</f>
        <v>1</v>
      </c>
      <c r="Z1268" s="1"/>
      <c r="AA1268" s="2"/>
      <c r="AB1268" s="4"/>
    </row>
    <row r="1269" spans="1:28" x14ac:dyDescent="0.3">
      <c r="A1269" t="s">
        <v>1310</v>
      </c>
      <c r="B1269" s="11" t="s">
        <v>11</v>
      </c>
      <c r="C1269" s="11" t="s">
        <v>44</v>
      </c>
      <c r="D1269" s="11" t="s">
        <v>25</v>
      </c>
      <c r="E1269" s="11" t="s">
        <v>35</v>
      </c>
      <c r="F1269" s="11" t="s">
        <v>21</v>
      </c>
      <c r="G1269" s="11">
        <v>3</v>
      </c>
      <c r="H1269" s="11" t="s">
        <v>16</v>
      </c>
      <c r="I1269" s="12">
        <v>44614</v>
      </c>
      <c r="J1269" s="14">
        <v>0.87986111111111109</v>
      </c>
      <c r="K1269">
        <v>3</v>
      </c>
      <c r="L1269" t="s">
        <v>16</v>
      </c>
      <c r="M1269" s="1">
        <v>44614</v>
      </c>
      <c r="N1269" s="2">
        <v>0.87986111111111109</v>
      </c>
      <c r="O1269" s="1">
        <f t="shared" si="114"/>
        <v>44614.879861111112</v>
      </c>
      <c r="P1269" s="3" t="str">
        <f t="shared" si="115"/>
        <v>Feb,2022</v>
      </c>
      <c r="Q1269">
        <f t="shared" si="116"/>
        <v>2022</v>
      </c>
      <c r="R1269" t="str">
        <f t="shared" si="117"/>
        <v>Tue</v>
      </c>
      <c r="S1269">
        <f t="shared" si="118"/>
        <v>21</v>
      </c>
      <c r="T1269" t="str">
        <f t="shared" si="119"/>
        <v>NO</v>
      </c>
      <c r="U1269" cm="1">
        <f t="array" ref="U1269">_xlfn.XLOOKUP(Table1012[[#This Row],[Severity_Level]],{"MINOR","MODERATE","SEVERE","FATAL"},{1,2,3,5})</f>
        <v>1</v>
      </c>
      <c r="Z1269" s="1"/>
      <c r="AA1269" s="2"/>
      <c r="AB1269" s="4"/>
    </row>
    <row r="1270" spans="1:28" x14ac:dyDescent="0.3">
      <c r="A1270" t="s">
        <v>1311</v>
      </c>
      <c r="B1270" s="11" t="s">
        <v>49</v>
      </c>
      <c r="C1270" s="11" t="s">
        <v>46</v>
      </c>
      <c r="D1270" s="11" t="s">
        <v>13</v>
      </c>
      <c r="E1270" s="11" t="s">
        <v>20</v>
      </c>
      <c r="F1270" s="11" t="s">
        <v>51</v>
      </c>
      <c r="G1270" s="11">
        <v>2</v>
      </c>
      <c r="H1270" s="11" t="s">
        <v>16</v>
      </c>
      <c r="I1270" s="12">
        <v>44614</v>
      </c>
      <c r="J1270" s="14">
        <v>0.88055555555555554</v>
      </c>
      <c r="K1270">
        <v>2</v>
      </c>
      <c r="L1270" t="s">
        <v>16</v>
      </c>
      <c r="M1270" s="1">
        <v>44614</v>
      </c>
      <c r="N1270" s="2">
        <v>0.88055555555555554</v>
      </c>
      <c r="O1270" s="1">
        <f t="shared" si="114"/>
        <v>44614.880555555559</v>
      </c>
      <c r="P1270" s="3" t="str">
        <f t="shared" si="115"/>
        <v>Feb,2022</v>
      </c>
      <c r="Q1270">
        <f t="shared" si="116"/>
        <v>2022</v>
      </c>
      <c r="R1270" t="str">
        <f t="shared" si="117"/>
        <v>Tue</v>
      </c>
      <c r="S1270">
        <f t="shared" si="118"/>
        <v>21</v>
      </c>
      <c r="T1270" t="str">
        <f t="shared" si="119"/>
        <v>NO</v>
      </c>
      <c r="U1270" cm="1">
        <f t="array" ref="U1270">_xlfn.XLOOKUP(Table1012[[#This Row],[Severity_Level]],{"MINOR","MODERATE","SEVERE","FATAL"},{1,2,3,5})</f>
        <v>1</v>
      </c>
      <c r="Z1270" s="1"/>
      <c r="AA1270" s="2"/>
      <c r="AB1270" s="4"/>
    </row>
    <row r="1271" spans="1:28" x14ac:dyDescent="0.3">
      <c r="A1271" t="s">
        <v>1312</v>
      </c>
      <c r="B1271" s="11" t="s">
        <v>56</v>
      </c>
      <c r="C1271" s="11" t="s">
        <v>44</v>
      </c>
      <c r="D1271" s="11" t="s">
        <v>31</v>
      </c>
      <c r="E1271" s="11" t="s">
        <v>35</v>
      </c>
      <c r="F1271" s="11" t="s">
        <v>51</v>
      </c>
      <c r="G1271" s="11">
        <v>2</v>
      </c>
      <c r="H1271" s="11" t="s">
        <v>27</v>
      </c>
      <c r="I1271" s="12">
        <v>44614</v>
      </c>
      <c r="J1271" s="14">
        <v>0.88124999999999998</v>
      </c>
      <c r="K1271">
        <v>2</v>
      </c>
      <c r="L1271" t="s">
        <v>27</v>
      </c>
      <c r="M1271" s="1">
        <v>44614</v>
      </c>
      <c r="N1271" s="2">
        <v>0.88124999999999998</v>
      </c>
      <c r="O1271" s="1">
        <f t="shared" si="114"/>
        <v>44614.881249999999</v>
      </c>
      <c r="P1271" s="3" t="str">
        <f t="shared" si="115"/>
        <v>Feb,2022</v>
      </c>
      <c r="Q1271">
        <f t="shared" si="116"/>
        <v>2022</v>
      </c>
      <c r="R1271" t="str">
        <f t="shared" si="117"/>
        <v>Tue</v>
      </c>
      <c r="S1271">
        <f t="shared" si="118"/>
        <v>21</v>
      </c>
      <c r="T1271" t="str">
        <f t="shared" si="119"/>
        <v>NO</v>
      </c>
      <c r="U1271" cm="1">
        <f t="array" ref="U1271">_xlfn.XLOOKUP(Table1012[[#This Row],[Severity_Level]],{"MINOR","MODERATE","SEVERE","FATAL"},{1,2,3,5})</f>
        <v>3</v>
      </c>
      <c r="Z1271" s="1"/>
      <c r="AA1271" s="2"/>
      <c r="AB1271" s="4"/>
    </row>
    <row r="1272" spans="1:28" x14ac:dyDescent="0.3">
      <c r="A1272" t="s">
        <v>1313</v>
      </c>
      <c r="B1272" s="11" t="s">
        <v>29</v>
      </c>
      <c r="C1272" s="11" t="s">
        <v>19</v>
      </c>
      <c r="D1272" s="11" t="s">
        <v>13</v>
      </c>
      <c r="E1272" s="11" t="s">
        <v>38</v>
      </c>
      <c r="F1272" s="11" t="s">
        <v>26</v>
      </c>
      <c r="G1272" s="11">
        <v>1</v>
      </c>
      <c r="H1272" s="11" t="s">
        <v>32</v>
      </c>
      <c r="I1272" s="12">
        <v>44614</v>
      </c>
      <c r="J1272" s="14">
        <v>0.88194444444444442</v>
      </c>
      <c r="K1272">
        <v>1</v>
      </c>
      <c r="L1272" t="s">
        <v>32</v>
      </c>
      <c r="M1272" s="1">
        <v>44614</v>
      </c>
      <c r="N1272" s="2">
        <v>0.88194444444444442</v>
      </c>
      <c r="O1272" s="1">
        <f t="shared" si="114"/>
        <v>44614.881944444445</v>
      </c>
      <c r="P1272" s="3" t="str">
        <f t="shared" si="115"/>
        <v>Feb,2022</v>
      </c>
      <c r="Q1272">
        <f t="shared" si="116"/>
        <v>2022</v>
      </c>
      <c r="R1272" t="str">
        <f t="shared" si="117"/>
        <v>Tue</v>
      </c>
      <c r="S1272">
        <f t="shared" si="118"/>
        <v>21</v>
      </c>
      <c r="T1272" t="str">
        <f t="shared" si="119"/>
        <v>NO</v>
      </c>
      <c r="U1272" cm="1">
        <f t="array" ref="U1272">_xlfn.XLOOKUP(Table1012[[#This Row],[Severity_Level]],{"MINOR","MODERATE","SEVERE","FATAL"},{1,2,3,5})</f>
        <v>2</v>
      </c>
      <c r="Z1272" s="1"/>
      <c r="AA1272" s="2"/>
      <c r="AB1272" s="4"/>
    </row>
    <row r="1273" spans="1:28" x14ac:dyDescent="0.3">
      <c r="A1273" t="s">
        <v>1314</v>
      </c>
      <c r="B1273" s="11" t="s">
        <v>11</v>
      </c>
      <c r="C1273" s="11" t="s">
        <v>19</v>
      </c>
      <c r="D1273" s="11" t="s">
        <v>31</v>
      </c>
      <c r="E1273" s="11" t="s">
        <v>38</v>
      </c>
      <c r="F1273" s="11" t="s">
        <v>26</v>
      </c>
      <c r="G1273" s="11">
        <v>4</v>
      </c>
      <c r="H1273" s="11" t="s">
        <v>32</v>
      </c>
      <c r="I1273" s="12">
        <v>44614</v>
      </c>
      <c r="J1273" s="14">
        <v>0.88263888888888886</v>
      </c>
      <c r="K1273">
        <v>4</v>
      </c>
      <c r="L1273" t="s">
        <v>32</v>
      </c>
      <c r="M1273" s="1">
        <v>44614</v>
      </c>
      <c r="N1273" s="2">
        <v>0.88263888888888886</v>
      </c>
      <c r="O1273" s="1">
        <f t="shared" si="114"/>
        <v>44614.882638888892</v>
      </c>
      <c r="P1273" s="3" t="str">
        <f t="shared" si="115"/>
        <v>Feb,2022</v>
      </c>
      <c r="Q1273">
        <f t="shared" si="116"/>
        <v>2022</v>
      </c>
      <c r="R1273" t="str">
        <f t="shared" si="117"/>
        <v>Tue</v>
      </c>
      <c r="S1273">
        <f t="shared" si="118"/>
        <v>21</v>
      </c>
      <c r="T1273" t="str">
        <f t="shared" si="119"/>
        <v>NO</v>
      </c>
      <c r="U1273" cm="1">
        <f t="array" ref="U1273">_xlfn.XLOOKUP(Table1012[[#This Row],[Severity_Level]],{"MINOR","MODERATE","SEVERE","FATAL"},{1,2,3,5})</f>
        <v>2</v>
      </c>
      <c r="Z1273" s="1"/>
      <c r="AA1273" s="2"/>
      <c r="AB1273" s="4"/>
    </row>
    <row r="1274" spans="1:28" x14ac:dyDescent="0.3">
      <c r="A1274" t="s">
        <v>1315</v>
      </c>
      <c r="B1274" s="11" t="s">
        <v>11</v>
      </c>
      <c r="C1274" s="11" t="s">
        <v>24</v>
      </c>
      <c r="D1274" s="11" t="s">
        <v>31</v>
      </c>
      <c r="E1274" s="11" t="s">
        <v>20</v>
      </c>
      <c r="F1274" s="11" t="s">
        <v>21</v>
      </c>
      <c r="G1274" s="11">
        <v>1</v>
      </c>
      <c r="H1274" s="11" t="s">
        <v>32</v>
      </c>
      <c r="I1274" s="12">
        <v>44615</v>
      </c>
      <c r="J1274" s="14">
        <v>0.8833333333333333</v>
      </c>
      <c r="K1274">
        <v>1</v>
      </c>
      <c r="L1274" t="s">
        <v>32</v>
      </c>
      <c r="M1274" s="1">
        <v>44615</v>
      </c>
      <c r="N1274" s="2">
        <v>0.8833333333333333</v>
      </c>
      <c r="O1274" s="1">
        <f t="shared" si="114"/>
        <v>44615.883333333331</v>
      </c>
      <c r="P1274" s="3" t="str">
        <f t="shared" si="115"/>
        <v>Feb,2022</v>
      </c>
      <c r="Q1274">
        <f t="shared" si="116"/>
        <v>2022</v>
      </c>
      <c r="R1274" t="str">
        <f t="shared" si="117"/>
        <v>Wed</v>
      </c>
      <c r="S1274">
        <f t="shared" si="118"/>
        <v>21</v>
      </c>
      <c r="T1274" t="str">
        <f t="shared" si="119"/>
        <v>NO</v>
      </c>
      <c r="U1274" cm="1">
        <f t="array" ref="U1274">_xlfn.XLOOKUP(Table1012[[#This Row],[Severity_Level]],{"MINOR","MODERATE","SEVERE","FATAL"},{1,2,3,5})</f>
        <v>2</v>
      </c>
      <c r="Z1274" s="1"/>
      <c r="AA1274" s="2"/>
      <c r="AB1274" s="4"/>
    </row>
    <row r="1275" spans="1:28" x14ac:dyDescent="0.3">
      <c r="A1275" t="s">
        <v>1316</v>
      </c>
      <c r="B1275" s="11" t="s">
        <v>56</v>
      </c>
      <c r="C1275" s="11" t="s">
        <v>46</v>
      </c>
      <c r="D1275" s="11" t="s">
        <v>31</v>
      </c>
      <c r="E1275" s="11" t="s">
        <v>14</v>
      </c>
      <c r="F1275" s="11" t="s">
        <v>26</v>
      </c>
      <c r="G1275" s="11">
        <v>1</v>
      </c>
      <c r="H1275" s="11" t="s">
        <v>27</v>
      </c>
      <c r="I1275" s="12">
        <v>44615</v>
      </c>
      <c r="J1275" s="14">
        <v>0.88402777777777775</v>
      </c>
      <c r="K1275">
        <v>1</v>
      </c>
      <c r="L1275" t="s">
        <v>27</v>
      </c>
      <c r="M1275" s="1">
        <v>44615</v>
      </c>
      <c r="N1275" s="2">
        <v>0.88402777777777775</v>
      </c>
      <c r="O1275" s="1">
        <f t="shared" si="114"/>
        <v>44615.884027777778</v>
      </c>
      <c r="P1275" s="3" t="str">
        <f t="shared" si="115"/>
        <v>Feb,2022</v>
      </c>
      <c r="Q1275">
        <f t="shared" si="116"/>
        <v>2022</v>
      </c>
      <c r="R1275" t="str">
        <f t="shared" si="117"/>
        <v>Wed</v>
      </c>
      <c r="S1275">
        <f t="shared" si="118"/>
        <v>21</v>
      </c>
      <c r="T1275" t="str">
        <f t="shared" si="119"/>
        <v>NO</v>
      </c>
      <c r="U1275" cm="1">
        <f t="array" ref="U1275">_xlfn.XLOOKUP(Table1012[[#This Row],[Severity_Level]],{"MINOR","MODERATE","SEVERE","FATAL"},{1,2,3,5})</f>
        <v>3</v>
      </c>
      <c r="Z1275" s="1"/>
      <c r="AA1275" s="2"/>
      <c r="AB1275" s="4"/>
    </row>
    <row r="1276" spans="1:28" x14ac:dyDescent="0.3">
      <c r="A1276" t="s">
        <v>1317</v>
      </c>
      <c r="B1276" s="11" t="s">
        <v>49</v>
      </c>
      <c r="C1276" s="11" t="s">
        <v>12</v>
      </c>
      <c r="D1276" s="11" t="s">
        <v>37</v>
      </c>
      <c r="E1276" s="11" t="s">
        <v>38</v>
      </c>
      <c r="F1276" s="11" t="s">
        <v>21</v>
      </c>
      <c r="G1276" s="11">
        <v>2</v>
      </c>
      <c r="H1276" s="11" t="s">
        <v>27</v>
      </c>
      <c r="I1276" s="12">
        <v>44615</v>
      </c>
      <c r="J1276" s="14">
        <v>0.88472222222222219</v>
      </c>
      <c r="K1276">
        <v>2</v>
      </c>
      <c r="L1276" t="s">
        <v>27</v>
      </c>
      <c r="M1276" s="1">
        <v>44615</v>
      </c>
      <c r="N1276" s="2">
        <v>0.88472222222222219</v>
      </c>
      <c r="O1276" s="1">
        <f t="shared" si="114"/>
        <v>44615.884722222225</v>
      </c>
      <c r="P1276" s="3" t="str">
        <f t="shared" si="115"/>
        <v>Feb,2022</v>
      </c>
      <c r="Q1276">
        <f t="shared" si="116"/>
        <v>2022</v>
      </c>
      <c r="R1276" t="str">
        <f t="shared" si="117"/>
        <v>Wed</v>
      </c>
      <c r="S1276">
        <f t="shared" si="118"/>
        <v>21</v>
      </c>
      <c r="T1276" t="str">
        <f t="shared" si="119"/>
        <v>NO</v>
      </c>
      <c r="U1276" cm="1">
        <f t="array" ref="U1276">_xlfn.XLOOKUP(Table1012[[#This Row],[Severity_Level]],{"MINOR","MODERATE","SEVERE","FATAL"},{1,2,3,5})</f>
        <v>3</v>
      </c>
      <c r="Z1276" s="1"/>
      <c r="AA1276" s="2"/>
      <c r="AB1276" s="4"/>
    </row>
    <row r="1277" spans="1:28" x14ac:dyDescent="0.3">
      <c r="A1277" t="s">
        <v>1318</v>
      </c>
      <c r="B1277" s="11" t="s">
        <v>18</v>
      </c>
      <c r="C1277" s="11" t="s">
        <v>44</v>
      </c>
      <c r="D1277" s="11" t="s">
        <v>37</v>
      </c>
      <c r="E1277" s="11" t="s">
        <v>35</v>
      </c>
      <c r="F1277" s="11" t="s">
        <v>21</v>
      </c>
      <c r="G1277" s="11">
        <v>2</v>
      </c>
      <c r="H1277" s="11" t="s">
        <v>40</v>
      </c>
      <c r="I1277" s="12">
        <v>44615</v>
      </c>
      <c r="J1277" s="14">
        <v>0.88541666666666663</v>
      </c>
      <c r="K1277">
        <v>2</v>
      </c>
      <c r="L1277" t="s">
        <v>40</v>
      </c>
      <c r="M1277" s="1">
        <v>44615</v>
      </c>
      <c r="N1277" s="2">
        <v>0.88541666666666663</v>
      </c>
      <c r="O1277" s="1">
        <f t="shared" si="114"/>
        <v>44615.885416666664</v>
      </c>
      <c r="P1277" s="3" t="str">
        <f t="shared" si="115"/>
        <v>Feb,2022</v>
      </c>
      <c r="Q1277">
        <f t="shared" si="116"/>
        <v>2022</v>
      </c>
      <c r="R1277" t="str">
        <f t="shared" si="117"/>
        <v>Wed</v>
      </c>
      <c r="S1277">
        <f t="shared" si="118"/>
        <v>21</v>
      </c>
      <c r="T1277" t="str">
        <f t="shared" si="119"/>
        <v>NO</v>
      </c>
      <c r="U1277" cm="1">
        <f t="array" ref="U1277">_xlfn.XLOOKUP(Table1012[[#This Row],[Severity_Level]],{"MINOR","MODERATE","SEVERE","FATAL"},{1,2,3,5})</f>
        <v>5</v>
      </c>
      <c r="Z1277" s="1"/>
      <c r="AA1277" s="2"/>
      <c r="AB1277" s="4"/>
    </row>
    <row r="1278" spans="1:28" x14ac:dyDescent="0.3">
      <c r="A1278" t="s">
        <v>1319</v>
      </c>
      <c r="B1278" s="11" t="s">
        <v>49</v>
      </c>
      <c r="C1278" s="11" t="s">
        <v>65</v>
      </c>
      <c r="D1278" s="11" t="s">
        <v>31</v>
      </c>
      <c r="E1278" s="11" t="s">
        <v>38</v>
      </c>
      <c r="F1278" s="11" t="s">
        <v>21</v>
      </c>
      <c r="G1278" s="11">
        <v>1</v>
      </c>
      <c r="H1278" s="11" t="s">
        <v>27</v>
      </c>
      <c r="I1278" s="12">
        <v>44615</v>
      </c>
      <c r="J1278" s="14">
        <v>0.88611111111111107</v>
      </c>
      <c r="K1278">
        <v>1</v>
      </c>
      <c r="L1278" t="s">
        <v>27</v>
      </c>
      <c r="M1278" s="1">
        <v>44615</v>
      </c>
      <c r="N1278" s="2">
        <v>0.88611111111111107</v>
      </c>
      <c r="O1278" s="1">
        <f t="shared" si="114"/>
        <v>44615.886111111111</v>
      </c>
      <c r="P1278" s="3" t="str">
        <f t="shared" si="115"/>
        <v>Feb,2022</v>
      </c>
      <c r="Q1278">
        <f t="shared" si="116"/>
        <v>2022</v>
      </c>
      <c r="R1278" t="str">
        <f t="shared" si="117"/>
        <v>Wed</v>
      </c>
      <c r="S1278">
        <f t="shared" si="118"/>
        <v>21</v>
      </c>
      <c r="T1278" t="str">
        <f t="shared" si="119"/>
        <v>NO</v>
      </c>
      <c r="U1278" cm="1">
        <f t="array" ref="U1278">_xlfn.XLOOKUP(Table1012[[#This Row],[Severity_Level]],{"MINOR","MODERATE","SEVERE","FATAL"},{1,2,3,5})</f>
        <v>3</v>
      </c>
      <c r="Z1278" s="1"/>
      <c r="AA1278" s="2"/>
      <c r="AB1278" s="4"/>
    </row>
    <row r="1279" spans="1:28" x14ac:dyDescent="0.3">
      <c r="A1279" t="s">
        <v>1320</v>
      </c>
      <c r="B1279" s="11" t="s">
        <v>18</v>
      </c>
      <c r="C1279" s="11" t="s">
        <v>24</v>
      </c>
      <c r="D1279" s="11" t="s">
        <v>13</v>
      </c>
      <c r="E1279" s="11" t="s">
        <v>20</v>
      </c>
      <c r="F1279" s="11" t="s">
        <v>26</v>
      </c>
      <c r="G1279" s="11">
        <v>2</v>
      </c>
      <c r="H1279" s="11" t="s">
        <v>32</v>
      </c>
      <c r="I1279" s="12">
        <v>44615</v>
      </c>
      <c r="J1279" s="14">
        <v>0.88680555555555551</v>
      </c>
      <c r="K1279">
        <v>2</v>
      </c>
      <c r="L1279" t="s">
        <v>32</v>
      </c>
      <c r="M1279" s="1">
        <v>44615</v>
      </c>
      <c r="N1279" s="2">
        <v>0.88680555555555551</v>
      </c>
      <c r="O1279" s="1">
        <f t="shared" si="114"/>
        <v>44615.886805555558</v>
      </c>
      <c r="P1279" s="3" t="str">
        <f t="shared" si="115"/>
        <v>Feb,2022</v>
      </c>
      <c r="Q1279">
        <f t="shared" si="116"/>
        <v>2022</v>
      </c>
      <c r="R1279" t="str">
        <f t="shared" si="117"/>
        <v>Wed</v>
      </c>
      <c r="S1279">
        <f t="shared" si="118"/>
        <v>21</v>
      </c>
      <c r="T1279" t="str">
        <f t="shared" si="119"/>
        <v>NO</v>
      </c>
      <c r="U1279" cm="1">
        <f t="array" ref="U1279">_xlfn.XLOOKUP(Table1012[[#This Row],[Severity_Level]],{"MINOR","MODERATE","SEVERE","FATAL"},{1,2,3,5})</f>
        <v>2</v>
      </c>
      <c r="Z1279" s="1"/>
      <c r="AA1279" s="2"/>
      <c r="AB1279" s="4"/>
    </row>
    <row r="1280" spans="1:28" x14ac:dyDescent="0.3">
      <c r="A1280" t="s">
        <v>1321</v>
      </c>
      <c r="B1280" s="11" t="s">
        <v>34</v>
      </c>
      <c r="C1280" s="11" t="s">
        <v>19</v>
      </c>
      <c r="D1280" s="11" t="s">
        <v>13</v>
      </c>
      <c r="E1280" s="11" t="s">
        <v>20</v>
      </c>
      <c r="F1280" s="11" t="s">
        <v>15</v>
      </c>
      <c r="G1280" s="11">
        <v>5</v>
      </c>
      <c r="H1280" s="11" t="s">
        <v>32</v>
      </c>
      <c r="I1280" s="12">
        <v>44615</v>
      </c>
      <c r="J1280" s="14">
        <v>0.88749999999999996</v>
      </c>
      <c r="K1280">
        <v>5</v>
      </c>
      <c r="L1280" t="s">
        <v>32</v>
      </c>
      <c r="M1280" s="1">
        <v>44615</v>
      </c>
      <c r="N1280" s="2">
        <v>0.88749999999999996</v>
      </c>
      <c r="O1280" s="1">
        <f t="shared" si="114"/>
        <v>44615.887499999997</v>
      </c>
      <c r="P1280" s="3" t="str">
        <f t="shared" si="115"/>
        <v>Feb,2022</v>
      </c>
      <c r="Q1280">
        <f t="shared" si="116"/>
        <v>2022</v>
      </c>
      <c r="R1280" t="str">
        <f t="shared" si="117"/>
        <v>Wed</v>
      </c>
      <c r="S1280">
        <f t="shared" si="118"/>
        <v>21</v>
      </c>
      <c r="T1280" t="str">
        <f t="shared" si="119"/>
        <v>NO</v>
      </c>
      <c r="U1280" cm="1">
        <f t="array" ref="U1280">_xlfn.XLOOKUP(Table1012[[#This Row],[Severity_Level]],{"MINOR","MODERATE","SEVERE","FATAL"},{1,2,3,5})</f>
        <v>2</v>
      </c>
      <c r="Z1280" s="1"/>
      <c r="AA1280" s="2"/>
      <c r="AB1280" s="4"/>
    </row>
    <row r="1281" spans="1:28" x14ac:dyDescent="0.3">
      <c r="A1281" t="s">
        <v>1322</v>
      </c>
      <c r="B1281" s="11" t="s">
        <v>11</v>
      </c>
      <c r="C1281" s="11" t="s">
        <v>65</v>
      </c>
      <c r="D1281" s="11" t="s">
        <v>25</v>
      </c>
      <c r="E1281" s="11" t="s">
        <v>35</v>
      </c>
      <c r="F1281" s="11" t="s">
        <v>51</v>
      </c>
      <c r="G1281" s="11">
        <v>4</v>
      </c>
      <c r="H1281" s="11" t="s">
        <v>32</v>
      </c>
      <c r="I1281" s="12">
        <v>44615</v>
      </c>
      <c r="J1281" s="14">
        <v>0.8881944444444444</v>
      </c>
      <c r="K1281">
        <v>4</v>
      </c>
      <c r="L1281" t="s">
        <v>32</v>
      </c>
      <c r="M1281" s="1">
        <v>44615</v>
      </c>
      <c r="N1281" s="2">
        <v>0.8881944444444444</v>
      </c>
      <c r="O1281" s="1">
        <f t="shared" si="114"/>
        <v>44615.888194444444</v>
      </c>
      <c r="P1281" s="3" t="str">
        <f t="shared" si="115"/>
        <v>Feb,2022</v>
      </c>
      <c r="Q1281">
        <f t="shared" si="116"/>
        <v>2022</v>
      </c>
      <c r="R1281" t="str">
        <f t="shared" si="117"/>
        <v>Wed</v>
      </c>
      <c r="S1281">
        <f t="shared" si="118"/>
        <v>21</v>
      </c>
      <c r="T1281" t="str">
        <f t="shared" si="119"/>
        <v>NO</v>
      </c>
      <c r="U1281" cm="1">
        <f t="array" ref="U1281">_xlfn.XLOOKUP(Table1012[[#This Row],[Severity_Level]],{"MINOR","MODERATE","SEVERE","FATAL"},{1,2,3,5})</f>
        <v>2</v>
      </c>
      <c r="Z1281" s="1"/>
      <c r="AA1281" s="2"/>
      <c r="AB1281" s="4"/>
    </row>
    <row r="1282" spans="1:28" x14ac:dyDescent="0.3">
      <c r="A1282" t="s">
        <v>1323</v>
      </c>
      <c r="B1282" s="11" t="s">
        <v>11</v>
      </c>
      <c r="C1282" s="11" t="s">
        <v>65</v>
      </c>
      <c r="D1282" s="11" t="s">
        <v>37</v>
      </c>
      <c r="E1282" s="11" t="s">
        <v>20</v>
      </c>
      <c r="F1282" s="11" t="s">
        <v>15</v>
      </c>
      <c r="G1282" s="11">
        <v>3</v>
      </c>
      <c r="H1282" s="11" t="s">
        <v>27</v>
      </c>
      <c r="I1282" s="12">
        <v>44615</v>
      </c>
      <c r="J1282" s="14">
        <v>0.88888888888888884</v>
      </c>
      <c r="K1282">
        <v>3</v>
      </c>
      <c r="L1282" t="s">
        <v>27</v>
      </c>
      <c r="M1282" s="1">
        <v>44615</v>
      </c>
      <c r="N1282" s="2">
        <v>0.88888888888888884</v>
      </c>
      <c r="O1282" s="1">
        <f t="shared" ref="O1282:O1345" si="120">M1282+N1282</f>
        <v>44615.888888888891</v>
      </c>
      <c r="P1282" s="3" t="str">
        <f t="shared" ref="P1282:P1345" si="121">TEXT(M1282,"MMM,YYY")</f>
        <v>Feb,2022</v>
      </c>
      <c r="Q1282">
        <f t="shared" ref="Q1282:Q1345" si="122">YEAR(M1282)</f>
        <v>2022</v>
      </c>
      <c r="R1282" t="str">
        <f t="shared" ref="R1282:R1345" si="123">TEXT(M1282,"DDD")</f>
        <v>Wed</v>
      </c>
      <c r="S1282">
        <f t="shared" ref="S1282:S1345" si="124">HOUR(N1282)</f>
        <v>21</v>
      </c>
      <c r="T1282" t="str">
        <f t="shared" ref="T1282:T1345" si="125">IF(OR(AND(S1282&gt;=7,S1282&lt;=9),AND(S1282&gt;=17,S1282&lt;=19)),"YES","NO")</f>
        <v>NO</v>
      </c>
      <c r="U1282" cm="1">
        <f t="array" ref="U1282">_xlfn.XLOOKUP(Table1012[[#This Row],[Severity_Level]],{"MINOR","MODERATE","SEVERE","FATAL"},{1,2,3,5})</f>
        <v>3</v>
      </c>
      <c r="Z1282" s="1"/>
      <c r="AA1282" s="2"/>
      <c r="AB1282" s="4"/>
    </row>
    <row r="1283" spans="1:28" x14ac:dyDescent="0.3">
      <c r="A1283" t="s">
        <v>1324</v>
      </c>
      <c r="B1283" s="11" t="s">
        <v>29</v>
      </c>
      <c r="C1283" s="11" t="s">
        <v>44</v>
      </c>
      <c r="D1283" s="11" t="s">
        <v>25</v>
      </c>
      <c r="E1283" s="11" t="s">
        <v>14</v>
      </c>
      <c r="F1283" s="11" t="s">
        <v>21</v>
      </c>
      <c r="G1283" s="11">
        <v>3</v>
      </c>
      <c r="H1283" s="11" t="s">
        <v>40</v>
      </c>
      <c r="I1283" s="12">
        <v>44615</v>
      </c>
      <c r="J1283" s="14">
        <v>0.88958333333333328</v>
      </c>
      <c r="K1283">
        <v>3</v>
      </c>
      <c r="L1283" t="s">
        <v>40</v>
      </c>
      <c r="M1283" s="1">
        <v>44615</v>
      </c>
      <c r="N1283" s="2">
        <v>0.88958333333333328</v>
      </c>
      <c r="O1283" s="1">
        <f t="shared" si="120"/>
        <v>44615.88958333333</v>
      </c>
      <c r="P1283" s="3" t="str">
        <f t="shared" si="121"/>
        <v>Feb,2022</v>
      </c>
      <c r="Q1283">
        <f t="shared" si="122"/>
        <v>2022</v>
      </c>
      <c r="R1283" t="str">
        <f t="shared" si="123"/>
        <v>Wed</v>
      </c>
      <c r="S1283">
        <f t="shared" si="124"/>
        <v>21</v>
      </c>
      <c r="T1283" t="str">
        <f t="shared" si="125"/>
        <v>NO</v>
      </c>
      <c r="U1283" cm="1">
        <f t="array" ref="U1283">_xlfn.XLOOKUP(Table1012[[#This Row],[Severity_Level]],{"MINOR","MODERATE","SEVERE","FATAL"},{1,2,3,5})</f>
        <v>5</v>
      </c>
      <c r="Z1283" s="1"/>
      <c r="AA1283" s="2"/>
      <c r="AB1283" s="4"/>
    </row>
    <row r="1284" spans="1:28" x14ac:dyDescent="0.3">
      <c r="A1284" t="s">
        <v>1325</v>
      </c>
      <c r="B1284" s="11" t="s">
        <v>34</v>
      </c>
      <c r="C1284" s="11" t="s">
        <v>19</v>
      </c>
      <c r="D1284" s="11" t="s">
        <v>13</v>
      </c>
      <c r="E1284" s="11" t="s">
        <v>35</v>
      </c>
      <c r="F1284" s="11" t="s">
        <v>26</v>
      </c>
      <c r="G1284" s="11">
        <v>1</v>
      </c>
      <c r="H1284" s="11" t="s">
        <v>40</v>
      </c>
      <c r="I1284" s="12">
        <v>44615</v>
      </c>
      <c r="J1284" s="14">
        <v>0.89027777777777772</v>
      </c>
      <c r="K1284">
        <v>1</v>
      </c>
      <c r="L1284" t="s">
        <v>40</v>
      </c>
      <c r="M1284" s="1">
        <v>44615</v>
      </c>
      <c r="N1284" s="2">
        <v>0.89027777777777772</v>
      </c>
      <c r="O1284" s="1">
        <f t="shared" si="120"/>
        <v>44615.890277777777</v>
      </c>
      <c r="P1284" s="3" t="str">
        <f t="shared" si="121"/>
        <v>Feb,2022</v>
      </c>
      <c r="Q1284">
        <f t="shared" si="122"/>
        <v>2022</v>
      </c>
      <c r="R1284" t="str">
        <f t="shared" si="123"/>
        <v>Wed</v>
      </c>
      <c r="S1284">
        <f t="shared" si="124"/>
        <v>21</v>
      </c>
      <c r="T1284" t="str">
        <f t="shared" si="125"/>
        <v>NO</v>
      </c>
      <c r="U1284" cm="1">
        <f t="array" ref="U1284">_xlfn.XLOOKUP(Table1012[[#This Row],[Severity_Level]],{"MINOR","MODERATE","SEVERE","FATAL"},{1,2,3,5})</f>
        <v>5</v>
      </c>
      <c r="Z1284" s="1"/>
      <c r="AA1284" s="2"/>
      <c r="AB1284" s="4"/>
    </row>
    <row r="1285" spans="1:28" x14ac:dyDescent="0.3">
      <c r="A1285" t="s">
        <v>1326</v>
      </c>
      <c r="B1285" s="11" t="s">
        <v>11</v>
      </c>
      <c r="C1285" s="11" t="s">
        <v>53</v>
      </c>
      <c r="D1285" s="11" t="s">
        <v>13</v>
      </c>
      <c r="E1285" s="11" t="s">
        <v>14</v>
      </c>
      <c r="F1285" s="11" t="s">
        <v>21</v>
      </c>
      <c r="G1285" s="11">
        <v>3</v>
      </c>
      <c r="H1285" s="11" t="s">
        <v>40</v>
      </c>
      <c r="I1285" s="12">
        <v>44615</v>
      </c>
      <c r="J1285" s="14">
        <v>0.89097222222222228</v>
      </c>
      <c r="K1285">
        <v>3</v>
      </c>
      <c r="L1285" t="s">
        <v>40</v>
      </c>
      <c r="M1285" s="1">
        <v>44615</v>
      </c>
      <c r="N1285" s="2">
        <v>0.89097222222222228</v>
      </c>
      <c r="O1285" s="1">
        <f t="shared" si="120"/>
        <v>44615.890972222223</v>
      </c>
      <c r="P1285" s="3" t="str">
        <f t="shared" si="121"/>
        <v>Feb,2022</v>
      </c>
      <c r="Q1285">
        <f t="shared" si="122"/>
        <v>2022</v>
      </c>
      <c r="R1285" t="str">
        <f t="shared" si="123"/>
        <v>Wed</v>
      </c>
      <c r="S1285">
        <f t="shared" si="124"/>
        <v>21</v>
      </c>
      <c r="T1285" t="str">
        <f t="shared" si="125"/>
        <v>NO</v>
      </c>
      <c r="U1285" cm="1">
        <f t="array" ref="U1285">_xlfn.XLOOKUP(Table1012[[#This Row],[Severity_Level]],{"MINOR","MODERATE","SEVERE","FATAL"},{1,2,3,5})</f>
        <v>5</v>
      </c>
      <c r="Z1285" s="1"/>
      <c r="AA1285" s="2"/>
      <c r="AB1285" s="4"/>
    </row>
    <row r="1286" spans="1:28" x14ac:dyDescent="0.3">
      <c r="A1286" t="s">
        <v>1327</v>
      </c>
      <c r="B1286" s="11" t="s">
        <v>18</v>
      </c>
      <c r="C1286" s="11" t="s">
        <v>44</v>
      </c>
      <c r="D1286" s="11" t="s">
        <v>37</v>
      </c>
      <c r="E1286" s="11" t="s">
        <v>38</v>
      </c>
      <c r="F1286" s="11" t="s">
        <v>26</v>
      </c>
      <c r="G1286" s="11">
        <v>2</v>
      </c>
      <c r="H1286" s="11" t="s">
        <v>40</v>
      </c>
      <c r="I1286" s="12">
        <v>44615</v>
      </c>
      <c r="J1286" s="14">
        <v>0.89166666666666672</v>
      </c>
      <c r="K1286">
        <v>2</v>
      </c>
      <c r="L1286" t="s">
        <v>40</v>
      </c>
      <c r="M1286" s="1">
        <v>44615</v>
      </c>
      <c r="N1286" s="2">
        <v>0.89166666666666672</v>
      </c>
      <c r="O1286" s="1">
        <f t="shared" si="120"/>
        <v>44615.89166666667</v>
      </c>
      <c r="P1286" s="3" t="str">
        <f t="shared" si="121"/>
        <v>Feb,2022</v>
      </c>
      <c r="Q1286">
        <f t="shared" si="122"/>
        <v>2022</v>
      </c>
      <c r="R1286" t="str">
        <f t="shared" si="123"/>
        <v>Wed</v>
      </c>
      <c r="S1286">
        <f t="shared" si="124"/>
        <v>21</v>
      </c>
      <c r="T1286" t="str">
        <f t="shared" si="125"/>
        <v>NO</v>
      </c>
      <c r="U1286" cm="1">
        <f t="array" ref="U1286">_xlfn.XLOOKUP(Table1012[[#This Row],[Severity_Level]],{"MINOR","MODERATE","SEVERE","FATAL"},{1,2,3,5})</f>
        <v>5</v>
      </c>
      <c r="Z1286" s="1"/>
      <c r="AA1286" s="2"/>
      <c r="AB1286" s="4"/>
    </row>
    <row r="1287" spans="1:28" x14ac:dyDescent="0.3">
      <c r="A1287" t="s">
        <v>1328</v>
      </c>
      <c r="B1287" s="11" t="s">
        <v>56</v>
      </c>
      <c r="C1287" s="11" t="s">
        <v>57</v>
      </c>
      <c r="D1287" s="11" t="s">
        <v>47</v>
      </c>
      <c r="E1287" s="11" t="s">
        <v>20</v>
      </c>
      <c r="F1287" s="11" t="s">
        <v>51</v>
      </c>
      <c r="G1287" s="11">
        <v>2</v>
      </c>
      <c r="H1287" s="11" t="s">
        <v>16</v>
      </c>
      <c r="I1287" s="12">
        <v>44615</v>
      </c>
      <c r="J1287" s="14">
        <v>0.89236111111111116</v>
      </c>
      <c r="K1287">
        <v>2</v>
      </c>
      <c r="L1287" t="s">
        <v>16</v>
      </c>
      <c r="M1287" s="1">
        <v>44615</v>
      </c>
      <c r="N1287" s="2">
        <v>0.89236111111111116</v>
      </c>
      <c r="O1287" s="1">
        <f t="shared" si="120"/>
        <v>44615.892361111109</v>
      </c>
      <c r="P1287" s="3" t="str">
        <f t="shared" si="121"/>
        <v>Feb,2022</v>
      </c>
      <c r="Q1287">
        <f t="shared" si="122"/>
        <v>2022</v>
      </c>
      <c r="R1287" t="str">
        <f t="shared" si="123"/>
        <v>Wed</v>
      </c>
      <c r="S1287">
        <f t="shared" si="124"/>
        <v>21</v>
      </c>
      <c r="T1287" t="str">
        <f t="shared" si="125"/>
        <v>NO</v>
      </c>
      <c r="U1287" cm="1">
        <f t="array" ref="U1287">_xlfn.XLOOKUP(Table1012[[#This Row],[Severity_Level]],{"MINOR","MODERATE","SEVERE","FATAL"},{1,2,3,5})</f>
        <v>1</v>
      </c>
      <c r="Z1287" s="1"/>
      <c r="AA1287" s="2"/>
      <c r="AB1287" s="4"/>
    </row>
    <row r="1288" spans="1:28" x14ac:dyDescent="0.3">
      <c r="A1288" t="s">
        <v>1329</v>
      </c>
      <c r="B1288" s="11" t="s">
        <v>18</v>
      </c>
      <c r="C1288" s="11" t="s">
        <v>30</v>
      </c>
      <c r="D1288" s="11" t="s">
        <v>31</v>
      </c>
      <c r="E1288" s="11" t="s">
        <v>20</v>
      </c>
      <c r="F1288" s="11" t="s">
        <v>15</v>
      </c>
      <c r="G1288" s="11">
        <v>3</v>
      </c>
      <c r="H1288" s="11" t="s">
        <v>27</v>
      </c>
      <c r="I1288" s="12">
        <v>44615</v>
      </c>
      <c r="J1288" s="14">
        <v>0.8930555555555556</v>
      </c>
      <c r="K1288">
        <v>3</v>
      </c>
      <c r="L1288" t="s">
        <v>27</v>
      </c>
      <c r="M1288" s="1">
        <v>44615</v>
      </c>
      <c r="N1288" s="2">
        <v>0.8930555555555556</v>
      </c>
      <c r="O1288" s="1">
        <f t="shared" si="120"/>
        <v>44615.893055555556</v>
      </c>
      <c r="P1288" s="3" t="str">
        <f t="shared" si="121"/>
        <v>Feb,2022</v>
      </c>
      <c r="Q1288">
        <f t="shared" si="122"/>
        <v>2022</v>
      </c>
      <c r="R1288" t="str">
        <f t="shared" si="123"/>
        <v>Wed</v>
      </c>
      <c r="S1288">
        <f t="shared" si="124"/>
        <v>21</v>
      </c>
      <c r="T1288" t="str">
        <f t="shared" si="125"/>
        <v>NO</v>
      </c>
      <c r="U1288" cm="1">
        <f t="array" ref="U1288">_xlfn.XLOOKUP(Table1012[[#This Row],[Severity_Level]],{"MINOR","MODERATE","SEVERE","FATAL"},{1,2,3,5})</f>
        <v>3</v>
      </c>
      <c r="Z1288" s="1"/>
      <c r="AA1288" s="2"/>
      <c r="AB1288" s="4"/>
    </row>
    <row r="1289" spans="1:28" x14ac:dyDescent="0.3">
      <c r="A1289" t="s">
        <v>1330</v>
      </c>
      <c r="B1289" s="11" t="s">
        <v>11</v>
      </c>
      <c r="C1289" s="11" t="s">
        <v>19</v>
      </c>
      <c r="D1289" s="11" t="s">
        <v>47</v>
      </c>
      <c r="E1289" s="11" t="s">
        <v>38</v>
      </c>
      <c r="F1289" s="11" t="s">
        <v>21</v>
      </c>
      <c r="G1289" s="11">
        <v>1</v>
      </c>
      <c r="H1289" s="11" t="s">
        <v>32</v>
      </c>
      <c r="I1289" s="12">
        <v>44615</v>
      </c>
      <c r="J1289" s="14">
        <v>0.89375000000000004</v>
      </c>
      <c r="K1289">
        <v>1</v>
      </c>
      <c r="L1289" t="s">
        <v>32</v>
      </c>
      <c r="M1289" s="1">
        <v>44615</v>
      </c>
      <c r="N1289" s="2">
        <v>0.89375000000000004</v>
      </c>
      <c r="O1289" s="1">
        <f t="shared" si="120"/>
        <v>44615.893750000003</v>
      </c>
      <c r="P1289" s="3" t="str">
        <f t="shared" si="121"/>
        <v>Feb,2022</v>
      </c>
      <c r="Q1289">
        <f t="shared" si="122"/>
        <v>2022</v>
      </c>
      <c r="R1289" t="str">
        <f t="shared" si="123"/>
        <v>Wed</v>
      </c>
      <c r="S1289">
        <f t="shared" si="124"/>
        <v>21</v>
      </c>
      <c r="T1289" t="str">
        <f t="shared" si="125"/>
        <v>NO</v>
      </c>
      <c r="U1289" cm="1">
        <f t="array" ref="U1289">_xlfn.XLOOKUP(Table1012[[#This Row],[Severity_Level]],{"MINOR","MODERATE","SEVERE","FATAL"},{1,2,3,5})</f>
        <v>2</v>
      </c>
      <c r="Z1289" s="1"/>
      <c r="AA1289" s="2"/>
      <c r="AB1289" s="4"/>
    </row>
    <row r="1290" spans="1:28" x14ac:dyDescent="0.3">
      <c r="A1290" t="s">
        <v>1331</v>
      </c>
      <c r="B1290" s="11" t="s">
        <v>11</v>
      </c>
      <c r="C1290" s="11" t="s">
        <v>24</v>
      </c>
      <c r="D1290" s="11" t="s">
        <v>25</v>
      </c>
      <c r="E1290" s="11" t="s">
        <v>20</v>
      </c>
      <c r="F1290" s="11" t="s">
        <v>15</v>
      </c>
      <c r="G1290" s="11">
        <v>1</v>
      </c>
      <c r="H1290" s="11" t="s">
        <v>16</v>
      </c>
      <c r="I1290" s="12">
        <v>44615</v>
      </c>
      <c r="J1290" s="14">
        <v>0.89444444444444449</v>
      </c>
      <c r="K1290">
        <v>1</v>
      </c>
      <c r="L1290" t="s">
        <v>16</v>
      </c>
      <c r="M1290" s="1">
        <v>44615</v>
      </c>
      <c r="N1290" s="2">
        <v>0.89444444444444449</v>
      </c>
      <c r="O1290" s="1">
        <f t="shared" si="120"/>
        <v>44615.894444444442</v>
      </c>
      <c r="P1290" s="3" t="str">
        <f t="shared" si="121"/>
        <v>Feb,2022</v>
      </c>
      <c r="Q1290">
        <f t="shared" si="122"/>
        <v>2022</v>
      </c>
      <c r="R1290" t="str">
        <f t="shared" si="123"/>
        <v>Wed</v>
      </c>
      <c r="S1290">
        <f t="shared" si="124"/>
        <v>21</v>
      </c>
      <c r="T1290" t="str">
        <f t="shared" si="125"/>
        <v>NO</v>
      </c>
      <c r="U1290" cm="1">
        <f t="array" ref="U1290">_xlfn.XLOOKUP(Table1012[[#This Row],[Severity_Level]],{"MINOR","MODERATE","SEVERE","FATAL"},{1,2,3,5})</f>
        <v>1</v>
      </c>
      <c r="Z1290" s="1"/>
      <c r="AA1290" s="2"/>
      <c r="AB1290" s="4"/>
    </row>
    <row r="1291" spans="1:28" x14ac:dyDescent="0.3">
      <c r="A1291" t="s">
        <v>1332</v>
      </c>
      <c r="B1291" s="11" t="s">
        <v>18</v>
      </c>
      <c r="C1291" s="11" t="s">
        <v>12</v>
      </c>
      <c r="D1291" s="11" t="s">
        <v>13</v>
      </c>
      <c r="E1291" s="11" t="s">
        <v>35</v>
      </c>
      <c r="F1291" s="11" t="s">
        <v>21</v>
      </c>
      <c r="G1291" s="11">
        <v>3</v>
      </c>
      <c r="H1291" s="11" t="s">
        <v>32</v>
      </c>
      <c r="I1291" s="12">
        <v>44615</v>
      </c>
      <c r="J1291" s="14">
        <v>0.89513888888888893</v>
      </c>
      <c r="K1291">
        <v>3</v>
      </c>
      <c r="L1291" t="s">
        <v>32</v>
      </c>
      <c r="M1291" s="1">
        <v>44615</v>
      </c>
      <c r="N1291" s="2">
        <v>0.89513888888888893</v>
      </c>
      <c r="O1291" s="1">
        <f t="shared" si="120"/>
        <v>44615.895138888889</v>
      </c>
      <c r="P1291" s="3" t="str">
        <f t="shared" si="121"/>
        <v>Feb,2022</v>
      </c>
      <c r="Q1291">
        <f t="shared" si="122"/>
        <v>2022</v>
      </c>
      <c r="R1291" t="str">
        <f t="shared" si="123"/>
        <v>Wed</v>
      </c>
      <c r="S1291">
        <f t="shared" si="124"/>
        <v>21</v>
      </c>
      <c r="T1291" t="str">
        <f t="shared" si="125"/>
        <v>NO</v>
      </c>
      <c r="U1291" cm="1">
        <f t="array" ref="U1291">_xlfn.XLOOKUP(Table1012[[#This Row],[Severity_Level]],{"MINOR","MODERATE","SEVERE","FATAL"},{1,2,3,5})</f>
        <v>2</v>
      </c>
      <c r="Z1291" s="1"/>
      <c r="AA1291" s="2"/>
      <c r="AB1291" s="4"/>
    </row>
    <row r="1292" spans="1:28" x14ac:dyDescent="0.3">
      <c r="A1292" t="s">
        <v>1333</v>
      </c>
      <c r="B1292" s="11" t="s">
        <v>56</v>
      </c>
      <c r="C1292" s="11" t="s">
        <v>30</v>
      </c>
      <c r="D1292" s="11" t="s">
        <v>47</v>
      </c>
      <c r="E1292" s="11" t="s">
        <v>14</v>
      </c>
      <c r="F1292" s="11" t="s">
        <v>51</v>
      </c>
      <c r="G1292" s="11">
        <v>2</v>
      </c>
      <c r="H1292" s="11" t="s">
        <v>32</v>
      </c>
      <c r="I1292" s="12">
        <v>44615</v>
      </c>
      <c r="J1292" s="14">
        <v>0.89583333333333337</v>
      </c>
      <c r="K1292">
        <v>2</v>
      </c>
      <c r="L1292" t="s">
        <v>32</v>
      </c>
      <c r="M1292" s="1">
        <v>44615</v>
      </c>
      <c r="N1292" s="2">
        <v>0.89583333333333337</v>
      </c>
      <c r="O1292" s="1">
        <f t="shared" si="120"/>
        <v>44615.895833333336</v>
      </c>
      <c r="P1292" s="3" t="str">
        <f t="shared" si="121"/>
        <v>Feb,2022</v>
      </c>
      <c r="Q1292">
        <f t="shared" si="122"/>
        <v>2022</v>
      </c>
      <c r="R1292" t="str">
        <f t="shared" si="123"/>
        <v>Wed</v>
      </c>
      <c r="S1292">
        <f t="shared" si="124"/>
        <v>21</v>
      </c>
      <c r="T1292" t="str">
        <f t="shared" si="125"/>
        <v>NO</v>
      </c>
      <c r="U1292" cm="1">
        <f t="array" ref="U1292">_xlfn.XLOOKUP(Table1012[[#This Row],[Severity_Level]],{"MINOR","MODERATE","SEVERE","FATAL"},{1,2,3,5})</f>
        <v>2</v>
      </c>
      <c r="Z1292" s="1"/>
      <c r="AA1292" s="2"/>
      <c r="AB1292" s="4"/>
    </row>
    <row r="1293" spans="1:28" x14ac:dyDescent="0.3">
      <c r="A1293" t="s">
        <v>1334</v>
      </c>
      <c r="B1293" s="11" t="s">
        <v>34</v>
      </c>
      <c r="C1293" s="11" t="s">
        <v>53</v>
      </c>
      <c r="D1293" s="11" t="s">
        <v>31</v>
      </c>
      <c r="E1293" s="11" t="s">
        <v>20</v>
      </c>
      <c r="F1293" s="11" t="s">
        <v>51</v>
      </c>
      <c r="G1293" s="11">
        <v>1</v>
      </c>
      <c r="H1293" s="11" t="s">
        <v>40</v>
      </c>
      <c r="I1293" s="12">
        <v>44615</v>
      </c>
      <c r="J1293" s="14">
        <v>0.89652777777777781</v>
      </c>
      <c r="K1293">
        <v>1</v>
      </c>
      <c r="L1293" t="s">
        <v>40</v>
      </c>
      <c r="M1293" s="1">
        <v>44615</v>
      </c>
      <c r="N1293" s="2">
        <v>0.89652777777777781</v>
      </c>
      <c r="O1293" s="1">
        <f t="shared" si="120"/>
        <v>44615.896527777775</v>
      </c>
      <c r="P1293" s="3" t="str">
        <f t="shared" si="121"/>
        <v>Feb,2022</v>
      </c>
      <c r="Q1293">
        <f t="shared" si="122"/>
        <v>2022</v>
      </c>
      <c r="R1293" t="str">
        <f t="shared" si="123"/>
        <v>Wed</v>
      </c>
      <c r="S1293">
        <f t="shared" si="124"/>
        <v>21</v>
      </c>
      <c r="T1293" t="str">
        <f t="shared" si="125"/>
        <v>NO</v>
      </c>
      <c r="U1293" cm="1">
        <f t="array" ref="U1293">_xlfn.XLOOKUP(Table1012[[#This Row],[Severity_Level]],{"MINOR","MODERATE","SEVERE","FATAL"},{1,2,3,5})</f>
        <v>5</v>
      </c>
      <c r="Z1293" s="1"/>
      <c r="AA1293" s="2"/>
      <c r="AB1293" s="4"/>
    </row>
    <row r="1294" spans="1:28" x14ac:dyDescent="0.3">
      <c r="A1294" t="s">
        <v>1335</v>
      </c>
      <c r="B1294" s="11" t="s">
        <v>11</v>
      </c>
      <c r="C1294" s="11" t="s">
        <v>24</v>
      </c>
      <c r="D1294" s="11" t="s">
        <v>47</v>
      </c>
      <c r="E1294" s="11" t="s">
        <v>38</v>
      </c>
      <c r="F1294" s="11" t="s">
        <v>51</v>
      </c>
      <c r="G1294" s="11">
        <v>4</v>
      </c>
      <c r="H1294" s="11" t="s">
        <v>32</v>
      </c>
      <c r="I1294" s="12">
        <v>44615</v>
      </c>
      <c r="J1294" s="14">
        <v>0.89722222222222225</v>
      </c>
      <c r="K1294">
        <v>4</v>
      </c>
      <c r="L1294" t="s">
        <v>32</v>
      </c>
      <c r="M1294" s="1">
        <v>44615</v>
      </c>
      <c r="N1294" s="2">
        <v>0.89722222222222225</v>
      </c>
      <c r="O1294" s="1">
        <f t="shared" si="120"/>
        <v>44615.897222222222</v>
      </c>
      <c r="P1294" s="3" t="str">
        <f t="shared" si="121"/>
        <v>Feb,2022</v>
      </c>
      <c r="Q1294">
        <f t="shared" si="122"/>
        <v>2022</v>
      </c>
      <c r="R1294" t="str">
        <f t="shared" si="123"/>
        <v>Wed</v>
      </c>
      <c r="S1294">
        <f t="shared" si="124"/>
        <v>21</v>
      </c>
      <c r="T1294" t="str">
        <f t="shared" si="125"/>
        <v>NO</v>
      </c>
      <c r="U1294" cm="1">
        <f t="array" ref="U1294">_xlfn.XLOOKUP(Table1012[[#This Row],[Severity_Level]],{"MINOR","MODERATE","SEVERE","FATAL"},{1,2,3,5})</f>
        <v>2</v>
      </c>
      <c r="Z1294" s="1"/>
      <c r="AA1294" s="2"/>
      <c r="AB1294" s="4"/>
    </row>
    <row r="1295" spans="1:28" x14ac:dyDescent="0.3">
      <c r="A1295" t="s">
        <v>1336</v>
      </c>
      <c r="B1295" s="11" t="s">
        <v>29</v>
      </c>
      <c r="C1295" s="11" t="s">
        <v>53</v>
      </c>
      <c r="D1295" s="11" t="s">
        <v>31</v>
      </c>
      <c r="E1295" s="11" t="s">
        <v>35</v>
      </c>
      <c r="F1295" s="11" t="s">
        <v>26</v>
      </c>
      <c r="G1295" s="11">
        <v>4</v>
      </c>
      <c r="H1295" s="11" t="s">
        <v>27</v>
      </c>
      <c r="I1295" s="12">
        <v>44615</v>
      </c>
      <c r="J1295" s="14">
        <v>0.8979166666666667</v>
      </c>
      <c r="K1295">
        <v>4</v>
      </c>
      <c r="L1295" t="s">
        <v>27</v>
      </c>
      <c r="M1295" s="1">
        <v>44615</v>
      </c>
      <c r="N1295" s="2">
        <v>0.8979166666666667</v>
      </c>
      <c r="O1295" s="1">
        <f t="shared" si="120"/>
        <v>44615.897916666669</v>
      </c>
      <c r="P1295" s="3" t="str">
        <f t="shared" si="121"/>
        <v>Feb,2022</v>
      </c>
      <c r="Q1295">
        <f t="shared" si="122"/>
        <v>2022</v>
      </c>
      <c r="R1295" t="str">
        <f t="shared" si="123"/>
        <v>Wed</v>
      </c>
      <c r="S1295">
        <f t="shared" si="124"/>
        <v>21</v>
      </c>
      <c r="T1295" t="str">
        <f t="shared" si="125"/>
        <v>NO</v>
      </c>
      <c r="U1295" cm="1">
        <f t="array" ref="U1295">_xlfn.XLOOKUP(Table1012[[#This Row],[Severity_Level]],{"MINOR","MODERATE","SEVERE","FATAL"},{1,2,3,5})</f>
        <v>3</v>
      </c>
      <c r="Z1295" s="1"/>
      <c r="AA1295" s="2"/>
      <c r="AB1295" s="4"/>
    </row>
    <row r="1296" spans="1:28" x14ac:dyDescent="0.3">
      <c r="A1296" t="s">
        <v>1337</v>
      </c>
      <c r="B1296" s="11" t="s">
        <v>18</v>
      </c>
      <c r="C1296" s="11" t="s">
        <v>53</v>
      </c>
      <c r="D1296" s="11" t="s">
        <v>47</v>
      </c>
      <c r="E1296" s="11" t="s">
        <v>38</v>
      </c>
      <c r="F1296" s="11" t="s">
        <v>15</v>
      </c>
      <c r="G1296" s="11">
        <v>4</v>
      </c>
      <c r="H1296" s="11" t="s">
        <v>40</v>
      </c>
      <c r="I1296" s="12">
        <v>44615</v>
      </c>
      <c r="J1296" s="14">
        <v>0.89861111111111114</v>
      </c>
      <c r="K1296">
        <v>4</v>
      </c>
      <c r="L1296" t="s">
        <v>40</v>
      </c>
      <c r="M1296" s="1">
        <v>44615</v>
      </c>
      <c r="N1296" s="2">
        <v>0.89861111111111114</v>
      </c>
      <c r="O1296" s="1">
        <f t="shared" si="120"/>
        <v>44615.898611111108</v>
      </c>
      <c r="P1296" s="3" t="str">
        <f t="shared" si="121"/>
        <v>Feb,2022</v>
      </c>
      <c r="Q1296">
        <f t="shared" si="122"/>
        <v>2022</v>
      </c>
      <c r="R1296" t="str">
        <f t="shared" si="123"/>
        <v>Wed</v>
      </c>
      <c r="S1296">
        <f t="shared" si="124"/>
        <v>21</v>
      </c>
      <c r="T1296" t="str">
        <f t="shared" si="125"/>
        <v>NO</v>
      </c>
      <c r="U1296" cm="1">
        <f t="array" ref="U1296">_xlfn.XLOOKUP(Table1012[[#This Row],[Severity_Level]],{"MINOR","MODERATE","SEVERE","FATAL"},{1,2,3,5})</f>
        <v>5</v>
      </c>
      <c r="Z1296" s="1"/>
      <c r="AA1296" s="2"/>
      <c r="AB1296" s="4"/>
    </row>
    <row r="1297" spans="1:28" x14ac:dyDescent="0.3">
      <c r="A1297" t="s">
        <v>1338</v>
      </c>
      <c r="B1297" s="11" t="s">
        <v>18</v>
      </c>
      <c r="C1297" s="11" t="s">
        <v>30</v>
      </c>
      <c r="D1297" s="11" t="s">
        <v>31</v>
      </c>
      <c r="E1297" s="11" t="s">
        <v>20</v>
      </c>
      <c r="F1297" s="11" t="s">
        <v>15</v>
      </c>
      <c r="G1297" s="11">
        <v>1</v>
      </c>
      <c r="H1297" s="11" t="s">
        <v>32</v>
      </c>
      <c r="I1297" s="12">
        <v>44615</v>
      </c>
      <c r="J1297" s="14">
        <v>0.89930555555555558</v>
      </c>
      <c r="K1297">
        <v>1</v>
      </c>
      <c r="L1297" t="s">
        <v>32</v>
      </c>
      <c r="M1297" s="1">
        <v>44615</v>
      </c>
      <c r="N1297" s="2">
        <v>0.89930555555555558</v>
      </c>
      <c r="O1297" s="1">
        <f t="shared" si="120"/>
        <v>44615.899305555555</v>
      </c>
      <c r="P1297" s="3" t="str">
        <f t="shared" si="121"/>
        <v>Feb,2022</v>
      </c>
      <c r="Q1297">
        <f t="shared" si="122"/>
        <v>2022</v>
      </c>
      <c r="R1297" t="str">
        <f t="shared" si="123"/>
        <v>Wed</v>
      </c>
      <c r="S1297">
        <f t="shared" si="124"/>
        <v>21</v>
      </c>
      <c r="T1297" t="str">
        <f t="shared" si="125"/>
        <v>NO</v>
      </c>
      <c r="U1297" cm="1">
        <f t="array" ref="U1297">_xlfn.XLOOKUP(Table1012[[#This Row],[Severity_Level]],{"MINOR","MODERATE","SEVERE","FATAL"},{1,2,3,5})</f>
        <v>2</v>
      </c>
      <c r="Z1297" s="1"/>
      <c r="AA1297" s="2"/>
      <c r="AB1297" s="4"/>
    </row>
    <row r="1298" spans="1:28" x14ac:dyDescent="0.3">
      <c r="A1298" t="s">
        <v>1339</v>
      </c>
      <c r="B1298" s="11" t="s">
        <v>29</v>
      </c>
      <c r="C1298" s="11" t="s">
        <v>46</v>
      </c>
      <c r="D1298" s="11" t="s">
        <v>47</v>
      </c>
      <c r="E1298" s="11" t="s">
        <v>20</v>
      </c>
      <c r="F1298" s="11" t="s">
        <v>26</v>
      </c>
      <c r="G1298" s="11">
        <v>1</v>
      </c>
      <c r="H1298" s="11" t="s">
        <v>40</v>
      </c>
      <c r="I1298" s="12">
        <v>44616</v>
      </c>
      <c r="J1298" s="14">
        <v>0.9</v>
      </c>
      <c r="K1298">
        <v>1</v>
      </c>
      <c r="L1298" t="s">
        <v>40</v>
      </c>
      <c r="M1298" s="1">
        <v>44616</v>
      </c>
      <c r="N1298" s="2">
        <v>0.9</v>
      </c>
      <c r="O1298" s="1">
        <f t="shared" si="120"/>
        <v>44616.9</v>
      </c>
      <c r="P1298" s="3" t="str">
        <f t="shared" si="121"/>
        <v>Feb,2022</v>
      </c>
      <c r="Q1298">
        <f t="shared" si="122"/>
        <v>2022</v>
      </c>
      <c r="R1298" t="str">
        <f t="shared" si="123"/>
        <v>Thu</v>
      </c>
      <c r="S1298">
        <f t="shared" si="124"/>
        <v>21</v>
      </c>
      <c r="T1298" t="str">
        <f t="shared" si="125"/>
        <v>NO</v>
      </c>
      <c r="U1298" cm="1">
        <f t="array" ref="U1298">_xlfn.XLOOKUP(Table1012[[#This Row],[Severity_Level]],{"MINOR","MODERATE","SEVERE","FATAL"},{1,2,3,5})</f>
        <v>5</v>
      </c>
      <c r="Z1298" s="1"/>
      <c r="AA1298" s="2"/>
      <c r="AB1298" s="4"/>
    </row>
    <row r="1299" spans="1:28" x14ac:dyDescent="0.3">
      <c r="A1299" t="s">
        <v>1340</v>
      </c>
      <c r="B1299" s="11" t="s">
        <v>18</v>
      </c>
      <c r="C1299" s="11" t="s">
        <v>53</v>
      </c>
      <c r="D1299" s="11" t="s">
        <v>13</v>
      </c>
      <c r="E1299" s="11" t="s">
        <v>14</v>
      </c>
      <c r="F1299" s="11" t="s">
        <v>51</v>
      </c>
      <c r="G1299" s="11">
        <v>3</v>
      </c>
      <c r="H1299" s="11" t="s">
        <v>27</v>
      </c>
      <c r="I1299" s="12">
        <v>44616</v>
      </c>
      <c r="J1299" s="14">
        <v>0.90069444444444446</v>
      </c>
      <c r="K1299">
        <v>3</v>
      </c>
      <c r="L1299" t="s">
        <v>27</v>
      </c>
      <c r="M1299" s="1">
        <v>44616</v>
      </c>
      <c r="N1299" s="2">
        <v>0.90069444444444446</v>
      </c>
      <c r="O1299" s="1">
        <f t="shared" si="120"/>
        <v>44616.900694444441</v>
      </c>
      <c r="P1299" s="3" t="str">
        <f t="shared" si="121"/>
        <v>Feb,2022</v>
      </c>
      <c r="Q1299">
        <f t="shared" si="122"/>
        <v>2022</v>
      </c>
      <c r="R1299" t="str">
        <f t="shared" si="123"/>
        <v>Thu</v>
      </c>
      <c r="S1299">
        <f t="shared" si="124"/>
        <v>21</v>
      </c>
      <c r="T1299" t="str">
        <f t="shared" si="125"/>
        <v>NO</v>
      </c>
      <c r="U1299" cm="1">
        <f t="array" ref="U1299">_xlfn.XLOOKUP(Table1012[[#This Row],[Severity_Level]],{"MINOR","MODERATE","SEVERE","FATAL"},{1,2,3,5})</f>
        <v>3</v>
      </c>
      <c r="Z1299" s="1"/>
      <c r="AA1299" s="2"/>
      <c r="AB1299" s="4"/>
    </row>
    <row r="1300" spans="1:28" x14ac:dyDescent="0.3">
      <c r="A1300" t="s">
        <v>1341</v>
      </c>
      <c r="B1300" s="11" t="s">
        <v>29</v>
      </c>
      <c r="C1300" s="11" t="s">
        <v>53</v>
      </c>
      <c r="D1300" s="11" t="s">
        <v>13</v>
      </c>
      <c r="E1300" s="11" t="s">
        <v>14</v>
      </c>
      <c r="F1300" s="11" t="s">
        <v>21</v>
      </c>
      <c r="G1300" s="11">
        <v>1</v>
      </c>
      <c r="H1300" s="11" t="s">
        <v>16</v>
      </c>
      <c r="I1300" s="12">
        <v>44616</v>
      </c>
      <c r="J1300" s="14">
        <v>0.90138888888888891</v>
      </c>
      <c r="K1300">
        <v>1</v>
      </c>
      <c r="L1300" t="s">
        <v>16</v>
      </c>
      <c r="M1300" s="1">
        <v>44616</v>
      </c>
      <c r="N1300" s="2">
        <v>0.90138888888888891</v>
      </c>
      <c r="O1300" s="1">
        <f t="shared" si="120"/>
        <v>44616.901388888888</v>
      </c>
      <c r="P1300" s="3" t="str">
        <f t="shared" si="121"/>
        <v>Feb,2022</v>
      </c>
      <c r="Q1300">
        <f t="shared" si="122"/>
        <v>2022</v>
      </c>
      <c r="R1300" t="str">
        <f t="shared" si="123"/>
        <v>Thu</v>
      </c>
      <c r="S1300">
        <f t="shared" si="124"/>
        <v>21</v>
      </c>
      <c r="T1300" t="str">
        <f t="shared" si="125"/>
        <v>NO</v>
      </c>
      <c r="U1300" cm="1">
        <f t="array" ref="U1300">_xlfn.XLOOKUP(Table1012[[#This Row],[Severity_Level]],{"MINOR","MODERATE","SEVERE","FATAL"},{1,2,3,5})</f>
        <v>1</v>
      </c>
      <c r="Z1300" s="1"/>
      <c r="AA1300" s="2"/>
      <c r="AB1300" s="4"/>
    </row>
    <row r="1301" spans="1:28" x14ac:dyDescent="0.3">
      <c r="A1301" t="s">
        <v>1342</v>
      </c>
      <c r="B1301" s="11" t="s">
        <v>29</v>
      </c>
      <c r="C1301" s="11" t="s">
        <v>30</v>
      </c>
      <c r="D1301" s="11" t="s">
        <v>37</v>
      </c>
      <c r="E1301" s="11" t="s">
        <v>20</v>
      </c>
      <c r="F1301" s="11" t="s">
        <v>51</v>
      </c>
      <c r="G1301" s="11">
        <v>3</v>
      </c>
      <c r="H1301" s="11" t="s">
        <v>16</v>
      </c>
      <c r="I1301" s="12">
        <v>44616</v>
      </c>
      <c r="J1301" s="14">
        <v>0.90208333333333335</v>
      </c>
      <c r="K1301">
        <v>3</v>
      </c>
      <c r="L1301" t="s">
        <v>16</v>
      </c>
      <c r="M1301" s="1">
        <v>44616</v>
      </c>
      <c r="N1301" s="2">
        <v>0.90208333333333335</v>
      </c>
      <c r="O1301" s="1">
        <f t="shared" si="120"/>
        <v>44616.902083333334</v>
      </c>
      <c r="P1301" s="3" t="str">
        <f t="shared" si="121"/>
        <v>Feb,2022</v>
      </c>
      <c r="Q1301">
        <f t="shared" si="122"/>
        <v>2022</v>
      </c>
      <c r="R1301" t="str">
        <f t="shared" si="123"/>
        <v>Thu</v>
      </c>
      <c r="S1301">
        <f t="shared" si="124"/>
        <v>21</v>
      </c>
      <c r="T1301" t="str">
        <f t="shared" si="125"/>
        <v>NO</v>
      </c>
      <c r="U1301" cm="1">
        <f t="array" ref="U1301">_xlfn.XLOOKUP(Table1012[[#This Row],[Severity_Level]],{"MINOR","MODERATE","SEVERE","FATAL"},{1,2,3,5})</f>
        <v>1</v>
      </c>
      <c r="Z1301" s="1"/>
      <c r="AA1301" s="2"/>
      <c r="AB1301" s="4"/>
    </row>
    <row r="1302" spans="1:28" x14ac:dyDescent="0.3">
      <c r="A1302" t="s">
        <v>1343</v>
      </c>
      <c r="B1302" s="11" t="s">
        <v>29</v>
      </c>
      <c r="C1302" s="11" t="s">
        <v>44</v>
      </c>
      <c r="D1302" s="11" t="s">
        <v>31</v>
      </c>
      <c r="E1302" s="11" t="s">
        <v>35</v>
      </c>
      <c r="F1302" s="11" t="s">
        <v>15</v>
      </c>
      <c r="G1302" s="11">
        <v>3</v>
      </c>
      <c r="H1302" s="11" t="s">
        <v>32</v>
      </c>
      <c r="I1302" s="12">
        <v>44616</v>
      </c>
      <c r="J1302" s="14">
        <v>0.90277777777777779</v>
      </c>
      <c r="K1302">
        <v>3</v>
      </c>
      <c r="L1302" t="s">
        <v>32</v>
      </c>
      <c r="M1302" s="1">
        <v>44616</v>
      </c>
      <c r="N1302" s="2">
        <v>0.90277777777777779</v>
      </c>
      <c r="O1302" s="1">
        <f t="shared" si="120"/>
        <v>44616.902777777781</v>
      </c>
      <c r="P1302" s="3" t="str">
        <f t="shared" si="121"/>
        <v>Feb,2022</v>
      </c>
      <c r="Q1302">
        <f t="shared" si="122"/>
        <v>2022</v>
      </c>
      <c r="R1302" t="str">
        <f t="shared" si="123"/>
        <v>Thu</v>
      </c>
      <c r="S1302">
        <f t="shared" si="124"/>
        <v>21</v>
      </c>
      <c r="T1302" t="str">
        <f t="shared" si="125"/>
        <v>NO</v>
      </c>
      <c r="U1302" cm="1">
        <f t="array" ref="U1302">_xlfn.XLOOKUP(Table1012[[#This Row],[Severity_Level]],{"MINOR","MODERATE","SEVERE","FATAL"},{1,2,3,5})</f>
        <v>2</v>
      </c>
      <c r="Z1302" s="1"/>
      <c r="AA1302" s="2"/>
      <c r="AB1302" s="4"/>
    </row>
    <row r="1303" spans="1:28" x14ac:dyDescent="0.3">
      <c r="A1303" t="s">
        <v>1344</v>
      </c>
      <c r="B1303" s="11" t="s">
        <v>56</v>
      </c>
      <c r="C1303" s="11" t="s">
        <v>50</v>
      </c>
      <c r="D1303" s="11" t="s">
        <v>25</v>
      </c>
      <c r="E1303" s="11" t="s">
        <v>20</v>
      </c>
      <c r="F1303" s="11" t="s">
        <v>26</v>
      </c>
      <c r="G1303" s="11">
        <v>5</v>
      </c>
      <c r="H1303" s="11" t="s">
        <v>32</v>
      </c>
      <c r="I1303" s="12">
        <v>44616</v>
      </c>
      <c r="J1303" s="14">
        <v>0.90347222222222223</v>
      </c>
      <c r="K1303">
        <v>5</v>
      </c>
      <c r="L1303" t="s">
        <v>32</v>
      </c>
      <c r="M1303" s="1">
        <v>44616</v>
      </c>
      <c r="N1303" s="2">
        <v>0.90347222222222223</v>
      </c>
      <c r="O1303" s="1">
        <f t="shared" si="120"/>
        <v>44616.90347222222</v>
      </c>
      <c r="P1303" s="3" t="str">
        <f t="shared" si="121"/>
        <v>Feb,2022</v>
      </c>
      <c r="Q1303">
        <f t="shared" si="122"/>
        <v>2022</v>
      </c>
      <c r="R1303" t="str">
        <f t="shared" si="123"/>
        <v>Thu</v>
      </c>
      <c r="S1303">
        <f t="shared" si="124"/>
        <v>21</v>
      </c>
      <c r="T1303" t="str">
        <f t="shared" si="125"/>
        <v>NO</v>
      </c>
      <c r="U1303" cm="1">
        <f t="array" ref="U1303">_xlfn.XLOOKUP(Table1012[[#This Row],[Severity_Level]],{"MINOR","MODERATE","SEVERE","FATAL"},{1,2,3,5})</f>
        <v>2</v>
      </c>
      <c r="Z1303" s="1"/>
      <c r="AA1303" s="2"/>
      <c r="AB1303" s="4"/>
    </row>
    <row r="1304" spans="1:28" x14ac:dyDescent="0.3">
      <c r="A1304" t="s">
        <v>1345</v>
      </c>
      <c r="B1304" s="11" t="s">
        <v>34</v>
      </c>
      <c r="C1304" s="11" t="s">
        <v>53</v>
      </c>
      <c r="D1304" s="11" t="s">
        <v>37</v>
      </c>
      <c r="E1304" s="11" t="s">
        <v>14</v>
      </c>
      <c r="F1304" s="11" t="s">
        <v>21</v>
      </c>
      <c r="G1304" s="11">
        <v>5</v>
      </c>
      <c r="H1304" s="11" t="s">
        <v>16</v>
      </c>
      <c r="I1304" s="12">
        <v>44616</v>
      </c>
      <c r="J1304" s="14">
        <v>0.90416666666666667</v>
      </c>
      <c r="K1304">
        <v>5</v>
      </c>
      <c r="L1304" t="s">
        <v>16</v>
      </c>
      <c r="M1304" s="1">
        <v>44616</v>
      </c>
      <c r="N1304" s="2">
        <v>0.90416666666666667</v>
      </c>
      <c r="O1304" s="1">
        <f t="shared" si="120"/>
        <v>44616.904166666667</v>
      </c>
      <c r="P1304" s="3" t="str">
        <f t="shared" si="121"/>
        <v>Feb,2022</v>
      </c>
      <c r="Q1304">
        <f t="shared" si="122"/>
        <v>2022</v>
      </c>
      <c r="R1304" t="str">
        <f t="shared" si="123"/>
        <v>Thu</v>
      </c>
      <c r="S1304">
        <f t="shared" si="124"/>
        <v>21</v>
      </c>
      <c r="T1304" t="str">
        <f t="shared" si="125"/>
        <v>NO</v>
      </c>
      <c r="U1304" cm="1">
        <f t="array" ref="U1304">_xlfn.XLOOKUP(Table1012[[#This Row],[Severity_Level]],{"MINOR","MODERATE","SEVERE","FATAL"},{1,2,3,5})</f>
        <v>1</v>
      </c>
      <c r="Z1304" s="1"/>
      <c r="AA1304" s="2"/>
      <c r="AB1304" s="4"/>
    </row>
    <row r="1305" spans="1:28" x14ac:dyDescent="0.3">
      <c r="A1305" t="s">
        <v>1346</v>
      </c>
      <c r="B1305" s="11" t="s">
        <v>34</v>
      </c>
      <c r="C1305" s="11" t="s">
        <v>30</v>
      </c>
      <c r="D1305" s="11" t="s">
        <v>31</v>
      </c>
      <c r="E1305" s="11" t="s">
        <v>35</v>
      </c>
      <c r="F1305" s="11" t="s">
        <v>26</v>
      </c>
      <c r="G1305" s="11">
        <v>2</v>
      </c>
      <c r="H1305" s="11" t="s">
        <v>16</v>
      </c>
      <c r="I1305" s="12">
        <v>44616</v>
      </c>
      <c r="J1305" s="14">
        <v>0.90486111111111112</v>
      </c>
      <c r="K1305">
        <v>2</v>
      </c>
      <c r="L1305" t="s">
        <v>16</v>
      </c>
      <c r="M1305" s="1">
        <v>44616</v>
      </c>
      <c r="N1305" s="2">
        <v>0.90486111111111112</v>
      </c>
      <c r="O1305" s="1">
        <f t="shared" si="120"/>
        <v>44616.904861111114</v>
      </c>
      <c r="P1305" s="3" t="str">
        <f t="shared" si="121"/>
        <v>Feb,2022</v>
      </c>
      <c r="Q1305">
        <f t="shared" si="122"/>
        <v>2022</v>
      </c>
      <c r="R1305" t="str">
        <f t="shared" si="123"/>
        <v>Thu</v>
      </c>
      <c r="S1305">
        <f t="shared" si="124"/>
        <v>21</v>
      </c>
      <c r="T1305" t="str">
        <f t="shared" si="125"/>
        <v>NO</v>
      </c>
      <c r="U1305" cm="1">
        <f t="array" ref="U1305">_xlfn.XLOOKUP(Table1012[[#This Row],[Severity_Level]],{"MINOR","MODERATE","SEVERE","FATAL"},{1,2,3,5})</f>
        <v>1</v>
      </c>
      <c r="Z1305" s="1"/>
      <c r="AA1305" s="2"/>
      <c r="AB1305" s="4"/>
    </row>
    <row r="1306" spans="1:28" x14ac:dyDescent="0.3">
      <c r="A1306" t="s">
        <v>1347</v>
      </c>
      <c r="B1306" s="11" t="s">
        <v>49</v>
      </c>
      <c r="C1306" s="11" t="s">
        <v>24</v>
      </c>
      <c r="D1306" s="11" t="s">
        <v>47</v>
      </c>
      <c r="E1306" s="11" t="s">
        <v>20</v>
      </c>
      <c r="F1306" s="11" t="s">
        <v>51</v>
      </c>
      <c r="G1306" s="11">
        <v>1</v>
      </c>
      <c r="H1306" s="11" t="s">
        <v>16</v>
      </c>
      <c r="I1306" s="12">
        <v>44616</v>
      </c>
      <c r="J1306" s="14">
        <v>0.90555555555555556</v>
      </c>
      <c r="K1306">
        <v>1</v>
      </c>
      <c r="L1306" t="s">
        <v>16</v>
      </c>
      <c r="M1306" s="1">
        <v>44616</v>
      </c>
      <c r="N1306" s="2">
        <v>0.90555555555555556</v>
      </c>
      <c r="O1306" s="1">
        <f t="shared" si="120"/>
        <v>44616.905555555553</v>
      </c>
      <c r="P1306" s="3" t="str">
        <f t="shared" si="121"/>
        <v>Feb,2022</v>
      </c>
      <c r="Q1306">
        <f t="shared" si="122"/>
        <v>2022</v>
      </c>
      <c r="R1306" t="str">
        <f t="shared" si="123"/>
        <v>Thu</v>
      </c>
      <c r="S1306">
        <f t="shared" si="124"/>
        <v>21</v>
      </c>
      <c r="T1306" t="str">
        <f t="shared" si="125"/>
        <v>NO</v>
      </c>
      <c r="U1306" cm="1">
        <f t="array" ref="U1306">_xlfn.XLOOKUP(Table1012[[#This Row],[Severity_Level]],{"MINOR","MODERATE","SEVERE","FATAL"},{1,2,3,5})</f>
        <v>1</v>
      </c>
      <c r="Z1306" s="1"/>
      <c r="AA1306" s="2"/>
      <c r="AB1306" s="4"/>
    </row>
    <row r="1307" spans="1:28" x14ac:dyDescent="0.3">
      <c r="A1307" t="s">
        <v>1348</v>
      </c>
      <c r="B1307" s="11" t="s">
        <v>56</v>
      </c>
      <c r="C1307" s="11" t="s">
        <v>57</v>
      </c>
      <c r="D1307" s="11" t="s">
        <v>47</v>
      </c>
      <c r="E1307" s="11" t="s">
        <v>35</v>
      </c>
      <c r="F1307" s="11" t="s">
        <v>26</v>
      </c>
      <c r="G1307" s="11">
        <v>1</v>
      </c>
      <c r="H1307" s="11" t="s">
        <v>40</v>
      </c>
      <c r="I1307" s="12">
        <v>44616</v>
      </c>
      <c r="J1307" s="14">
        <v>0.90625</v>
      </c>
      <c r="K1307">
        <v>1</v>
      </c>
      <c r="L1307" t="s">
        <v>40</v>
      </c>
      <c r="M1307" s="1">
        <v>44616</v>
      </c>
      <c r="N1307" s="2">
        <v>0.90625</v>
      </c>
      <c r="O1307" s="1">
        <f t="shared" si="120"/>
        <v>44616.90625</v>
      </c>
      <c r="P1307" s="3" t="str">
        <f t="shared" si="121"/>
        <v>Feb,2022</v>
      </c>
      <c r="Q1307">
        <f t="shared" si="122"/>
        <v>2022</v>
      </c>
      <c r="R1307" t="str">
        <f t="shared" si="123"/>
        <v>Thu</v>
      </c>
      <c r="S1307">
        <f t="shared" si="124"/>
        <v>21</v>
      </c>
      <c r="T1307" t="str">
        <f t="shared" si="125"/>
        <v>NO</v>
      </c>
      <c r="U1307" cm="1">
        <f t="array" ref="U1307">_xlfn.XLOOKUP(Table1012[[#This Row],[Severity_Level]],{"MINOR","MODERATE","SEVERE","FATAL"},{1,2,3,5})</f>
        <v>5</v>
      </c>
      <c r="Z1307" s="1"/>
      <c r="AA1307" s="2"/>
      <c r="AB1307" s="4"/>
    </row>
    <row r="1308" spans="1:28" x14ac:dyDescent="0.3">
      <c r="A1308" t="s">
        <v>1349</v>
      </c>
      <c r="B1308" s="11" t="s">
        <v>49</v>
      </c>
      <c r="C1308" s="11" t="s">
        <v>44</v>
      </c>
      <c r="D1308" s="11" t="s">
        <v>47</v>
      </c>
      <c r="E1308" s="11" t="s">
        <v>38</v>
      </c>
      <c r="F1308" s="11" t="s">
        <v>21</v>
      </c>
      <c r="G1308" s="11">
        <v>4</v>
      </c>
      <c r="H1308" s="11" t="s">
        <v>27</v>
      </c>
      <c r="I1308" s="12">
        <v>44616</v>
      </c>
      <c r="J1308" s="14">
        <v>0.90694444444444444</v>
      </c>
      <c r="K1308">
        <v>4</v>
      </c>
      <c r="L1308" t="s">
        <v>27</v>
      </c>
      <c r="M1308" s="1">
        <v>44616</v>
      </c>
      <c r="N1308" s="2">
        <v>0.90694444444444444</v>
      </c>
      <c r="O1308" s="1">
        <f t="shared" si="120"/>
        <v>44616.906944444447</v>
      </c>
      <c r="P1308" s="3" t="str">
        <f t="shared" si="121"/>
        <v>Feb,2022</v>
      </c>
      <c r="Q1308">
        <f t="shared" si="122"/>
        <v>2022</v>
      </c>
      <c r="R1308" t="str">
        <f t="shared" si="123"/>
        <v>Thu</v>
      </c>
      <c r="S1308">
        <f t="shared" si="124"/>
        <v>21</v>
      </c>
      <c r="T1308" t="str">
        <f t="shared" si="125"/>
        <v>NO</v>
      </c>
      <c r="U1308" cm="1">
        <f t="array" ref="U1308">_xlfn.XLOOKUP(Table1012[[#This Row],[Severity_Level]],{"MINOR","MODERATE","SEVERE","FATAL"},{1,2,3,5})</f>
        <v>3</v>
      </c>
      <c r="Z1308" s="1"/>
      <c r="AA1308" s="2"/>
      <c r="AB1308" s="4"/>
    </row>
    <row r="1309" spans="1:28" x14ac:dyDescent="0.3">
      <c r="A1309" t="s">
        <v>1350</v>
      </c>
      <c r="B1309" s="11" t="s">
        <v>11</v>
      </c>
      <c r="C1309" s="11" t="s">
        <v>44</v>
      </c>
      <c r="D1309" s="11" t="s">
        <v>25</v>
      </c>
      <c r="E1309" s="11" t="s">
        <v>35</v>
      </c>
      <c r="F1309" s="11" t="s">
        <v>51</v>
      </c>
      <c r="G1309" s="11">
        <v>4</v>
      </c>
      <c r="H1309" s="11" t="s">
        <v>40</v>
      </c>
      <c r="I1309" s="12">
        <v>44616</v>
      </c>
      <c r="J1309" s="14">
        <v>0.90763888888888888</v>
      </c>
      <c r="K1309">
        <v>4</v>
      </c>
      <c r="L1309" t="s">
        <v>40</v>
      </c>
      <c r="M1309" s="1">
        <v>44616</v>
      </c>
      <c r="N1309" s="2">
        <v>0.90763888888888888</v>
      </c>
      <c r="O1309" s="1">
        <f t="shared" si="120"/>
        <v>44616.907638888886</v>
      </c>
      <c r="P1309" s="3" t="str">
        <f t="shared" si="121"/>
        <v>Feb,2022</v>
      </c>
      <c r="Q1309">
        <f t="shared" si="122"/>
        <v>2022</v>
      </c>
      <c r="R1309" t="str">
        <f t="shared" si="123"/>
        <v>Thu</v>
      </c>
      <c r="S1309">
        <f t="shared" si="124"/>
        <v>21</v>
      </c>
      <c r="T1309" t="str">
        <f t="shared" si="125"/>
        <v>NO</v>
      </c>
      <c r="U1309" cm="1">
        <f t="array" ref="U1309">_xlfn.XLOOKUP(Table1012[[#This Row],[Severity_Level]],{"MINOR","MODERATE","SEVERE","FATAL"},{1,2,3,5})</f>
        <v>5</v>
      </c>
      <c r="Z1309" s="1"/>
      <c r="AA1309" s="2"/>
      <c r="AB1309" s="4"/>
    </row>
    <row r="1310" spans="1:28" x14ac:dyDescent="0.3">
      <c r="A1310" t="s">
        <v>1351</v>
      </c>
      <c r="B1310" s="11" t="s">
        <v>34</v>
      </c>
      <c r="C1310" s="11" t="s">
        <v>24</v>
      </c>
      <c r="D1310" s="11" t="s">
        <v>25</v>
      </c>
      <c r="E1310" s="11" t="s">
        <v>35</v>
      </c>
      <c r="F1310" s="11" t="s">
        <v>51</v>
      </c>
      <c r="G1310" s="11">
        <v>2</v>
      </c>
      <c r="H1310" s="11" t="s">
        <v>40</v>
      </c>
      <c r="I1310" s="12">
        <v>44616</v>
      </c>
      <c r="J1310" s="14">
        <v>0.90833333333333333</v>
      </c>
      <c r="K1310">
        <v>2</v>
      </c>
      <c r="L1310" t="s">
        <v>40</v>
      </c>
      <c r="M1310" s="1">
        <v>44616</v>
      </c>
      <c r="N1310" s="2">
        <v>0.90833333333333333</v>
      </c>
      <c r="O1310" s="1">
        <f t="shared" si="120"/>
        <v>44616.908333333333</v>
      </c>
      <c r="P1310" s="3" t="str">
        <f t="shared" si="121"/>
        <v>Feb,2022</v>
      </c>
      <c r="Q1310">
        <f t="shared" si="122"/>
        <v>2022</v>
      </c>
      <c r="R1310" t="str">
        <f t="shared" si="123"/>
        <v>Thu</v>
      </c>
      <c r="S1310">
        <f t="shared" si="124"/>
        <v>21</v>
      </c>
      <c r="T1310" t="str">
        <f t="shared" si="125"/>
        <v>NO</v>
      </c>
      <c r="U1310" cm="1">
        <f t="array" ref="U1310">_xlfn.XLOOKUP(Table1012[[#This Row],[Severity_Level]],{"MINOR","MODERATE","SEVERE","FATAL"},{1,2,3,5})</f>
        <v>5</v>
      </c>
      <c r="Z1310" s="1"/>
      <c r="AA1310" s="2"/>
      <c r="AB1310" s="4"/>
    </row>
    <row r="1311" spans="1:28" x14ac:dyDescent="0.3">
      <c r="A1311" t="s">
        <v>1352</v>
      </c>
      <c r="B1311" s="11" t="s">
        <v>34</v>
      </c>
      <c r="C1311" s="11" t="s">
        <v>44</v>
      </c>
      <c r="D1311" s="11" t="s">
        <v>47</v>
      </c>
      <c r="E1311" s="11" t="s">
        <v>20</v>
      </c>
      <c r="F1311" s="11" t="s">
        <v>21</v>
      </c>
      <c r="G1311" s="11">
        <v>2</v>
      </c>
      <c r="H1311" s="11" t="s">
        <v>16</v>
      </c>
      <c r="I1311" s="12">
        <v>44616</v>
      </c>
      <c r="J1311" s="14">
        <v>0.90902777777777777</v>
      </c>
      <c r="K1311">
        <v>2</v>
      </c>
      <c r="L1311" t="s">
        <v>16</v>
      </c>
      <c r="M1311" s="1">
        <v>44616</v>
      </c>
      <c r="N1311" s="2">
        <v>0.90902777777777777</v>
      </c>
      <c r="O1311" s="1">
        <f t="shared" si="120"/>
        <v>44616.90902777778</v>
      </c>
      <c r="P1311" s="3" t="str">
        <f t="shared" si="121"/>
        <v>Feb,2022</v>
      </c>
      <c r="Q1311">
        <f t="shared" si="122"/>
        <v>2022</v>
      </c>
      <c r="R1311" t="str">
        <f t="shared" si="123"/>
        <v>Thu</v>
      </c>
      <c r="S1311">
        <f t="shared" si="124"/>
        <v>21</v>
      </c>
      <c r="T1311" t="str">
        <f t="shared" si="125"/>
        <v>NO</v>
      </c>
      <c r="U1311" cm="1">
        <f t="array" ref="U1311">_xlfn.XLOOKUP(Table1012[[#This Row],[Severity_Level]],{"MINOR","MODERATE","SEVERE","FATAL"},{1,2,3,5})</f>
        <v>1</v>
      </c>
      <c r="Z1311" s="1"/>
      <c r="AA1311" s="2"/>
      <c r="AB1311" s="4"/>
    </row>
    <row r="1312" spans="1:28" x14ac:dyDescent="0.3">
      <c r="A1312" t="s">
        <v>1353</v>
      </c>
      <c r="B1312" s="11" t="s">
        <v>34</v>
      </c>
      <c r="C1312" s="11" t="s">
        <v>53</v>
      </c>
      <c r="D1312" s="11" t="s">
        <v>37</v>
      </c>
      <c r="E1312" s="11" t="s">
        <v>14</v>
      </c>
      <c r="F1312" s="11" t="s">
        <v>15</v>
      </c>
      <c r="G1312" s="11">
        <v>5</v>
      </c>
      <c r="H1312" s="11" t="s">
        <v>27</v>
      </c>
      <c r="I1312" s="12">
        <v>44616</v>
      </c>
      <c r="J1312" s="14">
        <v>0.90972222222222221</v>
      </c>
      <c r="K1312">
        <v>5</v>
      </c>
      <c r="L1312" t="s">
        <v>27</v>
      </c>
      <c r="M1312" s="1">
        <v>44616</v>
      </c>
      <c r="N1312" s="2">
        <v>0.90972222222222221</v>
      </c>
      <c r="O1312" s="1">
        <f t="shared" si="120"/>
        <v>44616.909722222219</v>
      </c>
      <c r="P1312" s="3" t="str">
        <f t="shared" si="121"/>
        <v>Feb,2022</v>
      </c>
      <c r="Q1312">
        <f t="shared" si="122"/>
        <v>2022</v>
      </c>
      <c r="R1312" t="str">
        <f t="shared" si="123"/>
        <v>Thu</v>
      </c>
      <c r="S1312">
        <f t="shared" si="124"/>
        <v>21</v>
      </c>
      <c r="T1312" t="str">
        <f t="shared" si="125"/>
        <v>NO</v>
      </c>
      <c r="U1312" cm="1">
        <f t="array" ref="U1312">_xlfn.XLOOKUP(Table1012[[#This Row],[Severity_Level]],{"MINOR","MODERATE","SEVERE","FATAL"},{1,2,3,5})</f>
        <v>3</v>
      </c>
      <c r="Z1312" s="1"/>
      <c r="AA1312" s="2"/>
      <c r="AB1312" s="4"/>
    </row>
    <row r="1313" spans="1:28" x14ac:dyDescent="0.3">
      <c r="A1313" t="s">
        <v>1354</v>
      </c>
      <c r="B1313" s="11" t="s">
        <v>18</v>
      </c>
      <c r="C1313" s="11" t="s">
        <v>30</v>
      </c>
      <c r="D1313" s="11" t="s">
        <v>31</v>
      </c>
      <c r="E1313" s="11" t="s">
        <v>38</v>
      </c>
      <c r="F1313" s="11" t="s">
        <v>21</v>
      </c>
      <c r="G1313" s="11">
        <v>2</v>
      </c>
      <c r="H1313" s="11" t="s">
        <v>27</v>
      </c>
      <c r="I1313" s="12">
        <v>44616</v>
      </c>
      <c r="J1313" s="14">
        <v>0.91041666666666665</v>
      </c>
      <c r="K1313">
        <v>2</v>
      </c>
      <c r="L1313" t="s">
        <v>27</v>
      </c>
      <c r="M1313" s="1">
        <v>44616</v>
      </c>
      <c r="N1313" s="2">
        <v>0.91041666666666665</v>
      </c>
      <c r="O1313" s="1">
        <f t="shared" si="120"/>
        <v>44616.910416666666</v>
      </c>
      <c r="P1313" s="3" t="str">
        <f t="shared" si="121"/>
        <v>Feb,2022</v>
      </c>
      <c r="Q1313">
        <f t="shared" si="122"/>
        <v>2022</v>
      </c>
      <c r="R1313" t="str">
        <f t="shared" si="123"/>
        <v>Thu</v>
      </c>
      <c r="S1313">
        <f t="shared" si="124"/>
        <v>21</v>
      </c>
      <c r="T1313" t="str">
        <f t="shared" si="125"/>
        <v>NO</v>
      </c>
      <c r="U1313" cm="1">
        <f t="array" ref="U1313">_xlfn.XLOOKUP(Table1012[[#This Row],[Severity_Level]],{"MINOR","MODERATE","SEVERE","FATAL"},{1,2,3,5})</f>
        <v>3</v>
      </c>
      <c r="Z1313" s="1"/>
      <c r="AA1313" s="2"/>
      <c r="AB1313" s="4"/>
    </row>
    <row r="1314" spans="1:28" x14ac:dyDescent="0.3">
      <c r="A1314" t="s">
        <v>1355</v>
      </c>
      <c r="B1314" s="11" t="s">
        <v>49</v>
      </c>
      <c r="C1314" s="11" t="s">
        <v>50</v>
      </c>
      <c r="D1314" s="11" t="s">
        <v>13</v>
      </c>
      <c r="E1314" s="11" t="s">
        <v>14</v>
      </c>
      <c r="F1314" s="11" t="s">
        <v>15</v>
      </c>
      <c r="G1314" s="11">
        <v>2</v>
      </c>
      <c r="H1314" s="11" t="s">
        <v>32</v>
      </c>
      <c r="I1314" s="12">
        <v>44616</v>
      </c>
      <c r="J1314" s="14">
        <v>0.91111111111111109</v>
      </c>
      <c r="K1314">
        <v>2</v>
      </c>
      <c r="L1314" t="s">
        <v>32</v>
      </c>
      <c r="M1314" s="1">
        <v>44616</v>
      </c>
      <c r="N1314" s="2">
        <v>0.91111111111111109</v>
      </c>
      <c r="O1314" s="1">
        <f t="shared" si="120"/>
        <v>44616.911111111112</v>
      </c>
      <c r="P1314" s="3" t="str">
        <f t="shared" si="121"/>
        <v>Feb,2022</v>
      </c>
      <c r="Q1314">
        <f t="shared" si="122"/>
        <v>2022</v>
      </c>
      <c r="R1314" t="str">
        <f t="shared" si="123"/>
        <v>Thu</v>
      </c>
      <c r="S1314">
        <f t="shared" si="124"/>
        <v>21</v>
      </c>
      <c r="T1314" t="str">
        <f t="shared" si="125"/>
        <v>NO</v>
      </c>
      <c r="U1314" cm="1">
        <f t="array" ref="U1314">_xlfn.XLOOKUP(Table1012[[#This Row],[Severity_Level]],{"MINOR","MODERATE","SEVERE","FATAL"},{1,2,3,5})</f>
        <v>2</v>
      </c>
      <c r="Z1314" s="1"/>
      <c r="AA1314" s="2"/>
      <c r="AB1314" s="4"/>
    </row>
    <row r="1315" spans="1:28" x14ac:dyDescent="0.3">
      <c r="A1315" t="s">
        <v>1356</v>
      </c>
      <c r="B1315" s="11" t="s">
        <v>56</v>
      </c>
      <c r="C1315" s="11" t="s">
        <v>46</v>
      </c>
      <c r="D1315" s="11" t="s">
        <v>47</v>
      </c>
      <c r="E1315" s="11" t="s">
        <v>14</v>
      </c>
      <c r="F1315" s="11" t="s">
        <v>51</v>
      </c>
      <c r="G1315" s="11">
        <v>2</v>
      </c>
      <c r="H1315" s="11" t="s">
        <v>40</v>
      </c>
      <c r="I1315" s="12">
        <v>44616</v>
      </c>
      <c r="J1315" s="14">
        <v>0.91180555555555554</v>
      </c>
      <c r="K1315">
        <v>2</v>
      </c>
      <c r="L1315" t="s">
        <v>40</v>
      </c>
      <c r="M1315" s="1">
        <v>44616</v>
      </c>
      <c r="N1315" s="2">
        <v>0.91180555555555554</v>
      </c>
      <c r="O1315" s="1">
        <f t="shared" si="120"/>
        <v>44616.911805555559</v>
      </c>
      <c r="P1315" s="3" t="str">
        <f t="shared" si="121"/>
        <v>Feb,2022</v>
      </c>
      <c r="Q1315">
        <f t="shared" si="122"/>
        <v>2022</v>
      </c>
      <c r="R1315" t="str">
        <f t="shared" si="123"/>
        <v>Thu</v>
      </c>
      <c r="S1315">
        <f t="shared" si="124"/>
        <v>21</v>
      </c>
      <c r="T1315" t="str">
        <f t="shared" si="125"/>
        <v>NO</v>
      </c>
      <c r="U1315" cm="1">
        <f t="array" ref="U1315">_xlfn.XLOOKUP(Table1012[[#This Row],[Severity_Level]],{"MINOR","MODERATE","SEVERE","FATAL"},{1,2,3,5})</f>
        <v>5</v>
      </c>
      <c r="Z1315" s="1"/>
      <c r="AA1315" s="2"/>
      <c r="AB1315" s="4"/>
    </row>
    <row r="1316" spans="1:28" x14ac:dyDescent="0.3">
      <c r="A1316" t="s">
        <v>1357</v>
      </c>
      <c r="B1316" s="11" t="s">
        <v>49</v>
      </c>
      <c r="C1316" s="11" t="s">
        <v>46</v>
      </c>
      <c r="D1316" s="11" t="s">
        <v>37</v>
      </c>
      <c r="E1316" s="11" t="s">
        <v>14</v>
      </c>
      <c r="F1316" s="11" t="s">
        <v>26</v>
      </c>
      <c r="G1316" s="11">
        <v>2</v>
      </c>
      <c r="H1316" s="11" t="s">
        <v>40</v>
      </c>
      <c r="I1316" s="12">
        <v>44616</v>
      </c>
      <c r="J1316" s="14">
        <v>0.91249999999999998</v>
      </c>
      <c r="K1316">
        <v>2</v>
      </c>
      <c r="L1316" t="s">
        <v>40</v>
      </c>
      <c r="M1316" s="1">
        <v>44616</v>
      </c>
      <c r="N1316" s="2">
        <v>0.91249999999999998</v>
      </c>
      <c r="O1316" s="1">
        <f t="shared" si="120"/>
        <v>44616.912499999999</v>
      </c>
      <c r="P1316" s="3" t="str">
        <f t="shared" si="121"/>
        <v>Feb,2022</v>
      </c>
      <c r="Q1316">
        <f t="shared" si="122"/>
        <v>2022</v>
      </c>
      <c r="R1316" t="str">
        <f t="shared" si="123"/>
        <v>Thu</v>
      </c>
      <c r="S1316">
        <f t="shared" si="124"/>
        <v>21</v>
      </c>
      <c r="T1316" t="str">
        <f t="shared" si="125"/>
        <v>NO</v>
      </c>
      <c r="U1316" cm="1">
        <f t="array" ref="U1316">_xlfn.XLOOKUP(Table1012[[#This Row],[Severity_Level]],{"MINOR","MODERATE","SEVERE","FATAL"},{1,2,3,5})</f>
        <v>5</v>
      </c>
      <c r="Z1316" s="1"/>
      <c r="AA1316" s="2"/>
      <c r="AB1316" s="4"/>
    </row>
    <row r="1317" spans="1:28" x14ac:dyDescent="0.3">
      <c r="A1317" t="s">
        <v>1358</v>
      </c>
      <c r="B1317" s="11" t="s">
        <v>11</v>
      </c>
      <c r="C1317" s="11" t="s">
        <v>44</v>
      </c>
      <c r="D1317" s="11" t="s">
        <v>37</v>
      </c>
      <c r="E1317" s="11" t="s">
        <v>35</v>
      </c>
      <c r="F1317" s="11" t="s">
        <v>15</v>
      </c>
      <c r="G1317" s="11">
        <v>3</v>
      </c>
      <c r="H1317" s="11" t="s">
        <v>32</v>
      </c>
      <c r="I1317" s="12">
        <v>44616</v>
      </c>
      <c r="J1317" s="14">
        <v>0.91319444444444442</v>
      </c>
      <c r="K1317">
        <v>3</v>
      </c>
      <c r="L1317" t="s">
        <v>32</v>
      </c>
      <c r="M1317" s="1">
        <v>44616</v>
      </c>
      <c r="N1317" s="2">
        <v>0.91319444444444442</v>
      </c>
      <c r="O1317" s="1">
        <f t="shared" si="120"/>
        <v>44616.913194444445</v>
      </c>
      <c r="P1317" s="3" t="str">
        <f t="shared" si="121"/>
        <v>Feb,2022</v>
      </c>
      <c r="Q1317">
        <f t="shared" si="122"/>
        <v>2022</v>
      </c>
      <c r="R1317" t="str">
        <f t="shared" si="123"/>
        <v>Thu</v>
      </c>
      <c r="S1317">
        <f t="shared" si="124"/>
        <v>21</v>
      </c>
      <c r="T1317" t="str">
        <f t="shared" si="125"/>
        <v>NO</v>
      </c>
      <c r="U1317" cm="1">
        <f t="array" ref="U1317">_xlfn.XLOOKUP(Table1012[[#This Row],[Severity_Level]],{"MINOR","MODERATE","SEVERE","FATAL"},{1,2,3,5})</f>
        <v>2</v>
      </c>
      <c r="Z1317" s="1"/>
      <c r="AA1317" s="2"/>
      <c r="AB1317" s="4"/>
    </row>
    <row r="1318" spans="1:28" x14ac:dyDescent="0.3">
      <c r="A1318" t="s">
        <v>1359</v>
      </c>
      <c r="B1318" s="11" t="s">
        <v>34</v>
      </c>
      <c r="C1318" s="11" t="s">
        <v>50</v>
      </c>
      <c r="D1318" s="11" t="s">
        <v>37</v>
      </c>
      <c r="E1318" s="11" t="s">
        <v>20</v>
      </c>
      <c r="F1318" s="11" t="s">
        <v>21</v>
      </c>
      <c r="G1318" s="11">
        <v>1</v>
      </c>
      <c r="H1318" s="11" t="s">
        <v>27</v>
      </c>
      <c r="I1318" s="12">
        <v>44616</v>
      </c>
      <c r="J1318" s="14">
        <v>0.91388888888888886</v>
      </c>
      <c r="K1318">
        <v>1</v>
      </c>
      <c r="L1318" t="s">
        <v>27</v>
      </c>
      <c r="M1318" s="1">
        <v>44616</v>
      </c>
      <c r="N1318" s="2">
        <v>0.91388888888888886</v>
      </c>
      <c r="O1318" s="1">
        <f t="shared" si="120"/>
        <v>44616.913888888892</v>
      </c>
      <c r="P1318" s="3" t="str">
        <f t="shared" si="121"/>
        <v>Feb,2022</v>
      </c>
      <c r="Q1318">
        <f t="shared" si="122"/>
        <v>2022</v>
      </c>
      <c r="R1318" t="str">
        <f t="shared" si="123"/>
        <v>Thu</v>
      </c>
      <c r="S1318">
        <f t="shared" si="124"/>
        <v>21</v>
      </c>
      <c r="T1318" t="str">
        <f t="shared" si="125"/>
        <v>NO</v>
      </c>
      <c r="U1318" cm="1">
        <f t="array" ref="U1318">_xlfn.XLOOKUP(Table1012[[#This Row],[Severity_Level]],{"MINOR","MODERATE","SEVERE","FATAL"},{1,2,3,5})</f>
        <v>3</v>
      </c>
      <c r="Z1318" s="1"/>
      <c r="AA1318" s="2"/>
      <c r="AB1318" s="4"/>
    </row>
    <row r="1319" spans="1:28" x14ac:dyDescent="0.3">
      <c r="A1319" t="s">
        <v>1360</v>
      </c>
      <c r="B1319" s="11" t="s">
        <v>56</v>
      </c>
      <c r="C1319" s="11" t="s">
        <v>65</v>
      </c>
      <c r="D1319" s="11" t="s">
        <v>25</v>
      </c>
      <c r="E1319" s="11" t="s">
        <v>14</v>
      </c>
      <c r="F1319" s="11" t="s">
        <v>15</v>
      </c>
      <c r="G1319" s="11">
        <v>1</v>
      </c>
      <c r="H1319" s="11" t="s">
        <v>27</v>
      </c>
      <c r="I1319" s="12">
        <v>44616</v>
      </c>
      <c r="J1319" s="14">
        <v>0.9145833333333333</v>
      </c>
      <c r="K1319">
        <v>1</v>
      </c>
      <c r="L1319" t="s">
        <v>27</v>
      </c>
      <c r="M1319" s="1">
        <v>44616</v>
      </c>
      <c r="N1319" s="2">
        <v>0.9145833333333333</v>
      </c>
      <c r="O1319" s="1">
        <f t="shared" si="120"/>
        <v>44616.914583333331</v>
      </c>
      <c r="P1319" s="3" t="str">
        <f t="shared" si="121"/>
        <v>Feb,2022</v>
      </c>
      <c r="Q1319">
        <f t="shared" si="122"/>
        <v>2022</v>
      </c>
      <c r="R1319" t="str">
        <f t="shared" si="123"/>
        <v>Thu</v>
      </c>
      <c r="S1319">
        <f t="shared" si="124"/>
        <v>21</v>
      </c>
      <c r="T1319" t="str">
        <f t="shared" si="125"/>
        <v>NO</v>
      </c>
      <c r="U1319" cm="1">
        <f t="array" ref="U1319">_xlfn.XLOOKUP(Table1012[[#This Row],[Severity_Level]],{"MINOR","MODERATE","SEVERE","FATAL"},{1,2,3,5})</f>
        <v>3</v>
      </c>
      <c r="Z1319" s="1"/>
      <c r="AA1319" s="2"/>
      <c r="AB1319" s="4"/>
    </row>
    <row r="1320" spans="1:28" x14ac:dyDescent="0.3">
      <c r="A1320" t="s">
        <v>1361</v>
      </c>
      <c r="B1320" s="11" t="s">
        <v>49</v>
      </c>
      <c r="C1320" s="11" t="s">
        <v>57</v>
      </c>
      <c r="D1320" s="11" t="s">
        <v>47</v>
      </c>
      <c r="E1320" s="11" t="s">
        <v>20</v>
      </c>
      <c r="F1320" s="11" t="s">
        <v>26</v>
      </c>
      <c r="G1320" s="11">
        <v>3</v>
      </c>
      <c r="H1320" s="11" t="s">
        <v>27</v>
      </c>
      <c r="I1320" s="12">
        <v>44616</v>
      </c>
      <c r="J1320" s="14">
        <v>0.91527777777777775</v>
      </c>
      <c r="K1320">
        <v>3</v>
      </c>
      <c r="L1320" t="s">
        <v>27</v>
      </c>
      <c r="M1320" s="1">
        <v>44616</v>
      </c>
      <c r="N1320" s="2">
        <v>0.91527777777777775</v>
      </c>
      <c r="O1320" s="1">
        <f t="shared" si="120"/>
        <v>44616.915277777778</v>
      </c>
      <c r="P1320" s="3" t="str">
        <f t="shared" si="121"/>
        <v>Feb,2022</v>
      </c>
      <c r="Q1320">
        <f t="shared" si="122"/>
        <v>2022</v>
      </c>
      <c r="R1320" t="str">
        <f t="shared" si="123"/>
        <v>Thu</v>
      </c>
      <c r="S1320">
        <f t="shared" si="124"/>
        <v>21</v>
      </c>
      <c r="T1320" t="str">
        <f t="shared" si="125"/>
        <v>NO</v>
      </c>
      <c r="U1320" cm="1">
        <f t="array" ref="U1320">_xlfn.XLOOKUP(Table1012[[#This Row],[Severity_Level]],{"MINOR","MODERATE","SEVERE","FATAL"},{1,2,3,5})</f>
        <v>3</v>
      </c>
      <c r="Z1320" s="1"/>
      <c r="AA1320" s="2"/>
      <c r="AB1320" s="4"/>
    </row>
    <row r="1321" spans="1:28" x14ac:dyDescent="0.3">
      <c r="A1321" t="s">
        <v>1362</v>
      </c>
      <c r="B1321" s="11" t="s">
        <v>34</v>
      </c>
      <c r="C1321" s="11" t="s">
        <v>65</v>
      </c>
      <c r="D1321" s="11" t="s">
        <v>31</v>
      </c>
      <c r="E1321" s="11" t="s">
        <v>20</v>
      </c>
      <c r="F1321" s="11" t="s">
        <v>15</v>
      </c>
      <c r="G1321" s="11">
        <v>2</v>
      </c>
      <c r="H1321" s="11" t="s">
        <v>16</v>
      </c>
      <c r="I1321" s="12">
        <v>44616</v>
      </c>
      <c r="J1321" s="14">
        <v>0.91597222222222219</v>
      </c>
      <c r="K1321">
        <v>2</v>
      </c>
      <c r="L1321" t="s">
        <v>16</v>
      </c>
      <c r="M1321" s="1">
        <v>44616</v>
      </c>
      <c r="N1321" s="2">
        <v>0.91597222222222219</v>
      </c>
      <c r="O1321" s="1">
        <f t="shared" si="120"/>
        <v>44616.915972222225</v>
      </c>
      <c r="P1321" s="3" t="str">
        <f t="shared" si="121"/>
        <v>Feb,2022</v>
      </c>
      <c r="Q1321">
        <f t="shared" si="122"/>
        <v>2022</v>
      </c>
      <c r="R1321" t="str">
        <f t="shared" si="123"/>
        <v>Thu</v>
      </c>
      <c r="S1321">
        <f t="shared" si="124"/>
        <v>21</v>
      </c>
      <c r="T1321" t="str">
        <f t="shared" si="125"/>
        <v>NO</v>
      </c>
      <c r="U1321" cm="1">
        <f t="array" ref="U1321">_xlfn.XLOOKUP(Table1012[[#This Row],[Severity_Level]],{"MINOR","MODERATE","SEVERE","FATAL"},{1,2,3,5})</f>
        <v>1</v>
      </c>
      <c r="Z1321" s="1"/>
      <c r="AA1321" s="2"/>
      <c r="AB1321" s="4"/>
    </row>
    <row r="1322" spans="1:28" x14ac:dyDescent="0.3">
      <c r="A1322" t="s">
        <v>1363</v>
      </c>
      <c r="B1322" s="11" t="s">
        <v>34</v>
      </c>
      <c r="C1322" s="11" t="s">
        <v>44</v>
      </c>
      <c r="D1322" s="11" t="s">
        <v>13</v>
      </c>
      <c r="E1322" s="11" t="s">
        <v>14</v>
      </c>
      <c r="F1322" s="11" t="s">
        <v>51</v>
      </c>
      <c r="G1322" s="11">
        <v>5</v>
      </c>
      <c r="H1322" s="11" t="s">
        <v>27</v>
      </c>
      <c r="I1322" s="12">
        <v>44617</v>
      </c>
      <c r="J1322" s="14">
        <v>0.91666666666666663</v>
      </c>
      <c r="K1322">
        <v>5</v>
      </c>
      <c r="L1322" t="s">
        <v>27</v>
      </c>
      <c r="M1322" s="1">
        <v>44617</v>
      </c>
      <c r="N1322" s="2">
        <v>0.91666666666666663</v>
      </c>
      <c r="O1322" s="1">
        <f t="shared" si="120"/>
        <v>44617.916666666664</v>
      </c>
      <c r="P1322" s="3" t="str">
        <f t="shared" si="121"/>
        <v>Feb,2022</v>
      </c>
      <c r="Q1322">
        <f t="shared" si="122"/>
        <v>2022</v>
      </c>
      <c r="R1322" t="str">
        <f t="shared" si="123"/>
        <v>Fri</v>
      </c>
      <c r="S1322">
        <f t="shared" si="124"/>
        <v>22</v>
      </c>
      <c r="T1322" t="str">
        <f t="shared" si="125"/>
        <v>NO</v>
      </c>
      <c r="U1322" cm="1">
        <f t="array" ref="U1322">_xlfn.XLOOKUP(Table1012[[#This Row],[Severity_Level]],{"MINOR","MODERATE","SEVERE","FATAL"},{1,2,3,5})</f>
        <v>3</v>
      </c>
      <c r="Z1322" s="1"/>
      <c r="AA1322" s="2"/>
      <c r="AB1322" s="4"/>
    </row>
    <row r="1323" spans="1:28" x14ac:dyDescent="0.3">
      <c r="A1323" t="s">
        <v>1364</v>
      </c>
      <c r="B1323" s="11" t="s">
        <v>56</v>
      </c>
      <c r="C1323" s="11" t="s">
        <v>57</v>
      </c>
      <c r="D1323" s="11" t="s">
        <v>31</v>
      </c>
      <c r="E1323" s="11" t="s">
        <v>14</v>
      </c>
      <c r="F1323" s="11" t="s">
        <v>26</v>
      </c>
      <c r="G1323" s="11">
        <v>2</v>
      </c>
      <c r="H1323" s="11" t="s">
        <v>32</v>
      </c>
      <c r="I1323" s="12">
        <v>44617</v>
      </c>
      <c r="J1323" s="14">
        <v>0.91736111111111107</v>
      </c>
      <c r="K1323">
        <v>2</v>
      </c>
      <c r="L1323" t="s">
        <v>32</v>
      </c>
      <c r="M1323" s="1">
        <v>44617</v>
      </c>
      <c r="N1323" s="2">
        <v>0.91736111111111107</v>
      </c>
      <c r="O1323" s="1">
        <f t="shared" si="120"/>
        <v>44617.917361111111</v>
      </c>
      <c r="P1323" s="3" t="str">
        <f t="shared" si="121"/>
        <v>Feb,2022</v>
      </c>
      <c r="Q1323">
        <f t="shared" si="122"/>
        <v>2022</v>
      </c>
      <c r="R1323" t="str">
        <f t="shared" si="123"/>
        <v>Fri</v>
      </c>
      <c r="S1323">
        <f t="shared" si="124"/>
        <v>22</v>
      </c>
      <c r="T1323" t="str">
        <f t="shared" si="125"/>
        <v>NO</v>
      </c>
      <c r="U1323" cm="1">
        <f t="array" ref="U1323">_xlfn.XLOOKUP(Table1012[[#This Row],[Severity_Level]],{"MINOR","MODERATE","SEVERE","FATAL"},{1,2,3,5})</f>
        <v>2</v>
      </c>
      <c r="Z1323" s="1"/>
      <c r="AA1323" s="2"/>
      <c r="AB1323" s="4"/>
    </row>
    <row r="1324" spans="1:28" x14ac:dyDescent="0.3">
      <c r="A1324" t="s">
        <v>1365</v>
      </c>
      <c r="B1324" s="11" t="s">
        <v>11</v>
      </c>
      <c r="C1324" s="11" t="s">
        <v>65</v>
      </c>
      <c r="D1324" s="11" t="s">
        <v>37</v>
      </c>
      <c r="E1324" s="11" t="s">
        <v>20</v>
      </c>
      <c r="F1324" s="11" t="s">
        <v>26</v>
      </c>
      <c r="G1324" s="11">
        <v>2</v>
      </c>
      <c r="H1324" s="11" t="s">
        <v>32</v>
      </c>
      <c r="I1324" s="12">
        <v>44617</v>
      </c>
      <c r="J1324" s="14">
        <v>0.91805555555555551</v>
      </c>
      <c r="K1324">
        <v>2</v>
      </c>
      <c r="L1324" t="s">
        <v>32</v>
      </c>
      <c r="M1324" s="1">
        <v>44617</v>
      </c>
      <c r="N1324" s="2">
        <v>0.91805555555555551</v>
      </c>
      <c r="O1324" s="1">
        <f t="shared" si="120"/>
        <v>44617.918055555558</v>
      </c>
      <c r="P1324" s="3" t="str">
        <f t="shared" si="121"/>
        <v>Feb,2022</v>
      </c>
      <c r="Q1324">
        <f t="shared" si="122"/>
        <v>2022</v>
      </c>
      <c r="R1324" t="str">
        <f t="shared" si="123"/>
        <v>Fri</v>
      </c>
      <c r="S1324">
        <f t="shared" si="124"/>
        <v>22</v>
      </c>
      <c r="T1324" t="str">
        <f t="shared" si="125"/>
        <v>NO</v>
      </c>
      <c r="U1324" cm="1">
        <f t="array" ref="U1324">_xlfn.XLOOKUP(Table1012[[#This Row],[Severity_Level]],{"MINOR","MODERATE","SEVERE","FATAL"},{1,2,3,5})</f>
        <v>2</v>
      </c>
      <c r="Z1324" s="1"/>
      <c r="AA1324" s="2"/>
      <c r="AB1324" s="4"/>
    </row>
    <row r="1325" spans="1:28" x14ac:dyDescent="0.3">
      <c r="A1325" t="s">
        <v>1366</v>
      </c>
      <c r="B1325" s="11" t="s">
        <v>29</v>
      </c>
      <c r="C1325" s="11" t="s">
        <v>30</v>
      </c>
      <c r="D1325" s="11" t="s">
        <v>47</v>
      </c>
      <c r="E1325" s="11" t="s">
        <v>38</v>
      </c>
      <c r="F1325" s="11" t="s">
        <v>15</v>
      </c>
      <c r="G1325" s="11">
        <v>2</v>
      </c>
      <c r="H1325" s="11" t="s">
        <v>16</v>
      </c>
      <c r="I1325" s="12">
        <v>44617</v>
      </c>
      <c r="J1325" s="14">
        <v>0.91874999999999996</v>
      </c>
      <c r="K1325">
        <v>2</v>
      </c>
      <c r="L1325" t="s">
        <v>16</v>
      </c>
      <c r="M1325" s="1">
        <v>44617</v>
      </c>
      <c r="N1325" s="2">
        <v>0.91874999999999996</v>
      </c>
      <c r="O1325" s="1">
        <f t="shared" si="120"/>
        <v>44617.918749999997</v>
      </c>
      <c r="P1325" s="3" t="str">
        <f t="shared" si="121"/>
        <v>Feb,2022</v>
      </c>
      <c r="Q1325">
        <f t="shared" si="122"/>
        <v>2022</v>
      </c>
      <c r="R1325" t="str">
        <f t="shared" si="123"/>
        <v>Fri</v>
      </c>
      <c r="S1325">
        <f t="shared" si="124"/>
        <v>22</v>
      </c>
      <c r="T1325" t="str">
        <f t="shared" si="125"/>
        <v>NO</v>
      </c>
      <c r="U1325" cm="1">
        <f t="array" ref="U1325">_xlfn.XLOOKUP(Table1012[[#This Row],[Severity_Level]],{"MINOR","MODERATE","SEVERE","FATAL"},{1,2,3,5})</f>
        <v>1</v>
      </c>
      <c r="Z1325" s="1"/>
      <c r="AA1325" s="2"/>
      <c r="AB1325" s="4"/>
    </row>
    <row r="1326" spans="1:28" x14ac:dyDescent="0.3">
      <c r="A1326" t="s">
        <v>1367</v>
      </c>
      <c r="B1326" s="11" t="s">
        <v>56</v>
      </c>
      <c r="C1326" s="11" t="s">
        <v>12</v>
      </c>
      <c r="D1326" s="11" t="s">
        <v>25</v>
      </c>
      <c r="E1326" s="11" t="s">
        <v>20</v>
      </c>
      <c r="F1326" s="11" t="s">
        <v>51</v>
      </c>
      <c r="G1326" s="11">
        <v>1</v>
      </c>
      <c r="H1326" s="11" t="s">
        <v>40</v>
      </c>
      <c r="I1326" s="12">
        <v>44617</v>
      </c>
      <c r="J1326" s="14">
        <v>0.9194444444444444</v>
      </c>
      <c r="K1326">
        <v>1</v>
      </c>
      <c r="L1326" t="s">
        <v>40</v>
      </c>
      <c r="M1326" s="1">
        <v>44617</v>
      </c>
      <c r="N1326" s="2">
        <v>0.9194444444444444</v>
      </c>
      <c r="O1326" s="1">
        <f t="shared" si="120"/>
        <v>44617.919444444444</v>
      </c>
      <c r="P1326" s="3" t="str">
        <f t="shared" si="121"/>
        <v>Feb,2022</v>
      </c>
      <c r="Q1326">
        <f t="shared" si="122"/>
        <v>2022</v>
      </c>
      <c r="R1326" t="str">
        <f t="shared" si="123"/>
        <v>Fri</v>
      </c>
      <c r="S1326">
        <f t="shared" si="124"/>
        <v>22</v>
      </c>
      <c r="T1326" t="str">
        <f t="shared" si="125"/>
        <v>NO</v>
      </c>
      <c r="U1326" cm="1">
        <f t="array" ref="U1326">_xlfn.XLOOKUP(Table1012[[#This Row],[Severity_Level]],{"MINOR","MODERATE","SEVERE","FATAL"},{1,2,3,5})</f>
        <v>5</v>
      </c>
      <c r="Z1326" s="1"/>
      <c r="AA1326" s="2"/>
      <c r="AB1326" s="4"/>
    </row>
    <row r="1327" spans="1:28" x14ac:dyDescent="0.3">
      <c r="A1327" t="s">
        <v>1368</v>
      </c>
      <c r="B1327" s="11" t="s">
        <v>29</v>
      </c>
      <c r="C1327" s="11" t="s">
        <v>19</v>
      </c>
      <c r="D1327" s="11" t="s">
        <v>25</v>
      </c>
      <c r="E1327" s="11" t="s">
        <v>20</v>
      </c>
      <c r="F1327" s="11" t="s">
        <v>26</v>
      </c>
      <c r="G1327" s="11">
        <v>3</v>
      </c>
      <c r="H1327" s="11" t="s">
        <v>40</v>
      </c>
      <c r="I1327" s="12">
        <v>44617</v>
      </c>
      <c r="J1327" s="14">
        <v>0.92013888888888884</v>
      </c>
      <c r="K1327">
        <v>3</v>
      </c>
      <c r="L1327" t="s">
        <v>40</v>
      </c>
      <c r="M1327" s="1">
        <v>44617</v>
      </c>
      <c r="N1327" s="2">
        <v>0.92013888888888884</v>
      </c>
      <c r="O1327" s="1">
        <f t="shared" si="120"/>
        <v>44617.920138888891</v>
      </c>
      <c r="P1327" s="3" t="str">
        <f t="shared" si="121"/>
        <v>Feb,2022</v>
      </c>
      <c r="Q1327">
        <f t="shared" si="122"/>
        <v>2022</v>
      </c>
      <c r="R1327" t="str">
        <f t="shared" si="123"/>
        <v>Fri</v>
      </c>
      <c r="S1327">
        <f t="shared" si="124"/>
        <v>22</v>
      </c>
      <c r="T1327" t="str">
        <f t="shared" si="125"/>
        <v>NO</v>
      </c>
      <c r="U1327" cm="1">
        <f t="array" ref="U1327">_xlfn.XLOOKUP(Table1012[[#This Row],[Severity_Level]],{"MINOR","MODERATE","SEVERE","FATAL"},{1,2,3,5})</f>
        <v>5</v>
      </c>
      <c r="Z1327" s="1"/>
      <c r="AA1327" s="2"/>
      <c r="AB1327" s="4"/>
    </row>
    <row r="1328" spans="1:28" x14ac:dyDescent="0.3">
      <c r="A1328" t="s">
        <v>1369</v>
      </c>
      <c r="B1328" s="11" t="s">
        <v>11</v>
      </c>
      <c r="C1328" s="11" t="s">
        <v>46</v>
      </c>
      <c r="D1328" s="11" t="s">
        <v>37</v>
      </c>
      <c r="E1328" s="11" t="s">
        <v>38</v>
      </c>
      <c r="F1328" s="11" t="s">
        <v>26</v>
      </c>
      <c r="G1328" s="11">
        <v>4</v>
      </c>
      <c r="H1328" s="11" t="s">
        <v>32</v>
      </c>
      <c r="I1328" s="12">
        <v>44617</v>
      </c>
      <c r="J1328" s="14">
        <v>0.92083333333333328</v>
      </c>
      <c r="K1328">
        <v>4</v>
      </c>
      <c r="L1328" t="s">
        <v>32</v>
      </c>
      <c r="M1328" s="1">
        <v>44617</v>
      </c>
      <c r="N1328" s="2">
        <v>0.92083333333333328</v>
      </c>
      <c r="O1328" s="1">
        <f t="shared" si="120"/>
        <v>44617.92083333333</v>
      </c>
      <c r="P1328" s="3" t="str">
        <f t="shared" si="121"/>
        <v>Feb,2022</v>
      </c>
      <c r="Q1328">
        <f t="shared" si="122"/>
        <v>2022</v>
      </c>
      <c r="R1328" t="str">
        <f t="shared" si="123"/>
        <v>Fri</v>
      </c>
      <c r="S1328">
        <f t="shared" si="124"/>
        <v>22</v>
      </c>
      <c r="T1328" t="str">
        <f t="shared" si="125"/>
        <v>NO</v>
      </c>
      <c r="U1328" cm="1">
        <f t="array" ref="U1328">_xlfn.XLOOKUP(Table1012[[#This Row],[Severity_Level]],{"MINOR","MODERATE","SEVERE","FATAL"},{1,2,3,5})</f>
        <v>2</v>
      </c>
      <c r="Z1328" s="1"/>
      <c r="AA1328" s="2"/>
      <c r="AB1328" s="4"/>
    </row>
    <row r="1329" spans="1:28" x14ac:dyDescent="0.3">
      <c r="A1329" t="s">
        <v>1370</v>
      </c>
      <c r="B1329" s="11" t="s">
        <v>18</v>
      </c>
      <c r="C1329" s="11" t="s">
        <v>19</v>
      </c>
      <c r="D1329" s="11" t="s">
        <v>25</v>
      </c>
      <c r="E1329" s="11" t="s">
        <v>14</v>
      </c>
      <c r="F1329" s="11" t="s">
        <v>26</v>
      </c>
      <c r="G1329" s="11">
        <v>2</v>
      </c>
      <c r="H1329" s="11" t="s">
        <v>16</v>
      </c>
      <c r="I1329" s="12">
        <v>44617</v>
      </c>
      <c r="J1329" s="14">
        <v>0.92152777777777772</v>
      </c>
      <c r="K1329">
        <v>2</v>
      </c>
      <c r="L1329" t="s">
        <v>16</v>
      </c>
      <c r="M1329" s="1">
        <v>44617</v>
      </c>
      <c r="N1329" s="2">
        <v>0.92152777777777772</v>
      </c>
      <c r="O1329" s="1">
        <f t="shared" si="120"/>
        <v>44617.921527777777</v>
      </c>
      <c r="P1329" s="3" t="str">
        <f t="shared" si="121"/>
        <v>Feb,2022</v>
      </c>
      <c r="Q1329">
        <f t="shared" si="122"/>
        <v>2022</v>
      </c>
      <c r="R1329" t="str">
        <f t="shared" si="123"/>
        <v>Fri</v>
      </c>
      <c r="S1329">
        <f t="shared" si="124"/>
        <v>22</v>
      </c>
      <c r="T1329" t="str">
        <f t="shared" si="125"/>
        <v>NO</v>
      </c>
      <c r="U1329" cm="1">
        <f t="array" ref="U1329">_xlfn.XLOOKUP(Table1012[[#This Row],[Severity_Level]],{"MINOR","MODERATE","SEVERE","FATAL"},{1,2,3,5})</f>
        <v>1</v>
      </c>
      <c r="Z1329" s="1"/>
      <c r="AA1329" s="2"/>
      <c r="AB1329" s="4"/>
    </row>
    <row r="1330" spans="1:28" x14ac:dyDescent="0.3">
      <c r="A1330" t="s">
        <v>1371</v>
      </c>
      <c r="B1330" s="11" t="s">
        <v>56</v>
      </c>
      <c r="C1330" s="11" t="s">
        <v>24</v>
      </c>
      <c r="D1330" s="11" t="s">
        <v>31</v>
      </c>
      <c r="E1330" s="11" t="s">
        <v>20</v>
      </c>
      <c r="F1330" s="11" t="s">
        <v>51</v>
      </c>
      <c r="G1330" s="11">
        <v>1</v>
      </c>
      <c r="H1330" s="11" t="s">
        <v>40</v>
      </c>
      <c r="I1330" s="12">
        <v>44617</v>
      </c>
      <c r="J1330" s="14">
        <v>0.92222222222222228</v>
      </c>
      <c r="K1330">
        <v>1</v>
      </c>
      <c r="L1330" t="s">
        <v>40</v>
      </c>
      <c r="M1330" s="1">
        <v>44617</v>
      </c>
      <c r="N1330" s="2">
        <v>0.92222222222222228</v>
      </c>
      <c r="O1330" s="1">
        <f t="shared" si="120"/>
        <v>44617.922222222223</v>
      </c>
      <c r="P1330" s="3" t="str">
        <f t="shared" si="121"/>
        <v>Feb,2022</v>
      </c>
      <c r="Q1330">
        <f t="shared" si="122"/>
        <v>2022</v>
      </c>
      <c r="R1330" t="str">
        <f t="shared" si="123"/>
        <v>Fri</v>
      </c>
      <c r="S1330">
        <f t="shared" si="124"/>
        <v>22</v>
      </c>
      <c r="T1330" t="str">
        <f t="shared" si="125"/>
        <v>NO</v>
      </c>
      <c r="U1330" cm="1">
        <f t="array" ref="U1330">_xlfn.XLOOKUP(Table1012[[#This Row],[Severity_Level]],{"MINOR","MODERATE","SEVERE","FATAL"},{1,2,3,5})</f>
        <v>5</v>
      </c>
      <c r="Z1330" s="1"/>
      <c r="AA1330" s="2"/>
      <c r="AB1330" s="4"/>
    </row>
    <row r="1331" spans="1:28" x14ac:dyDescent="0.3">
      <c r="A1331" t="s">
        <v>1372</v>
      </c>
      <c r="B1331" s="11" t="s">
        <v>29</v>
      </c>
      <c r="C1331" s="11" t="s">
        <v>19</v>
      </c>
      <c r="D1331" s="11" t="s">
        <v>25</v>
      </c>
      <c r="E1331" s="11" t="s">
        <v>20</v>
      </c>
      <c r="F1331" s="11" t="s">
        <v>21</v>
      </c>
      <c r="G1331" s="11">
        <v>1</v>
      </c>
      <c r="H1331" s="11" t="s">
        <v>40</v>
      </c>
      <c r="I1331" s="12">
        <v>44617</v>
      </c>
      <c r="J1331" s="14">
        <v>0.92291666666666672</v>
      </c>
      <c r="K1331">
        <v>1</v>
      </c>
      <c r="L1331" t="s">
        <v>40</v>
      </c>
      <c r="M1331" s="1">
        <v>44617</v>
      </c>
      <c r="N1331" s="2">
        <v>0.92291666666666672</v>
      </c>
      <c r="O1331" s="1">
        <f t="shared" si="120"/>
        <v>44617.92291666667</v>
      </c>
      <c r="P1331" s="3" t="str">
        <f t="shared" si="121"/>
        <v>Feb,2022</v>
      </c>
      <c r="Q1331">
        <f t="shared" si="122"/>
        <v>2022</v>
      </c>
      <c r="R1331" t="str">
        <f t="shared" si="123"/>
        <v>Fri</v>
      </c>
      <c r="S1331">
        <f t="shared" si="124"/>
        <v>22</v>
      </c>
      <c r="T1331" t="str">
        <f t="shared" si="125"/>
        <v>NO</v>
      </c>
      <c r="U1331" cm="1">
        <f t="array" ref="U1331">_xlfn.XLOOKUP(Table1012[[#This Row],[Severity_Level]],{"MINOR","MODERATE","SEVERE","FATAL"},{1,2,3,5})</f>
        <v>5</v>
      </c>
      <c r="Z1331" s="1"/>
      <c r="AA1331" s="2"/>
      <c r="AB1331" s="4"/>
    </row>
    <row r="1332" spans="1:28" x14ac:dyDescent="0.3">
      <c r="A1332" t="s">
        <v>1373</v>
      </c>
      <c r="B1332" s="11" t="s">
        <v>11</v>
      </c>
      <c r="C1332" s="11" t="s">
        <v>46</v>
      </c>
      <c r="D1332" s="11" t="s">
        <v>47</v>
      </c>
      <c r="E1332" s="11" t="s">
        <v>35</v>
      </c>
      <c r="F1332" s="11" t="s">
        <v>51</v>
      </c>
      <c r="G1332" s="11">
        <v>5</v>
      </c>
      <c r="H1332" s="11" t="s">
        <v>27</v>
      </c>
      <c r="I1332" s="12">
        <v>44617</v>
      </c>
      <c r="J1332" s="14">
        <v>0.92361111111111116</v>
      </c>
      <c r="K1332">
        <v>5</v>
      </c>
      <c r="L1332" t="s">
        <v>27</v>
      </c>
      <c r="M1332" s="1">
        <v>44617</v>
      </c>
      <c r="N1332" s="2">
        <v>0.92361111111111116</v>
      </c>
      <c r="O1332" s="1">
        <f t="shared" si="120"/>
        <v>44617.923611111109</v>
      </c>
      <c r="P1332" s="3" t="str">
        <f t="shared" si="121"/>
        <v>Feb,2022</v>
      </c>
      <c r="Q1332">
        <f t="shared" si="122"/>
        <v>2022</v>
      </c>
      <c r="R1332" t="str">
        <f t="shared" si="123"/>
        <v>Fri</v>
      </c>
      <c r="S1332">
        <f t="shared" si="124"/>
        <v>22</v>
      </c>
      <c r="T1332" t="str">
        <f t="shared" si="125"/>
        <v>NO</v>
      </c>
      <c r="U1332" cm="1">
        <f t="array" ref="U1332">_xlfn.XLOOKUP(Table1012[[#This Row],[Severity_Level]],{"MINOR","MODERATE","SEVERE","FATAL"},{1,2,3,5})</f>
        <v>3</v>
      </c>
      <c r="Z1332" s="1"/>
      <c r="AA1332" s="2"/>
      <c r="AB1332" s="4"/>
    </row>
    <row r="1333" spans="1:28" x14ac:dyDescent="0.3">
      <c r="A1333" t="s">
        <v>1374</v>
      </c>
      <c r="B1333" s="11" t="s">
        <v>49</v>
      </c>
      <c r="C1333" s="11" t="s">
        <v>50</v>
      </c>
      <c r="D1333" s="11" t="s">
        <v>31</v>
      </c>
      <c r="E1333" s="11" t="s">
        <v>14</v>
      </c>
      <c r="F1333" s="11" t="s">
        <v>26</v>
      </c>
      <c r="G1333" s="11">
        <v>1</v>
      </c>
      <c r="H1333" s="11" t="s">
        <v>27</v>
      </c>
      <c r="I1333" s="12">
        <v>44617</v>
      </c>
      <c r="J1333" s="14">
        <v>0.9243055555555556</v>
      </c>
      <c r="K1333">
        <v>1</v>
      </c>
      <c r="L1333" t="s">
        <v>27</v>
      </c>
      <c r="M1333" s="1">
        <v>44617</v>
      </c>
      <c r="N1333" s="2">
        <v>0.9243055555555556</v>
      </c>
      <c r="O1333" s="1">
        <f t="shared" si="120"/>
        <v>44617.924305555556</v>
      </c>
      <c r="P1333" s="3" t="str">
        <f t="shared" si="121"/>
        <v>Feb,2022</v>
      </c>
      <c r="Q1333">
        <f t="shared" si="122"/>
        <v>2022</v>
      </c>
      <c r="R1333" t="str">
        <f t="shared" si="123"/>
        <v>Fri</v>
      </c>
      <c r="S1333">
        <f t="shared" si="124"/>
        <v>22</v>
      </c>
      <c r="T1333" t="str">
        <f t="shared" si="125"/>
        <v>NO</v>
      </c>
      <c r="U1333" cm="1">
        <f t="array" ref="U1333">_xlfn.XLOOKUP(Table1012[[#This Row],[Severity_Level]],{"MINOR","MODERATE","SEVERE","FATAL"},{1,2,3,5})</f>
        <v>3</v>
      </c>
      <c r="Z1333" s="1"/>
      <c r="AA1333" s="2"/>
      <c r="AB1333" s="4"/>
    </row>
    <row r="1334" spans="1:28" x14ac:dyDescent="0.3">
      <c r="A1334" t="s">
        <v>1375</v>
      </c>
      <c r="B1334" s="11" t="s">
        <v>34</v>
      </c>
      <c r="C1334" s="11" t="s">
        <v>44</v>
      </c>
      <c r="D1334" s="11" t="s">
        <v>31</v>
      </c>
      <c r="E1334" s="11" t="s">
        <v>35</v>
      </c>
      <c r="F1334" s="11" t="s">
        <v>51</v>
      </c>
      <c r="G1334" s="11">
        <v>1</v>
      </c>
      <c r="H1334" s="11" t="s">
        <v>32</v>
      </c>
      <c r="I1334" s="12">
        <v>44617</v>
      </c>
      <c r="J1334" s="14">
        <v>0.92500000000000004</v>
      </c>
      <c r="K1334">
        <v>1</v>
      </c>
      <c r="L1334" t="s">
        <v>32</v>
      </c>
      <c r="M1334" s="1">
        <v>44617</v>
      </c>
      <c r="N1334" s="2">
        <v>0.92500000000000004</v>
      </c>
      <c r="O1334" s="1">
        <f t="shared" si="120"/>
        <v>44617.925000000003</v>
      </c>
      <c r="P1334" s="3" t="str">
        <f t="shared" si="121"/>
        <v>Feb,2022</v>
      </c>
      <c r="Q1334">
        <f t="shared" si="122"/>
        <v>2022</v>
      </c>
      <c r="R1334" t="str">
        <f t="shared" si="123"/>
        <v>Fri</v>
      </c>
      <c r="S1334">
        <f t="shared" si="124"/>
        <v>22</v>
      </c>
      <c r="T1334" t="str">
        <f t="shared" si="125"/>
        <v>NO</v>
      </c>
      <c r="U1334" cm="1">
        <f t="array" ref="U1334">_xlfn.XLOOKUP(Table1012[[#This Row],[Severity_Level]],{"MINOR","MODERATE","SEVERE","FATAL"},{1,2,3,5})</f>
        <v>2</v>
      </c>
      <c r="Z1334" s="1"/>
      <c r="AA1334" s="2"/>
      <c r="AB1334" s="4"/>
    </row>
    <row r="1335" spans="1:28" x14ac:dyDescent="0.3">
      <c r="A1335" t="s">
        <v>1376</v>
      </c>
      <c r="B1335" s="11" t="s">
        <v>18</v>
      </c>
      <c r="C1335" s="11" t="s">
        <v>44</v>
      </c>
      <c r="D1335" s="11" t="s">
        <v>25</v>
      </c>
      <c r="E1335" s="11" t="s">
        <v>20</v>
      </c>
      <c r="F1335" s="11" t="s">
        <v>15</v>
      </c>
      <c r="G1335" s="11">
        <v>1</v>
      </c>
      <c r="H1335" s="11" t="s">
        <v>32</v>
      </c>
      <c r="I1335" s="12">
        <v>44617</v>
      </c>
      <c r="J1335" s="14">
        <v>0.92569444444444449</v>
      </c>
      <c r="K1335">
        <v>1</v>
      </c>
      <c r="L1335" t="s">
        <v>32</v>
      </c>
      <c r="M1335" s="1">
        <v>44617</v>
      </c>
      <c r="N1335" s="2">
        <v>0.92569444444444449</v>
      </c>
      <c r="O1335" s="1">
        <f t="shared" si="120"/>
        <v>44617.925694444442</v>
      </c>
      <c r="P1335" s="3" t="str">
        <f t="shared" si="121"/>
        <v>Feb,2022</v>
      </c>
      <c r="Q1335">
        <f t="shared" si="122"/>
        <v>2022</v>
      </c>
      <c r="R1335" t="str">
        <f t="shared" si="123"/>
        <v>Fri</v>
      </c>
      <c r="S1335">
        <f t="shared" si="124"/>
        <v>22</v>
      </c>
      <c r="T1335" t="str">
        <f t="shared" si="125"/>
        <v>NO</v>
      </c>
      <c r="U1335" cm="1">
        <f t="array" ref="U1335">_xlfn.XLOOKUP(Table1012[[#This Row],[Severity_Level]],{"MINOR","MODERATE","SEVERE","FATAL"},{1,2,3,5})</f>
        <v>2</v>
      </c>
      <c r="Z1335" s="1"/>
      <c r="AA1335" s="2"/>
      <c r="AB1335" s="4"/>
    </row>
    <row r="1336" spans="1:28" x14ac:dyDescent="0.3">
      <c r="A1336" t="s">
        <v>1377</v>
      </c>
      <c r="B1336" s="11" t="s">
        <v>56</v>
      </c>
      <c r="C1336" s="11" t="s">
        <v>46</v>
      </c>
      <c r="D1336" s="11" t="s">
        <v>47</v>
      </c>
      <c r="E1336" s="11" t="s">
        <v>35</v>
      </c>
      <c r="F1336" s="11" t="s">
        <v>26</v>
      </c>
      <c r="G1336" s="11">
        <v>2</v>
      </c>
      <c r="H1336" s="11" t="s">
        <v>27</v>
      </c>
      <c r="I1336" s="12">
        <v>44617</v>
      </c>
      <c r="J1336" s="14">
        <v>0.92638888888888893</v>
      </c>
      <c r="K1336">
        <v>2</v>
      </c>
      <c r="L1336" t="s">
        <v>27</v>
      </c>
      <c r="M1336" s="1">
        <v>44617</v>
      </c>
      <c r="N1336" s="2">
        <v>0.92638888888888893</v>
      </c>
      <c r="O1336" s="1">
        <f t="shared" si="120"/>
        <v>44617.926388888889</v>
      </c>
      <c r="P1336" s="3" t="str">
        <f t="shared" si="121"/>
        <v>Feb,2022</v>
      </c>
      <c r="Q1336">
        <f t="shared" si="122"/>
        <v>2022</v>
      </c>
      <c r="R1336" t="str">
        <f t="shared" si="123"/>
        <v>Fri</v>
      </c>
      <c r="S1336">
        <f t="shared" si="124"/>
        <v>22</v>
      </c>
      <c r="T1336" t="str">
        <f t="shared" si="125"/>
        <v>NO</v>
      </c>
      <c r="U1336" cm="1">
        <f t="array" ref="U1336">_xlfn.XLOOKUP(Table1012[[#This Row],[Severity_Level]],{"MINOR","MODERATE","SEVERE","FATAL"},{1,2,3,5})</f>
        <v>3</v>
      </c>
      <c r="Z1336" s="1"/>
      <c r="AA1336" s="2"/>
      <c r="AB1336" s="4"/>
    </row>
    <row r="1337" spans="1:28" x14ac:dyDescent="0.3">
      <c r="A1337" t="s">
        <v>1378</v>
      </c>
      <c r="B1337" s="11" t="s">
        <v>29</v>
      </c>
      <c r="C1337" s="11" t="s">
        <v>65</v>
      </c>
      <c r="D1337" s="11" t="s">
        <v>37</v>
      </c>
      <c r="E1337" s="11" t="s">
        <v>35</v>
      </c>
      <c r="F1337" s="11" t="s">
        <v>51</v>
      </c>
      <c r="G1337" s="11">
        <v>3</v>
      </c>
      <c r="H1337" s="11" t="s">
        <v>32</v>
      </c>
      <c r="I1337" s="12">
        <v>44617</v>
      </c>
      <c r="J1337" s="14">
        <v>0.92708333333333337</v>
      </c>
      <c r="K1337">
        <v>3</v>
      </c>
      <c r="L1337" t="s">
        <v>32</v>
      </c>
      <c r="M1337" s="1">
        <v>44617</v>
      </c>
      <c r="N1337" s="2">
        <v>0.92708333333333337</v>
      </c>
      <c r="O1337" s="1">
        <f t="shared" si="120"/>
        <v>44617.927083333336</v>
      </c>
      <c r="P1337" s="3" t="str">
        <f t="shared" si="121"/>
        <v>Feb,2022</v>
      </c>
      <c r="Q1337">
        <f t="shared" si="122"/>
        <v>2022</v>
      </c>
      <c r="R1337" t="str">
        <f t="shared" si="123"/>
        <v>Fri</v>
      </c>
      <c r="S1337">
        <f t="shared" si="124"/>
        <v>22</v>
      </c>
      <c r="T1337" t="str">
        <f t="shared" si="125"/>
        <v>NO</v>
      </c>
      <c r="U1337" cm="1">
        <f t="array" ref="U1337">_xlfn.XLOOKUP(Table1012[[#This Row],[Severity_Level]],{"MINOR","MODERATE","SEVERE","FATAL"},{1,2,3,5})</f>
        <v>2</v>
      </c>
      <c r="Z1337" s="1"/>
      <c r="AA1337" s="2"/>
      <c r="AB1337" s="4"/>
    </row>
    <row r="1338" spans="1:28" x14ac:dyDescent="0.3">
      <c r="A1338" t="s">
        <v>1379</v>
      </c>
      <c r="B1338" s="11" t="s">
        <v>49</v>
      </c>
      <c r="C1338" s="11" t="s">
        <v>19</v>
      </c>
      <c r="D1338" s="11" t="s">
        <v>31</v>
      </c>
      <c r="E1338" s="11" t="s">
        <v>38</v>
      </c>
      <c r="F1338" s="11" t="s">
        <v>51</v>
      </c>
      <c r="G1338" s="11">
        <v>5</v>
      </c>
      <c r="H1338" s="11" t="s">
        <v>40</v>
      </c>
      <c r="I1338" s="12">
        <v>44617</v>
      </c>
      <c r="J1338" s="14">
        <v>0.92777777777777781</v>
      </c>
      <c r="K1338">
        <v>5</v>
      </c>
      <c r="L1338" t="s">
        <v>40</v>
      </c>
      <c r="M1338" s="1">
        <v>44617</v>
      </c>
      <c r="N1338" s="2">
        <v>0.92777777777777781</v>
      </c>
      <c r="O1338" s="1">
        <f t="shared" si="120"/>
        <v>44617.927777777775</v>
      </c>
      <c r="P1338" s="3" t="str">
        <f t="shared" si="121"/>
        <v>Feb,2022</v>
      </c>
      <c r="Q1338">
        <f t="shared" si="122"/>
        <v>2022</v>
      </c>
      <c r="R1338" t="str">
        <f t="shared" si="123"/>
        <v>Fri</v>
      </c>
      <c r="S1338">
        <f t="shared" si="124"/>
        <v>22</v>
      </c>
      <c r="T1338" t="str">
        <f t="shared" si="125"/>
        <v>NO</v>
      </c>
      <c r="U1338" cm="1">
        <f t="array" ref="U1338">_xlfn.XLOOKUP(Table1012[[#This Row],[Severity_Level]],{"MINOR","MODERATE","SEVERE","FATAL"},{1,2,3,5})</f>
        <v>5</v>
      </c>
      <c r="Z1338" s="1"/>
      <c r="AA1338" s="2"/>
      <c r="AB1338" s="4"/>
    </row>
    <row r="1339" spans="1:28" x14ac:dyDescent="0.3">
      <c r="A1339" t="s">
        <v>1380</v>
      </c>
      <c r="B1339" s="11" t="s">
        <v>29</v>
      </c>
      <c r="C1339" s="11" t="s">
        <v>30</v>
      </c>
      <c r="D1339" s="11" t="s">
        <v>13</v>
      </c>
      <c r="E1339" s="11" t="s">
        <v>35</v>
      </c>
      <c r="F1339" s="11" t="s">
        <v>26</v>
      </c>
      <c r="G1339" s="11">
        <v>3</v>
      </c>
      <c r="H1339" s="11" t="s">
        <v>16</v>
      </c>
      <c r="I1339" s="12">
        <v>44617</v>
      </c>
      <c r="J1339" s="14">
        <v>0.92847222222222225</v>
      </c>
      <c r="K1339">
        <v>3</v>
      </c>
      <c r="L1339" t="s">
        <v>16</v>
      </c>
      <c r="M1339" s="1">
        <v>44617</v>
      </c>
      <c r="N1339" s="2">
        <v>0.92847222222222225</v>
      </c>
      <c r="O1339" s="1">
        <f t="shared" si="120"/>
        <v>44617.928472222222</v>
      </c>
      <c r="P1339" s="3" t="str">
        <f t="shared" si="121"/>
        <v>Feb,2022</v>
      </c>
      <c r="Q1339">
        <f t="shared" si="122"/>
        <v>2022</v>
      </c>
      <c r="R1339" t="str">
        <f t="shared" si="123"/>
        <v>Fri</v>
      </c>
      <c r="S1339">
        <f t="shared" si="124"/>
        <v>22</v>
      </c>
      <c r="T1339" t="str">
        <f t="shared" si="125"/>
        <v>NO</v>
      </c>
      <c r="U1339" cm="1">
        <f t="array" ref="U1339">_xlfn.XLOOKUP(Table1012[[#This Row],[Severity_Level]],{"MINOR","MODERATE","SEVERE","FATAL"},{1,2,3,5})</f>
        <v>1</v>
      </c>
      <c r="Z1339" s="1"/>
      <c r="AA1339" s="2"/>
      <c r="AB1339" s="4"/>
    </row>
    <row r="1340" spans="1:28" x14ac:dyDescent="0.3">
      <c r="A1340" t="s">
        <v>1381</v>
      </c>
      <c r="B1340" s="11" t="s">
        <v>11</v>
      </c>
      <c r="C1340" s="11" t="s">
        <v>50</v>
      </c>
      <c r="D1340" s="11" t="s">
        <v>31</v>
      </c>
      <c r="E1340" s="11" t="s">
        <v>38</v>
      </c>
      <c r="F1340" s="11" t="s">
        <v>26</v>
      </c>
      <c r="G1340" s="11">
        <v>2</v>
      </c>
      <c r="H1340" s="11" t="s">
        <v>27</v>
      </c>
      <c r="I1340" s="12">
        <v>44617</v>
      </c>
      <c r="J1340" s="14">
        <v>0.9291666666666667</v>
      </c>
      <c r="K1340">
        <v>2</v>
      </c>
      <c r="L1340" t="s">
        <v>27</v>
      </c>
      <c r="M1340" s="1">
        <v>44617</v>
      </c>
      <c r="N1340" s="2">
        <v>0.9291666666666667</v>
      </c>
      <c r="O1340" s="1">
        <f t="shared" si="120"/>
        <v>44617.929166666669</v>
      </c>
      <c r="P1340" s="3" t="str">
        <f t="shared" si="121"/>
        <v>Feb,2022</v>
      </c>
      <c r="Q1340">
        <f t="shared" si="122"/>
        <v>2022</v>
      </c>
      <c r="R1340" t="str">
        <f t="shared" si="123"/>
        <v>Fri</v>
      </c>
      <c r="S1340">
        <f t="shared" si="124"/>
        <v>22</v>
      </c>
      <c r="T1340" t="str">
        <f t="shared" si="125"/>
        <v>NO</v>
      </c>
      <c r="U1340" cm="1">
        <f t="array" ref="U1340">_xlfn.XLOOKUP(Table1012[[#This Row],[Severity_Level]],{"MINOR","MODERATE","SEVERE","FATAL"},{1,2,3,5})</f>
        <v>3</v>
      </c>
      <c r="Z1340" s="1"/>
      <c r="AA1340" s="2"/>
      <c r="AB1340" s="4"/>
    </row>
    <row r="1341" spans="1:28" x14ac:dyDescent="0.3">
      <c r="A1341" t="s">
        <v>1382</v>
      </c>
      <c r="B1341" s="11" t="s">
        <v>56</v>
      </c>
      <c r="C1341" s="11" t="s">
        <v>46</v>
      </c>
      <c r="D1341" s="11" t="s">
        <v>25</v>
      </c>
      <c r="E1341" s="11" t="s">
        <v>35</v>
      </c>
      <c r="F1341" s="11" t="s">
        <v>15</v>
      </c>
      <c r="G1341" s="11">
        <v>2</v>
      </c>
      <c r="H1341" s="11" t="s">
        <v>27</v>
      </c>
      <c r="I1341" s="12">
        <v>44617</v>
      </c>
      <c r="J1341" s="14">
        <v>0.92986111111111114</v>
      </c>
      <c r="K1341">
        <v>2</v>
      </c>
      <c r="L1341" t="s">
        <v>27</v>
      </c>
      <c r="M1341" s="1">
        <v>44617</v>
      </c>
      <c r="N1341" s="2">
        <v>0.92986111111111114</v>
      </c>
      <c r="O1341" s="1">
        <f t="shared" si="120"/>
        <v>44617.929861111108</v>
      </c>
      <c r="P1341" s="3" t="str">
        <f t="shared" si="121"/>
        <v>Feb,2022</v>
      </c>
      <c r="Q1341">
        <f t="shared" si="122"/>
        <v>2022</v>
      </c>
      <c r="R1341" t="str">
        <f t="shared" si="123"/>
        <v>Fri</v>
      </c>
      <c r="S1341">
        <f t="shared" si="124"/>
        <v>22</v>
      </c>
      <c r="T1341" t="str">
        <f t="shared" si="125"/>
        <v>NO</v>
      </c>
      <c r="U1341" cm="1">
        <f t="array" ref="U1341">_xlfn.XLOOKUP(Table1012[[#This Row],[Severity_Level]],{"MINOR","MODERATE","SEVERE","FATAL"},{1,2,3,5})</f>
        <v>3</v>
      </c>
      <c r="Z1341" s="1"/>
      <c r="AA1341" s="2"/>
      <c r="AB1341" s="4"/>
    </row>
    <row r="1342" spans="1:28" x14ac:dyDescent="0.3">
      <c r="A1342" t="s">
        <v>1383</v>
      </c>
      <c r="B1342" s="11" t="s">
        <v>11</v>
      </c>
      <c r="C1342" s="11" t="s">
        <v>19</v>
      </c>
      <c r="D1342" s="11" t="s">
        <v>31</v>
      </c>
      <c r="E1342" s="11" t="s">
        <v>38</v>
      </c>
      <c r="F1342" s="11" t="s">
        <v>26</v>
      </c>
      <c r="G1342" s="11">
        <v>5</v>
      </c>
      <c r="H1342" s="11" t="s">
        <v>32</v>
      </c>
      <c r="I1342" s="12">
        <v>44617</v>
      </c>
      <c r="J1342" s="14">
        <v>0.93055555555555558</v>
      </c>
      <c r="K1342">
        <v>5</v>
      </c>
      <c r="L1342" t="s">
        <v>32</v>
      </c>
      <c r="M1342" s="1">
        <v>44617</v>
      </c>
      <c r="N1342" s="2">
        <v>0.93055555555555558</v>
      </c>
      <c r="O1342" s="1">
        <f t="shared" si="120"/>
        <v>44617.930555555555</v>
      </c>
      <c r="P1342" s="3" t="str">
        <f t="shared" si="121"/>
        <v>Feb,2022</v>
      </c>
      <c r="Q1342">
        <f t="shared" si="122"/>
        <v>2022</v>
      </c>
      <c r="R1342" t="str">
        <f t="shared" si="123"/>
        <v>Fri</v>
      </c>
      <c r="S1342">
        <f t="shared" si="124"/>
        <v>22</v>
      </c>
      <c r="T1342" t="str">
        <f t="shared" si="125"/>
        <v>NO</v>
      </c>
      <c r="U1342" cm="1">
        <f t="array" ref="U1342">_xlfn.XLOOKUP(Table1012[[#This Row],[Severity_Level]],{"MINOR","MODERATE","SEVERE","FATAL"},{1,2,3,5})</f>
        <v>2</v>
      </c>
      <c r="Z1342" s="1"/>
      <c r="AA1342" s="2"/>
      <c r="AB1342" s="4"/>
    </row>
    <row r="1343" spans="1:28" x14ac:dyDescent="0.3">
      <c r="A1343" t="s">
        <v>1384</v>
      </c>
      <c r="B1343" s="11" t="s">
        <v>29</v>
      </c>
      <c r="C1343" s="11" t="s">
        <v>65</v>
      </c>
      <c r="D1343" s="11" t="s">
        <v>13</v>
      </c>
      <c r="E1343" s="11" t="s">
        <v>20</v>
      </c>
      <c r="F1343" s="11" t="s">
        <v>51</v>
      </c>
      <c r="G1343" s="11">
        <v>1</v>
      </c>
      <c r="H1343" s="11" t="s">
        <v>32</v>
      </c>
      <c r="I1343" s="12">
        <v>44617</v>
      </c>
      <c r="J1343" s="14">
        <v>0.93125000000000002</v>
      </c>
      <c r="K1343">
        <v>1</v>
      </c>
      <c r="L1343" t="s">
        <v>32</v>
      </c>
      <c r="M1343" s="1">
        <v>44617</v>
      </c>
      <c r="N1343" s="2">
        <v>0.93125000000000002</v>
      </c>
      <c r="O1343" s="1">
        <f t="shared" si="120"/>
        <v>44617.931250000001</v>
      </c>
      <c r="P1343" s="3" t="str">
        <f t="shared" si="121"/>
        <v>Feb,2022</v>
      </c>
      <c r="Q1343">
        <f t="shared" si="122"/>
        <v>2022</v>
      </c>
      <c r="R1343" t="str">
        <f t="shared" si="123"/>
        <v>Fri</v>
      </c>
      <c r="S1343">
        <f t="shared" si="124"/>
        <v>22</v>
      </c>
      <c r="T1343" t="str">
        <f t="shared" si="125"/>
        <v>NO</v>
      </c>
      <c r="U1343" cm="1">
        <f t="array" ref="U1343">_xlfn.XLOOKUP(Table1012[[#This Row],[Severity_Level]],{"MINOR","MODERATE","SEVERE","FATAL"},{1,2,3,5})</f>
        <v>2</v>
      </c>
      <c r="Z1343" s="1"/>
      <c r="AA1343" s="2"/>
      <c r="AB1343" s="4"/>
    </row>
    <row r="1344" spans="1:28" x14ac:dyDescent="0.3">
      <c r="A1344" t="s">
        <v>1385</v>
      </c>
      <c r="B1344" s="11" t="s">
        <v>56</v>
      </c>
      <c r="C1344" s="11" t="s">
        <v>30</v>
      </c>
      <c r="D1344" s="11" t="s">
        <v>13</v>
      </c>
      <c r="E1344" s="11" t="s">
        <v>35</v>
      </c>
      <c r="F1344" s="11" t="s">
        <v>51</v>
      </c>
      <c r="G1344" s="11">
        <v>2</v>
      </c>
      <c r="H1344" s="11" t="s">
        <v>27</v>
      </c>
      <c r="I1344" s="12">
        <v>44617</v>
      </c>
      <c r="J1344" s="14">
        <v>0.93194444444444446</v>
      </c>
      <c r="K1344">
        <v>2</v>
      </c>
      <c r="L1344" t="s">
        <v>27</v>
      </c>
      <c r="M1344" s="1">
        <v>44617</v>
      </c>
      <c r="N1344" s="2">
        <v>0.93194444444444446</v>
      </c>
      <c r="O1344" s="1">
        <f t="shared" si="120"/>
        <v>44617.931944444441</v>
      </c>
      <c r="P1344" s="3" t="str">
        <f t="shared" si="121"/>
        <v>Feb,2022</v>
      </c>
      <c r="Q1344">
        <f t="shared" si="122"/>
        <v>2022</v>
      </c>
      <c r="R1344" t="str">
        <f t="shared" si="123"/>
        <v>Fri</v>
      </c>
      <c r="S1344">
        <f t="shared" si="124"/>
        <v>22</v>
      </c>
      <c r="T1344" t="str">
        <f t="shared" si="125"/>
        <v>NO</v>
      </c>
      <c r="U1344" cm="1">
        <f t="array" ref="U1344">_xlfn.XLOOKUP(Table1012[[#This Row],[Severity_Level]],{"MINOR","MODERATE","SEVERE","FATAL"},{1,2,3,5})</f>
        <v>3</v>
      </c>
      <c r="Z1344" s="1"/>
      <c r="AA1344" s="2"/>
      <c r="AB1344" s="4"/>
    </row>
    <row r="1345" spans="1:28" x14ac:dyDescent="0.3">
      <c r="A1345" t="s">
        <v>1386</v>
      </c>
      <c r="B1345" s="11" t="s">
        <v>29</v>
      </c>
      <c r="C1345" s="11" t="s">
        <v>12</v>
      </c>
      <c r="D1345" s="11" t="s">
        <v>13</v>
      </c>
      <c r="E1345" s="11" t="s">
        <v>38</v>
      </c>
      <c r="F1345" s="11" t="s">
        <v>15</v>
      </c>
      <c r="G1345" s="11">
        <v>2</v>
      </c>
      <c r="H1345" s="11" t="s">
        <v>32</v>
      </c>
      <c r="I1345" s="12">
        <v>44617</v>
      </c>
      <c r="J1345" s="14">
        <v>0.93263888888888891</v>
      </c>
      <c r="K1345">
        <v>2</v>
      </c>
      <c r="L1345" t="s">
        <v>32</v>
      </c>
      <c r="M1345" s="1">
        <v>44617</v>
      </c>
      <c r="N1345" s="2">
        <v>0.93263888888888891</v>
      </c>
      <c r="O1345" s="1">
        <f t="shared" si="120"/>
        <v>44617.932638888888</v>
      </c>
      <c r="P1345" s="3" t="str">
        <f t="shared" si="121"/>
        <v>Feb,2022</v>
      </c>
      <c r="Q1345">
        <f t="shared" si="122"/>
        <v>2022</v>
      </c>
      <c r="R1345" t="str">
        <f t="shared" si="123"/>
        <v>Fri</v>
      </c>
      <c r="S1345">
        <f t="shared" si="124"/>
        <v>22</v>
      </c>
      <c r="T1345" t="str">
        <f t="shared" si="125"/>
        <v>NO</v>
      </c>
      <c r="U1345" cm="1">
        <f t="array" ref="U1345">_xlfn.XLOOKUP(Table1012[[#This Row],[Severity_Level]],{"MINOR","MODERATE","SEVERE","FATAL"},{1,2,3,5})</f>
        <v>2</v>
      </c>
      <c r="Z1345" s="1"/>
      <c r="AA1345" s="2"/>
      <c r="AB1345" s="4"/>
    </row>
    <row r="1346" spans="1:28" x14ac:dyDescent="0.3">
      <c r="A1346" t="s">
        <v>1387</v>
      </c>
      <c r="B1346" s="11" t="s">
        <v>34</v>
      </c>
      <c r="C1346" s="11" t="s">
        <v>53</v>
      </c>
      <c r="D1346" s="11" t="s">
        <v>37</v>
      </c>
      <c r="E1346" s="11" t="s">
        <v>38</v>
      </c>
      <c r="F1346" s="11" t="s">
        <v>21</v>
      </c>
      <c r="G1346" s="11">
        <v>2</v>
      </c>
      <c r="H1346" s="11" t="s">
        <v>40</v>
      </c>
      <c r="I1346" s="12">
        <v>44618</v>
      </c>
      <c r="J1346" s="14">
        <v>0.93333333333333335</v>
      </c>
      <c r="K1346">
        <v>2</v>
      </c>
      <c r="L1346" t="s">
        <v>40</v>
      </c>
      <c r="M1346" s="1">
        <v>44618</v>
      </c>
      <c r="N1346" s="2">
        <v>0.93333333333333335</v>
      </c>
      <c r="O1346" s="1">
        <f t="shared" ref="O1346:O1409" si="126">M1346+N1346</f>
        <v>44618.933333333334</v>
      </c>
      <c r="P1346" s="3" t="str">
        <f t="shared" ref="P1346:P1409" si="127">TEXT(M1346,"MMM,YYY")</f>
        <v>Feb,2022</v>
      </c>
      <c r="Q1346">
        <f t="shared" ref="Q1346:Q1409" si="128">YEAR(M1346)</f>
        <v>2022</v>
      </c>
      <c r="R1346" t="str">
        <f t="shared" ref="R1346:R1409" si="129">TEXT(M1346,"DDD")</f>
        <v>Sat</v>
      </c>
      <c r="S1346">
        <f t="shared" ref="S1346:S1409" si="130">HOUR(N1346)</f>
        <v>22</v>
      </c>
      <c r="T1346" t="str">
        <f t="shared" ref="T1346:T1409" si="131">IF(OR(AND(S1346&gt;=7,S1346&lt;=9),AND(S1346&gt;=17,S1346&lt;=19)),"YES","NO")</f>
        <v>NO</v>
      </c>
      <c r="U1346" cm="1">
        <f t="array" ref="U1346">_xlfn.XLOOKUP(Table1012[[#This Row],[Severity_Level]],{"MINOR","MODERATE","SEVERE","FATAL"},{1,2,3,5})</f>
        <v>5</v>
      </c>
      <c r="Z1346" s="1"/>
      <c r="AA1346" s="2"/>
      <c r="AB1346" s="4"/>
    </row>
    <row r="1347" spans="1:28" x14ac:dyDescent="0.3">
      <c r="A1347" t="s">
        <v>1388</v>
      </c>
      <c r="B1347" s="11" t="s">
        <v>56</v>
      </c>
      <c r="C1347" s="11" t="s">
        <v>44</v>
      </c>
      <c r="D1347" s="11" t="s">
        <v>13</v>
      </c>
      <c r="E1347" s="11" t="s">
        <v>35</v>
      </c>
      <c r="F1347" s="11" t="s">
        <v>26</v>
      </c>
      <c r="G1347" s="11">
        <v>3</v>
      </c>
      <c r="H1347" s="11" t="s">
        <v>32</v>
      </c>
      <c r="I1347" s="12">
        <v>44618</v>
      </c>
      <c r="J1347" s="14">
        <v>0.93402777777777779</v>
      </c>
      <c r="K1347">
        <v>3</v>
      </c>
      <c r="L1347" t="s">
        <v>32</v>
      </c>
      <c r="M1347" s="1">
        <v>44618</v>
      </c>
      <c r="N1347" s="2">
        <v>0.93402777777777779</v>
      </c>
      <c r="O1347" s="1">
        <f t="shared" si="126"/>
        <v>44618.934027777781</v>
      </c>
      <c r="P1347" s="3" t="str">
        <f t="shared" si="127"/>
        <v>Feb,2022</v>
      </c>
      <c r="Q1347">
        <f t="shared" si="128"/>
        <v>2022</v>
      </c>
      <c r="R1347" t="str">
        <f t="shared" si="129"/>
        <v>Sat</v>
      </c>
      <c r="S1347">
        <f t="shared" si="130"/>
        <v>22</v>
      </c>
      <c r="T1347" t="str">
        <f t="shared" si="131"/>
        <v>NO</v>
      </c>
      <c r="U1347" cm="1">
        <f t="array" ref="U1347">_xlfn.XLOOKUP(Table1012[[#This Row],[Severity_Level]],{"MINOR","MODERATE","SEVERE","FATAL"},{1,2,3,5})</f>
        <v>2</v>
      </c>
      <c r="Z1347" s="1"/>
      <c r="AA1347" s="2"/>
      <c r="AB1347" s="4"/>
    </row>
    <row r="1348" spans="1:28" x14ac:dyDescent="0.3">
      <c r="A1348" t="s">
        <v>1389</v>
      </c>
      <c r="B1348" s="11" t="s">
        <v>56</v>
      </c>
      <c r="C1348" s="11" t="s">
        <v>65</v>
      </c>
      <c r="D1348" s="11" t="s">
        <v>37</v>
      </c>
      <c r="E1348" s="11" t="s">
        <v>35</v>
      </c>
      <c r="F1348" s="11" t="s">
        <v>15</v>
      </c>
      <c r="G1348" s="11">
        <v>2</v>
      </c>
      <c r="H1348" s="11" t="s">
        <v>27</v>
      </c>
      <c r="I1348" s="12">
        <v>44618</v>
      </c>
      <c r="J1348" s="14">
        <v>0.93472222222222223</v>
      </c>
      <c r="K1348">
        <v>2</v>
      </c>
      <c r="L1348" t="s">
        <v>27</v>
      </c>
      <c r="M1348" s="1">
        <v>44618</v>
      </c>
      <c r="N1348" s="2">
        <v>0.93472222222222223</v>
      </c>
      <c r="O1348" s="1">
        <f t="shared" si="126"/>
        <v>44618.93472222222</v>
      </c>
      <c r="P1348" s="3" t="str">
        <f t="shared" si="127"/>
        <v>Feb,2022</v>
      </c>
      <c r="Q1348">
        <f t="shared" si="128"/>
        <v>2022</v>
      </c>
      <c r="R1348" t="str">
        <f t="shared" si="129"/>
        <v>Sat</v>
      </c>
      <c r="S1348">
        <f t="shared" si="130"/>
        <v>22</v>
      </c>
      <c r="T1348" t="str">
        <f t="shared" si="131"/>
        <v>NO</v>
      </c>
      <c r="U1348" cm="1">
        <f t="array" ref="U1348">_xlfn.XLOOKUP(Table1012[[#This Row],[Severity_Level]],{"MINOR","MODERATE","SEVERE","FATAL"},{1,2,3,5})</f>
        <v>3</v>
      </c>
      <c r="Z1348" s="1"/>
      <c r="AA1348" s="2"/>
      <c r="AB1348" s="4"/>
    </row>
    <row r="1349" spans="1:28" x14ac:dyDescent="0.3">
      <c r="A1349" t="s">
        <v>1390</v>
      </c>
      <c r="B1349" s="11" t="s">
        <v>18</v>
      </c>
      <c r="C1349" s="11" t="s">
        <v>12</v>
      </c>
      <c r="D1349" s="11" t="s">
        <v>47</v>
      </c>
      <c r="E1349" s="11" t="s">
        <v>35</v>
      </c>
      <c r="F1349" s="11" t="s">
        <v>15</v>
      </c>
      <c r="G1349" s="11">
        <v>5</v>
      </c>
      <c r="H1349" s="11" t="s">
        <v>40</v>
      </c>
      <c r="I1349" s="12">
        <v>44618</v>
      </c>
      <c r="J1349" s="14">
        <v>0.93541666666666667</v>
      </c>
      <c r="K1349">
        <v>5</v>
      </c>
      <c r="L1349" t="s">
        <v>40</v>
      </c>
      <c r="M1349" s="1">
        <v>44618</v>
      </c>
      <c r="N1349" s="2">
        <v>0.93541666666666667</v>
      </c>
      <c r="O1349" s="1">
        <f t="shared" si="126"/>
        <v>44618.935416666667</v>
      </c>
      <c r="P1349" s="3" t="str">
        <f t="shared" si="127"/>
        <v>Feb,2022</v>
      </c>
      <c r="Q1349">
        <f t="shared" si="128"/>
        <v>2022</v>
      </c>
      <c r="R1349" t="str">
        <f t="shared" si="129"/>
        <v>Sat</v>
      </c>
      <c r="S1349">
        <f t="shared" si="130"/>
        <v>22</v>
      </c>
      <c r="T1349" t="str">
        <f t="shared" si="131"/>
        <v>NO</v>
      </c>
      <c r="U1349" cm="1">
        <f t="array" ref="U1349">_xlfn.XLOOKUP(Table1012[[#This Row],[Severity_Level]],{"MINOR","MODERATE","SEVERE","FATAL"},{1,2,3,5})</f>
        <v>5</v>
      </c>
      <c r="Z1349" s="1"/>
      <c r="AA1349" s="2"/>
      <c r="AB1349" s="4"/>
    </row>
    <row r="1350" spans="1:28" x14ac:dyDescent="0.3">
      <c r="A1350" t="s">
        <v>1391</v>
      </c>
      <c r="B1350" s="11" t="s">
        <v>34</v>
      </c>
      <c r="C1350" s="11" t="s">
        <v>65</v>
      </c>
      <c r="D1350" s="11" t="s">
        <v>13</v>
      </c>
      <c r="E1350" s="11" t="s">
        <v>35</v>
      </c>
      <c r="F1350" s="11" t="s">
        <v>26</v>
      </c>
      <c r="G1350" s="11">
        <v>4</v>
      </c>
      <c r="H1350" s="11" t="s">
        <v>32</v>
      </c>
      <c r="I1350" s="12">
        <v>44618</v>
      </c>
      <c r="J1350" s="14">
        <v>0.93611111111111112</v>
      </c>
      <c r="K1350">
        <v>4</v>
      </c>
      <c r="L1350" t="s">
        <v>32</v>
      </c>
      <c r="M1350" s="1">
        <v>44618</v>
      </c>
      <c r="N1350" s="2">
        <v>0.93611111111111112</v>
      </c>
      <c r="O1350" s="1">
        <f t="shared" si="126"/>
        <v>44618.936111111114</v>
      </c>
      <c r="P1350" s="3" t="str">
        <f t="shared" si="127"/>
        <v>Feb,2022</v>
      </c>
      <c r="Q1350">
        <f t="shared" si="128"/>
        <v>2022</v>
      </c>
      <c r="R1350" t="str">
        <f t="shared" si="129"/>
        <v>Sat</v>
      </c>
      <c r="S1350">
        <f t="shared" si="130"/>
        <v>22</v>
      </c>
      <c r="T1350" t="str">
        <f t="shared" si="131"/>
        <v>NO</v>
      </c>
      <c r="U1350" cm="1">
        <f t="array" ref="U1350">_xlfn.XLOOKUP(Table1012[[#This Row],[Severity_Level]],{"MINOR","MODERATE","SEVERE","FATAL"},{1,2,3,5})</f>
        <v>2</v>
      </c>
      <c r="Z1350" s="1"/>
      <c r="AA1350" s="2"/>
      <c r="AB1350" s="4"/>
    </row>
    <row r="1351" spans="1:28" x14ac:dyDescent="0.3">
      <c r="A1351" t="s">
        <v>1392</v>
      </c>
      <c r="B1351" s="11" t="s">
        <v>56</v>
      </c>
      <c r="C1351" s="11" t="s">
        <v>19</v>
      </c>
      <c r="D1351" s="11" t="s">
        <v>13</v>
      </c>
      <c r="E1351" s="11" t="s">
        <v>20</v>
      </c>
      <c r="F1351" s="11" t="s">
        <v>21</v>
      </c>
      <c r="G1351" s="11">
        <v>1</v>
      </c>
      <c r="H1351" s="11" t="s">
        <v>32</v>
      </c>
      <c r="I1351" s="12">
        <v>44618</v>
      </c>
      <c r="J1351" s="14">
        <v>0.93680555555555556</v>
      </c>
      <c r="K1351">
        <v>1</v>
      </c>
      <c r="L1351" t="s">
        <v>32</v>
      </c>
      <c r="M1351" s="1">
        <v>44618</v>
      </c>
      <c r="N1351" s="2">
        <v>0.93680555555555556</v>
      </c>
      <c r="O1351" s="1">
        <f t="shared" si="126"/>
        <v>44618.936805555553</v>
      </c>
      <c r="P1351" s="3" t="str">
        <f t="shared" si="127"/>
        <v>Feb,2022</v>
      </c>
      <c r="Q1351">
        <f t="shared" si="128"/>
        <v>2022</v>
      </c>
      <c r="R1351" t="str">
        <f t="shared" si="129"/>
        <v>Sat</v>
      </c>
      <c r="S1351">
        <f t="shared" si="130"/>
        <v>22</v>
      </c>
      <c r="T1351" t="str">
        <f t="shared" si="131"/>
        <v>NO</v>
      </c>
      <c r="U1351" cm="1">
        <f t="array" ref="U1351">_xlfn.XLOOKUP(Table1012[[#This Row],[Severity_Level]],{"MINOR","MODERATE","SEVERE","FATAL"},{1,2,3,5})</f>
        <v>2</v>
      </c>
      <c r="Z1351" s="1"/>
      <c r="AA1351" s="2"/>
      <c r="AB1351" s="4"/>
    </row>
    <row r="1352" spans="1:28" x14ac:dyDescent="0.3">
      <c r="A1352" t="s">
        <v>1393</v>
      </c>
      <c r="B1352" s="11" t="s">
        <v>49</v>
      </c>
      <c r="C1352" s="11" t="s">
        <v>12</v>
      </c>
      <c r="D1352" s="11" t="s">
        <v>31</v>
      </c>
      <c r="E1352" s="11" t="s">
        <v>35</v>
      </c>
      <c r="F1352" s="11" t="s">
        <v>51</v>
      </c>
      <c r="G1352" s="11">
        <v>2</v>
      </c>
      <c r="H1352" s="11" t="s">
        <v>16</v>
      </c>
      <c r="I1352" s="12">
        <v>44618</v>
      </c>
      <c r="J1352" s="14">
        <v>0.9375</v>
      </c>
      <c r="K1352">
        <v>2</v>
      </c>
      <c r="L1352" t="s">
        <v>16</v>
      </c>
      <c r="M1352" s="1">
        <v>44618</v>
      </c>
      <c r="N1352" s="2">
        <v>0.9375</v>
      </c>
      <c r="O1352" s="1">
        <f t="shared" si="126"/>
        <v>44618.9375</v>
      </c>
      <c r="P1352" s="3" t="str">
        <f t="shared" si="127"/>
        <v>Feb,2022</v>
      </c>
      <c r="Q1352">
        <f t="shared" si="128"/>
        <v>2022</v>
      </c>
      <c r="R1352" t="str">
        <f t="shared" si="129"/>
        <v>Sat</v>
      </c>
      <c r="S1352">
        <f t="shared" si="130"/>
        <v>22</v>
      </c>
      <c r="T1352" t="str">
        <f t="shared" si="131"/>
        <v>NO</v>
      </c>
      <c r="U1352" cm="1">
        <f t="array" ref="U1352">_xlfn.XLOOKUP(Table1012[[#This Row],[Severity_Level]],{"MINOR","MODERATE","SEVERE","FATAL"},{1,2,3,5})</f>
        <v>1</v>
      </c>
      <c r="Z1352" s="1"/>
      <c r="AA1352" s="2"/>
      <c r="AB1352" s="4"/>
    </row>
    <row r="1353" spans="1:28" x14ac:dyDescent="0.3">
      <c r="A1353" t="s">
        <v>1394</v>
      </c>
      <c r="B1353" s="11" t="s">
        <v>29</v>
      </c>
      <c r="C1353" s="11" t="s">
        <v>50</v>
      </c>
      <c r="D1353" s="11" t="s">
        <v>47</v>
      </c>
      <c r="E1353" s="11" t="s">
        <v>38</v>
      </c>
      <c r="F1353" s="11" t="s">
        <v>15</v>
      </c>
      <c r="G1353" s="11">
        <v>2</v>
      </c>
      <c r="H1353" s="11" t="s">
        <v>32</v>
      </c>
      <c r="I1353" s="12">
        <v>44618</v>
      </c>
      <c r="J1353" s="14">
        <v>0.93819444444444444</v>
      </c>
      <c r="K1353">
        <v>2</v>
      </c>
      <c r="L1353" t="s">
        <v>32</v>
      </c>
      <c r="M1353" s="1">
        <v>44618</v>
      </c>
      <c r="N1353" s="2">
        <v>0.93819444444444444</v>
      </c>
      <c r="O1353" s="1">
        <f t="shared" si="126"/>
        <v>44618.938194444447</v>
      </c>
      <c r="P1353" s="3" t="str">
        <f t="shared" si="127"/>
        <v>Feb,2022</v>
      </c>
      <c r="Q1353">
        <f t="shared" si="128"/>
        <v>2022</v>
      </c>
      <c r="R1353" t="str">
        <f t="shared" si="129"/>
        <v>Sat</v>
      </c>
      <c r="S1353">
        <f t="shared" si="130"/>
        <v>22</v>
      </c>
      <c r="T1353" t="str">
        <f t="shared" si="131"/>
        <v>NO</v>
      </c>
      <c r="U1353" cm="1">
        <f t="array" ref="U1353">_xlfn.XLOOKUP(Table1012[[#This Row],[Severity_Level]],{"MINOR","MODERATE","SEVERE","FATAL"},{1,2,3,5})</f>
        <v>2</v>
      </c>
      <c r="Z1353" s="1"/>
      <c r="AA1353" s="2"/>
      <c r="AB1353" s="4"/>
    </row>
    <row r="1354" spans="1:28" x14ac:dyDescent="0.3">
      <c r="A1354" t="s">
        <v>1395</v>
      </c>
      <c r="B1354" s="11" t="s">
        <v>49</v>
      </c>
      <c r="C1354" s="11" t="s">
        <v>46</v>
      </c>
      <c r="D1354" s="11" t="s">
        <v>25</v>
      </c>
      <c r="E1354" s="11" t="s">
        <v>14</v>
      </c>
      <c r="F1354" s="11" t="s">
        <v>51</v>
      </c>
      <c r="G1354" s="11">
        <v>2</v>
      </c>
      <c r="H1354" s="11" t="s">
        <v>32</v>
      </c>
      <c r="I1354" s="12">
        <v>44618</v>
      </c>
      <c r="J1354" s="14">
        <v>0.93888888888888888</v>
      </c>
      <c r="K1354">
        <v>2</v>
      </c>
      <c r="L1354" t="s">
        <v>32</v>
      </c>
      <c r="M1354" s="1">
        <v>44618</v>
      </c>
      <c r="N1354" s="2">
        <v>0.93888888888888888</v>
      </c>
      <c r="O1354" s="1">
        <f t="shared" si="126"/>
        <v>44618.938888888886</v>
      </c>
      <c r="P1354" s="3" t="str">
        <f t="shared" si="127"/>
        <v>Feb,2022</v>
      </c>
      <c r="Q1354">
        <f t="shared" si="128"/>
        <v>2022</v>
      </c>
      <c r="R1354" t="str">
        <f t="shared" si="129"/>
        <v>Sat</v>
      </c>
      <c r="S1354">
        <f t="shared" si="130"/>
        <v>22</v>
      </c>
      <c r="T1354" t="str">
        <f t="shared" si="131"/>
        <v>NO</v>
      </c>
      <c r="U1354" cm="1">
        <f t="array" ref="U1354">_xlfn.XLOOKUP(Table1012[[#This Row],[Severity_Level]],{"MINOR","MODERATE","SEVERE","FATAL"},{1,2,3,5})</f>
        <v>2</v>
      </c>
      <c r="Z1354" s="1"/>
      <c r="AA1354" s="2"/>
      <c r="AB1354" s="4"/>
    </row>
    <row r="1355" spans="1:28" x14ac:dyDescent="0.3">
      <c r="A1355" t="s">
        <v>1396</v>
      </c>
      <c r="B1355" s="11" t="s">
        <v>29</v>
      </c>
      <c r="C1355" s="11" t="s">
        <v>19</v>
      </c>
      <c r="D1355" s="11" t="s">
        <v>13</v>
      </c>
      <c r="E1355" s="11" t="s">
        <v>20</v>
      </c>
      <c r="F1355" s="11" t="s">
        <v>21</v>
      </c>
      <c r="G1355" s="11">
        <v>5</v>
      </c>
      <c r="H1355" s="11" t="s">
        <v>16</v>
      </c>
      <c r="I1355" s="12">
        <v>44618</v>
      </c>
      <c r="J1355" s="14">
        <v>0.93958333333333333</v>
      </c>
      <c r="K1355">
        <v>5</v>
      </c>
      <c r="L1355" t="s">
        <v>16</v>
      </c>
      <c r="M1355" s="1">
        <v>44618</v>
      </c>
      <c r="N1355" s="2">
        <v>0.93958333333333333</v>
      </c>
      <c r="O1355" s="1">
        <f t="shared" si="126"/>
        <v>44618.939583333333</v>
      </c>
      <c r="P1355" s="3" t="str">
        <f t="shared" si="127"/>
        <v>Feb,2022</v>
      </c>
      <c r="Q1355">
        <f t="shared" si="128"/>
        <v>2022</v>
      </c>
      <c r="R1355" t="str">
        <f t="shared" si="129"/>
        <v>Sat</v>
      </c>
      <c r="S1355">
        <f t="shared" si="130"/>
        <v>22</v>
      </c>
      <c r="T1355" t="str">
        <f t="shared" si="131"/>
        <v>NO</v>
      </c>
      <c r="U1355" cm="1">
        <f t="array" ref="U1355">_xlfn.XLOOKUP(Table1012[[#This Row],[Severity_Level]],{"MINOR","MODERATE","SEVERE","FATAL"},{1,2,3,5})</f>
        <v>1</v>
      </c>
      <c r="Z1355" s="1"/>
      <c r="AA1355" s="2"/>
      <c r="AB1355" s="4"/>
    </row>
    <row r="1356" spans="1:28" x14ac:dyDescent="0.3">
      <c r="A1356" t="s">
        <v>1397</v>
      </c>
      <c r="B1356" s="11" t="s">
        <v>11</v>
      </c>
      <c r="C1356" s="11" t="s">
        <v>44</v>
      </c>
      <c r="D1356" s="11" t="s">
        <v>25</v>
      </c>
      <c r="E1356" s="11" t="s">
        <v>35</v>
      </c>
      <c r="F1356" s="11" t="s">
        <v>51</v>
      </c>
      <c r="G1356" s="11">
        <v>3</v>
      </c>
      <c r="H1356" s="11" t="s">
        <v>40</v>
      </c>
      <c r="I1356" s="12">
        <v>44618</v>
      </c>
      <c r="J1356" s="14">
        <v>0.94027777777777777</v>
      </c>
      <c r="K1356">
        <v>3</v>
      </c>
      <c r="L1356" t="s">
        <v>40</v>
      </c>
      <c r="M1356" s="1">
        <v>44618</v>
      </c>
      <c r="N1356" s="2">
        <v>0.94027777777777777</v>
      </c>
      <c r="O1356" s="1">
        <f t="shared" si="126"/>
        <v>44618.94027777778</v>
      </c>
      <c r="P1356" s="3" t="str">
        <f t="shared" si="127"/>
        <v>Feb,2022</v>
      </c>
      <c r="Q1356">
        <f t="shared" si="128"/>
        <v>2022</v>
      </c>
      <c r="R1356" t="str">
        <f t="shared" si="129"/>
        <v>Sat</v>
      </c>
      <c r="S1356">
        <f t="shared" si="130"/>
        <v>22</v>
      </c>
      <c r="T1356" t="str">
        <f t="shared" si="131"/>
        <v>NO</v>
      </c>
      <c r="U1356" cm="1">
        <f t="array" ref="U1356">_xlfn.XLOOKUP(Table1012[[#This Row],[Severity_Level]],{"MINOR","MODERATE","SEVERE","FATAL"},{1,2,3,5})</f>
        <v>5</v>
      </c>
      <c r="Z1356" s="1"/>
      <c r="AA1356" s="2"/>
      <c r="AB1356" s="4"/>
    </row>
    <row r="1357" spans="1:28" x14ac:dyDescent="0.3">
      <c r="A1357" t="s">
        <v>1398</v>
      </c>
      <c r="B1357" s="11" t="s">
        <v>29</v>
      </c>
      <c r="C1357" s="11" t="s">
        <v>53</v>
      </c>
      <c r="D1357" s="11" t="s">
        <v>47</v>
      </c>
      <c r="E1357" s="11" t="s">
        <v>35</v>
      </c>
      <c r="F1357" s="11" t="s">
        <v>26</v>
      </c>
      <c r="G1357" s="11">
        <v>3</v>
      </c>
      <c r="H1357" s="11" t="s">
        <v>32</v>
      </c>
      <c r="I1357" s="12">
        <v>44618</v>
      </c>
      <c r="J1357" s="14">
        <v>0.94097222222222221</v>
      </c>
      <c r="K1357">
        <v>3</v>
      </c>
      <c r="L1357" t="s">
        <v>32</v>
      </c>
      <c r="M1357" s="1">
        <v>44618</v>
      </c>
      <c r="N1357" s="2">
        <v>0.94097222222222221</v>
      </c>
      <c r="O1357" s="1">
        <f t="shared" si="126"/>
        <v>44618.940972222219</v>
      </c>
      <c r="P1357" s="3" t="str">
        <f t="shared" si="127"/>
        <v>Feb,2022</v>
      </c>
      <c r="Q1357">
        <f t="shared" si="128"/>
        <v>2022</v>
      </c>
      <c r="R1357" t="str">
        <f t="shared" si="129"/>
        <v>Sat</v>
      </c>
      <c r="S1357">
        <f t="shared" si="130"/>
        <v>22</v>
      </c>
      <c r="T1357" t="str">
        <f t="shared" si="131"/>
        <v>NO</v>
      </c>
      <c r="U1357" cm="1">
        <f t="array" ref="U1357">_xlfn.XLOOKUP(Table1012[[#This Row],[Severity_Level]],{"MINOR","MODERATE","SEVERE","FATAL"},{1,2,3,5})</f>
        <v>2</v>
      </c>
      <c r="Z1357" s="1"/>
      <c r="AA1357" s="2"/>
      <c r="AB1357" s="4"/>
    </row>
    <row r="1358" spans="1:28" x14ac:dyDescent="0.3">
      <c r="A1358" t="s">
        <v>1399</v>
      </c>
      <c r="B1358" s="11" t="s">
        <v>18</v>
      </c>
      <c r="C1358" s="11" t="s">
        <v>50</v>
      </c>
      <c r="D1358" s="11" t="s">
        <v>37</v>
      </c>
      <c r="E1358" s="11" t="s">
        <v>35</v>
      </c>
      <c r="F1358" s="11" t="s">
        <v>21</v>
      </c>
      <c r="G1358" s="11">
        <v>4</v>
      </c>
      <c r="H1358" s="11" t="s">
        <v>27</v>
      </c>
      <c r="I1358" s="12">
        <v>44618</v>
      </c>
      <c r="J1358" s="14">
        <v>0.94166666666666665</v>
      </c>
      <c r="K1358">
        <v>4</v>
      </c>
      <c r="L1358" t="s">
        <v>27</v>
      </c>
      <c r="M1358" s="1">
        <v>44618</v>
      </c>
      <c r="N1358" s="2">
        <v>0.94166666666666665</v>
      </c>
      <c r="O1358" s="1">
        <f t="shared" si="126"/>
        <v>44618.941666666666</v>
      </c>
      <c r="P1358" s="3" t="str">
        <f t="shared" si="127"/>
        <v>Feb,2022</v>
      </c>
      <c r="Q1358">
        <f t="shared" si="128"/>
        <v>2022</v>
      </c>
      <c r="R1358" t="str">
        <f t="shared" si="129"/>
        <v>Sat</v>
      </c>
      <c r="S1358">
        <f t="shared" si="130"/>
        <v>22</v>
      </c>
      <c r="T1358" t="str">
        <f t="shared" si="131"/>
        <v>NO</v>
      </c>
      <c r="U1358" cm="1">
        <f t="array" ref="U1358">_xlfn.XLOOKUP(Table1012[[#This Row],[Severity_Level]],{"MINOR","MODERATE","SEVERE","FATAL"},{1,2,3,5})</f>
        <v>3</v>
      </c>
      <c r="Z1358" s="1"/>
      <c r="AA1358" s="2"/>
      <c r="AB1358" s="4"/>
    </row>
    <row r="1359" spans="1:28" x14ac:dyDescent="0.3">
      <c r="A1359" t="s">
        <v>1400</v>
      </c>
      <c r="B1359" s="11" t="s">
        <v>11</v>
      </c>
      <c r="C1359" s="11" t="s">
        <v>24</v>
      </c>
      <c r="D1359" s="11" t="s">
        <v>25</v>
      </c>
      <c r="E1359" s="11" t="s">
        <v>38</v>
      </c>
      <c r="F1359" s="11" t="s">
        <v>15</v>
      </c>
      <c r="G1359" s="11">
        <v>3</v>
      </c>
      <c r="H1359" s="11" t="s">
        <v>27</v>
      </c>
      <c r="I1359" s="12">
        <v>44618</v>
      </c>
      <c r="J1359" s="14">
        <v>0.94236111111111109</v>
      </c>
      <c r="K1359">
        <v>3</v>
      </c>
      <c r="L1359" t="s">
        <v>27</v>
      </c>
      <c r="M1359" s="1">
        <v>44618</v>
      </c>
      <c r="N1359" s="2">
        <v>0.94236111111111109</v>
      </c>
      <c r="O1359" s="1">
        <f t="shared" si="126"/>
        <v>44618.942361111112</v>
      </c>
      <c r="P1359" s="3" t="str">
        <f t="shared" si="127"/>
        <v>Feb,2022</v>
      </c>
      <c r="Q1359">
        <f t="shared" si="128"/>
        <v>2022</v>
      </c>
      <c r="R1359" t="str">
        <f t="shared" si="129"/>
        <v>Sat</v>
      </c>
      <c r="S1359">
        <f t="shared" si="130"/>
        <v>22</v>
      </c>
      <c r="T1359" t="str">
        <f t="shared" si="131"/>
        <v>NO</v>
      </c>
      <c r="U1359" cm="1">
        <f t="array" ref="U1359">_xlfn.XLOOKUP(Table1012[[#This Row],[Severity_Level]],{"MINOR","MODERATE","SEVERE","FATAL"},{1,2,3,5})</f>
        <v>3</v>
      </c>
      <c r="Z1359" s="1"/>
      <c r="AA1359" s="2"/>
      <c r="AB1359" s="4"/>
    </row>
    <row r="1360" spans="1:28" x14ac:dyDescent="0.3">
      <c r="A1360" t="s">
        <v>1401</v>
      </c>
      <c r="B1360" s="11" t="s">
        <v>56</v>
      </c>
      <c r="C1360" s="11" t="s">
        <v>65</v>
      </c>
      <c r="D1360" s="11" t="s">
        <v>25</v>
      </c>
      <c r="E1360" s="11" t="s">
        <v>38</v>
      </c>
      <c r="F1360" s="11" t="s">
        <v>21</v>
      </c>
      <c r="G1360" s="11">
        <v>3</v>
      </c>
      <c r="H1360" s="11" t="s">
        <v>32</v>
      </c>
      <c r="I1360" s="12">
        <v>44618</v>
      </c>
      <c r="J1360" s="14">
        <v>0.94305555555555554</v>
      </c>
      <c r="K1360">
        <v>3</v>
      </c>
      <c r="L1360" t="s">
        <v>32</v>
      </c>
      <c r="M1360" s="1">
        <v>44618</v>
      </c>
      <c r="N1360" s="2">
        <v>0.94305555555555554</v>
      </c>
      <c r="O1360" s="1">
        <f t="shared" si="126"/>
        <v>44618.943055555559</v>
      </c>
      <c r="P1360" s="3" t="str">
        <f t="shared" si="127"/>
        <v>Feb,2022</v>
      </c>
      <c r="Q1360">
        <f t="shared" si="128"/>
        <v>2022</v>
      </c>
      <c r="R1360" t="str">
        <f t="shared" si="129"/>
        <v>Sat</v>
      </c>
      <c r="S1360">
        <f t="shared" si="130"/>
        <v>22</v>
      </c>
      <c r="T1360" t="str">
        <f t="shared" si="131"/>
        <v>NO</v>
      </c>
      <c r="U1360" cm="1">
        <f t="array" ref="U1360">_xlfn.XLOOKUP(Table1012[[#This Row],[Severity_Level]],{"MINOR","MODERATE","SEVERE","FATAL"},{1,2,3,5})</f>
        <v>2</v>
      </c>
      <c r="Z1360" s="1"/>
      <c r="AA1360" s="2"/>
      <c r="AB1360" s="4"/>
    </row>
    <row r="1361" spans="1:28" x14ac:dyDescent="0.3">
      <c r="A1361" t="s">
        <v>1402</v>
      </c>
      <c r="B1361" s="11" t="s">
        <v>29</v>
      </c>
      <c r="C1361" s="11" t="s">
        <v>46</v>
      </c>
      <c r="D1361" s="11" t="s">
        <v>47</v>
      </c>
      <c r="E1361" s="11" t="s">
        <v>35</v>
      </c>
      <c r="F1361" s="11" t="s">
        <v>51</v>
      </c>
      <c r="G1361" s="11">
        <v>2</v>
      </c>
      <c r="H1361" s="11" t="s">
        <v>32</v>
      </c>
      <c r="I1361" s="12">
        <v>44618</v>
      </c>
      <c r="J1361" s="14">
        <v>0.94374999999999998</v>
      </c>
      <c r="K1361">
        <v>2</v>
      </c>
      <c r="L1361" t="s">
        <v>32</v>
      </c>
      <c r="M1361" s="1">
        <v>44618</v>
      </c>
      <c r="N1361" s="2">
        <v>0.94374999999999998</v>
      </c>
      <c r="O1361" s="1">
        <f t="shared" si="126"/>
        <v>44618.943749999999</v>
      </c>
      <c r="P1361" s="3" t="str">
        <f t="shared" si="127"/>
        <v>Feb,2022</v>
      </c>
      <c r="Q1361">
        <f t="shared" si="128"/>
        <v>2022</v>
      </c>
      <c r="R1361" t="str">
        <f t="shared" si="129"/>
        <v>Sat</v>
      </c>
      <c r="S1361">
        <f t="shared" si="130"/>
        <v>22</v>
      </c>
      <c r="T1361" t="str">
        <f t="shared" si="131"/>
        <v>NO</v>
      </c>
      <c r="U1361" cm="1">
        <f t="array" ref="U1361">_xlfn.XLOOKUP(Table1012[[#This Row],[Severity_Level]],{"MINOR","MODERATE","SEVERE","FATAL"},{1,2,3,5})</f>
        <v>2</v>
      </c>
      <c r="Z1361" s="1"/>
      <c r="AA1361" s="2"/>
      <c r="AB1361" s="4"/>
    </row>
    <row r="1362" spans="1:28" x14ac:dyDescent="0.3">
      <c r="A1362" t="s">
        <v>1403</v>
      </c>
      <c r="B1362" s="11" t="s">
        <v>18</v>
      </c>
      <c r="C1362" s="11" t="s">
        <v>30</v>
      </c>
      <c r="D1362" s="11" t="s">
        <v>47</v>
      </c>
      <c r="E1362" s="11" t="s">
        <v>38</v>
      </c>
      <c r="F1362" s="11" t="s">
        <v>51</v>
      </c>
      <c r="G1362" s="11">
        <v>2</v>
      </c>
      <c r="H1362" s="11" t="s">
        <v>16</v>
      </c>
      <c r="I1362" s="12">
        <v>44618</v>
      </c>
      <c r="J1362" s="14">
        <v>0.94444444444444442</v>
      </c>
      <c r="K1362">
        <v>2</v>
      </c>
      <c r="L1362" t="s">
        <v>16</v>
      </c>
      <c r="M1362" s="1">
        <v>44618</v>
      </c>
      <c r="N1362" s="2">
        <v>0.94444444444444442</v>
      </c>
      <c r="O1362" s="1">
        <f t="shared" si="126"/>
        <v>44618.944444444445</v>
      </c>
      <c r="P1362" s="3" t="str">
        <f t="shared" si="127"/>
        <v>Feb,2022</v>
      </c>
      <c r="Q1362">
        <f t="shared" si="128"/>
        <v>2022</v>
      </c>
      <c r="R1362" t="str">
        <f t="shared" si="129"/>
        <v>Sat</v>
      </c>
      <c r="S1362">
        <f t="shared" si="130"/>
        <v>22</v>
      </c>
      <c r="T1362" t="str">
        <f t="shared" si="131"/>
        <v>NO</v>
      </c>
      <c r="U1362" cm="1">
        <f t="array" ref="U1362">_xlfn.XLOOKUP(Table1012[[#This Row],[Severity_Level]],{"MINOR","MODERATE","SEVERE","FATAL"},{1,2,3,5})</f>
        <v>1</v>
      </c>
      <c r="Z1362" s="1"/>
      <c r="AA1362" s="2"/>
      <c r="AB1362" s="4"/>
    </row>
    <row r="1363" spans="1:28" x14ac:dyDescent="0.3">
      <c r="A1363" t="s">
        <v>1404</v>
      </c>
      <c r="B1363" s="11" t="s">
        <v>49</v>
      </c>
      <c r="C1363" s="11" t="s">
        <v>44</v>
      </c>
      <c r="D1363" s="11" t="s">
        <v>13</v>
      </c>
      <c r="E1363" s="11" t="s">
        <v>35</v>
      </c>
      <c r="F1363" s="11" t="s">
        <v>15</v>
      </c>
      <c r="G1363" s="11">
        <v>3</v>
      </c>
      <c r="H1363" s="11" t="s">
        <v>32</v>
      </c>
      <c r="I1363" s="12">
        <v>44618</v>
      </c>
      <c r="J1363" s="14">
        <v>0.94513888888888886</v>
      </c>
      <c r="K1363">
        <v>3</v>
      </c>
      <c r="L1363" t="s">
        <v>32</v>
      </c>
      <c r="M1363" s="1">
        <v>44618</v>
      </c>
      <c r="N1363" s="2">
        <v>0.94513888888888886</v>
      </c>
      <c r="O1363" s="1">
        <f t="shared" si="126"/>
        <v>44618.945138888892</v>
      </c>
      <c r="P1363" s="3" t="str">
        <f t="shared" si="127"/>
        <v>Feb,2022</v>
      </c>
      <c r="Q1363">
        <f t="shared" si="128"/>
        <v>2022</v>
      </c>
      <c r="R1363" t="str">
        <f t="shared" si="129"/>
        <v>Sat</v>
      </c>
      <c r="S1363">
        <f t="shared" si="130"/>
        <v>22</v>
      </c>
      <c r="T1363" t="str">
        <f t="shared" si="131"/>
        <v>NO</v>
      </c>
      <c r="U1363" cm="1">
        <f t="array" ref="U1363">_xlfn.XLOOKUP(Table1012[[#This Row],[Severity_Level]],{"MINOR","MODERATE","SEVERE","FATAL"},{1,2,3,5})</f>
        <v>2</v>
      </c>
      <c r="Z1363" s="1"/>
      <c r="AA1363" s="2"/>
      <c r="AB1363" s="4"/>
    </row>
    <row r="1364" spans="1:28" x14ac:dyDescent="0.3">
      <c r="A1364" t="s">
        <v>1405</v>
      </c>
      <c r="B1364" s="11" t="s">
        <v>11</v>
      </c>
      <c r="C1364" s="11" t="s">
        <v>53</v>
      </c>
      <c r="D1364" s="11" t="s">
        <v>25</v>
      </c>
      <c r="E1364" s="11" t="s">
        <v>35</v>
      </c>
      <c r="F1364" s="11" t="s">
        <v>51</v>
      </c>
      <c r="G1364" s="11">
        <v>2</v>
      </c>
      <c r="H1364" s="11" t="s">
        <v>32</v>
      </c>
      <c r="I1364" s="12">
        <v>44618</v>
      </c>
      <c r="J1364" s="14">
        <v>0.9458333333333333</v>
      </c>
      <c r="K1364">
        <v>2</v>
      </c>
      <c r="L1364" t="s">
        <v>32</v>
      </c>
      <c r="M1364" s="1">
        <v>44618</v>
      </c>
      <c r="N1364" s="2">
        <v>0.9458333333333333</v>
      </c>
      <c r="O1364" s="1">
        <f t="shared" si="126"/>
        <v>44618.945833333331</v>
      </c>
      <c r="P1364" s="3" t="str">
        <f t="shared" si="127"/>
        <v>Feb,2022</v>
      </c>
      <c r="Q1364">
        <f t="shared" si="128"/>
        <v>2022</v>
      </c>
      <c r="R1364" t="str">
        <f t="shared" si="129"/>
        <v>Sat</v>
      </c>
      <c r="S1364">
        <f t="shared" si="130"/>
        <v>22</v>
      </c>
      <c r="T1364" t="str">
        <f t="shared" si="131"/>
        <v>NO</v>
      </c>
      <c r="U1364" cm="1">
        <f t="array" ref="U1364">_xlfn.XLOOKUP(Table1012[[#This Row],[Severity_Level]],{"MINOR","MODERATE","SEVERE","FATAL"},{1,2,3,5})</f>
        <v>2</v>
      </c>
      <c r="Z1364" s="1"/>
      <c r="AA1364" s="2"/>
      <c r="AB1364" s="4"/>
    </row>
    <row r="1365" spans="1:28" x14ac:dyDescent="0.3">
      <c r="A1365" t="s">
        <v>1406</v>
      </c>
      <c r="B1365" s="11" t="s">
        <v>11</v>
      </c>
      <c r="C1365" s="11" t="s">
        <v>19</v>
      </c>
      <c r="D1365" s="11" t="s">
        <v>13</v>
      </c>
      <c r="E1365" s="11" t="s">
        <v>35</v>
      </c>
      <c r="F1365" s="11" t="s">
        <v>21</v>
      </c>
      <c r="G1365" s="11">
        <v>5</v>
      </c>
      <c r="H1365" s="11" t="s">
        <v>40</v>
      </c>
      <c r="I1365" s="12">
        <v>44618</v>
      </c>
      <c r="J1365" s="14">
        <v>0.94652777777777775</v>
      </c>
      <c r="K1365">
        <v>5</v>
      </c>
      <c r="L1365" t="s">
        <v>40</v>
      </c>
      <c r="M1365" s="1">
        <v>44618</v>
      </c>
      <c r="N1365" s="2">
        <v>0.94652777777777775</v>
      </c>
      <c r="O1365" s="1">
        <f t="shared" si="126"/>
        <v>44618.946527777778</v>
      </c>
      <c r="P1365" s="3" t="str">
        <f t="shared" si="127"/>
        <v>Feb,2022</v>
      </c>
      <c r="Q1365">
        <f t="shared" si="128"/>
        <v>2022</v>
      </c>
      <c r="R1365" t="str">
        <f t="shared" si="129"/>
        <v>Sat</v>
      </c>
      <c r="S1365">
        <f t="shared" si="130"/>
        <v>22</v>
      </c>
      <c r="T1365" t="str">
        <f t="shared" si="131"/>
        <v>NO</v>
      </c>
      <c r="U1365" cm="1">
        <f t="array" ref="U1365">_xlfn.XLOOKUP(Table1012[[#This Row],[Severity_Level]],{"MINOR","MODERATE","SEVERE","FATAL"},{1,2,3,5})</f>
        <v>5</v>
      </c>
      <c r="Z1365" s="1"/>
      <c r="AA1365" s="2"/>
      <c r="AB1365" s="4"/>
    </row>
    <row r="1366" spans="1:28" x14ac:dyDescent="0.3">
      <c r="A1366" t="s">
        <v>1407</v>
      </c>
      <c r="B1366" s="11" t="s">
        <v>18</v>
      </c>
      <c r="C1366" s="11" t="s">
        <v>50</v>
      </c>
      <c r="D1366" s="11" t="s">
        <v>47</v>
      </c>
      <c r="E1366" s="11" t="s">
        <v>14</v>
      </c>
      <c r="F1366" s="11" t="s">
        <v>51</v>
      </c>
      <c r="G1366" s="11">
        <v>4</v>
      </c>
      <c r="H1366" s="11" t="s">
        <v>27</v>
      </c>
      <c r="I1366" s="12">
        <v>44618</v>
      </c>
      <c r="J1366" s="14">
        <v>0.94722222222222219</v>
      </c>
      <c r="K1366">
        <v>4</v>
      </c>
      <c r="L1366" t="s">
        <v>27</v>
      </c>
      <c r="M1366" s="1">
        <v>44618</v>
      </c>
      <c r="N1366" s="2">
        <v>0.94722222222222219</v>
      </c>
      <c r="O1366" s="1">
        <f t="shared" si="126"/>
        <v>44618.947222222225</v>
      </c>
      <c r="P1366" s="3" t="str">
        <f t="shared" si="127"/>
        <v>Feb,2022</v>
      </c>
      <c r="Q1366">
        <f t="shared" si="128"/>
        <v>2022</v>
      </c>
      <c r="R1366" t="str">
        <f t="shared" si="129"/>
        <v>Sat</v>
      </c>
      <c r="S1366">
        <f t="shared" si="130"/>
        <v>22</v>
      </c>
      <c r="T1366" t="str">
        <f t="shared" si="131"/>
        <v>NO</v>
      </c>
      <c r="U1366" cm="1">
        <f t="array" ref="U1366">_xlfn.XLOOKUP(Table1012[[#This Row],[Severity_Level]],{"MINOR","MODERATE","SEVERE","FATAL"},{1,2,3,5})</f>
        <v>3</v>
      </c>
      <c r="Z1366" s="1"/>
      <c r="AA1366" s="2"/>
      <c r="AB1366" s="4"/>
    </row>
    <row r="1367" spans="1:28" x14ac:dyDescent="0.3">
      <c r="A1367" t="s">
        <v>1408</v>
      </c>
      <c r="B1367" s="11" t="s">
        <v>49</v>
      </c>
      <c r="C1367" s="11" t="s">
        <v>30</v>
      </c>
      <c r="D1367" s="11" t="s">
        <v>37</v>
      </c>
      <c r="E1367" s="11" t="s">
        <v>38</v>
      </c>
      <c r="F1367" s="11" t="s">
        <v>21</v>
      </c>
      <c r="G1367" s="11">
        <v>3</v>
      </c>
      <c r="H1367" s="11" t="s">
        <v>16</v>
      </c>
      <c r="I1367" s="12">
        <v>44618</v>
      </c>
      <c r="J1367" s="14">
        <v>0.94791666666666663</v>
      </c>
      <c r="K1367">
        <v>3</v>
      </c>
      <c r="L1367" t="s">
        <v>16</v>
      </c>
      <c r="M1367" s="1">
        <v>44618</v>
      </c>
      <c r="N1367" s="2">
        <v>0.94791666666666663</v>
      </c>
      <c r="O1367" s="1">
        <f t="shared" si="126"/>
        <v>44618.947916666664</v>
      </c>
      <c r="P1367" s="3" t="str">
        <f t="shared" si="127"/>
        <v>Feb,2022</v>
      </c>
      <c r="Q1367">
        <f t="shared" si="128"/>
        <v>2022</v>
      </c>
      <c r="R1367" t="str">
        <f t="shared" si="129"/>
        <v>Sat</v>
      </c>
      <c r="S1367">
        <f t="shared" si="130"/>
        <v>22</v>
      </c>
      <c r="T1367" t="str">
        <f t="shared" si="131"/>
        <v>NO</v>
      </c>
      <c r="U1367" cm="1">
        <f t="array" ref="U1367">_xlfn.XLOOKUP(Table1012[[#This Row],[Severity_Level]],{"MINOR","MODERATE","SEVERE","FATAL"},{1,2,3,5})</f>
        <v>1</v>
      </c>
      <c r="Z1367" s="1"/>
      <c r="AA1367" s="2"/>
      <c r="AB1367" s="4"/>
    </row>
    <row r="1368" spans="1:28" x14ac:dyDescent="0.3">
      <c r="A1368" t="s">
        <v>1409</v>
      </c>
      <c r="B1368" s="11" t="s">
        <v>11</v>
      </c>
      <c r="C1368" s="11" t="s">
        <v>53</v>
      </c>
      <c r="D1368" s="11" t="s">
        <v>13</v>
      </c>
      <c r="E1368" s="11" t="s">
        <v>38</v>
      </c>
      <c r="F1368" s="11" t="s">
        <v>26</v>
      </c>
      <c r="G1368" s="11">
        <v>3</v>
      </c>
      <c r="H1368" s="11" t="s">
        <v>32</v>
      </c>
      <c r="I1368" s="12">
        <v>44618</v>
      </c>
      <c r="J1368" s="14">
        <v>0.94861111111111107</v>
      </c>
      <c r="K1368">
        <v>3</v>
      </c>
      <c r="L1368" t="s">
        <v>32</v>
      </c>
      <c r="M1368" s="1">
        <v>44618</v>
      </c>
      <c r="N1368" s="2">
        <v>0.94861111111111107</v>
      </c>
      <c r="O1368" s="1">
        <f t="shared" si="126"/>
        <v>44618.948611111111</v>
      </c>
      <c r="P1368" s="3" t="str">
        <f t="shared" si="127"/>
        <v>Feb,2022</v>
      </c>
      <c r="Q1368">
        <f t="shared" si="128"/>
        <v>2022</v>
      </c>
      <c r="R1368" t="str">
        <f t="shared" si="129"/>
        <v>Sat</v>
      </c>
      <c r="S1368">
        <f t="shared" si="130"/>
        <v>22</v>
      </c>
      <c r="T1368" t="str">
        <f t="shared" si="131"/>
        <v>NO</v>
      </c>
      <c r="U1368" cm="1">
        <f t="array" ref="U1368">_xlfn.XLOOKUP(Table1012[[#This Row],[Severity_Level]],{"MINOR","MODERATE","SEVERE","FATAL"},{1,2,3,5})</f>
        <v>2</v>
      </c>
      <c r="Z1368" s="1"/>
      <c r="AA1368" s="2"/>
      <c r="AB1368" s="4"/>
    </row>
    <row r="1369" spans="1:28" x14ac:dyDescent="0.3">
      <c r="A1369" t="s">
        <v>1410</v>
      </c>
      <c r="B1369" s="11" t="s">
        <v>56</v>
      </c>
      <c r="C1369" s="11" t="s">
        <v>65</v>
      </c>
      <c r="D1369" s="11" t="s">
        <v>25</v>
      </c>
      <c r="E1369" s="11" t="s">
        <v>35</v>
      </c>
      <c r="F1369" s="11" t="s">
        <v>51</v>
      </c>
      <c r="G1369" s="11">
        <v>5</v>
      </c>
      <c r="H1369" s="11" t="s">
        <v>32</v>
      </c>
      <c r="I1369" s="12">
        <v>44618</v>
      </c>
      <c r="J1369" s="14">
        <v>0.94930555555555551</v>
      </c>
      <c r="K1369">
        <v>5</v>
      </c>
      <c r="L1369" t="s">
        <v>32</v>
      </c>
      <c r="M1369" s="1">
        <v>44618</v>
      </c>
      <c r="N1369" s="2">
        <v>0.94930555555555551</v>
      </c>
      <c r="O1369" s="1">
        <f t="shared" si="126"/>
        <v>44618.949305555558</v>
      </c>
      <c r="P1369" s="3" t="str">
        <f t="shared" si="127"/>
        <v>Feb,2022</v>
      </c>
      <c r="Q1369">
        <f t="shared" si="128"/>
        <v>2022</v>
      </c>
      <c r="R1369" t="str">
        <f t="shared" si="129"/>
        <v>Sat</v>
      </c>
      <c r="S1369">
        <f t="shared" si="130"/>
        <v>22</v>
      </c>
      <c r="T1369" t="str">
        <f t="shared" si="131"/>
        <v>NO</v>
      </c>
      <c r="U1369" cm="1">
        <f t="array" ref="U1369">_xlfn.XLOOKUP(Table1012[[#This Row],[Severity_Level]],{"MINOR","MODERATE","SEVERE","FATAL"},{1,2,3,5})</f>
        <v>2</v>
      </c>
      <c r="Z1369" s="1"/>
      <c r="AA1369" s="2"/>
      <c r="AB1369" s="4"/>
    </row>
    <row r="1370" spans="1:28" x14ac:dyDescent="0.3">
      <c r="A1370" t="s">
        <v>1411</v>
      </c>
      <c r="B1370" s="11" t="s">
        <v>29</v>
      </c>
      <c r="C1370" s="11" t="s">
        <v>30</v>
      </c>
      <c r="D1370" s="11" t="s">
        <v>47</v>
      </c>
      <c r="E1370" s="11" t="s">
        <v>35</v>
      </c>
      <c r="F1370" s="11" t="s">
        <v>21</v>
      </c>
      <c r="G1370" s="11">
        <v>4</v>
      </c>
      <c r="H1370" s="11" t="s">
        <v>27</v>
      </c>
      <c r="I1370" s="12">
        <v>44619</v>
      </c>
      <c r="J1370" s="14">
        <v>0.95</v>
      </c>
      <c r="K1370">
        <v>4</v>
      </c>
      <c r="L1370" t="s">
        <v>27</v>
      </c>
      <c r="M1370" s="1">
        <v>44619</v>
      </c>
      <c r="N1370" s="2">
        <v>0.95</v>
      </c>
      <c r="O1370" s="1">
        <f t="shared" si="126"/>
        <v>44619.95</v>
      </c>
      <c r="P1370" s="3" t="str">
        <f t="shared" si="127"/>
        <v>Feb,2022</v>
      </c>
      <c r="Q1370">
        <f t="shared" si="128"/>
        <v>2022</v>
      </c>
      <c r="R1370" t="str">
        <f t="shared" si="129"/>
        <v>Sun</v>
      </c>
      <c r="S1370">
        <f t="shared" si="130"/>
        <v>22</v>
      </c>
      <c r="T1370" t="str">
        <f t="shared" si="131"/>
        <v>NO</v>
      </c>
      <c r="U1370" cm="1">
        <f t="array" ref="U1370">_xlfn.XLOOKUP(Table1012[[#This Row],[Severity_Level]],{"MINOR","MODERATE","SEVERE","FATAL"},{1,2,3,5})</f>
        <v>3</v>
      </c>
      <c r="Z1370" s="1"/>
      <c r="AA1370" s="2"/>
      <c r="AB1370" s="4"/>
    </row>
    <row r="1371" spans="1:28" x14ac:dyDescent="0.3">
      <c r="A1371" t="s">
        <v>1412</v>
      </c>
      <c r="B1371" s="11" t="s">
        <v>34</v>
      </c>
      <c r="C1371" s="11" t="s">
        <v>19</v>
      </c>
      <c r="D1371" s="11" t="s">
        <v>31</v>
      </c>
      <c r="E1371" s="11" t="s">
        <v>14</v>
      </c>
      <c r="F1371" s="11" t="s">
        <v>21</v>
      </c>
      <c r="G1371" s="11">
        <v>4</v>
      </c>
      <c r="H1371" s="11" t="s">
        <v>40</v>
      </c>
      <c r="I1371" s="12">
        <v>44619</v>
      </c>
      <c r="J1371" s="14">
        <v>0.9506944444444444</v>
      </c>
      <c r="K1371">
        <v>4</v>
      </c>
      <c r="L1371" t="s">
        <v>40</v>
      </c>
      <c r="M1371" s="1">
        <v>44619</v>
      </c>
      <c r="N1371" s="2">
        <v>0.9506944444444444</v>
      </c>
      <c r="O1371" s="1">
        <f t="shared" si="126"/>
        <v>44619.950694444444</v>
      </c>
      <c r="P1371" s="3" t="str">
        <f t="shared" si="127"/>
        <v>Feb,2022</v>
      </c>
      <c r="Q1371">
        <f t="shared" si="128"/>
        <v>2022</v>
      </c>
      <c r="R1371" t="str">
        <f t="shared" si="129"/>
        <v>Sun</v>
      </c>
      <c r="S1371">
        <f t="shared" si="130"/>
        <v>22</v>
      </c>
      <c r="T1371" t="str">
        <f t="shared" si="131"/>
        <v>NO</v>
      </c>
      <c r="U1371" cm="1">
        <f t="array" ref="U1371">_xlfn.XLOOKUP(Table1012[[#This Row],[Severity_Level]],{"MINOR","MODERATE","SEVERE","FATAL"},{1,2,3,5})</f>
        <v>5</v>
      </c>
      <c r="Z1371" s="1"/>
      <c r="AA1371" s="2"/>
      <c r="AB1371" s="4"/>
    </row>
    <row r="1372" spans="1:28" x14ac:dyDescent="0.3">
      <c r="A1372" t="s">
        <v>1413</v>
      </c>
      <c r="B1372" s="11" t="s">
        <v>49</v>
      </c>
      <c r="C1372" s="11" t="s">
        <v>30</v>
      </c>
      <c r="D1372" s="11" t="s">
        <v>37</v>
      </c>
      <c r="E1372" s="11" t="s">
        <v>20</v>
      </c>
      <c r="F1372" s="11" t="s">
        <v>15</v>
      </c>
      <c r="G1372" s="11">
        <v>1</v>
      </c>
      <c r="H1372" s="11" t="s">
        <v>27</v>
      </c>
      <c r="I1372" s="12">
        <v>44619</v>
      </c>
      <c r="J1372" s="14">
        <v>0.95138888888888884</v>
      </c>
      <c r="K1372">
        <v>1</v>
      </c>
      <c r="L1372" t="s">
        <v>27</v>
      </c>
      <c r="M1372" s="1">
        <v>44619</v>
      </c>
      <c r="N1372" s="2">
        <v>0.95138888888888884</v>
      </c>
      <c r="O1372" s="1">
        <f t="shared" si="126"/>
        <v>44619.951388888891</v>
      </c>
      <c r="P1372" s="3" t="str">
        <f t="shared" si="127"/>
        <v>Feb,2022</v>
      </c>
      <c r="Q1372">
        <f t="shared" si="128"/>
        <v>2022</v>
      </c>
      <c r="R1372" t="str">
        <f t="shared" si="129"/>
        <v>Sun</v>
      </c>
      <c r="S1372">
        <f t="shared" si="130"/>
        <v>22</v>
      </c>
      <c r="T1372" t="str">
        <f t="shared" si="131"/>
        <v>NO</v>
      </c>
      <c r="U1372" cm="1">
        <f t="array" ref="U1372">_xlfn.XLOOKUP(Table1012[[#This Row],[Severity_Level]],{"MINOR","MODERATE","SEVERE","FATAL"},{1,2,3,5})</f>
        <v>3</v>
      </c>
      <c r="Z1372" s="1"/>
      <c r="AA1372" s="2"/>
      <c r="AB1372" s="4"/>
    </row>
    <row r="1373" spans="1:28" x14ac:dyDescent="0.3">
      <c r="A1373" t="s">
        <v>1414</v>
      </c>
      <c r="B1373" s="11" t="s">
        <v>29</v>
      </c>
      <c r="C1373" s="11" t="s">
        <v>65</v>
      </c>
      <c r="D1373" s="11" t="s">
        <v>47</v>
      </c>
      <c r="E1373" s="11" t="s">
        <v>38</v>
      </c>
      <c r="F1373" s="11" t="s">
        <v>15</v>
      </c>
      <c r="G1373" s="11">
        <v>2</v>
      </c>
      <c r="H1373" s="11" t="s">
        <v>16</v>
      </c>
      <c r="I1373" s="12">
        <v>44619</v>
      </c>
      <c r="J1373" s="14">
        <v>0.95208333333333328</v>
      </c>
      <c r="K1373">
        <v>2</v>
      </c>
      <c r="L1373" t="s">
        <v>16</v>
      </c>
      <c r="M1373" s="1">
        <v>44619</v>
      </c>
      <c r="N1373" s="2">
        <v>0.95208333333333328</v>
      </c>
      <c r="O1373" s="1">
        <f t="shared" si="126"/>
        <v>44619.95208333333</v>
      </c>
      <c r="P1373" s="3" t="str">
        <f t="shared" si="127"/>
        <v>Feb,2022</v>
      </c>
      <c r="Q1373">
        <f t="shared" si="128"/>
        <v>2022</v>
      </c>
      <c r="R1373" t="str">
        <f t="shared" si="129"/>
        <v>Sun</v>
      </c>
      <c r="S1373">
        <f t="shared" si="130"/>
        <v>22</v>
      </c>
      <c r="T1373" t="str">
        <f t="shared" si="131"/>
        <v>NO</v>
      </c>
      <c r="U1373" cm="1">
        <f t="array" ref="U1373">_xlfn.XLOOKUP(Table1012[[#This Row],[Severity_Level]],{"MINOR","MODERATE","SEVERE","FATAL"},{1,2,3,5})</f>
        <v>1</v>
      </c>
      <c r="Z1373" s="1"/>
      <c r="AA1373" s="2"/>
      <c r="AB1373" s="4"/>
    </row>
    <row r="1374" spans="1:28" x14ac:dyDescent="0.3">
      <c r="A1374" t="s">
        <v>1415</v>
      </c>
      <c r="B1374" s="11" t="s">
        <v>34</v>
      </c>
      <c r="C1374" s="11" t="s">
        <v>50</v>
      </c>
      <c r="D1374" s="11" t="s">
        <v>47</v>
      </c>
      <c r="E1374" s="11" t="s">
        <v>14</v>
      </c>
      <c r="F1374" s="11" t="s">
        <v>15</v>
      </c>
      <c r="G1374" s="11">
        <v>3</v>
      </c>
      <c r="H1374" s="11" t="s">
        <v>27</v>
      </c>
      <c r="I1374" s="12">
        <v>44619</v>
      </c>
      <c r="J1374" s="14">
        <v>0.95277777777777772</v>
      </c>
      <c r="K1374">
        <v>3</v>
      </c>
      <c r="L1374" t="s">
        <v>27</v>
      </c>
      <c r="M1374" s="1">
        <v>44619</v>
      </c>
      <c r="N1374" s="2">
        <v>0.95277777777777772</v>
      </c>
      <c r="O1374" s="1">
        <f t="shared" si="126"/>
        <v>44619.952777777777</v>
      </c>
      <c r="P1374" s="3" t="str">
        <f t="shared" si="127"/>
        <v>Feb,2022</v>
      </c>
      <c r="Q1374">
        <f t="shared" si="128"/>
        <v>2022</v>
      </c>
      <c r="R1374" t="str">
        <f t="shared" si="129"/>
        <v>Sun</v>
      </c>
      <c r="S1374">
        <f t="shared" si="130"/>
        <v>22</v>
      </c>
      <c r="T1374" t="str">
        <f t="shared" si="131"/>
        <v>NO</v>
      </c>
      <c r="U1374" cm="1">
        <f t="array" ref="U1374">_xlfn.XLOOKUP(Table1012[[#This Row],[Severity_Level]],{"MINOR","MODERATE","SEVERE","FATAL"},{1,2,3,5})</f>
        <v>3</v>
      </c>
      <c r="Z1374" s="1"/>
      <c r="AA1374" s="2"/>
      <c r="AB1374" s="4"/>
    </row>
    <row r="1375" spans="1:28" x14ac:dyDescent="0.3">
      <c r="A1375" t="s">
        <v>1416</v>
      </c>
      <c r="B1375" s="11" t="s">
        <v>11</v>
      </c>
      <c r="C1375" s="11" t="s">
        <v>24</v>
      </c>
      <c r="D1375" s="11" t="s">
        <v>13</v>
      </c>
      <c r="E1375" s="11" t="s">
        <v>38</v>
      </c>
      <c r="F1375" s="11" t="s">
        <v>15</v>
      </c>
      <c r="G1375" s="11">
        <v>5</v>
      </c>
      <c r="H1375" s="11" t="s">
        <v>32</v>
      </c>
      <c r="I1375" s="12">
        <v>44619</v>
      </c>
      <c r="J1375" s="14">
        <v>0.95347222222222228</v>
      </c>
      <c r="K1375">
        <v>5</v>
      </c>
      <c r="L1375" t="s">
        <v>32</v>
      </c>
      <c r="M1375" s="1">
        <v>44619</v>
      </c>
      <c r="N1375" s="2">
        <v>0.95347222222222228</v>
      </c>
      <c r="O1375" s="1">
        <f t="shared" si="126"/>
        <v>44619.953472222223</v>
      </c>
      <c r="P1375" s="3" t="str">
        <f t="shared" si="127"/>
        <v>Feb,2022</v>
      </c>
      <c r="Q1375">
        <f t="shared" si="128"/>
        <v>2022</v>
      </c>
      <c r="R1375" t="str">
        <f t="shared" si="129"/>
        <v>Sun</v>
      </c>
      <c r="S1375">
        <f t="shared" si="130"/>
        <v>22</v>
      </c>
      <c r="T1375" t="str">
        <f t="shared" si="131"/>
        <v>NO</v>
      </c>
      <c r="U1375" cm="1">
        <f t="array" ref="U1375">_xlfn.XLOOKUP(Table1012[[#This Row],[Severity_Level]],{"MINOR","MODERATE","SEVERE","FATAL"},{1,2,3,5})</f>
        <v>2</v>
      </c>
      <c r="Z1375" s="1"/>
      <c r="AA1375" s="2"/>
      <c r="AB1375" s="4"/>
    </row>
    <row r="1376" spans="1:28" x14ac:dyDescent="0.3">
      <c r="A1376" t="s">
        <v>1417</v>
      </c>
      <c r="B1376" s="11" t="s">
        <v>34</v>
      </c>
      <c r="C1376" s="11" t="s">
        <v>30</v>
      </c>
      <c r="D1376" s="11" t="s">
        <v>47</v>
      </c>
      <c r="E1376" s="11" t="s">
        <v>14</v>
      </c>
      <c r="F1376" s="11" t="s">
        <v>15</v>
      </c>
      <c r="G1376" s="11">
        <v>5</v>
      </c>
      <c r="H1376" s="11" t="s">
        <v>40</v>
      </c>
      <c r="I1376" s="12">
        <v>44619</v>
      </c>
      <c r="J1376" s="14">
        <v>0.95416666666666672</v>
      </c>
      <c r="K1376">
        <v>5</v>
      </c>
      <c r="L1376" t="s">
        <v>40</v>
      </c>
      <c r="M1376" s="1">
        <v>44619</v>
      </c>
      <c r="N1376" s="2">
        <v>0.95416666666666672</v>
      </c>
      <c r="O1376" s="1">
        <f t="shared" si="126"/>
        <v>44619.95416666667</v>
      </c>
      <c r="P1376" s="3" t="str">
        <f t="shared" si="127"/>
        <v>Feb,2022</v>
      </c>
      <c r="Q1376">
        <f t="shared" si="128"/>
        <v>2022</v>
      </c>
      <c r="R1376" t="str">
        <f t="shared" si="129"/>
        <v>Sun</v>
      </c>
      <c r="S1376">
        <f t="shared" si="130"/>
        <v>22</v>
      </c>
      <c r="T1376" t="str">
        <f t="shared" si="131"/>
        <v>NO</v>
      </c>
      <c r="U1376" cm="1">
        <f t="array" ref="U1376">_xlfn.XLOOKUP(Table1012[[#This Row],[Severity_Level]],{"MINOR","MODERATE","SEVERE","FATAL"},{1,2,3,5})</f>
        <v>5</v>
      </c>
      <c r="Z1376" s="1"/>
      <c r="AA1376" s="2"/>
      <c r="AB1376" s="4"/>
    </row>
    <row r="1377" spans="1:28" x14ac:dyDescent="0.3">
      <c r="A1377" t="s">
        <v>1418</v>
      </c>
      <c r="B1377" s="11" t="s">
        <v>49</v>
      </c>
      <c r="C1377" s="11" t="s">
        <v>65</v>
      </c>
      <c r="D1377" s="11" t="s">
        <v>25</v>
      </c>
      <c r="E1377" s="11" t="s">
        <v>38</v>
      </c>
      <c r="F1377" s="11" t="s">
        <v>51</v>
      </c>
      <c r="G1377" s="11">
        <v>4</v>
      </c>
      <c r="H1377" s="11" t="s">
        <v>32</v>
      </c>
      <c r="I1377" s="12">
        <v>44619</v>
      </c>
      <c r="J1377" s="14">
        <v>0.95486111111111116</v>
      </c>
      <c r="K1377">
        <v>4</v>
      </c>
      <c r="L1377" t="s">
        <v>32</v>
      </c>
      <c r="M1377" s="1">
        <v>44619</v>
      </c>
      <c r="N1377" s="2">
        <v>0.95486111111111116</v>
      </c>
      <c r="O1377" s="1">
        <f t="shared" si="126"/>
        <v>44619.954861111109</v>
      </c>
      <c r="P1377" s="3" t="str">
        <f t="shared" si="127"/>
        <v>Feb,2022</v>
      </c>
      <c r="Q1377">
        <f t="shared" si="128"/>
        <v>2022</v>
      </c>
      <c r="R1377" t="str">
        <f t="shared" si="129"/>
        <v>Sun</v>
      </c>
      <c r="S1377">
        <f t="shared" si="130"/>
        <v>22</v>
      </c>
      <c r="T1377" t="str">
        <f t="shared" si="131"/>
        <v>NO</v>
      </c>
      <c r="U1377" cm="1">
        <f t="array" ref="U1377">_xlfn.XLOOKUP(Table1012[[#This Row],[Severity_Level]],{"MINOR","MODERATE","SEVERE","FATAL"},{1,2,3,5})</f>
        <v>2</v>
      </c>
      <c r="Z1377" s="1"/>
      <c r="AA1377" s="2"/>
      <c r="AB1377" s="4"/>
    </row>
    <row r="1378" spans="1:28" x14ac:dyDescent="0.3">
      <c r="A1378" t="s">
        <v>1419</v>
      </c>
      <c r="B1378" s="11" t="s">
        <v>29</v>
      </c>
      <c r="C1378" s="11" t="s">
        <v>53</v>
      </c>
      <c r="D1378" s="11" t="s">
        <v>37</v>
      </c>
      <c r="E1378" s="11" t="s">
        <v>14</v>
      </c>
      <c r="F1378" s="11" t="s">
        <v>15</v>
      </c>
      <c r="G1378" s="11">
        <v>4</v>
      </c>
      <c r="H1378" s="11" t="s">
        <v>16</v>
      </c>
      <c r="I1378" s="12">
        <v>44619</v>
      </c>
      <c r="J1378" s="14">
        <v>0.9555555555555556</v>
      </c>
      <c r="K1378">
        <v>4</v>
      </c>
      <c r="L1378" t="s">
        <v>16</v>
      </c>
      <c r="M1378" s="1">
        <v>44619</v>
      </c>
      <c r="N1378" s="2">
        <v>0.9555555555555556</v>
      </c>
      <c r="O1378" s="1">
        <f t="shared" si="126"/>
        <v>44619.955555555556</v>
      </c>
      <c r="P1378" s="3" t="str">
        <f t="shared" si="127"/>
        <v>Feb,2022</v>
      </c>
      <c r="Q1378">
        <f t="shared" si="128"/>
        <v>2022</v>
      </c>
      <c r="R1378" t="str">
        <f t="shared" si="129"/>
        <v>Sun</v>
      </c>
      <c r="S1378">
        <f t="shared" si="130"/>
        <v>22</v>
      </c>
      <c r="T1378" t="str">
        <f t="shared" si="131"/>
        <v>NO</v>
      </c>
      <c r="U1378" cm="1">
        <f t="array" ref="U1378">_xlfn.XLOOKUP(Table1012[[#This Row],[Severity_Level]],{"MINOR","MODERATE","SEVERE","FATAL"},{1,2,3,5})</f>
        <v>1</v>
      </c>
      <c r="Z1378" s="1"/>
      <c r="AA1378" s="2"/>
      <c r="AB1378" s="4"/>
    </row>
    <row r="1379" spans="1:28" x14ac:dyDescent="0.3">
      <c r="A1379" t="s">
        <v>1420</v>
      </c>
      <c r="B1379" s="11" t="s">
        <v>11</v>
      </c>
      <c r="C1379" s="11" t="s">
        <v>44</v>
      </c>
      <c r="D1379" s="11" t="s">
        <v>47</v>
      </c>
      <c r="E1379" s="11" t="s">
        <v>20</v>
      </c>
      <c r="F1379" s="11" t="s">
        <v>21</v>
      </c>
      <c r="G1379" s="11">
        <v>2</v>
      </c>
      <c r="H1379" s="11" t="s">
        <v>32</v>
      </c>
      <c r="I1379" s="12">
        <v>44619</v>
      </c>
      <c r="J1379" s="14">
        <v>0.95625000000000004</v>
      </c>
      <c r="K1379">
        <v>2</v>
      </c>
      <c r="L1379" t="s">
        <v>32</v>
      </c>
      <c r="M1379" s="1">
        <v>44619</v>
      </c>
      <c r="N1379" s="2">
        <v>0.95625000000000004</v>
      </c>
      <c r="O1379" s="1">
        <f t="shared" si="126"/>
        <v>44619.956250000003</v>
      </c>
      <c r="P1379" s="3" t="str">
        <f t="shared" si="127"/>
        <v>Feb,2022</v>
      </c>
      <c r="Q1379">
        <f t="shared" si="128"/>
        <v>2022</v>
      </c>
      <c r="R1379" t="str">
        <f t="shared" si="129"/>
        <v>Sun</v>
      </c>
      <c r="S1379">
        <f t="shared" si="130"/>
        <v>22</v>
      </c>
      <c r="T1379" t="str">
        <f t="shared" si="131"/>
        <v>NO</v>
      </c>
      <c r="U1379" cm="1">
        <f t="array" ref="U1379">_xlfn.XLOOKUP(Table1012[[#This Row],[Severity_Level]],{"MINOR","MODERATE","SEVERE","FATAL"},{1,2,3,5})</f>
        <v>2</v>
      </c>
      <c r="Z1379" s="1"/>
      <c r="AA1379" s="2"/>
      <c r="AB1379" s="4"/>
    </row>
    <row r="1380" spans="1:28" x14ac:dyDescent="0.3">
      <c r="A1380" t="s">
        <v>1421</v>
      </c>
      <c r="B1380" s="11" t="s">
        <v>11</v>
      </c>
      <c r="C1380" s="11" t="s">
        <v>12</v>
      </c>
      <c r="D1380" s="11" t="s">
        <v>37</v>
      </c>
      <c r="E1380" s="11" t="s">
        <v>35</v>
      </c>
      <c r="F1380" s="11" t="s">
        <v>51</v>
      </c>
      <c r="G1380" s="11">
        <v>3</v>
      </c>
      <c r="H1380" s="11" t="s">
        <v>32</v>
      </c>
      <c r="I1380" s="12">
        <v>44619</v>
      </c>
      <c r="J1380" s="14">
        <v>0.95694444444444449</v>
      </c>
      <c r="K1380">
        <v>3</v>
      </c>
      <c r="L1380" t="s">
        <v>32</v>
      </c>
      <c r="M1380" s="1">
        <v>44619</v>
      </c>
      <c r="N1380" s="2">
        <v>0.95694444444444449</v>
      </c>
      <c r="O1380" s="1">
        <f t="shared" si="126"/>
        <v>44619.956944444442</v>
      </c>
      <c r="P1380" s="3" t="str">
        <f t="shared" si="127"/>
        <v>Feb,2022</v>
      </c>
      <c r="Q1380">
        <f t="shared" si="128"/>
        <v>2022</v>
      </c>
      <c r="R1380" t="str">
        <f t="shared" si="129"/>
        <v>Sun</v>
      </c>
      <c r="S1380">
        <f t="shared" si="130"/>
        <v>22</v>
      </c>
      <c r="T1380" t="str">
        <f t="shared" si="131"/>
        <v>NO</v>
      </c>
      <c r="U1380" cm="1">
        <f t="array" ref="U1380">_xlfn.XLOOKUP(Table1012[[#This Row],[Severity_Level]],{"MINOR","MODERATE","SEVERE","FATAL"},{1,2,3,5})</f>
        <v>2</v>
      </c>
      <c r="Z1380" s="1"/>
      <c r="AA1380" s="2"/>
      <c r="AB1380" s="4"/>
    </row>
    <row r="1381" spans="1:28" x14ac:dyDescent="0.3">
      <c r="A1381" t="s">
        <v>1422</v>
      </c>
      <c r="B1381" s="11" t="s">
        <v>11</v>
      </c>
      <c r="C1381" s="11" t="s">
        <v>46</v>
      </c>
      <c r="D1381" s="11" t="s">
        <v>37</v>
      </c>
      <c r="E1381" s="11" t="s">
        <v>14</v>
      </c>
      <c r="F1381" s="11" t="s">
        <v>21</v>
      </c>
      <c r="G1381" s="11">
        <v>2</v>
      </c>
      <c r="H1381" s="11" t="s">
        <v>27</v>
      </c>
      <c r="I1381" s="12">
        <v>44619</v>
      </c>
      <c r="J1381" s="14">
        <v>0.95763888888888893</v>
      </c>
      <c r="K1381">
        <v>2</v>
      </c>
      <c r="L1381" t="s">
        <v>27</v>
      </c>
      <c r="M1381" s="1">
        <v>44619</v>
      </c>
      <c r="N1381" s="2">
        <v>0.95763888888888893</v>
      </c>
      <c r="O1381" s="1">
        <f t="shared" si="126"/>
        <v>44619.957638888889</v>
      </c>
      <c r="P1381" s="3" t="str">
        <f t="shared" si="127"/>
        <v>Feb,2022</v>
      </c>
      <c r="Q1381">
        <f t="shared" si="128"/>
        <v>2022</v>
      </c>
      <c r="R1381" t="str">
        <f t="shared" si="129"/>
        <v>Sun</v>
      </c>
      <c r="S1381">
        <f t="shared" si="130"/>
        <v>22</v>
      </c>
      <c r="T1381" t="str">
        <f t="shared" si="131"/>
        <v>NO</v>
      </c>
      <c r="U1381" cm="1">
        <f t="array" ref="U1381">_xlfn.XLOOKUP(Table1012[[#This Row],[Severity_Level]],{"MINOR","MODERATE","SEVERE","FATAL"},{1,2,3,5})</f>
        <v>3</v>
      </c>
      <c r="Z1381" s="1"/>
      <c r="AA1381" s="2"/>
      <c r="AB1381" s="4"/>
    </row>
    <row r="1382" spans="1:28" x14ac:dyDescent="0.3">
      <c r="A1382" t="s">
        <v>1423</v>
      </c>
      <c r="B1382" s="11" t="s">
        <v>11</v>
      </c>
      <c r="C1382" s="11" t="s">
        <v>19</v>
      </c>
      <c r="D1382" s="11" t="s">
        <v>13</v>
      </c>
      <c r="E1382" s="11" t="s">
        <v>38</v>
      </c>
      <c r="F1382" s="11" t="s">
        <v>15</v>
      </c>
      <c r="G1382" s="11">
        <v>1</v>
      </c>
      <c r="H1382" s="11" t="s">
        <v>16</v>
      </c>
      <c r="I1382" s="12">
        <v>44619</v>
      </c>
      <c r="J1382" s="14">
        <v>0.95833333333333337</v>
      </c>
      <c r="K1382">
        <v>1</v>
      </c>
      <c r="L1382" t="s">
        <v>16</v>
      </c>
      <c r="M1382" s="1">
        <v>44619</v>
      </c>
      <c r="N1382" s="2">
        <v>0.95833333333333337</v>
      </c>
      <c r="O1382" s="1">
        <f t="shared" si="126"/>
        <v>44619.958333333336</v>
      </c>
      <c r="P1382" s="3" t="str">
        <f t="shared" si="127"/>
        <v>Feb,2022</v>
      </c>
      <c r="Q1382">
        <f t="shared" si="128"/>
        <v>2022</v>
      </c>
      <c r="R1382" t="str">
        <f t="shared" si="129"/>
        <v>Sun</v>
      </c>
      <c r="S1382">
        <f t="shared" si="130"/>
        <v>23</v>
      </c>
      <c r="T1382" t="str">
        <f t="shared" si="131"/>
        <v>NO</v>
      </c>
      <c r="U1382" cm="1">
        <f t="array" ref="U1382">_xlfn.XLOOKUP(Table1012[[#This Row],[Severity_Level]],{"MINOR","MODERATE","SEVERE","FATAL"},{1,2,3,5})</f>
        <v>1</v>
      </c>
      <c r="Z1382" s="1"/>
      <c r="AA1382" s="2"/>
      <c r="AB1382" s="4"/>
    </row>
    <row r="1383" spans="1:28" x14ac:dyDescent="0.3">
      <c r="A1383" t="s">
        <v>1424</v>
      </c>
      <c r="B1383" s="11" t="s">
        <v>34</v>
      </c>
      <c r="C1383" s="11" t="s">
        <v>24</v>
      </c>
      <c r="D1383" s="11" t="s">
        <v>31</v>
      </c>
      <c r="E1383" s="11" t="s">
        <v>35</v>
      </c>
      <c r="F1383" s="11" t="s">
        <v>15</v>
      </c>
      <c r="G1383" s="11">
        <v>5</v>
      </c>
      <c r="H1383" s="11" t="s">
        <v>27</v>
      </c>
      <c r="I1383" s="12">
        <v>44619</v>
      </c>
      <c r="J1383" s="14">
        <v>0.95902777777777781</v>
      </c>
      <c r="K1383">
        <v>5</v>
      </c>
      <c r="L1383" t="s">
        <v>27</v>
      </c>
      <c r="M1383" s="1">
        <v>44619</v>
      </c>
      <c r="N1383" s="2">
        <v>0.95902777777777781</v>
      </c>
      <c r="O1383" s="1">
        <f t="shared" si="126"/>
        <v>44619.959027777775</v>
      </c>
      <c r="P1383" s="3" t="str">
        <f t="shared" si="127"/>
        <v>Feb,2022</v>
      </c>
      <c r="Q1383">
        <f t="shared" si="128"/>
        <v>2022</v>
      </c>
      <c r="R1383" t="str">
        <f t="shared" si="129"/>
        <v>Sun</v>
      </c>
      <c r="S1383">
        <f t="shared" si="130"/>
        <v>23</v>
      </c>
      <c r="T1383" t="str">
        <f t="shared" si="131"/>
        <v>NO</v>
      </c>
      <c r="U1383" cm="1">
        <f t="array" ref="U1383">_xlfn.XLOOKUP(Table1012[[#This Row],[Severity_Level]],{"MINOR","MODERATE","SEVERE","FATAL"},{1,2,3,5})</f>
        <v>3</v>
      </c>
      <c r="Z1383" s="1"/>
      <c r="AA1383" s="2"/>
      <c r="AB1383" s="4"/>
    </row>
    <row r="1384" spans="1:28" x14ac:dyDescent="0.3">
      <c r="A1384" t="s">
        <v>1425</v>
      </c>
      <c r="B1384" s="11" t="s">
        <v>11</v>
      </c>
      <c r="C1384" s="11" t="s">
        <v>24</v>
      </c>
      <c r="D1384" s="11" t="s">
        <v>37</v>
      </c>
      <c r="E1384" s="11" t="s">
        <v>35</v>
      </c>
      <c r="F1384" s="11" t="s">
        <v>15</v>
      </c>
      <c r="G1384" s="11">
        <v>3</v>
      </c>
      <c r="H1384" s="11" t="s">
        <v>16</v>
      </c>
      <c r="I1384" s="12">
        <v>44619</v>
      </c>
      <c r="J1384" s="14">
        <v>0.95972222222222225</v>
      </c>
      <c r="K1384">
        <v>3</v>
      </c>
      <c r="L1384" t="s">
        <v>16</v>
      </c>
      <c r="M1384" s="1">
        <v>44619</v>
      </c>
      <c r="N1384" s="2">
        <v>0.95972222222222225</v>
      </c>
      <c r="O1384" s="1">
        <f t="shared" si="126"/>
        <v>44619.959722222222</v>
      </c>
      <c r="P1384" s="3" t="str">
        <f t="shared" si="127"/>
        <v>Feb,2022</v>
      </c>
      <c r="Q1384">
        <f t="shared" si="128"/>
        <v>2022</v>
      </c>
      <c r="R1384" t="str">
        <f t="shared" si="129"/>
        <v>Sun</v>
      </c>
      <c r="S1384">
        <f t="shared" si="130"/>
        <v>23</v>
      </c>
      <c r="T1384" t="str">
        <f t="shared" si="131"/>
        <v>NO</v>
      </c>
      <c r="U1384" cm="1">
        <f t="array" ref="U1384">_xlfn.XLOOKUP(Table1012[[#This Row],[Severity_Level]],{"MINOR","MODERATE","SEVERE","FATAL"},{1,2,3,5})</f>
        <v>1</v>
      </c>
      <c r="Z1384" s="1"/>
      <c r="AA1384" s="2"/>
      <c r="AB1384" s="4"/>
    </row>
    <row r="1385" spans="1:28" x14ac:dyDescent="0.3">
      <c r="A1385" t="s">
        <v>1426</v>
      </c>
      <c r="B1385" s="11" t="s">
        <v>18</v>
      </c>
      <c r="C1385" s="11" t="s">
        <v>50</v>
      </c>
      <c r="D1385" s="11" t="s">
        <v>47</v>
      </c>
      <c r="E1385" s="11" t="s">
        <v>38</v>
      </c>
      <c r="F1385" s="11" t="s">
        <v>21</v>
      </c>
      <c r="G1385" s="11">
        <v>2</v>
      </c>
      <c r="H1385" s="11" t="s">
        <v>40</v>
      </c>
      <c r="I1385" s="12">
        <v>44619</v>
      </c>
      <c r="J1385" s="14">
        <v>0.9604166666666667</v>
      </c>
      <c r="K1385">
        <v>2</v>
      </c>
      <c r="L1385" t="s">
        <v>40</v>
      </c>
      <c r="M1385" s="1">
        <v>44619</v>
      </c>
      <c r="N1385" s="2">
        <v>0.9604166666666667</v>
      </c>
      <c r="O1385" s="1">
        <f t="shared" si="126"/>
        <v>44619.960416666669</v>
      </c>
      <c r="P1385" s="3" t="str">
        <f t="shared" si="127"/>
        <v>Feb,2022</v>
      </c>
      <c r="Q1385">
        <f t="shared" si="128"/>
        <v>2022</v>
      </c>
      <c r="R1385" t="str">
        <f t="shared" si="129"/>
        <v>Sun</v>
      </c>
      <c r="S1385">
        <f t="shared" si="130"/>
        <v>23</v>
      </c>
      <c r="T1385" t="str">
        <f t="shared" si="131"/>
        <v>NO</v>
      </c>
      <c r="U1385" cm="1">
        <f t="array" ref="U1385">_xlfn.XLOOKUP(Table1012[[#This Row],[Severity_Level]],{"MINOR","MODERATE","SEVERE","FATAL"},{1,2,3,5})</f>
        <v>5</v>
      </c>
      <c r="Z1385" s="1"/>
      <c r="AA1385" s="2"/>
      <c r="AB1385" s="4"/>
    </row>
    <row r="1386" spans="1:28" x14ac:dyDescent="0.3">
      <c r="A1386" t="s">
        <v>1427</v>
      </c>
      <c r="B1386" s="11" t="s">
        <v>11</v>
      </c>
      <c r="C1386" s="11" t="s">
        <v>44</v>
      </c>
      <c r="D1386" s="11" t="s">
        <v>31</v>
      </c>
      <c r="E1386" s="11" t="s">
        <v>38</v>
      </c>
      <c r="F1386" s="11" t="s">
        <v>51</v>
      </c>
      <c r="G1386" s="11">
        <v>4</v>
      </c>
      <c r="H1386" s="11" t="s">
        <v>16</v>
      </c>
      <c r="I1386" s="12">
        <v>44619</v>
      </c>
      <c r="J1386" s="14">
        <v>0.96111111111111114</v>
      </c>
      <c r="K1386">
        <v>4</v>
      </c>
      <c r="L1386" t="s">
        <v>16</v>
      </c>
      <c r="M1386" s="1">
        <v>44619</v>
      </c>
      <c r="N1386" s="2">
        <v>0.96111111111111114</v>
      </c>
      <c r="O1386" s="1">
        <f t="shared" si="126"/>
        <v>44619.961111111108</v>
      </c>
      <c r="P1386" s="3" t="str">
        <f t="shared" si="127"/>
        <v>Feb,2022</v>
      </c>
      <c r="Q1386">
        <f t="shared" si="128"/>
        <v>2022</v>
      </c>
      <c r="R1386" t="str">
        <f t="shared" si="129"/>
        <v>Sun</v>
      </c>
      <c r="S1386">
        <f t="shared" si="130"/>
        <v>23</v>
      </c>
      <c r="T1386" t="str">
        <f t="shared" si="131"/>
        <v>NO</v>
      </c>
      <c r="U1386" cm="1">
        <f t="array" ref="U1386">_xlfn.XLOOKUP(Table1012[[#This Row],[Severity_Level]],{"MINOR","MODERATE","SEVERE","FATAL"},{1,2,3,5})</f>
        <v>1</v>
      </c>
      <c r="Z1386" s="1"/>
      <c r="AA1386" s="2"/>
      <c r="AB1386" s="4"/>
    </row>
    <row r="1387" spans="1:28" x14ac:dyDescent="0.3">
      <c r="A1387" t="s">
        <v>1428</v>
      </c>
      <c r="B1387" s="11" t="s">
        <v>11</v>
      </c>
      <c r="C1387" s="11" t="s">
        <v>65</v>
      </c>
      <c r="D1387" s="11" t="s">
        <v>13</v>
      </c>
      <c r="E1387" s="11" t="s">
        <v>20</v>
      </c>
      <c r="F1387" s="11" t="s">
        <v>21</v>
      </c>
      <c r="G1387" s="11">
        <v>4</v>
      </c>
      <c r="H1387" s="11" t="s">
        <v>32</v>
      </c>
      <c r="I1387" s="12">
        <v>44619</v>
      </c>
      <c r="J1387" s="14">
        <v>0.96180555555555558</v>
      </c>
      <c r="K1387">
        <v>4</v>
      </c>
      <c r="L1387" t="s">
        <v>32</v>
      </c>
      <c r="M1387" s="1">
        <v>44619</v>
      </c>
      <c r="N1387" s="2">
        <v>0.96180555555555558</v>
      </c>
      <c r="O1387" s="1">
        <f t="shared" si="126"/>
        <v>44619.961805555555</v>
      </c>
      <c r="P1387" s="3" t="str">
        <f t="shared" si="127"/>
        <v>Feb,2022</v>
      </c>
      <c r="Q1387">
        <f t="shared" si="128"/>
        <v>2022</v>
      </c>
      <c r="R1387" t="str">
        <f t="shared" si="129"/>
        <v>Sun</v>
      </c>
      <c r="S1387">
        <f t="shared" si="130"/>
        <v>23</v>
      </c>
      <c r="T1387" t="str">
        <f t="shared" si="131"/>
        <v>NO</v>
      </c>
      <c r="U1387" cm="1">
        <f t="array" ref="U1387">_xlfn.XLOOKUP(Table1012[[#This Row],[Severity_Level]],{"MINOR","MODERATE","SEVERE","FATAL"},{1,2,3,5})</f>
        <v>2</v>
      </c>
      <c r="Z1387" s="1"/>
      <c r="AA1387" s="2"/>
      <c r="AB1387" s="4"/>
    </row>
    <row r="1388" spans="1:28" x14ac:dyDescent="0.3">
      <c r="A1388" t="s">
        <v>1429</v>
      </c>
      <c r="B1388" s="11" t="s">
        <v>18</v>
      </c>
      <c r="C1388" s="11" t="s">
        <v>44</v>
      </c>
      <c r="D1388" s="11" t="s">
        <v>25</v>
      </c>
      <c r="E1388" s="11" t="s">
        <v>38</v>
      </c>
      <c r="F1388" s="11" t="s">
        <v>21</v>
      </c>
      <c r="G1388" s="11">
        <v>4</v>
      </c>
      <c r="H1388" s="11" t="s">
        <v>32</v>
      </c>
      <c r="I1388" s="12">
        <v>44619</v>
      </c>
      <c r="J1388" s="14">
        <v>0.96250000000000002</v>
      </c>
      <c r="K1388">
        <v>4</v>
      </c>
      <c r="L1388" t="s">
        <v>32</v>
      </c>
      <c r="M1388" s="1">
        <v>44619</v>
      </c>
      <c r="N1388" s="2">
        <v>0.96250000000000002</v>
      </c>
      <c r="O1388" s="1">
        <f t="shared" si="126"/>
        <v>44619.962500000001</v>
      </c>
      <c r="P1388" s="3" t="str">
        <f t="shared" si="127"/>
        <v>Feb,2022</v>
      </c>
      <c r="Q1388">
        <f t="shared" si="128"/>
        <v>2022</v>
      </c>
      <c r="R1388" t="str">
        <f t="shared" si="129"/>
        <v>Sun</v>
      </c>
      <c r="S1388">
        <f t="shared" si="130"/>
        <v>23</v>
      </c>
      <c r="T1388" t="str">
        <f t="shared" si="131"/>
        <v>NO</v>
      </c>
      <c r="U1388" cm="1">
        <f t="array" ref="U1388">_xlfn.XLOOKUP(Table1012[[#This Row],[Severity_Level]],{"MINOR","MODERATE","SEVERE","FATAL"},{1,2,3,5})</f>
        <v>2</v>
      </c>
      <c r="Z1388" s="1"/>
      <c r="AA1388" s="2"/>
      <c r="AB1388" s="4"/>
    </row>
    <row r="1389" spans="1:28" x14ac:dyDescent="0.3">
      <c r="A1389" t="s">
        <v>1430</v>
      </c>
      <c r="B1389" s="11" t="s">
        <v>29</v>
      </c>
      <c r="C1389" s="11" t="s">
        <v>30</v>
      </c>
      <c r="D1389" s="11" t="s">
        <v>25</v>
      </c>
      <c r="E1389" s="11" t="s">
        <v>38</v>
      </c>
      <c r="F1389" s="11" t="s">
        <v>15</v>
      </c>
      <c r="G1389" s="11">
        <v>2</v>
      </c>
      <c r="H1389" s="11" t="s">
        <v>32</v>
      </c>
      <c r="I1389" s="12">
        <v>44619</v>
      </c>
      <c r="J1389" s="14">
        <v>0.96319444444444446</v>
      </c>
      <c r="K1389">
        <v>2</v>
      </c>
      <c r="L1389" t="s">
        <v>32</v>
      </c>
      <c r="M1389" s="1">
        <v>44619</v>
      </c>
      <c r="N1389" s="2">
        <v>0.96319444444444446</v>
      </c>
      <c r="O1389" s="1">
        <f t="shared" si="126"/>
        <v>44619.963194444441</v>
      </c>
      <c r="P1389" s="3" t="str">
        <f t="shared" si="127"/>
        <v>Feb,2022</v>
      </c>
      <c r="Q1389">
        <f t="shared" si="128"/>
        <v>2022</v>
      </c>
      <c r="R1389" t="str">
        <f t="shared" si="129"/>
        <v>Sun</v>
      </c>
      <c r="S1389">
        <f t="shared" si="130"/>
        <v>23</v>
      </c>
      <c r="T1389" t="str">
        <f t="shared" si="131"/>
        <v>NO</v>
      </c>
      <c r="U1389" cm="1">
        <f t="array" ref="U1389">_xlfn.XLOOKUP(Table1012[[#This Row],[Severity_Level]],{"MINOR","MODERATE","SEVERE","FATAL"},{1,2,3,5})</f>
        <v>2</v>
      </c>
      <c r="Z1389" s="1"/>
      <c r="AA1389" s="2"/>
      <c r="AB1389" s="4"/>
    </row>
    <row r="1390" spans="1:28" x14ac:dyDescent="0.3">
      <c r="A1390" t="s">
        <v>1431</v>
      </c>
      <c r="B1390" s="11" t="s">
        <v>56</v>
      </c>
      <c r="C1390" s="11" t="s">
        <v>12</v>
      </c>
      <c r="D1390" s="11" t="s">
        <v>25</v>
      </c>
      <c r="E1390" s="11" t="s">
        <v>35</v>
      </c>
      <c r="F1390" s="11" t="s">
        <v>15</v>
      </c>
      <c r="G1390" s="11">
        <v>3</v>
      </c>
      <c r="H1390" s="11" t="s">
        <v>27</v>
      </c>
      <c r="I1390" s="12">
        <v>44619</v>
      </c>
      <c r="J1390" s="14">
        <v>0.96388888888888891</v>
      </c>
      <c r="K1390">
        <v>3</v>
      </c>
      <c r="L1390" t="s">
        <v>27</v>
      </c>
      <c r="M1390" s="1">
        <v>44619</v>
      </c>
      <c r="N1390" s="2">
        <v>0.96388888888888891</v>
      </c>
      <c r="O1390" s="1">
        <f t="shared" si="126"/>
        <v>44619.963888888888</v>
      </c>
      <c r="P1390" s="3" t="str">
        <f t="shared" si="127"/>
        <v>Feb,2022</v>
      </c>
      <c r="Q1390">
        <f t="shared" si="128"/>
        <v>2022</v>
      </c>
      <c r="R1390" t="str">
        <f t="shared" si="129"/>
        <v>Sun</v>
      </c>
      <c r="S1390">
        <f t="shared" si="130"/>
        <v>23</v>
      </c>
      <c r="T1390" t="str">
        <f t="shared" si="131"/>
        <v>NO</v>
      </c>
      <c r="U1390" cm="1">
        <f t="array" ref="U1390">_xlfn.XLOOKUP(Table1012[[#This Row],[Severity_Level]],{"MINOR","MODERATE","SEVERE","FATAL"},{1,2,3,5})</f>
        <v>3</v>
      </c>
      <c r="Z1390" s="1"/>
      <c r="AA1390" s="2"/>
      <c r="AB1390" s="4"/>
    </row>
    <row r="1391" spans="1:28" x14ac:dyDescent="0.3">
      <c r="A1391" t="s">
        <v>1432</v>
      </c>
      <c r="B1391" s="11" t="s">
        <v>18</v>
      </c>
      <c r="C1391" s="11" t="s">
        <v>19</v>
      </c>
      <c r="D1391" s="11" t="s">
        <v>37</v>
      </c>
      <c r="E1391" s="11" t="s">
        <v>35</v>
      </c>
      <c r="F1391" s="11" t="s">
        <v>51</v>
      </c>
      <c r="G1391" s="11">
        <v>5</v>
      </c>
      <c r="H1391" s="11" t="s">
        <v>16</v>
      </c>
      <c r="I1391" s="12">
        <v>44619</v>
      </c>
      <c r="J1391" s="14">
        <v>0.96458333333333335</v>
      </c>
      <c r="K1391">
        <v>5</v>
      </c>
      <c r="L1391" t="s">
        <v>16</v>
      </c>
      <c r="M1391" s="1">
        <v>44619</v>
      </c>
      <c r="N1391" s="2">
        <v>0.96458333333333335</v>
      </c>
      <c r="O1391" s="1">
        <f t="shared" si="126"/>
        <v>44619.964583333334</v>
      </c>
      <c r="P1391" s="3" t="str">
        <f t="shared" si="127"/>
        <v>Feb,2022</v>
      </c>
      <c r="Q1391">
        <f t="shared" si="128"/>
        <v>2022</v>
      </c>
      <c r="R1391" t="str">
        <f t="shared" si="129"/>
        <v>Sun</v>
      </c>
      <c r="S1391">
        <f t="shared" si="130"/>
        <v>23</v>
      </c>
      <c r="T1391" t="str">
        <f t="shared" si="131"/>
        <v>NO</v>
      </c>
      <c r="U1391" cm="1">
        <f t="array" ref="U1391">_xlfn.XLOOKUP(Table1012[[#This Row],[Severity_Level]],{"MINOR","MODERATE","SEVERE","FATAL"},{1,2,3,5})</f>
        <v>1</v>
      </c>
      <c r="Z1391" s="1"/>
      <c r="AA1391" s="2"/>
      <c r="AB1391" s="4"/>
    </row>
    <row r="1392" spans="1:28" x14ac:dyDescent="0.3">
      <c r="A1392" t="s">
        <v>1433</v>
      </c>
      <c r="B1392" s="11" t="s">
        <v>49</v>
      </c>
      <c r="C1392" s="11" t="s">
        <v>30</v>
      </c>
      <c r="D1392" s="11" t="s">
        <v>31</v>
      </c>
      <c r="E1392" s="11" t="s">
        <v>38</v>
      </c>
      <c r="F1392" s="11" t="s">
        <v>15</v>
      </c>
      <c r="G1392" s="11">
        <v>5</v>
      </c>
      <c r="H1392" s="11" t="s">
        <v>16</v>
      </c>
      <c r="I1392" s="12">
        <v>44619</v>
      </c>
      <c r="J1392" s="14">
        <v>0.96527777777777779</v>
      </c>
      <c r="K1392">
        <v>5</v>
      </c>
      <c r="L1392" t="s">
        <v>16</v>
      </c>
      <c r="M1392" s="1">
        <v>44619</v>
      </c>
      <c r="N1392" s="2">
        <v>0.96527777777777779</v>
      </c>
      <c r="O1392" s="1">
        <f t="shared" si="126"/>
        <v>44619.965277777781</v>
      </c>
      <c r="P1392" s="3" t="str">
        <f t="shared" si="127"/>
        <v>Feb,2022</v>
      </c>
      <c r="Q1392">
        <f t="shared" si="128"/>
        <v>2022</v>
      </c>
      <c r="R1392" t="str">
        <f t="shared" si="129"/>
        <v>Sun</v>
      </c>
      <c r="S1392">
        <f t="shared" si="130"/>
        <v>23</v>
      </c>
      <c r="T1392" t="str">
        <f t="shared" si="131"/>
        <v>NO</v>
      </c>
      <c r="U1392" cm="1">
        <f t="array" ref="U1392">_xlfn.XLOOKUP(Table1012[[#This Row],[Severity_Level]],{"MINOR","MODERATE","SEVERE","FATAL"},{1,2,3,5})</f>
        <v>1</v>
      </c>
      <c r="Z1392" s="1"/>
      <c r="AA1392" s="2"/>
      <c r="AB1392" s="4"/>
    </row>
    <row r="1393" spans="1:28" x14ac:dyDescent="0.3">
      <c r="A1393" t="s">
        <v>1434</v>
      </c>
      <c r="B1393" s="11" t="s">
        <v>29</v>
      </c>
      <c r="C1393" s="11" t="s">
        <v>50</v>
      </c>
      <c r="D1393" s="11" t="s">
        <v>13</v>
      </c>
      <c r="E1393" s="11" t="s">
        <v>38</v>
      </c>
      <c r="F1393" s="11" t="s">
        <v>26</v>
      </c>
      <c r="G1393" s="11">
        <v>3</v>
      </c>
      <c r="H1393" s="11" t="s">
        <v>40</v>
      </c>
      <c r="I1393" s="12">
        <v>44619</v>
      </c>
      <c r="J1393" s="14">
        <v>0.96597222222222223</v>
      </c>
      <c r="K1393">
        <v>3</v>
      </c>
      <c r="L1393" t="s">
        <v>40</v>
      </c>
      <c r="M1393" s="1">
        <v>44619</v>
      </c>
      <c r="N1393" s="2">
        <v>0.96597222222222223</v>
      </c>
      <c r="O1393" s="1">
        <f t="shared" si="126"/>
        <v>44619.96597222222</v>
      </c>
      <c r="P1393" s="3" t="str">
        <f t="shared" si="127"/>
        <v>Feb,2022</v>
      </c>
      <c r="Q1393">
        <f t="shared" si="128"/>
        <v>2022</v>
      </c>
      <c r="R1393" t="str">
        <f t="shared" si="129"/>
        <v>Sun</v>
      </c>
      <c r="S1393">
        <f t="shared" si="130"/>
        <v>23</v>
      </c>
      <c r="T1393" t="str">
        <f t="shared" si="131"/>
        <v>NO</v>
      </c>
      <c r="U1393" cm="1">
        <f t="array" ref="U1393">_xlfn.XLOOKUP(Table1012[[#This Row],[Severity_Level]],{"MINOR","MODERATE","SEVERE","FATAL"},{1,2,3,5})</f>
        <v>5</v>
      </c>
      <c r="Z1393" s="1"/>
      <c r="AA1393" s="2"/>
      <c r="AB1393" s="4"/>
    </row>
    <row r="1394" spans="1:28" x14ac:dyDescent="0.3">
      <c r="A1394" t="s">
        <v>1435</v>
      </c>
      <c r="B1394" s="11" t="s">
        <v>11</v>
      </c>
      <c r="C1394" s="11" t="s">
        <v>30</v>
      </c>
      <c r="D1394" s="11" t="s">
        <v>31</v>
      </c>
      <c r="E1394" s="11" t="s">
        <v>20</v>
      </c>
      <c r="F1394" s="11" t="s">
        <v>15</v>
      </c>
      <c r="G1394" s="11">
        <v>2</v>
      </c>
      <c r="H1394" s="11" t="s">
        <v>16</v>
      </c>
      <c r="I1394" s="12">
        <v>44620</v>
      </c>
      <c r="J1394" s="14">
        <v>0.96666666666666667</v>
      </c>
      <c r="K1394">
        <v>2</v>
      </c>
      <c r="L1394" t="s">
        <v>16</v>
      </c>
      <c r="M1394" s="1">
        <v>44620</v>
      </c>
      <c r="N1394" s="2">
        <v>0.96666666666666667</v>
      </c>
      <c r="O1394" s="1">
        <f t="shared" si="126"/>
        <v>44620.966666666667</v>
      </c>
      <c r="P1394" s="3" t="str">
        <f t="shared" si="127"/>
        <v>Feb,2022</v>
      </c>
      <c r="Q1394">
        <f t="shared" si="128"/>
        <v>2022</v>
      </c>
      <c r="R1394" t="str">
        <f t="shared" si="129"/>
        <v>Mon</v>
      </c>
      <c r="S1394">
        <f t="shared" si="130"/>
        <v>23</v>
      </c>
      <c r="T1394" t="str">
        <f t="shared" si="131"/>
        <v>NO</v>
      </c>
      <c r="U1394" cm="1">
        <f t="array" ref="U1394">_xlfn.XLOOKUP(Table1012[[#This Row],[Severity_Level]],{"MINOR","MODERATE","SEVERE","FATAL"},{1,2,3,5})</f>
        <v>1</v>
      </c>
      <c r="Z1394" s="1"/>
      <c r="AA1394" s="2"/>
      <c r="AB1394" s="4"/>
    </row>
    <row r="1395" spans="1:28" x14ac:dyDescent="0.3">
      <c r="A1395" t="s">
        <v>1436</v>
      </c>
      <c r="B1395" s="11" t="s">
        <v>34</v>
      </c>
      <c r="C1395" s="11" t="s">
        <v>53</v>
      </c>
      <c r="D1395" s="11" t="s">
        <v>37</v>
      </c>
      <c r="E1395" s="11" t="s">
        <v>38</v>
      </c>
      <c r="F1395" s="11" t="s">
        <v>15</v>
      </c>
      <c r="G1395" s="11">
        <v>5</v>
      </c>
      <c r="H1395" s="11" t="s">
        <v>27</v>
      </c>
      <c r="I1395" s="12">
        <v>44620</v>
      </c>
      <c r="J1395" s="14">
        <v>0.96736111111111112</v>
      </c>
      <c r="K1395">
        <v>5</v>
      </c>
      <c r="L1395" t="s">
        <v>27</v>
      </c>
      <c r="M1395" s="1">
        <v>44620</v>
      </c>
      <c r="N1395" s="2">
        <v>0.96736111111111112</v>
      </c>
      <c r="O1395" s="1">
        <f t="shared" si="126"/>
        <v>44620.967361111114</v>
      </c>
      <c r="P1395" s="3" t="str">
        <f t="shared" si="127"/>
        <v>Feb,2022</v>
      </c>
      <c r="Q1395">
        <f t="shared" si="128"/>
        <v>2022</v>
      </c>
      <c r="R1395" t="str">
        <f t="shared" si="129"/>
        <v>Mon</v>
      </c>
      <c r="S1395">
        <f t="shared" si="130"/>
        <v>23</v>
      </c>
      <c r="T1395" t="str">
        <f t="shared" si="131"/>
        <v>NO</v>
      </c>
      <c r="U1395" cm="1">
        <f t="array" ref="U1395">_xlfn.XLOOKUP(Table1012[[#This Row],[Severity_Level]],{"MINOR","MODERATE","SEVERE","FATAL"},{1,2,3,5})</f>
        <v>3</v>
      </c>
      <c r="Z1395" s="1"/>
      <c r="AA1395" s="2"/>
      <c r="AB1395" s="4"/>
    </row>
    <row r="1396" spans="1:28" x14ac:dyDescent="0.3">
      <c r="A1396" t="s">
        <v>1437</v>
      </c>
      <c r="B1396" s="11" t="s">
        <v>18</v>
      </c>
      <c r="C1396" s="11" t="s">
        <v>12</v>
      </c>
      <c r="D1396" s="11" t="s">
        <v>47</v>
      </c>
      <c r="E1396" s="11" t="s">
        <v>38</v>
      </c>
      <c r="F1396" s="11" t="s">
        <v>26</v>
      </c>
      <c r="G1396" s="11">
        <v>4</v>
      </c>
      <c r="H1396" s="11" t="s">
        <v>27</v>
      </c>
      <c r="I1396" s="12">
        <v>44620</v>
      </c>
      <c r="J1396" s="14">
        <v>0.96805555555555556</v>
      </c>
      <c r="K1396">
        <v>4</v>
      </c>
      <c r="L1396" t="s">
        <v>27</v>
      </c>
      <c r="M1396" s="1">
        <v>44620</v>
      </c>
      <c r="N1396" s="2">
        <v>0.96805555555555556</v>
      </c>
      <c r="O1396" s="1">
        <f t="shared" si="126"/>
        <v>44620.968055555553</v>
      </c>
      <c r="P1396" s="3" t="str">
        <f t="shared" si="127"/>
        <v>Feb,2022</v>
      </c>
      <c r="Q1396">
        <f t="shared" si="128"/>
        <v>2022</v>
      </c>
      <c r="R1396" t="str">
        <f t="shared" si="129"/>
        <v>Mon</v>
      </c>
      <c r="S1396">
        <f t="shared" si="130"/>
        <v>23</v>
      </c>
      <c r="T1396" t="str">
        <f t="shared" si="131"/>
        <v>NO</v>
      </c>
      <c r="U1396" cm="1">
        <f t="array" ref="U1396">_xlfn.XLOOKUP(Table1012[[#This Row],[Severity_Level]],{"MINOR","MODERATE","SEVERE","FATAL"},{1,2,3,5})</f>
        <v>3</v>
      </c>
      <c r="Z1396" s="1"/>
      <c r="AA1396" s="2"/>
      <c r="AB1396" s="4"/>
    </row>
    <row r="1397" spans="1:28" x14ac:dyDescent="0.3">
      <c r="A1397" t="s">
        <v>1438</v>
      </c>
      <c r="B1397" s="11" t="s">
        <v>29</v>
      </c>
      <c r="C1397" s="11" t="s">
        <v>19</v>
      </c>
      <c r="D1397" s="11" t="s">
        <v>13</v>
      </c>
      <c r="E1397" s="11" t="s">
        <v>14</v>
      </c>
      <c r="F1397" s="11" t="s">
        <v>21</v>
      </c>
      <c r="G1397" s="11">
        <v>2</v>
      </c>
      <c r="H1397" s="11" t="s">
        <v>27</v>
      </c>
      <c r="I1397" s="12">
        <v>44620</v>
      </c>
      <c r="J1397" s="14">
        <v>0.96875</v>
      </c>
      <c r="K1397">
        <v>2</v>
      </c>
      <c r="L1397" t="s">
        <v>27</v>
      </c>
      <c r="M1397" s="1">
        <v>44620</v>
      </c>
      <c r="N1397" s="2">
        <v>0.96875</v>
      </c>
      <c r="O1397" s="1">
        <f t="shared" si="126"/>
        <v>44620.96875</v>
      </c>
      <c r="P1397" s="3" t="str">
        <f t="shared" si="127"/>
        <v>Feb,2022</v>
      </c>
      <c r="Q1397">
        <f t="shared" si="128"/>
        <v>2022</v>
      </c>
      <c r="R1397" t="str">
        <f t="shared" si="129"/>
        <v>Mon</v>
      </c>
      <c r="S1397">
        <f t="shared" si="130"/>
        <v>23</v>
      </c>
      <c r="T1397" t="str">
        <f t="shared" si="131"/>
        <v>NO</v>
      </c>
      <c r="U1397" cm="1">
        <f t="array" ref="U1397">_xlfn.XLOOKUP(Table1012[[#This Row],[Severity_Level]],{"MINOR","MODERATE","SEVERE","FATAL"},{1,2,3,5})</f>
        <v>3</v>
      </c>
      <c r="Z1397" s="1"/>
      <c r="AA1397" s="2"/>
      <c r="AB1397" s="4"/>
    </row>
    <row r="1398" spans="1:28" x14ac:dyDescent="0.3">
      <c r="A1398" t="s">
        <v>1439</v>
      </c>
      <c r="B1398" s="11" t="s">
        <v>29</v>
      </c>
      <c r="C1398" s="11" t="s">
        <v>46</v>
      </c>
      <c r="D1398" s="11" t="s">
        <v>31</v>
      </c>
      <c r="E1398" s="11" t="s">
        <v>20</v>
      </c>
      <c r="F1398" s="11" t="s">
        <v>21</v>
      </c>
      <c r="G1398" s="11">
        <v>3</v>
      </c>
      <c r="H1398" s="11" t="s">
        <v>40</v>
      </c>
      <c r="I1398" s="12">
        <v>44620</v>
      </c>
      <c r="J1398" s="14">
        <v>0.96944444444444444</v>
      </c>
      <c r="K1398">
        <v>3</v>
      </c>
      <c r="L1398" t="s">
        <v>40</v>
      </c>
      <c r="M1398" s="1">
        <v>44620</v>
      </c>
      <c r="N1398" s="2">
        <v>0.96944444444444444</v>
      </c>
      <c r="O1398" s="1">
        <f t="shared" si="126"/>
        <v>44620.969444444447</v>
      </c>
      <c r="P1398" s="3" t="str">
        <f t="shared" si="127"/>
        <v>Feb,2022</v>
      </c>
      <c r="Q1398">
        <f t="shared" si="128"/>
        <v>2022</v>
      </c>
      <c r="R1398" t="str">
        <f t="shared" si="129"/>
        <v>Mon</v>
      </c>
      <c r="S1398">
        <f t="shared" si="130"/>
        <v>23</v>
      </c>
      <c r="T1398" t="str">
        <f t="shared" si="131"/>
        <v>NO</v>
      </c>
      <c r="U1398" cm="1">
        <f t="array" ref="U1398">_xlfn.XLOOKUP(Table1012[[#This Row],[Severity_Level]],{"MINOR","MODERATE","SEVERE","FATAL"},{1,2,3,5})</f>
        <v>5</v>
      </c>
      <c r="Z1398" s="1"/>
      <c r="AA1398" s="2"/>
      <c r="AB1398" s="4"/>
    </row>
    <row r="1399" spans="1:28" x14ac:dyDescent="0.3">
      <c r="A1399" t="s">
        <v>1440</v>
      </c>
      <c r="B1399" s="11" t="s">
        <v>11</v>
      </c>
      <c r="C1399" s="11" t="s">
        <v>44</v>
      </c>
      <c r="D1399" s="11" t="s">
        <v>31</v>
      </c>
      <c r="E1399" s="11" t="s">
        <v>14</v>
      </c>
      <c r="F1399" s="11" t="s">
        <v>26</v>
      </c>
      <c r="G1399" s="11">
        <v>4</v>
      </c>
      <c r="H1399" s="11" t="s">
        <v>16</v>
      </c>
      <c r="I1399" s="12">
        <v>44620</v>
      </c>
      <c r="J1399" s="14">
        <v>0.97013888888888888</v>
      </c>
      <c r="K1399">
        <v>4</v>
      </c>
      <c r="L1399" t="s">
        <v>16</v>
      </c>
      <c r="M1399" s="1">
        <v>44620</v>
      </c>
      <c r="N1399" s="2">
        <v>0.97013888888888888</v>
      </c>
      <c r="O1399" s="1">
        <f t="shared" si="126"/>
        <v>44620.970138888886</v>
      </c>
      <c r="P1399" s="3" t="str">
        <f t="shared" si="127"/>
        <v>Feb,2022</v>
      </c>
      <c r="Q1399">
        <f t="shared" si="128"/>
        <v>2022</v>
      </c>
      <c r="R1399" t="str">
        <f t="shared" si="129"/>
        <v>Mon</v>
      </c>
      <c r="S1399">
        <f t="shared" si="130"/>
        <v>23</v>
      </c>
      <c r="T1399" t="str">
        <f t="shared" si="131"/>
        <v>NO</v>
      </c>
      <c r="U1399" cm="1">
        <f t="array" ref="U1399">_xlfn.XLOOKUP(Table1012[[#This Row],[Severity_Level]],{"MINOR","MODERATE","SEVERE","FATAL"},{1,2,3,5})</f>
        <v>1</v>
      </c>
      <c r="Z1399" s="1"/>
      <c r="AA1399" s="2"/>
      <c r="AB1399" s="4"/>
    </row>
    <row r="1400" spans="1:28" x14ac:dyDescent="0.3">
      <c r="A1400" t="s">
        <v>1441</v>
      </c>
      <c r="B1400" s="11" t="s">
        <v>56</v>
      </c>
      <c r="C1400" s="11" t="s">
        <v>57</v>
      </c>
      <c r="D1400" s="11" t="s">
        <v>25</v>
      </c>
      <c r="E1400" s="11" t="s">
        <v>20</v>
      </c>
      <c r="F1400" s="11" t="s">
        <v>21</v>
      </c>
      <c r="G1400" s="11">
        <v>1</v>
      </c>
      <c r="H1400" s="11" t="s">
        <v>27</v>
      </c>
      <c r="I1400" s="12">
        <v>44620</v>
      </c>
      <c r="J1400" s="14">
        <v>0.97083333333333333</v>
      </c>
      <c r="K1400">
        <v>1</v>
      </c>
      <c r="L1400" t="s">
        <v>27</v>
      </c>
      <c r="M1400" s="1">
        <v>44620</v>
      </c>
      <c r="N1400" s="2">
        <v>0.97083333333333333</v>
      </c>
      <c r="O1400" s="1">
        <f t="shared" si="126"/>
        <v>44620.970833333333</v>
      </c>
      <c r="P1400" s="3" t="str">
        <f t="shared" si="127"/>
        <v>Feb,2022</v>
      </c>
      <c r="Q1400">
        <f t="shared" si="128"/>
        <v>2022</v>
      </c>
      <c r="R1400" t="str">
        <f t="shared" si="129"/>
        <v>Mon</v>
      </c>
      <c r="S1400">
        <f t="shared" si="130"/>
        <v>23</v>
      </c>
      <c r="T1400" t="str">
        <f t="shared" si="131"/>
        <v>NO</v>
      </c>
      <c r="U1400" cm="1">
        <f t="array" ref="U1400">_xlfn.XLOOKUP(Table1012[[#This Row],[Severity_Level]],{"MINOR","MODERATE","SEVERE","FATAL"},{1,2,3,5})</f>
        <v>3</v>
      </c>
      <c r="Z1400" s="1"/>
      <c r="AA1400" s="2"/>
      <c r="AB1400" s="4"/>
    </row>
    <row r="1401" spans="1:28" x14ac:dyDescent="0.3">
      <c r="A1401" t="s">
        <v>1442</v>
      </c>
      <c r="B1401" s="11" t="s">
        <v>34</v>
      </c>
      <c r="C1401" s="11" t="s">
        <v>50</v>
      </c>
      <c r="D1401" s="11" t="s">
        <v>31</v>
      </c>
      <c r="E1401" s="11" t="s">
        <v>38</v>
      </c>
      <c r="F1401" s="11" t="s">
        <v>51</v>
      </c>
      <c r="G1401" s="11">
        <v>3</v>
      </c>
      <c r="H1401" s="11" t="s">
        <v>16</v>
      </c>
      <c r="I1401" s="12">
        <v>44620</v>
      </c>
      <c r="J1401" s="14">
        <v>0.97152777777777777</v>
      </c>
      <c r="K1401">
        <v>3</v>
      </c>
      <c r="L1401" t="s">
        <v>16</v>
      </c>
      <c r="M1401" s="1">
        <v>44620</v>
      </c>
      <c r="N1401" s="2">
        <v>0.97152777777777777</v>
      </c>
      <c r="O1401" s="1">
        <f t="shared" si="126"/>
        <v>44620.97152777778</v>
      </c>
      <c r="P1401" s="3" t="str">
        <f t="shared" si="127"/>
        <v>Feb,2022</v>
      </c>
      <c r="Q1401">
        <f t="shared" si="128"/>
        <v>2022</v>
      </c>
      <c r="R1401" t="str">
        <f t="shared" si="129"/>
        <v>Mon</v>
      </c>
      <c r="S1401">
        <f t="shared" si="130"/>
        <v>23</v>
      </c>
      <c r="T1401" t="str">
        <f t="shared" si="131"/>
        <v>NO</v>
      </c>
      <c r="U1401" cm="1">
        <f t="array" ref="U1401">_xlfn.XLOOKUP(Table1012[[#This Row],[Severity_Level]],{"MINOR","MODERATE","SEVERE","FATAL"},{1,2,3,5})</f>
        <v>1</v>
      </c>
      <c r="Z1401" s="1"/>
      <c r="AA1401" s="2"/>
      <c r="AB1401" s="4"/>
    </row>
    <row r="1402" spans="1:28" x14ac:dyDescent="0.3">
      <c r="A1402" t="s">
        <v>1443</v>
      </c>
      <c r="B1402" s="11" t="s">
        <v>34</v>
      </c>
      <c r="C1402" s="11" t="s">
        <v>53</v>
      </c>
      <c r="D1402" s="11" t="s">
        <v>31</v>
      </c>
      <c r="E1402" s="11" t="s">
        <v>14</v>
      </c>
      <c r="F1402" s="11" t="s">
        <v>51</v>
      </c>
      <c r="G1402" s="11">
        <v>2</v>
      </c>
      <c r="H1402" s="11" t="s">
        <v>27</v>
      </c>
      <c r="I1402" s="12">
        <v>44620</v>
      </c>
      <c r="J1402" s="14">
        <v>0.97222222222222221</v>
      </c>
      <c r="K1402">
        <v>2</v>
      </c>
      <c r="L1402" t="s">
        <v>27</v>
      </c>
      <c r="M1402" s="1">
        <v>44620</v>
      </c>
      <c r="N1402" s="2">
        <v>0.97222222222222221</v>
      </c>
      <c r="O1402" s="1">
        <f t="shared" si="126"/>
        <v>44620.972222222219</v>
      </c>
      <c r="P1402" s="3" t="str">
        <f t="shared" si="127"/>
        <v>Feb,2022</v>
      </c>
      <c r="Q1402">
        <f t="shared" si="128"/>
        <v>2022</v>
      </c>
      <c r="R1402" t="str">
        <f t="shared" si="129"/>
        <v>Mon</v>
      </c>
      <c r="S1402">
        <f t="shared" si="130"/>
        <v>23</v>
      </c>
      <c r="T1402" t="str">
        <f t="shared" si="131"/>
        <v>NO</v>
      </c>
      <c r="U1402" cm="1">
        <f t="array" ref="U1402">_xlfn.XLOOKUP(Table1012[[#This Row],[Severity_Level]],{"MINOR","MODERATE","SEVERE","FATAL"},{1,2,3,5})</f>
        <v>3</v>
      </c>
      <c r="Z1402" s="1"/>
      <c r="AA1402" s="2"/>
      <c r="AB1402" s="4"/>
    </row>
    <row r="1403" spans="1:28" x14ac:dyDescent="0.3">
      <c r="A1403" t="s">
        <v>1444</v>
      </c>
      <c r="B1403" s="11" t="s">
        <v>34</v>
      </c>
      <c r="C1403" s="11" t="s">
        <v>30</v>
      </c>
      <c r="D1403" s="11" t="s">
        <v>37</v>
      </c>
      <c r="E1403" s="11" t="s">
        <v>20</v>
      </c>
      <c r="F1403" s="11" t="s">
        <v>15</v>
      </c>
      <c r="G1403" s="11">
        <v>4</v>
      </c>
      <c r="H1403" s="11" t="s">
        <v>32</v>
      </c>
      <c r="I1403" s="12">
        <v>44620</v>
      </c>
      <c r="J1403" s="14">
        <v>0.97291666666666665</v>
      </c>
      <c r="K1403">
        <v>4</v>
      </c>
      <c r="L1403" t="s">
        <v>32</v>
      </c>
      <c r="M1403" s="1">
        <v>44620</v>
      </c>
      <c r="N1403" s="2">
        <v>0.97291666666666665</v>
      </c>
      <c r="O1403" s="1">
        <f t="shared" si="126"/>
        <v>44620.972916666666</v>
      </c>
      <c r="P1403" s="3" t="str">
        <f t="shared" si="127"/>
        <v>Feb,2022</v>
      </c>
      <c r="Q1403">
        <f t="shared" si="128"/>
        <v>2022</v>
      </c>
      <c r="R1403" t="str">
        <f t="shared" si="129"/>
        <v>Mon</v>
      </c>
      <c r="S1403">
        <f t="shared" si="130"/>
        <v>23</v>
      </c>
      <c r="T1403" t="str">
        <f t="shared" si="131"/>
        <v>NO</v>
      </c>
      <c r="U1403" cm="1">
        <f t="array" ref="U1403">_xlfn.XLOOKUP(Table1012[[#This Row],[Severity_Level]],{"MINOR","MODERATE","SEVERE","FATAL"},{1,2,3,5})</f>
        <v>2</v>
      </c>
      <c r="Z1403" s="1"/>
      <c r="AA1403" s="2"/>
      <c r="AB1403" s="4"/>
    </row>
    <row r="1404" spans="1:28" x14ac:dyDescent="0.3">
      <c r="A1404" t="s">
        <v>1445</v>
      </c>
      <c r="B1404" s="11" t="s">
        <v>49</v>
      </c>
      <c r="C1404" s="11" t="s">
        <v>19</v>
      </c>
      <c r="D1404" s="11" t="s">
        <v>13</v>
      </c>
      <c r="E1404" s="11" t="s">
        <v>20</v>
      </c>
      <c r="F1404" s="11" t="s">
        <v>26</v>
      </c>
      <c r="G1404" s="11">
        <v>4</v>
      </c>
      <c r="H1404" s="11" t="s">
        <v>32</v>
      </c>
      <c r="I1404" s="12">
        <v>44620</v>
      </c>
      <c r="J1404" s="14">
        <v>0.97361111111111109</v>
      </c>
      <c r="K1404">
        <v>4</v>
      </c>
      <c r="L1404" t="s">
        <v>32</v>
      </c>
      <c r="M1404" s="1">
        <v>44620</v>
      </c>
      <c r="N1404" s="2">
        <v>0.97361111111111109</v>
      </c>
      <c r="O1404" s="1">
        <f t="shared" si="126"/>
        <v>44620.973611111112</v>
      </c>
      <c r="P1404" s="3" t="str">
        <f t="shared" si="127"/>
        <v>Feb,2022</v>
      </c>
      <c r="Q1404">
        <f t="shared" si="128"/>
        <v>2022</v>
      </c>
      <c r="R1404" t="str">
        <f t="shared" si="129"/>
        <v>Mon</v>
      </c>
      <c r="S1404">
        <f t="shared" si="130"/>
        <v>23</v>
      </c>
      <c r="T1404" t="str">
        <f t="shared" si="131"/>
        <v>NO</v>
      </c>
      <c r="U1404" cm="1">
        <f t="array" ref="U1404">_xlfn.XLOOKUP(Table1012[[#This Row],[Severity_Level]],{"MINOR","MODERATE","SEVERE","FATAL"},{1,2,3,5})</f>
        <v>2</v>
      </c>
      <c r="Z1404" s="1"/>
      <c r="AA1404" s="2"/>
      <c r="AB1404" s="4"/>
    </row>
    <row r="1405" spans="1:28" x14ac:dyDescent="0.3">
      <c r="A1405" t="s">
        <v>1446</v>
      </c>
      <c r="B1405" s="11" t="s">
        <v>29</v>
      </c>
      <c r="C1405" s="11" t="s">
        <v>19</v>
      </c>
      <c r="D1405" s="11" t="s">
        <v>47</v>
      </c>
      <c r="E1405" s="11" t="s">
        <v>38</v>
      </c>
      <c r="F1405" s="11" t="s">
        <v>26</v>
      </c>
      <c r="G1405" s="11">
        <v>3</v>
      </c>
      <c r="H1405" s="11" t="s">
        <v>27</v>
      </c>
      <c r="I1405" s="12">
        <v>44620</v>
      </c>
      <c r="J1405" s="14">
        <v>0.97430555555555554</v>
      </c>
      <c r="K1405">
        <v>3</v>
      </c>
      <c r="L1405" t="s">
        <v>27</v>
      </c>
      <c r="M1405" s="1">
        <v>44620</v>
      </c>
      <c r="N1405" s="2">
        <v>0.97430555555555554</v>
      </c>
      <c r="O1405" s="1">
        <f t="shared" si="126"/>
        <v>44620.974305555559</v>
      </c>
      <c r="P1405" s="3" t="str">
        <f t="shared" si="127"/>
        <v>Feb,2022</v>
      </c>
      <c r="Q1405">
        <f t="shared" si="128"/>
        <v>2022</v>
      </c>
      <c r="R1405" t="str">
        <f t="shared" si="129"/>
        <v>Mon</v>
      </c>
      <c r="S1405">
        <f t="shared" si="130"/>
        <v>23</v>
      </c>
      <c r="T1405" t="str">
        <f t="shared" si="131"/>
        <v>NO</v>
      </c>
      <c r="U1405" cm="1">
        <f t="array" ref="U1405">_xlfn.XLOOKUP(Table1012[[#This Row],[Severity_Level]],{"MINOR","MODERATE","SEVERE","FATAL"},{1,2,3,5})</f>
        <v>3</v>
      </c>
      <c r="Z1405" s="1"/>
      <c r="AA1405" s="2"/>
      <c r="AB1405" s="4"/>
    </row>
    <row r="1406" spans="1:28" x14ac:dyDescent="0.3">
      <c r="A1406" t="s">
        <v>1447</v>
      </c>
      <c r="B1406" s="11" t="s">
        <v>49</v>
      </c>
      <c r="C1406" s="11" t="s">
        <v>57</v>
      </c>
      <c r="D1406" s="11" t="s">
        <v>25</v>
      </c>
      <c r="E1406" s="11" t="s">
        <v>35</v>
      </c>
      <c r="F1406" s="11" t="s">
        <v>21</v>
      </c>
      <c r="G1406" s="11">
        <v>3</v>
      </c>
      <c r="H1406" s="11" t="s">
        <v>27</v>
      </c>
      <c r="I1406" s="12">
        <v>44620</v>
      </c>
      <c r="J1406" s="14">
        <v>0.97499999999999998</v>
      </c>
      <c r="K1406">
        <v>3</v>
      </c>
      <c r="L1406" t="s">
        <v>27</v>
      </c>
      <c r="M1406" s="1">
        <v>44620</v>
      </c>
      <c r="N1406" s="2">
        <v>0.97499999999999998</v>
      </c>
      <c r="O1406" s="1">
        <f t="shared" si="126"/>
        <v>44620.974999999999</v>
      </c>
      <c r="P1406" s="3" t="str">
        <f t="shared" si="127"/>
        <v>Feb,2022</v>
      </c>
      <c r="Q1406">
        <f t="shared" si="128"/>
        <v>2022</v>
      </c>
      <c r="R1406" t="str">
        <f t="shared" si="129"/>
        <v>Mon</v>
      </c>
      <c r="S1406">
        <f t="shared" si="130"/>
        <v>23</v>
      </c>
      <c r="T1406" t="str">
        <f t="shared" si="131"/>
        <v>NO</v>
      </c>
      <c r="U1406" cm="1">
        <f t="array" ref="U1406">_xlfn.XLOOKUP(Table1012[[#This Row],[Severity_Level]],{"MINOR","MODERATE","SEVERE","FATAL"},{1,2,3,5})</f>
        <v>3</v>
      </c>
      <c r="Z1406" s="1"/>
      <c r="AA1406" s="2"/>
      <c r="AB1406" s="4"/>
    </row>
    <row r="1407" spans="1:28" x14ac:dyDescent="0.3">
      <c r="A1407" t="s">
        <v>1448</v>
      </c>
      <c r="B1407" s="11" t="s">
        <v>49</v>
      </c>
      <c r="C1407" s="11" t="s">
        <v>65</v>
      </c>
      <c r="D1407" s="11" t="s">
        <v>37</v>
      </c>
      <c r="E1407" s="11" t="s">
        <v>20</v>
      </c>
      <c r="F1407" s="11" t="s">
        <v>51</v>
      </c>
      <c r="G1407" s="11">
        <v>5</v>
      </c>
      <c r="H1407" s="11" t="s">
        <v>40</v>
      </c>
      <c r="I1407" s="12">
        <v>44620</v>
      </c>
      <c r="J1407" s="14">
        <v>0.97569444444444442</v>
      </c>
      <c r="K1407">
        <v>5</v>
      </c>
      <c r="L1407" t="s">
        <v>40</v>
      </c>
      <c r="M1407" s="1">
        <v>44620</v>
      </c>
      <c r="N1407" s="2">
        <v>0.97569444444444442</v>
      </c>
      <c r="O1407" s="1">
        <f t="shared" si="126"/>
        <v>44620.975694444445</v>
      </c>
      <c r="P1407" s="3" t="str">
        <f t="shared" si="127"/>
        <v>Feb,2022</v>
      </c>
      <c r="Q1407">
        <f t="shared" si="128"/>
        <v>2022</v>
      </c>
      <c r="R1407" t="str">
        <f t="shared" si="129"/>
        <v>Mon</v>
      </c>
      <c r="S1407">
        <f t="shared" si="130"/>
        <v>23</v>
      </c>
      <c r="T1407" t="str">
        <f t="shared" si="131"/>
        <v>NO</v>
      </c>
      <c r="U1407" cm="1">
        <f t="array" ref="U1407">_xlfn.XLOOKUP(Table1012[[#This Row],[Severity_Level]],{"MINOR","MODERATE","SEVERE","FATAL"},{1,2,3,5})</f>
        <v>5</v>
      </c>
      <c r="Z1407" s="1"/>
      <c r="AA1407" s="2"/>
      <c r="AB1407" s="4"/>
    </row>
    <row r="1408" spans="1:28" x14ac:dyDescent="0.3">
      <c r="A1408" t="s">
        <v>1449</v>
      </c>
      <c r="B1408" s="11" t="s">
        <v>29</v>
      </c>
      <c r="C1408" s="11" t="s">
        <v>57</v>
      </c>
      <c r="D1408" s="11" t="s">
        <v>31</v>
      </c>
      <c r="E1408" s="11" t="s">
        <v>20</v>
      </c>
      <c r="F1408" s="11" t="s">
        <v>26</v>
      </c>
      <c r="G1408" s="11">
        <v>1</v>
      </c>
      <c r="H1408" s="11" t="s">
        <v>27</v>
      </c>
      <c r="I1408" s="12">
        <v>44620</v>
      </c>
      <c r="J1408" s="14">
        <v>0.97638888888888886</v>
      </c>
      <c r="K1408">
        <v>1</v>
      </c>
      <c r="L1408" t="s">
        <v>27</v>
      </c>
      <c r="M1408" s="1">
        <v>44620</v>
      </c>
      <c r="N1408" s="2">
        <v>0.97638888888888886</v>
      </c>
      <c r="O1408" s="1">
        <f t="shared" si="126"/>
        <v>44620.976388888892</v>
      </c>
      <c r="P1408" s="3" t="str">
        <f t="shared" si="127"/>
        <v>Feb,2022</v>
      </c>
      <c r="Q1408">
        <f t="shared" si="128"/>
        <v>2022</v>
      </c>
      <c r="R1408" t="str">
        <f t="shared" si="129"/>
        <v>Mon</v>
      </c>
      <c r="S1408">
        <f t="shared" si="130"/>
        <v>23</v>
      </c>
      <c r="T1408" t="str">
        <f t="shared" si="131"/>
        <v>NO</v>
      </c>
      <c r="U1408" cm="1">
        <f t="array" ref="U1408">_xlfn.XLOOKUP(Table1012[[#This Row],[Severity_Level]],{"MINOR","MODERATE","SEVERE","FATAL"},{1,2,3,5})</f>
        <v>3</v>
      </c>
      <c r="Z1408" s="1"/>
      <c r="AA1408" s="2"/>
      <c r="AB1408" s="4"/>
    </row>
    <row r="1409" spans="1:28" x14ac:dyDescent="0.3">
      <c r="A1409" t="s">
        <v>1450</v>
      </c>
      <c r="B1409" s="11" t="s">
        <v>34</v>
      </c>
      <c r="C1409" s="11" t="s">
        <v>46</v>
      </c>
      <c r="D1409" s="11" t="s">
        <v>47</v>
      </c>
      <c r="E1409" s="11" t="s">
        <v>38</v>
      </c>
      <c r="F1409" s="11" t="s">
        <v>21</v>
      </c>
      <c r="G1409" s="11">
        <v>3</v>
      </c>
      <c r="H1409" s="11" t="s">
        <v>16</v>
      </c>
      <c r="I1409" s="12">
        <v>44620</v>
      </c>
      <c r="J1409" s="14">
        <v>0.9770833333333333</v>
      </c>
      <c r="K1409">
        <v>3</v>
      </c>
      <c r="L1409" t="s">
        <v>16</v>
      </c>
      <c r="M1409" s="1">
        <v>44620</v>
      </c>
      <c r="N1409" s="2">
        <v>0.9770833333333333</v>
      </c>
      <c r="O1409" s="1">
        <f t="shared" si="126"/>
        <v>44620.977083333331</v>
      </c>
      <c r="P1409" s="3" t="str">
        <f t="shared" si="127"/>
        <v>Feb,2022</v>
      </c>
      <c r="Q1409">
        <f t="shared" si="128"/>
        <v>2022</v>
      </c>
      <c r="R1409" t="str">
        <f t="shared" si="129"/>
        <v>Mon</v>
      </c>
      <c r="S1409">
        <f t="shared" si="130"/>
        <v>23</v>
      </c>
      <c r="T1409" t="str">
        <f t="shared" si="131"/>
        <v>NO</v>
      </c>
      <c r="U1409" cm="1">
        <f t="array" ref="U1409">_xlfn.XLOOKUP(Table1012[[#This Row],[Severity_Level]],{"MINOR","MODERATE","SEVERE","FATAL"},{1,2,3,5})</f>
        <v>1</v>
      </c>
      <c r="Z1409" s="1"/>
      <c r="AA1409" s="2"/>
      <c r="AB1409" s="4"/>
    </row>
    <row r="1410" spans="1:28" x14ac:dyDescent="0.3">
      <c r="A1410" t="s">
        <v>1451</v>
      </c>
      <c r="B1410" s="11" t="s">
        <v>29</v>
      </c>
      <c r="C1410" s="11" t="s">
        <v>12</v>
      </c>
      <c r="D1410" s="11" t="s">
        <v>13</v>
      </c>
      <c r="E1410" s="11" t="s">
        <v>35</v>
      </c>
      <c r="F1410" s="11" t="s">
        <v>21</v>
      </c>
      <c r="G1410" s="11">
        <v>4</v>
      </c>
      <c r="H1410" s="11" t="s">
        <v>16</v>
      </c>
      <c r="I1410" s="12">
        <v>44620</v>
      </c>
      <c r="J1410" s="14">
        <v>0.97777777777777775</v>
      </c>
      <c r="K1410">
        <v>4</v>
      </c>
      <c r="L1410" t="s">
        <v>16</v>
      </c>
      <c r="M1410" s="1">
        <v>44620</v>
      </c>
      <c r="N1410" s="2">
        <v>0.97777777777777775</v>
      </c>
      <c r="O1410" s="1">
        <f t="shared" ref="O1410:O1473" si="132">M1410+N1410</f>
        <v>44620.977777777778</v>
      </c>
      <c r="P1410" s="3" t="str">
        <f t="shared" ref="P1410:P1473" si="133">TEXT(M1410,"MMM,YYY")</f>
        <v>Feb,2022</v>
      </c>
      <c r="Q1410">
        <f t="shared" ref="Q1410:Q1473" si="134">YEAR(M1410)</f>
        <v>2022</v>
      </c>
      <c r="R1410" t="str">
        <f t="shared" ref="R1410:R1473" si="135">TEXT(M1410,"DDD")</f>
        <v>Mon</v>
      </c>
      <c r="S1410">
        <f t="shared" ref="S1410:S1473" si="136">HOUR(N1410)</f>
        <v>23</v>
      </c>
      <c r="T1410" t="str">
        <f t="shared" ref="T1410:T1473" si="137">IF(OR(AND(S1410&gt;=7,S1410&lt;=9),AND(S1410&gt;=17,S1410&lt;=19)),"YES","NO")</f>
        <v>NO</v>
      </c>
      <c r="U1410" cm="1">
        <f t="array" ref="U1410">_xlfn.XLOOKUP(Table1012[[#This Row],[Severity_Level]],{"MINOR","MODERATE","SEVERE","FATAL"},{1,2,3,5})</f>
        <v>1</v>
      </c>
      <c r="Z1410" s="1"/>
      <c r="AA1410" s="2"/>
      <c r="AB1410" s="4"/>
    </row>
    <row r="1411" spans="1:28" x14ac:dyDescent="0.3">
      <c r="A1411" t="s">
        <v>1452</v>
      </c>
      <c r="B1411" s="11" t="s">
        <v>56</v>
      </c>
      <c r="C1411" s="11" t="s">
        <v>50</v>
      </c>
      <c r="D1411" s="11" t="s">
        <v>25</v>
      </c>
      <c r="E1411" s="11" t="s">
        <v>35</v>
      </c>
      <c r="F1411" s="11" t="s">
        <v>51</v>
      </c>
      <c r="G1411" s="11">
        <v>4</v>
      </c>
      <c r="H1411" s="11" t="s">
        <v>32</v>
      </c>
      <c r="I1411" s="12">
        <v>44620</v>
      </c>
      <c r="J1411" s="14">
        <v>0.97847222222222219</v>
      </c>
      <c r="K1411">
        <v>4</v>
      </c>
      <c r="L1411" t="s">
        <v>32</v>
      </c>
      <c r="M1411" s="1">
        <v>44620</v>
      </c>
      <c r="N1411" s="2">
        <v>0.97847222222222219</v>
      </c>
      <c r="O1411" s="1">
        <f t="shared" si="132"/>
        <v>44620.978472222225</v>
      </c>
      <c r="P1411" s="3" t="str">
        <f t="shared" si="133"/>
        <v>Feb,2022</v>
      </c>
      <c r="Q1411">
        <f t="shared" si="134"/>
        <v>2022</v>
      </c>
      <c r="R1411" t="str">
        <f t="shared" si="135"/>
        <v>Mon</v>
      </c>
      <c r="S1411">
        <f t="shared" si="136"/>
        <v>23</v>
      </c>
      <c r="T1411" t="str">
        <f t="shared" si="137"/>
        <v>NO</v>
      </c>
      <c r="U1411" cm="1">
        <f t="array" ref="U1411">_xlfn.XLOOKUP(Table1012[[#This Row],[Severity_Level]],{"MINOR","MODERATE","SEVERE","FATAL"},{1,2,3,5})</f>
        <v>2</v>
      </c>
      <c r="Z1411" s="1"/>
      <c r="AA1411" s="2"/>
      <c r="AB1411" s="4"/>
    </row>
    <row r="1412" spans="1:28" x14ac:dyDescent="0.3">
      <c r="A1412" t="s">
        <v>1453</v>
      </c>
      <c r="B1412" s="11" t="s">
        <v>29</v>
      </c>
      <c r="C1412" s="11" t="s">
        <v>30</v>
      </c>
      <c r="D1412" s="11" t="s">
        <v>47</v>
      </c>
      <c r="E1412" s="11" t="s">
        <v>35</v>
      </c>
      <c r="F1412" s="11" t="s">
        <v>21</v>
      </c>
      <c r="G1412" s="11">
        <v>2</v>
      </c>
      <c r="H1412" s="11" t="s">
        <v>27</v>
      </c>
      <c r="I1412" s="12">
        <v>44620</v>
      </c>
      <c r="J1412" s="14">
        <v>0.97916666666666663</v>
      </c>
      <c r="K1412">
        <v>2</v>
      </c>
      <c r="L1412" t="s">
        <v>27</v>
      </c>
      <c r="M1412" s="1">
        <v>44620</v>
      </c>
      <c r="N1412" s="2">
        <v>0.97916666666666663</v>
      </c>
      <c r="O1412" s="1">
        <f t="shared" si="132"/>
        <v>44620.979166666664</v>
      </c>
      <c r="P1412" s="3" t="str">
        <f t="shared" si="133"/>
        <v>Feb,2022</v>
      </c>
      <c r="Q1412">
        <f t="shared" si="134"/>
        <v>2022</v>
      </c>
      <c r="R1412" t="str">
        <f t="shared" si="135"/>
        <v>Mon</v>
      </c>
      <c r="S1412">
        <f t="shared" si="136"/>
        <v>23</v>
      </c>
      <c r="T1412" t="str">
        <f t="shared" si="137"/>
        <v>NO</v>
      </c>
      <c r="U1412" cm="1">
        <f t="array" ref="U1412">_xlfn.XLOOKUP(Table1012[[#This Row],[Severity_Level]],{"MINOR","MODERATE","SEVERE","FATAL"},{1,2,3,5})</f>
        <v>3</v>
      </c>
      <c r="Z1412" s="1"/>
      <c r="AA1412" s="2"/>
      <c r="AB1412" s="4"/>
    </row>
    <row r="1413" spans="1:28" x14ac:dyDescent="0.3">
      <c r="A1413" t="s">
        <v>1454</v>
      </c>
      <c r="B1413" s="11" t="s">
        <v>11</v>
      </c>
      <c r="C1413" s="11" t="s">
        <v>46</v>
      </c>
      <c r="D1413" s="11" t="s">
        <v>25</v>
      </c>
      <c r="E1413" s="11" t="s">
        <v>14</v>
      </c>
      <c r="F1413" s="11" t="s">
        <v>51</v>
      </c>
      <c r="G1413" s="11">
        <v>3</v>
      </c>
      <c r="H1413" s="11" t="s">
        <v>27</v>
      </c>
      <c r="I1413" s="12">
        <v>44620</v>
      </c>
      <c r="J1413" s="14">
        <v>0.97986111111111107</v>
      </c>
      <c r="K1413">
        <v>3</v>
      </c>
      <c r="L1413" t="s">
        <v>27</v>
      </c>
      <c r="M1413" s="1">
        <v>44620</v>
      </c>
      <c r="N1413" s="2">
        <v>0.97986111111111107</v>
      </c>
      <c r="O1413" s="1">
        <f t="shared" si="132"/>
        <v>44620.979861111111</v>
      </c>
      <c r="P1413" s="3" t="str">
        <f t="shared" si="133"/>
        <v>Feb,2022</v>
      </c>
      <c r="Q1413">
        <f t="shared" si="134"/>
        <v>2022</v>
      </c>
      <c r="R1413" t="str">
        <f t="shared" si="135"/>
        <v>Mon</v>
      </c>
      <c r="S1413">
        <f t="shared" si="136"/>
        <v>23</v>
      </c>
      <c r="T1413" t="str">
        <f t="shared" si="137"/>
        <v>NO</v>
      </c>
      <c r="U1413" cm="1">
        <f t="array" ref="U1413">_xlfn.XLOOKUP(Table1012[[#This Row],[Severity_Level]],{"MINOR","MODERATE","SEVERE","FATAL"},{1,2,3,5})</f>
        <v>3</v>
      </c>
      <c r="Z1413" s="1"/>
      <c r="AA1413" s="2"/>
      <c r="AB1413" s="4"/>
    </row>
    <row r="1414" spans="1:28" x14ac:dyDescent="0.3">
      <c r="A1414" t="s">
        <v>1455</v>
      </c>
      <c r="B1414" s="11" t="s">
        <v>29</v>
      </c>
      <c r="C1414" s="11" t="s">
        <v>65</v>
      </c>
      <c r="D1414" s="11" t="s">
        <v>13</v>
      </c>
      <c r="E1414" s="11" t="s">
        <v>20</v>
      </c>
      <c r="F1414" s="11" t="s">
        <v>21</v>
      </c>
      <c r="G1414" s="11">
        <v>2</v>
      </c>
      <c r="H1414" s="11" t="s">
        <v>16</v>
      </c>
      <c r="I1414" s="12">
        <v>44620</v>
      </c>
      <c r="J1414" s="14">
        <v>0.98055555555555551</v>
      </c>
      <c r="K1414">
        <v>2</v>
      </c>
      <c r="L1414" t="s">
        <v>16</v>
      </c>
      <c r="M1414" s="1">
        <v>44620</v>
      </c>
      <c r="N1414" s="2">
        <v>0.98055555555555551</v>
      </c>
      <c r="O1414" s="1">
        <f t="shared" si="132"/>
        <v>44620.980555555558</v>
      </c>
      <c r="P1414" s="3" t="str">
        <f t="shared" si="133"/>
        <v>Feb,2022</v>
      </c>
      <c r="Q1414">
        <f t="shared" si="134"/>
        <v>2022</v>
      </c>
      <c r="R1414" t="str">
        <f t="shared" si="135"/>
        <v>Mon</v>
      </c>
      <c r="S1414">
        <f t="shared" si="136"/>
        <v>23</v>
      </c>
      <c r="T1414" t="str">
        <f t="shared" si="137"/>
        <v>NO</v>
      </c>
      <c r="U1414" cm="1">
        <f t="array" ref="U1414">_xlfn.XLOOKUP(Table1012[[#This Row],[Severity_Level]],{"MINOR","MODERATE","SEVERE","FATAL"},{1,2,3,5})</f>
        <v>1</v>
      </c>
      <c r="Z1414" s="1"/>
      <c r="AA1414" s="2"/>
      <c r="AB1414" s="4"/>
    </row>
    <row r="1415" spans="1:28" x14ac:dyDescent="0.3">
      <c r="A1415" t="s">
        <v>1456</v>
      </c>
      <c r="B1415" s="11" t="s">
        <v>18</v>
      </c>
      <c r="C1415" s="11" t="s">
        <v>50</v>
      </c>
      <c r="D1415" s="11" t="s">
        <v>31</v>
      </c>
      <c r="E1415" s="11" t="s">
        <v>35</v>
      </c>
      <c r="F1415" s="11" t="s">
        <v>51</v>
      </c>
      <c r="G1415" s="11">
        <v>5</v>
      </c>
      <c r="H1415" s="11" t="s">
        <v>32</v>
      </c>
      <c r="I1415" s="12">
        <v>44620</v>
      </c>
      <c r="J1415" s="14">
        <v>0.98124999999999996</v>
      </c>
      <c r="K1415">
        <v>5</v>
      </c>
      <c r="L1415" t="s">
        <v>32</v>
      </c>
      <c r="M1415" s="1">
        <v>44620</v>
      </c>
      <c r="N1415" s="2">
        <v>0.98124999999999996</v>
      </c>
      <c r="O1415" s="1">
        <f t="shared" si="132"/>
        <v>44620.981249999997</v>
      </c>
      <c r="P1415" s="3" t="str">
        <f t="shared" si="133"/>
        <v>Feb,2022</v>
      </c>
      <c r="Q1415">
        <f t="shared" si="134"/>
        <v>2022</v>
      </c>
      <c r="R1415" t="str">
        <f t="shared" si="135"/>
        <v>Mon</v>
      </c>
      <c r="S1415">
        <f t="shared" si="136"/>
        <v>23</v>
      </c>
      <c r="T1415" t="str">
        <f t="shared" si="137"/>
        <v>NO</v>
      </c>
      <c r="U1415" cm="1">
        <f t="array" ref="U1415">_xlfn.XLOOKUP(Table1012[[#This Row],[Severity_Level]],{"MINOR","MODERATE","SEVERE","FATAL"},{1,2,3,5})</f>
        <v>2</v>
      </c>
      <c r="Z1415" s="1"/>
      <c r="AA1415" s="2"/>
      <c r="AB1415" s="4"/>
    </row>
    <row r="1416" spans="1:28" x14ac:dyDescent="0.3">
      <c r="A1416" t="s">
        <v>1457</v>
      </c>
      <c r="B1416" s="11" t="s">
        <v>56</v>
      </c>
      <c r="C1416" s="11" t="s">
        <v>57</v>
      </c>
      <c r="D1416" s="11" t="s">
        <v>13</v>
      </c>
      <c r="E1416" s="11" t="s">
        <v>14</v>
      </c>
      <c r="F1416" s="11" t="s">
        <v>51</v>
      </c>
      <c r="G1416" s="11">
        <v>1</v>
      </c>
      <c r="H1416" s="11" t="s">
        <v>27</v>
      </c>
      <c r="I1416" s="12">
        <v>44620</v>
      </c>
      <c r="J1416" s="14">
        <v>0.9819444444444444</v>
      </c>
      <c r="K1416">
        <v>1</v>
      </c>
      <c r="L1416" t="s">
        <v>27</v>
      </c>
      <c r="M1416" s="1">
        <v>44620</v>
      </c>
      <c r="N1416" s="2">
        <v>0.9819444444444444</v>
      </c>
      <c r="O1416" s="1">
        <f t="shared" si="132"/>
        <v>44620.981944444444</v>
      </c>
      <c r="P1416" s="3" t="str">
        <f t="shared" si="133"/>
        <v>Feb,2022</v>
      </c>
      <c r="Q1416">
        <f t="shared" si="134"/>
        <v>2022</v>
      </c>
      <c r="R1416" t="str">
        <f t="shared" si="135"/>
        <v>Mon</v>
      </c>
      <c r="S1416">
        <f t="shared" si="136"/>
        <v>23</v>
      </c>
      <c r="T1416" t="str">
        <f t="shared" si="137"/>
        <v>NO</v>
      </c>
      <c r="U1416" cm="1">
        <f t="array" ref="U1416">_xlfn.XLOOKUP(Table1012[[#This Row],[Severity_Level]],{"MINOR","MODERATE","SEVERE","FATAL"},{1,2,3,5})</f>
        <v>3</v>
      </c>
      <c r="Z1416" s="1"/>
      <c r="AA1416" s="2"/>
      <c r="AB1416" s="4"/>
    </row>
    <row r="1417" spans="1:28" x14ac:dyDescent="0.3">
      <c r="A1417" t="s">
        <v>1458</v>
      </c>
      <c r="B1417" s="11" t="s">
        <v>18</v>
      </c>
      <c r="C1417" s="11" t="s">
        <v>12</v>
      </c>
      <c r="D1417" s="11" t="s">
        <v>47</v>
      </c>
      <c r="E1417" s="11" t="s">
        <v>35</v>
      </c>
      <c r="F1417" s="11" t="s">
        <v>26</v>
      </c>
      <c r="G1417" s="11">
        <v>5</v>
      </c>
      <c r="H1417" s="11" t="s">
        <v>32</v>
      </c>
      <c r="I1417" s="12">
        <v>44620</v>
      </c>
      <c r="J1417" s="14">
        <v>0.98263888888888884</v>
      </c>
      <c r="K1417">
        <v>5</v>
      </c>
      <c r="L1417" t="s">
        <v>32</v>
      </c>
      <c r="M1417" s="1">
        <v>44620</v>
      </c>
      <c r="N1417" s="2">
        <v>0.98263888888888884</v>
      </c>
      <c r="O1417" s="1">
        <f t="shared" si="132"/>
        <v>44620.982638888891</v>
      </c>
      <c r="P1417" s="3" t="str">
        <f t="shared" si="133"/>
        <v>Feb,2022</v>
      </c>
      <c r="Q1417">
        <f t="shared" si="134"/>
        <v>2022</v>
      </c>
      <c r="R1417" t="str">
        <f t="shared" si="135"/>
        <v>Mon</v>
      </c>
      <c r="S1417">
        <f t="shared" si="136"/>
        <v>23</v>
      </c>
      <c r="T1417" t="str">
        <f t="shared" si="137"/>
        <v>NO</v>
      </c>
      <c r="U1417" cm="1">
        <f t="array" ref="U1417">_xlfn.XLOOKUP(Table1012[[#This Row],[Severity_Level]],{"MINOR","MODERATE","SEVERE","FATAL"},{1,2,3,5})</f>
        <v>2</v>
      </c>
      <c r="Z1417" s="1"/>
      <c r="AA1417" s="2"/>
      <c r="AB1417" s="4"/>
    </row>
    <row r="1418" spans="1:28" x14ac:dyDescent="0.3">
      <c r="A1418" t="s">
        <v>1459</v>
      </c>
      <c r="B1418" s="11" t="s">
        <v>34</v>
      </c>
      <c r="C1418" s="11" t="s">
        <v>19</v>
      </c>
      <c r="D1418" s="11" t="s">
        <v>25</v>
      </c>
      <c r="E1418" s="11" t="s">
        <v>14</v>
      </c>
      <c r="F1418" s="11" t="s">
        <v>51</v>
      </c>
      <c r="G1418" s="11">
        <v>4</v>
      </c>
      <c r="H1418" s="11" t="s">
        <v>16</v>
      </c>
      <c r="I1418" s="12">
        <v>44621</v>
      </c>
      <c r="J1418" s="14">
        <v>0.98333333333333328</v>
      </c>
      <c r="K1418">
        <v>4</v>
      </c>
      <c r="L1418" t="s">
        <v>16</v>
      </c>
      <c r="M1418" s="1">
        <v>44621</v>
      </c>
      <c r="N1418" s="2">
        <v>0.98333333333333328</v>
      </c>
      <c r="O1418" s="1">
        <f t="shared" si="132"/>
        <v>44621.98333333333</v>
      </c>
      <c r="P1418" s="3" t="str">
        <f t="shared" si="133"/>
        <v>Mar,2022</v>
      </c>
      <c r="Q1418">
        <f t="shared" si="134"/>
        <v>2022</v>
      </c>
      <c r="R1418" t="str">
        <f t="shared" si="135"/>
        <v>Tue</v>
      </c>
      <c r="S1418">
        <f t="shared" si="136"/>
        <v>23</v>
      </c>
      <c r="T1418" t="str">
        <f t="shared" si="137"/>
        <v>NO</v>
      </c>
      <c r="U1418" cm="1">
        <f t="array" ref="U1418">_xlfn.XLOOKUP(Table1012[[#This Row],[Severity_Level]],{"MINOR","MODERATE","SEVERE","FATAL"},{1,2,3,5})</f>
        <v>1</v>
      </c>
      <c r="Z1418" s="1"/>
      <c r="AA1418" s="2"/>
      <c r="AB1418" s="4"/>
    </row>
    <row r="1419" spans="1:28" x14ac:dyDescent="0.3">
      <c r="A1419" t="s">
        <v>1460</v>
      </c>
      <c r="B1419" s="11" t="s">
        <v>34</v>
      </c>
      <c r="C1419" s="11" t="s">
        <v>19</v>
      </c>
      <c r="D1419" s="11" t="s">
        <v>31</v>
      </c>
      <c r="E1419" s="11" t="s">
        <v>35</v>
      </c>
      <c r="F1419" s="11" t="s">
        <v>26</v>
      </c>
      <c r="G1419" s="11">
        <v>4</v>
      </c>
      <c r="H1419" s="11" t="s">
        <v>40</v>
      </c>
      <c r="I1419" s="12">
        <v>44621</v>
      </c>
      <c r="J1419" s="14">
        <v>0.98402777777777772</v>
      </c>
      <c r="K1419">
        <v>4</v>
      </c>
      <c r="L1419" t="s">
        <v>40</v>
      </c>
      <c r="M1419" s="1">
        <v>44621</v>
      </c>
      <c r="N1419" s="2">
        <v>0.98402777777777772</v>
      </c>
      <c r="O1419" s="1">
        <f t="shared" si="132"/>
        <v>44621.984027777777</v>
      </c>
      <c r="P1419" s="3" t="str">
        <f t="shared" si="133"/>
        <v>Mar,2022</v>
      </c>
      <c r="Q1419">
        <f t="shared" si="134"/>
        <v>2022</v>
      </c>
      <c r="R1419" t="str">
        <f t="shared" si="135"/>
        <v>Tue</v>
      </c>
      <c r="S1419">
        <f t="shared" si="136"/>
        <v>23</v>
      </c>
      <c r="T1419" t="str">
        <f t="shared" si="137"/>
        <v>NO</v>
      </c>
      <c r="U1419" cm="1">
        <f t="array" ref="U1419">_xlfn.XLOOKUP(Table1012[[#This Row],[Severity_Level]],{"MINOR","MODERATE","SEVERE","FATAL"},{1,2,3,5})</f>
        <v>5</v>
      </c>
      <c r="Z1419" s="1"/>
      <c r="AA1419" s="2"/>
      <c r="AB1419" s="4"/>
    </row>
    <row r="1420" spans="1:28" x14ac:dyDescent="0.3">
      <c r="A1420" t="s">
        <v>1461</v>
      </c>
      <c r="B1420" s="11" t="s">
        <v>11</v>
      </c>
      <c r="C1420" s="11" t="s">
        <v>12</v>
      </c>
      <c r="D1420" s="11" t="s">
        <v>31</v>
      </c>
      <c r="E1420" s="11" t="s">
        <v>35</v>
      </c>
      <c r="F1420" s="11" t="s">
        <v>15</v>
      </c>
      <c r="G1420" s="11">
        <v>3</v>
      </c>
      <c r="H1420" s="11" t="s">
        <v>16</v>
      </c>
      <c r="I1420" s="12">
        <v>44621</v>
      </c>
      <c r="J1420" s="14">
        <v>0.98472222222222228</v>
      </c>
      <c r="K1420">
        <v>3</v>
      </c>
      <c r="L1420" t="s">
        <v>16</v>
      </c>
      <c r="M1420" s="1">
        <v>44621</v>
      </c>
      <c r="N1420" s="2">
        <v>0.98472222222222228</v>
      </c>
      <c r="O1420" s="1">
        <f t="shared" si="132"/>
        <v>44621.984722222223</v>
      </c>
      <c r="P1420" s="3" t="str">
        <f t="shared" si="133"/>
        <v>Mar,2022</v>
      </c>
      <c r="Q1420">
        <f t="shared" si="134"/>
        <v>2022</v>
      </c>
      <c r="R1420" t="str">
        <f t="shared" si="135"/>
        <v>Tue</v>
      </c>
      <c r="S1420">
        <f t="shared" si="136"/>
        <v>23</v>
      </c>
      <c r="T1420" t="str">
        <f t="shared" si="137"/>
        <v>NO</v>
      </c>
      <c r="U1420" cm="1">
        <f t="array" ref="U1420">_xlfn.XLOOKUP(Table1012[[#This Row],[Severity_Level]],{"MINOR","MODERATE","SEVERE","FATAL"},{1,2,3,5})</f>
        <v>1</v>
      </c>
      <c r="Z1420" s="1"/>
      <c r="AA1420" s="2"/>
      <c r="AB1420" s="4"/>
    </row>
    <row r="1421" spans="1:28" x14ac:dyDescent="0.3">
      <c r="A1421" t="s">
        <v>1462</v>
      </c>
      <c r="B1421" s="11" t="s">
        <v>11</v>
      </c>
      <c r="C1421" s="11" t="s">
        <v>46</v>
      </c>
      <c r="D1421" s="11" t="s">
        <v>31</v>
      </c>
      <c r="E1421" s="11" t="s">
        <v>20</v>
      </c>
      <c r="F1421" s="11" t="s">
        <v>15</v>
      </c>
      <c r="G1421" s="11">
        <v>1</v>
      </c>
      <c r="H1421" s="11" t="s">
        <v>16</v>
      </c>
      <c r="I1421" s="12">
        <v>44621</v>
      </c>
      <c r="J1421" s="14">
        <v>0.98541666666666672</v>
      </c>
      <c r="K1421">
        <v>1</v>
      </c>
      <c r="L1421" t="s">
        <v>16</v>
      </c>
      <c r="M1421" s="1">
        <v>44621</v>
      </c>
      <c r="N1421" s="2">
        <v>0.98541666666666672</v>
      </c>
      <c r="O1421" s="1">
        <f t="shared" si="132"/>
        <v>44621.98541666667</v>
      </c>
      <c r="P1421" s="3" t="str">
        <f t="shared" si="133"/>
        <v>Mar,2022</v>
      </c>
      <c r="Q1421">
        <f t="shared" si="134"/>
        <v>2022</v>
      </c>
      <c r="R1421" t="str">
        <f t="shared" si="135"/>
        <v>Tue</v>
      </c>
      <c r="S1421">
        <f t="shared" si="136"/>
        <v>23</v>
      </c>
      <c r="T1421" t="str">
        <f t="shared" si="137"/>
        <v>NO</v>
      </c>
      <c r="U1421" cm="1">
        <f t="array" ref="U1421">_xlfn.XLOOKUP(Table1012[[#This Row],[Severity_Level]],{"MINOR","MODERATE","SEVERE","FATAL"},{1,2,3,5})</f>
        <v>1</v>
      </c>
      <c r="Z1421" s="1"/>
      <c r="AA1421" s="2"/>
      <c r="AB1421" s="4"/>
    </row>
    <row r="1422" spans="1:28" x14ac:dyDescent="0.3">
      <c r="A1422" t="s">
        <v>1463</v>
      </c>
      <c r="B1422" s="11" t="s">
        <v>11</v>
      </c>
      <c r="C1422" s="11" t="s">
        <v>24</v>
      </c>
      <c r="D1422" s="11" t="s">
        <v>13</v>
      </c>
      <c r="E1422" s="11" t="s">
        <v>20</v>
      </c>
      <c r="F1422" s="11" t="s">
        <v>26</v>
      </c>
      <c r="G1422" s="11">
        <v>3</v>
      </c>
      <c r="H1422" s="11" t="s">
        <v>32</v>
      </c>
      <c r="I1422" s="12">
        <v>44621</v>
      </c>
      <c r="J1422" s="14">
        <v>0.98611111111111116</v>
      </c>
      <c r="K1422">
        <v>3</v>
      </c>
      <c r="L1422" t="s">
        <v>32</v>
      </c>
      <c r="M1422" s="1">
        <v>44621</v>
      </c>
      <c r="N1422" s="2">
        <v>0.98611111111111116</v>
      </c>
      <c r="O1422" s="1">
        <f t="shared" si="132"/>
        <v>44621.986111111109</v>
      </c>
      <c r="P1422" s="3" t="str">
        <f t="shared" si="133"/>
        <v>Mar,2022</v>
      </c>
      <c r="Q1422">
        <f t="shared" si="134"/>
        <v>2022</v>
      </c>
      <c r="R1422" t="str">
        <f t="shared" si="135"/>
        <v>Tue</v>
      </c>
      <c r="S1422">
        <f t="shared" si="136"/>
        <v>23</v>
      </c>
      <c r="T1422" t="str">
        <f t="shared" si="137"/>
        <v>NO</v>
      </c>
      <c r="U1422" cm="1">
        <f t="array" ref="U1422">_xlfn.XLOOKUP(Table1012[[#This Row],[Severity_Level]],{"MINOR","MODERATE","SEVERE","FATAL"},{1,2,3,5})</f>
        <v>2</v>
      </c>
      <c r="Z1422" s="1"/>
      <c r="AA1422" s="2"/>
      <c r="AB1422" s="4"/>
    </row>
    <row r="1423" spans="1:28" x14ac:dyDescent="0.3">
      <c r="A1423" t="s">
        <v>1464</v>
      </c>
      <c r="B1423" s="11" t="s">
        <v>56</v>
      </c>
      <c r="C1423" s="11" t="s">
        <v>50</v>
      </c>
      <c r="D1423" s="11" t="s">
        <v>13</v>
      </c>
      <c r="E1423" s="11" t="s">
        <v>35</v>
      </c>
      <c r="F1423" s="11" t="s">
        <v>26</v>
      </c>
      <c r="G1423" s="11">
        <v>4</v>
      </c>
      <c r="H1423" s="11" t="s">
        <v>27</v>
      </c>
      <c r="I1423" s="12">
        <v>44621</v>
      </c>
      <c r="J1423" s="14">
        <v>0.9868055555555556</v>
      </c>
      <c r="K1423">
        <v>4</v>
      </c>
      <c r="L1423" t="s">
        <v>27</v>
      </c>
      <c r="M1423" s="1">
        <v>44621</v>
      </c>
      <c r="N1423" s="2">
        <v>0.9868055555555556</v>
      </c>
      <c r="O1423" s="1">
        <f t="shared" si="132"/>
        <v>44621.986805555556</v>
      </c>
      <c r="P1423" s="3" t="str">
        <f t="shared" si="133"/>
        <v>Mar,2022</v>
      </c>
      <c r="Q1423">
        <f t="shared" si="134"/>
        <v>2022</v>
      </c>
      <c r="R1423" t="str">
        <f t="shared" si="135"/>
        <v>Tue</v>
      </c>
      <c r="S1423">
        <f t="shared" si="136"/>
        <v>23</v>
      </c>
      <c r="T1423" t="str">
        <f t="shared" si="137"/>
        <v>NO</v>
      </c>
      <c r="U1423" cm="1">
        <f t="array" ref="U1423">_xlfn.XLOOKUP(Table1012[[#This Row],[Severity_Level]],{"MINOR","MODERATE","SEVERE","FATAL"},{1,2,3,5})</f>
        <v>3</v>
      </c>
      <c r="Z1423" s="1"/>
      <c r="AA1423" s="2"/>
      <c r="AB1423" s="4"/>
    </row>
    <row r="1424" spans="1:28" x14ac:dyDescent="0.3">
      <c r="A1424" t="s">
        <v>1465</v>
      </c>
      <c r="B1424" s="11" t="s">
        <v>49</v>
      </c>
      <c r="C1424" s="11" t="s">
        <v>46</v>
      </c>
      <c r="D1424" s="11" t="s">
        <v>31</v>
      </c>
      <c r="E1424" s="11" t="s">
        <v>20</v>
      </c>
      <c r="F1424" s="11" t="s">
        <v>15</v>
      </c>
      <c r="G1424" s="11">
        <v>3</v>
      </c>
      <c r="H1424" s="11" t="s">
        <v>16</v>
      </c>
      <c r="I1424" s="12">
        <v>44621</v>
      </c>
      <c r="J1424" s="14">
        <v>0.98750000000000004</v>
      </c>
      <c r="K1424">
        <v>3</v>
      </c>
      <c r="L1424" t="s">
        <v>16</v>
      </c>
      <c r="M1424" s="1">
        <v>44621</v>
      </c>
      <c r="N1424" s="2">
        <v>0.98750000000000004</v>
      </c>
      <c r="O1424" s="1">
        <f t="shared" si="132"/>
        <v>44621.987500000003</v>
      </c>
      <c r="P1424" s="3" t="str">
        <f t="shared" si="133"/>
        <v>Mar,2022</v>
      </c>
      <c r="Q1424">
        <f t="shared" si="134"/>
        <v>2022</v>
      </c>
      <c r="R1424" t="str">
        <f t="shared" si="135"/>
        <v>Tue</v>
      </c>
      <c r="S1424">
        <f t="shared" si="136"/>
        <v>23</v>
      </c>
      <c r="T1424" t="str">
        <f t="shared" si="137"/>
        <v>NO</v>
      </c>
      <c r="U1424" cm="1">
        <f t="array" ref="U1424">_xlfn.XLOOKUP(Table1012[[#This Row],[Severity_Level]],{"MINOR","MODERATE","SEVERE","FATAL"},{1,2,3,5})</f>
        <v>1</v>
      </c>
      <c r="Z1424" s="1"/>
      <c r="AA1424" s="2"/>
      <c r="AB1424" s="4"/>
    </row>
    <row r="1425" spans="1:28" x14ac:dyDescent="0.3">
      <c r="A1425" t="s">
        <v>1466</v>
      </c>
      <c r="B1425" s="11" t="s">
        <v>29</v>
      </c>
      <c r="C1425" s="11" t="s">
        <v>65</v>
      </c>
      <c r="D1425" s="11" t="s">
        <v>37</v>
      </c>
      <c r="E1425" s="11" t="s">
        <v>20</v>
      </c>
      <c r="F1425" s="11" t="s">
        <v>26</v>
      </c>
      <c r="G1425" s="11">
        <v>2</v>
      </c>
      <c r="H1425" s="11" t="s">
        <v>27</v>
      </c>
      <c r="I1425" s="12">
        <v>44621</v>
      </c>
      <c r="J1425" s="14">
        <v>0.98819444444444449</v>
      </c>
      <c r="K1425">
        <v>2</v>
      </c>
      <c r="L1425" t="s">
        <v>27</v>
      </c>
      <c r="M1425" s="1">
        <v>44621</v>
      </c>
      <c r="N1425" s="2">
        <v>0.98819444444444449</v>
      </c>
      <c r="O1425" s="1">
        <f t="shared" si="132"/>
        <v>44621.988194444442</v>
      </c>
      <c r="P1425" s="3" t="str">
        <f t="shared" si="133"/>
        <v>Mar,2022</v>
      </c>
      <c r="Q1425">
        <f t="shared" si="134"/>
        <v>2022</v>
      </c>
      <c r="R1425" t="str">
        <f t="shared" si="135"/>
        <v>Tue</v>
      </c>
      <c r="S1425">
        <f t="shared" si="136"/>
        <v>23</v>
      </c>
      <c r="T1425" t="str">
        <f t="shared" si="137"/>
        <v>NO</v>
      </c>
      <c r="U1425" cm="1">
        <f t="array" ref="U1425">_xlfn.XLOOKUP(Table1012[[#This Row],[Severity_Level]],{"MINOR","MODERATE","SEVERE","FATAL"},{1,2,3,5})</f>
        <v>3</v>
      </c>
      <c r="Z1425" s="1"/>
      <c r="AA1425" s="2"/>
      <c r="AB1425" s="4"/>
    </row>
    <row r="1426" spans="1:28" x14ac:dyDescent="0.3">
      <c r="A1426" t="s">
        <v>1467</v>
      </c>
      <c r="B1426" s="11" t="s">
        <v>18</v>
      </c>
      <c r="C1426" s="11" t="s">
        <v>30</v>
      </c>
      <c r="D1426" s="11" t="s">
        <v>25</v>
      </c>
      <c r="E1426" s="11" t="s">
        <v>14</v>
      </c>
      <c r="F1426" s="11" t="s">
        <v>15</v>
      </c>
      <c r="G1426" s="11">
        <v>2</v>
      </c>
      <c r="H1426" s="11" t="s">
        <v>32</v>
      </c>
      <c r="I1426" s="12">
        <v>44621</v>
      </c>
      <c r="J1426" s="14">
        <v>0.98888888888888893</v>
      </c>
      <c r="K1426">
        <v>2</v>
      </c>
      <c r="L1426" t="s">
        <v>32</v>
      </c>
      <c r="M1426" s="1">
        <v>44621</v>
      </c>
      <c r="N1426" s="2">
        <v>0.98888888888888893</v>
      </c>
      <c r="O1426" s="1">
        <f t="shared" si="132"/>
        <v>44621.988888888889</v>
      </c>
      <c r="P1426" s="3" t="str">
        <f t="shared" si="133"/>
        <v>Mar,2022</v>
      </c>
      <c r="Q1426">
        <f t="shared" si="134"/>
        <v>2022</v>
      </c>
      <c r="R1426" t="str">
        <f t="shared" si="135"/>
        <v>Tue</v>
      </c>
      <c r="S1426">
        <f t="shared" si="136"/>
        <v>23</v>
      </c>
      <c r="T1426" t="str">
        <f t="shared" si="137"/>
        <v>NO</v>
      </c>
      <c r="U1426" cm="1">
        <f t="array" ref="U1426">_xlfn.XLOOKUP(Table1012[[#This Row],[Severity_Level]],{"MINOR","MODERATE","SEVERE","FATAL"},{1,2,3,5})</f>
        <v>2</v>
      </c>
      <c r="Z1426" s="1"/>
      <c r="AA1426" s="2"/>
      <c r="AB1426" s="4"/>
    </row>
    <row r="1427" spans="1:28" x14ac:dyDescent="0.3">
      <c r="A1427" t="s">
        <v>1468</v>
      </c>
      <c r="B1427" s="11" t="s">
        <v>56</v>
      </c>
      <c r="C1427" s="11" t="s">
        <v>12</v>
      </c>
      <c r="D1427" s="11" t="s">
        <v>31</v>
      </c>
      <c r="E1427" s="11" t="s">
        <v>20</v>
      </c>
      <c r="F1427" s="11" t="s">
        <v>51</v>
      </c>
      <c r="G1427" s="11">
        <v>4</v>
      </c>
      <c r="H1427" s="11" t="s">
        <v>27</v>
      </c>
      <c r="I1427" s="12">
        <v>44621</v>
      </c>
      <c r="J1427" s="14">
        <v>0.98958333333333337</v>
      </c>
      <c r="K1427">
        <v>4</v>
      </c>
      <c r="L1427" t="s">
        <v>27</v>
      </c>
      <c r="M1427" s="1">
        <v>44621</v>
      </c>
      <c r="N1427" s="2">
        <v>0.98958333333333337</v>
      </c>
      <c r="O1427" s="1">
        <f t="shared" si="132"/>
        <v>44621.989583333336</v>
      </c>
      <c r="P1427" s="3" t="str">
        <f t="shared" si="133"/>
        <v>Mar,2022</v>
      </c>
      <c r="Q1427">
        <f t="shared" si="134"/>
        <v>2022</v>
      </c>
      <c r="R1427" t="str">
        <f t="shared" si="135"/>
        <v>Tue</v>
      </c>
      <c r="S1427">
        <f t="shared" si="136"/>
        <v>23</v>
      </c>
      <c r="T1427" t="str">
        <f t="shared" si="137"/>
        <v>NO</v>
      </c>
      <c r="U1427" cm="1">
        <f t="array" ref="U1427">_xlfn.XLOOKUP(Table1012[[#This Row],[Severity_Level]],{"MINOR","MODERATE","SEVERE","FATAL"},{1,2,3,5})</f>
        <v>3</v>
      </c>
      <c r="Z1427" s="1"/>
      <c r="AA1427" s="2"/>
      <c r="AB1427" s="4"/>
    </row>
    <row r="1428" spans="1:28" x14ac:dyDescent="0.3">
      <c r="A1428" t="s">
        <v>1469</v>
      </c>
      <c r="B1428" s="11" t="s">
        <v>18</v>
      </c>
      <c r="C1428" s="11" t="s">
        <v>24</v>
      </c>
      <c r="D1428" s="11" t="s">
        <v>13</v>
      </c>
      <c r="E1428" s="11" t="s">
        <v>14</v>
      </c>
      <c r="F1428" s="11" t="s">
        <v>51</v>
      </c>
      <c r="G1428" s="11">
        <v>5</v>
      </c>
      <c r="H1428" s="11" t="s">
        <v>27</v>
      </c>
      <c r="I1428" s="12">
        <v>44621</v>
      </c>
      <c r="J1428" s="14">
        <v>0.99027777777777781</v>
      </c>
      <c r="K1428">
        <v>5</v>
      </c>
      <c r="L1428" t="s">
        <v>27</v>
      </c>
      <c r="M1428" s="1">
        <v>44621</v>
      </c>
      <c r="N1428" s="2">
        <v>0.99027777777777781</v>
      </c>
      <c r="O1428" s="1">
        <f t="shared" si="132"/>
        <v>44621.990277777775</v>
      </c>
      <c r="P1428" s="3" t="str">
        <f t="shared" si="133"/>
        <v>Mar,2022</v>
      </c>
      <c r="Q1428">
        <f t="shared" si="134"/>
        <v>2022</v>
      </c>
      <c r="R1428" t="str">
        <f t="shared" si="135"/>
        <v>Tue</v>
      </c>
      <c r="S1428">
        <f t="shared" si="136"/>
        <v>23</v>
      </c>
      <c r="T1428" t="str">
        <f t="shared" si="137"/>
        <v>NO</v>
      </c>
      <c r="U1428" cm="1">
        <f t="array" ref="U1428">_xlfn.XLOOKUP(Table1012[[#This Row],[Severity_Level]],{"MINOR","MODERATE","SEVERE","FATAL"},{1,2,3,5})</f>
        <v>3</v>
      </c>
      <c r="Z1428" s="1"/>
      <c r="AA1428" s="2"/>
      <c r="AB1428" s="4"/>
    </row>
    <row r="1429" spans="1:28" x14ac:dyDescent="0.3">
      <c r="A1429" t="s">
        <v>1470</v>
      </c>
      <c r="B1429" s="11" t="s">
        <v>29</v>
      </c>
      <c r="C1429" s="11" t="s">
        <v>12</v>
      </c>
      <c r="D1429" s="11" t="s">
        <v>13</v>
      </c>
      <c r="E1429" s="11" t="s">
        <v>20</v>
      </c>
      <c r="F1429" s="11" t="s">
        <v>51</v>
      </c>
      <c r="G1429" s="11">
        <v>3</v>
      </c>
      <c r="H1429" s="11" t="s">
        <v>16</v>
      </c>
      <c r="I1429" s="12">
        <v>44621</v>
      </c>
      <c r="J1429" s="14">
        <v>0.99097222222222225</v>
      </c>
      <c r="K1429">
        <v>3</v>
      </c>
      <c r="L1429" t="s">
        <v>16</v>
      </c>
      <c r="M1429" s="1">
        <v>44621</v>
      </c>
      <c r="N1429" s="2">
        <v>0.99097222222222225</v>
      </c>
      <c r="O1429" s="1">
        <f t="shared" si="132"/>
        <v>44621.990972222222</v>
      </c>
      <c r="P1429" s="3" t="str">
        <f t="shared" si="133"/>
        <v>Mar,2022</v>
      </c>
      <c r="Q1429">
        <f t="shared" si="134"/>
        <v>2022</v>
      </c>
      <c r="R1429" t="str">
        <f t="shared" si="135"/>
        <v>Tue</v>
      </c>
      <c r="S1429">
        <f t="shared" si="136"/>
        <v>23</v>
      </c>
      <c r="T1429" t="str">
        <f t="shared" si="137"/>
        <v>NO</v>
      </c>
      <c r="U1429" cm="1">
        <f t="array" ref="U1429">_xlfn.XLOOKUP(Table1012[[#This Row],[Severity_Level]],{"MINOR","MODERATE","SEVERE","FATAL"},{1,2,3,5})</f>
        <v>1</v>
      </c>
      <c r="Z1429" s="1"/>
      <c r="AA1429" s="2"/>
      <c r="AB1429" s="4"/>
    </row>
    <row r="1430" spans="1:28" x14ac:dyDescent="0.3">
      <c r="A1430" t="s">
        <v>1471</v>
      </c>
      <c r="B1430" s="11" t="s">
        <v>49</v>
      </c>
      <c r="C1430" s="11" t="s">
        <v>65</v>
      </c>
      <c r="D1430" s="11" t="s">
        <v>25</v>
      </c>
      <c r="E1430" s="11" t="s">
        <v>14</v>
      </c>
      <c r="F1430" s="11" t="s">
        <v>21</v>
      </c>
      <c r="G1430" s="11">
        <v>2</v>
      </c>
      <c r="H1430" s="11" t="s">
        <v>40</v>
      </c>
      <c r="I1430" s="12">
        <v>44621</v>
      </c>
      <c r="J1430" s="14">
        <v>0.9916666666666667</v>
      </c>
      <c r="K1430">
        <v>2</v>
      </c>
      <c r="L1430" t="s">
        <v>40</v>
      </c>
      <c r="M1430" s="1">
        <v>44621</v>
      </c>
      <c r="N1430" s="2">
        <v>0.9916666666666667</v>
      </c>
      <c r="O1430" s="1">
        <f t="shared" si="132"/>
        <v>44621.991666666669</v>
      </c>
      <c r="P1430" s="3" t="str">
        <f t="shared" si="133"/>
        <v>Mar,2022</v>
      </c>
      <c r="Q1430">
        <f t="shared" si="134"/>
        <v>2022</v>
      </c>
      <c r="R1430" t="str">
        <f t="shared" si="135"/>
        <v>Tue</v>
      </c>
      <c r="S1430">
        <f t="shared" si="136"/>
        <v>23</v>
      </c>
      <c r="T1430" t="str">
        <f t="shared" si="137"/>
        <v>NO</v>
      </c>
      <c r="U1430" cm="1">
        <f t="array" ref="U1430">_xlfn.XLOOKUP(Table1012[[#This Row],[Severity_Level]],{"MINOR","MODERATE","SEVERE","FATAL"},{1,2,3,5})</f>
        <v>5</v>
      </c>
      <c r="Z1430" s="1"/>
      <c r="AA1430" s="2"/>
      <c r="AB1430" s="4"/>
    </row>
    <row r="1431" spans="1:28" x14ac:dyDescent="0.3">
      <c r="A1431" t="s">
        <v>1472</v>
      </c>
      <c r="B1431" s="11" t="s">
        <v>18</v>
      </c>
      <c r="C1431" s="11" t="s">
        <v>30</v>
      </c>
      <c r="D1431" s="11" t="s">
        <v>25</v>
      </c>
      <c r="E1431" s="11" t="s">
        <v>20</v>
      </c>
      <c r="F1431" s="11" t="s">
        <v>15</v>
      </c>
      <c r="G1431" s="11">
        <v>3</v>
      </c>
      <c r="H1431" s="11" t="s">
        <v>16</v>
      </c>
      <c r="I1431" s="12">
        <v>44621</v>
      </c>
      <c r="J1431" s="14">
        <v>0.99236111111111114</v>
      </c>
      <c r="K1431">
        <v>3</v>
      </c>
      <c r="L1431" t="s">
        <v>16</v>
      </c>
      <c r="M1431" s="1">
        <v>44621</v>
      </c>
      <c r="N1431" s="2">
        <v>0.99236111111111114</v>
      </c>
      <c r="O1431" s="1">
        <f t="shared" si="132"/>
        <v>44621.992361111108</v>
      </c>
      <c r="P1431" s="3" t="str">
        <f t="shared" si="133"/>
        <v>Mar,2022</v>
      </c>
      <c r="Q1431">
        <f t="shared" si="134"/>
        <v>2022</v>
      </c>
      <c r="R1431" t="str">
        <f t="shared" si="135"/>
        <v>Tue</v>
      </c>
      <c r="S1431">
        <f t="shared" si="136"/>
        <v>23</v>
      </c>
      <c r="T1431" t="str">
        <f t="shared" si="137"/>
        <v>NO</v>
      </c>
      <c r="U1431" cm="1">
        <f t="array" ref="U1431">_xlfn.XLOOKUP(Table1012[[#This Row],[Severity_Level]],{"MINOR","MODERATE","SEVERE","FATAL"},{1,2,3,5})</f>
        <v>1</v>
      </c>
      <c r="Z1431" s="1"/>
      <c r="AA1431" s="2"/>
      <c r="AB1431" s="4"/>
    </row>
    <row r="1432" spans="1:28" x14ac:dyDescent="0.3">
      <c r="A1432" t="s">
        <v>1473</v>
      </c>
      <c r="B1432" s="11" t="s">
        <v>56</v>
      </c>
      <c r="C1432" s="11" t="s">
        <v>19</v>
      </c>
      <c r="D1432" s="11" t="s">
        <v>37</v>
      </c>
      <c r="E1432" s="11" t="s">
        <v>14</v>
      </c>
      <c r="F1432" s="11" t="s">
        <v>15</v>
      </c>
      <c r="G1432" s="11">
        <v>4</v>
      </c>
      <c r="H1432" s="11" t="s">
        <v>27</v>
      </c>
      <c r="I1432" s="12">
        <v>44621</v>
      </c>
      <c r="J1432" s="14">
        <v>0.99305555555555558</v>
      </c>
      <c r="K1432">
        <v>4</v>
      </c>
      <c r="L1432" t="s">
        <v>27</v>
      </c>
      <c r="M1432" s="1">
        <v>44621</v>
      </c>
      <c r="N1432" s="2">
        <v>0.99305555555555558</v>
      </c>
      <c r="O1432" s="1">
        <f t="shared" si="132"/>
        <v>44621.993055555555</v>
      </c>
      <c r="P1432" s="3" t="str">
        <f t="shared" si="133"/>
        <v>Mar,2022</v>
      </c>
      <c r="Q1432">
        <f t="shared" si="134"/>
        <v>2022</v>
      </c>
      <c r="R1432" t="str">
        <f t="shared" si="135"/>
        <v>Tue</v>
      </c>
      <c r="S1432">
        <f t="shared" si="136"/>
        <v>23</v>
      </c>
      <c r="T1432" t="str">
        <f t="shared" si="137"/>
        <v>NO</v>
      </c>
      <c r="U1432" cm="1">
        <f t="array" ref="U1432">_xlfn.XLOOKUP(Table1012[[#This Row],[Severity_Level]],{"MINOR","MODERATE","SEVERE","FATAL"},{1,2,3,5})</f>
        <v>3</v>
      </c>
      <c r="Z1432" s="1"/>
      <c r="AA1432" s="2"/>
      <c r="AB1432" s="4"/>
    </row>
    <row r="1433" spans="1:28" x14ac:dyDescent="0.3">
      <c r="A1433" t="s">
        <v>1474</v>
      </c>
      <c r="B1433" s="11" t="s">
        <v>29</v>
      </c>
      <c r="C1433" s="11" t="s">
        <v>53</v>
      </c>
      <c r="D1433" s="11" t="s">
        <v>13</v>
      </c>
      <c r="E1433" s="11" t="s">
        <v>20</v>
      </c>
      <c r="F1433" s="11" t="s">
        <v>15</v>
      </c>
      <c r="G1433" s="11">
        <v>3</v>
      </c>
      <c r="H1433" s="11" t="s">
        <v>40</v>
      </c>
      <c r="I1433" s="12">
        <v>44621</v>
      </c>
      <c r="J1433" s="14">
        <v>0.99375000000000002</v>
      </c>
      <c r="K1433">
        <v>3</v>
      </c>
      <c r="L1433" t="s">
        <v>40</v>
      </c>
      <c r="M1433" s="1">
        <v>44621</v>
      </c>
      <c r="N1433" s="2">
        <v>0.99375000000000002</v>
      </c>
      <c r="O1433" s="1">
        <f t="shared" si="132"/>
        <v>44621.993750000001</v>
      </c>
      <c r="P1433" s="3" t="str">
        <f t="shared" si="133"/>
        <v>Mar,2022</v>
      </c>
      <c r="Q1433">
        <f t="shared" si="134"/>
        <v>2022</v>
      </c>
      <c r="R1433" t="str">
        <f t="shared" si="135"/>
        <v>Tue</v>
      </c>
      <c r="S1433">
        <f t="shared" si="136"/>
        <v>23</v>
      </c>
      <c r="T1433" t="str">
        <f t="shared" si="137"/>
        <v>NO</v>
      </c>
      <c r="U1433" cm="1">
        <f t="array" ref="U1433">_xlfn.XLOOKUP(Table1012[[#This Row],[Severity_Level]],{"MINOR","MODERATE","SEVERE","FATAL"},{1,2,3,5})</f>
        <v>5</v>
      </c>
      <c r="Z1433" s="1"/>
      <c r="AA1433" s="2"/>
      <c r="AB1433" s="4"/>
    </row>
    <row r="1434" spans="1:28" x14ac:dyDescent="0.3">
      <c r="A1434" t="s">
        <v>1475</v>
      </c>
      <c r="B1434" s="11" t="s">
        <v>11</v>
      </c>
      <c r="C1434" s="11" t="s">
        <v>12</v>
      </c>
      <c r="D1434" s="11" t="s">
        <v>47</v>
      </c>
      <c r="E1434" s="11" t="s">
        <v>38</v>
      </c>
      <c r="F1434" s="11" t="s">
        <v>26</v>
      </c>
      <c r="G1434" s="11">
        <v>4</v>
      </c>
      <c r="H1434" s="11" t="s">
        <v>27</v>
      </c>
      <c r="I1434" s="12">
        <v>44621</v>
      </c>
      <c r="J1434" s="14">
        <v>0.99444444444444446</v>
      </c>
      <c r="K1434">
        <v>4</v>
      </c>
      <c r="L1434" t="s">
        <v>27</v>
      </c>
      <c r="M1434" s="1">
        <v>44621</v>
      </c>
      <c r="N1434" s="2">
        <v>0.99444444444444446</v>
      </c>
      <c r="O1434" s="1">
        <f t="shared" si="132"/>
        <v>44621.994444444441</v>
      </c>
      <c r="P1434" s="3" t="str">
        <f t="shared" si="133"/>
        <v>Mar,2022</v>
      </c>
      <c r="Q1434">
        <f t="shared" si="134"/>
        <v>2022</v>
      </c>
      <c r="R1434" t="str">
        <f t="shared" si="135"/>
        <v>Tue</v>
      </c>
      <c r="S1434">
        <f t="shared" si="136"/>
        <v>23</v>
      </c>
      <c r="T1434" t="str">
        <f t="shared" si="137"/>
        <v>NO</v>
      </c>
      <c r="U1434" cm="1">
        <f t="array" ref="U1434">_xlfn.XLOOKUP(Table1012[[#This Row],[Severity_Level]],{"MINOR","MODERATE","SEVERE","FATAL"},{1,2,3,5})</f>
        <v>3</v>
      </c>
      <c r="Z1434" s="1"/>
      <c r="AA1434" s="2"/>
      <c r="AB1434" s="4"/>
    </row>
    <row r="1435" spans="1:28" x14ac:dyDescent="0.3">
      <c r="A1435" t="s">
        <v>1476</v>
      </c>
      <c r="B1435" s="11" t="s">
        <v>11</v>
      </c>
      <c r="C1435" s="11" t="s">
        <v>46</v>
      </c>
      <c r="D1435" s="11" t="s">
        <v>47</v>
      </c>
      <c r="E1435" s="11" t="s">
        <v>38</v>
      </c>
      <c r="F1435" s="11" t="s">
        <v>26</v>
      </c>
      <c r="G1435" s="11">
        <v>4</v>
      </c>
      <c r="H1435" s="11" t="s">
        <v>27</v>
      </c>
      <c r="I1435" s="12">
        <v>44621</v>
      </c>
      <c r="J1435" s="14">
        <v>0.99513888888888891</v>
      </c>
      <c r="K1435">
        <v>4</v>
      </c>
      <c r="L1435" t="s">
        <v>27</v>
      </c>
      <c r="M1435" s="1">
        <v>44621</v>
      </c>
      <c r="N1435" s="2">
        <v>0.99513888888888891</v>
      </c>
      <c r="O1435" s="1">
        <f t="shared" si="132"/>
        <v>44621.995138888888</v>
      </c>
      <c r="P1435" s="3" t="str">
        <f t="shared" si="133"/>
        <v>Mar,2022</v>
      </c>
      <c r="Q1435">
        <f t="shared" si="134"/>
        <v>2022</v>
      </c>
      <c r="R1435" t="str">
        <f t="shared" si="135"/>
        <v>Tue</v>
      </c>
      <c r="S1435">
        <f t="shared" si="136"/>
        <v>23</v>
      </c>
      <c r="T1435" t="str">
        <f t="shared" si="137"/>
        <v>NO</v>
      </c>
      <c r="U1435" cm="1">
        <f t="array" ref="U1435">_xlfn.XLOOKUP(Table1012[[#This Row],[Severity_Level]],{"MINOR","MODERATE","SEVERE","FATAL"},{1,2,3,5})</f>
        <v>3</v>
      </c>
      <c r="Z1435" s="1"/>
      <c r="AA1435" s="2"/>
      <c r="AB1435" s="4"/>
    </row>
    <row r="1436" spans="1:28" x14ac:dyDescent="0.3">
      <c r="A1436" t="s">
        <v>1477</v>
      </c>
      <c r="B1436" s="11" t="s">
        <v>11</v>
      </c>
      <c r="C1436" s="11" t="s">
        <v>44</v>
      </c>
      <c r="D1436" s="11" t="s">
        <v>37</v>
      </c>
      <c r="E1436" s="11" t="s">
        <v>38</v>
      </c>
      <c r="F1436" s="11" t="s">
        <v>15</v>
      </c>
      <c r="G1436" s="11">
        <v>3</v>
      </c>
      <c r="H1436" s="11" t="s">
        <v>40</v>
      </c>
      <c r="I1436" s="12">
        <v>44621</v>
      </c>
      <c r="J1436" s="14">
        <v>0.99583333333333335</v>
      </c>
      <c r="K1436">
        <v>3</v>
      </c>
      <c r="L1436" t="s">
        <v>40</v>
      </c>
      <c r="M1436" s="1">
        <v>44621</v>
      </c>
      <c r="N1436" s="2">
        <v>0.99583333333333335</v>
      </c>
      <c r="O1436" s="1">
        <f t="shared" si="132"/>
        <v>44621.995833333334</v>
      </c>
      <c r="P1436" s="3" t="str">
        <f t="shared" si="133"/>
        <v>Mar,2022</v>
      </c>
      <c r="Q1436">
        <f t="shared" si="134"/>
        <v>2022</v>
      </c>
      <c r="R1436" t="str">
        <f t="shared" si="135"/>
        <v>Tue</v>
      </c>
      <c r="S1436">
        <f t="shared" si="136"/>
        <v>23</v>
      </c>
      <c r="T1436" t="str">
        <f t="shared" si="137"/>
        <v>NO</v>
      </c>
      <c r="U1436" cm="1">
        <f t="array" ref="U1436">_xlfn.XLOOKUP(Table1012[[#This Row],[Severity_Level]],{"MINOR","MODERATE","SEVERE","FATAL"},{1,2,3,5})</f>
        <v>5</v>
      </c>
      <c r="Z1436" s="1"/>
      <c r="AA1436" s="2"/>
      <c r="AB1436" s="4"/>
    </row>
    <row r="1437" spans="1:28" x14ac:dyDescent="0.3">
      <c r="A1437" t="s">
        <v>1478</v>
      </c>
      <c r="B1437" s="11" t="s">
        <v>29</v>
      </c>
      <c r="C1437" s="11" t="s">
        <v>19</v>
      </c>
      <c r="D1437" s="11" t="s">
        <v>25</v>
      </c>
      <c r="E1437" s="11" t="s">
        <v>35</v>
      </c>
      <c r="F1437" s="11" t="s">
        <v>15</v>
      </c>
      <c r="G1437" s="11">
        <v>2</v>
      </c>
      <c r="H1437" s="11" t="s">
        <v>16</v>
      </c>
      <c r="I1437" s="12">
        <v>44621</v>
      </c>
      <c r="J1437" s="14">
        <v>0.99652777777777779</v>
      </c>
      <c r="K1437">
        <v>2</v>
      </c>
      <c r="L1437" t="s">
        <v>16</v>
      </c>
      <c r="M1437" s="1">
        <v>44621</v>
      </c>
      <c r="N1437" s="2">
        <v>0.99652777777777779</v>
      </c>
      <c r="O1437" s="1">
        <f t="shared" si="132"/>
        <v>44621.996527777781</v>
      </c>
      <c r="P1437" s="3" t="str">
        <f t="shared" si="133"/>
        <v>Mar,2022</v>
      </c>
      <c r="Q1437">
        <f t="shared" si="134"/>
        <v>2022</v>
      </c>
      <c r="R1437" t="str">
        <f t="shared" si="135"/>
        <v>Tue</v>
      </c>
      <c r="S1437">
        <f t="shared" si="136"/>
        <v>23</v>
      </c>
      <c r="T1437" t="str">
        <f t="shared" si="137"/>
        <v>NO</v>
      </c>
      <c r="U1437" cm="1">
        <f t="array" ref="U1437">_xlfn.XLOOKUP(Table1012[[#This Row],[Severity_Level]],{"MINOR","MODERATE","SEVERE","FATAL"},{1,2,3,5})</f>
        <v>1</v>
      </c>
      <c r="Z1437" s="1"/>
      <c r="AA1437" s="2"/>
      <c r="AB1437" s="4"/>
    </row>
    <row r="1438" spans="1:28" x14ac:dyDescent="0.3">
      <c r="A1438" t="s">
        <v>1479</v>
      </c>
      <c r="B1438" s="11" t="s">
        <v>49</v>
      </c>
      <c r="C1438" s="11" t="s">
        <v>65</v>
      </c>
      <c r="D1438" s="11" t="s">
        <v>13</v>
      </c>
      <c r="E1438" s="11" t="s">
        <v>20</v>
      </c>
      <c r="F1438" s="11" t="s">
        <v>15</v>
      </c>
      <c r="G1438" s="11">
        <v>3</v>
      </c>
      <c r="H1438" s="11" t="s">
        <v>40</v>
      </c>
      <c r="I1438" s="12">
        <v>44621</v>
      </c>
      <c r="J1438" s="14">
        <v>0.99722222222222223</v>
      </c>
      <c r="K1438">
        <v>3</v>
      </c>
      <c r="L1438" t="s">
        <v>40</v>
      </c>
      <c r="M1438" s="1">
        <v>44621</v>
      </c>
      <c r="N1438" s="2">
        <v>0.99722222222222223</v>
      </c>
      <c r="O1438" s="1">
        <f t="shared" si="132"/>
        <v>44621.99722222222</v>
      </c>
      <c r="P1438" s="3" t="str">
        <f t="shared" si="133"/>
        <v>Mar,2022</v>
      </c>
      <c r="Q1438">
        <f t="shared" si="134"/>
        <v>2022</v>
      </c>
      <c r="R1438" t="str">
        <f t="shared" si="135"/>
        <v>Tue</v>
      </c>
      <c r="S1438">
        <f t="shared" si="136"/>
        <v>23</v>
      </c>
      <c r="T1438" t="str">
        <f t="shared" si="137"/>
        <v>NO</v>
      </c>
      <c r="U1438" cm="1">
        <f t="array" ref="U1438">_xlfn.XLOOKUP(Table1012[[#This Row],[Severity_Level]],{"MINOR","MODERATE","SEVERE","FATAL"},{1,2,3,5})</f>
        <v>5</v>
      </c>
      <c r="Z1438" s="1"/>
      <c r="AA1438" s="2"/>
      <c r="AB1438" s="4"/>
    </row>
    <row r="1439" spans="1:28" x14ac:dyDescent="0.3">
      <c r="A1439" t="s">
        <v>1480</v>
      </c>
      <c r="B1439" s="11" t="s">
        <v>56</v>
      </c>
      <c r="C1439" s="11" t="s">
        <v>65</v>
      </c>
      <c r="D1439" s="11" t="s">
        <v>25</v>
      </c>
      <c r="E1439" s="11" t="s">
        <v>14</v>
      </c>
      <c r="F1439" s="11" t="s">
        <v>26</v>
      </c>
      <c r="G1439" s="11">
        <v>2</v>
      </c>
      <c r="H1439" s="11" t="s">
        <v>40</v>
      </c>
      <c r="I1439" s="12">
        <v>44621</v>
      </c>
      <c r="J1439" s="14">
        <v>0.99791666666666667</v>
      </c>
      <c r="K1439">
        <v>2</v>
      </c>
      <c r="L1439" t="s">
        <v>40</v>
      </c>
      <c r="M1439" s="1">
        <v>44621</v>
      </c>
      <c r="N1439" s="2">
        <v>0.99791666666666667</v>
      </c>
      <c r="O1439" s="1">
        <f t="shared" si="132"/>
        <v>44621.997916666667</v>
      </c>
      <c r="P1439" s="3" t="str">
        <f t="shared" si="133"/>
        <v>Mar,2022</v>
      </c>
      <c r="Q1439">
        <f t="shared" si="134"/>
        <v>2022</v>
      </c>
      <c r="R1439" t="str">
        <f t="shared" si="135"/>
        <v>Tue</v>
      </c>
      <c r="S1439">
        <f t="shared" si="136"/>
        <v>23</v>
      </c>
      <c r="T1439" t="str">
        <f t="shared" si="137"/>
        <v>NO</v>
      </c>
      <c r="U1439" cm="1">
        <f t="array" ref="U1439">_xlfn.XLOOKUP(Table1012[[#This Row],[Severity_Level]],{"MINOR","MODERATE","SEVERE","FATAL"},{1,2,3,5})</f>
        <v>5</v>
      </c>
      <c r="Z1439" s="1"/>
      <c r="AA1439" s="2"/>
      <c r="AB1439" s="4"/>
    </row>
    <row r="1440" spans="1:28" x14ac:dyDescent="0.3">
      <c r="A1440" t="s">
        <v>1481</v>
      </c>
      <c r="B1440" s="11" t="s">
        <v>11</v>
      </c>
      <c r="C1440" s="11" t="s">
        <v>24</v>
      </c>
      <c r="D1440" s="11" t="s">
        <v>13</v>
      </c>
      <c r="E1440" s="11" t="s">
        <v>14</v>
      </c>
      <c r="F1440" s="11" t="s">
        <v>15</v>
      </c>
      <c r="G1440" s="11">
        <v>5</v>
      </c>
      <c r="H1440" s="11" t="s">
        <v>32</v>
      </c>
      <c r="I1440" s="12">
        <v>44621</v>
      </c>
      <c r="J1440" s="14">
        <v>0.99861111111111112</v>
      </c>
      <c r="K1440">
        <v>5</v>
      </c>
      <c r="L1440" t="s">
        <v>32</v>
      </c>
      <c r="M1440" s="1">
        <v>44621</v>
      </c>
      <c r="N1440" s="2">
        <v>0.99861111111111112</v>
      </c>
      <c r="O1440" s="1">
        <f t="shared" si="132"/>
        <v>44621.998611111114</v>
      </c>
      <c r="P1440" s="3" t="str">
        <f t="shared" si="133"/>
        <v>Mar,2022</v>
      </c>
      <c r="Q1440">
        <f t="shared" si="134"/>
        <v>2022</v>
      </c>
      <c r="R1440" t="str">
        <f t="shared" si="135"/>
        <v>Tue</v>
      </c>
      <c r="S1440">
        <f t="shared" si="136"/>
        <v>23</v>
      </c>
      <c r="T1440" t="str">
        <f t="shared" si="137"/>
        <v>NO</v>
      </c>
      <c r="U1440" cm="1">
        <f t="array" ref="U1440">_xlfn.XLOOKUP(Table1012[[#This Row],[Severity_Level]],{"MINOR","MODERATE","SEVERE","FATAL"},{1,2,3,5})</f>
        <v>2</v>
      </c>
      <c r="Z1440" s="1"/>
      <c r="AA1440" s="2"/>
      <c r="AB1440" s="4"/>
    </row>
    <row r="1441" spans="1:28" x14ac:dyDescent="0.3">
      <c r="A1441" t="s">
        <v>1482</v>
      </c>
      <c r="B1441" s="11" t="s">
        <v>29</v>
      </c>
      <c r="C1441" s="11" t="s">
        <v>44</v>
      </c>
      <c r="D1441" s="11" t="s">
        <v>37</v>
      </c>
      <c r="E1441" s="11" t="s">
        <v>14</v>
      </c>
      <c r="F1441" s="11" t="s">
        <v>15</v>
      </c>
      <c r="G1441" s="11">
        <v>5</v>
      </c>
      <c r="H1441" s="11" t="s">
        <v>32</v>
      </c>
      <c r="I1441" s="12">
        <v>44621</v>
      </c>
      <c r="J1441" s="14">
        <v>0.99930555555555556</v>
      </c>
      <c r="K1441">
        <v>5</v>
      </c>
      <c r="L1441" t="s">
        <v>32</v>
      </c>
      <c r="M1441" s="1">
        <v>44621</v>
      </c>
      <c r="N1441" s="2">
        <v>0.99930555555555556</v>
      </c>
      <c r="O1441" s="1">
        <f t="shared" si="132"/>
        <v>44621.999305555553</v>
      </c>
      <c r="P1441" s="3" t="str">
        <f t="shared" si="133"/>
        <v>Mar,2022</v>
      </c>
      <c r="Q1441">
        <f t="shared" si="134"/>
        <v>2022</v>
      </c>
      <c r="R1441" t="str">
        <f t="shared" si="135"/>
        <v>Tue</v>
      </c>
      <c r="S1441">
        <f t="shared" si="136"/>
        <v>23</v>
      </c>
      <c r="T1441" t="str">
        <f t="shared" si="137"/>
        <v>NO</v>
      </c>
      <c r="U1441" cm="1">
        <f t="array" ref="U1441">_xlfn.XLOOKUP(Table1012[[#This Row],[Severity_Level]],{"MINOR","MODERATE","SEVERE","FATAL"},{1,2,3,5})</f>
        <v>2</v>
      </c>
      <c r="Z1441" s="1"/>
      <c r="AA1441" s="2"/>
      <c r="AB1441" s="4"/>
    </row>
    <row r="1442" spans="1:28" x14ac:dyDescent="0.3">
      <c r="A1442" t="s">
        <v>1483</v>
      </c>
      <c r="B1442" s="11" t="s">
        <v>18</v>
      </c>
      <c r="C1442" s="11" t="s">
        <v>24</v>
      </c>
      <c r="D1442" s="11" t="s">
        <v>31</v>
      </c>
      <c r="E1442" s="11" t="s">
        <v>20</v>
      </c>
      <c r="F1442" s="11" t="s">
        <v>26</v>
      </c>
      <c r="G1442" s="11">
        <v>4</v>
      </c>
      <c r="H1442" s="11" t="s">
        <v>32</v>
      </c>
      <c r="I1442" s="12">
        <v>44622</v>
      </c>
      <c r="J1442" s="14">
        <v>0</v>
      </c>
      <c r="K1442">
        <v>4</v>
      </c>
      <c r="L1442" t="s">
        <v>32</v>
      </c>
      <c r="M1442" s="1">
        <v>44622</v>
      </c>
      <c r="N1442" s="2">
        <v>0</v>
      </c>
      <c r="O1442" s="1">
        <f t="shared" si="132"/>
        <v>44622</v>
      </c>
      <c r="P1442" s="3" t="str">
        <f t="shared" si="133"/>
        <v>Mar,2022</v>
      </c>
      <c r="Q1442">
        <f t="shared" si="134"/>
        <v>2022</v>
      </c>
      <c r="R1442" t="str">
        <f t="shared" si="135"/>
        <v>Wed</v>
      </c>
      <c r="S1442">
        <f t="shared" si="136"/>
        <v>0</v>
      </c>
      <c r="T1442" t="str">
        <f t="shared" si="137"/>
        <v>NO</v>
      </c>
      <c r="U1442" cm="1">
        <f t="array" ref="U1442">_xlfn.XLOOKUP(Table1012[[#This Row],[Severity_Level]],{"MINOR","MODERATE","SEVERE","FATAL"},{1,2,3,5})</f>
        <v>2</v>
      </c>
      <c r="Z1442" s="1"/>
      <c r="AA1442" s="2"/>
      <c r="AB1442" s="4"/>
    </row>
    <row r="1443" spans="1:28" x14ac:dyDescent="0.3">
      <c r="A1443" t="s">
        <v>1484</v>
      </c>
      <c r="B1443" s="11" t="s">
        <v>11</v>
      </c>
      <c r="C1443" s="11" t="s">
        <v>65</v>
      </c>
      <c r="D1443" s="11" t="s">
        <v>37</v>
      </c>
      <c r="E1443" s="11" t="s">
        <v>14</v>
      </c>
      <c r="F1443" s="11" t="s">
        <v>51</v>
      </c>
      <c r="G1443" s="11">
        <v>2</v>
      </c>
      <c r="H1443" s="11" t="s">
        <v>27</v>
      </c>
      <c r="I1443" s="12">
        <v>44622</v>
      </c>
      <c r="J1443" s="14">
        <v>6.9444444444444447E-4</v>
      </c>
      <c r="K1443">
        <v>2</v>
      </c>
      <c r="L1443" t="s">
        <v>27</v>
      </c>
      <c r="M1443" s="1">
        <v>44622</v>
      </c>
      <c r="N1443" s="2">
        <v>6.9444444444444447E-4</v>
      </c>
      <c r="O1443" s="1">
        <f t="shared" si="132"/>
        <v>44622.000694444447</v>
      </c>
      <c r="P1443" s="3" t="str">
        <f t="shared" si="133"/>
        <v>Mar,2022</v>
      </c>
      <c r="Q1443">
        <f t="shared" si="134"/>
        <v>2022</v>
      </c>
      <c r="R1443" t="str">
        <f t="shared" si="135"/>
        <v>Wed</v>
      </c>
      <c r="S1443">
        <f t="shared" si="136"/>
        <v>0</v>
      </c>
      <c r="T1443" t="str">
        <f t="shared" si="137"/>
        <v>NO</v>
      </c>
      <c r="U1443" cm="1">
        <f t="array" ref="U1443">_xlfn.XLOOKUP(Table1012[[#This Row],[Severity_Level]],{"MINOR","MODERATE","SEVERE","FATAL"},{1,2,3,5})</f>
        <v>3</v>
      </c>
      <c r="Z1443" s="1"/>
      <c r="AA1443" s="2"/>
      <c r="AB1443" s="4"/>
    </row>
    <row r="1444" spans="1:28" x14ac:dyDescent="0.3">
      <c r="A1444" t="s">
        <v>1485</v>
      </c>
      <c r="B1444" s="11" t="s">
        <v>34</v>
      </c>
      <c r="C1444" s="11" t="s">
        <v>30</v>
      </c>
      <c r="D1444" s="11" t="s">
        <v>25</v>
      </c>
      <c r="E1444" s="11" t="s">
        <v>14</v>
      </c>
      <c r="F1444" s="11" t="s">
        <v>15</v>
      </c>
      <c r="G1444" s="11">
        <v>5</v>
      </c>
      <c r="H1444" s="11" t="s">
        <v>40</v>
      </c>
      <c r="I1444" s="12">
        <v>44622</v>
      </c>
      <c r="J1444" s="14">
        <v>1.3888888888888889E-3</v>
      </c>
      <c r="K1444">
        <v>5</v>
      </c>
      <c r="L1444" t="s">
        <v>40</v>
      </c>
      <c r="M1444" s="1">
        <v>44622</v>
      </c>
      <c r="N1444" s="2">
        <v>1.3888888888888889E-3</v>
      </c>
      <c r="O1444" s="1">
        <f t="shared" si="132"/>
        <v>44622.001388888886</v>
      </c>
      <c r="P1444" s="3" t="str">
        <f t="shared" si="133"/>
        <v>Mar,2022</v>
      </c>
      <c r="Q1444">
        <f t="shared" si="134"/>
        <v>2022</v>
      </c>
      <c r="R1444" t="str">
        <f t="shared" si="135"/>
        <v>Wed</v>
      </c>
      <c r="S1444">
        <f t="shared" si="136"/>
        <v>0</v>
      </c>
      <c r="T1444" t="str">
        <f t="shared" si="137"/>
        <v>NO</v>
      </c>
      <c r="U1444" cm="1">
        <f t="array" ref="U1444">_xlfn.XLOOKUP(Table1012[[#This Row],[Severity_Level]],{"MINOR","MODERATE","SEVERE","FATAL"},{1,2,3,5})</f>
        <v>5</v>
      </c>
      <c r="Z1444" s="1"/>
      <c r="AA1444" s="2"/>
      <c r="AB1444" s="4"/>
    </row>
    <row r="1445" spans="1:28" x14ac:dyDescent="0.3">
      <c r="A1445" t="s">
        <v>1486</v>
      </c>
      <c r="B1445" s="11" t="s">
        <v>56</v>
      </c>
      <c r="C1445" s="11" t="s">
        <v>57</v>
      </c>
      <c r="D1445" s="11" t="s">
        <v>25</v>
      </c>
      <c r="E1445" s="11" t="s">
        <v>14</v>
      </c>
      <c r="F1445" s="11" t="s">
        <v>21</v>
      </c>
      <c r="G1445" s="11">
        <v>5</v>
      </c>
      <c r="H1445" s="11" t="s">
        <v>32</v>
      </c>
      <c r="I1445" s="12">
        <v>44622</v>
      </c>
      <c r="J1445" s="14">
        <v>2.0833333333333333E-3</v>
      </c>
      <c r="K1445">
        <v>5</v>
      </c>
      <c r="L1445" t="s">
        <v>32</v>
      </c>
      <c r="M1445" s="1">
        <v>44622</v>
      </c>
      <c r="N1445" s="2">
        <v>2.0833333333333333E-3</v>
      </c>
      <c r="O1445" s="1">
        <f t="shared" si="132"/>
        <v>44622.002083333333</v>
      </c>
      <c r="P1445" s="3" t="str">
        <f t="shared" si="133"/>
        <v>Mar,2022</v>
      </c>
      <c r="Q1445">
        <f t="shared" si="134"/>
        <v>2022</v>
      </c>
      <c r="R1445" t="str">
        <f t="shared" si="135"/>
        <v>Wed</v>
      </c>
      <c r="S1445">
        <f t="shared" si="136"/>
        <v>0</v>
      </c>
      <c r="T1445" t="str">
        <f t="shared" si="137"/>
        <v>NO</v>
      </c>
      <c r="U1445" cm="1">
        <f t="array" ref="U1445">_xlfn.XLOOKUP(Table1012[[#This Row],[Severity_Level]],{"MINOR","MODERATE","SEVERE","FATAL"},{1,2,3,5})</f>
        <v>2</v>
      </c>
      <c r="Z1445" s="1"/>
      <c r="AA1445" s="2"/>
      <c r="AB1445" s="4"/>
    </row>
    <row r="1446" spans="1:28" x14ac:dyDescent="0.3">
      <c r="A1446" t="s">
        <v>1487</v>
      </c>
      <c r="B1446" s="11" t="s">
        <v>18</v>
      </c>
      <c r="C1446" s="11" t="s">
        <v>46</v>
      </c>
      <c r="D1446" s="11" t="s">
        <v>31</v>
      </c>
      <c r="E1446" s="11" t="s">
        <v>14</v>
      </c>
      <c r="F1446" s="11" t="s">
        <v>15</v>
      </c>
      <c r="G1446" s="11">
        <v>3</v>
      </c>
      <c r="H1446" s="11" t="s">
        <v>16</v>
      </c>
      <c r="I1446" s="12">
        <v>44622</v>
      </c>
      <c r="J1446" s="14">
        <v>2.7777777777777779E-3</v>
      </c>
      <c r="K1446">
        <v>3</v>
      </c>
      <c r="L1446" t="s">
        <v>16</v>
      </c>
      <c r="M1446" s="1">
        <v>44622</v>
      </c>
      <c r="N1446" s="2">
        <v>2.7777777777777779E-3</v>
      </c>
      <c r="O1446" s="1">
        <f t="shared" si="132"/>
        <v>44622.00277777778</v>
      </c>
      <c r="P1446" s="3" t="str">
        <f t="shared" si="133"/>
        <v>Mar,2022</v>
      </c>
      <c r="Q1446">
        <f t="shared" si="134"/>
        <v>2022</v>
      </c>
      <c r="R1446" t="str">
        <f t="shared" si="135"/>
        <v>Wed</v>
      </c>
      <c r="S1446">
        <f t="shared" si="136"/>
        <v>0</v>
      </c>
      <c r="T1446" t="str">
        <f t="shared" si="137"/>
        <v>NO</v>
      </c>
      <c r="U1446" cm="1">
        <f t="array" ref="U1446">_xlfn.XLOOKUP(Table1012[[#This Row],[Severity_Level]],{"MINOR","MODERATE","SEVERE","FATAL"},{1,2,3,5})</f>
        <v>1</v>
      </c>
      <c r="Z1446" s="1"/>
      <c r="AA1446" s="2"/>
      <c r="AB1446" s="4"/>
    </row>
    <row r="1447" spans="1:28" x14ac:dyDescent="0.3">
      <c r="A1447" t="s">
        <v>1488</v>
      </c>
      <c r="B1447" s="11" t="s">
        <v>49</v>
      </c>
      <c r="C1447" s="11" t="s">
        <v>24</v>
      </c>
      <c r="D1447" s="11" t="s">
        <v>31</v>
      </c>
      <c r="E1447" s="11" t="s">
        <v>38</v>
      </c>
      <c r="F1447" s="11" t="s">
        <v>26</v>
      </c>
      <c r="G1447" s="11">
        <v>2</v>
      </c>
      <c r="H1447" s="11" t="s">
        <v>40</v>
      </c>
      <c r="I1447" s="12">
        <v>44622</v>
      </c>
      <c r="J1447" s="14">
        <v>3.472222222222222E-3</v>
      </c>
      <c r="K1447">
        <v>2</v>
      </c>
      <c r="L1447" t="s">
        <v>40</v>
      </c>
      <c r="M1447" s="1">
        <v>44622</v>
      </c>
      <c r="N1447" s="2">
        <v>3.472222222222222E-3</v>
      </c>
      <c r="O1447" s="1">
        <f t="shared" si="132"/>
        <v>44622.003472222219</v>
      </c>
      <c r="P1447" s="3" t="str">
        <f t="shared" si="133"/>
        <v>Mar,2022</v>
      </c>
      <c r="Q1447">
        <f t="shared" si="134"/>
        <v>2022</v>
      </c>
      <c r="R1447" t="str">
        <f t="shared" si="135"/>
        <v>Wed</v>
      </c>
      <c r="S1447">
        <f t="shared" si="136"/>
        <v>0</v>
      </c>
      <c r="T1447" t="str">
        <f t="shared" si="137"/>
        <v>NO</v>
      </c>
      <c r="U1447" cm="1">
        <f t="array" ref="U1447">_xlfn.XLOOKUP(Table1012[[#This Row],[Severity_Level]],{"MINOR","MODERATE","SEVERE","FATAL"},{1,2,3,5})</f>
        <v>5</v>
      </c>
      <c r="Z1447" s="1"/>
      <c r="AA1447" s="2"/>
      <c r="AB1447" s="4"/>
    </row>
    <row r="1448" spans="1:28" x14ac:dyDescent="0.3">
      <c r="A1448" t="s">
        <v>1489</v>
      </c>
      <c r="B1448" s="11" t="s">
        <v>49</v>
      </c>
      <c r="C1448" s="11" t="s">
        <v>12</v>
      </c>
      <c r="D1448" s="11" t="s">
        <v>31</v>
      </c>
      <c r="E1448" s="11" t="s">
        <v>38</v>
      </c>
      <c r="F1448" s="11" t="s">
        <v>15</v>
      </c>
      <c r="G1448" s="11">
        <v>2</v>
      </c>
      <c r="H1448" s="11" t="s">
        <v>16</v>
      </c>
      <c r="I1448" s="12">
        <v>44622</v>
      </c>
      <c r="J1448" s="14">
        <v>4.1666666666666666E-3</v>
      </c>
      <c r="K1448">
        <v>2</v>
      </c>
      <c r="L1448" t="s">
        <v>16</v>
      </c>
      <c r="M1448" s="1">
        <v>44622</v>
      </c>
      <c r="N1448" s="2">
        <v>4.1666666666666666E-3</v>
      </c>
      <c r="O1448" s="1">
        <f t="shared" si="132"/>
        <v>44622.004166666666</v>
      </c>
      <c r="P1448" s="3" t="str">
        <f t="shared" si="133"/>
        <v>Mar,2022</v>
      </c>
      <c r="Q1448">
        <f t="shared" si="134"/>
        <v>2022</v>
      </c>
      <c r="R1448" t="str">
        <f t="shared" si="135"/>
        <v>Wed</v>
      </c>
      <c r="S1448">
        <f t="shared" si="136"/>
        <v>0</v>
      </c>
      <c r="T1448" t="str">
        <f t="shared" si="137"/>
        <v>NO</v>
      </c>
      <c r="U1448" cm="1">
        <f t="array" ref="U1448">_xlfn.XLOOKUP(Table1012[[#This Row],[Severity_Level]],{"MINOR","MODERATE","SEVERE","FATAL"},{1,2,3,5})</f>
        <v>1</v>
      </c>
      <c r="Z1448" s="1"/>
      <c r="AA1448" s="2"/>
      <c r="AB1448" s="4"/>
    </row>
    <row r="1449" spans="1:28" x14ac:dyDescent="0.3">
      <c r="A1449" t="s">
        <v>1490</v>
      </c>
      <c r="B1449" s="11" t="s">
        <v>29</v>
      </c>
      <c r="C1449" s="11" t="s">
        <v>12</v>
      </c>
      <c r="D1449" s="11" t="s">
        <v>25</v>
      </c>
      <c r="E1449" s="11" t="s">
        <v>14</v>
      </c>
      <c r="F1449" s="11" t="s">
        <v>51</v>
      </c>
      <c r="G1449" s="11">
        <v>3</v>
      </c>
      <c r="H1449" s="11" t="s">
        <v>40</v>
      </c>
      <c r="I1449" s="12">
        <v>44622</v>
      </c>
      <c r="J1449" s="14">
        <v>4.8611111111111112E-3</v>
      </c>
      <c r="K1449">
        <v>3</v>
      </c>
      <c r="L1449" t="s">
        <v>40</v>
      </c>
      <c r="M1449" s="1">
        <v>44622</v>
      </c>
      <c r="N1449" s="2">
        <v>4.8611111111111112E-3</v>
      </c>
      <c r="O1449" s="1">
        <f t="shared" si="132"/>
        <v>44622.004861111112</v>
      </c>
      <c r="P1449" s="3" t="str">
        <f t="shared" si="133"/>
        <v>Mar,2022</v>
      </c>
      <c r="Q1449">
        <f t="shared" si="134"/>
        <v>2022</v>
      </c>
      <c r="R1449" t="str">
        <f t="shared" si="135"/>
        <v>Wed</v>
      </c>
      <c r="S1449">
        <f t="shared" si="136"/>
        <v>0</v>
      </c>
      <c r="T1449" t="str">
        <f t="shared" si="137"/>
        <v>NO</v>
      </c>
      <c r="U1449" cm="1">
        <f t="array" ref="U1449">_xlfn.XLOOKUP(Table1012[[#This Row],[Severity_Level]],{"MINOR","MODERATE","SEVERE","FATAL"},{1,2,3,5})</f>
        <v>5</v>
      </c>
      <c r="Z1449" s="1"/>
      <c r="AA1449" s="2"/>
      <c r="AB1449" s="4"/>
    </row>
    <row r="1450" spans="1:28" x14ac:dyDescent="0.3">
      <c r="A1450" t="s">
        <v>1491</v>
      </c>
      <c r="B1450" s="11" t="s">
        <v>49</v>
      </c>
      <c r="C1450" s="11" t="s">
        <v>65</v>
      </c>
      <c r="D1450" s="11" t="s">
        <v>37</v>
      </c>
      <c r="E1450" s="11" t="s">
        <v>14</v>
      </c>
      <c r="F1450" s="11" t="s">
        <v>26</v>
      </c>
      <c r="G1450" s="11">
        <v>2</v>
      </c>
      <c r="H1450" s="11" t="s">
        <v>32</v>
      </c>
      <c r="I1450" s="12">
        <v>44622</v>
      </c>
      <c r="J1450" s="14">
        <v>5.5555555555555558E-3</v>
      </c>
      <c r="K1450">
        <v>2</v>
      </c>
      <c r="L1450" t="s">
        <v>32</v>
      </c>
      <c r="M1450" s="1">
        <v>44622</v>
      </c>
      <c r="N1450" s="2">
        <v>5.5555555555555558E-3</v>
      </c>
      <c r="O1450" s="1">
        <f t="shared" si="132"/>
        <v>44622.005555555559</v>
      </c>
      <c r="P1450" s="3" t="str">
        <f t="shared" si="133"/>
        <v>Mar,2022</v>
      </c>
      <c r="Q1450">
        <f t="shared" si="134"/>
        <v>2022</v>
      </c>
      <c r="R1450" t="str">
        <f t="shared" si="135"/>
        <v>Wed</v>
      </c>
      <c r="S1450">
        <f t="shared" si="136"/>
        <v>0</v>
      </c>
      <c r="T1450" t="str">
        <f t="shared" si="137"/>
        <v>NO</v>
      </c>
      <c r="U1450" cm="1">
        <f t="array" ref="U1450">_xlfn.XLOOKUP(Table1012[[#This Row],[Severity_Level]],{"MINOR","MODERATE","SEVERE","FATAL"},{1,2,3,5})</f>
        <v>2</v>
      </c>
      <c r="Z1450" s="1"/>
      <c r="AA1450" s="2"/>
      <c r="AB1450" s="4"/>
    </row>
    <row r="1451" spans="1:28" x14ac:dyDescent="0.3">
      <c r="A1451" t="s">
        <v>1492</v>
      </c>
      <c r="B1451" s="11" t="s">
        <v>34</v>
      </c>
      <c r="C1451" s="11" t="s">
        <v>44</v>
      </c>
      <c r="D1451" s="11" t="s">
        <v>47</v>
      </c>
      <c r="E1451" s="11" t="s">
        <v>35</v>
      </c>
      <c r="F1451" s="11" t="s">
        <v>26</v>
      </c>
      <c r="G1451" s="11">
        <v>4</v>
      </c>
      <c r="H1451" s="11" t="s">
        <v>16</v>
      </c>
      <c r="I1451" s="12">
        <v>44622</v>
      </c>
      <c r="J1451" s="14">
        <v>6.2500000000000003E-3</v>
      </c>
      <c r="K1451">
        <v>4</v>
      </c>
      <c r="L1451" t="s">
        <v>16</v>
      </c>
      <c r="M1451" s="1">
        <v>44622</v>
      </c>
      <c r="N1451" s="2">
        <v>6.2500000000000003E-3</v>
      </c>
      <c r="O1451" s="1">
        <f t="shared" si="132"/>
        <v>44622.006249999999</v>
      </c>
      <c r="P1451" s="3" t="str">
        <f t="shared" si="133"/>
        <v>Mar,2022</v>
      </c>
      <c r="Q1451">
        <f t="shared" si="134"/>
        <v>2022</v>
      </c>
      <c r="R1451" t="str">
        <f t="shared" si="135"/>
        <v>Wed</v>
      </c>
      <c r="S1451">
        <f t="shared" si="136"/>
        <v>0</v>
      </c>
      <c r="T1451" t="str">
        <f t="shared" si="137"/>
        <v>NO</v>
      </c>
      <c r="U1451" cm="1">
        <f t="array" ref="U1451">_xlfn.XLOOKUP(Table1012[[#This Row],[Severity_Level]],{"MINOR","MODERATE","SEVERE","FATAL"},{1,2,3,5})</f>
        <v>1</v>
      </c>
      <c r="Z1451" s="1"/>
      <c r="AA1451" s="2"/>
      <c r="AB1451" s="4"/>
    </row>
    <row r="1452" spans="1:28" x14ac:dyDescent="0.3">
      <c r="A1452" t="s">
        <v>1493</v>
      </c>
      <c r="B1452" s="11" t="s">
        <v>11</v>
      </c>
      <c r="C1452" s="11" t="s">
        <v>57</v>
      </c>
      <c r="D1452" s="11" t="s">
        <v>31</v>
      </c>
      <c r="E1452" s="11" t="s">
        <v>38</v>
      </c>
      <c r="F1452" s="11" t="s">
        <v>51</v>
      </c>
      <c r="G1452" s="11">
        <v>4</v>
      </c>
      <c r="H1452" s="11" t="s">
        <v>27</v>
      </c>
      <c r="I1452" s="12">
        <v>44622</v>
      </c>
      <c r="J1452" s="14">
        <v>6.9444444444444441E-3</v>
      </c>
      <c r="K1452">
        <v>4</v>
      </c>
      <c r="L1452" t="s">
        <v>27</v>
      </c>
      <c r="M1452" s="1">
        <v>44622</v>
      </c>
      <c r="N1452" s="2">
        <v>6.9444444444444441E-3</v>
      </c>
      <c r="O1452" s="1">
        <f t="shared" si="132"/>
        <v>44622.006944444445</v>
      </c>
      <c r="P1452" s="3" t="str">
        <f t="shared" si="133"/>
        <v>Mar,2022</v>
      </c>
      <c r="Q1452">
        <f t="shared" si="134"/>
        <v>2022</v>
      </c>
      <c r="R1452" t="str">
        <f t="shared" si="135"/>
        <v>Wed</v>
      </c>
      <c r="S1452">
        <f t="shared" si="136"/>
        <v>0</v>
      </c>
      <c r="T1452" t="str">
        <f t="shared" si="137"/>
        <v>NO</v>
      </c>
      <c r="U1452" cm="1">
        <f t="array" ref="U1452">_xlfn.XLOOKUP(Table1012[[#This Row],[Severity_Level]],{"MINOR","MODERATE","SEVERE","FATAL"},{1,2,3,5})</f>
        <v>3</v>
      </c>
      <c r="Z1452" s="1"/>
      <c r="AA1452" s="2"/>
      <c r="AB1452" s="4"/>
    </row>
    <row r="1453" spans="1:28" x14ac:dyDescent="0.3">
      <c r="A1453" t="s">
        <v>1494</v>
      </c>
      <c r="B1453" s="11" t="s">
        <v>18</v>
      </c>
      <c r="C1453" s="11" t="s">
        <v>24</v>
      </c>
      <c r="D1453" s="11" t="s">
        <v>13</v>
      </c>
      <c r="E1453" s="11" t="s">
        <v>20</v>
      </c>
      <c r="F1453" s="11" t="s">
        <v>51</v>
      </c>
      <c r="G1453" s="11">
        <v>5</v>
      </c>
      <c r="H1453" s="11" t="s">
        <v>40</v>
      </c>
      <c r="I1453" s="12">
        <v>44622</v>
      </c>
      <c r="J1453" s="14">
        <v>7.6388888888888886E-3</v>
      </c>
      <c r="K1453">
        <v>5</v>
      </c>
      <c r="L1453" t="s">
        <v>40</v>
      </c>
      <c r="M1453" s="1">
        <v>44622</v>
      </c>
      <c r="N1453" s="2">
        <v>7.6388888888888886E-3</v>
      </c>
      <c r="O1453" s="1">
        <f t="shared" si="132"/>
        <v>44622.007638888892</v>
      </c>
      <c r="P1453" s="3" t="str">
        <f t="shared" si="133"/>
        <v>Mar,2022</v>
      </c>
      <c r="Q1453">
        <f t="shared" si="134"/>
        <v>2022</v>
      </c>
      <c r="R1453" t="str">
        <f t="shared" si="135"/>
        <v>Wed</v>
      </c>
      <c r="S1453">
        <f t="shared" si="136"/>
        <v>0</v>
      </c>
      <c r="T1453" t="str">
        <f t="shared" si="137"/>
        <v>NO</v>
      </c>
      <c r="U1453" cm="1">
        <f t="array" ref="U1453">_xlfn.XLOOKUP(Table1012[[#This Row],[Severity_Level]],{"MINOR","MODERATE","SEVERE","FATAL"},{1,2,3,5})</f>
        <v>5</v>
      </c>
      <c r="Z1453" s="1"/>
      <c r="AA1453" s="2"/>
      <c r="AB1453" s="4"/>
    </row>
    <row r="1454" spans="1:28" x14ac:dyDescent="0.3">
      <c r="A1454" t="s">
        <v>1495</v>
      </c>
      <c r="B1454" s="11" t="s">
        <v>11</v>
      </c>
      <c r="C1454" s="11" t="s">
        <v>46</v>
      </c>
      <c r="D1454" s="11" t="s">
        <v>25</v>
      </c>
      <c r="E1454" s="11" t="s">
        <v>14</v>
      </c>
      <c r="F1454" s="11" t="s">
        <v>15</v>
      </c>
      <c r="G1454" s="11">
        <v>2</v>
      </c>
      <c r="H1454" s="11" t="s">
        <v>32</v>
      </c>
      <c r="I1454" s="12">
        <v>44622</v>
      </c>
      <c r="J1454" s="14">
        <v>8.3333333333333332E-3</v>
      </c>
      <c r="K1454">
        <v>2</v>
      </c>
      <c r="L1454" t="s">
        <v>32</v>
      </c>
      <c r="M1454" s="1">
        <v>44622</v>
      </c>
      <c r="N1454" s="2">
        <v>8.3333333333333332E-3</v>
      </c>
      <c r="O1454" s="1">
        <f t="shared" si="132"/>
        <v>44622.008333333331</v>
      </c>
      <c r="P1454" s="3" t="str">
        <f t="shared" si="133"/>
        <v>Mar,2022</v>
      </c>
      <c r="Q1454">
        <f t="shared" si="134"/>
        <v>2022</v>
      </c>
      <c r="R1454" t="str">
        <f t="shared" si="135"/>
        <v>Wed</v>
      </c>
      <c r="S1454">
        <f t="shared" si="136"/>
        <v>0</v>
      </c>
      <c r="T1454" t="str">
        <f t="shared" si="137"/>
        <v>NO</v>
      </c>
      <c r="U1454" cm="1">
        <f t="array" ref="U1454">_xlfn.XLOOKUP(Table1012[[#This Row],[Severity_Level]],{"MINOR","MODERATE","SEVERE","FATAL"},{1,2,3,5})</f>
        <v>2</v>
      </c>
      <c r="Z1454" s="1"/>
      <c r="AA1454" s="2"/>
      <c r="AB1454" s="4"/>
    </row>
    <row r="1455" spans="1:28" x14ac:dyDescent="0.3">
      <c r="A1455" t="s">
        <v>1496</v>
      </c>
      <c r="B1455" s="11" t="s">
        <v>56</v>
      </c>
      <c r="C1455" s="11" t="s">
        <v>50</v>
      </c>
      <c r="D1455" s="11" t="s">
        <v>25</v>
      </c>
      <c r="E1455" s="11" t="s">
        <v>38</v>
      </c>
      <c r="F1455" s="11" t="s">
        <v>21</v>
      </c>
      <c r="G1455" s="11">
        <v>3</v>
      </c>
      <c r="H1455" s="11" t="s">
        <v>27</v>
      </c>
      <c r="I1455" s="12">
        <v>44622</v>
      </c>
      <c r="J1455" s="14">
        <v>9.0277777777777769E-3</v>
      </c>
      <c r="K1455">
        <v>3</v>
      </c>
      <c r="L1455" t="s">
        <v>27</v>
      </c>
      <c r="M1455" s="1">
        <v>44622</v>
      </c>
      <c r="N1455" s="2">
        <v>9.0277777777777769E-3</v>
      </c>
      <c r="O1455" s="1">
        <f t="shared" si="132"/>
        <v>44622.009027777778</v>
      </c>
      <c r="P1455" s="3" t="str">
        <f t="shared" si="133"/>
        <v>Mar,2022</v>
      </c>
      <c r="Q1455">
        <f t="shared" si="134"/>
        <v>2022</v>
      </c>
      <c r="R1455" t="str">
        <f t="shared" si="135"/>
        <v>Wed</v>
      </c>
      <c r="S1455">
        <f t="shared" si="136"/>
        <v>0</v>
      </c>
      <c r="T1455" t="str">
        <f t="shared" si="137"/>
        <v>NO</v>
      </c>
      <c r="U1455" cm="1">
        <f t="array" ref="U1455">_xlfn.XLOOKUP(Table1012[[#This Row],[Severity_Level]],{"MINOR","MODERATE","SEVERE","FATAL"},{1,2,3,5})</f>
        <v>3</v>
      </c>
      <c r="Z1455" s="1"/>
      <c r="AA1455" s="2"/>
      <c r="AB1455" s="4"/>
    </row>
    <row r="1456" spans="1:28" x14ac:dyDescent="0.3">
      <c r="A1456" t="s">
        <v>1497</v>
      </c>
      <c r="B1456" s="11" t="s">
        <v>11</v>
      </c>
      <c r="C1456" s="11" t="s">
        <v>24</v>
      </c>
      <c r="D1456" s="11" t="s">
        <v>37</v>
      </c>
      <c r="E1456" s="11" t="s">
        <v>14</v>
      </c>
      <c r="F1456" s="11" t="s">
        <v>26</v>
      </c>
      <c r="G1456" s="11">
        <v>1</v>
      </c>
      <c r="H1456" s="11" t="s">
        <v>32</v>
      </c>
      <c r="I1456" s="12">
        <v>44622</v>
      </c>
      <c r="J1456" s="14">
        <v>9.7222222222222224E-3</v>
      </c>
      <c r="K1456">
        <v>1</v>
      </c>
      <c r="L1456" t="s">
        <v>32</v>
      </c>
      <c r="M1456" s="1">
        <v>44622</v>
      </c>
      <c r="N1456" s="2">
        <v>9.7222222222222224E-3</v>
      </c>
      <c r="O1456" s="1">
        <f t="shared" si="132"/>
        <v>44622.009722222225</v>
      </c>
      <c r="P1456" s="3" t="str">
        <f t="shared" si="133"/>
        <v>Mar,2022</v>
      </c>
      <c r="Q1456">
        <f t="shared" si="134"/>
        <v>2022</v>
      </c>
      <c r="R1456" t="str">
        <f t="shared" si="135"/>
        <v>Wed</v>
      </c>
      <c r="S1456">
        <f t="shared" si="136"/>
        <v>0</v>
      </c>
      <c r="T1456" t="str">
        <f t="shared" si="137"/>
        <v>NO</v>
      </c>
      <c r="U1456" cm="1">
        <f t="array" ref="U1456">_xlfn.XLOOKUP(Table1012[[#This Row],[Severity_Level]],{"MINOR","MODERATE","SEVERE","FATAL"},{1,2,3,5})</f>
        <v>2</v>
      </c>
      <c r="Z1456" s="1"/>
      <c r="AA1456" s="2"/>
      <c r="AB1456" s="4"/>
    </row>
    <row r="1457" spans="1:28" x14ac:dyDescent="0.3">
      <c r="A1457" t="s">
        <v>1498</v>
      </c>
      <c r="B1457" s="11" t="s">
        <v>29</v>
      </c>
      <c r="C1457" s="11" t="s">
        <v>46</v>
      </c>
      <c r="D1457" s="11" t="s">
        <v>37</v>
      </c>
      <c r="E1457" s="11" t="s">
        <v>20</v>
      </c>
      <c r="F1457" s="11" t="s">
        <v>26</v>
      </c>
      <c r="G1457" s="11">
        <v>3</v>
      </c>
      <c r="H1457" s="11" t="s">
        <v>16</v>
      </c>
      <c r="I1457" s="12">
        <v>44622</v>
      </c>
      <c r="J1457" s="14">
        <v>1.0416666666666666E-2</v>
      </c>
      <c r="K1457">
        <v>3</v>
      </c>
      <c r="L1457" t="s">
        <v>16</v>
      </c>
      <c r="M1457" s="1">
        <v>44622</v>
      </c>
      <c r="N1457" s="2">
        <v>1.0416666666666666E-2</v>
      </c>
      <c r="O1457" s="1">
        <f t="shared" si="132"/>
        <v>44622.010416666664</v>
      </c>
      <c r="P1457" s="3" t="str">
        <f t="shared" si="133"/>
        <v>Mar,2022</v>
      </c>
      <c r="Q1457">
        <f t="shared" si="134"/>
        <v>2022</v>
      </c>
      <c r="R1457" t="str">
        <f t="shared" si="135"/>
        <v>Wed</v>
      </c>
      <c r="S1457">
        <f t="shared" si="136"/>
        <v>0</v>
      </c>
      <c r="T1457" t="str">
        <f t="shared" si="137"/>
        <v>NO</v>
      </c>
      <c r="U1457" cm="1">
        <f t="array" ref="U1457">_xlfn.XLOOKUP(Table1012[[#This Row],[Severity_Level]],{"MINOR","MODERATE","SEVERE","FATAL"},{1,2,3,5})</f>
        <v>1</v>
      </c>
      <c r="Z1457" s="1"/>
      <c r="AA1457" s="2"/>
      <c r="AB1457" s="4"/>
    </row>
    <row r="1458" spans="1:28" x14ac:dyDescent="0.3">
      <c r="A1458" t="s">
        <v>1499</v>
      </c>
      <c r="B1458" s="11" t="s">
        <v>11</v>
      </c>
      <c r="C1458" s="11" t="s">
        <v>65</v>
      </c>
      <c r="D1458" s="11" t="s">
        <v>31</v>
      </c>
      <c r="E1458" s="11" t="s">
        <v>35</v>
      </c>
      <c r="F1458" s="11" t="s">
        <v>21</v>
      </c>
      <c r="G1458" s="11">
        <v>4</v>
      </c>
      <c r="H1458" s="11" t="s">
        <v>16</v>
      </c>
      <c r="I1458" s="12">
        <v>44622</v>
      </c>
      <c r="J1458" s="14">
        <v>1.1111111111111112E-2</v>
      </c>
      <c r="K1458">
        <v>4</v>
      </c>
      <c r="L1458" t="s">
        <v>16</v>
      </c>
      <c r="M1458" s="1">
        <v>44622</v>
      </c>
      <c r="N1458" s="2">
        <v>1.1111111111111112E-2</v>
      </c>
      <c r="O1458" s="1">
        <f t="shared" si="132"/>
        <v>44622.011111111111</v>
      </c>
      <c r="P1458" s="3" t="str">
        <f t="shared" si="133"/>
        <v>Mar,2022</v>
      </c>
      <c r="Q1458">
        <f t="shared" si="134"/>
        <v>2022</v>
      </c>
      <c r="R1458" t="str">
        <f t="shared" si="135"/>
        <v>Wed</v>
      </c>
      <c r="S1458">
        <f t="shared" si="136"/>
        <v>0</v>
      </c>
      <c r="T1458" t="str">
        <f t="shared" si="137"/>
        <v>NO</v>
      </c>
      <c r="U1458" cm="1">
        <f t="array" ref="U1458">_xlfn.XLOOKUP(Table1012[[#This Row],[Severity_Level]],{"MINOR","MODERATE","SEVERE","FATAL"},{1,2,3,5})</f>
        <v>1</v>
      </c>
      <c r="Z1458" s="1"/>
      <c r="AA1458" s="2"/>
      <c r="AB1458" s="4"/>
    </row>
    <row r="1459" spans="1:28" x14ac:dyDescent="0.3">
      <c r="A1459" t="s">
        <v>1500</v>
      </c>
      <c r="B1459" s="11" t="s">
        <v>56</v>
      </c>
      <c r="C1459" s="11" t="s">
        <v>44</v>
      </c>
      <c r="D1459" s="11" t="s">
        <v>25</v>
      </c>
      <c r="E1459" s="11" t="s">
        <v>14</v>
      </c>
      <c r="F1459" s="11" t="s">
        <v>15</v>
      </c>
      <c r="G1459" s="11">
        <v>1</v>
      </c>
      <c r="H1459" s="11" t="s">
        <v>40</v>
      </c>
      <c r="I1459" s="12">
        <v>44622</v>
      </c>
      <c r="J1459" s="14">
        <v>1.1805555555555555E-2</v>
      </c>
      <c r="K1459">
        <v>1</v>
      </c>
      <c r="L1459" t="s">
        <v>40</v>
      </c>
      <c r="M1459" s="1">
        <v>44622</v>
      </c>
      <c r="N1459" s="2">
        <v>1.1805555555555555E-2</v>
      </c>
      <c r="O1459" s="1">
        <f t="shared" si="132"/>
        <v>44622.011805555558</v>
      </c>
      <c r="P1459" s="3" t="str">
        <f t="shared" si="133"/>
        <v>Mar,2022</v>
      </c>
      <c r="Q1459">
        <f t="shared" si="134"/>
        <v>2022</v>
      </c>
      <c r="R1459" t="str">
        <f t="shared" si="135"/>
        <v>Wed</v>
      </c>
      <c r="S1459">
        <f t="shared" si="136"/>
        <v>0</v>
      </c>
      <c r="T1459" t="str">
        <f t="shared" si="137"/>
        <v>NO</v>
      </c>
      <c r="U1459" cm="1">
        <f t="array" ref="U1459">_xlfn.XLOOKUP(Table1012[[#This Row],[Severity_Level]],{"MINOR","MODERATE","SEVERE","FATAL"},{1,2,3,5})</f>
        <v>5</v>
      </c>
      <c r="Z1459" s="1"/>
      <c r="AA1459" s="2"/>
      <c r="AB1459" s="4"/>
    </row>
    <row r="1460" spans="1:28" x14ac:dyDescent="0.3">
      <c r="A1460" t="s">
        <v>1501</v>
      </c>
      <c r="B1460" s="11" t="s">
        <v>18</v>
      </c>
      <c r="C1460" s="11" t="s">
        <v>44</v>
      </c>
      <c r="D1460" s="11" t="s">
        <v>13</v>
      </c>
      <c r="E1460" s="11" t="s">
        <v>38</v>
      </c>
      <c r="F1460" s="11" t="s">
        <v>21</v>
      </c>
      <c r="G1460" s="11">
        <v>2</v>
      </c>
      <c r="H1460" s="11" t="s">
        <v>40</v>
      </c>
      <c r="I1460" s="12">
        <v>44622</v>
      </c>
      <c r="J1460" s="14">
        <v>1.2500000000000001E-2</v>
      </c>
      <c r="K1460">
        <v>2</v>
      </c>
      <c r="L1460" t="s">
        <v>40</v>
      </c>
      <c r="M1460" s="1">
        <v>44622</v>
      </c>
      <c r="N1460" s="2">
        <v>1.2500000000000001E-2</v>
      </c>
      <c r="O1460" s="1">
        <f t="shared" si="132"/>
        <v>44622.012499999997</v>
      </c>
      <c r="P1460" s="3" t="str">
        <f t="shared" si="133"/>
        <v>Mar,2022</v>
      </c>
      <c r="Q1460">
        <f t="shared" si="134"/>
        <v>2022</v>
      </c>
      <c r="R1460" t="str">
        <f t="shared" si="135"/>
        <v>Wed</v>
      </c>
      <c r="S1460">
        <f t="shared" si="136"/>
        <v>0</v>
      </c>
      <c r="T1460" t="str">
        <f t="shared" si="137"/>
        <v>NO</v>
      </c>
      <c r="U1460" cm="1">
        <f t="array" ref="U1460">_xlfn.XLOOKUP(Table1012[[#This Row],[Severity_Level]],{"MINOR","MODERATE","SEVERE","FATAL"},{1,2,3,5})</f>
        <v>5</v>
      </c>
      <c r="Z1460" s="1"/>
      <c r="AA1460" s="2"/>
      <c r="AB1460" s="4"/>
    </row>
    <row r="1461" spans="1:28" x14ac:dyDescent="0.3">
      <c r="A1461" t="s">
        <v>1502</v>
      </c>
      <c r="B1461" s="11" t="s">
        <v>34</v>
      </c>
      <c r="C1461" s="11" t="s">
        <v>24</v>
      </c>
      <c r="D1461" s="11" t="s">
        <v>31</v>
      </c>
      <c r="E1461" s="11" t="s">
        <v>38</v>
      </c>
      <c r="F1461" s="11" t="s">
        <v>51</v>
      </c>
      <c r="G1461" s="11">
        <v>4</v>
      </c>
      <c r="H1461" s="11" t="s">
        <v>16</v>
      </c>
      <c r="I1461" s="12">
        <v>44622</v>
      </c>
      <c r="J1461" s="14">
        <v>1.3194444444444444E-2</v>
      </c>
      <c r="K1461">
        <v>4</v>
      </c>
      <c r="L1461" t="s">
        <v>16</v>
      </c>
      <c r="M1461" s="1">
        <v>44622</v>
      </c>
      <c r="N1461" s="2">
        <v>1.3194444444444444E-2</v>
      </c>
      <c r="O1461" s="1">
        <f t="shared" si="132"/>
        <v>44622.013194444444</v>
      </c>
      <c r="P1461" s="3" t="str">
        <f t="shared" si="133"/>
        <v>Mar,2022</v>
      </c>
      <c r="Q1461">
        <f t="shared" si="134"/>
        <v>2022</v>
      </c>
      <c r="R1461" t="str">
        <f t="shared" si="135"/>
        <v>Wed</v>
      </c>
      <c r="S1461">
        <f t="shared" si="136"/>
        <v>0</v>
      </c>
      <c r="T1461" t="str">
        <f t="shared" si="137"/>
        <v>NO</v>
      </c>
      <c r="U1461" cm="1">
        <f t="array" ref="U1461">_xlfn.XLOOKUP(Table1012[[#This Row],[Severity_Level]],{"MINOR","MODERATE","SEVERE","FATAL"},{1,2,3,5})</f>
        <v>1</v>
      </c>
      <c r="Z1461" s="1"/>
      <c r="AA1461" s="2"/>
      <c r="AB1461" s="4"/>
    </row>
    <row r="1462" spans="1:28" x14ac:dyDescent="0.3">
      <c r="A1462" t="s">
        <v>1503</v>
      </c>
      <c r="B1462" s="11" t="s">
        <v>18</v>
      </c>
      <c r="C1462" s="11" t="s">
        <v>12</v>
      </c>
      <c r="D1462" s="11" t="s">
        <v>37</v>
      </c>
      <c r="E1462" s="11" t="s">
        <v>38</v>
      </c>
      <c r="F1462" s="11" t="s">
        <v>15</v>
      </c>
      <c r="G1462" s="11">
        <v>4</v>
      </c>
      <c r="H1462" s="11" t="s">
        <v>27</v>
      </c>
      <c r="I1462" s="12">
        <v>44622</v>
      </c>
      <c r="J1462" s="14">
        <v>1.3888888888888888E-2</v>
      </c>
      <c r="K1462">
        <v>4</v>
      </c>
      <c r="L1462" t="s">
        <v>27</v>
      </c>
      <c r="M1462" s="1">
        <v>44622</v>
      </c>
      <c r="N1462" s="2">
        <v>1.3888888888888888E-2</v>
      </c>
      <c r="O1462" s="1">
        <f t="shared" si="132"/>
        <v>44622.013888888891</v>
      </c>
      <c r="P1462" s="3" t="str">
        <f t="shared" si="133"/>
        <v>Mar,2022</v>
      </c>
      <c r="Q1462">
        <f t="shared" si="134"/>
        <v>2022</v>
      </c>
      <c r="R1462" t="str">
        <f t="shared" si="135"/>
        <v>Wed</v>
      </c>
      <c r="S1462">
        <f t="shared" si="136"/>
        <v>0</v>
      </c>
      <c r="T1462" t="str">
        <f t="shared" si="137"/>
        <v>NO</v>
      </c>
      <c r="U1462" cm="1">
        <f t="array" ref="U1462">_xlfn.XLOOKUP(Table1012[[#This Row],[Severity_Level]],{"MINOR","MODERATE","SEVERE","FATAL"},{1,2,3,5})</f>
        <v>3</v>
      </c>
      <c r="Z1462" s="1"/>
      <c r="AA1462" s="2"/>
      <c r="AB1462" s="4"/>
    </row>
    <row r="1463" spans="1:28" x14ac:dyDescent="0.3">
      <c r="A1463" t="s">
        <v>1504</v>
      </c>
      <c r="B1463" s="11" t="s">
        <v>18</v>
      </c>
      <c r="C1463" s="11" t="s">
        <v>65</v>
      </c>
      <c r="D1463" s="11" t="s">
        <v>13</v>
      </c>
      <c r="E1463" s="11" t="s">
        <v>38</v>
      </c>
      <c r="F1463" s="11" t="s">
        <v>26</v>
      </c>
      <c r="G1463" s="11">
        <v>2</v>
      </c>
      <c r="H1463" s="11" t="s">
        <v>16</v>
      </c>
      <c r="I1463" s="12">
        <v>44622</v>
      </c>
      <c r="J1463" s="14">
        <v>1.4583333333333334E-2</v>
      </c>
      <c r="K1463">
        <v>2</v>
      </c>
      <c r="L1463" t="s">
        <v>16</v>
      </c>
      <c r="M1463" s="1">
        <v>44622</v>
      </c>
      <c r="N1463" s="2">
        <v>1.4583333333333334E-2</v>
      </c>
      <c r="O1463" s="1">
        <f t="shared" si="132"/>
        <v>44622.01458333333</v>
      </c>
      <c r="P1463" s="3" t="str">
        <f t="shared" si="133"/>
        <v>Mar,2022</v>
      </c>
      <c r="Q1463">
        <f t="shared" si="134"/>
        <v>2022</v>
      </c>
      <c r="R1463" t="str">
        <f t="shared" si="135"/>
        <v>Wed</v>
      </c>
      <c r="S1463">
        <f t="shared" si="136"/>
        <v>0</v>
      </c>
      <c r="T1463" t="str">
        <f t="shared" si="137"/>
        <v>NO</v>
      </c>
      <c r="U1463" cm="1">
        <f t="array" ref="U1463">_xlfn.XLOOKUP(Table1012[[#This Row],[Severity_Level]],{"MINOR","MODERATE","SEVERE","FATAL"},{1,2,3,5})</f>
        <v>1</v>
      </c>
      <c r="Z1463" s="1"/>
      <c r="AA1463" s="2"/>
      <c r="AB1463" s="4"/>
    </row>
    <row r="1464" spans="1:28" x14ac:dyDescent="0.3">
      <c r="A1464" t="s">
        <v>1505</v>
      </c>
      <c r="B1464" s="11" t="s">
        <v>29</v>
      </c>
      <c r="C1464" s="11" t="s">
        <v>19</v>
      </c>
      <c r="D1464" s="11" t="s">
        <v>37</v>
      </c>
      <c r="E1464" s="11" t="s">
        <v>35</v>
      </c>
      <c r="F1464" s="11" t="s">
        <v>15</v>
      </c>
      <c r="G1464" s="11">
        <v>5</v>
      </c>
      <c r="H1464" s="11" t="s">
        <v>27</v>
      </c>
      <c r="I1464" s="12">
        <v>44622</v>
      </c>
      <c r="J1464" s="14">
        <v>1.5277777777777777E-2</v>
      </c>
      <c r="K1464">
        <v>5</v>
      </c>
      <c r="L1464" t="s">
        <v>27</v>
      </c>
      <c r="M1464" s="1">
        <v>44622</v>
      </c>
      <c r="N1464" s="2">
        <v>1.5277777777777777E-2</v>
      </c>
      <c r="O1464" s="1">
        <f t="shared" si="132"/>
        <v>44622.015277777777</v>
      </c>
      <c r="P1464" s="3" t="str">
        <f t="shared" si="133"/>
        <v>Mar,2022</v>
      </c>
      <c r="Q1464">
        <f t="shared" si="134"/>
        <v>2022</v>
      </c>
      <c r="R1464" t="str">
        <f t="shared" si="135"/>
        <v>Wed</v>
      </c>
      <c r="S1464">
        <f t="shared" si="136"/>
        <v>0</v>
      </c>
      <c r="T1464" t="str">
        <f t="shared" si="137"/>
        <v>NO</v>
      </c>
      <c r="U1464" cm="1">
        <f t="array" ref="U1464">_xlfn.XLOOKUP(Table1012[[#This Row],[Severity_Level]],{"MINOR","MODERATE","SEVERE","FATAL"},{1,2,3,5})</f>
        <v>3</v>
      </c>
      <c r="Z1464" s="1"/>
      <c r="AA1464" s="2"/>
      <c r="AB1464" s="4"/>
    </row>
    <row r="1465" spans="1:28" x14ac:dyDescent="0.3">
      <c r="A1465" t="s">
        <v>1506</v>
      </c>
      <c r="B1465" s="11" t="s">
        <v>56</v>
      </c>
      <c r="C1465" s="11" t="s">
        <v>24</v>
      </c>
      <c r="D1465" s="11" t="s">
        <v>31</v>
      </c>
      <c r="E1465" s="11" t="s">
        <v>35</v>
      </c>
      <c r="F1465" s="11" t="s">
        <v>21</v>
      </c>
      <c r="G1465" s="11">
        <v>2</v>
      </c>
      <c r="H1465" s="11" t="s">
        <v>32</v>
      </c>
      <c r="I1465" s="12">
        <v>44622</v>
      </c>
      <c r="J1465" s="14">
        <v>1.5972222222222221E-2</v>
      </c>
      <c r="K1465">
        <v>2</v>
      </c>
      <c r="L1465" t="s">
        <v>32</v>
      </c>
      <c r="M1465" s="1">
        <v>44622</v>
      </c>
      <c r="N1465" s="2">
        <v>1.5972222222222221E-2</v>
      </c>
      <c r="O1465" s="1">
        <f t="shared" si="132"/>
        <v>44622.015972222223</v>
      </c>
      <c r="P1465" s="3" t="str">
        <f t="shared" si="133"/>
        <v>Mar,2022</v>
      </c>
      <c r="Q1465">
        <f t="shared" si="134"/>
        <v>2022</v>
      </c>
      <c r="R1465" t="str">
        <f t="shared" si="135"/>
        <v>Wed</v>
      </c>
      <c r="S1465">
        <f t="shared" si="136"/>
        <v>0</v>
      </c>
      <c r="T1465" t="str">
        <f t="shared" si="137"/>
        <v>NO</v>
      </c>
      <c r="U1465" cm="1">
        <f t="array" ref="U1465">_xlfn.XLOOKUP(Table1012[[#This Row],[Severity_Level]],{"MINOR","MODERATE","SEVERE","FATAL"},{1,2,3,5})</f>
        <v>2</v>
      </c>
      <c r="Z1465" s="1"/>
      <c r="AA1465" s="2"/>
      <c r="AB1465" s="4"/>
    </row>
    <row r="1466" spans="1:28" x14ac:dyDescent="0.3">
      <c r="A1466" t="s">
        <v>1507</v>
      </c>
      <c r="B1466" s="11" t="s">
        <v>18</v>
      </c>
      <c r="C1466" s="11" t="s">
        <v>53</v>
      </c>
      <c r="D1466" s="11" t="s">
        <v>13</v>
      </c>
      <c r="E1466" s="11" t="s">
        <v>14</v>
      </c>
      <c r="F1466" s="11" t="s">
        <v>15</v>
      </c>
      <c r="G1466" s="11">
        <v>3</v>
      </c>
      <c r="H1466" s="11" t="s">
        <v>16</v>
      </c>
      <c r="I1466" s="12">
        <v>44623</v>
      </c>
      <c r="J1466" s="14">
        <v>1.6666666666666666E-2</v>
      </c>
      <c r="K1466">
        <v>3</v>
      </c>
      <c r="L1466" t="s">
        <v>16</v>
      </c>
      <c r="M1466" s="1">
        <v>44623</v>
      </c>
      <c r="N1466" s="2">
        <v>1.6666666666666666E-2</v>
      </c>
      <c r="O1466" s="1">
        <f t="shared" si="132"/>
        <v>44623.01666666667</v>
      </c>
      <c r="P1466" s="3" t="str">
        <f t="shared" si="133"/>
        <v>Mar,2022</v>
      </c>
      <c r="Q1466">
        <f t="shared" si="134"/>
        <v>2022</v>
      </c>
      <c r="R1466" t="str">
        <f t="shared" si="135"/>
        <v>Thu</v>
      </c>
      <c r="S1466">
        <f t="shared" si="136"/>
        <v>0</v>
      </c>
      <c r="T1466" t="str">
        <f t="shared" si="137"/>
        <v>NO</v>
      </c>
      <c r="U1466" cm="1">
        <f t="array" ref="U1466">_xlfn.XLOOKUP(Table1012[[#This Row],[Severity_Level]],{"MINOR","MODERATE","SEVERE","FATAL"},{1,2,3,5})</f>
        <v>1</v>
      </c>
      <c r="Z1466" s="1"/>
      <c r="AA1466" s="2"/>
      <c r="AB1466" s="4"/>
    </row>
    <row r="1467" spans="1:28" x14ac:dyDescent="0.3">
      <c r="A1467" t="s">
        <v>1508</v>
      </c>
      <c r="B1467" s="11" t="s">
        <v>18</v>
      </c>
      <c r="C1467" s="11" t="s">
        <v>46</v>
      </c>
      <c r="D1467" s="11" t="s">
        <v>37</v>
      </c>
      <c r="E1467" s="11" t="s">
        <v>14</v>
      </c>
      <c r="F1467" s="11" t="s">
        <v>15</v>
      </c>
      <c r="G1467" s="11">
        <v>3</v>
      </c>
      <c r="H1467" s="11" t="s">
        <v>27</v>
      </c>
      <c r="I1467" s="12">
        <v>44623</v>
      </c>
      <c r="J1467" s="14">
        <v>1.7361111111111112E-2</v>
      </c>
      <c r="K1467">
        <v>3</v>
      </c>
      <c r="L1467" t="s">
        <v>27</v>
      </c>
      <c r="M1467" s="1">
        <v>44623</v>
      </c>
      <c r="N1467" s="2">
        <v>1.7361111111111112E-2</v>
      </c>
      <c r="O1467" s="1">
        <f t="shared" si="132"/>
        <v>44623.017361111109</v>
      </c>
      <c r="P1467" s="3" t="str">
        <f t="shared" si="133"/>
        <v>Mar,2022</v>
      </c>
      <c r="Q1467">
        <f t="shared" si="134"/>
        <v>2022</v>
      </c>
      <c r="R1467" t="str">
        <f t="shared" si="135"/>
        <v>Thu</v>
      </c>
      <c r="S1467">
        <f t="shared" si="136"/>
        <v>0</v>
      </c>
      <c r="T1467" t="str">
        <f t="shared" si="137"/>
        <v>NO</v>
      </c>
      <c r="U1467" cm="1">
        <f t="array" ref="U1467">_xlfn.XLOOKUP(Table1012[[#This Row],[Severity_Level]],{"MINOR","MODERATE","SEVERE","FATAL"},{1,2,3,5})</f>
        <v>3</v>
      </c>
      <c r="Z1467" s="1"/>
      <c r="AA1467" s="2"/>
      <c r="AB1467" s="4"/>
    </row>
    <row r="1468" spans="1:28" x14ac:dyDescent="0.3">
      <c r="A1468" t="s">
        <v>1509</v>
      </c>
      <c r="B1468" s="11" t="s">
        <v>34</v>
      </c>
      <c r="C1468" s="11" t="s">
        <v>19</v>
      </c>
      <c r="D1468" s="11" t="s">
        <v>25</v>
      </c>
      <c r="E1468" s="11" t="s">
        <v>38</v>
      </c>
      <c r="F1468" s="11" t="s">
        <v>51</v>
      </c>
      <c r="G1468" s="11">
        <v>2</v>
      </c>
      <c r="H1468" s="11" t="s">
        <v>40</v>
      </c>
      <c r="I1468" s="12">
        <v>44623</v>
      </c>
      <c r="J1468" s="14">
        <v>1.8055555555555554E-2</v>
      </c>
      <c r="K1468">
        <v>2</v>
      </c>
      <c r="L1468" t="s">
        <v>40</v>
      </c>
      <c r="M1468" s="1">
        <v>44623</v>
      </c>
      <c r="N1468" s="2">
        <v>1.8055555555555554E-2</v>
      </c>
      <c r="O1468" s="1">
        <f t="shared" si="132"/>
        <v>44623.018055555556</v>
      </c>
      <c r="P1468" s="3" t="str">
        <f t="shared" si="133"/>
        <v>Mar,2022</v>
      </c>
      <c r="Q1468">
        <f t="shared" si="134"/>
        <v>2022</v>
      </c>
      <c r="R1468" t="str">
        <f t="shared" si="135"/>
        <v>Thu</v>
      </c>
      <c r="S1468">
        <f t="shared" si="136"/>
        <v>0</v>
      </c>
      <c r="T1468" t="str">
        <f t="shared" si="137"/>
        <v>NO</v>
      </c>
      <c r="U1468" cm="1">
        <f t="array" ref="U1468">_xlfn.XLOOKUP(Table1012[[#This Row],[Severity_Level]],{"MINOR","MODERATE","SEVERE","FATAL"},{1,2,3,5})</f>
        <v>5</v>
      </c>
      <c r="Z1468" s="1"/>
      <c r="AA1468" s="2"/>
      <c r="AB1468" s="4"/>
    </row>
    <row r="1469" spans="1:28" x14ac:dyDescent="0.3">
      <c r="A1469" t="s">
        <v>1510</v>
      </c>
      <c r="B1469" s="11" t="s">
        <v>49</v>
      </c>
      <c r="C1469" s="11" t="s">
        <v>57</v>
      </c>
      <c r="D1469" s="11" t="s">
        <v>25</v>
      </c>
      <c r="E1469" s="11" t="s">
        <v>20</v>
      </c>
      <c r="F1469" s="11" t="s">
        <v>51</v>
      </c>
      <c r="G1469" s="11">
        <v>3</v>
      </c>
      <c r="H1469" s="11" t="s">
        <v>27</v>
      </c>
      <c r="I1469" s="12">
        <v>44623</v>
      </c>
      <c r="J1469" s="14">
        <v>1.8749999999999999E-2</v>
      </c>
      <c r="K1469">
        <v>3</v>
      </c>
      <c r="L1469" t="s">
        <v>27</v>
      </c>
      <c r="M1469" s="1">
        <v>44623</v>
      </c>
      <c r="N1469" s="2">
        <v>1.8749999999999999E-2</v>
      </c>
      <c r="O1469" s="1">
        <f t="shared" si="132"/>
        <v>44623.018750000003</v>
      </c>
      <c r="P1469" s="3" t="str">
        <f t="shared" si="133"/>
        <v>Mar,2022</v>
      </c>
      <c r="Q1469">
        <f t="shared" si="134"/>
        <v>2022</v>
      </c>
      <c r="R1469" t="str">
        <f t="shared" si="135"/>
        <v>Thu</v>
      </c>
      <c r="S1469">
        <f t="shared" si="136"/>
        <v>0</v>
      </c>
      <c r="T1469" t="str">
        <f t="shared" si="137"/>
        <v>NO</v>
      </c>
      <c r="U1469" cm="1">
        <f t="array" ref="U1469">_xlfn.XLOOKUP(Table1012[[#This Row],[Severity_Level]],{"MINOR","MODERATE","SEVERE","FATAL"},{1,2,3,5})</f>
        <v>3</v>
      </c>
      <c r="Z1469" s="1"/>
      <c r="AA1469" s="2"/>
      <c r="AB1469" s="4"/>
    </row>
    <row r="1470" spans="1:28" x14ac:dyDescent="0.3">
      <c r="A1470" t="s">
        <v>1511</v>
      </c>
      <c r="B1470" s="11" t="s">
        <v>34</v>
      </c>
      <c r="C1470" s="11" t="s">
        <v>12</v>
      </c>
      <c r="D1470" s="11" t="s">
        <v>31</v>
      </c>
      <c r="E1470" s="11" t="s">
        <v>20</v>
      </c>
      <c r="F1470" s="11" t="s">
        <v>26</v>
      </c>
      <c r="G1470" s="11">
        <v>4</v>
      </c>
      <c r="H1470" s="11" t="s">
        <v>40</v>
      </c>
      <c r="I1470" s="12">
        <v>44623</v>
      </c>
      <c r="J1470" s="14">
        <v>1.9444444444444445E-2</v>
      </c>
      <c r="K1470">
        <v>4</v>
      </c>
      <c r="L1470" t="s">
        <v>40</v>
      </c>
      <c r="M1470" s="1">
        <v>44623</v>
      </c>
      <c r="N1470" s="2">
        <v>1.9444444444444445E-2</v>
      </c>
      <c r="O1470" s="1">
        <f t="shared" si="132"/>
        <v>44623.019444444442</v>
      </c>
      <c r="P1470" s="3" t="str">
        <f t="shared" si="133"/>
        <v>Mar,2022</v>
      </c>
      <c r="Q1470">
        <f t="shared" si="134"/>
        <v>2022</v>
      </c>
      <c r="R1470" t="str">
        <f t="shared" si="135"/>
        <v>Thu</v>
      </c>
      <c r="S1470">
        <f t="shared" si="136"/>
        <v>0</v>
      </c>
      <c r="T1470" t="str">
        <f t="shared" si="137"/>
        <v>NO</v>
      </c>
      <c r="U1470" cm="1">
        <f t="array" ref="U1470">_xlfn.XLOOKUP(Table1012[[#This Row],[Severity_Level]],{"MINOR","MODERATE","SEVERE","FATAL"},{1,2,3,5})</f>
        <v>5</v>
      </c>
      <c r="Z1470" s="1"/>
      <c r="AA1470" s="2"/>
      <c r="AB1470" s="4"/>
    </row>
    <row r="1471" spans="1:28" x14ac:dyDescent="0.3">
      <c r="A1471" t="s">
        <v>1512</v>
      </c>
      <c r="B1471" s="11" t="s">
        <v>56</v>
      </c>
      <c r="C1471" s="11" t="s">
        <v>57</v>
      </c>
      <c r="D1471" s="11" t="s">
        <v>13</v>
      </c>
      <c r="E1471" s="11" t="s">
        <v>38</v>
      </c>
      <c r="F1471" s="11" t="s">
        <v>21</v>
      </c>
      <c r="G1471" s="11">
        <v>5</v>
      </c>
      <c r="H1471" s="11" t="s">
        <v>40</v>
      </c>
      <c r="I1471" s="12">
        <v>44623</v>
      </c>
      <c r="J1471" s="14">
        <v>2.013888888888889E-2</v>
      </c>
      <c r="K1471">
        <v>5</v>
      </c>
      <c r="L1471" t="s">
        <v>40</v>
      </c>
      <c r="M1471" s="1">
        <v>44623</v>
      </c>
      <c r="N1471" s="2">
        <v>2.013888888888889E-2</v>
      </c>
      <c r="O1471" s="1">
        <f t="shared" si="132"/>
        <v>44623.020138888889</v>
      </c>
      <c r="P1471" s="3" t="str">
        <f t="shared" si="133"/>
        <v>Mar,2022</v>
      </c>
      <c r="Q1471">
        <f t="shared" si="134"/>
        <v>2022</v>
      </c>
      <c r="R1471" t="str">
        <f t="shared" si="135"/>
        <v>Thu</v>
      </c>
      <c r="S1471">
        <f t="shared" si="136"/>
        <v>0</v>
      </c>
      <c r="T1471" t="str">
        <f t="shared" si="137"/>
        <v>NO</v>
      </c>
      <c r="U1471" cm="1">
        <f t="array" ref="U1471">_xlfn.XLOOKUP(Table1012[[#This Row],[Severity_Level]],{"MINOR","MODERATE","SEVERE","FATAL"},{1,2,3,5})</f>
        <v>5</v>
      </c>
      <c r="Z1471" s="1"/>
      <c r="AA1471" s="2"/>
      <c r="AB1471" s="4"/>
    </row>
    <row r="1472" spans="1:28" x14ac:dyDescent="0.3">
      <c r="A1472" t="s">
        <v>1513</v>
      </c>
      <c r="B1472" s="11" t="s">
        <v>56</v>
      </c>
      <c r="C1472" s="11" t="s">
        <v>30</v>
      </c>
      <c r="D1472" s="11" t="s">
        <v>37</v>
      </c>
      <c r="E1472" s="11" t="s">
        <v>35</v>
      </c>
      <c r="F1472" s="11" t="s">
        <v>15</v>
      </c>
      <c r="G1472" s="11">
        <v>3</v>
      </c>
      <c r="H1472" s="11" t="s">
        <v>40</v>
      </c>
      <c r="I1472" s="12">
        <v>44623</v>
      </c>
      <c r="J1472" s="14">
        <v>2.0833333333333332E-2</v>
      </c>
      <c r="K1472">
        <v>3</v>
      </c>
      <c r="L1472" t="s">
        <v>40</v>
      </c>
      <c r="M1472" s="1">
        <v>44623</v>
      </c>
      <c r="N1472" s="2">
        <v>2.0833333333333332E-2</v>
      </c>
      <c r="O1472" s="1">
        <f t="shared" si="132"/>
        <v>44623.020833333336</v>
      </c>
      <c r="P1472" s="3" t="str">
        <f t="shared" si="133"/>
        <v>Mar,2022</v>
      </c>
      <c r="Q1472">
        <f t="shared" si="134"/>
        <v>2022</v>
      </c>
      <c r="R1472" t="str">
        <f t="shared" si="135"/>
        <v>Thu</v>
      </c>
      <c r="S1472">
        <f t="shared" si="136"/>
        <v>0</v>
      </c>
      <c r="T1472" t="str">
        <f t="shared" si="137"/>
        <v>NO</v>
      </c>
      <c r="U1472" cm="1">
        <f t="array" ref="U1472">_xlfn.XLOOKUP(Table1012[[#This Row],[Severity_Level]],{"MINOR","MODERATE","SEVERE","FATAL"},{1,2,3,5})</f>
        <v>5</v>
      </c>
      <c r="Z1472" s="1"/>
      <c r="AA1472" s="2"/>
      <c r="AB1472" s="4"/>
    </row>
    <row r="1473" spans="1:28" x14ac:dyDescent="0.3">
      <c r="A1473" t="s">
        <v>1514</v>
      </c>
      <c r="B1473" s="11" t="s">
        <v>29</v>
      </c>
      <c r="C1473" s="11" t="s">
        <v>12</v>
      </c>
      <c r="D1473" s="11" t="s">
        <v>37</v>
      </c>
      <c r="E1473" s="11" t="s">
        <v>14</v>
      </c>
      <c r="F1473" s="11" t="s">
        <v>21</v>
      </c>
      <c r="G1473" s="11">
        <v>5</v>
      </c>
      <c r="H1473" s="11" t="s">
        <v>16</v>
      </c>
      <c r="I1473" s="12">
        <v>44623</v>
      </c>
      <c r="J1473" s="14">
        <v>2.1527777777777778E-2</v>
      </c>
      <c r="K1473">
        <v>5</v>
      </c>
      <c r="L1473" t="s">
        <v>16</v>
      </c>
      <c r="M1473" s="1">
        <v>44623</v>
      </c>
      <c r="N1473" s="2">
        <v>2.1527777777777778E-2</v>
      </c>
      <c r="O1473" s="1">
        <f t="shared" si="132"/>
        <v>44623.021527777775</v>
      </c>
      <c r="P1473" s="3" t="str">
        <f t="shared" si="133"/>
        <v>Mar,2022</v>
      </c>
      <c r="Q1473">
        <f t="shared" si="134"/>
        <v>2022</v>
      </c>
      <c r="R1473" t="str">
        <f t="shared" si="135"/>
        <v>Thu</v>
      </c>
      <c r="S1473">
        <f t="shared" si="136"/>
        <v>0</v>
      </c>
      <c r="T1473" t="str">
        <f t="shared" si="137"/>
        <v>NO</v>
      </c>
      <c r="U1473" cm="1">
        <f t="array" ref="U1473">_xlfn.XLOOKUP(Table1012[[#This Row],[Severity_Level]],{"MINOR","MODERATE","SEVERE","FATAL"},{1,2,3,5})</f>
        <v>1</v>
      </c>
      <c r="Z1473" s="1"/>
      <c r="AA1473" s="2"/>
      <c r="AB1473" s="4"/>
    </row>
    <row r="1474" spans="1:28" x14ac:dyDescent="0.3">
      <c r="A1474" t="s">
        <v>1515</v>
      </c>
      <c r="B1474" s="11" t="s">
        <v>11</v>
      </c>
      <c r="C1474" s="11" t="s">
        <v>50</v>
      </c>
      <c r="D1474" s="11" t="s">
        <v>25</v>
      </c>
      <c r="E1474" s="11" t="s">
        <v>14</v>
      </c>
      <c r="F1474" s="11" t="s">
        <v>26</v>
      </c>
      <c r="G1474" s="11">
        <v>4</v>
      </c>
      <c r="H1474" s="11" t="s">
        <v>27</v>
      </c>
      <c r="I1474" s="12">
        <v>44623</v>
      </c>
      <c r="J1474" s="14">
        <v>2.2222222222222223E-2</v>
      </c>
      <c r="K1474">
        <v>4</v>
      </c>
      <c r="L1474" t="s">
        <v>27</v>
      </c>
      <c r="M1474" s="1">
        <v>44623</v>
      </c>
      <c r="N1474" s="2">
        <v>2.2222222222222223E-2</v>
      </c>
      <c r="O1474" s="1">
        <f t="shared" ref="O1474:O1537" si="138">M1474+N1474</f>
        <v>44623.022222222222</v>
      </c>
      <c r="P1474" s="3" t="str">
        <f t="shared" ref="P1474:P1537" si="139">TEXT(M1474,"MMM,YYY")</f>
        <v>Mar,2022</v>
      </c>
      <c r="Q1474">
        <f t="shared" ref="Q1474:Q1537" si="140">YEAR(M1474)</f>
        <v>2022</v>
      </c>
      <c r="R1474" t="str">
        <f t="shared" ref="R1474:R1537" si="141">TEXT(M1474,"DDD")</f>
        <v>Thu</v>
      </c>
      <c r="S1474">
        <f t="shared" ref="S1474:S1537" si="142">HOUR(N1474)</f>
        <v>0</v>
      </c>
      <c r="T1474" t="str">
        <f t="shared" ref="T1474:T1537" si="143">IF(OR(AND(S1474&gt;=7,S1474&lt;=9),AND(S1474&gt;=17,S1474&lt;=19)),"YES","NO")</f>
        <v>NO</v>
      </c>
      <c r="U1474" cm="1">
        <f t="array" ref="U1474">_xlfn.XLOOKUP(Table1012[[#This Row],[Severity_Level]],{"MINOR","MODERATE","SEVERE","FATAL"},{1,2,3,5})</f>
        <v>3</v>
      </c>
      <c r="Z1474" s="1"/>
      <c r="AA1474" s="2"/>
      <c r="AB1474" s="4"/>
    </row>
    <row r="1475" spans="1:28" x14ac:dyDescent="0.3">
      <c r="A1475" t="s">
        <v>1516</v>
      </c>
      <c r="B1475" s="11" t="s">
        <v>11</v>
      </c>
      <c r="C1475" s="11" t="s">
        <v>24</v>
      </c>
      <c r="D1475" s="11" t="s">
        <v>31</v>
      </c>
      <c r="E1475" s="11" t="s">
        <v>38</v>
      </c>
      <c r="F1475" s="11" t="s">
        <v>21</v>
      </c>
      <c r="G1475" s="11">
        <v>2</v>
      </c>
      <c r="H1475" s="11" t="s">
        <v>32</v>
      </c>
      <c r="I1475" s="12">
        <v>44623</v>
      </c>
      <c r="J1475" s="14">
        <v>2.2916666666666665E-2</v>
      </c>
      <c r="K1475">
        <v>2</v>
      </c>
      <c r="L1475" t="s">
        <v>32</v>
      </c>
      <c r="M1475" s="1">
        <v>44623</v>
      </c>
      <c r="N1475" s="2">
        <v>2.2916666666666665E-2</v>
      </c>
      <c r="O1475" s="1">
        <f t="shared" si="138"/>
        <v>44623.022916666669</v>
      </c>
      <c r="P1475" s="3" t="str">
        <f t="shared" si="139"/>
        <v>Mar,2022</v>
      </c>
      <c r="Q1475">
        <f t="shared" si="140"/>
        <v>2022</v>
      </c>
      <c r="R1475" t="str">
        <f t="shared" si="141"/>
        <v>Thu</v>
      </c>
      <c r="S1475">
        <f t="shared" si="142"/>
        <v>0</v>
      </c>
      <c r="T1475" t="str">
        <f t="shared" si="143"/>
        <v>NO</v>
      </c>
      <c r="U1475" cm="1">
        <f t="array" ref="U1475">_xlfn.XLOOKUP(Table1012[[#This Row],[Severity_Level]],{"MINOR","MODERATE","SEVERE","FATAL"},{1,2,3,5})</f>
        <v>2</v>
      </c>
      <c r="Z1475" s="1"/>
      <c r="AA1475" s="2"/>
      <c r="AB1475" s="4"/>
    </row>
    <row r="1476" spans="1:28" x14ac:dyDescent="0.3">
      <c r="A1476" t="s">
        <v>1517</v>
      </c>
      <c r="B1476" s="11" t="s">
        <v>11</v>
      </c>
      <c r="C1476" s="11" t="s">
        <v>53</v>
      </c>
      <c r="D1476" s="11" t="s">
        <v>13</v>
      </c>
      <c r="E1476" s="11" t="s">
        <v>20</v>
      </c>
      <c r="F1476" s="11" t="s">
        <v>51</v>
      </c>
      <c r="G1476" s="11">
        <v>5</v>
      </c>
      <c r="H1476" s="11" t="s">
        <v>32</v>
      </c>
      <c r="I1476" s="12">
        <v>44623</v>
      </c>
      <c r="J1476" s="14">
        <v>2.361111111111111E-2</v>
      </c>
      <c r="K1476">
        <v>5</v>
      </c>
      <c r="L1476" t="s">
        <v>32</v>
      </c>
      <c r="M1476" s="1">
        <v>44623</v>
      </c>
      <c r="N1476" s="2">
        <v>2.361111111111111E-2</v>
      </c>
      <c r="O1476" s="1">
        <f t="shared" si="138"/>
        <v>44623.023611111108</v>
      </c>
      <c r="P1476" s="3" t="str">
        <f t="shared" si="139"/>
        <v>Mar,2022</v>
      </c>
      <c r="Q1476">
        <f t="shared" si="140"/>
        <v>2022</v>
      </c>
      <c r="R1476" t="str">
        <f t="shared" si="141"/>
        <v>Thu</v>
      </c>
      <c r="S1476">
        <f t="shared" si="142"/>
        <v>0</v>
      </c>
      <c r="T1476" t="str">
        <f t="shared" si="143"/>
        <v>NO</v>
      </c>
      <c r="U1476" cm="1">
        <f t="array" ref="U1476">_xlfn.XLOOKUP(Table1012[[#This Row],[Severity_Level]],{"MINOR","MODERATE","SEVERE","FATAL"},{1,2,3,5})</f>
        <v>2</v>
      </c>
      <c r="Z1476" s="1"/>
      <c r="AA1476" s="2"/>
      <c r="AB1476" s="4"/>
    </row>
    <row r="1477" spans="1:28" x14ac:dyDescent="0.3">
      <c r="A1477" t="s">
        <v>1518</v>
      </c>
      <c r="B1477" s="11" t="s">
        <v>49</v>
      </c>
      <c r="C1477" s="11" t="s">
        <v>30</v>
      </c>
      <c r="D1477" s="11" t="s">
        <v>25</v>
      </c>
      <c r="E1477" s="11" t="s">
        <v>20</v>
      </c>
      <c r="F1477" s="11" t="s">
        <v>26</v>
      </c>
      <c r="G1477" s="11">
        <v>1</v>
      </c>
      <c r="H1477" s="11" t="s">
        <v>40</v>
      </c>
      <c r="I1477" s="12">
        <v>44623</v>
      </c>
      <c r="J1477" s="14">
        <v>2.4305555555555556E-2</v>
      </c>
      <c r="K1477">
        <v>1</v>
      </c>
      <c r="L1477" t="s">
        <v>40</v>
      </c>
      <c r="M1477" s="1">
        <v>44623</v>
      </c>
      <c r="N1477" s="2">
        <v>2.4305555555555556E-2</v>
      </c>
      <c r="O1477" s="1">
        <f t="shared" si="138"/>
        <v>44623.024305555555</v>
      </c>
      <c r="P1477" s="3" t="str">
        <f t="shared" si="139"/>
        <v>Mar,2022</v>
      </c>
      <c r="Q1477">
        <f t="shared" si="140"/>
        <v>2022</v>
      </c>
      <c r="R1477" t="str">
        <f t="shared" si="141"/>
        <v>Thu</v>
      </c>
      <c r="S1477">
        <f t="shared" si="142"/>
        <v>0</v>
      </c>
      <c r="T1477" t="str">
        <f t="shared" si="143"/>
        <v>NO</v>
      </c>
      <c r="U1477" cm="1">
        <f t="array" ref="U1477">_xlfn.XLOOKUP(Table1012[[#This Row],[Severity_Level]],{"MINOR","MODERATE","SEVERE","FATAL"},{1,2,3,5})</f>
        <v>5</v>
      </c>
      <c r="Z1477" s="1"/>
      <c r="AA1477" s="2"/>
      <c r="AB1477" s="4"/>
    </row>
    <row r="1478" spans="1:28" x14ac:dyDescent="0.3">
      <c r="A1478" t="s">
        <v>1519</v>
      </c>
      <c r="B1478" s="11" t="s">
        <v>56</v>
      </c>
      <c r="C1478" s="11" t="s">
        <v>24</v>
      </c>
      <c r="D1478" s="11" t="s">
        <v>25</v>
      </c>
      <c r="E1478" s="11" t="s">
        <v>38</v>
      </c>
      <c r="F1478" s="11" t="s">
        <v>15</v>
      </c>
      <c r="G1478" s="11">
        <v>4</v>
      </c>
      <c r="H1478" s="11" t="s">
        <v>16</v>
      </c>
      <c r="I1478" s="12">
        <v>44623</v>
      </c>
      <c r="J1478" s="14">
        <v>2.5000000000000001E-2</v>
      </c>
      <c r="K1478">
        <v>4</v>
      </c>
      <c r="L1478" t="s">
        <v>16</v>
      </c>
      <c r="M1478" s="1">
        <v>44623</v>
      </c>
      <c r="N1478" s="2">
        <v>2.5000000000000001E-2</v>
      </c>
      <c r="O1478" s="1">
        <f t="shared" si="138"/>
        <v>44623.025000000001</v>
      </c>
      <c r="P1478" s="3" t="str">
        <f t="shared" si="139"/>
        <v>Mar,2022</v>
      </c>
      <c r="Q1478">
        <f t="shared" si="140"/>
        <v>2022</v>
      </c>
      <c r="R1478" t="str">
        <f t="shared" si="141"/>
        <v>Thu</v>
      </c>
      <c r="S1478">
        <f t="shared" si="142"/>
        <v>0</v>
      </c>
      <c r="T1478" t="str">
        <f t="shared" si="143"/>
        <v>NO</v>
      </c>
      <c r="U1478" cm="1">
        <f t="array" ref="U1478">_xlfn.XLOOKUP(Table1012[[#This Row],[Severity_Level]],{"MINOR","MODERATE","SEVERE","FATAL"},{1,2,3,5})</f>
        <v>1</v>
      </c>
      <c r="Z1478" s="1"/>
      <c r="AA1478" s="2"/>
      <c r="AB1478" s="4"/>
    </row>
    <row r="1479" spans="1:28" x14ac:dyDescent="0.3">
      <c r="A1479" t="s">
        <v>1520</v>
      </c>
      <c r="B1479" s="11" t="s">
        <v>49</v>
      </c>
      <c r="C1479" s="11" t="s">
        <v>65</v>
      </c>
      <c r="D1479" s="11" t="s">
        <v>47</v>
      </c>
      <c r="E1479" s="11" t="s">
        <v>38</v>
      </c>
      <c r="F1479" s="11" t="s">
        <v>51</v>
      </c>
      <c r="G1479" s="11">
        <v>1</v>
      </c>
      <c r="H1479" s="11" t="s">
        <v>16</v>
      </c>
      <c r="I1479" s="12">
        <v>44623</v>
      </c>
      <c r="J1479" s="14">
        <v>2.5694444444444443E-2</v>
      </c>
      <c r="K1479">
        <v>1</v>
      </c>
      <c r="L1479" t="s">
        <v>16</v>
      </c>
      <c r="M1479" s="1">
        <v>44623</v>
      </c>
      <c r="N1479" s="2">
        <v>2.5694444444444443E-2</v>
      </c>
      <c r="O1479" s="1">
        <f t="shared" si="138"/>
        <v>44623.025694444441</v>
      </c>
      <c r="P1479" s="3" t="str">
        <f t="shared" si="139"/>
        <v>Mar,2022</v>
      </c>
      <c r="Q1479">
        <f t="shared" si="140"/>
        <v>2022</v>
      </c>
      <c r="R1479" t="str">
        <f t="shared" si="141"/>
        <v>Thu</v>
      </c>
      <c r="S1479">
        <f t="shared" si="142"/>
        <v>0</v>
      </c>
      <c r="T1479" t="str">
        <f t="shared" si="143"/>
        <v>NO</v>
      </c>
      <c r="U1479" cm="1">
        <f t="array" ref="U1479">_xlfn.XLOOKUP(Table1012[[#This Row],[Severity_Level]],{"MINOR","MODERATE","SEVERE","FATAL"},{1,2,3,5})</f>
        <v>1</v>
      </c>
      <c r="Z1479" s="1"/>
      <c r="AA1479" s="2"/>
      <c r="AB1479" s="4"/>
    </row>
    <row r="1480" spans="1:28" x14ac:dyDescent="0.3">
      <c r="A1480" t="s">
        <v>1521</v>
      </c>
      <c r="B1480" s="11" t="s">
        <v>11</v>
      </c>
      <c r="C1480" s="11" t="s">
        <v>24</v>
      </c>
      <c r="D1480" s="11" t="s">
        <v>25</v>
      </c>
      <c r="E1480" s="11" t="s">
        <v>14</v>
      </c>
      <c r="F1480" s="11" t="s">
        <v>21</v>
      </c>
      <c r="G1480" s="11">
        <v>4</v>
      </c>
      <c r="H1480" s="11" t="s">
        <v>16</v>
      </c>
      <c r="I1480" s="12">
        <v>44623</v>
      </c>
      <c r="J1480" s="14">
        <v>2.6388888888888889E-2</v>
      </c>
      <c r="K1480">
        <v>4</v>
      </c>
      <c r="L1480" t="s">
        <v>16</v>
      </c>
      <c r="M1480" s="1">
        <v>44623</v>
      </c>
      <c r="N1480" s="2">
        <v>2.6388888888888889E-2</v>
      </c>
      <c r="O1480" s="1">
        <f t="shared" si="138"/>
        <v>44623.026388888888</v>
      </c>
      <c r="P1480" s="3" t="str">
        <f t="shared" si="139"/>
        <v>Mar,2022</v>
      </c>
      <c r="Q1480">
        <f t="shared" si="140"/>
        <v>2022</v>
      </c>
      <c r="R1480" t="str">
        <f t="shared" si="141"/>
        <v>Thu</v>
      </c>
      <c r="S1480">
        <f t="shared" si="142"/>
        <v>0</v>
      </c>
      <c r="T1480" t="str">
        <f t="shared" si="143"/>
        <v>NO</v>
      </c>
      <c r="U1480" cm="1">
        <f t="array" ref="U1480">_xlfn.XLOOKUP(Table1012[[#This Row],[Severity_Level]],{"MINOR","MODERATE","SEVERE","FATAL"},{1,2,3,5})</f>
        <v>1</v>
      </c>
      <c r="Z1480" s="1"/>
      <c r="AA1480" s="2"/>
      <c r="AB1480" s="4"/>
    </row>
    <row r="1481" spans="1:28" x14ac:dyDescent="0.3">
      <c r="A1481" t="s">
        <v>1522</v>
      </c>
      <c r="B1481" s="11" t="s">
        <v>11</v>
      </c>
      <c r="C1481" s="11" t="s">
        <v>46</v>
      </c>
      <c r="D1481" s="11" t="s">
        <v>37</v>
      </c>
      <c r="E1481" s="11" t="s">
        <v>14</v>
      </c>
      <c r="F1481" s="11" t="s">
        <v>26</v>
      </c>
      <c r="G1481" s="11">
        <v>5</v>
      </c>
      <c r="H1481" s="11" t="s">
        <v>16</v>
      </c>
      <c r="I1481" s="12">
        <v>44623</v>
      </c>
      <c r="J1481" s="14">
        <v>2.7083333333333334E-2</v>
      </c>
      <c r="K1481">
        <v>5</v>
      </c>
      <c r="L1481" t="s">
        <v>16</v>
      </c>
      <c r="M1481" s="1">
        <v>44623</v>
      </c>
      <c r="N1481" s="2">
        <v>2.7083333333333334E-2</v>
      </c>
      <c r="O1481" s="1">
        <f t="shared" si="138"/>
        <v>44623.027083333334</v>
      </c>
      <c r="P1481" s="3" t="str">
        <f t="shared" si="139"/>
        <v>Mar,2022</v>
      </c>
      <c r="Q1481">
        <f t="shared" si="140"/>
        <v>2022</v>
      </c>
      <c r="R1481" t="str">
        <f t="shared" si="141"/>
        <v>Thu</v>
      </c>
      <c r="S1481">
        <f t="shared" si="142"/>
        <v>0</v>
      </c>
      <c r="T1481" t="str">
        <f t="shared" si="143"/>
        <v>NO</v>
      </c>
      <c r="U1481" cm="1">
        <f t="array" ref="U1481">_xlfn.XLOOKUP(Table1012[[#This Row],[Severity_Level]],{"MINOR","MODERATE","SEVERE","FATAL"},{1,2,3,5})</f>
        <v>1</v>
      </c>
      <c r="Z1481" s="1"/>
      <c r="AA1481" s="2"/>
      <c r="AB1481" s="4"/>
    </row>
    <row r="1482" spans="1:28" x14ac:dyDescent="0.3">
      <c r="A1482" t="s">
        <v>1523</v>
      </c>
      <c r="B1482" s="11" t="s">
        <v>34</v>
      </c>
      <c r="C1482" s="11" t="s">
        <v>57</v>
      </c>
      <c r="D1482" s="11" t="s">
        <v>31</v>
      </c>
      <c r="E1482" s="11" t="s">
        <v>14</v>
      </c>
      <c r="F1482" s="11" t="s">
        <v>26</v>
      </c>
      <c r="G1482" s="11">
        <v>2</v>
      </c>
      <c r="H1482" s="11" t="s">
        <v>16</v>
      </c>
      <c r="I1482" s="12">
        <v>44623</v>
      </c>
      <c r="J1482" s="14">
        <v>2.7777777777777776E-2</v>
      </c>
      <c r="K1482">
        <v>2</v>
      </c>
      <c r="L1482" t="s">
        <v>16</v>
      </c>
      <c r="M1482" s="1">
        <v>44623</v>
      </c>
      <c r="N1482" s="2">
        <v>2.7777777777777776E-2</v>
      </c>
      <c r="O1482" s="1">
        <f t="shared" si="138"/>
        <v>44623.027777777781</v>
      </c>
      <c r="P1482" s="3" t="str">
        <f t="shared" si="139"/>
        <v>Mar,2022</v>
      </c>
      <c r="Q1482">
        <f t="shared" si="140"/>
        <v>2022</v>
      </c>
      <c r="R1482" t="str">
        <f t="shared" si="141"/>
        <v>Thu</v>
      </c>
      <c r="S1482">
        <f t="shared" si="142"/>
        <v>0</v>
      </c>
      <c r="T1482" t="str">
        <f t="shared" si="143"/>
        <v>NO</v>
      </c>
      <c r="U1482" cm="1">
        <f t="array" ref="U1482">_xlfn.XLOOKUP(Table1012[[#This Row],[Severity_Level]],{"MINOR","MODERATE","SEVERE","FATAL"},{1,2,3,5})</f>
        <v>1</v>
      </c>
      <c r="Z1482" s="1"/>
      <c r="AA1482" s="2"/>
      <c r="AB1482" s="4"/>
    </row>
    <row r="1483" spans="1:28" x14ac:dyDescent="0.3">
      <c r="A1483" t="s">
        <v>1524</v>
      </c>
      <c r="B1483" s="11" t="s">
        <v>56</v>
      </c>
      <c r="C1483" s="11" t="s">
        <v>44</v>
      </c>
      <c r="D1483" s="11" t="s">
        <v>25</v>
      </c>
      <c r="E1483" s="11" t="s">
        <v>14</v>
      </c>
      <c r="F1483" s="11" t="s">
        <v>51</v>
      </c>
      <c r="G1483" s="11">
        <v>3</v>
      </c>
      <c r="H1483" s="11" t="s">
        <v>16</v>
      </c>
      <c r="I1483" s="12">
        <v>44623</v>
      </c>
      <c r="J1483" s="14">
        <v>2.8472222222222222E-2</v>
      </c>
      <c r="K1483">
        <v>3</v>
      </c>
      <c r="L1483" t="s">
        <v>16</v>
      </c>
      <c r="M1483" s="1">
        <v>44623</v>
      </c>
      <c r="N1483" s="2">
        <v>2.8472222222222222E-2</v>
      </c>
      <c r="O1483" s="1">
        <f t="shared" si="138"/>
        <v>44623.02847222222</v>
      </c>
      <c r="P1483" s="3" t="str">
        <f t="shared" si="139"/>
        <v>Mar,2022</v>
      </c>
      <c r="Q1483">
        <f t="shared" si="140"/>
        <v>2022</v>
      </c>
      <c r="R1483" t="str">
        <f t="shared" si="141"/>
        <v>Thu</v>
      </c>
      <c r="S1483">
        <f t="shared" si="142"/>
        <v>0</v>
      </c>
      <c r="T1483" t="str">
        <f t="shared" si="143"/>
        <v>NO</v>
      </c>
      <c r="U1483" cm="1">
        <f t="array" ref="U1483">_xlfn.XLOOKUP(Table1012[[#This Row],[Severity_Level]],{"MINOR","MODERATE","SEVERE","FATAL"},{1,2,3,5})</f>
        <v>1</v>
      </c>
      <c r="Z1483" s="1"/>
      <c r="AA1483" s="2"/>
      <c r="AB1483" s="4"/>
    </row>
    <row r="1484" spans="1:28" x14ac:dyDescent="0.3">
      <c r="A1484" t="s">
        <v>1525</v>
      </c>
      <c r="B1484" s="11" t="s">
        <v>11</v>
      </c>
      <c r="C1484" s="11" t="s">
        <v>12</v>
      </c>
      <c r="D1484" s="11" t="s">
        <v>47</v>
      </c>
      <c r="E1484" s="11" t="s">
        <v>38</v>
      </c>
      <c r="F1484" s="11" t="s">
        <v>21</v>
      </c>
      <c r="G1484" s="11">
        <v>5</v>
      </c>
      <c r="H1484" s="11" t="s">
        <v>27</v>
      </c>
      <c r="I1484" s="12">
        <v>44623</v>
      </c>
      <c r="J1484" s="14">
        <v>2.9166666666666667E-2</v>
      </c>
      <c r="K1484">
        <v>5</v>
      </c>
      <c r="L1484" t="s">
        <v>27</v>
      </c>
      <c r="M1484" s="1">
        <v>44623</v>
      </c>
      <c r="N1484" s="2">
        <v>2.9166666666666667E-2</v>
      </c>
      <c r="O1484" s="1">
        <f t="shared" si="138"/>
        <v>44623.029166666667</v>
      </c>
      <c r="P1484" s="3" t="str">
        <f t="shared" si="139"/>
        <v>Mar,2022</v>
      </c>
      <c r="Q1484">
        <f t="shared" si="140"/>
        <v>2022</v>
      </c>
      <c r="R1484" t="str">
        <f t="shared" si="141"/>
        <v>Thu</v>
      </c>
      <c r="S1484">
        <f t="shared" si="142"/>
        <v>0</v>
      </c>
      <c r="T1484" t="str">
        <f t="shared" si="143"/>
        <v>NO</v>
      </c>
      <c r="U1484" cm="1">
        <f t="array" ref="U1484">_xlfn.XLOOKUP(Table1012[[#This Row],[Severity_Level]],{"MINOR","MODERATE","SEVERE","FATAL"},{1,2,3,5})</f>
        <v>3</v>
      </c>
      <c r="Z1484" s="1"/>
      <c r="AA1484" s="2"/>
      <c r="AB1484" s="4"/>
    </row>
    <row r="1485" spans="1:28" x14ac:dyDescent="0.3">
      <c r="A1485" t="s">
        <v>1526</v>
      </c>
      <c r="B1485" s="11" t="s">
        <v>18</v>
      </c>
      <c r="C1485" s="11" t="s">
        <v>53</v>
      </c>
      <c r="D1485" s="11" t="s">
        <v>25</v>
      </c>
      <c r="E1485" s="11" t="s">
        <v>14</v>
      </c>
      <c r="F1485" s="11" t="s">
        <v>21</v>
      </c>
      <c r="G1485" s="11">
        <v>4</v>
      </c>
      <c r="H1485" s="11" t="s">
        <v>40</v>
      </c>
      <c r="I1485" s="12">
        <v>44623</v>
      </c>
      <c r="J1485" s="14">
        <v>2.9861111111111113E-2</v>
      </c>
      <c r="K1485">
        <v>4</v>
      </c>
      <c r="L1485" t="s">
        <v>40</v>
      </c>
      <c r="M1485" s="1">
        <v>44623</v>
      </c>
      <c r="N1485" s="2">
        <v>2.9861111111111113E-2</v>
      </c>
      <c r="O1485" s="1">
        <f t="shared" si="138"/>
        <v>44623.029861111114</v>
      </c>
      <c r="P1485" s="3" t="str">
        <f t="shared" si="139"/>
        <v>Mar,2022</v>
      </c>
      <c r="Q1485">
        <f t="shared" si="140"/>
        <v>2022</v>
      </c>
      <c r="R1485" t="str">
        <f t="shared" si="141"/>
        <v>Thu</v>
      </c>
      <c r="S1485">
        <f t="shared" si="142"/>
        <v>0</v>
      </c>
      <c r="T1485" t="str">
        <f t="shared" si="143"/>
        <v>NO</v>
      </c>
      <c r="U1485" cm="1">
        <f t="array" ref="U1485">_xlfn.XLOOKUP(Table1012[[#This Row],[Severity_Level]],{"MINOR","MODERATE","SEVERE","FATAL"},{1,2,3,5})</f>
        <v>5</v>
      </c>
      <c r="Z1485" s="1"/>
      <c r="AA1485" s="2"/>
      <c r="AB1485" s="4"/>
    </row>
    <row r="1486" spans="1:28" x14ac:dyDescent="0.3">
      <c r="A1486" t="s">
        <v>1527</v>
      </c>
      <c r="B1486" s="11" t="s">
        <v>56</v>
      </c>
      <c r="C1486" s="11" t="s">
        <v>12</v>
      </c>
      <c r="D1486" s="11" t="s">
        <v>37</v>
      </c>
      <c r="E1486" s="11" t="s">
        <v>35</v>
      </c>
      <c r="F1486" s="11" t="s">
        <v>15</v>
      </c>
      <c r="G1486" s="11">
        <v>5</v>
      </c>
      <c r="H1486" s="11" t="s">
        <v>16</v>
      </c>
      <c r="I1486" s="12">
        <v>44623</v>
      </c>
      <c r="J1486" s="14">
        <v>3.0555555555555555E-2</v>
      </c>
      <c r="K1486">
        <v>5</v>
      </c>
      <c r="L1486" t="s">
        <v>16</v>
      </c>
      <c r="M1486" s="1">
        <v>44623</v>
      </c>
      <c r="N1486" s="2">
        <v>3.0555555555555555E-2</v>
      </c>
      <c r="O1486" s="1">
        <f t="shared" si="138"/>
        <v>44623.030555555553</v>
      </c>
      <c r="P1486" s="3" t="str">
        <f t="shared" si="139"/>
        <v>Mar,2022</v>
      </c>
      <c r="Q1486">
        <f t="shared" si="140"/>
        <v>2022</v>
      </c>
      <c r="R1486" t="str">
        <f t="shared" si="141"/>
        <v>Thu</v>
      </c>
      <c r="S1486">
        <f t="shared" si="142"/>
        <v>0</v>
      </c>
      <c r="T1486" t="str">
        <f t="shared" si="143"/>
        <v>NO</v>
      </c>
      <c r="U1486" cm="1">
        <f t="array" ref="U1486">_xlfn.XLOOKUP(Table1012[[#This Row],[Severity_Level]],{"MINOR","MODERATE","SEVERE","FATAL"},{1,2,3,5})</f>
        <v>1</v>
      </c>
      <c r="Z1486" s="1"/>
      <c r="AA1486" s="2"/>
      <c r="AB1486" s="4"/>
    </row>
    <row r="1487" spans="1:28" x14ac:dyDescent="0.3">
      <c r="A1487" t="s">
        <v>1528</v>
      </c>
      <c r="B1487" s="11" t="s">
        <v>49</v>
      </c>
      <c r="C1487" s="11" t="s">
        <v>50</v>
      </c>
      <c r="D1487" s="11" t="s">
        <v>13</v>
      </c>
      <c r="E1487" s="11" t="s">
        <v>20</v>
      </c>
      <c r="F1487" s="11" t="s">
        <v>15</v>
      </c>
      <c r="G1487" s="11">
        <v>2</v>
      </c>
      <c r="H1487" s="11" t="s">
        <v>16</v>
      </c>
      <c r="I1487" s="12">
        <v>44623</v>
      </c>
      <c r="J1487" s="14">
        <v>3.125E-2</v>
      </c>
      <c r="K1487">
        <v>2</v>
      </c>
      <c r="L1487" t="s">
        <v>16</v>
      </c>
      <c r="M1487" s="1">
        <v>44623</v>
      </c>
      <c r="N1487" s="2">
        <v>3.125E-2</v>
      </c>
      <c r="O1487" s="1">
        <f t="shared" si="138"/>
        <v>44623.03125</v>
      </c>
      <c r="P1487" s="3" t="str">
        <f t="shared" si="139"/>
        <v>Mar,2022</v>
      </c>
      <c r="Q1487">
        <f t="shared" si="140"/>
        <v>2022</v>
      </c>
      <c r="R1487" t="str">
        <f t="shared" si="141"/>
        <v>Thu</v>
      </c>
      <c r="S1487">
        <f t="shared" si="142"/>
        <v>0</v>
      </c>
      <c r="T1487" t="str">
        <f t="shared" si="143"/>
        <v>NO</v>
      </c>
      <c r="U1487" cm="1">
        <f t="array" ref="U1487">_xlfn.XLOOKUP(Table1012[[#This Row],[Severity_Level]],{"MINOR","MODERATE","SEVERE","FATAL"},{1,2,3,5})</f>
        <v>1</v>
      </c>
      <c r="Z1487" s="1"/>
      <c r="AA1487" s="2"/>
      <c r="AB1487" s="4"/>
    </row>
    <row r="1488" spans="1:28" x14ac:dyDescent="0.3">
      <c r="A1488" t="s">
        <v>1529</v>
      </c>
      <c r="B1488" s="11" t="s">
        <v>56</v>
      </c>
      <c r="C1488" s="11" t="s">
        <v>50</v>
      </c>
      <c r="D1488" s="11" t="s">
        <v>13</v>
      </c>
      <c r="E1488" s="11" t="s">
        <v>35</v>
      </c>
      <c r="F1488" s="11" t="s">
        <v>21</v>
      </c>
      <c r="G1488" s="11">
        <v>5</v>
      </c>
      <c r="H1488" s="11" t="s">
        <v>32</v>
      </c>
      <c r="I1488" s="12">
        <v>44623</v>
      </c>
      <c r="J1488" s="14">
        <v>3.1944444444444442E-2</v>
      </c>
      <c r="K1488">
        <v>5</v>
      </c>
      <c r="L1488" t="s">
        <v>32</v>
      </c>
      <c r="M1488" s="1">
        <v>44623</v>
      </c>
      <c r="N1488" s="2">
        <v>3.1944444444444442E-2</v>
      </c>
      <c r="O1488" s="1">
        <f t="shared" si="138"/>
        <v>44623.031944444447</v>
      </c>
      <c r="P1488" s="3" t="str">
        <f t="shared" si="139"/>
        <v>Mar,2022</v>
      </c>
      <c r="Q1488">
        <f t="shared" si="140"/>
        <v>2022</v>
      </c>
      <c r="R1488" t="str">
        <f t="shared" si="141"/>
        <v>Thu</v>
      </c>
      <c r="S1488">
        <f t="shared" si="142"/>
        <v>0</v>
      </c>
      <c r="T1488" t="str">
        <f t="shared" si="143"/>
        <v>NO</v>
      </c>
      <c r="U1488" cm="1">
        <f t="array" ref="U1488">_xlfn.XLOOKUP(Table1012[[#This Row],[Severity_Level]],{"MINOR","MODERATE","SEVERE","FATAL"},{1,2,3,5})</f>
        <v>2</v>
      </c>
      <c r="Z1488" s="1"/>
      <c r="AA1488" s="2"/>
      <c r="AB1488" s="4"/>
    </row>
    <row r="1489" spans="1:28" x14ac:dyDescent="0.3">
      <c r="A1489" t="s">
        <v>1530</v>
      </c>
      <c r="B1489" s="11" t="s">
        <v>29</v>
      </c>
      <c r="C1489" s="11" t="s">
        <v>24</v>
      </c>
      <c r="D1489" s="11" t="s">
        <v>13</v>
      </c>
      <c r="E1489" s="11" t="s">
        <v>35</v>
      </c>
      <c r="F1489" s="11" t="s">
        <v>15</v>
      </c>
      <c r="G1489" s="11">
        <v>5</v>
      </c>
      <c r="H1489" s="11" t="s">
        <v>32</v>
      </c>
      <c r="I1489" s="12">
        <v>44623</v>
      </c>
      <c r="J1489" s="14">
        <v>3.2638888888888891E-2</v>
      </c>
      <c r="K1489">
        <v>5</v>
      </c>
      <c r="L1489" t="s">
        <v>32</v>
      </c>
      <c r="M1489" s="1">
        <v>44623</v>
      </c>
      <c r="N1489" s="2">
        <v>3.2638888888888891E-2</v>
      </c>
      <c r="O1489" s="1">
        <f t="shared" si="138"/>
        <v>44623.032638888886</v>
      </c>
      <c r="P1489" s="3" t="str">
        <f t="shared" si="139"/>
        <v>Mar,2022</v>
      </c>
      <c r="Q1489">
        <f t="shared" si="140"/>
        <v>2022</v>
      </c>
      <c r="R1489" t="str">
        <f t="shared" si="141"/>
        <v>Thu</v>
      </c>
      <c r="S1489">
        <f t="shared" si="142"/>
        <v>0</v>
      </c>
      <c r="T1489" t="str">
        <f t="shared" si="143"/>
        <v>NO</v>
      </c>
      <c r="U1489" cm="1">
        <f t="array" ref="U1489">_xlfn.XLOOKUP(Table1012[[#This Row],[Severity_Level]],{"MINOR","MODERATE","SEVERE","FATAL"},{1,2,3,5})</f>
        <v>2</v>
      </c>
      <c r="Z1489" s="1"/>
      <c r="AA1489" s="2"/>
      <c r="AB1489" s="4"/>
    </row>
    <row r="1490" spans="1:28" x14ac:dyDescent="0.3">
      <c r="A1490" t="s">
        <v>1531</v>
      </c>
      <c r="B1490" s="11" t="s">
        <v>18</v>
      </c>
      <c r="C1490" s="11" t="s">
        <v>50</v>
      </c>
      <c r="D1490" s="11" t="s">
        <v>37</v>
      </c>
      <c r="E1490" s="11" t="s">
        <v>20</v>
      </c>
      <c r="F1490" s="11" t="s">
        <v>26</v>
      </c>
      <c r="G1490" s="11">
        <v>5</v>
      </c>
      <c r="H1490" s="11" t="s">
        <v>40</v>
      </c>
      <c r="I1490" s="12">
        <v>44624</v>
      </c>
      <c r="J1490" s="14">
        <v>3.3333333333333333E-2</v>
      </c>
      <c r="K1490">
        <v>5</v>
      </c>
      <c r="L1490" t="s">
        <v>40</v>
      </c>
      <c r="M1490" s="1">
        <v>44624</v>
      </c>
      <c r="N1490" s="2">
        <v>3.3333333333333333E-2</v>
      </c>
      <c r="O1490" s="1">
        <f t="shared" si="138"/>
        <v>44624.033333333333</v>
      </c>
      <c r="P1490" s="3" t="str">
        <f t="shared" si="139"/>
        <v>Mar,2022</v>
      </c>
      <c r="Q1490">
        <f t="shared" si="140"/>
        <v>2022</v>
      </c>
      <c r="R1490" t="str">
        <f t="shared" si="141"/>
        <v>Fri</v>
      </c>
      <c r="S1490">
        <f t="shared" si="142"/>
        <v>0</v>
      </c>
      <c r="T1490" t="str">
        <f t="shared" si="143"/>
        <v>NO</v>
      </c>
      <c r="U1490" cm="1">
        <f t="array" ref="U1490">_xlfn.XLOOKUP(Table1012[[#This Row],[Severity_Level]],{"MINOR","MODERATE","SEVERE","FATAL"},{1,2,3,5})</f>
        <v>5</v>
      </c>
      <c r="Z1490" s="1"/>
      <c r="AA1490" s="2"/>
      <c r="AB1490" s="4"/>
    </row>
    <row r="1491" spans="1:28" x14ac:dyDescent="0.3">
      <c r="A1491" t="s">
        <v>1532</v>
      </c>
      <c r="B1491" s="11" t="s">
        <v>11</v>
      </c>
      <c r="C1491" s="11" t="s">
        <v>19</v>
      </c>
      <c r="D1491" s="11" t="s">
        <v>37</v>
      </c>
      <c r="E1491" s="11" t="s">
        <v>14</v>
      </c>
      <c r="F1491" s="11" t="s">
        <v>21</v>
      </c>
      <c r="G1491" s="11">
        <v>1</v>
      </c>
      <c r="H1491" s="11" t="s">
        <v>16</v>
      </c>
      <c r="I1491" s="12">
        <v>44624</v>
      </c>
      <c r="J1491" s="14">
        <v>3.4027777777777775E-2</v>
      </c>
      <c r="K1491">
        <v>1</v>
      </c>
      <c r="L1491" t="s">
        <v>16</v>
      </c>
      <c r="M1491" s="1">
        <v>44624</v>
      </c>
      <c r="N1491" s="2">
        <v>3.4027777777777775E-2</v>
      </c>
      <c r="O1491" s="1">
        <f t="shared" si="138"/>
        <v>44624.03402777778</v>
      </c>
      <c r="P1491" s="3" t="str">
        <f t="shared" si="139"/>
        <v>Mar,2022</v>
      </c>
      <c r="Q1491">
        <f t="shared" si="140"/>
        <v>2022</v>
      </c>
      <c r="R1491" t="str">
        <f t="shared" si="141"/>
        <v>Fri</v>
      </c>
      <c r="S1491">
        <f t="shared" si="142"/>
        <v>0</v>
      </c>
      <c r="T1491" t="str">
        <f t="shared" si="143"/>
        <v>NO</v>
      </c>
      <c r="U1491" cm="1">
        <f t="array" ref="U1491">_xlfn.XLOOKUP(Table1012[[#This Row],[Severity_Level]],{"MINOR","MODERATE","SEVERE","FATAL"},{1,2,3,5})</f>
        <v>1</v>
      </c>
      <c r="Z1491" s="1"/>
      <c r="AA1491" s="2"/>
      <c r="AB1491" s="4"/>
    </row>
    <row r="1492" spans="1:28" x14ac:dyDescent="0.3">
      <c r="A1492" t="s">
        <v>1533</v>
      </c>
      <c r="B1492" s="11" t="s">
        <v>29</v>
      </c>
      <c r="C1492" s="11" t="s">
        <v>46</v>
      </c>
      <c r="D1492" s="11" t="s">
        <v>31</v>
      </c>
      <c r="E1492" s="11" t="s">
        <v>20</v>
      </c>
      <c r="F1492" s="11" t="s">
        <v>51</v>
      </c>
      <c r="G1492" s="11">
        <v>4</v>
      </c>
      <c r="H1492" s="11" t="s">
        <v>32</v>
      </c>
      <c r="I1492" s="12">
        <v>44624</v>
      </c>
      <c r="J1492" s="14">
        <v>3.4722222222222224E-2</v>
      </c>
      <c r="K1492">
        <v>4</v>
      </c>
      <c r="L1492" t="s">
        <v>32</v>
      </c>
      <c r="M1492" s="1">
        <v>44624</v>
      </c>
      <c r="N1492" s="2">
        <v>3.4722222222222224E-2</v>
      </c>
      <c r="O1492" s="1">
        <f t="shared" si="138"/>
        <v>44624.034722222219</v>
      </c>
      <c r="P1492" s="3" t="str">
        <f t="shared" si="139"/>
        <v>Mar,2022</v>
      </c>
      <c r="Q1492">
        <f t="shared" si="140"/>
        <v>2022</v>
      </c>
      <c r="R1492" t="str">
        <f t="shared" si="141"/>
        <v>Fri</v>
      </c>
      <c r="S1492">
        <f t="shared" si="142"/>
        <v>0</v>
      </c>
      <c r="T1492" t="str">
        <f t="shared" si="143"/>
        <v>NO</v>
      </c>
      <c r="U1492" cm="1">
        <f t="array" ref="U1492">_xlfn.XLOOKUP(Table1012[[#This Row],[Severity_Level]],{"MINOR","MODERATE","SEVERE","FATAL"},{1,2,3,5})</f>
        <v>2</v>
      </c>
      <c r="Z1492" s="1"/>
      <c r="AA1492" s="2"/>
      <c r="AB1492" s="4"/>
    </row>
    <row r="1493" spans="1:28" x14ac:dyDescent="0.3">
      <c r="A1493" t="s">
        <v>1534</v>
      </c>
      <c r="B1493" s="11" t="s">
        <v>34</v>
      </c>
      <c r="C1493" s="11" t="s">
        <v>46</v>
      </c>
      <c r="D1493" s="11" t="s">
        <v>47</v>
      </c>
      <c r="E1493" s="11" t="s">
        <v>38</v>
      </c>
      <c r="F1493" s="11" t="s">
        <v>26</v>
      </c>
      <c r="G1493" s="11">
        <v>1</v>
      </c>
      <c r="H1493" s="11" t="s">
        <v>16</v>
      </c>
      <c r="I1493" s="12">
        <v>44624</v>
      </c>
      <c r="J1493" s="14">
        <v>3.5416666666666666E-2</v>
      </c>
      <c r="K1493">
        <v>1</v>
      </c>
      <c r="L1493" t="s">
        <v>16</v>
      </c>
      <c r="M1493" s="1">
        <v>44624</v>
      </c>
      <c r="N1493" s="2">
        <v>3.5416666666666666E-2</v>
      </c>
      <c r="O1493" s="1">
        <f t="shared" si="138"/>
        <v>44624.035416666666</v>
      </c>
      <c r="P1493" s="3" t="str">
        <f t="shared" si="139"/>
        <v>Mar,2022</v>
      </c>
      <c r="Q1493">
        <f t="shared" si="140"/>
        <v>2022</v>
      </c>
      <c r="R1493" t="str">
        <f t="shared" si="141"/>
        <v>Fri</v>
      </c>
      <c r="S1493">
        <f t="shared" si="142"/>
        <v>0</v>
      </c>
      <c r="T1493" t="str">
        <f t="shared" si="143"/>
        <v>NO</v>
      </c>
      <c r="U1493" cm="1">
        <f t="array" ref="U1493">_xlfn.XLOOKUP(Table1012[[#This Row],[Severity_Level]],{"MINOR","MODERATE","SEVERE","FATAL"},{1,2,3,5})</f>
        <v>1</v>
      </c>
      <c r="Z1493" s="1"/>
      <c r="AA1493" s="2"/>
      <c r="AB1493" s="4"/>
    </row>
    <row r="1494" spans="1:28" x14ac:dyDescent="0.3">
      <c r="A1494" t="s">
        <v>1535</v>
      </c>
      <c r="B1494" s="11" t="s">
        <v>56</v>
      </c>
      <c r="C1494" s="11" t="s">
        <v>19</v>
      </c>
      <c r="D1494" s="11" t="s">
        <v>13</v>
      </c>
      <c r="E1494" s="11" t="s">
        <v>38</v>
      </c>
      <c r="F1494" s="11" t="s">
        <v>26</v>
      </c>
      <c r="G1494" s="11">
        <v>3</v>
      </c>
      <c r="H1494" s="11" t="s">
        <v>27</v>
      </c>
      <c r="I1494" s="12">
        <v>44624</v>
      </c>
      <c r="J1494" s="14">
        <v>3.6111111111111108E-2</v>
      </c>
      <c r="K1494">
        <v>3</v>
      </c>
      <c r="L1494" t="s">
        <v>27</v>
      </c>
      <c r="M1494" s="1">
        <v>44624</v>
      </c>
      <c r="N1494" s="2">
        <v>3.6111111111111108E-2</v>
      </c>
      <c r="O1494" s="1">
        <f t="shared" si="138"/>
        <v>44624.036111111112</v>
      </c>
      <c r="P1494" s="3" t="str">
        <f t="shared" si="139"/>
        <v>Mar,2022</v>
      </c>
      <c r="Q1494">
        <f t="shared" si="140"/>
        <v>2022</v>
      </c>
      <c r="R1494" t="str">
        <f t="shared" si="141"/>
        <v>Fri</v>
      </c>
      <c r="S1494">
        <f t="shared" si="142"/>
        <v>0</v>
      </c>
      <c r="T1494" t="str">
        <f t="shared" si="143"/>
        <v>NO</v>
      </c>
      <c r="U1494" cm="1">
        <f t="array" ref="U1494">_xlfn.XLOOKUP(Table1012[[#This Row],[Severity_Level]],{"MINOR","MODERATE","SEVERE","FATAL"},{1,2,3,5})</f>
        <v>3</v>
      </c>
      <c r="Z1494" s="1"/>
      <c r="AA1494" s="2"/>
      <c r="AB1494" s="4"/>
    </row>
    <row r="1495" spans="1:28" x14ac:dyDescent="0.3">
      <c r="A1495" t="s">
        <v>1536</v>
      </c>
      <c r="B1495" s="11" t="s">
        <v>56</v>
      </c>
      <c r="C1495" s="11" t="s">
        <v>30</v>
      </c>
      <c r="D1495" s="11" t="s">
        <v>37</v>
      </c>
      <c r="E1495" s="11" t="s">
        <v>14</v>
      </c>
      <c r="F1495" s="11" t="s">
        <v>26</v>
      </c>
      <c r="G1495" s="11">
        <v>2</v>
      </c>
      <c r="H1495" s="11" t="s">
        <v>40</v>
      </c>
      <c r="I1495" s="12">
        <v>44624</v>
      </c>
      <c r="J1495" s="14">
        <v>3.6805555555555557E-2</v>
      </c>
      <c r="K1495">
        <v>2</v>
      </c>
      <c r="L1495" t="s">
        <v>40</v>
      </c>
      <c r="M1495" s="1">
        <v>44624</v>
      </c>
      <c r="N1495" s="2">
        <v>3.6805555555555557E-2</v>
      </c>
      <c r="O1495" s="1">
        <f t="shared" si="138"/>
        <v>44624.036805555559</v>
      </c>
      <c r="P1495" s="3" t="str">
        <f t="shared" si="139"/>
        <v>Mar,2022</v>
      </c>
      <c r="Q1495">
        <f t="shared" si="140"/>
        <v>2022</v>
      </c>
      <c r="R1495" t="str">
        <f t="shared" si="141"/>
        <v>Fri</v>
      </c>
      <c r="S1495">
        <f t="shared" si="142"/>
        <v>0</v>
      </c>
      <c r="T1495" t="str">
        <f t="shared" si="143"/>
        <v>NO</v>
      </c>
      <c r="U1495" cm="1">
        <f t="array" ref="U1495">_xlfn.XLOOKUP(Table1012[[#This Row],[Severity_Level]],{"MINOR","MODERATE","SEVERE","FATAL"},{1,2,3,5})</f>
        <v>5</v>
      </c>
      <c r="Z1495" s="1"/>
      <c r="AA1495" s="2"/>
      <c r="AB1495" s="4"/>
    </row>
    <row r="1496" spans="1:28" x14ac:dyDescent="0.3">
      <c r="A1496" t="s">
        <v>1537</v>
      </c>
      <c r="B1496" s="11" t="s">
        <v>34</v>
      </c>
      <c r="C1496" s="11" t="s">
        <v>50</v>
      </c>
      <c r="D1496" s="11" t="s">
        <v>13</v>
      </c>
      <c r="E1496" s="11" t="s">
        <v>38</v>
      </c>
      <c r="F1496" s="11" t="s">
        <v>15</v>
      </c>
      <c r="G1496" s="11">
        <v>5</v>
      </c>
      <c r="H1496" s="11" t="s">
        <v>16</v>
      </c>
      <c r="I1496" s="12">
        <v>44624</v>
      </c>
      <c r="J1496" s="14">
        <v>3.7499999999999999E-2</v>
      </c>
      <c r="K1496">
        <v>5</v>
      </c>
      <c r="L1496" t="s">
        <v>16</v>
      </c>
      <c r="M1496" s="1">
        <v>44624</v>
      </c>
      <c r="N1496" s="2">
        <v>3.7499999999999999E-2</v>
      </c>
      <c r="O1496" s="1">
        <f t="shared" si="138"/>
        <v>44624.037499999999</v>
      </c>
      <c r="P1496" s="3" t="str">
        <f t="shared" si="139"/>
        <v>Mar,2022</v>
      </c>
      <c r="Q1496">
        <f t="shared" si="140"/>
        <v>2022</v>
      </c>
      <c r="R1496" t="str">
        <f t="shared" si="141"/>
        <v>Fri</v>
      </c>
      <c r="S1496">
        <f t="shared" si="142"/>
        <v>0</v>
      </c>
      <c r="T1496" t="str">
        <f t="shared" si="143"/>
        <v>NO</v>
      </c>
      <c r="U1496" cm="1">
        <f t="array" ref="U1496">_xlfn.XLOOKUP(Table1012[[#This Row],[Severity_Level]],{"MINOR","MODERATE","SEVERE","FATAL"},{1,2,3,5})</f>
        <v>1</v>
      </c>
      <c r="Z1496" s="1"/>
      <c r="AA1496" s="2"/>
      <c r="AB1496" s="4"/>
    </row>
    <row r="1497" spans="1:28" x14ac:dyDescent="0.3">
      <c r="A1497" t="s">
        <v>1538</v>
      </c>
      <c r="B1497" s="11" t="s">
        <v>29</v>
      </c>
      <c r="C1497" s="11" t="s">
        <v>65</v>
      </c>
      <c r="D1497" s="11" t="s">
        <v>31</v>
      </c>
      <c r="E1497" s="11" t="s">
        <v>14</v>
      </c>
      <c r="F1497" s="11" t="s">
        <v>26</v>
      </c>
      <c r="G1497" s="11">
        <v>1</v>
      </c>
      <c r="H1497" s="11" t="s">
        <v>40</v>
      </c>
      <c r="I1497" s="12">
        <v>44624</v>
      </c>
      <c r="J1497" s="14">
        <v>3.8194444444444448E-2</v>
      </c>
      <c r="K1497">
        <v>1</v>
      </c>
      <c r="L1497" t="s">
        <v>40</v>
      </c>
      <c r="M1497" s="1">
        <v>44624</v>
      </c>
      <c r="N1497" s="2">
        <v>3.8194444444444448E-2</v>
      </c>
      <c r="O1497" s="1">
        <f t="shared" si="138"/>
        <v>44624.038194444445</v>
      </c>
      <c r="P1497" s="3" t="str">
        <f t="shared" si="139"/>
        <v>Mar,2022</v>
      </c>
      <c r="Q1497">
        <f t="shared" si="140"/>
        <v>2022</v>
      </c>
      <c r="R1497" t="str">
        <f t="shared" si="141"/>
        <v>Fri</v>
      </c>
      <c r="S1497">
        <f t="shared" si="142"/>
        <v>0</v>
      </c>
      <c r="T1497" t="str">
        <f t="shared" si="143"/>
        <v>NO</v>
      </c>
      <c r="U1497" cm="1">
        <f t="array" ref="U1497">_xlfn.XLOOKUP(Table1012[[#This Row],[Severity_Level]],{"MINOR","MODERATE","SEVERE","FATAL"},{1,2,3,5})</f>
        <v>5</v>
      </c>
      <c r="Z1497" s="1"/>
      <c r="AA1497" s="2"/>
      <c r="AB1497" s="4"/>
    </row>
    <row r="1498" spans="1:28" x14ac:dyDescent="0.3">
      <c r="A1498" t="s">
        <v>1539</v>
      </c>
      <c r="B1498" s="11" t="s">
        <v>18</v>
      </c>
      <c r="C1498" s="11" t="s">
        <v>30</v>
      </c>
      <c r="D1498" s="11" t="s">
        <v>25</v>
      </c>
      <c r="E1498" s="11" t="s">
        <v>14</v>
      </c>
      <c r="F1498" s="11" t="s">
        <v>26</v>
      </c>
      <c r="G1498" s="11">
        <v>1</v>
      </c>
      <c r="H1498" s="11" t="s">
        <v>32</v>
      </c>
      <c r="I1498" s="12">
        <v>44624</v>
      </c>
      <c r="J1498" s="14">
        <v>3.888888888888889E-2</v>
      </c>
      <c r="K1498">
        <v>1</v>
      </c>
      <c r="L1498" t="s">
        <v>32</v>
      </c>
      <c r="M1498" s="1">
        <v>44624</v>
      </c>
      <c r="N1498" s="2">
        <v>3.888888888888889E-2</v>
      </c>
      <c r="O1498" s="1">
        <f t="shared" si="138"/>
        <v>44624.038888888892</v>
      </c>
      <c r="P1498" s="3" t="str">
        <f t="shared" si="139"/>
        <v>Mar,2022</v>
      </c>
      <c r="Q1498">
        <f t="shared" si="140"/>
        <v>2022</v>
      </c>
      <c r="R1498" t="str">
        <f t="shared" si="141"/>
        <v>Fri</v>
      </c>
      <c r="S1498">
        <f t="shared" si="142"/>
        <v>0</v>
      </c>
      <c r="T1498" t="str">
        <f t="shared" si="143"/>
        <v>NO</v>
      </c>
      <c r="U1498" cm="1">
        <f t="array" ref="U1498">_xlfn.XLOOKUP(Table1012[[#This Row],[Severity_Level]],{"MINOR","MODERATE","SEVERE","FATAL"},{1,2,3,5})</f>
        <v>2</v>
      </c>
      <c r="Z1498" s="1"/>
      <c r="AA1498" s="2"/>
      <c r="AB1498" s="4"/>
    </row>
    <row r="1499" spans="1:28" x14ac:dyDescent="0.3">
      <c r="A1499" t="s">
        <v>1540</v>
      </c>
      <c r="B1499" s="11" t="s">
        <v>11</v>
      </c>
      <c r="C1499" s="11" t="s">
        <v>50</v>
      </c>
      <c r="D1499" s="11" t="s">
        <v>47</v>
      </c>
      <c r="E1499" s="11" t="s">
        <v>35</v>
      </c>
      <c r="F1499" s="11" t="s">
        <v>15</v>
      </c>
      <c r="G1499" s="11">
        <v>4</v>
      </c>
      <c r="H1499" s="11" t="s">
        <v>16</v>
      </c>
      <c r="I1499" s="12">
        <v>44624</v>
      </c>
      <c r="J1499" s="14">
        <v>3.9583333333333331E-2</v>
      </c>
      <c r="K1499">
        <v>4</v>
      </c>
      <c r="L1499" t="s">
        <v>16</v>
      </c>
      <c r="M1499" s="1">
        <v>44624</v>
      </c>
      <c r="N1499" s="2">
        <v>3.9583333333333331E-2</v>
      </c>
      <c r="O1499" s="1">
        <f t="shared" si="138"/>
        <v>44624.039583333331</v>
      </c>
      <c r="P1499" s="3" t="str">
        <f t="shared" si="139"/>
        <v>Mar,2022</v>
      </c>
      <c r="Q1499">
        <f t="shared" si="140"/>
        <v>2022</v>
      </c>
      <c r="R1499" t="str">
        <f t="shared" si="141"/>
        <v>Fri</v>
      </c>
      <c r="S1499">
        <f t="shared" si="142"/>
        <v>0</v>
      </c>
      <c r="T1499" t="str">
        <f t="shared" si="143"/>
        <v>NO</v>
      </c>
      <c r="U1499" cm="1">
        <f t="array" ref="U1499">_xlfn.XLOOKUP(Table1012[[#This Row],[Severity_Level]],{"MINOR","MODERATE","SEVERE","FATAL"},{1,2,3,5})</f>
        <v>1</v>
      </c>
      <c r="Z1499" s="1"/>
      <c r="AA1499" s="2"/>
      <c r="AB1499" s="4"/>
    </row>
    <row r="1500" spans="1:28" x14ac:dyDescent="0.3">
      <c r="A1500" t="s">
        <v>1541</v>
      </c>
      <c r="B1500" s="11" t="s">
        <v>29</v>
      </c>
      <c r="C1500" s="11" t="s">
        <v>19</v>
      </c>
      <c r="D1500" s="11" t="s">
        <v>13</v>
      </c>
      <c r="E1500" s="11" t="s">
        <v>20</v>
      </c>
      <c r="F1500" s="11" t="s">
        <v>15</v>
      </c>
      <c r="G1500" s="11">
        <v>5</v>
      </c>
      <c r="H1500" s="11" t="s">
        <v>40</v>
      </c>
      <c r="I1500" s="12">
        <v>44624</v>
      </c>
      <c r="J1500" s="14">
        <v>4.027777777777778E-2</v>
      </c>
      <c r="K1500">
        <v>5</v>
      </c>
      <c r="L1500" t="s">
        <v>40</v>
      </c>
      <c r="M1500" s="1">
        <v>44624</v>
      </c>
      <c r="N1500" s="2">
        <v>4.027777777777778E-2</v>
      </c>
      <c r="O1500" s="1">
        <f t="shared" si="138"/>
        <v>44624.040277777778</v>
      </c>
      <c r="P1500" s="3" t="str">
        <f t="shared" si="139"/>
        <v>Mar,2022</v>
      </c>
      <c r="Q1500">
        <f t="shared" si="140"/>
        <v>2022</v>
      </c>
      <c r="R1500" t="str">
        <f t="shared" si="141"/>
        <v>Fri</v>
      </c>
      <c r="S1500">
        <f t="shared" si="142"/>
        <v>0</v>
      </c>
      <c r="T1500" t="str">
        <f t="shared" si="143"/>
        <v>NO</v>
      </c>
      <c r="U1500" cm="1">
        <f t="array" ref="U1500">_xlfn.XLOOKUP(Table1012[[#This Row],[Severity_Level]],{"MINOR","MODERATE","SEVERE","FATAL"},{1,2,3,5})</f>
        <v>5</v>
      </c>
      <c r="Z1500" s="1"/>
      <c r="AA1500" s="2"/>
      <c r="AB1500" s="4"/>
    </row>
    <row r="1501" spans="1:28" x14ac:dyDescent="0.3">
      <c r="A1501" t="s">
        <v>1542</v>
      </c>
      <c r="B1501" s="11" t="s">
        <v>49</v>
      </c>
      <c r="C1501" s="11" t="s">
        <v>57</v>
      </c>
      <c r="D1501" s="11" t="s">
        <v>25</v>
      </c>
      <c r="E1501" s="11" t="s">
        <v>38</v>
      </c>
      <c r="F1501" s="11" t="s">
        <v>21</v>
      </c>
      <c r="G1501" s="11">
        <v>2</v>
      </c>
      <c r="H1501" s="11" t="s">
        <v>40</v>
      </c>
      <c r="I1501" s="12">
        <v>44624</v>
      </c>
      <c r="J1501" s="14">
        <v>4.0972222222222222E-2</v>
      </c>
      <c r="K1501">
        <v>2</v>
      </c>
      <c r="L1501" t="s">
        <v>40</v>
      </c>
      <c r="M1501" s="1">
        <v>44624</v>
      </c>
      <c r="N1501" s="2">
        <v>4.0972222222222222E-2</v>
      </c>
      <c r="O1501" s="1">
        <f t="shared" si="138"/>
        <v>44624.040972222225</v>
      </c>
      <c r="P1501" s="3" t="str">
        <f t="shared" si="139"/>
        <v>Mar,2022</v>
      </c>
      <c r="Q1501">
        <f t="shared" si="140"/>
        <v>2022</v>
      </c>
      <c r="R1501" t="str">
        <f t="shared" si="141"/>
        <v>Fri</v>
      </c>
      <c r="S1501">
        <f t="shared" si="142"/>
        <v>0</v>
      </c>
      <c r="T1501" t="str">
        <f t="shared" si="143"/>
        <v>NO</v>
      </c>
      <c r="U1501" cm="1">
        <f t="array" ref="U1501">_xlfn.XLOOKUP(Table1012[[#This Row],[Severity_Level]],{"MINOR","MODERATE","SEVERE","FATAL"},{1,2,3,5})</f>
        <v>5</v>
      </c>
      <c r="Z1501" s="1"/>
      <c r="AA1501" s="2"/>
      <c r="AB1501" s="4"/>
    </row>
    <row r="1502" spans="1:28" x14ac:dyDescent="0.3">
      <c r="A1502" t="s">
        <v>1543</v>
      </c>
      <c r="B1502" s="11" t="s">
        <v>11</v>
      </c>
      <c r="C1502" s="11" t="s">
        <v>53</v>
      </c>
      <c r="D1502" s="11" t="s">
        <v>25</v>
      </c>
      <c r="E1502" s="11" t="s">
        <v>20</v>
      </c>
      <c r="F1502" s="11" t="s">
        <v>26</v>
      </c>
      <c r="G1502" s="11">
        <v>4</v>
      </c>
      <c r="H1502" s="11" t="s">
        <v>27</v>
      </c>
      <c r="I1502" s="12">
        <v>44624</v>
      </c>
      <c r="J1502" s="14">
        <v>4.1666666666666664E-2</v>
      </c>
      <c r="K1502">
        <v>4</v>
      </c>
      <c r="L1502" t="s">
        <v>27</v>
      </c>
      <c r="M1502" s="1">
        <v>44624</v>
      </c>
      <c r="N1502" s="2">
        <v>4.1666666666666664E-2</v>
      </c>
      <c r="O1502" s="1">
        <f t="shared" si="138"/>
        <v>44624.041666666664</v>
      </c>
      <c r="P1502" s="3" t="str">
        <f t="shared" si="139"/>
        <v>Mar,2022</v>
      </c>
      <c r="Q1502">
        <f t="shared" si="140"/>
        <v>2022</v>
      </c>
      <c r="R1502" t="str">
        <f t="shared" si="141"/>
        <v>Fri</v>
      </c>
      <c r="S1502">
        <f t="shared" si="142"/>
        <v>1</v>
      </c>
      <c r="T1502" t="str">
        <f t="shared" si="143"/>
        <v>NO</v>
      </c>
      <c r="U1502" cm="1">
        <f t="array" ref="U1502">_xlfn.XLOOKUP(Table1012[[#This Row],[Severity_Level]],{"MINOR","MODERATE","SEVERE","FATAL"},{1,2,3,5})</f>
        <v>3</v>
      </c>
      <c r="Z1502" s="1"/>
      <c r="AA1502" s="2"/>
      <c r="AB1502" s="4"/>
    </row>
    <row r="1503" spans="1:28" x14ac:dyDescent="0.3">
      <c r="A1503" t="s">
        <v>1544</v>
      </c>
      <c r="B1503" s="11" t="s">
        <v>29</v>
      </c>
      <c r="C1503" s="11" t="s">
        <v>65</v>
      </c>
      <c r="D1503" s="11" t="s">
        <v>31</v>
      </c>
      <c r="E1503" s="11" t="s">
        <v>20</v>
      </c>
      <c r="F1503" s="11" t="s">
        <v>26</v>
      </c>
      <c r="G1503" s="11">
        <v>1</v>
      </c>
      <c r="H1503" s="11" t="s">
        <v>16</v>
      </c>
      <c r="I1503" s="12">
        <v>44624</v>
      </c>
      <c r="J1503" s="14">
        <v>4.2361111111111113E-2</v>
      </c>
      <c r="K1503">
        <v>1</v>
      </c>
      <c r="L1503" t="s">
        <v>16</v>
      </c>
      <c r="M1503" s="1">
        <v>44624</v>
      </c>
      <c r="N1503" s="2">
        <v>4.2361111111111113E-2</v>
      </c>
      <c r="O1503" s="1">
        <f t="shared" si="138"/>
        <v>44624.042361111111</v>
      </c>
      <c r="P1503" s="3" t="str">
        <f t="shared" si="139"/>
        <v>Mar,2022</v>
      </c>
      <c r="Q1503">
        <f t="shared" si="140"/>
        <v>2022</v>
      </c>
      <c r="R1503" t="str">
        <f t="shared" si="141"/>
        <v>Fri</v>
      </c>
      <c r="S1503">
        <f t="shared" si="142"/>
        <v>1</v>
      </c>
      <c r="T1503" t="str">
        <f t="shared" si="143"/>
        <v>NO</v>
      </c>
      <c r="U1503" cm="1">
        <f t="array" ref="U1503">_xlfn.XLOOKUP(Table1012[[#This Row],[Severity_Level]],{"MINOR","MODERATE","SEVERE","FATAL"},{1,2,3,5})</f>
        <v>1</v>
      </c>
      <c r="Z1503" s="1"/>
      <c r="AA1503" s="2"/>
      <c r="AB1503" s="4"/>
    </row>
    <row r="1504" spans="1:28" x14ac:dyDescent="0.3">
      <c r="A1504" t="s">
        <v>1545</v>
      </c>
      <c r="B1504" s="11" t="s">
        <v>18</v>
      </c>
      <c r="C1504" s="11" t="s">
        <v>24</v>
      </c>
      <c r="D1504" s="11" t="s">
        <v>31</v>
      </c>
      <c r="E1504" s="11" t="s">
        <v>14</v>
      </c>
      <c r="F1504" s="11" t="s">
        <v>26</v>
      </c>
      <c r="G1504" s="11">
        <v>1</v>
      </c>
      <c r="H1504" s="11" t="s">
        <v>27</v>
      </c>
      <c r="I1504" s="12">
        <v>44624</v>
      </c>
      <c r="J1504" s="14">
        <v>4.3055555555555555E-2</v>
      </c>
      <c r="K1504">
        <v>1</v>
      </c>
      <c r="L1504" t="s">
        <v>27</v>
      </c>
      <c r="M1504" s="1">
        <v>44624</v>
      </c>
      <c r="N1504" s="2">
        <v>4.3055555555555555E-2</v>
      </c>
      <c r="O1504" s="1">
        <f t="shared" si="138"/>
        <v>44624.043055555558</v>
      </c>
      <c r="P1504" s="3" t="str">
        <f t="shared" si="139"/>
        <v>Mar,2022</v>
      </c>
      <c r="Q1504">
        <f t="shared" si="140"/>
        <v>2022</v>
      </c>
      <c r="R1504" t="str">
        <f t="shared" si="141"/>
        <v>Fri</v>
      </c>
      <c r="S1504">
        <f t="shared" si="142"/>
        <v>1</v>
      </c>
      <c r="T1504" t="str">
        <f t="shared" si="143"/>
        <v>NO</v>
      </c>
      <c r="U1504" cm="1">
        <f t="array" ref="U1504">_xlfn.XLOOKUP(Table1012[[#This Row],[Severity_Level]],{"MINOR","MODERATE","SEVERE","FATAL"},{1,2,3,5})</f>
        <v>3</v>
      </c>
      <c r="Z1504" s="1"/>
      <c r="AA1504" s="2"/>
      <c r="AB1504" s="4"/>
    </row>
    <row r="1505" spans="1:28" x14ac:dyDescent="0.3">
      <c r="A1505" t="s">
        <v>1546</v>
      </c>
      <c r="B1505" s="11" t="s">
        <v>56</v>
      </c>
      <c r="C1505" s="11" t="s">
        <v>57</v>
      </c>
      <c r="D1505" s="11" t="s">
        <v>25</v>
      </c>
      <c r="E1505" s="11" t="s">
        <v>35</v>
      </c>
      <c r="F1505" s="11" t="s">
        <v>26</v>
      </c>
      <c r="G1505" s="11">
        <v>2</v>
      </c>
      <c r="H1505" s="11" t="s">
        <v>40</v>
      </c>
      <c r="I1505" s="12">
        <v>44624</v>
      </c>
      <c r="J1505" s="14">
        <v>4.3749999999999997E-2</v>
      </c>
      <c r="K1505">
        <v>2</v>
      </c>
      <c r="L1505" t="s">
        <v>40</v>
      </c>
      <c r="M1505" s="1">
        <v>44624</v>
      </c>
      <c r="N1505" s="2">
        <v>4.3749999999999997E-2</v>
      </c>
      <c r="O1505" s="1">
        <f t="shared" si="138"/>
        <v>44624.043749999997</v>
      </c>
      <c r="P1505" s="3" t="str">
        <f t="shared" si="139"/>
        <v>Mar,2022</v>
      </c>
      <c r="Q1505">
        <f t="shared" si="140"/>
        <v>2022</v>
      </c>
      <c r="R1505" t="str">
        <f t="shared" si="141"/>
        <v>Fri</v>
      </c>
      <c r="S1505">
        <f t="shared" si="142"/>
        <v>1</v>
      </c>
      <c r="T1505" t="str">
        <f t="shared" si="143"/>
        <v>NO</v>
      </c>
      <c r="U1505" cm="1">
        <f t="array" ref="U1505">_xlfn.XLOOKUP(Table1012[[#This Row],[Severity_Level]],{"MINOR","MODERATE","SEVERE","FATAL"},{1,2,3,5})</f>
        <v>5</v>
      </c>
      <c r="Z1505" s="1"/>
      <c r="AA1505" s="2"/>
      <c r="AB1505" s="4"/>
    </row>
    <row r="1506" spans="1:28" x14ac:dyDescent="0.3">
      <c r="A1506" t="s">
        <v>1547</v>
      </c>
      <c r="B1506" s="11" t="s">
        <v>29</v>
      </c>
      <c r="C1506" s="11" t="s">
        <v>57</v>
      </c>
      <c r="D1506" s="11" t="s">
        <v>13</v>
      </c>
      <c r="E1506" s="11" t="s">
        <v>38</v>
      </c>
      <c r="F1506" s="11" t="s">
        <v>21</v>
      </c>
      <c r="G1506" s="11">
        <v>1</v>
      </c>
      <c r="H1506" s="11" t="s">
        <v>16</v>
      </c>
      <c r="I1506" s="12">
        <v>44624</v>
      </c>
      <c r="J1506" s="14">
        <v>4.4444444444444446E-2</v>
      </c>
      <c r="K1506">
        <v>1</v>
      </c>
      <c r="L1506" t="s">
        <v>16</v>
      </c>
      <c r="M1506" s="1">
        <v>44624</v>
      </c>
      <c r="N1506" s="2">
        <v>4.4444444444444446E-2</v>
      </c>
      <c r="O1506" s="1">
        <f t="shared" si="138"/>
        <v>44624.044444444444</v>
      </c>
      <c r="P1506" s="3" t="str">
        <f t="shared" si="139"/>
        <v>Mar,2022</v>
      </c>
      <c r="Q1506">
        <f t="shared" si="140"/>
        <v>2022</v>
      </c>
      <c r="R1506" t="str">
        <f t="shared" si="141"/>
        <v>Fri</v>
      </c>
      <c r="S1506">
        <f t="shared" si="142"/>
        <v>1</v>
      </c>
      <c r="T1506" t="str">
        <f t="shared" si="143"/>
        <v>NO</v>
      </c>
      <c r="U1506" cm="1">
        <f t="array" ref="U1506">_xlfn.XLOOKUP(Table1012[[#This Row],[Severity_Level]],{"MINOR","MODERATE","SEVERE","FATAL"},{1,2,3,5})</f>
        <v>1</v>
      </c>
      <c r="Z1506" s="1"/>
      <c r="AA1506" s="2"/>
      <c r="AB1506" s="4"/>
    </row>
    <row r="1507" spans="1:28" x14ac:dyDescent="0.3">
      <c r="A1507" t="s">
        <v>1548</v>
      </c>
      <c r="B1507" s="11" t="s">
        <v>34</v>
      </c>
      <c r="C1507" s="11" t="s">
        <v>44</v>
      </c>
      <c r="D1507" s="11" t="s">
        <v>25</v>
      </c>
      <c r="E1507" s="11" t="s">
        <v>20</v>
      </c>
      <c r="F1507" s="11" t="s">
        <v>26</v>
      </c>
      <c r="G1507" s="11">
        <v>4</v>
      </c>
      <c r="H1507" s="11" t="s">
        <v>27</v>
      </c>
      <c r="I1507" s="12">
        <v>44624</v>
      </c>
      <c r="J1507" s="14">
        <v>4.5138888888888888E-2</v>
      </c>
      <c r="K1507">
        <v>4</v>
      </c>
      <c r="L1507" t="s">
        <v>27</v>
      </c>
      <c r="M1507" s="1">
        <v>44624</v>
      </c>
      <c r="N1507" s="2">
        <v>4.5138888888888888E-2</v>
      </c>
      <c r="O1507" s="1">
        <f t="shared" si="138"/>
        <v>44624.045138888891</v>
      </c>
      <c r="P1507" s="3" t="str">
        <f t="shared" si="139"/>
        <v>Mar,2022</v>
      </c>
      <c r="Q1507">
        <f t="shared" si="140"/>
        <v>2022</v>
      </c>
      <c r="R1507" t="str">
        <f t="shared" si="141"/>
        <v>Fri</v>
      </c>
      <c r="S1507">
        <f t="shared" si="142"/>
        <v>1</v>
      </c>
      <c r="T1507" t="str">
        <f t="shared" si="143"/>
        <v>NO</v>
      </c>
      <c r="U1507" cm="1">
        <f t="array" ref="U1507">_xlfn.XLOOKUP(Table1012[[#This Row],[Severity_Level]],{"MINOR","MODERATE","SEVERE","FATAL"},{1,2,3,5})</f>
        <v>3</v>
      </c>
      <c r="Z1507" s="1"/>
      <c r="AA1507" s="2"/>
      <c r="AB1507" s="4"/>
    </row>
    <row r="1508" spans="1:28" x14ac:dyDescent="0.3">
      <c r="A1508" t="s">
        <v>1549</v>
      </c>
      <c r="B1508" s="11" t="s">
        <v>18</v>
      </c>
      <c r="C1508" s="11" t="s">
        <v>19</v>
      </c>
      <c r="D1508" s="11" t="s">
        <v>37</v>
      </c>
      <c r="E1508" s="11" t="s">
        <v>20</v>
      </c>
      <c r="F1508" s="11" t="s">
        <v>26</v>
      </c>
      <c r="G1508" s="11">
        <v>2</v>
      </c>
      <c r="H1508" s="11" t="s">
        <v>16</v>
      </c>
      <c r="I1508" s="12">
        <v>44624</v>
      </c>
      <c r="J1508" s="14">
        <v>4.583333333333333E-2</v>
      </c>
      <c r="K1508">
        <v>2</v>
      </c>
      <c r="L1508" t="s">
        <v>16</v>
      </c>
      <c r="M1508" s="1">
        <v>44624</v>
      </c>
      <c r="N1508" s="2">
        <v>4.583333333333333E-2</v>
      </c>
      <c r="O1508" s="1">
        <f t="shared" si="138"/>
        <v>44624.04583333333</v>
      </c>
      <c r="P1508" s="3" t="str">
        <f t="shared" si="139"/>
        <v>Mar,2022</v>
      </c>
      <c r="Q1508">
        <f t="shared" si="140"/>
        <v>2022</v>
      </c>
      <c r="R1508" t="str">
        <f t="shared" si="141"/>
        <v>Fri</v>
      </c>
      <c r="S1508">
        <f t="shared" si="142"/>
        <v>1</v>
      </c>
      <c r="T1508" t="str">
        <f t="shared" si="143"/>
        <v>NO</v>
      </c>
      <c r="U1508" cm="1">
        <f t="array" ref="U1508">_xlfn.XLOOKUP(Table1012[[#This Row],[Severity_Level]],{"MINOR","MODERATE","SEVERE","FATAL"},{1,2,3,5})</f>
        <v>1</v>
      </c>
      <c r="Z1508" s="1"/>
      <c r="AA1508" s="2"/>
      <c r="AB1508" s="4"/>
    </row>
    <row r="1509" spans="1:28" x14ac:dyDescent="0.3">
      <c r="A1509" t="s">
        <v>1550</v>
      </c>
      <c r="B1509" s="11" t="s">
        <v>56</v>
      </c>
      <c r="C1509" s="11" t="s">
        <v>12</v>
      </c>
      <c r="D1509" s="11" t="s">
        <v>47</v>
      </c>
      <c r="E1509" s="11" t="s">
        <v>20</v>
      </c>
      <c r="F1509" s="11" t="s">
        <v>51</v>
      </c>
      <c r="G1509" s="11">
        <v>4</v>
      </c>
      <c r="H1509" s="11" t="s">
        <v>40</v>
      </c>
      <c r="I1509" s="12">
        <v>44624</v>
      </c>
      <c r="J1509" s="14">
        <v>4.6527777777777779E-2</v>
      </c>
      <c r="K1509">
        <v>4</v>
      </c>
      <c r="L1509" t="s">
        <v>40</v>
      </c>
      <c r="M1509" s="1">
        <v>44624</v>
      </c>
      <c r="N1509" s="2">
        <v>4.6527777777777779E-2</v>
      </c>
      <c r="O1509" s="1">
        <f t="shared" si="138"/>
        <v>44624.046527777777</v>
      </c>
      <c r="P1509" s="3" t="str">
        <f t="shared" si="139"/>
        <v>Mar,2022</v>
      </c>
      <c r="Q1509">
        <f t="shared" si="140"/>
        <v>2022</v>
      </c>
      <c r="R1509" t="str">
        <f t="shared" si="141"/>
        <v>Fri</v>
      </c>
      <c r="S1509">
        <f t="shared" si="142"/>
        <v>1</v>
      </c>
      <c r="T1509" t="str">
        <f t="shared" si="143"/>
        <v>NO</v>
      </c>
      <c r="U1509" cm="1">
        <f t="array" ref="U1509">_xlfn.XLOOKUP(Table1012[[#This Row],[Severity_Level]],{"MINOR","MODERATE","SEVERE","FATAL"},{1,2,3,5})</f>
        <v>5</v>
      </c>
      <c r="Z1509" s="1"/>
      <c r="AA1509" s="2"/>
      <c r="AB1509" s="4"/>
    </row>
    <row r="1510" spans="1:28" x14ac:dyDescent="0.3">
      <c r="A1510" t="s">
        <v>1551</v>
      </c>
      <c r="B1510" s="11" t="s">
        <v>18</v>
      </c>
      <c r="C1510" s="11" t="s">
        <v>30</v>
      </c>
      <c r="D1510" s="11" t="s">
        <v>37</v>
      </c>
      <c r="E1510" s="11" t="s">
        <v>38</v>
      </c>
      <c r="F1510" s="11" t="s">
        <v>26</v>
      </c>
      <c r="G1510" s="11">
        <v>2</v>
      </c>
      <c r="H1510" s="11" t="s">
        <v>27</v>
      </c>
      <c r="I1510" s="12">
        <v>44624</v>
      </c>
      <c r="J1510" s="14">
        <v>4.7222222222222221E-2</v>
      </c>
      <c r="K1510">
        <v>2</v>
      </c>
      <c r="L1510" t="s">
        <v>27</v>
      </c>
      <c r="M1510" s="1">
        <v>44624</v>
      </c>
      <c r="N1510" s="2">
        <v>4.7222222222222221E-2</v>
      </c>
      <c r="O1510" s="1">
        <f t="shared" si="138"/>
        <v>44624.047222222223</v>
      </c>
      <c r="P1510" s="3" t="str">
        <f t="shared" si="139"/>
        <v>Mar,2022</v>
      </c>
      <c r="Q1510">
        <f t="shared" si="140"/>
        <v>2022</v>
      </c>
      <c r="R1510" t="str">
        <f t="shared" si="141"/>
        <v>Fri</v>
      </c>
      <c r="S1510">
        <f t="shared" si="142"/>
        <v>1</v>
      </c>
      <c r="T1510" t="str">
        <f t="shared" si="143"/>
        <v>NO</v>
      </c>
      <c r="U1510" cm="1">
        <f t="array" ref="U1510">_xlfn.XLOOKUP(Table1012[[#This Row],[Severity_Level]],{"MINOR","MODERATE","SEVERE","FATAL"},{1,2,3,5})</f>
        <v>3</v>
      </c>
      <c r="Z1510" s="1"/>
      <c r="AA1510" s="2"/>
      <c r="AB1510" s="4"/>
    </row>
    <row r="1511" spans="1:28" x14ac:dyDescent="0.3">
      <c r="A1511" t="s">
        <v>1552</v>
      </c>
      <c r="B1511" s="11" t="s">
        <v>11</v>
      </c>
      <c r="C1511" s="11" t="s">
        <v>57</v>
      </c>
      <c r="D1511" s="11" t="s">
        <v>47</v>
      </c>
      <c r="E1511" s="11" t="s">
        <v>20</v>
      </c>
      <c r="F1511" s="11" t="s">
        <v>51</v>
      </c>
      <c r="G1511" s="11">
        <v>4</v>
      </c>
      <c r="H1511" s="11" t="s">
        <v>40</v>
      </c>
      <c r="I1511" s="12">
        <v>44624</v>
      </c>
      <c r="J1511" s="14">
        <v>4.791666666666667E-2</v>
      </c>
      <c r="K1511">
        <v>4</v>
      </c>
      <c r="L1511" t="s">
        <v>40</v>
      </c>
      <c r="M1511" s="1">
        <v>44624</v>
      </c>
      <c r="N1511" s="2">
        <v>4.791666666666667E-2</v>
      </c>
      <c r="O1511" s="1">
        <f t="shared" si="138"/>
        <v>44624.04791666667</v>
      </c>
      <c r="P1511" s="3" t="str">
        <f t="shared" si="139"/>
        <v>Mar,2022</v>
      </c>
      <c r="Q1511">
        <f t="shared" si="140"/>
        <v>2022</v>
      </c>
      <c r="R1511" t="str">
        <f t="shared" si="141"/>
        <v>Fri</v>
      </c>
      <c r="S1511">
        <f t="shared" si="142"/>
        <v>1</v>
      </c>
      <c r="T1511" t="str">
        <f t="shared" si="143"/>
        <v>NO</v>
      </c>
      <c r="U1511" cm="1">
        <f t="array" ref="U1511">_xlfn.XLOOKUP(Table1012[[#This Row],[Severity_Level]],{"MINOR","MODERATE","SEVERE","FATAL"},{1,2,3,5})</f>
        <v>5</v>
      </c>
      <c r="Z1511" s="1"/>
      <c r="AA1511" s="2"/>
      <c r="AB1511" s="4"/>
    </row>
    <row r="1512" spans="1:28" x14ac:dyDescent="0.3">
      <c r="A1512" t="s">
        <v>1553</v>
      </c>
      <c r="B1512" s="11" t="s">
        <v>34</v>
      </c>
      <c r="C1512" s="11" t="s">
        <v>50</v>
      </c>
      <c r="D1512" s="11" t="s">
        <v>37</v>
      </c>
      <c r="E1512" s="11" t="s">
        <v>14</v>
      </c>
      <c r="F1512" s="11" t="s">
        <v>15</v>
      </c>
      <c r="G1512" s="11">
        <v>1</v>
      </c>
      <c r="H1512" s="11" t="s">
        <v>32</v>
      </c>
      <c r="I1512" s="12">
        <v>44624</v>
      </c>
      <c r="J1512" s="14">
        <v>4.8611111111111112E-2</v>
      </c>
      <c r="K1512">
        <v>1</v>
      </c>
      <c r="L1512" t="s">
        <v>32</v>
      </c>
      <c r="M1512" s="1">
        <v>44624</v>
      </c>
      <c r="N1512" s="2">
        <v>4.8611111111111112E-2</v>
      </c>
      <c r="O1512" s="1">
        <f t="shared" si="138"/>
        <v>44624.048611111109</v>
      </c>
      <c r="P1512" s="3" t="str">
        <f t="shared" si="139"/>
        <v>Mar,2022</v>
      </c>
      <c r="Q1512">
        <f t="shared" si="140"/>
        <v>2022</v>
      </c>
      <c r="R1512" t="str">
        <f t="shared" si="141"/>
        <v>Fri</v>
      </c>
      <c r="S1512">
        <f t="shared" si="142"/>
        <v>1</v>
      </c>
      <c r="T1512" t="str">
        <f t="shared" si="143"/>
        <v>NO</v>
      </c>
      <c r="U1512" cm="1">
        <f t="array" ref="U1512">_xlfn.XLOOKUP(Table1012[[#This Row],[Severity_Level]],{"MINOR","MODERATE","SEVERE","FATAL"},{1,2,3,5})</f>
        <v>2</v>
      </c>
      <c r="Z1512" s="1"/>
      <c r="AA1512" s="2"/>
      <c r="AB1512" s="4"/>
    </row>
    <row r="1513" spans="1:28" x14ac:dyDescent="0.3">
      <c r="A1513" t="s">
        <v>1554</v>
      </c>
      <c r="B1513" s="11" t="s">
        <v>11</v>
      </c>
      <c r="C1513" s="11" t="s">
        <v>19</v>
      </c>
      <c r="D1513" s="11" t="s">
        <v>37</v>
      </c>
      <c r="E1513" s="11" t="s">
        <v>35</v>
      </c>
      <c r="F1513" s="11" t="s">
        <v>21</v>
      </c>
      <c r="G1513" s="11">
        <v>4</v>
      </c>
      <c r="H1513" s="11" t="s">
        <v>40</v>
      </c>
      <c r="I1513" s="12">
        <v>44624</v>
      </c>
      <c r="J1513" s="14">
        <v>4.9305555555555554E-2</v>
      </c>
      <c r="K1513">
        <v>4</v>
      </c>
      <c r="L1513" t="s">
        <v>40</v>
      </c>
      <c r="M1513" s="1">
        <v>44624</v>
      </c>
      <c r="N1513" s="2">
        <v>4.9305555555555554E-2</v>
      </c>
      <c r="O1513" s="1">
        <f t="shared" si="138"/>
        <v>44624.049305555556</v>
      </c>
      <c r="P1513" s="3" t="str">
        <f t="shared" si="139"/>
        <v>Mar,2022</v>
      </c>
      <c r="Q1513">
        <f t="shared" si="140"/>
        <v>2022</v>
      </c>
      <c r="R1513" t="str">
        <f t="shared" si="141"/>
        <v>Fri</v>
      </c>
      <c r="S1513">
        <f t="shared" si="142"/>
        <v>1</v>
      </c>
      <c r="T1513" t="str">
        <f t="shared" si="143"/>
        <v>NO</v>
      </c>
      <c r="U1513" cm="1">
        <f t="array" ref="U1513">_xlfn.XLOOKUP(Table1012[[#This Row],[Severity_Level]],{"MINOR","MODERATE","SEVERE","FATAL"},{1,2,3,5})</f>
        <v>5</v>
      </c>
      <c r="Z1513" s="1"/>
      <c r="AA1513" s="2"/>
      <c r="AB1513" s="4"/>
    </row>
    <row r="1514" spans="1:28" x14ac:dyDescent="0.3">
      <c r="A1514" t="s">
        <v>1555</v>
      </c>
      <c r="B1514" s="11" t="s">
        <v>11</v>
      </c>
      <c r="C1514" s="11" t="s">
        <v>30</v>
      </c>
      <c r="D1514" s="11" t="s">
        <v>31</v>
      </c>
      <c r="E1514" s="11" t="s">
        <v>35</v>
      </c>
      <c r="F1514" s="11" t="s">
        <v>21</v>
      </c>
      <c r="G1514" s="11">
        <v>2</v>
      </c>
      <c r="H1514" s="11" t="s">
        <v>40</v>
      </c>
      <c r="I1514" s="12">
        <v>44625</v>
      </c>
      <c r="J1514" s="14">
        <v>0.05</v>
      </c>
      <c r="K1514">
        <v>2</v>
      </c>
      <c r="L1514" t="s">
        <v>40</v>
      </c>
      <c r="M1514" s="1">
        <v>44625</v>
      </c>
      <c r="N1514" s="2">
        <v>0.05</v>
      </c>
      <c r="O1514" s="1">
        <f t="shared" si="138"/>
        <v>44625.05</v>
      </c>
      <c r="P1514" s="3" t="str">
        <f t="shared" si="139"/>
        <v>Mar,2022</v>
      </c>
      <c r="Q1514">
        <f t="shared" si="140"/>
        <v>2022</v>
      </c>
      <c r="R1514" t="str">
        <f t="shared" si="141"/>
        <v>Sat</v>
      </c>
      <c r="S1514">
        <f t="shared" si="142"/>
        <v>1</v>
      </c>
      <c r="T1514" t="str">
        <f t="shared" si="143"/>
        <v>NO</v>
      </c>
      <c r="U1514" cm="1">
        <f t="array" ref="U1514">_xlfn.XLOOKUP(Table1012[[#This Row],[Severity_Level]],{"MINOR","MODERATE","SEVERE","FATAL"},{1,2,3,5})</f>
        <v>5</v>
      </c>
      <c r="Z1514" s="1"/>
      <c r="AA1514" s="2"/>
      <c r="AB1514" s="4"/>
    </row>
    <row r="1515" spans="1:28" x14ac:dyDescent="0.3">
      <c r="A1515" t="s">
        <v>1556</v>
      </c>
      <c r="B1515" s="11" t="s">
        <v>49</v>
      </c>
      <c r="C1515" s="11" t="s">
        <v>65</v>
      </c>
      <c r="D1515" s="11" t="s">
        <v>13</v>
      </c>
      <c r="E1515" s="11" t="s">
        <v>14</v>
      </c>
      <c r="F1515" s="11" t="s">
        <v>26</v>
      </c>
      <c r="G1515" s="11">
        <v>1</v>
      </c>
      <c r="H1515" s="11" t="s">
        <v>32</v>
      </c>
      <c r="I1515" s="12">
        <v>44625</v>
      </c>
      <c r="J1515" s="14">
        <v>5.0694444444444445E-2</v>
      </c>
      <c r="K1515">
        <v>1</v>
      </c>
      <c r="L1515" t="s">
        <v>32</v>
      </c>
      <c r="M1515" s="1">
        <v>44625</v>
      </c>
      <c r="N1515" s="2">
        <v>5.0694444444444445E-2</v>
      </c>
      <c r="O1515" s="1">
        <f t="shared" si="138"/>
        <v>44625.050694444442</v>
      </c>
      <c r="P1515" s="3" t="str">
        <f t="shared" si="139"/>
        <v>Mar,2022</v>
      </c>
      <c r="Q1515">
        <f t="shared" si="140"/>
        <v>2022</v>
      </c>
      <c r="R1515" t="str">
        <f t="shared" si="141"/>
        <v>Sat</v>
      </c>
      <c r="S1515">
        <f t="shared" si="142"/>
        <v>1</v>
      </c>
      <c r="T1515" t="str">
        <f t="shared" si="143"/>
        <v>NO</v>
      </c>
      <c r="U1515" cm="1">
        <f t="array" ref="U1515">_xlfn.XLOOKUP(Table1012[[#This Row],[Severity_Level]],{"MINOR","MODERATE","SEVERE","FATAL"},{1,2,3,5})</f>
        <v>2</v>
      </c>
      <c r="Z1515" s="1"/>
      <c r="AA1515" s="2"/>
      <c r="AB1515" s="4"/>
    </row>
    <row r="1516" spans="1:28" x14ac:dyDescent="0.3">
      <c r="A1516" t="s">
        <v>1557</v>
      </c>
      <c r="B1516" s="11" t="s">
        <v>18</v>
      </c>
      <c r="C1516" s="11" t="s">
        <v>50</v>
      </c>
      <c r="D1516" s="11" t="s">
        <v>31</v>
      </c>
      <c r="E1516" s="11" t="s">
        <v>20</v>
      </c>
      <c r="F1516" s="11" t="s">
        <v>26</v>
      </c>
      <c r="G1516" s="11">
        <v>1</v>
      </c>
      <c r="H1516" s="11" t="s">
        <v>16</v>
      </c>
      <c r="I1516" s="12">
        <v>44625</v>
      </c>
      <c r="J1516" s="14">
        <v>5.1388888888888887E-2</v>
      </c>
      <c r="K1516">
        <v>1</v>
      </c>
      <c r="L1516" t="s">
        <v>16</v>
      </c>
      <c r="M1516" s="1">
        <v>44625</v>
      </c>
      <c r="N1516" s="2">
        <v>5.1388888888888887E-2</v>
      </c>
      <c r="O1516" s="1">
        <f t="shared" si="138"/>
        <v>44625.051388888889</v>
      </c>
      <c r="P1516" s="3" t="str">
        <f t="shared" si="139"/>
        <v>Mar,2022</v>
      </c>
      <c r="Q1516">
        <f t="shared" si="140"/>
        <v>2022</v>
      </c>
      <c r="R1516" t="str">
        <f t="shared" si="141"/>
        <v>Sat</v>
      </c>
      <c r="S1516">
        <f t="shared" si="142"/>
        <v>1</v>
      </c>
      <c r="T1516" t="str">
        <f t="shared" si="143"/>
        <v>NO</v>
      </c>
      <c r="U1516" cm="1">
        <f t="array" ref="U1516">_xlfn.XLOOKUP(Table1012[[#This Row],[Severity_Level]],{"MINOR","MODERATE","SEVERE","FATAL"},{1,2,3,5})</f>
        <v>1</v>
      </c>
      <c r="Z1516" s="1"/>
      <c r="AA1516" s="2"/>
      <c r="AB1516" s="4"/>
    </row>
    <row r="1517" spans="1:28" x14ac:dyDescent="0.3">
      <c r="A1517" t="s">
        <v>1558</v>
      </c>
      <c r="B1517" s="11" t="s">
        <v>18</v>
      </c>
      <c r="C1517" s="11" t="s">
        <v>65</v>
      </c>
      <c r="D1517" s="11" t="s">
        <v>37</v>
      </c>
      <c r="E1517" s="11" t="s">
        <v>14</v>
      </c>
      <c r="F1517" s="11" t="s">
        <v>15</v>
      </c>
      <c r="G1517" s="11">
        <v>3</v>
      </c>
      <c r="H1517" s="11" t="s">
        <v>16</v>
      </c>
      <c r="I1517" s="12">
        <v>44625</v>
      </c>
      <c r="J1517" s="14">
        <v>5.2083333333333336E-2</v>
      </c>
      <c r="K1517">
        <v>3</v>
      </c>
      <c r="L1517" t="s">
        <v>16</v>
      </c>
      <c r="M1517" s="1">
        <v>44625</v>
      </c>
      <c r="N1517" s="2">
        <v>5.2083333333333336E-2</v>
      </c>
      <c r="O1517" s="1">
        <f t="shared" si="138"/>
        <v>44625.052083333336</v>
      </c>
      <c r="P1517" s="3" t="str">
        <f t="shared" si="139"/>
        <v>Mar,2022</v>
      </c>
      <c r="Q1517">
        <f t="shared" si="140"/>
        <v>2022</v>
      </c>
      <c r="R1517" t="str">
        <f t="shared" si="141"/>
        <v>Sat</v>
      </c>
      <c r="S1517">
        <f t="shared" si="142"/>
        <v>1</v>
      </c>
      <c r="T1517" t="str">
        <f t="shared" si="143"/>
        <v>NO</v>
      </c>
      <c r="U1517" cm="1">
        <f t="array" ref="U1517">_xlfn.XLOOKUP(Table1012[[#This Row],[Severity_Level]],{"MINOR","MODERATE","SEVERE","FATAL"},{1,2,3,5})</f>
        <v>1</v>
      </c>
      <c r="Z1517" s="1"/>
      <c r="AA1517" s="2"/>
      <c r="AB1517" s="4"/>
    </row>
    <row r="1518" spans="1:28" x14ac:dyDescent="0.3">
      <c r="A1518" t="s">
        <v>1559</v>
      </c>
      <c r="B1518" s="11" t="s">
        <v>29</v>
      </c>
      <c r="C1518" s="11" t="s">
        <v>19</v>
      </c>
      <c r="D1518" s="11" t="s">
        <v>25</v>
      </c>
      <c r="E1518" s="11" t="s">
        <v>38</v>
      </c>
      <c r="F1518" s="11" t="s">
        <v>26</v>
      </c>
      <c r="G1518" s="11">
        <v>5</v>
      </c>
      <c r="H1518" s="11" t="s">
        <v>40</v>
      </c>
      <c r="I1518" s="12">
        <v>44625</v>
      </c>
      <c r="J1518" s="14">
        <v>5.2777777777777778E-2</v>
      </c>
      <c r="K1518">
        <v>5</v>
      </c>
      <c r="L1518" t="s">
        <v>40</v>
      </c>
      <c r="M1518" s="1">
        <v>44625</v>
      </c>
      <c r="N1518" s="2">
        <v>5.2777777777777778E-2</v>
      </c>
      <c r="O1518" s="1">
        <f t="shared" si="138"/>
        <v>44625.052777777775</v>
      </c>
      <c r="P1518" s="3" t="str">
        <f t="shared" si="139"/>
        <v>Mar,2022</v>
      </c>
      <c r="Q1518">
        <f t="shared" si="140"/>
        <v>2022</v>
      </c>
      <c r="R1518" t="str">
        <f t="shared" si="141"/>
        <v>Sat</v>
      </c>
      <c r="S1518">
        <f t="shared" si="142"/>
        <v>1</v>
      </c>
      <c r="T1518" t="str">
        <f t="shared" si="143"/>
        <v>NO</v>
      </c>
      <c r="U1518" cm="1">
        <f t="array" ref="U1518">_xlfn.XLOOKUP(Table1012[[#This Row],[Severity_Level]],{"MINOR","MODERATE","SEVERE","FATAL"},{1,2,3,5})</f>
        <v>5</v>
      </c>
      <c r="Z1518" s="1"/>
      <c r="AA1518" s="2"/>
      <c r="AB1518" s="4"/>
    </row>
    <row r="1519" spans="1:28" x14ac:dyDescent="0.3">
      <c r="A1519" t="s">
        <v>1560</v>
      </c>
      <c r="B1519" s="11" t="s">
        <v>34</v>
      </c>
      <c r="C1519" s="11" t="s">
        <v>12</v>
      </c>
      <c r="D1519" s="11" t="s">
        <v>37</v>
      </c>
      <c r="E1519" s="11" t="s">
        <v>38</v>
      </c>
      <c r="F1519" s="11" t="s">
        <v>21</v>
      </c>
      <c r="G1519" s="11">
        <v>5</v>
      </c>
      <c r="H1519" s="11" t="s">
        <v>32</v>
      </c>
      <c r="I1519" s="12">
        <v>44625</v>
      </c>
      <c r="J1519" s="14">
        <v>5.347222222222222E-2</v>
      </c>
      <c r="K1519">
        <v>5</v>
      </c>
      <c r="L1519" t="s">
        <v>32</v>
      </c>
      <c r="M1519" s="1">
        <v>44625</v>
      </c>
      <c r="N1519" s="2">
        <v>5.347222222222222E-2</v>
      </c>
      <c r="O1519" s="1">
        <f t="shared" si="138"/>
        <v>44625.053472222222</v>
      </c>
      <c r="P1519" s="3" t="str">
        <f t="shared" si="139"/>
        <v>Mar,2022</v>
      </c>
      <c r="Q1519">
        <f t="shared" si="140"/>
        <v>2022</v>
      </c>
      <c r="R1519" t="str">
        <f t="shared" si="141"/>
        <v>Sat</v>
      </c>
      <c r="S1519">
        <f t="shared" si="142"/>
        <v>1</v>
      </c>
      <c r="T1519" t="str">
        <f t="shared" si="143"/>
        <v>NO</v>
      </c>
      <c r="U1519" cm="1">
        <f t="array" ref="U1519">_xlfn.XLOOKUP(Table1012[[#This Row],[Severity_Level]],{"MINOR","MODERATE","SEVERE","FATAL"},{1,2,3,5})</f>
        <v>2</v>
      </c>
      <c r="Z1519" s="1"/>
      <c r="AA1519" s="2"/>
      <c r="AB1519" s="4"/>
    </row>
    <row r="1520" spans="1:28" x14ac:dyDescent="0.3">
      <c r="A1520" t="s">
        <v>1561</v>
      </c>
      <c r="B1520" s="11" t="s">
        <v>34</v>
      </c>
      <c r="C1520" s="11" t="s">
        <v>24</v>
      </c>
      <c r="D1520" s="11" t="s">
        <v>25</v>
      </c>
      <c r="E1520" s="11" t="s">
        <v>20</v>
      </c>
      <c r="F1520" s="11" t="s">
        <v>26</v>
      </c>
      <c r="G1520" s="11">
        <v>4</v>
      </c>
      <c r="H1520" s="11" t="s">
        <v>40</v>
      </c>
      <c r="I1520" s="12">
        <v>44625</v>
      </c>
      <c r="J1520" s="14">
        <v>5.4166666666666669E-2</v>
      </c>
      <c r="K1520">
        <v>4</v>
      </c>
      <c r="L1520" t="s">
        <v>40</v>
      </c>
      <c r="M1520" s="1">
        <v>44625</v>
      </c>
      <c r="N1520" s="2">
        <v>5.4166666666666669E-2</v>
      </c>
      <c r="O1520" s="1">
        <f t="shared" si="138"/>
        <v>44625.054166666669</v>
      </c>
      <c r="P1520" s="3" t="str">
        <f t="shared" si="139"/>
        <v>Mar,2022</v>
      </c>
      <c r="Q1520">
        <f t="shared" si="140"/>
        <v>2022</v>
      </c>
      <c r="R1520" t="str">
        <f t="shared" si="141"/>
        <v>Sat</v>
      </c>
      <c r="S1520">
        <f t="shared" si="142"/>
        <v>1</v>
      </c>
      <c r="T1520" t="str">
        <f t="shared" si="143"/>
        <v>NO</v>
      </c>
      <c r="U1520" cm="1">
        <f t="array" ref="U1520">_xlfn.XLOOKUP(Table1012[[#This Row],[Severity_Level]],{"MINOR","MODERATE","SEVERE","FATAL"},{1,2,3,5})</f>
        <v>5</v>
      </c>
      <c r="Z1520" s="1"/>
      <c r="AA1520" s="2"/>
      <c r="AB1520" s="4"/>
    </row>
    <row r="1521" spans="1:28" x14ac:dyDescent="0.3">
      <c r="A1521" t="s">
        <v>1562</v>
      </c>
      <c r="B1521" s="11" t="s">
        <v>49</v>
      </c>
      <c r="C1521" s="11" t="s">
        <v>53</v>
      </c>
      <c r="D1521" s="11" t="s">
        <v>13</v>
      </c>
      <c r="E1521" s="11" t="s">
        <v>38</v>
      </c>
      <c r="F1521" s="11" t="s">
        <v>15</v>
      </c>
      <c r="G1521" s="11">
        <v>4</v>
      </c>
      <c r="H1521" s="11" t="s">
        <v>32</v>
      </c>
      <c r="I1521" s="12">
        <v>44625</v>
      </c>
      <c r="J1521" s="14">
        <v>5.486111111111111E-2</v>
      </c>
      <c r="K1521">
        <v>4</v>
      </c>
      <c r="L1521" t="s">
        <v>32</v>
      </c>
      <c r="M1521" s="1">
        <v>44625</v>
      </c>
      <c r="N1521" s="2">
        <v>5.486111111111111E-2</v>
      </c>
      <c r="O1521" s="1">
        <f t="shared" si="138"/>
        <v>44625.054861111108</v>
      </c>
      <c r="P1521" s="3" t="str">
        <f t="shared" si="139"/>
        <v>Mar,2022</v>
      </c>
      <c r="Q1521">
        <f t="shared" si="140"/>
        <v>2022</v>
      </c>
      <c r="R1521" t="str">
        <f t="shared" si="141"/>
        <v>Sat</v>
      </c>
      <c r="S1521">
        <f t="shared" si="142"/>
        <v>1</v>
      </c>
      <c r="T1521" t="str">
        <f t="shared" si="143"/>
        <v>NO</v>
      </c>
      <c r="U1521" cm="1">
        <f t="array" ref="U1521">_xlfn.XLOOKUP(Table1012[[#This Row],[Severity_Level]],{"MINOR","MODERATE","SEVERE","FATAL"},{1,2,3,5})</f>
        <v>2</v>
      </c>
      <c r="Z1521" s="1"/>
      <c r="AA1521" s="2"/>
      <c r="AB1521" s="4"/>
    </row>
    <row r="1522" spans="1:28" x14ac:dyDescent="0.3">
      <c r="A1522" t="s">
        <v>1563</v>
      </c>
      <c r="B1522" s="11" t="s">
        <v>34</v>
      </c>
      <c r="C1522" s="11" t="s">
        <v>12</v>
      </c>
      <c r="D1522" s="11" t="s">
        <v>47</v>
      </c>
      <c r="E1522" s="11" t="s">
        <v>20</v>
      </c>
      <c r="F1522" s="11" t="s">
        <v>26</v>
      </c>
      <c r="G1522" s="11">
        <v>5</v>
      </c>
      <c r="H1522" s="11" t="s">
        <v>16</v>
      </c>
      <c r="I1522" s="12">
        <v>44625</v>
      </c>
      <c r="J1522" s="14">
        <v>5.5555555555555552E-2</v>
      </c>
      <c r="K1522">
        <v>5</v>
      </c>
      <c r="L1522" t="s">
        <v>16</v>
      </c>
      <c r="M1522" s="1">
        <v>44625</v>
      </c>
      <c r="N1522" s="2">
        <v>5.5555555555555552E-2</v>
      </c>
      <c r="O1522" s="1">
        <f t="shared" si="138"/>
        <v>44625.055555555555</v>
      </c>
      <c r="P1522" s="3" t="str">
        <f t="shared" si="139"/>
        <v>Mar,2022</v>
      </c>
      <c r="Q1522">
        <f t="shared" si="140"/>
        <v>2022</v>
      </c>
      <c r="R1522" t="str">
        <f t="shared" si="141"/>
        <v>Sat</v>
      </c>
      <c r="S1522">
        <f t="shared" si="142"/>
        <v>1</v>
      </c>
      <c r="T1522" t="str">
        <f t="shared" si="143"/>
        <v>NO</v>
      </c>
      <c r="U1522" cm="1">
        <f t="array" ref="U1522">_xlfn.XLOOKUP(Table1012[[#This Row],[Severity_Level]],{"MINOR","MODERATE","SEVERE","FATAL"},{1,2,3,5})</f>
        <v>1</v>
      </c>
      <c r="Z1522" s="1"/>
      <c r="AA1522" s="2"/>
      <c r="AB1522" s="4"/>
    </row>
    <row r="1523" spans="1:28" x14ac:dyDescent="0.3">
      <c r="A1523" t="s">
        <v>1564</v>
      </c>
      <c r="B1523" s="11" t="s">
        <v>18</v>
      </c>
      <c r="C1523" s="11" t="s">
        <v>19</v>
      </c>
      <c r="D1523" s="11" t="s">
        <v>47</v>
      </c>
      <c r="E1523" s="11" t="s">
        <v>14</v>
      </c>
      <c r="F1523" s="11" t="s">
        <v>51</v>
      </c>
      <c r="G1523" s="11">
        <v>1</v>
      </c>
      <c r="H1523" s="11" t="s">
        <v>16</v>
      </c>
      <c r="I1523" s="12">
        <v>44625</v>
      </c>
      <c r="J1523" s="14">
        <v>5.6250000000000001E-2</v>
      </c>
      <c r="K1523">
        <v>1</v>
      </c>
      <c r="L1523" t="s">
        <v>16</v>
      </c>
      <c r="M1523" s="1">
        <v>44625</v>
      </c>
      <c r="N1523" s="2">
        <v>5.6250000000000001E-2</v>
      </c>
      <c r="O1523" s="1">
        <f t="shared" si="138"/>
        <v>44625.056250000001</v>
      </c>
      <c r="P1523" s="3" t="str">
        <f t="shared" si="139"/>
        <v>Mar,2022</v>
      </c>
      <c r="Q1523">
        <f t="shared" si="140"/>
        <v>2022</v>
      </c>
      <c r="R1523" t="str">
        <f t="shared" si="141"/>
        <v>Sat</v>
      </c>
      <c r="S1523">
        <f t="shared" si="142"/>
        <v>1</v>
      </c>
      <c r="T1523" t="str">
        <f t="shared" si="143"/>
        <v>NO</v>
      </c>
      <c r="U1523" cm="1">
        <f t="array" ref="U1523">_xlfn.XLOOKUP(Table1012[[#This Row],[Severity_Level]],{"MINOR","MODERATE","SEVERE","FATAL"},{1,2,3,5})</f>
        <v>1</v>
      </c>
      <c r="Z1523" s="1"/>
      <c r="AA1523" s="2"/>
      <c r="AB1523" s="4"/>
    </row>
    <row r="1524" spans="1:28" x14ac:dyDescent="0.3">
      <c r="A1524" t="s">
        <v>1565</v>
      </c>
      <c r="B1524" s="11" t="s">
        <v>49</v>
      </c>
      <c r="C1524" s="11" t="s">
        <v>57</v>
      </c>
      <c r="D1524" s="11" t="s">
        <v>37</v>
      </c>
      <c r="E1524" s="11" t="s">
        <v>20</v>
      </c>
      <c r="F1524" s="11" t="s">
        <v>21</v>
      </c>
      <c r="G1524" s="11">
        <v>5</v>
      </c>
      <c r="H1524" s="11" t="s">
        <v>27</v>
      </c>
      <c r="I1524" s="12">
        <v>44625</v>
      </c>
      <c r="J1524" s="14">
        <v>5.6944444444444443E-2</v>
      </c>
      <c r="K1524">
        <v>5</v>
      </c>
      <c r="L1524" t="s">
        <v>27</v>
      </c>
      <c r="M1524" s="1">
        <v>44625</v>
      </c>
      <c r="N1524" s="2">
        <v>5.6944444444444443E-2</v>
      </c>
      <c r="O1524" s="1">
        <f t="shared" si="138"/>
        <v>44625.056944444441</v>
      </c>
      <c r="P1524" s="3" t="str">
        <f t="shared" si="139"/>
        <v>Mar,2022</v>
      </c>
      <c r="Q1524">
        <f t="shared" si="140"/>
        <v>2022</v>
      </c>
      <c r="R1524" t="str">
        <f t="shared" si="141"/>
        <v>Sat</v>
      </c>
      <c r="S1524">
        <f t="shared" si="142"/>
        <v>1</v>
      </c>
      <c r="T1524" t="str">
        <f t="shared" si="143"/>
        <v>NO</v>
      </c>
      <c r="U1524" cm="1">
        <f t="array" ref="U1524">_xlfn.XLOOKUP(Table1012[[#This Row],[Severity_Level]],{"MINOR","MODERATE","SEVERE","FATAL"},{1,2,3,5})</f>
        <v>3</v>
      </c>
      <c r="Z1524" s="1"/>
      <c r="AA1524" s="2"/>
      <c r="AB1524" s="4"/>
    </row>
    <row r="1525" spans="1:28" x14ac:dyDescent="0.3">
      <c r="A1525" t="s">
        <v>1566</v>
      </c>
      <c r="B1525" s="11" t="s">
        <v>34</v>
      </c>
      <c r="C1525" s="11" t="s">
        <v>44</v>
      </c>
      <c r="D1525" s="11" t="s">
        <v>37</v>
      </c>
      <c r="E1525" s="11" t="s">
        <v>20</v>
      </c>
      <c r="F1525" s="11" t="s">
        <v>21</v>
      </c>
      <c r="G1525" s="11">
        <v>2</v>
      </c>
      <c r="H1525" s="11" t="s">
        <v>40</v>
      </c>
      <c r="I1525" s="12">
        <v>44625</v>
      </c>
      <c r="J1525" s="14">
        <v>5.7638888888888892E-2</v>
      </c>
      <c r="K1525">
        <v>2</v>
      </c>
      <c r="L1525" t="s">
        <v>40</v>
      </c>
      <c r="M1525" s="1">
        <v>44625</v>
      </c>
      <c r="N1525" s="2">
        <v>5.7638888888888892E-2</v>
      </c>
      <c r="O1525" s="1">
        <f t="shared" si="138"/>
        <v>44625.057638888888</v>
      </c>
      <c r="P1525" s="3" t="str">
        <f t="shared" si="139"/>
        <v>Mar,2022</v>
      </c>
      <c r="Q1525">
        <f t="shared" si="140"/>
        <v>2022</v>
      </c>
      <c r="R1525" t="str">
        <f t="shared" si="141"/>
        <v>Sat</v>
      </c>
      <c r="S1525">
        <f t="shared" si="142"/>
        <v>1</v>
      </c>
      <c r="T1525" t="str">
        <f t="shared" si="143"/>
        <v>NO</v>
      </c>
      <c r="U1525" cm="1">
        <f t="array" ref="U1525">_xlfn.XLOOKUP(Table1012[[#This Row],[Severity_Level]],{"MINOR","MODERATE","SEVERE","FATAL"},{1,2,3,5})</f>
        <v>5</v>
      </c>
      <c r="Z1525" s="1"/>
      <c r="AA1525" s="2"/>
      <c r="AB1525" s="4"/>
    </row>
    <row r="1526" spans="1:28" x14ac:dyDescent="0.3">
      <c r="A1526" t="s">
        <v>1567</v>
      </c>
      <c r="B1526" s="11" t="s">
        <v>49</v>
      </c>
      <c r="C1526" s="11" t="s">
        <v>24</v>
      </c>
      <c r="D1526" s="11" t="s">
        <v>47</v>
      </c>
      <c r="E1526" s="11" t="s">
        <v>20</v>
      </c>
      <c r="F1526" s="11" t="s">
        <v>21</v>
      </c>
      <c r="G1526" s="11">
        <v>4</v>
      </c>
      <c r="H1526" s="11" t="s">
        <v>32</v>
      </c>
      <c r="I1526" s="12">
        <v>44625</v>
      </c>
      <c r="J1526" s="14">
        <v>5.8333333333333334E-2</v>
      </c>
      <c r="K1526">
        <v>4</v>
      </c>
      <c r="L1526" t="s">
        <v>32</v>
      </c>
      <c r="M1526" s="1">
        <v>44625</v>
      </c>
      <c r="N1526" s="2">
        <v>5.8333333333333334E-2</v>
      </c>
      <c r="O1526" s="1">
        <f t="shared" si="138"/>
        <v>44625.058333333334</v>
      </c>
      <c r="P1526" s="3" t="str">
        <f t="shared" si="139"/>
        <v>Mar,2022</v>
      </c>
      <c r="Q1526">
        <f t="shared" si="140"/>
        <v>2022</v>
      </c>
      <c r="R1526" t="str">
        <f t="shared" si="141"/>
        <v>Sat</v>
      </c>
      <c r="S1526">
        <f t="shared" si="142"/>
        <v>1</v>
      </c>
      <c r="T1526" t="str">
        <f t="shared" si="143"/>
        <v>NO</v>
      </c>
      <c r="U1526" cm="1">
        <f t="array" ref="U1526">_xlfn.XLOOKUP(Table1012[[#This Row],[Severity_Level]],{"MINOR","MODERATE","SEVERE","FATAL"},{1,2,3,5})</f>
        <v>2</v>
      </c>
      <c r="Z1526" s="1"/>
      <c r="AA1526" s="2"/>
      <c r="AB1526" s="4"/>
    </row>
    <row r="1527" spans="1:28" x14ac:dyDescent="0.3">
      <c r="A1527" t="s">
        <v>1568</v>
      </c>
      <c r="B1527" s="11" t="s">
        <v>34</v>
      </c>
      <c r="C1527" s="11" t="s">
        <v>19</v>
      </c>
      <c r="D1527" s="11" t="s">
        <v>37</v>
      </c>
      <c r="E1527" s="11" t="s">
        <v>38</v>
      </c>
      <c r="F1527" s="11" t="s">
        <v>51</v>
      </c>
      <c r="G1527" s="11">
        <v>3</v>
      </c>
      <c r="H1527" s="11" t="s">
        <v>32</v>
      </c>
      <c r="I1527" s="12">
        <v>44625</v>
      </c>
      <c r="J1527" s="14">
        <v>5.9027777777777776E-2</v>
      </c>
      <c r="K1527">
        <v>3</v>
      </c>
      <c r="L1527" t="s">
        <v>32</v>
      </c>
      <c r="M1527" s="1">
        <v>44625</v>
      </c>
      <c r="N1527" s="2">
        <v>5.9027777777777776E-2</v>
      </c>
      <c r="O1527" s="1">
        <f t="shared" si="138"/>
        <v>44625.059027777781</v>
      </c>
      <c r="P1527" s="3" t="str">
        <f t="shared" si="139"/>
        <v>Mar,2022</v>
      </c>
      <c r="Q1527">
        <f t="shared" si="140"/>
        <v>2022</v>
      </c>
      <c r="R1527" t="str">
        <f t="shared" si="141"/>
        <v>Sat</v>
      </c>
      <c r="S1527">
        <f t="shared" si="142"/>
        <v>1</v>
      </c>
      <c r="T1527" t="str">
        <f t="shared" si="143"/>
        <v>NO</v>
      </c>
      <c r="U1527" cm="1">
        <f t="array" ref="U1527">_xlfn.XLOOKUP(Table1012[[#This Row],[Severity_Level]],{"MINOR","MODERATE","SEVERE","FATAL"},{1,2,3,5})</f>
        <v>2</v>
      </c>
      <c r="Z1527" s="1"/>
      <c r="AA1527" s="2"/>
      <c r="AB1527" s="4"/>
    </row>
    <row r="1528" spans="1:28" x14ac:dyDescent="0.3">
      <c r="A1528" t="s">
        <v>1569</v>
      </c>
      <c r="B1528" s="11" t="s">
        <v>34</v>
      </c>
      <c r="C1528" s="11" t="s">
        <v>50</v>
      </c>
      <c r="D1528" s="11" t="s">
        <v>37</v>
      </c>
      <c r="E1528" s="11" t="s">
        <v>38</v>
      </c>
      <c r="F1528" s="11" t="s">
        <v>26</v>
      </c>
      <c r="G1528" s="11">
        <v>5</v>
      </c>
      <c r="H1528" s="11" t="s">
        <v>40</v>
      </c>
      <c r="I1528" s="12">
        <v>44625</v>
      </c>
      <c r="J1528" s="14">
        <v>5.9722222222222225E-2</v>
      </c>
      <c r="K1528">
        <v>5</v>
      </c>
      <c r="L1528" t="s">
        <v>40</v>
      </c>
      <c r="M1528" s="1">
        <v>44625</v>
      </c>
      <c r="N1528" s="2">
        <v>5.9722222222222225E-2</v>
      </c>
      <c r="O1528" s="1">
        <f t="shared" si="138"/>
        <v>44625.05972222222</v>
      </c>
      <c r="P1528" s="3" t="str">
        <f t="shared" si="139"/>
        <v>Mar,2022</v>
      </c>
      <c r="Q1528">
        <f t="shared" si="140"/>
        <v>2022</v>
      </c>
      <c r="R1528" t="str">
        <f t="shared" si="141"/>
        <v>Sat</v>
      </c>
      <c r="S1528">
        <f t="shared" si="142"/>
        <v>1</v>
      </c>
      <c r="T1528" t="str">
        <f t="shared" si="143"/>
        <v>NO</v>
      </c>
      <c r="U1528" cm="1">
        <f t="array" ref="U1528">_xlfn.XLOOKUP(Table1012[[#This Row],[Severity_Level]],{"MINOR","MODERATE","SEVERE","FATAL"},{1,2,3,5})</f>
        <v>5</v>
      </c>
      <c r="Z1528" s="1"/>
      <c r="AA1528" s="2"/>
      <c r="AB1528" s="4"/>
    </row>
    <row r="1529" spans="1:28" x14ac:dyDescent="0.3">
      <c r="A1529" t="s">
        <v>1570</v>
      </c>
      <c r="B1529" s="11" t="s">
        <v>29</v>
      </c>
      <c r="C1529" s="11" t="s">
        <v>44</v>
      </c>
      <c r="D1529" s="11" t="s">
        <v>13</v>
      </c>
      <c r="E1529" s="11" t="s">
        <v>20</v>
      </c>
      <c r="F1529" s="11" t="s">
        <v>15</v>
      </c>
      <c r="G1529" s="11">
        <v>2</v>
      </c>
      <c r="H1529" s="11" t="s">
        <v>32</v>
      </c>
      <c r="I1529" s="12">
        <v>44625</v>
      </c>
      <c r="J1529" s="14">
        <v>6.0416666666666667E-2</v>
      </c>
      <c r="K1529">
        <v>2</v>
      </c>
      <c r="L1529" t="s">
        <v>32</v>
      </c>
      <c r="M1529" s="1">
        <v>44625</v>
      </c>
      <c r="N1529" s="2">
        <v>6.0416666666666667E-2</v>
      </c>
      <c r="O1529" s="1">
        <f t="shared" si="138"/>
        <v>44625.060416666667</v>
      </c>
      <c r="P1529" s="3" t="str">
        <f t="shared" si="139"/>
        <v>Mar,2022</v>
      </c>
      <c r="Q1529">
        <f t="shared" si="140"/>
        <v>2022</v>
      </c>
      <c r="R1529" t="str">
        <f t="shared" si="141"/>
        <v>Sat</v>
      </c>
      <c r="S1529">
        <f t="shared" si="142"/>
        <v>1</v>
      </c>
      <c r="T1529" t="str">
        <f t="shared" si="143"/>
        <v>NO</v>
      </c>
      <c r="U1529" cm="1">
        <f t="array" ref="U1529">_xlfn.XLOOKUP(Table1012[[#This Row],[Severity_Level]],{"MINOR","MODERATE","SEVERE","FATAL"},{1,2,3,5})</f>
        <v>2</v>
      </c>
      <c r="Z1529" s="1"/>
      <c r="AA1529" s="2"/>
      <c r="AB1529" s="4"/>
    </row>
    <row r="1530" spans="1:28" x14ac:dyDescent="0.3">
      <c r="A1530" t="s">
        <v>1571</v>
      </c>
      <c r="B1530" s="11" t="s">
        <v>34</v>
      </c>
      <c r="C1530" s="11" t="s">
        <v>50</v>
      </c>
      <c r="D1530" s="11" t="s">
        <v>37</v>
      </c>
      <c r="E1530" s="11" t="s">
        <v>38</v>
      </c>
      <c r="F1530" s="11" t="s">
        <v>21</v>
      </c>
      <c r="G1530" s="11">
        <v>1</v>
      </c>
      <c r="H1530" s="11" t="s">
        <v>27</v>
      </c>
      <c r="I1530" s="12">
        <v>44625</v>
      </c>
      <c r="J1530" s="14">
        <v>6.1111111111111109E-2</v>
      </c>
      <c r="K1530">
        <v>1</v>
      </c>
      <c r="L1530" t="s">
        <v>27</v>
      </c>
      <c r="M1530" s="1">
        <v>44625</v>
      </c>
      <c r="N1530" s="2">
        <v>6.1111111111111109E-2</v>
      </c>
      <c r="O1530" s="1">
        <f t="shared" si="138"/>
        <v>44625.061111111114</v>
      </c>
      <c r="P1530" s="3" t="str">
        <f t="shared" si="139"/>
        <v>Mar,2022</v>
      </c>
      <c r="Q1530">
        <f t="shared" si="140"/>
        <v>2022</v>
      </c>
      <c r="R1530" t="str">
        <f t="shared" si="141"/>
        <v>Sat</v>
      </c>
      <c r="S1530">
        <f t="shared" si="142"/>
        <v>1</v>
      </c>
      <c r="T1530" t="str">
        <f t="shared" si="143"/>
        <v>NO</v>
      </c>
      <c r="U1530" cm="1">
        <f t="array" ref="U1530">_xlfn.XLOOKUP(Table1012[[#This Row],[Severity_Level]],{"MINOR","MODERATE","SEVERE","FATAL"},{1,2,3,5})</f>
        <v>3</v>
      </c>
      <c r="Z1530" s="1"/>
      <c r="AA1530" s="2"/>
      <c r="AB1530" s="4"/>
    </row>
    <row r="1531" spans="1:28" x14ac:dyDescent="0.3">
      <c r="A1531" t="s">
        <v>1572</v>
      </c>
      <c r="B1531" s="11" t="s">
        <v>49</v>
      </c>
      <c r="C1531" s="11" t="s">
        <v>30</v>
      </c>
      <c r="D1531" s="11" t="s">
        <v>25</v>
      </c>
      <c r="E1531" s="11" t="s">
        <v>38</v>
      </c>
      <c r="F1531" s="11" t="s">
        <v>15</v>
      </c>
      <c r="G1531" s="11">
        <v>2</v>
      </c>
      <c r="H1531" s="11" t="s">
        <v>40</v>
      </c>
      <c r="I1531" s="12">
        <v>44625</v>
      </c>
      <c r="J1531" s="14">
        <v>6.1805555555555558E-2</v>
      </c>
      <c r="K1531">
        <v>2</v>
      </c>
      <c r="L1531" t="s">
        <v>40</v>
      </c>
      <c r="M1531" s="1">
        <v>44625</v>
      </c>
      <c r="N1531" s="2">
        <v>6.1805555555555558E-2</v>
      </c>
      <c r="O1531" s="1">
        <f t="shared" si="138"/>
        <v>44625.061805555553</v>
      </c>
      <c r="P1531" s="3" t="str">
        <f t="shared" si="139"/>
        <v>Mar,2022</v>
      </c>
      <c r="Q1531">
        <f t="shared" si="140"/>
        <v>2022</v>
      </c>
      <c r="R1531" t="str">
        <f t="shared" si="141"/>
        <v>Sat</v>
      </c>
      <c r="S1531">
        <f t="shared" si="142"/>
        <v>1</v>
      </c>
      <c r="T1531" t="str">
        <f t="shared" si="143"/>
        <v>NO</v>
      </c>
      <c r="U1531" cm="1">
        <f t="array" ref="U1531">_xlfn.XLOOKUP(Table1012[[#This Row],[Severity_Level]],{"MINOR","MODERATE","SEVERE","FATAL"},{1,2,3,5})</f>
        <v>5</v>
      </c>
      <c r="Z1531" s="1"/>
      <c r="AA1531" s="2"/>
      <c r="AB1531" s="4"/>
    </row>
    <row r="1532" spans="1:28" x14ac:dyDescent="0.3">
      <c r="A1532" t="s">
        <v>1573</v>
      </c>
      <c r="B1532" s="11" t="s">
        <v>18</v>
      </c>
      <c r="C1532" s="11" t="s">
        <v>24</v>
      </c>
      <c r="D1532" s="11" t="s">
        <v>13</v>
      </c>
      <c r="E1532" s="11" t="s">
        <v>38</v>
      </c>
      <c r="F1532" s="11" t="s">
        <v>21</v>
      </c>
      <c r="G1532" s="11">
        <v>1</v>
      </c>
      <c r="H1532" s="11" t="s">
        <v>27</v>
      </c>
      <c r="I1532" s="12">
        <v>44625</v>
      </c>
      <c r="J1532" s="14">
        <v>6.25E-2</v>
      </c>
      <c r="K1532">
        <v>1</v>
      </c>
      <c r="L1532" t="s">
        <v>27</v>
      </c>
      <c r="M1532" s="1">
        <v>44625</v>
      </c>
      <c r="N1532" s="2">
        <v>6.25E-2</v>
      </c>
      <c r="O1532" s="1">
        <f t="shared" si="138"/>
        <v>44625.0625</v>
      </c>
      <c r="P1532" s="3" t="str">
        <f t="shared" si="139"/>
        <v>Mar,2022</v>
      </c>
      <c r="Q1532">
        <f t="shared" si="140"/>
        <v>2022</v>
      </c>
      <c r="R1532" t="str">
        <f t="shared" si="141"/>
        <v>Sat</v>
      </c>
      <c r="S1532">
        <f t="shared" si="142"/>
        <v>1</v>
      </c>
      <c r="T1532" t="str">
        <f t="shared" si="143"/>
        <v>NO</v>
      </c>
      <c r="U1532" cm="1">
        <f t="array" ref="U1532">_xlfn.XLOOKUP(Table1012[[#This Row],[Severity_Level]],{"MINOR","MODERATE","SEVERE","FATAL"},{1,2,3,5})</f>
        <v>3</v>
      </c>
      <c r="Z1532" s="1"/>
      <c r="AA1532" s="2"/>
      <c r="AB1532" s="4"/>
    </row>
    <row r="1533" spans="1:28" x14ac:dyDescent="0.3">
      <c r="A1533" t="s">
        <v>1574</v>
      </c>
      <c r="B1533" s="11" t="s">
        <v>29</v>
      </c>
      <c r="C1533" s="11" t="s">
        <v>50</v>
      </c>
      <c r="D1533" s="11" t="s">
        <v>31</v>
      </c>
      <c r="E1533" s="11" t="s">
        <v>14</v>
      </c>
      <c r="F1533" s="11" t="s">
        <v>26</v>
      </c>
      <c r="G1533" s="11">
        <v>3</v>
      </c>
      <c r="H1533" s="11" t="s">
        <v>16</v>
      </c>
      <c r="I1533" s="12">
        <v>44625</v>
      </c>
      <c r="J1533" s="14">
        <v>6.3194444444444442E-2</v>
      </c>
      <c r="K1533">
        <v>3</v>
      </c>
      <c r="L1533" t="s">
        <v>16</v>
      </c>
      <c r="M1533" s="1">
        <v>44625</v>
      </c>
      <c r="N1533" s="2">
        <v>6.3194444444444442E-2</v>
      </c>
      <c r="O1533" s="1">
        <f t="shared" si="138"/>
        <v>44625.063194444447</v>
      </c>
      <c r="P1533" s="3" t="str">
        <f t="shared" si="139"/>
        <v>Mar,2022</v>
      </c>
      <c r="Q1533">
        <f t="shared" si="140"/>
        <v>2022</v>
      </c>
      <c r="R1533" t="str">
        <f t="shared" si="141"/>
        <v>Sat</v>
      </c>
      <c r="S1533">
        <f t="shared" si="142"/>
        <v>1</v>
      </c>
      <c r="T1533" t="str">
        <f t="shared" si="143"/>
        <v>NO</v>
      </c>
      <c r="U1533" cm="1">
        <f t="array" ref="U1533">_xlfn.XLOOKUP(Table1012[[#This Row],[Severity_Level]],{"MINOR","MODERATE","SEVERE","FATAL"},{1,2,3,5})</f>
        <v>1</v>
      </c>
      <c r="Z1533" s="1"/>
      <c r="AA1533" s="2"/>
      <c r="AB1533" s="4"/>
    </row>
    <row r="1534" spans="1:28" x14ac:dyDescent="0.3">
      <c r="A1534" t="s">
        <v>1575</v>
      </c>
      <c r="B1534" s="11" t="s">
        <v>34</v>
      </c>
      <c r="C1534" s="11" t="s">
        <v>50</v>
      </c>
      <c r="D1534" s="11" t="s">
        <v>37</v>
      </c>
      <c r="E1534" s="11" t="s">
        <v>14</v>
      </c>
      <c r="F1534" s="11" t="s">
        <v>51</v>
      </c>
      <c r="G1534" s="11">
        <v>4</v>
      </c>
      <c r="H1534" s="11" t="s">
        <v>40</v>
      </c>
      <c r="I1534" s="12">
        <v>44625</v>
      </c>
      <c r="J1534" s="14">
        <v>6.3888888888888884E-2</v>
      </c>
      <c r="K1534">
        <v>4</v>
      </c>
      <c r="L1534" t="s">
        <v>40</v>
      </c>
      <c r="M1534" s="1">
        <v>44625</v>
      </c>
      <c r="N1534" s="2">
        <v>6.3888888888888884E-2</v>
      </c>
      <c r="O1534" s="1">
        <f t="shared" si="138"/>
        <v>44625.063888888886</v>
      </c>
      <c r="P1534" s="3" t="str">
        <f t="shared" si="139"/>
        <v>Mar,2022</v>
      </c>
      <c r="Q1534">
        <f t="shared" si="140"/>
        <v>2022</v>
      </c>
      <c r="R1534" t="str">
        <f t="shared" si="141"/>
        <v>Sat</v>
      </c>
      <c r="S1534">
        <f t="shared" si="142"/>
        <v>1</v>
      </c>
      <c r="T1534" t="str">
        <f t="shared" si="143"/>
        <v>NO</v>
      </c>
      <c r="U1534" cm="1">
        <f t="array" ref="U1534">_xlfn.XLOOKUP(Table1012[[#This Row],[Severity_Level]],{"MINOR","MODERATE","SEVERE","FATAL"},{1,2,3,5})</f>
        <v>5</v>
      </c>
      <c r="Z1534" s="1"/>
      <c r="AA1534" s="2"/>
      <c r="AB1534" s="4"/>
    </row>
    <row r="1535" spans="1:28" x14ac:dyDescent="0.3">
      <c r="A1535" t="s">
        <v>1576</v>
      </c>
      <c r="B1535" s="11" t="s">
        <v>34</v>
      </c>
      <c r="C1535" s="11" t="s">
        <v>30</v>
      </c>
      <c r="D1535" s="11" t="s">
        <v>37</v>
      </c>
      <c r="E1535" s="11" t="s">
        <v>35</v>
      </c>
      <c r="F1535" s="11" t="s">
        <v>21</v>
      </c>
      <c r="G1535" s="11">
        <v>2</v>
      </c>
      <c r="H1535" s="11" t="s">
        <v>32</v>
      </c>
      <c r="I1535" s="12">
        <v>44625</v>
      </c>
      <c r="J1535" s="14">
        <v>6.458333333333334E-2</v>
      </c>
      <c r="K1535">
        <v>2</v>
      </c>
      <c r="L1535" t="s">
        <v>32</v>
      </c>
      <c r="M1535" s="1">
        <v>44625</v>
      </c>
      <c r="N1535" s="2">
        <v>6.458333333333334E-2</v>
      </c>
      <c r="O1535" s="1">
        <f t="shared" si="138"/>
        <v>44625.064583333333</v>
      </c>
      <c r="P1535" s="3" t="str">
        <f t="shared" si="139"/>
        <v>Mar,2022</v>
      </c>
      <c r="Q1535">
        <f t="shared" si="140"/>
        <v>2022</v>
      </c>
      <c r="R1535" t="str">
        <f t="shared" si="141"/>
        <v>Sat</v>
      </c>
      <c r="S1535">
        <f t="shared" si="142"/>
        <v>1</v>
      </c>
      <c r="T1535" t="str">
        <f t="shared" si="143"/>
        <v>NO</v>
      </c>
      <c r="U1535" cm="1">
        <f t="array" ref="U1535">_xlfn.XLOOKUP(Table1012[[#This Row],[Severity_Level]],{"MINOR","MODERATE","SEVERE","FATAL"},{1,2,3,5})</f>
        <v>2</v>
      </c>
      <c r="Z1535" s="1"/>
      <c r="AA1535" s="2"/>
      <c r="AB1535" s="4"/>
    </row>
    <row r="1536" spans="1:28" x14ac:dyDescent="0.3">
      <c r="A1536" t="s">
        <v>1577</v>
      </c>
      <c r="B1536" s="11" t="s">
        <v>49</v>
      </c>
      <c r="C1536" s="11" t="s">
        <v>24</v>
      </c>
      <c r="D1536" s="11" t="s">
        <v>25</v>
      </c>
      <c r="E1536" s="11" t="s">
        <v>20</v>
      </c>
      <c r="F1536" s="11" t="s">
        <v>21</v>
      </c>
      <c r="G1536" s="11">
        <v>5</v>
      </c>
      <c r="H1536" s="11" t="s">
        <v>16</v>
      </c>
      <c r="I1536" s="12">
        <v>44625</v>
      </c>
      <c r="J1536" s="14">
        <v>6.5277777777777782E-2</v>
      </c>
      <c r="K1536">
        <v>5</v>
      </c>
      <c r="L1536" t="s">
        <v>16</v>
      </c>
      <c r="M1536" s="1">
        <v>44625</v>
      </c>
      <c r="N1536" s="2">
        <v>6.5277777777777782E-2</v>
      </c>
      <c r="O1536" s="1">
        <f t="shared" si="138"/>
        <v>44625.06527777778</v>
      </c>
      <c r="P1536" s="3" t="str">
        <f t="shared" si="139"/>
        <v>Mar,2022</v>
      </c>
      <c r="Q1536">
        <f t="shared" si="140"/>
        <v>2022</v>
      </c>
      <c r="R1536" t="str">
        <f t="shared" si="141"/>
        <v>Sat</v>
      </c>
      <c r="S1536">
        <f t="shared" si="142"/>
        <v>1</v>
      </c>
      <c r="T1536" t="str">
        <f t="shared" si="143"/>
        <v>NO</v>
      </c>
      <c r="U1536" cm="1">
        <f t="array" ref="U1536">_xlfn.XLOOKUP(Table1012[[#This Row],[Severity_Level]],{"MINOR","MODERATE","SEVERE","FATAL"},{1,2,3,5})</f>
        <v>1</v>
      </c>
      <c r="Z1536" s="1"/>
      <c r="AA1536" s="2"/>
      <c r="AB1536" s="4"/>
    </row>
    <row r="1537" spans="1:28" x14ac:dyDescent="0.3">
      <c r="A1537" t="s">
        <v>1578</v>
      </c>
      <c r="B1537" s="11" t="s">
        <v>29</v>
      </c>
      <c r="C1537" s="11" t="s">
        <v>53</v>
      </c>
      <c r="D1537" s="11" t="s">
        <v>13</v>
      </c>
      <c r="E1537" s="11" t="s">
        <v>35</v>
      </c>
      <c r="F1537" s="11" t="s">
        <v>51</v>
      </c>
      <c r="G1537" s="11">
        <v>3</v>
      </c>
      <c r="H1537" s="11" t="s">
        <v>32</v>
      </c>
      <c r="I1537" s="12">
        <v>44625</v>
      </c>
      <c r="J1537" s="14">
        <v>6.5972222222222224E-2</v>
      </c>
      <c r="K1537">
        <v>3</v>
      </c>
      <c r="L1537" t="s">
        <v>32</v>
      </c>
      <c r="M1537" s="1">
        <v>44625</v>
      </c>
      <c r="N1537" s="2">
        <v>6.5972222222222224E-2</v>
      </c>
      <c r="O1537" s="1">
        <f t="shared" si="138"/>
        <v>44625.065972222219</v>
      </c>
      <c r="P1537" s="3" t="str">
        <f t="shared" si="139"/>
        <v>Mar,2022</v>
      </c>
      <c r="Q1537">
        <f t="shared" si="140"/>
        <v>2022</v>
      </c>
      <c r="R1537" t="str">
        <f t="shared" si="141"/>
        <v>Sat</v>
      </c>
      <c r="S1537">
        <f t="shared" si="142"/>
        <v>1</v>
      </c>
      <c r="T1537" t="str">
        <f t="shared" si="143"/>
        <v>NO</v>
      </c>
      <c r="U1537" cm="1">
        <f t="array" ref="U1537">_xlfn.XLOOKUP(Table1012[[#This Row],[Severity_Level]],{"MINOR","MODERATE","SEVERE","FATAL"},{1,2,3,5})</f>
        <v>2</v>
      </c>
      <c r="Z1537" s="1"/>
      <c r="AA1537" s="2"/>
      <c r="AB1537" s="4"/>
    </row>
    <row r="1538" spans="1:28" x14ac:dyDescent="0.3">
      <c r="A1538" t="s">
        <v>1579</v>
      </c>
      <c r="B1538" s="11" t="s">
        <v>34</v>
      </c>
      <c r="C1538" s="11" t="s">
        <v>30</v>
      </c>
      <c r="D1538" s="11" t="s">
        <v>47</v>
      </c>
      <c r="E1538" s="11" t="s">
        <v>14</v>
      </c>
      <c r="F1538" s="11" t="s">
        <v>51</v>
      </c>
      <c r="G1538" s="11">
        <v>4</v>
      </c>
      <c r="H1538" s="11" t="s">
        <v>16</v>
      </c>
      <c r="I1538" s="12">
        <v>44626</v>
      </c>
      <c r="J1538" s="14">
        <v>6.6666666666666666E-2</v>
      </c>
      <c r="K1538">
        <v>4</v>
      </c>
      <c r="L1538" t="s">
        <v>16</v>
      </c>
      <c r="M1538" s="1">
        <v>44626</v>
      </c>
      <c r="N1538" s="2">
        <v>6.6666666666666666E-2</v>
      </c>
      <c r="O1538" s="1">
        <f t="shared" ref="O1538:O1601" si="144">M1538+N1538</f>
        <v>44626.066666666666</v>
      </c>
      <c r="P1538" s="3" t="str">
        <f t="shared" ref="P1538:P1601" si="145">TEXT(M1538,"MMM,YYY")</f>
        <v>Mar,2022</v>
      </c>
      <c r="Q1538">
        <f t="shared" ref="Q1538:Q1601" si="146">YEAR(M1538)</f>
        <v>2022</v>
      </c>
      <c r="R1538" t="str">
        <f t="shared" ref="R1538:R1601" si="147">TEXT(M1538,"DDD")</f>
        <v>Sun</v>
      </c>
      <c r="S1538">
        <f t="shared" ref="S1538:S1601" si="148">HOUR(N1538)</f>
        <v>1</v>
      </c>
      <c r="T1538" t="str">
        <f t="shared" ref="T1538:T1601" si="149">IF(OR(AND(S1538&gt;=7,S1538&lt;=9),AND(S1538&gt;=17,S1538&lt;=19)),"YES","NO")</f>
        <v>NO</v>
      </c>
      <c r="U1538" cm="1">
        <f t="array" ref="U1538">_xlfn.XLOOKUP(Table1012[[#This Row],[Severity_Level]],{"MINOR","MODERATE","SEVERE","FATAL"},{1,2,3,5})</f>
        <v>1</v>
      </c>
      <c r="Z1538" s="1"/>
      <c r="AA1538" s="2"/>
      <c r="AB1538" s="4"/>
    </row>
    <row r="1539" spans="1:28" x14ac:dyDescent="0.3">
      <c r="A1539" t="s">
        <v>1580</v>
      </c>
      <c r="B1539" s="11" t="s">
        <v>18</v>
      </c>
      <c r="C1539" s="11" t="s">
        <v>30</v>
      </c>
      <c r="D1539" s="11" t="s">
        <v>37</v>
      </c>
      <c r="E1539" s="11" t="s">
        <v>38</v>
      </c>
      <c r="F1539" s="11" t="s">
        <v>15</v>
      </c>
      <c r="G1539" s="11">
        <v>4</v>
      </c>
      <c r="H1539" s="11" t="s">
        <v>40</v>
      </c>
      <c r="I1539" s="12">
        <v>44626</v>
      </c>
      <c r="J1539" s="14">
        <v>6.7361111111111108E-2</v>
      </c>
      <c r="K1539">
        <v>4</v>
      </c>
      <c r="L1539" t="s">
        <v>40</v>
      </c>
      <c r="M1539" s="1">
        <v>44626</v>
      </c>
      <c r="N1539" s="2">
        <v>6.7361111111111108E-2</v>
      </c>
      <c r="O1539" s="1">
        <f t="shared" si="144"/>
        <v>44626.067361111112</v>
      </c>
      <c r="P1539" s="3" t="str">
        <f t="shared" si="145"/>
        <v>Mar,2022</v>
      </c>
      <c r="Q1539">
        <f t="shared" si="146"/>
        <v>2022</v>
      </c>
      <c r="R1539" t="str">
        <f t="shared" si="147"/>
        <v>Sun</v>
      </c>
      <c r="S1539">
        <f t="shared" si="148"/>
        <v>1</v>
      </c>
      <c r="T1539" t="str">
        <f t="shared" si="149"/>
        <v>NO</v>
      </c>
      <c r="U1539" cm="1">
        <f t="array" ref="U1539">_xlfn.XLOOKUP(Table1012[[#This Row],[Severity_Level]],{"MINOR","MODERATE","SEVERE","FATAL"},{1,2,3,5})</f>
        <v>5</v>
      </c>
      <c r="Z1539" s="1"/>
      <c r="AA1539" s="2"/>
      <c r="AB1539" s="4"/>
    </row>
    <row r="1540" spans="1:28" x14ac:dyDescent="0.3">
      <c r="A1540" t="s">
        <v>1581</v>
      </c>
      <c r="B1540" s="11" t="s">
        <v>11</v>
      </c>
      <c r="C1540" s="11" t="s">
        <v>24</v>
      </c>
      <c r="D1540" s="11" t="s">
        <v>13</v>
      </c>
      <c r="E1540" s="11" t="s">
        <v>20</v>
      </c>
      <c r="F1540" s="11" t="s">
        <v>21</v>
      </c>
      <c r="G1540" s="11">
        <v>2</v>
      </c>
      <c r="H1540" s="11" t="s">
        <v>40</v>
      </c>
      <c r="I1540" s="12">
        <v>44626</v>
      </c>
      <c r="J1540" s="14">
        <v>6.805555555555555E-2</v>
      </c>
      <c r="K1540">
        <v>2</v>
      </c>
      <c r="L1540" t="s">
        <v>40</v>
      </c>
      <c r="M1540" s="1">
        <v>44626</v>
      </c>
      <c r="N1540" s="2">
        <v>6.805555555555555E-2</v>
      </c>
      <c r="O1540" s="1">
        <f t="shared" si="144"/>
        <v>44626.068055555559</v>
      </c>
      <c r="P1540" s="3" t="str">
        <f t="shared" si="145"/>
        <v>Mar,2022</v>
      </c>
      <c r="Q1540">
        <f t="shared" si="146"/>
        <v>2022</v>
      </c>
      <c r="R1540" t="str">
        <f t="shared" si="147"/>
        <v>Sun</v>
      </c>
      <c r="S1540">
        <f t="shared" si="148"/>
        <v>1</v>
      </c>
      <c r="T1540" t="str">
        <f t="shared" si="149"/>
        <v>NO</v>
      </c>
      <c r="U1540" cm="1">
        <f t="array" ref="U1540">_xlfn.XLOOKUP(Table1012[[#This Row],[Severity_Level]],{"MINOR","MODERATE","SEVERE","FATAL"},{1,2,3,5})</f>
        <v>5</v>
      </c>
      <c r="Z1540" s="1"/>
      <c r="AA1540" s="2"/>
      <c r="AB1540" s="4"/>
    </row>
    <row r="1541" spans="1:28" x14ac:dyDescent="0.3">
      <c r="A1541" t="s">
        <v>1582</v>
      </c>
      <c r="B1541" s="11" t="s">
        <v>18</v>
      </c>
      <c r="C1541" s="11" t="s">
        <v>30</v>
      </c>
      <c r="D1541" s="11" t="s">
        <v>13</v>
      </c>
      <c r="E1541" s="11" t="s">
        <v>35</v>
      </c>
      <c r="F1541" s="11" t="s">
        <v>51</v>
      </c>
      <c r="G1541" s="11">
        <v>3</v>
      </c>
      <c r="H1541" s="11" t="s">
        <v>27</v>
      </c>
      <c r="I1541" s="12">
        <v>44626</v>
      </c>
      <c r="J1541" s="14">
        <v>6.8750000000000006E-2</v>
      </c>
      <c r="K1541">
        <v>3</v>
      </c>
      <c r="L1541" t="s">
        <v>27</v>
      </c>
      <c r="M1541" s="1">
        <v>44626</v>
      </c>
      <c r="N1541" s="2">
        <v>6.8750000000000006E-2</v>
      </c>
      <c r="O1541" s="1">
        <f t="shared" si="144"/>
        <v>44626.068749999999</v>
      </c>
      <c r="P1541" s="3" t="str">
        <f t="shared" si="145"/>
        <v>Mar,2022</v>
      </c>
      <c r="Q1541">
        <f t="shared" si="146"/>
        <v>2022</v>
      </c>
      <c r="R1541" t="str">
        <f t="shared" si="147"/>
        <v>Sun</v>
      </c>
      <c r="S1541">
        <f t="shared" si="148"/>
        <v>1</v>
      </c>
      <c r="T1541" t="str">
        <f t="shared" si="149"/>
        <v>NO</v>
      </c>
      <c r="U1541" cm="1">
        <f t="array" ref="U1541">_xlfn.XLOOKUP(Table1012[[#This Row],[Severity_Level]],{"MINOR","MODERATE","SEVERE","FATAL"},{1,2,3,5})</f>
        <v>3</v>
      </c>
      <c r="Z1541" s="1"/>
      <c r="AA1541" s="2"/>
      <c r="AB1541" s="4"/>
    </row>
    <row r="1542" spans="1:28" x14ac:dyDescent="0.3">
      <c r="A1542" t="s">
        <v>1583</v>
      </c>
      <c r="B1542" s="11" t="s">
        <v>34</v>
      </c>
      <c r="C1542" s="11" t="s">
        <v>57</v>
      </c>
      <c r="D1542" s="11" t="s">
        <v>25</v>
      </c>
      <c r="E1542" s="11" t="s">
        <v>14</v>
      </c>
      <c r="F1542" s="11" t="s">
        <v>21</v>
      </c>
      <c r="G1542" s="11">
        <v>3</v>
      </c>
      <c r="H1542" s="11" t="s">
        <v>16</v>
      </c>
      <c r="I1542" s="12">
        <v>44626</v>
      </c>
      <c r="J1542" s="14">
        <v>6.9444444444444448E-2</v>
      </c>
      <c r="K1542">
        <v>3</v>
      </c>
      <c r="L1542" t="s">
        <v>16</v>
      </c>
      <c r="M1542" s="1">
        <v>44626</v>
      </c>
      <c r="N1542" s="2">
        <v>6.9444444444444448E-2</v>
      </c>
      <c r="O1542" s="1">
        <f t="shared" si="144"/>
        <v>44626.069444444445</v>
      </c>
      <c r="P1542" s="3" t="str">
        <f t="shared" si="145"/>
        <v>Mar,2022</v>
      </c>
      <c r="Q1542">
        <f t="shared" si="146"/>
        <v>2022</v>
      </c>
      <c r="R1542" t="str">
        <f t="shared" si="147"/>
        <v>Sun</v>
      </c>
      <c r="S1542">
        <f t="shared" si="148"/>
        <v>1</v>
      </c>
      <c r="T1542" t="str">
        <f t="shared" si="149"/>
        <v>NO</v>
      </c>
      <c r="U1542" cm="1">
        <f t="array" ref="U1542">_xlfn.XLOOKUP(Table1012[[#This Row],[Severity_Level]],{"MINOR","MODERATE","SEVERE","FATAL"},{1,2,3,5})</f>
        <v>1</v>
      </c>
      <c r="Z1542" s="1"/>
      <c r="AA1542" s="2"/>
      <c r="AB1542" s="4"/>
    </row>
    <row r="1543" spans="1:28" x14ac:dyDescent="0.3">
      <c r="A1543" t="s">
        <v>1584</v>
      </c>
      <c r="B1543" s="11" t="s">
        <v>18</v>
      </c>
      <c r="C1543" s="11" t="s">
        <v>46</v>
      </c>
      <c r="D1543" s="11" t="s">
        <v>25</v>
      </c>
      <c r="E1543" s="11" t="s">
        <v>14</v>
      </c>
      <c r="F1543" s="11" t="s">
        <v>51</v>
      </c>
      <c r="G1543" s="11">
        <v>2</v>
      </c>
      <c r="H1543" s="11" t="s">
        <v>27</v>
      </c>
      <c r="I1543" s="12">
        <v>44626</v>
      </c>
      <c r="J1543" s="14">
        <v>7.013888888888889E-2</v>
      </c>
      <c r="K1543">
        <v>2</v>
      </c>
      <c r="L1543" t="s">
        <v>27</v>
      </c>
      <c r="M1543" s="1">
        <v>44626</v>
      </c>
      <c r="N1543" s="2">
        <v>7.013888888888889E-2</v>
      </c>
      <c r="O1543" s="1">
        <f t="shared" si="144"/>
        <v>44626.070138888892</v>
      </c>
      <c r="P1543" s="3" t="str">
        <f t="shared" si="145"/>
        <v>Mar,2022</v>
      </c>
      <c r="Q1543">
        <f t="shared" si="146"/>
        <v>2022</v>
      </c>
      <c r="R1543" t="str">
        <f t="shared" si="147"/>
        <v>Sun</v>
      </c>
      <c r="S1543">
        <f t="shared" si="148"/>
        <v>1</v>
      </c>
      <c r="T1543" t="str">
        <f t="shared" si="149"/>
        <v>NO</v>
      </c>
      <c r="U1543" cm="1">
        <f t="array" ref="U1543">_xlfn.XLOOKUP(Table1012[[#This Row],[Severity_Level]],{"MINOR","MODERATE","SEVERE","FATAL"},{1,2,3,5})</f>
        <v>3</v>
      </c>
      <c r="Z1543" s="1"/>
      <c r="AA1543" s="2"/>
      <c r="AB1543" s="4"/>
    </row>
    <row r="1544" spans="1:28" x14ac:dyDescent="0.3">
      <c r="A1544" t="s">
        <v>1585</v>
      </c>
      <c r="B1544" s="11" t="s">
        <v>29</v>
      </c>
      <c r="C1544" s="11" t="s">
        <v>24</v>
      </c>
      <c r="D1544" s="11" t="s">
        <v>47</v>
      </c>
      <c r="E1544" s="11" t="s">
        <v>20</v>
      </c>
      <c r="F1544" s="11" t="s">
        <v>15</v>
      </c>
      <c r="G1544" s="11">
        <v>5</v>
      </c>
      <c r="H1544" s="11" t="s">
        <v>27</v>
      </c>
      <c r="I1544" s="12">
        <v>44626</v>
      </c>
      <c r="J1544" s="14">
        <v>7.0833333333333331E-2</v>
      </c>
      <c r="K1544">
        <v>5</v>
      </c>
      <c r="L1544" t="s">
        <v>27</v>
      </c>
      <c r="M1544" s="1">
        <v>44626</v>
      </c>
      <c r="N1544" s="2">
        <v>7.0833333333333331E-2</v>
      </c>
      <c r="O1544" s="1">
        <f t="shared" si="144"/>
        <v>44626.070833333331</v>
      </c>
      <c r="P1544" s="3" t="str">
        <f t="shared" si="145"/>
        <v>Mar,2022</v>
      </c>
      <c r="Q1544">
        <f t="shared" si="146"/>
        <v>2022</v>
      </c>
      <c r="R1544" t="str">
        <f t="shared" si="147"/>
        <v>Sun</v>
      </c>
      <c r="S1544">
        <f t="shared" si="148"/>
        <v>1</v>
      </c>
      <c r="T1544" t="str">
        <f t="shared" si="149"/>
        <v>NO</v>
      </c>
      <c r="U1544" cm="1">
        <f t="array" ref="U1544">_xlfn.XLOOKUP(Table1012[[#This Row],[Severity_Level]],{"MINOR","MODERATE","SEVERE","FATAL"},{1,2,3,5})</f>
        <v>3</v>
      </c>
      <c r="Z1544" s="1"/>
      <c r="AA1544" s="2"/>
      <c r="AB1544" s="4"/>
    </row>
    <row r="1545" spans="1:28" x14ac:dyDescent="0.3">
      <c r="A1545" t="s">
        <v>1586</v>
      </c>
      <c r="B1545" s="11" t="s">
        <v>34</v>
      </c>
      <c r="C1545" s="11" t="s">
        <v>24</v>
      </c>
      <c r="D1545" s="11" t="s">
        <v>31</v>
      </c>
      <c r="E1545" s="11" t="s">
        <v>35</v>
      </c>
      <c r="F1545" s="11" t="s">
        <v>51</v>
      </c>
      <c r="G1545" s="11">
        <v>2</v>
      </c>
      <c r="H1545" s="11" t="s">
        <v>27</v>
      </c>
      <c r="I1545" s="12">
        <v>44626</v>
      </c>
      <c r="J1545" s="14">
        <v>7.1527777777777773E-2</v>
      </c>
      <c r="K1545">
        <v>2</v>
      </c>
      <c r="L1545" t="s">
        <v>27</v>
      </c>
      <c r="M1545" s="1">
        <v>44626</v>
      </c>
      <c r="N1545" s="2">
        <v>7.1527777777777773E-2</v>
      </c>
      <c r="O1545" s="1">
        <f t="shared" si="144"/>
        <v>44626.071527777778</v>
      </c>
      <c r="P1545" s="3" t="str">
        <f t="shared" si="145"/>
        <v>Mar,2022</v>
      </c>
      <c r="Q1545">
        <f t="shared" si="146"/>
        <v>2022</v>
      </c>
      <c r="R1545" t="str">
        <f t="shared" si="147"/>
        <v>Sun</v>
      </c>
      <c r="S1545">
        <f t="shared" si="148"/>
        <v>1</v>
      </c>
      <c r="T1545" t="str">
        <f t="shared" si="149"/>
        <v>NO</v>
      </c>
      <c r="U1545" cm="1">
        <f t="array" ref="U1545">_xlfn.XLOOKUP(Table1012[[#This Row],[Severity_Level]],{"MINOR","MODERATE","SEVERE","FATAL"},{1,2,3,5})</f>
        <v>3</v>
      </c>
      <c r="Z1545" s="1"/>
      <c r="AA1545" s="2"/>
      <c r="AB1545" s="4"/>
    </row>
    <row r="1546" spans="1:28" x14ac:dyDescent="0.3">
      <c r="A1546" t="s">
        <v>1587</v>
      </c>
      <c r="B1546" s="11" t="s">
        <v>49</v>
      </c>
      <c r="C1546" s="11" t="s">
        <v>53</v>
      </c>
      <c r="D1546" s="11" t="s">
        <v>37</v>
      </c>
      <c r="E1546" s="11" t="s">
        <v>14</v>
      </c>
      <c r="F1546" s="11" t="s">
        <v>15</v>
      </c>
      <c r="G1546" s="11">
        <v>4</v>
      </c>
      <c r="H1546" s="11" t="s">
        <v>32</v>
      </c>
      <c r="I1546" s="12">
        <v>44626</v>
      </c>
      <c r="J1546" s="14">
        <v>7.2222222222222215E-2</v>
      </c>
      <c r="K1546">
        <v>4</v>
      </c>
      <c r="L1546" t="s">
        <v>32</v>
      </c>
      <c r="M1546" s="1">
        <v>44626</v>
      </c>
      <c r="N1546" s="2">
        <v>7.2222222222222215E-2</v>
      </c>
      <c r="O1546" s="1">
        <f t="shared" si="144"/>
        <v>44626.072222222225</v>
      </c>
      <c r="P1546" s="3" t="str">
        <f t="shared" si="145"/>
        <v>Mar,2022</v>
      </c>
      <c r="Q1546">
        <f t="shared" si="146"/>
        <v>2022</v>
      </c>
      <c r="R1546" t="str">
        <f t="shared" si="147"/>
        <v>Sun</v>
      </c>
      <c r="S1546">
        <f t="shared" si="148"/>
        <v>1</v>
      </c>
      <c r="T1546" t="str">
        <f t="shared" si="149"/>
        <v>NO</v>
      </c>
      <c r="U1546" cm="1">
        <f t="array" ref="U1546">_xlfn.XLOOKUP(Table1012[[#This Row],[Severity_Level]],{"MINOR","MODERATE","SEVERE","FATAL"},{1,2,3,5})</f>
        <v>2</v>
      </c>
      <c r="Z1546" s="1"/>
      <c r="AA1546" s="2"/>
      <c r="AB1546" s="4"/>
    </row>
    <row r="1547" spans="1:28" x14ac:dyDescent="0.3">
      <c r="A1547" t="s">
        <v>1588</v>
      </c>
      <c r="B1547" s="11" t="s">
        <v>29</v>
      </c>
      <c r="C1547" s="11" t="s">
        <v>50</v>
      </c>
      <c r="D1547" s="11" t="s">
        <v>37</v>
      </c>
      <c r="E1547" s="11" t="s">
        <v>14</v>
      </c>
      <c r="F1547" s="11" t="s">
        <v>26</v>
      </c>
      <c r="G1547" s="11">
        <v>3</v>
      </c>
      <c r="H1547" s="11" t="s">
        <v>40</v>
      </c>
      <c r="I1547" s="12">
        <v>44626</v>
      </c>
      <c r="J1547" s="14">
        <v>7.2916666666666671E-2</v>
      </c>
      <c r="K1547">
        <v>3</v>
      </c>
      <c r="L1547" t="s">
        <v>40</v>
      </c>
      <c r="M1547" s="1">
        <v>44626</v>
      </c>
      <c r="N1547" s="2">
        <v>7.2916666666666671E-2</v>
      </c>
      <c r="O1547" s="1">
        <f t="shared" si="144"/>
        <v>44626.072916666664</v>
      </c>
      <c r="P1547" s="3" t="str">
        <f t="shared" si="145"/>
        <v>Mar,2022</v>
      </c>
      <c r="Q1547">
        <f t="shared" si="146"/>
        <v>2022</v>
      </c>
      <c r="R1547" t="str">
        <f t="shared" si="147"/>
        <v>Sun</v>
      </c>
      <c r="S1547">
        <f t="shared" si="148"/>
        <v>1</v>
      </c>
      <c r="T1547" t="str">
        <f t="shared" si="149"/>
        <v>NO</v>
      </c>
      <c r="U1547" cm="1">
        <f t="array" ref="U1547">_xlfn.XLOOKUP(Table1012[[#This Row],[Severity_Level]],{"MINOR","MODERATE","SEVERE","FATAL"},{1,2,3,5})</f>
        <v>5</v>
      </c>
      <c r="Z1547" s="1"/>
      <c r="AA1547" s="2"/>
      <c r="AB1547" s="4"/>
    </row>
    <row r="1548" spans="1:28" x14ac:dyDescent="0.3">
      <c r="A1548" t="s">
        <v>1589</v>
      </c>
      <c r="B1548" s="11" t="s">
        <v>18</v>
      </c>
      <c r="C1548" s="11" t="s">
        <v>57</v>
      </c>
      <c r="D1548" s="11" t="s">
        <v>31</v>
      </c>
      <c r="E1548" s="11" t="s">
        <v>38</v>
      </c>
      <c r="F1548" s="11" t="s">
        <v>26</v>
      </c>
      <c r="G1548" s="11">
        <v>3</v>
      </c>
      <c r="H1548" s="11" t="s">
        <v>40</v>
      </c>
      <c r="I1548" s="12">
        <v>44626</v>
      </c>
      <c r="J1548" s="14">
        <v>7.3611111111111113E-2</v>
      </c>
      <c r="K1548">
        <v>3</v>
      </c>
      <c r="L1548" t="s">
        <v>40</v>
      </c>
      <c r="M1548" s="1">
        <v>44626</v>
      </c>
      <c r="N1548" s="2">
        <v>7.3611111111111113E-2</v>
      </c>
      <c r="O1548" s="1">
        <f t="shared" si="144"/>
        <v>44626.073611111111</v>
      </c>
      <c r="P1548" s="3" t="str">
        <f t="shared" si="145"/>
        <v>Mar,2022</v>
      </c>
      <c r="Q1548">
        <f t="shared" si="146"/>
        <v>2022</v>
      </c>
      <c r="R1548" t="str">
        <f t="shared" si="147"/>
        <v>Sun</v>
      </c>
      <c r="S1548">
        <f t="shared" si="148"/>
        <v>1</v>
      </c>
      <c r="T1548" t="str">
        <f t="shared" si="149"/>
        <v>NO</v>
      </c>
      <c r="U1548" cm="1">
        <f t="array" ref="U1548">_xlfn.XLOOKUP(Table1012[[#This Row],[Severity_Level]],{"MINOR","MODERATE","SEVERE","FATAL"},{1,2,3,5})</f>
        <v>5</v>
      </c>
      <c r="Z1548" s="1"/>
      <c r="AA1548" s="2"/>
      <c r="AB1548" s="4"/>
    </row>
    <row r="1549" spans="1:28" x14ac:dyDescent="0.3">
      <c r="A1549" t="s">
        <v>1590</v>
      </c>
      <c r="B1549" s="11" t="s">
        <v>34</v>
      </c>
      <c r="C1549" s="11" t="s">
        <v>12</v>
      </c>
      <c r="D1549" s="11" t="s">
        <v>25</v>
      </c>
      <c r="E1549" s="11" t="s">
        <v>20</v>
      </c>
      <c r="F1549" s="11" t="s">
        <v>26</v>
      </c>
      <c r="G1549" s="11">
        <v>4</v>
      </c>
      <c r="H1549" s="11" t="s">
        <v>16</v>
      </c>
      <c r="I1549" s="12">
        <v>44626</v>
      </c>
      <c r="J1549" s="14">
        <v>7.4305555555555555E-2</v>
      </c>
      <c r="K1549">
        <v>4</v>
      </c>
      <c r="L1549" t="s">
        <v>16</v>
      </c>
      <c r="M1549" s="1">
        <v>44626</v>
      </c>
      <c r="N1549" s="2">
        <v>7.4305555555555555E-2</v>
      </c>
      <c r="O1549" s="1">
        <f t="shared" si="144"/>
        <v>44626.074305555558</v>
      </c>
      <c r="P1549" s="3" t="str">
        <f t="shared" si="145"/>
        <v>Mar,2022</v>
      </c>
      <c r="Q1549">
        <f t="shared" si="146"/>
        <v>2022</v>
      </c>
      <c r="R1549" t="str">
        <f t="shared" si="147"/>
        <v>Sun</v>
      </c>
      <c r="S1549">
        <f t="shared" si="148"/>
        <v>1</v>
      </c>
      <c r="T1549" t="str">
        <f t="shared" si="149"/>
        <v>NO</v>
      </c>
      <c r="U1549" cm="1">
        <f t="array" ref="U1549">_xlfn.XLOOKUP(Table1012[[#This Row],[Severity_Level]],{"MINOR","MODERATE","SEVERE","FATAL"},{1,2,3,5})</f>
        <v>1</v>
      </c>
      <c r="Z1549" s="1"/>
      <c r="AA1549" s="2"/>
      <c r="AB1549" s="4"/>
    </row>
    <row r="1550" spans="1:28" x14ac:dyDescent="0.3">
      <c r="A1550" t="s">
        <v>1591</v>
      </c>
      <c r="B1550" s="11" t="s">
        <v>29</v>
      </c>
      <c r="C1550" s="11" t="s">
        <v>65</v>
      </c>
      <c r="D1550" s="11" t="s">
        <v>25</v>
      </c>
      <c r="E1550" s="11" t="s">
        <v>38</v>
      </c>
      <c r="F1550" s="11" t="s">
        <v>21</v>
      </c>
      <c r="G1550" s="11">
        <v>2</v>
      </c>
      <c r="H1550" s="11" t="s">
        <v>27</v>
      </c>
      <c r="I1550" s="12">
        <v>44626</v>
      </c>
      <c r="J1550" s="14">
        <v>7.4999999999999997E-2</v>
      </c>
      <c r="K1550">
        <v>2</v>
      </c>
      <c r="L1550" t="s">
        <v>27</v>
      </c>
      <c r="M1550" s="1">
        <v>44626</v>
      </c>
      <c r="N1550" s="2">
        <v>7.4999999999999997E-2</v>
      </c>
      <c r="O1550" s="1">
        <f t="shared" si="144"/>
        <v>44626.074999999997</v>
      </c>
      <c r="P1550" s="3" t="str">
        <f t="shared" si="145"/>
        <v>Mar,2022</v>
      </c>
      <c r="Q1550">
        <f t="shared" si="146"/>
        <v>2022</v>
      </c>
      <c r="R1550" t="str">
        <f t="shared" si="147"/>
        <v>Sun</v>
      </c>
      <c r="S1550">
        <f t="shared" si="148"/>
        <v>1</v>
      </c>
      <c r="T1550" t="str">
        <f t="shared" si="149"/>
        <v>NO</v>
      </c>
      <c r="U1550" cm="1">
        <f t="array" ref="U1550">_xlfn.XLOOKUP(Table1012[[#This Row],[Severity_Level]],{"MINOR","MODERATE","SEVERE","FATAL"},{1,2,3,5})</f>
        <v>3</v>
      </c>
      <c r="Z1550" s="1"/>
      <c r="AA1550" s="2"/>
      <c r="AB1550" s="4"/>
    </row>
    <row r="1551" spans="1:28" x14ac:dyDescent="0.3">
      <c r="A1551" t="s">
        <v>1592</v>
      </c>
      <c r="B1551" s="11" t="s">
        <v>18</v>
      </c>
      <c r="C1551" s="11" t="s">
        <v>53</v>
      </c>
      <c r="D1551" s="11" t="s">
        <v>13</v>
      </c>
      <c r="E1551" s="11" t="s">
        <v>20</v>
      </c>
      <c r="F1551" s="11" t="s">
        <v>26</v>
      </c>
      <c r="G1551" s="11">
        <v>2</v>
      </c>
      <c r="H1551" s="11" t="s">
        <v>40</v>
      </c>
      <c r="I1551" s="12">
        <v>44626</v>
      </c>
      <c r="J1551" s="14">
        <v>7.5694444444444439E-2</v>
      </c>
      <c r="K1551">
        <v>2</v>
      </c>
      <c r="L1551" t="s">
        <v>40</v>
      </c>
      <c r="M1551" s="1">
        <v>44626</v>
      </c>
      <c r="N1551" s="2">
        <v>7.5694444444444439E-2</v>
      </c>
      <c r="O1551" s="1">
        <f t="shared" si="144"/>
        <v>44626.075694444444</v>
      </c>
      <c r="P1551" s="3" t="str">
        <f t="shared" si="145"/>
        <v>Mar,2022</v>
      </c>
      <c r="Q1551">
        <f t="shared" si="146"/>
        <v>2022</v>
      </c>
      <c r="R1551" t="str">
        <f t="shared" si="147"/>
        <v>Sun</v>
      </c>
      <c r="S1551">
        <f t="shared" si="148"/>
        <v>1</v>
      </c>
      <c r="T1551" t="str">
        <f t="shared" si="149"/>
        <v>NO</v>
      </c>
      <c r="U1551" cm="1">
        <f t="array" ref="U1551">_xlfn.XLOOKUP(Table1012[[#This Row],[Severity_Level]],{"MINOR","MODERATE","SEVERE","FATAL"},{1,2,3,5})</f>
        <v>5</v>
      </c>
      <c r="Z1551" s="1"/>
      <c r="AA1551" s="2"/>
      <c r="AB1551" s="4"/>
    </row>
    <row r="1552" spans="1:28" x14ac:dyDescent="0.3">
      <c r="A1552" t="s">
        <v>1593</v>
      </c>
      <c r="B1552" s="11" t="s">
        <v>34</v>
      </c>
      <c r="C1552" s="11" t="s">
        <v>50</v>
      </c>
      <c r="D1552" s="11" t="s">
        <v>47</v>
      </c>
      <c r="E1552" s="11" t="s">
        <v>35</v>
      </c>
      <c r="F1552" s="11" t="s">
        <v>15</v>
      </c>
      <c r="G1552" s="11">
        <v>5</v>
      </c>
      <c r="H1552" s="11" t="s">
        <v>40</v>
      </c>
      <c r="I1552" s="12">
        <v>44626</v>
      </c>
      <c r="J1552" s="14">
        <v>7.6388888888888895E-2</v>
      </c>
      <c r="K1552">
        <v>5</v>
      </c>
      <c r="L1552" t="s">
        <v>40</v>
      </c>
      <c r="M1552" s="1">
        <v>44626</v>
      </c>
      <c r="N1552" s="2">
        <v>7.6388888888888895E-2</v>
      </c>
      <c r="O1552" s="1">
        <f t="shared" si="144"/>
        <v>44626.076388888891</v>
      </c>
      <c r="P1552" s="3" t="str">
        <f t="shared" si="145"/>
        <v>Mar,2022</v>
      </c>
      <c r="Q1552">
        <f t="shared" si="146"/>
        <v>2022</v>
      </c>
      <c r="R1552" t="str">
        <f t="shared" si="147"/>
        <v>Sun</v>
      </c>
      <c r="S1552">
        <f t="shared" si="148"/>
        <v>1</v>
      </c>
      <c r="T1552" t="str">
        <f t="shared" si="149"/>
        <v>NO</v>
      </c>
      <c r="U1552" cm="1">
        <f t="array" ref="U1552">_xlfn.XLOOKUP(Table1012[[#This Row],[Severity_Level]],{"MINOR","MODERATE","SEVERE","FATAL"},{1,2,3,5})</f>
        <v>5</v>
      </c>
      <c r="Z1552" s="1"/>
      <c r="AA1552" s="2"/>
      <c r="AB1552" s="4"/>
    </row>
    <row r="1553" spans="1:28" x14ac:dyDescent="0.3">
      <c r="A1553" t="s">
        <v>1594</v>
      </c>
      <c r="B1553" s="11" t="s">
        <v>11</v>
      </c>
      <c r="C1553" s="11" t="s">
        <v>46</v>
      </c>
      <c r="D1553" s="11" t="s">
        <v>25</v>
      </c>
      <c r="E1553" s="11" t="s">
        <v>14</v>
      </c>
      <c r="F1553" s="11" t="s">
        <v>26</v>
      </c>
      <c r="G1553" s="11">
        <v>1</v>
      </c>
      <c r="H1553" s="11" t="s">
        <v>27</v>
      </c>
      <c r="I1553" s="12">
        <v>44626</v>
      </c>
      <c r="J1553" s="14">
        <v>7.7083333333333337E-2</v>
      </c>
      <c r="K1553">
        <v>1</v>
      </c>
      <c r="L1553" t="s">
        <v>27</v>
      </c>
      <c r="M1553" s="1">
        <v>44626</v>
      </c>
      <c r="N1553" s="2">
        <v>7.7083333333333337E-2</v>
      </c>
      <c r="O1553" s="1">
        <f t="shared" si="144"/>
        <v>44626.07708333333</v>
      </c>
      <c r="P1553" s="3" t="str">
        <f t="shared" si="145"/>
        <v>Mar,2022</v>
      </c>
      <c r="Q1553">
        <f t="shared" si="146"/>
        <v>2022</v>
      </c>
      <c r="R1553" t="str">
        <f t="shared" si="147"/>
        <v>Sun</v>
      </c>
      <c r="S1553">
        <f t="shared" si="148"/>
        <v>1</v>
      </c>
      <c r="T1553" t="str">
        <f t="shared" si="149"/>
        <v>NO</v>
      </c>
      <c r="U1553" cm="1">
        <f t="array" ref="U1553">_xlfn.XLOOKUP(Table1012[[#This Row],[Severity_Level]],{"MINOR","MODERATE","SEVERE","FATAL"},{1,2,3,5})</f>
        <v>3</v>
      </c>
      <c r="Z1553" s="1"/>
      <c r="AA1553" s="2"/>
      <c r="AB1553" s="4"/>
    </row>
    <row r="1554" spans="1:28" x14ac:dyDescent="0.3">
      <c r="A1554" t="s">
        <v>1595</v>
      </c>
      <c r="B1554" s="11" t="s">
        <v>56</v>
      </c>
      <c r="C1554" s="11" t="s">
        <v>46</v>
      </c>
      <c r="D1554" s="11" t="s">
        <v>13</v>
      </c>
      <c r="E1554" s="11" t="s">
        <v>38</v>
      </c>
      <c r="F1554" s="11" t="s">
        <v>26</v>
      </c>
      <c r="G1554" s="11">
        <v>4</v>
      </c>
      <c r="H1554" s="11" t="s">
        <v>16</v>
      </c>
      <c r="I1554" s="12">
        <v>44626</v>
      </c>
      <c r="J1554" s="14">
        <v>7.7777777777777779E-2</v>
      </c>
      <c r="K1554">
        <v>4</v>
      </c>
      <c r="L1554" t="s">
        <v>16</v>
      </c>
      <c r="M1554" s="1">
        <v>44626</v>
      </c>
      <c r="N1554" s="2">
        <v>7.7777777777777779E-2</v>
      </c>
      <c r="O1554" s="1">
        <f t="shared" si="144"/>
        <v>44626.077777777777</v>
      </c>
      <c r="P1554" s="3" t="str">
        <f t="shared" si="145"/>
        <v>Mar,2022</v>
      </c>
      <c r="Q1554">
        <f t="shared" si="146"/>
        <v>2022</v>
      </c>
      <c r="R1554" t="str">
        <f t="shared" si="147"/>
        <v>Sun</v>
      </c>
      <c r="S1554">
        <f t="shared" si="148"/>
        <v>1</v>
      </c>
      <c r="T1554" t="str">
        <f t="shared" si="149"/>
        <v>NO</v>
      </c>
      <c r="U1554" cm="1">
        <f t="array" ref="U1554">_xlfn.XLOOKUP(Table1012[[#This Row],[Severity_Level]],{"MINOR","MODERATE","SEVERE","FATAL"},{1,2,3,5})</f>
        <v>1</v>
      </c>
      <c r="Z1554" s="1"/>
      <c r="AA1554" s="2"/>
      <c r="AB1554" s="4"/>
    </row>
    <row r="1555" spans="1:28" x14ac:dyDescent="0.3">
      <c r="A1555" t="s">
        <v>1596</v>
      </c>
      <c r="B1555" s="11" t="s">
        <v>49</v>
      </c>
      <c r="C1555" s="11" t="s">
        <v>24</v>
      </c>
      <c r="D1555" s="11" t="s">
        <v>31</v>
      </c>
      <c r="E1555" s="11" t="s">
        <v>38</v>
      </c>
      <c r="F1555" s="11" t="s">
        <v>15</v>
      </c>
      <c r="G1555" s="11">
        <v>2</v>
      </c>
      <c r="H1555" s="11" t="s">
        <v>40</v>
      </c>
      <c r="I1555" s="12">
        <v>44626</v>
      </c>
      <c r="J1555" s="14">
        <v>7.8472222222222221E-2</v>
      </c>
      <c r="K1555">
        <v>2</v>
      </c>
      <c r="L1555" t="s">
        <v>40</v>
      </c>
      <c r="M1555" s="1">
        <v>44626</v>
      </c>
      <c r="N1555" s="2">
        <v>7.8472222222222221E-2</v>
      </c>
      <c r="O1555" s="1">
        <f t="shared" si="144"/>
        <v>44626.078472222223</v>
      </c>
      <c r="P1555" s="3" t="str">
        <f t="shared" si="145"/>
        <v>Mar,2022</v>
      </c>
      <c r="Q1555">
        <f t="shared" si="146"/>
        <v>2022</v>
      </c>
      <c r="R1555" t="str">
        <f t="shared" si="147"/>
        <v>Sun</v>
      </c>
      <c r="S1555">
        <f t="shared" si="148"/>
        <v>1</v>
      </c>
      <c r="T1555" t="str">
        <f t="shared" si="149"/>
        <v>NO</v>
      </c>
      <c r="U1555" cm="1">
        <f t="array" ref="U1555">_xlfn.XLOOKUP(Table1012[[#This Row],[Severity_Level]],{"MINOR","MODERATE","SEVERE","FATAL"},{1,2,3,5})</f>
        <v>5</v>
      </c>
      <c r="Z1555" s="1"/>
      <c r="AA1555" s="2"/>
      <c r="AB1555" s="4"/>
    </row>
    <row r="1556" spans="1:28" x14ac:dyDescent="0.3">
      <c r="A1556" t="s">
        <v>1597</v>
      </c>
      <c r="B1556" s="11" t="s">
        <v>18</v>
      </c>
      <c r="C1556" s="11" t="s">
        <v>53</v>
      </c>
      <c r="D1556" s="11" t="s">
        <v>13</v>
      </c>
      <c r="E1556" s="11" t="s">
        <v>35</v>
      </c>
      <c r="F1556" s="11" t="s">
        <v>21</v>
      </c>
      <c r="G1556" s="11">
        <v>5</v>
      </c>
      <c r="H1556" s="11" t="s">
        <v>40</v>
      </c>
      <c r="I1556" s="12">
        <v>44626</v>
      </c>
      <c r="J1556" s="14">
        <v>7.9166666666666663E-2</v>
      </c>
      <c r="K1556">
        <v>5</v>
      </c>
      <c r="L1556" t="s">
        <v>40</v>
      </c>
      <c r="M1556" s="1">
        <v>44626</v>
      </c>
      <c r="N1556" s="2">
        <v>7.9166666666666663E-2</v>
      </c>
      <c r="O1556" s="1">
        <f t="shared" si="144"/>
        <v>44626.07916666667</v>
      </c>
      <c r="P1556" s="3" t="str">
        <f t="shared" si="145"/>
        <v>Mar,2022</v>
      </c>
      <c r="Q1556">
        <f t="shared" si="146"/>
        <v>2022</v>
      </c>
      <c r="R1556" t="str">
        <f t="shared" si="147"/>
        <v>Sun</v>
      </c>
      <c r="S1556">
        <f t="shared" si="148"/>
        <v>1</v>
      </c>
      <c r="T1556" t="str">
        <f t="shared" si="149"/>
        <v>NO</v>
      </c>
      <c r="U1556" cm="1">
        <f t="array" ref="U1556">_xlfn.XLOOKUP(Table1012[[#This Row],[Severity_Level]],{"MINOR","MODERATE","SEVERE","FATAL"},{1,2,3,5})</f>
        <v>5</v>
      </c>
      <c r="Z1556" s="1"/>
      <c r="AA1556" s="2"/>
      <c r="AB1556" s="4"/>
    </row>
    <row r="1557" spans="1:28" x14ac:dyDescent="0.3">
      <c r="A1557" t="s">
        <v>1598</v>
      </c>
      <c r="B1557" s="11" t="s">
        <v>11</v>
      </c>
      <c r="C1557" s="11" t="s">
        <v>24</v>
      </c>
      <c r="D1557" s="11" t="s">
        <v>31</v>
      </c>
      <c r="E1557" s="11" t="s">
        <v>20</v>
      </c>
      <c r="F1557" s="11" t="s">
        <v>21</v>
      </c>
      <c r="G1557" s="11">
        <v>5</v>
      </c>
      <c r="H1557" s="11" t="s">
        <v>40</v>
      </c>
      <c r="I1557" s="12">
        <v>44626</v>
      </c>
      <c r="J1557" s="14">
        <v>7.9861111111111105E-2</v>
      </c>
      <c r="K1557">
        <v>5</v>
      </c>
      <c r="L1557" t="s">
        <v>40</v>
      </c>
      <c r="M1557" s="1">
        <v>44626</v>
      </c>
      <c r="N1557" s="2">
        <v>7.9861111111111105E-2</v>
      </c>
      <c r="O1557" s="1">
        <f t="shared" si="144"/>
        <v>44626.079861111109</v>
      </c>
      <c r="P1557" s="3" t="str">
        <f t="shared" si="145"/>
        <v>Mar,2022</v>
      </c>
      <c r="Q1557">
        <f t="shared" si="146"/>
        <v>2022</v>
      </c>
      <c r="R1557" t="str">
        <f t="shared" si="147"/>
        <v>Sun</v>
      </c>
      <c r="S1557">
        <f t="shared" si="148"/>
        <v>1</v>
      </c>
      <c r="T1557" t="str">
        <f t="shared" si="149"/>
        <v>NO</v>
      </c>
      <c r="U1557" cm="1">
        <f t="array" ref="U1557">_xlfn.XLOOKUP(Table1012[[#This Row],[Severity_Level]],{"MINOR","MODERATE","SEVERE","FATAL"},{1,2,3,5})</f>
        <v>5</v>
      </c>
      <c r="Z1557" s="1"/>
      <c r="AA1557" s="2"/>
      <c r="AB1557" s="4"/>
    </row>
    <row r="1558" spans="1:28" x14ac:dyDescent="0.3">
      <c r="A1558" t="s">
        <v>1599</v>
      </c>
      <c r="B1558" s="11" t="s">
        <v>18</v>
      </c>
      <c r="C1558" s="11" t="s">
        <v>12</v>
      </c>
      <c r="D1558" s="11" t="s">
        <v>31</v>
      </c>
      <c r="E1558" s="11" t="s">
        <v>20</v>
      </c>
      <c r="F1558" s="11" t="s">
        <v>51</v>
      </c>
      <c r="G1558" s="11">
        <v>3</v>
      </c>
      <c r="H1558" s="11" t="s">
        <v>40</v>
      </c>
      <c r="I1558" s="12">
        <v>44626</v>
      </c>
      <c r="J1558" s="14">
        <v>8.0555555555555561E-2</v>
      </c>
      <c r="K1558">
        <v>3</v>
      </c>
      <c r="L1558" t="s">
        <v>40</v>
      </c>
      <c r="M1558" s="1">
        <v>44626</v>
      </c>
      <c r="N1558" s="2">
        <v>8.0555555555555561E-2</v>
      </c>
      <c r="O1558" s="1">
        <f t="shared" si="144"/>
        <v>44626.080555555556</v>
      </c>
      <c r="P1558" s="3" t="str">
        <f t="shared" si="145"/>
        <v>Mar,2022</v>
      </c>
      <c r="Q1558">
        <f t="shared" si="146"/>
        <v>2022</v>
      </c>
      <c r="R1558" t="str">
        <f t="shared" si="147"/>
        <v>Sun</v>
      </c>
      <c r="S1558">
        <f t="shared" si="148"/>
        <v>1</v>
      </c>
      <c r="T1558" t="str">
        <f t="shared" si="149"/>
        <v>NO</v>
      </c>
      <c r="U1558" cm="1">
        <f t="array" ref="U1558">_xlfn.XLOOKUP(Table1012[[#This Row],[Severity_Level]],{"MINOR","MODERATE","SEVERE","FATAL"},{1,2,3,5})</f>
        <v>5</v>
      </c>
      <c r="Z1558" s="1"/>
      <c r="AA1558" s="2"/>
      <c r="AB1558" s="4"/>
    </row>
    <row r="1559" spans="1:28" x14ac:dyDescent="0.3">
      <c r="A1559" t="s">
        <v>1600</v>
      </c>
      <c r="B1559" s="11" t="s">
        <v>56</v>
      </c>
      <c r="C1559" s="11" t="s">
        <v>46</v>
      </c>
      <c r="D1559" s="11" t="s">
        <v>31</v>
      </c>
      <c r="E1559" s="11" t="s">
        <v>14</v>
      </c>
      <c r="F1559" s="11" t="s">
        <v>21</v>
      </c>
      <c r="G1559" s="11">
        <v>1</v>
      </c>
      <c r="H1559" s="11" t="s">
        <v>27</v>
      </c>
      <c r="I1559" s="12">
        <v>44626</v>
      </c>
      <c r="J1559" s="14">
        <v>8.1250000000000003E-2</v>
      </c>
      <c r="K1559">
        <v>1</v>
      </c>
      <c r="L1559" t="s">
        <v>27</v>
      </c>
      <c r="M1559" s="1">
        <v>44626</v>
      </c>
      <c r="N1559" s="2">
        <v>8.1250000000000003E-2</v>
      </c>
      <c r="O1559" s="1">
        <f t="shared" si="144"/>
        <v>44626.081250000003</v>
      </c>
      <c r="P1559" s="3" t="str">
        <f t="shared" si="145"/>
        <v>Mar,2022</v>
      </c>
      <c r="Q1559">
        <f t="shared" si="146"/>
        <v>2022</v>
      </c>
      <c r="R1559" t="str">
        <f t="shared" si="147"/>
        <v>Sun</v>
      </c>
      <c r="S1559">
        <f t="shared" si="148"/>
        <v>1</v>
      </c>
      <c r="T1559" t="str">
        <f t="shared" si="149"/>
        <v>NO</v>
      </c>
      <c r="U1559" cm="1">
        <f t="array" ref="U1559">_xlfn.XLOOKUP(Table1012[[#This Row],[Severity_Level]],{"MINOR","MODERATE","SEVERE","FATAL"},{1,2,3,5})</f>
        <v>3</v>
      </c>
      <c r="Z1559" s="1"/>
      <c r="AA1559" s="2"/>
      <c r="AB1559" s="4"/>
    </row>
    <row r="1560" spans="1:28" x14ac:dyDescent="0.3">
      <c r="A1560" t="s">
        <v>1601</v>
      </c>
      <c r="B1560" s="11" t="s">
        <v>56</v>
      </c>
      <c r="C1560" s="11" t="s">
        <v>24</v>
      </c>
      <c r="D1560" s="11" t="s">
        <v>31</v>
      </c>
      <c r="E1560" s="11" t="s">
        <v>38</v>
      </c>
      <c r="F1560" s="11" t="s">
        <v>51</v>
      </c>
      <c r="G1560" s="11">
        <v>2</v>
      </c>
      <c r="H1560" s="11" t="s">
        <v>16</v>
      </c>
      <c r="I1560" s="12">
        <v>44626</v>
      </c>
      <c r="J1560" s="14">
        <v>8.1944444444444445E-2</v>
      </c>
      <c r="K1560">
        <v>2</v>
      </c>
      <c r="L1560" t="s">
        <v>16</v>
      </c>
      <c r="M1560" s="1">
        <v>44626</v>
      </c>
      <c r="N1560" s="2">
        <v>8.1944444444444445E-2</v>
      </c>
      <c r="O1560" s="1">
        <f t="shared" si="144"/>
        <v>44626.081944444442</v>
      </c>
      <c r="P1560" s="3" t="str">
        <f t="shared" si="145"/>
        <v>Mar,2022</v>
      </c>
      <c r="Q1560">
        <f t="shared" si="146"/>
        <v>2022</v>
      </c>
      <c r="R1560" t="str">
        <f t="shared" si="147"/>
        <v>Sun</v>
      </c>
      <c r="S1560">
        <f t="shared" si="148"/>
        <v>1</v>
      </c>
      <c r="T1560" t="str">
        <f t="shared" si="149"/>
        <v>NO</v>
      </c>
      <c r="U1560" cm="1">
        <f t="array" ref="U1560">_xlfn.XLOOKUP(Table1012[[#This Row],[Severity_Level]],{"MINOR","MODERATE","SEVERE","FATAL"},{1,2,3,5})</f>
        <v>1</v>
      </c>
      <c r="Z1560" s="1"/>
      <c r="AA1560" s="2"/>
      <c r="AB1560" s="4"/>
    </row>
    <row r="1561" spans="1:28" x14ac:dyDescent="0.3">
      <c r="A1561" t="s">
        <v>1602</v>
      </c>
      <c r="B1561" s="11" t="s">
        <v>29</v>
      </c>
      <c r="C1561" s="11" t="s">
        <v>57</v>
      </c>
      <c r="D1561" s="11" t="s">
        <v>25</v>
      </c>
      <c r="E1561" s="11" t="s">
        <v>20</v>
      </c>
      <c r="F1561" s="11" t="s">
        <v>51</v>
      </c>
      <c r="G1561" s="11">
        <v>4</v>
      </c>
      <c r="H1561" s="11" t="s">
        <v>27</v>
      </c>
      <c r="I1561" s="12">
        <v>44626</v>
      </c>
      <c r="J1561" s="14">
        <v>8.2638888888888887E-2</v>
      </c>
      <c r="K1561">
        <v>4</v>
      </c>
      <c r="L1561" t="s">
        <v>27</v>
      </c>
      <c r="M1561" s="1">
        <v>44626</v>
      </c>
      <c r="N1561" s="2">
        <v>8.2638888888888887E-2</v>
      </c>
      <c r="O1561" s="1">
        <f t="shared" si="144"/>
        <v>44626.082638888889</v>
      </c>
      <c r="P1561" s="3" t="str">
        <f t="shared" si="145"/>
        <v>Mar,2022</v>
      </c>
      <c r="Q1561">
        <f t="shared" si="146"/>
        <v>2022</v>
      </c>
      <c r="R1561" t="str">
        <f t="shared" si="147"/>
        <v>Sun</v>
      </c>
      <c r="S1561">
        <f t="shared" si="148"/>
        <v>1</v>
      </c>
      <c r="T1561" t="str">
        <f t="shared" si="149"/>
        <v>NO</v>
      </c>
      <c r="U1561" cm="1">
        <f t="array" ref="U1561">_xlfn.XLOOKUP(Table1012[[#This Row],[Severity_Level]],{"MINOR","MODERATE","SEVERE","FATAL"},{1,2,3,5})</f>
        <v>3</v>
      </c>
      <c r="Z1561" s="1"/>
      <c r="AA1561" s="2"/>
      <c r="AB1561" s="4"/>
    </row>
    <row r="1562" spans="1:28" x14ac:dyDescent="0.3">
      <c r="A1562" t="s">
        <v>1603</v>
      </c>
      <c r="B1562" s="11" t="s">
        <v>49</v>
      </c>
      <c r="C1562" s="11" t="s">
        <v>65</v>
      </c>
      <c r="D1562" s="11" t="s">
        <v>37</v>
      </c>
      <c r="E1562" s="11" t="s">
        <v>20</v>
      </c>
      <c r="F1562" s="11" t="s">
        <v>26</v>
      </c>
      <c r="G1562" s="11">
        <v>5</v>
      </c>
      <c r="H1562" s="11" t="s">
        <v>40</v>
      </c>
      <c r="I1562" s="12">
        <v>44627</v>
      </c>
      <c r="J1562" s="14">
        <v>8.3333333333333329E-2</v>
      </c>
      <c r="K1562">
        <v>5</v>
      </c>
      <c r="L1562" t="s">
        <v>40</v>
      </c>
      <c r="M1562" s="1">
        <v>44627</v>
      </c>
      <c r="N1562" s="2">
        <v>8.3333333333333329E-2</v>
      </c>
      <c r="O1562" s="1">
        <f t="shared" si="144"/>
        <v>44627.083333333336</v>
      </c>
      <c r="P1562" s="3" t="str">
        <f t="shared" si="145"/>
        <v>Mar,2022</v>
      </c>
      <c r="Q1562">
        <f t="shared" si="146"/>
        <v>2022</v>
      </c>
      <c r="R1562" t="str">
        <f t="shared" si="147"/>
        <v>Mon</v>
      </c>
      <c r="S1562">
        <f t="shared" si="148"/>
        <v>2</v>
      </c>
      <c r="T1562" t="str">
        <f t="shared" si="149"/>
        <v>NO</v>
      </c>
      <c r="U1562" cm="1">
        <f t="array" ref="U1562">_xlfn.XLOOKUP(Table1012[[#This Row],[Severity_Level]],{"MINOR","MODERATE","SEVERE","FATAL"},{1,2,3,5})</f>
        <v>5</v>
      </c>
      <c r="Z1562" s="1"/>
      <c r="AA1562" s="2"/>
      <c r="AB1562" s="4"/>
    </row>
    <row r="1563" spans="1:28" x14ac:dyDescent="0.3">
      <c r="A1563" t="s">
        <v>1604</v>
      </c>
      <c r="B1563" s="11" t="s">
        <v>49</v>
      </c>
      <c r="C1563" s="11" t="s">
        <v>12</v>
      </c>
      <c r="D1563" s="11" t="s">
        <v>31</v>
      </c>
      <c r="E1563" s="11" t="s">
        <v>14</v>
      </c>
      <c r="F1563" s="11" t="s">
        <v>26</v>
      </c>
      <c r="G1563" s="11">
        <v>3</v>
      </c>
      <c r="H1563" s="11" t="s">
        <v>16</v>
      </c>
      <c r="I1563" s="12">
        <v>44627</v>
      </c>
      <c r="J1563" s="14">
        <v>8.4027777777777785E-2</v>
      </c>
      <c r="K1563">
        <v>3</v>
      </c>
      <c r="L1563" t="s">
        <v>16</v>
      </c>
      <c r="M1563" s="1">
        <v>44627</v>
      </c>
      <c r="N1563" s="2">
        <v>8.4027777777777785E-2</v>
      </c>
      <c r="O1563" s="1">
        <f t="shared" si="144"/>
        <v>44627.084027777775</v>
      </c>
      <c r="P1563" s="3" t="str">
        <f t="shared" si="145"/>
        <v>Mar,2022</v>
      </c>
      <c r="Q1563">
        <f t="shared" si="146"/>
        <v>2022</v>
      </c>
      <c r="R1563" t="str">
        <f t="shared" si="147"/>
        <v>Mon</v>
      </c>
      <c r="S1563">
        <f t="shared" si="148"/>
        <v>2</v>
      </c>
      <c r="T1563" t="str">
        <f t="shared" si="149"/>
        <v>NO</v>
      </c>
      <c r="U1563" cm="1">
        <f t="array" ref="U1563">_xlfn.XLOOKUP(Table1012[[#This Row],[Severity_Level]],{"MINOR","MODERATE","SEVERE","FATAL"},{1,2,3,5})</f>
        <v>1</v>
      </c>
      <c r="Z1563" s="1"/>
      <c r="AA1563" s="2"/>
      <c r="AB1563" s="4"/>
    </row>
    <row r="1564" spans="1:28" x14ac:dyDescent="0.3">
      <c r="A1564" t="s">
        <v>1605</v>
      </c>
      <c r="B1564" s="11" t="s">
        <v>18</v>
      </c>
      <c r="C1564" s="11" t="s">
        <v>12</v>
      </c>
      <c r="D1564" s="11" t="s">
        <v>13</v>
      </c>
      <c r="E1564" s="11" t="s">
        <v>20</v>
      </c>
      <c r="F1564" s="11" t="s">
        <v>15</v>
      </c>
      <c r="G1564" s="11">
        <v>5</v>
      </c>
      <c r="H1564" s="11" t="s">
        <v>16</v>
      </c>
      <c r="I1564" s="12">
        <v>44627</v>
      </c>
      <c r="J1564" s="14">
        <v>8.4722222222222227E-2</v>
      </c>
      <c r="K1564">
        <v>5</v>
      </c>
      <c r="L1564" t="s">
        <v>16</v>
      </c>
      <c r="M1564" s="1">
        <v>44627</v>
      </c>
      <c r="N1564" s="2">
        <v>8.4722222222222227E-2</v>
      </c>
      <c r="O1564" s="1">
        <f t="shared" si="144"/>
        <v>44627.084722222222</v>
      </c>
      <c r="P1564" s="3" t="str">
        <f t="shared" si="145"/>
        <v>Mar,2022</v>
      </c>
      <c r="Q1564">
        <f t="shared" si="146"/>
        <v>2022</v>
      </c>
      <c r="R1564" t="str">
        <f t="shared" si="147"/>
        <v>Mon</v>
      </c>
      <c r="S1564">
        <f t="shared" si="148"/>
        <v>2</v>
      </c>
      <c r="T1564" t="str">
        <f t="shared" si="149"/>
        <v>NO</v>
      </c>
      <c r="U1564" cm="1">
        <f t="array" ref="U1564">_xlfn.XLOOKUP(Table1012[[#This Row],[Severity_Level]],{"MINOR","MODERATE","SEVERE","FATAL"},{1,2,3,5})</f>
        <v>1</v>
      </c>
      <c r="Z1564" s="1"/>
      <c r="AA1564" s="2"/>
      <c r="AB1564" s="4"/>
    </row>
    <row r="1565" spans="1:28" x14ac:dyDescent="0.3">
      <c r="A1565" t="s">
        <v>1606</v>
      </c>
      <c r="B1565" s="11" t="s">
        <v>56</v>
      </c>
      <c r="C1565" s="11" t="s">
        <v>24</v>
      </c>
      <c r="D1565" s="11" t="s">
        <v>37</v>
      </c>
      <c r="E1565" s="11" t="s">
        <v>38</v>
      </c>
      <c r="F1565" s="11" t="s">
        <v>26</v>
      </c>
      <c r="G1565" s="11">
        <v>1</v>
      </c>
      <c r="H1565" s="11" t="s">
        <v>40</v>
      </c>
      <c r="I1565" s="12">
        <v>44627</v>
      </c>
      <c r="J1565" s="14">
        <v>8.5416666666666669E-2</v>
      </c>
      <c r="K1565">
        <v>1</v>
      </c>
      <c r="L1565" t="s">
        <v>40</v>
      </c>
      <c r="M1565" s="1">
        <v>44627</v>
      </c>
      <c r="N1565" s="2">
        <v>8.5416666666666669E-2</v>
      </c>
      <c r="O1565" s="1">
        <f t="shared" si="144"/>
        <v>44627.085416666669</v>
      </c>
      <c r="P1565" s="3" t="str">
        <f t="shared" si="145"/>
        <v>Mar,2022</v>
      </c>
      <c r="Q1565">
        <f t="shared" si="146"/>
        <v>2022</v>
      </c>
      <c r="R1565" t="str">
        <f t="shared" si="147"/>
        <v>Mon</v>
      </c>
      <c r="S1565">
        <f t="shared" si="148"/>
        <v>2</v>
      </c>
      <c r="T1565" t="str">
        <f t="shared" si="149"/>
        <v>NO</v>
      </c>
      <c r="U1565" cm="1">
        <f t="array" ref="U1565">_xlfn.XLOOKUP(Table1012[[#This Row],[Severity_Level]],{"MINOR","MODERATE","SEVERE","FATAL"},{1,2,3,5})</f>
        <v>5</v>
      </c>
      <c r="Z1565" s="1"/>
      <c r="AA1565" s="2"/>
      <c r="AB1565" s="4"/>
    </row>
    <row r="1566" spans="1:28" x14ac:dyDescent="0.3">
      <c r="A1566" t="s">
        <v>1607</v>
      </c>
      <c r="B1566" s="11" t="s">
        <v>49</v>
      </c>
      <c r="C1566" s="11" t="s">
        <v>12</v>
      </c>
      <c r="D1566" s="11" t="s">
        <v>13</v>
      </c>
      <c r="E1566" s="11" t="s">
        <v>38</v>
      </c>
      <c r="F1566" s="11" t="s">
        <v>15</v>
      </c>
      <c r="G1566" s="11">
        <v>1</v>
      </c>
      <c r="H1566" s="11" t="s">
        <v>27</v>
      </c>
      <c r="I1566" s="12">
        <v>44627</v>
      </c>
      <c r="J1566" s="14">
        <v>8.611111111111111E-2</v>
      </c>
      <c r="K1566">
        <v>1</v>
      </c>
      <c r="L1566" t="s">
        <v>27</v>
      </c>
      <c r="M1566" s="1">
        <v>44627</v>
      </c>
      <c r="N1566" s="2">
        <v>8.611111111111111E-2</v>
      </c>
      <c r="O1566" s="1">
        <f t="shared" si="144"/>
        <v>44627.086111111108</v>
      </c>
      <c r="P1566" s="3" t="str">
        <f t="shared" si="145"/>
        <v>Mar,2022</v>
      </c>
      <c r="Q1566">
        <f t="shared" si="146"/>
        <v>2022</v>
      </c>
      <c r="R1566" t="str">
        <f t="shared" si="147"/>
        <v>Mon</v>
      </c>
      <c r="S1566">
        <f t="shared" si="148"/>
        <v>2</v>
      </c>
      <c r="T1566" t="str">
        <f t="shared" si="149"/>
        <v>NO</v>
      </c>
      <c r="U1566" cm="1">
        <f t="array" ref="U1566">_xlfn.XLOOKUP(Table1012[[#This Row],[Severity_Level]],{"MINOR","MODERATE","SEVERE","FATAL"},{1,2,3,5})</f>
        <v>3</v>
      </c>
      <c r="Z1566" s="1"/>
      <c r="AA1566" s="2"/>
      <c r="AB1566" s="4"/>
    </row>
    <row r="1567" spans="1:28" x14ac:dyDescent="0.3">
      <c r="A1567" t="s">
        <v>1608</v>
      </c>
      <c r="B1567" s="11" t="s">
        <v>34</v>
      </c>
      <c r="C1567" s="11" t="s">
        <v>12</v>
      </c>
      <c r="D1567" s="11" t="s">
        <v>13</v>
      </c>
      <c r="E1567" s="11" t="s">
        <v>35</v>
      </c>
      <c r="F1567" s="11" t="s">
        <v>51</v>
      </c>
      <c r="G1567" s="11">
        <v>2</v>
      </c>
      <c r="H1567" s="11" t="s">
        <v>27</v>
      </c>
      <c r="I1567" s="12">
        <v>44627</v>
      </c>
      <c r="J1567" s="14">
        <v>8.6805555555555552E-2</v>
      </c>
      <c r="K1567">
        <v>2</v>
      </c>
      <c r="L1567" t="s">
        <v>27</v>
      </c>
      <c r="M1567" s="1">
        <v>44627</v>
      </c>
      <c r="N1567" s="2">
        <v>8.6805555555555552E-2</v>
      </c>
      <c r="O1567" s="1">
        <f t="shared" si="144"/>
        <v>44627.086805555555</v>
      </c>
      <c r="P1567" s="3" t="str">
        <f t="shared" si="145"/>
        <v>Mar,2022</v>
      </c>
      <c r="Q1567">
        <f t="shared" si="146"/>
        <v>2022</v>
      </c>
      <c r="R1567" t="str">
        <f t="shared" si="147"/>
        <v>Mon</v>
      </c>
      <c r="S1567">
        <f t="shared" si="148"/>
        <v>2</v>
      </c>
      <c r="T1567" t="str">
        <f t="shared" si="149"/>
        <v>NO</v>
      </c>
      <c r="U1567" cm="1">
        <f t="array" ref="U1567">_xlfn.XLOOKUP(Table1012[[#This Row],[Severity_Level]],{"MINOR","MODERATE","SEVERE","FATAL"},{1,2,3,5})</f>
        <v>3</v>
      </c>
      <c r="Z1567" s="1"/>
      <c r="AA1567" s="2"/>
      <c r="AB1567" s="4"/>
    </row>
    <row r="1568" spans="1:28" x14ac:dyDescent="0.3">
      <c r="A1568" t="s">
        <v>1609</v>
      </c>
      <c r="B1568" s="11" t="s">
        <v>49</v>
      </c>
      <c r="C1568" s="11" t="s">
        <v>53</v>
      </c>
      <c r="D1568" s="11" t="s">
        <v>13</v>
      </c>
      <c r="E1568" s="11" t="s">
        <v>20</v>
      </c>
      <c r="F1568" s="11" t="s">
        <v>21</v>
      </c>
      <c r="G1568" s="11">
        <v>4</v>
      </c>
      <c r="H1568" s="11" t="s">
        <v>40</v>
      </c>
      <c r="I1568" s="12">
        <v>44627</v>
      </c>
      <c r="J1568" s="14">
        <v>8.7499999999999994E-2</v>
      </c>
      <c r="K1568">
        <v>4</v>
      </c>
      <c r="L1568" t="s">
        <v>40</v>
      </c>
      <c r="M1568" s="1">
        <v>44627</v>
      </c>
      <c r="N1568" s="2">
        <v>8.7499999999999994E-2</v>
      </c>
      <c r="O1568" s="1">
        <f t="shared" si="144"/>
        <v>44627.087500000001</v>
      </c>
      <c r="P1568" s="3" t="str">
        <f t="shared" si="145"/>
        <v>Mar,2022</v>
      </c>
      <c r="Q1568">
        <f t="shared" si="146"/>
        <v>2022</v>
      </c>
      <c r="R1568" t="str">
        <f t="shared" si="147"/>
        <v>Mon</v>
      </c>
      <c r="S1568">
        <f t="shared" si="148"/>
        <v>2</v>
      </c>
      <c r="T1568" t="str">
        <f t="shared" si="149"/>
        <v>NO</v>
      </c>
      <c r="U1568" cm="1">
        <f t="array" ref="U1568">_xlfn.XLOOKUP(Table1012[[#This Row],[Severity_Level]],{"MINOR","MODERATE","SEVERE","FATAL"},{1,2,3,5})</f>
        <v>5</v>
      </c>
      <c r="Z1568" s="1"/>
      <c r="AA1568" s="2"/>
      <c r="AB1568" s="4"/>
    </row>
    <row r="1569" spans="1:28" x14ac:dyDescent="0.3">
      <c r="A1569" t="s">
        <v>1610</v>
      </c>
      <c r="B1569" s="11" t="s">
        <v>18</v>
      </c>
      <c r="C1569" s="11" t="s">
        <v>53</v>
      </c>
      <c r="D1569" s="11" t="s">
        <v>31</v>
      </c>
      <c r="E1569" s="11" t="s">
        <v>35</v>
      </c>
      <c r="F1569" s="11" t="s">
        <v>21</v>
      </c>
      <c r="G1569" s="11">
        <v>4</v>
      </c>
      <c r="H1569" s="11" t="s">
        <v>16</v>
      </c>
      <c r="I1569" s="12">
        <v>44627</v>
      </c>
      <c r="J1569" s="14">
        <v>8.819444444444445E-2</v>
      </c>
      <c r="K1569">
        <v>4</v>
      </c>
      <c r="L1569" t="s">
        <v>16</v>
      </c>
      <c r="M1569" s="1">
        <v>44627</v>
      </c>
      <c r="N1569" s="2">
        <v>8.819444444444445E-2</v>
      </c>
      <c r="O1569" s="1">
        <f t="shared" si="144"/>
        <v>44627.088194444441</v>
      </c>
      <c r="P1569" s="3" t="str">
        <f t="shared" si="145"/>
        <v>Mar,2022</v>
      </c>
      <c r="Q1569">
        <f t="shared" si="146"/>
        <v>2022</v>
      </c>
      <c r="R1569" t="str">
        <f t="shared" si="147"/>
        <v>Mon</v>
      </c>
      <c r="S1569">
        <f t="shared" si="148"/>
        <v>2</v>
      </c>
      <c r="T1569" t="str">
        <f t="shared" si="149"/>
        <v>NO</v>
      </c>
      <c r="U1569" cm="1">
        <f t="array" ref="U1569">_xlfn.XLOOKUP(Table1012[[#This Row],[Severity_Level]],{"MINOR","MODERATE","SEVERE","FATAL"},{1,2,3,5})</f>
        <v>1</v>
      </c>
      <c r="Z1569" s="1"/>
      <c r="AA1569" s="2"/>
      <c r="AB1569" s="4"/>
    </row>
    <row r="1570" spans="1:28" x14ac:dyDescent="0.3">
      <c r="A1570" t="s">
        <v>1611</v>
      </c>
      <c r="B1570" s="11" t="s">
        <v>11</v>
      </c>
      <c r="C1570" s="11" t="s">
        <v>12</v>
      </c>
      <c r="D1570" s="11" t="s">
        <v>37</v>
      </c>
      <c r="E1570" s="11" t="s">
        <v>38</v>
      </c>
      <c r="F1570" s="11" t="s">
        <v>51</v>
      </c>
      <c r="G1570" s="11">
        <v>3</v>
      </c>
      <c r="H1570" s="11" t="s">
        <v>27</v>
      </c>
      <c r="I1570" s="12">
        <v>44627</v>
      </c>
      <c r="J1570" s="14">
        <v>8.8888888888888892E-2</v>
      </c>
      <c r="K1570">
        <v>3</v>
      </c>
      <c r="L1570" t="s">
        <v>27</v>
      </c>
      <c r="M1570" s="1">
        <v>44627</v>
      </c>
      <c r="N1570" s="2">
        <v>8.8888888888888892E-2</v>
      </c>
      <c r="O1570" s="1">
        <f t="shared" si="144"/>
        <v>44627.088888888888</v>
      </c>
      <c r="P1570" s="3" t="str">
        <f t="shared" si="145"/>
        <v>Mar,2022</v>
      </c>
      <c r="Q1570">
        <f t="shared" si="146"/>
        <v>2022</v>
      </c>
      <c r="R1570" t="str">
        <f t="shared" si="147"/>
        <v>Mon</v>
      </c>
      <c r="S1570">
        <f t="shared" si="148"/>
        <v>2</v>
      </c>
      <c r="T1570" t="str">
        <f t="shared" si="149"/>
        <v>NO</v>
      </c>
      <c r="U1570" cm="1">
        <f t="array" ref="U1570">_xlfn.XLOOKUP(Table1012[[#This Row],[Severity_Level]],{"MINOR","MODERATE","SEVERE","FATAL"},{1,2,3,5})</f>
        <v>3</v>
      </c>
      <c r="Z1570" s="1"/>
      <c r="AA1570" s="2"/>
      <c r="AB1570" s="4"/>
    </row>
    <row r="1571" spans="1:28" x14ac:dyDescent="0.3">
      <c r="A1571" t="s">
        <v>1612</v>
      </c>
      <c r="B1571" s="11" t="s">
        <v>11</v>
      </c>
      <c r="C1571" s="11" t="s">
        <v>57</v>
      </c>
      <c r="D1571" s="11" t="s">
        <v>31</v>
      </c>
      <c r="E1571" s="11" t="s">
        <v>20</v>
      </c>
      <c r="F1571" s="11" t="s">
        <v>51</v>
      </c>
      <c r="G1571" s="11">
        <v>5</v>
      </c>
      <c r="H1571" s="11" t="s">
        <v>27</v>
      </c>
      <c r="I1571" s="12">
        <v>44627</v>
      </c>
      <c r="J1571" s="14">
        <v>8.9583333333333334E-2</v>
      </c>
      <c r="K1571">
        <v>5</v>
      </c>
      <c r="L1571" t="s">
        <v>27</v>
      </c>
      <c r="M1571" s="1">
        <v>44627</v>
      </c>
      <c r="N1571" s="2">
        <v>8.9583333333333334E-2</v>
      </c>
      <c r="O1571" s="1">
        <f t="shared" si="144"/>
        <v>44627.089583333334</v>
      </c>
      <c r="P1571" s="3" t="str">
        <f t="shared" si="145"/>
        <v>Mar,2022</v>
      </c>
      <c r="Q1571">
        <f t="shared" si="146"/>
        <v>2022</v>
      </c>
      <c r="R1571" t="str">
        <f t="shared" si="147"/>
        <v>Mon</v>
      </c>
      <c r="S1571">
        <f t="shared" si="148"/>
        <v>2</v>
      </c>
      <c r="T1571" t="str">
        <f t="shared" si="149"/>
        <v>NO</v>
      </c>
      <c r="U1571" cm="1">
        <f t="array" ref="U1571">_xlfn.XLOOKUP(Table1012[[#This Row],[Severity_Level]],{"MINOR","MODERATE","SEVERE","FATAL"},{1,2,3,5})</f>
        <v>3</v>
      </c>
      <c r="Z1571" s="1"/>
      <c r="AA1571" s="2"/>
      <c r="AB1571" s="4"/>
    </row>
    <row r="1572" spans="1:28" x14ac:dyDescent="0.3">
      <c r="A1572" t="s">
        <v>1613</v>
      </c>
      <c r="B1572" s="11" t="s">
        <v>49</v>
      </c>
      <c r="C1572" s="11" t="s">
        <v>30</v>
      </c>
      <c r="D1572" s="11" t="s">
        <v>25</v>
      </c>
      <c r="E1572" s="11" t="s">
        <v>38</v>
      </c>
      <c r="F1572" s="11" t="s">
        <v>21</v>
      </c>
      <c r="G1572" s="11">
        <v>4</v>
      </c>
      <c r="H1572" s="11" t="s">
        <v>40</v>
      </c>
      <c r="I1572" s="12">
        <v>44627</v>
      </c>
      <c r="J1572" s="14">
        <v>9.0277777777777776E-2</v>
      </c>
      <c r="K1572">
        <v>4</v>
      </c>
      <c r="L1572" t="s">
        <v>40</v>
      </c>
      <c r="M1572" s="1">
        <v>44627</v>
      </c>
      <c r="N1572" s="2">
        <v>9.0277777777777776E-2</v>
      </c>
      <c r="O1572" s="1">
        <f t="shared" si="144"/>
        <v>44627.090277777781</v>
      </c>
      <c r="P1572" s="3" t="str">
        <f t="shared" si="145"/>
        <v>Mar,2022</v>
      </c>
      <c r="Q1572">
        <f t="shared" si="146"/>
        <v>2022</v>
      </c>
      <c r="R1572" t="str">
        <f t="shared" si="147"/>
        <v>Mon</v>
      </c>
      <c r="S1572">
        <f t="shared" si="148"/>
        <v>2</v>
      </c>
      <c r="T1572" t="str">
        <f t="shared" si="149"/>
        <v>NO</v>
      </c>
      <c r="U1572" cm="1">
        <f t="array" ref="U1572">_xlfn.XLOOKUP(Table1012[[#This Row],[Severity_Level]],{"MINOR","MODERATE","SEVERE","FATAL"},{1,2,3,5})</f>
        <v>5</v>
      </c>
      <c r="Z1572" s="1"/>
      <c r="AA1572" s="2"/>
      <c r="AB1572" s="4"/>
    </row>
    <row r="1573" spans="1:28" x14ac:dyDescent="0.3">
      <c r="A1573" t="s">
        <v>1614</v>
      </c>
      <c r="B1573" s="11" t="s">
        <v>29</v>
      </c>
      <c r="C1573" s="11" t="s">
        <v>57</v>
      </c>
      <c r="D1573" s="11" t="s">
        <v>31</v>
      </c>
      <c r="E1573" s="11" t="s">
        <v>14</v>
      </c>
      <c r="F1573" s="11" t="s">
        <v>26</v>
      </c>
      <c r="G1573" s="11">
        <v>1</v>
      </c>
      <c r="H1573" s="11" t="s">
        <v>32</v>
      </c>
      <c r="I1573" s="12">
        <v>44627</v>
      </c>
      <c r="J1573" s="14">
        <v>9.0972222222222218E-2</v>
      </c>
      <c r="K1573">
        <v>1</v>
      </c>
      <c r="L1573" t="s">
        <v>32</v>
      </c>
      <c r="M1573" s="1">
        <v>44627</v>
      </c>
      <c r="N1573" s="2">
        <v>9.0972222222222218E-2</v>
      </c>
      <c r="O1573" s="1">
        <f t="shared" si="144"/>
        <v>44627.09097222222</v>
      </c>
      <c r="P1573" s="3" t="str">
        <f t="shared" si="145"/>
        <v>Mar,2022</v>
      </c>
      <c r="Q1573">
        <f t="shared" si="146"/>
        <v>2022</v>
      </c>
      <c r="R1573" t="str">
        <f t="shared" si="147"/>
        <v>Mon</v>
      </c>
      <c r="S1573">
        <f t="shared" si="148"/>
        <v>2</v>
      </c>
      <c r="T1573" t="str">
        <f t="shared" si="149"/>
        <v>NO</v>
      </c>
      <c r="U1573" cm="1">
        <f t="array" ref="U1573">_xlfn.XLOOKUP(Table1012[[#This Row],[Severity_Level]],{"MINOR","MODERATE","SEVERE","FATAL"},{1,2,3,5})</f>
        <v>2</v>
      </c>
      <c r="Z1573" s="1"/>
      <c r="AA1573" s="2"/>
      <c r="AB1573" s="4"/>
    </row>
    <row r="1574" spans="1:28" x14ac:dyDescent="0.3">
      <c r="A1574" t="s">
        <v>1615</v>
      </c>
      <c r="B1574" s="11" t="s">
        <v>56</v>
      </c>
      <c r="C1574" s="11" t="s">
        <v>24</v>
      </c>
      <c r="D1574" s="11" t="s">
        <v>47</v>
      </c>
      <c r="E1574" s="11" t="s">
        <v>14</v>
      </c>
      <c r="F1574" s="11" t="s">
        <v>51</v>
      </c>
      <c r="G1574" s="11">
        <v>5</v>
      </c>
      <c r="H1574" s="11" t="s">
        <v>27</v>
      </c>
      <c r="I1574" s="12">
        <v>44627</v>
      </c>
      <c r="J1574" s="14">
        <v>9.166666666666666E-2</v>
      </c>
      <c r="K1574">
        <v>5</v>
      </c>
      <c r="L1574" t="s">
        <v>27</v>
      </c>
      <c r="M1574" s="1">
        <v>44627</v>
      </c>
      <c r="N1574" s="2">
        <v>9.166666666666666E-2</v>
      </c>
      <c r="O1574" s="1">
        <f t="shared" si="144"/>
        <v>44627.091666666667</v>
      </c>
      <c r="P1574" s="3" t="str">
        <f t="shared" si="145"/>
        <v>Mar,2022</v>
      </c>
      <c r="Q1574">
        <f t="shared" si="146"/>
        <v>2022</v>
      </c>
      <c r="R1574" t="str">
        <f t="shared" si="147"/>
        <v>Mon</v>
      </c>
      <c r="S1574">
        <f t="shared" si="148"/>
        <v>2</v>
      </c>
      <c r="T1574" t="str">
        <f t="shared" si="149"/>
        <v>NO</v>
      </c>
      <c r="U1574" cm="1">
        <f t="array" ref="U1574">_xlfn.XLOOKUP(Table1012[[#This Row],[Severity_Level]],{"MINOR","MODERATE","SEVERE","FATAL"},{1,2,3,5})</f>
        <v>3</v>
      </c>
      <c r="Z1574" s="1"/>
      <c r="AA1574" s="2"/>
      <c r="AB1574" s="4"/>
    </row>
    <row r="1575" spans="1:28" x14ac:dyDescent="0.3">
      <c r="A1575" t="s">
        <v>1616</v>
      </c>
      <c r="B1575" s="11" t="s">
        <v>11</v>
      </c>
      <c r="C1575" s="11" t="s">
        <v>30</v>
      </c>
      <c r="D1575" s="11" t="s">
        <v>13</v>
      </c>
      <c r="E1575" s="11" t="s">
        <v>35</v>
      </c>
      <c r="F1575" s="11" t="s">
        <v>21</v>
      </c>
      <c r="G1575" s="11">
        <v>4</v>
      </c>
      <c r="H1575" s="11" t="s">
        <v>32</v>
      </c>
      <c r="I1575" s="12">
        <v>44627</v>
      </c>
      <c r="J1575" s="14">
        <v>9.2361111111111116E-2</v>
      </c>
      <c r="K1575">
        <v>4</v>
      </c>
      <c r="L1575" t="s">
        <v>32</v>
      </c>
      <c r="M1575" s="1">
        <v>44627</v>
      </c>
      <c r="N1575" s="2">
        <v>9.2361111111111116E-2</v>
      </c>
      <c r="O1575" s="1">
        <f t="shared" si="144"/>
        <v>44627.092361111114</v>
      </c>
      <c r="P1575" s="3" t="str">
        <f t="shared" si="145"/>
        <v>Mar,2022</v>
      </c>
      <c r="Q1575">
        <f t="shared" si="146"/>
        <v>2022</v>
      </c>
      <c r="R1575" t="str">
        <f t="shared" si="147"/>
        <v>Mon</v>
      </c>
      <c r="S1575">
        <f t="shared" si="148"/>
        <v>2</v>
      </c>
      <c r="T1575" t="str">
        <f t="shared" si="149"/>
        <v>NO</v>
      </c>
      <c r="U1575" cm="1">
        <f t="array" ref="U1575">_xlfn.XLOOKUP(Table1012[[#This Row],[Severity_Level]],{"MINOR","MODERATE","SEVERE","FATAL"},{1,2,3,5})</f>
        <v>2</v>
      </c>
      <c r="Z1575" s="1"/>
      <c r="AA1575" s="2"/>
      <c r="AB1575" s="4"/>
    </row>
    <row r="1576" spans="1:28" x14ac:dyDescent="0.3">
      <c r="A1576" t="s">
        <v>1617</v>
      </c>
      <c r="B1576" s="11" t="s">
        <v>18</v>
      </c>
      <c r="C1576" s="11" t="s">
        <v>53</v>
      </c>
      <c r="D1576" s="11" t="s">
        <v>25</v>
      </c>
      <c r="E1576" s="11" t="s">
        <v>20</v>
      </c>
      <c r="F1576" s="11" t="s">
        <v>51</v>
      </c>
      <c r="G1576" s="11">
        <v>4</v>
      </c>
      <c r="H1576" s="11" t="s">
        <v>16</v>
      </c>
      <c r="I1576" s="12">
        <v>44627</v>
      </c>
      <c r="J1576" s="14">
        <v>9.3055555555555558E-2</v>
      </c>
      <c r="K1576">
        <v>4</v>
      </c>
      <c r="L1576" t="s">
        <v>16</v>
      </c>
      <c r="M1576" s="1">
        <v>44627</v>
      </c>
      <c r="N1576" s="2">
        <v>9.3055555555555558E-2</v>
      </c>
      <c r="O1576" s="1">
        <f t="shared" si="144"/>
        <v>44627.093055555553</v>
      </c>
      <c r="P1576" s="3" t="str">
        <f t="shared" si="145"/>
        <v>Mar,2022</v>
      </c>
      <c r="Q1576">
        <f t="shared" si="146"/>
        <v>2022</v>
      </c>
      <c r="R1576" t="str">
        <f t="shared" si="147"/>
        <v>Mon</v>
      </c>
      <c r="S1576">
        <f t="shared" si="148"/>
        <v>2</v>
      </c>
      <c r="T1576" t="str">
        <f t="shared" si="149"/>
        <v>NO</v>
      </c>
      <c r="U1576" cm="1">
        <f t="array" ref="U1576">_xlfn.XLOOKUP(Table1012[[#This Row],[Severity_Level]],{"MINOR","MODERATE","SEVERE","FATAL"},{1,2,3,5})</f>
        <v>1</v>
      </c>
      <c r="Z1576" s="1"/>
      <c r="AA1576" s="2"/>
      <c r="AB1576" s="4"/>
    </row>
    <row r="1577" spans="1:28" x14ac:dyDescent="0.3">
      <c r="A1577" t="s">
        <v>1618</v>
      </c>
      <c r="B1577" s="11" t="s">
        <v>18</v>
      </c>
      <c r="C1577" s="11" t="s">
        <v>24</v>
      </c>
      <c r="D1577" s="11" t="s">
        <v>37</v>
      </c>
      <c r="E1577" s="11" t="s">
        <v>20</v>
      </c>
      <c r="F1577" s="11" t="s">
        <v>21</v>
      </c>
      <c r="G1577" s="11">
        <v>1</v>
      </c>
      <c r="H1577" s="11" t="s">
        <v>16</v>
      </c>
      <c r="I1577" s="12">
        <v>44627</v>
      </c>
      <c r="J1577" s="14">
        <v>9.375E-2</v>
      </c>
      <c r="K1577">
        <v>1</v>
      </c>
      <c r="L1577" t="s">
        <v>16</v>
      </c>
      <c r="M1577" s="1">
        <v>44627</v>
      </c>
      <c r="N1577" s="2">
        <v>9.375E-2</v>
      </c>
      <c r="O1577" s="1">
        <f t="shared" si="144"/>
        <v>44627.09375</v>
      </c>
      <c r="P1577" s="3" t="str">
        <f t="shared" si="145"/>
        <v>Mar,2022</v>
      </c>
      <c r="Q1577">
        <f t="shared" si="146"/>
        <v>2022</v>
      </c>
      <c r="R1577" t="str">
        <f t="shared" si="147"/>
        <v>Mon</v>
      </c>
      <c r="S1577">
        <f t="shared" si="148"/>
        <v>2</v>
      </c>
      <c r="T1577" t="str">
        <f t="shared" si="149"/>
        <v>NO</v>
      </c>
      <c r="U1577" cm="1">
        <f t="array" ref="U1577">_xlfn.XLOOKUP(Table1012[[#This Row],[Severity_Level]],{"MINOR","MODERATE","SEVERE","FATAL"},{1,2,3,5})</f>
        <v>1</v>
      </c>
      <c r="Z1577" s="1"/>
      <c r="AA1577" s="2"/>
      <c r="AB1577" s="4"/>
    </row>
    <row r="1578" spans="1:28" x14ac:dyDescent="0.3">
      <c r="A1578" t="s">
        <v>1619</v>
      </c>
      <c r="B1578" s="11" t="s">
        <v>56</v>
      </c>
      <c r="C1578" s="11" t="s">
        <v>44</v>
      </c>
      <c r="D1578" s="11" t="s">
        <v>31</v>
      </c>
      <c r="E1578" s="11" t="s">
        <v>38</v>
      </c>
      <c r="F1578" s="11" t="s">
        <v>15</v>
      </c>
      <c r="G1578" s="11">
        <v>4</v>
      </c>
      <c r="H1578" s="11" t="s">
        <v>40</v>
      </c>
      <c r="I1578" s="12">
        <v>44627</v>
      </c>
      <c r="J1578" s="14">
        <v>9.4444444444444442E-2</v>
      </c>
      <c r="K1578">
        <v>4</v>
      </c>
      <c r="L1578" t="s">
        <v>40</v>
      </c>
      <c r="M1578" s="1">
        <v>44627</v>
      </c>
      <c r="N1578" s="2">
        <v>9.4444444444444442E-2</v>
      </c>
      <c r="O1578" s="1">
        <f t="shared" si="144"/>
        <v>44627.094444444447</v>
      </c>
      <c r="P1578" s="3" t="str">
        <f t="shared" si="145"/>
        <v>Mar,2022</v>
      </c>
      <c r="Q1578">
        <f t="shared" si="146"/>
        <v>2022</v>
      </c>
      <c r="R1578" t="str">
        <f t="shared" si="147"/>
        <v>Mon</v>
      </c>
      <c r="S1578">
        <f t="shared" si="148"/>
        <v>2</v>
      </c>
      <c r="T1578" t="str">
        <f t="shared" si="149"/>
        <v>NO</v>
      </c>
      <c r="U1578" cm="1">
        <f t="array" ref="U1578">_xlfn.XLOOKUP(Table1012[[#This Row],[Severity_Level]],{"MINOR","MODERATE","SEVERE","FATAL"},{1,2,3,5})</f>
        <v>5</v>
      </c>
      <c r="Z1578" s="1"/>
      <c r="AA1578" s="2"/>
      <c r="AB1578" s="4"/>
    </row>
    <row r="1579" spans="1:28" x14ac:dyDescent="0.3">
      <c r="A1579" t="s">
        <v>1620</v>
      </c>
      <c r="B1579" s="11" t="s">
        <v>56</v>
      </c>
      <c r="C1579" s="11" t="s">
        <v>12</v>
      </c>
      <c r="D1579" s="11" t="s">
        <v>25</v>
      </c>
      <c r="E1579" s="11" t="s">
        <v>38</v>
      </c>
      <c r="F1579" s="11" t="s">
        <v>26</v>
      </c>
      <c r="G1579" s="11">
        <v>5</v>
      </c>
      <c r="H1579" s="11" t="s">
        <v>32</v>
      </c>
      <c r="I1579" s="12">
        <v>44627</v>
      </c>
      <c r="J1579" s="14">
        <v>9.5138888888888884E-2</v>
      </c>
      <c r="K1579">
        <v>5</v>
      </c>
      <c r="L1579" t="s">
        <v>32</v>
      </c>
      <c r="M1579" s="1">
        <v>44627</v>
      </c>
      <c r="N1579" s="2">
        <v>9.5138888888888884E-2</v>
      </c>
      <c r="O1579" s="1">
        <f t="shared" si="144"/>
        <v>44627.095138888886</v>
      </c>
      <c r="P1579" s="3" t="str">
        <f t="shared" si="145"/>
        <v>Mar,2022</v>
      </c>
      <c r="Q1579">
        <f t="shared" si="146"/>
        <v>2022</v>
      </c>
      <c r="R1579" t="str">
        <f t="shared" si="147"/>
        <v>Mon</v>
      </c>
      <c r="S1579">
        <f t="shared" si="148"/>
        <v>2</v>
      </c>
      <c r="T1579" t="str">
        <f t="shared" si="149"/>
        <v>NO</v>
      </c>
      <c r="U1579" cm="1">
        <f t="array" ref="U1579">_xlfn.XLOOKUP(Table1012[[#This Row],[Severity_Level]],{"MINOR","MODERATE","SEVERE","FATAL"},{1,2,3,5})</f>
        <v>2</v>
      </c>
      <c r="Z1579" s="1"/>
      <c r="AA1579" s="2"/>
      <c r="AB1579" s="4"/>
    </row>
    <row r="1580" spans="1:28" x14ac:dyDescent="0.3">
      <c r="A1580" t="s">
        <v>1621</v>
      </c>
      <c r="B1580" s="11" t="s">
        <v>56</v>
      </c>
      <c r="C1580" s="11" t="s">
        <v>65</v>
      </c>
      <c r="D1580" s="11" t="s">
        <v>31</v>
      </c>
      <c r="E1580" s="11" t="s">
        <v>20</v>
      </c>
      <c r="F1580" s="11" t="s">
        <v>15</v>
      </c>
      <c r="G1580" s="11">
        <v>2</v>
      </c>
      <c r="H1580" s="11" t="s">
        <v>32</v>
      </c>
      <c r="I1580" s="12">
        <v>44627</v>
      </c>
      <c r="J1580" s="14">
        <v>9.583333333333334E-2</v>
      </c>
      <c r="K1580">
        <v>2</v>
      </c>
      <c r="L1580" t="s">
        <v>32</v>
      </c>
      <c r="M1580" s="1">
        <v>44627</v>
      </c>
      <c r="N1580" s="2">
        <v>9.583333333333334E-2</v>
      </c>
      <c r="O1580" s="1">
        <f t="shared" si="144"/>
        <v>44627.095833333333</v>
      </c>
      <c r="P1580" s="3" t="str">
        <f t="shared" si="145"/>
        <v>Mar,2022</v>
      </c>
      <c r="Q1580">
        <f t="shared" si="146"/>
        <v>2022</v>
      </c>
      <c r="R1580" t="str">
        <f t="shared" si="147"/>
        <v>Mon</v>
      </c>
      <c r="S1580">
        <f t="shared" si="148"/>
        <v>2</v>
      </c>
      <c r="T1580" t="str">
        <f t="shared" si="149"/>
        <v>NO</v>
      </c>
      <c r="U1580" cm="1">
        <f t="array" ref="U1580">_xlfn.XLOOKUP(Table1012[[#This Row],[Severity_Level]],{"MINOR","MODERATE","SEVERE","FATAL"},{1,2,3,5})</f>
        <v>2</v>
      </c>
      <c r="Z1580" s="1"/>
      <c r="AA1580" s="2"/>
      <c r="AB1580" s="4"/>
    </row>
    <row r="1581" spans="1:28" x14ac:dyDescent="0.3">
      <c r="A1581" t="s">
        <v>1622</v>
      </c>
      <c r="B1581" s="11" t="s">
        <v>11</v>
      </c>
      <c r="C1581" s="11" t="s">
        <v>65</v>
      </c>
      <c r="D1581" s="11" t="s">
        <v>31</v>
      </c>
      <c r="E1581" s="11" t="s">
        <v>35</v>
      </c>
      <c r="F1581" s="11" t="s">
        <v>26</v>
      </c>
      <c r="G1581" s="11">
        <v>2</v>
      </c>
      <c r="H1581" s="11" t="s">
        <v>16</v>
      </c>
      <c r="I1581" s="12">
        <v>44627</v>
      </c>
      <c r="J1581" s="14">
        <v>9.6527777777777782E-2</v>
      </c>
      <c r="K1581">
        <v>2</v>
      </c>
      <c r="L1581" t="s">
        <v>16</v>
      </c>
      <c r="M1581" s="1">
        <v>44627</v>
      </c>
      <c r="N1581" s="2">
        <v>9.6527777777777782E-2</v>
      </c>
      <c r="O1581" s="1">
        <f t="shared" si="144"/>
        <v>44627.09652777778</v>
      </c>
      <c r="P1581" s="3" t="str">
        <f t="shared" si="145"/>
        <v>Mar,2022</v>
      </c>
      <c r="Q1581">
        <f t="shared" si="146"/>
        <v>2022</v>
      </c>
      <c r="R1581" t="str">
        <f t="shared" si="147"/>
        <v>Mon</v>
      </c>
      <c r="S1581">
        <f t="shared" si="148"/>
        <v>2</v>
      </c>
      <c r="T1581" t="str">
        <f t="shared" si="149"/>
        <v>NO</v>
      </c>
      <c r="U1581" cm="1">
        <f t="array" ref="U1581">_xlfn.XLOOKUP(Table1012[[#This Row],[Severity_Level]],{"MINOR","MODERATE","SEVERE","FATAL"},{1,2,3,5})</f>
        <v>1</v>
      </c>
      <c r="Z1581" s="1"/>
      <c r="AA1581" s="2"/>
      <c r="AB1581" s="4"/>
    </row>
    <row r="1582" spans="1:28" x14ac:dyDescent="0.3">
      <c r="A1582" t="s">
        <v>1623</v>
      </c>
      <c r="B1582" s="11" t="s">
        <v>18</v>
      </c>
      <c r="C1582" s="11" t="s">
        <v>53</v>
      </c>
      <c r="D1582" s="11" t="s">
        <v>31</v>
      </c>
      <c r="E1582" s="11" t="s">
        <v>35</v>
      </c>
      <c r="F1582" s="11" t="s">
        <v>15</v>
      </c>
      <c r="G1582" s="11">
        <v>3</v>
      </c>
      <c r="H1582" s="11" t="s">
        <v>16</v>
      </c>
      <c r="I1582" s="12">
        <v>44627</v>
      </c>
      <c r="J1582" s="14">
        <v>9.7222222222222224E-2</v>
      </c>
      <c r="K1582">
        <v>3</v>
      </c>
      <c r="L1582" t="s">
        <v>16</v>
      </c>
      <c r="M1582" s="1">
        <v>44627</v>
      </c>
      <c r="N1582" s="2">
        <v>9.7222222222222224E-2</v>
      </c>
      <c r="O1582" s="1">
        <f t="shared" si="144"/>
        <v>44627.097222222219</v>
      </c>
      <c r="P1582" s="3" t="str">
        <f t="shared" si="145"/>
        <v>Mar,2022</v>
      </c>
      <c r="Q1582">
        <f t="shared" si="146"/>
        <v>2022</v>
      </c>
      <c r="R1582" t="str">
        <f t="shared" si="147"/>
        <v>Mon</v>
      </c>
      <c r="S1582">
        <f t="shared" si="148"/>
        <v>2</v>
      </c>
      <c r="T1582" t="str">
        <f t="shared" si="149"/>
        <v>NO</v>
      </c>
      <c r="U1582" cm="1">
        <f t="array" ref="U1582">_xlfn.XLOOKUP(Table1012[[#This Row],[Severity_Level]],{"MINOR","MODERATE","SEVERE","FATAL"},{1,2,3,5})</f>
        <v>1</v>
      </c>
      <c r="Z1582" s="1"/>
      <c r="AA1582" s="2"/>
      <c r="AB1582" s="4"/>
    </row>
    <row r="1583" spans="1:28" x14ac:dyDescent="0.3">
      <c r="A1583" t="s">
        <v>1624</v>
      </c>
      <c r="B1583" s="11" t="s">
        <v>56</v>
      </c>
      <c r="C1583" s="11" t="s">
        <v>19</v>
      </c>
      <c r="D1583" s="11" t="s">
        <v>13</v>
      </c>
      <c r="E1583" s="11" t="s">
        <v>14</v>
      </c>
      <c r="F1583" s="11" t="s">
        <v>21</v>
      </c>
      <c r="G1583" s="11">
        <v>2</v>
      </c>
      <c r="H1583" s="11" t="s">
        <v>32</v>
      </c>
      <c r="I1583" s="12">
        <v>44627</v>
      </c>
      <c r="J1583" s="14">
        <v>9.7916666666666666E-2</v>
      </c>
      <c r="K1583">
        <v>2</v>
      </c>
      <c r="L1583" t="s">
        <v>32</v>
      </c>
      <c r="M1583" s="1">
        <v>44627</v>
      </c>
      <c r="N1583" s="2">
        <v>9.7916666666666666E-2</v>
      </c>
      <c r="O1583" s="1">
        <f t="shared" si="144"/>
        <v>44627.097916666666</v>
      </c>
      <c r="P1583" s="3" t="str">
        <f t="shared" si="145"/>
        <v>Mar,2022</v>
      </c>
      <c r="Q1583">
        <f t="shared" si="146"/>
        <v>2022</v>
      </c>
      <c r="R1583" t="str">
        <f t="shared" si="147"/>
        <v>Mon</v>
      </c>
      <c r="S1583">
        <f t="shared" si="148"/>
        <v>2</v>
      </c>
      <c r="T1583" t="str">
        <f t="shared" si="149"/>
        <v>NO</v>
      </c>
      <c r="U1583" cm="1">
        <f t="array" ref="U1583">_xlfn.XLOOKUP(Table1012[[#This Row],[Severity_Level]],{"MINOR","MODERATE","SEVERE","FATAL"},{1,2,3,5})</f>
        <v>2</v>
      </c>
      <c r="Z1583" s="1"/>
      <c r="AA1583" s="2"/>
      <c r="AB1583" s="4"/>
    </row>
    <row r="1584" spans="1:28" x14ac:dyDescent="0.3">
      <c r="A1584" t="s">
        <v>1625</v>
      </c>
      <c r="B1584" s="11" t="s">
        <v>11</v>
      </c>
      <c r="C1584" s="11" t="s">
        <v>19</v>
      </c>
      <c r="D1584" s="11" t="s">
        <v>13</v>
      </c>
      <c r="E1584" s="11" t="s">
        <v>35</v>
      </c>
      <c r="F1584" s="11" t="s">
        <v>26</v>
      </c>
      <c r="G1584" s="11">
        <v>5</v>
      </c>
      <c r="H1584" s="11" t="s">
        <v>27</v>
      </c>
      <c r="I1584" s="12">
        <v>44627</v>
      </c>
      <c r="J1584" s="14">
        <v>9.8611111111111108E-2</v>
      </c>
      <c r="K1584">
        <v>5</v>
      </c>
      <c r="L1584" t="s">
        <v>27</v>
      </c>
      <c r="M1584" s="1">
        <v>44627</v>
      </c>
      <c r="N1584" s="2">
        <v>9.8611111111111108E-2</v>
      </c>
      <c r="O1584" s="1">
        <f t="shared" si="144"/>
        <v>44627.098611111112</v>
      </c>
      <c r="P1584" s="3" t="str">
        <f t="shared" si="145"/>
        <v>Mar,2022</v>
      </c>
      <c r="Q1584">
        <f t="shared" si="146"/>
        <v>2022</v>
      </c>
      <c r="R1584" t="str">
        <f t="shared" si="147"/>
        <v>Mon</v>
      </c>
      <c r="S1584">
        <f t="shared" si="148"/>
        <v>2</v>
      </c>
      <c r="T1584" t="str">
        <f t="shared" si="149"/>
        <v>NO</v>
      </c>
      <c r="U1584" cm="1">
        <f t="array" ref="U1584">_xlfn.XLOOKUP(Table1012[[#This Row],[Severity_Level]],{"MINOR","MODERATE","SEVERE","FATAL"},{1,2,3,5})</f>
        <v>3</v>
      </c>
      <c r="Z1584" s="1"/>
      <c r="AA1584" s="2"/>
      <c r="AB1584" s="4"/>
    </row>
    <row r="1585" spans="1:28" x14ac:dyDescent="0.3">
      <c r="A1585" t="s">
        <v>1626</v>
      </c>
      <c r="B1585" s="11" t="s">
        <v>56</v>
      </c>
      <c r="C1585" s="11" t="s">
        <v>44</v>
      </c>
      <c r="D1585" s="11" t="s">
        <v>13</v>
      </c>
      <c r="E1585" s="11" t="s">
        <v>20</v>
      </c>
      <c r="F1585" s="11" t="s">
        <v>26</v>
      </c>
      <c r="G1585" s="11">
        <v>1</v>
      </c>
      <c r="H1585" s="11" t="s">
        <v>27</v>
      </c>
      <c r="I1585" s="12">
        <v>44627</v>
      </c>
      <c r="J1585" s="14">
        <v>9.930555555555555E-2</v>
      </c>
      <c r="K1585">
        <v>1</v>
      </c>
      <c r="L1585" t="s">
        <v>27</v>
      </c>
      <c r="M1585" s="1">
        <v>44627</v>
      </c>
      <c r="N1585" s="2">
        <v>9.930555555555555E-2</v>
      </c>
      <c r="O1585" s="1">
        <f t="shared" si="144"/>
        <v>44627.099305555559</v>
      </c>
      <c r="P1585" s="3" t="str">
        <f t="shared" si="145"/>
        <v>Mar,2022</v>
      </c>
      <c r="Q1585">
        <f t="shared" si="146"/>
        <v>2022</v>
      </c>
      <c r="R1585" t="str">
        <f t="shared" si="147"/>
        <v>Mon</v>
      </c>
      <c r="S1585">
        <f t="shared" si="148"/>
        <v>2</v>
      </c>
      <c r="T1585" t="str">
        <f t="shared" si="149"/>
        <v>NO</v>
      </c>
      <c r="U1585" cm="1">
        <f t="array" ref="U1585">_xlfn.XLOOKUP(Table1012[[#This Row],[Severity_Level]],{"MINOR","MODERATE","SEVERE","FATAL"},{1,2,3,5})</f>
        <v>3</v>
      </c>
      <c r="Z1585" s="1"/>
      <c r="AA1585" s="2"/>
      <c r="AB1585" s="4"/>
    </row>
    <row r="1586" spans="1:28" x14ac:dyDescent="0.3">
      <c r="A1586" t="s">
        <v>1627</v>
      </c>
      <c r="B1586" s="11" t="s">
        <v>18</v>
      </c>
      <c r="C1586" s="11" t="s">
        <v>57</v>
      </c>
      <c r="D1586" s="11" t="s">
        <v>47</v>
      </c>
      <c r="E1586" s="11" t="s">
        <v>14</v>
      </c>
      <c r="F1586" s="11" t="s">
        <v>15</v>
      </c>
      <c r="G1586" s="11">
        <v>1</v>
      </c>
      <c r="H1586" s="11" t="s">
        <v>40</v>
      </c>
      <c r="I1586" s="12">
        <v>44628</v>
      </c>
      <c r="J1586" s="14">
        <v>0.1</v>
      </c>
      <c r="K1586">
        <v>1</v>
      </c>
      <c r="L1586" t="s">
        <v>40</v>
      </c>
      <c r="M1586" s="1">
        <v>44628</v>
      </c>
      <c r="N1586" s="2">
        <v>0.1</v>
      </c>
      <c r="O1586" s="1">
        <f t="shared" si="144"/>
        <v>44628.1</v>
      </c>
      <c r="P1586" s="3" t="str">
        <f t="shared" si="145"/>
        <v>Mar,2022</v>
      </c>
      <c r="Q1586">
        <f t="shared" si="146"/>
        <v>2022</v>
      </c>
      <c r="R1586" t="str">
        <f t="shared" si="147"/>
        <v>Tue</v>
      </c>
      <c r="S1586">
        <f t="shared" si="148"/>
        <v>2</v>
      </c>
      <c r="T1586" t="str">
        <f t="shared" si="149"/>
        <v>NO</v>
      </c>
      <c r="U1586" cm="1">
        <f t="array" ref="U1586">_xlfn.XLOOKUP(Table1012[[#This Row],[Severity_Level]],{"MINOR","MODERATE","SEVERE","FATAL"},{1,2,3,5})</f>
        <v>5</v>
      </c>
      <c r="Z1586" s="1"/>
      <c r="AA1586" s="2"/>
      <c r="AB1586" s="4"/>
    </row>
    <row r="1587" spans="1:28" x14ac:dyDescent="0.3">
      <c r="A1587" t="s">
        <v>1628</v>
      </c>
      <c r="B1587" s="11" t="s">
        <v>18</v>
      </c>
      <c r="C1587" s="11" t="s">
        <v>19</v>
      </c>
      <c r="D1587" s="11" t="s">
        <v>37</v>
      </c>
      <c r="E1587" s="11" t="s">
        <v>38</v>
      </c>
      <c r="F1587" s="11" t="s">
        <v>51</v>
      </c>
      <c r="G1587" s="11">
        <v>1</v>
      </c>
      <c r="H1587" s="11" t="s">
        <v>27</v>
      </c>
      <c r="I1587" s="12">
        <v>44628</v>
      </c>
      <c r="J1587" s="14">
        <v>0.10069444444444445</v>
      </c>
      <c r="K1587">
        <v>1</v>
      </c>
      <c r="L1587" t="s">
        <v>27</v>
      </c>
      <c r="M1587" s="1">
        <v>44628</v>
      </c>
      <c r="N1587" s="2">
        <v>0.10069444444444445</v>
      </c>
      <c r="O1587" s="1">
        <f t="shared" si="144"/>
        <v>44628.100694444445</v>
      </c>
      <c r="P1587" s="3" t="str">
        <f t="shared" si="145"/>
        <v>Mar,2022</v>
      </c>
      <c r="Q1587">
        <f t="shared" si="146"/>
        <v>2022</v>
      </c>
      <c r="R1587" t="str">
        <f t="shared" si="147"/>
        <v>Tue</v>
      </c>
      <c r="S1587">
        <f t="shared" si="148"/>
        <v>2</v>
      </c>
      <c r="T1587" t="str">
        <f t="shared" si="149"/>
        <v>NO</v>
      </c>
      <c r="U1587" cm="1">
        <f t="array" ref="U1587">_xlfn.XLOOKUP(Table1012[[#This Row],[Severity_Level]],{"MINOR","MODERATE","SEVERE","FATAL"},{1,2,3,5})</f>
        <v>3</v>
      </c>
      <c r="Z1587" s="1"/>
      <c r="AA1587" s="2"/>
      <c r="AB1587" s="4"/>
    </row>
    <row r="1588" spans="1:28" x14ac:dyDescent="0.3">
      <c r="A1588" t="s">
        <v>1629</v>
      </c>
      <c r="B1588" s="11" t="s">
        <v>29</v>
      </c>
      <c r="C1588" s="11" t="s">
        <v>24</v>
      </c>
      <c r="D1588" s="11" t="s">
        <v>31</v>
      </c>
      <c r="E1588" s="11" t="s">
        <v>14</v>
      </c>
      <c r="F1588" s="11" t="s">
        <v>15</v>
      </c>
      <c r="G1588" s="11">
        <v>4</v>
      </c>
      <c r="H1588" s="11" t="s">
        <v>32</v>
      </c>
      <c r="I1588" s="12">
        <v>44628</v>
      </c>
      <c r="J1588" s="14">
        <v>0.10138888888888889</v>
      </c>
      <c r="K1588">
        <v>4</v>
      </c>
      <c r="L1588" t="s">
        <v>32</v>
      </c>
      <c r="M1588" s="1">
        <v>44628</v>
      </c>
      <c r="N1588" s="2">
        <v>0.10138888888888889</v>
      </c>
      <c r="O1588" s="1">
        <f t="shared" si="144"/>
        <v>44628.101388888892</v>
      </c>
      <c r="P1588" s="3" t="str">
        <f t="shared" si="145"/>
        <v>Mar,2022</v>
      </c>
      <c r="Q1588">
        <f t="shared" si="146"/>
        <v>2022</v>
      </c>
      <c r="R1588" t="str">
        <f t="shared" si="147"/>
        <v>Tue</v>
      </c>
      <c r="S1588">
        <f t="shared" si="148"/>
        <v>2</v>
      </c>
      <c r="T1588" t="str">
        <f t="shared" si="149"/>
        <v>NO</v>
      </c>
      <c r="U1588" cm="1">
        <f t="array" ref="U1588">_xlfn.XLOOKUP(Table1012[[#This Row],[Severity_Level]],{"MINOR","MODERATE","SEVERE","FATAL"},{1,2,3,5})</f>
        <v>2</v>
      </c>
      <c r="Z1588" s="1"/>
      <c r="AA1588" s="2"/>
      <c r="AB1588" s="4"/>
    </row>
    <row r="1589" spans="1:28" x14ac:dyDescent="0.3">
      <c r="A1589" t="s">
        <v>1630</v>
      </c>
      <c r="B1589" s="11" t="s">
        <v>49</v>
      </c>
      <c r="C1589" s="11" t="s">
        <v>46</v>
      </c>
      <c r="D1589" s="11" t="s">
        <v>31</v>
      </c>
      <c r="E1589" s="11" t="s">
        <v>14</v>
      </c>
      <c r="F1589" s="11" t="s">
        <v>51</v>
      </c>
      <c r="G1589" s="11">
        <v>1</v>
      </c>
      <c r="H1589" s="11" t="s">
        <v>32</v>
      </c>
      <c r="I1589" s="12">
        <v>44628</v>
      </c>
      <c r="J1589" s="14">
        <v>0.10208333333333333</v>
      </c>
      <c r="K1589">
        <v>1</v>
      </c>
      <c r="L1589" t="s">
        <v>32</v>
      </c>
      <c r="M1589" s="1">
        <v>44628</v>
      </c>
      <c r="N1589" s="2">
        <v>0.10208333333333333</v>
      </c>
      <c r="O1589" s="1">
        <f t="shared" si="144"/>
        <v>44628.102083333331</v>
      </c>
      <c r="P1589" s="3" t="str">
        <f t="shared" si="145"/>
        <v>Mar,2022</v>
      </c>
      <c r="Q1589">
        <f t="shared" si="146"/>
        <v>2022</v>
      </c>
      <c r="R1589" t="str">
        <f t="shared" si="147"/>
        <v>Tue</v>
      </c>
      <c r="S1589">
        <f t="shared" si="148"/>
        <v>2</v>
      </c>
      <c r="T1589" t="str">
        <f t="shared" si="149"/>
        <v>NO</v>
      </c>
      <c r="U1589" cm="1">
        <f t="array" ref="U1589">_xlfn.XLOOKUP(Table1012[[#This Row],[Severity_Level]],{"MINOR","MODERATE","SEVERE","FATAL"},{1,2,3,5})</f>
        <v>2</v>
      </c>
      <c r="Z1589" s="1"/>
      <c r="AA1589" s="2"/>
      <c r="AB1589" s="4"/>
    </row>
    <row r="1590" spans="1:28" x14ac:dyDescent="0.3">
      <c r="A1590" t="s">
        <v>1631</v>
      </c>
      <c r="B1590" s="11" t="s">
        <v>34</v>
      </c>
      <c r="C1590" s="11" t="s">
        <v>44</v>
      </c>
      <c r="D1590" s="11" t="s">
        <v>31</v>
      </c>
      <c r="E1590" s="11" t="s">
        <v>38</v>
      </c>
      <c r="F1590" s="11" t="s">
        <v>21</v>
      </c>
      <c r="G1590" s="11">
        <v>2</v>
      </c>
      <c r="H1590" s="11" t="s">
        <v>40</v>
      </c>
      <c r="I1590" s="12">
        <v>44628</v>
      </c>
      <c r="J1590" s="14">
        <v>0.10277777777777777</v>
      </c>
      <c r="K1590">
        <v>2</v>
      </c>
      <c r="L1590" t="s">
        <v>40</v>
      </c>
      <c r="M1590" s="1">
        <v>44628</v>
      </c>
      <c r="N1590" s="2">
        <v>0.10277777777777777</v>
      </c>
      <c r="O1590" s="1">
        <f t="shared" si="144"/>
        <v>44628.102777777778</v>
      </c>
      <c r="P1590" s="3" t="str">
        <f t="shared" si="145"/>
        <v>Mar,2022</v>
      </c>
      <c r="Q1590">
        <f t="shared" si="146"/>
        <v>2022</v>
      </c>
      <c r="R1590" t="str">
        <f t="shared" si="147"/>
        <v>Tue</v>
      </c>
      <c r="S1590">
        <f t="shared" si="148"/>
        <v>2</v>
      </c>
      <c r="T1590" t="str">
        <f t="shared" si="149"/>
        <v>NO</v>
      </c>
      <c r="U1590" cm="1">
        <f t="array" ref="U1590">_xlfn.XLOOKUP(Table1012[[#This Row],[Severity_Level]],{"MINOR","MODERATE","SEVERE","FATAL"},{1,2,3,5})</f>
        <v>5</v>
      </c>
      <c r="Z1590" s="1"/>
      <c r="AA1590" s="2"/>
      <c r="AB1590" s="4"/>
    </row>
    <row r="1591" spans="1:28" x14ac:dyDescent="0.3">
      <c r="A1591" t="s">
        <v>1632</v>
      </c>
      <c r="B1591" s="11" t="s">
        <v>18</v>
      </c>
      <c r="C1591" s="11" t="s">
        <v>19</v>
      </c>
      <c r="D1591" s="11" t="s">
        <v>47</v>
      </c>
      <c r="E1591" s="11" t="s">
        <v>14</v>
      </c>
      <c r="F1591" s="11" t="s">
        <v>51</v>
      </c>
      <c r="G1591" s="11">
        <v>3</v>
      </c>
      <c r="H1591" s="11" t="s">
        <v>40</v>
      </c>
      <c r="I1591" s="12">
        <v>44628</v>
      </c>
      <c r="J1591" s="14">
        <v>0.10347222222222222</v>
      </c>
      <c r="K1591">
        <v>3</v>
      </c>
      <c r="L1591" t="s">
        <v>40</v>
      </c>
      <c r="M1591" s="1">
        <v>44628</v>
      </c>
      <c r="N1591" s="2">
        <v>0.10347222222222222</v>
      </c>
      <c r="O1591" s="1">
        <f t="shared" si="144"/>
        <v>44628.103472222225</v>
      </c>
      <c r="P1591" s="3" t="str">
        <f t="shared" si="145"/>
        <v>Mar,2022</v>
      </c>
      <c r="Q1591">
        <f t="shared" si="146"/>
        <v>2022</v>
      </c>
      <c r="R1591" t="str">
        <f t="shared" si="147"/>
        <v>Tue</v>
      </c>
      <c r="S1591">
        <f t="shared" si="148"/>
        <v>2</v>
      </c>
      <c r="T1591" t="str">
        <f t="shared" si="149"/>
        <v>NO</v>
      </c>
      <c r="U1591" cm="1">
        <f t="array" ref="U1591">_xlfn.XLOOKUP(Table1012[[#This Row],[Severity_Level]],{"MINOR","MODERATE","SEVERE","FATAL"},{1,2,3,5})</f>
        <v>5</v>
      </c>
      <c r="Z1591" s="1"/>
      <c r="AA1591" s="2"/>
      <c r="AB1591" s="4"/>
    </row>
    <row r="1592" spans="1:28" x14ac:dyDescent="0.3">
      <c r="A1592" t="s">
        <v>1633</v>
      </c>
      <c r="B1592" s="11" t="s">
        <v>34</v>
      </c>
      <c r="C1592" s="11" t="s">
        <v>44</v>
      </c>
      <c r="D1592" s="11" t="s">
        <v>47</v>
      </c>
      <c r="E1592" s="11" t="s">
        <v>20</v>
      </c>
      <c r="F1592" s="11" t="s">
        <v>26</v>
      </c>
      <c r="G1592" s="11">
        <v>5</v>
      </c>
      <c r="H1592" s="11" t="s">
        <v>40</v>
      </c>
      <c r="I1592" s="12">
        <v>44628</v>
      </c>
      <c r="J1592" s="14">
        <v>0.10416666666666667</v>
      </c>
      <c r="K1592">
        <v>5</v>
      </c>
      <c r="L1592" t="s">
        <v>40</v>
      </c>
      <c r="M1592" s="1">
        <v>44628</v>
      </c>
      <c r="N1592" s="2">
        <v>0.10416666666666667</v>
      </c>
      <c r="O1592" s="1">
        <f t="shared" si="144"/>
        <v>44628.104166666664</v>
      </c>
      <c r="P1592" s="3" t="str">
        <f t="shared" si="145"/>
        <v>Mar,2022</v>
      </c>
      <c r="Q1592">
        <f t="shared" si="146"/>
        <v>2022</v>
      </c>
      <c r="R1592" t="str">
        <f t="shared" si="147"/>
        <v>Tue</v>
      </c>
      <c r="S1592">
        <f t="shared" si="148"/>
        <v>2</v>
      </c>
      <c r="T1592" t="str">
        <f t="shared" si="149"/>
        <v>NO</v>
      </c>
      <c r="U1592" cm="1">
        <f t="array" ref="U1592">_xlfn.XLOOKUP(Table1012[[#This Row],[Severity_Level]],{"MINOR","MODERATE","SEVERE","FATAL"},{1,2,3,5})</f>
        <v>5</v>
      </c>
      <c r="Z1592" s="1"/>
      <c r="AA1592" s="2"/>
      <c r="AB1592" s="4"/>
    </row>
    <row r="1593" spans="1:28" x14ac:dyDescent="0.3">
      <c r="A1593" t="s">
        <v>1634</v>
      </c>
      <c r="B1593" s="11" t="s">
        <v>29</v>
      </c>
      <c r="C1593" s="11" t="s">
        <v>30</v>
      </c>
      <c r="D1593" s="11" t="s">
        <v>47</v>
      </c>
      <c r="E1593" s="11" t="s">
        <v>35</v>
      </c>
      <c r="F1593" s="11" t="s">
        <v>26</v>
      </c>
      <c r="G1593" s="11">
        <v>1</v>
      </c>
      <c r="H1593" s="11" t="s">
        <v>32</v>
      </c>
      <c r="I1593" s="12">
        <v>44628</v>
      </c>
      <c r="J1593" s="14">
        <v>0.10486111111111111</v>
      </c>
      <c r="K1593">
        <v>1</v>
      </c>
      <c r="L1593" t="s">
        <v>32</v>
      </c>
      <c r="M1593" s="1">
        <v>44628</v>
      </c>
      <c r="N1593" s="2">
        <v>0.10486111111111111</v>
      </c>
      <c r="O1593" s="1">
        <f t="shared" si="144"/>
        <v>44628.104861111111</v>
      </c>
      <c r="P1593" s="3" t="str">
        <f t="shared" si="145"/>
        <v>Mar,2022</v>
      </c>
      <c r="Q1593">
        <f t="shared" si="146"/>
        <v>2022</v>
      </c>
      <c r="R1593" t="str">
        <f t="shared" si="147"/>
        <v>Tue</v>
      </c>
      <c r="S1593">
        <f t="shared" si="148"/>
        <v>2</v>
      </c>
      <c r="T1593" t="str">
        <f t="shared" si="149"/>
        <v>NO</v>
      </c>
      <c r="U1593" cm="1">
        <f t="array" ref="U1593">_xlfn.XLOOKUP(Table1012[[#This Row],[Severity_Level]],{"MINOR","MODERATE","SEVERE","FATAL"},{1,2,3,5})</f>
        <v>2</v>
      </c>
      <c r="Z1593" s="1"/>
      <c r="AA1593" s="2"/>
      <c r="AB1593" s="4"/>
    </row>
    <row r="1594" spans="1:28" x14ac:dyDescent="0.3">
      <c r="A1594" t="s">
        <v>1635</v>
      </c>
      <c r="B1594" s="11" t="s">
        <v>49</v>
      </c>
      <c r="C1594" s="11" t="s">
        <v>30</v>
      </c>
      <c r="D1594" s="11" t="s">
        <v>31</v>
      </c>
      <c r="E1594" s="11" t="s">
        <v>20</v>
      </c>
      <c r="F1594" s="11" t="s">
        <v>26</v>
      </c>
      <c r="G1594" s="11">
        <v>1</v>
      </c>
      <c r="H1594" s="11" t="s">
        <v>16</v>
      </c>
      <c r="I1594" s="12">
        <v>44628</v>
      </c>
      <c r="J1594" s="14">
        <v>0.10555555555555556</v>
      </c>
      <c r="K1594">
        <v>1</v>
      </c>
      <c r="L1594" t="s">
        <v>16</v>
      </c>
      <c r="M1594" s="1">
        <v>44628</v>
      </c>
      <c r="N1594" s="2">
        <v>0.10555555555555556</v>
      </c>
      <c r="O1594" s="1">
        <f t="shared" si="144"/>
        <v>44628.105555555558</v>
      </c>
      <c r="P1594" s="3" t="str">
        <f t="shared" si="145"/>
        <v>Mar,2022</v>
      </c>
      <c r="Q1594">
        <f t="shared" si="146"/>
        <v>2022</v>
      </c>
      <c r="R1594" t="str">
        <f t="shared" si="147"/>
        <v>Tue</v>
      </c>
      <c r="S1594">
        <f t="shared" si="148"/>
        <v>2</v>
      </c>
      <c r="T1594" t="str">
        <f t="shared" si="149"/>
        <v>NO</v>
      </c>
      <c r="U1594" cm="1">
        <f t="array" ref="U1594">_xlfn.XLOOKUP(Table1012[[#This Row],[Severity_Level]],{"MINOR","MODERATE","SEVERE","FATAL"},{1,2,3,5})</f>
        <v>1</v>
      </c>
      <c r="Z1594" s="1"/>
      <c r="AA1594" s="2"/>
      <c r="AB1594" s="4"/>
    </row>
    <row r="1595" spans="1:28" x14ac:dyDescent="0.3">
      <c r="A1595" t="s">
        <v>1636</v>
      </c>
      <c r="B1595" s="11" t="s">
        <v>11</v>
      </c>
      <c r="C1595" s="11" t="s">
        <v>12</v>
      </c>
      <c r="D1595" s="11" t="s">
        <v>37</v>
      </c>
      <c r="E1595" s="11" t="s">
        <v>14</v>
      </c>
      <c r="F1595" s="11" t="s">
        <v>21</v>
      </c>
      <c r="G1595" s="11">
        <v>4</v>
      </c>
      <c r="H1595" s="11" t="s">
        <v>32</v>
      </c>
      <c r="I1595" s="12">
        <v>44628</v>
      </c>
      <c r="J1595" s="14">
        <v>0.10625</v>
      </c>
      <c r="K1595">
        <v>4</v>
      </c>
      <c r="L1595" t="s">
        <v>32</v>
      </c>
      <c r="M1595" s="1">
        <v>44628</v>
      </c>
      <c r="N1595" s="2">
        <v>0.10625</v>
      </c>
      <c r="O1595" s="1">
        <f t="shared" si="144"/>
        <v>44628.106249999997</v>
      </c>
      <c r="P1595" s="3" t="str">
        <f t="shared" si="145"/>
        <v>Mar,2022</v>
      </c>
      <c r="Q1595">
        <f t="shared" si="146"/>
        <v>2022</v>
      </c>
      <c r="R1595" t="str">
        <f t="shared" si="147"/>
        <v>Tue</v>
      </c>
      <c r="S1595">
        <f t="shared" si="148"/>
        <v>2</v>
      </c>
      <c r="T1595" t="str">
        <f t="shared" si="149"/>
        <v>NO</v>
      </c>
      <c r="U1595" cm="1">
        <f t="array" ref="U1595">_xlfn.XLOOKUP(Table1012[[#This Row],[Severity_Level]],{"MINOR","MODERATE","SEVERE","FATAL"},{1,2,3,5})</f>
        <v>2</v>
      </c>
      <c r="Z1595" s="1"/>
      <c r="AA1595" s="2"/>
      <c r="AB1595" s="4"/>
    </row>
    <row r="1596" spans="1:28" x14ac:dyDescent="0.3">
      <c r="A1596" t="s">
        <v>1637</v>
      </c>
      <c r="B1596" s="11" t="s">
        <v>49</v>
      </c>
      <c r="C1596" s="11" t="s">
        <v>19</v>
      </c>
      <c r="D1596" s="11" t="s">
        <v>31</v>
      </c>
      <c r="E1596" s="11" t="s">
        <v>20</v>
      </c>
      <c r="F1596" s="11" t="s">
        <v>26</v>
      </c>
      <c r="G1596" s="11">
        <v>2</v>
      </c>
      <c r="H1596" s="11" t="s">
        <v>16</v>
      </c>
      <c r="I1596" s="12">
        <v>44628</v>
      </c>
      <c r="J1596" s="14">
        <v>0.10694444444444444</v>
      </c>
      <c r="K1596">
        <v>2</v>
      </c>
      <c r="L1596" t="s">
        <v>16</v>
      </c>
      <c r="M1596" s="1">
        <v>44628</v>
      </c>
      <c r="N1596" s="2">
        <v>0.10694444444444444</v>
      </c>
      <c r="O1596" s="1">
        <f t="shared" si="144"/>
        <v>44628.106944444444</v>
      </c>
      <c r="P1596" s="3" t="str">
        <f t="shared" si="145"/>
        <v>Mar,2022</v>
      </c>
      <c r="Q1596">
        <f t="shared" si="146"/>
        <v>2022</v>
      </c>
      <c r="R1596" t="str">
        <f t="shared" si="147"/>
        <v>Tue</v>
      </c>
      <c r="S1596">
        <f t="shared" si="148"/>
        <v>2</v>
      </c>
      <c r="T1596" t="str">
        <f t="shared" si="149"/>
        <v>NO</v>
      </c>
      <c r="U1596" cm="1">
        <f t="array" ref="U1596">_xlfn.XLOOKUP(Table1012[[#This Row],[Severity_Level]],{"MINOR","MODERATE","SEVERE","FATAL"},{1,2,3,5})</f>
        <v>1</v>
      </c>
      <c r="Z1596" s="1"/>
      <c r="AA1596" s="2"/>
      <c r="AB1596" s="4"/>
    </row>
    <row r="1597" spans="1:28" x14ac:dyDescent="0.3">
      <c r="A1597" t="s">
        <v>1638</v>
      </c>
      <c r="B1597" s="11" t="s">
        <v>49</v>
      </c>
      <c r="C1597" s="11" t="s">
        <v>44</v>
      </c>
      <c r="D1597" s="11" t="s">
        <v>37</v>
      </c>
      <c r="E1597" s="11" t="s">
        <v>38</v>
      </c>
      <c r="F1597" s="11" t="s">
        <v>26</v>
      </c>
      <c r="G1597" s="11">
        <v>5</v>
      </c>
      <c r="H1597" s="11" t="s">
        <v>40</v>
      </c>
      <c r="I1597" s="12">
        <v>44628</v>
      </c>
      <c r="J1597" s="14">
        <v>0.1076388888888889</v>
      </c>
      <c r="K1597">
        <v>5</v>
      </c>
      <c r="L1597" t="s">
        <v>40</v>
      </c>
      <c r="M1597" s="1">
        <v>44628</v>
      </c>
      <c r="N1597" s="2">
        <v>0.1076388888888889</v>
      </c>
      <c r="O1597" s="1">
        <f t="shared" si="144"/>
        <v>44628.107638888891</v>
      </c>
      <c r="P1597" s="3" t="str">
        <f t="shared" si="145"/>
        <v>Mar,2022</v>
      </c>
      <c r="Q1597">
        <f t="shared" si="146"/>
        <v>2022</v>
      </c>
      <c r="R1597" t="str">
        <f t="shared" si="147"/>
        <v>Tue</v>
      </c>
      <c r="S1597">
        <f t="shared" si="148"/>
        <v>2</v>
      </c>
      <c r="T1597" t="str">
        <f t="shared" si="149"/>
        <v>NO</v>
      </c>
      <c r="U1597" cm="1">
        <f t="array" ref="U1597">_xlfn.XLOOKUP(Table1012[[#This Row],[Severity_Level]],{"MINOR","MODERATE","SEVERE","FATAL"},{1,2,3,5})</f>
        <v>5</v>
      </c>
      <c r="Z1597" s="1"/>
      <c r="AA1597" s="2"/>
      <c r="AB1597" s="4"/>
    </row>
    <row r="1598" spans="1:28" x14ac:dyDescent="0.3">
      <c r="A1598" t="s">
        <v>1639</v>
      </c>
      <c r="B1598" s="11" t="s">
        <v>11</v>
      </c>
      <c r="C1598" s="11" t="s">
        <v>24</v>
      </c>
      <c r="D1598" s="11" t="s">
        <v>47</v>
      </c>
      <c r="E1598" s="11" t="s">
        <v>14</v>
      </c>
      <c r="F1598" s="11" t="s">
        <v>15</v>
      </c>
      <c r="G1598" s="11">
        <v>5</v>
      </c>
      <c r="H1598" s="11" t="s">
        <v>40</v>
      </c>
      <c r="I1598" s="12">
        <v>44628</v>
      </c>
      <c r="J1598" s="14">
        <v>0.10833333333333334</v>
      </c>
      <c r="K1598">
        <v>5</v>
      </c>
      <c r="L1598" t="s">
        <v>40</v>
      </c>
      <c r="M1598" s="1">
        <v>44628</v>
      </c>
      <c r="N1598" s="2">
        <v>0.10833333333333334</v>
      </c>
      <c r="O1598" s="1">
        <f t="shared" si="144"/>
        <v>44628.10833333333</v>
      </c>
      <c r="P1598" s="3" t="str">
        <f t="shared" si="145"/>
        <v>Mar,2022</v>
      </c>
      <c r="Q1598">
        <f t="shared" si="146"/>
        <v>2022</v>
      </c>
      <c r="R1598" t="str">
        <f t="shared" si="147"/>
        <v>Tue</v>
      </c>
      <c r="S1598">
        <f t="shared" si="148"/>
        <v>2</v>
      </c>
      <c r="T1598" t="str">
        <f t="shared" si="149"/>
        <v>NO</v>
      </c>
      <c r="U1598" cm="1">
        <f t="array" ref="U1598">_xlfn.XLOOKUP(Table1012[[#This Row],[Severity_Level]],{"MINOR","MODERATE","SEVERE","FATAL"},{1,2,3,5})</f>
        <v>5</v>
      </c>
      <c r="Z1598" s="1"/>
      <c r="AA1598" s="2"/>
      <c r="AB1598" s="4"/>
    </row>
    <row r="1599" spans="1:28" x14ac:dyDescent="0.3">
      <c r="A1599" t="s">
        <v>1640</v>
      </c>
      <c r="B1599" s="11" t="s">
        <v>29</v>
      </c>
      <c r="C1599" s="11" t="s">
        <v>24</v>
      </c>
      <c r="D1599" s="11" t="s">
        <v>25</v>
      </c>
      <c r="E1599" s="11" t="s">
        <v>20</v>
      </c>
      <c r="F1599" s="11" t="s">
        <v>15</v>
      </c>
      <c r="G1599" s="11">
        <v>3</v>
      </c>
      <c r="H1599" s="11" t="s">
        <v>40</v>
      </c>
      <c r="I1599" s="12">
        <v>44628</v>
      </c>
      <c r="J1599" s="14">
        <v>0.10902777777777778</v>
      </c>
      <c r="K1599">
        <v>3</v>
      </c>
      <c r="L1599" t="s">
        <v>40</v>
      </c>
      <c r="M1599" s="1">
        <v>44628</v>
      </c>
      <c r="N1599" s="2">
        <v>0.10902777777777778</v>
      </c>
      <c r="O1599" s="1">
        <f t="shared" si="144"/>
        <v>44628.109027777777</v>
      </c>
      <c r="P1599" s="3" t="str">
        <f t="shared" si="145"/>
        <v>Mar,2022</v>
      </c>
      <c r="Q1599">
        <f t="shared" si="146"/>
        <v>2022</v>
      </c>
      <c r="R1599" t="str">
        <f t="shared" si="147"/>
        <v>Tue</v>
      </c>
      <c r="S1599">
        <f t="shared" si="148"/>
        <v>2</v>
      </c>
      <c r="T1599" t="str">
        <f t="shared" si="149"/>
        <v>NO</v>
      </c>
      <c r="U1599" cm="1">
        <f t="array" ref="U1599">_xlfn.XLOOKUP(Table1012[[#This Row],[Severity_Level]],{"MINOR","MODERATE","SEVERE","FATAL"},{1,2,3,5})</f>
        <v>5</v>
      </c>
      <c r="Z1599" s="1"/>
      <c r="AA1599" s="2"/>
      <c r="AB1599" s="4"/>
    </row>
    <row r="1600" spans="1:28" x14ac:dyDescent="0.3">
      <c r="A1600" t="s">
        <v>1641</v>
      </c>
      <c r="B1600" s="11" t="s">
        <v>56</v>
      </c>
      <c r="C1600" s="11" t="s">
        <v>24</v>
      </c>
      <c r="D1600" s="11" t="s">
        <v>13</v>
      </c>
      <c r="E1600" s="11" t="s">
        <v>38</v>
      </c>
      <c r="F1600" s="11" t="s">
        <v>21</v>
      </c>
      <c r="G1600" s="11">
        <v>5</v>
      </c>
      <c r="H1600" s="11" t="s">
        <v>16</v>
      </c>
      <c r="I1600" s="12">
        <v>44628</v>
      </c>
      <c r="J1600" s="14">
        <v>0.10972222222222222</v>
      </c>
      <c r="K1600">
        <v>5</v>
      </c>
      <c r="L1600" t="s">
        <v>16</v>
      </c>
      <c r="M1600" s="1">
        <v>44628</v>
      </c>
      <c r="N1600" s="2">
        <v>0.10972222222222222</v>
      </c>
      <c r="O1600" s="1">
        <f t="shared" si="144"/>
        <v>44628.109722222223</v>
      </c>
      <c r="P1600" s="3" t="str">
        <f t="shared" si="145"/>
        <v>Mar,2022</v>
      </c>
      <c r="Q1600">
        <f t="shared" si="146"/>
        <v>2022</v>
      </c>
      <c r="R1600" t="str">
        <f t="shared" si="147"/>
        <v>Tue</v>
      </c>
      <c r="S1600">
        <f t="shared" si="148"/>
        <v>2</v>
      </c>
      <c r="T1600" t="str">
        <f t="shared" si="149"/>
        <v>NO</v>
      </c>
      <c r="U1600" cm="1">
        <f t="array" ref="U1600">_xlfn.XLOOKUP(Table1012[[#This Row],[Severity_Level]],{"MINOR","MODERATE","SEVERE","FATAL"},{1,2,3,5})</f>
        <v>1</v>
      </c>
      <c r="Z1600" s="1"/>
      <c r="AA1600" s="2"/>
      <c r="AB1600" s="4"/>
    </row>
    <row r="1601" spans="1:28" x14ac:dyDescent="0.3">
      <c r="A1601" t="s">
        <v>1642</v>
      </c>
      <c r="B1601" s="11" t="s">
        <v>49</v>
      </c>
      <c r="C1601" s="11" t="s">
        <v>57</v>
      </c>
      <c r="D1601" s="11" t="s">
        <v>13</v>
      </c>
      <c r="E1601" s="11" t="s">
        <v>38</v>
      </c>
      <c r="F1601" s="11" t="s">
        <v>51</v>
      </c>
      <c r="G1601" s="11">
        <v>1</v>
      </c>
      <c r="H1601" s="11" t="s">
        <v>32</v>
      </c>
      <c r="I1601" s="12">
        <v>44628</v>
      </c>
      <c r="J1601" s="14">
        <v>0.11041666666666666</v>
      </c>
      <c r="K1601">
        <v>1</v>
      </c>
      <c r="L1601" t="s">
        <v>32</v>
      </c>
      <c r="M1601" s="1">
        <v>44628</v>
      </c>
      <c r="N1601" s="2">
        <v>0.11041666666666666</v>
      </c>
      <c r="O1601" s="1">
        <f t="shared" si="144"/>
        <v>44628.11041666667</v>
      </c>
      <c r="P1601" s="3" t="str">
        <f t="shared" si="145"/>
        <v>Mar,2022</v>
      </c>
      <c r="Q1601">
        <f t="shared" si="146"/>
        <v>2022</v>
      </c>
      <c r="R1601" t="str">
        <f t="shared" si="147"/>
        <v>Tue</v>
      </c>
      <c r="S1601">
        <f t="shared" si="148"/>
        <v>2</v>
      </c>
      <c r="T1601" t="str">
        <f t="shared" si="149"/>
        <v>NO</v>
      </c>
      <c r="U1601" cm="1">
        <f t="array" ref="U1601">_xlfn.XLOOKUP(Table1012[[#This Row],[Severity_Level]],{"MINOR","MODERATE","SEVERE","FATAL"},{1,2,3,5})</f>
        <v>2</v>
      </c>
      <c r="Z1601" s="1"/>
      <c r="AA1601" s="2"/>
      <c r="AB1601" s="4"/>
    </row>
    <row r="1602" spans="1:28" x14ac:dyDescent="0.3">
      <c r="A1602" t="s">
        <v>1643</v>
      </c>
      <c r="B1602" s="11" t="s">
        <v>49</v>
      </c>
      <c r="C1602" s="11" t="s">
        <v>57</v>
      </c>
      <c r="D1602" s="11" t="s">
        <v>37</v>
      </c>
      <c r="E1602" s="11" t="s">
        <v>20</v>
      </c>
      <c r="F1602" s="11" t="s">
        <v>51</v>
      </c>
      <c r="G1602" s="11">
        <v>1</v>
      </c>
      <c r="H1602" s="11" t="s">
        <v>40</v>
      </c>
      <c r="I1602" s="12">
        <v>44628</v>
      </c>
      <c r="J1602" s="14">
        <v>0.1111111111111111</v>
      </c>
      <c r="K1602">
        <v>1</v>
      </c>
      <c r="L1602" t="s">
        <v>40</v>
      </c>
      <c r="M1602" s="1">
        <v>44628</v>
      </c>
      <c r="N1602" s="2">
        <v>0.1111111111111111</v>
      </c>
      <c r="O1602" s="1">
        <f t="shared" ref="O1602:O1665" si="150">M1602+N1602</f>
        <v>44628.111111111109</v>
      </c>
      <c r="P1602" s="3" t="str">
        <f t="shared" ref="P1602:P1665" si="151">TEXT(M1602,"MMM,YYY")</f>
        <v>Mar,2022</v>
      </c>
      <c r="Q1602">
        <f t="shared" ref="Q1602:Q1665" si="152">YEAR(M1602)</f>
        <v>2022</v>
      </c>
      <c r="R1602" t="str">
        <f t="shared" ref="R1602:R1665" si="153">TEXT(M1602,"DDD")</f>
        <v>Tue</v>
      </c>
      <c r="S1602">
        <f t="shared" ref="S1602:S1665" si="154">HOUR(N1602)</f>
        <v>2</v>
      </c>
      <c r="T1602" t="str">
        <f t="shared" ref="T1602:T1665" si="155">IF(OR(AND(S1602&gt;=7,S1602&lt;=9),AND(S1602&gt;=17,S1602&lt;=19)),"YES","NO")</f>
        <v>NO</v>
      </c>
      <c r="U1602" cm="1">
        <f t="array" ref="U1602">_xlfn.XLOOKUP(Table1012[[#This Row],[Severity_Level]],{"MINOR","MODERATE","SEVERE","FATAL"},{1,2,3,5})</f>
        <v>5</v>
      </c>
      <c r="Z1602" s="1"/>
      <c r="AA1602" s="2"/>
      <c r="AB1602" s="4"/>
    </row>
    <row r="1603" spans="1:28" x14ac:dyDescent="0.3">
      <c r="A1603" t="s">
        <v>1644</v>
      </c>
      <c r="B1603" s="11" t="s">
        <v>29</v>
      </c>
      <c r="C1603" s="11" t="s">
        <v>46</v>
      </c>
      <c r="D1603" s="11" t="s">
        <v>47</v>
      </c>
      <c r="E1603" s="11" t="s">
        <v>35</v>
      </c>
      <c r="F1603" s="11" t="s">
        <v>21</v>
      </c>
      <c r="G1603" s="11">
        <v>2</v>
      </c>
      <c r="H1603" s="11" t="s">
        <v>16</v>
      </c>
      <c r="I1603" s="12">
        <v>44628</v>
      </c>
      <c r="J1603" s="14">
        <v>0.11180555555555556</v>
      </c>
      <c r="K1603">
        <v>2</v>
      </c>
      <c r="L1603" t="s">
        <v>16</v>
      </c>
      <c r="M1603" s="1">
        <v>44628</v>
      </c>
      <c r="N1603" s="2">
        <v>0.11180555555555556</v>
      </c>
      <c r="O1603" s="1">
        <f t="shared" si="150"/>
        <v>44628.111805555556</v>
      </c>
      <c r="P1603" s="3" t="str">
        <f t="shared" si="151"/>
        <v>Mar,2022</v>
      </c>
      <c r="Q1603">
        <f t="shared" si="152"/>
        <v>2022</v>
      </c>
      <c r="R1603" t="str">
        <f t="shared" si="153"/>
        <v>Tue</v>
      </c>
      <c r="S1603">
        <f t="shared" si="154"/>
        <v>2</v>
      </c>
      <c r="T1603" t="str">
        <f t="shared" si="155"/>
        <v>NO</v>
      </c>
      <c r="U1603" cm="1">
        <f t="array" ref="U1603">_xlfn.XLOOKUP(Table1012[[#This Row],[Severity_Level]],{"MINOR","MODERATE","SEVERE","FATAL"},{1,2,3,5})</f>
        <v>1</v>
      </c>
      <c r="Z1603" s="1"/>
      <c r="AA1603" s="2"/>
      <c r="AB1603" s="4"/>
    </row>
    <row r="1604" spans="1:28" x14ac:dyDescent="0.3">
      <c r="A1604" t="s">
        <v>1645</v>
      </c>
      <c r="B1604" s="11" t="s">
        <v>56</v>
      </c>
      <c r="C1604" s="11" t="s">
        <v>50</v>
      </c>
      <c r="D1604" s="11" t="s">
        <v>13</v>
      </c>
      <c r="E1604" s="11" t="s">
        <v>35</v>
      </c>
      <c r="F1604" s="11" t="s">
        <v>26</v>
      </c>
      <c r="G1604" s="11">
        <v>2</v>
      </c>
      <c r="H1604" s="11" t="s">
        <v>27</v>
      </c>
      <c r="I1604" s="12">
        <v>44628</v>
      </c>
      <c r="J1604" s="14">
        <v>0.1125</v>
      </c>
      <c r="K1604">
        <v>2</v>
      </c>
      <c r="L1604" t="s">
        <v>27</v>
      </c>
      <c r="M1604" s="1">
        <v>44628</v>
      </c>
      <c r="N1604" s="2">
        <v>0.1125</v>
      </c>
      <c r="O1604" s="1">
        <f t="shared" si="150"/>
        <v>44628.112500000003</v>
      </c>
      <c r="P1604" s="3" t="str">
        <f t="shared" si="151"/>
        <v>Mar,2022</v>
      </c>
      <c r="Q1604">
        <f t="shared" si="152"/>
        <v>2022</v>
      </c>
      <c r="R1604" t="str">
        <f t="shared" si="153"/>
        <v>Tue</v>
      </c>
      <c r="S1604">
        <f t="shared" si="154"/>
        <v>2</v>
      </c>
      <c r="T1604" t="str">
        <f t="shared" si="155"/>
        <v>NO</v>
      </c>
      <c r="U1604" cm="1">
        <f t="array" ref="U1604">_xlfn.XLOOKUP(Table1012[[#This Row],[Severity_Level]],{"MINOR","MODERATE","SEVERE","FATAL"},{1,2,3,5})</f>
        <v>3</v>
      </c>
      <c r="Z1604" s="1"/>
      <c r="AA1604" s="2"/>
      <c r="AB1604" s="4"/>
    </row>
    <row r="1605" spans="1:28" x14ac:dyDescent="0.3">
      <c r="A1605" t="s">
        <v>1646</v>
      </c>
      <c r="B1605" s="11" t="s">
        <v>49</v>
      </c>
      <c r="C1605" s="11" t="s">
        <v>19</v>
      </c>
      <c r="D1605" s="11" t="s">
        <v>13</v>
      </c>
      <c r="E1605" s="11" t="s">
        <v>35</v>
      </c>
      <c r="F1605" s="11" t="s">
        <v>51</v>
      </c>
      <c r="G1605" s="11">
        <v>2</v>
      </c>
      <c r="H1605" s="11" t="s">
        <v>27</v>
      </c>
      <c r="I1605" s="12">
        <v>44628</v>
      </c>
      <c r="J1605" s="14">
        <v>0.11319444444444444</v>
      </c>
      <c r="K1605">
        <v>2</v>
      </c>
      <c r="L1605" t="s">
        <v>27</v>
      </c>
      <c r="M1605" s="1">
        <v>44628</v>
      </c>
      <c r="N1605" s="2">
        <v>0.11319444444444444</v>
      </c>
      <c r="O1605" s="1">
        <f t="shared" si="150"/>
        <v>44628.113194444442</v>
      </c>
      <c r="P1605" s="3" t="str">
        <f t="shared" si="151"/>
        <v>Mar,2022</v>
      </c>
      <c r="Q1605">
        <f t="shared" si="152"/>
        <v>2022</v>
      </c>
      <c r="R1605" t="str">
        <f t="shared" si="153"/>
        <v>Tue</v>
      </c>
      <c r="S1605">
        <f t="shared" si="154"/>
        <v>2</v>
      </c>
      <c r="T1605" t="str">
        <f t="shared" si="155"/>
        <v>NO</v>
      </c>
      <c r="U1605" cm="1">
        <f t="array" ref="U1605">_xlfn.XLOOKUP(Table1012[[#This Row],[Severity_Level]],{"MINOR","MODERATE","SEVERE","FATAL"},{1,2,3,5})</f>
        <v>3</v>
      </c>
      <c r="Z1605" s="1"/>
      <c r="AA1605" s="2"/>
      <c r="AB1605" s="4"/>
    </row>
    <row r="1606" spans="1:28" x14ac:dyDescent="0.3">
      <c r="A1606" t="s">
        <v>1647</v>
      </c>
      <c r="B1606" s="11" t="s">
        <v>49</v>
      </c>
      <c r="C1606" s="11" t="s">
        <v>65</v>
      </c>
      <c r="D1606" s="11" t="s">
        <v>47</v>
      </c>
      <c r="E1606" s="11" t="s">
        <v>20</v>
      </c>
      <c r="F1606" s="11" t="s">
        <v>21</v>
      </c>
      <c r="G1606" s="11">
        <v>3</v>
      </c>
      <c r="H1606" s="11" t="s">
        <v>40</v>
      </c>
      <c r="I1606" s="12">
        <v>44628</v>
      </c>
      <c r="J1606" s="14">
        <v>0.11388888888888889</v>
      </c>
      <c r="K1606">
        <v>3</v>
      </c>
      <c r="L1606" t="s">
        <v>40</v>
      </c>
      <c r="M1606" s="1">
        <v>44628</v>
      </c>
      <c r="N1606" s="2">
        <v>0.11388888888888889</v>
      </c>
      <c r="O1606" s="1">
        <f t="shared" si="150"/>
        <v>44628.113888888889</v>
      </c>
      <c r="P1606" s="3" t="str">
        <f t="shared" si="151"/>
        <v>Mar,2022</v>
      </c>
      <c r="Q1606">
        <f t="shared" si="152"/>
        <v>2022</v>
      </c>
      <c r="R1606" t="str">
        <f t="shared" si="153"/>
        <v>Tue</v>
      </c>
      <c r="S1606">
        <f t="shared" si="154"/>
        <v>2</v>
      </c>
      <c r="T1606" t="str">
        <f t="shared" si="155"/>
        <v>NO</v>
      </c>
      <c r="U1606" cm="1">
        <f t="array" ref="U1606">_xlfn.XLOOKUP(Table1012[[#This Row],[Severity_Level]],{"MINOR","MODERATE","SEVERE","FATAL"},{1,2,3,5})</f>
        <v>5</v>
      </c>
      <c r="Z1606" s="1"/>
      <c r="AA1606" s="2"/>
      <c r="AB1606" s="4"/>
    </row>
    <row r="1607" spans="1:28" x14ac:dyDescent="0.3">
      <c r="A1607" t="s">
        <v>1648</v>
      </c>
      <c r="B1607" s="11" t="s">
        <v>56</v>
      </c>
      <c r="C1607" s="11" t="s">
        <v>12</v>
      </c>
      <c r="D1607" s="11" t="s">
        <v>37</v>
      </c>
      <c r="E1607" s="11" t="s">
        <v>14</v>
      </c>
      <c r="F1607" s="11" t="s">
        <v>26</v>
      </c>
      <c r="G1607" s="11">
        <v>3</v>
      </c>
      <c r="H1607" s="11" t="s">
        <v>32</v>
      </c>
      <c r="I1607" s="12">
        <v>44628</v>
      </c>
      <c r="J1607" s="14">
        <v>0.11458333333333333</v>
      </c>
      <c r="K1607">
        <v>3</v>
      </c>
      <c r="L1607" t="s">
        <v>32</v>
      </c>
      <c r="M1607" s="1">
        <v>44628</v>
      </c>
      <c r="N1607" s="2">
        <v>0.11458333333333333</v>
      </c>
      <c r="O1607" s="1">
        <f t="shared" si="150"/>
        <v>44628.114583333336</v>
      </c>
      <c r="P1607" s="3" t="str">
        <f t="shared" si="151"/>
        <v>Mar,2022</v>
      </c>
      <c r="Q1607">
        <f t="shared" si="152"/>
        <v>2022</v>
      </c>
      <c r="R1607" t="str">
        <f t="shared" si="153"/>
        <v>Tue</v>
      </c>
      <c r="S1607">
        <f t="shared" si="154"/>
        <v>2</v>
      </c>
      <c r="T1607" t="str">
        <f t="shared" si="155"/>
        <v>NO</v>
      </c>
      <c r="U1607" cm="1">
        <f t="array" ref="U1607">_xlfn.XLOOKUP(Table1012[[#This Row],[Severity_Level]],{"MINOR","MODERATE","SEVERE","FATAL"},{1,2,3,5})</f>
        <v>2</v>
      </c>
      <c r="Z1607" s="1"/>
      <c r="AA1607" s="2"/>
      <c r="AB1607" s="4"/>
    </row>
    <row r="1608" spans="1:28" x14ac:dyDescent="0.3">
      <c r="A1608" t="s">
        <v>1649</v>
      </c>
      <c r="B1608" s="11" t="s">
        <v>18</v>
      </c>
      <c r="C1608" s="11" t="s">
        <v>46</v>
      </c>
      <c r="D1608" s="11" t="s">
        <v>37</v>
      </c>
      <c r="E1608" s="11" t="s">
        <v>20</v>
      </c>
      <c r="F1608" s="11" t="s">
        <v>21</v>
      </c>
      <c r="G1608" s="11">
        <v>2</v>
      </c>
      <c r="H1608" s="11" t="s">
        <v>16</v>
      </c>
      <c r="I1608" s="12">
        <v>44628</v>
      </c>
      <c r="J1608" s="14">
        <v>0.11527777777777778</v>
      </c>
      <c r="K1608">
        <v>2</v>
      </c>
      <c r="L1608" t="s">
        <v>16</v>
      </c>
      <c r="M1608" s="1">
        <v>44628</v>
      </c>
      <c r="N1608" s="2">
        <v>0.11527777777777778</v>
      </c>
      <c r="O1608" s="1">
        <f t="shared" si="150"/>
        <v>44628.115277777775</v>
      </c>
      <c r="P1608" s="3" t="str">
        <f t="shared" si="151"/>
        <v>Mar,2022</v>
      </c>
      <c r="Q1608">
        <f t="shared" si="152"/>
        <v>2022</v>
      </c>
      <c r="R1608" t="str">
        <f t="shared" si="153"/>
        <v>Tue</v>
      </c>
      <c r="S1608">
        <f t="shared" si="154"/>
        <v>2</v>
      </c>
      <c r="T1608" t="str">
        <f t="shared" si="155"/>
        <v>NO</v>
      </c>
      <c r="U1608" cm="1">
        <f t="array" ref="U1608">_xlfn.XLOOKUP(Table1012[[#This Row],[Severity_Level]],{"MINOR","MODERATE","SEVERE","FATAL"},{1,2,3,5})</f>
        <v>1</v>
      </c>
      <c r="Z1608" s="1"/>
      <c r="AA1608" s="2"/>
      <c r="AB1608" s="4"/>
    </row>
    <row r="1609" spans="1:28" x14ac:dyDescent="0.3">
      <c r="A1609" t="s">
        <v>1650</v>
      </c>
      <c r="B1609" s="11" t="s">
        <v>11</v>
      </c>
      <c r="C1609" s="11" t="s">
        <v>46</v>
      </c>
      <c r="D1609" s="11" t="s">
        <v>25</v>
      </c>
      <c r="E1609" s="11" t="s">
        <v>38</v>
      </c>
      <c r="F1609" s="11" t="s">
        <v>21</v>
      </c>
      <c r="G1609" s="11">
        <v>4</v>
      </c>
      <c r="H1609" s="11" t="s">
        <v>16</v>
      </c>
      <c r="I1609" s="12">
        <v>44628</v>
      </c>
      <c r="J1609" s="14">
        <v>0.11597222222222223</v>
      </c>
      <c r="K1609">
        <v>4</v>
      </c>
      <c r="L1609" t="s">
        <v>16</v>
      </c>
      <c r="M1609" s="1">
        <v>44628</v>
      </c>
      <c r="N1609" s="2">
        <v>0.11597222222222223</v>
      </c>
      <c r="O1609" s="1">
        <f t="shared" si="150"/>
        <v>44628.115972222222</v>
      </c>
      <c r="P1609" s="3" t="str">
        <f t="shared" si="151"/>
        <v>Mar,2022</v>
      </c>
      <c r="Q1609">
        <f t="shared" si="152"/>
        <v>2022</v>
      </c>
      <c r="R1609" t="str">
        <f t="shared" si="153"/>
        <v>Tue</v>
      </c>
      <c r="S1609">
        <f t="shared" si="154"/>
        <v>2</v>
      </c>
      <c r="T1609" t="str">
        <f t="shared" si="155"/>
        <v>NO</v>
      </c>
      <c r="U1609" cm="1">
        <f t="array" ref="U1609">_xlfn.XLOOKUP(Table1012[[#This Row],[Severity_Level]],{"MINOR","MODERATE","SEVERE","FATAL"},{1,2,3,5})</f>
        <v>1</v>
      </c>
      <c r="Z1609" s="1"/>
      <c r="AA1609" s="2"/>
      <c r="AB1609" s="4"/>
    </row>
    <row r="1610" spans="1:28" x14ac:dyDescent="0.3">
      <c r="A1610" t="s">
        <v>1651</v>
      </c>
      <c r="B1610" s="11" t="s">
        <v>18</v>
      </c>
      <c r="C1610" s="11" t="s">
        <v>44</v>
      </c>
      <c r="D1610" s="11" t="s">
        <v>13</v>
      </c>
      <c r="E1610" s="11" t="s">
        <v>20</v>
      </c>
      <c r="F1610" s="11" t="s">
        <v>15</v>
      </c>
      <c r="G1610" s="11">
        <v>4</v>
      </c>
      <c r="H1610" s="11" t="s">
        <v>32</v>
      </c>
      <c r="I1610" s="12">
        <v>44629</v>
      </c>
      <c r="J1610" s="14">
        <v>0.11666666666666667</v>
      </c>
      <c r="K1610">
        <v>4</v>
      </c>
      <c r="L1610" t="s">
        <v>32</v>
      </c>
      <c r="M1610" s="1">
        <v>44629</v>
      </c>
      <c r="N1610" s="2">
        <v>0.11666666666666667</v>
      </c>
      <c r="O1610" s="1">
        <f t="shared" si="150"/>
        <v>44629.116666666669</v>
      </c>
      <c r="P1610" s="3" t="str">
        <f t="shared" si="151"/>
        <v>Mar,2022</v>
      </c>
      <c r="Q1610">
        <f t="shared" si="152"/>
        <v>2022</v>
      </c>
      <c r="R1610" t="str">
        <f t="shared" si="153"/>
        <v>Wed</v>
      </c>
      <c r="S1610">
        <f t="shared" si="154"/>
        <v>2</v>
      </c>
      <c r="T1610" t="str">
        <f t="shared" si="155"/>
        <v>NO</v>
      </c>
      <c r="U1610" cm="1">
        <f t="array" ref="U1610">_xlfn.XLOOKUP(Table1012[[#This Row],[Severity_Level]],{"MINOR","MODERATE","SEVERE","FATAL"},{1,2,3,5})</f>
        <v>2</v>
      </c>
      <c r="Z1610" s="1"/>
      <c r="AA1610" s="2"/>
      <c r="AB1610" s="4"/>
    </row>
    <row r="1611" spans="1:28" x14ac:dyDescent="0.3">
      <c r="A1611" t="s">
        <v>1652</v>
      </c>
      <c r="B1611" s="11" t="s">
        <v>11</v>
      </c>
      <c r="C1611" s="11" t="s">
        <v>12</v>
      </c>
      <c r="D1611" s="11" t="s">
        <v>13</v>
      </c>
      <c r="E1611" s="11" t="s">
        <v>14</v>
      </c>
      <c r="F1611" s="11" t="s">
        <v>21</v>
      </c>
      <c r="G1611" s="11">
        <v>4</v>
      </c>
      <c r="H1611" s="11" t="s">
        <v>27</v>
      </c>
      <c r="I1611" s="12">
        <v>44629</v>
      </c>
      <c r="J1611" s="14">
        <v>0.11736111111111111</v>
      </c>
      <c r="K1611">
        <v>4</v>
      </c>
      <c r="L1611" t="s">
        <v>27</v>
      </c>
      <c r="M1611" s="1">
        <v>44629</v>
      </c>
      <c r="N1611" s="2">
        <v>0.11736111111111111</v>
      </c>
      <c r="O1611" s="1">
        <f t="shared" si="150"/>
        <v>44629.117361111108</v>
      </c>
      <c r="P1611" s="3" t="str">
        <f t="shared" si="151"/>
        <v>Mar,2022</v>
      </c>
      <c r="Q1611">
        <f t="shared" si="152"/>
        <v>2022</v>
      </c>
      <c r="R1611" t="str">
        <f t="shared" si="153"/>
        <v>Wed</v>
      </c>
      <c r="S1611">
        <f t="shared" si="154"/>
        <v>2</v>
      </c>
      <c r="T1611" t="str">
        <f t="shared" si="155"/>
        <v>NO</v>
      </c>
      <c r="U1611" cm="1">
        <f t="array" ref="U1611">_xlfn.XLOOKUP(Table1012[[#This Row],[Severity_Level]],{"MINOR","MODERATE","SEVERE","FATAL"},{1,2,3,5})</f>
        <v>3</v>
      </c>
      <c r="Z1611" s="1"/>
      <c r="AA1611" s="2"/>
      <c r="AB1611" s="4"/>
    </row>
    <row r="1612" spans="1:28" x14ac:dyDescent="0.3">
      <c r="A1612" t="s">
        <v>1653</v>
      </c>
      <c r="B1612" s="11" t="s">
        <v>11</v>
      </c>
      <c r="C1612" s="11" t="s">
        <v>57</v>
      </c>
      <c r="D1612" s="11" t="s">
        <v>47</v>
      </c>
      <c r="E1612" s="11" t="s">
        <v>35</v>
      </c>
      <c r="F1612" s="11" t="s">
        <v>21</v>
      </c>
      <c r="G1612" s="11">
        <v>2</v>
      </c>
      <c r="H1612" s="11" t="s">
        <v>16</v>
      </c>
      <c r="I1612" s="12">
        <v>44629</v>
      </c>
      <c r="J1612" s="14">
        <v>0.11805555555555555</v>
      </c>
      <c r="K1612">
        <v>2</v>
      </c>
      <c r="L1612" t="s">
        <v>16</v>
      </c>
      <c r="M1612" s="1">
        <v>44629</v>
      </c>
      <c r="N1612" s="2">
        <v>0.11805555555555555</v>
      </c>
      <c r="O1612" s="1">
        <f t="shared" si="150"/>
        <v>44629.118055555555</v>
      </c>
      <c r="P1612" s="3" t="str">
        <f t="shared" si="151"/>
        <v>Mar,2022</v>
      </c>
      <c r="Q1612">
        <f t="shared" si="152"/>
        <v>2022</v>
      </c>
      <c r="R1612" t="str">
        <f t="shared" si="153"/>
        <v>Wed</v>
      </c>
      <c r="S1612">
        <f t="shared" si="154"/>
        <v>2</v>
      </c>
      <c r="T1612" t="str">
        <f t="shared" si="155"/>
        <v>NO</v>
      </c>
      <c r="U1612" cm="1">
        <f t="array" ref="U1612">_xlfn.XLOOKUP(Table1012[[#This Row],[Severity_Level]],{"MINOR","MODERATE","SEVERE","FATAL"},{1,2,3,5})</f>
        <v>1</v>
      </c>
      <c r="Z1612" s="1"/>
      <c r="AA1612" s="2"/>
      <c r="AB1612" s="4"/>
    </row>
    <row r="1613" spans="1:28" x14ac:dyDescent="0.3">
      <c r="A1613" t="s">
        <v>1654</v>
      </c>
      <c r="B1613" s="11" t="s">
        <v>49</v>
      </c>
      <c r="C1613" s="11" t="s">
        <v>30</v>
      </c>
      <c r="D1613" s="11" t="s">
        <v>47</v>
      </c>
      <c r="E1613" s="11" t="s">
        <v>14</v>
      </c>
      <c r="F1613" s="11" t="s">
        <v>51</v>
      </c>
      <c r="G1613" s="11">
        <v>3</v>
      </c>
      <c r="H1613" s="11" t="s">
        <v>32</v>
      </c>
      <c r="I1613" s="12">
        <v>44629</v>
      </c>
      <c r="J1613" s="14">
        <v>0.11874999999999999</v>
      </c>
      <c r="K1613">
        <v>3</v>
      </c>
      <c r="L1613" t="s">
        <v>32</v>
      </c>
      <c r="M1613" s="1">
        <v>44629</v>
      </c>
      <c r="N1613" s="2">
        <v>0.11874999999999999</v>
      </c>
      <c r="O1613" s="1">
        <f t="shared" si="150"/>
        <v>44629.118750000001</v>
      </c>
      <c r="P1613" s="3" t="str">
        <f t="shared" si="151"/>
        <v>Mar,2022</v>
      </c>
      <c r="Q1613">
        <f t="shared" si="152"/>
        <v>2022</v>
      </c>
      <c r="R1613" t="str">
        <f t="shared" si="153"/>
        <v>Wed</v>
      </c>
      <c r="S1613">
        <f t="shared" si="154"/>
        <v>2</v>
      </c>
      <c r="T1613" t="str">
        <f t="shared" si="155"/>
        <v>NO</v>
      </c>
      <c r="U1613" cm="1">
        <f t="array" ref="U1613">_xlfn.XLOOKUP(Table1012[[#This Row],[Severity_Level]],{"MINOR","MODERATE","SEVERE","FATAL"},{1,2,3,5})</f>
        <v>2</v>
      </c>
      <c r="Z1613" s="1"/>
      <c r="AA1613" s="2"/>
      <c r="AB1613" s="4"/>
    </row>
    <row r="1614" spans="1:28" x14ac:dyDescent="0.3">
      <c r="A1614" t="s">
        <v>1655</v>
      </c>
      <c r="B1614" s="11" t="s">
        <v>11</v>
      </c>
      <c r="C1614" s="11" t="s">
        <v>30</v>
      </c>
      <c r="D1614" s="11" t="s">
        <v>31</v>
      </c>
      <c r="E1614" s="11" t="s">
        <v>20</v>
      </c>
      <c r="F1614" s="11" t="s">
        <v>21</v>
      </c>
      <c r="G1614" s="11">
        <v>5</v>
      </c>
      <c r="H1614" s="11" t="s">
        <v>27</v>
      </c>
      <c r="I1614" s="12">
        <v>44629</v>
      </c>
      <c r="J1614" s="14">
        <v>0.11944444444444445</v>
      </c>
      <c r="K1614">
        <v>5</v>
      </c>
      <c r="L1614" t="s">
        <v>27</v>
      </c>
      <c r="M1614" s="1">
        <v>44629</v>
      </c>
      <c r="N1614" s="2">
        <v>0.11944444444444445</v>
      </c>
      <c r="O1614" s="1">
        <f t="shared" si="150"/>
        <v>44629.119444444441</v>
      </c>
      <c r="P1614" s="3" t="str">
        <f t="shared" si="151"/>
        <v>Mar,2022</v>
      </c>
      <c r="Q1614">
        <f t="shared" si="152"/>
        <v>2022</v>
      </c>
      <c r="R1614" t="str">
        <f t="shared" si="153"/>
        <v>Wed</v>
      </c>
      <c r="S1614">
        <f t="shared" si="154"/>
        <v>2</v>
      </c>
      <c r="T1614" t="str">
        <f t="shared" si="155"/>
        <v>NO</v>
      </c>
      <c r="U1614" cm="1">
        <f t="array" ref="U1614">_xlfn.XLOOKUP(Table1012[[#This Row],[Severity_Level]],{"MINOR","MODERATE","SEVERE","FATAL"},{1,2,3,5})</f>
        <v>3</v>
      </c>
      <c r="Z1614" s="1"/>
      <c r="AA1614" s="2"/>
      <c r="AB1614" s="4"/>
    </row>
    <row r="1615" spans="1:28" x14ac:dyDescent="0.3">
      <c r="A1615" t="s">
        <v>1656</v>
      </c>
      <c r="B1615" s="11" t="s">
        <v>34</v>
      </c>
      <c r="C1615" s="11" t="s">
        <v>44</v>
      </c>
      <c r="D1615" s="11" t="s">
        <v>31</v>
      </c>
      <c r="E1615" s="11" t="s">
        <v>14</v>
      </c>
      <c r="F1615" s="11" t="s">
        <v>21</v>
      </c>
      <c r="G1615" s="11">
        <v>1</v>
      </c>
      <c r="H1615" s="11" t="s">
        <v>27</v>
      </c>
      <c r="I1615" s="12">
        <v>44629</v>
      </c>
      <c r="J1615" s="14">
        <v>0.12013888888888889</v>
      </c>
      <c r="K1615">
        <v>1</v>
      </c>
      <c r="L1615" t="s">
        <v>27</v>
      </c>
      <c r="M1615" s="1">
        <v>44629</v>
      </c>
      <c r="N1615" s="2">
        <v>0.12013888888888889</v>
      </c>
      <c r="O1615" s="1">
        <f t="shared" si="150"/>
        <v>44629.120138888888</v>
      </c>
      <c r="P1615" s="3" t="str">
        <f t="shared" si="151"/>
        <v>Mar,2022</v>
      </c>
      <c r="Q1615">
        <f t="shared" si="152"/>
        <v>2022</v>
      </c>
      <c r="R1615" t="str">
        <f t="shared" si="153"/>
        <v>Wed</v>
      </c>
      <c r="S1615">
        <f t="shared" si="154"/>
        <v>2</v>
      </c>
      <c r="T1615" t="str">
        <f t="shared" si="155"/>
        <v>NO</v>
      </c>
      <c r="U1615" cm="1">
        <f t="array" ref="U1615">_xlfn.XLOOKUP(Table1012[[#This Row],[Severity_Level]],{"MINOR","MODERATE","SEVERE","FATAL"},{1,2,3,5})</f>
        <v>3</v>
      </c>
      <c r="Z1615" s="1"/>
      <c r="AA1615" s="2"/>
      <c r="AB1615" s="4"/>
    </row>
    <row r="1616" spans="1:28" x14ac:dyDescent="0.3">
      <c r="A1616" t="s">
        <v>1657</v>
      </c>
      <c r="B1616" s="11" t="s">
        <v>56</v>
      </c>
      <c r="C1616" s="11" t="s">
        <v>44</v>
      </c>
      <c r="D1616" s="11" t="s">
        <v>25</v>
      </c>
      <c r="E1616" s="11" t="s">
        <v>38</v>
      </c>
      <c r="F1616" s="11" t="s">
        <v>26</v>
      </c>
      <c r="G1616" s="11">
        <v>3</v>
      </c>
      <c r="H1616" s="11" t="s">
        <v>27</v>
      </c>
      <c r="I1616" s="12">
        <v>44629</v>
      </c>
      <c r="J1616" s="14">
        <v>0.12083333333333333</v>
      </c>
      <c r="K1616">
        <v>3</v>
      </c>
      <c r="L1616" t="s">
        <v>27</v>
      </c>
      <c r="M1616" s="1">
        <v>44629</v>
      </c>
      <c r="N1616" s="2">
        <v>0.12083333333333333</v>
      </c>
      <c r="O1616" s="1">
        <f t="shared" si="150"/>
        <v>44629.120833333334</v>
      </c>
      <c r="P1616" s="3" t="str">
        <f t="shared" si="151"/>
        <v>Mar,2022</v>
      </c>
      <c r="Q1616">
        <f t="shared" si="152"/>
        <v>2022</v>
      </c>
      <c r="R1616" t="str">
        <f t="shared" si="153"/>
        <v>Wed</v>
      </c>
      <c r="S1616">
        <f t="shared" si="154"/>
        <v>2</v>
      </c>
      <c r="T1616" t="str">
        <f t="shared" si="155"/>
        <v>NO</v>
      </c>
      <c r="U1616" cm="1">
        <f t="array" ref="U1616">_xlfn.XLOOKUP(Table1012[[#This Row],[Severity_Level]],{"MINOR","MODERATE","SEVERE","FATAL"},{1,2,3,5})</f>
        <v>3</v>
      </c>
      <c r="Z1616" s="1"/>
      <c r="AA1616" s="2"/>
      <c r="AB1616" s="4"/>
    </row>
    <row r="1617" spans="1:28" x14ac:dyDescent="0.3">
      <c r="A1617" t="s">
        <v>1658</v>
      </c>
      <c r="B1617" s="11" t="s">
        <v>56</v>
      </c>
      <c r="C1617" s="11" t="s">
        <v>50</v>
      </c>
      <c r="D1617" s="11" t="s">
        <v>37</v>
      </c>
      <c r="E1617" s="11" t="s">
        <v>20</v>
      </c>
      <c r="F1617" s="11" t="s">
        <v>15</v>
      </c>
      <c r="G1617" s="11">
        <v>1</v>
      </c>
      <c r="H1617" s="11" t="s">
        <v>27</v>
      </c>
      <c r="I1617" s="12">
        <v>44629</v>
      </c>
      <c r="J1617" s="14">
        <v>0.12152777777777778</v>
      </c>
      <c r="K1617">
        <v>1</v>
      </c>
      <c r="L1617" t="s">
        <v>27</v>
      </c>
      <c r="M1617" s="1">
        <v>44629</v>
      </c>
      <c r="N1617" s="2">
        <v>0.12152777777777778</v>
      </c>
      <c r="O1617" s="1">
        <f t="shared" si="150"/>
        <v>44629.121527777781</v>
      </c>
      <c r="P1617" s="3" t="str">
        <f t="shared" si="151"/>
        <v>Mar,2022</v>
      </c>
      <c r="Q1617">
        <f t="shared" si="152"/>
        <v>2022</v>
      </c>
      <c r="R1617" t="str">
        <f t="shared" si="153"/>
        <v>Wed</v>
      </c>
      <c r="S1617">
        <f t="shared" si="154"/>
        <v>2</v>
      </c>
      <c r="T1617" t="str">
        <f t="shared" si="155"/>
        <v>NO</v>
      </c>
      <c r="U1617" cm="1">
        <f t="array" ref="U1617">_xlfn.XLOOKUP(Table1012[[#This Row],[Severity_Level]],{"MINOR","MODERATE","SEVERE","FATAL"},{1,2,3,5})</f>
        <v>3</v>
      </c>
      <c r="Z1617" s="1"/>
      <c r="AA1617" s="2"/>
      <c r="AB1617" s="4"/>
    </row>
    <row r="1618" spans="1:28" x14ac:dyDescent="0.3">
      <c r="A1618" t="s">
        <v>1659</v>
      </c>
      <c r="B1618" s="11" t="s">
        <v>34</v>
      </c>
      <c r="C1618" s="11" t="s">
        <v>57</v>
      </c>
      <c r="D1618" s="11" t="s">
        <v>47</v>
      </c>
      <c r="E1618" s="11" t="s">
        <v>35</v>
      </c>
      <c r="F1618" s="11" t="s">
        <v>26</v>
      </c>
      <c r="G1618" s="11">
        <v>5</v>
      </c>
      <c r="H1618" s="11" t="s">
        <v>16</v>
      </c>
      <c r="I1618" s="12">
        <v>44629</v>
      </c>
      <c r="J1618" s="14">
        <v>0.12222222222222222</v>
      </c>
      <c r="K1618">
        <v>5</v>
      </c>
      <c r="L1618" t="s">
        <v>16</v>
      </c>
      <c r="M1618" s="1">
        <v>44629</v>
      </c>
      <c r="N1618" s="2">
        <v>0.12222222222222222</v>
      </c>
      <c r="O1618" s="1">
        <f t="shared" si="150"/>
        <v>44629.12222222222</v>
      </c>
      <c r="P1618" s="3" t="str">
        <f t="shared" si="151"/>
        <v>Mar,2022</v>
      </c>
      <c r="Q1618">
        <f t="shared" si="152"/>
        <v>2022</v>
      </c>
      <c r="R1618" t="str">
        <f t="shared" si="153"/>
        <v>Wed</v>
      </c>
      <c r="S1618">
        <f t="shared" si="154"/>
        <v>2</v>
      </c>
      <c r="T1618" t="str">
        <f t="shared" si="155"/>
        <v>NO</v>
      </c>
      <c r="U1618" cm="1">
        <f t="array" ref="U1618">_xlfn.XLOOKUP(Table1012[[#This Row],[Severity_Level]],{"MINOR","MODERATE","SEVERE","FATAL"},{1,2,3,5})</f>
        <v>1</v>
      </c>
      <c r="Z1618" s="1"/>
      <c r="AA1618" s="2"/>
      <c r="AB1618" s="4"/>
    </row>
    <row r="1619" spans="1:28" x14ac:dyDescent="0.3">
      <c r="A1619" t="s">
        <v>1660</v>
      </c>
      <c r="B1619" s="11" t="s">
        <v>56</v>
      </c>
      <c r="C1619" s="11" t="s">
        <v>53</v>
      </c>
      <c r="D1619" s="11" t="s">
        <v>37</v>
      </c>
      <c r="E1619" s="11" t="s">
        <v>20</v>
      </c>
      <c r="F1619" s="11" t="s">
        <v>21</v>
      </c>
      <c r="G1619" s="11">
        <v>5</v>
      </c>
      <c r="H1619" s="11" t="s">
        <v>16</v>
      </c>
      <c r="I1619" s="12">
        <v>44629</v>
      </c>
      <c r="J1619" s="14">
        <v>0.12291666666666666</v>
      </c>
      <c r="K1619">
        <v>5</v>
      </c>
      <c r="L1619" t="s">
        <v>16</v>
      </c>
      <c r="M1619" s="1">
        <v>44629</v>
      </c>
      <c r="N1619" s="2">
        <v>0.12291666666666666</v>
      </c>
      <c r="O1619" s="1">
        <f t="shared" si="150"/>
        <v>44629.122916666667</v>
      </c>
      <c r="P1619" s="3" t="str">
        <f t="shared" si="151"/>
        <v>Mar,2022</v>
      </c>
      <c r="Q1619">
        <f t="shared" si="152"/>
        <v>2022</v>
      </c>
      <c r="R1619" t="str">
        <f t="shared" si="153"/>
        <v>Wed</v>
      </c>
      <c r="S1619">
        <f t="shared" si="154"/>
        <v>2</v>
      </c>
      <c r="T1619" t="str">
        <f t="shared" si="155"/>
        <v>NO</v>
      </c>
      <c r="U1619" cm="1">
        <f t="array" ref="U1619">_xlfn.XLOOKUP(Table1012[[#This Row],[Severity_Level]],{"MINOR","MODERATE","SEVERE","FATAL"},{1,2,3,5})</f>
        <v>1</v>
      </c>
      <c r="Z1619" s="1"/>
      <c r="AA1619" s="2"/>
      <c r="AB1619" s="4"/>
    </row>
    <row r="1620" spans="1:28" x14ac:dyDescent="0.3">
      <c r="A1620" t="s">
        <v>1661</v>
      </c>
      <c r="B1620" s="11" t="s">
        <v>29</v>
      </c>
      <c r="C1620" s="11" t="s">
        <v>57</v>
      </c>
      <c r="D1620" s="11" t="s">
        <v>13</v>
      </c>
      <c r="E1620" s="11" t="s">
        <v>20</v>
      </c>
      <c r="F1620" s="11" t="s">
        <v>26</v>
      </c>
      <c r="G1620" s="11">
        <v>3</v>
      </c>
      <c r="H1620" s="11" t="s">
        <v>27</v>
      </c>
      <c r="I1620" s="12">
        <v>44629</v>
      </c>
      <c r="J1620" s="14">
        <v>0.12361111111111112</v>
      </c>
      <c r="K1620">
        <v>3</v>
      </c>
      <c r="L1620" t="s">
        <v>27</v>
      </c>
      <c r="M1620" s="1">
        <v>44629</v>
      </c>
      <c r="N1620" s="2">
        <v>0.12361111111111112</v>
      </c>
      <c r="O1620" s="1">
        <f t="shared" si="150"/>
        <v>44629.123611111114</v>
      </c>
      <c r="P1620" s="3" t="str">
        <f t="shared" si="151"/>
        <v>Mar,2022</v>
      </c>
      <c r="Q1620">
        <f t="shared" si="152"/>
        <v>2022</v>
      </c>
      <c r="R1620" t="str">
        <f t="shared" si="153"/>
        <v>Wed</v>
      </c>
      <c r="S1620">
        <f t="shared" si="154"/>
        <v>2</v>
      </c>
      <c r="T1620" t="str">
        <f t="shared" si="155"/>
        <v>NO</v>
      </c>
      <c r="U1620" cm="1">
        <f t="array" ref="U1620">_xlfn.XLOOKUP(Table1012[[#This Row],[Severity_Level]],{"MINOR","MODERATE","SEVERE","FATAL"},{1,2,3,5})</f>
        <v>3</v>
      </c>
      <c r="Z1620" s="1"/>
      <c r="AA1620" s="2"/>
      <c r="AB1620" s="4"/>
    </row>
    <row r="1621" spans="1:28" x14ac:dyDescent="0.3">
      <c r="A1621" t="s">
        <v>1662</v>
      </c>
      <c r="B1621" s="11" t="s">
        <v>56</v>
      </c>
      <c r="C1621" s="11" t="s">
        <v>30</v>
      </c>
      <c r="D1621" s="11" t="s">
        <v>37</v>
      </c>
      <c r="E1621" s="11" t="s">
        <v>35</v>
      </c>
      <c r="F1621" s="11" t="s">
        <v>15</v>
      </c>
      <c r="G1621" s="11">
        <v>1</v>
      </c>
      <c r="H1621" s="11" t="s">
        <v>27</v>
      </c>
      <c r="I1621" s="12">
        <v>44629</v>
      </c>
      <c r="J1621" s="14">
        <v>0.12430555555555556</v>
      </c>
      <c r="K1621">
        <v>1</v>
      </c>
      <c r="L1621" t="s">
        <v>27</v>
      </c>
      <c r="M1621" s="1">
        <v>44629</v>
      </c>
      <c r="N1621" s="2">
        <v>0.12430555555555556</v>
      </c>
      <c r="O1621" s="1">
        <f t="shared" si="150"/>
        <v>44629.124305555553</v>
      </c>
      <c r="P1621" s="3" t="str">
        <f t="shared" si="151"/>
        <v>Mar,2022</v>
      </c>
      <c r="Q1621">
        <f t="shared" si="152"/>
        <v>2022</v>
      </c>
      <c r="R1621" t="str">
        <f t="shared" si="153"/>
        <v>Wed</v>
      </c>
      <c r="S1621">
        <f t="shared" si="154"/>
        <v>2</v>
      </c>
      <c r="T1621" t="str">
        <f t="shared" si="155"/>
        <v>NO</v>
      </c>
      <c r="U1621" cm="1">
        <f t="array" ref="U1621">_xlfn.XLOOKUP(Table1012[[#This Row],[Severity_Level]],{"MINOR","MODERATE","SEVERE","FATAL"},{1,2,3,5})</f>
        <v>3</v>
      </c>
      <c r="Z1621" s="1"/>
      <c r="AA1621" s="2"/>
      <c r="AB1621" s="4"/>
    </row>
    <row r="1622" spans="1:28" x14ac:dyDescent="0.3">
      <c r="A1622" t="s">
        <v>1663</v>
      </c>
      <c r="B1622" s="11" t="s">
        <v>56</v>
      </c>
      <c r="C1622" s="11" t="s">
        <v>50</v>
      </c>
      <c r="D1622" s="11" t="s">
        <v>37</v>
      </c>
      <c r="E1622" s="11" t="s">
        <v>35</v>
      </c>
      <c r="F1622" s="11" t="s">
        <v>21</v>
      </c>
      <c r="G1622" s="11">
        <v>1</v>
      </c>
      <c r="H1622" s="11" t="s">
        <v>16</v>
      </c>
      <c r="I1622" s="12">
        <v>44629</v>
      </c>
      <c r="J1622" s="14">
        <v>0.125</v>
      </c>
      <c r="K1622">
        <v>1</v>
      </c>
      <c r="L1622" t="s">
        <v>16</v>
      </c>
      <c r="M1622" s="1">
        <v>44629</v>
      </c>
      <c r="N1622" s="2">
        <v>0.125</v>
      </c>
      <c r="O1622" s="1">
        <f t="shared" si="150"/>
        <v>44629.125</v>
      </c>
      <c r="P1622" s="3" t="str">
        <f t="shared" si="151"/>
        <v>Mar,2022</v>
      </c>
      <c r="Q1622">
        <f t="shared" si="152"/>
        <v>2022</v>
      </c>
      <c r="R1622" t="str">
        <f t="shared" si="153"/>
        <v>Wed</v>
      </c>
      <c r="S1622">
        <f t="shared" si="154"/>
        <v>3</v>
      </c>
      <c r="T1622" t="str">
        <f t="shared" si="155"/>
        <v>NO</v>
      </c>
      <c r="U1622" cm="1">
        <f t="array" ref="U1622">_xlfn.XLOOKUP(Table1012[[#This Row],[Severity_Level]],{"MINOR","MODERATE","SEVERE","FATAL"},{1,2,3,5})</f>
        <v>1</v>
      </c>
      <c r="Z1622" s="1"/>
      <c r="AA1622" s="2"/>
      <c r="AB1622" s="4"/>
    </row>
    <row r="1623" spans="1:28" x14ac:dyDescent="0.3">
      <c r="A1623" t="s">
        <v>1664</v>
      </c>
      <c r="B1623" s="11" t="s">
        <v>56</v>
      </c>
      <c r="C1623" s="11" t="s">
        <v>12</v>
      </c>
      <c r="D1623" s="11" t="s">
        <v>25</v>
      </c>
      <c r="E1623" s="11" t="s">
        <v>38</v>
      </c>
      <c r="F1623" s="11" t="s">
        <v>51</v>
      </c>
      <c r="G1623" s="11">
        <v>1</v>
      </c>
      <c r="H1623" s="11" t="s">
        <v>16</v>
      </c>
      <c r="I1623" s="12">
        <v>44629</v>
      </c>
      <c r="J1623" s="14">
        <v>0.12569444444444444</v>
      </c>
      <c r="K1623">
        <v>1</v>
      </c>
      <c r="L1623" t="s">
        <v>16</v>
      </c>
      <c r="M1623" s="1">
        <v>44629</v>
      </c>
      <c r="N1623" s="2">
        <v>0.12569444444444444</v>
      </c>
      <c r="O1623" s="1">
        <f t="shared" si="150"/>
        <v>44629.125694444447</v>
      </c>
      <c r="P1623" s="3" t="str">
        <f t="shared" si="151"/>
        <v>Mar,2022</v>
      </c>
      <c r="Q1623">
        <f t="shared" si="152"/>
        <v>2022</v>
      </c>
      <c r="R1623" t="str">
        <f t="shared" si="153"/>
        <v>Wed</v>
      </c>
      <c r="S1623">
        <f t="shared" si="154"/>
        <v>3</v>
      </c>
      <c r="T1623" t="str">
        <f t="shared" si="155"/>
        <v>NO</v>
      </c>
      <c r="U1623" cm="1">
        <f t="array" ref="U1623">_xlfn.XLOOKUP(Table1012[[#This Row],[Severity_Level]],{"MINOR","MODERATE","SEVERE","FATAL"},{1,2,3,5})</f>
        <v>1</v>
      </c>
      <c r="Z1623" s="1"/>
      <c r="AA1623" s="2"/>
      <c r="AB1623" s="4"/>
    </row>
    <row r="1624" spans="1:28" x14ac:dyDescent="0.3">
      <c r="A1624" t="s">
        <v>1665</v>
      </c>
      <c r="B1624" s="11" t="s">
        <v>11</v>
      </c>
      <c r="C1624" s="11" t="s">
        <v>65</v>
      </c>
      <c r="D1624" s="11" t="s">
        <v>47</v>
      </c>
      <c r="E1624" s="11" t="s">
        <v>14</v>
      </c>
      <c r="F1624" s="11" t="s">
        <v>51</v>
      </c>
      <c r="G1624" s="11">
        <v>4</v>
      </c>
      <c r="H1624" s="11" t="s">
        <v>32</v>
      </c>
      <c r="I1624" s="12">
        <v>44629</v>
      </c>
      <c r="J1624" s="14">
        <v>0.12638888888888888</v>
      </c>
      <c r="K1624">
        <v>4</v>
      </c>
      <c r="L1624" t="s">
        <v>32</v>
      </c>
      <c r="M1624" s="1">
        <v>44629</v>
      </c>
      <c r="N1624" s="2">
        <v>0.12638888888888888</v>
      </c>
      <c r="O1624" s="1">
        <f t="shared" si="150"/>
        <v>44629.126388888886</v>
      </c>
      <c r="P1624" s="3" t="str">
        <f t="shared" si="151"/>
        <v>Mar,2022</v>
      </c>
      <c r="Q1624">
        <f t="shared" si="152"/>
        <v>2022</v>
      </c>
      <c r="R1624" t="str">
        <f t="shared" si="153"/>
        <v>Wed</v>
      </c>
      <c r="S1624">
        <f t="shared" si="154"/>
        <v>3</v>
      </c>
      <c r="T1624" t="str">
        <f t="shared" si="155"/>
        <v>NO</v>
      </c>
      <c r="U1624" cm="1">
        <f t="array" ref="U1624">_xlfn.XLOOKUP(Table1012[[#This Row],[Severity_Level]],{"MINOR","MODERATE","SEVERE","FATAL"},{1,2,3,5})</f>
        <v>2</v>
      </c>
      <c r="Z1624" s="1"/>
      <c r="AA1624" s="2"/>
      <c r="AB1624" s="4"/>
    </row>
    <row r="1625" spans="1:28" x14ac:dyDescent="0.3">
      <c r="A1625" t="s">
        <v>1666</v>
      </c>
      <c r="B1625" s="11" t="s">
        <v>18</v>
      </c>
      <c r="C1625" s="11" t="s">
        <v>46</v>
      </c>
      <c r="D1625" s="11" t="s">
        <v>31</v>
      </c>
      <c r="E1625" s="11" t="s">
        <v>35</v>
      </c>
      <c r="F1625" s="11" t="s">
        <v>26</v>
      </c>
      <c r="G1625" s="11">
        <v>4</v>
      </c>
      <c r="H1625" s="11" t="s">
        <v>40</v>
      </c>
      <c r="I1625" s="12">
        <v>44629</v>
      </c>
      <c r="J1625" s="14">
        <v>0.12708333333333333</v>
      </c>
      <c r="K1625">
        <v>4</v>
      </c>
      <c r="L1625" t="s">
        <v>40</v>
      </c>
      <c r="M1625" s="1">
        <v>44629</v>
      </c>
      <c r="N1625" s="2">
        <v>0.12708333333333333</v>
      </c>
      <c r="O1625" s="1">
        <f t="shared" si="150"/>
        <v>44629.127083333333</v>
      </c>
      <c r="P1625" s="3" t="str">
        <f t="shared" si="151"/>
        <v>Mar,2022</v>
      </c>
      <c r="Q1625">
        <f t="shared" si="152"/>
        <v>2022</v>
      </c>
      <c r="R1625" t="str">
        <f t="shared" si="153"/>
        <v>Wed</v>
      </c>
      <c r="S1625">
        <f t="shared" si="154"/>
        <v>3</v>
      </c>
      <c r="T1625" t="str">
        <f t="shared" si="155"/>
        <v>NO</v>
      </c>
      <c r="U1625" cm="1">
        <f t="array" ref="U1625">_xlfn.XLOOKUP(Table1012[[#This Row],[Severity_Level]],{"MINOR","MODERATE","SEVERE","FATAL"},{1,2,3,5})</f>
        <v>5</v>
      </c>
      <c r="Z1625" s="1"/>
      <c r="AA1625" s="2"/>
      <c r="AB1625" s="4"/>
    </row>
    <row r="1626" spans="1:28" x14ac:dyDescent="0.3">
      <c r="A1626" t="s">
        <v>1667</v>
      </c>
      <c r="B1626" s="11" t="s">
        <v>29</v>
      </c>
      <c r="C1626" s="11" t="s">
        <v>65</v>
      </c>
      <c r="D1626" s="11" t="s">
        <v>47</v>
      </c>
      <c r="E1626" s="11" t="s">
        <v>35</v>
      </c>
      <c r="F1626" s="11" t="s">
        <v>21</v>
      </c>
      <c r="G1626" s="11">
        <v>5</v>
      </c>
      <c r="H1626" s="11" t="s">
        <v>40</v>
      </c>
      <c r="I1626" s="12">
        <v>44629</v>
      </c>
      <c r="J1626" s="14">
        <v>0.12777777777777777</v>
      </c>
      <c r="K1626">
        <v>5</v>
      </c>
      <c r="L1626" t="s">
        <v>40</v>
      </c>
      <c r="M1626" s="1">
        <v>44629</v>
      </c>
      <c r="N1626" s="2">
        <v>0.12777777777777777</v>
      </c>
      <c r="O1626" s="1">
        <f t="shared" si="150"/>
        <v>44629.12777777778</v>
      </c>
      <c r="P1626" s="3" t="str">
        <f t="shared" si="151"/>
        <v>Mar,2022</v>
      </c>
      <c r="Q1626">
        <f t="shared" si="152"/>
        <v>2022</v>
      </c>
      <c r="R1626" t="str">
        <f t="shared" si="153"/>
        <v>Wed</v>
      </c>
      <c r="S1626">
        <f t="shared" si="154"/>
        <v>3</v>
      </c>
      <c r="T1626" t="str">
        <f t="shared" si="155"/>
        <v>NO</v>
      </c>
      <c r="U1626" cm="1">
        <f t="array" ref="U1626">_xlfn.XLOOKUP(Table1012[[#This Row],[Severity_Level]],{"MINOR","MODERATE","SEVERE","FATAL"},{1,2,3,5})</f>
        <v>5</v>
      </c>
      <c r="Z1626" s="1"/>
      <c r="AA1626" s="2"/>
      <c r="AB1626" s="4"/>
    </row>
    <row r="1627" spans="1:28" x14ac:dyDescent="0.3">
      <c r="A1627" t="s">
        <v>1668</v>
      </c>
      <c r="B1627" s="11" t="s">
        <v>56</v>
      </c>
      <c r="C1627" s="11" t="s">
        <v>57</v>
      </c>
      <c r="D1627" s="11" t="s">
        <v>31</v>
      </c>
      <c r="E1627" s="11" t="s">
        <v>38</v>
      </c>
      <c r="F1627" s="11" t="s">
        <v>15</v>
      </c>
      <c r="G1627" s="11">
        <v>2</v>
      </c>
      <c r="H1627" s="11" t="s">
        <v>40</v>
      </c>
      <c r="I1627" s="12">
        <v>44629</v>
      </c>
      <c r="J1627" s="14">
        <v>0.12847222222222221</v>
      </c>
      <c r="K1627">
        <v>2</v>
      </c>
      <c r="L1627" t="s">
        <v>40</v>
      </c>
      <c r="M1627" s="1">
        <v>44629</v>
      </c>
      <c r="N1627" s="2">
        <v>0.12847222222222221</v>
      </c>
      <c r="O1627" s="1">
        <f t="shared" si="150"/>
        <v>44629.128472222219</v>
      </c>
      <c r="P1627" s="3" t="str">
        <f t="shared" si="151"/>
        <v>Mar,2022</v>
      </c>
      <c r="Q1627">
        <f t="shared" si="152"/>
        <v>2022</v>
      </c>
      <c r="R1627" t="str">
        <f t="shared" si="153"/>
        <v>Wed</v>
      </c>
      <c r="S1627">
        <f t="shared" si="154"/>
        <v>3</v>
      </c>
      <c r="T1627" t="str">
        <f t="shared" si="155"/>
        <v>NO</v>
      </c>
      <c r="U1627" cm="1">
        <f t="array" ref="U1627">_xlfn.XLOOKUP(Table1012[[#This Row],[Severity_Level]],{"MINOR","MODERATE","SEVERE","FATAL"},{1,2,3,5})</f>
        <v>5</v>
      </c>
      <c r="Z1627" s="1"/>
      <c r="AA1627" s="2"/>
      <c r="AB1627" s="4"/>
    </row>
    <row r="1628" spans="1:28" x14ac:dyDescent="0.3">
      <c r="A1628" t="s">
        <v>1669</v>
      </c>
      <c r="B1628" s="11" t="s">
        <v>29</v>
      </c>
      <c r="C1628" s="11" t="s">
        <v>50</v>
      </c>
      <c r="D1628" s="11" t="s">
        <v>31</v>
      </c>
      <c r="E1628" s="11" t="s">
        <v>38</v>
      </c>
      <c r="F1628" s="11" t="s">
        <v>15</v>
      </c>
      <c r="G1628" s="11">
        <v>1</v>
      </c>
      <c r="H1628" s="11" t="s">
        <v>32</v>
      </c>
      <c r="I1628" s="12">
        <v>44629</v>
      </c>
      <c r="J1628" s="14">
        <v>0.12916666666666668</v>
      </c>
      <c r="K1628">
        <v>1</v>
      </c>
      <c r="L1628" t="s">
        <v>32</v>
      </c>
      <c r="M1628" s="1">
        <v>44629</v>
      </c>
      <c r="N1628" s="2">
        <v>0.12916666666666668</v>
      </c>
      <c r="O1628" s="1">
        <f t="shared" si="150"/>
        <v>44629.129166666666</v>
      </c>
      <c r="P1628" s="3" t="str">
        <f t="shared" si="151"/>
        <v>Mar,2022</v>
      </c>
      <c r="Q1628">
        <f t="shared" si="152"/>
        <v>2022</v>
      </c>
      <c r="R1628" t="str">
        <f t="shared" si="153"/>
        <v>Wed</v>
      </c>
      <c r="S1628">
        <f t="shared" si="154"/>
        <v>3</v>
      </c>
      <c r="T1628" t="str">
        <f t="shared" si="155"/>
        <v>NO</v>
      </c>
      <c r="U1628" cm="1">
        <f t="array" ref="U1628">_xlfn.XLOOKUP(Table1012[[#This Row],[Severity_Level]],{"MINOR","MODERATE","SEVERE","FATAL"},{1,2,3,5})</f>
        <v>2</v>
      </c>
      <c r="Z1628" s="1"/>
      <c r="AA1628" s="2"/>
      <c r="AB1628" s="4"/>
    </row>
    <row r="1629" spans="1:28" x14ac:dyDescent="0.3">
      <c r="A1629" t="s">
        <v>1670</v>
      </c>
      <c r="B1629" s="11" t="s">
        <v>11</v>
      </c>
      <c r="C1629" s="11" t="s">
        <v>57</v>
      </c>
      <c r="D1629" s="11" t="s">
        <v>25</v>
      </c>
      <c r="E1629" s="11" t="s">
        <v>35</v>
      </c>
      <c r="F1629" s="11" t="s">
        <v>15</v>
      </c>
      <c r="G1629" s="11">
        <v>1</v>
      </c>
      <c r="H1629" s="11" t="s">
        <v>40</v>
      </c>
      <c r="I1629" s="12">
        <v>44629</v>
      </c>
      <c r="J1629" s="14">
        <v>0.12986111111111112</v>
      </c>
      <c r="K1629">
        <v>1</v>
      </c>
      <c r="L1629" t="s">
        <v>40</v>
      </c>
      <c r="M1629" s="1">
        <v>44629</v>
      </c>
      <c r="N1629" s="2">
        <v>0.12986111111111112</v>
      </c>
      <c r="O1629" s="1">
        <f t="shared" si="150"/>
        <v>44629.129861111112</v>
      </c>
      <c r="P1629" s="3" t="str">
        <f t="shared" si="151"/>
        <v>Mar,2022</v>
      </c>
      <c r="Q1629">
        <f t="shared" si="152"/>
        <v>2022</v>
      </c>
      <c r="R1629" t="str">
        <f t="shared" si="153"/>
        <v>Wed</v>
      </c>
      <c r="S1629">
        <f t="shared" si="154"/>
        <v>3</v>
      </c>
      <c r="T1629" t="str">
        <f t="shared" si="155"/>
        <v>NO</v>
      </c>
      <c r="U1629" cm="1">
        <f t="array" ref="U1629">_xlfn.XLOOKUP(Table1012[[#This Row],[Severity_Level]],{"MINOR","MODERATE","SEVERE","FATAL"},{1,2,3,5})</f>
        <v>5</v>
      </c>
      <c r="Z1629" s="1"/>
      <c r="AA1629" s="2"/>
      <c r="AB1629" s="4"/>
    </row>
    <row r="1630" spans="1:28" x14ac:dyDescent="0.3">
      <c r="A1630" t="s">
        <v>1671</v>
      </c>
      <c r="B1630" s="11" t="s">
        <v>29</v>
      </c>
      <c r="C1630" s="11" t="s">
        <v>44</v>
      </c>
      <c r="D1630" s="11" t="s">
        <v>13</v>
      </c>
      <c r="E1630" s="11" t="s">
        <v>38</v>
      </c>
      <c r="F1630" s="11" t="s">
        <v>51</v>
      </c>
      <c r="G1630" s="11">
        <v>3</v>
      </c>
      <c r="H1630" s="11" t="s">
        <v>32</v>
      </c>
      <c r="I1630" s="12">
        <v>44629</v>
      </c>
      <c r="J1630" s="14">
        <v>0.13055555555555556</v>
      </c>
      <c r="K1630">
        <v>3</v>
      </c>
      <c r="L1630" t="s">
        <v>32</v>
      </c>
      <c r="M1630" s="1">
        <v>44629</v>
      </c>
      <c r="N1630" s="2">
        <v>0.13055555555555556</v>
      </c>
      <c r="O1630" s="1">
        <f t="shared" si="150"/>
        <v>44629.130555555559</v>
      </c>
      <c r="P1630" s="3" t="str">
        <f t="shared" si="151"/>
        <v>Mar,2022</v>
      </c>
      <c r="Q1630">
        <f t="shared" si="152"/>
        <v>2022</v>
      </c>
      <c r="R1630" t="str">
        <f t="shared" si="153"/>
        <v>Wed</v>
      </c>
      <c r="S1630">
        <f t="shared" si="154"/>
        <v>3</v>
      </c>
      <c r="T1630" t="str">
        <f t="shared" si="155"/>
        <v>NO</v>
      </c>
      <c r="U1630" cm="1">
        <f t="array" ref="U1630">_xlfn.XLOOKUP(Table1012[[#This Row],[Severity_Level]],{"MINOR","MODERATE","SEVERE","FATAL"},{1,2,3,5})</f>
        <v>2</v>
      </c>
      <c r="Z1630" s="1"/>
      <c r="AA1630" s="2"/>
      <c r="AB1630" s="4"/>
    </row>
    <row r="1631" spans="1:28" x14ac:dyDescent="0.3">
      <c r="A1631" t="s">
        <v>1672</v>
      </c>
      <c r="B1631" s="11" t="s">
        <v>29</v>
      </c>
      <c r="C1631" s="11" t="s">
        <v>19</v>
      </c>
      <c r="D1631" s="11" t="s">
        <v>25</v>
      </c>
      <c r="E1631" s="11" t="s">
        <v>38</v>
      </c>
      <c r="F1631" s="11" t="s">
        <v>51</v>
      </c>
      <c r="G1631" s="11">
        <v>5</v>
      </c>
      <c r="H1631" s="11" t="s">
        <v>27</v>
      </c>
      <c r="I1631" s="12">
        <v>44629</v>
      </c>
      <c r="J1631" s="14">
        <v>0.13125000000000001</v>
      </c>
      <c r="K1631">
        <v>5</v>
      </c>
      <c r="L1631" t="s">
        <v>27</v>
      </c>
      <c r="M1631" s="1">
        <v>44629</v>
      </c>
      <c r="N1631" s="2">
        <v>0.13125000000000001</v>
      </c>
      <c r="O1631" s="1">
        <f t="shared" si="150"/>
        <v>44629.131249999999</v>
      </c>
      <c r="P1631" s="3" t="str">
        <f t="shared" si="151"/>
        <v>Mar,2022</v>
      </c>
      <c r="Q1631">
        <f t="shared" si="152"/>
        <v>2022</v>
      </c>
      <c r="R1631" t="str">
        <f t="shared" si="153"/>
        <v>Wed</v>
      </c>
      <c r="S1631">
        <f t="shared" si="154"/>
        <v>3</v>
      </c>
      <c r="T1631" t="str">
        <f t="shared" si="155"/>
        <v>NO</v>
      </c>
      <c r="U1631" cm="1">
        <f t="array" ref="U1631">_xlfn.XLOOKUP(Table1012[[#This Row],[Severity_Level]],{"MINOR","MODERATE","SEVERE","FATAL"},{1,2,3,5})</f>
        <v>3</v>
      </c>
      <c r="Z1631" s="1"/>
      <c r="AA1631" s="2"/>
      <c r="AB1631" s="4"/>
    </row>
    <row r="1632" spans="1:28" x14ac:dyDescent="0.3">
      <c r="A1632" t="s">
        <v>1673</v>
      </c>
      <c r="B1632" s="11" t="s">
        <v>34</v>
      </c>
      <c r="C1632" s="11" t="s">
        <v>57</v>
      </c>
      <c r="D1632" s="11" t="s">
        <v>13</v>
      </c>
      <c r="E1632" s="11" t="s">
        <v>35</v>
      </c>
      <c r="F1632" s="11" t="s">
        <v>26</v>
      </c>
      <c r="G1632" s="11">
        <v>1</v>
      </c>
      <c r="H1632" s="11" t="s">
        <v>40</v>
      </c>
      <c r="I1632" s="12">
        <v>44629</v>
      </c>
      <c r="J1632" s="14">
        <v>0.13194444444444445</v>
      </c>
      <c r="K1632">
        <v>1</v>
      </c>
      <c r="L1632" t="s">
        <v>40</v>
      </c>
      <c r="M1632" s="1">
        <v>44629</v>
      </c>
      <c r="N1632" s="2">
        <v>0.13194444444444445</v>
      </c>
      <c r="O1632" s="1">
        <f t="shared" si="150"/>
        <v>44629.131944444445</v>
      </c>
      <c r="P1632" s="3" t="str">
        <f t="shared" si="151"/>
        <v>Mar,2022</v>
      </c>
      <c r="Q1632">
        <f t="shared" si="152"/>
        <v>2022</v>
      </c>
      <c r="R1632" t="str">
        <f t="shared" si="153"/>
        <v>Wed</v>
      </c>
      <c r="S1632">
        <f t="shared" si="154"/>
        <v>3</v>
      </c>
      <c r="T1632" t="str">
        <f t="shared" si="155"/>
        <v>NO</v>
      </c>
      <c r="U1632" cm="1">
        <f t="array" ref="U1632">_xlfn.XLOOKUP(Table1012[[#This Row],[Severity_Level]],{"MINOR","MODERATE","SEVERE","FATAL"},{1,2,3,5})</f>
        <v>5</v>
      </c>
      <c r="Z1632" s="1"/>
      <c r="AA1632" s="2"/>
      <c r="AB1632" s="4"/>
    </row>
    <row r="1633" spans="1:28" x14ac:dyDescent="0.3">
      <c r="A1633" t="s">
        <v>1674</v>
      </c>
      <c r="B1633" s="11" t="s">
        <v>11</v>
      </c>
      <c r="C1633" s="11" t="s">
        <v>53</v>
      </c>
      <c r="D1633" s="11" t="s">
        <v>25</v>
      </c>
      <c r="E1633" s="11" t="s">
        <v>20</v>
      </c>
      <c r="F1633" s="11" t="s">
        <v>21</v>
      </c>
      <c r="G1633" s="11">
        <v>1</v>
      </c>
      <c r="H1633" s="11" t="s">
        <v>16</v>
      </c>
      <c r="I1633" s="12">
        <v>44629</v>
      </c>
      <c r="J1633" s="14">
        <v>0.13263888888888889</v>
      </c>
      <c r="K1633">
        <v>1</v>
      </c>
      <c r="L1633" t="s">
        <v>16</v>
      </c>
      <c r="M1633" s="1">
        <v>44629</v>
      </c>
      <c r="N1633" s="2">
        <v>0.13263888888888889</v>
      </c>
      <c r="O1633" s="1">
        <f t="shared" si="150"/>
        <v>44629.132638888892</v>
      </c>
      <c r="P1633" s="3" t="str">
        <f t="shared" si="151"/>
        <v>Mar,2022</v>
      </c>
      <c r="Q1633">
        <f t="shared" si="152"/>
        <v>2022</v>
      </c>
      <c r="R1633" t="str">
        <f t="shared" si="153"/>
        <v>Wed</v>
      </c>
      <c r="S1633">
        <f t="shared" si="154"/>
        <v>3</v>
      </c>
      <c r="T1633" t="str">
        <f t="shared" si="155"/>
        <v>NO</v>
      </c>
      <c r="U1633" cm="1">
        <f t="array" ref="U1633">_xlfn.XLOOKUP(Table1012[[#This Row],[Severity_Level]],{"MINOR","MODERATE","SEVERE","FATAL"},{1,2,3,5})</f>
        <v>1</v>
      </c>
      <c r="Z1633" s="1"/>
      <c r="AA1633" s="2"/>
      <c r="AB1633" s="4"/>
    </row>
    <row r="1634" spans="1:28" x14ac:dyDescent="0.3">
      <c r="A1634" t="s">
        <v>1675</v>
      </c>
      <c r="B1634" s="11" t="s">
        <v>56</v>
      </c>
      <c r="C1634" s="11" t="s">
        <v>50</v>
      </c>
      <c r="D1634" s="11" t="s">
        <v>25</v>
      </c>
      <c r="E1634" s="11" t="s">
        <v>20</v>
      </c>
      <c r="F1634" s="11" t="s">
        <v>26</v>
      </c>
      <c r="G1634" s="11">
        <v>4</v>
      </c>
      <c r="H1634" s="11" t="s">
        <v>40</v>
      </c>
      <c r="I1634" s="12">
        <v>44630</v>
      </c>
      <c r="J1634" s="14">
        <v>0.13333333333333333</v>
      </c>
      <c r="K1634">
        <v>4</v>
      </c>
      <c r="L1634" t="s">
        <v>40</v>
      </c>
      <c r="M1634" s="1">
        <v>44630</v>
      </c>
      <c r="N1634" s="2">
        <v>0.13333333333333333</v>
      </c>
      <c r="O1634" s="1">
        <f t="shared" si="150"/>
        <v>44630.133333333331</v>
      </c>
      <c r="P1634" s="3" t="str">
        <f t="shared" si="151"/>
        <v>Mar,2022</v>
      </c>
      <c r="Q1634">
        <f t="shared" si="152"/>
        <v>2022</v>
      </c>
      <c r="R1634" t="str">
        <f t="shared" si="153"/>
        <v>Thu</v>
      </c>
      <c r="S1634">
        <f t="shared" si="154"/>
        <v>3</v>
      </c>
      <c r="T1634" t="str">
        <f t="shared" si="155"/>
        <v>NO</v>
      </c>
      <c r="U1634" cm="1">
        <f t="array" ref="U1634">_xlfn.XLOOKUP(Table1012[[#This Row],[Severity_Level]],{"MINOR","MODERATE","SEVERE","FATAL"},{1,2,3,5})</f>
        <v>5</v>
      </c>
      <c r="Z1634" s="1"/>
      <c r="AA1634" s="2"/>
      <c r="AB1634" s="4"/>
    </row>
    <row r="1635" spans="1:28" x14ac:dyDescent="0.3">
      <c r="A1635" t="s">
        <v>1676</v>
      </c>
      <c r="B1635" s="11" t="s">
        <v>18</v>
      </c>
      <c r="C1635" s="11" t="s">
        <v>19</v>
      </c>
      <c r="D1635" s="11" t="s">
        <v>47</v>
      </c>
      <c r="E1635" s="11" t="s">
        <v>20</v>
      </c>
      <c r="F1635" s="11" t="s">
        <v>15</v>
      </c>
      <c r="G1635" s="11">
        <v>1</v>
      </c>
      <c r="H1635" s="11" t="s">
        <v>32</v>
      </c>
      <c r="I1635" s="12">
        <v>44630</v>
      </c>
      <c r="J1635" s="14">
        <v>0.13402777777777777</v>
      </c>
      <c r="K1635">
        <v>1</v>
      </c>
      <c r="L1635" t="s">
        <v>32</v>
      </c>
      <c r="M1635" s="1">
        <v>44630</v>
      </c>
      <c r="N1635" s="2">
        <v>0.13402777777777777</v>
      </c>
      <c r="O1635" s="1">
        <f t="shared" si="150"/>
        <v>44630.134027777778</v>
      </c>
      <c r="P1635" s="3" t="str">
        <f t="shared" si="151"/>
        <v>Mar,2022</v>
      </c>
      <c r="Q1635">
        <f t="shared" si="152"/>
        <v>2022</v>
      </c>
      <c r="R1635" t="str">
        <f t="shared" si="153"/>
        <v>Thu</v>
      </c>
      <c r="S1635">
        <f t="shared" si="154"/>
        <v>3</v>
      </c>
      <c r="T1635" t="str">
        <f t="shared" si="155"/>
        <v>NO</v>
      </c>
      <c r="U1635" cm="1">
        <f t="array" ref="U1635">_xlfn.XLOOKUP(Table1012[[#This Row],[Severity_Level]],{"MINOR","MODERATE","SEVERE","FATAL"},{1,2,3,5})</f>
        <v>2</v>
      </c>
      <c r="Z1635" s="1"/>
      <c r="AA1635" s="2"/>
      <c r="AB1635" s="4"/>
    </row>
    <row r="1636" spans="1:28" x14ac:dyDescent="0.3">
      <c r="A1636" t="s">
        <v>1677</v>
      </c>
      <c r="B1636" s="11" t="s">
        <v>18</v>
      </c>
      <c r="C1636" s="11" t="s">
        <v>12</v>
      </c>
      <c r="D1636" s="11" t="s">
        <v>47</v>
      </c>
      <c r="E1636" s="11" t="s">
        <v>35</v>
      </c>
      <c r="F1636" s="11" t="s">
        <v>51</v>
      </c>
      <c r="G1636" s="11">
        <v>3</v>
      </c>
      <c r="H1636" s="11" t="s">
        <v>16</v>
      </c>
      <c r="I1636" s="12">
        <v>44630</v>
      </c>
      <c r="J1636" s="14">
        <v>0.13472222222222222</v>
      </c>
      <c r="K1636">
        <v>3</v>
      </c>
      <c r="L1636" t="s">
        <v>16</v>
      </c>
      <c r="M1636" s="1">
        <v>44630</v>
      </c>
      <c r="N1636" s="2">
        <v>0.13472222222222222</v>
      </c>
      <c r="O1636" s="1">
        <f t="shared" si="150"/>
        <v>44630.134722222225</v>
      </c>
      <c r="P1636" s="3" t="str">
        <f t="shared" si="151"/>
        <v>Mar,2022</v>
      </c>
      <c r="Q1636">
        <f t="shared" si="152"/>
        <v>2022</v>
      </c>
      <c r="R1636" t="str">
        <f t="shared" si="153"/>
        <v>Thu</v>
      </c>
      <c r="S1636">
        <f t="shared" si="154"/>
        <v>3</v>
      </c>
      <c r="T1636" t="str">
        <f t="shared" si="155"/>
        <v>NO</v>
      </c>
      <c r="U1636" cm="1">
        <f t="array" ref="U1636">_xlfn.XLOOKUP(Table1012[[#This Row],[Severity_Level]],{"MINOR","MODERATE","SEVERE","FATAL"},{1,2,3,5})</f>
        <v>1</v>
      </c>
      <c r="Z1636" s="1"/>
      <c r="AA1636" s="2"/>
      <c r="AB1636" s="4"/>
    </row>
    <row r="1637" spans="1:28" x14ac:dyDescent="0.3">
      <c r="A1637" t="s">
        <v>1678</v>
      </c>
      <c r="B1637" s="11" t="s">
        <v>18</v>
      </c>
      <c r="C1637" s="11" t="s">
        <v>12</v>
      </c>
      <c r="D1637" s="11" t="s">
        <v>13</v>
      </c>
      <c r="E1637" s="11" t="s">
        <v>14</v>
      </c>
      <c r="F1637" s="11" t="s">
        <v>21</v>
      </c>
      <c r="G1637" s="11">
        <v>5</v>
      </c>
      <c r="H1637" s="11" t="s">
        <v>32</v>
      </c>
      <c r="I1637" s="12">
        <v>44630</v>
      </c>
      <c r="J1637" s="14">
        <v>0.13541666666666666</v>
      </c>
      <c r="K1637">
        <v>5</v>
      </c>
      <c r="L1637" t="s">
        <v>32</v>
      </c>
      <c r="M1637" s="1">
        <v>44630</v>
      </c>
      <c r="N1637" s="2">
        <v>0.13541666666666666</v>
      </c>
      <c r="O1637" s="1">
        <f t="shared" si="150"/>
        <v>44630.135416666664</v>
      </c>
      <c r="P1637" s="3" t="str">
        <f t="shared" si="151"/>
        <v>Mar,2022</v>
      </c>
      <c r="Q1637">
        <f t="shared" si="152"/>
        <v>2022</v>
      </c>
      <c r="R1637" t="str">
        <f t="shared" si="153"/>
        <v>Thu</v>
      </c>
      <c r="S1637">
        <f t="shared" si="154"/>
        <v>3</v>
      </c>
      <c r="T1637" t="str">
        <f t="shared" si="155"/>
        <v>NO</v>
      </c>
      <c r="U1637" cm="1">
        <f t="array" ref="U1637">_xlfn.XLOOKUP(Table1012[[#This Row],[Severity_Level]],{"MINOR","MODERATE","SEVERE","FATAL"},{1,2,3,5})</f>
        <v>2</v>
      </c>
      <c r="Z1637" s="1"/>
      <c r="AA1637" s="2"/>
      <c r="AB1637" s="4"/>
    </row>
    <row r="1638" spans="1:28" x14ac:dyDescent="0.3">
      <c r="A1638" t="s">
        <v>1679</v>
      </c>
      <c r="B1638" s="11" t="s">
        <v>18</v>
      </c>
      <c r="C1638" s="11" t="s">
        <v>53</v>
      </c>
      <c r="D1638" s="11" t="s">
        <v>37</v>
      </c>
      <c r="E1638" s="11" t="s">
        <v>20</v>
      </c>
      <c r="F1638" s="11" t="s">
        <v>51</v>
      </c>
      <c r="G1638" s="11">
        <v>5</v>
      </c>
      <c r="H1638" s="11" t="s">
        <v>27</v>
      </c>
      <c r="I1638" s="12">
        <v>44630</v>
      </c>
      <c r="J1638" s="14">
        <v>0.1361111111111111</v>
      </c>
      <c r="K1638">
        <v>5</v>
      </c>
      <c r="L1638" t="s">
        <v>27</v>
      </c>
      <c r="M1638" s="1">
        <v>44630</v>
      </c>
      <c r="N1638" s="2">
        <v>0.1361111111111111</v>
      </c>
      <c r="O1638" s="1">
        <f t="shared" si="150"/>
        <v>44630.136111111111</v>
      </c>
      <c r="P1638" s="3" t="str">
        <f t="shared" si="151"/>
        <v>Mar,2022</v>
      </c>
      <c r="Q1638">
        <f t="shared" si="152"/>
        <v>2022</v>
      </c>
      <c r="R1638" t="str">
        <f t="shared" si="153"/>
        <v>Thu</v>
      </c>
      <c r="S1638">
        <f t="shared" si="154"/>
        <v>3</v>
      </c>
      <c r="T1638" t="str">
        <f t="shared" si="155"/>
        <v>NO</v>
      </c>
      <c r="U1638" cm="1">
        <f t="array" ref="U1638">_xlfn.XLOOKUP(Table1012[[#This Row],[Severity_Level]],{"MINOR","MODERATE","SEVERE","FATAL"},{1,2,3,5})</f>
        <v>3</v>
      </c>
      <c r="Z1638" s="1"/>
      <c r="AA1638" s="2"/>
      <c r="AB1638" s="4"/>
    </row>
    <row r="1639" spans="1:28" x14ac:dyDescent="0.3">
      <c r="A1639" t="s">
        <v>1680</v>
      </c>
      <c r="B1639" s="11" t="s">
        <v>56</v>
      </c>
      <c r="C1639" s="11" t="s">
        <v>53</v>
      </c>
      <c r="D1639" s="11" t="s">
        <v>47</v>
      </c>
      <c r="E1639" s="11" t="s">
        <v>35</v>
      </c>
      <c r="F1639" s="11" t="s">
        <v>15</v>
      </c>
      <c r="G1639" s="11">
        <v>1</v>
      </c>
      <c r="H1639" s="11" t="s">
        <v>32</v>
      </c>
      <c r="I1639" s="12">
        <v>44630</v>
      </c>
      <c r="J1639" s="14">
        <v>0.13680555555555557</v>
      </c>
      <c r="K1639">
        <v>1</v>
      </c>
      <c r="L1639" t="s">
        <v>32</v>
      </c>
      <c r="M1639" s="1">
        <v>44630</v>
      </c>
      <c r="N1639" s="2">
        <v>0.13680555555555557</v>
      </c>
      <c r="O1639" s="1">
        <f t="shared" si="150"/>
        <v>44630.136805555558</v>
      </c>
      <c r="P1639" s="3" t="str">
        <f t="shared" si="151"/>
        <v>Mar,2022</v>
      </c>
      <c r="Q1639">
        <f t="shared" si="152"/>
        <v>2022</v>
      </c>
      <c r="R1639" t="str">
        <f t="shared" si="153"/>
        <v>Thu</v>
      </c>
      <c r="S1639">
        <f t="shared" si="154"/>
        <v>3</v>
      </c>
      <c r="T1639" t="str">
        <f t="shared" si="155"/>
        <v>NO</v>
      </c>
      <c r="U1639" cm="1">
        <f t="array" ref="U1639">_xlfn.XLOOKUP(Table1012[[#This Row],[Severity_Level]],{"MINOR","MODERATE","SEVERE","FATAL"},{1,2,3,5})</f>
        <v>2</v>
      </c>
      <c r="Z1639" s="1"/>
      <c r="AA1639" s="2"/>
      <c r="AB1639" s="4"/>
    </row>
    <row r="1640" spans="1:28" x14ac:dyDescent="0.3">
      <c r="A1640" t="s">
        <v>1681</v>
      </c>
      <c r="B1640" s="11" t="s">
        <v>18</v>
      </c>
      <c r="C1640" s="11" t="s">
        <v>50</v>
      </c>
      <c r="D1640" s="11" t="s">
        <v>31</v>
      </c>
      <c r="E1640" s="11" t="s">
        <v>14</v>
      </c>
      <c r="F1640" s="11" t="s">
        <v>15</v>
      </c>
      <c r="G1640" s="11">
        <v>1</v>
      </c>
      <c r="H1640" s="11" t="s">
        <v>32</v>
      </c>
      <c r="I1640" s="12">
        <v>44630</v>
      </c>
      <c r="J1640" s="14">
        <v>0.13750000000000001</v>
      </c>
      <c r="K1640">
        <v>1</v>
      </c>
      <c r="L1640" t="s">
        <v>32</v>
      </c>
      <c r="M1640" s="1">
        <v>44630</v>
      </c>
      <c r="N1640" s="2">
        <v>0.13750000000000001</v>
      </c>
      <c r="O1640" s="1">
        <f t="shared" si="150"/>
        <v>44630.137499999997</v>
      </c>
      <c r="P1640" s="3" t="str">
        <f t="shared" si="151"/>
        <v>Mar,2022</v>
      </c>
      <c r="Q1640">
        <f t="shared" si="152"/>
        <v>2022</v>
      </c>
      <c r="R1640" t="str">
        <f t="shared" si="153"/>
        <v>Thu</v>
      </c>
      <c r="S1640">
        <f t="shared" si="154"/>
        <v>3</v>
      </c>
      <c r="T1640" t="str">
        <f t="shared" si="155"/>
        <v>NO</v>
      </c>
      <c r="U1640" cm="1">
        <f t="array" ref="U1640">_xlfn.XLOOKUP(Table1012[[#This Row],[Severity_Level]],{"MINOR","MODERATE","SEVERE","FATAL"},{1,2,3,5})</f>
        <v>2</v>
      </c>
      <c r="Z1640" s="1"/>
      <c r="AA1640" s="2"/>
      <c r="AB1640" s="4"/>
    </row>
    <row r="1641" spans="1:28" x14ac:dyDescent="0.3">
      <c r="A1641" t="s">
        <v>1682</v>
      </c>
      <c r="B1641" s="11" t="s">
        <v>11</v>
      </c>
      <c r="C1641" s="11" t="s">
        <v>30</v>
      </c>
      <c r="D1641" s="11" t="s">
        <v>37</v>
      </c>
      <c r="E1641" s="11" t="s">
        <v>14</v>
      </c>
      <c r="F1641" s="11" t="s">
        <v>26</v>
      </c>
      <c r="G1641" s="11">
        <v>1</v>
      </c>
      <c r="H1641" s="11" t="s">
        <v>16</v>
      </c>
      <c r="I1641" s="12">
        <v>44630</v>
      </c>
      <c r="J1641" s="14">
        <v>0.13819444444444445</v>
      </c>
      <c r="K1641">
        <v>1</v>
      </c>
      <c r="L1641" t="s">
        <v>16</v>
      </c>
      <c r="M1641" s="1">
        <v>44630</v>
      </c>
      <c r="N1641" s="2">
        <v>0.13819444444444445</v>
      </c>
      <c r="O1641" s="1">
        <f t="shared" si="150"/>
        <v>44630.138194444444</v>
      </c>
      <c r="P1641" s="3" t="str">
        <f t="shared" si="151"/>
        <v>Mar,2022</v>
      </c>
      <c r="Q1641">
        <f t="shared" si="152"/>
        <v>2022</v>
      </c>
      <c r="R1641" t="str">
        <f t="shared" si="153"/>
        <v>Thu</v>
      </c>
      <c r="S1641">
        <f t="shared" si="154"/>
        <v>3</v>
      </c>
      <c r="T1641" t="str">
        <f t="shared" si="155"/>
        <v>NO</v>
      </c>
      <c r="U1641" cm="1">
        <f t="array" ref="U1641">_xlfn.XLOOKUP(Table1012[[#This Row],[Severity_Level]],{"MINOR","MODERATE","SEVERE","FATAL"},{1,2,3,5})</f>
        <v>1</v>
      </c>
      <c r="Z1641" s="1"/>
      <c r="AA1641" s="2"/>
      <c r="AB1641" s="4"/>
    </row>
    <row r="1642" spans="1:28" x14ac:dyDescent="0.3">
      <c r="A1642" t="s">
        <v>1683</v>
      </c>
      <c r="B1642" s="11" t="s">
        <v>11</v>
      </c>
      <c r="C1642" s="11" t="s">
        <v>57</v>
      </c>
      <c r="D1642" s="11" t="s">
        <v>31</v>
      </c>
      <c r="E1642" s="11" t="s">
        <v>35</v>
      </c>
      <c r="F1642" s="11" t="s">
        <v>51</v>
      </c>
      <c r="G1642" s="11">
        <v>3</v>
      </c>
      <c r="H1642" s="11" t="s">
        <v>16</v>
      </c>
      <c r="I1642" s="12">
        <v>44630</v>
      </c>
      <c r="J1642" s="14">
        <v>0.1388888888888889</v>
      </c>
      <c r="K1642">
        <v>3</v>
      </c>
      <c r="L1642" t="s">
        <v>16</v>
      </c>
      <c r="M1642" s="1">
        <v>44630</v>
      </c>
      <c r="N1642" s="2">
        <v>0.1388888888888889</v>
      </c>
      <c r="O1642" s="1">
        <f t="shared" si="150"/>
        <v>44630.138888888891</v>
      </c>
      <c r="P1642" s="3" t="str">
        <f t="shared" si="151"/>
        <v>Mar,2022</v>
      </c>
      <c r="Q1642">
        <f t="shared" si="152"/>
        <v>2022</v>
      </c>
      <c r="R1642" t="str">
        <f t="shared" si="153"/>
        <v>Thu</v>
      </c>
      <c r="S1642">
        <f t="shared" si="154"/>
        <v>3</v>
      </c>
      <c r="T1642" t="str">
        <f t="shared" si="155"/>
        <v>NO</v>
      </c>
      <c r="U1642" cm="1">
        <f t="array" ref="U1642">_xlfn.XLOOKUP(Table1012[[#This Row],[Severity_Level]],{"MINOR","MODERATE","SEVERE","FATAL"},{1,2,3,5})</f>
        <v>1</v>
      </c>
      <c r="Z1642" s="1"/>
      <c r="AA1642" s="2"/>
      <c r="AB1642" s="4"/>
    </row>
    <row r="1643" spans="1:28" x14ac:dyDescent="0.3">
      <c r="A1643" t="s">
        <v>1684</v>
      </c>
      <c r="B1643" s="11" t="s">
        <v>29</v>
      </c>
      <c r="C1643" s="11" t="s">
        <v>19</v>
      </c>
      <c r="D1643" s="11" t="s">
        <v>13</v>
      </c>
      <c r="E1643" s="11" t="s">
        <v>14</v>
      </c>
      <c r="F1643" s="11" t="s">
        <v>15</v>
      </c>
      <c r="G1643" s="11">
        <v>2</v>
      </c>
      <c r="H1643" s="11" t="s">
        <v>16</v>
      </c>
      <c r="I1643" s="12">
        <v>44630</v>
      </c>
      <c r="J1643" s="14">
        <v>0.13958333333333334</v>
      </c>
      <c r="K1643">
        <v>2</v>
      </c>
      <c r="L1643" t="s">
        <v>16</v>
      </c>
      <c r="M1643" s="1">
        <v>44630</v>
      </c>
      <c r="N1643" s="2">
        <v>0.13958333333333334</v>
      </c>
      <c r="O1643" s="1">
        <f t="shared" si="150"/>
        <v>44630.13958333333</v>
      </c>
      <c r="P1643" s="3" t="str">
        <f t="shared" si="151"/>
        <v>Mar,2022</v>
      </c>
      <c r="Q1643">
        <f t="shared" si="152"/>
        <v>2022</v>
      </c>
      <c r="R1643" t="str">
        <f t="shared" si="153"/>
        <v>Thu</v>
      </c>
      <c r="S1643">
        <f t="shared" si="154"/>
        <v>3</v>
      </c>
      <c r="T1643" t="str">
        <f t="shared" si="155"/>
        <v>NO</v>
      </c>
      <c r="U1643" cm="1">
        <f t="array" ref="U1643">_xlfn.XLOOKUP(Table1012[[#This Row],[Severity_Level]],{"MINOR","MODERATE","SEVERE","FATAL"},{1,2,3,5})</f>
        <v>1</v>
      </c>
      <c r="Z1643" s="1"/>
      <c r="AA1643" s="2"/>
      <c r="AB1643" s="4"/>
    </row>
    <row r="1644" spans="1:28" x14ac:dyDescent="0.3">
      <c r="A1644" t="s">
        <v>1685</v>
      </c>
      <c r="B1644" s="11" t="s">
        <v>34</v>
      </c>
      <c r="C1644" s="11" t="s">
        <v>53</v>
      </c>
      <c r="D1644" s="11" t="s">
        <v>47</v>
      </c>
      <c r="E1644" s="11" t="s">
        <v>14</v>
      </c>
      <c r="F1644" s="11" t="s">
        <v>26</v>
      </c>
      <c r="G1644" s="11">
        <v>1</v>
      </c>
      <c r="H1644" s="11" t="s">
        <v>16</v>
      </c>
      <c r="I1644" s="12">
        <v>44630</v>
      </c>
      <c r="J1644" s="14">
        <v>0.14027777777777778</v>
      </c>
      <c r="K1644">
        <v>1</v>
      </c>
      <c r="L1644" t="s">
        <v>16</v>
      </c>
      <c r="M1644" s="1">
        <v>44630</v>
      </c>
      <c r="N1644" s="2">
        <v>0.14027777777777778</v>
      </c>
      <c r="O1644" s="1">
        <f t="shared" si="150"/>
        <v>44630.140277777777</v>
      </c>
      <c r="P1644" s="3" t="str">
        <f t="shared" si="151"/>
        <v>Mar,2022</v>
      </c>
      <c r="Q1644">
        <f t="shared" si="152"/>
        <v>2022</v>
      </c>
      <c r="R1644" t="str">
        <f t="shared" si="153"/>
        <v>Thu</v>
      </c>
      <c r="S1644">
        <f t="shared" si="154"/>
        <v>3</v>
      </c>
      <c r="T1644" t="str">
        <f t="shared" si="155"/>
        <v>NO</v>
      </c>
      <c r="U1644" cm="1">
        <f t="array" ref="U1644">_xlfn.XLOOKUP(Table1012[[#This Row],[Severity_Level]],{"MINOR","MODERATE","SEVERE","FATAL"},{1,2,3,5})</f>
        <v>1</v>
      </c>
      <c r="Z1644" s="1"/>
      <c r="AA1644" s="2"/>
      <c r="AB1644" s="4"/>
    </row>
    <row r="1645" spans="1:28" x14ac:dyDescent="0.3">
      <c r="A1645" t="s">
        <v>1686</v>
      </c>
      <c r="B1645" s="11" t="s">
        <v>49</v>
      </c>
      <c r="C1645" s="11" t="s">
        <v>19</v>
      </c>
      <c r="D1645" s="11" t="s">
        <v>13</v>
      </c>
      <c r="E1645" s="11" t="s">
        <v>38</v>
      </c>
      <c r="F1645" s="11" t="s">
        <v>21</v>
      </c>
      <c r="G1645" s="11">
        <v>2</v>
      </c>
      <c r="H1645" s="11" t="s">
        <v>27</v>
      </c>
      <c r="I1645" s="12">
        <v>44630</v>
      </c>
      <c r="J1645" s="14">
        <v>0.14097222222222222</v>
      </c>
      <c r="K1645">
        <v>2</v>
      </c>
      <c r="L1645" t="s">
        <v>27</v>
      </c>
      <c r="M1645" s="1">
        <v>44630</v>
      </c>
      <c r="N1645" s="2">
        <v>0.14097222222222222</v>
      </c>
      <c r="O1645" s="1">
        <f t="shared" si="150"/>
        <v>44630.140972222223</v>
      </c>
      <c r="P1645" s="3" t="str">
        <f t="shared" si="151"/>
        <v>Mar,2022</v>
      </c>
      <c r="Q1645">
        <f t="shared" si="152"/>
        <v>2022</v>
      </c>
      <c r="R1645" t="str">
        <f t="shared" si="153"/>
        <v>Thu</v>
      </c>
      <c r="S1645">
        <f t="shared" si="154"/>
        <v>3</v>
      </c>
      <c r="T1645" t="str">
        <f t="shared" si="155"/>
        <v>NO</v>
      </c>
      <c r="U1645" cm="1">
        <f t="array" ref="U1645">_xlfn.XLOOKUP(Table1012[[#This Row],[Severity_Level]],{"MINOR","MODERATE","SEVERE","FATAL"},{1,2,3,5})</f>
        <v>3</v>
      </c>
      <c r="Z1645" s="1"/>
      <c r="AA1645" s="2"/>
      <c r="AB1645" s="4"/>
    </row>
    <row r="1646" spans="1:28" x14ac:dyDescent="0.3">
      <c r="A1646" t="s">
        <v>1687</v>
      </c>
      <c r="B1646" s="11" t="s">
        <v>18</v>
      </c>
      <c r="C1646" s="11" t="s">
        <v>44</v>
      </c>
      <c r="D1646" s="11" t="s">
        <v>37</v>
      </c>
      <c r="E1646" s="11" t="s">
        <v>35</v>
      </c>
      <c r="F1646" s="11" t="s">
        <v>51</v>
      </c>
      <c r="G1646" s="11">
        <v>5</v>
      </c>
      <c r="H1646" s="11" t="s">
        <v>32</v>
      </c>
      <c r="I1646" s="12">
        <v>44630</v>
      </c>
      <c r="J1646" s="14">
        <v>0.14166666666666666</v>
      </c>
      <c r="K1646">
        <v>5</v>
      </c>
      <c r="L1646" t="s">
        <v>32</v>
      </c>
      <c r="M1646" s="1">
        <v>44630</v>
      </c>
      <c r="N1646" s="2">
        <v>0.14166666666666666</v>
      </c>
      <c r="O1646" s="1">
        <f t="shared" si="150"/>
        <v>44630.14166666667</v>
      </c>
      <c r="P1646" s="3" t="str">
        <f t="shared" si="151"/>
        <v>Mar,2022</v>
      </c>
      <c r="Q1646">
        <f t="shared" si="152"/>
        <v>2022</v>
      </c>
      <c r="R1646" t="str">
        <f t="shared" si="153"/>
        <v>Thu</v>
      </c>
      <c r="S1646">
        <f t="shared" si="154"/>
        <v>3</v>
      </c>
      <c r="T1646" t="str">
        <f t="shared" si="155"/>
        <v>NO</v>
      </c>
      <c r="U1646" cm="1">
        <f t="array" ref="U1646">_xlfn.XLOOKUP(Table1012[[#This Row],[Severity_Level]],{"MINOR","MODERATE","SEVERE","FATAL"},{1,2,3,5})</f>
        <v>2</v>
      </c>
      <c r="Z1646" s="1"/>
      <c r="AA1646" s="2"/>
      <c r="AB1646" s="4"/>
    </row>
    <row r="1647" spans="1:28" x14ac:dyDescent="0.3">
      <c r="A1647" t="s">
        <v>1688</v>
      </c>
      <c r="B1647" s="11" t="s">
        <v>49</v>
      </c>
      <c r="C1647" s="11" t="s">
        <v>24</v>
      </c>
      <c r="D1647" s="11" t="s">
        <v>25</v>
      </c>
      <c r="E1647" s="11" t="s">
        <v>38</v>
      </c>
      <c r="F1647" s="11" t="s">
        <v>26</v>
      </c>
      <c r="G1647" s="11">
        <v>5</v>
      </c>
      <c r="H1647" s="11" t="s">
        <v>27</v>
      </c>
      <c r="I1647" s="12">
        <v>44630</v>
      </c>
      <c r="J1647" s="14">
        <v>0.1423611111111111</v>
      </c>
      <c r="K1647">
        <v>5</v>
      </c>
      <c r="L1647" t="s">
        <v>27</v>
      </c>
      <c r="M1647" s="1">
        <v>44630</v>
      </c>
      <c r="N1647" s="2">
        <v>0.1423611111111111</v>
      </c>
      <c r="O1647" s="1">
        <f t="shared" si="150"/>
        <v>44630.142361111109</v>
      </c>
      <c r="P1647" s="3" t="str">
        <f t="shared" si="151"/>
        <v>Mar,2022</v>
      </c>
      <c r="Q1647">
        <f t="shared" si="152"/>
        <v>2022</v>
      </c>
      <c r="R1647" t="str">
        <f t="shared" si="153"/>
        <v>Thu</v>
      </c>
      <c r="S1647">
        <f t="shared" si="154"/>
        <v>3</v>
      </c>
      <c r="T1647" t="str">
        <f t="shared" si="155"/>
        <v>NO</v>
      </c>
      <c r="U1647" cm="1">
        <f t="array" ref="U1647">_xlfn.XLOOKUP(Table1012[[#This Row],[Severity_Level]],{"MINOR","MODERATE","SEVERE","FATAL"},{1,2,3,5})</f>
        <v>3</v>
      </c>
      <c r="Z1647" s="1"/>
      <c r="AA1647" s="2"/>
      <c r="AB1647" s="4"/>
    </row>
    <row r="1648" spans="1:28" x14ac:dyDescent="0.3">
      <c r="A1648" t="s">
        <v>1689</v>
      </c>
      <c r="B1648" s="11" t="s">
        <v>49</v>
      </c>
      <c r="C1648" s="11" t="s">
        <v>19</v>
      </c>
      <c r="D1648" s="11" t="s">
        <v>25</v>
      </c>
      <c r="E1648" s="11" t="s">
        <v>14</v>
      </c>
      <c r="F1648" s="11" t="s">
        <v>21</v>
      </c>
      <c r="G1648" s="11">
        <v>4</v>
      </c>
      <c r="H1648" s="11" t="s">
        <v>32</v>
      </c>
      <c r="I1648" s="12">
        <v>44630</v>
      </c>
      <c r="J1648" s="14">
        <v>0.14305555555555555</v>
      </c>
      <c r="K1648">
        <v>4</v>
      </c>
      <c r="L1648" t="s">
        <v>32</v>
      </c>
      <c r="M1648" s="1">
        <v>44630</v>
      </c>
      <c r="N1648" s="2">
        <v>0.14305555555555555</v>
      </c>
      <c r="O1648" s="1">
        <f t="shared" si="150"/>
        <v>44630.143055555556</v>
      </c>
      <c r="P1648" s="3" t="str">
        <f t="shared" si="151"/>
        <v>Mar,2022</v>
      </c>
      <c r="Q1648">
        <f t="shared" si="152"/>
        <v>2022</v>
      </c>
      <c r="R1648" t="str">
        <f t="shared" si="153"/>
        <v>Thu</v>
      </c>
      <c r="S1648">
        <f t="shared" si="154"/>
        <v>3</v>
      </c>
      <c r="T1648" t="str">
        <f t="shared" si="155"/>
        <v>NO</v>
      </c>
      <c r="U1648" cm="1">
        <f t="array" ref="U1648">_xlfn.XLOOKUP(Table1012[[#This Row],[Severity_Level]],{"MINOR","MODERATE","SEVERE","FATAL"},{1,2,3,5})</f>
        <v>2</v>
      </c>
      <c r="Z1648" s="1"/>
      <c r="AA1648" s="2"/>
      <c r="AB1648" s="4"/>
    </row>
    <row r="1649" spans="1:28" x14ac:dyDescent="0.3">
      <c r="A1649" t="s">
        <v>1690</v>
      </c>
      <c r="B1649" s="11" t="s">
        <v>49</v>
      </c>
      <c r="C1649" s="11" t="s">
        <v>12</v>
      </c>
      <c r="D1649" s="11" t="s">
        <v>47</v>
      </c>
      <c r="E1649" s="11" t="s">
        <v>38</v>
      </c>
      <c r="F1649" s="11" t="s">
        <v>26</v>
      </c>
      <c r="G1649" s="11">
        <v>4</v>
      </c>
      <c r="H1649" s="11" t="s">
        <v>27</v>
      </c>
      <c r="I1649" s="12">
        <v>44630</v>
      </c>
      <c r="J1649" s="14">
        <v>0.14374999999999999</v>
      </c>
      <c r="K1649">
        <v>4</v>
      </c>
      <c r="L1649" t="s">
        <v>27</v>
      </c>
      <c r="M1649" s="1">
        <v>44630</v>
      </c>
      <c r="N1649" s="2">
        <v>0.14374999999999999</v>
      </c>
      <c r="O1649" s="1">
        <f t="shared" si="150"/>
        <v>44630.143750000003</v>
      </c>
      <c r="P1649" s="3" t="str">
        <f t="shared" si="151"/>
        <v>Mar,2022</v>
      </c>
      <c r="Q1649">
        <f t="shared" si="152"/>
        <v>2022</v>
      </c>
      <c r="R1649" t="str">
        <f t="shared" si="153"/>
        <v>Thu</v>
      </c>
      <c r="S1649">
        <f t="shared" si="154"/>
        <v>3</v>
      </c>
      <c r="T1649" t="str">
        <f t="shared" si="155"/>
        <v>NO</v>
      </c>
      <c r="U1649" cm="1">
        <f t="array" ref="U1649">_xlfn.XLOOKUP(Table1012[[#This Row],[Severity_Level]],{"MINOR","MODERATE","SEVERE","FATAL"},{1,2,3,5})</f>
        <v>3</v>
      </c>
      <c r="Z1649" s="1"/>
      <c r="AA1649" s="2"/>
      <c r="AB1649" s="4"/>
    </row>
    <row r="1650" spans="1:28" x14ac:dyDescent="0.3">
      <c r="A1650" t="s">
        <v>1691</v>
      </c>
      <c r="B1650" s="11" t="s">
        <v>29</v>
      </c>
      <c r="C1650" s="11" t="s">
        <v>24</v>
      </c>
      <c r="D1650" s="11" t="s">
        <v>47</v>
      </c>
      <c r="E1650" s="11" t="s">
        <v>35</v>
      </c>
      <c r="F1650" s="11" t="s">
        <v>51</v>
      </c>
      <c r="G1650" s="11">
        <v>1</v>
      </c>
      <c r="H1650" s="11" t="s">
        <v>32</v>
      </c>
      <c r="I1650" s="12">
        <v>44630</v>
      </c>
      <c r="J1650" s="14">
        <v>0.14444444444444443</v>
      </c>
      <c r="K1650">
        <v>1</v>
      </c>
      <c r="L1650" t="s">
        <v>32</v>
      </c>
      <c r="M1650" s="1">
        <v>44630</v>
      </c>
      <c r="N1650" s="2">
        <v>0.14444444444444443</v>
      </c>
      <c r="O1650" s="1">
        <f t="shared" si="150"/>
        <v>44630.144444444442</v>
      </c>
      <c r="P1650" s="3" t="str">
        <f t="shared" si="151"/>
        <v>Mar,2022</v>
      </c>
      <c r="Q1650">
        <f t="shared" si="152"/>
        <v>2022</v>
      </c>
      <c r="R1650" t="str">
        <f t="shared" si="153"/>
        <v>Thu</v>
      </c>
      <c r="S1650">
        <f t="shared" si="154"/>
        <v>3</v>
      </c>
      <c r="T1650" t="str">
        <f t="shared" si="155"/>
        <v>NO</v>
      </c>
      <c r="U1650" cm="1">
        <f t="array" ref="U1650">_xlfn.XLOOKUP(Table1012[[#This Row],[Severity_Level]],{"MINOR","MODERATE","SEVERE","FATAL"},{1,2,3,5})</f>
        <v>2</v>
      </c>
      <c r="Z1650" s="1"/>
      <c r="AA1650" s="2"/>
      <c r="AB1650" s="4"/>
    </row>
    <row r="1651" spans="1:28" x14ac:dyDescent="0.3">
      <c r="A1651" t="s">
        <v>1692</v>
      </c>
      <c r="B1651" s="11" t="s">
        <v>11</v>
      </c>
      <c r="C1651" s="11" t="s">
        <v>57</v>
      </c>
      <c r="D1651" s="11" t="s">
        <v>13</v>
      </c>
      <c r="E1651" s="11" t="s">
        <v>20</v>
      </c>
      <c r="F1651" s="11" t="s">
        <v>21</v>
      </c>
      <c r="G1651" s="11">
        <v>4</v>
      </c>
      <c r="H1651" s="11" t="s">
        <v>16</v>
      </c>
      <c r="I1651" s="12">
        <v>44630</v>
      </c>
      <c r="J1651" s="14">
        <v>0.1451388888888889</v>
      </c>
      <c r="K1651">
        <v>4</v>
      </c>
      <c r="L1651" t="s">
        <v>16</v>
      </c>
      <c r="M1651" s="1">
        <v>44630</v>
      </c>
      <c r="N1651" s="2">
        <v>0.1451388888888889</v>
      </c>
      <c r="O1651" s="1">
        <f t="shared" si="150"/>
        <v>44630.145138888889</v>
      </c>
      <c r="P1651" s="3" t="str">
        <f t="shared" si="151"/>
        <v>Mar,2022</v>
      </c>
      <c r="Q1651">
        <f t="shared" si="152"/>
        <v>2022</v>
      </c>
      <c r="R1651" t="str">
        <f t="shared" si="153"/>
        <v>Thu</v>
      </c>
      <c r="S1651">
        <f t="shared" si="154"/>
        <v>3</v>
      </c>
      <c r="T1651" t="str">
        <f t="shared" si="155"/>
        <v>NO</v>
      </c>
      <c r="U1651" cm="1">
        <f t="array" ref="U1651">_xlfn.XLOOKUP(Table1012[[#This Row],[Severity_Level]],{"MINOR","MODERATE","SEVERE","FATAL"},{1,2,3,5})</f>
        <v>1</v>
      </c>
      <c r="Z1651" s="1"/>
      <c r="AA1651" s="2"/>
      <c r="AB1651" s="4"/>
    </row>
    <row r="1652" spans="1:28" x14ac:dyDescent="0.3">
      <c r="A1652" t="s">
        <v>1693</v>
      </c>
      <c r="B1652" s="11" t="s">
        <v>18</v>
      </c>
      <c r="C1652" s="11" t="s">
        <v>46</v>
      </c>
      <c r="D1652" s="11" t="s">
        <v>37</v>
      </c>
      <c r="E1652" s="11" t="s">
        <v>38</v>
      </c>
      <c r="F1652" s="11" t="s">
        <v>21</v>
      </c>
      <c r="G1652" s="11">
        <v>5</v>
      </c>
      <c r="H1652" s="11" t="s">
        <v>40</v>
      </c>
      <c r="I1652" s="12">
        <v>44630</v>
      </c>
      <c r="J1652" s="14">
        <v>0.14583333333333334</v>
      </c>
      <c r="K1652">
        <v>5</v>
      </c>
      <c r="L1652" t="s">
        <v>40</v>
      </c>
      <c r="M1652" s="1">
        <v>44630</v>
      </c>
      <c r="N1652" s="2">
        <v>0.14583333333333334</v>
      </c>
      <c r="O1652" s="1">
        <f t="shared" si="150"/>
        <v>44630.145833333336</v>
      </c>
      <c r="P1652" s="3" t="str">
        <f t="shared" si="151"/>
        <v>Mar,2022</v>
      </c>
      <c r="Q1652">
        <f t="shared" si="152"/>
        <v>2022</v>
      </c>
      <c r="R1652" t="str">
        <f t="shared" si="153"/>
        <v>Thu</v>
      </c>
      <c r="S1652">
        <f t="shared" si="154"/>
        <v>3</v>
      </c>
      <c r="T1652" t="str">
        <f t="shared" si="155"/>
        <v>NO</v>
      </c>
      <c r="U1652" cm="1">
        <f t="array" ref="U1652">_xlfn.XLOOKUP(Table1012[[#This Row],[Severity_Level]],{"MINOR","MODERATE","SEVERE","FATAL"},{1,2,3,5})</f>
        <v>5</v>
      </c>
      <c r="Z1652" s="1"/>
      <c r="AA1652" s="2"/>
      <c r="AB1652" s="4"/>
    </row>
    <row r="1653" spans="1:28" x14ac:dyDescent="0.3">
      <c r="A1653" t="s">
        <v>1694</v>
      </c>
      <c r="B1653" s="11" t="s">
        <v>56</v>
      </c>
      <c r="C1653" s="11" t="s">
        <v>12</v>
      </c>
      <c r="D1653" s="11" t="s">
        <v>25</v>
      </c>
      <c r="E1653" s="11" t="s">
        <v>38</v>
      </c>
      <c r="F1653" s="11" t="s">
        <v>26</v>
      </c>
      <c r="G1653" s="11">
        <v>1</v>
      </c>
      <c r="H1653" s="11" t="s">
        <v>27</v>
      </c>
      <c r="I1653" s="12">
        <v>44630</v>
      </c>
      <c r="J1653" s="14">
        <v>0.14652777777777778</v>
      </c>
      <c r="K1653">
        <v>1</v>
      </c>
      <c r="L1653" t="s">
        <v>27</v>
      </c>
      <c r="M1653" s="1">
        <v>44630</v>
      </c>
      <c r="N1653" s="2">
        <v>0.14652777777777778</v>
      </c>
      <c r="O1653" s="1">
        <f t="shared" si="150"/>
        <v>44630.146527777775</v>
      </c>
      <c r="P1653" s="3" t="str">
        <f t="shared" si="151"/>
        <v>Mar,2022</v>
      </c>
      <c r="Q1653">
        <f t="shared" si="152"/>
        <v>2022</v>
      </c>
      <c r="R1653" t="str">
        <f t="shared" si="153"/>
        <v>Thu</v>
      </c>
      <c r="S1653">
        <f t="shared" si="154"/>
        <v>3</v>
      </c>
      <c r="T1653" t="str">
        <f t="shared" si="155"/>
        <v>NO</v>
      </c>
      <c r="U1653" cm="1">
        <f t="array" ref="U1653">_xlfn.XLOOKUP(Table1012[[#This Row],[Severity_Level]],{"MINOR","MODERATE","SEVERE","FATAL"},{1,2,3,5})</f>
        <v>3</v>
      </c>
      <c r="Z1653" s="1"/>
      <c r="AA1653" s="2"/>
      <c r="AB1653" s="4"/>
    </row>
    <row r="1654" spans="1:28" x14ac:dyDescent="0.3">
      <c r="A1654" t="s">
        <v>1695</v>
      </c>
      <c r="B1654" s="11" t="s">
        <v>29</v>
      </c>
      <c r="C1654" s="11" t="s">
        <v>24</v>
      </c>
      <c r="D1654" s="11" t="s">
        <v>47</v>
      </c>
      <c r="E1654" s="11" t="s">
        <v>35</v>
      </c>
      <c r="F1654" s="11" t="s">
        <v>51</v>
      </c>
      <c r="G1654" s="11">
        <v>1</v>
      </c>
      <c r="H1654" s="11" t="s">
        <v>16</v>
      </c>
      <c r="I1654" s="12">
        <v>44630</v>
      </c>
      <c r="J1654" s="14">
        <v>0.14722222222222223</v>
      </c>
      <c r="K1654">
        <v>1</v>
      </c>
      <c r="L1654" t="s">
        <v>16</v>
      </c>
      <c r="M1654" s="1">
        <v>44630</v>
      </c>
      <c r="N1654" s="2">
        <v>0.14722222222222223</v>
      </c>
      <c r="O1654" s="1">
        <f t="shared" si="150"/>
        <v>44630.147222222222</v>
      </c>
      <c r="P1654" s="3" t="str">
        <f t="shared" si="151"/>
        <v>Mar,2022</v>
      </c>
      <c r="Q1654">
        <f t="shared" si="152"/>
        <v>2022</v>
      </c>
      <c r="R1654" t="str">
        <f t="shared" si="153"/>
        <v>Thu</v>
      </c>
      <c r="S1654">
        <f t="shared" si="154"/>
        <v>3</v>
      </c>
      <c r="T1654" t="str">
        <f t="shared" si="155"/>
        <v>NO</v>
      </c>
      <c r="U1654" cm="1">
        <f t="array" ref="U1654">_xlfn.XLOOKUP(Table1012[[#This Row],[Severity_Level]],{"MINOR","MODERATE","SEVERE","FATAL"},{1,2,3,5})</f>
        <v>1</v>
      </c>
      <c r="Z1654" s="1"/>
      <c r="AA1654" s="2"/>
      <c r="AB1654" s="4"/>
    </row>
    <row r="1655" spans="1:28" x14ac:dyDescent="0.3">
      <c r="A1655" t="s">
        <v>1696</v>
      </c>
      <c r="B1655" s="11" t="s">
        <v>11</v>
      </c>
      <c r="C1655" s="11" t="s">
        <v>30</v>
      </c>
      <c r="D1655" s="11" t="s">
        <v>25</v>
      </c>
      <c r="E1655" s="11" t="s">
        <v>35</v>
      </c>
      <c r="F1655" s="11" t="s">
        <v>21</v>
      </c>
      <c r="G1655" s="11">
        <v>5</v>
      </c>
      <c r="H1655" s="11" t="s">
        <v>40</v>
      </c>
      <c r="I1655" s="12">
        <v>44630</v>
      </c>
      <c r="J1655" s="14">
        <v>0.14791666666666667</v>
      </c>
      <c r="K1655">
        <v>5</v>
      </c>
      <c r="L1655" t="s">
        <v>40</v>
      </c>
      <c r="M1655" s="1">
        <v>44630</v>
      </c>
      <c r="N1655" s="2">
        <v>0.14791666666666667</v>
      </c>
      <c r="O1655" s="1">
        <f t="shared" si="150"/>
        <v>44630.147916666669</v>
      </c>
      <c r="P1655" s="3" t="str">
        <f t="shared" si="151"/>
        <v>Mar,2022</v>
      </c>
      <c r="Q1655">
        <f t="shared" si="152"/>
        <v>2022</v>
      </c>
      <c r="R1655" t="str">
        <f t="shared" si="153"/>
        <v>Thu</v>
      </c>
      <c r="S1655">
        <f t="shared" si="154"/>
        <v>3</v>
      </c>
      <c r="T1655" t="str">
        <f t="shared" si="155"/>
        <v>NO</v>
      </c>
      <c r="U1655" cm="1">
        <f t="array" ref="U1655">_xlfn.XLOOKUP(Table1012[[#This Row],[Severity_Level]],{"MINOR","MODERATE","SEVERE","FATAL"},{1,2,3,5})</f>
        <v>5</v>
      </c>
      <c r="Z1655" s="1"/>
      <c r="AA1655" s="2"/>
      <c r="AB1655" s="4"/>
    </row>
    <row r="1656" spans="1:28" x14ac:dyDescent="0.3">
      <c r="A1656" t="s">
        <v>1697</v>
      </c>
      <c r="B1656" s="11" t="s">
        <v>56</v>
      </c>
      <c r="C1656" s="11" t="s">
        <v>46</v>
      </c>
      <c r="D1656" s="11" t="s">
        <v>47</v>
      </c>
      <c r="E1656" s="11" t="s">
        <v>35</v>
      </c>
      <c r="F1656" s="11" t="s">
        <v>21</v>
      </c>
      <c r="G1656" s="11">
        <v>5</v>
      </c>
      <c r="H1656" s="11" t="s">
        <v>40</v>
      </c>
      <c r="I1656" s="12">
        <v>44630</v>
      </c>
      <c r="J1656" s="14">
        <v>0.14861111111111111</v>
      </c>
      <c r="K1656">
        <v>5</v>
      </c>
      <c r="L1656" t="s">
        <v>40</v>
      </c>
      <c r="M1656" s="1">
        <v>44630</v>
      </c>
      <c r="N1656" s="2">
        <v>0.14861111111111111</v>
      </c>
      <c r="O1656" s="1">
        <f t="shared" si="150"/>
        <v>44630.148611111108</v>
      </c>
      <c r="P1656" s="3" t="str">
        <f t="shared" si="151"/>
        <v>Mar,2022</v>
      </c>
      <c r="Q1656">
        <f t="shared" si="152"/>
        <v>2022</v>
      </c>
      <c r="R1656" t="str">
        <f t="shared" si="153"/>
        <v>Thu</v>
      </c>
      <c r="S1656">
        <f t="shared" si="154"/>
        <v>3</v>
      </c>
      <c r="T1656" t="str">
        <f t="shared" si="155"/>
        <v>NO</v>
      </c>
      <c r="U1656" cm="1">
        <f t="array" ref="U1656">_xlfn.XLOOKUP(Table1012[[#This Row],[Severity_Level]],{"MINOR","MODERATE","SEVERE","FATAL"},{1,2,3,5})</f>
        <v>5</v>
      </c>
      <c r="Z1656" s="1"/>
      <c r="AA1656" s="2"/>
      <c r="AB1656" s="4"/>
    </row>
    <row r="1657" spans="1:28" x14ac:dyDescent="0.3">
      <c r="A1657" t="s">
        <v>1698</v>
      </c>
      <c r="B1657" s="11" t="s">
        <v>11</v>
      </c>
      <c r="C1657" s="11" t="s">
        <v>19</v>
      </c>
      <c r="D1657" s="11" t="s">
        <v>25</v>
      </c>
      <c r="E1657" s="11" t="s">
        <v>38</v>
      </c>
      <c r="F1657" s="11" t="s">
        <v>26</v>
      </c>
      <c r="G1657" s="11">
        <v>1</v>
      </c>
      <c r="H1657" s="11" t="s">
        <v>27</v>
      </c>
      <c r="I1657" s="12">
        <v>44630</v>
      </c>
      <c r="J1657" s="14">
        <v>0.14930555555555555</v>
      </c>
      <c r="K1657">
        <v>1</v>
      </c>
      <c r="L1657" t="s">
        <v>27</v>
      </c>
      <c r="M1657" s="1">
        <v>44630</v>
      </c>
      <c r="N1657" s="2">
        <v>0.14930555555555555</v>
      </c>
      <c r="O1657" s="1">
        <f t="shared" si="150"/>
        <v>44630.149305555555</v>
      </c>
      <c r="P1657" s="3" t="str">
        <f t="shared" si="151"/>
        <v>Mar,2022</v>
      </c>
      <c r="Q1657">
        <f t="shared" si="152"/>
        <v>2022</v>
      </c>
      <c r="R1657" t="str">
        <f t="shared" si="153"/>
        <v>Thu</v>
      </c>
      <c r="S1657">
        <f t="shared" si="154"/>
        <v>3</v>
      </c>
      <c r="T1657" t="str">
        <f t="shared" si="155"/>
        <v>NO</v>
      </c>
      <c r="U1657" cm="1">
        <f t="array" ref="U1657">_xlfn.XLOOKUP(Table1012[[#This Row],[Severity_Level]],{"MINOR","MODERATE","SEVERE","FATAL"},{1,2,3,5})</f>
        <v>3</v>
      </c>
      <c r="Z1657" s="1"/>
      <c r="AA1657" s="2"/>
      <c r="AB1657" s="4"/>
    </row>
    <row r="1658" spans="1:28" x14ac:dyDescent="0.3">
      <c r="A1658" t="s">
        <v>1699</v>
      </c>
      <c r="B1658" s="11" t="s">
        <v>18</v>
      </c>
      <c r="C1658" s="11" t="s">
        <v>53</v>
      </c>
      <c r="D1658" s="11" t="s">
        <v>25</v>
      </c>
      <c r="E1658" s="11" t="s">
        <v>14</v>
      </c>
      <c r="F1658" s="11" t="s">
        <v>15</v>
      </c>
      <c r="G1658" s="11">
        <v>2</v>
      </c>
      <c r="H1658" s="11" t="s">
        <v>27</v>
      </c>
      <c r="I1658" s="12">
        <v>44631</v>
      </c>
      <c r="J1658" s="14">
        <v>0.15</v>
      </c>
      <c r="K1658">
        <v>2</v>
      </c>
      <c r="L1658" t="s">
        <v>27</v>
      </c>
      <c r="M1658" s="1">
        <v>44631</v>
      </c>
      <c r="N1658" s="2">
        <v>0.15</v>
      </c>
      <c r="O1658" s="1">
        <f t="shared" si="150"/>
        <v>44631.15</v>
      </c>
      <c r="P1658" s="3" t="str">
        <f t="shared" si="151"/>
        <v>Mar,2022</v>
      </c>
      <c r="Q1658">
        <f t="shared" si="152"/>
        <v>2022</v>
      </c>
      <c r="R1658" t="str">
        <f t="shared" si="153"/>
        <v>Fri</v>
      </c>
      <c r="S1658">
        <f t="shared" si="154"/>
        <v>3</v>
      </c>
      <c r="T1658" t="str">
        <f t="shared" si="155"/>
        <v>NO</v>
      </c>
      <c r="U1658" cm="1">
        <f t="array" ref="U1658">_xlfn.XLOOKUP(Table1012[[#This Row],[Severity_Level]],{"MINOR","MODERATE","SEVERE","FATAL"},{1,2,3,5})</f>
        <v>3</v>
      </c>
      <c r="Z1658" s="1"/>
      <c r="AA1658" s="2"/>
      <c r="AB1658" s="4"/>
    </row>
    <row r="1659" spans="1:28" x14ac:dyDescent="0.3">
      <c r="A1659" t="s">
        <v>1700</v>
      </c>
      <c r="B1659" s="11" t="s">
        <v>29</v>
      </c>
      <c r="C1659" s="11" t="s">
        <v>65</v>
      </c>
      <c r="D1659" s="11" t="s">
        <v>47</v>
      </c>
      <c r="E1659" s="11" t="s">
        <v>35</v>
      </c>
      <c r="F1659" s="11" t="s">
        <v>15</v>
      </c>
      <c r="G1659" s="11">
        <v>3</v>
      </c>
      <c r="H1659" s="11" t="s">
        <v>40</v>
      </c>
      <c r="I1659" s="12">
        <v>44631</v>
      </c>
      <c r="J1659" s="14">
        <v>0.15069444444444444</v>
      </c>
      <c r="K1659">
        <v>3</v>
      </c>
      <c r="L1659" t="s">
        <v>40</v>
      </c>
      <c r="M1659" s="1">
        <v>44631</v>
      </c>
      <c r="N1659" s="2">
        <v>0.15069444444444444</v>
      </c>
      <c r="O1659" s="1">
        <f t="shared" si="150"/>
        <v>44631.150694444441</v>
      </c>
      <c r="P1659" s="3" t="str">
        <f t="shared" si="151"/>
        <v>Mar,2022</v>
      </c>
      <c r="Q1659">
        <f t="shared" si="152"/>
        <v>2022</v>
      </c>
      <c r="R1659" t="str">
        <f t="shared" si="153"/>
        <v>Fri</v>
      </c>
      <c r="S1659">
        <f t="shared" si="154"/>
        <v>3</v>
      </c>
      <c r="T1659" t="str">
        <f t="shared" si="155"/>
        <v>NO</v>
      </c>
      <c r="U1659" cm="1">
        <f t="array" ref="U1659">_xlfn.XLOOKUP(Table1012[[#This Row],[Severity_Level]],{"MINOR","MODERATE","SEVERE","FATAL"},{1,2,3,5})</f>
        <v>5</v>
      </c>
      <c r="Z1659" s="1"/>
      <c r="AA1659" s="2"/>
      <c r="AB1659" s="4"/>
    </row>
    <row r="1660" spans="1:28" x14ac:dyDescent="0.3">
      <c r="A1660" t="s">
        <v>1701</v>
      </c>
      <c r="B1660" s="11" t="s">
        <v>49</v>
      </c>
      <c r="C1660" s="11" t="s">
        <v>57</v>
      </c>
      <c r="D1660" s="11" t="s">
        <v>31</v>
      </c>
      <c r="E1660" s="11" t="s">
        <v>35</v>
      </c>
      <c r="F1660" s="11" t="s">
        <v>26</v>
      </c>
      <c r="G1660" s="11">
        <v>2</v>
      </c>
      <c r="H1660" s="11" t="s">
        <v>40</v>
      </c>
      <c r="I1660" s="12">
        <v>44631</v>
      </c>
      <c r="J1660" s="14">
        <v>0.15138888888888888</v>
      </c>
      <c r="K1660">
        <v>2</v>
      </c>
      <c r="L1660" t="s">
        <v>40</v>
      </c>
      <c r="M1660" s="1">
        <v>44631</v>
      </c>
      <c r="N1660" s="2">
        <v>0.15138888888888888</v>
      </c>
      <c r="O1660" s="1">
        <f t="shared" si="150"/>
        <v>44631.151388888888</v>
      </c>
      <c r="P1660" s="3" t="str">
        <f t="shared" si="151"/>
        <v>Mar,2022</v>
      </c>
      <c r="Q1660">
        <f t="shared" si="152"/>
        <v>2022</v>
      </c>
      <c r="R1660" t="str">
        <f t="shared" si="153"/>
        <v>Fri</v>
      </c>
      <c r="S1660">
        <f t="shared" si="154"/>
        <v>3</v>
      </c>
      <c r="T1660" t="str">
        <f t="shared" si="155"/>
        <v>NO</v>
      </c>
      <c r="U1660" cm="1">
        <f t="array" ref="U1660">_xlfn.XLOOKUP(Table1012[[#This Row],[Severity_Level]],{"MINOR","MODERATE","SEVERE","FATAL"},{1,2,3,5})</f>
        <v>5</v>
      </c>
      <c r="Z1660" s="1"/>
      <c r="AA1660" s="2"/>
      <c r="AB1660" s="4"/>
    </row>
    <row r="1661" spans="1:28" x14ac:dyDescent="0.3">
      <c r="A1661" t="s">
        <v>1702</v>
      </c>
      <c r="B1661" s="11" t="s">
        <v>29</v>
      </c>
      <c r="C1661" s="11" t="s">
        <v>57</v>
      </c>
      <c r="D1661" s="11" t="s">
        <v>37</v>
      </c>
      <c r="E1661" s="11" t="s">
        <v>38</v>
      </c>
      <c r="F1661" s="11" t="s">
        <v>21</v>
      </c>
      <c r="G1661" s="11">
        <v>1</v>
      </c>
      <c r="H1661" s="11" t="s">
        <v>32</v>
      </c>
      <c r="I1661" s="12">
        <v>44631</v>
      </c>
      <c r="J1661" s="14">
        <v>0.15208333333333332</v>
      </c>
      <c r="K1661">
        <v>1</v>
      </c>
      <c r="L1661" t="s">
        <v>32</v>
      </c>
      <c r="M1661" s="1">
        <v>44631</v>
      </c>
      <c r="N1661" s="2">
        <v>0.15208333333333332</v>
      </c>
      <c r="O1661" s="1">
        <f t="shared" si="150"/>
        <v>44631.152083333334</v>
      </c>
      <c r="P1661" s="3" t="str">
        <f t="shared" si="151"/>
        <v>Mar,2022</v>
      </c>
      <c r="Q1661">
        <f t="shared" si="152"/>
        <v>2022</v>
      </c>
      <c r="R1661" t="str">
        <f t="shared" si="153"/>
        <v>Fri</v>
      </c>
      <c r="S1661">
        <f t="shared" si="154"/>
        <v>3</v>
      </c>
      <c r="T1661" t="str">
        <f t="shared" si="155"/>
        <v>NO</v>
      </c>
      <c r="U1661" cm="1">
        <f t="array" ref="U1661">_xlfn.XLOOKUP(Table1012[[#This Row],[Severity_Level]],{"MINOR","MODERATE","SEVERE","FATAL"},{1,2,3,5})</f>
        <v>2</v>
      </c>
      <c r="Z1661" s="1"/>
      <c r="AA1661" s="2"/>
      <c r="AB1661" s="4"/>
    </row>
    <row r="1662" spans="1:28" x14ac:dyDescent="0.3">
      <c r="A1662" t="s">
        <v>1703</v>
      </c>
      <c r="B1662" s="11" t="s">
        <v>29</v>
      </c>
      <c r="C1662" s="11" t="s">
        <v>24</v>
      </c>
      <c r="D1662" s="11" t="s">
        <v>37</v>
      </c>
      <c r="E1662" s="11" t="s">
        <v>38</v>
      </c>
      <c r="F1662" s="11" t="s">
        <v>15</v>
      </c>
      <c r="G1662" s="11">
        <v>2</v>
      </c>
      <c r="H1662" s="11" t="s">
        <v>40</v>
      </c>
      <c r="I1662" s="12">
        <v>44631</v>
      </c>
      <c r="J1662" s="14">
        <v>0.15277777777777779</v>
      </c>
      <c r="K1662">
        <v>2</v>
      </c>
      <c r="L1662" t="s">
        <v>40</v>
      </c>
      <c r="M1662" s="1">
        <v>44631</v>
      </c>
      <c r="N1662" s="2">
        <v>0.15277777777777779</v>
      </c>
      <c r="O1662" s="1">
        <f t="shared" si="150"/>
        <v>44631.152777777781</v>
      </c>
      <c r="P1662" s="3" t="str">
        <f t="shared" si="151"/>
        <v>Mar,2022</v>
      </c>
      <c r="Q1662">
        <f t="shared" si="152"/>
        <v>2022</v>
      </c>
      <c r="R1662" t="str">
        <f t="shared" si="153"/>
        <v>Fri</v>
      </c>
      <c r="S1662">
        <f t="shared" si="154"/>
        <v>3</v>
      </c>
      <c r="T1662" t="str">
        <f t="shared" si="155"/>
        <v>NO</v>
      </c>
      <c r="U1662" cm="1">
        <f t="array" ref="U1662">_xlfn.XLOOKUP(Table1012[[#This Row],[Severity_Level]],{"MINOR","MODERATE","SEVERE","FATAL"},{1,2,3,5})</f>
        <v>5</v>
      </c>
      <c r="Z1662" s="1"/>
      <c r="AA1662" s="2"/>
      <c r="AB1662" s="4"/>
    </row>
    <row r="1663" spans="1:28" x14ac:dyDescent="0.3">
      <c r="A1663" t="s">
        <v>1704</v>
      </c>
      <c r="B1663" s="11" t="s">
        <v>18</v>
      </c>
      <c r="C1663" s="11" t="s">
        <v>50</v>
      </c>
      <c r="D1663" s="11" t="s">
        <v>13</v>
      </c>
      <c r="E1663" s="11" t="s">
        <v>38</v>
      </c>
      <c r="F1663" s="11" t="s">
        <v>26</v>
      </c>
      <c r="G1663" s="11">
        <v>3</v>
      </c>
      <c r="H1663" s="11" t="s">
        <v>32</v>
      </c>
      <c r="I1663" s="12">
        <v>44631</v>
      </c>
      <c r="J1663" s="14">
        <v>0.15347222222222223</v>
      </c>
      <c r="K1663">
        <v>3</v>
      </c>
      <c r="L1663" t="s">
        <v>32</v>
      </c>
      <c r="M1663" s="1">
        <v>44631</v>
      </c>
      <c r="N1663" s="2">
        <v>0.15347222222222223</v>
      </c>
      <c r="O1663" s="1">
        <f t="shared" si="150"/>
        <v>44631.15347222222</v>
      </c>
      <c r="P1663" s="3" t="str">
        <f t="shared" si="151"/>
        <v>Mar,2022</v>
      </c>
      <c r="Q1663">
        <f t="shared" si="152"/>
        <v>2022</v>
      </c>
      <c r="R1663" t="str">
        <f t="shared" si="153"/>
        <v>Fri</v>
      </c>
      <c r="S1663">
        <f t="shared" si="154"/>
        <v>3</v>
      </c>
      <c r="T1663" t="str">
        <f t="shared" si="155"/>
        <v>NO</v>
      </c>
      <c r="U1663" cm="1">
        <f t="array" ref="U1663">_xlfn.XLOOKUP(Table1012[[#This Row],[Severity_Level]],{"MINOR","MODERATE","SEVERE","FATAL"},{1,2,3,5})</f>
        <v>2</v>
      </c>
      <c r="Z1663" s="1"/>
      <c r="AA1663" s="2"/>
      <c r="AB1663" s="4"/>
    </row>
    <row r="1664" spans="1:28" x14ac:dyDescent="0.3">
      <c r="A1664" t="s">
        <v>1705</v>
      </c>
      <c r="B1664" s="11" t="s">
        <v>49</v>
      </c>
      <c r="C1664" s="11" t="s">
        <v>30</v>
      </c>
      <c r="D1664" s="11" t="s">
        <v>37</v>
      </c>
      <c r="E1664" s="11" t="s">
        <v>38</v>
      </c>
      <c r="F1664" s="11" t="s">
        <v>21</v>
      </c>
      <c r="G1664" s="11">
        <v>5</v>
      </c>
      <c r="H1664" s="11" t="s">
        <v>27</v>
      </c>
      <c r="I1664" s="12">
        <v>44631</v>
      </c>
      <c r="J1664" s="14">
        <v>0.15416666666666667</v>
      </c>
      <c r="K1664">
        <v>5</v>
      </c>
      <c r="L1664" t="s">
        <v>27</v>
      </c>
      <c r="M1664" s="1">
        <v>44631</v>
      </c>
      <c r="N1664" s="2">
        <v>0.15416666666666667</v>
      </c>
      <c r="O1664" s="1">
        <f t="shared" si="150"/>
        <v>44631.154166666667</v>
      </c>
      <c r="P1664" s="3" t="str">
        <f t="shared" si="151"/>
        <v>Mar,2022</v>
      </c>
      <c r="Q1664">
        <f t="shared" si="152"/>
        <v>2022</v>
      </c>
      <c r="R1664" t="str">
        <f t="shared" si="153"/>
        <v>Fri</v>
      </c>
      <c r="S1664">
        <f t="shared" si="154"/>
        <v>3</v>
      </c>
      <c r="T1664" t="str">
        <f t="shared" si="155"/>
        <v>NO</v>
      </c>
      <c r="U1664" cm="1">
        <f t="array" ref="U1664">_xlfn.XLOOKUP(Table1012[[#This Row],[Severity_Level]],{"MINOR","MODERATE","SEVERE","FATAL"},{1,2,3,5})</f>
        <v>3</v>
      </c>
      <c r="Z1664" s="1"/>
      <c r="AA1664" s="2"/>
      <c r="AB1664" s="4"/>
    </row>
    <row r="1665" spans="1:28" x14ac:dyDescent="0.3">
      <c r="A1665" t="s">
        <v>1706</v>
      </c>
      <c r="B1665" s="11" t="s">
        <v>49</v>
      </c>
      <c r="C1665" s="11" t="s">
        <v>53</v>
      </c>
      <c r="D1665" s="11" t="s">
        <v>47</v>
      </c>
      <c r="E1665" s="11" t="s">
        <v>20</v>
      </c>
      <c r="F1665" s="11" t="s">
        <v>21</v>
      </c>
      <c r="G1665" s="11">
        <v>3</v>
      </c>
      <c r="H1665" s="11" t="s">
        <v>16</v>
      </c>
      <c r="I1665" s="12">
        <v>44631</v>
      </c>
      <c r="J1665" s="14">
        <v>0.15486111111111112</v>
      </c>
      <c r="K1665">
        <v>3</v>
      </c>
      <c r="L1665" t="s">
        <v>16</v>
      </c>
      <c r="M1665" s="1">
        <v>44631</v>
      </c>
      <c r="N1665" s="2">
        <v>0.15486111111111112</v>
      </c>
      <c r="O1665" s="1">
        <f t="shared" si="150"/>
        <v>44631.154861111114</v>
      </c>
      <c r="P1665" s="3" t="str">
        <f t="shared" si="151"/>
        <v>Mar,2022</v>
      </c>
      <c r="Q1665">
        <f t="shared" si="152"/>
        <v>2022</v>
      </c>
      <c r="R1665" t="str">
        <f t="shared" si="153"/>
        <v>Fri</v>
      </c>
      <c r="S1665">
        <f t="shared" si="154"/>
        <v>3</v>
      </c>
      <c r="T1665" t="str">
        <f t="shared" si="155"/>
        <v>NO</v>
      </c>
      <c r="U1665" cm="1">
        <f t="array" ref="U1665">_xlfn.XLOOKUP(Table1012[[#This Row],[Severity_Level]],{"MINOR","MODERATE","SEVERE","FATAL"},{1,2,3,5})</f>
        <v>1</v>
      </c>
      <c r="Z1665" s="1"/>
      <c r="AA1665" s="2"/>
      <c r="AB1665" s="4"/>
    </row>
    <row r="1666" spans="1:28" x14ac:dyDescent="0.3">
      <c r="A1666" t="s">
        <v>1707</v>
      </c>
      <c r="B1666" s="11" t="s">
        <v>34</v>
      </c>
      <c r="C1666" s="11" t="s">
        <v>44</v>
      </c>
      <c r="D1666" s="11" t="s">
        <v>37</v>
      </c>
      <c r="E1666" s="11" t="s">
        <v>20</v>
      </c>
      <c r="F1666" s="11" t="s">
        <v>21</v>
      </c>
      <c r="G1666" s="11">
        <v>3</v>
      </c>
      <c r="H1666" s="11" t="s">
        <v>40</v>
      </c>
      <c r="I1666" s="12">
        <v>44631</v>
      </c>
      <c r="J1666" s="14">
        <v>0.15555555555555556</v>
      </c>
      <c r="K1666">
        <v>3</v>
      </c>
      <c r="L1666" t="s">
        <v>40</v>
      </c>
      <c r="M1666" s="1">
        <v>44631</v>
      </c>
      <c r="N1666" s="2">
        <v>0.15555555555555556</v>
      </c>
      <c r="O1666" s="1">
        <f t="shared" ref="O1666:O1729" si="156">M1666+N1666</f>
        <v>44631.155555555553</v>
      </c>
      <c r="P1666" s="3" t="str">
        <f t="shared" ref="P1666:P1729" si="157">TEXT(M1666,"MMM,YYY")</f>
        <v>Mar,2022</v>
      </c>
      <c r="Q1666">
        <f t="shared" ref="Q1666:Q1729" si="158">YEAR(M1666)</f>
        <v>2022</v>
      </c>
      <c r="R1666" t="str">
        <f t="shared" ref="R1666:R1729" si="159">TEXT(M1666,"DDD")</f>
        <v>Fri</v>
      </c>
      <c r="S1666">
        <f t="shared" ref="S1666:S1729" si="160">HOUR(N1666)</f>
        <v>3</v>
      </c>
      <c r="T1666" t="str">
        <f t="shared" ref="T1666:T1729" si="161">IF(OR(AND(S1666&gt;=7,S1666&lt;=9),AND(S1666&gt;=17,S1666&lt;=19)),"YES","NO")</f>
        <v>NO</v>
      </c>
      <c r="U1666" cm="1">
        <f t="array" ref="U1666">_xlfn.XLOOKUP(Table1012[[#This Row],[Severity_Level]],{"MINOR","MODERATE","SEVERE","FATAL"},{1,2,3,5})</f>
        <v>5</v>
      </c>
      <c r="Z1666" s="1"/>
      <c r="AA1666" s="2"/>
      <c r="AB1666" s="4"/>
    </row>
    <row r="1667" spans="1:28" x14ac:dyDescent="0.3">
      <c r="A1667" t="s">
        <v>1708</v>
      </c>
      <c r="B1667" s="11" t="s">
        <v>34</v>
      </c>
      <c r="C1667" s="11" t="s">
        <v>53</v>
      </c>
      <c r="D1667" s="11" t="s">
        <v>47</v>
      </c>
      <c r="E1667" s="11" t="s">
        <v>14</v>
      </c>
      <c r="F1667" s="11" t="s">
        <v>21</v>
      </c>
      <c r="G1667" s="11">
        <v>5</v>
      </c>
      <c r="H1667" s="11" t="s">
        <v>32</v>
      </c>
      <c r="I1667" s="12">
        <v>44631</v>
      </c>
      <c r="J1667" s="14">
        <v>0.15625</v>
      </c>
      <c r="K1667">
        <v>5</v>
      </c>
      <c r="L1667" t="s">
        <v>32</v>
      </c>
      <c r="M1667" s="1">
        <v>44631</v>
      </c>
      <c r="N1667" s="2">
        <v>0.15625</v>
      </c>
      <c r="O1667" s="1">
        <f t="shared" si="156"/>
        <v>44631.15625</v>
      </c>
      <c r="P1667" s="3" t="str">
        <f t="shared" si="157"/>
        <v>Mar,2022</v>
      </c>
      <c r="Q1667">
        <f t="shared" si="158"/>
        <v>2022</v>
      </c>
      <c r="R1667" t="str">
        <f t="shared" si="159"/>
        <v>Fri</v>
      </c>
      <c r="S1667">
        <f t="shared" si="160"/>
        <v>3</v>
      </c>
      <c r="T1667" t="str">
        <f t="shared" si="161"/>
        <v>NO</v>
      </c>
      <c r="U1667" cm="1">
        <f t="array" ref="U1667">_xlfn.XLOOKUP(Table1012[[#This Row],[Severity_Level]],{"MINOR","MODERATE","SEVERE","FATAL"},{1,2,3,5})</f>
        <v>2</v>
      </c>
      <c r="Z1667" s="1"/>
      <c r="AA1667" s="2"/>
      <c r="AB1667" s="4"/>
    </row>
    <row r="1668" spans="1:28" x14ac:dyDescent="0.3">
      <c r="A1668" t="s">
        <v>1709</v>
      </c>
      <c r="B1668" s="11" t="s">
        <v>11</v>
      </c>
      <c r="C1668" s="11" t="s">
        <v>46</v>
      </c>
      <c r="D1668" s="11" t="s">
        <v>13</v>
      </c>
      <c r="E1668" s="11" t="s">
        <v>14</v>
      </c>
      <c r="F1668" s="11" t="s">
        <v>21</v>
      </c>
      <c r="G1668" s="11">
        <v>3</v>
      </c>
      <c r="H1668" s="11" t="s">
        <v>32</v>
      </c>
      <c r="I1668" s="12">
        <v>44631</v>
      </c>
      <c r="J1668" s="14">
        <v>0.15694444444444444</v>
      </c>
      <c r="K1668">
        <v>3</v>
      </c>
      <c r="L1668" t="s">
        <v>32</v>
      </c>
      <c r="M1668" s="1">
        <v>44631</v>
      </c>
      <c r="N1668" s="2">
        <v>0.15694444444444444</v>
      </c>
      <c r="O1668" s="1">
        <f t="shared" si="156"/>
        <v>44631.156944444447</v>
      </c>
      <c r="P1668" s="3" t="str">
        <f t="shared" si="157"/>
        <v>Mar,2022</v>
      </c>
      <c r="Q1668">
        <f t="shared" si="158"/>
        <v>2022</v>
      </c>
      <c r="R1668" t="str">
        <f t="shared" si="159"/>
        <v>Fri</v>
      </c>
      <c r="S1668">
        <f t="shared" si="160"/>
        <v>3</v>
      </c>
      <c r="T1668" t="str">
        <f t="shared" si="161"/>
        <v>NO</v>
      </c>
      <c r="U1668" cm="1">
        <f t="array" ref="U1668">_xlfn.XLOOKUP(Table1012[[#This Row],[Severity_Level]],{"MINOR","MODERATE","SEVERE","FATAL"},{1,2,3,5})</f>
        <v>2</v>
      </c>
      <c r="Z1668" s="1"/>
      <c r="AA1668" s="2"/>
      <c r="AB1668" s="4"/>
    </row>
    <row r="1669" spans="1:28" x14ac:dyDescent="0.3">
      <c r="A1669" t="s">
        <v>1710</v>
      </c>
      <c r="B1669" s="11" t="s">
        <v>56</v>
      </c>
      <c r="C1669" s="11" t="s">
        <v>46</v>
      </c>
      <c r="D1669" s="11" t="s">
        <v>47</v>
      </c>
      <c r="E1669" s="11" t="s">
        <v>35</v>
      </c>
      <c r="F1669" s="11" t="s">
        <v>21</v>
      </c>
      <c r="G1669" s="11">
        <v>2</v>
      </c>
      <c r="H1669" s="11" t="s">
        <v>27</v>
      </c>
      <c r="I1669" s="12">
        <v>44631</v>
      </c>
      <c r="J1669" s="14">
        <v>0.15763888888888888</v>
      </c>
      <c r="K1669">
        <v>2</v>
      </c>
      <c r="L1669" t="s">
        <v>27</v>
      </c>
      <c r="M1669" s="1">
        <v>44631</v>
      </c>
      <c r="N1669" s="2">
        <v>0.15763888888888888</v>
      </c>
      <c r="O1669" s="1">
        <f t="shared" si="156"/>
        <v>44631.157638888886</v>
      </c>
      <c r="P1669" s="3" t="str">
        <f t="shared" si="157"/>
        <v>Mar,2022</v>
      </c>
      <c r="Q1669">
        <f t="shared" si="158"/>
        <v>2022</v>
      </c>
      <c r="R1669" t="str">
        <f t="shared" si="159"/>
        <v>Fri</v>
      </c>
      <c r="S1669">
        <f t="shared" si="160"/>
        <v>3</v>
      </c>
      <c r="T1669" t="str">
        <f t="shared" si="161"/>
        <v>NO</v>
      </c>
      <c r="U1669" cm="1">
        <f t="array" ref="U1669">_xlfn.XLOOKUP(Table1012[[#This Row],[Severity_Level]],{"MINOR","MODERATE","SEVERE","FATAL"},{1,2,3,5})</f>
        <v>3</v>
      </c>
      <c r="Z1669" s="1"/>
      <c r="AA1669" s="2"/>
      <c r="AB1669" s="4"/>
    </row>
    <row r="1670" spans="1:28" x14ac:dyDescent="0.3">
      <c r="A1670" t="s">
        <v>1711</v>
      </c>
      <c r="B1670" s="11" t="s">
        <v>34</v>
      </c>
      <c r="C1670" s="11" t="s">
        <v>12</v>
      </c>
      <c r="D1670" s="11" t="s">
        <v>25</v>
      </c>
      <c r="E1670" s="11" t="s">
        <v>20</v>
      </c>
      <c r="F1670" s="11" t="s">
        <v>51</v>
      </c>
      <c r="G1670" s="11">
        <v>1</v>
      </c>
      <c r="H1670" s="11" t="s">
        <v>32</v>
      </c>
      <c r="I1670" s="12">
        <v>44631</v>
      </c>
      <c r="J1670" s="14">
        <v>0.15833333333333333</v>
      </c>
      <c r="K1670">
        <v>1</v>
      </c>
      <c r="L1670" t="s">
        <v>32</v>
      </c>
      <c r="M1670" s="1">
        <v>44631</v>
      </c>
      <c r="N1670" s="2">
        <v>0.15833333333333333</v>
      </c>
      <c r="O1670" s="1">
        <f t="shared" si="156"/>
        <v>44631.158333333333</v>
      </c>
      <c r="P1670" s="3" t="str">
        <f t="shared" si="157"/>
        <v>Mar,2022</v>
      </c>
      <c r="Q1670">
        <f t="shared" si="158"/>
        <v>2022</v>
      </c>
      <c r="R1670" t="str">
        <f t="shared" si="159"/>
        <v>Fri</v>
      </c>
      <c r="S1670">
        <f t="shared" si="160"/>
        <v>3</v>
      </c>
      <c r="T1670" t="str">
        <f t="shared" si="161"/>
        <v>NO</v>
      </c>
      <c r="U1670" cm="1">
        <f t="array" ref="U1670">_xlfn.XLOOKUP(Table1012[[#This Row],[Severity_Level]],{"MINOR","MODERATE","SEVERE","FATAL"},{1,2,3,5})</f>
        <v>2</v>
      </c>
      <c r="Z1670" s="1"/>
      <c r="AA1670" s="2"/>
      <c r="AB1670" s="4"/>
    </row>
    <row r="1671" spans="1:28" x14ac:dyDescent="0.3">
      <c r="A1671" t="s">
        <v>1712</v>
      </c>
      <c r="B1671" s="11" t="s">
        <v>18</v>
      </c>
      <c r="C1671" s="11" t="s">
        <v>50</v>
      </c>
      <c r="D1671" s="11" t="s">
        <v>47</v>
      </c>
      <c r="E1671" s="11" t="s">
        <v>14</v>
      </c>
      <c r="F1671" s="11" t="s">
        <v>21</v>
      </c>
      <c r="G1671" s="11">
        <v>2</v>
      </c>
      <c r="H1671" s="11" t="s">
        <v>40</v>
      </c>
      <c r="I1671" s="12">
        <v>44631</v>
      </c>
      <c r="J1671" s="14">
        <v>0.15902777777777777</v>
      </c>
      <c r="K1671">
        <v>2</v>
      </c>
      <c r="L1671" t="s">
        <v>40</v>
      </c>
      <c r="M1671" s="1">
        <v>44631</v>
      </c>
      <c r="N1671" s="2">
        <v>0.15902777777777777</v>
      </c>
      <c r="O1671" s="1">
        <f t="shared" si="156"/>
        <v>44631.15902777778</v>
      </c>
      <c r="P1671" s="3" t="str">
        <f t="shared" si="157"/>
        <v>Mar,2022</v>
      </c>
      <c r="Q1671">
        <f t="shared" si="158"/>
        <v>2022</v>
      </c>
      <c r="R1671" t="str">
        <f t="shared" si="159"/>
        <v>Fri</v>
      </c>
      <c r="S1671">
        <f t="shared" si="160"/>
        <v>3</v>
      </c>
      <c r="T1671" t="str">
        <f t="shared" si="161"/>
        <v>NO</v>
      </c>
      <c r="U1671" cm="1">
        <f t="array" ref="U1671">_xlfn.XLOOKUP(Table1012[[#This Row],[Severity_Level]],{"MINOR","MODERATE","SEVERE","FATAL"},{1,2,3,5})</f>
        <v>5</v>
      </c>
      <c r="Z1671" s="1"/>
      <c r="AA1671" s="2"/>
      <c r="AB1671" s="4"/>
    </row>
    <row r="1672" spans="1:28" x14ac:dyDescent="0.3">
      <c r="A1672" t="s">
        <v>1713</v>
      </c>
      <c r="B1672" s="11" t="s">
        <v>29</v>
      </c>
      <c r="C1672" s="11" t="s">
        <v>65</v>
      </c>
      <c r="D1672" s="11" t="s">
        <v>47</v>
      </c>
      <c r="E1672" s="11" t="s">
        <v>35</v>
      </c>
      <c r="F1672" s="11" t="s">
        <v>51</v>
      </c>
      <c r="G1672" s="11">
        <v>3</v>
      </c>
      <c r="H1672" s="11" t="s">
        <v>27</v>
      </c>
      <c r="I1672" s="12">
        <v>44631</v>
      </c>
      <c r="J1672" s="14">
        <v>0.15972222222222221</v>
      </c>
      <c r="K1672">
        <v>3</v>
      </c>
      <c r="L1672" t="s">
        <v>27</v>
      </c>
      <c r="M1672" s="1">
        <v>44631</v>
      </c>
      <c r="N1672" s="2">
        <v>0.15972222222222221</v>
      </c>
      <c r="O1672" s="1">
        <f t="shared" si="156"/>
        <v>44631.159722222219</v>
      </c>
      <c r="P1672" s="3" t="str">
        <f t="shared" si="157"/>
        <v>Mar,2022</v>
      </c>
      <c r="Q1672">
        <f t="shared" si="158"/>
        <v>2022</v>
      </c>
      <c r="R1672" t="str">
        <f t="shared" si="159"/>
        <v>Fri</v>
      </c>
      <c r="S1672">
        <f t="shared" si="160"/>
        <v>3</v>
      </c>
      <c r="T1672" t="str">
        <f t="shared" si="161"/>
        <v>NO</v>
      </c>
      <c r="U1672" cm="1">
        <f t="array" ref="U1672">_xlfn.XLOOKUP(Table1012[[#This Row],[Severity_Level]],{"MINOR","MODERATE","SEVERE","FATAL"},{1,2,3,5})</f>
        <v>3</v>
      </c>
      <c r="Z1672" s="1"/>
      <c r="AA1672" s="2"/>
      <c r="AB1672" s="4"/>
    </row>
    <row r="1673" spans="1:28" x14ac:dyDescent="0.3">
      <c r="A1673" t="s">
        <v>1714</v>
      </c>
      <c r="B1673" s="11" t="s">
        <v>49</v>
      </c>
      <c r="C1673" s="11" t="s">
        <v>57</v>
      </c>
      <c r="D1673" s="11" t="s">
        <v>31</v>
      </c>
      <c r="E1673" s="11" t="s">
        <v>14</v>
      </c>
      <c r="F1673" s="11" t="s">
        <v>21</v>
      </c>
      <c r="G1673" s="11">
        <v>2</v>
      </c>
      <c r="H1673" s="11" t="s">
        <v>40</v>
      </c>
      <c r="I1673" s="12">
        <v>44631</v>
      </c>
      <c r="J1673" s="14">
        <v>0.16041666666666668</v>
      </c>
      <c r="K1673">
        <v>2</v>
      </c>
      <c r="L1673" t="s">
        <v>40</v>
      </c>
      <c r="M1673" s="1">
        <v>44631</v>
      </c>
      <c r="N1673" s="2">
        <v>0.16041666666666668</v>
      </c>
      <c r="O1673" s="1">
        <f t="shared" si="156"/>
        <v>44631.160416666666</v>
      </c>
      <c r="P1673" s="3" t="str">
        <f t="shared" si="157"/>
        <v>Mar,2022</v>
      </c>
      <c r="Q1673">
        <f t="shared" si="158"/>
        <v>2022</v>
      </c>
      <c r="R1673" t="str">
        <f t="shared" si="159"/>
        <v>Fri</v>
      </c>
      <c r="S1673">
        <f t="shared" si="160"/>
        <v>3</v>
      </c>
      <c r="T1673" t="str">
        <f t="shared" si="161"/>
        <v>NO</v>
      </c>
      <c r="U1673" cm="1">
        <f t="array" ref="U1673">_xlfn.XLOOKUP(Table1012[[#This Row],[Severity_Level]],{"MINOR","MODERATE","SEVERE","FATAL"},{1,2,3,5})</f>
        <v>5</v>
      </c>
      <c r="Z1673" s="1"/>
      <c r="AA1673" s="2"/>
      <c r="AB1673" s="4"/>
    </row>
    <row r="1674" spans="1:28" x14ac:dyDescent="0.3">
      <c r="A1674" t="s">
        <v>1715</v>
      </c>
      <c r="B1674" s="11" t="s">
        <v>29</v>
      </c>
      <c r="C1674" s="11" t="s">
        <v>19</v>
      </c>
      <c r="D1674" s="11" t="s">
        <v>31</v>
      </c>
      <c r="E1674" s="11" t="s">
        <v>35</v>
      </c>
      <c r="F1674" s="11" t="s">
        <v>26</v>
      </c>
      <c r="G1674" s="11">
        <v>1</v>
      </c>
      <c r="H1674" s="11" t="s">
        <v>16</v>
      </c>
      <c r="I1674" s="12">
        <v>44631</v>
      </c>
      <c r="J1674" s="14">
        <v>0.16111111111111112</v>
      </c>
      <c r="K1674">
        <v>1</v>
      </c>
      <c r="L1674" t="s">
        <v>16</v>
      </c>
      <c r="M1674" s="1">
        <v>44631</v>
      </c>
      <c r="N1674" s="2">
        <v>0.16111111111111112</v>
      </c>
      <c r="O1674" s="1">
        <f t="shared" si="156"/>
        <v>44631.161111111112</v>
      </c>
      <c r="P1674" s="3" t="str">
        <f t="shared" si="157"/>
        <v>Mar,2022</v>
      </c>
      <c r="Q1674">
        <f t="shared" si="158"/>
        <v>2022</v>
      </c>
      <c r="R1674" t="str">
        <f t="shared" si="159"/>
        <v>Fri</v>
      </c>
      <c r="S1674">
        <f t="shared" si="160"/>
        <v>3</v>
      </c>
      <c r="T1674" t="str">
        <f t="shared" si="161"/>
        <v>NO</v>
      </c>
      <c r="U1674" cm="1">
        <f t="array" ref="U1674">_xlfn.XLOOKUP(Table1012[[#This Row],[Severity_Level]],{"MINOR","MODERATE","SEVERE","FATAL"},{1,2,3,5})</f>
        <v>1</v>
      </c>
      <c r="Z1674" s="1"/>
      <c r="AA1674" s="2"/>
      <c r="AB1674" s="4"/>
    </row>
    <row r="1675" spans="1:28" x14ac:dyDescent="0.3">
      <c r="A1675" t="s">
        <v>1716</v>
      </c>
      <c r="B1675" s="11" t="s">
        <v>18</v>
      </c>
      <c r="C1675" s="11" t="s">
        <v>24</v>
      </c>
      <c r="D1675" s="11" t="s">
        <v>37</v>
      </c>
      <c r="E1675" s="11" t="s">
        <v>35</v>
      </c>
      <c r="F1675" s="11" t="s">
        <v>15</v>
      </c>
      <c r="G1675" s="11">
        <v>4</v>
      </c>
      <c r="H1675" s="11" t="s">
        <v>16</v>
      </c>
      <c r="I1675" s="12">
        <v>44631</v>
      </c>
      <c r="J1675" s="14">
        <v>0.16180555555555556</v>
      </c>
      <c r="K1675">
        <v>4</v>
      </c>
      <c r="L1675" t="s">
        <v>16</v>
      </c>
      <c r="M1675" s="1">
        <v>44631</v>
      </c>
      <c r="N1675" s="2">
        <v>0.16180555555555556</v>
      </c>
      <c r="O1675" s="1">
        <f t="shared" si="156"/>
        <v>44631.161805555559</v>
      </c>
      <c r="P1675" s="3" t="str">
        <f t="shared" si="157"/>
        <v>Mar,2022</v>
      </c>
      <c r="Q1675">
        <f t="shared" si="158"/>
        <v>2022</v>
      </c>
      <c r="R1675" t="str">
        <f t="shared" si="159"/>
        <v>Fri</v>
      </c>
      <c r="S1675">
        <f t="shared" si="160"/>
        <v>3</v>
      </c>
      <c r="T1675" t="str">
        <f t="shared" si="161"/>
        <v>NO</v>
      </c>
      <c r="U1675" cm="1">
        <f t="array" ref="U1675">_xlfn.XLOOKUP(Table1012[[#This Row],[Severity_Level]],{"MINOR","MODERATE","SEVERE","FATAL"},{1,2,3,5})</f>
        <v>1</v>
      </c>
      <c r="Z1675" s="1"/>
      <c r="AA1675" s="2"/>
      <c r="AB1675" s="4"/>
    </row>
    <row r="1676" spans="1:28" x14ac:dyDescent="0.3">
      <c r="A1676" t="s">
        <v>1717</v>
      </c>
      <c r="B1676" s="11" t="s">
        <v>29</v>
      </c>
      <c r="C1676" s="11" t="s">
        <v>53</v>
      </c>
      <c r="D1676" s="11" t="s">
        <v>31</v>
      </c>
      <c r="E1676" s="11" t="s">
        <v>38</v>
      </c>
      <c r="F1676" s="11" t="s">
        <v>51</v>
      </c>
      <c r="G1676" s="11">
        <v>1</v>
      </c>
      <c r="H1676" s="11" t="s">
        <v>32</v>
      </c>
      <c r="I1676" s="12">
        <v>44631</v>
      </c>
      <c r="J1676" s="14">
        <v>0.16250000000000001</v>
      </c>
      <c r="K1676">
        <v>1</v>
      </c>
      <c r="L1676" t="s">
        <v>32</v>
      </c>
      <c r="M1676" s="1">
        <v>44631</v>
      </c>
      <c r="N1676" s="2">
        <v>0.16250000000000001</v>
      </c>
      <c r="O1676" s="1">
        <f t="shared" si="156"/>
        <v>44631.162499999999</v>
      </c>
      <c r="P1676" s="3" t="str">
        <f t="shared" si="157"/>
        <v>Mar,2022</v>
      </c>
      <c r="Q1676">
        <f t="shared" si="158"/>
        <v>2022</v>
      </c>
      <c r="R1676" t="str">
        <f t="shared" si="159"/>
        <v>Fri</v>
      </c>
      <c r="S1676">
        <f t="shared" si="160"/>
        <v>3</v>
      </c>
      <c r="T1676" t="str">
        <f t="shared" si="161"/>
        <v>NO</v>
      </c>
      <c r="U1676" cm="1">
        <f t="array" ref="U1676">_xlfn.XLOOKUP(Table1012[[#This Row],[Severity_Level]],{"MINOR","MODERATE","SEVERE","FATAL"},{1,2,3,5})</f>
        <v>2</v>
      </c>
      <c r="Z1676" s="1"/>
      <c r="AA1676" s="2"/>
      <c r="AB1676" s="4"/>
    </row>
    <row r="1677" spans="1:28" x14ac:dyDescent="0.3">
      <c r="A1677" t="s">
        <v>1718</v>
      </c>
      <c r="B1677" s="11" t="s">
        <v>49</v>
      </c>
      <c r="C1677" s="11" t="s">
        <v>44</v>
      </c>
      <c r="D1677" s="11" t="s">
        <v>31</v>
      </c>
      <c r="E1677" s="11" t="s">
        <v>35</v>
      </c>
      <c r="F1677" s="11" t="s">
        <v>21</v>
      </c>
      <c r="G1677" s="11">
        <v>4</v>
      </c>
      <c r="H1677" s="11" t="s">
        <v>32</v>
      </c>
      <c r="I1677" s="12">
        <v>44631</v>
      </c>
      <c r="J1677" s="14">
        <v>0.16319444444444445</v>
      </c>
      <c r="K1677">
        <v>4</v>
      </c>
      <c r="L1677" t="s">
        <v>32</v>
      </c>
      <c r="M1677" s="1">
        <v>44631</v>
      </c>
      <c r="N1677" s="2">
        <v>0.16319444444444445</v>
      </c>
      <c r="O1677" s="1">
        <f t="shared" si="156"/>
        <v>44631.163194444445</v>
      </c>
      <c r="P1677" s="3" t="str">
        <f t="shared" si="157"/>
        <v>Mar,2022</v>
      </c>
      <c r="Q1677">
        <f t="shared" si="158"/>
        <v>2022</v>
      </c>
      <c r="R1677" t="str">
        <f t="shared" si="159"/>
        <v>Fri</v>
      </c>
      <c r="S1677">
        <f t="shared" si="160"/>
        <v>3</v>
      </c>
      <c r="T1677" t="str">
        <f t="shared" si="161"/>
        <v>NO</v>
      </c>
      <c r="U1677" cm="1">
        <f t="array" ref="U1677">_xlfn.XLOOKUP(Table1012[[#This Row],[Severity_Level]],{"MINOR","MODERATE","SEVERE","FATAL"},{1,2,3,5})</f>
        <v>2</v>
      </c>
      <c r="Z1677" s="1"/>
      <c r="AA1677" s="2"/>
      <c r="AB1677" s="4"/>
    </row>
    <row r="1678" spans="1:28" x14ac:dyDescent="0.3">
      <c r="A1678" t="s">
        <v>1719</v>
      </c>
      <c r="B1678" s="11" t="s">
        <v>34</v>
      </c>
      <c r="C1678" s="11" t="s">
        <v>50</v>
      </c>
      <c r="D1678" s="11" t="s">
        <v>47</v>
      </c>
      <c r="E1678" s="11" t="s">
        <v>38</v>
      </c>
      <c r="F1678" s="11" t="s">
        <v>21</v>
      </c>
      <c r="G1678" s="11">
        <v>5</v>
      </c>
      <c r="H1678" s="11" t="s">
        <v>32</v>
      </c>
      <c r="I1678" s="12">
        <v>44631</v>
      </c>
      <c r="J1678" s="14">
        <v>0.16388888888888889</v>
      </c>
      <c r="K1678">
        <v>5</v>
      </c>
      <c r="L1678" t="s">
        <v>32</v>
      </c>
      <c r="M1678" s="1">
        <v>44631</v>
      </c>
      <c r="N1678" s="2">
        <v>0.16388888888888889</v>
      </c>
      <c r="O1678" s="1">
        <f t="shared" si="156"/>
        <v>44631.163888888892</v>
      </c>
      <c r="P1678" s="3" t="str">
        <f t="shared" si="157"/>
        <v>Mar,2022</v>
      </c>
      <c r="Q1678">
        <f t="shared" si="158"/>
        <v>2022</v>
      </c>
      <c r="R1678" t="str">
        <f t="shared" si="159"/>
        <v>Fri</v>
      </c>
      <c r="S1678">
        <f t="shared" si="160"/>
        <v>3</v>
      </c>
      <c r="T1678" t="str">
        <f t="shared" si="161"/>
        <v>NO</v>
      </c>
      <c r="U1678" cm="1">
        <f t="array" ref="U1678">_xlfn.XLOOKUP(Table1012[[#This Row],[Severity_Level]],{"MINOR","MODERATE","SEVERE","FATAL"},{1,2,3,5})</f>
        <v>2</v>
      </c>
      <c r="Z1678" s="1"/>
      <c r="AA1678" s="2"/>
      <c r="AB1678" s="4"/>
    </row>
    <row r="1679" spans="1:28" x14ac:dyDescent="0.3">
      <c r="A1679" t="s">
        <v>1720</v>
      </c>
      <c r="B1679" s="11" t="s">
        <v>56</v>
      </c>
      <c r="C1679" s="11" t="s">
        <v>53</v>
      </c>
      <c r="D1679" s="11" t="s">
        <v>13</v>
      </c>
      <c r="E1679" s="11" t="s">
        <v>38</v>
      </c>
      <c r="F1679" s="11" t="s">
        <v>51</v>
      </c>
      <c r="G1679" s="11">
        <v>1</v>
      </c>
      <c r="H1679" s="11" t="s">
        <v>16</v>
      </c>
      <c r="I1679" s="12">
        <v>44631</v>
      </c>
      <c r="J1679" s="14">
        <v>0.16458333333333333</v>
      </c>
      <c r="K1679">
        <v>1</v>
      </c>
      <c r="L1679" t="s">
        <v>16</v>
      </c>
      <c r="M1679" s="1">
        <v>44631</v>
      </c>
      <c r="N1679" s="2">
        <v>0.16458333333333333</v>
      </c>
      <c r="O1679" s="1">
        <f t="shared" si="156"/>
        <v>44631.164583333331</v>
      </c>
      <c r="P1679" s="3" t="str">
        <f t="shared" si="157"/>
        <v>Mar,2022</v>
      </c>
      <c r="Q1679">
        <f t="shared" si="158"/>
        <v>2022</v>
      </c>
      <c r="R1679" t="str">
        <f t="shared" si="159"/>
        <v>Fri</v>
      </c>
      <c r="S1679">
        <f t="shared" si="160"/>
        <v>3</v>
      </c>
      <c r="T1679" t="str">
        <f t="shared" si="161"/>
        <v>NO</v>
      </c>
      <c r="U1679" cm="1">
        <f t="array" ref="U1679">_xlfn.XLOOKUP(Table1012[[#This Row],[Severity_Level]],{"MINOR","MODERATE","SEVERE","FATAL"},{1,2,3,5})</f>
        <v>1</v>
      </c>
      <c r="Z1679" s="1"/>
      <c r="AA1679" s="2"/>
      <c r="AB1679" s="4"/>
    </row>
    <row r="1680" spans="1:28" x14ac:dyDescent="0.3">
      <c r="A1680" t="s">
        <v>1721</v>
      </c>
      <c r="B1680" s="11" t="s">
        <v>49</v>
      </c>
      <c r="C1680" s="11" t="s">
        <v>24</v>
      </c>
      <c r="D1680" s="11" t="s">
        <v>37</v>
      </c>
      <c r="E1680" s="11" t="s">
        <v>14</v>
      </c>
      <c r="F1680" s="11" t="s">
        <v>21</v>
      </c>
      <c r="G1680" s="11">
        <v>4</v>
      </c>
      <c r="H1680" s="11" t="s">
        <v>32</v>
      </c>
      <c r="I1680" s="12">
        <v>44631</v>
      </c>
      <c r="J1680" s="14">
        <v>0.16527777777777777</v>
      </c>
      <c r="K1680">
        <v>4</v>
      </c>
      <c r="L1680" t="s">
        <v>32</v>
      </c>
      <c r="M1680" s="1">
        <v>44631</v>
      </c>
      <c r="N1680" s="2">
        <v>0.16527777777777777</v>
      </c>
      <c r="O1680" s="1">
        <f t="shared" si="156"/>
        <v>44631.165277777778</v>
      </c>
      <c r="P1680" s="3" t="str">
        <f t="shared" si="157"/>
        <v>Mar,2022</v>
      </c>
      <c r="Q1680">
        <f t="shared" si="158"/>
        <v>2022</v>
      </c>
      <c r="R1680" t="str">
        <f t="shared" si="159"/>
        <v>Fri</v>
      </c>
      <c r="S1680">
        <f t="shared" si="160"/>
        <v>3</v>
      </c>
      <c r="T1680" t="str">
        <f t="shared" si="161"/>
        <v>NO</v>
      </c>
      <c r="U1680" cm="1">
        <f t="array" ref="U1680">_xlfn.XLOOKUP(Table1012[[#This Row],[Severity_Level]],{"MINOR","MODERATE","SEVERE","FATAL"},{1,2,3,5})</f>
        <v>2</v>
      </c>
      <c r="Z1680" s="1"/>
      <c r="AA1680" s="2"/>
      <c r="AB1680" s="4"/>
    </row>
    <row r="1681" spans="1:28" x14ac:dyDescent="0.3">
      <c r="A1681" t="s">
        <v>1722</v>
      </c>
      <c r="B1681" s="11" t="s">
        <v>49</v>
      </c>
      <c r="C1681" s="11" t="s">
        <v>53</v>
      </c>
      <c r="D1681" s="11" t="s">
        <v>37</v>
      </c>
      <c r="E1681" s="11" t="s">
        <v>35</v>
      </c>
      <c r="F1681" s="11" t="s">
        <v>51</v>
      </c>
      <c r="G1681" s="11">
        <v>5</v>
      </c>
      <c r="H1681" s="11" t="s">
        <v>32</v>
      </c>
      <c r="I1681" s="12">
        <v>44631</v>
      </c>
      <c r="J1681" s="14">
        <v>0.16597222222222222</v>
      </c>
      <c r="K1681">
        <v>5</v>
      </c>
      <c r="L1681" t="s">
        <v>32</v>
      </c>
      <c r="M1681" s="1">
        <v>44631</v>
      </c>
      <c r="N1681" s="2">
        <v>0.16597222222222222</v>
      </c>
      <c r="O1681" s="1">
        <f t="shared" si="156"/>
        <v>44631.165972222225</v>
      </c>
      <c r="P1681" s="3" t="str">
        <f t="shared" si="157"/>
        <v>Mar,2022</v>
      </c>
      <c r="Q1681">
        <f t="shared" si="158"/>
        <v>2022</v>
      </c>
      <c r="R1681" t="str">
        <f t="shared" si="159"/>
        <v>Fri</v>
      </c>
      <c r="S1681">
        <f t="shared" si="160"/>
        <v>3</v>
      </c>
      <c r="T1681" t="str">
        <f t="shared" si="161"/>
        <v>NO</v>
      </c>
      <c r="U1681" cm="1">
        <f t="array" ref="U1681">_xlfn.XLOOKUP(Table1012[[#This Row],[Severity_Level]],{"MINOR","MODERATE","SEVERE","FATAL"},{1,2,3,5})</f>
        <v>2</v>
      </c>
      <c r="Z1681" s="1"/>
      <c r="AA1681" s="2"/>
      <c r="AB1681" s="4"/>
    </row>
    <row r="1682" spans="1:28" x14ac:dyDescent="0.3">
      <c r="A1682" t="s">
        <v>1723</v>
      </c>
      <c r="B1682" s="11" t="s">
        <v>49</v>
      </c>
      <c r="C1682" s="11" t="s">
        <v>46</v>
      </c>
      <c r="D1682" s="11" t="s">
        <v>13</v>
      </c>
      <c r="E1682" s="11" t="s">
        <v>20</v>
      </c>
      <c r="F1682" s="11" t="s">
        <v>21</v>
      </c>
      <c r="G1682" s="11">
        <v>1</v>
      </c>
      <c r="H1682" s="11" t="s">
        <v>27</v>
      </c>
      <c r="I1682" s="12">
        <v>44632</v>
      </c>
      <c r="J1682" s="14">
        <v>0.16666666666666666</v>
      </c>
      <c r="K1682">
        <v>1</v>
      </c>
      <c r="L1682" t="s">
        <v>27</v>
      </c>
      <c r="M1682" s="1">
        <v>44632</v>
      </c>
      <c r="N1682" s="2">
        <v>0.16666666666666666</v>
      </c>
      <c r="O1682" s="1">
        <f t="shared" si="156"/>
        <v>44632.166666666664</v>
      </c>
      <c r="P1682" s="3" t="str">
        <f t="shared" si="157"/>
        <v>Mar,2022</v>
      </c>
      <c r="Q1682">
        <f t="shared" si="158"/>
        <v>2022</v>
      </c>
      <c r="R1682" t="str">
        <f t="shared" si="159"/>
        <v>Sat</v>
      </c>
      <c r="S1682">
        <f t="shared" si="160"/>
        <v>4</v>
      </c>
      <c r="T1682" t="str">
        <f t="shared" si="161"/>
        <v>NO</v>
      </c>
      <c r="U1682" cm="1">
        <f t="array" ref="U1682">_xlfn.XLOOKUP(Table1012[[#This Row],[Severity_Level]],{"MINOR","MODERATE","SEVERE","FATAL"},{1,2,3,5})</f>
        <v>3</v>
      </c>
      <c r="Z1682" s="1"/>
      <c r="AA1682" s="2"/>
      <c r="AB1682" s="4"/>
    </row>
    <row r="1683" spans="1:28" x14ac:dyDescent="0.3">
      <c r="A1683" t="s">
        <v>1724</v>
      </c>
      <c r="B1683" s="11" t="s">
        <v>11</v>
      </c>
      <c r="C1683" s="11" t="s">
        <v>46</v>
      </c>
      <c r="D1683" s="11" t="s">
        <v>47</v>
      </c>
      <c r="E1683" s="11" t="s">
        <v>35</v>
      </c>
      <c r="F1683" s="11" t="s">
        <v>21</v>
      </c>
      <c r="G1683" s="11">
        <v>2</v>
      </c>
      <c r="H1683" s="11" t="s">
        <v>16</v>
      </c>
      <c r="I1683" s="12">
        <v>44632</v>
      </c>
      <c r="J1683" s="14">
        <v>0.1673611111111111</v>
      </c>
      <c r="K1683">
        <v>2</v>
      </c>
      <c r="L1683" t="s">
        <v>16</v>
      </c>
      <c r="M1683" s="1">
        <v>44632</v>
      </c>
      <c r="N1683" s="2">
        <v>0.1673611111111111</v>
      </c>
      <c r="O1683" s="1">
        <f t="shared" si="156"/>
        <v>44632.167361111111</v>
      </c>
      <c r="P1683" s="3" t="str">
        <f t="shared" si="157"/>
        <v>Mar,2022</v>
      </c>
      <c r="Q1683">
        <f t="shared" si="158"/>
        <v>2022</v>
      </c>
      <c r="R1683" t="str">
        <f t="shared" si="159"/>
        <v>Sat</v>
      </c>
      <c r="S1683">
        <f t="shared" si="160"/>
        <v>4</v>
      </c>
      <c r="T1683" t="str">
        <f t="shared" si="161"/>
        <v>NO</v>
      </c>
      <c r="U1683" cm="1">
        <f t="array" ref="U1683">_xlfn.XLOOKUP(Table1012[[#This Row],[Severity_Level]],{"MINOR","MODERATE","SEVERE","FATAL"},{1,2,3,5})</f>
        <v>1</v>
      </c>
      <c r="Z1683" s="1"/>
      <c r="AA1683" s="2"/>
      <c r="AB1683" s="4"/>
    </row>
    <row r="1684" spans="1:28" x14ac:dyDescent="0.3">
      <c r="A1684" t="s">
        <v>1725</v>
      </c>
      <c r="B1684" s="11" t="s">
        <v>11</v>
      </c>
      <c r="C1684" s="11" t="s">
        <v>65</v>
      </c>
      <c r="D1684" s="11" t="s">
        <v>37</v>
      </c>
      <c r="E1684" s="11" t="s">
        <v>20</v>
      </c>
      <c r="F1684" s="11" t="s">
        <v>26</v>
      </c>
      <c r="G1684" s="11">
        <v>5</v>
      </c>
      <c r="H1684" s="11" t="s">
        <v>27</v>
      </c>
      <c r="I1684" s="12">
        <v>44632</v>
      </c>
      <c r="J1684" s="14">
        <v>0.16805555555555557</v>
      </c>
      <c r="K1684">
        <v>5</v>
      </c>
      <c r="L1684" t="s">
        <v>27</v>
      </c>
      <c r="M1684" s="1">
        <v>44632</v>
      </c>
      <c r="N1684" s="2">
        <v>0.16805555555555557</v>
      </c>
      <c r="O1684" s="1">
        <f t="shared" si="156"/>
        <v>44632.168055555558</v>
      </c>
      <c r="P1684" s="3" t="str">
        <f t="shared" si="157"/>
        <v>Mar,2022</v>
      </c>
      <c r="Q1684">
        <f t="shared" si="158"/>
        <v>2022</v>
      </c>
      <c r="R1684" t="str">
        <f t="shared" si="159"/>
        <v>Sat</v>
      </c>
      <c r="S1684">
        <f t="shared" si="160"/>
        <v>4</v>
      </c>
      <c r="T1684" t="str">
        <f t="shared" si="161"/>
        <v>NO</v>
      </c>
      <c r="U1684" cm="1">
        <f t="array" ref="U1684">_xlfn.XLOOKUP(Table1012[[#This Row],[Severity_Level]],{"MINOR","MODERATE","SEVERE","FATAL"},{1,2,3,5})</f>
        <v>3</v>
      </c>
      <c r="Z1684" s="1"/>
      <c r="AA1684" s="2"/>
      <c r="AB1684" s="4"/>
    </row>
    <row r="1685" spans="1:28" x14ac:dyDescent="0.3">
      <c r="A1685" t="s">
        <v>1726</v>
      </c>
      <c r="B1685" s="11" t="s">
        <v>49</v>
      </c>
      <c r="C1685" s="11" t="s">
        <v>24</v>
      </c>
      <c r="D1685" s="11" t="s">
        <v>31</v>
      </c>
      <c r="E1685" s="11" t="s">
        <v>38</v>
      </c>
      <c r="F1685" s="11" t="s">
        <v>15</v>
      </c>
      <c r="G1685" s="11">
        <v>4</v>
      </c>
      <c r="H1685" s="11" t="s">
        <v>40</v>
      </c>
      <c r="I1685" s="12">
        <v>44632</v>
      </c>
      <c r="J1685" s="14">
        <v>0.16875000000000001</v>
      </c>
      <c r="K1685">
        <v>4</v>
      </c>
      <c r="L1685" t="s">
        <v>40</v>
      </c>
      <c r="M1685" s="1">
        <v>44632</v>
      </c>
      <c r="N1685" s="2">
        <v>0.16875000000000001</v>
      </c>
      <c r="O1685" s="1">
        <f t="shared" si="156"/>
        <v>44632.168749999997</v>
      </c>
      <c r="P1685" s="3" t="str">
        <f t="shared" si="157"/>
        <v>Mar,2022</v>
      </c>
      <c r="Q1685">
        <f t="shared" si="158"/>
        <v>2022</v>
      </c>
      <c r="R1685" t="str">
        <f t="shared" si="159"/>
        <v>Sat</v>
      </c>
      <c r="S1685">
        <f t="shared" si="160"/>
        <v>4</v>
      </c>
      <c r="T1685" t="str">
        <f t="shared" si="161"/>
        <v>NO</v>
      </c>
      <c r="U1685" cm="1">
        <f t="array" ref="U1685">_xlfn.XLOOKUP(Table1012[[#This Row],[Severity_Level]],{"MINOR","MODERATE","SEVERE","FATAL"},{1,2,3,5})</f>
        <v>5</v>
      </c>
      <c r="Z1685" s="1"/>
      <c r="AA1685" s="2"/>
      <c r="AB1685" s="4"/>
    </row>
    <row r="1686" spans="1:28" x14ac:dyDescent="0.3">
      <c r="A1686" t="s">
        <v>1727</v>
      </c>
      <c r="B1686" s="11" t="s">
        <v>18</v>
      </c>
      <c r="C1686" s="11" t="s">
        <v>30</v>
      </c>
      <c r="D1686" s="11" t="s">
        <v>13</v>
      </c>
      <c r="E1686" s="11" t="s">
        <v>14</v>
      </c>
      <c r="F1686" s="11" t="s">
        <v>15</v>
      </c>
      <c r="G1686" s="11">
        <v>1</v>
      </c>
      <c r="H1686" s="11" t="s">
        <v>40</v>
      </c>
      <c r="I1686" s="12">
        <v>44632</v>
      </c>
      <c r="J1686" s="14">
        <v>0.16944444444444445</v>
      </c>
      <c r="K1686">
        <v>1</v>
      </c>
      <c r="L1686" t="s">
        <v>40</v>
      </c>
      <c r="M1686" s="1">
        <v>44632</v>
      </c>
      <c r="N1686" s="2">
        <v>0.16944444444444445</v>
      </c>
      <c r="O1686" s="1">
        <f t="shared" si="156"/>
        <v>44632.169444444444</v>
      </c>
      <c r="P1686" s="3" t="str">
        <f t="shared" si="157"/>
        <v>Mar,2022</v>
      </c>
      <c r="Q1686">
        <f t="shared" si="158"/>
        <v>2022</v>
      </c>
      <c r="R1686" t="str">
        <f t="shared" si="159"/>
        <v>Sat</v>
      </c>
      <c r="S1686">
        <f t="shared" si="160"/>
        <v>4</v>
      </c>
      <c r="T1686" t="str">
        <f t="shared" si="161"/>
        <v>NO</v>
      </c>
      <c r="U1686" cm="1">
        <f t="array" ref="U1686">_xlfn.XLOOKUP(Table1012[[#This Row],[Severity_Level]],{"MINOR","MODERATE","SEVERE","FATAL"},{1,2,3,5})</f>
        <v>5</v>
      </c>
      <c r="Z1686" s="1"/>
      <c r="AA1686" s="2"/>
      <c r="AB1686" s="4"/>
    </row>
    <row r="1687" spans="1:28" x14ac:dyDescent="0.3">
      <c r="A1687" t="s">
        <v>1728</v>
      </c>
      <c r="B1687" s="11" t="s">
        <v>49</v>
      </c>
      <c r="C1687" s="11" t="s">
        <v>65</v>
      </c>
      <c r="D1687" s="11" t="s">
        <v>37</v>
      </c>
      <c r="E1687" s="11" t="s">
        <v>38</v>
      </c>
      <c r="F1687" s="11" t="s">
        <v>15</v>
      </c>
      <c r="G1687" s="11">
        <v>1</v>
      </c>
      <c r="H1687" s="11" t="s">
        <v>40</v>
      </c>
      <c r="I1687" s="12">
        <v>44632</v>
      </c>
      <c r="J1687" s="14">
        <v>0.1701388888888889</v>
      </c>
      <c r="K1687">
        <v>1</v>
      </c>
      <c r="L1687" t="s">
        <v>40</v>
      </c>
      <c r="M1687" s="1">
        <v>44632</v>
      </c>
      <c r="N1687" s="2">
        <v>0.1701388888888889</v>
      </c>
      <c r="O1687" s="1">
        <f t="shared" si="156"/>
        <v>44632.170138888891</v>
      </c>
      <c r="P1687" s="3" t="str">
        <f t="shared" si="157"/>
        <v>Mar,2022</v>
      </c>
      <c r="Q1687">
        <f t="shared" si="158"/>
        <v>2022</v>
      </c>
      <c r="R1687" t="str">
        <f t="shared" si="159"/>
        <v>Sat</v>
      </c>
      <c r="S1687">
        <f t="shared" si="160"/>
        <v>4</v>
      </c>
      <c r="T1687" t="str">
        <f t="shared" si="161"/>
        <v>NO</v>
      </c>
      <c r="U1687" cm="1">
        <f t="array" ref="U1687">_xlfn.XLOOKUP(Table1012[[#This Row],[Severity_Level]],{"MINOR","MODERATE","SEVERE","FATAL"},{1,2,3,5})</f>
        <v>5</v>
      </c>
      <c r="Z1687" s="1"/>
      <c r="AA1687" s="2"/>
      <c r="AB1687" s="4"/>
    </row>
    <row r="1688" spans="1:28" x14ac:dyDescent="0.3">
      <c r="A1688" t="s">
        <v>1729</v>
      </c>
      <c r="B1688" s="11" t="s">
        <v>11</v>
      </c>
      <c r="C1688" s="11" t="s">
        <v>53</v>
      </c>
      <c r="D1688" s="11" t="s">
        <v>31</v>
      </c>
      <c r="E1688" s="11" t="s">
        <v>38</v>
      </c>
      <c r="F1688" s="11" t="s">
        <v>51</v>
      </c>
      <c r="G1688" s="11">
        <v>3</v>
      </c>
      <c r="H1688" s="11" t="s">
        <v>16</v>
      </c>
      <c r="I1688" s="12">
        <v>44632</v>
      </c>
      <c r="J1688" s="14">
        <v>0.17083333333333334</v>
      </c>
      <c r="K1688">
        <v>3</v>
      </c>
      <c r="L1688" t="s">
        <v>16</v>
      </c>
      <c r="M1688" s="1">
        <v>44632</v>
      </c>
      <c r="N1688" s="2">
        <v>0.17083333333333334</v>
      </c>
      <c r="O1688" s="1">
        <f t="shared" si="156"/>
        <v>44632.17083333333</v>
      </c>
      <c r="P1688" s="3" t="str">
        <f t="shared" si="157"/>
        <v>Mar,2022</v>
      </c>
      <c r="Q1688">
        <f t="shared" si="158"/>
        <v>2022</v>
      </c>
      <c r="R1688" t="str">
        <f t="shared" si="159"/>
        <v>Sat</v>
      </c>
      <c r="S1688">
        <f t="shared" si="160"/>
        <v>4</v>
      </c>
      <c r="T1688" t="str">
        <f t="shared" si="161"/>
        <v>NO</v>
      </c>
      <c r="U1688" cm="1">
        <f t="array" ref="U1688">_xlfn.XLOOKUP(Table1012[[#This Row],[Severity_Level]],{"MINOR","MODERATE","SEVERE","FATAL"},{1,2,3,5})</f>
        <v>1</v>
      </c>
      <c r="Z1688" s="1"/>
      <c r="AA1688" s="2"/>
      <c r="AB1688" s="4"/>
    </row>
    <row r="1689" spans="1:28" x14ac:dyDescent="0.3">
      <c r="A1689" t="s">
        <v>1730</v>
      </c>
      <c r="B1689" s="11" t="s">
        <v>11</v>
      </c>
      <c r="C1689" s="11" t="s">
        <v>57</v>
      </c>
      <c r="D1689" s="11" t="s">
        <v>37</v>
      </c>
      <c r="E1689" s="11" t="s">
        <v>35</v>
      </c>
      <c r="F1689" s="11" t="s">
        <v>51</v>
      </c>
      <c r="G1689" s="11">
        <v>4</v>
      </c>
      <c r="H1689" s="11" t="s">
        <v>32</v>
      </c>
      <c r="I1689" s="12">
        <v>44632</v>
      </c>
      <c r="J1689" s="14">
        <v>0.17152777777777778</v>
      </c>
      <c r="K1689">
        <v>4</v>
      </c>
      <c r="L1689" t="s">
        <v>32</v>
      </c>
      <c r="M1689" s="1">
        <v>44632</v>
      </c>
      <c r="N1689" s="2">
        <v>0.17152777777777778</v>
      </c>
      <c r="O1689" s="1">
        <f t="shared" si="156"/>
        <v>44632.171527777777</v>
      </c>
      <c r="P1689" s="3" t="str">
        <f t="shared" si="157"/>
        <v>Mar,2022</v>
      </c>
      <c r="Q1689">
        <f t="shared" si="158"/>
        <v>2022</v>
      </c>
      <c r="R1689" t="str">
        <f t="shared" si="159"/>
        <v>Sat</v>
      </c>
      <c r="S1689">
        <f t="shared" si="160"/>
        <v>4</v>
      </c>
      <c r="T1689" t="str">
        <f t="shared" si="161"/>
        <v>NO</v>
      </c>
      <c r="U1689" cm="1">
        <f t="array" ref="U1689">_xlfn.XLOOKUP(Table1012[[#This Row],[Severity_Level]],{"MINOR","MODERATE","SEVERE","FATAL"},{1,2,3,5})</f>
        <v>2</v>
      </c>
      <c r="Z1689" s="1"/>
      <c r="AA1689" s="2"/>
      <c r="AB1689" s="4"/>
    </row>
    <row r="1690" spans="1:28" x14ac:dyDescent="0.3">
      <c r="A1690" t="s">
        <v>1731</v>
      </c>
      <c r="B1690" s="11" t="s">
        <v>29</v>
      </c>
      <c r="C1690" s="11" t="s">
        <v>30</v>
      </c>
      <c r="D1690" s="11" t="s">
        <v>31</v>
      </c>
      <c r="E1690" s="11" t="s">
        <v>20</v>
      </c>
      <c r="F1690" s="11" t="s">
        <v>15</v>
      </c>
      <c r="G1690" s="11">
        <v>1</v>
      </c>
      <c r="H1690" s="11" t="s">
        <v>27</v>
      </c>
      <c r="I1690" s="12">
        <v>44632</v>
      </c>
      <c r="J1690" s="14">
        <v>0.17222222222222222</v>
      </c>
      <c r="K1690">
        <v>1</v>
      </c>
      <c r="L1690" t="s">
        <v>27</v>
      </c>
      <c r="M1690" s="1">
        <v>44632</v>
      </c>
      <c r="N1690" s="2">
        <v>0.17222222222222222</v>
      </c>
      <c r="O1690" s="1">
        <f t="shared" si="156"/>
        <v>44632.172222222223</v>
      </c>
      <c r="P1690" s="3" t="str">
        <f t="shared" si="157"/>
        <v>Mar,2022</v>
      </c>
      <c r="Q1690">
        <f t="shared" si="158"/>
        <v>2022</v>
      </c>
      <c r="R1690" t="str">
        <f t="shared" si="159"/>
        <v>Sat</v>
      </c>
      <c r="S1690">
        <f t="shared" si="160"/>
        <v>4</v>
      </c>
      <c r="T1690" t="str">
        <f t="shared" si="161"/>
        <v>NO</v>
      </c>
      <c r="U1690" cm="1">
        <f t="array" ref="U1690">_xlfn.XLOOKUP(Table1012[[#This Row],[Severity_Level]],{"MINOR","MODERATE","SEVERE","FATAL"},{1,2,3,5})</f>
        <v>3</v>
      </c>
      <c r="Z1690" s="1"/>
      <c r="AA1690" s="2"/>
      <c r="AB1690" s="4"/>
    </row>
    <row r="1691" spans="1:28" x14ac:dyDescent="0.3">
      <c r="A1691" t="s">
        <v>1732</v>
      </c>
      <c r="B1691" s="11" t="s">
        <v>18</v>
      </c>
      <c r="C1691" s="11" t="s">
        <v>24</v>
      </c>
      <c r="D1691" s="11" t="s">
        <v>13</v>
      </c>
      <c r="E1691" s="11" t="s">
        <v>20</v>
      </c>
      <c r="F1691" s="11" t="s">
        <v>15</v>
      </c>
      <c r="G1691" s="11">
        <v>1</v>
      </c>
      <c r="H1691" s="11" t="s">
        <v>16</v>
      </c>
      <c r="I1691" s="12">
        <v>44632</v>
      </c>
      <c r="J1691" s="14">
        <v>0.17291666666666666</v>
      </c>
      <c r="K1691">
        <v>1</v>
      </c>
      <c r="L1691" t="s">
        <v>16</v>
      </c>
      <c r="M1691" s="1">
        <v>44632</v>
      </c>
      <c r="N1691" s="2">
        <v>0.17291666666666666</v>
      </c>
      <c r="O1691" s="1">
        <f t="shared" si="156"/>
        <v>44632.17291666667</v>
      </c>
      <c r="P1691" s="3" t="str">
        <f t="shared" si="157"/>
        <v>Mar,2022</v>
      </c>
      <c r="Q1691">
        <f t="shared" si="158"/>
        <v>2022</v>
      </c>
      <c r="R1691" t="str">
        <f t="shared" si="159"/>
        <v>Sat</v>
      </c>
      <c r="S1691">
        <f t="shared" si="160"/>
        <v>4</v>
      </c>
      <c r="T1691" t="str">
        <f t="shared" si="161"/>
        <v>NO</v>
      </c>
      <c r="U1691" cm="1">
        <f t="array" ref="U1691">_xlfn.XLOOKUP(Table1012[[#This Row],[Severity_Level]],{"MINOR","MODERATE","SEVERE","FATAL"},{1,2,3,5})</f>
        <v>1</v>
      </c>
      <c r="Z1691" s="1"/>
      <c r="AA1691" s="2"/>
      <c r="AB1691" s="4"/>
    </row>
    <row r="1692" spans="1:28" x14ac:dyDescent="0.3">
      <c r="A1692" t="s">
        <v>1733</v>
      </c>
      <c r="B1692" s="11" t="s">
        <v>34</v>
      </c>
      <c r="C1692" s="11" t="s">
        <v>57</v>
      </c>
      <c r="D1692" s="11" t="s">
        <v>37</v>
      </c>
      <c r="E1692" s="11" t="s">
        <v>20</v>
      </c>
      <c r="F1692" s="11" t="s">
        <v>26</v>
      </c>
      <c r="G1692" s="11">
        <v>4</v>
      </c>
      <c r="H1692" s="11" t="s">
        <v>27</v>
      </c>
      <c r="I1692" s="12">
        <v>44632</v>
      </c>
      <c r="J1692" s="14">
        <v>0.1736111111111111</v>
      </c>
      <c r="K1692">
        <v>4</v>
      </c>
      <c r="L1692" t="s">
        <v>27</v>
      </c>
      <c r="M1692" s="1">
        <v>44632</v>
      </c>
      <c r="N1692" s="2">
        <v>0.1736111111111111</v>
      </c>
      <c r="O1692" s="1">
        <f t="shared" si="156"/>
        <v>44632.173611111109</v>
      </c>
      <c r="P1692" s="3" t="str">
        <f t="shared" si="157"/>
        <v>Mar,2022</v>
      </c>
      <c r="Q1692">
        <f t="shared" si="158"/>
        <v>2022</v>
      </c>
      <c r="R1692" t="str">
        <f t="shared" si="159"/>
        <v>Sat</v>
      </c>
      <c r="S1692">
        <f t="shared" si="160"/>
        <v>4</v>
      </c>
      <c r="T1692" t="str">
        <f t="shared" si="161"/>
        <v>NO</v>
      </c>
      <c r="U1692" cm="1">
        <f t="array" ref="U1692">_xlfn.XLOOKUP(Table1012[[#This Row],[Severity_Level]],{"MINOR","MODERATE","SEVERE","FATAL"},{1,2,3,5})</f>
        <v>3</v>
      </c>
      <c r="Z1692" s="1"/>
      <c r="AA1692" s="2"/>
      <c r="AB1692" s="4"/>
    </row>
    <row r="1693" spans="1:28" x14ac:dyDescent="0.3">
      <c r="A1693" t="s">
        <v>1734</v>
      </c>
      <c r="B1693" s="11" t="s">
        <v>29</v>
      </c>
      <c r="C1693" s="11" t="s">
        <v>24</v>
      </c>
      <c r="D1693" s="11" t="s">
        <v>37</v>
      </c>
      <c r="E1693" s="11" t="s">
        <v>14</v>
      </c>
      <c r="F1693" s="11" t="s">
        <v>51</v>
      </c>
      <c r="G1693" s="11">
        <v>1</v>
      </c>
      <c r="H1693" s="11" t="s">
        <v>16</v>
      </c>
      <c r="I1693" s="12">
        <v>44632</v>
      </c>
      <c r="J1693" s="14">
        <v>0.17430555555555555</v>
      </c>
      <c r="K1693">
        <v>1</v>
      </c>
      <c r="L1693" t="s">
        <v>16</v>
      </c>
      <c r="M1693" s="1">
        <v>44632</v>
      </c>
      <c r="N1693" s="2">
        <v>0.17430555555555555</v>
      </c>
      <c r="O1693" s="1">
        <f t="shared" si="156"/>
        <v>44632.174305555556</v>
      </c>
      <c r="P1693" s="3" t="str">
        <f t="shared" si="157"/>
        <v>Mar,2022</v>
      </c>
      <c r="Q1693">
        <f t="shared" si="158"/>
        <v>2022</v>
      </c>
      <c r="R1693" t="str">
        <f t="shared" si="159"/>
        <v>Sat</v>
      </c>
      <c r="S1693">
        <f t="shared" si="160"/>
        <v>4</v>
      </c>
      <c r="T1693" t="str">
        <f t="shared" si="161"/>
        <v>NO</v>
      </c>
      <c r="U1693" cm="1">
        <f t="array" ref="U1693">_xlfn.XLOOKUP(Table1012[[#This Row],[Severity_Level]],{"MINOR","MODERATE","SEVERE","FATAL"},{1,2,3,5})</f>
        <v>1</v>
      </c>
      <c r="Z1693" s="1"/>
      <c r="AA1693" s="2"/>
      <c r="AB1693" s="4"/>
    </row>
    <row r="1694" spans="1:28" x14ac:dyDescent="0.3">
      <c r="A1694" t="s">
        <v>1735</v>
      </c>
      <c r="B1694" s="11" t="s">
        <v>11</v>
      </c>
      <c r="C1694" s="11" t="s">
        <v>30</v>
      </c>
      <c r="D1694" s="11" t="s">
        <v>47</v>
      </c>
      <c r="E1694" s="11" t="s">
        <v>38</v>
      </c>
      <c r="F1694" s="11" t="s">
        <v>15</v>
      </c>
      <c r="G1694" s="11">
        <v>2</v>
      </c>
      <c r="H1694" s="11" t="s">
        <v>27</v>
      </c>
      <c r="I1694" s="12">
        <v>44632</v>
      </c>
      <c r="J1694" s="14">
        <v>0.17499999999999999</v>
      </c>
      <c r="K1694">
        <v>2</v>
      </c>
      <c r="L1694" t="s">
        <v>27</v>
      </c>
      <c r="M1694" s="1">
        <v>44632</v>
      </c>
      <c r="N1694" s="2">
        <v>0.17499999999999999</v>
      </c>
      <c r="O1694" s="1">
        <f t="shared" si="156"/>
        <v>44632.175000000003</v>
      </c>
      <c r="P1694" s="3" t="str">
        <f t="shared" si="157"/>
        <v>Mar,2022</v>
      </c>
      <c r="Q1694">
        <f t="shared" si="158"/>
        <v>2022</v>
      </c>
      <c r="R1694" t="str">
        <f t="shared" si="159"/>
        <v>Sat</v>
      </c>
      <c r="S1694">
        <f t="shared" si="160"/>
        <v>4</v>
      </c>
      <c r="T1694" t="str">
        <f t="shared" si="161"/>
        <v>NO</v>
      </c>
      <c r="U1694" cm="1">
        <f t="array" ref="U1694">_xlfn.XLOOKUP(Table1012[[#This Row],[Severity_Level]],{"MINOR","MODERATE","SEVERE","FATAL"},{1,2,3,5})</f>
        <v>3</v>
      </c>
      <c r="Z1694" s="1"/>
      <c r="AA1694" s="2"/>
      <c r="AB1694" s="4"/>
    </row>
    <row r="1695" spans="1:28" x14ac:dyDescent="0.3">
      <c r="A1695" t="s">
        <v>1736</v>
      </c>
      <c r="B1695" s="11" t="s">
        <v>29</v>
      </c>
      <c r="C1695" s="11" t="s">
        <v>30</v>
      </c>
      <c r="D1695" s="11" t="s">
        <v>13</v>
      </c>
      <c r="E1695" s="11" t="s">
        <v>38</v>
      </c>
      <c r="F1695" s="11" t="s">
        <v>15</v>
      </c>
      <c r="G1695" s="11">
        <v>2</v>
      </c>
      <c r="H1695" s="11" t="s">
        <v>16</v>
      </c>
      <c r="I1695" s="12">
        <v>44632</v>
      </c>
      <c r="J1695" s="14">
        <v>0.17569444444444443</v>
      </c>
      <c r="K1695">
        <v>2</v>
      </c>
      <c r="L1695" t="s">
        <v>16</v>
      </c>
      <c r="M1695" s="1">
        <v>44632</v>
      </c>
      <c r="N1695" s="2">
        <v>0.17569444444444443</v>
      </c>
      <c r="O1695" s="1">
        <f t="shared" si="156"/>
        <v>44632.175694444442</v>
      </c>
      <c r="P1695" s="3" t="str">
        <f t="shared" si="157"/>
        <v>Mar,2022</v>
      </c>
      <c r="Q1695">
        <f t="shared" si="158"/>
        <v>2022</v>
      </c>
      <c r="R1695" t="str">
        <f t="shared" si="159"/>
        <v>Sat</v>
      </c>
      <c r="S1695">
        <f t="shared" si="160"/>
        <v>4</v>
      </c>
      <c r="T1695" t="str">
        <f t="shared" si="161"/>
        <v>NO</v>
      </c>
      <c r="U1695" cm="1">
        <f t="array" ref="U1695">_xlfn.XLOOKUP(Table1012[[#This Row],[Severity_Level]],{"MINOR","MODERATE","SEVERE","FATAL"},{1,2,3,5})</f>
        <v>1</v>
      </c>
      <c r="Z1695" s="1"/>
      <c r="AA1695" s="2"/>
      <c r="AB1695" s="4"/>
    </row>
    <row r="1696" spans="1:28" x14ac:dyDescent="0.3">
      <c r="A1696" t="s">
        <v>1737</v>
      </c>
      <c r="B1696" s="11" t="s">
        <v>29</v>
      </c>
      <c r="C1696" s="11" t="s">
        <v>50</v>
      </c>
      <c r="D1696" s="11" t="s">
        <v>13</v>
      </c>
      <c r="E1696" s="11" t="s">
        <v>20</v>
      </c>
      <c r="F1696" s="11" t="s">
        <v>21</v>
      </c>
      <c r="G1696" s="11">
        <v>1</v>
      </c>
      <c r="H1696" s="11" t="s">
        <v>32</v>
      </c>
      <c r="I1696" s="12">
        <v>44632</v>
      </c>
      <c r="J1696" s="14">
        <v>0.1763888888888889</v>
      </c>
      <c r="K1696">
        <v>1</v>
      </c>
      <c r="L1696" t="s">
        <v>32</v>
      </c>
      <c r="M1696" s="1">
        <v>44632</v>
      </c>
      <c r="N1696" s="2">
        <v>0.1763888888888889</v>
      </c>
      <c r="O1696" s="1">
        <f t="shared" si="156"/>
        <v>44632.176388888889</v>
      </c>
      <c r="P1696" s="3" t="str">
        <f t="shared" si="157"/>
        <v>Mar,2022</v>
      </c>
      <c r="Q1696">
        <f t="shared" si="158"/>
        <v>2022</v>
      </c>
      <c r="R1696" t="str">
        <f t="shared" si="159"/>
        <v>Sat</v>
      </c>
      <c r="S1696">
        <f t="shared" si="160"/>
        <v>4</v>
      </c>
      <c r="T1696" t="str">
        <f t="shared" si="161"/>
        <v>NO</v>
      </c>
      <c r="U1696" cm="1">
        <f t="array" ref="U1696">_xlfn.XLOOKUP(Table1012[[#This Row],[Severity_Level]],{"MINOR","MODERATE","SEVERE","FATAL"},{1,2,3,5})</f>
        <v>2</v>
      </c>
      <c r="Z1696" s="1"/>
      <c r="AA1696" s="2"/>
      <c r="AB1696" s="4"/>
    </row>
    <row r="1697" spans="1:28" x14ac:dyDescent="0.3">
      <c r="A1697" t="s">
        <v>1738</v>
      </c>
      <c r="B1697" s="11" t="s">
        <v>29</v>
      </c>
      <c r="C1697" s="11" t="s">
        <v>44</v>
      </c>
      <c r="D1697" s="11" t="s">
        <v>31</v>
      </c>
      <c r="E1697" s="11" t="s">
        <v>20</v>
      </c>
      <c r="F1697" s="11" t="s">
        <v>15</v>
      </c>
      <c r="G1697" s="11">
        <v>5</v>
      </c>
      <c r="H1697" s="11" t="s">
        <v>16</v>
      </c>
      <c r="I1697" s="12">
        <v>44632</v>
      </c>
      <c r="J1697" s="14">
        <v>0.17708333333333334</v>
      </c>
      <c r="K1697">
        <v>5</v>
      </c>
      <c r="L1697" t="s">
        <v>16</v>
      </c>
      <c r="M1697" s="1">
        <v>44632</v>
      </c>
      <c r="N1697" s="2">
        <v>0.17708333333333334</v>
      </c>
      <c r="O1697" s="1">
        <f t="shared" si="156"/>
        <v>44632.177083333336</v>
      </c>
      <c r="P1697" s="3" t="str">
        <f t="shared" si="157"/>
        <v>Mar,2022</v>
      </c>
      <c r="Q1697">
        <f t="shared" si="158"/>
        <v>2022</v>
      </c>
      <c r="R1697" t="str">
        <f t="shared" si="159"/>
        <v>Sat</v>
      </c>
      <c r="S1697">
        <f t="shared" si="160"/>
        <v>4</v>
      </c>
      <c r="T1697" t="str">
        <f t="shared" si="161"/>
        <v>NO</v>
      </c>
      <c r="U1697" cm="1">
        <f t="array" ref="U1697">_xlfn.XLOOKUP(Table1012[[#This Row],[Severity_Level]],{"MINOR","MODERATE","SEVERE","FATAL"},{1,2,3,5})</f>
        <v>1</v>
      </c>
      <c r="Z1697" s="1"/>
      <c r="AA1697" s="2"/>
      <c r="AB1697" s="4"/>
    </row>
    <row r="1698" spans="1:28" x14ac:dyDescent="0.3">
      <c r="A1698" t="s">
        <v>1739</v>
      </c>
      <c r="B1698" s="11" t="s">
        <v>18</v>
      </c>
      <c r="C1698" s="11" t="s">
        <v>53</v>
      </c>
      <c r="D1698" s="11" t="s">
        <v>47</v>
      </c>
      <c r="E1698" s="11" t="s">
        <v>38</v>
      </c>
      <c r="F1698" s="11" t="s">
        <v>26</v>
      </c>
      <c r="G1698" s="11">
        <v>3</v>
      </c>
      <c r="H1698" s="11" t="s">
        <v>27</v>
      </c>
      <c r="I1698" s="12">
        <v>44632</v>
      </c>
      <c r="J1698" s="14">
        <v>0.17777777777777778</v>
      </c>
      <c r="K1698">
        <v>3</v>
      </c>
      <c r="L1698" t="s">
        <v>27</v>
      </c>
      <c r="M1698" s="1">
        <v>44632</v>
      </c>
      <c r="N1698" s="2">
        <v>0.17777777777777778</v>
      </c>
      <c r="O1698" s="1">
        <f t="shared" si="156"/>
        <v>44632.177777777775</v>
      </c>
      <c r="P1698" s="3" t="str">
        <f t="shared" si="157"/>
        <v>Mar,2022</v>
      </c>
      <c r="Q1698">
        <f t="shared" si="158"/>
        <v>2022</v>
      </c>
      <c r="R1698" t="str">
        <f t="shared" si="159"/>
        <v>Sat</v>
      </c>
      <c r="S1698">
        <f t="shared" si="160"/>
        <v>4</v>
      </c>
      <c r="T1698" t="str">
        <f t="shared" si="161"/>
        <v>NO</v>
      </c>
      <c r="U1698" cm="1">
        <f t="array" ref="U1698">_xlfn.XLOOKUP(Table1012[[#This Row],[Severity_Level]],{"MINOR","MODERATE","SEVERE","FATAL"},{1,2,3,5})</f>
        <v>3</v>
      </c>
      <c r="Z1698" s="1"/>
      <c r="AA1698" s="2"/>
      <c r="AB1698" s="4"/>
    </row>
    <row r="1699" spans="1:28" x14ac:dyDescent="0.3">
      <c r="A1699" t="s">
        <v>1740</v>
      </c>
      <c r="B1699" s="11" t="s">
        <v>34</v>
      </c>
      <c r="C1699" s="11" t="s">
        <v>12</v>
      </c>
      <c r="D1699" s="11" t="s">
        <v>31</v>
      </c>
      <c r="E1699" s="11" t="s">
        <v>20</v>
      </c>
      <c r="F1699" s="11" t="s">
        <v>26</v>
      </c>
      <c r="G1699" s="11">
        <v>1</v>
      </c>
      <c r="H1699" s="11" t="s">
        <v>16</v>
      </c>
      <c r="I1699" s="12">
        <v>44632</v>
      </c>
      <c r="J1699" s="14">
        <v>0.17847222222222223</v>
      </c>
      <c r="K1699">
        <v>1</v>
      </c>
      <c r="L1699" t="s">
        <v>16</v>
      </c>
      <c r="M1699" s="1">
        <v>44632</v>
      </c>
      <c r="N1699" s="2">
        <v>0.17847222222222223</v>
      </c>
      <c r="O1699" s="1">
        <f t="shared" si="156"/>
        <v>44632.178472222222</v>
      </c>
      <c r="P1699" s="3" t="str">
        <f t="shared" si="157"/>
        <v>Mar,2022</v>
      </c>
      <c r="Q1699">
        <f t="shared" si="158"/>
        <v>2022</v>
      </c>
      <c r="R1699" t="str">
        <f t="shared" si="159"/>
        <v>Sat</v>
      </c>
      <c r="S1699">
        <f t="shared" si="160"/>
        <v>4</v>
      </c>
      <c r="T1699" t="str">
        <f t="shared" si="161"/>
        <v>NO</v>
      </c>
      <c r="U1699" cm="1">
        <f t="array" ref="U1699">_xlfn.XLOOKUP(Table1012[[#This Row],[Severity_Level]],{"MINOR","MODERATE","SEVERE","FATAL"},{1,2,3,5})</f>
        <v>1</v>
      </c>
      <c r="Z1699" s="1"/>
      <c r="AA1699" s="2"/>
      <c r="AB1699" s="4"/>
    </row>
    <row r="1700" spans="1:28" x14ac:dyDescent="0.3">
      <c r="A1700" t="s">
        <v>1741</v>
      </c>
      <c r="B1700" s="11" t="s">
        <v>34</v>
      </c>
      <c r="C1700" s="11" t="s">
        <v>57</v>
      </c>
      <c r="D1700" s="11" t="s">
        <v>31</v>
      </c>
      <c r="E1700" s="11" t="s">
        <v>20</v>
      </c>
      <c r="F1700" s="11" t="s">
        <v>21</v>
      </c>
      <c r="G1700" s="11">
        <v>2</v>
      </c>
      <c r="H1700" s="11" t="s">
        <v>40</v>
      </c>
      <c r="I1700" s="12">
        <v>44632</v>
      </c>
      <c r="J1700" s="14">
        <v>0.17916666666666667</v>
      </c>
      <c r="K1700">
        <v>2</v>
      </c>
      <c r="L1700" t="s">
        <v>40</v>
      </c>
      <c r="M1700" s="1">
        <v>44632</v>
      </c>
      <c r="N1700" s="2">
        <v>0.17916666666666667</v>
      </c>
      <c r="O1700" s="1">
        <f t="shared" si="156"/>
        <v>44632.179166666669</v>
      </c>
      <c r="P1700" s="3" t="str">
        <f t="shared" si="157"/>
        <v>Mar,2022</v>
      </c>
      <c r="Q1700">
        <f t="shared" si="158"/>
        <v>2022</v>
      </c>
      <c r="R1700" t="str">
        <f t="shared" si="159"/>
        <v>Sat</v>
      </c>
      <c r="S1700">
        <f t="shared" si="160"/>
        <v>4</v>
      </c>
      <c r="T1700" t="str">
        <f t="shared" si="161"/>
        <v>NO</v>
      </c>
      <c r="U1700" cm="1">
        <f t="array" ref="U1700">_xlfn.XLOOKUP(Table1012[[#This Row],[Severity_Level]],{"MINOR","MODERATE","SEVERE","FATAL"},{1,2,3,5})</f>
        <v>5</v>
      </c>
      <c r="Z1700" s="1"/>
      <c r="AA1700" s="2"/>
      <c r="AB1700" s="4"/>
    </row>
    <row r="1701" spans="1:28" x14ac:dyDescent="0.3">
      <c r="A1701" t="s">
        <v>1742</v>
      </c>
      <c r="B1701" s="11" t="s">
        <v>49</v>
      </c>
      <c r="C1701" s="11" t="s">
        <v>50</v>
      </c>
      <c r="D1701" s="11" t="s">
        <v>13</v>
      </c>
      <c r="E1701" s="11" t="s">
        <v>14</v>
      </c>
      <c r="F1701" s="11" t="s">
        <v>51</v>
      </c>
      <c r="G1701" s="11">
        <v>3</v>
      </c>
      <c r="H1701" s="11" t="s">
        <v>40</v>
      </c>
      <c r="I1701" s="12">
        <v>44632</v>
      </c>
      <c r="J1701" s="14">
        <v>0.17986111111111111</v>
      </c>
      <c r="K1701">
        <v>3</v>
      </c>
      <c r="L1701" t="s">
        <v>40</v>
      </c>
      <c r="M1701" s="1">
        <v>44632</v>
      </c>
      <c r="N1701" s="2">
        <v>0.17986111111111111</v>
      </c>
      <c r="O1701" s="1">
        <f t="shared" si="156"/>
        <v>44632.179861111108</v>
      </c>
      <c r="P1701" s="3" t="str">
        <f t="shared" si="157"/>
        <v>Mar,2022</v>
      </c>
      <c r="Q1701">
        <f t="shared" si="158"/>
        <v>2022</v>
      </c>
      <c r="R1701" t="str">
        <f t="shared" si="159"/>
        <v>Sat</v>
      </c>
      <c r="S1701">
        <f t="shared" si="160"/>
        <v>4</v>
      </c>
      <c r="T1701" t="str">
        <f t="shared" si="161"/>
        <v>NO</v>
      </c>
      <c r="U1701" cm="1">
        <f t="array" ref="U1701">_xlfn.XLOOKUP(Table1012[[#This Row],[Severity_Level]],{"MINOR","MODERATE","SEVERE","FATAL"},{1,2,3,5})</f>
        <v>5</v>
      </c>
      <c r="Z1701" s="1"/>
      <c r="AA1701" s="2"/>
      <c r="AB1701" s="4"/>
    </row>
    <row r="1702" spans="1:28" x14ac:dyDescent="0.3">
      <c r="A1702" t="s">
        <v>1743</v>
      </c>
      <c r="B1702" s="11" t="s">
        <v>11</v>
      </c>
      <c r="C1702" s="11" t="s">
        <v>50</v>
      </c>
      <c r="D1702" s="11" t="s">
        <v>47</v>
      </c>
      <c r="E1702" s="11" t="s">
        <v>35</v>
      </c>
      <c r="F1702" s="11" t="s">
        <v>21</v>
      </c>
      <c r="G1702" s="11">
        <v>4</v>
      </c>
      <c r="H1702" s="11" t="s">
        <v>40</v>
      </c>
      <c r="I1702" s="12">
        <v>44632</v>
      </c>
      <c r="J1702" s="14">
        <v>0.18055555555555555</v>
      </c>
      <c r="K1702">
        <v>4</v>
      </c>
      <c r="L1702" t="s">
        <v>40</v>
      </c>
      <c r="M1702" s="1">
        <v>44632</v>
      </c>
      <c r="N1702" s="2">
        <v>0.18055555555555555</v>
      </c>
      <c r="O1702" s="1">
        <f t="shared" si="156"/>
        <v>44632.180555555555</v>
      </c>
      <c r="P1702" s="3" t="str">
        <f t="shared" si="157"/>
        <v>Mar,2022</v>
      </c>
      <c r="Q1702">
        <f t="shared" si="158"/>
        <v>2022</v>
      </c>
      <c r="R1702" t="str">
        <f t="shared" si="159"/>
        <v>Sat</v>
      </c>
      <c r="S1702">
        <f t="shared" si="160"/>
        <v>4</v>
      </c>
      <c r="T1702" t="str">
        <f t="shared" si="161"/>
        <v>NO</v>
      </c>
      <c r="U1702" cm="1">
        <f t="array" ref="U1702">_xlfn.XLOOKUP(Table1012[[#This Row],[Severity_Level]],{"MINOR","MODERATE","SEVERE","FATAL"},{1,2,3,5})</f>
        <v>5</v>
      </c>
      <c r="Z1702" s="1"/>
      <c r="AA1702" s="2"/>
      <c r="AB1702" s="4"/>
    </row>
    <row r="1703" spans="1:28" x14ac:dyDescent="0.3">
      <c r="A1703" t="s">
        <v>1744</v>
      </c>
      <c r="B1703" s="11" t="s">
        <v>56</v>
      </c>
      <c r="C1703" s="11" t="s">
        <v>53</v>
      </c>
      <c r="D1703" s="11" t="s">
        <v>31</v>
      </c>
      <c r="E1703" s="11" t="s">
        <v>20</v>
      </c>
      <c r="F1703" s="11" t="s">
        <v>26</v>
      </c>
      <c r="G1703" s="11">
        <v>1</v>
      </c>
      <c r="H1703" s="11" t="s">
        <v>16</v>
      </c>
      <c r="I1703" s="12">
        <v>44632</v>
      </c>
      <c r="J1703" s="14">
        <v>0.18124999999999999</v>
      </c>
      <c r="K1703">
        <v>1</v>
      </c>
      <c r="L1703" t="s">
        <v>16</v>
      </c>
      <c r="M1703" s="1">
        <v>44632</v>
      </c>
      <c r="N1703" s="2">
        <v>0.18124999999999999</v>
      </c>
      <c r="O1703" s="1">
        <f t="shared" si="156"/>
        <v>44632.181250000001</v>
      </c>
      <c r="P1703" s="3" t="str">
        <f t="shared" si="157"/>
        <v>Mar,2022</v>
      </c>
      <c r="Q1703">
        <f t="shared" si="158"/>
        <v>2022</v>
      </c>
      <c r="R1703" t="str">
        <f t="shared" si="159"/>
        <v>Sat</v>
      </c>
      <c r="S1703">
        <f t="shared" si="160"/>
        <v>4</v>
      </c>
      <c r="T1703" t="str">
        <f t="shared" si="161"/>
        <v>NO</v>
      </c>
      <c r="U1703" cm="1">
        <f t="array" ref="U1703">_xlfn.XLOOKUP(Table1012[[#This Row],[Severity_Level]],{"MINOR","MODERATE","SEVERE","FATAL"},{1,2,3,5})</f>
        <v>1</v>
      </c>
      <c r="Z1703" s="1"/>
      <c r="AA1703" s="2"/>
      <c r="AB1703" s="4"/>
    </row>
    <row r="1704" spans="1:28" x14ac:dyDescent="0.3">
      <c r="A1704" t="s">
        <v>1745</v>
      </c>
      <c r="B1704" s="11" t="s">
        <v>18</v>
      </c>
      <c r="C1704" s="11" t="s">
        <v>53</v>
      </c>
      <c r="D1704" s="11" t="s">
        <v>37</v>
      </c>
      <c r="E1704" s="11" t="s">
        <v>14</v>
      </c>
      <c r="F1704" s="11" t="s">
        <v>26</v>
      </c>
      <c r="G1704" s="11">
        <v>2</v>
      </c>
      <c r="H1704" s="11" t="s">
        <v>16</v>
      </c>
      <c r="I1704" s="12">
        <v>44632</v>
      </c>
      <c r="J1704" s="14">
        <v>0.18194444444444444</v>
      </c>
      <c r="K1704">
        <v>2</v>
      </c>
      <c r="L1704" t="s">
        <v>16</v>
      </c>
      <c r="M1704" s="1">
        <v>44632</v>
      </c>
      <c r="N1704" s="2">
        <v>0.18194444444444444</v>
      </c>
      <c r="O1704" s="1">
        <f t="shared" si="156"/>
        <v>44632.181944444441</v>
      </c>
      <c r="P1704" s="3" t="str">
        <f t="shared" si="157"/>
        <v>Mar,2022</v>
      </c>
      <c r="Q1704">
        <f t="shared" si="158"/>
        <v>2022</v>
      </c>
      <c r="R1704" t="str">
        <f t="shared" si="159"/>
        <v>Sat</v>
      </c>
      <c r="S1704">
        <f t="shared" si="160"/>
        <v>4</v>
      </c>
      <c r="T1704" t="str">
        <f t="shared" si="161"/>
        <v>NO</v>
      </c>
      <c r="U1704" cm="1">
        <f t="array" ref="U1704">_xlfn.XLOOKUP(Table1012[[#This Row],[Severity_Level]],{"MINOR","MODERATE","SEVERE","FATAL"},{1,2,3,5})</f>
        <v>1</v>
      </c>
      <c r="Z1704" s="1"/>
      <c r="AA1704" s="2"/>
      <c r="AB1704" s="4"/>
    </row>
    <row r="1705" spans="1:28" x14ac:dyDescent="0.3">
      <c r="A1705" t="s">
        <v>1746</v>
      </c>
      <c r="B1705" s="11" t="s">
        <v>34</v>
      </c>
      <c r="C1705" s="11" t="s">
        <v>12</v>
      </c>
      <c r="D1705" s="11" t="s">
        <v>25</v>
      </c>
      <c r="E1705" s="11" t="s">
        <v>35</v>
      </c>
      <c r="F1705" s="11" t="s">
        <v>21</v>
      </c>
      <c r="G1705" s="11">
        <v>5</v>
      </c>
      <c r="H1705" s="11" t="s">
        <v>32</v>
      </c>
      <c r="I1705" s="12">
        <v>44632</v>
      </c>
      <c r="J1705" s="14">
        <v>0.18263888888888888</v>
      </c>
      <c r="K1705">
        <v>5</v>
      </c>
      <c r="L1705" t="s">
        <v>32</v>
      </c>
      <c r="M1705" s="1">
        <v>44632</v>
      </c>
      <c r="N1705" s="2">
        <v>0.18263888888888888</v>
      </c>
      <c r="O1705" s="1">
        <f t="shared" si="156"/>
        <v>44632.182638888888</v>
      </c>
      <c r="P1705" s="3" t="str">
        <f t="shared" si="157"/>
        <v>Mar,2022</v>
      </c>
      <c r="Q1705">
        <f t="shared" si="158"/>
        <v>2022</v>
      </c>
      <c r="R1705" t="str">
        <f t="shared" si="159"/>
        <v>Sat</v>
      </c>
      <c r="S1705">
        <f t="shared" si="160"/>
        <v>4</v>
      </c>
      <c r="T1705" t="str">
        <f t="shared" si="161"/>
        <v>NO</v>
      </c>
      <c r="U1705" cm="1">
        <f t="array" ref="U1705">_xlfn.XLOOKUP(Table1012[[#This Row],[Severity_Level]],{"MINOR","MODERATE","SEVERE","FATAL"},{1,2,3,5})</f>
        <v>2</v>
      </c>
      <c r="Z1705" s="1"/>
      <c r="AA1705" s="2"/>
      <c r="AB1705" s="4"/>
    </row>
    <row r="1706" spans="1:28" x14ac:dyDescent="0.3">
      <c r="A1706" t="s">
        <v>1747</v>
      </c>
      <c r="B1706" s="11" t="s">
        <v>11</v>
      </c>
      <c r="C1706" s="11" t="s">
        <v>12</v>
      </c>
      <c r="D1706" s="11" t="s">
        <v>47</v>
      </c>
      <c r="E1706" s="11" t="s">
        <v>14</v>
      </c>
      <c r="F1706" s="11" t="s">
        <v>51</v>
      </c>
      <c r="G1706" s="11">
        <v>5</v>
      </c>
      <c r="H1706" s="11" t="s">
        <v>32</v>
      </c>
      <c r="I1706" s="12">
        <v>44633</v>
      </c>
      <c r="J1706" s="14">
        <v>0.18333333333333332</v>
      </c>
      <c r="K1706">
        <v>5</v>
      </c>
      <c r="L1706" t="s">
        <v>32</v>
      </c>
      <c r="M1706" s="1">
        <v>44633</v>
      </c>
      <c r="N1706" s="2">
        <v>0.18333333333333332</v>
      </c>
      <c r="O1706" s="1">
        <f t="shared" si="156"/>
        <v>44633.183333333334</v>
      </c>
      <c r="P1706" s="3" t="str">
        <f t="shared" si="157"/>
        <v>Mar,2022</v>
      </c>
      <c r="Q1706">
        <f t="shared" si="158"/>
        <v>2022</v>
      </c>
      <c r="R1706" t="str">
        <f t="shared" si="159"/>
        <v>Sun</v>
      </c>
      <c r="S1706">
        <f t="shared" si="160"/>
        <v>4</v>
      </c>
      <c r="T1706" t="str">
        <f t="shared" si="161"/>
        <v>NO</v>
      </c>
      <c r="U1706" cm="1">
        <f t="array" ref="U1706">_xlfn.XLOOKUP(Table1012[[#This Row],[Severity_Level]],{"MINOR","MODERATE","SEVERE","FATAL"},{1,2,3,5})</f>
        <v>2</v>
      </c>
      <c r="Z1706" s="1"/>
      <c r="AA1706" s="2"/>
      <c r="AB1706" s="4"/>
    </row>
    <row r="1707" spans="1:28" x14ac:dyDescent="0.3">
      <c r="A1707" t="s">
        <v>1748</v>
      </c>
      <c r="B1707" s="11" t="s">
        <v>11</v>
      </c>
      <c r="C1707" s="11" t="s">
        <v>30</v>
      </c>
      <c r="D1707" s="11" t="s">
        <v>31</v>
      </c>
      <c r="E1707" s="11" t="s">
        <v>14</v>
      </c>
      <c r="F1707" s="11" t="s">
        <v>51</v>
      </c>
      <c r="G1707" s="11">
        <v>1</v>
      </c>
      <c r="H1707" s="11" t="s">
        <v>32</v>
      </c>
      <c r="I1707" s="12">
        <v>44633</v>
      </c>
      <c r="J1707" s="14">
        <v>0.18402777777777779</v>
      </c>
      <c r="K1707">
        <v>1</v>
      </c>
      <c r="L1707" t="s">
        <v>32</v>
      </c>
      <c r="M1707" s="1">
        <v>44633</v>
      </c>
      <c r="N1707" s="2">
        <v>0.18402777777777779</v>
      </c>
      <c r="O1707" s="1">
        <f t="shared" si="156"/>
        <v>44633.184027777781</v>
      </c>
      <c r="P1707" s="3" t="str">
        <f t="shared" si="157"/>
        <v>Mar,2022</v>
      </c>
      <c r="Q1707">
        <f t="shared" si="158"/>
        <v>2022</v>
      </c>
      <c r="R1707" t="str">
        <f t="shared" si="159"/>
        <v>Sun</v>
      </c>
      <c r="S1707">
        <f t="shared" si="160"/>
        <v>4</v>
      </c>
      <c r="T1707" t="str">
        <f t="shared" si="161"/>
        <v>NO</v>
      </c>
      <c r="U1707" cm="1">
        <f t="array" ref="U1707">_xlfn.XLOOKUP(Table1012[[#This Row],[Severity_Level]],{"MINOR","MODERATE","SEVERE","FATAL"},{1,2,3,5})</f>
        <v>2</v>
      </c>
      <c r="Z1707" s="1"/>
      <c r="AA1707" s="2"/>
      <c r="AB1707" s="4"/>
    </row>
    <row r="1708" spans="1:28" x14ac:dyDescent="0.3">
      <c r="A1708" t="s">
        <v>1749</v>
      </c>
      <c r="B1708" s="11" t="s">
        <v>18</v>
      </c>
      <c r="C1708" s="11" t="s">
        <v>12</v>
      </c>
      <c r="D1708" s="11" t="s">
        <v>31</v>
      </c>
      <c r="E1708" s="11" t="s">
        <v>38</v>
      </c>
      <c r="F1708" s="11" t="s">
        <v>21</v>
      </c>
      <c r="G1708" s="11">
        <v>3</v>
      </c>
      <c r="H1708" s="11" t="s">
        <v>40</v>
      </c>
      <c r="I1708" s="12">
        <v>44633</v>
      </c>
      <c r="J1708" s="14">
        <v>0.18472222222222223</v>
      </c>
      <c r="K1708">
        <v>3</v>
      </c>
      <c r="L1708" t="s">
        <v>40</v>
      </c>
      <c r="M1708" s="1">
        <v>44633</v>
      </c>
      <c r="N1708" s="2">
        <v>0.18472222222222223</v>
      </c>
      <c r="O1708" s="1">
        <f t="shared" si="156"/>
        <v>44633.18472222222</v>
      </c>
      <c r="P1708" s="3" t="str">
        <f t="shared" si="157"/>
        <v>Mar,2022</v>
      </c>
      <c r="Q1708">
        <f t="shared" si="158"/>
        <v>2022</v>
      </c>
      <c r="R1708" t="str">
        <f t="shared" si="159"/>
        <v>Sun</v>
      </c>
      <c r="S1708">
        <f t="shared" si="160"/>
        <v>4</v>
      </c>
      <c r="T1708" t="str">
        <f t="shared" si="161"/>
        <v>NO</v>
      </c>
      <c r="U1708" cm="1">
        <f t="array" ref="U1708">_xlfn.XLOOKUP(Table1012[[#This Row],[Severity_Level]],{"MINOR","MODERATE","SEVERE","FATAL"},{1,2,3,5})</f>
        <v>5</v>
      </c>
      <c r="Z1708" s="1"/>
      <c r="AA1708" s="2"/>
      <c r="AB1708" s="4"/>
    </row>
    <row r="1709" spans="1:28" x14ac:dyDescent="0.3">
      <c r="A1709" t="s">
        <v>1750</v>
      </c>
      <c r="B1709" s="11" t="s">
        <v>18</v>
      </c>
      <c r="C1709" s="11" t="s">
        <v>12</v>
      </c>
      <c r="D1709" s="11" t="s">
        <v>13</v>
      </c>
      <c r="E1709" s="11" t="s">
        <v>38</v>
      </c>
      <c r="F1709" s="11" t="s">
        <v>21</v>
      </c>
      <c r="G1709" s="11">
        <v>1</v>
      </c>
      <c r="H1709" s="11" t="s">
        <v>27</v>
      </c>
      <c r="I1709" s="12">
        <v>44633</v>
      </c>
      <c r="J1709" s="14">
        <v>0.18541666666666667</v>
      </c>
      <c r="K1709">
        <v>1</v>
      </c>
      <c r="L1709" t="s">
        <v>27</v>
      </c>
      <c r="M1709" s="1">
        <v>44633</v>
      </c>
      <c r="N1709" s="2">
        <v>0.18541666666666667</v>
      </c>
      <c r="O1709" s="1">
        <f t="shared" si="156"/>
        <v>44633.185416666667</v>
      </c>
      <c r="P1709" s="3" t="str">
        <f t="shared" si="157"/>
        <v>Mar,2022</v>
      </c>
      <c r="Q1709">
        <f t="shared" si="158"/>
        <v>2022</v>
      </c>
      <c r="R1709" t="str">
        <f t="shared" si="159"/>
        <v>Sun</v>
      </c>
      <c r="S1709">
        <f t="shared" si="160"/>
        <v>4</v>
      </c>
      <c r="T1709" t="str">
        <f t="shared" si="161"/>
        <v>NO</v>
      </c>
      <c r="U1709" cm="1">
        <f t="array" ref="U1709">_xlfn.XLOOKUP(Table1012[[#This Row],[Severity_Level]],{"MINOR","MODERATE","SEVERE","FATAL"},{1,2,3,5})</f>
        <v>3</v>
      </c>
      <c r="Z1709" s="1"/>
      <c r="AA1709" s="2"/>
      <c r="AB1709" s="4"/>
    </row>
    <row r="1710" spans="1:28" x14ac:dyDescent="0.3">
      <c r="A1710" t="s">
        <v>1751</v>
      </c>
      <c r="B1710" s="11" t="s">
        <v>11</v>
      </c>
      <c r="C1710" s="11" t="s">
        <v>57</v>
      </c>
      <c r="D1710" s="11" t="s">
        <v>13</v>
      </c>
      <c r="E1710" s="11" t="s">
        <v>35</v>
      </c>
      <c r="F1710" s="11" t="s">
        <v>26</v>
      </c>
      <c r="G1710" s="11">
        <v>1</v>
      </c>
      <c r="H1710" s="11" t="s">
        <v>27</v>
      </c>
      <c r="I1710" s="12">
        <v>44633</v>
      </c>
      <c r="J1710" s="14">
        <v>0.18611111111111112</v>
      </c>
      <c r="K1710">
        <v>1</v>
      </c>
      <c r="L1710" t="s">
        <v>27</v>
      </c>
      <c r="M1710" s="1">
        <v>44633</v>
      </c>
      <c r="N1710" s="2">
        <v>0.18611111111111112</v>
      </c>
      <c r="O1710" s="1">
        <f t="shared" si="156"/>
        <v>44633.186111111114</v>
      </c>
      <c r="P1710" s="3" t="str">
        <f t="shared" si="157"/>
        <v>Mar,2022</v>
      </c>
      <c r="Q1710">
        <f t="shared" si="158"/>
        <v>2022</v>
      </c>
      <c r="R1710" t="str">
        <f t="shared" si="159"/>
        <v>Sun</v>
      </c>
      <c r="S1710">
        <f t="shared" si="160"/>
        <v>4</v>
      </c>
      <c r="T1710" t="str">
        <f t="shared" si="161"/>
        <v>NO</v>
      </c>
      <c r="U1710" cm="1">
        <f t="array" ref="U1710">_xlfn.XLOOKUP(Table1012[[#This Row],[Severity_Level]],{"MINOR","MODERATE","SEVERE","FATAL"},{1,2,3,5})</f>
        <v>3</v>
      </c>
      <c r="Z1710" s="1"/>
      <c r="AA1710" s="2"/>
      <c r="AB1710" s="4"/>
    </row>
    <row r="1711" spans="1:28" x14ac:dyDescent="0.3">
      <c r="A1711" t="s">
        <v>1752</v>
      </c>
      <c r="B1711" s="11" t="s">
        <v>49</v>
      </c>
      <c r="C1711" s="11" t="s">
        <v>19</v>
      </c>
      <c r="D1711" s="11" t="s">
        <v>31</v>
      </c>
      <c r="E1711" s="11" t="s">
        <v>35</v>
      </c>
      <c r="F1711" s="11" t="s">
        <v>15</v>
      </c>
      <c r="G1711" s="11">
        <v>2</v>
      </c>
      <c r="H1711" s="11" t="s">
        <v>40</v>
      </c>
      <c r="I1711" s="12">
        <v>44633</v>
      </c>
      <c r="J1711" s="14">
        <v>0.18680555555555556</v>
      </c>
      <c r="K1711">
        <v>2</v>
      </c>
      <c r="L1711" t="s">
        <v>40</v>
      </c>
      <c r="M1711" s="1">
        <v>44633</v>
      </c>
      <c r="N1711" s="2">
        <v>0.18680555555555556</v>
      </c>
      <c r="O1711" s="1">
        <f t="shared" si="156"/>
        <v>44633.186805555553</v>
      </c>
      <c r="P1711" s="3" t="str">
        <f t="shared" si="157"/>
        <v>Mar,2022</v>
      </c>
      <c r="Q1711">
        <f t="shared" si="158"/>
        <v>2022</v>
      </c>
      <c r="R1711" t="str">
        <f t="shared" si="159"/>
        <v>Sun</v>
      </c>
      <c r="S1711">
        <f t="shared" si="160"/>
        <v>4</v>
      </c>
      <c r="T1711" t="str">
        <f t="shared" si="161"/>
        <v>NO</v>
      </c>
      <c r="U1711" cm="1">
        <f t="array" ref="U1711">_xlfn.XLOOKUP(Table1012[[#This Row],[Severity_Level]],{"MINOR","MODERATE","SEVERE","FATAL"},{1,2,3,5})</f>
        <v>5</v>
      </c>
      <c r="Z1711" s="1"/>
      <c r="AA1711" s="2"/>
      <c r="AB1711" s="4"/>
    </row>
    <row r="1712" spans="1:28" x14ac:dyDescent="0.3">
      <c r="A1712" t="s">
        <v>1753</v>
      </c>
      <c r="B1712" s="11" t="s">
        <v>34</v>
      </c>
      <c r="C1712" s="11" t="s">
        <v>44</v>
      </c>
      <c r="D1712" s="11" t="s">
        <v>37</v>
      </c>
      <c r="E1712" s="11" t="s">
        <v>14</v>
      </c>
      <c r="F1712" s="11" t="s">
        <v>21</v>
      </c>
      <c r="G1712" s="11">
        <v>5</v>
      </c>
      <c r="H1712" s="11" t="s">
        <v>16</v>
      </c>
      <c r="I1712" s="12">
        <v>44633</v>
      </c>
      <c r="J1712" s="14">
        <v>0.1875</v>
      </c>
      <c r="K1712">
        <v>5</v>
      </c>
      <c r="L1712" t="s">
        <v>16</v>
      </c>
      <c r="M1712" s="1">
        <v>44633</v>
      </c>
      <c r="N1712" s="2">
        <v>0.1875</v>
      </c>
      <c r="O1712" s="1">
        <f t="shared" si="156"/>
        <v>44633.1875</v>
      </c>
      <c r="P1712" s="3" t="str">
        <f t="shared" si="157"/>
        <v>Mar,2022</v>
      </c>
      <c r="Q1712">
        <f t="shared" si="158"/>
        <v>2022</v>
      </c>
      <c r="R1712" t="str">
        <f t="shared" si="159"/>
        <v>Sun</v>
      </c>
      <c r="S1712">
        <f t="shared" si="160"/>
        <v>4</v>
      </c>
      <c r="T1712" t="str">
        <f t="shared" si="161"/>
        <v>NO</v>
      </c>
      <c r="U1712" cm="1">
        <f t="array" ref="U1712">_xlfn.XLOOKUP(Table1012[[#This Row],[Severity_Level]],{"MINOR","MODERATE","SEVERE","FATAL"},{1,2,3,5})</f>
        <v>1</v>
      </c>
      <c r="Z1712" s="1"/>
      <c r="AA1712" s="2"/>
      <c r="AB1712" s="4"/>
    </row>
    <row r="1713" spans="1:28" x14ac:dyDescent="0.3">
      <c r="A1713" t="s">
        <v>1754</v>
      </c>
      <c r="B1713" s="11" t="s">
        <v>56</v>
      </c>
      <c r="C1713" s="11" t="s">
        <v>46</v>
      </c>
      <c r="D1713" s="11" t="s">
        <v>31</v>
      </c>
      <c r="E1713" s="11" t="s">
        <v>35</v>
      </c>
      <c r="F1713" s="11" t="s">
        <v>21</v>
      </c>
      <c r="G1713" s="11">
        <v>4</v>
      </c>
      <c r="H1713" s="11" t="s">
        <v>40</v>
      </c>
      <c r="I1713" s="12">
        <v>44633</v>
      </c>
      <c r="J1713" s="14">
        <v>0.18819444444444444</v>
      </c>
      <c r="K1713">
        <v>4</v>
      </c>
      <c r="L1713" t="s">
        <v>40</v>
      </c>
      <c r="M1713" s="1">
        <v>44633</v>
      </c>
      <c r="N1713" s="2">
        <v>0.18819444444444444</v>
      </c>
      <c r="O1713" s="1">
        <f t="shared" si="156"/>
        <v>44633.188194444447</v>
      </c>
      <c r="P1713" s="3" t="str">
        <f t="shared" si="157"/>
        <v>Mar,2022</v>
      </c>
      <c r="Q1713">
        <f t="shared" si="158"/>
        <v>2022</v>
      </c>
      <c r="R1713" t="str">
        <f t="shared" si="159"/>
        <v>Sun</v>
      </c>
      <c r="S1713">
        <f t="shared" si="160"/>
        <v>4</v>
      </c>
      <c r="T1713" t="str">
        <f t="shared" si="161"/>
        <v>NO</v>
      </c>
      <c r="U1713" cm="1">
        <f t="array" ref="U1713">_xlfn.XLOOKUP(Table1012[[#This Row],[Severity_Level]],{"MINOR","MODERATE","SEVERE","FATAL"},{1,2,3,5})</f>
        <v>5</v>
      </c>
      <c r="Z1713" s="1"/>
      <c r="AA1713" s="2"/>
      <c r="AB1713" s="4"/>
    </row>
    <row r="1714" spans="1:28" x14ac:dyDescent="0.3">
      <c r="A1714" t="s">
        <v>1755</v>
      </c>
      <c r="B1714" s="11" t="s">
        <v>56</v>
      </c>
      <c r="C1714" s="11" t="s">
        <v>12</v>
      </c>
      <c r="D1714" s="11" t="s">
        <v>37</v>
      </c>
      <c r="E1714" s="11" t="s">
        <v>38</v>
      </c>
      <c r="F1714" s="11" t="s">
        <v>51</v>
      </c>
      <c r="G1714" s="11">
        <v>3</v>
      </c>
      <c r="H1714" s="11" t="s">
        <v>32</v>
      </c>
      <c r="I1714" s="12">
        <v>44633</v>
      </c>
      <c r="J1714" s="14">
        <v>0.18888888888888888</v>
      </c>
      <c r="K1714">
        <v>3</v>
      </c>
      <c r="L1714" t="s">
        <v>32</v>
      </c>
      <c r="M1714" s="1">
        <v>44633</v>
      </c>
      <c r="N1714" s="2">
        <v>0.18888888888888888</v>
      </c>
      <c r="O1714" s="1">
        <f t="shared" si="156"/>
        <v>44633.188888888886</v>
      </c>
      <c r="P1714" s="3" t="str">
        <f t="shared" si="157"/>
        <v>Mar,2022</v>
      </c>
      <c r="Q1714">
        <f t="shared" si="158"/>
        <v>2022</v>
      </c>
      <c r="R1714" t="str">
        <f t="shared" si="159"/>
        <v>Sun</v>
      </c>
      <c r="S1714">
        <f t="shared" si="160"/>
        <v>4</v>
      </c>
      <c r="T1714" t="str">
        <f t="shared" si="161"/>
        <v>NO</v>
      </c>
      <c r="U1714" cm="1">
        <f t="array" ref="U1714">_xlfn.XLOOKUP(Table1012[[#This Row],[Severity_Level]],{"MINOR","MODERATE","SEVERE","FATAL"},{1,2,3,5})</f>
        <v>2</v>
      </c>
      <c r="Z1714" s="1"/>
      <c r="AA1714" s="2"/>
      <c r="AB1714" s="4"/>
    </row>
    <row r="1715" spans="1:28" x14ac:dyDescent="0.3">
      <c r="A1715" t="s">
        <v>1756</v>
      </c>
      <c r="B1715" s="11" t="s">
        <v>56</v>
      </c>
      <c r="C1715" s="11" t="s">
        <v>57</v>
      </c>
      <c r="D1715" s="11" t="s">
        <v>31</v>
      </c>
      <c r="E1715" s="11" t="s">
        <v>38</v>
      </c>
      <c r="F1715" s="11" t="s">
        <v>21</v>
      </c>
      <c r="G1715" s="11">
        <v>3</v>
      </c>
      <c r="H1715" s="11" t="s">
        <v>40</v>
      </c>
      <c r="I1715" s="12">
        <v>44633</v>
      </c>
      <c r="J1715" s="14">
        <v>0.18958333333333333</v>
      </c>
      <c r="K1715">
        <v>3</v>
      </c>
      <c r="L1715" t="s">
        <v>40</v>
      </c>
      <c r="M1715" s="1">
        <v>44633</v>
      </c>
      <c r="N1715" s="2">
        <v>0.18958333333333333</v>
      </c>
      <c r="O1715" s="1">
        <f t="shared" si="156"/>
        <v>44633.189583333333</v>
      </c>
      <c r="P1715" s="3" t="str">
        <f t="shared" si="157"/>
        <v>Mar,2022</v>
      </c>
      <c r="Q1715">
        <f t="shared" si="158"/>
        <v>2022</v>
      </c>
      <c r="R1715" t="str">
        <f t="shared" si="159"/>
        <v>Sun</v>
      </c>
      <c r="S1715">
        <f t="shared" si="160"/>
        <v>4</v>
      </c>
      <c r="T1715" t="str">
        <f t="shared" si="161"/>
        <v>NO</v>
      </c>
      <c r="U1715" cm="1">
        <f t="array" ref="U1715">_xlfn.XLOOKUP(Table1012[[#This Row],[Severity_Level]],{"MINOR","MODERATE","SEVERE","FATAL"},{1,2,3,5})</f>
        <v>5</v>
      </c>
      <c r="Z1715" s="1"/>
      <c r="AA1715" s="2"/>
      <c r="AB1715" s="4"/>
    </row>
    <row r="1716" spans="1:28" x14ac:dyDescent="0.3">
      <c r="A1716" t="s">
        <v>1757</v>
      </c>
      <c r="B1716" s="11" t="s">
        <v>29</v>
      </c>
      <c r="C1716" s="11" t="s">
        <v>65</v>
      </c>
      <c r="D1716" s="11" t="s">
        <v>13</v>
      </c>
      <c r="E1716" s="11" t="s">
        <v>20</v>
      </c>
      <c r="F1716" s="11" t="s">
        <v>26</v>
      </c>
      <c r="G1716" s="11">
        <v>2</v>
      </c>
      <c r="H1716" s="11" t="s">
        <v>16</v>
      </c>
      <c r="I1716" s="12">
        <v>44633</v>
      </c>
      <c r="J1716" s="14">
        <v>0.19027777777777777</v>
      </c>
      <c r="K1716">
        <v>2</v>
      </c>
      <c r="L1716" t="s">
        <v>16</v>
      </c>
      <c r="M1716" s="1">
        <v>44633</v>
      </c>
      <c r="N1716" s="2">
        <v>0.19027777777777777</v>
      </c>
      <c r="O1716" s="1">
        <f t="shared" si="156"/>
        <v>44633.19027777778</v>
      </c>
      <c r="P1716" s="3" t="str">
        <f t="shared" si="157"/>
        <v>Mar,2022</v>
      </c>
      <c r="Q1716">
        <f t="shared" si="158"/>
        <v>2022</v>
      </c>
      <c r="R1716" t="str">
        <f t="shared" si="159"/>
        <v>Sun</v>
      </c>
      <c r="S1716">
        <f t="shared" si="160"/>
        <v>4</v>
      </c>
      <c r="T1716" t="str">
        <f t="shared" si="161"/>
        <v>NO</v>
      </c>
      <c r="U1716" cm="1">
        <f t="array" ref="U1716">_xlfn.XLOOKUP(Table1012[[#This Row],[Severity_Level]],{"MINOR","MODERATE","SEVERE","FATAL"},{1,2,3,5})</f>
        <v>1</v>
      </c>
      <c r="Z1716" s="1"/>
      <c r="AA1716" s="2"/>
      <c r="AB1716" s="4"/>
    </row>
    <row r="1717" spans="1:28" x14ac:dyDescent="0.3">
      <c r="A1717" t="s">
        <v>1758</v>
      </c>
      <c r="B1717" s="11" t="s">
        <v>34</v>
      </c>
      <c r="C1717" s="11" t="s">
        <v>57</v>
      </c>
      <c r="D1717" s="11" t="s">
        <v>47</v>
      </c>
      <c r="E1717" s="11" t="s">
        <v>38</v>
      </c>
      <c r="F1717" s="11" t="s">
        <v>21</v>
      </c>
      <c r="G1717" s="11">
        <v>4</v>
      </c>
      <c r="H1717" s="11" t="s">
        <v>27</v>
      </c>
      <c r="I1717" s="12">
        <v>44633</v>
      </c>
      <c r="J1717" s="14">
        <v>0.19097222222222221</v>
      </c>
      <c r="K1717">
        <v>4</v>
      </c>
      <c r="L1717" t="s">
        <v>27</v>
      </c>
      <c r="M1717" s="1">
        <v>44633</v>
      </c>
      <c r="N1717" s="2">
        <v>0.19097222222222221</v>
      </c>
      <c r="O1717" s="1">
        <f t="shared" si="156"/>
        <v>44633.190972222219</v>
      </c>
      <c r="P1717" s="3" t="str">
        <f t="shared" si="157"/>
        <v>Mar,2022</v>
      </c>
      <c r="Q1717">
        <f t="shared" si="158"/>
        <v>2022</v>
      </c>
      <c r="R1717" t="str">
        <f t="shared" si="159"/>
        <v>Sun</v>
      </c>
      <c r="S1717">
        <f t="shared" si="160"/>
        <v>4</v>
      </c>
      <c r="T1717" t="str">
        <f t="shared" si="161"/>
        <v>NO</v>
      </c>
      <c r="U1717" cm="1">
        <f t="array" ref="U1717">_xlfn.XLOOKUP(Table1012[[#This Row],[Severity_Level]],{"MINOR","MODERATE","SEVERE","FATAL"},{1,2,3,5})</f>
        <v>3</v>
      </c>
      <c r="Z1717" s="1"/>
      <c r="AA1717" s="2"/>
      <c r="AB1717" s="4"/>
    </row>
    <row r="1718" spans="1:28" x14ac:dyDescent="0.3">
      <c r="A1718" t="s">
        <v>1759</v>
      </c>
      <c r="B1718" s="11" t="s">
        <v>29</v>
      </c>
      <c r="C1718" s="11" t="s">
        <v>46</v>
      </c>
      <c r="D1718" s="11" t="s">
        <v>47</v>
      </c>
      <c r="E1718" s="11" t="s">
        <v>20</v>
      </c>
      <c r="F1718" s="11" t="s">
        <v>51</v>
      </c>
      <c r="G1718" s="11">
        <v>1</v>
      </c>
      <c r="H1718" s="11" t="s">
        <v>32</v>
      </c>
      <c r="I1718" s="12">
        <v>44633</v>
      </c>
      <c r="J1718" s="14">
        <v>0.19166666666666668</v>
      </c>
      <c r="K1718">
        <v>1</v>
      </c>
      <c r="L1718" t="s">
        <v>32</v>
      </c>
      <c r="M1718" s="1">
        <v>44633</v>
      </c>
      <c r="N1718" s="2">
        <v>0.19166666666666668</v>
      </c>
      <c r="O1718" s="1">
        <f t="shared" si="156"/>
        <v>44633.191666666666</v>
      </c>
      <c r="P1718" s="3" t="str">
        <f t="shared" si="157"/>
        <v>Mar,2022</v>
      </c>
      <c r="Q1718">
        <f t="shared" si="158"/>
        <v>2022</v>
      </c>
      <c r="R1718" t="str">
        <f t="shared" si="159"/>
        <v>Sun</v>
      </c>
      <c r="S1718">
        <f t="shared" si="160"/>
        <v>4</v>
      </c>
      <c r="T1718" t="str">
        <f t="shared" si="161"/>
        <v>NO</v>
      </c>
      <c r="U1718" cm="1">
        <f t="array" ref="U1718">_xlfn.XLOOKUP(Table1012[[#This Row],[Severity_Level]],{"MINOR","MODERATE","SEVERE","FATAL"},{1,2,3,5})</f>
        <v>2</v>
      </c>
      <c r="Z1718" s="1"/>
      <c r="AA1718" s="2"/>
      <c r="AB1718" s="4"/>
    </row>
    <row r="1719" spans="1:28" x14ac:dyDescent="0.3">
      <c r="A1719" t="s">
        <v>1760</v>
      </c>
      <c r="B1719" s="11" t="s">
        <v>29</v>
      </c>
      <c r="C1719" s="11" t="s">
        <v>65</v>
      </c>
      <c r="D1719" s="11" t="s">
        <v>13</v>
      </c>
      <c r="E1719" s="11" t="s">
        <v>20</v>
      </c>
      <c r="F1719" s="11" t="s">
        <v>21</v>
      </c>
      <c r="G1719" s="11">
        <v>5</v>
      </c>
      <c r="H1719" s="11" t="s">
        <v>40</v>
      </c>
      <c r="I1719" s="12">
        <v>44633</v>
      </c>
      <c r="J1719" s="14">
        <v>0.19236111111111112</v>
      </c>
      <c r="K1719">
        <v>5</v>
      </c>
      <c r="L1719" t="s">
        <v>40</v>
      </c>
      <c r="M1719" s="1">
        <v>44633</v>
      </c>
      <c r="N1719" s="2">
        <v>0.19236111111111112</v>
      </c>
      <c r="O1719" s="1">
        <f t="shared" si="156"/>
        <v>44633.192361111112</v>
      </c>
      <c r="P1719" s="3" t="str">
        <f t="shared" si="157"/>
        <v>Mar,2022</v>
      </c>
      <c r="Q1719">
        <f t="shared" si="158"/>
        <v>2022</v>
      </c>
      <c r="R1719" t="str">
        <f t="shared" si="159"/>
        <v>Sun</v>
      </c>
      <c r="S1719">
        <f t="shared" si="160"/>
        <v>4</v>
      </c>
      <c r="T1719" t="str">
        <f t="shared" si="161"/>
        <v>NO</v>
      </c>
      <c r="U1719" cm="1">
        <f t="array" ref="U1719">_xlfn.XLOOKUP(Table1012[[#This Row],[Severity_Level]],{"MINOR","MODERATE","SEVERE","FATAL"},{1,2,3,5})</f>
        <v>5</v>
      </c>
      <c r="Z1719" s="1"/>
      <c r="AA1719" s="2"/>
      <c r="AB1719" s="4"/>
    </row>
    <row r="1720" spans="1:28" x14ac:dyDescent="0.3">
      <c r="A1720" t="s">
        <v>1761</v>
      </c>
      <c r="B1720" s="11" t="s">
        <v>11</v>
      </c>
      <c r="C1720" s="11" t="s">
        <v>19</v>
      </c>
      <c r="D1720" s="11" t="s">
        <v>25</v>
      </c>
      <c r="E1720" s="11" t="s">
        <v>14</v>
      </c>
      <c r="F1720" s="11" t="s">
        <v>26</v>
      </c>
      <c r="G1720" s="11">
        <v>2</v>
      </c>
      <c r="H1720" s="11" t="s">
        <v>40</v>
      </c>
      <c r="I1720" s="12">
        <v>44633</v>
      </c>
      <c r="J1720" s="14">
        <v>0.19305555555555556</v>
      </c>
      <c r="K1720">
        <v>2</v>
      </c>
      <c r="L1720" t="s">
        <v>40</v>
      </c>
      <c r="M1720" s="1">
        <v>44633</v>
      </c>
      <c r="N1720" s="2">
        <v>0.19305555555555556</v>
      </c>
      <c r="O1720" s="1">
        <f t="shared" si="156"/>
        <v>44633.193055555559</v>
      </c>
      <c r="P1720" s="3" t="str">
        <f t="shared" si="157"/>
        <v>Mar,2022</v>
      </c>
      <c r="Q1720">
        <f t="shared" si="158"/>
        <v>2022</v>
      </c>
      <c r="R1720" t="str">
        <f t="shared" si="159"/>
        <v>Sun</v>
      </c>
      <c r="S1720">
        <f t="shared" si="160"/>
        <v>4</v>
      </c>
      <c r="T1720" t="str">
        <f t="shared" si="161"/>
        <v>NO</v>
      </c>
      <c r="U1720" cm="1">
        <f t="array" ref="U1720">_xlfn.XLOOKUP(Table1012[[#This Row],[Severity_Level]],{"MINOR","MODERATE","SEVERE","FATAL"},{1,2,3,5})</f>
        <v>5</v>
      </c>
      <c r="Z1720" s="1"/>
      <c r="AA1720" s="2"/>
      <c r="AB1720" s="4"/>
    </row>
    <row r="1721" spans="1:28" x14ac:dyDescent="0.3">
      <c r="A1721" t="s">
        <v>1762</v>
      </c>
      <c r="B1721" s="11" t="s">
        <v>29</v>
      </c>
      <c r="C1721" s="11" t="s">
        <v>30</v>
      </c>
      <c r="D1721" s="11" t="s">
        <v>31</v>
      </c>
      <c r="E1721" s="11" t="s">
        <v>35</v>
      </c>
      <c r="F1721" s="11" t="s">
        <v>15</v>
      </c>
      <c r="G1721" s="11">
        <v>4</v>
      </c>
      <c r="H1721" s="11" t="s">
        <v>27</v>
      </c>
      <c r="I1721" s="12">
        <v>44633</v>
      </c>
      <c r="J1721" s="14">
        <v>0.19375000000000001</v>
      </c>
      <c r="K1721">
        <v>4</v>
      </c>
      <c r="L1721" t="s">
        <v>27</v>
      </c>
      <c r="M1721" s="1">
        <v>44633</v>
      </c>
      <c r="N1721" s="2">
        <v>0.19375000000000001</v>
      </c>
      <c r="O1721" s="1">
        <f t="shared" si="156"/>
        <v>44633.193749999999</v>
      </c>
      <c r="P1721" s="3" t="str">
        <f t="shared" si="157"/>
        <v>Mar,2022</v>
      </c>
      <c r="Q1721">
        <f t="shared" si="158"/>
        <v>2022</v>
      </c>
      <c r="R1721" t="str">
        <f t="shared" si="159"/>
        <v>Sun</v>
      </c>
      <c r="S1721">
        <f t="shared" si="160"/>
        <v>4</v>
      </c>
      <c r="T1721" t="str">
        <f t="shared" si="161"/>
        <v>NO</v>
      </c>
      <c r="U1721" cm="1">
        <f t="array" ref="U1721">_xlfn.XLOOKUP(Table1012[[#This Row],[Severity_Level]],{"MINOR","MODERATE","SEVERE","FATAL"},{1,2,3,5})</f>
        <v>3</v>
      </c>
      <c r="Z1721" s="1"/>
      <c r="AA1721" s="2"/>
      <c r="AB1721" s="4"/>
    </row>
    <row r="1722" spans="1:28" x14ac:dyDescent="0.3">
      <c r="A1722" t="s">
        <v>1763</v>
      </c>
      <c r="B1722" s="11" t="s">
        <v>49</v>
      </c>
      <c r="C1722" s="11" t="s">
        <v>30</v>
      </c>
      <c r="D1722" s="11" t="s">
        <v>47</v>
      </c>
      <c r="E1722" s="11" t="s">
        <v>38</v>
      </c>
      <c r="F1722" s="11" t="s">
        <v>51</v>
      </c>
      <c r="G1722" s="11">
        <v>4</v>
      </c>
      <c r="H1722" s="11" t="s">
        <v>27</v>
      </c>
      <c r="I1722" s="12">
        <v>44633</v>
      </c>
      <c r="J1722" s="14">
        <v>0.19444444444444445</v>
      </c>
      <c r="K1722">
        <v>4</v>
      </c>
      <c r="L1722" t="s">
        <v>27</v>
      </c>
      <c r="M1722" s="1">
        <v>44633</v>
      </c>
      <c r="N1722" s="2">
        <v>0.19444444444444445</v>
      </c>
      <c r="O1722" s="1">
        <f t="shared" si="156"/>
        <v>44633.194444444445</v>
      </c>
      <c r="P1722" s="3" t="str">
        <f t="shared" si="157"/>
        <v>Mar,2022</v>
      </c>
      <c r="Q1722">
        <f t="shared" si="158"/>
        <v>2022</v>
      </c>
      <c r="R1722" t="str">
        <f t="shared" si="159"/>
        <v>Sun</v>
      </c>
      <c r="S1722">
        <f t="shared" si="160"/>
        <v>4</v>
      </c>
      <c r="T1722" t="str">
        <f t="shared" si="161"/>
        <v>NO</v>
      </c>
      <c r="U1722" cm="1">
        <f t="array" ref="U1722">_xlfn.XLOOKUP(Table1012[[#This Row],[Severity_Level]],{"MINOR","MODERATE","SEVERE","FATAL"},{1,2,3,5})</f>
        <v>3</v>
      </c>
      <c r="Z1722" s="1"/>
      <c r="AA1722" s="2"/>
      <c r="AB1722" s="4"/>
    </row>
    <row r="1723" spans="1:28" x14ac:dyDescent="0.3">
      <c r="A1723" t="s">
        <v>1764</v>
      </c>
      <c r="B1723" s="11" t="s">
        <v>49</v>
      </c>
      <c r="C1723" s="11" t="s">
        <v>12</v>
      </c>
      <c r="D1723" s="11" t="s">
        <v>47</v>
      </c>
      <c r="E1723" s="11" t="s">
        <v>20</v>
      </c>
      <c r="F1723" s="11" t="s">
        <v>51</v>
      </c>
      <c r="G1723" s="11">
        <v>5</v>
      </c>
      <c r="H1723" s="11" t="s">
        <v>27</v>
      </c>
      <c r="I1723" s="12">
        <v>44633</v>
      </c>
      <c r="J1723" s="14">
        <v>0.19513888888888889</v>
      </c>
      <c r="K1723">
        <v>5</v>
      </c>
      <c r="L1723" t="s">
        <v>27</v>
      </c>
      <c r="M1723" s="1">
        <v>44633</v>
      </c>
      <c r="N1723" s="2">
        <v>0.19513888888888889</v>
      </c>
      <c r="O1723" s="1">
        <f t="shared" si="156"/>
        <v>44633.195138888892</v>
      </c>
      <c r="P1723" s="3" t="str">
        <f t="shared" si="157"/>
        <v>Mar,2022</v>
      </c>
      <c r="Q1723">
        <f t="shared" si="158"/>
        <v>2022</v>
      </c>
      <c r="R1723" t="str">
        <f t="shared" si="159"/>
        <v>Sun</v>
      </c>
      <c r="S1723">
        <f t="shared" si="160"/>
        <v>4</v>
      </c>
      <c r="T1723" t="str">
        <f t="shared" si="161"/>
        <v>NO</v>
      </c>
      <c r="U1723" cm="1">
        <f t="array" ref="U1723">_xlfn.XLOOKUP(Table1012[[#This Row],[Severity_Level]],{"MINOR","MODERATE","SEVERE","FATAL"},{1,2,3,5})</f>
        <v>3</v>
      </c>
      <c r="Z1723" s="1"/>
      <c r="AA1723" s="2"/>
      <c r="AB1723" s="4"/>
    </row>
    <row r="1724" spans="1:28" x14ac:dyDescent="0.3">
      <c r="A1724" t="s">
        <v>1765</v>
      </c>
      <c r="B1724" s="11" t="s">
        <v>18</v>
      </c>
      <c r="C1724" s="11" t="s">
        <v>46</v>
      </c>
      <c r="D1724" s="11" t="s">
        <v>37</v>
      </c>
      <c r="E1724" s="11" t="s">
        <v>38</v>
      </c>
      <c r="F1724" s="11" t="s">
        <v>51</v>
      </c>
      <c r="G1724" s="11">
        <v>3</v>
      </c>
      <c r="H1724" s="11" t="s">
        <v>27</v>
      </c>
      <c r="I1724" s="12">
        <v>44633</v>
      </c>
      <c r="J1724" s="14">
        <v>0.19583333333333333</v>
      </c>
      <c r="K1724">
        <v>3</v>
      </c>
      <c r="L1724" t="s">
        <v>27</v>
      </c>
      <c r="M1724" s="1">
        <v>44633</v>
      </c>
      <c r="N1724" s="2">
        <v>0.19583333333333333</v>
      </c>
      <c r="O1724" s="1">
        <f t="shared" si="156"/>
        <v>44633.195833333331</v>
      </c>
      <c r="P1724" s="3" t="str">
        <f t="shared" si="157"/>
        <v>Mar,2022</v>
      </c>
      <c r="Q1724">
        <f t="shared" si="158"/>
        <v>2022</v>
      </c>
      <c r="R1724" t="str">
        <f t="shared" si="159"/>
        <v>Sun</v>
      </c>
      <c r="S1724">
        <f t="shared" si="160"/>
        <v>4</v>
      </c>
      <c r="T1724" t="str">
        <f t="shared" si="161"/>
        <v>NO</v>
      </c>
      <c r="U1724" cm="1">
        <f t="array" ref="U1724">_xlfn.XLOOKUP(Table1012[[#This Row],[Severity_Level]],{"MINOR","MODERATE","SEVERE","FATAL"},{1,2,3,5})</f>
        <v>3</v>
      </c>
      <c r="Z1724" s="1"/>
      <c r="AA1724" s="2"/>
      <c r="AB1724" s="4"/>
    </row>
    <row r="1725" spans="1:28" x14ac:dyDescent="0.3">
      <c r="A1725" t="s">
        <v>1766</v>
      </c>
      <c r="B1725" s="11" t="s">
        <v>18</v>
      </c>
      <c r="C1725" s="11" t="s">
        <v>50</v>
      </c>
      <c r="D1725" s="11" t="s">
        <v>25</v>
      </c>
      <c r="E1725" s="11" t="s">
        <v>35</v>
      </c>
      <c r="F1725" s="11" t="s">
        <v>15</v>
      </c>
      <c r="G1725" s="11">
        <v>4</v>
      </c>
      <c r="H1725" s="11" t="s">
        <v>32</v>
      </c>
      <c r="I1725" s="12">
        <v>44633</v>
      </c>
      <c r="J1725" s="14">
        <v>0.19652777777777777</v>
      </c>
      <c r="K1725">
        <v>4</v>
      </c>
      <c r="L1725" t="s">
        <v>32</v>
      </c>
      <c r="M1725" s="1">
        <v>44633</v>
      </c>
      <c r="N1725" s="2">
        <v>0.19652777777777777</v>
      </c>
      <c r="O1725" s="1">
        <f t="shared" si="156"/>
        <v>44633.196527777778</v>
      </c>
      <c r="P1725" s="3" t="str">
        <f t="shared" si="157"/>
        <v>Mar,2022</v>
      </c>
      <c r="Q1725">
        <f t="shared" si="158"/>
        <v>2022</v>
      </c>
      <c r="R1725" t="str">
        <f t="shared" si="159"/>
        <v>Sun</v>
      </c>
      <c r="S1725">
        <f t="shared" si="160"/>
        <v>4</v>
      </c>
      <c r="T1725" t="str">
        <f t="shared" si="161"/>
        <v>NO</v>
      </c>
      <c r="U1725" cm="1">
        <f t="array" ref="U1725">_xlfn.XLOOKUP(Table1012[[#This Row],[Severity_Level]],{"MINOR","MODERATE","SEVERE","FATAL"},{1,2,3,5})</f>
        <v>2</v>
      </c>
      <c r="Z1725" s="1"/>
      <c r="AA1725" s="2"/>
      <c r="AB1725" s="4"/>
    </row>
    <row r="1726" spans="1:28" x14ac:dyDescent="0.3">
      <c r="A1726" t="s">
        <v>1767</v>
      </c>
      <c r="B1726" s="11" t="s">
        <v>34</v>
      </c>
      <c r="C1726" s="11" t="s">
        <v>50</v>
      </c>
      <c r="D1726" s="11" t="s">
        <v>37</v>
      </c>
      <c r="E1726" s="11" t="s">
        <v>20</v>
      </c>
      <c r="F1726" s="11" t="s">
        <v>21</v>
      </c>
      <c r="G1726" s="11">
        <v>4</v>
      </c>
      <c r="H1726" s="11" t="s">
        <v>16</v>
      </c>
      <c r="I1726" s="12">
        <v>44633</v>
      </c>
      <c r="J1726" s="14">
        <v>0.19722222222222222</v>
      </c>
      <c r="K1726">
        <v>4</v>
      </c>
      <c r="L1726" t="s">
        <v>16</v>
      </c>
      <c r="M1726" s="1">
        <v>44633</v>
      </c>
      <c r="N1726" s="2">
        <v>0.19722222222222222</v>
      </c>
      <c r="O1726" s="1">
        <f t="shared" si="156"/>
        <v>44633.197222222225</v>
      </c>
      <c r="P1726" s="3" t="str">
        <f t="shared" si="157"/>
        <v>Mar,2022</v>
      </c>
      <c r="Q1726">
        <f t="shared" si="158"/>
        <v>2022</v>
      </c>
      <c r="R1726" t="str">
        <f t="shared" si="159"/>
        <v>Sun</v>
      </c>
      <c r="S1726">
        <f t="shared" si="160"/>
        <v>4</v>
      </c>
      <c r="T1726" t="str">
        <f t="shared" si="161"/>
        <v>NO</v>
      </c>
      <c r="U1726" cm="1">
        <f t="array" ref="U1726">_xlfn.XLOOKUP(Table1012[[#This Row],[Severity_Level]],{"MINOR","MODERATE","SEVERE","FATAL"},{1,2,3,5})</f>
        <v>1</v>
      </c>
      <c r="Z1726" s="1"/>
      <c r="AA1726" s="2"/>
      <c r="AB1726" s="4"/>
    </row>
    <row r="1727" spans="1:28" x14ac:dyDescent="0.3">
      <c r="A1727" t="s">
        <v>1768</v>
      </c>
      <c r="B1727" s="11" t="s">
        <v>34</v>
      </c>
      <c r="C1727" s="11" t="s">
        <v>19</v>
      </c>
      <c r="D1727" s="11" t="s">
        <v>31</v>
      </c>
      <c r="E1727" s="11" t="s">
        <v>35</v>
      </c>
      <c r="F1727" s="11" t="s">
        <v>21</v>
      </c>
      <c r="G1727" s="11">
        <v>3</v>
      </c>
      <c r="H1727" s="11" t="s">
        <v>32</v>
      </c>
      <c r="I1727" s="12">
        <v>44633</v>
      </c>
      <c r="J1727" s="14">
        <v>0.19791666666666666</v>
      </c>
      <c r="K1727">
        <v>3</v>
      </c>
      <c r="L1727" t="s">
        <v>32</v>
      </c>
      <c r="M1727" s="1">
        <v>44633</v>
      </c>
      <c r="N1727" s="2">
        <v>0.19791666666666666</v>
      </c>
      <c r="O1727" s="1">
        <f t="shared" si="156"/>
        <v>44633.197916666664</v>
      </c>
      <c r="P1727" s="3" t="str">
        <f t="shared" si="157"/>
        <v>Mar,2022</v>
      </c>
      <c r="Q1727">
        <f t="shared" si="158"/>
        <v>2022</v>
      </c>
      <c r="R1727" t="str">
        <f t="shared" si="159"/>
        <v>Sun</v>
      </c>
      <c r="S1727">
        <f t="shared" si="160"/>
        <v>4</v>
      </c>
      <c r="T1727" t="str">
        <f t="shared" si="161"/>
        <v>NO</v>
      </c>
      <c r="U1727" cm="1">
        <f t="array" ref="U1727">_xlfn.XLOOKUP(Table1012[[#This Row],[Severity_Level]],{"MINOR","MODERATE","SEVERE","FATAL"},{1,2,3,5})</f>
        <v>2</v>
      </c>
      <c r="Z1727" s="1"/>
      <c r="AA1727" s="2"/>
      <c r="AB1727" s="4"/>
    </row>
    <row r="1728" spans="1:28" x14ac:dyDescent="0.3">
      <c r="A1728" t="s">
        <v>1769</v>
      </c>
      <c r="B1728" s="11" t="s">
        <v>49</v>
      </c>
      <c r="C1728" s="11" t="s">
        <v>30</v>
      </c>
      <c r="D1728" s="11" t="s">
        <v>31</v>
      </c>
      <c r="E1728" s="11" t="s">
        <v>38</v>
      </c>
      <c r="F1728" s="11" t="s">
        <v>21</v>
      </c>
      <c r="G1728" s="11">
        <v>4</v>
      </c>
      <c r="H1728" s="11" t="s">
        <v>32</v>
      </c>
      <c r="I1728" s="12">
        <v>44633</v>
      </c>
      <c r="J1728" s="14">
        <v>0.1986111111111111</v>
      </c>
      <c r="K1728">
        <v>4</v>
      </c>
      <c r="L1728" t="s">
        <v>32</v>
      </c>
      <c r="M1728" s="1">
        <v>44633</v>
      </c>
      <c r="N1728" s="2">
        <v>0.1986111111111111</v>
      </c>
      <c r="O1728" s="1">
        <f t="shared" si="156"/>
        <v>44633.198611111111</v>
      </c>
      <c r="P1728" s="3" t="str">
        <f t="shared" si="157"/>
        <v>Mar,2022</v>
      </c>
      <c r="Q1728">
        <f t="shared" si="158"/>
        <v>2022</v>
      </c>
      <c r="R1728" t="str">
        <f t="shared" si="159"/>
        <v>Sun</v>
      </c>
      <c r="S1728">
        <f t="shared" si="160"/>
        <v>4</v>
      </c>
      <c r="T1728" t="str">
        <f t="shared" si="161"/>
        <v>NO</v>
      </c>
      <c r="U1728" cm="1">
        <f t="array" ref="U1728">_xlfn.XLOOKUP(Table1012[[#This Row],[Severity_Level]],{"MINOR","MODERATE","SEVERE","FATAL"},{1,2,3,5})</f>
        <v>2</v>
      </c>
      <c r="Z1728" s="1"/>
      <c r="AA1728" s="2"/>
      <c r="AB1728" s="4"/>
    </row>
    <row r="1729" spans="1:28" x14ac:dyDescent="0.3">
      <c r="A1729" t="s">
        <v>1770</v>
      </c>
      <c r="B1729" s="11" t="s">
        <v>18</v>
      </c>
      <c r="C1729" s="11" t="s">
        <v>57</v>
      </c>
      <c r="D1729" s="11" t="s">
        <v>37</v>
      </c>
      <c r="E1729" s="11" t="s">
        <v>38</v>
      </c>
      <c r="F1729" s="11" t="s">
        <v>26</v>
      </c>
      <c r="G1729" s="11">
        <v>2</v>
      </c>
      <c r="H1729" s="11" t="s">
        <v>27</v>
      </c>
      <c r="I1729" s="12">
        <v>44633</v>
      </c>
      <c r="J1729" s="14">
        <v>0.19930555555555557</v>
      </c>
      <c r="K1729">
        <v>2</v>
      </c>
      <c r="L1729" t="s">
        <v>27</v>
      </c>
      <c r="M1729" s="1">
        <v>44633</v>
      </c>
      <c r="N1729" s="2">
        <v>0.19930555555555557</v>
      </c>
      <c r="O1729" s="1">
        <f t="shared" si="156"/>
        <v>44633.199305555558</v>
      </c>
      <c r="P1729" s="3" t="str">
        <f t="shared" si="157"/>
        <v>Mar,2022</v>
      </c>
      <c r="Q1729">
        <f t="shared" si="158"/>
        <v>2022</v>
      </c>
      <c r="R1729" t="str">
        <f t="shared" si="159"/>
        <v>Sun</v>
      </c>
      <c r="S1729">
        <f t="shared" si="160"/>
        <v>4</v>
      </c>
      <c r="T1729" t="str">
        <f t="shared" si="161"/>
        <v>NO</v>
      </c>
      <c r="U1729" cm="1">
        <f t="array" ref="U1729">_xlfn.XLOOKUP(Table1012[[#This Row],[Severity_Level]],{"MINOR","MODERATE","SEVERE","FATAL"},{1,2,3,5})</f>
        <v>3</v>
      </c>
      <c r="Z1729" s="1"/>
      <c r="AA1729" s="2"/>
      <c r="AB1729" s="4"/>
    </row>
    <row r="1730" spans="1:28" x14ac:dyDescent="0.3">
      <c r="A1730" t="s">
        <v>1771</v>
      </c>
      <c r="B1730" s="11" t="s">
        <v>11</v>
      </c>
      <c r="C1730" s="11" t="s">
        <v>46</v>
      </c>
      <c r="D1730" s="11" t="s">
        <v>47</v>
      </c>
      <c r="E1730" s="11" t="s">
        <v>20</v>
      </c>
      <c r="F1730" s="11" t="s">
        <v>51</v>
      </c>
      <c r="G1730" s="11">
        <v>5</v>
      </c>
      <c r="H1730" s="11" t="s">
        <v>32</v>
      </c>
      <c r="I1730" s="12">
        <v>44634</v>
      </c>
      <c r="J1730" s="14">
        <v>0.2</v>
      </c>
      <c r="K1730">
        <v>5</v>
      </c>
      <c r="L1730" t="s">
        <v>32</v>
      </c>
      <c r="M1730" s="1">
        <v>44634</v>
      </c>
      <c r="N1730" s="2">
        <v>0.2</v>
      </c>
      <c r="O1730" s="1">
        <f t="shared" ref="O1730:O1793" si="162">M1730+N1730</f>
        <v>44634.2</v>
      </c>
      <c r="P1730" s="3" t="str">
        <f t="shared" ref="P1730:P1793" si="163">TEXT(M1730,"MMM,YYY")</f>
        <v>Mar,2022</v>
      </c>
      <c r="Q1730">
        <f t="shared" ref="Q1730:Q1793" si="164">YEAR(M1730)</f>
        <v>2022</v>
      </c>
      <c r="R1730" t="str">
        <f t="shared" ref="R1730:R1793" si="165">TEXT(M1730,"DDD")</f>
        <v>Mon</v>
      </c>
      <c r="S1730">
        <f t="shared" ref="S1730:S1793" si="166">HOUR(N1730)</f>
        <v>4</v>
      </c>
      <c r="T1730" t="str">
        <f t="shared" ref="T1730:T1793" si="167">IF(OR(AND(S1730&gt;=7,S1730&lt;=9),AND(S1730&gt;=17,S1730&lt;=19)),"YES","NO")</f>
        <v>NO</v>
      </c>
      <c r="U1730" cm="1">
        <f t="array" ref="U1730">_xlfn.XLOOKUP(Table1012[[#This Row],[Severity_Level]],{"MINOR","MODERATE","SEVERE","FATAL"},{1,2,3,5})</f>
        <v>2</v>
      </c>
      <c r="Z1730" s="1"/>
      <c r="AA1730" s="2"/>
      <c r="AB1730" s="4"/>
    </row>
    <row r="1731" spans="1:28" x14ac:dyDescent="0.3">
      <c r="A1731" t="s">
        <v>1772</v>
      </c>
      <c r="B1731" s="11" t="s">
        <v>18</v>
      </c>
      <c r="C1731" s="11" t="s">
        <v>44</v>
      </c>
      <c r="D1731" s="11" t="s">
        <v>25</v>
      </c>
      <c r="E1731" s="11" t="s">
        <v>38</v>
      </c>
      <c r="F1731" s="11" t="s">
        <v>26</v>
      </c>
      <c r="G1731" s="11">
        <v>1</v>
      </c>
      <c r="H1731" s="11" t="s">
        <v>27</v>
      </c>
      <c r="I1731" s="12">
        <v>44634</v>
      </c>
      <c r="J1731" s="14">
        <v>0.20069444444444445</v>
      </c>
      <c r="K1731">
        <v>1</v>
      </c>
      <c r="L1731" t="s">
        <v>27</v>
      </c>
      <c r="M1731" s="1">
        <v>44634</v>
      </c>
      <c r="N1731" s="2">
        <v>0.20069444444444445</v>
      </c>
      <c r="O1731" s="1">
        <f t="shared" si="162"/>
        <v>44634.200694444444</v>
      </c>
      <c r="P1731" s="3" t="str">
        <f t="shared" si="163"/>
        <v>Mar,2022</v>
      </c>
      <c r="Q1731">
        <f t="shared" si="164"/>
        <v>2022</v>
      </c>
      <c r="R1731" t="str">
        <f t="shared" si="165"/>
        <v>Mon</v>
      </c>
      <c r="S1731">
        <f t="shared" si="166"/>
        <v>4</v>
      </c>
      <c r="T1731" t="str">
        <f t="shared" si="167"/>
        <v>NO</v>
      </c>
      <c r="U1731" cm="1">
        <f t="array" ref="U1731">_xlfn.XLOOKUP(Table1012[[#This Row],[Severity_Level]],{"MINOR","MODERATE","SEVERE","FATAL"},{1,2,3,5})</f>
        <v>3</v>
      </c>
      <c r="Z1731" s="1"/>
      <c r="AA1731" s="2"/>
      <c r="AB1731" s="4"/>
    </row>
    <row r="1732" spans="1:28" x14ac:dyDescent="0.3">
      <c r="A1732" t="s">
        <v>1773</v>
      </c>
      <c r="B1732" s="11" t="s">
        <v>29</v>
      </c>
      <c r="C1732" s="11" t="s">
        <v>19</v>
      </c>
      <c r="D1732" s="11" t="s">
        <v>37</v>
      </c>
      <c r="E1732" s="11" t="s">
        <v>14</v>
      </c>
      <c r="F1732" s="11" t="s">
        <v>51</v>
      </c>
      <c r="G1732" s="11">
        <v>2</v>
      </c>
      <c r="H1732" s="11" t="s">
        <v>40</v>
      </c>
      <c r="I1732" s="12">
        <v>44634</v>
      </c>
      <c r="J1732" s="14">
        <v>0.2013888888888889</v>
      </c>
      <c r="K1732">
        <v>2</v>
      </c>
      <c r="L1732" t="s">
        <v>40</v>
      </c>
      <c r="M1732" s="1">
        <v>44634</v>
      </c>
      <c r="N1732" s="2">
        <v>0.2013888888888889</v>
      </c>
      <c r="O1732" s="1">
        <f t="shared" si="162"/>
        <v>44634.201388888891</v>
      </c>
      <c r="P1732" s="3" t="str">
        <f t="shared" si="163"/>
        <v>Mar,2022</v>
      </c>
      <c r="Q1732">
        <f t="shared" si="164"/>
        <v>2022</v>
      </c>
      <c r="R1732" t="str">
        <f t="shared" si="165"/>
        <v>Mon</v>
      </c>
      <c r="S1732">
        <f t="shared" si="166"/>
        <v>4</v>
      </c>
      <c r="T1732" t="str">
        <f t="shared" si="167"/>
        <v>NO</v>
      </c>
      <c r="U1732" cm="1">
        <f t="array" ref="U1732">_xlfn.XLOOKUP(Table1012[[#This Row],[Severity_Level]],{"MINOR","MODERATE","SEVERE","FATAL"},{1,2,3,5})</f>
        <v>5</v>
      </c>
      <c r="Z1732" s="1"/>
      <c r="AA1732" s="2"/>
      <c r="AB1732" s="4"/>
    </row>
    <row r="1733" spans="1:28" x14ac:dyDescent="0.3">
      <c r="A1733" t="s">
        <v>1774</v>
      </c>
      <c r="B1733" s="11" t="s">
        <v>56</v>
      </c>
      <c r="C1733" s="11" t="s">
        <v>12</v>
      </c>
      <c r="D1733" s="11" t="s">
        <v>25</v>
      </c>
      <c r="E1733" s="11" t="s">
        <v>14</v>
      </c>
      <c r="F1733" s="11" t="s">
        <v>15</v>
      </c>
      <c r="G1733" s="11">
        <v>5</v>
      </c>
      <c r="H1733" s="11" t="s">
        <v>32</v>
      </c>
      <c r="I1733" s="12">
        <v>44634</v>
      </c>
      <c r="J1733" s="14">
        <v>0.20208333333333334</v>
      </c>
      <c r="K1733">
        <v>5</v>
      </c>
      <c r="L1733" t="s">
        <v>32</v>
      </c>
      <c r="M1733" s="1">
        <v>44634</v>
      </c>
      <c r="N1733" s="2">
        <v>0.20208333333333334</v>
      </c>
      <c r="O1733" s="1">
        <f t="shared" si="162"/>
        <v>44634.20208333333</v>
      </c>
      <c r="P1733" s="3" t="str">
        <f t="shared" si="163"/>
        <v>Mar,2022</v>
      </c>
      <c r="Q1733">
        <f t="shared" si="164"/>
        <v>2022</v>
      </c>
      <c r="R1733" t="str">
        <f t="shared" si="165"/>
        <v>Mon</v>
      </c>
      <c r="S1733">
        <f t="shared" si="166"/>
        <v>4</v>
      </c>
      <c r="T1733" t="str">
        <f t="shared" si="167"/>
        <v>NO</v>
      </c>
      <c r="U1733" cm="1">
        <f t="array" ref="U1733">_xlfn.XLOOKUP(Table1012[[#This Row],[Severity_Level]],{"MINOR","MODERATE","SEVERE","FATAL"},{1,2,3,5})</f>
        <v>2</v>
      </c>
      <c r="Z1733" s="1"/>
      <c r="AA1733" s="2"/>
      <c r="AB1733" s="4"/>
    </row>
    <row r="1734" spans="1:28" x14ac:dyDescent="0.3">
      <c r="A1734" t="s">
        <v>1775</v>
      </c>
      <c r="B1734" s="11" t="s">
        <v>11</v>
      </c>
      <c r="C1734" s="11" t="s">
        <v>50</v>
      </c>
      <c r="D1734" s="11" t="s">
        <v>37</v>
      </c>
      <c r="E1734" s="11" t="s">
        <v>20</v>
      </c>
      <c r="F1734" s="11" t="s">
        <v>15</v>
      </c>
      <c r="G1734" s="11">
        <v>1</v>
      </c>
      <c r="H1734" s="11" t="s">
        <v>16</v>
      </c>
      <c r="I1734" s="12">
        <v>44634</v>
      </c>
      <c r="J1734" s="14">
        <v>0.20277777777777778</v>
      </c>
      <c r="K1734">
        <v>1</v>
      </c>
      <c r="L1734" t="s">
        <v>16</v>
      </c>
      <c r="M1734" s="1">
        <v>44634</v>
      </c>
      <c r="N1734" s="2">
        <v>0.20277777777777778</v>
      </c>
      <c r="O1734" s="1">
        <f t="shared" si="162"/>
        <v>44634.202777777777</v>
      </c>
      <c r="P1734" s="3" t="str">
        <f t="shared" si="163"/>
        <v>Mar,2022</v>
      </c>
      <c r="Q1734">
        <f t="shared" si="164"/>
        <v>2022</v>
      </c>
      <c r="R1734" t="str">
        <f t="shared" si="165"/>
        <v>Mon</v>
      </c>
      <c r="S1734">
        <f t="shared" si="166"/>
        <v>4</v>
      </c>
      <c r="T1734" t="str">
        <f t="shared" si="167"/>
        <v>NO</v>
      </c>
      <c r="U1734" cm="1">
        <f t="array" ref="U1734">_xlfn.XLOOKUP(Table1012[[#This Row],[Severity_Level]],{"MINOR","MODERATE","SEVERE","FATAL"},{1,2,3,5})</f>
        <v>1</v>
      </c>
      <c r="Z1734" s="1"/>
      <c r="AA1734" s="2"/>
      <c r="AB1734" s="4"/>
    </row>
    <row r="1735" spans="1:28" x14ac:dyDescent="0.3">
      <c r="A1735" t="s">
        <v>1776</v>
      </c>
      <c r="B1735" s="11" t="s">
        <v>56</v>
      </c>
      <c r="C1735" s="11" t="s">
        <v>44</v>
      </c>
      <c r="D1735" s="11" t="s">
        <v>25</v>
      </c>
      <c r="E1735" s="11" t="s">
        <v>14</v>
      </c>
      <c r="F1735" s="11" t="s">
        <v>26</v>
      </c>
      <c r="G1735" s="11">
        <v>1</v>
      </c>
      <c r="H1735" s="11" t="s">
        <v>32</v>
      </c>
      <c r="I1735" s="12">
        <v>44634</v>
      </c>
      <c r="J1735" s="14">
        <v>0.20347222222222222</v>
      </c>
      <c r="K1735">
        <v>1</v>
      </c>
      <c r="L1735" t="s">
        <v>32</v>
      </c>
      <c r="M1735" s="1">
        <v>44634</v>
      </c>
      <c r="N1735" s="2">
        <v>0.20347222222222222</v>
      </c>
      <c r="O1735" s="1">
        <f t="shared" si="162"/>
        <v>44634.203472222223</v>
      </c>
      <c r="P1735" s="3" t="str">
        <f t="shared" si="163"/>
        <v>Mar,2022</v>
      </c>
      <c r="Q1735">
        <f t="shared" si="164"/>
        <v>2022</v>
      </c>
      <c r="R1735" t="str">
        <f t="shared" si="165"/>
        <v>Mon</v>
      </c>
      <c r="S1735">
        <f t="shared" si="166"/>
        <v>4</v>
      </c>
      <c r="T1735" t="str">
        <f t="shared" si="167"/>
        <v>NO</v>
      </c>
      <c r="U1735" cm="1">
        <f t="array" ref="U1735">_xlfn.XLOOKUP(Table1012[[#This Row],[Severity_Level]],{"MINOR","MODERATE","SEVERE","FATAL"},{1,2,3,5})</f>
        <v>2</v>
      </c>
      <c r="Z1735" s="1"/>
      <c r="AA1735" s="2"/>
      <c r="AB1735" s="4"/>
    </row>
    <row r="1736" spans="1:28" x14ac:dyDescent="0.3">
      <c r="A1736" t="s">
        <v>1777</v>
      </c>
      <c r="B1736" s="11" t="s">
        <v>56</v>
      </c>
      <c r="C1736" s="11" t="s">
        <v>65</v>
      </c>
      <c r="D1736" s="11" t="s">
        <v>31</v>
      </c>
      <c r="E1736" s="11" t="s">
        <v>14</v>
      </c>
      <c r="F1736" s="11" t="s">
        <v>15</v>
      </c>
      <c r="G1736" s="11">
        <v>4</v>
      </c>
      <c r="H1736" s="11" t="s">
        <v>40</v>
      </c>
      <c r="I1736" s="12">
        <v>44634</v>
      </c>
      <c r="J1736" s="14">
        <v>0.20416666666666666</v>
      </c>
      <c r="K1736">
        <v>4</v>
      </c>
      <c r="L1736" t="s">
        <v>40</v>
      </c>
      <c r="M1736" s="1">
        <v>44634</v>
      </c>
      <c r="N1736" s="2">
        <v>0.20416666666666666</v>
      </c>
      <c r="O1736" s="1">
        <f t="shared" si="162"/>
        <v>44634.20416666667</v>
      </c>
      <c r="P1736" s="3" t="str">
        <f t="shared" si="163"/>
        <v>Mar,2022</v>
      </c>
      <c r="Q1736">
        <f t="shared" si="164"/>
        <v>2022</v>
      </c>
      <c r="R1736" t="str">
        <f t="shared" si="165"/>
        <v>Mon</v>
      </c>
      <c r="S1736">
        <f t="shared" si="166"/>
        <v>4</v>
      </c>
      <c r="T1736" t="str">
        <f t="shared" si="167"/>
        <v>NO</v>
      </c>
      <c r="U1736" cm="1">
        <f t="array" ref="U1736">_xlfn.XLOOKUP(Table1012[[#This Row],[Severity_Level]],{"MINOR","MODERATE","SEVERE","FATAL"},{1,2,3,5})</f>
        <v>5</v>
      </c>
      <c r="Z1736" s="1"/>
      <c r="AA1736" s="2"/>
      <c r="AB1736" s="4"/>
    </row>
    <row r="1737" spans="1:28" x14ac:dyDescent="0.3">
      <c r="A1737" t="s">
        <v>1778</v>
      </c>
      <c r="B1737" s="11" t="s">
        <v>49</v>
      </c>
      <c r="C1737" s="11" t="s">
        <v>65</v>
      </c>
      <c r="D1737" s="11" t="s">
        <v>37</v>
      </c>
      <c r="E1737" s="11" t="s">
        <v>38</v>
      </c>
      <c r="F1737" s="11" t="s">
        <v>51</v>
      </c>
      <c r="G1737" s="11">
        <v>3</v>
      </c>
      <c r="H1737" s="11" t="s">
        <v>32</v>
      </c>
      <c r="I1737" s="12">
        <v>44634</v>
      </c>
      <c r="J1737" s="14">
        <v>0.2048611111111111</v>
      </c>
      <c r="K1737">
        <v>3</v>
      </c>
      <c r="L1737" t="s">
        <v>32</v>
      </c>
      <c r="M1737" s="1">
        <v>44634</v>
      </c>
      <c r="N1737" s="2">
        <v>0.2048611111111111</v>
      </c>
      <c r="O1737" s="1">
        <f t="shared" si="162"/>
        <v>44634.204861111109</v>
      </c>
      <c r="P1737" s="3" t="str">
        <f t="shared" si="163"/>
        <v>Mar,2022</v>
      </c>
      <c r="Q1737">
        <f t="shared" si="164"/>
        <v>2022</v>
      </c>
      <c r="R1737" t="str">
        <f t="shared" si="165"/>
        <v>Mon</v>
      </c>
      <c r="S1737">
        <f t="shared" si="166"/>
        <v>4</v>
      </c>
      <c r="T1737" t="str">
        <f t="shared" si="167"/>
        <v>NO</v>
      </c>
      <c r="U1737" cm="1">
        <f t="array" ref="U1737">_xlfn.XLOOKUP(Table1012[[#This Row],[Severity_Level]],{"MINOR","MODERATE","SEVERE","FATAL"},{1,2,3,5})</f>
        <v>2</v>
      </c>
      <c r="Z1737" s="1"/>
      <c r="AA1737" s="2"/>
      <c r="AB1737" s="4"/>
    </row>
    <row r="1738" spans="1:28" x14ac:dyDescent="0.3">
      <c r="A1738" t="s">
        <v>1779</v>
      </c>
      <c r="B1738" s="11" t="s">
        <v>56</v>
      </c>
      <c r="C1738" s="11" t="s">
        <v>19</v>
      </c>
      <c r="D1738" s="11" t="s">
        <v>25</v>
      </c>
      <c r="E1738" s="11" t="s">
        <v>14</v>
      </c>
      <c r="F1738" s="11" t="s">
        <v>15</v>
      </c>
      <c r="G1738" s="11">
        <v>5</v>
      </c>
      <c r="H1738" s="11" t="s">
        <v>40</v>
      </c>
      <c r="I1738" s="12">
        <v>44634</v>
      </c>
      <c r="J1738" s="14">
        <v>0.20555555555555555</v>
      </c>
      <c r="K1738">
        <v>5</v>
      </c>
      <c r="L1738" t="s">
        <v>40</v>
      </c>
      <c r="M1738" s="1">
        <v>44634</v>
      </c>
      <c r="N1738" s="2">
        <v>0.20555555555555555</v>
      </c>
      <c r="O1738" s="1">
        <f t="shared" si="162"/>
        <v>44634.205555555556</v>
      </c>
      <c r="P1738" s="3" t="str">
        <f t="shared" si="163"/>
        <v>Mar,2022</v>
      </c>
      <c r="Q1738">
        <f t="shared" si="164"/>
        <v>2022</v>
      </c>
      <c r="R1738" t="str">
        <f t="shared" si="165"/>
        <v>Mon</v>
      </c>
      <c r="S1738">
        <f t="shared" si="166"/>
        <v>4</v>
      </c>
      <c r="T1738" t="str">
        <f t="shared" si="167"/>
        <v>NO</v>
      </c>
      <c r="U1738" cm="1">
        <f t="array" ref="U1738">_xlfn.XLOOKUP(Table1012[[#This Row],[Severity_Level]],{"MINOR","MODERATE","SEVERE","FATAL"},{1,2,3,5})</f>
        <v>5</v>
      </c>
      <c r="Z1738" s="1"/>
      <c r="AA1738" s="2"/>
      <c r="AB1738" s="4"/>
    </row>
    <row r="1739" spans="1:28" x14ac:dyDescent="0.3">
      <c r="A1739" t="s">
        <v>1780</v>
      </c>
      <c r="B1739" s="11" t="s">
        <v>56</v>
      </c>
      <c r="C1739" s="11" t="s">
        <v>12</v>
      </c>
      <c r="D1739" s="11" t="s">
        <v>13</v>
      </c>
      <c r="E1739" s="11" t="s">
        <v>14</v>
      </c>
      <c r="F1739" s="11" t="s">
        <v>15</v>
      </c>
      <c r="G1739" s="11">
        <v>1</v>
      </c>
      <c r="H1739" s="11" t="s">
        <v>16</v>
      </c>
      <c r="I1739" s="12">
        <v>44634</v>
      </c>
      <c r="J1739" s="14">
        <v>0.20624999999999999</v>
      </c>
      <c r="K1739">
        <v>1</v>
      </c>
      <c r="L1739" t="s">
        <v>16</v>
      </c>
      <c r="M1739" s="1">
        <v>44634</v>
      </c>
      <c r="N1739" s="2">
        <v>0.20624999999999999</v>
      </c>
      <c r="O1739" s="1">
        <f t="shared" si="162"/>
        <v>44634.206250000003</v>
      </c>
      <c r="P1739" s="3" t="str">
        <f t="shared" si="163"/>
        <v>Mar,2022</v>
      </c>
      <c r="Q1739">
        <f t="shared" si="164"/>
        <v>2022</v>
      </c>
      <c r="R1739" t="str">
        <f t="shared" si="165"/>
        <v>Mon</v>
      </c>
      <c r="S1739">
        <f t="shared" si="166"/>
        <v>4</v>
      </c>
      <c r="T1739" t="str">
        <f t="shared" si="167"/>
        <v>NO</v>
      </c>
      <c r="U1739" cm="1">
        <f t="array" ref="U1739">_xlfn.XLOOKUP(Table1012[[#This Row],[Severity_Level]],{"MINOR","MODERATE","SEVERE","FATAL"},{1,2,3,5})</f>
        <v>1</v>
      </c>
      <c r="Z1739" s="1"/>
      <c r="AA1739" s="2"/>
      <c r="AB1739" s="4"/>
    </row>
    <row r="1740" spans="1:28" x14ac:dyDescent="0.3">
      <c r="A1740" t="s">
        <v>1781</v>
      </c>
      <c r="B1740" s="11" t="s">
        <v>29</v>
      </c>
      <c r="C1740" s="11" t="s">
        <v>30</v>
      </c>
      <c r="D1740" s="11" t="s">
        <v>25</v>
      </c>
      <c r="E1740" s="11" t="s">
        <v>20</v>
      </c>
      <c r="F1740" s="11" t="s">
        <v>26</v>
      </c>
      <c r="G1740" s="11">
        <v>4</v>
      </c>
      <c r="H1740" s="11" t="s">
        <v>27</v>
      </c>
      <c r="I1740" s="12">
        <v>44634</v>
      </c>
      <c r="J1740" s="14">
        <v>0.20694444444444443</v>
      </c>
      <c r="K1740">
        <v>4</v>
      </c>
      <c r="L1740" t="s">
        <v>27</v>
      </c>
      <c r="M1740" s="1">
        <v>44634</v>
      </c>
      <c r="N1740" s="2">
        <v>0.20694444444444443</v>
      </c>
      <c r="O1740" s="1">
        <f t="shared" si="162"/>
        <v>44634.206944444442</v>
      </c>
      <c r="P1740" s="3" t="str">
        <f t="shared" si="163"/>
        <v>Mar,2022</v>
      </c>
      <c r="Q1740">
        <f t="shared" si="164"/>
        <v>2022</v>
      </c>
      <c r="R1740" t="str">
        <f t="shared" si="165"/>
        <v>Mon</v>
      </c>
      <c r="S1740">
        <f t="shared" si="166"/>
        <v>4</v>
      </c>
      <c r="T1740" t="str">
        <f t="shared" si="167"/>
        <v>NO</v>
      </c>
      <c r="U1740" cm="1">
        <f t="array" ref="U1740">_xlfn.XLOOKUP(Table1012[[#This Row],[Severity_Level]],{"MINOR","MODERATE","SEVERE","FATAL"},{1,2,3,5})</f>
        <v>3</v>
      </c>
      <c r="Z1740" s="1"/>
      <c r="AA1740" s="2"/>
      <c r="AB1740" s="4"/>
    </row>
    <row r="1741" spans="1:28" x14ac:dyDescent="0.3">
      <c r="A1741" t="s">
        <v>1782</v>
      </c>
      <c r="B1741" s="11" t="s">
        <v>34</v>
      </c>
      <c r="C1741" s="11" t="s">
        <v>24</v>
      </c>
      <c r="D1741" s="11" t="s">
        <v>37</v>
      </c>
      <c r="E1741" s="11" t="s">
        <v>38</v>
      </c>
      <c r="F1741" s="11" t="s">
        <v>26</v>
      </c>
      <c r="G1741" s="11">
        <v>1</v>
      </c>
      <c r="H1741" s="11" t="s">
        <v>27</v>
      </c>
      <c r="I1741" s="12">
        <v>44634</v>
      </c>
      <c r="J1741" s="14">
        <v>0.2076388888888889</v>
      </c>
      <c r="K1741">
        <v>1</v>
      </c>
      <c r="L1741" t="s">
        <v>27</v>
      </c>
      <c r="M1741" s="1">
        <v>44634</v>
      </c>
      <c r="N1741" s="2">
        <v>0.2076388888888889</v>
      </c>
      <c r="O1741" s="1">
        <f t="shared" si="162"/>
        <v>44634.207638888889</v>
      </c>
      <c r="P1741" s="3" t="str">
        <f t="shared" si="163"/>
        <v>Mar,2022</v>
      </c>
      <c r="Q1741">
        <f t="shared" si="164"/>
        <v>2022</v>
      </c>
      <c r="R1741" t="str">
        <f t="shared" si="165"/>
        <v>Mon</v>
      </c>
      <c r="S1741">
        <f t="shared" si="166"/>
        <v>4</v>
      </c>
      <c r="T1741" t="str">
        <f t="shared" si="167"/>
        <v>NO</v>
      </c>
      <c r="U1741" cm="1">
        <f t="array" ref="U1741">_xlfn.XLOOKUP(Table1012[[#This Row],[Severity_Level]],{"MINOR","MODERATE","SEVERE","FATAL"},{1,2,3,5})</f>
        <v>3</v>
      </c>
      <c r="Z1741" s="1"/>
      <c r="AA1741" s="2"/>
      <c r="AB1741" s="4"/>
    </row>
    <row r="1742" spans="1:28" x14ac:dyDescent="0.3">
      <c r="A1742" t="s">
        <v>1783</v>
      </c>
      <c r="B1742" s="11" t="s">
        <v>49</v>
      </c>
      <c r="C1742" s="11" t="s">
        <v>30</v>
      </c>
      <c r="D1742" s="11" t="s">
        <v>25</v>
      </c>
      <c r="E1742" s="11" t="s">
        <v>35</v>
      </c>
      <c r="F1742" s="11" t="s">
        <v>15</v>
      </c>
      <c r="G1742" s="11">
        <v>5</v>
      </c>
      <c r="H1742" s="11" t="s">
        <v>16</v>
      </c>
      <c r="I1742" s="12">
        <v>44634</v>
      </c>
      <c r="J1742" s="14">
        <v>0.20833333333333334</v>
      </c>
      <c r="K1742">
        <v>5</v>
      </c>
      <c r="L1742" t="s">
        <v>16</v>
      </c>
      <c r="M1742" s="1">
        <v>44634</v>
      </c>
      <c r="N1742" s="2">
        <v>0.20833333333333334</v>
      </c>
      <c r="O1742" s="1">
        <f t="shared" si="162"/>
        <v>44634.208333333336</v>
      </c>
      <c r="P1742" s="3" t="str">
        <f t="shared" si="163"/>
        <v>Mar,2022</v>
      </c>
      <c r="Q1742">
        <f t="shared" si="164"/>
        <v>2022</v>
      </c>
      <c r="R1742" t="str">
        <f t="shared" si="165"/>
        <v>Mon</v>
      </c>
      <c r="S1742">
        <f t="shared" si="166"/>
        <v>5</v>
      </c>
      <c r="T1742" t="str">
        <f t="shared" si="167"/>
        <v>NO</v>
      </c>
      <c r="U1742" cm="1">
        <f t="array" ref="U1742">_xlfn.XLOOKUP(Table1012[[#This Row],[Severity_Level]],{"MINOR","MODERATE","SEVERE","FATAL"},{1,2,3,5})</f>
        <v>1</v>
      </c>
      <c r="Z1742" s="1"/>
      <c r="AA1742" s="2"/>
      <c r="AB1742" s="4"/>
    </row>
    <row r="1743" spans="1:28" x14ac:dyDescent="0.3">
      <c r="A1743" t="s">
        <v>1784</v>
      </c>
      <c r="B1743" s="11" t="s">
        <v>18</v>
      </c>
      <c r="C1743" s="11" t="s">
        <v>30</v>
      </c>
      <c r="D1743" s="11" t="s">
        <v>37</v>
      </c>
      <c r="E1743" s="11" t="s">
        <v>35</v>
      </c>
      <c r="F1743" s="11" t="s">
        <v>51</v>
      </c>
      <c r="G1743" s="11">
        <v>3</v>
      </c>
      <c r="H1743" s="11" t="s">
        <v>32</v>
      </c>
      <c r="I1743" s="12">
        <v>44634</v>
      </c>
      <c r="J1743" s="14">
        <v>0.20902777777777778</v>
      </c>
      <c r="K1743">
        <v>3</v>
      </c>
      <c r="L1743" t="s">
        <v>32</v>
      </c>
      <c r="M1743" s="1">
        <v>44634</v>
      </c>
      <c r="N1743" s="2">
        <v>0.20902777777777778</v>
      </c>
      <c r="O1743" s="1">
        <f t="shared" si="162"/>
        <v>44634.209027777775</v>
      </c>
      <c r="P1743" s="3" t="str">
        <f t="shared" si="163"/>
        <v>Mar,2022</v>
      </c>
      <c r="Q1743">
        <f t="shared" si="164"/>
        <v>2022</v>
      </c>
      <c r="R1743" t="str">
        <f t="shared" si="165"/>
        <v>Mon</v>
      </c>
      <c r="S1743">
        <f t="shared" si="166"/>
        <v>5</v>
      </c>
      <c r="T1743" t="str">
        <f t="shared" si="167"/>
        <v>NO</v>
      </c>
      <c r="U1743" cm="1">
        <f t="array" ref="U1743">_xlfn.XLOOKUP(Table1012[[#This Row],[Severity_Level]],{"MINOR","MODERATE","SEVERE","FATAL"},{1,2,3,5})</f>
        <v>2</v>
      </c>
      <c r="Z1743" s="1"/>
      <c r="AA1743" s="2"/>
      <c r="AB1743" s="4"/>
    </row>
    <row r="1744" spans="1:28" x14ac:dyDescent="0.3">
      <c r="A1744" t="s">
        <v>1785</v>
      </c>
      <c r="B1744" s="11" t="s">
        <v>29</v>
      </c>
      <c r="C1744" s="11" t="s">
        <v>24</v>
      </c>
      <c r="D1744" s="11" t="s">
        <v>37</v>
      </c>
      <c r="E1744" s="11" t="s">
        <v>35</v>
      </c>
      <c r="F1744" s="11" t="s">
        <v>21</v>
      </c>
      <c r="G1744" s="11">
        <v>2</v>
      </c>
      <c r="H1744" s="11" t="s">
        <v>16</v>
      </c>
      <c r="I1744" s="12">
        <v>44634</v>
      </c>
      <c r="J1744" s="14">
        <v>0.20972222222222223</v>
      </c>
      <c r="K1744">
        <v>2</v>
      </c>
      <c r="L1744" t="s">
        <v>16</v>
      </c>
      <c r="M1744" s="1">
        <v>44634</v>
      </c>
      <c r="N1744" s="2">
        <v>0.20972222222222223</v>
      </c>
      <c r="O1744" s="1">
        <f t="shared" si="162"/>
        <v>44634.209722222222</v>
      </c>
      <c r="P1744" s="3" t="str">
        <f t="shared" si="163"/>
        <v>Mar,2022</v>
      </c>
      <c r="Q1744">
        <f t="shared" si="164"/>
        <v>2022</v>
      </c>
      <c r="R1744" t="str">
        <f t="shared" si="165"/>
        <v>Mon</v>
      </c>
      <c r="S1744">
        <f t="shared" si="166"/>
        <v>5</v>
      </c>
      <c r="T1744" t="str">
        <f t="shared" si="167"/>
        <v>NO</v>
      </c>
      <c r="U1744" cm="1">
        <f t="array" ref="U1744">_xlfn.XLOOKUP(Table1012[[#This Row],[Severity_Level]],{"MINOR","MODERATE","SEVERE","FATAL"},{1,2,3,5})</f>
        <v>1</v>
      </c>
      <c r="Z1744" s="1"/>
      <c r="AA1744" s="2"/>
      <c r="AB1744" s="4"/>
    </row>
    <row r="1745" spans="1:28" x14ac:dyDescent="0.3">
      <c r="A1745" t="s">
        <v>1786</v>
      </c>
      <c r="B1745" s="11" t="s">
        <v>56</v>
      </c>
      <c r="C1745" s="11" t="s">
        <v>24</v>
      </c>
      <c r="D1745" s="11" t="s">
        <v>37</v>
      </c>
      <c r="E1745" s="11" t="s">
        <v>35</v>
      </c>
      <c r="F1745" s="11" t="s">
        <v>26</v>
      </c>
      <c r="G1745" s="11">
        <v>2</v>
      </c>
      <c r="H1745" s="11" t="s">
        <v>16</v>
      </c>
      <c r="I1745" s="12">
        <v>44634</v>
      </c>
      <c r="J1745" s="14">
        <v>0.21041666666666667</v>
      </c>
      <c r="K1745">
        <v>2</v>
      </c>
      <c r="L1745" t="s">
        <v>16</v>
      </c>
      <c r="M1745" s="1">
        <v>44634</v>
      </c>
      <c r="N1745" s="2">
        <v>0.21041666666666667</v>
      </c>
      <c r="O1745" s="1">
        <f t="shared" si="162"/>
        <v>44634.210416666669</v>
      </c>
      <c r="P1745" s="3" t="str">
        <f t="shared" si="163"/>
        <v>Mar,2022</v>
      </c>
      <c r="Q1745">
        <f t="shared" si="164"/>
        <v>2022</v>
      </c>
      <c r="R1745" t="str">
        <f t="shared" si="165"/>
        <v>Mon</v>
      </c>
      <c r="S1745">
        <f t="shared" si="166"/>
        <v>5</v>
      </c>
      <c r="T1745" t="str">
        <f t="shared" si="167"/>
        <v>NO</v>
      </c>
      <c r="U1745" cm="1">
        <f t="array" ref="U1745">_xlfn.XLOOKUP(Table1012[[#This Row],[Severity_Level]],{"MINOR","MODERATE","SEVERE","FATAL"},{1,2,3,5})</f>
        <v>1</v>
      </c>
      <c r="Z1745" s="1"/>
      <c r="AA1745" s="2"/>
      <c r="AB1745" s="4"/>
    </row>
    <row r="1746" spans="1:28" x14ac:dyDescent="0.3">
      <c r="A1746" t="s">
        <v>1787</v>
      </c>
      <c r="B1746" s="11" t="s">
        <v>18</v>
      </c>
      <c r="C1746" s="11" t="s">
        <v>44</v>
      </c>
      <c r="D1746" s="11" t="s">
        <v>47</v>
      </c>
      <c r="E1746" s="11" t="s">
        <v>35</v>
      </c>
      <c r="F1746" s="11" t="s">
        <v>51</v>
      </c>
      <c r="G1746" s="11">
        <v>2</v>
      </c>
      <c r="H1746" s="11" t="s">
        <v>16</v>
      </c>
      <c r="I1746" s="12">
        <v>44634</v>
      </c>
      <c r="J1746" s="14">
        <v>0.21111111111111111</v>
      </c>
      <c r="K1746">
        <v>2</v>
      </c>
      <c r="L1746" t="s">
        <v>16</v>
      </c>
      <c r="M1746" s="1">
        <v>44634</v>
      </c>
      <c r="N1746" s="2">
        <v>0.21111111111111111</v>
      </c>
      <c r="O1746" s="1">
        <f t="shared" si="162"/>
        <v>44634.211111111108</v>
      </c>
      <c r="P1746" s="3" t="str">
        <f t="shared" si="163"/>
        <v>Mar,2022</v>
      </c>
      <c r="Q1746">
        <f t="shared" si="164"/>
        <v>2022</v>
      </c>
      <c r="R1746" t="str">
        <f t="shared" si="165"/>
        <v>Mon</v>
      </c>
      <c r="S1746">
        <f t="shared" si="166"/>
        <v>5</v>
      </c>
      <c r="T1746" t="str">
        <f t="shared" si="167"/>
        <v>NO</v>
      </c>
      <c r="U1746" cm="1">
        <f t="array" ref="U1746">_xlfn.XLOOKUP(Table1012[[#This Row],[Severity_Level]],{"MINOR","MODERATE","SEVERE","FATAL"},{1,2,3,5})</f>
        <v>1</v>
      </c>
      <c r="Z1746" s="1"/>
      <c r="AA1746" s="2"/>
      <c r="AB1746" s="4"/>
    </row>
    <row r="1747" spans="1:28" x14ac:dyDescent="0.3">
      <c r="A1747" t="s">
        <v>1788</v>
      </c>
      <c r="B1747" s="11" t="s">
        <v>29</v>
      </c>
      <c r="C1747" s="11" t="s">
        <v>24</v>
      </c>
      <c r="D1747" s="11" t="s">
        <v>25</v>
      </c>
      <c r="E1747" s="11" t="s">
        <v>35</v>
      </c>
      <c r="F1747" s="11" t="s">
        <v>15</v>
      </c>
      <c r="G1747" s="11">
        <v>1</v>
      </c>
      <c r="H1747" s="11" t="s">
        <v>32</v>
      </c>
      <c r="I1747" s="12">
        <v>44634</v>
      </c>
      <c r="J1747" s="14">
        <v>0.21180555555555555</v>
      </c>
      <c r="K1747">
        <v>1</v>
      </c>
      <c r="L1747" t="s">
        <v>32</v>
      </c>
      <c r="M1747" s="1">
        <v>44634</v>
      </c>
      <c r="N1747" s="2">
        <v>0.21180555555555555</v>
      </c>
      <c r="O1747" s="1">
        <f t="shared" si="162"/>
        <v>44634.211805555555</v>
      </c>
      <c r="P1747" s="3" t="str">
        <f t="shared" si="163"/>
        <v>Mar,2022</v>
      </c>
      <c r="Q1747">
        <f t="shared" si="164"/>
        <v>2022</v>
      </c>
      <c r="R1747" t="str">
        <f t="shared" si="165"/>
        <v>Mon</v>
      </c>
      <c r="S1747">
        <f t="shared" si="166"/>
        <v>5</v>
      </c>
      <c r="T1747" t="str">
        <f t="shared" si="167"/>
        <v>NO</v>
      </c>
      <c r="U1747" cm="1">
        <f t="array" ref="U1747">_xlfn.XLOOKUP(Table1012[[#This Row],[Severity_Level]],{"MINOR","MODERATE","SEVERE","FATAL"},{1,2,3,5})</f>
        <v>2</v>
      </c>
      <c r="Z1747" s="1"/>
      <c r="AA1747" s="2"/>
      <c r="AB1747" s="4"/>
    </row>
    <row r="1748" spans="1:28" x14ac:dyDescent="0.3">
      <c r="A1748" t="s">
        <v>1789</v>
      </c>
      <c r="B1748" s="11" t="s">
        <v>11</v>
      </c>
      <c r="C1748" s="11" t="s">
        <v>65</v>
      </c>
      <c r="D1748" s="11" t="s">
        <v>37</v>
      </c>
      <c r="E1748" s="11" t="s">
        <v>20</v>
      </c>
      <c r="F1748" s="11" t="s">
        <v>26</v>
      </c>
      <c r="G1748" s="11">
        <v>3</v>
      </c>
      <c r="H1748" s="11" t="s">
        <v>40</v>
      </c>
      <c r="I1748" s="12">
        <v>44634</v>
      </c>
      <c r="J1748" s="14">
        <v>0.21249999999999999</v>
      </c>
      <c r="K1748">
        <v>3</v>
      </c>
      <c r="L1748" t="s">
        <v>40</v>
      </c>
      <c r="M1748" s="1">
        <v>44634</v>
      </c>
      <c r="N1748" s="2">
        <v>0.21249999999999999</v>
      </c>
      <c r="O1748" s="1">
        <f t="shared" si="162"/>
        <v>44634.212500000001</v>
      </c>
      <c r="P1748" s="3" t="str">
        <f t="shared" si="163"/>
        <v>Mar,2022</v>
      </c>
      <c r="Q1748">
        <f t="shared" si="164"/>
        <v>2022</v>
      </c>
      <c r="R1748" t="str">
        <f t="shared" si="165"/>
        <v>Mon</v>
      </c>
      <c r="S1748">
        <f t="shared" si="166"/>
        <v>5</v>
      </c>
      <c r="T1748" t="str">
        <f t="shared" si="167"/>
        <v>NO</v>
      </c>
      <c r="U1748" cm="1">
        <f t="array" ref="U1748">_xlfn.XLOOKUP(Table1012[[#This Row],[Severity_Level]],{"MINOR","MODERATE","SEVERE","FATAL"},{1,2,3,5})</f>
        <v>5</v>
      </c>
      <c r="Z1748" s="1"/>
      <c r="AA1748" s="2"/>
      <c r="AB1748" s="4"/>
    </row>
    <row r="1749" spans="1:28" x14ac:dyDescent="0.3">
      <c r="A1749" t="s">
        <v>1790</v>
      </c>
      <c r="B1749" s="11" t="s">
        <v>11</v>
      </c>
      <c r="C1749" s="11" t="s">
        <v>57</v>
      </c>
      <c r="D1749" s="11" t="s">
        <v>31</v>
      </c>
      <c r="E1749" s="11" t="s">
        <v>35</v>
      </c>
      <c r="F1749" s="11" t="s">
        <v>21</v>
      </c>
      <c r="G1749" s="11">
        <v>3</v>
      </c>
      <c r="H1749" s="11" t="s">
        <v>40</v>
      </c>
      <c r="I1749" s="12">
        <v>44634</v>
      </c>
      <c r="J1749" s="14">
        <v>0.21319444444444444</v>
      </c>
      <c r="K1749">
        <v>3</v>
      </c>
      <c r="L1749" t="s">
        <v>40</v>
      </c>
      <c r="M1749" s="1">
        <v>44634</v>
      </c>
      <c r="N1749" s="2">
        <v>0.21319444444444444</v>
      </c>
      <c r="O1749" s="1">
        <f t="shared" si="162"/>
        <v>44634.213194444441</v>
      </c>
      <c r="P1749" s="3" t="str">
        <f t="shared" si="163"/>
        <v>Mar,2022</v>
      </c>
      <c r="Q1749">
        <f t="shared" si="164"/>
        <v>2022</v>
      </c>
      <c r="R1749" t="str">
        <f t="shared" si="165"/>
        <v>Mon</v>
      </c>
      <c r="S1749">
        <f t="shared" si="166"/>
        <v>5</v>
      </c>
      <c r="T1749" t="str">
        <f t="shared" si="167"/>
        <v>NO</v>
      </c>
      <c r="U1749" cm="1">
        <f t="array" ref="U1749">_xlfn.XLOOKUP(Table1012[[#This Row],[Severity_Level]],{"MINOR","MODERATE","SEVERE","FATAL"},{1,2,3,5})</f>
        <v>5</v>
      </c>
      <c r="Z1749" s="1"/>
      <c r="AA1749" s="2"/>
      <c r="AB1749" s="4"/>
    </row>
    <row r="1750" spans="1:28" x14ac:dyDescent="0.3">
      <c r="A1750" t="s">
        <v>1791</v>
      </c>
      <c r="B1750" s="11" t="s">
        <v>49</v>
      </c>
      <c r="C1750" s="11" t="s">
        <v>46</v>
      </c>
      <c r="D1750" s="11" t="s">
        <v>13</v>
      </c>
      <c r="E1750" s="11" t="s">
        <v>20</v>
      </c>
      <c r="F1750" s="11" t="s">
        <v>15</v>
      </c>
      <c r="G1750" s="11">
        <v>1</v>
      </c>
      <c r="H1750" s="11" t="s">
        <v>16</v>
      </c>
      <c r="I1750" s="12">
        <v>44634</v>
      </c>
      <c r="J1750" s="14">
        <v>0.21388888888888888</v>
      </c>
      <c r="K1750">
        <v>1</v>
      </c>
      <c r="L1750" t="s">
        <v>16</v>
      </c>
      <c r="M1750" s="1">
        <v>44634</v>
      </c>
      <c r="N1750" s="2">
        <v>0.21388888888888888</v>
      </c>
      <c r="O1750" s="1">
        <f t="shared" si="162"/>
        <v>44634.213888888888</v>
      </c>
      <c r="P1750" s="3" t="str">
        <f t="shared" si="163"/>
        <v>Mar,2022</v>
      </c>
      <c r="Q1750">
        <f t="shared" si="164"/>
        <v>2022</v>
      </c>
      <c r="R1750" t="str">
        <f t="shared" si="165"/>
        <v>Mon</v>
      </c>
      <c r="S1750">
        <f t="shared" si="166"/>
        <v>5</v>
      </c>
      <c r="T1750" t="str">
        <f t="shared" si="167"/>
        <v>NO</v>
      </c>
      <c r="U1750" cm="1">
        <f t="array" ref="U1750">_xlfn.XLOOKUP(Table1012[[#This Row],[Severity_Level]],{"MINOR","MODERATE","SEVERE","FATAL"},{1,2,3,5})</f>
        <v>1</v>
      </c>
      <c r="Z1750" s="1"/>
      <c r="AA1750" s="2"/>
      <c r="AB1750" s="4"/>
    </row>
    <row r="1751" spans="1:28" x14ac:dyDescent="0.3">
      <c r="A1751" t="s">
        <v>1792</v>
      </c>
      <c r="B1751" s="11" t="s">
        <v>56</v>
      </c>
      <c r="C1751" s="11" t="s">
        <v>19</v>
      </c>
      <c r="D1751" s="11" t="s">
        <v>31</v>
      </c>
      <c r="E1751" s="11" t="s">
        <v>14</v>
      </c>
      <c r="F1751" s="11" t="s">
        <v>21</v>
      </c>
      <c r="G1751" s="11">
        <v>1</v>
      </c>
      <c r="H1751" s="11" t="s">
        <v>27</v>
      </c>
      <c r="I1751" s="12">
        <v>44634</v>
      </c>
      <c r="J1751" s="14">
        <v>0.21458333333333332</v>
      </c>
      <c r="K1751">
        <v>1</v>
      </c>
      <c r="L1751" t="s">
        <v>27</v>
      </c>
      <c r="M1751" s="1">
        <v>44634</v>
      </c>
      <c r="N1751" s="2">
        <v>0.21458333333333332</v>
      </c>
      <c r="O1751" s="1">
        <f t="shared" si="162"/>
        <v>44634.214583333334</v>
      </c>
      <c r="P1751" s="3" t="str">
        <f t="shared" si="163"/>
        <v>Mar,2022</v>
      </c>
      <c r="Q1751">
        <f t="shared" si="164"/>
        <v>2022</v>
      </c>
      <c r="R1751" t="str">
        <f t="shared" si="165"/>
        <v>Mon</v>
      </c>
      <c r="S1751">
        <f t="shared" si="166"/>
        <v>5</v>
      </c>
      <c r="T1751" t="str">
        <f t="shared" si="167"/>
        <v>NO</v>
      </c>
      <c r="U1751" cm="1">
        <f t="array" ref="U1751">_xlfn.XLOOKUP(Table1012[[#This Row],[Severity_Level]],{"MINOR","MODERATE","SEVERE","FATAL"},{1,2,3,5})</f>
        <v>3</v>
      </c>
      <c r="Z1751" s="1"/>
      <c r="AA1751" s="2"/>
      <c r="AB1751" s="4"/>
    </row>
    <row r="1752" spans="1:28" x14ac:dyDescent="0.3">
      <c r="A1752" t="s">
        <v>1793</v>
      </c>
      <c r="B1752" s="11" t="s">
        <v>49</v>
      </c>
      <c r="C1752" s="11" t="s">
        <v>53</v>
      </c>
      <c r="D1752" s="11" t="s">
        <v>37</v>
      </c>
      <c r="E1752" s="11" t="s">
        <v>14</v>
      </c>
      <c r="F1752" s="11" t="s">
        <v>15</v>
      </c>
      <c r="G1752" s="11">
        <v>2</v>
      </c>
      <c r="H1752" s="11" t="s">
        <v>16</v>
      </c>
      <c r="I1752" s="12">
        <v>44634</v>
      </c>
      <c r="J1752" s="14">
        <v>0.21527777777777779</v>
      </c>
      <c r="K1752">
        <v>2</v>
      </c>
      <c r="L1752" t="s">
        <v>16</v>
      </c>
      <c r="M1752" s="1">
        <v>44634</v>
      </c>
      <c r="N1752" s="2">
        <v>0.21527777777777779</v>
      </c>
      <c r="O1752" s="1">
        <f t="shared" si="162"/>
        <v>44634.215277777781</v>
      </c>
      <c r="P1752" s="3" t="str">
        <f t="shared" si="163"/>
        <v>Mar,2022</v>
      </c>
      <c r="Q1752">
        <f t="shared" si="164"/>
        <v>2022</v>
      </c>
      <c r="R1752" t="str">
        <f t="shared" si="165"/>
        <v>Mon</v>
      </c>
      <c r="S1752">
        <f t="shared" si="166"/>
        <v>5</v>
      </c>
      <c r="T1752" t="str">
        <f t="shared" si="167"/>
        <v>NO</v>
      </c>
      <c r="U1752" cm="1">
        <f t="array" ref="U1752">_xlfn.XLOOKUP(Table1012[[#This Row],[Severity_Level]],{"MINOR","MODERATE","SEVERE","FATAL"},{1,2,3,5})</f>
        <v>1</v>
      </c>
      <c r="Z1752" s="1"/>
      <c r="AA1752" s="2"/>
      <c r="AB1752" s="4"/>
    </row>
    <row r="1753" spans="1:28" x14ac:dyDescent="0.3">
      <c r="A1753" t="s">
        <v>1794</v>
      </c>
      <c r="B1753" s="11" t="s">
        <v>11</v>
      </c>
      <c r="C1753" s="11" t="s">
        <v>57</v>
      </c>
      <c r="D1753" s="11" t="s">
        <v>37</v>
      </c>
      <c r="E1753" s="11" t="s">
        <v>38</v>
      </c>
      <c r="F1753" s="11" t="s">
        <v>21</v>
      </c>
      <c r="G1753" s="11">
        <v>1</v>
      </c>
      <c r="H1753" s="11" t="s">
        <v>32</v>
      </c>
      <c r="I1753" s="12">
        <v>44634</v>
      </c>
      <c r="J1753" s="14">
        <v>0.21597222222222223</v>
      </c>
      <c r="K1753">
        <v>1</v>
      </c>
      <c r="L1753" t="s">
        <v>32</v>
      </c>
      <c r="M1753" s="1">
        <v>44634</v>
      </c>
      <c r="N1753" s="2">
        <v>0.21597222222222223</v>
      </c>
      <c r="O1753" s="1">
        <f t="shared" si="162"/>
        <v>44634.21597222222</v>
      </c>
      <c r="P1753" s="3" t="str">
        <f t="shared" si="163"/>
        <v>Mar,2022</v>
      </c>
      <c r="Q1753">
        <f t="shared" si="164"/>
        <v>2022</v>
      </c>
      <c r="R1753" t="str">
        <f t="shared" si="165"/>
        <v>Mon</v>
      </c>
      <c r="S1753">
        <f t="shared" si="166"/>
        <v>5</v>
      </c>
      <c r="T1753" t="str">
        <f t="shared" si="167"/>
        <v>NO</v>
      </c>
      <c r="U1753" cm="1">
        <f t="array" ref="U1753">_xlfn.XLOOKUP(Table1012[[#This Row],[Severity_Level]],{"MINOR","MODERATE","SEVERE","FATAL"},{1,2,3,5})</f>
        <v>2</v>
      </c>
      <c r="Z1753" s="1"/>
      <c r="AA1753" s="2"/>
      <c r="AB1753" s="4"/>
    </row>
    <row r="1754" spans="1:28" x14ac:dyDescent="0.3">
      <c r="A1754" t="s">
        <v>1795</v>
      </c>
      <c r="B1754" s="11" t="s">
        <v>29</v>
      </c>
      <c r="C1754" s="11" t="s">
        <v>24</v>
      </c>
      <c r="D1754" s="11" t="s">
        <v>25</v>
      </c>
      <c r="E1754" s="11" t="s">
        <v>35</v>
      </c>
      <c r="F1754" s="11" t="s">
        <v>26</v>
      </c>
      <c r="G1754" s="11">
        <v>3</v>
      </c>
      <c r="H1754" s="11" t="s">
        <v>40</v>
      </c>
      <c r="I1754" s="12">
        <v>44635</v>
      </c>
      <c r="J1754" s="14">
        <v>0.21666666666666667</v>
      </c>
      <c r="K1754">
        <v>3</v>
      </c>
      <c r="L1754" t="s">
        <v>40</v>
      </c>
      <c r="M1754" s="1">
        <v>44635</v>
      </c>
      <c r="N1754" s="2">
        <v>0.21666666666666667</v>
      </c>
      <c r="O1754" s="1">
        <f t="shared" si="162"/>
        <v>44635.216666666667</v>
      </c>
      <c r="P1754" s="3" t="str">
        <f t="shared" si="163"/>
        <v>Mar,2022</v>
      </c>
      <c r="Q1754">
        <f t="shared" si="164"/>
        <v>2022</v>
      </c>
      <c r="R1754" t="str">
        <f t="shared" si="165"/>
        <v>Tue</v>
      </c>
      <c r="S1754">
        <f t="shared" si="166"/>
        <v>5</v>
      </c>
      <c r="T1754" t="str">
        <f t="shared" si="167"/>
        <v>NO</v>
      </c>
      <c r="U1754" cm="1">
        <f t="array" ref="U1754">_xlfn.XLOOKUP(Table1012[[#This Row],[Severity_Level]],{"MINOR","MODERATE","SEVERE","FATAL"},{1,2,3,5})</f>
        <v>5</v>
      </c>
      <c r="Z1754" s="1"/>
      <c r="AA1754" s="2"/>
      <c r="AB1754" s="4"/>
    </row>
    <row r="1755" spans="1:28" x14ac:dyDescent="0.3">
      <c r="A1755" t="s">
        <v>1796</v>
      </c>
      <c r="B1755" s="11" t="s">
        <v>18</v>
      </c>
      <c r="C1755" s="11" t="s">
        <v>19</v>
      </c>
      <c r="D1755" s="11" t="s">
        <v>47</v>
      </c>
      <c r="E1755" s="11" t="s">
        <v>35</v>
      </c>
      <c r="F1755" s="11" t="s">
        <v>51</v>
      </c>
      <c r="G1755" s="11">
        <v>2</v>
      </c>
      <c r="H1755" s="11" t="s">
        <v>16</v>
      </c>
      <c r="I1755" s="12">
        <v>44635</v>
      </c>
      <c r="J1755" s="14">
        <v>0.21736111111111112</v>
      </c>
      <c r="K1755">
        <v>2</v>
      </c>
      <c r="L1755" t="s">
        <v>16</v>
      </c>
      <c r="M1755" s="1">
        <v>44635</v>
      </c>
      <c r="N1755" s="2">
        <v>0.21736111111111112</v>
      </c>
      <c r="O1755" s="1">
        <f t="shared" si="162"/>
        <v>44635.217361111114</v>
      </c>
      <c r="P1755" s="3" t="str">
        <f t="shared" si="163"/>
        <v>Mar,2022</v>
      </c>
      <c r="Q1755">
        <f t="shared" si="164"/>
        <v>2022</v>
      </c>
      <c r="R1755" t="str">
        <f t="shared" si="165"/>
        <v>Tue</v>
      </c>
      <c r="S1755">
        <f t="shared" si="166"/>
        <v>5</v>
      </c>
      <c r="T1755" t="str">
        <f t="shared" si="167"/>
        <v>NO</v>
      </c>
      <c r="U1755" cm="1">
        <f t="array" ref="U1755">_xlfn.XLOOKUP(Table1012[[#This Row],[Severity_Level]],{"MINOR","MODERATE","SEVERE","FATAL"},{1,2,3,5})</f>
        <v>1</v>
      </c>
      <c r="Z1755" s="1"/>
      <c r="AA1755" s="2"/>
      <c r="AB1755" s="4"/>
    </row>
    <row r="1756" spans="1:28" x14ac:dyDescent="0.3">
      <c r="A1756" t="s">
        <v>1797</v>
      </c>
      <c r="B1756" s="11" t="s">
        <v>34</v>
      </c>
      <c r="C1756" s="11" t="s">
        <v>44</v>
      </c>
      <c r="D1756" s="11" t="s">
        <v>37</v>
      </c>
      <c r="E1756" s="11" t="s">
        <v>20</v>
      </c>
      <c r="F1756" s="11" t="s">
        <v>21</v>
      </c>
      <c r="G1756" s="11">
        <v>3</v>
      </c>
      <c r="H1756" s="11" t="s">
        <v>40</v>
      </c>
      <c r="I1756" s="12">
        <v>44635</v>
      </c>
      <c r="J1756" s="14">
        <v>0.21805555555555556</v>
      </c>
      <c r="K1756">
        <v>3</v>
      </c>
      <c r="L1756" t="s">
        <v>40</v>
      </c>
      <c r="M1756" s="1">
        <v>44635</v>
      </c>
      <c r="N1756" s="2">
        <v>0.21805555555555556</v>
      </c>
      <c r="O1756" s="1">
        <f t="shared" si="162"/>
        <v>44635.218055555553</v>
      </c>
      <c r="P1756" s="3" t="str">
        <f t="shared" si="163"/>
        <v>Mar,2022</v>
      </c>
      <c r="Q1756">
        <f t="shared" si="164"/>
        <v>2022</v>
      </c>
      <c r="R1756" t="str">
        <f t="shared" si="165"/>
        <v>Tue</v>
      </c>
      <c r="S1756">
        <f t="shared" si="166"/>
        <v>5</v>
      </c>
      <c r="T1756" t="str">
        <f t="shared" si="167"/>
        <v>NO</v>
      </c>
      <c r="U1756" cm="1">
        <f t="array" ref="U1756">_xlfn.XLOOKUP(Table1012[[#This Row],[Severity_Level]],{"MINOR","MODERATE","SEVERE","FATAL"},{1,2,3,5})</f>
        <v>5</v>
      </c>
      <c r="Z1756" s="1"/>
      <c r="AA1756" s="2"/>
      <c r="AB1756" s="4"/>
    </row>
    <row r="1757" spans="1:28" x14ac:dyDescent="0.3">
      <c r="A1757" t="s">
        <v>1798</v>
      </c>
      <c r="B1757" s="11" t="s">
        <v>56</v>
      </c>
      <c r="C1757" s="11" t="s">
        <v>46</v>
      </c>
      <c r="D1757" s="11" t="s">
        <v>13</v>
      </c>
      <c r="E1757" s="11" t="s">
        <v>38</v>
      </c>
      <c r="F1757" s="11" t="s">
        <v>21</v>
      </c>
      <c r="G1757" s="11">
        <v>1</v>
      </c>
      <c r="H1757" s="11" t="s">
        <v>16</v>
      </c>
      <c r="I1757" s="12">
        <v>44635</v>
      </c>
      <c r="J1757" s="14">
        <v>0.21875</v>
      </c>
      <c r="K1757">
        <v>1</v>
      </c>
      <c r="L1757" t="s">
        <v>16</v>
      </c>
      <c r="M1757" s="1">
        <v>44635</v>
      </c>
      <c r="N1757" s="2">
        <v>0.21875</v>
      </c>
      <c r="O1757" s="1">
        <f t="shared" si="162"/>
        <v>44635.21875</v>
      </c>
      <c r="P1757" s="3" t="str">
        <f t="shared" si="163"/>
        <v>Mar,2022</v>
      </c>
      <c r="Q1757">
        <f t="shared" si="164"/>
        <v>2022</v>
      </c>
      <c r="R1757" t="str">
        <f t="shared" si="165"/>
        <v>Tue</v>
      </c>
      <c r="S1757">
        <f t="shared" si="166"/>
        <v>5</v>
      </c>
      <c r="T1757" t="str">
        <f t="shared" si="167"/>
        <v>NO</v>
      </c>
      <c r="U1757" cm="1">
        <f t="array" ref="U1757">_xlfn.XLOOKUP(Table1012[[#This Row],[Severity_Level]],{"MINOR","MODERATE","SEVERE","FATAL"},{1,2,3,5})</f>
        <v>1</v>
      </c>
      <c r="Z1757" s="1"/>
      <c r="AA1757" s="2"/>
      <c r="AB1757" s="4"/>
    </row>
    <row r="1758" spans="1:28" x14ac:dyDescent="0.3">
      <c r="A1758" t="s">
        <v>1799</v>
      </c>
      <c r="B1758" s="11" t="s">
        <v>49</v>
      </c>
      <c r="C1758" s="11" t="s">
        <v>19</v>
      </c>
      <c r="D1758" s="11" t="s">
        <v>37</v>
      </c>
      <c r="E1758" s="11" t="s">
        <v>38</v>
      </c>
      <c r="F1758" s="11" t="s">
        <v>26</v>
      </c>
      <c r="G1758" s="11">
        <v>4</v>
      </c>
      <c r="H1758" s="11" t="s">
        <v>16</v>
      </c>
      <c r="I1758" s="12">
        <v>44635</v>
      </c>
      <c r="J1758" s="14">
        <v>0.21944444444444444</v>
      </c>
      <c r="K1758">
        <v>4</v>
      </c>
      <c r="L1758" t="s">
        <v>16</v>
      </c>
      <c r="M1758" s="1">
        <v>44635</v>
      </c>
      <c r="N1758" s="2">
        <v>0.21944444444444444</v>
      </c>
      <c r="O1758" s="1">
        <f t="shared" si="162"/>
        <v>44635.219444444447</v>
      </c>
      <c r="P1758" s="3" t="str">
        <f t="shared" si="163"/>
        <v>Mar,2022</v>
      </c>
      <c r="Q1758">
        <f t="shared" si="164"/>
        <v>2022</v>
      </c>
      <c r="R1758" t="str">
        <f t="shared" si="165"/>
        <v>Tue</v>
      </c>
      <c r="S1758">
        <f t="shared" si="166"/>
        <v>5</v>
      </c>
      <c r="T1758" t="str">
        <f t="shared" si="167"/>
        <v>NO</v>
      </c>
      <c r="U1758" cm="1">
        <f t="array" ref="U1758">_xlfn.XLOOKUP(Table1012[[#This Row],[Severity_Level]],{"MINOR","MODERATE","SEVERE","FATAL"},{1,2,3,5})</f>
        <v>1</v>
      </c>
      <c r="Z1758" s="1"/>
      <c r="AA1758" s="2"/>
      <c r="AB1758" s="4"/>
    </row>
    <row r="1759" spans="1:28" x14ac:dyDescent="0.3">
      <c r="A1759" t="s">
        <v>1800</v>
      </c>
      <c r="B1759" s="11" t="s">
        <v>18</v>
      </c>
      <c r="C1759" s="11" t="s">
        <v>44</v>
      </c>
      <c r="D1759" s="11" t="s">
        <v>13</v>
      </c>
      <c r="E1759" s="11" t="s">
        <v>14</v>
      </c>
      <c r="F1759" s="11" t="s">
        <v>51</v>
      </c>
      <c r="G1759" s="11">
        <v>5</v>
      </c>
      <c r="H1759" s="11" t="s">
        <v>27</v>
      </c>
      <c r="I1759" s="12">
        <v>44635</v>
      </c>
      <c r="J1759" s="14">
        <v>0.22013888888888888</v>
      </c>
      <c r="K1759">
        <v>5</v>
      </c>
      <c r="L1759" t="s">
        <v>27</v>
      </c>
      <c r="M1759" s="1">
        <v>44635</v>
      </c>
      <c r="N1759" s="2">
        <v>0.22013888888888888</v>
      </c>
      <c r="O1759" s="1">
        <f t="shared" si="162"/>
        <v>44635.220138888886</v>
      </c>
      <c r="P1759" s="3" t="str">
        <f t="shared" si="163"/>
        <v>Mar,2022</v>
      </c>
      <c r="Q1759">
        <f t="shared" si="164"/>
        <v>2022</v>
      </c>
      <c r="R1759" t="str">
        <f t="shared" si="165"/>
        <v>Tue</v>
      </c>
      <c r="S1759">
        <f t="shared" si="166"/>
        <v>5</v>
      </c>
      <c r="T1759" t="str">
        <f t="shared" si="167"/>
        <v>NO</v>
      </c>
      <c r="U1759" cm="1">
        <f t="array" ref="U1759">_xlfn.XLOOKUP(Table1012[[#This Row],[Severity_Level]],{"MINOR","MODERATE","SEVERE","FATAL"},{1,2,3,5})</f>
        <v>3</v>
      </c>
      <c r="Z1759" s="1"/>
      <c r="AA1759" s="2"/>
      <c r="AB1759" s="4"/>
    </row>
    <row r="1760" spans="1:28" x14ac:dyDescent="0.3">
      <c r="A1760" t="s">
        <v>1801</v>
      </c>
      <c r="B1760" s="11" t="s">
        <v>18</v>
      </c>
      <c r="C1760" s="11" t="s">
        <v>30</v>
      </c>
      <c r="D1760" s="11" t="s">
        <v>25</v>
      </c>
      <c r="E1760" s="11" t="s">
        <v>20</v>
      </c>
      <c r="F1760" s="11" t="s">
        <v>26</v>
      </c>
      <c r="G1760" s="11">
        <v>4</v>
      </c>
      <c r="H1760" s="11" t="s">
        <v>40</v>
      </c>
      <c r="I1760" s="12">
        <v>44635</v>
      </c>
      <c r="J1760" s="14">
        <v>0.22083333333333333</v>
      </c>
      <c r="K1760">
        <v>4</v>
      </c>
      <c r="L1760" t="s">
        <v>40</v>
      </c>
      <c r="M1760" s="1">
        <v>44635</v>
      </c>
      <c r="N1760" s="2">
        <v>0.22083333333333333</v>
      </c>
      <c r="O1760" s="1">
        <f t="shared" si="162"/>
        <v>44635.220833333333</v>
      </c>
      <c r="P1760" s="3" t="str">
        <f t="shared" si="163"/>
        <v>Mar,2022</v>
      </c>
      <c r="Q1760">
        <f t="shared" si="164"/>
        <v>2022</v>
      </c>
      <c r="R1760" t="str">
        <f t="shared" si="165"/>
        <v>Tue</v>
      </c>
      <c r="S1760">
        <f t="shared" si="166"/>
        <v>5</v>
      </c>
      <c r="T1760" t="str">
        <f t="shared" si="167"/>
        <v>NO</v>
      </c>
      <c r="U1760" cm="1">
        <f t="array" ref="U1760">_xlfn.XLOOKUP(Table1012[[#This Row],[Severity_Level]],{"MINOR","MODERATE","SEVERE","FATAL"},{1,2,3,5})</f>
        <v>5</v>
      </c>
      <c r="Z1760" s="1"/>
      <c r="AA1760" s="2"/>
      <c r="AB1760" s="4"/>
    </row>
    <row r="1761" spans="1:28" x14ac:dyDescent="0.3">
      <c r="A1761" t="s">
        <v>1802</v>
      </c>
      <c r="B1761" s="11" t="s">
        <v>34</v>
      </c>
      <c r="C1761" s="11" t="s">
        <v>57</v>
      </c>
      <c r="D1761" s="11" t="s">
        <v>37</v>
      </c>
      <c r="E1761" s="11" t="s">
        <v>35</v>
      </c>
      <c r="F1761" s="11" t="s">
        <v>15</v>
      </c>
      <c r="G1761" s="11">
        <v>2</v>
      </c>
      <c r="H1761" s="11" t="s">
        <v>16</v>
      </c>
      <c r="I1761" s="12">
        <v>44635</v>
      </c>
      <c r="J1761" s="14">
        <v>0.22152777777777777</v>
      </c>
      <c r="K1761">
        <v>2</v>
      </c>
      <c r="L1761" t="s">
        <v>16</v>
      </c>
      <c r="M1761" s="1">
        <v>44635</v>
      </c>
      <c r="N1761" s="2">
        <v>0.22152777777777777</v>
      </c>
      <c r="O1761" s="1">
        <f t="shared" si="162"/>
        <v>44635.22152777778</v>
      </c>
      <c r="P1761" s="3" t="str">
        <f t="shared" si="163"/>
        <v>Mar,2022</v>
      </c>
      <c r="Q1761">
        <f t="shared" si="164"/>
        <v>2022</v>
      </c>
      <c r="R1761" t="str">
        <f t="shared" si="165"/>
        <v>Tue</v>
      </c>
      <c r="S1761">
        <f t="shared" si="166"/>
        <v>5</v>
      </c>
      <c r="T1761" t="str">
        <f t="shared" si="167"/>
        <v>NO</v>
      </c>
      <c r="U1761" cm="1">
        <f t="array" ref="U1761">_xlfn.XLOOKUP(Table1012[[#This Row],[Severity_Level]],{"MINOR","MODERATE","SEVERE","FATAL"},{1,2,3,5})</f>
        <v>1</v>
      </c>
      <c r="Z1761" s="1"/>
      <c r="AA1761" s="2"/>
      <c r="AB1761" s="4"/>
    </row>
    <row r="1762" spans="1:28" x14ac:dyDescent="0.3">
      <c r="A1762" t="s">
        <v>1803</v>
      </c>
      <c r="B1762" s="11" t="s">
        <v>29</v>
      </c>
      <c r="C1762" s="11" t="s">
        <v>44</v>
      </c>
      <c r="D1762" s="11" t="s">
        <v>25</v>
      </c>
      <c r="E1762" s="11" t="s">
        <v>20</v>
      </c>
      <c r="F1762" s="11" t="s">
        <v>15</v>
      </c>
      <c r="G1762" s="11">
        <v>4</v>
      </c>
      <c r="H1762" s="11" t="s">
        <v>16</v>
      </c>
      <c r="I1762" s="12">
        <v>44635</v>
      </c>
      <c r="J1762" s="14">
        <v>0.22222222222222221</v>
      </c>
      <c r="K1762">
        <v>4</v>
      </c>
      <c r="L1762" t="s">
        <v>16</v>
      </c>
      <c r="M1762" s="1">
        <v>44635</v>
      </c>
      <c r="N1762" s="2">
        <v>0.22222222222222221</v>
      </c>
      <c r="O1762" s="1">
        <f t="shared" si="162"/>
        <v>44635.222222222219</v>
      </c>
      <c r="P1762" s="3" t="str">
        <f t="shared" si="163"/>
        <v>Mar,2022</v>
      </c>
      <c r="Q1762">
        <f t="shared" si="164"/>
        <v>2022</v>
      </c>
      <c r="R1762" t="str">
        <f t="shared" si="165"/>
        <v>Tue</v>
      </c>
      <c r="S1762">
        <f t="shared" si="166"/>
        <v>5</v>
      </c>
      <c r="T1762" t="str">
        <f t="shared" si="167"/>
        <v>NO</v>
      </c>
      <c r="U1762" cm="1">
        <f t="array" ref="U1762">_xlfn.XLOOKUP(Table1012[[#This Row],[Severity_Level]],{"MINOR","MODERATE","SEVERE","FATAL"},{1,2,3,5})</f>
        <v>1</v>
      </c>
      <c r="Z1762" s="1"/>
      <c r="AA1762" s="2"/>
      <c r="AB1762" s="4"/>
    </row>
    <row r="1763" spans="1:28" x14ac:dyDescent="0.3">
      <c r="A1763" t="s">
        <v>1804</v>
      </c>
      <c r="B1763" s="11" t="s">
        <v>34</v>
      </c>
      <c r="C1763" s="11" t="s">
        <v>19</v>
      </c>
      <c r="D1763" s="11" t="s">
        <v>25</v>
      </c>
      <c r="E1763" s="11" t="s">
        <v>14</v>
      </c>
      <c r="F1763" s="11" t="s">
        <v>26</v>
      </c>
      <c r="G1763" s="11">
        <v>1</v>
      </c>
      <c r="H1763" s="11" t="s">
        <v>16</v>
      </c>
      <c r="I1763" s="12">
        <v>44635</v>
      </c>
      <c r="J1763" s="14">
        <v>0.22291666666666668</v>
      </c>
      <c r="K1763">
        <v>1</v>
      </c>
      <c r="L1763" t="s">
        <v>16</v>
      </c>
      <c r="M1763" s="1">
        <v>44635</v>
      </c>
      <c r="N1763" s="2">
        <v>0.22291666666666668</v>
      </c>
      <c r="O1763" s="1">
        <f t="shared" si="162"/>
        <v>44635.222916666666</v>
      </c>
      <c r="P1763" s="3" t="str">
        <f t="shared" si="163"/>
        <v>Mar,2022</v>
      </c>
      <c r="Q1763">
        <f t="shared" si="164"/>
        <v>2022</v>
      </c>
      <c r="R1763" t="str">
        <f t="shared" si="165"/>
        <v>Tue</v>
      </c>
      <c r="S1763">
        <f t="shared" si="166"/>
        <v>5</v>
      </c>
      <c r="T1763" t="str">
        <f t="shared" si="167"/>
        <v>NO</v>
      </c>
      <c r="U1763" cm="1">
        <f t="array" ref="U1763">_xlfn.XLOOKUP(Table1012[[#This Row],[Severity_Level]],{"MINOR","MODERATE","SEVERE","FATAL"},{1,2,3,5})</f>
        <v>1</v>
      </c>
      <c r="Z1763" s="1"/>
      <c r="AA1763" s="2"/>
      <c r="AB1763" s="4"/>
    </row>
    <row r="1764" spans="1:28" x14ac:dyDescent="0.3">
      <c r="A1764" t="s">
        <v>1805</v>
      </c>
      <c r="B1764" s="11" t="s">
        <v>34</v>
      </c>
      <c r="C1764" s="11" t="s">
        <v>65</v>
      </c>
      <c r="D1764" s="11" t="s">
        <v>13</v>
      </c>
      <c r="E1764" s="11" t="s">
        <v>35</v>
      </c>
      <c r="F1764" s="11" t="s">
        <v>26</v>
      </c>
      <c r="G1764" s="11">
        <v>4</v>
      </c>
      <c r="H1764" s="11" t="s">
        <v>32</v>
      </c>
      <c r="I1764" s="12">
        <v>44635</v>
      </c>
      <c r="J1764" s="14">
        <v>0.22361111111111112</v>
      </c>
      <c r="K1764">
        <v>4</v>
      </c>
      <c r="L1764" t="s">
        <v>32</v>
      </c>
      <c r="M1764" s="1">
        <v>44635</v>
      </c>
      <c r="N1764" s="2">
        <v>0.22361111111111112</v>
      </c>
      <c r="O1764" s="1">
        <f t="shared" si="162"/>
        <v>44635.223611111112</v>
      </c>
      <c r="P1764" s="3" t="str">
        <f t="shared" si="163"/>
        <v>Mar,2022</v>
      </c>
      <c r="Q1764">
        <f t="shared" si="164"/>
        <v>2022</v>
      </c>
      <c r="R1764" t="str">
        <f t="shared" si="165"/>
        <v>Tue</v>
      </c>
      <c r="S1764">
        <f t="shared" si="166"/>
        <v>5</v>
      </c>
      <c r="T1764" t="str">
        <f t="shared" si="167"/>
        <v>NO</v>
      </c>
      <c r="U1764" cm="1">
        <f t="array" ref="U1764">_xlfn.XLOOKUP(Table1012[[#This Row],[Severity_Level]],{"MINOR","MODERATE","SEVERE","FATAL"},{1,2,3,5})</f>
        <v>2</v>
      </c>
      <c r="Z1764" s="1"/>
      <c r="AA1764" s="2"/>
      <c r="AB1764" s="4"/>
    </row>
    <row r="1765" spans="1:28" x14ac:dyDescent="0.3">
      <c r="A1765" t="s">
        <v>1806</v>
      </c>
      <c r="B1765" s="11" t="s">
        <v>29</v>
      </c>
      <c r="C1765" s="11" t="s">
        <v>19</v>
      </c>
      <c r="D1765" s="11" t="s">
        <v>47</v>
      </c>
      <c r="E1765" s="11" t="s">
        <v>20</v>
      </c>
      <c r="F1765" s="11" t="s">
        <v>21</v>
      </c>
      <c r="G1765" s="11">
        <v>5</v>
      </c>
      <c r="H1765" s="11" t="s">
        <v>27</v>
      </c>
      <c r="I1765" s="12">
        <v>44635</v>
      </c>
      <c r="J1765" s="14">
        <v>0.22430555555555556</v>
      </c>
      <c r="K1765">
        <v>5</v>
      </c>
      <c r="L1765" t="s">
        <v>27</v>
      </c>
      <c r="M1765" s="1">
        <v>44635</v>
      </c>
      <c r="N1765" s="2">
        <v>0.22430555555555556</v>
      </c>
      <c r="O1765" s="1">
        <f t="shared" si="162"/>
        <v>44635.224305555559</v>
      </c>
      <c r="P1765" s="3" t="str">
        <f t="shared" si="163"/>
        <v>Mar,2022</v>
      </c>
      <c r="Q1765">
        <f t="shared" si="164"/>
        <v>2022</v>
      </c>
      <c r="R1765" t="str">
        <f t="shared" si="165"/>
        <v>Tue</v>
      </c>
      <c r="S1765">
        <f t="shared" si="166"/>
        <v>5</v>
      </c>
      <c r="T1765" t="str">
        <f t="shared" si="167"/>
        <v>NO</v>
      </c>
      <c r="U1765" cm="1">
        <f t="array" ref="U1765">_xlfn.XLOOKUP(Table1012[[#This Row],[Severity_Level]],{"MINOR","MODERATE","SEVERE","FATAL"},{1,2,3,5})</f>
        <v>3</v>
      </c>
      <c r="Z1765" s="1"/>
      <c r="AA1765" s="2"/>
      <c r="AB1765" s="4"/>
    </row>
    <row r="1766" spans="1:28" x14ac:dyDescent="0.3">
      <c r="A1766" t="s">
        <v>1807</v>
      </c>
      <c r="B1766" s="11" t="s">
        <v>29</v>
      </c>
      <c r="C1766" s="11" t="s">
        <v>50</v>
      </c>
      <c r="D1766" s="11" t="s">
        <v>37</v>
      </c>
      <c r="E1766" s="11" t="s">
        <v>35</v>
      </c>
      <c r="F1766" s="11" t="s">
        <v>21</v>
      </c>
      <c r="G1766" s="11">
        <v>3</v>
      </c>
      <c r="H1766" s="11" t="s">
        <v>40</v>
      </c>
      <c r="I1766" s="12">
        <v>44635</v>
      </c>
      <c r="J1766" s="14">
        <v>0.22500000000000001</v>
      </c>
      <c r="K1766">
        <v>3</v>
      </c>
      <c r="L1766" t="s">
        <v>40</v>
      </c>
      <c r="M1766" s="1">
        <v>44635</v>
      </c>
      <c r="N1766" s="2">
        <v>0.22500000000000001</v>
      </c>
      <c r="O1766" s="1">
        <f t="shared" si="162"/>
        <v>44635.224999999999</v>
      </c>
      <c r="P1766" s="3" t="str">
        <f t="shared" si="163"/>
        <v>Mar,2022</v>
      </c>
      <c r="Q1766">
        <f t="shared" si="164"/>
        <v>2022</v>
      </c>
      <c r="R1766" t="str">
        <f t="shared" si="165"/>
        <v>Tue</v>
      </c>
      <c r="S1766">
        <f t="shared" si="166"/>
        <v>5</v>
      </c>
      <c r="T1766" t="str">
        <f t="shared" si="167"/>
        <v>NO</v>
      </c>
      <c r="U1766" cm="1">
        <f t="array" ref="U1766">_xlfn.XLOOKUP(Table1012[[#This Row],[Severity_Level]],{"MINOR","MODERATE","SEVERE","FATAL"},{1,2,3,5})</f>
        <v>5</v>
      </c>
      <c r="Z1766" s="1"/>
      <c r="AA1766" s="2"/>
      <c r="AB1766" s="4"/>
    </row>
    <row r="1767" spans="1:28" x14ac:dyDescent="0.3">
      <c r="A1767" t="s">
        <v>1808</v>
      </c>
      <c r="B1767" s="11" t="s">
        <v>29</v>
      </c>
      <c r="C1767" s="11" t="s">
        <v>53</v>
      </c>
      <c r="D1767" s="11" t="s">
        <v>13</v>
      </c>
      <c r="E1767" s="11" t="s">
        <v>35</v>
      </c>
      <c r="F1767" s="11" t="s">
        <v>15</v>
      </c>
      <c r="G1767" s="11">
        <v>3</v>
      </c>
      <c r="H1767" s="11" t="s">
        <v>32</v>
      </c>
      <c r="I1767" s="12">
        <v>44635</v>
      </c>
      <c r="J1767" s="14">
        <v>0.22569444444444445</v>
      </c>
      <c r="K1767">
        <v>3</v>
      </c>
      <c r="L1767" t="s">
        <v>32</v>
      </c>
      <c r="M1767" s="1">
        <v>44635</v>
      </c>
      <c r="N1767" s="2">
        <v>0.22569444444444445</v>
      </c>
      <c r="O1767" s="1">
        <f t="shared" si="162"/>
        <v>44635.225694444445</v>
      </c>
      <c r="P1767" s="3" t="str">
        <f t="shared" si="163"/>
        <v>Mar,2022</v>
      </c>
      <c r="Q1767">
        <f t="shared" si="164"/>
        <v>2022</v>
      </c>
      <c r="R1767" t="str">
        <f t="shared" si="165"/>
        <v>Tue</v>
      </c>
      <c r="S1767">
        <f t="shared" si="166"/>
        <v>5</v>
      </c>
      <c r="T1767" t="str">
        <f t="shared" si="167"/>
        <v>NO</v>
      </c>
      <c r="U1767" cm="1">
        <f t="array" ref="U1767">_xlfn.XLOOKUP(Table1012[[#This Row],[Severity_Level]],{"MINOR","MODERATE","SEVERE","FATAL"},{1,2,3,5})</f>
        <v>2</v>
      </c>
      <c r="Z1767" s="1"/>
      <c r="AA1767" s="2"/>
      <c r="AB1767" s="4"/>
    </row>
    <row r="1768" spans="1:28" x14ac:dyDescent="0.3">
      <c r="A1768" t="s">
        <v>1809</v>
      </c>
      <c r="B1768" s="11" t="s">
        <v>18</v>
      </c>
      <c r="C1768" s="11" t="s">
        <v>44</v>
      </c>
      <c r="D1768" s="11" t="s">
        <v>47</v>
      </c>
      <c r="E1768" s="11" t="s">
        <v>20</v>
      </c>
      <c r="F1768" s="11" t="s">
        <v>21</v>
      </c>
      <c r="G1768" s="11">
        <v>3</v>
      </c>
      <c r="H1768" s="11" t="s">
        <v>27</v>
      </c>
      <c r="I1768" s="12">
        <v>44635</v>
      </c>
      <c r="J1768" s="14">
        <v>0.22638888888888889</v>
      </c>
      <c r="K1768">
        <v>3</v>
      </c>
      <c r="L1768" t="s">
        <v>27</v>
      </c>
      <c r="M1768" s="1">
        <v>44635</v>
      </c>
      <c r="N1768" s="2">
        <v>0.22638888888888889</v>
      </c>
      <c r="O1768" s="1">
        <f t="shared" si="162"/>
        <v>44635.226388888892</v>
      </c>
      <c r="P1768" s="3" t="str">
        <f t="shared" si="163"/>
        <v>Mar,2022</v>
      </c>
      <c r="Q1768">
        <f t="shared" si="164"/>
        <v>2022</v>
      </c>
      <c r="R1768" t="str">
        <f t="shared" si="165"/>
        <v>Tue</v>
      </c>
      <c r="S1768">
        <f t="shared" si="166"/>
        <v>5</v>
      </c>
      <c r="T1768" t="str">
        <f t="shared" si="167"/>
        <v>NO</v>
      </c>
      <c r="U1768" cm="1">
        <f t="array" ref="U1768">_xlfn.XLOOKUP(Table1012[[#This Row],[Severity_Level]],{"MINOR","MODERATE","SEVERE","FATAL"},{1,2,3,5})</f>
        <v>3</v>
      </c>
      <c r="Z1768" s="1"/>
      <c r="AA1768" s="2"/>
      <c r="AB1768" s="4"/>
    </row>
    <row r="1769" spans="1:28" x14ac:dyDescent="0.3">
      <c r="A1769" t="s">
        <v>1810</v>
      </c>
      <c r="B1769" s="11" t="s">
        <v>18</v>
      </c>
      <c r="C1769" s="11" t="s">
        <v>12</v>
      </c>
      <c r="D1769" s="11" t="s">
        <v>13</v>
      </c>
      <c r="E1769" s="11" t="s">
        <v>38</v>
      </c>
      <c r="F1769" s="11" t="s">
        <v>21</v>
      </c>
      <c r="G1769" s="11">
        <v>2</v>
      </c>
      <c r="H1769" s="11" t="s">
        <v>40</v>
      </c>
      <c r="I1769" s="12">
        <v>44635</v>
      </c>
      <c r="J1769" s="14">
        <v>0.22708333333333333</v>
      </c>
      <c r="K1769">
        <v>2</v>
      </c>
      <c r="L1769" t="s">
        <v>40</v>
      </c>
      <c r="M1769" s="1">
        <v>44635</v>
      </c>
      <c r="N1769" s="2">
        <v>0.22708333333333333</v>
      </c>
      <c r="O1769" s="1">
        <f t="shared" si="162"/>
        <v>44635.227083333331</v>
      </c>
      <c r="P1769" s="3" t="str">
        <f t="shared" si="163"/>
        <v>Mar,2022</v>
      </c>
      <c r="Q1769">
        <f t="shared" si="164"/>
        <v>2022</v>
      </c>
      <c r="R1769" t="str">
        <f t="shared" si="165"/>
        <v>Tue</v>
      </c>
      <c r="S1769">
        <f t="shared" si="166"/>
        <v>5</v>
      </c>
      <c r="T1769" t="str">
        <f t="shared" si="167"/>
        <v>NO</v>
      </c>
      <c r="U1769" cm="1">
        <f t="array" ref="U1769">_xlfn.XLOOKUP(Table1012[[#This Row],[Severity_Level]],{"MINOR","MODERATE","SEVERE","FATAL"},{1,2,3,5})</f>
        <v>5</v>
      </c>
      <c r="Z1769" s="1"/>
      <c r="AA1769" s="2"/>
      <c r="AB1769" s="4"/>
    </row>
    <row r="1770" spans="1:28" x14ac:dyDescent="0.3">
      <c r="A1770" t="s">
        <v>1811</v>
      </c>
      <c r="B1770" s="11" t="s">
        <v>56</v>
      </c>
      <c r="C1770" s="11" t="s">
        <v>50</v>
      </c>
      <c r="D1770" s="11" t="s">
        <v>25</v>
      </c>
      <c r="E1770" s="11" t="s">
        <v>20</v>
      </c>
      <c r="F1770" s="11" t="s">
        <v>15</v>
      </c>
      <c r="G1770" s="11">
        <v>3</v>
      </c>
      <c r="H1770" s="11" t="s">
        <v>40</v>
      </c>
      <c r="I1770" s="12">
        <v>44635</v>
      </c>
      <c r="J1770" s="14">
        <v>0.22777777777777777</v>
      </c>
      <c r="K1770">
        <v>3</v>
      </c>
      <c r="L1770" t="s">
        <v>40</v>
      </c>
      <c r="M1770" s="1">
        <v>44635</v>
      </c>
      <c r="N1770" s="2">
        <v>0.22777777777777777</v>
      </c>
      <c r="O1770" s="1">
        <f t="shared" si="162"/>
        <v>44635.227777777778</v>
      </c>
      <c r="P1770" s="3" t="str">
        <f t="shared" si="163"/>
        <v>Mar,2022</v>
      </c>
      <c r="Q1770">
        <f t="shared" si="164"/>
        <v>2022</v>
      </c>
      <c r="R1770" t="str">
        <f t="shared" si="165"/>
        <v>Tue</v>
      </c>
      <c r="S1770">
        <f t="shared" si="166"/>
        <v>5</v>
      </c>
      <c r="T1770" t="str">
        <f t="shared" si="167"/>
        <v>NO</v>
      </c>
      <c r="U1770" cm="1">
        <f t="array" ref="U1770">_xlfn.XLOOKUP(Table1012[[#This Row],[Severity_Level]],{"MINOR","MODERATE","SEVERE","FATAL"},{1,2,3,5})</f>
        <v>5</v>
      </c>
      <c r="Z1770" s="1"/>
      <c r="AA1770" s="2"/>
      <c r="AB1770" s="4"/>
    </row>
    <row r="1771" spans="1:28" x14ac:dyDescent="0.3">
      <c r="A1771" t="s">
        <v>1812</v>
      </c>
      <c r="B1771" s="11" t="s">
        <v>11</v>
      </c>
      <c r="C1771" s="11" t="s">
        <v>19</v>
      </c>
      <c r="D1771" s="11" t="s">
        <v>25</v>
      </c>
      <c r="E1771" s="11" t="s">
        <v>14</v>
      </c>
      <c r="F1771" s="11" t="s">
        <v>51</v>
      </c>
      <c r="G1771" s="11">
        <v>2</v>
      </c>
      <c r="H1771" s="11" t="s">
        <v>32</v>
      </c>
      <c r="I1771" s="12">
        <v>44635</v>
      </c>
      <c r="J1771" s="14">
        <v>0.22847222222222222</v>
      </c>
      <c r="K1771">
        <v>2</v>
      </c>
      <c r="L1771" t="s">
        <v>32</v>
      </c>
      <c r="M1771" s="1">
        <v>44635</v>
      </c>
      <c r="N1771" s="2">
        <v>0.22847222222222222</v>
      </c>
      <c r="O1771" s="1">
        <f t="shared" si="162"/>
        <v>44635.228472222225</v>
      </c>
      <c r="P1771" s="3" t="str">
        <f t="shared" si="163"/>
        <v>Mar,2022</v>
      </c>
      <c r="Q1771">
        <f t="shared" si="164"/>
        <v>2022</v>
      </c>
      <c r="R1771" t="str">
        <f t="shared" si="165"/>
        <v>Tue</v>
      </c>
      <c r="S1771">
        <f t="shared" si="166"/>
        <v>5</v>
      </c>
      <c r="T1771" t="str">
        <f t="shared" si="167"/>
        <v>NO</v>
      </c>
      <c r="U1771" cm="1">
        <f t="array" ref="U1771">_xlfn.XLOOKUP(Table1012[[#This Row],[Severity_Level]],{"MINOR","MODERATE","SEVERE","FATAL"},{1,2,3,5})</f>
        <v>2</v>
      </c>
      <c r="Z1771" s="1"/>
      <c r="AA1771" s="2"/>
      <c r="AB1771" s="4"/>
    </row>
    <row r="1772" spans="1:28" x14ac:dyDescent="0.3">
      <c r="A1772" t="s">
        <v>1813</v>
      </c>
      <c r="B1772" s="11" t="s">
        <v>56</v>
      </c>
      <c r="C1772" s="11" t="s">
        <v>44</v>
      </c>
      <c r="D1772" s="11" t="s">
        <v>13</v>
      </c>
      <c r="E1772" s="11" t="s">
        <v>38</v>
      </c>
      <c r="F1772" s="11" t="s">
        <v>21</v>
      </c>
      <c r="G1772" s="11">
        <v>4</v>
      </c>
      <c r="H1772" s="11" t="s">
        <v>27</v>
      </c>
      <c r="I1772" s="12">
        <v>44635</v>
      </c>
      <c r="J1772" s="14">
        <v>0.22916666666666666</v>
      </c>
      <c r="K1772">
        <v>4</v>
      </c>
      <c r="L1772" t="s">
        <v>27</v>
      </c>
      <c r="M1772" s="1">
        <v>44635</v>
      </c>
      <c r="N1772" s="2">
        <v>0.22916666666666666</v>
      </c>
      <c r="O1772" s="1">
        <f t="shared" si="162"/>
        <v>44635.229166666664</v>
      </c>
      <c r="P1772" s="3" t="str">
        <f t="shared" si="163"/>
        <v>Mar,2022</v>
      </c>
      <c r="Q1772">
        <f t="shared" si="164"/>
        <v>2022</v>
      </c>
      <c r="R1772" t="str">
        <f t="shared" si="165"/>
        <v>Tue</v>
      </c>
      <c r="S1772">
        <f t="shared" si="166"/>
        <v>5</v>
      </c>
      <c r="T1772" t="str">
        <f t="shared" si="167"/>
        <v>NO</v>
      </c>
      <c r="U1772" cm="1">
        <f t="array" ref="U1772">_xlfn.XLOOKUP(Table1012[[#This Row],[Severity_Level]],{"MINOR","MODERATE","SEVERE","FATAL"},{1,2,3,5})</f>
        <v>3</v>
      </c>
      <c r="Z1772" s="1"/>
      <c r="AA1772" s="2"/>
      <c r="AB1772" s="4"/>
    </row>
    <row r="1773" spans="1:28" x14ac:dyDescent="0.3">
      <c r="A1773" t="s">
        <v>1814</v>
      </c>
      <c r="B1773" s="11" t="s">
        <v>34</v>
      </c>
      <c r="C1773" s="11" t="s">
        <v>53</v>
      </c>
      <c r="D1773" s="11" t="s">
        <v>13</v>
      </c>
      <c r="E1773" s="11" t="s">
        <v>35</v>
      </c>
      <c r="F1773" s="11" t="s">
        <v>51</v>
      </c>
      <c r="G1773" s="11">
        <v>3</v>
      </c>
      <c r="H1773" s="11" t="s">
        <v>16</v>
      </c>
      <c r="I1773" s="12">
        <v>44635</v>
      </c>
      <c r="J1773" s="14">
        <v>0.2298611111111111</v>
      </c>
      <c r="K1773">
        <v>3</v>
      </c>
      <c r="L1773" t="s">
        <v>16</v>
      </c>
      <c r="M1773" s="1">
        <v>44635</v>
      </c>
      <c r="N1773" s="2">
        <v>0.2298611111111111</v>
      </c>
      <c r="O1773" s="1">
        <f t="shared" si="162"/>
        <v>44635.229861111111</v>
      </c>
      <c r="P1773" s="3" t="str">
        <f t="shared" si="163"/>
        <v>Mar,2022</v>
      </c>
      <c r="Q1773">
        <f t="shared" si="164"/>
        <v>2022</v>
      </c>
      <c r="R1773" t="str">
        <f t="shared" si="165"/>
        <v>Tue</v>
      </c>
      <c r="S1773">
        <f t="shared" si="166"/>
        <v>5</v>
      </c>
      <c r="T1773" t="str">
        <f t="shared" si="167"/>
        <v>NO</v>
      </c>
      <c r="U1773" cm="1">
        <f t="array" ref="U1773">_xlfn.XLOOKUP(Table1012[[#This Row],[Severity_Level]],{"MINOR","MODERATE","SEVERE","FATAL"},{1,2,3,5})</f>
        <v>1</v>
      </c>
      <c r="Z1773" s="1"/>
      <c r="AA1773" s="2"/>
      <c r="AB1773" s="4"/>
    </row>
    <row r="1774" spans="1:28" x14ac:dyDescent="0.3">
      <c r="A1774" t="s">
        <v>1815</v>
      </c>
      <c r="B1774" s="11" t="s">
        <v>34</v>
      </c>
      <c r="C1774" s="11" t="s">
        <v>30</v>
      </c>
      <c r="D1774" s="11" t="s">
        <v>13</v>
      </c>
      <c r="E1774" s="11" t="s">
        <v>35</v>
      </c>
      <c r="F1774" s="11" t="s">
        <v>21</v>
      </c>
      <c r="G1774" s="11">
        <v>1</v>
      </c>
      <c r="H1774" s="11" t="s">
        <v>16</v>
      </c>
      <c r="I1774" s="12">
        <v>44635</v>
      </c>
      <c r="J1774" s="14">
        <v>0.23055555555555557</v>
      </c>
      <c r="K1774">
        <v>1</v>
      </c>
      <c r="L1774" t="s">
        <v>16</v>
      </c>
      <c r="M1774" s="1">
        <v>44635</v>
      </c>
      <c r="N1774" s="2">
        <v>0.23055555555555557</v>
      </c>
      <c r="O1774" s="1">
        <f t="shared" si="162"/>
        <v>44635.230555555558</v>
      </c>
      <c r="P1774" s="3" t="str">
        <f t="shared" si="163"/>
        <v>Mar,2022</v>
      </c>
      <c r="Q1774">
        <f t="shared" si="164"/>
        <v>2022</v>
      </c>
      <c r="R1774" t="str">
        <f t="shared" si="165"/>
        <v>Tue</v>
      </c>
      <c r="S1774">
        <f t="shared" si="166"/>
        <v>5</v>
      </c>
      <c r="T1774" t="str">
        <f t="shared" si="167"/>
        <v>NO</v>
      </c>
      <c r="U1774" cm="1">
        <f t="array" ref="U1774">_xlfn.XLOOKUP(Table1012[[#This Row],[Severity_Level]],{"MINOR","MODERATE","SEVERE","FATAL"},{1,2,3,5})</f>
        <v>1</v>
      </c>
      <c r="Z1774" s="1"/>
      <c r="AA1774" s="2"/>
      <c r="AB1774" s="4"/>
    </row>
    <row r="1775" spans="1:28" x14ac:dyDescent="0.3">
      <c r="A1775" t="s">
        <v>1816</v>
      </c>
      <c r="B1775" s="11" t="s">
        <v>56</v>
      </c>
      <c r="C1775" s="11" t="s">
        <v>53</v>
      </c>
      <c r="D1775" s="11" t="s">
        <v>13</v>
      </c>
      <c r="E1775" s="11" t="s">
        <v>14</v>
      </c>
      <c r="F1775" s="11" t="s">
        <v>51</v>
      </c>
      <c r="G1775" s="11">
        <v>1</v>
      </c>
      <c r="H1775" s="11" t="s">
        <v>32</v>
      </c>
      <c r="I1775" s="12">
        <v>44635</v>
      </c>
      <c r="J1775" s="14">
        <v>0.23125000000000001</v>
      </c>
      <c r="K1775">
        <v>1</v>
      </c>
      <c r="L1775" t="s">
        <v>32</v>
      </c>
      <c r="M1775" s="1">
        <v>44635</v>
      </c>
      <c r="N1775" s="2">
        <v>0.23125000000000001</v>
      </c>
      <c r="O1775" s="1">
        <f t="shared" si="162"/>
        <v>44635.231249999997</v>
      </c>
      <c r="P1775" s="3" t="str">
        <f t="shared" si="163"/>
        <v>Mar,2022</v>
      </c>
      <c r="Q1775">
        <f t="shared" si="164"/>
        <v>2022</v>
      </c>
      <c r="R1775" t="str">
        <f t="shared" si="165"/>
        <v>Tue</v>
      </c>
      <c r="S1775">
        <f t="shared" si="166"/>
        <v>5</v>
      </c>
      <c r="T1775" t="str">
        <f t="shared" si="167"/>
        <v>NO</v>
      </c>
      <c r="U1775" cm="1">
        <f t="array" ref="U1775">_xlfn.XLOOKUP(Table1012[[#This Row],[Severity_Level]],{"MINOR","MODERATE","SEVERE","FATAL"},{1,2,3,5})</f>
        <v>2</v>
      </c>
      <c r="Z1775" s="1"/>
      <c r="AA1775" s="2"/>
      <c r="AB1775" s="4"/>
    </row>
    <row r="1776" spans="1:28" x14ac:dyDescent="0.3">
      <c r="A1776" t="s">
        <v>1817</v>
      </c>
      <c r="B1776" s="11" t="s">
        <v>49</v>
      </c>
      <c r="C1776" s="11" t="s">
        <v>24</v>
      </c>
      <c r="D1776" s="11" t="s">
        <v>37</v>
      </c>
      <c r="E1776" s="11" t="s">
        <v>38</v>
      </c>
      <c r="F1776" s="11" t="s">
        <v>51</v>
      </c>
      <c r="G1776" s="11">
        <v>2</v>
      </c>
      <c r="H1776" s="11" t="s">
        <v>27</v>
      </c>
      <c r="I1776" s="12">
        <v>44635</v>
      </c>
      <c r="J1776" s="14">
        <v>0.23194444444444445</v>
      </c>
      <c r="K1776">
        <v>2</v>
      </c>
      <c r="L1776" t="s">
        <v>27</v>
      </c>
      <c r="M1776" s="1">
        <v>44635</v>
      </c>
      <c r="N1776" s="2">
        <v>0.23194444444444445</v>
      </c>
      <c r="O1776" s="1">
        <f t="shared" si="162"/>
        <v>44635.231944444444</v>
      </c>
      <c r="P1776" s="3" t="str">
        <f t="shared" si="163"/>
        <v>Mar,2022</v>
      </c>
      <c r="Q1776">
        <f t="shared" si="164"/>
        <v>2022</v>
      </c>
      <c r="R1776" t="str">
        <f t="shared" si="165"/>
        <v>Tue</v>
      </c>
      <c r="S1776">
        <f t="shared" si="166"/>
        <v>5</v>
      </c>
      <c r="T1776" t="str">
        <f t="shared" si="167"/>
        <v>NO</v>
      </c>
      <c r="U1776" cm="1">
        <f t="array" ref="U1776">_xlfn.XLOOKUP(Table1012[[#This Row],[Severity_Level]],{"MINOR","MODERATE","SEVERE","FATAL"},{1,2,3,5})</f>
        <v>3</v>
      </c>
      <c r="Z1776" s="1"/>
      <c r="AA1776" s="2"/>
      <c r="AB1776" s="4"/>
    </row>
    <row r="1777" spans="1:28" x14ac:dyDescent="0.3">
      <c r="A1777" t="s">
        <v>1818</v>
      </c>
      <c r="B1777" s="11" t="s">
        <v>11</v>
      </c>
      <c r="C1777" s="11" t="s">
        <v>50</v>
      </c>
      <c r="D1777" s="11" t="s">
        <v>37</v>
      </c>
      <c r="E1777" s="11" t="s">
        <v>35</v>
      </c>
      <c r="F1777" s="11" t="s">
        <v>51</v>
      </c>
      <c r="G1777" s="11">
        <v>3</v>
      </c>
      <c r="H1777" s="11" t="s">
        <v>16</v>
      </c>
      <c r="I1777" s="12">
        <v>44635</v>
      </c>
      <c r="J1777" s="14">
        <v>0.2326388888888889</v>
      </c>
      <c r="K1777">
        <v>3</v>
      </c>
      <c r="L1777" t="s">
        <v>16</v>
      </c>
      <c r="M1777" s="1">
        <v>44635</v>
      </c>
      <c r="N1777" s="2">
        <v>0.2326388888888889</v>
      </c>
      <c r="O1777" s="1">
        <f t="shared" si="162"/>
        <v>44635.232638888891</v>
      </c>
      <c r="P1777" s="3" t="str">
        <f t="shared" si="163"/>
        <v>Mar,2022</v>
      </c>
      <c r="Q1777">
        <f t="shared" si="164"/>
        <v>2022</v>
      </c>
      <c r="R1777" t="str">
        <f t="shared" si="165"/>
        <v>Tue</v>
      </c>
      <c r="S1777">
        <f t="shared" si="166"/>
        <v>5</v>
      </c>
      <c r="T1777" t="str">
        <f t="shared" si="167"/>
        <v>NO</v>
      </c>
      <c r="U1777" cm="1">
        <f t="array" ref="U1777">_xlfn.XLOOKUP(Table1012[[#This Row],[Severity_Level]],{"MINOR","MODERATE","SEVERE","FATAL"},{1,2,3,5})</f>
        <v>1</v>
      </c>
      <c r="Z1777" s="1"/>
      <c r="AA1777" s="2"/>
      <c r="AB1777" s="4"/>
    </row>
    <row r="1778" spans="1:28" x14ac:dyDescent="0.3">
      <c r="A1778" t="s">
        <v>1819</v>
      </c>
      <c r="B1778" s="11" t="s">
        <v>34</v>
      </c>
      <c r="C1778" s="11" t="s">
        <v>12</v>
      </c>
      <c r="D1778" s="11" t="s">
        <v>13</v>
      </c>
      <c r="E1778" s="11" t="s">
        <v>35</v>
      </c>
      <c r="F1778" s="11" t="s">
        <v>51</v>
      </c>
      <c r="G1778" s="11">
        <v>3</v>
      </c>
      <c r="H1778" s="11" t="s">
        <v>27</v>
      </c>
      <c r="I1778" s="12">
        <v>44636</v>
      </c>
      <c r="J1778" s="14">
        <v>0.23333333333333334</v>
      </c>
      <c r="K1778">
        <v>3</v>
      </c>
      <c r="L1778" t="s">
        <v>27</v>
      </c>
      <c r="M1778" s="1">
        <v>44636</v>
      </c>
      <c r="N1778" s="2">
        <v>0.23333333333333334</v>
      </c>
      <c r="O1778" s="1">
        <f t="shared" si="162"/>
        <v>44636.23333333333</v>
      </c>
      <c r="P1778" s="3" t="str">
        <f t="shared" si="163"/>
        <v>Mar,2022</v>
      </c>
      <c r="Q1778">
        <f t="shared" si="164"/>
        <v>2022</v>
      </c>
      <c r="R1778" t="str">
        <f t="shared" si="165"/>
        <v>Wed</v>
      </c>
      <c r="S1778">
        <f t="shared" si="166"/>
        <v>5</v>
      </c>
      <c r="T1778" t="str">
        <f t="shared" si="167"/>
        <v>NO</v>
      </c>
      <c r="U1778" cm="1">
        <f t="array" ref="U1778">_xlfn.XLOOKUP(Table1012[[#This Row],[Severity_Level]],{"MINOR","MODERATE","SEVERE","FATAL"},{1,2,3,5})</f>
        <v>3</v>
      </c>
      <c r="Z1778" s="1"/>
      <c r="AA1778" s="2"/>
      <c r="AB1778" s="4"/>
    </row>
    <row r="1779" spans="1:28" x14ac:dyDescent="0.3">
      <c r="A1779" t="s">
        <v>1820</v>
      </c>
      <c r="B1779" s="11" t="s">
        <v>49</v>
      </c>
      <c r="C1779" s="11" t="s">
        <v>65</v>
      </c>
      <c r="D1779" s="11" t="s">
        <v>31</v>
      </c>
      <c r="E1779" s="11" t="s">
        <v>35</v>
      </c>
      <c r="F1779" s="11" t="s">
        <v>15</v>
      </c>
      <c r="G1779" s="11">
        <v>4</v>
      </c>
      <c r="H1779" s="11" t="s">
        <v>16</v>
      </c>
      <c r="I1779" s="12">
        <v>44636</v>
      </c>
      <c r="J1779" s="14">
        <v>0.23402777777777778</v>
      </c>
      <c r="K1779">
        <v>4</v>
      </c>
      <c r="L1779" t="s">
        <v>16</v>
      </c>
      <c r="M1779" s="1">
        <v>44636</v>
      </c>
      <c r="N1779" s="2">
        <v>0.23402777777777778</v>
      </c>
      <c r="O1779" s="1">
        <f t="shared" si="162"/>
        <v>44636.234027777777</v>
      </c>
      <c r="P1779" s="3" t="str">
        <f t="shared" si="163"/>
        <v>Mar,2022</v>
      </c>
      <c r="Q1779">
        <f t="shared" si="164"/>
        <v>2022</v>
      </c>
      <c r="R1779" t="str">
        <f t="shared" si="165"/>
        <v>Wed</v>
      </c>
      <c r="S1779">
        <f t="shared" si="166"/>
        <v>5</v>
      </c>
      <c r="T1779" t="str">
        <f t="shared" si="167"/>
        <v>NO</v>
      </c>
      <c r="U1779" cm="1">
        <f t="array" ref="U1779">_xlfn.XLOOKUP(Table1012[[#This Row],[Severity_Level]],{"MINOR","MODERATE","SEVERE","FATAL"},{1,2,3,5})</f>
        <v>1</v>
      </c>
      <c r="Z1779" s="1"/>
      <c r="AA1779" s="2"/>
      <c r="AB1779" s="4"/>
    </row>
    <row r="1780" spans="1:28" x14ac:dyDescent="0.3">
      <c r="A1780" t="s">
        <v>1821</v>
      </c>
      <c r="B1780" s="11" t="s">
        <v>49</v>
      </c>
      <c r="C1780" s="11" t="s">
        <v>57</v>
      </c>
      <c r="D1780" s="11" t="s">
        <v>37</v>
      </c>
      <c r="E1780" s="11" t="s">
        <v>38</v>
      </c>
      <c r="F1780" s="11" t="s">
        <v>51</v>
      </c>
      <c r="G1780" s="11">
        <v>1</v>
      </c>
      <c r="H1780" s="11" t="s">
        <v>32</v>
      </c>
      <c r="I1780" s="12">
        <v>44636</v>
      </c>
      <c r="J1780" s="14">
        <v>0.23472222222222222</v>
      </c>
      <c r="K1780">
        <v>1</v>
      </c>
      <c r="L1780" t="s">
        <v>32</v>
      </c>
      <c r="M1780" s="1">
        <v>44636</v>
      </c>
      <c r="N1780" s="2">
        <v>0.23472222222222222</v>
      </c>
      <c r="O1780" s="1">
        <f t="shared" si="162"/>
        <v>44636.234722222223</v>
      </c>
      <c r="P1780" s="3" t="str">
        <f t="shared" si="163"/>
        <v>Mar,2022</v>
      </c>
      <c r="Q1780">
        <f t="shared" si="164"/>
        <v>2022</v>
      </c>
      <c r="R1780" t="str">
        <f t="shared" si="165"/>
        <v>Wed</v>
      </c>
      <c r="S1780">
        <f t="shared" si="166"/>
        <v>5</v>
      </c>
      <c r="T1780" t="str">
        <f t="shared" si="167"/>
        <v>NO</v>
      </c>
      <c r="U1780" cm="1">
        <f t="array" ref="U1780">_xlfn.XLOOKUP(Table1012[[#This Row],[Severity_Level]],{"MINOR","MODERATE","SEVERE","FATAL"},{1,2,3,5})</f>
        <v>2</v>
      </c>
      <c r="Z1780" s="1"/>
      <c r="AA1780" s="2"/>
      <c r="AB1780" s="4"/>
    </row>
    <row r="1781" spans="1:28" x14ac:dyDescent="0.3">
      <c r="A1781" t="s">
        <v>1822</v>
      </c>
      <c r="B1781" s="11" t="s">
        <v>11</v>
      </c>
      <c r="C1781" s="11" t="s">
        <v>24</v>
      </c>
      <c r="D1781" s="11" t="s">
        <v>47</v>
      </c>
      <c r="E1781" s="11" t="s">
        <v>14</v>
      </c>
      <c r="F1781" s="11" t="s">
        <v>21</v>
      </c>
      <c r="G1781" s="11">
        <v>4</v>
      </c>
      <c r="H1781" s="11" t="s">
        <v>16</v>
      </c>
      <c r="I1781" s="12">
        <v>44636</v>
      </c>
      <c r="J1781" s="14">
        <v>0.23541666666666666</v>
      </c>
      <c r="K1781">
        <v>4</v>
      </c>
      <c r="L1781" t="s">
        <v>16</v>
      </c>
      <c r="M1781" s="1">
        <v>44636</v>
      </c>
      <c r="N1781" s="2">
        <v>0.23541666666666666</v>
      </c>
      <c r="O1781" s="1">
        <f t="shared" si="162"/>
        <v>44636.23541666667</v>
      </c>
      <c r="P1781" s="3" t="str">
        <f t="shared" si="163"/>
        <v>Mar,2022</v>
      </c>
      <c r="Q1781">
        <f t="shared" si="164"/>
        <v>2022</v>
      </c>
      <c r="R1781" t="str">
        <f t="shared" si="165"/>
        <v>Wed</v>
      </c>
      <c r="S1781">
        <f t="shared" si="166"/>
        <v>5</v>
      </c>
      <c r="T1781" t="str">
        <f t="shared" si="167"/>
        <v>NO</v>
      </c>
      <c r="U1781" cm="1">
        <f t="array" ref="U1781">_xlfn.XLOOKUP(Table1012[[#This Row],[Severity_Level]],{"MINOR","MODERATE","SEVERE","FATAL"},{1,2,3,5})</f>
        <v>1</v>
      </c>
      <c r="Z1781" s="1"/>
      <c r="AA1781" s="2"/>
      <c r="AB1781" s="4"/>
    </row>
    <row r="1782" spans="1:28" x14ac:dyDescent="0.3">
      <c r="A1782" t="s">
        <v>1823</v>
      </c>
      <c r="B1782" s="11" t="s">
        <v>29</v>
      </c>
      <c r="C1782" s="11" t="s">
        <v>50</v>
      </c>
      <c r="D1782" s="11" t="s">
        <v>13</v>
      </c>
      <c r="E1782" s="11" t="s">
        <v>20</v>
      </c>
      <c r="F1782" s="11" t="s">
        <v>26</v>
      </c>
      <c r="G1782" s="11">
        <v>5</v>
      </c>
      <c r="H1782" s="11" t="s">
        <v>16</v>
      </c>
      <c r="I1782" s="12">
        <v>44636</v>
      </c>
      <c r="J1782" s="14">
        <v>0.2361111111111111</v>
      </c>
      <c r="K1782">
        <v>5</v>
      </c>
      <c r="L1782" t="s">
        <v>16</v>
      </c>
      <c r="M1782" s="1">
        <v>44636</v>
      </c>
      <c r="N1782" s="2">
        <v>0.2361111111111111</v>
      </c>
      <c r="O1782" s="1">
        <f t="shared" si="162"/>
        <v>44636.236111111109</v>
      </c>
      <c r="P1782" s="3" t="str">
        <f t="shared" si="163"/>
        <v>Mar,2022</v>
      </c>
      <c r="Q1782">
        <f t="shared" si="164"/>
        <v>2022</v>
      </c>
      <c r="R1782" t="str">
        <f t="shared" si="165"/>
        <v>Wed</v>
      </c>
      <c r="S1782">
        <f t="shared" si="166"/>
        <v>5</v>
      </c>
      <c r="T1782" t="str">
        <f t="shared" si="167"/>
        <v>NO</v>
      </c>
      <c r="U1782" cm="1">
        <f t="array" ref="U1782">_xlfn.XLOOKUP(Table1012[[#This Row],[Severity_Level]],{"MINOR","MODERATE","SEVERE","FATAL"},{1,2,3,5})</f>
        <v>1</v>
      </c>
      <c r="Z1782" s="1"/>
      <c r="AA1782" s="2"/>
      <c r="AB1782" s="4"/>
    </row>
    <row r="1783" spans="1:28" x14ac:dyDescent="0.3">
      <c r="A1783" t="s">
        <v>1824</v>
      </c>
      <c r="B1783" s="11" t="s">
        <v>18</v>
      </c>
      <c r="C1783" s="11" t="s">
        <v>46</v>
      </c>
      <c r="D1783" s="11" t="s">
        <v>13</v>
      </c>
      <c r="E1783" s="11" t="s">
        <v>20</v>
      </c>
      <c r="F1783" s="11" t="s">
        <v>15</v>
      </c>
      <c r="G1783" s="11">
        <v>5</v>
      </c>
      <c r="H1783" s="11" t="s">
        <v>16</v>
      </c>
      <c r="I1783" s="12">
        <v>44636</v>
      </c>
      <c r="J1783" s="14">
        <v>0.23680555555555555</v>
      </c>
      <c r="K1783">
        <v>5</v>
      </c>
      <c r="L1783" t="s">
        <v>16</v>
      </c>
      <c r="M1783" s="1">
        <v>44636</v>
      </c>
      <c r="N1783" s="2">
        <v>0.23680555555555555</v>
      </c>
      <c r="O1783" s="1">
        <f t="shared" si="162"/>
        <v>44636.236805555556</v>
      </c>
      <c r="P1783" s="3" t="str">
        <f t="shared" si="163"/>
        <v>Mar,2022</v>
      </c>
      <c r="Q1783">
        <f t="shared" si="164"/>
        <v>2022</v>
      </c>
      <c r="R1783" t="str">
        <f t="shared" si="165"/>
        <v>Wed</v>
      </c>
      <c r="S1783">
        <f t="shared" si="166"/>
        <v>5</v>
      </c>
      <c r="T1783" t="str">
        <f t="shared" si="167"/>
        <v>NO</v>
      </c>
      <c r="U1783" cm="1">
        <f t="array" ref="U1783">_xlfn.XLOOKUP(Table1012[[#This Row],[Severity_Level]],{"MINOR","MODERATE","SEVERE","FATAL"},{1,2,3,5})</f>
        <v>1</v>
      </c>
      <c r="Z1783" s="1"/>
      <c r="AA1783" s="2"/>
      <c r="AB1783" s="4"/>
    </row>
    <row r="1784" spans="1:28" x14ac:dyDescent="0.3">
      <c r="A1784" t="s">
        <v>1825</v>
      </c>
      <c r="B1784" s="11" t="s">
        <v>56</v>
      </c>
      <c r="C1784" s="11" t="s">
        <v>30</v>
      </c>
      <c r="D1784" s="11" t="s">
        <v>13</v>
      </c>
      <c r="E1784" s="11" t="s">
        <v>35</v>
      </c>
      <c r="F1784" s="11" t="s">
        <v>51</v>
      </c>
      <c r="G1784" s="11">
        <v>5</v>
      </c>
      <c r="H1784" s="11" t="s">
        <v>16</v>
      </c>
      <c r="I1784" s="12">
        <v>44636</v>
      </c>
      <c r="J1784" s="14">
        <v>0.23749999999999999</v>
      </c>
      <c r="K1784">
        <v>5</v>
      </c>
      <c r="L1784" t="s">
        <v>16</v>
      </c>
      <c r="M1784" s="1">
        <v>44636</v>
      </c>
      <c r="N1784" s="2">
        <v>0.23749999999999999</v>
      </c>
      <c r="O1784" s="1">
        <f t="shared" si="162"/>
        <v>44636.237500000003</v>
      </c>
      <c r="P1784" s="3" t="str">
        <f t="shared" si="163"/>
        <v>Mar,2022</v>
      </c>
      <c r="Q1784">
        <f t="shared" si="164"/>
        <v>2022</v>
      </c>
      <c r="R1784" t="str">
        <f t="shared" si="165"/>
        <v>Wed</v>
      </c>
      <c r="S1784">
        <f t="shared" si="166"/>
        <v>5</v>
      </c>
      <c r="T1784" t="str">
        <f t="shared" si="167"/>
        <v>NO</v>
      </c>
      <c r="U1784" cm="1">
        <f t="array" ref="U1784">_xlfn.XLOOKUP(Table1012[[#This Row],[Severity_Level]],{"MINOR","MODERATE","SEVERE","FATAL"},{1,2,3,5})</f>
        <v>1</v>
      </c>
      <c r="Z1784" s="1"/>
      <c r="AA1784" s="2"/>
      <c r="AB1784" s="4"/>
    </row>
    <row r="1785" spans="1:28" x14ac:dyDescent="0.3">
      <c r="A1785" t="s">
        <v>1826</v>
      </c>
      <c r="B1785" s="11" t="s">
        <v>11</v>
      </c>
      <c r="C1785" s="11" t="s">
        <v>24</v>
      </c>
      <c r="D1785" s="11" t="s">
        <v>47</v>
      </c>
      <c r="E1785" s="11" t="s">
        <v>14</v>
      </c>
      <c r="F1785" s="11" t="s">
        <v>51</v>
      </c>
      <c r="G1785" s="11">
        <v>5</v>
      </c>
      <c r="H1785" s="11" t="s">
        <v>27</v>
      </c>
      <c r="I1785" s="12">
        <v>44636</v>
      </c>
      <c r="J1785" s="14">
        <v>0.23819444444444443</v>
      </c>
      <c r="K1785">
        <v>5</v>
      </c>
      <c r="L1785" t="s">
        <v>27</v>
      </c>
      <c r="M1785" s="1">
        <v>44636</v>
      </c>
      <c r="N1785" s="2">
        <v>0.23819444444444443</v>
      </c>
      <c r="O1785" s="1">
        <f t="shared" si="162"/>
        <v>44636.238194444442</v>
      </c>
      <c r="P1785" s="3" t="str">
        <f t="shared" si="163"/>
        <v>Mar,2022</v>
      </c>
      <c r="Q1785">
        <f t="shared" si="164"/>
        <v>2022</v>
      </c>
      <c r="R1785" t="str">
        <f t="shared" si="165"/>
        <v>Wed</v>
      </c>
      <c r="S1785">
        <f t="shared" si="166"/>
        <v>5</v>
      </c>
      <c r="T1785" t="str">
        <f t="shared" si="167"/>
        <v>NO</v>
      </c>
      <c r="U1785" cm="1">
        <f t="array" ref="U1785">_xlfn.XLOOKUP(Table1012[[#This Row],[Severity_Level]],{"MINOR","MODERATE","SEVERE","FATAL"},{1,2,3,5})</f>
        <v>3</v>
      </c>
      <c r="Z1785" s="1"/>
      <c r="AA1785" s="2"/>
      <c r="AB1785" s="4"/>
    </row>
    <row r="1786" spans="1:28" x14ac:dyDescent="0.3">
      <c r="A1786" t="s">
        <v>1827</v>
      </c>
      <c r="B1786" s="11" t="s">
        <v>18</v>
      </c>
      <c r="C1786" s="11" t="s">
        <v>65</v>
      </c>
      <c r="D1786" s="11" t="s">
        <v>31</v>
      </c>
      <c r="E1786" s="11" t="s">
        <v>35</v>
      </c>
      <c r="F1786" s="11" t="s">
        <v>15</v>
      </c>
      <c r="G1786" s="11">
        <v>3</v>
      </c>
      <c r="H1786" s="11" t="s">
        <v>16</v>
      </c>
      <c r="I1786" s="12">
        <v>44636</v>
      </c>
      <c r="J1786" s="14">
        <v>0.2388888888888889</v>
      </c>
      <c r="K1786">
        <v>3</v>
      </c>
      <c r="L1786" t="s">
        <v>16</v>
      </c>
      <c r="M1786" s="1">
        <v>44636</v>
      </c>
      <c r="N1786" s="2">
        <v>0.2388888888888889</v>
      </c>
      <c r="O1786" s="1">
        <f t="shared" si="162"/>
        <v>44636.238888888889</v>
      </c>
      <c r="P1786" s="3" t="str">
        <f t="shared" si="163"/>
        <v>Mar,2022</v>
      </c>
      <c r="Q1786">
        <f t="shared" si="164"/>
        <v>2022</v>
      </c>
      <c r="R1786" t="str">
        <f t="shared" si="165"/>
        <v>Wed</v>
      </c>
      <c r="S1786">
        <f t="shared" si="166"/>
        <v>5</v>
      </c>
      <c r="T1786" t="str">
        <f t="shared" si="167"/>
        <v>NO</v>
      </c>
      <c r="U1786" cm="1">
        <f t="array" ref="U1786">_xlfn.XLOOKUP(Table1012[[#This Row],[Severity_Level]],{"MINOR","MODERATE","SEVERE","FATAL"},{1,2,3,5})</f>
        <v>1</v>
      </c>
      <c r="Z1786" s="1"/>
      <c r="AA1786" s="2"/>
      <c r="AB1786" s="4"/>
    </row>
    <row r="1787" spans="1:28" x14ac:dyDescent="0.3">
      <c r="A1787" t="s">
        <v>1828</v>
      </c>
      <c r="B1787" s="11" t="s">
        <v>56</v>
      </c>
      <c r="C1787" s="11" t="s">
        <v>24</v>
      </c>
      <c r="D1787" s="11" t="s">
        <v>13</v>
      </c>
      <c r="E1787" s="11" t="s">
        <v>38</v>
      </c>
      <c r="F1787" s="11" t="s">
        <v>51</v>
      </c>
      <c r="G1787" s="11">
        <v>5</v>
      </c>
      <c r="H1787" s="11" t="s">
        <v>27</v>
      </c>
      <c r="I1787" s="12">
        <v>44636</v>
      </c>
      <c r="J1787" s="14">
        <v>0.23958333333333334</v>
      </c>
      <c r="K1787">
        <v>5</v>
      </c>
      <c r="L1787" t="s">
        <v>27</v>
      </c>
      <c r="M1787" s="1">
        <v>44636</v>
      </c>
      <c r="N1787" s="2">
        <v>0.23958333333333334</v>
      </c>
      <c r="O1787" s="1">
        <f t="shared" si="162"/>
        <v>44636.239583333336</v>
      </c>
      <c r="P1787" s="3" t="str">
        <f t="shared" si="163"/>
        <v>Mar,2022</v>
      </c>
      <c r="Q1787">
        <f t="shared" si="164"/>
        <v>2022</v>
      </c>
      <c r="R1787" t="str">
        <f t="shared" si="165"/>
        <v>Wed</v>
      </c>
      <c r="S1787">
        <f t="shared" si="166"/>
        <v>5</v>
      </c>
      <c r="T1787" t="str">
        <f t="shared" si="167"/>
        <v>NO</v>
      </c>
      <c r="U1787" cm="1">
        <f t="array" ref="U1787">_xlfn.XLOOKUP(Table1012[[#This Row],[Severity_Level]],{"MINOR","MODERATE","SEVERE","FATAL"},{1,2,3,5})</f>
        <v>3</v>
      </c>
      <c r="Z1787" s="1"/>
      <c r="AA1787" s="2"/>
      <c r="AB1787" s="4"/>
    </row>
    <row r="1788" spans="1:28" x14ac:dyDescent="0.3">
      <c r="A1788" t="s">
        <v>1829</v>
      </c>
      <c r="B1788" s="11" t="s">
        <v>18</v>
      </c>
      <c r="C1788" s="11" t="s">
        <v>19</v>
      </c>
      <c r="D1788" s="11" t="s">
        <v>37</v>
      </c>
      <c r="E1788" s="11" t="s">
        <v>38</v>
      </c>
      <c r="F1788" s="11" t="s">
        <v>15</v>
      </c>
      <c r="G1788" s="11">
        <v>5</v>
      </c>
      <c r="H1788" s="11" t="s">
        <v>16</v>
      </c>
      <c r="I1788" s="12">
        <v>44636</v>
      </c>
      <c r="J1788" s="14">
        <v>0.24027777777777778</v>
      </c>
      <c r="K1788">
        <v>5</v>
      </c>
      <c r="L1788" t="s">
        <v>16</v>
      </c>
      <c r="M1788" s="1">
        <v>44636</v>
      </c>
      <c r="N1788" s="2">
        <v>0.24027777777777778</v>
      </c>
      <c r="O1788" s="1">
        <f t="shared" si="162"/>
        <v>44636.240277777775</v>
      </c>
      <c r="P1788" s="3" t="str">
        <f t="shared" si="163"/>
        <v>Mar,2022</v>
      </c>
      <c r="Q1788">
        <f t="shared" si="164"/>
        <v>2022</v>
      </c>
      <c r="R1788" t="str">
        <f t="shared" si="165"/>
        <v>Wed</v>
      </c>
      <c r="S1788">
        <f t="shared" si="166"/>
        <v>5</v>
      </c>
      <c r="T1788" t="str">
        <f t="shared" si="167"/>
        <v>NO</v>
      </c>
      <c r="U1788" cm="1">
        <f t="array" ref="U1788">_xlfn.XLOOKUP(Table1012[[#This Row],[Severity_Level]],{"MINOR","MODERATE","SEVERE","FATAL"},{1,2,3,5})</f>
        <v>1</v>
      </c>
      <c r="Z1788" s="1"/>
      <c r="AA1788" s="2"/>
      <c r="AB1788" s="4"/>
    </row>
    <row r="1789" spans="1:28" x14ac:dyDescent="0.3">
      <c r="A1789" t="s">
        <v>1830</v>
      </c>
      <c r="B1789" s="11" t="s">
        <v>56</v>
      </c>
      <c r="C1789" s="11" t="s">
        <v>19</v>
      </c>
      <c r="D1789" s="11" t="s">
        <v>37</v>
      </c>
      <c r="E1789" s="11" t="s">
        <v>35</v>
      </c>
      <c r="F1789" s="11" t="s">
        <v>26</v>
      </c>
      <c r="G1789" s="11">
        <v>3</v>
      </c>
      <c r="H1789" s="11" t="s">
        <v>32</v>
      </c>
      <c r="I1789" s="12">
        <v>44636</v>
      </c>
      <c r="J1789" s="14">
        <v>0.24097222222222223</v>
      </c>
      <c r="K1789">
        <v>3</v>
      </c>
      <c r="L1789" t="s">
        <v>32</v>
      </c>
      <c r="M1789" s="1">
        <v>44636</v>
      </c>
      <c r="N1789" s="2">
        <v>0.24097222222222223</v>
      </c>
      <c r="O1789" s="1">
        <f t="shared" si="162"/>
        <v>44636.240972222222</v>
      </c>
      <c r="P1789" s="3" t="str">
        <f t="shared" si="163"/>
        <v>Mar,2022</v>
      </c>
      <c r="Q1789">
        <f t="shared" si="164"/>
        <v>2022</v>
      </c>
      <c r="R1789" t="str">
        <f t="shared" si="165"/>
        <v>Wed</v>
      </c>
      <c r="S1789">
        <f t="shared" si="166"/>
        <v>5</v>
      </c>
      <c r="T1789" t="str">
        <f t="shared" si="167"/>
        <v>NO</v>
      </c>
      <c r="U1789" cm="1">
        <f t="array" ref="U1789">_xlfn.XLOOKUP(Table1012[[#This Row],[Severity_Level]],{"MINOR","MODERATE","SEVERE","FATAL"},{1,2,3,5})</f>
        <v>2</v>
      </c>
      <c r="Z1789" s="1"/>
      <c r="AA1789" s="2"/>
      <c r="AB1789" s="4"/>
    </row>
    <row r="1790" spans="1:28" x14ac:dyDescent="0.3">
      <c r="A1790" t="s">
        <v>1831</v>
      </c>
      <c r="B1790" s="11" t="s">
        <v>18</v>
      </c>
      <c r="C1790" s="11" t="s">
        <v>30</v>
      </c>
      <c r="D1790" s="11" t="s">
        <v>25</v>
      </c>
      <c r="E1790" s="11" t="s">
        <v>14</v>
      </c>
      <c r="F1790" s="11" t="s">
        <v>51</v>
      </c>
      <c r="G1790" s="11">
        <v>4</v>
      </c>
      <c r="H1790" s="11" t="s">
        <v>32</v>
      </c>
      <c r="I1790" s="12">
        <v>44636</v>
      </c>
      <c r="J1790" s="14">
        <v>0.24166666666666667</v>
      </c>
      <c r="K1790">
        <v>4</v>
      </c>
      <c r="L1790" t="s">
        <v>32</v>
      </c>
      <c r="M1790" s="1">
        <v>44636</v>
      </c>
      <c r="N1790" s="2">
        <v>0.24166666666666667</v>
      </c>
      <c r="O1790" s="1">
        <f t="shared" si="162"/>
        <v>44636.241666666669</v>
      </c>
      <c r="P1790" s="3" t="str">
        <f t="shared" si="163"/>
        <v>Mar,2022</v>
      </c>
      <c r="Q1790">
        <f t="shared" si="164"/>
        <v>2022</v>
      </c>
      <c r="R1790" t="str">
        <f t="shared" si="165"/>
        <v>Wed</v>
      </c>
      <c r="S1790">
        <f t="shared" si="166"/>
        <v>5</v>
      </c>
      <c r="T1790" t="str">
        <f t="shared" si="167"/>
        <v>NO</v>
      </c>
      <c r="U1790" cm="1">
        <f t="array" ref="U1790">_xlfn.XLOOKUP(Table1012[[#This Row],[Severity_Level]],{"MINOR","MODERATE","SEVERE","FATAL"},{1,2,3,5})</f>
        <v>2</v>
      </c>
      <c r="Z1790" s="1"/>
      <c r="AA1790" s="2"/>
      <c r="AB1790" s="4"/>
    </row>
    <row r="1791" spans="1:28" x14ac:dyDescent="0.3">
      <c r="A1791" t="s">
        <v>1832</v>
      </c>
      <c r="B1791" s="11" t="s">
        <v>29</v>
      </c>
      <c r="C1791" s="11" t="s">
        <v>24</v>
      </c>
      <c r="D1791" s="11" t="s">
        <v>47</v>
      </c>
      <c r="E1791" s="11" t="s">
        <v>14</v>
      </c>
      <c r="F1791" s="11" t="s">
        <v>21</v>
      </c>
      <c r="G1791" s="11">
        <v>4</v>
      </c>
      <c r="H1791" s="11" t="s">
        <v>27</v>
      </c>
      <c r="I1791" s="12">
        <v>44636</v>
      </c>
      <c r="J1791" s="14">
        <v>0.24236111111111111</v>
      </c>
      <c r="K1791">
        <v>4</v>
      </c>
      <c r="L1791" t="s">
        <v>27</v>
      </c>
      <c r="M1791" s="1">
        <v>44636</v>
      </c>
      <c r="N1791" s="2">
        <v>0.24236111111111111</v>
      </c>
      <c r="O1791" s="1">
        <f t="shared" si="162"/>
        <v>44636.242361111108</v>
      </c>
      <c r="P1791" s="3" t="str">
        <f t="shared" si="163"/>
        <v>Mar,2022</v>
      </c>
      <c r="Q1791">
        <f t="shared" si="164"/>
        <v>2022</v>
      </c>
      <c r="R1791" t="str">
        <f t="shared" si="165"/>
        <v>Wed</v>
      </c>
      <c r="S1791">
        <f t="shared" si="166"/>
        <v>5</v>
      </c>
      <c r="T1791" t="str">
        <f t="shared" si="167"/>
        <v>NO</v>
      </c>
      <c r="U1791" cm="1">
        <f t="array" ref="U1791">_xlfn.XLOOKUP(Table1012[[#This Row],[Severity_Level]],{"MINOR","MODERATE","SEVERE","FATAL"},{1,2,3,5})</f>
        <v>3</v>
      </c>
      <c r="Z1791" s="1"/>
      <c r="AA1791" s="2"/>
      <c r="AB1791" s="4"/>
    </row>
    <row r="1792" spans="1:28" x14ac:dyDescent="0.3">
      <c r="A1792" t="s">
        <v>1833</v>
      </c>
      <c r="B1792" s="11" t="s">
        <v>49</v>
      </c>
      <c r="C1792" s="11" t="s">
        <v>44</v>
      </c>
      <c r="D1792" s="11" t="s">
        <v>25</v>
      </c>
      <c r="E1792" s="11" t="s">
        <v>35</v>
      </c>
      <c r="F1792" s="11" t="s">
        <v>21</v>
      </c>
      <c r="G1792" s="11">
        <v>5</v>
      </c>
      <c r="H1792" s="11" t="s">
        <v>16</v>
      </c>
      <c r="I1792" s="12">
        <v>44636</v>
      </c>
      <c r="J1792" s="14">
        <v>0.24305555555555555</v>
      </c>
      <c r="K1792">
        <v>5</v>
      </c>
      <c r="L1792" t="s">
        <v>16</v>
      </c>
      <c r="M1792" s="1">
        <v>44636</v>
      </c>
      <c r="N1792" s="2">
        <v>0.24305555555555555</v>
      </c>
      <c r="O1792" s="1">
        <f t="shared" si="162"/>
        <v>44636.243055555555</v>
      </c>
      <c r="P1792" s="3" t="str">
        <f t="shared" si="163"/>
        <v>Mar,2022</v>
      </c>
      <c r="Q1792">
        <f t="shared" si="164"/>
        <v>2022</v>
      </c>
      <c r="R1792" t="str">
        <f t="shared" si="165"/>
        <v>Wed</v>
      </c>
      <c r="S1792">
        <f t="shared" si="166"/>
        <v>5</v>
      </c>
      <c r="T1792" t="str">
        <f t="shared" si="167"/>
        <v>NO</v>
      </c>
      <c r="U1792" cm="1">
        <f t="array" ref="U1792">_xlfn.XLOOKUP(Table1012[[#This Row],[Severity_Level]],{"MINOR","MODERATE","SEVERE","FATAL"},{1,2,3,5})</f>
        <v>1</v>
      </c>
      <c r="Z1792" s="1"/>
      <c r="AA1792" s="2"/>
      <c r="AB1792" s="4"/>
    </row>
    <row r="1793" spans="1:28" x14ac:dyDescent="0.3">
      <c r="A1793" t="s">
        <v>1834</v>
      </c>
      <c r="B1793" s="11" t="s">
        <v>56</v>
      </c>
      <c r="C1793" s="11" t="s">
        <v>12</v>
      </c>
      <c r="D1793" s="11" t="s">
        <v>37</v>
      </c>
      <c r="E1793" s="11" t="s">
        <v>35</v>
      </c>
      <c r="F1793" s="11" t="s">
        <v>26</v>
      </c>
      <c r="G1793" s="11">
        <v>3</v>
      </c>
      <c r="H1793" s="11" t="s">
        <v>40</v>
      </c>
      <c r="I1793" s="12">
        <v>44636</v>
      </c>
      <c r="J1793" s="14">
        <v>0.24374999999999999</v>
      </c>
      <c r="K1793">
        <v>3</v>
      </c>
      <c r="L1793" t="s">
        <v>40</v>
      </c>
      <c r="M1793" s="1">
        <v>44636</v>
      </c>
      <c r="N1793" s="2">
        <v>0.24374999999999999</v>
      </c>
      <c r="O1793" s="1">
        <f t="shared" si="162"/>
        <v>44636.243750000001</v>
      </c>
      <c r="P1793" s="3" t="str">
        <f t="shared" si="163"/>
        <v>Mar,2022</v>
      </c>
      <c r="Q1793">
        <f t="shared" si="164"/>
        <v>2022</v>
      </c>
      <c r="R1793" t="str">
        <f t="shared" si="165"/>
        <v>Wed</v>
      </c>
      <c r="S1793">
        <f t="shared" si="166"/>
        <v>5</v>
      </c>
      <c r="T1793" t="str">
        <f t="shared" si="167"/>
        <v>NO</v>
      </c>
      <c r="U1793" cm="1">
        <f t="array" ref="U1793">_xlfn.XLOOKUP(Table1012[[#This Row],[Severity_Level]],{"MINOR","MODERATE","SEVERE","FATAL"},{1,2,3,5})</f>
        <v>5</v>
      </c>
      <c r="Z1793" s="1"/>
      <c r="AA1793" s="2"/>
      <c r="AB1793" s="4"/>
    </row>
    <row r="1794" spans="1:28" x14ac:dyDescent="0.3">
      <c r="A1794" t="s">
        <v>1835</v>
      </c>
      <c r="B1794" s="11" t="s">
        <v>49</v>
      </c>
      <c r="C1794" s="11" t="s">
        <v>65</v>
      </c>
      <c r="D1794" s="11" t="s">
        <v>31</v>
      </c>
      <c r="E1794" s="11" t="s">
        <v>14</v>
      </c>
      <c r="F1794" s="11" t="s">
        <v>51</v>
      </c>
      <c r="G1794" s="11">
        <v>5</v>
      </c>
      <c r="H1794" s="11" t="s">
        <v>16</v>
      </c>
      <c r="I1794" s="12">
        <v>44636</v>
      </c>
      <c r="J1794" s="14">
        <v>0.24444444444444444</v>
      </c>
      <c r="K1794">
        <v>5</v>
      </c>
      <c r="L1794" t="s">
        <v>16</v>
      </c>
      <c r="M1794" s="1">
        <v>44636</v>
      </c>
      <c r="N1794" s="2">
        <v>0.24444444444444444</v>
      </c>
      <c r="O1794" s="1">
        <f t="shared" ref="O1794:O1857" si="168">M1794+N1794</f>
        <v>44636.244444444441</v>
      </c>
      <c r="P1794" s="3" t="str">
        <f t="shared" ref="P1794:P1857" si="169">TEXT(M1794,"MMM,YYY")</f>
        <v>Mar,2022</v>
      </c>
      <c r="Q1794">
        <f t="shared" ref="Q1794:Q1857" si="170">YEAR(M1794)</f>
        <v>2022</v>
      </c>
      <c r="R1794" t="str">
        <f t="shared" ref="R1794:R1857" si="171">TEXT(M1794,"DDD")</f>
        <v>Wed</v>
      </c>
      <c r="S1794">
        <f t="shared" ref="S1794:S1857" si="172">HOUR(N1794)</f>
        <v>5</v>
      </c>
      <c r="T1794" t="str">
        <f t="shared" ref="T1794:T1857" si="173">IF(OR(AND(S1794&gt;=7,S1794&lt;=9),AND(S1794&gt;=17,S1794&lt;=19)),"YES","NO")</f>
        <v>NO</v>
      </c>
      <c r="U1794" cm="1">
        <f t="array" ref="U1794">_xlfn.XLOOKUP(Table1012[[#This Row],[Severity_Level]],{"MINOR","MODERATE","SEVERE","FATAL"},{1,2,3,5})</f>
        <v>1</v>
      </c>
      <c r="Z1794" s="1"/>
      <c r="AA1794" s="2"/>
      <c r="AB1794" s="4"/>
    </row>
    <row r="1795" spans="1:28" x14ac:dyDescent="0.3">
      <c r="A1795" t="s">
        <v>1836</v>
      </c>
      <c r="B1795" s="11" t="s">
        <v>56</v>
      </c>
      <c r="C1795" s="11" t="s">
        <v>53</v>
      </c>
      <c r="D1795" s="11" t="s">
        <v>31</v>
      </c>
      <c r="E1795" s="11" t="s">
        <v>14</v>
      </c>
      <c r="F1795" s="11" t="s">
        <v>26</v>
      </c>
      <c r="G1795" s="11">
        <v>5</v>
      </c>
      <c r="H1795" s="11" t="s">
        <v>27</v>
      </c>
      <c r="I1795" s="12">
        <v>44636</v>
      </c>
      <c r="J1795" s="14">
        <v>0.24513888888888888</v>
      </c>
      <c r="K1795">
        <v>5</v>
      </c>
      <c r="L1795" t="s">
        <v>27</v>
      </c>
      <c r="M1795" s="1">
        <v>44636</v>
      </c>
      <c r="N1795" s="2">
        <v>0.24513888888888888</v>
      </c>
      <c r="O1795" s="1">
        <f t="shared" si="168"/>
        <v>44636.245138888888</v>
      </c>
      <c r="P1795" s="3" t="str">
        <f t="shared" si="169"/>
        <v>Mar,2022</v>
      </c>
      <c r="Q1795">
        <f t="shared" si="170"/>
        <v>2022</v>
      </c>
      <c r="R1795" t="str">
        <f t="shared" si="171"/>
        <v>Wed</v>
      </c>
      <c r="S1795">
        <f t="shared" si="172"/>
        <v>5</v>
      </c>
      <c r="T1795" t="str">
        <f t="shared" si="173"/>
        <v>NO</v>
      </c>
      <c r="U1795" cm="1">
        <f t="array" ref="U1795">_xlfn.XLOOKUP(Table1012[[#This Row],[Severity_Level]],{"MINOR","MODERATE","SEVERE","FATAL"},{1,2,3,5})</f>
        <v>3</v>
      </c>
      <c r="Z1795" s="1"/>
      <c r="AA1795" s="2"/>
      <c r="AB1795" s="4"/>
    </row>
    <row r="1796" spans="1:28" x14ac:dyDescent="0.3">
      <c r="A1796" t="s">
        <v>1837</v>
      </c>
      <c r="B1796" s="11" t="s">
        <v>11</v>
      </c>
      <c r="C1796" s="11" t="s">
        <v>46</v>
      </c>
      <c r="D1796" s="11" t="s">
        <v>25</v>
      </c>
      <c r="E1796" s="11" t="s">
        <v>14</v>
      </c>
      <c r="F1796" s="11" t="s">
        <v>26</v>
      </c>
      <c r="G1796" s="11">
        <v>5</v>
      </c>
      <c r="H1796" s="11" t="s">
        <v>27</v>
      </c>
      <c r="I1796" s="12">
        <v>44636</v>
      </c>
      <c r="J1796" s="14">
        <v>0.24583333333333332</v>
      </c>
      <c r="K1796">
        <v>5</v>
      </c>
      <c r="L1796" t="s">
        <v>27</v>
      </c>
      <c r="M1796" s="1">
        <v>44636</v>
      </c>
      <c r="N1796" s="2">
        <v>0.24583333333333332</v>
      </c>
      <c r="O1796" s="1">
        <f t="shared" si="168"/>
        <v>44636.245833333334</v>
      </c>
      <c r="P1796" s="3" t="str">
        <f t="shared" si="169"/>
        <v>Mar,2022</v>
      </c>
      <c r="Q1796">
        <f t="shared" si="170"/>
        <v>2022</v>
      </c>
      <c r="R1796" t="str">
        <f t="shared" si="171"/>
        <v>Wed</v>
      </c>
      <c r="S1796">
        <f t="shared" si="172"/>
        <v>5</v>
      </c>
      <c r="T1796" t="str">
        <f t="shared" si="173"/>
        <v>NO</v>
      </c>
      <c r="U1796" cm="1">
        <f t="array" ref="U1796">_xlfn.XLOOKUP(Table1012[[#This Row],[Severity_Level]],{"MINOR","MODERATE","SEVERE","FATAL"},{1,2,3,5})</f>
        <v>3</v>
      </c>
      <c r="Z1796" s="1"/>
      <c r="AA1796" s="2"/>
      <c r="AB1796" s="4"/>
    </row>
    <row r="1797" spans="1:28" x14ac:dyDescent="0.3">
      <c r="A1797" t="s">
        <v>1838</v>
      </c>
      <c r="B1797" s="11" t="s">
        <v>11</v>
      </c>
      <c r="C1797" s="11" t="s">
        <v>19</v>
      </c>
      <c r="D1797" s="11" t="s">
        <v>37</v>
      </c>
      <c r="E1797" s="11" t="s">
        <v>14</v>
      </c>
      <c r="F1797" s="11" t="s">
        <v>21</v>
      </c>
      <c r="G1797" s="11">
        <v>2</v>
      </c>
      <c r="H1797" s="11" t="s">
        <v>40</v>
      </c>
      <c r="I1797" s="12">
        <v>44636</v>
      </c>
      <c r="J1797" s="14">
        <v>0.24652777777777779</v>
      </c>
      <c r="K1797">
        <v>2</v>
      </c>
      <c r="L1797" t="s">
        <v>40</v>
      </c>
      <c r="M1797" s="1">
        <v>44636</v>
      </c>
      <c r="N1797" s="2">
        <v>0.24652777777777779</v>
      </c>
      <c r="O1797" s="1">
        <f t="shared" si="168"/>
        <v>44636.246527777781</v>
      </c>
      <c r="P1797" s="3" t="str">
        <f t="shared" si="169"/>
        <v>Mar,2022</v>
      </c>
      <c r="Q1797">
        <f t="shared" si="170"/>
        <v>2022</v>
      </c>
      <c r="R1797" t="str">
        <f t="shared" si="171"/>
        <v>Wed</v>
      </c>
      <c r="S1797">
        <f t="shared" si="172"/>
        <v>5</v>
      </c>
      <c r="T1797" t="str">
        <f t="shared" si="173"/>
        <v>NO</v>
      </c>
      <c r="U1797" cm="1">
        <f t="array" ref="U1797">_xlfn.XLOOKUP(Table1012[[#This Row],[Severity_Level]],{"MINOR","MODERATE","SEVERE","FATAL"},{1,2,3,5})</f>
        <v>5</v>
      </c>
      <c r="Z1797" s="1"/>
      <c r="AA1797" s="2"/>
      <c r="AB1797" s="4"/>
    </row>
    <row r="1798" spans="1:28" x14ac:dyDescent="0.3">
      <c r="A1798" t="s">
        <v>1839</v>
      </c>
      <c r="B1798" s="11" t="s">
        <v>56</v>
      </c>
      <c r="C1798" s="11" t="s">
        <v>12</v>
      </c>
      <c r="D1798" s="11" t="s">
        <v>37</v>
      </c>
      <c r="E1798" s="11" t="s">
        <v>38</v>
      </c>
      <c r="F1798" s="11" t="s">
        <v>26</v>
      </c>
      <c r="G1798" s="11">
        <v>1</v>
      </c>
      <c r="H1798" s="11" t="s">
        <v>16</v>
      </c>
      <c r="I1798" s="12">
        <v>44636</v>
      </c>
      <c r="J1798" s="14">
        <v>0.24722222222222223</v>
      </c>
      <c r="K1798">
        <v>1</v>
      </c>
      <c r="L1798" t="s">
        <v>16</v>
      </c>
      <c r="M1798" s="1">
        <v>44636</v>
      </c>
      <c r="N1798" s="2">
        <v>0.24722222222222223</v>
      </c>
      <c r="O1798" s="1">
        <f t="shared" si="168"/>
        <v>44636.24722222222</v>
      </c>
      <c r="P1798" s="3" t="str">
        <f t="shared" si="169"/>
        <v>Mar,2022</v>
      </c>
      <c r="Q1798">
        <f t="shared" si="170"/>
        <v>2022</v>
      </c>
      <c r="R1798" t="str">
        <f t="shared" si="171"/>
        <v>Wed</v>
      </c>
      <c r="S1798">
        <f t="shared" si="172"/>
        <v>5</v>
      </c>
      <c r="T1798" t="str">
        <f t="shared" si="173"/>
        <v>NO</v>
      </c>
      <c r="U1798" cm="1">
        <f t="array" ref="U1798">_xlfn.XLOOKUP(Table1012[[#This Row],[Severity_Level]],{"MINOR","MODERATE","SEVERE","FATAL"},{1,2,3,5})</f>
        <v>1</v>
      </c>
      <c r="Z1798" s="1"/>
      <c r="AA1798" s="2"/>
      <c r="AB1798" s="4"/>
    </row>
    <row r="1799" spans="1:28" x14ac:dyDescent="0.3">
      <c r="A1799" t="s">
        <v>1840</v>
      </c>
      <c r="B1799" s="11" t="s">
        <v>29</v>
      </c>
      <c r="C1799" s="11" t="s">
        <v>12</v>
      </c>
      <c r="D1799" s="11" t="s">
        <v>13</v>
      </c>
      <c r="E1799" s="11" t="s">
        <v>35</v>
      </c>
      <c r="F1799" s="11" t="s">
        <v>51</v>
      </c>
      <c r="G1799" s="11">
        <v>1</v>
      </c>
      <c r="H1799" s="11" t="s">
        <v>27</v>
      </c>
      <c r="I1799" s="12">
        <v>44636</v>
      </c>
      <c r="J1799" s="14">
        <v>0.24791666666666667</v>
      </c>
      <c r="K1799">
        <v>1</v>
      </c>
      <c r="L1799" t="s">
        <v>27</v>
      </c>
      <c r="M1799" s="1">
        <v>44636</v>
      </c>
      <c r="N1799" s="2">
        <v>0.24791666666666667</v>
      </c>
      <c r="O1799" s="1">
        <f t="shared" si="168"/>
        <v>44636.247916666667</v>
      </c>
      <c r="P1799" s="3" t="str">
        <f t="shared" si="169"/>
        <v>Mar,2022</v>
      </c>
      <c r="Q1799">
        <f t="shared" si="170"/>
        <v>2022</v>
      </c>
      <c r="R1799" t="str">
        <f t="shared" si="171"/>
        <v>Wed</v>
      </c>
      <c r="S1799">
        <f t="shared" si="172"/>
        <v>5</v>
      </c>
      <c r="T1799" t="str">
        <f t="shared" si="173"/>
        <v>NO</v>
      </c>
      <c r="U1799" cm="1">
        <f t="array" ref="U1799">_xlfn.XLOOKUP(Table1012[[#This Row],[Severity_Level]],{"MINOR","MODERATE","SEVERE","FATAL"},{1,2,3,5})</f>
        <v>3</v>
      </c>
      <c r="Z1799" s="1"/>
      <c r="AA1799" s="2"/>
      <c r="AB1799" s="4"/>
    </row>
    <row r="1800" spans="1:28" x14ac:dyDescent="0.3">
      <c r="A1800" t="s">
        <v>1841</v>
      </c>
      <c r="B1800" s="11" t="s">
        <v>18</v>
      </c>
      <c r="C1800" s="11" t="s">
        <v>12</v>
      </c>
      <c r="D1800" s="11" t="s">
        <v>47</v>
      </c>
      <c r="E1800" s="11" t="s">
        <v>35</v>
      </c>
      <c r="F1800" s="11" t="s">
        <v>15</v>
      </c>
      <c r="G1800" s="11">
        <v>3</v>
      </c>
      <c r="H1800" s="11" t="s">
        <v>40</v>
      </c>
      <c r="I1800" s="12">
        <v>44636</v>
      </c>
      <c r="J1800" s="14">
        <v>0.24861111111111112</v>
      </c>
      <c r="K1800">
        <v>3</v>
      </c>
      <c r="L1800" t="s">
        <v>40</v>
      </c>
      <c r="M1800" s="1">
        <v>44636</v>
      </c>
      <c r="N1800" s="2">
        <v>0.24861111111111112</v>
      </c>
      <c r="O1800" s="1">
        <f t="shared" si="168"/>
        <v>44636.248611111114</v>
      </c>
      <c r="P1800" s="3" t="str">
        <f t="shared" si="169"/>
        <v>Mar,2022</v>
      </c>
      <c r="Q1800">
        <f t="shared" si="170"/>
        <v>2022</v>
      </c>
      <c r="R1800" t="str">
        <f t="shared" si="171"/>
        <v>Wed</v>
      </c>
      <c r="S1800">
        <f t="shared" si="172"/>
        <v>5</v>
      </c>
      <c r="T1800" t="str">
        <f t="shared" si="173"/>
        <v>NO</v>
      </c>
      <c r="U1800" cm="1">
        <f t="array" ref="U1800">_xlfn.XLOOKUP(Table1012[[#This Row],[Severity_Level]],{"MINOR","MODERATE","SEVERE","FATAL"},{1,2,3,5})</f>
        <v>5</v>
      </c>
      <c r="Z1800" s="1"/>
      <c r="AA1800" s="2"/>
      <c r="AB1800" s="4"/>
    </row>
    <row r="1801" spans="1:28" x14ac:dyDescent="0.3">
      <c r="A1801" t="s">
        <v>1842</v>
      </c>
      <c r="B1801" s="11" t="s">
        <v>56</v>
      </c>
      <c r="C1801" s="11" t="s">
        <v>44</v>
      </c>
      <c r="D1801" s="11" t="s">
        <v>31</v>
      </c>
      <c r="E1801" s="11" t="s">
        <v>35</v>
      </c>
      <c r="F1801" s="11" t="s">
        <v>51</v>
      </c>
      <c r="G1801" s="11">
        <v>1</v>
      </c>
      <c r="H1801" s="11" t="s">
        <v>16</v>
      </c>
      <c r="I1801" s="12">
        <v>44636</v>
      </c>
      <c r="J1801" s="14">
        <v>0.24930555555555556</v>
      </c>
      <c r="K1801">
        <v>1</v>
      </c>
      <c r="L1801" t="s">
        <v>16</v>
      </c>
      <c r="M1801" s="1">
        <v>44636</v>
      </c>
      <c r="N1801" s="2">
        <v>0.24930555555555556</v>
      </c>
      <c r="O1801" s="1">
        <f t="shared" si="168"/>
        <v>44636.249305555553</v>
      </c>
      <c r="P1801" s="3" t="str">
        <f t="shared" si="169"/>
        <v>Mar,2022</v>
      </c>
      <c r="Q1801">
        <f t="shared" si="170"/>
        <v>2022</v>
      </c>
      <c r="R1801" t="str">
        <f t="shared" si="171"/>
        <v>Wed</v>
      </c>
      <c r="S1801">
        <f t="shared" si="172"/>
        <v>5</v>
      </c>
      <c r="T1801" t="str">
        <f t="shared" si="173"/>
        <v>NO</v>
      </c>
      <c r="U1801" cm="1">
        <f t="array" ref="U1801">_xlfn.XLOOKUP(Table1012[[#This Row],[Severity_Level]],{"MINOR","MODERATE","SEVERE","FATAL"},{1,2,3,5})</f>
        <v>1</v>
      </c>
      <c r="Z1801" s="1"/>
      <c r="AA1801" s="2"/>
      <c r="AB1801" s="4"/>
    </row>
    <row r="1802" spans="1:28" x14ac:dyDescent="0.3">
      <c r="A1802" t="s">
        <v>1843</v>
      </c>
      <c r="B1802" s="11" t="s">
        <v>18</v>
      </c>
      <c r="C1802" s="11" t="s">
        <v>30</v>
      </c>
      <c r="D1802" s="11" t="s">
        <v>47</v>
      </c>
      <c r="E1802" s="11" t="s">
        <v>20</v>
      </c>
      <c r="F1802" s="11" t="s">
        <v>21</v>
      </c>
      <c r="G1802" s="11">
        <v>5</v>
      </c>
      <c r="H1802" s="11" t="s">
        <v>27</v>
      </c>
      <c r="I1802" s="12">
        <v>44637</v>
      </c>
      <c r="J1802" s="14">
        <v>0.25</v>
      </c>
      <c r="K1802">
        <v>5</v>
      </c>
      <c r="L1802" t="s">
        <v>27</v>
      </c>
      <c r="M1802" s="1">
        <v>44637</v>
      </c>
      <c r="N1802" s="2">
        <v>0.25</v>
      </c>
      <c r="O1802" s="1">
        <f t="shared" si="168"/>
        <v>44637.25</v>
      </c>
      <c r="P1802" s="3" t="str">
        <f t="shared" si="169"/>
        <v>Mar,2022</v>
      </c>
      <c r="Q1802">
        <f t="shared" si="170"/>
        <v>2022</v>
      </c>
      <c r="R1802" t="str">
        <f t="shared" si="171"/>
        <v>Thu</v>
      </c>
      <c r="S1802">
        <f t="shared" si="172"/>
        <v>6</v>
      </c>
      <c r="T1802" t="str">
        <f t="shared" si="173"/>
        <v>NO</v>
      </c>
      <c r="U1802" cm="1">
        <f t="array" ref="U1802">_xlfn.XLOOKUP(Table1012[[#This Row],[Severity_Level]],{"MINOR","MODERATE","SEVERE","FATAL"},{1,2,3,5})</f>
        <v>3</v>
      </c>
      <c r="Z1802" s="1"/>
      <c r="AA1802" s="2"/>
      <c r="AB1802" s="4"/>
    </row>
    <row r="1803" spans="1:28" x14ac:dyDescent="0.3">
      <c r="A1803" t="s">
        <v>1844</v>
      </c>
      <c r="B1803" s="11" t="s">
        <v>29</v>
      </c>
      <c r="C1803" s="11" t="s">
        <v>24</v>
      </c>
      <c r="D1803" s="11" t="s">
        <v>13</v>
      </c>
      <c r="E1803" s="11" t="s">
        <v>20</v>
      </c>
      <c r="F1803" s="11" t="s">
        <v>21</v>
      </c>
      <c r="G1803" s="11">
        <v>3</v>
      </c>
      <c r="H1803" s="11" t="s">
        <v>16</v>
      </c>
      <c r="I1803" s="12">
        <v>44637</v>
      </c>
      <c r="J1803" s="14">
        <v>0.25069444444444444</v>
      </c>
      <c r="K1803">
        <v>3</v>
      </c>
      <c r="L1803" t="s">
        <v>16</v>
      </c>
      <c r="M1803" s="1">
        <v>44637</v>
      </c>
      <c r="N1803" s="2">
        <v>0.25069444444444444</v>
      </c>
      <c r="O1803" s="1">
        <f t="shared" si="168"/>
        <v>44637.250694444447</v>
      </c>
      <c r="P1803" s="3" t="str">
        <f t="shared" si="169"/>
        <v>Mar,2022</v>
      </c>
      <c r="Q1803">
        <f t="shared" si="170"/>
        <v>2022</v>
      </c>
      <c r="R1803" t="str">
        <f t="shared" si="171"/>
        <v>Thu</v>
      </c>
      <c r="S1803">
        <f t="shared" si="172"/>
        <v>6</v>
      </c>
      <c r="T1803" t="str">
        <f t="shared" si="173"/>
        <v>NO</v>
      </c>
      <c r="U1803" cm="1">
        <f t="array" ref="U1803">_xlfn.XLOOKUP(Table1012[[#This Row],[Severity_Level]],{"MINOR","MODERATE","SEVERE","FATAL"},{1,2,3,5})</f>
        <v>1</v>
      </c>
      <c r="Z1803" s="1"/>
      <c r="AA1803" s="2"/>
      <c r="AB1803" s="4"/>
    </row>
    <row r="1804" spans="1:28" x14ac:dyDescent="0.3">
      <c r="A1804" t="s">
        <v>1845</v>
      </c>
      <c r="B1804" s="11" t="s">
        <v>34</v>
      </c>
      <c r="C1804" s="11" t="s">
        <v>44</v>
      </c>
      <c r="D1804" s="11" t="s">
        <v>13</v>
      </c>
      <c r="E1804" s="11" t="s">
        <v>14</v>
      </c>
      <c r="F1804" s="11" t="s">
        <v>21</v>
      </c>
      <c r="G1804" s="11">
        <v>4</v>
      </c>
      <c r="H1804" s="11" t="s">
        <v>40</v>
      </c>
      <c r="I1804" s="12">
        <v>44637</v>
      </c>
      <c r="J1804" s="14">
        <v>0.25138888888888888</v>
      </c>
      <c r="K1804">
        <v>4</v>
      </c>
      <c r="L1804" t="s">
        <v>40</v>
      </c>
      <c r="M1804" s="1">
        <v>44637</v>
      </c>
      <c r="N1804" s="2">
        <v>0.25138888888888888</v>
      </c>
      <c r="O1804" s="1">
        <f t="shared" si="168"/>
        <v>44637.251388888886</v>
      </c>
      <c r="P1804" s="3" t="str">
        <f t="shared" si="169"/>
        <v>Mar,2022</v>
      </c>
      <c r="Q1804">
        <f t="shared" si="170"/>
        <v>2022</v>
      </c>
      <c r="R1804" t="str">
        <f t="shared" si="171"/>
        <v>Thu</v>
      </c>
      <c r="S1804">
        <f t="shared" si="172"/>
        <v>6</v>
      </c>
      <c r="T1804" t="str">
        <f t="shared" si="173"/>
        <v>NO</v>
      </c>
      <c r="U1804" cm="1">
        <f t="array" ref="U1804">_xlfn.XLOOKUP(Table1012[[#This Row],[Severity_Level]],{"MINOR","MODERATE","SEVERE","FATAL"},{1,2,3,5})</f>
        <v>5</v>
      </c>
      <c r="Z1804" s="1"/>
      <c r="AA1804" s="2"/>
      <c r="AB1804" s="4"/>
    </row>
    <row r="1805" spans="1:28" x14ac:dyDescent="0.3">
      <c r="A1805" t="s">
        <v>1846</v>
      </c>
      <c r="B1805" s="11" t="s">
        <v>49</v>
      </c>
      <c r="C1805" s="11" t="s">
        <v>19</v>
      </c>
      <c r="D1805" s="11" t="s">
        <v>13</v>
      </c>
      <c r="E1805" s="11" t="s">
        <v>38</v>
      </c>
      <c r="F1805" s="11" t="s">
        <v>15</v>
      </c>
      <c r="G1805" s="11">
        <v>4</v>
      </c>
      <c r="H1805" s="11" t="s">
        <v>40</v>
      </c>
      <c r="I1805" s="12">
        <v>44637</v>
      </c>
      <c r="J1805" s="14">
        <v>0.25208333333333333</v>
      </c>
      <c r="K1805">
        <v>4</v>
      </c>
      <c r="L1805" t="s">
        <v>40</v>
      </c>
      <c r="M1805" s="1">
        <v>44637</v>
      </c>
      <c r="N1805" s="2">
        <v>0.25208333333333333</v>
      </c>
      <c r="O1805" s="1">
        <f t="shared" si="168"/>
        <v>44637.252083333333</v>
      </c>
      <c r="P1805" s="3" t="str">
        <f t="shared" si="169"/>
        <v>Mar,2022</v>
      </c>
      <c r="Q1805">
        <f t="shared" si="170"/>
        <v>2022</v>
      </c>
      <c r="R1805" t="str">
        <f t="shared" si="171"/>
        <v>Thu</v>
      </c>
      <c r="S1805">
        <f t="shared" si="172"/>
        <v>6</v>
      </c>
      <c r="T1805" t="str">
        <f t="shared" si="173"/>
        <v>NO</v>
      </c>
      <c r="U1805" cm="1">
        <f t="array" ref="U1805">_xlfn.XLOOKUP(Table1012[[#This Row],[Severity_Level]],{"MINOR","MODERATE","SEVERE","FATAL"},{1,2,3,5})</f>
        <v>5</v>
      </c>
      <c r="Z1805" s="1"/>
      <c r="AA1805" s="2"/>
      <c r="AB1805" s="4"/>
    </row>
    <row r="1806" spans="1:28" x14ac:dyDescent="0.3">
      <c r="A1806" t="s">
        <v>1847</v>
      </c>
      <c r="B1806" s="11" t="s">
        <v>56</v>
      </c>
      <c r="C1806" s="11" t="s">
        <v>44</v>
      </c>
      <c r="D1806" s="11" t="s">
        <v>13</v>
      </c>
      <c r="E1806" s="11" t="s">
        <v>20</v>
      </c>
      <c r="F1806" s="11" t="s">
        <v>15</v>
      </c>
      <c r="G1806" s="11">
        <v>3</v>
      </c>
      <c r="H1806" s="11" t="s">
        <v>16</v>
      </c>
      <c r="I1806" s="12">
        <v>44637</v>
      </c>
      <c r="J1806" s="14">
        <v>0.25277777777777777</v>
      </c>
      <c r="K1806">
        <v>3</v>
      </c>
      <c r="L1806" t="s">
        <v>16</v>
      </c>
      <c r="M1806" s="1">
        <v>44637</v>
      </c>
      <c r="N1806" s="2">
        <v>0.25277777777777777</v>
      </c>
      <c r="O1806" s="1">
        <f t="shared" si="168"/>
        <v>44637.25277777778</v>
      </c>
      <c r="P1806" s="3" t="str">
        <f t="shared" si="169"/>
        <v>Mar,2022</v>
      </c>
      <c r="Q1806">
        <f t="shared" si="170"/>
        <v>2022</v>
      </c>
      <c r="R1806" t="str">
        <f t="shared" si="171"/>
        <v>Thu</v>
      </c>
      <c r="S1806">
        <f t="shared" si="172"/>
        <v>6</v>
      </c>
      <c r="T1806" t="str">
        <f t="shared" si="173"/>
        <v>NO</v>
      </c>
      <c r="U1806" cm="1">
        <f t="array" ref="U1806">_xlfn.XLOOKUP(Table1012[[#This Row],[Severity_Level]],{"MINOR","MODERATE","SEVERE","FATAL"},{1,2,3,5})</f>
        <v>1</v>
      </c>
      <c r="Z1806" s="1"/>
      <c r="AA1806" s="2"/>
      <c r="AB1806" s="4"/>
    </row>
    <row r="1807" spans="1:28" x14ac:dyDescent="0.3">
      <c r="A1807" t="s">
        <v>1848</v>
      </c>
      <c r="B1807" s="11" t="s">
        <v>11</v>
      </c>
      <c r="C1807" s="11" t="s">
        <v>53</v>
      </c>
      <c r="D1807" s="11" t="s">
        <v>47</v>
      </c>
      <c r="E1807" s="11" t="s">
        <v>35</v>
      </c>
      <c r="F1807" s="11" t="s">
        <v>26</v>
      </c>
      <c r="G1807" s="11">
        <v>4</v>
      </c>
      <c r="H1807" s="11" t="s">
        <v>27</v>
      </c>
      <c r="I1807" s="12">
        <v>44637</v>
      </c>
      <c r="J1807" s="14">
        <v>0.25347222222222221</v>
      </c>
      <c r="K1807">
        <v>4</v>
      </c>
      <c r="L1807" t="s">
        <v>27</v>
      </c>
      <c r="M1807" s="1">
        <v>44637</v>
      </c>
      <c r="N1807" s="2">
        <v>0.25347222222222221</v>
      </c>
      <c r="O1807" s="1">
        <f t="shared" si="168"/>
        <v>44637.253472222219</v>
      </c>
      <c r="P1807" s="3" t="str">
        <f t="shared" si="169"/>
        <v>Mar,2022</v>
      </c>
      <c r="Q1807">
        <f t="shared" si="170"/>
        <v>2022</v>
      </c>
      <c r="R1807" t="str">
        <f t="shared" si="171"/>
        <v>Thu</v>
      </c>
      <c r="S1807">
        <f t="shared" si="172"/>
        <v>6</v>
      </c>
      <c r="T1807" t="str">
        <f t="shared" si="173"/>
        <v>NO</v>
      </c>
      <c r="U1807" cm="1">
        <f t="array" ref="U1807">_xlfn.XLOOKUP(Table1012[[#This Row],[Severity_Level]],{"MINOR","MODERATE","SEVERE","FATAL"},{1,2,3,5})</f>
        <v>3</v>
      </c>
      <c r="Z1807" s="1"/>
      <c r="AA1807" s="2"/>
      <c r="AB1807" s="4"/>
    </row>
    <row r="1808" spans="1:28" x14ac:dyDescent="0.3">
      <c r="A1808" t="s">
        <v>1849</v>
      </c>
      <c r="B1808" s="11" t="s">
        <v>29</v>
      </c>
      <c r="C1808" s="11" t="s">
        <v>19</v>
      </c>
      <c r="D1808" s="11" t="s">
        <v>31</v>
      </c>
      <c r="E1808" s="11" t="s">
        <v>20</v>
      </c>
      <c r="F1808" s="11" t="s">
        <v>21</v>
      </c>
      <c r="G1808" s="11">
        <v>2</v>
      </c>
      <c r="H1808" s="11" t="s">
        <v>40</v>
      </c>
      <c r="I1808" s="12">
        <v>44637</v>
      </c>
      <c r="J1808" s="14">
        <v>0.25416666666666665</v>
      </c>
      <c r="K1808">
        <v>2</v>
      </c>
      <c r="L1808" t="s">
        <v>40</v>
      </c>
      <c r="M1808" s="1">
        <v>44637</v>
      </c>
      <c r="N1808" s="2">
        <v>0.25416666666666665</v>
      </c>
      <c r="O1808" s="1">
        <f t="shared" si="168"/>
        <v>44637.254166666666</v>
      </c>
      <c r="P1808" s="3" t="str">
        <f t="shared" si="169"/>
        <v>Mar,2022</v>
      </c>
      <c r="Q1808">
        <f t="shared" si="170"/>
        <v>2022</v>
      </c>
      <c r="R1808" t="str">
        <f t="shared" si="171"/>
        <v>Thu</v>
      </c>
      <c r="S1808">
        <f t="shared" si="172"/>
        <v>6</v>
      </c>
      <c r="T1808" t="str">
        <f t="shared" si="173"/>
        <v>NO</v>
      </c>
      <c r="U1808" cm="1">
        <f t="array" ref="U1808">_xlfn.XLOOKUP(Table1012[[#This Row],[Severity_Level]],{"MINOR","MODERATE","SEVERE","FATAL"},{1,2,3,5})</f>
        <v>5</v>
      </c>
      <c r="Z1808" s="1"/>
      <c r="AA1808" s="2"/>
      <c r="AB1808" s="4"/>
    </row>
    <row r="1809" spans="1:28" x14ac:dyDescent="0.3">
      <c r="A1809" t="s">
        <v>1850</v>
      </c>
      <c r="B1809" s="11" t="s">
        <v>18</v>
      </c>
      <c r="C1809" s="11" t="s">
        <v>24</v>
      </c>
      <c r="D1809" s="11" t="s">
        <v>13</v>
      </c>
      <c r="E1809" s="11" t="s">
        <v>38</v>
      </c>
      <c r="F1809" s="11" t="s">
        <v>21</v>
      </c>
      <c r="G1809" s="11">
        <v>3</v>
      </c>
      <c r="H1809" s="11" t="s">
        <v>32</v>
      </c>
      <c r="I1809" s="12">
        <v>44637</v>
      </c>
      <c r="J1809" s="14">
        <v>0.25486111111111109</v>
      </c>
      <c r="K1809">
        <v>3</v>
      </c>
      <c r="L1809" t="s">
        <v>32</v>
      </c>
      <c r="M1809" s="1">
        <v>44637</v>
      </c>
      <c r="N1809" s="2">
        <v>0.25486111111111109</v>
      </c>
      <c r="O1809" s="1">
        <f t="shared" si="168"/>
        <v>44637.254861111112</v>
      </c>
      <c r="P1809" s="3" t="str">
        <f t="shared" si="169"/>
        <v>Mar,2022</v>
      </c>
      <c r="Q1809">
        <f t="shared" si="170"/>
        <v>2022</v>
      </c>
      <c r="R1809" t="str">
        <f t="shared" si="171"/>
        <v>Thu</v>
      </c>
      <c r="S1809">
        <f t="shared" si="172"/>
        <v>6</v>
      </c>
      <c r="T1809" t="str">
        <f t="shared" si="173"/>
        <v>NO</v>
      </c>
      <c r="U1809" cm="1">
        <f t="array" ref="U1809">_xlfn.XLOOKUP(Table1012[[#This Row],[Severity_Level]],{"MINOR","MODERATE","SEVERE","FATAL"},{1,2,3,5})</f>
        <v>2</v>
      </c>
      <c r="Z1809" s="1"/>
      <c r="AA1809" s="2"/>
      <c r="AB1809" s="4"/>
    </row>
    <row r="1810" spans="1:28" x14ac:dyDescent="0.3">
      <c r="A1810" t="s">
        <v>1851</v>
      </c>
      <c r="B1810" s="11" t="s">
        <v>56</v>
      </c>
      <c r="C1810" s="11" t="s">
        <v>44</v>
      </c>
      <c r="D1810" s="11" t="s">
        <v>47</v>
      </c>
      <c r="E1810" s="11" t="s">
        <v>38</v>
      </c>
      <c r="F1810" s="11" t="s">
        <v>15</v>
      </c>
      <c r="G1810" s="11">
        <v>3</v>
      </c>
      <c r="H1810" s="11" t="s">
        <v>16</v>
      </c>
      <c r="I1810" s="12">
        <v>44637</v>
      </c>
      <c r="J1810" s="14">
        <v>0.25555555555555554</v>
      </c>
      <c r="K1810">
        <v>3</v>
      </c>
      <c r="L1810" t="s">
        <v>16</v>
      </c>
      <c r="M1810" s="1">
        <v>44637</v>
      </c>
      <c r="N1810" s="2">
        <v>0.25555555555555554</v>
      </c>
      <c r="O1810" s="1">
        <f t="shared" si="168"/>
        <v>44637.255555555559</v>
      </c>
      <c r="P1810" s="3" t="str">
        <f t="shared" si="169"/>
        <v>Mar,2022</v>
      </c>
      <c r="Q1810">
        <f t="shared" si="170"/>
        <v>2022</v>
      </c>
      <c r="R1810" t="str">
        <f t="shared" si="171"/>
        <v>Thu</v>
      </c>
      <c r="S1810">
        <f t="shared" si="172"/>
        <v>6</v>
      </c>
      <c r="T1810" t="str">
        <f t="shared" si="173"/>
        <v>NO</v>
      </c>
      <c r="U1810" cm="1">
        <f t="array" ref="U1810">_xlfn.XLOOKUP(Table1012[[#This Row],[Severity_Level]],{"MINOR","MODERATE","SEVERE","FATAL"},{1,2,3,5})</f>
        <v>1</v>
      </c>
      <c r="Z1810" s="1"/>
      <c r="AA1810" s="2"/>
      <c r="AB1810" s="4"/>
    </row>
    <row r="1811" spans="1:28" x14ac:dyDescent="0.3">
      <c r="A1811" t="s">
        <v>1852</v>
      </c>
      <c r="B1811" s="11" t="s">
        <v>18</v>
      </c>
      <c r="C1811" s="11" t="s">
        <v>30</v>
      </c>
      <c r="D1811" s="11" t="s">
        <v>25</v>
      </c>
      <c r="E1811" s="11" t="s">
        <v>14</v>
      </c>
      <c r="F1811" s="11" t="s">
        <v>21</v>
      </c>
      <c r="G1811" s="11">
        <v>5</v>
      </c>
      <c r="H1811" s="11" t="s">
        <v>16</v>
      </c>
      <c r="I1811" s="12">
        <v>44637</v>
      </c>
      <c r="J1811" s="14">
        <v>0.25624999999999998</v>
      </c>
      <c r="K1811">
        <v>5</v>
      </c>
      <c r="L1811" t="s">
        <v>16</v>
      </c>
      <c r="M1811" s="1">
        <v>44637</v>
      </c>
      <c r="N1811" s="2">
        <v>0.25624999999999998</v>
      </c>
      <c r="O1811" s="1">
        <f t="shared" si="168"/>
        <v>44637.256249999999</v>
      </c>
      <c r="P1811" s="3" t="str">
        <f t="shared" si="169"/>
        <v>Mar,2022</v>
      </c>
      <c r="Q1811">
        <f t="shared" si="170"/>
        <v>2022</v>
      </c>
      <c r="R1811" t="str">
        <f t="shared" si="171"/>
        <v>Thu</v>
      </c>
      <c r="S1811">
        <f t="shared" si="172"/>
        <v>6</v>
      </c>
      <c r="T1811" t="str">
        <f t="shared" si="173"/>
        <v>NO</v>
      </c>
      <c r="U1811" cm="1">
        <f t="array" ref="U1811">_xlfn.XLOOKUP(Table1012[[#This Row],[Severity_Level]],{"MINOR","MODERATE","SEVERE","FATAL"},{1,2,3,5})</f>
        <v>1</v>
      </c>
      <c r="Z1811" s="1"/>
      <c r="AA1811" s="2"/>
      <c r="AB1811" s="4"/>
    </row>
    <row r="1812" spans="1:28" x14ac:dyDescent="0.3">
      <c r="A1812" t="s">
        <v>1853</v>
      </c>
      <c r="B1812" s="11" t="s">
        <v>34</v>
      </c>
      <c r="C1812" s="11" t="s">
        <v>46</v>
      </c>
      <c r="D1812" s="11" t="s">
        <v>37</v>
      </c>
      <c r="E1812" s="11" t="s">
        <v>35</v>
      </c>
      <c r="F1812" s="11" t="s">
        <v>21</v>
      </c>
      <c r="G1812" s="11">
        <v>3</v>
      </c>
      <c r="H1812" s="11" t="s">
        <v>32</v>
      </c>
      <c r="I1812" s="12">
        <v>44637</v>
      </c>
      <c r="J1812" s="14">
        <v>0.25694444444444442</v>
      </c>
      <c r="K1812">
        <v>3</v>
      </c>
      <c r="L1812" t="s">
        <v>32</v>
      </c>
      <c r="M1812" s="1">
        <v>44637</v>
      </c>
      <c r="N1812" s="2">
        <v>0.25694444444444442</v>
      </c>
      <c r="O1812" s="1">
        <f t="shared" si="168"/>
        <v>44637.256944444445</v>
      </c>
      <c r="P1812" s="3" t="str">
        <f t="shared" si="169"/>
        <v>Mar,2022</v>
      </c>
      <c r="Q1812">
        <f t="shared" si="170"/>
        <v>2022</v>
      </c>
      <c r="R1812" t="str">
        <f t="shared" si="171"/>
        <v>Thu</v>
      </c>
      <c r="S1812">
        <f t="shared" si="172"/>
        <v>6</v>
      </c>
      <c r="T1812" t="str">
        <f t="shared" si="173"/>
        <v>NO</v>
      </c>
      <c r="U1812" cm="1">
        <f t="array" ref="U1812">_xlfn.XLOOKUP(Table1012[[#This Row],[Severity_Level]],{"MINOR","MODERATE","SEVERE","FATAL"},{1,2,3,5})</f>
        <v>2</v>
      </c>
      <c r="Z1812" s="1"/>
      <c r="AA1812" s="2"/>
      <c r="AB1812" s="4"/>
    </row>
    <row r="1813" spans="1:28" x14ac:dyDescent="0.3">
      <c r="A1813" t="s">
        <v>1854</v>
      </c>
      <c r="B1813" s="11" t="s">
        <v>56</v>
      </c>
      <c r="C1813" s="11" t="s">
        <v>12</v>
      </c>
      <c r="D1813" s="11" t="s">
        <v>13</v>
      </c>
      <c r="E1813" s="11" t="s">
        <v>35</v>
      </c>
      <c r="F1813" s="11" t="s">
        <v>51</v>
      </c>
      <c r="G1813" s="11">
        <v>2</v>
      </c>
      <c r="H1813" s="11" t="s">
        <v>16</v>
      </c>
      <c r="I1813" s="12">
        <v>44637</v>
      </c>
      <c r="J1813" s="14">
        <v>0.25763888888888886</v>
      </c>
      <c r="K1813">
        <v>2</v>
      </c>
      <c r="L1813" t="s">
        <v>16</v>
      </c>
      <c r="M1813" s="1">
        <v>44637</v>
      </c>
      <c r="N1813" s="2">
        <v>0.25763888888888886</v>
      </c>
      <c r="O1813" s="1">
        <f t="shared" si="168"/>
        <v>44637.257638888892</v>
      </c>
      <c r="P1813" s="3" t="str">
        <f t="shared" si="169"/>
        <v>Mar,2022</v>
      </c>
      <c r="Q1813">
        <f t="shared" si="170"/>
        <v>2022</v>
      </c>
      <c r="R1813" t="str">
        <f t="shared" si="171"/>
        <v>Thu</v>
      </c>
      <c r="S1813">
        <f t="shared" si="172"/>
        <v>6</v>
      </c>
      <c r="T1813" t="str">
        <f t="shared" si="173"/>
        <v>NO</v>
      </c>
      <c r="U1813" cm="1">
        <f t="array" ref="U1813">_xlfn.XLOOKUP(Table1012[[#This Row],[Severity_Level]],{"MINOR","MODERATE","SEVERE","FATAL"},{1,2,3,5})</f>
        <v>1</v>
      </c>
      <c r="Z1813" s="1"/>
      <c r="AA1813" s="2"/>
      <c r="AB1813" s="4"/>
    </row>
    <row r="1814" spans="1:28" x14ac:dyDescent="0.3">
      <c r="A1814" t="s">
        <v>1855</v>
      </c>
      <c r="B1814" s="11" t="s">
        <v>49</v>
      </c>
      <c r="C1814" s="11" t="s">
        <v>53</v>
      </c>
      <c r="D1814" s="11" t="s">
        <v>37</v>
      </c>
      <c r="E1814" s="11" t="s">
        <v>14</v>
      </c>
      <c r="F1814" s="11" t="s">
        <v>26</v>
      </c>
      <c r="G1814" s="11">
        <v>2</v>
      </c>
      <c r="H1814" s="11" t="s">
        <v>27</v>
      </c>
      <c r="I1814" s="12">
        <v>44637</v>
      </c>
      <c r="J1814" s="14">
        <v>0.25833333333333336</v>
      </c>
      <c r="K1814">
        <v>2</v>
      </c>
      <c r="L1814" t="s">
        <v>27</v>
      </c>
      <c r="M1814" s="1">
        <v>44637</v>
      </c>
      <c r="N1814" s="2">
        <v>0.25833333333333336</v>
      </c>
      <c r="O1814" s="1">
        <f t="shared" si="168"/>
        <v>44637.258333333331</v>
      </c>
      <c r="P1814" s="3" t="str">
        <f t="shared" si="169"/>
        <v>Mar,2022</v>
      </c>
      <c r="Q1814">
        <f t="shared" si="170"/>
        <v>2022</v>
      </c>
      <c r="R1814" t="str">
        <f t="shared" si="171"/>
        <v>Thu</v>
      </c>
      <c r="S1814">
        <f t="shared" si="172"/>
        <v>6</v>
      </c>
      <c r="T1814" t="str">
        <f t="shared" si="173"/>
        <v>NO</v>
      </c>
      <c r="U1814" cm="1">
        <f t="array" ref="U1814">_xlfn.XLOOKUP(Table1012[[#This Row],[Severity_Level]],{"MINOR","MODERATE","SEVERE","FATAL"},{1,2,3,5})</f>
        <v>3</v>
      </c>
      <c r="Z1814" s="1"/>
      <c r="AA1814" s="2"/>
      <c r="AB1814" s="4"/>
    </row>
    <row r="1815" spans="1:28" x14ac:dyDescent="0.3">
      <c r="A1815" t="s">
        <v>1856</v>
      </c>
      <c r="B1815" s="11" t="s">
        <v>56</v>
      </c>
      <c r="C1815" s="11" t="s">
        <v>46</v>
      </c>
      <c r="D1815" s="11" t="s">
        <v>13</v>
      </c>
      <c r="E1815" s="11" t="s">
        <v>14</v>
      </c>
      <c r="F1815" s="11" t="s">
        <v>26</v>
      </c>
      <c r="G1815" s="11">
        <v>4</v>
      </c>
      <c r="H1815" s="11" t="s">
        <v>27</v>
      </c>
      <c r="I1815" s="12">
        <v>44637</v>
      </c>
      <c r="J1815" s="14">
        <v>0.2590277777777778</v>
      </c>
      <c r="K1815">
        <v>4</v>
      </c>
      <c r="L1815" t="s">
        <v>27</v>
      </c>
      <c r="M1815" s="1">
        <v>44637</v>
      </c>
      <c r="N1815" s="2">
        <v>0.2590277777777778</v>
      </c>
      <c r="O1815" s="1">
        <f t="shared" si="168"/>
        <v>44637.259027777778</v>
      </c>
      <c r="P1815" s="3" t="str">
        <f t="shared" si="169"/>
        <v>Mar,2022</v>
      </c>
      <c r="Q1815">
        <f t="shared" si="170"/>
        <v>2022</v>
      </c>
      <c r="R1815" t="str">
        <f t="shared" si="171"/>
        <v>Thu</v>
      </c>
      <c r="S1815">
        <f t="shared" si="172"/>
        <v>6</v>
      </c>
      <c r="T1815" t="str">
        <f t="shared" si="173"/>
        <v>NO</v>
      </c>
      <c r="U1815" cm="1">
        <f t="array" ref="U1815">_xlfn.XLOOKUP(Table1012[[#This Row],[Severity_Level]],{"MINOR","MODERATE","SEVERE","FATAL"},{1,2,3,5})</f>
        <v>3</v>
      </c>
      <c r="Z1815" s="1"/>
      <c r="AA1815" s="2"/>
      <c r="AB1815" s="4"/>
    </row>
    <row r="1816" spans="1:28" x14ac:dyDescent="0.3">
      <c r="A1816" t="s">
        <v>1857</v>
      </c>
      <c r="B1816" s="11" t="s">
        <v>49</v>
      </c>
      <c r="C1816" s="11" t="s">
        <v>50</v>
      </c>
      <c r="D1816" s="11" t="s">
        <v>37</v>
      </c>
      <c r="E1816" s="11" t="s">
        <v>38</v>
      </c>
      <c r="F1816" s="11" t="s">
        <v>21</v>
      </c>
      <c r="G1816" s="11">
        <v>1</v>
      </c>
      <c r="H1816" s="11" t="s">
        <v>40</v>
      </c>
      <c r="I1816" s="12">
        <v>44637</v>
      </c>
      <c r="J1816" s="14">
        <v>0.25972222222222224</v>
      </c>
      <c r="K1816">
        <v>1</v>
      </c>
      <c r="L1816" t="s">
        <v>40</v>
      </c>
      <c r="M1816" s="1">
        <v>44637</v>
      </c>
      <c r="N1816" s="2">
        <v>0.25972222222222224</v>
      </c>
      <c r="O1816" s="1">
        <f t="shared" si="168"/>
        <v>44637.259722222225</v>
      </c>
      <c r="P1816" s="3" t="str">
        <f t="shared" si="169"/>
        <v>Mar,2022</v>
      </c>
      <c r="Q1816">
        <f t="shared" si="170"/>
        <v>2022</v>
      </c>
      <c r="R1816" t="str">
        <f t="shared" si="171"/>
        <v>Thu</v>
      </c>
      <c r="S1816">
        <f t="shared" si="172"/>
        <v>6</v>
      </c>
      <c r="T1816" t="str">
        <f t="shared" si="173"/>
        <v>NO</v>
      </c>
      <c r="U1816" cm="1">
        <f t="array" ref="U1816">_xlfn.XLOOKUP(Table1012[[#This Row],[Severity_Level]],{"MINOR","MODERATE","SEVERE","FATAL"},{1,2,3,5})</f>
        <v>5</v>
      </c>
      <c r="Z1816" s="1"/>
      <c r="AA1816" s="2"/>
      <c r="AB1816" s="4"/>
    </row>
    <row r="1817" spans="1:28" x14ac:dyDescent="0.3">
      <c r="A1817" t="s">
        <v>1858</v>
      </c>
      <c r="B1817" s="11" t="s">
        <v>18</v>
      </c>
      <c r="C1817" s="11" t="s">
        <v>53</v>
      </c>
      <c r="D1817" s="11" t="s">
        <v>25</v>
      </c>
      <c r="E1817" s="11" t="s">
        <v>35</v>
      </c>
      <c r="F1817" s="11" t="s">
        <v>21</v>
      </c>
      <c r="G1817" s="11">
        <v>4</v>
      </c>
      <c r="H1817" s="11" t="s">
        <v>27</v>
      </c>
      <c r="I1817" s="12">
        <v>44637</v>
      </c>
      <c r="J1817" s="14">
        <v>0.26041666666666669</v>
      </c>
      <c r="K1817">
        <v>4</v>
      </c>
      <c r="L1817" t="s">
        <v>27</v>
      </c>
      <c r="M1817" s="1">
        <v>44637</v>
      </c>
      <c r="N1817" s="2">
        <v>0.26041666666666669</v>
      </c>
      <c r="O1817" s="1">
        <f t="shared" si="168"/>
        <v>44637.260416666664</v>
      </c>
      <c r="P1817" s="3" t="str">
        <f t="shared" si="169"/>
        <v>Mar,2022</v>
      </c>
      <c r="Q1817">
        <f t="shared" si="170"/>
        <v>2022</v>
      </c>
      <c r="R1817" t="str">
        <f t="shared" si="171"/>
        <v>Thu</v>
      </c>
      <c r="S1817">
        <f t="shared" si="172"/>
        <v>6</v>
      </c>
      <c r="T1817" t="str">
        <f t="shared" si="173"/>
        <v>NO</v>
      </c>
      <c r="U1817" cm="1">
        <f t="array" ref="U1817">_xlfn.XLOOKUP(Table1012[[#This Row],[Severity_Level]],{"MINOR","MODERATE","SEVERE","FATAL"},{1,2,3,5})</f>
        <v>3</v>
      </c>
      <c r="Z1817" s="1"/>
      <c r="AA1817" s="2"/>
      <c r="AB1817" s="4"/>
    </row>
    <row r="1818" spans="1:28" x14ac:dyDescent="0.3">
      <c r="A1818" t="s">
        <v>1859</v>
      </c>
      <c r="B1818" s="11" t="s">
        <v>56</v>
      </c>
      <c r="C1818" s="11" t="s">
        <v>24</v>
      </c>
      <c r="D1818" s="11" t="s">
        <v>25</v>
      </c>
      <c r="E1818" s="11" t="s">
        <v>20</v>
      </c>
      <c r="F1818" s="11" t="s">
        <v>51</v>
      </c>
      <c r="G1818" s="11">
        <v>2</v>
      </c>
      <c r="H1818" s="11" t="s">
        <v>27</v>
      </c>
      <c r="I1818" s="12">
        <v>44637</v>
      </c>
      <c r="J1818" s="14">
        <v>0.26111111111111113</v>
      </c>
      <c r="K1818">
        <v>2</v>
      </c>
      <c r="L1818" t="s">
        <v>27</v>
      </c>
      <c r="M1818" s="1">
        <v>44637</v>
      </c>
      <c r="N1818" s="2">
        <v>0.26111111111111113</v>
      </c>
      <c r="O1818" s="1">
        <f t="shared" si="168"/>
        <v>44637.261111111111</v>
      </c>
      <c r="P1818" s="3" t="str">
        <f t="shared" si="169"/>
        <v>Mar,2022</v>
      </c>
      <c r="Q1818">
        <f t="shared" si="170"/>
        <v>2022</v>
      </c>
      <c r="R1818" t="str">
        <f t="shared" si="171"/>
        <v>Thu</v>
      </c>
      <c r="S1818">
        <f t="shared" si="172"/>
        <v>6</v>
      </c>
      <c r="T1818" t="str">
        <f t="shared" si="173"/>
        <v>NO</v>
      </c>
      <c r="U1818" cm="1">
        <f t="array" ref="U1818">_xlfn.XLOOKUP(Table1012[[#This Row],[Severity_Level]],{"MINOR","MODERATE","SEVERE","FATAL"},{1,2,3,5})</f>
        <v>3</v>
      </c>
      <c r="Z1818" s="1"/>
      <c r="AA1818" s="2"/>
      <c r="AB1818" s="4"/>
    </row>
    <row r="1819" spans="1:28" x14ac:dyDescent="0.3">
      <c r="A1819" t="s">
        <v>1860</v>
      </c>
      <c r="B1819" s="11" t="s">
        <v>29</v>
      </c>
      <c r="C1819" s="11" t="s">
        <v>57</v>
      </c>
      <c r="D1819" s="11" t="s">
        <v>37</v>
      </c>
      <c r="E1819" s="11" t="s">
        <v>20</v>
      </c>
      <c r="F1819" s="11" t="s">
        <v>15</v>
      </c>
      <c r="G1819" s="11">
        <v>4</v>
      </c>
      <c r="H1819" s="11" t="s">
        <v>40</v>
      </c>
      <c r="I1819" s="12">
        <v>44637</v>
      </c>
      <c r="J1819" s="14">
        <v>0.26180555555555557</v>
      </c>
      <c r="K1819">
        <v>4</v>
      </c>
      <c r="L1819" t="s">
        <v>40</v>
      </c>
      <c r="M1819" s="1">
        <v>44637</v>
      </c>
      <c r="N1819" s="2">
        <v>0.26180555555555557</v>
      </c>
      <c r="O1819" s="1">
        <f t="shared" si="168"/>
        <v>44637.261805555558</v>
      </c>
      <c r="P1819" s="3" t="str">
        <f t="shared" si="169"/>
        <v>Mar,2022</v>
      </c>
      <c r="Q1819">
        <f t="shared" si="170"/>
        <v>2022</v>
      </c>
      <c r="R1819" t="str">
        <f t="shared" si="171"/>
        <v>Thu</v>
      </c>
      <c r="S1819">
        <f t="shared" si="172"/>
        <v>6</v>
      </c>
      <c r="T1819" t="str">
        <f t="shared" si="173"/>
        <v>NO</v>
      </c>
      <c r="U1819" cm="1">
        <f t="array" ref="U1819">_xlfn.XLOOKUP(Table1012[[#This Row],[Severity_Level]],{"MINOR","MODERATE","SEVERE","FATAL"},{1,2,3,5})</f>
        <v>5</v>
      </c>
      <c r="Z1819" s="1"/>
      <c r="AA1819" s="2"/>
      <c r="AB1819" s="4"/>
    </row>
    <row r="1820" spans="1:28" x14ac:dyDescent="0.3">
      <c r="A1820" t="s">
        <v>1861</v>
      </c>
      <c r="B1820" s="11" t="s">
        <v>11</v>
      </c>
      <c r="C1820" s="11" t="s">
        <v>30</v>
      </c>
      <c r="D1820" s="11" t="s">
        <v>31</v>
      </c>
      <c r="E1820" s="11" t="s">
        <v>35</v>
      </c>
      <c r="F1820" s="11" t="s">
        <v>21</v>
      </c>
      <c r="G1820" s="11">
        <v>4</v>
      </c>
      <c r="H1820" s="11" t="s">
        <v>32</v>
      </c>
      <c r="I1820" s="12">
        <v>44637</v>
      </c>
      <c r="J1820" s="14">
        <v>0.26250000000000001</v>
      </c>
      <c r="K1820">
        <v>4</v>
      </c>
      <c r="L1820" t="s">
        <v>32</v>
      </c>
      <c r="M1820" s="1">
        <v>44637</v>
      </c>
      <c r="N1820" s="2">
        <v>0.26250000000000001</v>
      </c>
      <c r="O1820" s="1">
        <f t="shared" si="168"/>
        <v>44637.262499999997</v>
      </c>
      <c r="P1820" s="3" t="str">
        <f t="shared" si="169"/>
        <v>Mar,2022</v>
      </c>
      <c r="Q1820">
        <f t="shared" si="170"/>
        <v>2022</v>
      </c>
      <c r="R1820" t="str">
        <f t="shared" si="171"/>
        <v>Thu</v>
      </c>
      <c r="S1820">
        <f t="shared" si="172"/>
        <v>6</v>
      </c>
      <c r="T1820" t="str">
        <f t="shared" si="173"/>
        <v>NO</v>
      </c>
      <c r="U1820" cm="1">
        <f t="array" ref="U1820">_xlfn.XLOOKUP(Table1012[[#This Row],[Severity_Level]],{"MINOR","MODERATE","SEVERE","FATAL"},{1,2,3,5})</f>
        <v>2</v>
      </c>
      <c r="Z1820" s="1"/>
      <c r="AA1820" s="2"/>
      <c r="AB1820" s="4"/>
    </row>
    <row r="1821" spans="1:28" x14ac:dyDescent="0.3">
      <c r="A1821" t="s">
        <v>1862</v>
      </c>
      <c r="B1821" s="11" t="s">
        <v>29</v>
      </c>
      <c r="C1821" s="11" t="s">
        <v>53</v>
      </c>
      <c r="D1821" s="11" t="s">
        <v>31</v>
      </c>
      <c r="E1821" s="11" t="s">
        <v>20</v>
      </c>
      <c r="F1821" s="11" t="s">
        <v>15</v>
      </c>
      <c r="G1821" s="11">
        <v>2</v>
      </c>
      <c r="H1821" s="11" t="s">
        <v>32</v>
      </c>
      <c r="I1821" s="12">
        <v>44637</v>
      </c>
      <c r="J1821" s="14">
        <v>0.26319444444444445</v>
      </c>
      <c r="K1821">
        <v>2</v>
      </c>
      <c r="L1821" t="s">
        <v>32</v>
      </c>
      <c r="M1821" s="1">
        <v>44637</v>
      </c>
      <c r="N1821" s="2">
        <v>0.26319444444444445</v>
      </c>
      <c r="O1821" s="1">
        <f t="shared" si="168"/>
        <v>44637.263194444444</v>
      </c>
      <c r="P1821" s="3" t="str">
        <f t="shared" si="169"/>
        <v>Mar,2022</v>
      </c>
      <c r="Q1821">
        <f t="shared" si="170"/>
        <v>2022</v>
      </c>
      <c r="R1821" t="str">
        <f t="shared" si="171"/>
        <v>Thu</v>
      </c>
      <c r="S1821">
        <f t="shared" si="172"/>
        <v>6</v>
      </c>
      <c r="T1821" t="str">
        <f t="shared" si="173"/>
        <v>NO</v>
      </c>
      <c r="U1821" cm="1">
        <f t="array" ref="U1821">_xlfn.XLOOKUP(Table1012[[#This Row],[Severity_Level]],{"MINOR","MODERATE","SEVERE","FATAL"},{1,2,3,5})</f>
        <v>2</v>
      </c>
      <c r="Z1821" s="1"/>
      <c r="AA1821" s="2"/>
      <c r="AB1821" s="4"/>
    </row>
    <row r="1822" spans="1:28" x14ac:dyDescent="0.3">
      <c r="A1822" t="s">
        <v>1863</v>
      </c>
      <c r="B1822" s="11" t="s">
        <v>34</v>
      </c>
      <c r="C1822" s="11" t="s">
        <v>30</v>
      </c>
      <c r="D1822" s="11" t="s">
        <v>37</v>
      </c>
      <c r="E1822" s="11" t="s">
        <v>14</v>
      </c>
      <c r="F1822" s="11" t="s">
        <v>26</v>
      </c>
      <c r="G1822" s="11">
        <v>3</v>
      </c>
      <c r="H1822" s="11" t="s">
        <v>40</v>
      </c>
      <c r="I1822" s="12">
        <v>44637</v>
      </c>
      <c r="J1822" s="14">
        <v>0.2638888888888889</v>
      </c>
      <c r="K1822">
        <v>3</v>
      </c>
      <c r="L1822" t="s">
        <v>40</v>
      </c>
      <c r="M1822" s="1">
        <v>44637</v>
      </c>
      <c r="N1822" s="2">
        <v>0.2638888888888889</v>
      </c>
      <c r="O1822" s="1">
        <f t="shared" si="168"/>
        <v>44637.263888888891</v>
      </c>
      <c r="P1822" s="3" t="str">
        <f t="shared" si="169"/>
        <v>Mar,2022</v>
      </c>
      <c r="Q1822">
        <f t="shared" si="170"/>
        <v>2022</v>
      </c>
      <c r="R1822" t="str">
        <f t="shared" si="171"/>
        <v>Thu</v>
      </c>
      <c r="S1822">
        <f t="shared" si="172"/>
        <v>6</v>
      </c>
      <c r="T1822" t="str">
        <f t="shared" si="173"/>
        <v>NO</v>
      </c>
      <c r="U1822" cm="1">
        <f t="array" ref="U1822">_xlfn.XLOOKUP(Table1012[[#This Row],[Severity_Level]],{"MINOR","MODERATE","SEVERE","FATAL"},{1,2,3,5})</f>
        <v>5</v>
      </c>
      <c r="Z1822" s="1"/>
      <c r="AA1822" s="2"/>
      <c r="AB1822" s="4"/>
    </row>
    <row r="1823" spans="1:28" x14ac:dyDescent="0.3">
      <c r="A1823" t="s">
        <v>1864</v>
      </c>
      <c r="B1823" s="11" t="s">
        <v>29</v>
      </c>
      <c r="C1823" s="11" t="s">
        <v>57</v>
      </c>
      <c r="D1823" s="11" t="s">
        <v>25</v>
      </c>
      <c r="E1823" s="11" t="s">
        <v>14</v>
      </c>
      <c r="F1823" s="11" t="s">
        <v>26</v>
      </c>
      <c r="G1823" s="11">
        <v>4</v>
      </c>
      <c r="H1823" s="11" t="s">
        <v>27</v>
      </c>
      <c r="I1823" s="12">
        <v>44637</v>
      </c>
      <c r="J1823" s="14">
        <v>0.26458333333333334</v>
      </c>
      <c r="K1823">
        <v>4</v>
      </c>
      <c r="L1823" t="s">
        <v>27</v>
      </c>
      <c r="M1823" s="1">
        <v>44637</v>
      </c>
      <c r="N1823" s="2">
        <v>0.26458333333333334</v>
      </c>
      <c r="O1823" s="1">
        <f t="shared" si="168"/>
        <v>44637.26458333333</v>
      </c>
      <c r="P1823" s="3" t="str">
        <f t="shared" si="169"/>
        <v>Mar,2022</v>
      </c>
      <c r="Q1823">
        <f t="shared" si="170"/>
        <v>2022</v>
      </c>
      <c r="R1823" t="str">
        <f t="shared" si="171"/>
        <v>Thu</v>
      </c>
      <c r="S1823">
        <f t="shared" si="172"/>
        <v>6</v>
      </c>
      <c r="T1823" t="str">
        <f t="shared" si="173"/>
        <v>NO</v>
      </c>
      <c r="U1823" cm="1">
        <f t="array" ref="U1823">_xlfn.XLOOKUP(Table1012[[#This Row],[Severity_Level]],{"MINOR","MODERATE","SEVERE","FATAL"},{1,2,3,5})</f>
        <v>3</v>
      </c>
      <c r="Z1823" s="1"/>
      <c r="AA1823" s="2"/>
      <c r="AB1823" s="4"/>
    </row>
    <row r="1824" spans="1:28" x14ac:dyDescent="0.3">
      <c r="A1824" t="s">
        <v>1865</v>
      </c>
      <c r="B1824" s="11" t="s">
        <v>34</v>
      </c>
      <c r="C1824" s="11" t="s">
        <v>46</v>
      </c>
      <c r="D1824" s="11" t="s">
        <v>13</v>
      </c>
      <c r="E1824" s="11" t="s">
        <v>38</v>
      </c>
      <c r="F1824" s="11" t="s">
        <v>15</v>
      </c>
      <c r="G1824" s="11">
        <v>3</v>
      </c>
      <c r="H1824" s="11" t="s">
        <v>40</v>
      </c>
      <c r="I1824" s="12">
        <v>44637</v>
      </c>
      <c r="J1824" s="14">
        <v>0.26527777777777778</v>
      </c>
      <c r="K1824">
        <v>3</v>
      </c>
      <c r="L1824" t="s">
        <v>40</v>
      </c>
      <c r="M1824" s="1">
        <v>44637</v>
      </c>
      <c r="N1824" s="2">
        <v>0.26527777777777778</v>
      </c>
      <c r="O1824" s="1">
        <f t="shared" si="168"/>
        <v>44637.265277777777</v>
      </c>
      <c r="P1824" s="3" t="str">
        <f t="shared" si="169"/>
        <v>Mar,2022</v>
      </c>
      <c r="Q1824">
        <f t="shared" si="170"/>
        <v>2022</v>
      </c>
      <c r="R1824" t="str">
        <f t="shared" si="171"/>
        <v>Thu</v>
      </c>
      <c r="S1824">
        <f t="shared" si="172"/>
        <v>6</v>
      </c>
      <c r="T1824" t="str">
        <f t="shared" si="173"/>
        <v>NO</v>
      </c>
      <c r="U1824" cm="1">
        <f t="array" ref="U1824">_xlfn.XLOOKUP(Table1012[[#This Row],[Severity_Level]],{"MINOR","MODERATE","SEVERE","FATAL"},{1,2,3,5})</f>
        <v>5</v>
      </c>
      <c r="Z1824" s="1"/>
      <c r="AA1824" s="2"/>
      <c r="AB1824" s="4"/>
    </row>
    <row r="1825" spans="1:28" x14ac:dyDescent="0.3">
      <c r="A1825" t="s">
        <v>1866</v>
      </c>
      <c r="B1825" s="11" t="s">
        <v>18</v>
      </c>
      <c r="C1825" s="11" t="s">
        <v>53</v>
      </c>
      <c r="D1825" s="11" t="s">
        <v>25</v>
      </c>
      <c r="E1825" s="11" t="s">
        <v>20</v>
      </c>
      <c r="F1825" s="11" t="s">
        <v>21</v>
      </c>
      <c r="G1825" s="11">
        <v>1</v>
      </c>
      <c r="H1825" s="11" t="s">
        <v>27</v>
      </c>
      <c r="I1825" s="12">
        <v>44637</v>
      </c>
      <c r="J1825" s="14">
        <v>0.26597222222222222</v>
      </c>
      <c r="K1825">
        <v>1</v>
      </c>
      <c r="L1825" t="s">
        <v>27</v>
      </c>
      <c r="M1825" s="1">
        <v>44637</v>
      </c>
      <c r="N1825" s="2">
        <v>0.26597222222222222</v>
      </c>
      <c r="O1825" s="1">
        <f t="shared" si="168"/>
        <v>44637.265972222223</v>
      </c>
      <c r="P1825" s="3" t="str">
        <f t="shared" si="169"/>
        <v>Mar,2022</v>
      </c>
      <c r="Q1825">
        <f t="shared" si="170"/>
        <v>2022</v>
      </c>
      <c r="R1825" t="str">
        <f t="shared" si="171"/>
        <v>Thu</v>
      </c>
      <c r="S1825">
        <f t="shared" si="172"/>
        <v>6</v>
      </c>
      <c r="T1825" t="str">
        <f t="shared" si="173"/>
        <v>NO</v>
      </c>
      <c r="U1825" cm="1">
        <f t="array" ref="U1825">_xlfn.XLOOKUP(Table1012[[#This Row],[Severity_Level]],{"MINOR","MODERATE","SEVERE","FATAL"},{1,2,3,5})</f>
        <v>3</v>
      </c>
      <c r="Z1825" s="1"/>
      <c r="AA1825" s="2"/>
      <c r="AB1825" s="4"/>
    </row>
    <row r="1826" spans="1:28" x14ac:dyDescent="0.3">
      <c r="A1826" t="s">
        <v>1867</v>
      </c>
      <c r="B1826" s="11" t="s">
        <v>49</v>
      </c>
      <c r="C1826" s="11" t="s">
        <v>44</v>
      </c>
      <c r="D1826" s="11" t="s">
        <v>37</v>
      </c>
      <c r="E1826" s="11" t="s">
        <v>20</v>
      </c>
      <c r="F1826" s="11" t="s">
        <v>21</v>
      </c>
      <c r="G1826" s="11">
        <v>3</v>
      </c>
      <c r="H1826" s="11" t="s">
        <v>16</v>
      </c>
      <c r="I1826" s="12">
        <v>44638</v>
      </c>
      <c r="J1826" s="14">
        <v>0.26666666666666666</v>
      </c>
      <c r="K1826">
        <v>3</v>
      </c>
      <c r="L1826" t="s">
        <v>16</v>
      </c>
      <c r="M1826" s="1">
        <v>44638</v>
      </c>
      <c r="N1826" s="2">
        <v>0.26666666666666666</v>
      </c>
      <c r="O1826" s="1">
        <f t="shared" si="168"/>
        <v>44638.26666666667</v>
      </c>
      <c r="P1826" s="3" t="str">
        <f t="shared" si="169"/>
        <v>Mar,2022</v>
      </c>
      <c r="Q1826">
        <f t="shared" si="170"/>
        <v>2022</v>
      </c>
      <c r="R1826" t="str">
        <f t="shared" si="171"/>
        <v>Fri</v>
      </c>
      <c r="S1826">
        <f t="shared" si="172"/>
        <v>6</v>
      </c>
      <c r="T1826" t="str">
        <f t="shared" si="173"/>
        <v>NO</v>
      </c>
      <c r="U1826" cm="1">
        <f t="array" ref="U1826">_xlfn.XLOOKUP(Table1012[[#This Row],[Severity_Level]],{"MINOR","MODERATE","SEVERE","FATAL"},{1,2,3,5})</f>
        <v>1</v>
      </c>
      <c r="Z1826" s="1"/>
      <c r="AA1826" s="2"/>
      <c r="AB1826" s="4"/>
    </row>
    <row r="1827" spans="1:28" x14ac:dyDescent="0.3">
      <c r="A1827" t="s">
        <v>1868</v>
      </c>
      <c r="B1827" s="11" t="s">
        <v>11</v>
      </c>
      <c r="C1827" s="11" t="s">
        <v>57</v>
      </c>
      <c r="D1827" s="11" t="s">
        <v>13</v>
      </c>
      <c r="E1827" s="11" t="s">
        <v>38</v>
      </c>
      <c r="F1827" s="11" t="s">
        <v>51</v>
      </c>
      <c r="G1827" s="11">
        <v>4</v>
      </c>
      <c r="H1827" s="11" t="s">
        <v>40</v>
      </c>
      <c r="I1827" s="12">
        <v>44638</v>
      </c>
      <c r="J1827" s="14">
        <v>0.2673611111111111</v>
      </c>
      <c r="K1827">
        <v>4</v>
      </c>
      <c r="L1827" t="s">
        <v>40</v>
      </c>
      <c r="M1827" s="1">
        <v>44638</v>
      </c>
      <c r="N1827" s="2">
        <v>0.2673611111111111</v>
      </c>
      <c r="O1827" s="1">
        <f t="shared" si="168"/>
        <v>44638.267361111109</v>
      </c>
      <c r="P1827" s="3" t="str">
        <f t="shared" si="169"/>
        <v>Mar,2022</v>
      </c>
      <c r="Q1827">
        <f t="shared" si="170"/>
        <v>2022</v>
      </c>
      <c r="R1827" t="str">
        <f t="shared" si="171"/>
        <v>Fri</v>
      </c>
      <c r="S1827">
        <f t="shared" si="172"/>
        <v>6</v>
      </c>
      <c r="T1827" t="str">
        <f t="shared" si="173"/>
        <v>NO</v>
      </c>
      <c r="U1827" cm="1">
        <f t="array" ref="U1827">_xlfn.XLOOKUP(Table1012[[#This Row],[Severity_Level]],{"MINOR","MODERATE","SEVERE","FATAL"},{1,2,3,5})</f>
        <v>5</v>
      </c>
      <c r="Z1827" s="1"/>
      <c r="AA1827" s="2"/>
      <c r="AB1827" s="4"/>
    </row>
    <row r="1828" spans="1:28" x14ac:dyDescent="0.3">
      <c r="A1828" t="s">
        <v>1869</v>
      </c>
      <c r="B1828" s="11" t="s">
        <v>18</v>
      </c>
      <c r="C1828" s="11" t="s">
        <v>12</v>
      </c>
      <c r="D1828" s="11" t="s">
        <v>37</v>
      </c>
      <c r="E1828" s="11" t="s">
        <v>20</v>
      </c>
      <c r="F1828" s="11" t="s">
        <v>21</v>
      </c>
      <c r="G1828" s="11">
        <v>1</v>
      </c>
      <c r="H1828" s="11" t="s">
        <v>27</v>
      </c>
      <c r="I1828" s="12">
        <v>44638</v>
      </c>
      <c r="J1828" s="14">
        <v>0.26805555555555555</v>
      </c>
      <c r="K1828">
        <v>1</v>
      </c>
      <c r="L1828" t="s">
        <v>27</v>
      </c>
      <c r="M1828" s="1">
        <v>44638</v>
      </c>
      <c r="N1828" s="2">
        <v>0.26805555555555555</v>
      </c>
      <c r="O1828" s="1">
        <f t="shared" si="168"/>
        <v>44638.268055555556</v>
      </c>
      <c r="P1828" s="3" t="str">
        <f t="shared" si="169"/>
        <v>Mar,2022</v>
      </c>
      <c r="Q1828">
        <f t="shared" si="170"/>
        <v>2022</v>
      </c>
      <c r="R1828" t="str">
        <f t="shared" si="171"/>
        <v>Fri</v>
      </c>
      <c r="S1828">
        <f t="shared" si="172"/>
        <v>6</v>
      </c>
      <c r="T1828" t="str">
        <f t="shared" si="173"/>
        <v>NO</v>
      </c>
      <c r="U1828" cm="1">
        <f t="array" ref="U1828">_xlfn.XLOOKUP(Table1012[[#This Row],[Severity_Level]],{"MINOR","MODERATE","SEVERE","FATAL"},{1,2,3,5})</f>
        <v>3</v>
      </c>
      <c r="Z1828" s="1"/>
      <c r="AA1828" s="2"/>
      <c r="AB1828" s="4"/>
    </row>
    <row r="1829" spans="1:28" x14ac:dyDescent="0.3">
      <c r="A1829" t="s">
        <v>1870</v>
      </c>
      <c r="B1829" s="11" t="s">
        <v>49</v>
      </c>
      <c r="C1829" s="11" t="s">
        <v>65</v>
      </c>
      <c r="D1829" s="11" t="s">
        <v>13</v>
      </c>
      <c r="E1829" s="11" t="s">
        <v>20</v>
      </c>
      <c r="F1829" s="11" t="s">
        <v>21</v>
      </c>
      <c r="G1829" s="11">
        <v>4</v>
      </c>
      <c r="H1829" s="11" t="s">
        <v>16</v>
      </c>
      <c r="I1829" s="12">
        <v>44638</v>
      </c>
      <c r="J1829" s="14">
        <v>0.26874999999999999</v>
      </c>
      <c r="K1829">
        <v>4</v>
      </c>
      <c r="L1829" t="s">
        <v>16</v>
      </c>
      <c r="M1829" s="1">
        <v>44638</v>
      </c>
      <c r="N1829" s="2">
        <v>0.26874999999999999</v>
      </c>
      <c r="O1829" s="1">
        <f t="shared" si="168"/>
        <v>44638.268750000003</v>
      </c>
      <c r="P1829" s="3" t="str">
        <f t="shared" si="169"/>
        <v>Mar,2022</v>
      </c>
      <c r="Q1829">
        <f t="shared" si="170"/>
        <v>2022</v>
      </c>
      <c r="R1829" t="str">
        <f t="shared" si="171"/>
        <v>Fri</v>
      </c>
      <c r="S1829">
        <f t="shared" si="172"/>
        <v>6</v>
      </c>
      <c r="T1829" t="str">
        <f t="shared" si="173"/>
        <v>NO</v>
      </c>
      <c r="U1829" cm="1">
        <f t="array" ref="U1829">_xlfn.XLOOKUP(Table1012[[#This Row],[Severity_Level]],{"MINOR","MODERATE","SEVERE","FATAL"},{1,2,3,5})</f>
        <v>1</v>
      </c>
      <c r="Z1829" s="1"/>
      <c r="AA1829" s="2"/>
      <c r="AB1829" s="4"/>
    </row>
    <row r="1830" spans="1:28" x14ac:dyDescent="0.3">
      <c r="A1830" t="s">
        <v>1871</v>
      </c>
      <c r="B1830" s="11" t="s">
        <v>49</v>
      </c>
      <c r="C1830" s="11" t="s">
        <v>24</v>
      </c>
      <c r="D1830" s="11" t="s">
        <v>31</v>
      </c>
      <c r="E1830" s="11" t="s">
        <v>14</v>
      </c>
      <c r="F1830" s="11" t="s">
        <v>26</v>
      </c>
      <c r="G1830" s="11">
        <v>1</v>
      </c>
      <c r="H1830" s="11" t="s">
        <v>32</v>
      </c>
      <c r="I1830" s="12">
        <v>44638</v>
      </c>
      <c r="J1830" s="14">
        <v>0.26944444444444443</v>
      </c>
      <c r="K1830">
        <v>1</v>
      </c>
      <c r="L1830" t="s">
        <v>32</v>
      </c>
      <c r="M1830" s="1">
        <v>44638</v>
      </c>
      <c r="N1830" s="2">
        <v>0.26944444444444443</v>
      </c>
      <c r="O1830" s="1">
        <f t="shared" si="168"/>
        <v>44638.269444444442</v>
      </c>
      <c r="P1830" s="3" t="str">
        <f t="shared" si="169"/>
        <v>Mar,2022</v>
      </c>
      <c r="Q1830">
        <f t="shared" si="170"/>
        <v>2022</v>
      </c>
      <c r="R1830" t="str">
        <f t="shared" si="171"/>
        <v>Fri</v>
      </c>
      <c r="S1830">
        <f t="shared" si="172"/>
        <v>6</v>
      </c>
      <c r="T1830" t="str">
        <f t="shared" si="173"/>
        <v>NO</v>
      </c>
      <c r="U1830" cm="1">
        <f t="array" ref="U1830">_xlfn.XLOOKUP(Table1012[[#This Row],[Severity_Level]],{"MINOR","MODERATE","SEVERE","FATAL"},{1,2,3,5})</f>
        <v>2</v>
      </c>
      <c r="Z1830" s="1"/>
      <c r="AA1830" s="2"/>
      <c r="AB1830" s="4"/>
    </row>
    <row r="1831" spans="1:28" x14ac:dyDescent="0.3">
      <c r="A1831" t="s">
        <v>1872</v>
      </c>
      <c r="B1831" s="11" t="s">
        <v>34</v>
      </c>
      <c r="C1831" s="11" t="s">
        <v>46</v>
      </c>
      <c r="D1831" s="11" t="s">
        <v>31</v>
      </c>
      <c r="E1831" s="11" t="s">
        <v>38</v>
      </c>
      <c r="F1831" s="11" t="s">
        <v>26</v>
      </c>
      <c r="G1831" s="11">
        <v>1</v>
      </c>
      <c r="H1831" s="11" t="s">
        <v>32</v>
      </c>
      <c r="I1831" s="12">
        <v>44638</v>
      </c>
      <c r="J1831" s="14">
        <v>0.27013888888888887</v>
      </c>
      <c r="K1831">
        <v>1</v>
      </c>
      <c r="L1831" t="s">
        <v>32</v>
      </c>
      <c r="M1831" s="1">
        <v>44638</v>
      </c>
      <c r="N1831" s="2">
        <v>0.27013888888888887</v>
      </c>
      <c r="O1831" s="1">
        <f t="shared" si="168"/>
        <v>44638.270138888889</v>
      </c>
      <c r="P1831" s="3" t="str">
        <f t="shared" si="169"/>
        <v>Mar,2022</v>
      </c>
      <c r="Q1831">
        <f t="shared" si="170"/>
        <v>2022</v>
      </c>
      <c r="R1831" t="str">
        <f t="shared" si="171"/>
        <v>Fri</v>
      </c>
      <c r="S1831">
        <f t="shared" si="172"/>
        <v>6</v>
      </c>
      <c r="T1831" t="str">
        <f t="shared" si="173"/>
        <v>NO</v>
      </c>
      <c r="U1831" cm="1">
        <f t="array" ref="U1831">_xlfn.XLOOKUP(Table1012[[#This Row],[Severity_Level]],{"MINOR","MODERATE","SEVERE","FATAL"},{1,2,3,5})</f>
        <v>2</v>
      </c>
      <c r="Z1831" s="1"/>
      <c r="AA1831" s="2"/>
      <c r="AB1831" s="4"/>
    </row>
    <row r="1832" spans="1:28" x14ac:dyDescent="0.3">
      <c r="A1832" t="s">
        <v>1873</v>
      </c>
      <c r="B1832" s="11" t="s">
        <v>29</v>
      </c>
      <c r="C1832" s="11" t="s">
        <v>30</v>
      </c>
      <c r="D1832" s="11" t="s">
        <v>13</v>
      </c>
      <c r="E1832" s="11" t="s">
        <v>14</v>
      </c>
      <c r="F1832" s="11" t="s">
        <v>26</v>
      </c>
      <c r="G1832" s="11">
        <v>1</v>
      </c>
      <c r="H1832" s="11" t="s">
        <v>40</v>
      </c>
      <c r="I1832" s="12">
        <v>44638</v>
      </c>
      <c r="J1832" s="14">
        <v>0.27083333333333331</v>
      </c>
      <c r="K1832">
        <v>1</v>
      </c>
      <c r="L1832" t="s">
        <v>40</v>
      </c>
      <c r="M1832" s="1">
        <v>44638</v>
      </c>
      <c r="N1832" s="2">
        <v>0.27083333333333331</v>
      </c>
      <c r="O1832" s="1">
        <f t="shared" si="168"/>
        <v>44638.270833333336</v>
      </c>
      <c r="P1832" s="3" t="str">
        <f t="shared" si="169"/>
        <v>Mar,2022</v>
      </c>
      <c r="Q1832">
        <f t="shared" si="170"/>
        <v>2022</v>
      </c>
      <c r="R1832" t="str">
        <f t="shared" si="171"/>
        <v>Fri</v>
      </c>
      <c r="S1832">
        <f t="shared" si="172"/>
        <v>6</v>
      </c>
      <c r="T1832" t="str">
        <f t="shared" si="173"/>
        <v>NO</v>
      </c>
      <c r="U1832" cm="1">
        <f t="array" ref="U1832">_xlfn.XLOOKUP(Table1012[[#This Row],[Severity_Level]],{"MINOR","MODERATE","SEVERE","FATAL"},{1,2,3,5})</f>
        <v>5</v>
      </c>
      <c r="Z1832" s="1"/>
      <c r="AA1832" s="2"/>
      <c r="AB1832" s="4"/>
    </row>
    <row r="1833" spans="1:28" x14ac:dyDescent="0.3">
      <c r="A1833" t="s">
        <v>1874</v>
      </c>
      <c r="B1833" s="11" t="s">
        <v>29</v>
      </c>
      <c r="C1833" s="11" t="s">
        <v>46</v>
      </c>
      <c r="D1833" s="11" t="s">
        <v>47</v>
      </c>
      <c r="E1833" s="11" t="s">
        <v>20</v>
      </c>
      <c r="F1833" s="11" t="s">
        <v>15</v>
      </c>
      <c r="G1833" s="11">
        <v>3</v>
      </c>
      <c r="H1833" s="11" t="s">
        <v>27</v>
      </c>
      <c r="I1833" s="12">
        <v>44638</v>
      </c>
      <c r="J1833" s="14">
        <v>0.27152777777777776</v>
      </c>
      <c r="K1833">
        <v>3</v>
      </c>
      <c r="L1833" t="s">
        <v>27</v>
      </c>
      <c r="M1833" s="1">
        <v>44638</v>
      </c>
      <c r="N1833" s="2">
        <v>0.27152777777777776</v>
      </c>
      <c r="O1833" s="1">
        <f t="shared" si="168"/>
        <v>44638.271527777775</v>
      </c>
      <c r="P1833" s="3" t="str">
        <f t="shared" si="169"/>
        <v>Mar,2022</v>
      </c>
      <c r="Q1833">
        <f t="shared" si="170"/>
        <v>2022</v>
      </c>
      <c r="R1833" t="str">
        <f t="shared" si="171"/>
        <v>Fri</v>
      </c>
      <c r="S1833">
        <f t="shared" si="172"/>
        <v>6</v>
      </c>
      <c r="T1833" t="str">
        <f t="shared" si="173"/>
        <v>NO</v>
      </c>
      <c r="U1833" cm="1">
        <f t="array" ref="U1833">_xlfn.XLOOKUP(Table1012[[#This Row],[Severity_Level]],{"MINOR","MODERATE","SEVERE","FATAL"},{1,2,3,5})</f>
        <v>3</v>
      </c>
      <c r="Z1833" s="1"/>
      <c r="AA1833" s="2"/>
      <c r="AB1833" s="4"/>
    </row>
    <row r="1834" spans="1:28" x14ac:dyDescent="0.3">
      <c r="A1834" t="s">
        <v>1875</v>
      </c>
      <c r="B1834" s="11" t="s">
        <v>11</v>
      </c>
      <c r="C1834" s="11" t="s">
        <v>57</v>
      </c>
      <c r="D1834" s="11" t="s">
        <v>31</v>
      </c>
      <c r="E1834" s="11" t="s">
        <v>14</v>
      </c>
      <c r="F1834" s="11" t="s">
        <v>51</v>
      </c>
      <c r="G1834" s="11">
        <v>3</v>
      </c>
      <c r="H1834" s="11" t="s">
        <v>27</v>
      </c>
      <c r="I1834" s="12">
        <v>44638</v>
      </c>
      <c r="J1834" s="14">
        <v>0.2722222222222222</v>
      </c>
      <c r="K1834">
        <v>3</v>
      </c>
      <c r="L1834" t="s">
        <v>27</v>
      </c>
      <c r="M1834" s="1">
        <v>44638</v>
      </c>
      <c r="N1834" s="2">
        <v>0.2722222222222222</v>
      </c>
      <c r="O1834" s="1">
        <f t="shared" si="168"/>
        <v>44638.272222222222</v>
      </c>
      <c r="P1834" s="3" t="str">
        <f t="shared" si="169"/>
        <v>Mar,2022</v>
      </c>
      <c r="Q1834">
        <f t="shared" si="170"/>
        <v>2022</v>
      </c>
      <c r="R1834" t="str">
        <f t="shared" si="171"/>
        <v>Fri</v>
      </c>
      <c r="S1834">
        <f t="shared" si="172"/>
        <v>6</v>
      </c>
      <c r="T1834" t="str">
        <f t="shared" si="173"/>
        <v>NO</v>
      </c>
      <c r="U1834" cm="1">
        <f t="array" ref="U1834">_xlfn.XLOOKUP(Table1012[[#This Row],[Severity_Level]],{"MINOR","MODERATE","SEVERE","FATAL"},{1,2,3,5})</f>
        <v>3</v>
      </c>
      <c r="Z1834" s="1"/>
      <c r="AA1834" s="2"/>
      <c r="AB1834" s="4"/>
    </row>
    <row r="1835" spans="1:28" x14ac:dyDescent="0.3">
      <c r="A1835" t="s">
        <v>1876</v>
      </c>
      <c r="B1835" s="11" t="s">
        <v>11</v>
      </c>
      <c r="C1835" s="11" t="s">
        <v>24</v>
      </c>
      <c r="D1835" s="11" t="s">
        <v>13</v>
      </c>
      <c r="E1835" s="11" t="s">
        <v>20</v>
      </c>
      <c r="F1835" s="11" t="s">
        <v>26</v>
      </c>
      <c r="G1835" s="11">
        <v>1</v>
      </c>
      <c r="H1835" s="11" t="s">
        <v>40</v>
      </c>
      <c r="I1835" s="12">
        <v>44638</v>
      </c>
      <c r="J1835" s="14">
        <v>0.27291666666666664</v>
      </c>
      <c r="K1835">
        <v>1</v>
      </c>
      <c r="L1835" t="s">
        <v>40</v>
      </c>
      <c r="M1835" s="1">
        <v>44638</v>
      </c>
      <c r="N1835" s="2">
        <v>0.27291666666666664</v>
      </c>
      <c r="O1835" s="1">
        <f t="shared" si="168"/>
        <v>44638.272916666669</v>
      </c>
      <c r="P1835" s="3" t="str">
        <f t="shared" si="169"/>
        <v>Mar,2022</v>
      </c>
      <c r="Q1835">
        <f t="shared" si="170"/>
        <v>2022</v>
      </c>
      <c r="R1835" t="str">
        <f t="shared" si="171"/>
        <v>Fri</v>
      </c>
      <c r="S1835">
        <f t="shared" si="172"/>
        <v>6</v>
      </c>
      <c r="T1835" t="str">
        <f t="shared" si="173"/>
        <v>NO</v>
      </c>
      <c r="U1835" cm="1">
        <f t="array" ref="U1835">_xlfn.XLOOKUP(Table1012[[#This Row],[Severity_Level]],{"MINOR","MODERATE","SEVERE","FATAL"},{1,2,3,5})</f>
        <v>5</v>
      </c>
      <c r="Z1835" s="1"/>
      <c r="AA1835" s="2"/>
      <c r="AB1835" s="4"/>
    </row>
    <row r="1836" spans="1:28" x14ac:dyDescent="0.3">
      <c r="A1836" t="s">
        <v>1877</v>
      </c>
      <c r="B1836" s="11" t="s">
        <v>34</v>
      </c>
      <c r="C1836" s="11" t="s">
        <v>30</v>
      </c>
      <c r="D1836" s="11" t="s">
        <v>31</v>
      </c>
      <c r="E1836" s="11" t="s">
        <v>20</v>
      </c>
      <c r="F1836" s="11" t="s">
        <v>15</v>
      </c>
      <c r="G1836" s="11">
        <v>2</v>
      </c>
      <c r="H1836" s="11" t="s">
        <v>16</v>
      </c>
      <c r="I1836" s="12">
        <v>44638</v>
      </c>
      <c r="J1836" s="14">
        <v>0.27361111111111114</v>
      </c>
      <c r="K1836">
        <v>2</v>
      </c>
      <c r="L1836" t="s">
        <v>16</v>
      </c>
      <c r="M1836" s="1">
        <v>44638</v>
      </c>
      <c r="N1836" s="2">
        <v>0.27361111111111114</v>
      </c>
      <c r="O1836" s="1">
        <f t="shared" si="168"/>
        <v>44638.273611111108</v>
      </c>
      <c r="P1836" s="3" t="str">
        <f t="shared" si="169"/>
        <v>Mar,2022</v>
      </c>
      <c r="Q1836">
        <f t="shared" si="170"/>
        <v>2022</v>
      </c>
      <c r="R1836" t="str">
        <f t="shared" si="171"/>
        <v>Fri</v>
      </c>
      <c r="S1836">
        <f t="shared" si="172"/>
        <v>6</v>
      </c>
      <c r="T1836" t="str">
        <f t="shared" si="173"/>
        <v>NO</v>
      </c>
      <c r="U1836" cm="1">
        <f t="array" ref="U1836">_xlfn.XLOOKUP(Table1012[[#This Row],[Severity_Level]],{"MINOR","MODERATE","SEVERE","FATAL"},{1,2,3,5})</f>
        <v>1</v>
      </c>
      <c r="Z1836" s="1"/>
      <c r="AA1836" s="2"/>
      <c r="AB1836" s="4"/>
    </row>
    <row r="1837" spans="1:28" x14ac:dyDescent="0.3">
      <c r="A1837" t="s">
        <v>1878</v>
      </c>
      <c r="B1837" s="11" t="s">
        <v>34</v>
      </c>
      <c r="C1837" s="11" t="s">
        <v>46</v>
      </c>
      <c r="D1837" s="11" t="s">
        <v>13</v>
      </c>
      <c r="E1837" s="11" t="s">
        <v>38</v>
      </c>
      <c r="F1837" s="11" t="s">
        <v>26</v>
      </c>
      <c r="G1837" s="11">
        <v>1</v>
      </c>
      <c r="H1837" s="11" t="s">
        <v>32</v>
      </c>
      <c r="I1837" s="12">
        <v>44638</v>
      </c>
      <c r="J1837" s="14">
        <v>0.27430555555555558</v>
      </c>
      <c r="K1837">
        <v>1</v>
      </c>
      <c r="L1837" t="s">
        <v>32</v>
      </c>
      <c r="M1837" s="1">
        <v>44638</v>
      </c>
      <c r="N1837" s="2">
        <v>0.27430555555555558</v>
      </c>
      <c r="O1837" s="1">
        <f t="shared" si="168"/>
        <v>44638.274305555555</v>
      </c>
      <c r="P1837" s="3" t="str">
        <f t="shared" si="169"/>
        <v>Mar,2022</v>
      </c>
      <c r="Q1837">
        <f t="shared" si="170"/>
        <v>2022</v>
      </c>
      <c r="R1837" t="str">
        <f t="shared" si="171"/>
        <v>Fri</v>
      </c>
      <c r="S1837">
        <f t="shared" si="172"/>
        <v>6</v>
      </c>
      <c r="T1837" t="str">
        <f t="shared" si="173"/>
        <v>NO</v>
      </c>
      <c r="U1837" cm="1">
        <f t="array" ref="U1837">_xlfn.XLOOKUP(Table1012[[#This Row],[Severity_Level]],{"MINOR","MODERATE","SEVERE","FATAL"},{1,2,3,5})</f>
        <v>2</v>
      </c>
      <c r="Z1837" s="1"/>
      <c r="AA1837" s="2"/>
      <c r="AB1837" s="4"/>
    </row>
    <row r="1838" spans="1:28" x14ac:dyDescent="0.3">
      <c r="A1838" t="s">
        <v>1879</v>
      </c>
      <c r="B1838" s="11" t="s">
        <v>18</v>
      </c>
      <c r="C1838" s="11" t="s">
        <v>44</v>
      </c>
      <c r="D1838" s="11" t="s">
        <v>13</v>
      </c>
      <c r="E1838" s="11" t="s">
        <v>14</v>
      </c>
      <c r="F1838" s="11" t="s">
        <v>51</v>
      </c>
      <c r="G1838" s="11">
        <v>4</v>
      </c>
      <c r="H1838" s="11" t="s">
        <v>32</v>
      </c>
      <c r="I1838" s="12">
        <v>44638</v>
      </c>
      <c r="J1838" s="14">
        <v>0.27500000000000002</v>
      </c>
      <c r="K1838">
        <v>4</v>
      </c>
      <c r="L1838" t="s">
        <v>32</v>
      </c>
      <c r="M1838" s="1">
        <v>44638</v>
      </c>
      <c r="N1838" s="2">
        <v>0.27500000000000002</v>
      </c>
      <c r="O1838" s="1">
        <f t="shared" si="168"/>
        <v>44638.275000000001</v>
      </c>
      <c r="P1838" s="3" t="str">
        <f t="shared" si="169"/>
        <v>Mar,2022</v>
      </c>
      <c r="Q1838">
        <f t="shared" si="170"/>
        <v>2022</v>
      </c>
      <c r="R1838" t="str">
        <f t="shared" si="171"/>
        <v>Fri</v>
      </c>
      <c r="S1838">
        <f t="shared" si="172"/>
        <v>6</v>
      </c>
      <c r="T1838" t="str">
        <f t="shared" si="173"/>
        <v>NO</v>
      </c>
      <c r="U1838" cm="1">
        <f t="array" ref="U1838">_xlfn.XLOOKUP(Table1012[[#This Row],[Severity_Level]],{"MINOR","MODERATE","SEVERE","FATAL"},{1,2,3,5})</f>
        <v>2</v>
      </c>
      <c r="Z1838" s="1"/>
      <c r="AA1838" s="2"/>
      <c r="AB1838" s="4"/>
    </row>
    <row r="1839" spans="1:28" x14ac:dyDescent="0.3">
      <c r="A1839" t="s">
        <v>1880</v>
      </c>
      <c r="B1839" s="11" t="s">
        <v>34</v>
      </c>
      <c r="C1839" s="11" t="s">
        <v>24</v>
      </c>
      <c r="D1839" s="11" t="s">
        <v>47</v>
      </c>
      <c r="E1839" s="11" t="s">
        <v>14</v>
      </c>
      <c r="F1839" s="11" t="s">
        <v>26</v>
      </c>
      <c r="G1839" s="11">
        <v>5</v>
      </c>
      <c r="H1839" s="11" t="s">
        <v>16</v>
      </c>
      <c r="I1839" s="12">
        <v>44638</v>
      </c>
      <c r="J1839" s="14">
        <v>0.27569444444444446</v>
      </c>
      <c r="K1839">
        <v>5</v>
      </c>
      <c r="L1839" t="s">
        <v>16</v>
      </c>
      <c r="M1839" s="1">
        <v>44638</v>
      </c>
      <c r="N1839" s="2">
        <v>0.27569444444444446</v>
      </c>
      <c r="O1839" s="1">
        <f t="shared" si="168"/>
        <v>44638.275694444441</v>
      </c>
      <c r="P1839" s="3" t="str">
        <f t="shared" si="169"/>
        <v>Mar,2022</v>
      </c>
      <c r="Q1839">
        <f t="shared" si="170"/>
        <v>2022</v>
      </c>
      <c r="R1839" t="str">
        <f t="shared" si="171"/>
        <v>Fri</v>
      </c>
      <c r="S1839">
        <f t="shared" si="172"/>
        <v>6</v>
      </c>
      <c r="T1839" t="str">
        <f t="shared" si="173"/>
        <v>NO</v>
      </c>
      <c r="U1839" cm="1">
        <f t="array" ref="U1839">_xlfn.XLOOKUP(Table1012[[#This Row],[Severity_Level]],{"MINOR","MODERATE","SEVERE","FATAL"},{1,2,3,5})</f>
        <v>1</v>
      </c>
      <c r="Z1839" s="1"/>
      <c r="AA1839" s="2"/>
      <c r="AB1839" s="4"/>
    </row>
    <row r="1840" spans="1:28" x14ac:dyDescent="0.3">
      <c r="A1840" t="s">
        <v>1881</v>
      </c>
      <c r="B1840" s="11" t="s">
        <v>29</v>
      </c>
      <c r="C1840" s="11" t="s">
        <v>46</v>
      </c>
      <c r="D1840" s="11" t="s">
        <v>37</v>
      </c>
      <c r="E1840" s="11" t="s">
        <v>20</v>
      </c>
      <c r="F1840" s="11" t="s">
        <v>15</v>
      </c>
      <c r="G1840" s="11">
        <v>4</v>
      </c>
      <c r="H1840" s="11" t="s">
        <v>32</v>
      </c>
      <c r="I1840" s="12">
        <v>44638</v>
      </c>
      <c r="J1840" s="14">
        <v>0.27638888888888891</v>
      </c>
      <c r="K1840">
        <v>4</v>
      </c>
      <c r="L1840" t="s">
        <v>32</v>
      </c>
      <c r="M1840" s="1">
        <v>44638</v>
      </c>
      <c r="N1840" s="2">
        <v>0.27638888888888891</v>
      </c>
      <c r="O1840" s="1">
        <f t="shared" si="168"/>
        <v>44638.276388888888</v>
      </c>
      <c r="P1840" s="3" t="str">
        <f t="shared" si="169"/>
        <v>Mar,2022</v>
      </c>
      <c r="Q1840">
        <f t="shared" si="170"/>
        <v>2022</v>
      </c>
      <c r="R1840" t="str">
        <f t="shared" si="171"/>
        <v>Fri</v>
      </c>
      <c r="S1840">
        <f t="shared" si="172"/>
        <v>6</v>
      </c>
      <c r="T1840" t="str">
        <f t="shared" si="173"/>
        <v>NO</v>
      </c>
      <c r="U1840" cm="1">
        <f t="array" ref="U1840">_xlfn.XLOOKUP(Table1012[[#This Row],[Severity_Level]],{"MINOR","MODERATE","SEVERE","FATAL"},{1,2,3,5})</f>
        <v>2</v>
      </c>
      <c r="Z1840" s="1"/>
      <c r="AA1840" s="2"/>
      <c r="AB1840" s="4"/>
    </row>
    <row r="1841" spans="1:28" x14ac:dyDescent="0.3">
      <c r="A1841" t="s">
        <v>1882</v>
      </c>
      <c r="B1841" s="11" t="s">
        <v>34</v>
      </c>
      <c r="C1841" s="11" t="s">
        <v>53</v>
      </c>
      <c r="D1841" s="11" t="s">
        <v>37</v>
      </c>
      <c r="E1841" s="11" t="s">
        <v>14</v>
      </c>
      <c r="F1841" s="11" t="s">
        <v>51</v>
      </c>
      <c r="G1841" s="11">
        <v>2</v>
      </c>
      <c r="H1841" s="11" t="s">
        <v>40</v>
      </c>
      <c r="I1841" s="12">
        <v>44638</v>
      </c>
      <c r="J1841" s="14">
        <v>0.27708333333333335</v>
      </c>
      <c r="K1841">
        <v>2</v>
      </c>
      <c r="L1841" t="s">
        <v>40</v>
      </c>
      <c r="M1841" s="1">
        <v>44638</v>
      </c>
      <c r="N1841" s="2">
        <v>0.27708333333333335</v>
      </c>
      <c r="O1841" s="1">
        <f t="shared" si="168"/>
        <v>44638.277083333334</v>
      </c>
      <c r="P1841" s="3" t="str">
        <f t="shared" si="169"/>
        <v>Mar,2022</v>
      </c>
      <c r="Q1841">
        <f t="shared" si="170"/>
        <v>2022</v>
      </c>
      <c r="R1841" t="str">
        <f t="shared" si="171"/>
        <v>Fri</v>
      </c>
      <c r="S1841">
        <f t="shared" si="172"/>
        <v>6</v>
      </c>
      <c r="T1841" t="str">
        <f t="shared" si="173"/>
        <v>NO</v>
      </c>
      <c r="U1841" cm="1">
        <f t="array" ref="U1841">_xlfn.XLOOKUP(Table1012[[#This Row],[Severity_Level]],{"MINOR","MODERATE","SEVERE","FATAL"},{1,2,3,5})</f>
        <v>5</v>
      </c>
      <c r="Z1841" s="1"/>
      <c r="AA1841" s="2"/>
      <c r="AB1841" s="4"/>
    </row>
    <row r="1842" spans="1:28" x14ac:dyDescent="0.3">
      <c r="A1842" t="s">
        <v>1883</v>
      </c>
      <c r="B1842" s="11" t="s">
        <v>34</v>
      </c>
      <c r="C1842" s="11" t="s">
        <v>46</v>
      </c>
      <c r="D1842" s="11" t="s">
        <v>25</v>
      </c>
      <c r="E1842" s="11" t="s">
        <v>35</v>
      </c>
      <c r="F1842" s="11" t="s">
        <v>21</v>
      </c>
      <c r="G1842" s="11">
        <v>3</v>
      </c>
      <c r="H1842" s="11" t="s">
        <v>27</v>
      </c>
      <c r="I1842" s="12">
        <v>44638</v>
      </c>
      <c r="J1842" s="14">
        <v>0.27777777777777779</v>
      </c>
      <c r="K1842">
        <v>3</v>
      </c>
      <c r="L1842" t="s">
        <v>27</v>
      </c>
      <c r="M1842" s="1">
        <v>44638</v>
      </c>
      <c r="N1842" s="2">
        <v>0.27777777777777779</v>
      </c>
      <c r="O1842" s="1">
        <f t="shared" si="168"/>
        <v>44638.277777777781</v>
      </c>
      <c r="P1842" s="3" t="str">
        <f t="shared" si="169"/>
        <v>Mar,2022</v>
      </c>
      <c r="Q1842">
        <f t="shared" si="170"/>
        <v>2022</v>
      </c>
      <c r="R1842" t="str">
        <f t="shared" si="171"/>
        <v>Fri</v>
      </c>
      <c r="S1842">
        <f t="shared" si="172"/>
        <v>6</v>
      </c>
      <c r="T1842" t="str">
        <f t="shared" si="173"/>
        <v>NO</v>
      </c>
      <c r="U1842" cm="1">
        <f t="array" ref="U1842">_xlfn.XLOOKUP(Table1012[[#This Row],[Severity_Level]],{"MINOR","MODERATE","SEVERE","FATAL"},{1,2,3,5})</f>
        <v>3</v>
      </c>
      <c r="Z1842" s="1"/>
      <c r="AA1842" s="2"/>
      <c r="AB1842" s="4"/>
    </row>
    <row r="1843" spans="1:28" x14ac:dyDescent="0.3">
      <c r="A1843" t="s">
        <v>1884</v>
      </c>
      <c r="B1843" s="11" t="s">
        <v>49</v>
      </c>
      <c r="C1843" s="11" t="s">
        <v>57</v>
      </c>
      <c r="D1843" s="11" t="s">
        <v>47</v>
      </c>
      <c r="E1843" s="11" t="s">
        <v>20</v>
      </c>
      <c r="F1843" s="11" t="s">
        <v>51</v>
      </c>
      <c r="G1843" s="11">
        <v>1</v>
      </c>
      <c r="H1843" s="11" t="s">
        <v>16</v>
      </c>
      <c r="I1843" s="12">
        <v>44638</v>
      </c>
      <c r="J1843" s="14">
        <v>0.27847222222222223</v>
      </c>
      <c r="K1843">
        <v>1</v>
      </c>
      <c r="L1843" t="s">
        <v>16</v>
      </c>
      <c r="M1843" s="1">
        <v>44638</v>
      </c>
      <c r="N1843" s="2">
        <v>0.27847222222222223</v>
      </c>
      <c r="O1843" s="1">
        <f t="shared" si="168"/>
        <v>44638.27847222222</v>
      </c>
      <c r="P1843" s="3" t="str">
        <f t="shared" si="169"/>
        <v>Mar,2022</v>
      </c>
      <c r="Q1843">
        <f t="shared" si="170"/>
        <v>2022</v>
      </c>
      <c r="R1843" t="str">
        <f t="shared" si="171"/>
        <v>Fri</v>
      </c>
      <c r="S1843">
        <f t="shared" si="172"/>
        <v>6</v>
      </c>
      <c r="T1843" t="str">
        <f t="shared" si="173"/>
        <v>NO</v>
      </c>
      <c r="U1843" cm="1">
        <f t="array" ref="U1843">_xlfn.XLOOKUP(Table1012[[#This Row],[Severity_Level]],{"MINOR","MODERATE","SEVERE","FATAL"},{1,2,3,5})</f>
        <v>1</v>
      </c>
      <c r="Z1843" s="1"/>
      <c r="AA1843" s="2"/>
      <c r="AB1843" s="4"/>
    </row>
    <row r="1844" spans="1:28" x14ac:dyDescent="0.3">
      <c r="A1844" t="s">
        <v>1885</v>
      </c>
      <c r="B1844" s="11" t="s">
        <v>34</v>
      </c>
      <c r="C1844" s="11" t="s">
        <v>46</v>
      </c>
      <c r="D1844" s="11" t="s">
        <v>31</v>
      </c>
      <c r="E1844" s="11" t="s">
        <v>38</v>
      </c>
      <c r="F1844" s="11" t="s">
        <v>26</v>
      </c>
      <c r="G1844" s="11">
        <v>5</v>
      </c>
      <c r="H1844" s="11" t="s">
        <v>32</v>
      </c>
      <c r="I1844" s="12">
        <v>44638</v>
      </c>
      <c r="J1844" s="14">
        <v>0.27916666666666667</v>
      </c>
      <c r="K1844">
        <v>5</v>
      </c>
      <c r="L1844" t="s">
        <v>32</v>
      </c>
      <c r="M1844" s="1">
        <v>44638</v>
      </c>
      <c r="N1844" s="2">
        <v>0.27916666666666667</v>
      </c>
      <c r="O1844" s="1">
        <f t="shared" si="168"/>
        <v>44638.279166666667</v>
      </c>
      <c r="P1844" s="3" t="str">
        <f t="shared" si="169"/>
        <v>Mar,2022</v>
      </c>
      <c r="Q1844">
        <f t="shared" si="170"/>
        <v>2022</v>
      </c>
      <c r="R1844" t="str">
        <f t="shared" si="171"/>
        <v>Fri</v>
      </c>
      <c r="S1844">
        <f t="shared" si="172"/>
        <v>6</v>
      </c>
      <c r="T1844" t="str">
        <f t="shared" si="173"/>
        <v>NO</v>
      </c>
      <c r="U1844" cm="1">
        <f t="array" ref="U1844">_xlfn.XLOOKUP(Table1012[[#This Row],[Severity_Level]],{"MINOR","MODERATE","SEVERE","FATAL"},{1,2,3,5})</f>
        <v>2</v>
      </c>
      <c r="Z1844" s="1"/>
      <c r="AA1844" s="2"/>
      <c r="AB1844" s="4"/>
    </row>
    <row r="1845" spans="1:28" x14ac:dyDescent="0.3">
      <c r="A1845" t="s">
        <v>1886</v>
      </c>
      <c r="B1845" s="11" t="s">
        <v>11</v>
      </c>
      <c r="C1845" s="11" t="s">
        <v>12</v>
      </c>
      <c r="D1845" s="11" t="s">
        <v>47</v>
      </c>
      <c r="E1845" s="11" t="s">
        <v>20</v>
      </c>
      <c r="F1845" s="11" t="s">
        <v>15</v>
      </c>
      <c r="G1845" s="11">
        <v>4</v>
      </c>
      <c r="H1845" s="11" t="s">
        <v>40</v>
      </c>
      <c r="I1845" s="12">
        <v>44638</v>
      </c>
      <c r="J1845" s="14">
        <v>0.27986111111111112</v>
      </c>
      <c r="K1845">
        <v>4</v>
      </c>
      <c r="L1845" t="s">
        <v>40</v>
      </c>
      <c r="M1845" s="1">
        <v>44638</v>
      </c>
      <c r="N1845" s="2">
        <v>0.27986111111111112</v>
      </c>
      <c r="O1845" s="1">
        <f t="shared" si="168"/>
        <v>44638.279861111114</v>
      </c>
      <c r="P1845" s="3" t="str">
        <f t="shared" si="169"/>
        <v>Mar,2022</v>
      </c>
      <c r="Q1845">
        <f t="shared" si="170"/>
        <v>2022</v>
      </c>
      <c r="R1845" t="str">
        <f t="shared" si="171"/>
        <v>Fri</v>
      </c>
      <c r="S1845">
        <f t="shared" si="172"/>
        <v>6</v>
      </c>
      <c r="T1845" t="str">
        <f t="shared" si="173"/>
        <v>NO</v>
      </c>
      <c r="U1845" cm="1">
        <f t="array" ref="U1845">_xlfn.XLOOKUP(Table1012[[#This Row],[Severity_Level]],{"MINOR","MODERATE","SEVERE","FATAL"},{1,2,3,5})</f>
        <v>5</v>
      </c>
      <c r="Z1845" s="1"/>
      <c r="AA1845" s="2"/>
      <c r="AB1845" s="4"/>
    </row>
    <row r="1846" spans="1:28" x14ac:dyDescent="0.3">
      <c r="A1846" t="s">
        <v>1887</v>
      </c>
      <c r="B1846" s="11" t="s">
        <v>18</v>
      </c>
      <c r="C1846" s="11" t="s">
        <v>50</v>
      </c>
      <c r="D1846" s="11" t="s">
        <v>37</v>
      </c>
      <c r="E1846" s="11" t="s">
        <v>20</v>
      </c>
      <c r="F1846" s="11" t="s">
        <v>26</v>
      </c>
      <c r="G1846" s="11">
        <v>1</v>
      </c>
      <c r="H1846" s="11" t="s">
        <v>27</v>
      </c>
      <c r="I1846" s="12">
        <v>44638</v>
      </c>
      <c r="J1846" s="14">
        <v>0.28055555555555556</v>
      </c>
      <c r="K1846">
        <v>1</v>
      </c>
      <c r="L1846" t="s">
        <v>27</v>
      </c>
      <c r="M1846" s="1">
        <v>44638</v>
      </c>
      <c r="N1846" s="2">
        <v>0.28055555555555556</v>
      </c>
      <c r="O1846" s="1">
        <f t="shared" si="168"/>
        <v>44638.280555555553</v>
      </c>
      <c r="P1846" s="3" t="str">
        <f t="shared" si="169"/>
        <v>Mar,2022</v>
      </c>
      <c r="Q1846">
        <f t="shared" si="170"/>
        <v>2022</v>
      </c>
      <c r="R1846" t="str">
        <f t="shared" si="171"/>
        <v>Fri</v>
      </c>
      <c r="S1846">
        <f t="shared" si="172"/>
        <v>6</v>
      </c>
      <c r="T1846" t="str">
        <f t="shared" si="173"/>
        <v>NO</v>
      </c>
      <c r="U1846" cm="1">
        <f t="array" ref="U1846">_xlfn.XLOOKUP(Table1012[[#This Row],[Severity_Level]],{"MINOR","MODERATE","SEVERE","FATAL"},{1,2,3,5})</f>
        <v>3</v>
      </c>
      <c r="Z1846" s="1"/>
      <c r="AA1846" s="2"/>
      <c r="AB1846" s="4"/>
    </row>
    <row r="1847" spans="1:28" x14ac:dyDescent="0.3">
      <c r="A1847" t="s">
        <v>1888</v>
      </c>
      <c r="B1847" s="11" t="s">
        <v>34</v>
      </c>
      <c r="C1847" s="11" t="s">
        <v>24</v>
      </c>
      <c r="D1847" s="11" t="s">
        <v>25</v>
      </c>
      <c r="E1847" s="11" t="s">
        <v>14</v>
      </c>
      <c r="F1847" s="11" t="s">
        <v>51</v>
      </c>
      <c r="G1847" s="11">
        <v>1</v>
      </c>
      <c r="H1847" s="11" t="s">
        <v>16</v>
      </c>
      <c r="I1847" s="12">
        <v>44638</v>
      </c>
      <c r="J1847" s="14">
        <v>0.28125</v>
      </c>
      <c r="K1847">
        <v>1</v>
      </c>
      <c r="L1847" t="s">
        <v>16</v>
      </c>
      <c r="M1847" s="1">
        <v>44638</v>
      </c>
      <c r="N1847" s="2">
        <v>0.28125</v>
      </c>
      <c r="O1847" s="1">
        <f t="shared" si="168"/>
        <v>44638.28125</v>
      </c>
      <c r="P1847" s="3" t="str">
        <f t="shared" si="169"/>
        <v>Mar,2022</v>
      </c>
      <c r="Q1847">
        <f t="shared" si="170"/>
        <v>2022</v>
      </c>
      <c r="R1847" t="str">
        <f t="shared" si="171"/>
        <v>Fri</v>
      </c>
      <c r="S1847">
        <f t="shared" si="172"/>
        <v>6</v>
      </c>
      <c r="T1847" t="str">
        <f t="shared" si="173"/>
        <v>NO</v>
      </c>
      <c r="U1847" cm="1">
        <f t="array" ref="U1847">_xlfn.XLOOKUP(Table1012[[#This Row],[Severity_Level]],{"MINOR","MODERATE","SEVERE","FATAL"},{1,2,3,5})</f>
        <v>1</v>
      </c>
      <c r="Z1847" s="1"/>
      <c r="AA1847" s="2"/>
      <c r="AB1847" s="4"/>
    </row>
    <row r="1848" spans="1:28" x14ac:dyDescent="0.3">
      <c r="A1848" t="s">
        <v>1889</v>
      </c>
      <c r="B1848" s="11" t="s">
        <v>11</v>
      </c>
      <c r="C1848" s="11" t="s">
        <v>24</v>
      </c>
      <c r="D1848" s="11" t="s">
        <v>37</v>
      </c>
      <c r="E1848" s="11" t="s">
        <v>14</v>
      </c>
      <c r="F1848" s="11" t="s">
        <v>26</v>
      </c>
      <c r="G1848" s="11">
        <v>1</v>
      </c>
      <c r="H1848" s="11" t="s">
        <v>16</v>
      </c>
      <c r="I1848" s="12">
        <v>44638</v>
      </c>
      <c r="J1848" s="14">
        <v>0.28194444444444444</v>
      </c>
      <c r="K1848">
        <v>1</v>
      </c>
      <c r="L1848" t="s">
        <v>16</v>
      </c>
      <c r="M1848" s="1">
        <v>44638</v>
      </c>
      <c r="N1848" s="2">
        <v>0.28194444444444444</v>
      </c>
      <c r="O1848" s="1">
        <f t="shared" si="168"/>
        <v>44638.281944444447</v>
      </c>
      <c r="P1848" s="3" t="str">
        <f t="shared" si="169"/>
        <v>Mar,2022</v>
      </c>
      <c r="Q1848">
        <f t="shared" si="170"/>
        <v>2022</v>
      </c>
      <c r="R1848" t="str">
        <f t="shared" si="171"/>
        <v>Fri</v>
      </c>
      <c r="S1848">
        <f t="shared" si="172"/>
        <v>6</v>
      </c>
      <c r="T1848" t="str">
        <f t="shared" si="173"/>
        <v>NO</v>
      </c>
      <c r="U1848" cm="1">
        <f t="array" ref="U1848">_xlfn.XLOOKUP(Table1012[[#This Row],[Severity_Level]],{"MINOR","MODERATE","SEVERE","FATAL"},{1,2,3,5})</f>
        <v>1</v>
      </c>
      <c r="Z1848" s="1"/>
      <c r="AA1848" s="2"/>
      <c r="AB1848" s="4"/>
    </row>
    <row r="1849" spans="1:28" x14ac:dyDescent="0.3">
      <c r="A1849" t="s">
        <v>1890</v>
      </c>
      <c r="B1849" s="11" t="s">
        <v>56</v>
      </c>
      <c r="C1849" s="11" t="s">
        <v>50</v>
      </c>
      <c r="D1849" s="11" t="s">
        <v>31</v>
      </c>
      <c r="E1849" s="11" t="s">
        <v>38</v>
      </c>
      <c r="F1849" s="11" t="s">
        <v>21</v>
      </c>
      <c r="G1849" s="11">
        <v>4</v>
      </c>
      <c r="H1849" s="11" t="s">
        <v>40</v>
      </c>
      <c r="I1849" s="12">
        <v>44638</v>
      </c>
      <c r="J1849" s="14">
        <v>0.28263888888888888</v>
      </c>
      <c r="K1849">
        <v>4</v>
      </c>
      <c r="L1849" t="s">
        <v>40</v>
      </c>
      <c r="M1849" s="1">
        <v>44638</v>
      </c>
      <c r="N1849" s="2">
        <v>0.28263888888888888</v>
      </c>
      <c r="O1849" s="1">
        <f t="shared" si="168"/>
        <v>44638.282638888886</v>
      </c>
      <c r="P1849" s="3" t="str">
        <f t="shared" si="169"/>
        <v>Mar,2022</v>
      </c>
      <c r="Q1849">
        <f t="shared" si="170"/>
        <v>2022</v>
      </c>
      <c r="R1849" t="str">
        <f t="shared" si="171"/>
        <v>Fri</v>
      </c>
      <c r="S1849">
        <f t="shared" si="172"/>
        <v>6</v>
      </c>
      <c r="T1849" t="str">
        <f t="shared" si="173"/>
        <v>NO</v>
      </c>
      <c r="U1849" cm="1">
        <f t="array" ref="U1849">_xlfn.XLOOKUP(Table1012[[#This Row],[Severity_Level]],{"MINOR","MODERATE","SEVERE","FATAL"},{1,2,3,5})</f>
        <v>5</v>
      </c>
      <c r="Z1849" s="1"/>
      <c r="AA1849" s="2"/>
      <c r="AB1849" s="4"/>
    </row>
    <row r="1850" spans="1:28" x14ac:dyDescent="0.3">
      <c r="A1850" t="s">
        <v>1891</v>
      </c>
      <c r="B1850" s="11" t="s">
        <v>56</v>
      </c>
      <c r="C1850" s="11" t="s">
        <v>46</v>
      </c>
      <c r="D1850" s="11" t="s">
        <v>47</v>
      </c>
      <c r="E1850" s="11" t="s">
        <v>35</v>
      </c>
      <c r="F1850" s="11" t="s">
        <v>15</v>
      </c>
      <c r="G1850" s="11">
        <v>4</v>
      </c>
      <c r="H1850" s="11" t="s">
        <v>16</v>
      </c>
      <c r="I1850" s="12">
        <v>44639</v>
      </c>
      <c r="J1850" s="14">
        <v>0.28333333333333333</v>
      </c>
      <c r="K1850">
        <v>4</v>
      </c>
      <c r="L1850" t="s">
        <v>16</v>
      </c>
      <c r="M1850" s="1">
        <v>44639</v>
      </c>
      <c r="N1850" s="2">
        <v>0.28333333333333333</v>
      </c>
      <c r="O1850" s="1">
        <f t="shared" si="168"/>
        <v>44639.283333333333</v>
      </c>
      <c r="P1850" s="3" t="str">
        <f t="shared" si="169"/>
        <v>Mar,2022</v>
      </c>
      <c r="Q1850">
        <f t="shared" si="170"/>
        <v>2022</v>
      </c>
      <c r="R1850" t="str">
        <f t="shared" si="171"/>
        <v>Sat</v>
      </c>
      <c r="S1850">
        <f t="shared" si="172"/>
        <v>6</v>
      </c>
      <c r="T1850" t="str">
        <f t="shared" si="173"/>
        <v>NO</v>
      </c>
      <c r="U1850" cm="1">
        <f t="array" ref="U1850">_xlfn.XLOOKUP(Table1012[[#This Row],[Severity_Level]],{"MINOR","MODERATE","SEVERE","FATAL"},{1,2,3,5})</f>
        <v>1</v>
      </c>
      <c r="Z1850" s="1"/>
      <c r="AA1850" s="2"/>
      <c r="AB1850" s="4"/>
    </row>
    <row r="1851" spans="1:28" x14ac:dyDescent="0.3">
      <c r="A1851" t="s">
        <v>1892</v>
      </c>
      <c r="B1851" s="11" t="s">
        <v>49</v>
      </c>
      <c r="C1851" s="11" t="s">
        <v>12</v>
      </c>
      <c r="D1851" s="11" t="s">
        <v>31</v>
      </c>
      <c r="E1851" s="11" t="s">
        <v>20</v>
      </c>
      <c r="F1851" s="11" t="s">
        <v>15</v>
      </c>
      <c r="G1851" s="11">
        <v>5</v>
      </c>
      <c r="H1851" s="11" t="s">
        <v>32</v>
      </c>
      <c r="I1851" s="12">
        <v>44639</v>
      </c>
      <c r="J1851" s="14">
        <v>0.28402777777777777</v>
      </c>
      <c r="K1851">
        <v>5</v>
      </c>
      <c r="L1851" t="s">
        <v>32</v>
      </c>
      <c r="M1851" s="1">
        <v>44639</v>
      </c>
      <c r="N1851" s="2">
        <v>0.28402777777777777</v>
      </c>
      <c r="O1851" s="1">
        <f t="shared" si="168"/>
        <v>44639.28402777778</v>
      </c>
      <c r="P1851" s="3" t="str">
        <f t="shared" si="169"/>
        <v>Mar,2022</v>
      </c>
      <c r="Q1851">
        <f t="shared" si="170"/>
        <v>2022</v>
      </c>
      <c r="R1851" t="str">
        <f t="shared" si="171"/>
        <v>Sat</v>
      </c>
      <c r="S1851">
        <f t="shared" si="172"/>
        <v>6</v>
      </c>
      <c r="T1851" t="str">
        <f t="shared" si="173"/>
        <v>NO</v>
      </c>
      <c r="U1851" cm="1">
        <f t="array" ref="U1851">_xlfn.XLOOKUP(Table1012[[#This Row],[Severity_Level]],{"MINOR","MODERATE","SEVERE","FATAL"},{1,2,3,5})</f>
        <v>2</v>
      </c>
      <c r="Z1851" s="1"/>
      <c r="AA1851" s="2"/>
      <c r="AB1851" s="4"/>
    </row>
    <row r="1852" spans="1:28" x14ac:dyDescent="0.3">
      <c r="A1852" t="s">
        <v>1893</v>
      </c>
      <c r="B1852" s="11" t="s">
        <v>49</v>
      </c>
      <c r="C1852" s="11" t="s">
        <v>46</v>
      </c>
      <c r="D1852" s="11" t="s">
        <v>31</v>
      </c>
      <c r="E1852" s="11" t="s">
        <v>38</v>
      </c>
      <c r="F1852" s="11" t="s">
        <v>26</v>
      </c>
      <c r="G1852" s="11">
        <v>5</v>
      </c>
      <c r="H1852" s="11" t="s">
        <v>32</v>
      </c>
      <c r="I1852" s="12">
        <v>44639</v>
      </c>
      <c r="J1852" s="14">
        <v>0.28472222222222221</v>
      </c>
      <c r="K1852">
        <v>5</v>
      </c>
      <c r="L1852" t="s">
        <v>32</v>
      </c>
      <c r="M1852" s="1">
        <v>44639</v>
      </c>
      <c r="N1852" s="2">
        <v>0.28472222222222221</v>
      </c>
      <c r="O1852" s="1">
        <f t="shared" si="168"/>
        <v>44639.284722222219</v>
      </c>
      <c r="P1852" s="3" t="str">
        <f t="shared" si="169"/>
        <v>Mar,2022</v>
      </c>
      <c r="Q1852">
        <f t="shared" si="170"/>
        <v>2022</v>
      </c>
      <c r="R1852" t="str">
        <f t="shared" si="171"/>
        <v>Sat</v>
      </c>
      <c r="S1852">
        <f t="shared" si="172"/>
        <v>6</v>
      </c>
      <c r="T1852" t="str">
        <f t="shared" si="173"/>
        <v>NO</v>
      </c>
      <c r="U1852" cm="1">
        <f t="array" ref="U1852">_xlfn.XLOOKUP(Table1012[[#This Row],[Severity_Level]],{"MINOR","MODERATE","SEVERE","FATAL"},{1,2,3,5})</f>
        <v>2</v>
      </c>
      <c r="Z1852" s="1"/>
      <c r="AA1852" s="2"/>
      <c r="AB1852" s="4"/>
    </row>
    <row r="1853" spans="1:28" x14ac:dyDescent="0.3">
      <c r="A1853" t="s">
        <v>1894</v>
      </c>
      <c r="B1853" s="11" t="s">
        <v>56</v>
      </c>
      <c r="C1853" s="11" t="s">
        <v>19</v>
      </c>
      <c r="D1853" s="11" t="s">
        <v>13</v>
      </c>
      <c r="E1853" s="11" t="s">
        <v>20</v>
      </c>
      <c r="F1853" s="11" t="s">
        <v>21</v>
      </c>
      <c r="G1853" s="11">
        <v>1</v>
      </c>
      <c r="H1853" s="11" t="s">
        <v>40</v>
      </c>
      <c r="I1853" s="12">
        <v>44639</v>
      </c>
      <c r="J1853" s="14">
        <v>0.28541666666666665</v>
      </c>
      <c r="K1853">
        <v>1</v>
      </c>
      <c r="L1853" t="s">
        <v>40</v>
      </c>
      <c r="M1853" s="1">
        <v>44639</v>
      </c>
      <c r="N1853" s="2">
        <v>0.28541666666666665</v>
      </c>
      <c r="O1853" s="1">
        <f t="shared" si="168"/>
        <v>44639.285416666666</v>
      </c>
      <c r="P1853" s="3" t="str">
        <f t="shared" si="169"/>
        <v>Mar,2022</v>
      </c>
      <c r="Q1853">
        <f t="shared" si="170"/>
        <v>2022</v>
      </c>
      <c r="R1853" t="str">
        <f t="shared" si="171"/>
        <v>Sat</v>
      </c>
      <c r="S1853">
        <f t="shared" si="172"/>
        <v>6</v>
      </c>
      <c r="T1853" t="str">
        <f t="shared" si="173"/>
        <v>NO</v>
      </c>
      <c r="U1853" cm="1">
        <f t="array" ref="U1853">_xlfn.XLOOKUP(Table1012[[#This Row],[Severity_Level]],{"MINOR","MODERATE","SEVERE","FATAL"},{1,2,3,5})</f>
        <v>5</v>
      </c>
      <c r="Z1853" s="1"/>
      <c r="AA1853" s="2"/>
      <c r="AB1853" s="4"/>
    </row>
    <row r="1854" spans="1:28" x14ac:dyDescent="0.3">
      <c r="A1854" t="s">
        <v>1895</v>
      </c>
      <c r="B1854" s="11" t="s">
        <v>11</v>
      </c>
      <c r="C1854" s="11" t="s">
        <v>12</v>
      </c>
      <c r="D1854" s="11" t="s">
        <v>31</v>
      </c>
      <c r="E1854" s="11" t="s">
        <v>38</v>
      </c>
      <c r="F1854" s="11" t="s">
        <v>15</v>
      </c>
      <c r="G1854" s="11">
        <v>3</v>
      </c>
      <c r="H1854" s="11" t="s">
        <v>40</v>
      </c>
      <c r="I1854" s="12">
        <v>44639</v>
      </c>
      <c r="J1854" s="14">
        <v>0.28611111111111109</v>
      </c>
      <c r="K1854">
        <v>3</v>
      </c>
      <c r="L1854" t="s">
        <v>40</v>
      </c>
      <c r="M1854" s="1">
        <v>44639</v>
      </c>
      <c r="N1854" s="2">
        <v>0.28611111111111109</v>
      </c>
      <c r="O1854" s="1">
        <f t="shared" si="168"/>
        <v>44639.286111111112</v>
      </c>
      <c r="P1854" s="3" t="str">
        <f t="shared" si="169"/>
        <v>Mar,2022</v>
      </c>
      <c r="Q1854">
        <f t="shared" si="170"/>
        <v>2022</v>
      </c>
      <c r="R1854" t="str">
        <f t="shared" si="171"/>
        <v>Sat</v>
      </c>
      <c r="S1854">
        <f t="shared" si="172"/>
        <v>6</v>
      </c>
      <c r="T1854" t="str">
        <f t="shared" si="173"/>
        <v>NO</v>
      </c>
      <c r="U1854" cm="1">
        <f t="array" ref="U1854">_xlfn.XLOOKUP(Table1012[[#This Row],[Severity_Level]],{"MINOR","MODERATE","SEVERE","FATAL"},{1,2,3,5})</f>
        <v>5</v>
      </c>
      <c r="Z1854" s="1"/>
      <c r="AA1854" s="2"/>
      <c r="AB1854" s="4"/>
    </row>
    <row r="1855" spans="1:28" x14ac:dyDescent="0.3">
      <c r="A1855" t="s">
        <v>1896</v>
      </c>
      <c r="B1855" s="11" t="s">
        <v>49</v>
      </c>
      <c r="C1855" s="11" t="s">
        <v>53</v>
      </c>
      <c r="D1855" s="11" t="s">
        <v>25</v>
      </c>
      <c r="E1855" s="11" t="s">
        <v>38</v>
      </c>
      <c r="F1855" s="11" t="s">
        <v>15</v>
      </c>
      <c r="G1855" s="11">
        <v>1</v>
      </c>
      <c r="H1855" s="11" t="s">
        <v>27</v>
      </c>
      <c r="I1855" s="12">
        <v>44639</v>
      </c>
      <c r="J1855" s="14">
        <v>0.28680555555555554</v>
      </c>
      <c r="K1855">
        <v>1</v>
      </c>
      <c r="L1855" t="s">
        <v>27</v>
      </c>
      <c r="M1855" s="1">
        <v>44639</v>
      </c>
      <c r="N1855" s="2">
        <v>0.28680555555555554</v>
      </c>
      <c r="O1855" s="1">
        <f t="shared" si="168"/>
        <v>44639.286805555559</v>
      </c>
      <c r="P1855" s="3" t="str">
        <f t="shared" si="169"/>
        <v>Mar,2022</v>
      </c>
      <c r="Q1855">
        <f t="shared" si="170"/>
        <v>2022</v>
      </c>
      <c r="R1855" t="str">
        <f t="shared" si="171"/>
        <v>Sat</v>
      </c>
      <c r="S1855">
        <f t="shared" si="172"/>
        <v>6</v>
      </c>
      <c r="T1855" t="str">
        <f t="shared" si="173"/>
        <v>NO</v>
      </c>
      <c r="U1855" cm="1">
        <f t="array" ref="U1855">_xlfn.XLOOKUP(Table1012[[#This Row],[Severity_Level]],{"MINOR","MODERATE","SEVERE","FATAL"},{1,2,3,5})</f>
        <v>3</v>
      </c>
      <c r="Z1855" s="1"/>
      <c r="AA1855" s="2"/>
      <c r="AB1855" s="4"/>
    </row>
    <row r="1856" spans="1:28" x14ac:dyDescent="0.3">
      <c r="A1856" t="s">
        <v>1897</v>
      </c>
      <c r="B1856" s="11" t="s">
        <v>11</v>
      </c>
      <c r="C1856" s="11" t="s">
        <v>53</v>
      </c>
      <c r="D1856" s="11" t="s">
        <v>31</v>
      </c>
      <c r="E1856" s="11" t="s">
        <v>38</v>
      </c>
      <c r="F1856" s="11" t="s">
        <v>21</v>
      </c>
      <c r="G1856" s="11">
        <v>4</v>
      </c>
      <c r="H1856" s="11" t="s">
        <v>32</v>
      </c>
      <c r="I1856" s="12">
        <v>44639</v>
      </c>
      <c r="J1856" s="14">
        <v>0.28749999999999998</v>
      </c>
      <c r="K1856">
        <v>4</v>
      </c>
      <c r="L1856" t="s">
        <v>32</v>
      </c>
      <c r="M1856" s="1">
        <v>44639</v>
      </c>
      <c r="N1856" s="2">
        <v>0.28749999999999998</v>
      </c>
      <c r="O1856" s="1">
        <f t="shared" si="168"/>
        <v>44639.287499999999</v>
      </c>
      <c r="P1856" s="3" t="str">
        <f t="shared" si="169"/>
        <v>Mar,2022</v>
      </c>
      <c r="Q1856">
        <f t="shared" si="170"/>
        <v>2022</v>
      </c>
      <c r="R1856" t="str">
        <f t="shared" si="171"/>
        <v>Sat</v>
      </c>
      <c r="S1856">
        <f t="shared" si="172"/>
        <v>6</v>
      </c>
      <c r="T1856" t="str">
        <f t="shared" si="173"/>
        <v>NO</v>
      </c>
      <c r="U1856" cm="1">
        <f t="array" ref="U1856">_xlfn.XLOOKUP(Table1012[[#This Row],[Severity_Level]],{"MINOR","MODERATE","SEVERE","FATAL"},{1,2,3,5})</f>
        <v>2</v>
      </c>
      <c r="Z1856" s="1"/>
      <c r="AA1856" s="2"/>
      <c r="AB1856" s="4"/>
    </row>
    <row r="1857" spans="1:28" x14ac:dyDescent="0.3">
      <c r="A1857" t="s">
        <v>1898</v>
      </c>
      <c r="B1857" s="11" t="s">
        <v>11</v>
      </c>
      <c r="C1857" s="11" t="s">
        <v>44</v>
      </c>
      <c r="D1857" s="11" t="s">
        <v>31</v>
      </c>
      <c r="E1857" s="11" t="s">
        <v>14</v>
      </c>
      <c r="F1857" s="11" t="s">
        <v>21</v>
      </c>
      <c r="G1857" s="11">
        <v>2</v>
      </c>
      <c r="H1857" s="11" t="s">
        <v>16</v>
      </c>
      <c r="I1857" s="12">
        <v>44639</v>
      </c>
      <c r="J1857" s="14">
        <v>0.28819444444444442</v>
      </c>
      <c r="K1857">
        <v>2</v>
      </c>
      <c r="L1857" t="s">
        <v>16</v>
      </c>
      <c r="M1857" s="1">
        <v>44639</v>
      </c>
      <c r="N1857" s="2">
        <v>0.28819444444444442</v>
      </c>
      <c r="O1857" s="1">
        <f t="shared" si="168"/>
        <v>44639.288194444445</v>
      </c>
      <c r="P1857" s="3" t="str">
        <f t="shared" si="169"/>
        <v>Mar,2022</v>
      </c>
      <c r="Q1857">
        <f t="shared" si="170"/>
        <v>2022</v>
      </c>
      <c r="R1857" t="str">
        <f t="shared" si="171"/>
        <v>Sat</v>
      </c>
      <c r="S1857">
        <f t="shared" si="172"/>
        <v>6</v>
      </c>
      <c r="T1857" t="str">
        <f t="shared" si="173"/>
        <v>NO</v>
      </c>
      <c r="U1857" cm="1">
        <f t="array" ref="U1857">_xlfn.XLOOKUP(Table1012[[#This Row],[Severity_Level]],{"MINOR","MODERATE","SEVERE","FATAL"},{1,2,3,5})</f>
        <v>1</v>
      </c>
      <c r="Z1857" s="1"/>
      <c r="AA1857" s="2"/>
      <c r="AB1857" s="4"/>
    </row>
    <row r="1858" spans="1:28" x14ac:dyDescent="0.3">
      <c r="A1858" t="s">
        <v>1899</v>
      </c>
      <c r="B1858" s="11" t="s">
        <v>49</v>
      </c>
      <c r="C1858" s="11" t="s">
        <v>65</v>
      </c>
      <c r="D1858" s="11" t="s">
        <v>13</v>
      </c>
      <c r="E1858" s="11" t="s">
        <v>35</v>
      </c>
      <c r="F1858" s="11" t="s">
        <v>26</v>
      </c>
      <c r="G1858" s="11">
        <v>5</v>
      </c>
      <c r="H1858" s="11" t="s">
        <v>16</v>
      </c>
      <c r="I1858" s="12">
        <v>44639</v>
      </c>
      <c r="J1858" s="14">
        <v>0.28888888888888886</v>
      </c>
      <c r="K1858">
        <v>5</v>
      </c>
      <c r="L1858" t="s">
        <v>16</v>
      </c>
      <c r="M1858" s="1">
        <v>44639</v>
      </c>
      <c r="N1858" s="2">
        <v>0.28888888888888886</v>
      </c>
      <c r="O1858" s="1">
        <f t="shared" ref="O1858:O1921" si="174">M1858+N1858</f>
        <v>44639.288888888892</v>
      </c>
      <c r="P1858" s="3" t="str">
        <f t="shared" ref="P1858:P1921" si="175">TEXT(M1858,"MMM,YYY")</f>
        <v>Mar,2022</v>
      </c>
      <c r="Q1858">
        <f t="shared" ref="Q1858:Q1921" si="176">YEAR(M1858)</f>
        <v>2022</v>
      </c>
      <c r="R1858" t="str">
        <f t="shared" ref="R1858:R1921" si="177">TEXT(M1858,"DDD")</f>
        <v>Sat</v>
      </c>
      <c r="S1858">
        <f t="shared" ref="S1858:S1921" si="178">HOUR(N1858)</f>
        <v>6</v>
      </c>
      <c r="T1858" t="str">
        <f t="shared" ref="T1858:T1921" si="179">IF(OR(AND(S1858&gt;=7,S1858&lt;=9),AND(S1858&gt;=17,S1858&lt;=19)),"YES","NO")</f>
        <v>NO</v>
      </c>
      <c r="U1858" cm="1">
        <f t="array" ref="U1858">_xlfn.XLOOKUP(Table1012[[#This Row],[Severity_Level]],{"MINOR","MODERATE","SEVERE","FATAL"},{1,2,3,5})</f>
        <v>1</v>
      </c>
      <c r="Z1858" s="1"/>
      <c r="AA1858" s="2"/>
      <c r="AB1858" s="4"/>
    </row>
    <row r="1859" spans="1:28" x14ac:dyDescent="0.3">
      <c r="A1859" t="s">
        <v>1900</v>
      </c>
      <c r="B1859" s="11" t="s">
        <v>29</v>
      </c>
      <c r="C1859" s="11" t="s">
        <v>44</v>
      </c>
      <c r="D1859" s="11" t="s">
        <v>13</v>
      </c>
      <c r="E1859" s="11" t="s">
        <v>14</v>
      </c>
      <c r="F1859" s="11" t="s">
        <v>15</v>
      </c>
      <c r="G1859" s="11">
        <v>2</v>
      </c>
      <c r="H1859" s="11" t="s">
        <v>27</v>
      </c>
      <c r="I1859" s="12">
        <v>44639</v>
      </c>
      <c r="J1859" s="14">
        <v>0.28958333333333336</v>
      </c>
      <c r="K1859">
        <v>2</v>
      </c>
      <c r="L1859" t="s">
        <v>27</v>
      </c>
      <c r="M1859" s="1">
        <v>44639</v>
      </c>
      <c r="N1859" s="2">
        <v>0.28958333333333336</v>
      </c>
      <c r="O1859" s="1">
        <f t="shared" si="174"/>
        <v>44639.289583333331</v>
      </c>
      <c r="P1859" s="3" t="str">
        <f t="shared" si="175"/>
        <v>Mar,2022</v>
      </c>
      <c r="Q1859">
        <f t="shared" si="176"/>
        <v>2022</v>
      </c>
      <c r="R1859" t="str">
        <f t="shared" si="177"/>
        <v>Sat</v>
      </c>
      <c r="S1859">
        <f t="shared" si="178"/>
        <v>6</v>
      </c>
      <c r="T1859" t="str">
        <f t="shared" si="179"/>
        <v>NO</v>
      </c>
      <c r="U1859" cm="1">
        <f t="array" ref="U1859">_xlfn.XLOOKUP(Table1012[[#This Row],[Severity_Level]],{"MINOR","MODERATE","SEVERE","FATAL"},{1,2,3,5})</f>
        <v>3</v>
      </c>
      <c r="Z1859" s="1"/>
      <c r="AA1859" s="2"/>
      <c r="AB1859" s="4"/>
    </row>
    <row r="1860" spans="1:28" x14ac:dyDescent="0.3">
      <c r="A1860" t="s">
        <v>1901</v>
      </c>
      <c r="B1860" s="11" t="s">
        <v>11</v>
      </c>
      <c r="C1860" s="11" t="s">
        <v>46</v>
      </c>
      <c r="D1860" s="11" t="s">
        <v>37</v>
      </c>
      <c r="E1860" s="11" t="s">
        <v>35</v>
      </c>
      <c r="F1860" s="11" t="s">
        <v>21</v>
      </c>
      <c r="G1860" s="11">
        <v>1</v>
      </c>
      <c r="H1860" s="11" t="s">
        <v>40</v>
      </c>
      <c r="I1860" s="12">
        <v>44639</v>
      </c>
      <c r="J1860" s="14">
        <v>0.2902777777777778</v>
      </c>
      <c r="K1860">
        <v>1</v>
      </c>
      <c r="L1860" t="s">
        <v>40</v>
      </c>
      <c r="M1860" s="1">
        <v>44639</v>
      </c>
      <c r="N1860" s="2">
        <v>0.2902777777777778</v>
      </c>
      <c r="O1860" s="1">
        <f t="shared" si="174"/>
        <v>44639.290277777778</v>
      </c>
      <c r="P1860" s="3" t="str">
        <f t="shared" si="175"/>
        <v>Mar,2022</v>
      </c>
      <c r="Q1860">
        <f t="shared" si="176"/>
        <v>2022</v>
      </c>
      <c r="R1860" t="str">
        <f t="shared" si="177"/>
        <v>Sat</v>
      </c>
      <c r="S1860">
        <f t="shared" si="178"/>
        <v>6</v>
      </c>
      <c r="T1860" t="str">
        <f t="shared" si="179"/>
        <v>NO</v>
      </c>
      <c r="U1860" cm="1">
        <f t="array" ref="U1860">_xlfn.XLOOKUP(Table1012[[#This Row],[Severity_Level]],{"MINOR","MODERATE","SEVERE","FATAL"},{1,2,3,5})</f>
        <v>5</v>
      </c>
      <c r="Z1860" s="1"/>
      <c r="AA1860" s="2"/>
      <c r="AB1860" s="4"/>
    </row>
    <row r="1861" spans="1:28" x14ac:dyDescent="0.3">
      <c r="A1861" t="s">
        <v>1902</v>
      </c>
      <c r="B1861" s="11" t="s">
        <v>29</v>
      </c>
      <c r="C1861" s="11" t="s">
        <v>30</v>
      </c>
      <c r="D1861" s="11" t="s">
        <v>37</v>
      </c>
      <c r="E1861" s="11" t="s">
        <v>35</v>
      </c>
      <c r="F1861" s="11" t="s">
        <v>26</v>
      </c>
      <c r="G1861" s="11">
        <v>4</v>
      </c>
      <c r="H1861" s="11" t="s">
        <v>40</v>
      </c>
      <c r="I1861" s="12">
        <v>44639</v>
      </c>
      <c r="J1861" s="14">
        <v>0.29097222222222224</v>
      </c>
      <c r="K1861">
        <v>4</v>
      </c>
      <c r="L1861" t="s">
        <v>40</v>
      </c>
      <c r="M1861" s="1">
        <v>44639</v>
      </c>
      <c r="N1861" s="2">
        <v>0.29097222222222224</v>
      </c>
      <c r="O1861" s="1">
        <f t="shared" si="174"/>
        <v>44639.290972222225</v>
      </c>
      <c r="P1861" s="3" t="str">
        <f t="shared" si="175"/>
        <v>Mar,2022</v>
      </c>
      <c r="Q1861">
        <f t="shared" si="176"/>
        <v>2022</v>
      </c>
      <c r="R1861" t="str">
        <f t="shared" si="177"/>
        <v>Sat</v>
      </c>
      <c r="S1861">
        <f t="shared" si="178"/>
        <v>6</v>
      </c>
      <c r="T1861" t="str">
        <f t="shared" si="179"/>
        <v>NO</v>
      </c>
      <c r="U1861" cm="1">
        <f t="array" ref="U1861">_xlfn.XLOOKUP(Table1012[[#This Row],[Severity_Level]],{"MINOR","MODERATE","SEVERE","FATAL"},{1,2,3,5})</f>
        <v>5</v>
      </c>
      <c r="Z1861" s="1"/>
      <c r="AA1861" s="2"/>
      <c r="AB1861" s="4"/>
    </row>
    <row r="1862" spans="1:28" x14ac:dyDescent="0.3">
      <c r="A1862" t="s">
        <v>1903</v>
      </c>
      <c r="B1862" s="11" t="s">
        <v>34</v>
      </c>
      <c r="C1862" s="11" t="s">
        <v>50</v>
      </c>
      <c r="D1862" s="11" t="s">
        <v>31</v>
      </c>
      <c r="E1862" s="11" t="s">
        <v>35</v>
      </c>
      <c r="F1862" s="11" t="s">
        <v>21</v>
      </c>
      <c r="G1862" s="11">
        <v>4</v>
      </c>
      <c r="H1862" s="11" t="s">
        <v>32</v>
      </c>
      <c r="I1862" s="12">
        <v>44639</v>
      </c>
      <c r="J1862" s="14">
        <v>0.29166666666666669</v>
      </c>
      <c r="K1862">
        <v>4</v>
      </c>
      <c r="L1862" t="s">
        <v>32</v>
      </c>
      <c r="M1862" s="1">
        <v>44639</v>
      </c>
      <c r="N1862" s="2">
        <v>0.29166666666666669</v>
      </c>
      <c r="O1862" s="1">
        <f t="shared" si="174"/>
        <v>44639.291666666664</v>
      </c>
      <c r="P1862" s="3" t="str">
        <f t="shared" si="175"/>
        <v>Mar,2022</v>
      </c>
      <c r="Q1862">
        <f t="shared" si="176"/>
        <v>2022</v>
      </c>
      <c r="R1862" t="str">
        <f t="shared" si="177"/>
        <v>Sat</v>
      </c>
      <c r="S1862">
        <f t="shared" si="178"/>
        <v>7</v>
      </c>
      <c r="T1862" t="str">
        <f t="shared" si="179"/>
        <v>YES</v>
      </c>
      <c r="U1862" cm="1">
        <f t="array" ref="U1862">_xlfn.XLOOKUP(Table1012[[#This Row],[Severity_Level]],{"MINOR","MODERATE","SEVERE","FATAL"},{1,2,3,5})</f>
        <v>2</v>
      </c>
      <c r="Z1862" s="1"/>
      <c r="AA1862" s="2"/>
      <c r="AB1862" s="4"/>
    </row>
    <row r="1863" spans="1:28" x14ac:dyDescent="0.3">
      <c r="A1863" t="s">
        <v>1904</v>
      </c>
      <c r="B1863" s="11" t="s">
        <v>56</v>
      </c>
      <c r="C1863" s="11" t="s">
        <v>46</v>
      </c>
      <c r="D1863" s="11" t="s">
        <v>37</v>
      </c>
      <c r="E1863" s="11" t="s">
        <v>35</v>
      </c>
      <c r="F1863" s="11" t="s">
        <v>15</v>
      </c>
      <c r="G1863" s="11">
        <v>2</v>
      </c>
      <c r="H1863" s="11" t="s">
        <v>16</v>
      </c>
      <c r="I1863" s="12">
        <v>44639</v>
      </c>
      <c r="J1863" s="14">
        <v>0.29236111111111113</v>
      </c>
      <c r="K1863">
        <v>2</v>
      </c>
      <c r="L1863" t="s">
        <v>16</v>
      </c>
      <c r="M1863" s="1">
        <v>44639</v>
      </c>
      <c r="N1863" s="2">
        <v>0.29236111111111113</v>
      </c>
      <c r="O1863" s="1">
        <f t="shared" si="174"/>
        <v>44639.292361111111</v>
      </c>
      <c r="P1863" s="3" t="str">
        <f t="shared" si="175"/>
        <v>Mar,2022</v>
      </c>
      <c r="Q1863">
        <f t="shared" si="176"/>
        <v>2022</v>
      </c>
      <c r="R1863" t="str">
        <f t="shared" si="177"/>
        <v>Sat</v>
      </c>
      <c r="S1863">
        <f t="shared" si="178"/>
        <v>7</v>
      </c>
      <c r="T1863" t="str">
        <f t="shared" si="179"/>
        <v>YES</v>
      </c>
      <c r="U1863" cm="1">
        <f t="array" ref="U1863">_xlfn.XLOOKUP(Table1012[[#This Row],[Severity_Level]],{"MINOR","MODERATE","SEVERE","FATAL"},{1,2,3,5})</f>
        <v>1</v>
      </c>
      <c r="Z1863" s="1"/>
      <c r="AA1863" s="2"/>
      <c r="AB1863" s="4"/>
    </row>
    <row r="1864" spans="1:28" x14ac:dyDescent="0.3">
      <c r="A1864" t="s">
        <v>1905</v>
      </c>
      <c r="B1864" s="11" t="s">
        <v>18</v>
      </c>
      <c r="C1864" s="11" t="s">
        <v>46</v>
      </c>
      <c r="D1864" s="11" t="s">
        <v>25</v>
      </c>
      <c r="E1864" s="11" t="s">
        <v>20</v>
      </c>
      <c r="F1864" s="11" t="s">
        <v>15</v>
      </c>
      <c r="G1864" s="11">
        <v>2</v>
      </c>
      <c r="H1864" s="11" t="s">
        <v>16</v>
      </c>
      <c r="I1864" s="12">
        <v>44639</v>
      </c>
      <c r="J1864" s="14">
        <v>0.29305555555555557</v>
      </c>
      <c r="K1864">
        <v>2</v>
      </c>
      <c r="L1864" t="s">
        <v>16</v>
      </c>
      <c r="M1864" s="1">
        <v>44639</v>
      </c>
      <c r="N1864" s="2">
        <v>0.29305555555555557</v>
      </c>
      <c r="O1864" s="1">
        <f t="shared" si="174"/>
        <v>44639.293055555558</v>
      </c>
      <c r="P1864" s="3" t="str">
        <f t="shared" si="175"/>
        <v>Mar,2022</v>
      </c>
      <c r="Q1864">
        <f t="shared" si="176"/>
        <v>2022</v>
      </c>
      <c r="R1864" t="str">
        <f t="shared" si="177"/>
        <v>Sat</v>
      </c>
      <c r="S1864">
        <f t="shared" si="178"/>
        <v>7</v>
      </c>
      <c r="T1864" t="str">
        <f t="shared" si="179"/>
        <v>YES</v>
      </c>
      <c r="U1864" cm="1">
        <f t="array" ref="U1864">_xlfn.XLOOKUP(Table1012[[#This Row],[Severity_Level]],{"MINOR","MODERATE","SEVERE","FATAL"},{1,2,3,5})</f>
        <v>1</v>
      </c>
      <c r="Z1864" s="1"/>
      <c r="AA1864" s="2"/>
      <c r="AB1864" s="4"/>
    </row>
    <row r="1865" spans="1:28" x14ac:dyDescent="0.3">
      <c r="A1865" t="s">
        <v>1906</v>
      </c>
      <c r="B1865" s="11" t="s">
        <v>56</v>
      </c>
      <c r="C1865" s="11" t="s">
        <v>19</v>
      </c>
      <c r="D1865" s="11" t="s">
        <v>25</v>
      </c>
      <c r="E1865" s="11" t="s">
        <v>38</v>
      </c>
      <c r="F1865" s="11" t="s">
        <v>15</v>
      </c>
      <c r="G1865" s="11">
        <v>5</v>
      </c>
      <c r="H1865" s="11" t="s">
        <v>16</v>
      </c>
      <c r="I1865" s="12">
        <v>44639</v>
      </c>
      <c r="J1865" s="14">
        <v>0.29375000000000001</v>
      </c>
      <c r="K1865">
        <v>5</v>
      </c>
      <c r="L1865" t="s">
        <v>16</v>
      </c>
      <c r="M1865" s="1">
        <v>44639</v>
      </c>
      <c r="N1865" s="2">
        <v>0.29375000000000001</v>
      </c>
      <c r="O1865" s="1">
        <f t="shared" si="174"/>
        <v>44639.293749999997</v>
      </c>
      <c r="P1865" s="3" t="str">
        <f t="shared" si="175"/>
        <v>Mar,2022</v>
      </c>
      <c r="Q1865">
        <f t="shared" si="176"/>
        <v>2022</v>
      </c>
      <c r="R1865" t="str">
        <f t="shared" si="177"/>
        <v>Sat</v>
      </c>
      <c r="S1865">
        <f t="shared" si="178"/>
        <v>7</v>
      </c>
      <c r="T1865" t="str">
        <f t="shared" si="179"/>
        <v>YES</v>
      </c>
      <c r="U1865" cm="1">
        <f t="array" ref="U1865">_xlfn.XLOOKUP(Table1012[[#This Row],[Severity_Level]],{"MINOR","MODERATE","SEVERE","FATAL"},{1,2,3,5})</f>
        <v>1</v>
      </c>
      <c r="Z1865" s="1"/>
      <c r="AA1865" s="2"/>
      <c r="AB1865" s="4"/>
    </row>
    <row r="1866" spans="1:28" x14ac:dyDescent="0.3">
      <c r="A1866" t="s">
        <v>1907</v>
      </c>
      <c r="B1866" s="11" t="s">
        <v>56</v>
      </c>
      <c r="C1866" s="11" t="s">
        <v>57</v>
      </c>
      <c r="D1866" s="11" t="s">
        <v>25</v>
      </c>
      <c r="E1866" s="11" t="s">
        <v>38</v>
      </c>
      <c r="F1866" s="11" t="s">
        <v>26</v>
      </c>
      <c r="G1866" s="11">
        <v>1</v>
      </c>
      <c r="H1866" s="11" t="s">
        <v>16</v>
      </c>
      <c r="I1866" s="12">
        <v>44639</v>
      </c>
      <c r="J1866" s="14">
        <v>0.29444444444444445</v>
      </c>
      <c r="K1866">
        <v>1</v>
      </c>
      <c r="L1866" t="s">
        <v>16</v>
      </c>
      <c r="M1866" s="1">
        <v>44639</v>
      </c>
      <c r="N1866" s="2">
        <v>0.29444444444444445</v>
      </c>
      <c r="O1866" s="1">
        <f t="shared" si="174"/>
        <v>44639.294444444444</v>
      </c>
      <c r="P1866" s="3" t="str">
        <f t="shared" si="175"/>
        <v>Mar,2022</v>
      </c>
      <c r="Q1866">
        <f t="shared" si="176"/>
        <v>2022</v>
      </c>
      <c r="R1866" t="str">
        <f t="shared" si="177"/>
        <v>Sat</v>
      </c>
      <c r="S1866">
        <f t="shared" si="178"/>
        <v>7</v>
      </c>
      <c r="T1866" t="str">
        <f t="shared" si="179"/>
        <v>YES</v>
      </c>
      <c r="U1866" cm="1">
        <f t="array" ref="U1866">_xlfn.XLOOKUP(Table1012[[#This Row],[Severity_Level]],{"MINOR","MODERATE","SEVERE","FATAL"},{1,2,3,5})</f>
        <v>1</v>
      </c>
      <c r="Z1866" s="1"/>
      <c r="AA1866" s="2"/>
      <c r="AB1866" s="4"/>
    </row>
    <row r="1867" spans="1:28" x14ac:dyDescent="0.3">
      <c r="A1867" t="s">
        <v>1908</v>
      </c>
      <c r="B1867" s="11" t="s">
        <v>11</v>
      </c>
      <c r="C1867" s="11" t="s">
        <v>57</v>
      </c>
      <c r="D1867" s="11" t="s">
        <v>13</v>
      </c>
      <c r="E1867" s="11" t="s">
        <v>20</v>
      </c>
      <c r="F1867" s="11" t="s">
        <v>21</v>
      </c>
      <c r="G1867" s="11">
        <v>1</v>
      </c>
      <c r="H1867" s="11" t="s">
        <v>40</v>
      </c>
      <c r="I1867" s="12">
        <v>44639</v>
      </c>
      <c r="J1867" s="14">
        <v>0.2951388888888889</v>
      </c>
      <c r="K1867">
        <v>1</v>
      </c>
      <c r="L1867" t="s">
        <v>40</v>
      </c>
      <c r="M1867" s="1">
        <v>44639</v>
      </c>
      <c r="N1867" s="2">
        <v>0.2951388888888889</v>
      </c>
      <c r="O1867" s="1">
        <f t="shared" si="174"/>
        <v>44639.295138888891</v>
      </c>
      <c r="P1867" s="3" t="str">
        <f t="shared" si="175"/>
        <v>Mar,2022</v>
      </c>
      <c r="Q1867">
        <f t="shared" si="176"/>
        <v>2022</v>
      </c>
      <c r="R1867" t="str">
        <f t="shared" si="177"/>
        <v>Sat</v>
      </c>
      <c r="S1867">
        <f t="shared" si="178"/>
        <v>7</v>
      </c>
      <c r="T1867" t="str">
        <f t="shared" si="179"/>
        <v>YES</v>
      </c>
      <c r="U1867" cm="1">
        <f t="array" ref="U1867">_xlfn.XLOOKUP(Table1012[[#This Row],[Severity_Level]],{"MINOR","MODERATE","SEVERE","FATAL"},{1,2,3,5})</f>
        <v>5</v>
      </c>
      <c r="Z1867" s="1"/>
      <c r="AA1867" s="2"/>
      <c r="AB1867" s="4"/>
    </row>
    <row r="1868" spans="1:28" x14ac:dyDescent="0.3">
      <c r="A1868" t="s">
        <v>1909</v>
      </c>
      <c r="B1868" s="11" t="s">
        <v>29</v>
      </c>
      <c r="C1868" s="11" t="s">
        <v>44</v>
      </c>
      <c r="D1868" s="11" t="s">
        <v>13</v>
      </c>
      <c r="E1868" s="11" t="s">
        <v>14</v>
      </c>
      <c r="F1868" s="11" t="s">
        <v>21</v>
      </c>
      <c r="G1868" s="11">
        <v>3</v>
      </c>
      <c r="H1868" s="11" t="s">
        <v>27</v>
      </c>
      <c r="I1868" s="12">
        <v>44639</v>
      </c>
      <c r="J1868" s="14">
        <v>0.29583333333333334</v>
      </c>
      <c r="K1868">
        <v>3</v>
      </c>
      <c r="L1868" t="s">
        <v>27</v>
      </c>
      <c r="M1868" s="1">
        <v>44639</v>
      </c>
      <c r="N1868" s="2">
        <v>0.29583333333333334</v>
      </c>
      <c r="O1868" s="1">
        <f t="shared" si="174"/>
        <v>44639.29583333333</v>
      </c>
      <c r="P1868" s="3" t="str">
        <f t="shared" si="175"/>
        <v>Mar,2022</v>
      </c>
      <c r="Q1868">
        <f t="shared" si="176"/>
        <v>2022</v>
      </c>
      <c r="R1868" t="str">
        <f t="shared" si="177"/>
        <v>Sat</v>
      </c>
      <c r="S1868">
        <f t="shared" si="178"/>
        <v>7</v>
      </c>
      <c r="T1868" t="str">
        <f t="shared" si="179"/>
        <v>YES</v>
      </c>
      <c r="U1868" cm="1">
        <f t="array" ref="U1868">_xlfn.XLOOKUP(Table1012[[#This Row],[Severity_Level]],{"MINOR","MODERATE","SEVERE","FATAL"},{1,2,3,5})</f>
        <v>3</v>
      </c>
      <c r="Z1868" s="1"/>
      <c r="AA1868" s="2"/>
      <c r="AB1868" s="4"/>
    </row>
    <row r="1869" spans="1:28" x14ac:dyDescent="0.3">
      <c r="A1869" t="s">
        <v>1910</v>
      </c>
      <c r="B1869" s="11" t="s">
        <v>29</v>
      </c>
      <c r="C1869" s="11" t="s">
        <v>57</v>
      </c>
      <c r="D1869" s="11" t="s">
        <v>47</v>
      </c>
      <c r="E1869" s="11" t="s">
        <v>35</v>
      </c>
      <c r="F1869" s="11" t="s">
        <v>26</v>
      </c>
      <c r="G1869" s="11">
        <v>2</v>
      </c>
      <c r="H1869" s="11" t="s">
        <v>27</v>
      </c>
      <c r="I1869" s="12">
        <v>44639</v>
      </c>
      <c r="J1869" s="14">
        <v>0.29652777777777778</v>
      </c>
      <c r="K1869">
        <v>2</v>
      </c>
      <c r="L1869" t="s">
        <v>27</v>
      </c>
      <c r="M1869" s="1">
        <v>44639</v>
      </c>
      <c r="N1869" s="2">
        <v>0.29652777777777778</v>
      </c>
      <c r="O1869" s="1">
        <f t="shared" si="174"/>
        <v>44639.296527777777</v>
      </c>
      <c r="P1869" s="3" t="str">
        <f t="shared" si="175"/>
        <v>Mar,2022</v>
      </c>
      <c r="Q1869">
        <f t="shared" si="176"/>
        <v>2022</v>
      </c>
      <c r="R1869" t="str">
        <f t="shared" si="177"/>
        <v>Sat</v>
      </c>
      <c r="S1869">
        <f t="shared" si="178"/>
        <v>7</v>
      </c>
      <c r="T1869" t="str">
        <f t="shared" si="179"/>
        <v>YES</v>
      </c>
      <c r="U1869" cm="1">
        <f t="array" ref="U1869">_xlfn.XLOOKUP(Table1012[[#This Row],[Severity_Level]],{"MINOR","MODERATE","SEVERE","FATAL"},{1,2,3,5})</f>
        <v>3</v>
      </c>
      <c r="Z1869" s="1"/>
      <c r="AA1869" s="2"/>
      <c r="AB1869" s="4"/>
    </row>
    <row r="1870" spans="1:28" x14ac:dyDescent="0.3">
      <c r="A1870" t="s">
        <v>1911</v>
      </c>
      <c r="B1870" s="11" t="s">
        <v>49</v>
      </c>
      <c r="C1870" s="11" t="s">
        <v>57</v>
      </c>
      <c r="D1870" s="11" t="s">
        <v>25</v>
      </c>
      <c r="E1870" s="11" t="s">
        <v>20</v>
      </c>
      <c r="F1870" s="11" t="s">
        <v>21</v>
      </c>
      <c r="G1870" s="11">
        <v>2</v>
      </c>
      <c r="H1870" s="11" t="s">
        <v>40</v>
      </c>
      <c r="I1870" s="12">
        <v>44639</v>
      </c>
      <c r="J1870" s="14">
        <v>0.29722222222222222</v>
      </c>
      <c r="K1870">
        <v>2</v>
      </c>
      <c r="L1870" t="s">
        <v>40</v>
      </c>
      <c r="M1870" s="1">
        <v>44639</v>
      </c>
      <c r="N1870" s="2">
        <v>0.29722222222222222</v>
      </c>
      <c r="O1870" s="1">
        <f t="shared" si="174"/>
        <v>44639.297222222223</v>
      </c>
      <c r="P1870" s="3" t="str">
        <f t="shared" si="175"/>
        <v>Mar,2022</v>
      </c>
      <c r="Q1870">
        <f t="shared" si="176"/>
        <v>2022</v>
      </c>
      <c r="R1870" t="str">
        <f t="shared" si="177"/>
        <v>Sat</v>
      </c>
      <c r="S1870">
        <f t="shared" si="178"/>
        <v>7</v>
      </c>
      <c r="T1870" t="str">
        <f t="shared" si="179"/>
        <v>YES</v>
      </c>
      <c r="U1870" cm="1">
        <f t="array" ref="U1870">_xlfn.XLOOKUP(Table1012[[#This Row],[Severity_Level]],{"MINOR","MODERATE","SEVERE","FATAL"},{1,2,3,5})</f>
        <v>5</v>
      </c>
      <c r="Z1870" s="1"/>
      <c r="AA1870" s="2"/>
      <c r="AB1870" s="4"/>
    </row>
    <row r="1871" spans="1:28" x14ac:dyDescent="0.3">
      <c r="A1871" t="s">
        <v>1912</v>
      </c>
      <c r="B1871" s="11" t="s">
        <v>18</v>
      </c>
      <c r="C1871" s="11" t="s">
        <v>57</v>
      </c>
      <c r="D1871" s="11" t="s">
        <v>31</v>
      </c>
      <c r="E1871" s="11" t="s">
        <v>20</v>
      </c>
      <c r="F1871" s="11" t="s">
        <v>51</v>
      </c>
      <c r="G1871" s="11">
        <v>2</v>
      </c>
      <c r="H1871" s="11" t="s">
        <v>16</v>
      </c>
      <c r="I1871" s="12">
        <v>44639</v>
      </c>
      <c r="J1871" s="14">
        <v>0.29791666666666666</v>
      </c>
      <c r="K1871">
        <v>2</v>
      </c>
      <c r="L1871" t="s">
        <v>16</v>
      </c>
      <c r="M1871" s="1">
        <v>44639</v>
      </c>
      <c r="N1871" s="2">
        <v>0.29791666666666666</v>
      </c>
      <c r="O1871" s="1">
        <f t="shared" si="174"/>
        <v>44639.29791666667</v>
      </c>
      <c r="P1871" s="3" t="str">
        <f t="shared" si="175"/>
        <v>Mar,2022</v>
      </c>
      <c r="Q1871">
        <f t="shared" si="176"/>
        <v>2022</v>
      </c>
      <c r="R1871" t="str">
        <f t="shared" si="177"/>
        <v>Sat</v>
      </c>
      <c r="S1871">
        <f t="shared" si="178"/>
        <v>7</v>
      </c>
      <c r="T1871" t="str">
        <f t="shared" si="179"/>
        <v>YES</v>
      </c>
      <c r="U1871" cm="1">
        <f t="array" ref="U1871">_xlfn.XLOOKUP(Table1012[[#This Row],[Severity_Level]],{"MINOR","MODERATE","SEVERE","FATAL"},{1,2,3,5})</f>
        <v>1</v>
      </c>
      <c r="Z1871" s="1"/>
      <c r="AA1871" s="2"/>
      <c r="AB1871" s="4"/>
    </row>
    <row r="1872" spans="1:28" x14ac:dyDescent="0.3">
      <c r="A1872" t="s">
        <v>1913</v>
      </c>
      <c r="B1872" s="11" t="s">
        <v>29</v>
      </c>
      <c r="C1872" s="11" t="s">
        <v>30</v>
      </c>
      <c r="D1872" s="11" t="s">
        <v>37</v>
      </c>
      <c r="E1872" s="11" t="s">
        <v>14</v>
      </c>
      <c r="F1872" s="11" t="s">
        <v>15</v>
      </c>
      <c r="G1872" s="11">
        <v>2</v>
      </c>
      <c r="H1872" s="11" t="s">
        <v>32</v>
      </c>
      <c r="I1872" s="12">
        <v>44639</v>
      </c>
      <c r="J1872" s="14">
        <v>0.2986111111111111</v>
      </c>
      <c r="K1872">
        <v>2</v>
      </c>
      <c r="L1872" t="s">
        <v>32</v>
      </c>
      <c r="M1872" s="1">
        <v>44639</v>
      </c>
      <c r="N1872" s="2">
        <v>0.2986111111111111</v>
      </c>
      <c r="O1872" s="1">
        <f t="shared" si="174"/>
        <v>44639.298611111109</v>
      </c>
      <c r="P1872" s="3" t="str">
        <f t="shared" si="175"/>
        <v>Mar,2022</v>
      </c>
      <c r="Q1872">
        <f t="shared" si="176"/>
        <v>2022</v>
      </c>
      <c r="R1872" t="str">
        <f t="shared" si="177"/>
        <v>Sat</v>
      </c>
      <c r="S1872">
        <f t="shared" si="178"/>
        <v>7</v>
      </c>
      <c r="T1872" t="str">
        <f t="shared" si="179"/>
        <v>YES</v>
      </c>
      <c r="U1872" cm="1">
        <f t="array" ref="U1872">_xlfn.XLOOKUP(Table1012[[#This Row],[Severity_Level]],{"MINOR","MODERATE","SEVERE","FATAL"},{1,2,3,5})</f>
        <v>2</v>
      </c>
      <c r="Z1872" s="1"/>
      <c r="AA1872" s="2"/>
      <c r="AB1872" s="4"/>
    </row>
    <row r="1873" spans="1:28" x14ac:dyDescent="0.3">
      <c r="A1873" t="s">
        <v>1914</v>
      </c>
      <c r="B1873" s="11" t="s">
        <v>49</v>
      </c>
      <c r="C1873" s="11" t="s">
        <v>57</v>
      </c>
      <c r="D1873" s="11" t="s">
        <v>13</v>
      </c>
      <c r="E1873" s="11" t="s">
        <v>14</v>
      </c>
      <c r="F1873" s="11" t="s">
        <v>51</v>
      </c>
      <c r="G1873" s="11">
        <v>5</v>
      </c>
      <c r="H1873" s="11" t="s">
        <v>27</v>
      </c>
      <c r="I1873" s="12">
        <v>44639</v>
      </c>
      <c r="J1873" s="14">
        <v>0.29930555555555555</v>
      </c>
      <c r="K1873">
        <v>5</v>
      </c>
      <c r="L1873" t="s">
        <v>27</v>
      </c>
      <c r="M1873" s="1">
        <v>44639</v>
      </c>
      <c r="N1873" s="2">
        <v>0.29930555555555555</v>
      </c>
      <c r="O1873" s="1">
        <f t="shared" si="174"/>
        <v>44639.299305555556</v>
      </c>
      <c r="P1873" s="3" t="str">
        <f t="shared" si="175"/>
        <v>Mar,2022</v>
      </c>
      <c r="Q1873">
        <f t="shared" si="176"/>
        <v>2022</v>
      </c>
      <c r="R1873" t="str">
        <f t="shared" si="177"/>
        <v>Sat</v>
      </c>
      <c r="S1873">
        <f t="shared" si="178"/>
        <v>7</v>
      </c>
      <c r="T1873" t="str">
        <f t="shared" si="179"/>
        <v>YES</v>
      </c>
      <c r="U1873" cm="1">
        <f t="array" ref="U1873">_xlfn.XLOOKUP(Table1012[[#This Row],[Severity_Level]],{"MINOR","MODERATE","SEVERE","FATAL"},{1,2,3,5})</f>
        <v>3</v>
      </c>
      <c r="Z1873" s="1"/>
      <c r="AA1873" s="2"/>
      <c r="AB1873" s="4"/>
    </row>
    <row r="1874" spans="1:28" x14ac:dyDescent="0.3">
      <c r="A1874" t="s">
        <v>1915</v>
      </c>
      <c r="B1874" s="11" t="s">
        <v>18</v>
      </c>
      <c r="C1874" s="11" t="s">
        <v>30</v>
      </c>
      <c r="D1874" s="11" t="s">
        <v>31</v>
      </c>
      <c r="E1874" s="11" t="s">
        <v>38</v>
      </c>
      <c r="F1874" s="11" t="s">
        <v>15</v>
      </c>
      <c r="G1874" s="11">
        <v>2</v>
      </c>
      <c r="H1874" s="11" t="s">
        <v>32</v>
      </c>
      <c r="I1874" s="12">
        <v>44640</v>
      </c>
      <c r="J1874" s="14">
        <v>0.3</v>
      </c>
      <c r="K1874">
        <v>2</v>
      </c>
      <c r="L1874" t="s">
        <v>32</v>
      </c>
      <c r="M1874" s="1">
        <v>44640</v>
      </c>
      <c r="N1874" s="2">
        <v>0.3</v>
      </c>
      <c r="O1874" s="1">
        <f t="shared" si="174"/>
        <v>44640.3</v>
      </c>
      <c r="P1874" s="3" t="str">
        <f t="shared" si="175"/>
        <v>Mar,2022</v>
      </c>
      <c r="Q1874">
        <f t="shared" si="176"/>
        <v>2022</v>
      </c>
      <c r="R1874" t="str">
        <f t="shared" si="177"/>
        <v>Sun</v>
      </c>
      <c r="S1874">
        <f t="shared" si="178"/>
        <v>7</v>
      </c>
      <c r="T1874" t="str">
        <f t="shared" si="179"/>
        <v>YES</v>
      </c>
      <c r="U1874" cm="1">
        <f t="array" ref="U1874">_xlfn.XLOOKUP(Table1012[[#This Row],[Severity_Level]],{"MINOR","MODERATE","SEVERE","FATAL"},{1,2,3,5})</f>
        <v>2</v>
      </c>
      <c r="Z1874" s="1"/>
      <c r="AA1874" s="2"/>
      <c r="AB1874" s="4"/>
    </row>
    <row r="1875" spans="1:28" x14ac:dyDescent="0.3">
      <c r="A1875" t="s">
        <v>1916</v>
      </c>
      <c r="B1875" s="11" t="s">
        <v>29</v>
      </c>
      <c r="C1875" s="11" t="s">
        <v>30</v>
      </c>
      <c r="D1875" s="11" t="s">
        <v>37</v>
      </c>
      <c r="E1875" s="11" t="s">
        <v>20</v>
      </c>
      <c r="F1875" s="11" t="s">
        <v>26</v>
      </c>
      <c r="G1875" s="11">
        <v>2</v>
      </c>
      <c r="H1875" s="11" t="s">
        <v>40</v>
      </c>
      <c r="I1875" s="12">
        <v>44640</v>
      </c>
      <c r="J1875" s="14">
        <v>0.30069444444444443</v>
      </c>
      <c r="K1875">
        <v>2</v>
      </c>
      <c r="L1875" t="s">
        <v>40</v>
      </c>
      <c r="M1875" s="1">
        <v>44640</v>
      </c>
      <c r="N1875" s="2">
        <v>0.30069444444444443</v>
      </c>
      <c r="O1875" s="1">
        <f t="shared" si="174"/>
        <v>44640.300694444442</v>
      </c>
      <c r="P1875" s="3" t="str">
        <f t="shared" si="175"/>
        <v>Mar,2022</v>
      </c>
      <c r="Q1875">
        <f t="shared" si="176"/>
        <v>2022</v>
      </c>
      <c r="R1875" t="str">
        <f t="shared" si="177"/>
        <v>Sun</v>
      </c>
      <c r="S1875">
        <f t="shared" si="178"/>
        <v>7</v>
      </c>
      <c r="T1875" t="str">
        <f t="shared" si="179"/>
        <v>YES</v>
      </c>
      <c r="U1875" cm="1">
        <f t="array" ref="U1875">_xlfn.XLOOKUP(Table1012[[#This Row],[Severity_Level]],{"MINOR","MODERATE","SEVERE","FATAL"},{1,2,3,5})</f>
        <v>5</v>
      </c>
      <c r="Z1875" s="1"/>
      <c r="AA1875" s="2"/>
      <c r="AB1875" s="4"/>
    </row>
    <row r="1876" spans="1:28" x14ac:dyDescent="0.3">
      <c r="A1876" t="s">
        <v>1917</v>
      </c>
      <c r="B1876" s="11" t="s">
        <v>56</v>
      </c>
      <c r="C1876" s="11" t="s">
        <v>19</v>
      </c>
      <c r="D1876" s="11" t="s">
        <v>37</v>
      </c>
      <c r="E1876" s="11" t="s">
        <v>14</v>
      </c>
      <c r="F1876" s="11" t="s">
        <v>51</v>
      </c>
      <c r="G1876" s="11">
        <v>2</v>
      </c>
      <c r="H1876" s="11" t="s">
        <v>16</v>
      </c>
      <c r="I1876" s="12">
        <v>44640</v>
      </c>
      <c r="J1876" s="14">
        <v>0.30138888888888887</v>
      </c>
      <c r="K1876">
        <v>2</v>
      </c>
      <c r="L1876" t="s">
        <v>16</v>
      </c>
      <c r="M1876" s="1">
        <v>44640</v>
      </c>
      <c r="N1876" s="2">
        <v>0.30138888888888887</v>
      </c>
      <c r="O1876" s="1">
        <f t="shared" si="174"/>
        <v>44640.301388888889</v>
      </c>
      <c r="P1876" s="3" t="str">
        <f t="shared" si="175"/>
        <v>Mar,2022</v>
      </c>
      <c r="Q1876">
        <f t="shared" si="176"/>
        <v>2022</v>
      </c>
      <c r="R1876" t="str">
        <f t="shared" si="177"/>
        <v>Sun</v>
      </c>
      <c r="S1876">
        <f t="shared" si="178"/>
        <v>7</v>
      </c>
      <c r="T1876" t="str">
        <f t="shared" si="179"/>
        <v>YES</v>
      </c>
      <c r="U1876" cm="1">
        <f t="array" ref="U1876">_xlfn.XLOOKUP(Table1012[[#This Row],[Severity_Level]],{"MINOR","MODERATE","SEVERE","FATAL"},{1,2,3,5})</f>
        <v>1</v>
      </c>
      <c r="Z1876" s="1"/>
      <c r="AA1876" s="2"/>
      <c r="AB1876" s="4"/>
    </row>
    <row r="1877" spans="1:28" x14ac:dyDescent="0.3">
      <c r="A1877" t="s">
        <v>1918</v>
      </c>
      <c r="B1877" s="11" t="s">
        <v>56</v>
      </c>
      <c r="C1877" s="11" t="s">
        <v>12</v>
      </c>
      <c r="D1877" s="11" t="s">
        <v>25</v>
      </c>
      <c r="E1877" s="11" t="s">
        <v>35</v>
      </c>
      <c r="F1877" s="11" t="s">
        <v>21</v>
      </c>
      <c r="G1877" s="11">
        <v>5</v>
      </c>
      <c r="H1877" s="11" t="s">
        <v>40</v>
      </c>
      <c r="I1877" s="12">
        <v>44640</v>
      </c>
      <c r="J1877" s="14">
        <v>0.30208333333333331</v>
      </c>
      <c r="K1877">
        <v>5</v>
      </c>
      <c r="L1877" t="s">
        <v>40</v>
      </c>
      <c r="M1877" s="1">
        <v>44640</v>
      </c>
      <c r="N1877" s="2">
        <v>0.30208333333333331</v>
      </c>
      <c r="O1877" s="1">
        <f t="shared" si="174"/>
        <v>44640.302083333336</v>
      </c>
      <c r="P1877" s="3" t="str">
        <f t="shared" si="175"/>
        <v>Mar,2022</v>
      </c>
      <c r="Q1877">
        <f t="shared" si="176"/>
        <v>2022</v>
      </c>
      <c r="R1877" t="str">
        <f t="shared" si="177"/>
        <v>Sun</v>
      </c>
      <c r="S1877">
        <f t="shared" si="178"/>
        <v>7</v>
      </c>
      <c r="T1877" t="str">
        <f t="shared" si="179"/>
        <v>YES</v>
      </c>
      <c r="U1877" cm="1">
        <f t="array" ref="U1877">_xlfn.XLOOKUP(Table1012[[#This Row],[Severity_Level]],{"MINOR","MODERATE","SEVERE","FATAL"},{1,2,3,5})</f>
        <v>5</v>
      </c>
      <c r="Z1877" s="1"/>
      <c r="AA1877" s="2"/>
      <c r="AB1877" s="4"/>
    </row>
    <row r="1878" spans="1:28" x14ac:dyDescent="0.3">
      <c r="A1878" t="s">
        <v>1919</v>
      </c>
      <c r="B1878" s="11" t="s">
        <v>18</v>
      </c>
      <c r="C1878" s="11" t="s">
        <v>50</v>
      </c>
      <c r="D1878" s="11" t="s">
        <v>31</v>
      </c>
      <c r="E1878" s="11" t="s">
        <v>38</v>
      </c>
      <c r="F1878" s="11" t="s">
        <v>21</v>
      </c>
      <c r="G1878" s="11">
        <v>2</v>
      </c>
      <c r="H1878" s="11" t="s">
        <v>27</v>
      </c>
      <c r="I1878" s="12">
        <v>44640</v>
      </c>
      <c r="J1878" s="14">
        <v>0.30277777777777776</v>
      </c>
      <c r="K1878">
        <v>2</v>
      </c>
      <c r="L1878" t="s">
        <v>27</v>
      </c>
      <c r="M1878" s="1">
        <v>44640</v>
      </c>
      <c r="N1878" s="2">
        <v>0.30277777777777776</v>
      </c>
      <c r="O1878" s="1">
        <f t="shared" si="174"/>
        <v>44640.302777777775</v>
      </c>
      <c r="P1878" s="3" t="str">
        <f t="shared" si="175"/>
        <v>Mar,2022</v>
      </c>
      <c r="Q1878">
        <f t="shared" si="176"/>
        <v>2022</v>
      </c>
      <c r="R1878" t="str">
        <f t="shared" si="177"/>
        <v>Sun</v>
      </c>
      <c r="S1878">
        <f t="shared" si="178"/>
        <v>7</v>
      </c>
      <c r="T1878" t="str">
        <f t="shared" si="179"/>
        <v>YES</v>
      </c>
      <c r="U1878" cm="1">
        <f t="array" ref="U1878">_xlfn.XLOOKUP(Table1012[[#This Row],[Severity_Level]],{"MINOR","MODERATE","SEVERE","FATAL"},{1,2,3,5})</f>
        <v>3</v>
      </c>
      <c r="Z1878" s="1"/>
      <c r="AA1878" s="2"/>
      <c r="AB1878" s="4"/>
    </row>
    <row r="1879" spans="1:28" x14ac:dyDescent="0.3">
      <c r="A1879" t="s">
        <v>1920</v>
      </c>
      <c r="B1879" s="11" t="s">
        <v>18</v>
      </c>
      <c r="C1879" s="11" t="s">
        <v>65</v>
      </c>
      <c r="D1879" s="11" t="s">
        <v>31</v>
      </c>
      <c r="E1879" s="11" t="s">
        <v>14</v>
      </c>
      <c r="F1879" s="11" t="s">
        <v>51</v>
      </c>
      <c r="G1879" s="11">
        <v>3</v>
      </c>
      <c r="H1879" s="11" t="s">
        <v>16</v>
      </c>
      <c r="I1879" s="12">
        <v>44640</v>
      </c>
      <c r="J1879" s="14">
        <v>0.3034722222222222</v>
      </c>
      <c r="K1879">
        <v>3</v>
      </c>
      <c r="L1879" t="s">
        <v>16</v>
      </c>
      <c r="M1879" s="1">
        <v>44640</v>
      </c>
      <c r="N1879" s="2">
        <v>0.3034722222222222</v>
      </c>
      <c r="O1879" s="1">
        <f t="shared" si="174"/>
        <v>44640.303472222222</v>
      </c>
      <c r="P1879" s="3" t="str">
        <f t="shared" si="175"/>
        <v>Mar,2022</v>
      </c>
      <c r="Q1879">
        <f t="shared" si="176"/>
        <v>2022</v>
      </c>
      <c r="R1879" t="str">
        <f t="shared" si="177"/>
        <v>Sun</v>
      </c>
      <c r="S1879">
        <f t="shared" si="178"/>
        <v>7</v>
      </c>
      <c r="T1879" t="str">
        <f t="shared" si="179"/>
        <v>YES</v>
      </c>
      <c r="U1879" cm="1">
        <f t="array" ref="U1879">_xlfn.XLOOKUP(Table1012[[#This Row],[Severity_Level]],{"MINOR","MODERATE","SEVERE","FATAL"},{1,2,3,5})</f>
        <v>1</v>
      </c>
      <c r="Z1879" s="1"/>
      <c r="AA1879" s="2"/>
      <c r="AB1879" s="4"/>
    </row>
    <row r="1880" spans="1:28" x14ac:dyDescent="0.3">
      <c r="A1880" t="s">
        <v>1921</v>
      </c>
      <c r="B1880" s="11" t="s">
        <v>29</v>
      </c>
      <c r="C1880" s="11" t="s">
        <v>46</v>
      </c>
      <c r="D1880" s="11" t="s">
        <v>25</v>
      </c>
      <c r="E1880" s="11" t="s">
        <v>38</v>
      </c>
      <c r="F1880" s="11" t="s">
        <v>26</v>
      </c>
      <c r="G1880" s="11">
        <v>1</v>
      </c>
      <c r="H1880" s="11" t="s">
        <v>16</v>
      </c>
      <c r="I1880" s="12">
        <v>44640</v>
      </c>
      <c r="J1880" s="14">
        <v>0.30416666666666664</v>
      </c>
      <c r="K1880">
        <v>1</v>
      </c>
      <c r="L1880" t="s">
        <v>16</v>
      </c>
      <c r="M1880" s="1">
        <v>44640</v>
      </c>
      <c r="N1880" s="2">
        <v>0.30416666666666664</v>
      </c>
      <c r="O1880" s="1">
        <f t="shared" si="174"/>
        <v>44640.304166666669</v>
      </c>
      <c r="P1880" s="3" t="str">
        <f t="shared" si="175"/>
        <v>Mar,2022</v>
      </c>
      <c r="Q1880">
        <f t="shared" si="176"/>
        <v>2022</v>
      </c>
      <c r="R1880" t="str">
        <f t="shared" si="177"/>
        <v>Sun</v>
      </c>
      <c r="S1880">
        <f t="shared" si="178"/>
        <v>7</v>
      </c>
      <c r="T1880" t="str">
        <f t="shared" si="179"/>
        <v>YES</v>
      </c>
      <c r="U1880" cm="1">
        <f t="array" ref="U1880">_xlfn.XLOOKUP(Table1012[[#This Row],[Severity_Level]],{"MINOR","MODERATE","SEVERE","FATAL"},{1,2,3,5})</f>
        <v>1</v>
      </c>
      <c r="Z1880" s="1"/>
      <c r="AA1880" s="2"/>
      <c r="AB1880" s="4"/>
    </row>
    <row r="1881" spans="1:28" x14ac:dyDescent="0.3">
      <c r="A1881" t="s">
        <v>1922</v>
      </c>
      <c r="B1881" s="11" t="s">
        <v>29</v>
      </c>
      <c r="C1881" s="11" t="s">
        <v>24</v>
      </c>
      <c r="D1881" s="11" t="s">
        <v>25</v>
      </c>
      <c r="E1881" s="11" t="s">
        <v>38</v>
      </c>
      <c r="F1881" s="11" t="s">
        <v>21</v>
      </c>
      <c r="G1881" s="11">
        <v>5</v>
      </c>
      <c r="H1881" s="11" t="s">
        <v>27</v>
      </c>
      <c r="I1881" s="12">
        <v>44640</v>
      </c>
      <c r="J1881" s="14">
        <v>0.30486111111111114</v>
      </c>
      <c r="K1881">
        <v>5</v>
      </c>
      <c r="L1881" t="s">
        <v>27</v>
      </c>
      <c r="M1881" s="1">
        <v>44640</v>
      </c>
      <c r="N1881" s="2">
        <v>0.30486111111111114</v>
      </c>
      <c r="O1881" s="1">
        <f t="shared" si="174"/>
        <v>44640.304861111108</v>
      </c>
      <c r="P1881" s="3" t="str">
        <f t="shared" si="175"/>
        <v>Mar,2022</v>
      </c>
      <c r="Q1881">
        <f t="shared" si="176"/>
        <v>2022</v>
      </c>
      <c r="R1881" t="str">
        <f t="shared" si="177"/>
        <v>Sun</v>
      </c>
      <c r="S1881">
        <f t="shared" si="178"/>
        <v>7</v>
      </c>
      <c r="T1881" t="str">
        <f t="shared" si="179"/>
        <v>YES</v>
      </c>
      <c r="U1881" cm="1">
        <f t="array" ref="U1881">_xlfn.XLOOKUP(Table1012[[#This Row],[Severity_Level]],{"MINOR","MODERATE","SEVERE","FATAL"},{1,2,3,5})</f>
        <v>3</v>
      </c>
      <c r="Z1881" s="1"/>
      <c r="AA1881" s="2"/>
      <c r="AB1881" s="4"/>
    </row>
    <row r="1882" spans="1:28" x14ac:dyDescent="0.3">
      <c r="A1882" t="s">
        <v>1923</v>
      </c>
      <c r="B1882" s="11" t="s">
        <v>18</v>
      </c>
      <c r="C1882" s="11" t="s">
        <v>57</v>
      </c>
      <c r="D1882" s="11" t="s">
        <v>25</v>
      </c>
      <c r="E1882" s="11" t="s">
        <v>35</v>
      </c>
      <c r="F1882" s="11" t="s">
        <v>21</v>
      </c>
      <c r="G1882" s="11">
        <v>3</v>
      </c>
      <c r="H1882" s="11" t="s">
        <v>40</v>
      </c>
      <c r="I1882" s="12">
        <v>44640</v>
      </c>
      <c r="J1882" s="14">
        <v>0.30555555555555558</v>
      </c>
      <c r="K1882">
        <v>3</v>
      </c>
      <c r="L1882" t="s">
        <v>40</v>
      </c>
      <c r="M1882" s="1">
        <v>44640</v>
      </c>
      <c r="N1882" s="2">
        <v>0.30555555555555558</v>
      </c>
      <c r="O1882" s="1">
        <f t="shared" si="174"/>
        <v>44640.305555555555</v>
      </c>
      <c r="P1882" s="3" t="str">
        <f t="shared" si="175"/>
        <v>Mar,2022</v>
      </c>
      <c r="Q1882">
        <f t="shared" si="176"/>
        <v>2022</v>
      </c>
      <c r="R1882" t="str">
        <f t="shared" si="177"/>
        <v>Sun</v>
      </c>
      <c r="S1882">
        <f t="shared" si="178"/>
        <v>7</v>
      </c>
      <c r="T1882" t="str">
        <f t="shared" si="179"/>
        <v>YES</v>
      </c>
      <c r="U1882" cm="1">
        <f t="array" ref="U1882">_xlfn.XLOOKUP(Table1012[[#This Row],[Severity_Level]],{"MINOR","MODERATE","SEVERE","FATAL"},{1,2,3,5})</f>
        <v>5</v>
      </c>
      <c r="Z1882" s="1"/>
      <c r="AA1882" s="2"/>
      <c r="AB1882" s="4"/>
    </row>
    <row r="1883" spans="1:28" x14ac:dyDescent="0.3">
      <c r="A1883" t="s">
        <v>1924</v>
      </c>
      <c r="B1883" s="11" t="s">
        <v>11</v>
      </c>
      <c r="C1883" s="11" t="s">
        <v>65</v>
      </c>
      <c r="D1883" s="11" t="s">
        <v>25</v>
      </c>
      <c r="E1883" s="11" t="s">
        <v>35</v>
      </c>
      <c r="F1883" s="11" t="s">
        <v>26</v>
      </c>
      <c r="G1883" s="11">
        <v>4</v>
      </c>
      <c r="H1883" s="11" t="s">
        <v>27</v>
      </c>
      <c r="I1883" s="12">
        <v>44640</v>
      </c>
      <c r="J1883" s="14">
        <v>0.30625000000000002</v>
      </c>
      <c r="K1883">
        <v>4</v>
      </c>
      <c r="L1883" t="s">
        <v>27</v>
      </c>
      <c r="M1883" s="1">
        <v>44640</v>
      </c>
      <c r="N1883" s="2">
        <v>0.30625000000000002</v>
      </c>
      <c r="O1883" s="1">
        <f t="shared" si="174"/>
        <v>44640.306250000001</v>
      </c>
      <c r="P1883" s="3" t="str">
        <f t="shared" si="175"/>
        <v>Mar,2022</v>
      </c>
      <c r="Q1883">
        <f t="shared" si="176"/>
        <v>2022</v>
      </c>
      <c r="R1883" t="str">
        <f t="shared" si="177"/>
        <v>Sun</v>
      </c>
      <c r="S1883">
        <f t="shared" si="178"/>
        <v>7</v>
      </c>
      <c r="T1883" t="str">
        <f t="shared" si="179"/>
        <v>YES</v>
      </c>
      <c r="U1883" cm="1">
        <f t="array" ref="U1883">_xlfn.XLOOKUP(Table1012[[#This Row],[Severity_Level]],{"MINOR","MODERATE","SEVERE","FATAL"},{1,2,3,5})</f>
        <v>3</v>
      </c>
      <c r="Z1883" s="1"/>
      <c r="AA1883" s="2"/>
      <c r="AB1883" s="4"/>
    </row>
    <row r="1884" spans="1:28" x14ac:dyDescent="0.3">
      <c r="A1884" t="s">
        <v>1925</v>
      </c>
      <c r="B1884" s="11" t="s">
        <v>18</v>
      </c>
      <c r="C1884" s="11" t="s">
        <v>12</v>
      </c>
      <c r="D1884" s="11" t="s">
        <v>47</v>
      </c>
      <c r="E1884" s="11" t="s">
        <v>14</v>
      </c>
      <c r="F1884" s="11" t="s">
        <v>51</v>
      </c>
      <c r="G1884" s="11">
        <v>3</v>
      </c>
      <c r="H1884" s="11" t="s">
        <v>40</v>
      </c>
      <c r="I1884" s="12">
        <v>44640</v>
      </c>
      <c r="J1884" s="14">
        <v>0.30694444444444446</v>
      </c>
      <c r="K1884">
        <v>3</v>
      </c>
      <c r="L1884" t="s">
        <v>40</v>
      </c>
      <c r="M1884" s="1">
        <v>44640</v>
      </c>
      <c r="N1884" s="2">
        <v>0.30694444444444446</v>
      </c>
      <c r="O1884" s="1">
        <f t="shared" si="174"/>
        <v>44640.306944444441</v>
      </c>
      <c r="P1884" s="3" t="str">
        <f t="shared" si="175"/>
        <v>Mar,2022</v>
      </c>
      <c r="Q1884">
        <f t="shared" si="176"/>
        <v>2022</v>
      </c>
      <c r="R1884" t="str">
        <f t="shared" si="177"/>
        <v>Sun</v>
      </c>
      <c r="S1884">
        <f t="shared" si="178"/>
        <v>7</v>
      </c>
      <c r="T1884" t="str">
        <f t="shared" si="179"/>
        <v>YES</v>
      </c>
      <c r="U1884" cm="1">
        <f t="array" ref="U1884">_xlfn.XLOOKUP(Table1012[[#This Row],[Severity_Level]],{"MINOR","MODERATE","SEVERE","FATAL"},{1,2,3,5})</f>
        <v>5</v>
      </c>
      <c r="Z1884" s="1"/>
      <c r="AA1884" s="2"/>
      <c r="AB1884" s="4"/>
    </row>
    <row r="1885" spans="1:28" x14ac:dyDescent="0.3">
      <c r="A1885" t="s">
        <v>1926</v>
      </c>
      <c r="B1885" s="11" t="s">
        <v>49</v>
      </c>
      <c r="C1885" s="11" t="s">
        <v>46</v>
      </c>
      <c r="D1885" s="11" t="s">
        <v>31</v>
      </c>
      <c r="E1885" s="11" t="s">
        <v>38</v>
      </c>
      <c r="F1885" s="11" t="s">
        <v>51</v>
      </c>
      <c r="G1885" s="11">
        <v>2</v>
      </c>
      <c r="H1885" s="11" t="s">
        <v>40</v>
      </c>
      <c r="I1885" s="12">
        <v>44640</v>
      </c>
      <c r="J1885" s="14">
        <v>0.30763888888888891</v>
      </c>
      <c r="K1885">
        <v>2</v>
      </c>
      <c r="L1885" t="s">
        <v>40</v>
      </c>
      <c r="M1885" s="1">
        <v>44640</v>
      </c>
      <c r="N1885" s="2">
        <v>0.30763888888888891</v>
      </c>
      <c r="O1885" s="1">
        <f t="shared" si="174"/>
        <v>44640.307638888888</v>
      </c>
      <c r="P1885" s="3" t="str">
        <f t="shared" si="175"/>
        <v>Mar,2022</v>
      </c>
      <c r="Q1885">
        <f t="shared" si="176"/>
        <v>2022</v>
      </c>
      <c r="R1885" t="str">
        <f t="shared" si="177"/>
        <v>Sun</v>
      </c>
      <c r="S1885">
        <f t="shared" si="178"/>
        <v>7</v>
      </c>
      <c r="T1885" t="str">
        <f t="shared" si="179"/>
        <v>YES</v>
      </c>
      <c r="U1885" cm="1">
        <f t="array" ref="U1885">_xlfn.XLOOKUP(Table1012[[#This Row],[Severity_Level]],{"MINOR","MODERATE","SEVERE","FATAL"},{1,2,3,5})</f>
        <v>5</v>
      </c>
      <c r="Z1885" s="1"/>
      <c r="AA1885" s="2"/>
      <c r="AB1885" s="4"/>
    </row>
    <row r="1886" spans="1:28" x14ac:dyDescent="0.3">
      <c r="A1886" t="s">
        <v>1927</v>
      </c>
      <c r="B1886" s="11" t="s">
        <v>49</v>
      </c>
      <c r="C1886" s="11" t="s">
        <v>53</v>
      </c>
      <c r="D1886" s="11" t="s">
        <v>37</v>
      </c>
      <c r="E1886" s="11" t="s">
        <v>35</v>
      </c>
      <c r="F1886" s="11" t="s">
        <v>26</v>
      </c>
      <c r="G1886" s="11">
        <v>5</v>
      </c>
      <c r="H1886" s="11" t="s">
        <v>27</v>
      </c>
      <c r="I1886" s="12">
        <v>44640</v>
      </c>
      <c r="J1886" s="14">
        <v>0.30833333333333335</v>
      </c>
      <c r="K1886">
        <v>5</v>
      </c>
      <c r="L1886" t="s">
        <v>27</v>
      </c>
      <c r="M1886" s="1">
        <v>44640</v>
      </c>
      <c r="N1886" s="2">
        <v>0.30833333333333335</v>
      </c>
      <c r="O1886" s="1">
        <f t="shared" si="174"/>
        <v>44640.308333333334</v>
      </c>
      <c r="P1886" s="3" t="str">
        <f t="shared" si="175"/>
        <v>Mar,2022</v>
      </c>
      <c r="Q1886">
        <f t="shared" si="176"/>
        <v>2022</v>
      </c>
      <c r="R1886" t="str">
        <f t="shared" si="177"/>
        <v>Sun</v>
      </c>
      <c r="S1886">
        <f t="shared" si="178"/>
        <v>7</v>
      </c>
      <c r="T1886" t="str">
        <f t="shared" si="179"/>
        <v>YES</v>
      </c>
      <c r="U1886" cm="1">
        <f t="array" ref="U1886">_xlfn.XLOOKUP(Table1012[[#This Row],[Severity_Level]],{"MINOR","MODERATE","SEVERE","FATAL"},{1,2,3,5})</f>
        <v>3</v>
      </c>
      <c r="Z1886" s="1"/>
      <c r="AA1886" s="2"/>
      <c r="AB1886" s="4"/>
    </row>
    <row r="1887" spans="1:28" x14ac:dyDescent="0.3">
      <c r="A1887" t="s">
        <v>1928</v>
      </c>
      <c r="B1887" s="11" t="s">
        <v>49</v>
      </c>
      <c r="C1887" s="11" t="s">
        <v>65</v>
      </c>
      <c r="D1887" s="11" t="s">
        <v>37</v>
      </c>
      <c r="E1887" s="11" t="s">
        <v>20</v>
      </c>
      <c r="F1887" s="11" t="s">
        <v>15</v>
      </c>
      <c r="G1887" s="11">
        <v>2</v>
      </c>
      <c r="H1887" s="11" t="s">
        <v>40</v>
      </c>
      <c r="I1887" s="12">
        <v>44640</v>
      </c>
      <c r="J1887" s="14">
        <v>0.30902777777777779</v>
      </c>
      <c r="K1887">
        <v>2</v>
      </c>
      <c r="L1887" t="s">
        <v>40</v>
      </c>
      <c r="M1887" s="1">
        <v>44640</v>
      </c>
      <c r="N1887" s="2">
        <v>0.30902777777777779</v>
      </c>
      <c r="O1887" s="1">
        <f t="shared" si="174"/>
        <v>44640.309027777781</v>
      </c>
      <c r="P1887" s="3" t="str">
        <f t="shared" si="175"/>
        <v>Mar,2022</v>
      </c>
      <c r="Q1887">
        <f t="shared" si="176"/>
        <v>2022</v>
      </c>
      <c r="R1887" t="str">
        <f t="shared" si="177"/>
        <v>Sun</v>
      </c>
      <c r="S1887">
        <f t="shared" si="178"/>
        <v>7</v>
      </c>
      <c r="T1887" t="str">
        <f t="shared" si="179"/>
        <v>YES</v>
      </c>
      <c r="U1887" cm="1">
        <f t="array" ref="U1887">_xlfn.XLOOKUP(Table1012[[#This Row],[Severity_Level]],{"MINOR","MODERATE","SEVERE","FATAL"},{1,2,3,5})</f>
        <v>5</v>
      </c>
      <c r="Z1887" s="1"/>
      <c r="AA1887" s="2"/>
      <c r="AB1887" s="4"/>
    </row>
    <row r="1888" spans="1:28" x14ac:dyDescent="0.3">
      <c r="A1888" t="s">
        <v>1929</v>
      </c>
      <c r="B1888" s="11" t="s">
        <v>56</v>
      </c>
      <c r="C1888" s="11" t="s">
        <v>65</v>
      </c>
      <c r="D1888" s="11" t="s">
        <v>25</v>
      </c>
      <c r="E1888" s="11" t="s">
        <v>38</v>
      </c>
      <c r="F1888" s="11" t="s">
        <v>21</v>
      </c>
      <c r="G1888" s="11">
        <v>3</v>
      </c>
      <c r="H1888" s="11" t="s">
        <v>27</v>
      </c>
      <c r="I1888" s="12">
        <v>44640</v>
      </c>
      <c r="J1888" s="14">
        <v>0.30972222222222223</v>
      </c>
      <c r="K1888">
        <v>3</v>
      </c>
      <c r="L1888" t="s">
        <v>27</v>
      </c>
      <c r="M1888" s="1">
        <v>44640</v>
      </c>
      <c r="N1888" s="2">
        <v>0.30972222222222223</v>
      </c>
      <c r="O1888" s="1">
        <f t="shared" si="174"/>
        <v>44640.30972222222</v>
      </c>
      <c r="P1888" s="3" t="str">
        <f t="shared" si="175"/>
        <v>Mar,2022</v>
      </c>
      <c r="Q1888">
        <f t="shared" si="176"/>
        <v>2022</v>
      </c>
      <c r="R1888" t="str">
        <f t="shared" si="177"/>
        <v>Sun</v>
      </c>
      <c r="S1888">
        <f t="shared" si="178"/>
        <v>7</v>
      </c>
      <c r="T1888" t="str">
        <f t="shared" si="179"/>
        <v>YES</v>
      </c>
      <c r="U1888" cm="1">
        <f t="array" ref="U1888">_xlfn.XLOOKUP(Table1012[[#This Row],[Severity_Level]],{"MINOR","MODERATE","SEVERE","FATAL"},{1,2,3,5})</f>
        <v>3</v>
      </c>
      <c r="Z1888" s="1"/>
      <c r="AA1888" s="2"/>
      <c r="AB1888" s="4"/>
    </row>
    <row r="1889" spans="1:28" x14ac:dyDescent="0.3">
      <c r="A1889" t="s">
        <v>1930</v>
      </c>
      <c r="B1889" s="11" t="s">
        <v>56</v>
      </c>
      <c r="C1889" s="11" t="s">
        <v>46</v>
      </c>
      <c r="D1889" s="11" t="s">
        <v>25</v>
      </c>
      <c r="E1889" s="11" t="s">
        <v>14</v>
      </c>
      <c r="F1889" s="11" t="s">
        <v>51</v>
      </c>
      <c r="G1889" s="11">
        <v>5</v>
      </c>
      <c r="H1889" s="11" t="s">
        <v>27</v>
      </c>
      <c r="I1889" s="12">
        <v>44640</v>
      </c>
      <c r="J1889" s="14">
        <v>0.31041666666666667</v>
      </c>
      <c r="K1889">
        <v>5</v>
      </c>
      <c r="L1889" t="s">
        <v>27</v>
      </c>
      <c r="M1889" s="1">
        <v>44640</v>
      </c>
      <c r="N1889" s="2">
        <v>0.31041666666666667</v>
      </c>
      <c r="O1889" s="1">
        <f t="shared" si="174"/>
        <v>44640.310416666667</v>
      </c>
      <c r="P1889" s="3" t="str">
        <f t="shared" si="175"/>
        <v>Mar,2022</v>
      </c>
      <c r="Q1889">
        <f t="shared" si="176"/>
        <v>2022</v>
      </c>
      <c r="R1889" t="str">
        <f t="shared" si="177"/>
        <v>Sun</v>
      </c>
      <c r="S1889">
        <f t="shared" si="178"/>
        <v>7</v>
      </c>
      <c r="T1889" t="str">
        <f t="shared" si="179"/>
        <v>YES</v>
      </c>
      <c r="U1889" cm="1">
        <f t="array" ref="U1889">_xlfn.XLOOKUP(Table1012[[#This Row],[Severity_Level]],{"MINOR","MODERATE","SEVERE","FATAL"},{1,2,3,5})</f>
        <v>3</v>
      </c>
      <c r="Z1889" s="1"/>
      <c r="AA1889" s="2"/>
      <c r="AB1889" s="4"/>
    </row>
    <row r="1890" spans="1:28" x14ac:dyDescent="0.3">
      <c r="A1890" t="s">
        <v>1931</v>
      </c>
      <c r="B1890" s="11" t="s">
        <v>49</v>
      </c>
      <c r="C1890" s="11" t="s">
        <v>46</v>
      </c>
      <c r="D1890" s="11" t="s">
        <v>47</v>
      </c>
      <c r="E1890" s="11" t="s">
        <v>20</v>
      </c>
      <c r="F1890" s="11" t="s">
        <v>21</v>
      </c>
      <c r="G1890" s="11">
        <v>5</v>
      </c>
      <c r="H1890" s="11" t="s">
        <v>16</v>
      </c>
      <c r="I1890" s="12">
        <v>44640</v>
      </c>
      <c r="J1890" s="14">
        <v>0.31111111111111112</v>
      </c>
      <c r="K1890">
        <v>5</v>
      </c>
      <c r="L1890" t="s">
        <v>16</v>
      </c>
      <c r="M1890" s="1">
        <v>44640</v>
      </c>
      <c r="N1890" s="2">
        <v>0.31111111111111112</v>
      </c>
      <c r="O1890" s="1">
        <f t="shared" si="174"/>
        <v>44640.311111111114</v>
      </c>
      <c r="P1890" s="3" t="str">
        <f t="shared" si="175"/>
        <v>Mar,2022</v>
      </c>
      <c r="Q1890">
        <f t="shared" si="176"/>
        <v>2022</v>
      </c>
      <c r="R1890" t="str">
        <f t="shared" si="177"/>
        <v>Sun</v>
      </c>
      <c r="S1890">
        <f t="shared" si="178"/>
        <v>7</v>
      </c>
      <c r="T1890" t="str">
        <f t="shared" si="179"/>
        <v>YES</v>
      </c>
      <c r="U1890" cm="1">
        <f t="array" ref="U1890">_xlfn.XLOOKUP(Table1012[[#This Row],[Severity_Level]],{"MINOR","MODERATE","SEVERE","FATAL"},{1,2,3,5})</f>
        <v>1</v>
      </c>
      <c r="Z1890" s="1"/>
      <c r="AA1890" s="2"/>
      <c r="AB1890" s="4"/>
    </row>
    <row r="1891" spans="1:28" x14ac:dyDescent="0.3">
      <c r="A1891" t="s">
        <v>1932</v>
      </c>
      <c r="B1891" s="11" t="s">
        <v>49</v>
      </c>
      <c r="C1891" s="11" t="s">
        <v>30</v>
      </c>
      <c r="D1891" s="11" t="s">
        <v>25</v>
      </c>
      <c r="E1891" s="11" t="s">
        <v>38</v>
      </c>
      <c r="F1891" s="11" t="s">
        <v>26</v>
      </c>
      <c r="G1891" s="11">
        <v>5</v>
      </c>
      <c r="H1891" s="11" t="s">
        <v>40</v>
      </c>
      <c r="I1891" s="12">
        <v>44640</v>
      </c>
      <c r="J1891" s="14">
        <v>0.31180555555555556</v>
      </c>
      <c r="K1891">
        <v>5</v>
      </c>
      <c r="L1891" t="s">
        <v>40</v>
      </c>
      <c r="M1891" s="1">
        <v>44640</v>
      </c>
      <c r="N1891" s="2">
        <v>0.31180555555555556</v>
      </c>
      <c r="O1891" s="1">
        <f t="shared" si="174"/>
        <v>44640.311805555553</v>
      </c>
      <c r="P1891" s="3" t="str">
        <f t="shared" si="175"/>
        <v>Mar,2022</v>
      </c>
      <c r="Q1891">
        <f t="shared" si="176"/>
        <v>2022</v>
      </c>
      <c r="R1891" t="str">
        <f t="shared" si="177"/>
        <v>Sun</v>
      </c>
      <c r="S1891">
        <f t="shared" si="178"/>
        <v>7</v>
      </c>
      <c r="T1891" t="str">
        <f t="shared" si="179"/>
        <v>YES</v>
      </c>
      <c r="U1891" cm="1">
        <f t="array" ref="U1891">_xlfn.XLOOKUP(Table1012[[#This Row],[Severity_Level]],{"MINOR","MODERATE","SEVERE","FATAL"},{1,2,3,5})</f>
        <v>5</v>
      </c>
      <c r="Z1891" s="1"/>
      <c r="AA1891" s="2"/>
      <c r="AB1891" s="4"/>
    </row>
    <row r="1892" spans="1:28" x14ac:dyDescent="0.3">
      <c r="A1892" t="s">
        <v>1933</v>
      </c>
      <c r="B1892" s="11" t="s">
        <v>11</v>
      </c>
      <c r="C1892" s="11" t="s">
        <v>30</v>
      </c>
      <c r="D1892" s="11" t="s">
        <v>47</v>
      </c>
      <c r="E1892" s="11" t="s">
        <v>35</v>
      </c>
      <c r="F1892" s="11" t="s">
        <v>26</v>
      </c>
      <c r="G1892" s="11">
        <v>3</v>
      </c>
      <c r="H1892" s="11" t="s">
        <v>16</v>
      </c>
      <c r="I1892" s="12">
        <v>44640</v>
      </c>
      <c r="J1892" s="14">
        <v>0.3125</v>
      </c>
      <c r="K1892">
        <v>3</v>
      </c>
      <c r="L1892" t="s">
        <v>16</v>
      </c>
      <c r="M1892" s="1">
        <v>44640</v>
      </c>
      <c r="N1892" s="2">
        <v>0.3125</v>
      </c>
      <c r="O1892" s="1">
        <f t="shared" si="174"/>
        <v>44640.3125</v>
      </c>
      <c r="P1892" s="3" t="str">
        <f t="shared" si="175"/>
        <v>Mar,2022</v>
      </c>
      <c r="Q1892">
        <f t="shared" si="176"/>
        <v>2022</v>
      </c>
      <c r="R1892" t="str">
        <f t="shared" si="177"/>
        <v>Sun</v>
      </c>
      <c r="S1892">
        <f t="shared" si="178"/>
        <v>7</v>
      </c>
      <c r="T1892" t="str">
        <f t="shared" si="179"/>
        <v>YES</v>
      </c>
      <c r="U1892" cm="1">
        <f t="array" ref="U1892">_xlfn.XLOOKUP(Table1012[[#This Row],[Severity_Level]],{"MINOR","MODERATE","SEVERE","FATAL"},{1,2,3,5})</f>
        <v>1</v>
      </c>
      <c r="Z1892" s="1"/>
      <c r="AA1892" s="2"/>
      <c r="AB1892" s="4"/>
    </row>
    <row r="1893" spans="1:28" x14ac:dyDescent="0.3">
      <c r="A1893" t="s">
        <v>1934</v>
      </c>
      <c r="B1893" s="11" t="s">
        <v>18</v>
      </c>
      <c r="C1893" s="11" t="s">
        <v>19</v>
      </c>
      <c r="D1893" s="11" t="s">
        <v>47</v>
      </c>
      <c r="E1893" s="11" t="s">
        <v>38</v>
      </c>
      <c r="F1893" s="11" t="s">
        <v>15</v>
      </c>
      <c r="G1893" s="11">
        <v>1</v>
      </c>
      <c r="H1893" s="11" t="s">
        <v>32</v>
      </c>
      <c r="I1893" s="12">
        <v>44640</v>
      </c>
      <c r="J1893" s="14">
        <v>0.31319444444444444</v>
      </c>
      <c r="K1893">
        <v>1</v>
      </c>
      <c r="L1893" t="s">
        <v>32</v>
      </c>
      <c r="M1893" s="1">
        <v>44640</v>
      </c>
      <c r="N1893" s="2">
        <v>0.31319444444444444</v>
      </c>
      <c r="O1893" s="1">
        <f t="shared" si="174"/>
        <v>44640.313194444447</v>
      </c>
      <c r="P1893" s="3" t="str">
        <f t="shared" si="175"/>
        <v>Mar,2022</v>
      </c>
      <c r="Q1893">
        <f t="shared" si="176"/>
        <v>2022</v>
      </c>
      <c r="R1893" t="str">
        <f t="shared" si="177"/>
        <v>Sun</v>
      </c>
      <c r="S1893">
        <f t="shared" si="178"/>
        <v>7</v>
      </c>
      <c r="T1893" t="str">
        <f t="shared" si="179"/>
        <v>YES</v>
      </c>
      <c r="U1893" cm="1">
        <f t="array" ref="U1893">_xlfn.XLOOKUP(Table1012[[#This Row],[Severity_Level]],{"MINOR","MODERATE","SEVERE","FATAL"},{1,2,3,5})</f>
        <v>2</v>
      </c>
      <c r="Z1893" s="1"/>
      <c r="AA1893" s="2"/>
      <c r="AB1893" s="4"/>
    </row>
    <row r="1894" spans="1:28" x14ac:dyDescent="0.3">
      <c r="A1894" t="s">
        <v>1935</v>
      </c>
      <c r="B1894" s="11" t="s">
        <v>56</v>
      </c>
      <c r="C1894" s="11" t="s">
        <v>53</v>
      </c>
      <c r="D1894" s="11" t="s">
        <v>25</v>
      </c>
      <c r="E1894" s="11" t="s">
        <v>35</v>
      </c>
      <c r="F1894" s="11" t="s">
        <v>21</v>
      </c>
      <c r="G1894" s="11">
        <v>1</v>
      </c>
      <c r="H1894" s="11" t="s">
        <v>40</v>
      </c>
      <c r="I1894" s="12">
        <v>44640</v>
      </c>
      <c r="J1894" s="14">
        <v>0.31388888888888888</v>
      </c>
      <c r="K1894">
        <v>1</v>
      </c>
      <c r="L1894" t="s">
        <v>40</v>
      </c>
      <c r="M1894" s="1">
        <v>44640</v>
      </c>
      <c r="N1894" s="2">
        <v>0.31388888888888888</v>
      </c>
      <c r="O1894" s="1">
        <f t="shared" si="174"/>
        <v>44640.313888888886</v>
      </c>
      <c r="P1894" s="3" t="str">
        <f t="shared" si="175"/>
        <v>Mar,2022</v>
      </c>
      <c r="Q1894">
        <f t="shared" si="176"/>
        <v>2022</v>
      </c>
      <c r="R1894" t="str">
        <f t="shared" si="177"/>
        <v>Sun</v>
      </c>
      <c r="S1894">
        <f t="shared" si="178"/>
        <v>7</v>
      </c>
      <c r="T1894" t="str">
        <f t="shared" si="179"/>
        <v>YES</v>
      </c>
      <c r="U1894" cm="1">
        <f t="array" ref="U1894">_xlfn.XLOOKUP(Table1012[[#This Row],[Severity_Level]],{"MINOR","MODERATE","SEVERE","FATAL"},{1,2,3,5})</f>
        <v>5</v>
      </c>
      <c r="Z1894" s="1"/>
      <c r="AA1894" s="2"/>
      <c r="AB1894" s="4"/>
    </row>
    <row r="1895" spans="1:28" x14ac:dyDescent="0.3">
      <c r="A1895" t="s">
        <v>1936</v>
      </c>
      <c r="B1895" s="11" t="s">
        <v>49</v>
      </c>
      <c r="C1895" s="11" t="s">
        <v>19</v>
      </c>
      <c r="D1895" s="11" t="s">
        <v>47</v>
      </c>
      <c r="E1895" s="11" t="s">
        <v>35</v>
      </c>
      <c r="F1895" s="11" t="s">
        <v>15</v>
      </c>
      <c r="G1895" s="11">
        <v>3</v>
      </c>
      <c r="H1895" s="11" t="s">
        <v>16</v>
      </c>
      <c r="I1895" s="12">
        <v>44640</v>
      </c>
      <c r="J1895" s="14">
        <v>0.31458333333333333</v>
      </c>
      <c r="K1895">
        <v>3</v>
      </c>
      <c r="L1895" t="s">
        <v>16</v>
      </c>
      <c r="M1895" s="1">
        <v>44640</v>
      </c>
      <c r="N1895" s="2">
        <v>0.31458333333333333</v>
      </c>
      <c r="O1895" s="1">
        <f t="shared" si="174"/>
        <v>44640.314583333333</v>
      </c>
      <c r="P1895" s="3" t="str">
        <f t="shared" si="175"/>
        <v>Mar,2022</v>
      </c>
      <c r="Q1895">
        <f t="shared" si="176"/>
        <v>2022</v>
      </c>
      <c r="R1895" t="str">
        <f t="shared" si="177"/>
        <v>Sun</v>
      </c>
      <c r="S1895">
        <f t="shared" si="178"/>
        <v>7</v>
      </c>
      <c r="T1895" t="str">
        <f t="shared" si="179"/>
        <v>YES</v>
      </c>
      <c r="U1895" cm="1">
        <f t="array" ref="U1895">_xlfn.XLOOKUP(Table1012[[#This Row],[Severity_Level]],{"MINOR","MODERATE","SEVERE","FATAL"},{1,2,3,5})</f>
        <v>1</v>
      </c>
      <c r="Z1895" s="1"/>
      <c r="AA1895" s="2"/>
      <c r="AB1895" s="4"/>
    </row>
    <row r="1896" spans="1:28" x14ac:dyDescent="0.3">
      <c r="A1896" t="s">
        <v>1937</v>
      </c>
      <c r="B1896" s="11" t="s">
        <v>11</v>
      </c>
      <c r="C1896" s="11" t="s">
        <v>44</v>
      </c>
      <c r="D1896" s="11" t="s">
        <v>47</v>
      </c>
      <c r="E1896" s="11" t="s">
        <v>35</v>
      </c>
      <c r="F1896" s="11" t="s">
        <v>21</v>
      </c>
      <c r="G1896" s="11">
        <v>1</v>
      </c>
      <c r="H1896" s="11" t="s">
        <v>16</v>
      </c>
      <c r="I1896" s="12">
        <v>44640</v>
      </c>
      <c r="J1896" s="14">
        <v>0.31527777777777777</v>
      </c>
      <c r="K1896">
        <v>1</v>
      </c>
      <c r="L1896" t="s">
        <v>16</v>
      </c>
      <c r="M1896" s="1">
        <v>44640</v>
      </c>
      <c r="N1896" s="2">
        <v>0.31527777777777777</v>
      </c>
      <c r="O1896" s="1">
        <f t="shared" si="174"/>
        <v>44640.31527777778</v>
      </c>
      <c r="P1896" s="3" t="str">
        <f t="shared" si="175"/>
        <v>Mar,2022</v>
      </c>
      <c r="Q1896">
        <f t="shared" si="176"/>
        <v>2022</v>
      </c>
      <c r="R1896" t="str">
        <f t="shared" si="177"/>
        <v>Sun</v>
      </c>
      <c r="S1896">
        <f t="shared" si="178"/>
        <v>7</v>
      </c>
      <c r="T1896" t="str">
        <f t="shared" si="179"/>
        <v>YES</v>
      </c>
      <c r="U1896" cm="1">
        <f t="array" ref="U1896">_xlfn.XLOOKUP(Table1012[[#This Row],[Severity_Level]],{"MINOR","MODERATE","SEVERE","FATAL"},{1,2,3,5})</f>
        <v>1</v>
      </c>
      <c r="Z1896" s="1"/>
      <c r="AA1896" s="2"/>
      <c r="AB1896" s="4"/>
    </row>
    <row r="1897" spans="1:28" x14ac:dyDescent="0.3">
      <c r="A1897" t="s">
        <v>1938</v>
      </c>
      <c r="B1897" s="11" t="s">
        <v>34</v>
      </c>
      <c r="C1897" s="11" t="s">
        <v>53</v>
      </c>
      <c r="D1897" s="11" t="s">
        <v>37</v>
      </c>
      <c r="E1897" s="11" t="s">
        <v>20</v>
      </c>
      <c r="F1897" s="11" t="s">
        <v>15</v>
      </c>
      <c r="G1897" s="11">
        <v>1</v>
      </c>
      <c r="H1897" s="11" t="s">
        <v>16</v>
      </c>
      <c r="I1897" s="12">
        <v>44640</v>
      </c>
      <c r="J1897" s="14">
        <v>0.31597222222222221</v>
      </c>
      <c r="K1897">
        <v>1</v>
      </c>
      <c r="L1897" t="s">
        <v>16</v>
      </c>
      <c r="M1897" s="1">
        <v>44640</v>
      </c>
      <c r="N1897" s="2">
        <v>0.31597222222222221</v>
      </c>
      <c r="O1897" s="1">
        <f t="shared" si="174"/>
        <v>44640.315972222219</v>
      </c>
      <c r="P1897" s="3" t="str">
        <f t="shared" si="175"/>
        <v>Mar,2022</v>
      </c>
      <c r="Q1897">
        <f t="shared" si="176"/>
        <v>2022</v>
      </c>
      <c r="R1897" t="str">
        <f t="shared" si="177"/>
        <v>Sun</v>
      </c>
      <c r="S1897">
        <f t="shared" si="178"/>
        <v>7</v>
      </c>
      <c r="T1897" t="str">
        <f t="shared" si="179"/>
        <v>YES</v>
      </c>
      <c r="U1897" cm="1">
        <f t="array" ref="U1897">_xlfn.XLOOKUP(Table1012[[#This Row],[Severity_Level]],{"MINOR","MODERATE","SEVERE","FATAL"},{1,2,3,5})</f>
        <v>1</v>
      </c>
      <c r="Z1897" s="1"/>
      <c r="AA1897" s="2"/>
      <c r="AB1897" s="4"/>
    </row>
    <row r="1898" spans="1:28" x14ac:dyDescent="0.3">
      <c r="A1898" t="s">
        <v>1939</v>
      </c>
      <c r="B1898" s="11" t="s">
        <v>29</v>
      </c>
      <c r="C1898" s="11" t="s">
        <v>30</v>
      </c>
      <c r="D1898" s="11" t="s">
        <v>25</v>
      </c>
      <c r="E1898" s="11" t="s">
        <v>35</v>
      </c>
      <c r="F1898" s="11" t="s">
        <v>21</v>
      </c>
      <c r="G1898" s="11">
        <v>5</v>
      </c>
      <c r="H1898" s="11" t="s">
        <v>40</v>
      </c>
      <c r="I1898" s="12">
        <v>44641</v>
      </c>
      <c r="J1898" s="14">
        <v>0.31666666666666665</v>
      </c>
      <c r="K1898">
        <v>5</v>
      </c>
      <c r="L1898" t="s">
        <v>40</v>
      </c>
      <c r="M1898" s="1">
        <v>44641</v>
      </c>
      <c r="N1898" s="2">
        <v>0.31666666666666665</v>
      </c>
      <c r="O1898" s="1">
        <f t="shared" si="174"/>
        <v>44641.316666666666</v>
      </c>
      <c r="P1898" s="3" t="str">
        <f t="shared" si="175"/>
        <v>Mar,2022</v>
      </c>
      <c r="Q1898">
        <f t="shared" si="176"/>
        <v>2022</v>
      </c>
      <c r="R1898" t="str">
        <f t="shared" si="177"/>
        <v>Mon</v>
      </c>
      <c r="S1898">
        <f t="shared" si="178"/>
        <v>7</v>
      </c>
      <c r="T1898" t="str">
        <f t="shared" si="179"/>
        <v>YES</v>
      </c>
      <c r="U1898" cm="1">
        <f t="array" ref="U1898">_xlfn.XLOOKUP(Table1012[[#This Row],[Severity_Level]],{"MINOR","MODERATE","SEVERE","FATAL"},{1,2,3,5})</f>
        <v>5</v>
      </c>
      <c r="Z1898" s="1"/>
      <c r="AA1898" s="2"/>
      <c r="AB1898" s="4"/>
    </row>
    <row r="1899" spans="1:28" x14ac:dyDescent="0.3">
      <c r="A1899" t="s">
        <v>1940</v>
      </c>
      <c r="B1899" s="11" t="s">
        <v>49</v>
      </c>
      <c r="C1899" s="11" t="s">
        <v>30</v>
      </c>
      <c r="D1899" s="11" t="s">
        <v>13</v>
      </c>
      <c r="E1899" s="11" t="s">
        <v>38</v>
      </c>
      <c r="F1899" s="11" t="s">
        <v>15</v>
      </c>
      <c r="G1899" s="11">
        <v>3</v>
      </c>
      <c r="H1899" s="11" t="s">
        <v>40</v>
      </c>
      <c r="I1899" s="12">
        <v>44641</v>
      </c>
      <c r="J1899" s="14">
        <v>0.31736111111111109</v>
      </c>
      <c r="K1899">
        <v>3</v>
      </c>
      <c r="L1899" t="s">
        <v>40</v>
      </c>
      <c r="M1899" s="1">
        <v>44641</v>
      </c>
      <c r="N1899" s="2">
        <v>0.31736111111111109</v>
      </c>
      <c r="O1899" s="1">
        <f t="shared" si="174"/>
        <v>44641.317361111112</v>
      </c>
      <c r="P1899" s="3" t="str">
        <f t="shared" si="175"/>
        <v>Mar,2022</v>
      </c>
      <c r="Q1899">
        <f t="shared" si="176"/>
        <v>2022</v>
      </c>
      <c r="R1899" t="str">
        <f t="shared" si="177"/>
        <v>Mon</v>
      </c>
      <c r="S1899">
        <f t="shared" si="178"/>
        <v>7</v>
      </c>
      <c r="T1899" t="str">
        <f t="shared" si="179"/>
        <v>YES</v>
      </c>
      <c r="U1899" cm="1">
        <f t="array" ref="U1899">_xlfn.XLOOKUP(Table1012[[#This Row],[Severity_Level]],{"MINOR","MODERATE","SEVERE","FATAL"},{1,2,3,5})</f>
        <v>5</v>
      </c>
      <c r="Z1899" s="1"/>
      <c r="AA1899" s="2"/>
      <c r="AB1899" s="4"/>
    </row>
    <row r="1900" spans="1:28" x14ac:dyDescent="0.3">
      <c r="A1900" t="s">
        <v>1941</v>
      </c>
      <c r="B1900" s="11" t="s">
        <v>56</v>
      </c>
      <c r="C1900" s="11" t="s">
        <v>30</v>
      </c>
      <c r="D1900" s="11" t="s">
        <v>47</v>
      </c>
      <c r="E1900" s="11" t="s">
        <v>38</v>
      </c>
      <c r="F1900" s="11" t="s">
        <v>21</v>
      </c>
      <c r="G1900" s="11">
        <v>4</v>
      </c>
      <c r="H1900" s="11" t="s">
        <v>16</v>
      </c>
      <c r="I1900" s="12">
        <v>44641</v>
      </c>
      <c r="J1900" s="14">
        <v>0.31805555555555554</v>
      </c>
      <c r="K1900">
        <v>4</v>
      </c>
      <c r="L1900" t="s">
        <v>16</v>
      </c>
      <c r="M1900" s="1">
        <v>44641</v>
      </c>
      <c r="N1900" s="2">
        <v>0.31805555555555554</v>
      </c>
      <c r="O1900" s="1">
        <f t="shared" si="174"/>
        <v>44641.318055555559</v>
      </c>
      <c r="P1900" s="3" t="str">
        <f t="shared" si="175"/>
        <v>Mar,2022</v>
      </c>
      <c r="Q1900">
        <f t="shared" si="176"/>
        <v>2022</v>
      </c>
      <c r="R1900" t="str">
        <f t="shared" si="177"/>
        <v>Mon</v>
      </c>
      <c r="S1900">
        <f t="shared" si="178"/>
        <v>7</v>
      </c>
      <c r="T1900" t="str">
        <f t="shared" si="179"/>
        <v>YES</v>
      </c>
      <c r="U1900" cm="1">
        <f t="array" ref="U1900">_xlfn.XLOOKUP(Table1012[[#This Row],[Severity_Level]],{"MINOR","MODERATE","SEVERE","FATAL"},{1,2,3,5})</f>
        <v>1</v>
      </c>
      <c r="Z1900" s="1"/>
      <c r="AA1900" s="2"/>
      <c r="AB1900" s="4"/>
    </row>
    <row r="1901" spans="1:28" x14ac:dyDescent="0.3">
      <c r="A1901" t="s">
        <v>1942</v>
      </c>
      <c r="B1901" s="11" t="s">
        <v>49</v>
      </c>
      <c r="C1901" s="11" t="s">
        <v>50</v>
      </c>
      <c r="D1901" s="11" t="s">
        <v>25</v>
      </c>
      <c r="E1901" s="11" t="s">
        <v>35</v>
      </c>
      <c r="F1901" s="11" t="s">
        <v>26</v>
      </c>
      <c r="G1901" s="11">
        <v>5</v>
      </c>
      <c r="H1901" s="11" t="s">
        <v>16</v>
      </c>
      <c r="I1901" s="12">
        <v>44641</v>
      </c>
      <c r="J1901" s="14">
        <v>0.31874999999999998</v>
      </c>
      <c r="K1901">
        <v>5</v>
      </c>
      <c r="L1901" t="s">
        <v>16</v>
      </c>
      <c r="M1901" s="1">
        <v>44641</v>
      </c>
      <c r="N1901" s="2">
        <v>0.31874999999999998</v>
      </c>
      <c r="O1901" s="1">
        <f t="shared" si="174"/>
        <v>44641.318749999999</v>
      </c>
      <c r="P1901" s="3" t="str">
        <f t="shared" si="175"/>
        <v>Mar,2022</v>
      </c>
      <c r="Q1901">
        <f t="shared" si="176"/>
        <v>2022</v>
      </c>
      <c r="R1901" t="str">
        <f t="shared" si="177"/>
        <v>Mon</v>
      </c>
      <c r="S1901">
        <f t="shared" si="178"/>
        <v>7</v>
      </c>
      <c r="T1901" t="str">
        <f t="shared" si="179"/>
        <v>YES</v>
      </c>
      <c r="U1901" cm="1">
        <f t="array" ref="U1901">_xlfn.XLOOKUP(Table1012[[#This Row],[Severity_Level]],{"MINOR","MODERATE","SEVERE","FATAL"},{1,2,3,5})</f>
        <v>1</v>
      </c>
      <c r="Z1901" s="1"/>
      <c r="AA1901" s="2"/>
      <c r="AB1901" s="4"/>
    </row>
    <row r="1902" spans="1:28" x14ac:dyDescent="0.3">
      <c r="A1902" t="s">
        <v>1943</v>
      </c>
      <c r="B1902" s="11" t="s">
        <v>34</v>
      </c>
      <c r="C1902" s="11" t="s">
        <v>46</v>
      </c>
      <c r="D1902" s="11" t="s">
        <v>47</v>
      </c>
      <c r="E1902" s="11" t="s">
        <v>35</v>
      </c>
      <c r="F1902" s="11" t="s">
        <v>21</v>
      </c>
      <c r="G1902" s="11">
        <v>1</v>
      </c>
      <c r="H1902" s="11" t="s">
        <v>40</v>
      </c>
      <c r="I1902" s="12">
        <v>44641</v>
      </c>
      <c r="J1902" s="14">
        <v>0.31944444444444442</v>
      </c>
      <c r="K1902">
        <v>1</v>
      </c>
      <c r="L1902" t="s">
        <v>40</v>
      </c>
      <c r="M1902" s="1">
        <v>44641</v>
      </c>
      <c r="N1902" s="2">
        <v>0.31944444444444442</v>
      </c>
      <c r="O1902" s="1">
        <f t="shared" si="174"/>
        <v>44641.319444444445</v>
      </c>
      <c r="P1902" s="3" t="str">
        <f t="shared" si="175"/>
        <v>Mar,2022</v>
      </c>
      <c r="Q1902">
        <f t="shared" si="176"/>
        <v>2022</v>
      </c>
      <c r="R1902" t="str">
        <f t="shared" si="177"/>
        <v>Mon</v>
      </c>
      <c r="S1902">
        <f t="shared" si="178"/>
        <v>7</v>
      </c>
      <c r="T1902" t="str">
        <f t="shared" si="179"/>
        <v>YES</v>
      </c>
      <c r="U1902" cm="1">
        <f t="array" ref="U1902">_xlfn.XLOOKUP(Table1012[[#This Row],[Severity_Level]],{"MINOR","MODERATE","SEVERE","FATAL"},{1,2,3,5})</f>
        <v>5</v>
      </c>
      <c r="Z1902" s="1"/>
      <c r="AA1902" s="2"/>
      <c r="AB1902" s="4"/>
    </row>
    <row r="1903" spans="1:28" x14ac:dyDescent="0.3">
      <c r="A1903" t="s">
        <v>1944</v>
      </c>
      <c r="B1903" s="11" t="s">
        <v>18</v>
      </c>
      <c r="C1903" s="11" t="s">
        <v>65</v>
      </c>
      <c r="D1903" s="11" t="s">
        <v>47</v>
      </c>
      <c r="E1903" s="11" t="s">
        <v>20</v>
      </c>
      <c r="F1903" s="11" t="s">
        <v>51</v>
      </c>
      <c r="G1903" s="11">
        <v>2</v>
      </c>
      <c r="H1903" s="11" t="s">
        <v>40</v>
      </c>
      <c r="I1903" s="12">
        <v>44641</v>
      </c>
      <c r="J1903" s="14">
        <v>0.32013888888888886</v>
      </c>
      <c r="K1903">
        <v>2</v>
      </c>
      <c r="L1903" t="s">
        <v>40</v>
      </c>
      <c r="M1903" s="1">
        <v>44641</v>
      </c>
      <c r="N1903" s="2">
        <v>0.32013888888888886</v>
      </c>
      <c r="O1903" s="1">
        <f t="shared" si="174"/>
        <v>44641.320138888892</v>
      </c>
      <c r="P1903" s="3" t="str">
        <f t="shared" si="175"/>
        <v>Mar,2022</v>
      </c>
      <c r="Q1903">
        <f t="shared" si="176"/>
        <v>2022</v>
      </c>
      <c r="R1903" t="str">
        <f t="shared" si="177"/>
        <v>Mon</v>
      </c>
      <c r="S1903">
        <f t="shared" si="178"/>
        <v>7</v>
      </c>
      <c r="T1903" t="str">
        <f t="shared" si="179"/>
        <v>YES</v>
      </c>
      <c r="U1903" cm="1">
        <f t="array" ref="U1903">_xlfn.XLOOKUP(Table1012[[#This Row],[Severity_Level]],{"MINOR","MODERATE","SEVERE","FATAL"},{1,2,3,5})</f>
        <v>5</v>
      </c>
      <c r="Z1903" s="1"/>
      <c r="AA1903" s="2"/>
      <c r="AB1903" s="4"/>
    </row>
    <row r="1904" spans="1:28" x14ac:dyDescent="0.3">
      <c r="A1904" t="s">
        <v>1945</v>
      </c>
      <c r="B1904" s="11" t="s">
        <v>56</v>
      </c>
      <c r="C1904" s="11" t="s">
        <v>57</v>
      </c>
      <c r="D1904" s="11" t="s">
        <v>37</v>
      </c>
      <c r="E1904" s="11" t="s">
        <v>14</v>
      </c>
      <c r="F1904" s="11" t="s">
        <v>15</v>
      </c>
      <c r="G1904" s="11">
        <v>3</v>
      </c>
      <c r="H1904" s="11" t="s">
        <v>32</v>
      </c>
      <c r="I1904" s="12">
        <v>44641</v>
      </c>
      <c r="J1904" s="14">
        <v>0.32083333333333336</v>
      </c>
      <c r="K1904">
        <v>3</v>
      </c>
      <c r="L1904" t="s">
        <v>32</v>
      </c>
      <c r="M1904" s="1">
        <v>44641</v>
      </c>
      <c r="N1904" s="2">
        <v>0.32083333333333336</v>
      </c>
      <c r="O1904" s="1">
        <f t="shared" si="174"/>
        <v>44641.320833333331</v>
      </c>
      <c r="P1904" s="3" t="str">
        <f t="shared" si="175"/>
        <v>Mar,2022</v>
      </c>
      <c r="Q1904">
        <f t="shared" si="176"/>
        <v>2022</v>
      </c>
      <c r="R1904" t="str">
        <f t="shared" si="177"/>
        <v>Mon</v>
      </c>
      <c r="S1904">
        <f t="shared" si="178"/>
        <v>7</v>
      </c>
      <c r="T1904" t="str">
        <f t="shared" si="179"/>
        <v>YES</v>
      </c>
      <c r="U1904" cm="1">
        <f t="array" ref="U1904">_xlfn.XLOOKUP(Table1012[[#This Row],[Severity_Level]],{"MINOR","MODERATE","SEVERE","FATAL"},{1,2,3,5})</f>
        <v>2</v>
      </c>
      <c r="Z1904" s="1"/>
      <c r="AA1904" s="2"/>
      <c r="AB1904" s="4"/>
    </row>
    <row r="1905" spans="1:28" x14ac:dyDescent="0.3">
      <c r="A1905" t="s">
        <v>1946</v>
      </c>
      <c r="B1905" s="11" t="s">
        <v>18</v>
      </c>
      <c r="C1905" s="11" t="s">
        <v>65</v>
      </c>
      <c r="D1905" s="11" t="s">
        <v>13</v>
      </c>
      <c r="E1905" s="11" t="s">
        <v>35</v>
      </c>
      <c r="F1905" s="11" t="s">
        <v>15</v>
      </c>
      <c r="G1905" s="11">
        <v>1</v>
      </c>
      <c r="H1905" s="11" t="s">
        <v>40</v>
      </c>
      <c r="I1905" s="12">
        <v>44641</v>
      </c>
      <c r="J1905" s="14">
        <v>0.3215277777777778</v>
      </c>
      <c r="K1905">
        <v>1</v>
      </c>
      <c r="L1905" t="s">
        <v>40</v>
      </c>
      <c r="M1905" s="1">
        <v>44641</v>
      </c>
      <c r="N1905" s="2">
        <v>0.3215277777777778</v>
      </c>
      <c r="O1905" s="1">
        <f t="shared" si="174"/>
        <v>44641.321527777778</v>
      </c>
      <c r="P1905" s="3" t="str">
        <f t="shared" si="175"/>
        <v>Mar,2022</v>
      </c>
      <c r="Q1905">
        <f t="shared" si="176"/>
        <v>2022</v>
      </c>
      <c r="R1905" t="str">
        <f t="shared" si="177"/>
        <v>Mon</v>
      </c>
      <c r="S1905">
        <f t="shared" si="178"/>
        <v>7</v>
      </c>
      <c r="T1905" t="str">
        <f t="shared" si="179"/>
        <v>YES</v>
      </c>
      <c r="U1905" cm="1">
        <f t="array" ref="U1905">_xlfn.XLOOKUP(Table1012[[#This Row],[Severity_Level]],{"MINOR","MODERATE","SEVERE","FATAL"},{1,2,3,5})</f>
        <v>5</v>
      </c>
      <c r="Z1905" s="1"/>
      <c r="AA1905" s="2"/>
      <c r="AB1905" s="4"/>
    </row>
    <row r="1906" spans="1:28" x14ac:dyDescent="0.3">
      <c r="A1906" t="s">
        <v>1947</v>
      </c>
      <c r="B1906" s="11" t="s">
        <v>29</v>
      </c>
      <c r="C1906" s="11" t="s">
        <v>12</v>
      </c>
      <c r="D1906" s="11" t="s">
        <v>37</v>
      </c>
      <c r="E1906" s="11" t="s">
        <v>14</v>
      </c>
      <c r="F1906" s="11" t="s">
        <v>51</v>
      </c>
      <c r="G1906" s="11">
        <v>1</v>
      </c>
      <c r="H1906" s="11" t="s">
        <v>27</v>
      </c>
      <c r="I1906" s="12">
        <v>44641</v>
      </c>
      <c r="J1906" s="14">
        <v>0.32222222222222224</v>
      </c>
      <c r="K1906">
        <v>1</v>
      </c>
      <c r="L1906" t="s">
        <v>27</v>
      </c>
      <c r="M1906" s="1">
        <v>44641</v>
      </c>
      <c r="N1906" s="2">
        <v>0.32222222222222224</v>
      </c>
      <c r="O1906" s="1">
        <f t="shared" si="174"/>
        <v>44641.322222222225</v>
      </c>
      <c r="P1906" s="3" t="str">
        <f t="shared" si="175"/>
        <v>Mar,2022</v>
      </c>
      <c r="Q1906">
        <f t="shared" si="176"/>
        <v>2022</v>
      </c>
      <c r="R1906" t="str">
        <f t="shared" si="177"/>
        <v>Mon</v>
      </c>
      <c r="S1906">
        <f t="shared" si="178"/>
        <v>7</v>
      </c>
      <c r="T1906" t="str">
        <f t="shared" si="179"/>
        <v>YES</v>
      </c>
      <c r="U1906" cm="1">
        <f t="array" ref="U1906">_xlfn.XLOOKUP(Table1012[[#This Row],[Severity_Level]],{"MINOR","MODERATE","SEVERE","FATAL"},{1,2,3,5})</f>
        <v>3</v>
      </c>
      <c r="Z1906" s="1"/>
      <c r="AA1906" s="2"/>
      <c r="AB1906" s="4"/>
    </row>
    <row r="1907" spans="1:28" x14ac:dyDescent="0.3">
      <c r="A1907" t="s">
        <v>1948</v>
      </c>
      <c r="B1907" s="11" t="s">
        <v>11</v>
      </c>
      <c r="C1907" s="11" t="s">
        <v>65</v>
      </c>
      <c r="D1907" s="11" t="s">
        <v>31</v>
      </c>
      <c r="E1907" s="11" t="s">
        <v>20</v>
      </c>
      <c r="F1907" s="11" t="s">
        <v>26</v>
      </c>
      <c r="G1907" s="11">
        <v>2</v>
      </c>
      <c r="H1907" s="11" t="s">
        <v>27</v>
      </c>
      <c r="I1907" s="12">
        <v>44641</v>
      </c>
      <c r="J1907" s="14">
        <v>0.32291666666666669</v>
      </c>
      <c r="K1907">
        <v>2</v>
      </c>
      <c r="L1907" t="s">
        <v>27</v>
      </c>
      <c r="M1907" s="1">
        <v>44641</v>
      </c>
      <c r="N1907" s="2">
        <v>0.32291666666666669</v>
      </c>
      <c r="O1907" s="1">
        <f t="shared" si="174"/>
        <v>44641.322916666664</v>
      </c>
      <c r="P1907" s="3" t="str">
        <f t="shared" si="175"/>
        <v>Mar,2022</v>
      </c>
      <c r="Q1907">
        <f t="shared" si="176"/>
        <v>2022</v>
      </c>
      <c r="R1907" t="str">
        <f t="shared" si="177"/>
        <v>Mon</v>
      </c>
      <c r="S1907">
        <f t="shared" si="178"/>
        <v>7</v>
      </c>
      <c r="T1907" t="str">
        <f t="shared" si="179"/>
        <v>YES</v>
      </c>
      <c r="U1907" cm="1">
        <f t="array" ref="U1907">_xlfn.XLOOKUP(Table1012[[#This Row],[Severity_Level]],{"MINOR","MODERATE","SEVERE","FATAL"},{1,2,3,5})</f>
        <v>3</v>
      </c>
      <c r="Z1907" s="1"/>
      <c r="AA1907" s="2"/>
      <c r="AB1907" s="4"/>
    </row>
    <row r="1908" spans="1:28" x14ac:dyDescent="0.3">
      <c r="A1908" t="s">
        <v>1949</v>
      </c>
      <c r="B1908" s="11" t="s">
        <v>18</v>
      </c>
      <c r="C1908" s="11" t="s">
        <v>30</v>
      </c>
      <c r="D1908" s="11" t="s">
        <v>13</v>
      </c>
      <c r="E1908" s="11" t="s">
        <v>14</v>
      </c>
      <c r="F1908" s="11" t="s">
        <v>26</v>
      </c>
      <c r="G1908" s="11">
        <v>3</v>
      </c>
      <c r="H1908" s="11" t="s">
        <v>32</v>
      </c>
      <c r="I1908" s="12">
        <v>44641</v>
      </c>
      <c r="J1908" s="14">
        <v>0.32361111111111113</v>
      </c>
      <c r="K1908">
        <v>3</v>
      </c>
      <c r="L1908" t="s">
        <v>32</v>
      </c>
      <c r="M1908" s="1">
        <v>44641</v>
      </c>
      <c r="N1908" s="2">
        <v>0.32361111111111113</v>
      </c>
      <c r="O1908" s="1">
        <f t="shared" si="174"/>
        <v>44641.323611111111</v>
      </c>
      <c r="P1908" s="3" t="str">
        <f t="shared" si="175"/>
        <v>Mar,2022</v>
      </c>
      <c r="Q1908">
        <f t="shared" si="176"/>
        <v>2022</v>
      </c>
      <c r="R1908" t="str">
        <f t="shared" si="177"/>
        <v>Mon</v>
      </c>
      <c r="S1908">
        <f t="shared" si="178"/>
        <v>7</v>
      </c>
      <c r="T1908" t="str">
        <f t="shared" si="179"/>
        <v>YES</v>
      </c>
      <c r="U1908" cm="1">
        <f t="array" ref="U1908">_xlfn.XLOOKUP(Table1012[[#This Row],[Severity_Level]],{"MINOR","MODERATE","SEVERE","FATAL"},{1,2,3,5})</f>
        <v>2</v>
      </c>
      <c r="Z1908" s="1"/>
      <c r="AA1908" s="2"/>
      <c r="AB1908" s="4"/>
    </row>
    <row r="1909" spans="1:28" x14ac:dyDescent="0.3">
      <c r="A1909" t="s">
        <v>1950</v>
      </c>
      <c r="B1909" s="11" t="s">
        <v>49</v>
      </c>
      <c r="C1909" s="11" t="s">
        <v>53</v>
      </c>
      <c r="D1909" s="11" t="s">
        <v>37</v>
      </c>
      <c r="E1909" s="11" t="s">
        <v>35</v>
      </c>
      <c r="F1909" s="11" t="s">
        <v>51</v>
      </c>
      <c r="G1909" s="11">
        <v>1</v>
      </c>
      <c r="H1909" s="11" t="s">
        <v>32</v>
      </c>
      <c r="I1909" s="12">
        <v>44641</v>
      </c>
      <c r="J1909" s="14">
        <v>0.32430555555555557</v>
      </c>
      <c r="K1909">
        <v>1</v>
      </c>
      <c r="L1909" t="s">
        <v>32</v>
      </c>
      <c r="M1909" s="1">
        <v>44641</v>
      </c>
      <c r="N1909" s="2">
        <v>0.32430555555555557</v>
      </c>
      <c r="O1909" s="1">
        <f t="shared" si="174"/>
        <v>44641.324305555558</v>
      </c>
      <c r="P1909" s="3" t="str">
        <f t="shared" si="175"/>
        <v>Mar,2022</v>
      </c>
      <c r="Q1909">
        <f t="shared" si="176"/>
        <v>2022</v>
      </c>
      <c r="R1909" t="str">
        <f t="shared" si="177"/>
        <v>Mon</v>
      </c>
      <c r="S1909">
        <f t="shared" si="178"/>
        <v>7</v>
      </c>
      <c r="T1909" t="str">
        <f t="shared" si="179"/>
        <v>YES</v>
      </c>
      <c r="U1909" cm="1">
        <f t="array" ref="U1909">_xlfn.XLOOKUP(Table1012[[#This Row],[Severity_Level]],{"MINOR","MODERATE","SEVERE","FATAL"},{1,2,3,5})</f>
        <v>2</v>
      </c>
      <c r="Z1909" s="1"/>
      <c r="AA1909" s="2"/>
      <c r="AB1909" s="4"/>
    </row>
    <row r="1910" spans="1:28" x14ac:dyDescent="0.3">
      <c r="A1910" t="s">
        <v>1951</v>
      </c>
      <c r="B1910" s="11" t="s">
        <v>11</v>
      </c>
      <c r="C1910" s="11" t="s">
        <v>53</v>
      </c>
      <c r="D1910" s="11" t="s">
        <v>13</v>
      </c>
      <c r="E1910" s="11" t="s">
        <v>20</v>
      </c>
      <c r="F1910" s="11" t="s">
        <v>26</v>
      </c>
      <c r="G1910" s="11">
        <v>3</v>
      </c>
      <c r="H1910" s="11" t="s">
        <v>16</v>
      </c>
      <c r="I1910" s="12">
        <v>44641</v>
      </c>
      <c r="J1910" s="14">
        <v>0.32500000000000001</v>
      </c>
      <c r="K1910">
        <v>3</v>
      </c>
      <c r="L1910" t="s">
        <v>16</v>
      </c>
      <c r="M1910" s="1">
        <v>44641</v>
      </c>
      <c r="N1910" s="2">
        <v>0.32500000000000001</v>
      </c>
      <c r="O1910" s="1">
        <f t="shared" si="174"/>
        <v>44641.324999999997</v>
      </c>
      <c r="P1910" s="3" t="str">
        <f t="shared" si="175"/>
        <v>Mar,2022</v>
      </c>
      <c r="Q1910">
        <f t="shared" si="176"/>
        <v>2022</v>
      </c>
      <c r="R1910" t="str">
        <f t="shared" si="177"/>
        <v>Mon</v>
      </c>
      <c r="S1910">
        <f t="shared" si="178"/>
        <v>7</v>
      </c>
      <c r="T1910" t="str">
        <f t="shared" si="179"/>
        <v>YES</v>
      </c>
      <c r="U1910" cm="1">
        <f t="array" ref="U1910">_xlfn.XLOOKUP(Table1012[[#This Row],[Severity_Level]],{"MINOR","MODERATE","SEVERE","FATAL"},{1,2,3,5})</f>
        <v>1</v>
      </c>
      <c r="Z1910" s="1"/>
      <c r="AA1910" s="2"/>
      <c r="AB1910" s="4"/>
    </row>
    <row r="1911" spans="1:28" x14ac:dyDescent="0.3">
      <c r="A1911" t="s">
        <v>1952</v>
      </c>
      <c r="B1911" s="11" t="s">
        <v>34</v>
      </c>
      <c r="C1911" s="11" t="s">
        <v>19</v>
      </c>
      <c r="D1911" s="11" t="s">
        <v>31</v>
      </c>
      <c r="E1911" s="11" t="s">
        <v>20</v>
      </c>
      <c r="F1911" s="11" t="s">
        <v>51</v>
      </c>
      <c r="G1911" s="11">
        <v>2</v>
      </c>
      <c r="H1911" s="11" t="s">
        <v>40</v>
      </c>
      <c r="I1911" s="12">
        <v>44641</v>
      </c>
      <c r="J1911" s="14">
        <v>0.32569444444444445</v>
      </c>
      <c r="K1911">
        <v>2</v>
      </c>
      <c r="L1911" t="s">
        <v>40</v>
      </c>
      <c r="M1911" s="1">
        <v>44641</v>
      </c>
      <c r="N1911" s="2">
        <v>0.32569444444444445</v>
      </c>
      <c r="O1911" s="1">
        <f t="shared" si="174"/>
        <v>44641.325694444444</v>
      </c>
      <c r="P1911" s="3" t="str">
        <f t="shared" si="175"/>
        <v>Mar,2022</v>
      </c>
      <c r="Q1911">
        <f t="shared" si="176"/>
        <v>2022</v>
      </c>
      <c r="R1911" t="str">
        <f t="shared" si="177"/>
        <v>Mon</v>
      </c>
      <c r="S1911">
        <f t="shared" si="178"/>
        <v>7</v>
      </c>
      <c r="T1911" t="str">
        <f t="shared" si="179"/>
        <v>YES</v>
      </c>
      <c r="U1911" cm="1">
        <f t="array" ref="U1911">_xlfn.XLOOKUP(Table1012[[#This Row],[Severity_Level]],{"MINOR","MODERATE","SEVERE","FATAL"},{1,2,3,5})</f>
        <v>5</v>
      </c>
      <c r="Z1911" s="1"/>
      <c r="AA1911" s="2"/>
      <c r="AB1911" s="4"/>
    </row>
    <row r="1912" spans="1:28" x14ac:dyDescent="0.3">
      <c r="A1912" t="s">
        <v>1953</v>
      </c>
      <c r="B1912" s="11" t="s">
        <v>18</v>
      </c>
      <c r="C1912" s="11" t="s">
        <v>57</v>
      </c>
      <c r="D1912" s="11" t="s">
        <v>47</v>
      </c>
      <c r="E1912" s="11" t="s">
        <v>14</v>
      </c>
      <c r="F1912" s="11" t="s">
        <v>21</v>
      </c>
      <c r="G1912" s="11">
        <v>3</v>
      </c>
      <c r="H1912" s="11" t="s">
        <v>16</v>
      </c>
      <c r="I1912" s="12">
        <v>44641</v>
      </c>
      <c r="J1912" s="14">
        <v>0.3263888888888889</v>
      </c>
      <c r="K1912">
        <v>3</v>
      </c>
      <c r="L1912" t="s">
        <v>16</v>
      </c>
      <c r="M1912" s="1">
        <v>44641</v>
      </c>
      <c r="N1912" s="2">
        <v>0.3263888888888889</v>
      </c>
      <c r="O1912" s="1">
        <f t="shared" si="174"/>
        <v>44641.326388888891</v>
      </c>
      <c r="P1912" s="3" t="str">
        <f t="shared" si="175"/>
        <v>Mar,2022</v>
      </c>
      <c r="Q1912">
        <f t="shared" si="176"/>
        <v>2022</v>
      </c>
      <c r="R1912" t="str">
        <f t="shared" si="177"/>
        <v>Mon</v>
      </c>
      <c r="S1912">
        <f t="shared" si="178"/>
        <v>7</v>
      </c>
      <c r="T1912" t="str">
        <f t="shared" si="179"/>
        <v>YES</v>
      </c>
      <c r="U1912" cm="1">
        <f t="array" ref="U1912">_xlfn.XLOOKUP(Table1012[[#This Row],[Severity_Level]],{"MINOR","MODERATE","SEVERE","FATAL"},{1,2,3,5})</f>
        <v>1</v>
      </c>
      <c r="Z1912" s="1"/>
      <c r="AA1912" s="2"/>
      <c r="AB1912" s="4"/>
    </row>
    <row r="1913" spans="1:28" x14ac:dyDescent="0.3">
      <c r="A1913" t="s">
        <v>1954</v>
      </c>
      <c r="B1913" s="11" t="s">
        <v>34</v>
      </c>
      <c r="C1913" s="11" t="s">
        <v>53</v>
      </c>
      <c r="D1913" s="11" t="s">
        <v>25</v>
      </c>
      <c r="E1913" s="11" t="s">
        <v>20</v>
      </c>
      <c r="F1913" s="11" t="s">
        <v>21</v>
      </c>
      <c r="G1913" s="11">
        <v>4</v>
      </c>
      <c r="H1913" s="11" t="s">
        <v>16</v>
      </c>
      <c r="I1913" s="12">
        <v>44641</v>
      </c>
      <c r="J1913" s="14">
        <v>0.32708333333333334</v>
      </c>
      <c r="K1913">
        <v>4</v>
      </c>
      <c r="L1913" t="s">
        <v>16</v>
      </c>
      <c r="M1913" s="1">
        <v>44641</v>
      </c>
      <c r="N1913" s="2">
        <v>0.32708333333333334</v>
      </c>
      <c r="O1913" s="1">
        <f t="shared" si="174"/>
        <v>44641.32708333333</v>
      </c>
      <c r="P1913" s="3" t="str">
        <f t="shared" si="175"/>
        <v>Mar,2022</v>
      </c>
      <c r="Q1913">
        <f t="shared" si="176"/>
        <v>2022</v>
      </c>
      <c r="R1913" t="str">
        <f t="shared" si="177"/>
        <v>Mon</v>
      </c>
      <c r="S1913">
        <f t="shared" si="178"/>
        <v>7</v>
      </c>
      <c r="T1913" t="str">
        <f t="shared" si="179"/>
        <v>YES</v>
      </c>
      <c r="U1913" cm="1">
        <f t="array" ref="U1913">_xlfn.XLOOKUP(Table1012[[#This Row],[Severity_Level]],{"MINOR","MODERATE","SEVERE","FATAL"},{1,2,3,5})</f>
        <v>1</v>
      </c>
      <c r="Z1913" s="1"/>
      <c r="AA1913" s="2"/>
      <c r="AB1913" s="4"/>
    </row>
    <row r="1914" spans="1:28" x14ac:dyDescent="0.3">
      <c r="A1914" t="s">
        <v>1955</v>
      </c>
      <c r="B1914" s="11" t="s">
        <v>11</v>
      </c>
      <c r="C1914" s="11" t="s">
        <v>12</v>
      </c>
      <c r="D1914" s="11" t="s">
        <v>37</v>
      </c>
      <c r="E1914" s="11" t="s">
        <v>38</v>
      </c>
      <c r="F1914" s="11" t="s">
        <v>51</v>
      </c>
      <c r="G1914" s="11">
        <v>2</v>
      </c>
      <c r="H1914" s="11" t="s">
        <v>16</v>
      </c>
      <c r="I1914" s="12">
        <v>44641</v>
      </c>
      <c r="J1914" s="14">
        <v>0.32777777777777778</v>
      </c>
      <c r="K1914">
        <v>2</v>
      </c>
      <c r="L1914" t="s">
        <v>16</v>
      </c>
      <c r="M1914" s="1">
        <v>44641</v>
      </c>
      <c r="N1914" s="2">
        <v>0.32777777777777778</v>
      </c>
      <c r="O1914" s="1">
        <f t="shared" si="174"/>
        <v>44641.327777777777</v>
      </c>
      <c r="P1914" s="3" t="str">
        <f t="shared" si="175"/>
        <v>Mar,2022</v>
      </c>
      <c r="Q1914">
        <f t="shared" si="176"/>
        <v>2022</v>
      </c>
      <c r="R1914" t="str">
        <f t="shared" si="177"/>
        <v>Mon</v>
      </c>
      <c r="S1914">
        <f t="shared" si="178"/>
        <v>7</v>
      </c>
      <c r="T1914" t="str">
        <f t="shared" si="179"/>
        <v>YES</v>
      </c>
      <c r="U1914" cm="1">
        <f t="array" ref="U1914">_xlfn.XLOOKUP(Table1012[[#This Row],[Severity_Level]],{"MINOR","MODERATE","SEVERE","FATAL"},{1,2,3,5})</f>
        <v>1</v>
      </c>
      <c r="Z1914" s="1"/>
      <c r="AA1914" s="2"/>
      <c r="AB1914" s="4"/>
    </row>
    <row r="1915" spans="1:28" x14ac:dyDescent="0.3">
      <c r="A1915" t="s">
        <v>1956</v>
      </c>
      <c r="B1915" s="11" t="s">
        <v>56</v>
      </c>
      <c r="C1915" s="11" t="s">
        <v>53</v>
      </c>
      <c r="D1915" s="11" t="s">
        <v>13</v>
      </c>
      <c r="E1915" s="11" t="s">
        <v>20</v>
      </c>
      <c r="F1915" s="11" t="s">
        <v>21</v>
      </c>
      <c r="G1915" s="11">
        <v>2</v>
      </c>
      <c r="H1915" s="11" t="s">
        <v>40</v>
      </c>
      <c r="I1915" s="12">
        <v>44641</v>
      </c>
      <c r="J1915" s="14">
        <v>0.32847222222222222</v>
      </c>
      <c r="K1915">
        <v>2</v>
      </c>
      <c r="L1915" t="s">
        <v>40</v>
      </c>
      <c r="M1915" s="1">
        <v>44641</v>
      </c>
      <c r="N1915" s="2">
        <v>0.32847222222222222</v>
      </c>
      <c r="O1915" s="1">
        <f t="shared" si="174"/>
        <v>44641.328472222223</v>
      </c>
      <c r="P1915" s="3" t="str">
        <f t="shared" si="175"/>
        <v>Mar,2022</v>
      </c>
      <c r="Q1915">
        <f t="shared" si="176"/>
        <v>2022</v>
      </c>
      <c r="R1915" t="str">
        <f t="shared" si="177"/>
        <v>Mon</v>
      </c>
      <c r="S1915">
        <f t="shared" si="178"/>
        <v>7</v>
      </c>
      <c r="T1915" t="str">
        <f t="shared" si="179"/>
        <v>YES</v>
      </c>
      <c r="U1915" cm="1">
        <f t="array" ref="U1915">_xlfn.XLOOKUP(Table1012[[#This Row],[Severity_Level]],{"MINOR","MODERATE","SEVERE","FATAL"},{1,2,3,5})</f>
        <v>5</v>
      </c>
      <c r="Z1915" s="1"/>
      <c r="AA1915" s="2"/>
      <c r="AB1915" s="4"/>
    </row>
    <row r="1916" spans="1:28" x14ac:dyDescent="0.3">
      <c r="A1916" t="s">
        <v>1957</v>
      </c>
      <c r="B1916" s="11" t="s">
        <v>56</v>
      </c>
      <c r="C1916" s="11" t="s">
        <v>57</v>
      </c>
      <c r="D1916" s="11" t="s">
        <v>13</v>
      </c>
      <c r="E1916" s="11" t="s">
        <v>14</v>
      </c>
      <c r="F1916" s="11" t="s">
        <v>51</v>
      </c>
      <c r="G1916" s="11">
        <v>5</v>
      </c>
      <c r="H1916" s="11" t="s">
        <v>16</v>
      </c>
      <c r="I1916" s="12">
        <v>44641</v>
      </c>
      <c r="J1916" s="14">
        <v>0.32916666666666666</v>
      </c>
      <c r="K1916">
        <v>5</v>
      </c>
      <c r="L1916" t="s">
        <v>16</v>
      </c>
      <c r="M1916" s="1">
        <v>44641</v>
      </c>
      <c r="N1916" s="2">
        <v>0.32916666666666666</v>
      </c>
      <c r="O1916" s="1">
        <f t="shared" si="174"/>
        <v>44641.32916666667</v>
      </c>
      <c r="P1916" s="3" t="str">
        <f t="shared" si="175"/>
        <v>Mar,2022</v>
      </c>
      <c r="Q1916">
        <f t="shared" si="176"/>
        <v>2022</v>
      </c>
      <c r="R1916" t="str">
        <f t="shared" si="177"/>
        <v>Mon</v>
      </c>
      <c r="S1916">
        <f t="shared" si="178"/>
        <v>7</v>
      </c>
      <c r="T1916" t="str">
        <f t="shared" si="179"/>
        <v>YES</v>
      </c>
      <c r="U1916" cm="1">
        <f t="array" ref="U1916">_xlfn.XLOOKUP(Table1012[[#This Row],[Severity_Level]],{"MINOR","MODERATE","SEVERE","FATAL"},{1,2,3,5})</f>
        <v>1</v>
      </c>
      <c r="Z1916" s="1"/>
      <c r="AA1916" s="2"/>
      <c r="AB1916" s="4"/>
    </row>
    <row r="1917" spans="1:28" x14ac:dyDescent="0.3">
      <c r="A1917" t="s">
        <v>1958</v>
      </c>
      <c r="B1917" s="11" t="s">
        <v>49</v>
      </c>
      <c r="C1917" s="11" t="s">
        <v>57</v>
      </c>
      <c r="D1917" s="11" t="s">
        <v>31</v>
      </c>
      <c r="E1917" s="11" t="s">
        <v>14</v>
      </c>
      <c r="F1917" s="11" t="s">
        <v>51</v>
      </c>
      <c r="G1917" s="11">
        <v>5</v>
      </c>
      <c r="H1917" s="11" t="s">
        <v>40</v>
      </c>
      <c r="I1917" s="12">
        <v>44641</v>
      </c>
      <c r="J1917" s="14">
        <v>0.3298611111111111</v>
      </c>
      <c r="K1917">
        <v>5</v>
      </c>
      <c r="L1917" t="s">
        <v>40</v>
      </c>
      <c r="M1917" s="1">
        <v>44641</v>
      </c>
      <c r="N1917" s="2">
        <v>0.3298611111111111</v>
      </c>
      <c r="O1917" s="1">
        <f t="shared" si="174"/>
        <v>44641.329861111109</v>
      </c>
      <c r="P1917" s="3" t="str">
        <f t="shared" si="175"/>
        <v>Mar,2022</v>
      </c>
      <c r="Q1917">
        <f t="shared" si="176"/>
        <v>2022</v>
      </c>
      <c r="R1917" t="str">
        <f t="shared" si="177"/>
        <v>Mon</v>
      </c>
      <c r="S1917">
        <f t="shared" si="178"/>
        <v>7</v>
      </c>
      <c r="T1917" t="str">
        <f t="shared" si="179"/>
        <v>YES</v>
      </c>
      <c r="U1917" cm="1">
        <f t="array" ref="U1917">_xlfn.XLOOKUP(Table1012[[#This Row],[Severity_Level]],{"MINOR","MODERATE","SEVERE","FATAL"},{1,2,3,5})</f>
        <v>5</v>
      </c>
      <c r="Z1917" s="1"/>
      <c r="AA1917" s="2"/>
      <c r="AB1917" s="4"/>
    </row>
    <row r="1918" spans="1:28" x14ac:dyDescent="0.3">
      <c r="A1918" t="s">
        <v>1959</v>
      </c>
      <c r="B1918" s="11" t="s">
        <v>49</v>
      </c>
      <c r="C1918" s="11" t="s">
        <v>57</v>
      </c>
      <c r="D1918" s="11" t="s">
        <v>31</v>
      </c>
      <c r="E1918" s="11" t="s">
        <v>35</v>
      </c>
      <c r="F1918" s="11" t="s">
        <v>26</v>
      </c>
      <c r="G1918" s="11">
        <v>2</v>
      </c>
      <c r="H1918" s="11" t="s">
        <v>16</v>
      </c>
      <c r="I1918" s="12">
        <v>44641</v>
      </c>
      <c r="J1918" s="14">
        <v>0.33055555555555555</v>
      </c>
      <c r="K1918">
        <v>2</v>
      </c>
      <c r="L1918" t="s">
        <v>16</v>
      </c>
      <c r="M1918" s="1">
        <v>44641</v>
      </c>
      <c r="N1918" s="2">
        <v>0.33055555555555555</v>
      </c>
      <c r="O1918" s="1">
        <f t="shared" si="174"/>
        <v>44641.330555555556</v>
      </c>
      <c r="P1918" s="3" t="str">
        <f t="shared" si="175"/>
        <v>Mar,2022</v>
      </c>
      <c r="Q1918">
        <f t="shared" si="176"/>
        <v>2022</v>
      </c>
      <c r="R1918" t="str">
        <f t="shared" si="177"/>
        <v>Mon</v>
      </c>
      <c r="S1918">
        <f t="shared" si="178"/>
        <v>7</v>
      </c>
      <c r="T1918" t="str">
        <f t="shared" si="179"/>
        <v>YES</v>
      </c>
      <c r="U1918" cm="1">
        <f t="array" ref="U1918">_xlfn.XLOOKUP(Table1012[[#This Row],[Severity_Level]],{"MINOR","MODERATE","SEVERE","FATAL"},{1,2,3,5})</f>
        <v>1</v>
      </c>
      <c r="Z1918" s="1"/>
      <c r="AA1918" s="2"/>
      <c r="AB1918" s="4"/>
    </row>
    <row r="1919" spans="1:28" x14ac:dyDescent="0.3">
      <c r="A1919" t="s">
        <v>1960</v>
      </c>
      <c r="B1919" s="11" t="s">
        <v>49</v>
      </c>
      <c r="C1919" s="11" t="s">
        <v>24</v>
      </c>
      <c r="D1919" s="11" t="s">
        <v>37</v>
      </c>
      <c r="E1919" s="11" t="s">
        <v>14</v>
      </c>
      <c r="F1919" s="11" t="s">
        <v>21</v>
      </c>
      <c r="G1919" s="11">
        <v>1</v>
      </c>
      <c r="H1919" s="11" t="s">
        <v>16</v>
      </c>
      <c r="I1919" s="12">
        <v>44641</v>
      </c>
      <c r="J1919" s="14">
        <v>0.33124999999999999</v>
      </c>
      <c r="K1919">
        <v>1</v>
      </c>
      <c r="L1919" t="s">
        <v>16</v>
      </c>
      <c r="M1919" s="1">
        <v>44641</v>
      </c>
      <c r="N1919" s="2">
        <v>0.33124999999999999</v>
      </c>
      <c r="O1919" s="1">
        <f t="shared" si="174"/>
        <v>44641.331250000003</v>
      </c>
      <c r="P1919" s="3" t="str">
        <f t="shared" si="175"/>
        <v>Mar,2022</v>
      </c>
      <c r="Q1919">
        <f t="shared" si="176"/>
        <v>2022</v>
      </c>
      <c r="R1919" t="str">
        <f t="shared" si="177"/>
        <v>Mon</v>
      </c>
      <c r="S1919">
        <f t="shared" si="178"/>
        <v>7</v>
      </c>
      <c r="T1919" t="str">
        <f t="shared" si="179"/>
        <v>YES</v>
      </c>
      <c r="U1919" cm="1">
        <f t="array" ref="U1919">_xlfn.XLOOKUP(Table1012[[#This Row],[Severity_Level]],{"MINOR","MODERATE","SEVERE","FATAL"},{1,2,3,5})</f>
        <v>1</v>
      </c>
      <c r="Z1919" s="1"/>
      <c r="AA1919" s="2"/>
      <c r="AB1919" s="4"/>
    </row>
    <row r="1920" spans="1:28" x14ac:dyDescent="0.3">
      <c r="A1920" t="s">
        <v>1961</v>
      </c>
      <c r="B1920" s="11" t="s">
        <v>34</v>
      </c>
      <c r="C1920" s="11" t="s">
        <v>24</v>
      </c>
      <c r="D1920" s="11" t="s">
        <v>31</v>
      </c>
      <c r="E1920" s="11" t="s">
        <v>35</v>
      </c>
      <c r="F1920" s="11" t="s">
        <v>21</v>
      </c>
      <c r="G1920" s="11">
        <v>4</v>
      </c>
      <c r="H1920" s="11" t="s">
        <v>27</v>
      </c>
      <c r="I1920" s="12">
        <v>44641</v>
      </c>
      <c r="J1920" s="14">
        <v>0.33194444444444443</v>
      </c>
      <c r="K1920">
        <v>4</v>
      </c>
      <c r="L1920" t="s">
        <v>27</v>
      </c>
      <c r="M1920" s="1">
        <v>44641</v>
      </c>
      <c r="N1920" s="2">
        <v>0.33194444444444443</v>
      </c>
      <c r="O1920" s="1">
        <f t="shared" si="174"/>
        <v>44641.331944444442</v>
      </c>
      <c r="P1920" s="3" t="str">
        <f t="shared" si="175"/>
        <v>Mar,2022</v>
      </c>
      <c r="Q1920">
        <f t="shared" si="176"/>
        <v>2022</v>
      </c>
      <c r="R1920" t="str">
        <f t="shared" si="177"/>
        <v>Mon</v>
      </c>
      <c r="S1920">
        <f t="shared" si="178"/>
        <v>7</v>
      </c>
      <c r="T1920" t="str">
        <f t="shared" si="179"/>
        <v>YES</v>
      </c>
      <c r="U1920" cm="1">
        <f t="array" ref="U1920">_xlfn.XLOOKUP(Table1012[[#This Row],[Severity_Level]],{"MINOR","MODERATE","SEVERE","FATAL"},{1,2,3,5})</f>
        <v>3</v>
      </c>
      <c r="Z1920" s="1"/>
      <c r="AA1920" s="2"/>
      <c r="AB1920" s="4"/>
    </row>
    <row r="1921" spans="1:28" x14ac:dyDescent="0.3">
      <c r="A1921" t="s">
        <v>1962</v>
      </c>
      <c r="B1921" s="11" t="s">
        <v>29</v>
      </c>
      <c r="C1921" s="11" t="s">
        <v>19</v>
      </c>
      <c r="D1921" s="11" t="s">
        <v>25</v>
      </c>
      <c r="E1921" s="11" t="s">
        <v>14</v>
      </c>
      <c r="F1921" s="11" t="s">
        <v>51</v>
      </c>
      <c r="G1921" s="11">
        <v>3</v>
      </c>
      <c r="H1921" s="11" t="s">
        <v>16</v>
      </c>
      <c r="I1921" s="12">
        <v>44641</v>
      </c>
      <c r="J1921" s="14">
        <v>0.33263888888888887</v>
      </c>
      <c r="K1921">
        <v>3</v>
      </c>
      <c r="L1921" t="s">
        <v>16</v>
      </c>
      <c r="M1921" s="1">
        <v>44641</v>
      </c>
      <c r="N1921" s="2">
        <v>0.33263888888888887</v>
      </c>
      <c r="O1921" s="1">
        <f t="shared" si="174"/>
        <v>44641.332638888889</v>
      </c>
      <c r="P1921" s="3" t="str">
        <f t="shared" si="175"/>
        <v>Mar,2022</v>
      </c>
      <c r="Q1921">
        <f t="shared" si="176"/>
        <v>2022</v>
      </c>
      <c r="R1921" t="str">
        <f t="shared" si="177"/>
        <v>Mon</v>
      </c>
      <c r="S1921">
        <f t="shared" si="178"/>
        <v>7</v>
      </c>
      <c r="T1921" t="str">
        <f t="shared" si="179"/>
        <v>YES</v>
      </c>
      <c r="U1921" cm="1">
        <f t="array" ref="U1921">_xlfn.XLOOKUP(Table1012[[#This Row],[Severity_Level]],{"MINOR","MODERATE","SEVERE","FATAL"},{1,2,3,5})</f>
        <v>1</v>
      </c>
      <c r="Z1921" s="1"/>
      <c r="AA1921" s="2"/>
      <c r="AB1921" s="4"/>
    </row>
    <row r="1922" spans="1:28" x14ac:dyDescent="0.3">
      <c r="A1922" t="s">
        <v>1963</v>
      </c>
      <c r="B1922" s="11" t="s">
        <v>29</v>
      </c>
      <c r="C1922" s="11" t="s">
        <v>24</v>
      </c>
      <c r="D1922" s="11" t="s">
        <v>37</v>
      </c>
      <c r="E1922" s="11" t="s">
        <v>20</v>
      </c>
      <c r="F1922" s="11" t="s">
        <v>51</v>
      </c>
      <c r="G1922" s="11">
        <v>1</v>
      </c>
      <c r="H1922" s="11" t="s">
        <v>32</v>
      </c>
      <c r="I1922" s="12">
        <v>44642</v>
      </c>
      <c r="J1922" s="14">
        <v>0.33333333333333331</v>
      </c>
      <c r="K1922">
        <v>1</v>
      </c>
      <c r="L1922" t="s">
        <v>32</v>
      </c>
      <c r="M1922" s="1">
        <v>44642</v>
      </c>
      <c r="N1922" s="2">
        <v>0.33333333333333331</v>
      </c>
      <c r="O1922" s="1">
        <f t="shared" ref="O1922:O1985" si="180">M1922+N1922</f>
        <v>44642.333333333336</v>
      </c>
      <c r="P1922" s="3" t="str">
        <f t="shared" ref="P1922:P1985" si="181">TEXT(M1922,"MMM,YYY")</f>
        <v>Mar,2022</v>
      </c>
      <c r="Q1922">
        <f t="shared" ref="Q1922:Q1985" si="182">YEAR(M1922)</f>
        <v>2022</v>
      </c>
      <c r="R1922" t="str">
        <f t="shared" ref="R1922:R1985" si="183">TEXT(M1922,"DDD")</f>
        <v>Tue</v>
      </c>
      <c r="S1922">
        <f t="shared" ref="S1922:S1985" si="184">HOUR(N1922)</f>
        <v>8</v>
      </c>
      <c r="T1922" t="str">
        <f t="shared" ref="T1922:T1985" si="185">IF(OR(AND(S1922&gt;=7,S1922&lt;=9),AND(S1922&gt;=17,S1922&lt;=19)),"YES","NO")</f>
        <v>YES</v>
      </c>
      <c r="U1922" cm="1">
        <f t="array" ref="U1922">_xlfn.XLOOKUP(Table1012[[#This Row],[Severity_Level]],{"MINOR","MODERATE","SEVERE","FATAL"},{1,2,3,5})</f>
        <v>2</v>
      </c>
      <c r="Z1922" s="1"/>
      <c r="AA1922" s="2"/>
      <c r="AB1922" s="4"/>
    </row>
    <row r="1923" spans="1:28" x14ac:dyDescent="0.3">
      <c r="A1923" t="s">
        <v>1964</v>
      </c>
      <c r="B1923" s="11" t="s">
        <v>29</v>
      </c>
      <c r="C1923" s="11" t="s">
        <v>50</v>
      </c>
      <c r="D1923" s="11" t="s">
        <v>47</v>
      </c>
      <c r="E1923" s="11" t="s">
        <v>20</v>
      </c>
      <c r="F1923" s="11" t="s">
        <v>21</v>
      </c>
      <c r="G1923" s="11">
        <v>3</v>
      </c>
      <c r="H1923" s="11" t="s">
        <v>16</v>
      </c>
      <c r="I1923" s="12">
        <v>44642</v>
      </c>
      <c r="J1923" s="14">
        <v>0.33402777777777776</v>
      </c>
      <c r="K1923">
        <v>3</v>
      </c>
      <c r="L1923" t="s">
        <v>16</v>
      </c>
      <c r="M1923" s="1">
        <v>44642</v>
      </c>
      <c r="N1923" s="2">
        <v>0.33402777777777776</v>
      </c>
      <c r="O1923" s="1">
        <f t="shared" si="180"/>
        <v>44642.334027777775</v>
      </c>
      <c r="P1923" s="3" t="str">
        <f t="shared" si="181"/>
        <v>Mar,2022</v>
      </c>
      <c r="Q1923">
        <f t="shared" si="182"/>
        <v>2022</v>
      </c>
      <c r="R1923" t="str">
        <f t="shared" si="183"/>
        <v>Tue</v>
      </c>
      <c r="S1923">
        <f t="shared" si="184"/>
        <v>8</v>
      </c>
      <c r="T1923" t="str">
        <f t="shared" si="185"/>
        <v>YES</v>
      </c>
      <c r="U1923" cm="1">
        <f t="array" ref="U1923">_xlfn.XLOOKUP(Table1012[[#This Row],[Severity_Level]],{"MINOR","MODERATE","SEVERE","FATAL"},{1,2,3,5})</f>
        <v>1</v>
      </c>
      <c r="Z1923" s="1"/>
      <c r="AA1923" s="2"/>
      <c r="AB1923" s="4"/>
    </row>
    <row r="1924" spans="1:28" x14ac:dyDescent="0.3">
      <c r="A1924" t="s">
        <v>1965</v>
      </c>
      <c r="B1924" s="11" t="s">
        <v>56</v>
      </c>
      <c r="C1924" s="11" t="s">
        <v>65</v>
      </c>
      <c r="D1924" s="11" t="s">
        <v>25</v>
      </c>
      <c r="E1924" s="11" t="s">
        <v>35</v>
      </c>
      <c r="F1924" s="11" t="s">
        <v>21</v>
      </c>
      <c r="G1924" s="11">
        <v>4</v>
      </c>
      <c r="H1924" s="11" t="s">
        <v>27</v>
      </c>
      <c r="I1924" s="12">
        <v>44642</v>
      </c>
      <c r="J1924" s="14">
        <v>0.3347222222222222</v>
      </c>
      <c r="K1924">
        <v>4</v>
      </c>
      <c r="L1924" t="s">
        <v>27</v>
      </c>
      <c r="M1924" s="1">
        <v>44642</v>
      </c>
      <c r="N1924" s="2">
        <v>0.3347222222222222</v>
      </c>
      <c r="O1924" s="1">
        <f t="shared" si="180"/>
        <v>44642.334722222222</v>
      </c>
      <c r="P1924" s="3" t="str">
        <f t="shared" si="181"/>
        <v>Mar,2022</v>
      </c>
      <c r="Q1924">
        <f t="shared" si="182"/>
        <v>2022</v>
      </c>
      <c r="R1924" t="str">
        <f t="shared" si="183"/>
        <v>Tue</v>
      </c>
      <c r="S1924">
        <f t="shared" si="184"/>
        <v>8</v>
      </c>
      <c r="T1924" t="str">
        <f t="shared" si="185"/>
        <v>YES</v>
      </c>
      <c r="U1924" cm="1">
        <f t="array" ref="U1924">_xlfn.XLOOKUP(Table1012[[#This Row],[Severity_Level]],{"MINOR","MODERATE","SEVERE","FATAL"},{1,2,3,5})</f>
        <v>3</v>
      </c>
      <c r="Z1924" s="1"/>
      <c r="AA1924" s="2"/>
      <c r="AB1924" s="4"/>
    </row>
    <row r="1925" spans="1:28" x14ac:dyDescent="0.3">
      <c r="A1925" t="s">
        <v>1966</v>
      </c>
      <c r="B1925" s="11" t="s">
        <v>56</v>
      </c>
      <c r="C1925" s="11" t="s">
        <v>65</v>
      </c>
      <c r="D1925" s="11" t="s">
        <v>37</v>
      </c>
      <c r="E1925" s="11" t="s">
        <v>20</v>
      </c>
      <c r="F1925" s="11" t="s">
        <v>51</v>
      </c>
      <c r="G1925" s="11">
        <v>5</v>
      </c>
      <c r="H1925" s="11" t="s">
        <v>27</v>
      </c>
      <c r="I1925" s="12">
        <v>44642</v>
      </c>
      <c r="J1925" s="14">
        <v>0.33541666666666664</v>
      </c>
      <c r="K1925">
        <v>5</v>
      </c>
      <c r="L1925" t="s">
        <v>27</v>
      </c>
      <c r="M1925" s="1">
        <v>44642</v>
      </c>
      <c r="N1925" s="2">
        <v>0.33541666666666664</v>
      </c>
      <c r="O1925" s="1">
        <f t="shared" si="180"/>
        <v>44642.335416666669</v>
      </c>
      <c r="P1925" s="3" t="str">
        <f t="shared" si="181"/>
        <v>Mar,2022</v>
      </c>
      <c r="Q1925">
        <f t="shared" si="182"/>
        <v>2022</v>
      </c>
      <c r="R1925" t="str">
        <f t="shared" si="183"/>
        <v>Tue</v>
      </c>
      <c r="S1925">
        <f t="shared" si="184"/>
        <v>8</v>
      </c>
      <c r="T1925" t="str">
        <f t="shared" si="185"/>
        <v>YES</v>
      </c>
      <c r="U1925" cm="1">
        <f t="array" ref="U1925">_xlfn.XLOOKUP(Table1012[[#This Row],[Severity_Level]],{"MINOR","MODERATE","SEVERE","FATAL"},{1,2,3,5})</f>
        <v>3</v>
      </c>
      <c r="Z1925" s="1"/>
      <c r="AA1925" s="2"/>
      <c r="AB1925" s="4"/>
    </row>
    <row r="1926" spans="1:28" x14ac:dyDescent="0.3">
      <c r="A1926" t="s">
        <v>1967</v>
      </c>
      <c r="B1926" s="11" t="s">
        <v>29</v>
      </c>
      <c r="C1926" s="11" t="s">
        <v>19</v>
      </c>
      <c r="D1926" s="11" t="s">
        <v>37</v>
      </c>
      <c r="E1926" s="11" t="s">
        <v>14</v>
      </c>
      <c r="F1926" s="11" t="s">
        <v>21</v>
      </c>
      <c r="G1926" s="11">
        <v>1</v>
      </c>
      <c r="H1926" s="11" t="s">
        <v>27</v>
      </c>
      <c r="I1926" s="12">
        <v>44642</v>
      </c>
      <c r="J1926" s="14">
        <v>0.33611111111111114</v>
      </c>
      <c r="K1926">
        <v>1</v>
      </c>
      <c r="L1926" t="s">
        <v>27</v>
      </c>
      <c r="M1926" s="1">
        <v>44642</v>
      </c>
      <c r="N1926" s="2">
        <v>0.33611111111111114</v>
      </c>
      <c r="O1926" s="1">
        <f t="shared" si="180"/>
        <v>44642.336111111108</v>
      </c>
      <c r="P1926" s="3" t="str">
        <f t="shared" si="181"/>
        <v>Mar,2022</v>
      </c>
      <c r="Q1926">
        <f t="shared" si="182"/>
        <v>2022</v>
      </c>
      <c r="R1926" t="str">
        <f t="shared" si="183"/>
        <v>Tue</v>
      </c>
      <c r="S1926">
        <f t="shared" si="184"/>
        <v>8</v>
      </c>
      <c r="T1926" t="str">
        <f t="shared" si="185"/>
        <v>YES</v>
      </c>
      <c r="U1926" cm="1">
        <f t="array" ref="U1926">_xlfn.XLOOKUP(Table1012[[#This Row],[Severity_Level]],{"MINOR","MODERATE","SEVERE","FATAL"},{1,2,3,5})</f>
        <v>3</v>
      </c>
      <c r="Z1926" s="1"/>
      <c r="AA1926" s="2"/>
      <c r="AB1926" s="4"/>
    </row>
    <row r="1927" spans="1:28" x14ac:dyDescent="0.3">
      <c r="A1927" t="s">
        <v>1968</v>
      </c>
      <c r="B1927" s="11" t="s">
        <v>11</v>
      </c>
      <c r="C1927" s="11" t="s">
        <v>30</v>
      </c>
      <c r="D1927" s="11" t="s">
        <v>37</v>
      </c>
      <c r="E1927" s="11" t="s">
        <v>14</v>
      </c>
      <c r="F1927" s="11" t="s">
        <v>51</v>
      </c>
      <c r="G1927" s="11">
        <v>5</v>
      </c>
      <c r="H1927" s="11" t="s">
        <v>16</v>
      </c>
      <c r="I1927" s="12">
        <v>44642</v>
      </c>
      <c r="J1927" s="14">
        <v>0.33680555555555558</v>
      </c>
      <c r="K1927">
        <v>5</v>
      </c>
      <c r="L1927" t="s">
        <v>16</v>
      </c>
      <c r="M1927" s="1">
        <v>44642</v>
      </c>
      <c r="N1927" s="2">
        <v>0.33680555555555558</v>
      </c>
      <c r="O1927" s="1">
        <f t="shared" si="180"/>
        <v>44642.336805555555</v>
      </c>
      <c r="P1927" s="3" t="str">
        <f t="shared" si="181"/>
        <v>Mar,2022</v>
      </c>
      <c r="Q1927">
        <f t="shared" si="182"/>
        <v>2022</v>
      </c>
      <c r="R1927" t="str">
        <f t="shared" si="183"/>
        <v>Tue</v>
      </c>
      <c r="S1927">
        <f t="shared" si="184"/>
        <v>8</v>
      </c>
      <c r="T1927" t="str">
        <f t="shared" si="185"/>
        <v>YES</v>
      </c>
      <c r="U1927" cm="1">
        <f t="array" ref="U1927">_xlfn.XLOOKUP(Table1012[[#This Row],[Severity_Level]],{"MINOR","MODERATE","SEVERE","FATAL"},{1,2,3,5})</f>
        <v>1</v>
      </c>
      <c r="Z1927" s="1"/>
      <c r="AA1927" s="2"/>
      <c r="AB1927" s="4"/>
    </row>
    <row r="1928" spans="1:28" x14ac:dyDescent="0.3">
      <c r="A1928" t="s">
        <v>1969</v>
      </c>
      <c r="B1928" s="11" t="s">
        <v>49</v>
      </c>
      <c r="C1928" s="11" t="s">
        <v>24</v>
      </c>
      <c r="D1928" s="11" t="s">
        <v>13</v>
      </c>
      <c r="E1928" s="11" t="s">
        <v>35</v>
      </c>
      <c r="F1928" s="11" t="s">
        <v>26</v>
      </c>
      <c r="G1928" s="11">
        <v>4</v>
      </c>
      <c r="H1928" s="11" t="s">
        <v>27</v>
      </c>
      <c r="I1928" s="12">
        <v>44642</v>
      </c>
      <c r="J1928" s="14">
        <v>0.33750000000000002</v>
      </c>
      <c r="K1928">
        <v>4</v>
      </c>
      <c r="L1928" t="s">
        <v>27</v>
      </c>
      <c r="M1928" s="1">
        <v>44642</v>
      </c>
      <c r="N1928" s="2">
        <v>0.33750000000000002</v>
      </c>
      <c r="O1928" s="1">
        <f t="shared" si="180"/>
        <v>44642.337500000001</v>
      </c>
      <c r="P1928" s="3" t="str">
        <f t="shared" si="181"/>
        <v>Mar,2022</v>
      </c>
      <c r="Q1928">
        <f t="shared" si="182"/>
        <v>2022</v>
      </c>
      <c r="R1928" t="str">
        <f t="shared" si="183"/>
        <v>Tue</v>
      </c>
      <c r="S1928">
        <f t="shared" si="184"/>
        <v>8</v>
      </c>
      <c r="T1928" t="str">
        <f t="shared" si="185"/>
        <v>YES</v>
      </c>
      <c r="U1928" cm="1">
        <f t="array" ref="U1928">_xlfn.XLOOKUP(Table1012[[#This Row],[Severity_Level]],{"MINOR","MODERATE","SEVERE","FATAL"},{1,2,3,5})</f>
        <v>3</v>
      </c>
      <c r="Z1928" s="1"/>
      <c r="AA1928" s="2"/>
      <c r="AB1928" s="4"/>
    </row>
    <row r="1929" spans="1:28" x14ac:dyDescent="0.3">
      <c r="A1929" t="s">
        <v>1970</v>
      </c>
      <c r="B1929" s="11" t="s">
        <v>18</v>
      </c>
      <c r="C1929" s="11" t="s">
        <v>24</v>
      </c>
      <c r="D1929" s="11" t="s">
        <v>37</v>
      </c>
      <c r="E1929" s="11" t="s">
        <v>14</v>
      </c>
      <c r="F1929" s="11" t="s">
        <v>26</v>
      </c>
      <c r="G1929" s="11">
        <v>5</v>
      </c>
      <c r="H1929" s="11" t="s">
        <v>27</v>
      </c>
      <c r="I1929" s="12">
        <v>44642</v>
      </c>
      <c r="J1929" s="14">
        <v>0.33819444444444446</v>
      </c>
      <c r="K1929">
        <v>5</v>
      </c>
      <c r="L1929" t="s">
        <v>27</v>
      </c>
      <c r="M1929" s="1">
        <v>44642</v>
      </c>
      <c r="N1929" s="2">
        <v>0.33819444444444446</v>
      </c>
      <c r="O1929" s="1">
        <f t="shared" si="180"/>
        <v>44642.338194444441</v>
      </c>
      <c r="P1929" s="3" t="str">
        <f t="shared" si="181"/>
        <v>Mar,2022</v>
      </c>
      <c r="Q1929">
        <f t="shared" si="182"/>
        <v>2022</v>
      </c>
      <c r="R1929" t="str">
        <f t="shared" si="183"/>
        <v>Tue</v>
      </c>
      <c r="S1929">
        <f t="shared" si="184"/>
        <v>8</v>
      </c>
      <c r="T1929" t="str">
        <f t="shared" si="185"/>
        <v>YES</v>
      </c>
      <c r="U1929" cm="1">
        <f t="array" ref="U1929">_xlfn.XLOOKUP(Table1012[[#This Row],[Severity_Level]],{"MINOR","MODERATE","SEVERE","FATAL"},{1,2,3,5})</f>
        <v>3</v>
      </c>
      <c r="Z1929" s="1"/>
      <c r="AA1929" s="2"/>
      <c r="AB1929" s="4"/>
    </row>
    <row r="1930" spans="1:28" x14ac:dyDescent="0.3">
      <c r="A1930" t="s">
        <v>1971</v>
      </c>
      <c r="B1930" s="11" t="s">
        <v>11</v>
      </c>
      <c r="C1930" s="11" t="s">
        <v>53</v>
      </c>
      <c r="D1930" s="11" t="s">
        <v>13</v>
      </c>
      <c r="E1930" s="11" t="s">
        <v>20</v>
      </c>
      <c r="F1930" s="11" t="s">
        <v>51</v>
      </c>
      <c r="G1930" s="11">
        <v>2</v>
      </c>
      <c r="H1930" s="11" t="s">
        <v>40</v>
      </c>
      <c r="I1930" s="12">
        <v>44642</v>
      </c>
      <c r="J1930" s="14">
        <v>0.33888888888888891</v>
      </c>
      <c r="K1930">
        <v>2</v>
      </c>
      <c r="L1930" t="s">
        <v>40</v>
      </c>
      <c r="M1930" s="1">
        <v>44642</v>
      </c>
      <c r="N1930" s="2">
        <v>0.33888888888888891</v>
      </c>
      <c r="O1930" s="1">
        <f t="shared" si="180"/>
        <v>44642.338888888888</v>
      </c>
      <c r="P1930" s="3" t="str">
        <f t="shared" si="181"/>
        <v>Mar,2022</v>
      </c>
      <c r="Q1930">
        <f t="shared" si="182"/>
        <v>2022</v>
      </c>
      <c r="R1930" t="str">
        <f t="shared" si="183"/>
        <v>Tue</v>
      </c>
      <c r="S1930">
        <f t="shared" si="184"/>
        <v>8</v>
      </c>
      <c r="T1930" t="str">
        <f t="shared" si="185"/>
        <v>YES</v>
      </c>
      <c r="U1930" cm="1">
        <f t="array" ref="U1930">_xlfn.XLOOKUP(Table1012[[#This Row],[Severity_Level]],{"MINOR","MODERATE","SEVERE","FATAL"},{1,2,3,5})</f>
        <v>5</v>
      </c>
      <c r="Z1930" s="1"/>
      <c r="AA1930" s="2"/>
      <c r="AB1930" s="4"/>
    </row>
    <row r="1931" spans="1:28" x14ac:dyDescent="0.3">
      <c r="A1931" t="s">
        <v>1972</v>
      </c>
      <c r="B1931" s="11" t="s">
        <v>11</v>
      </c>
      <c r="C1931" s="11" t="s">
        <v>19</v>
      </c>
      <c r="D1931" s="11" t="s">
        <v>37</v>
      </c>
      <c r="E1931" s="11" t="s">
        <v>14</v>
      </c>
      <c r="F1931" s="11" t="s">
        <v>26</v>
      </c>
      <c r="G1931" s="11">
        <v>1</v>
      </c>
      <c r="H1931" s="11" t="s">
        <v>40</v>
      </c>
      <c r="I1931" s="12">
        <v>44642</v>
      </c>
      <c r="J1931" s="14">
        <v>0.33958333333333335</v>
      </c>
      <c r="K1931">
        <v>1</v>
      </c>
      <c r="L1931" t="s">
        <v>40</v>
      </c>
      <c r="M1931" s="1">
        <v>44642</v>
      </c>
      <c r="N1931" s="2">
        <v>0.33958333333333335</v>
      </c>
      <c r="O1931" s="1">
        <f t="shared" si="180"/>
        <v>44642.339583333334</v>
      </c>
      <c r="P1931" s="3" t="str">
        <f t="shared" si="181"/>
        <v>Mar,2022</v>
      </c>
      <c r="Q1931">
        <f t="shared" si="182"/>
        <v>2022</v>
      </c>
      <c r="R1931" t="str">
        <f t="shared" si="183"/>
        <v>Tue</v>
      </c>
      <c r="S1931">
        <f t="shared" si="184"/>
        <v>8</v>
      </c>
      <c r="T1931" t="str">
        <f t="shared" si="185"/>
        <v>YES</v>
      </c>
      <c r="U1931" cm="1">
        <f t="array" ref="U1931">_xlfn.XLOOKUP(Table1012[[#This Row],[Severity_Level]],{"MINOR","MODERATE","SEVERE","FATAL"},{1,2,3,5})</f>
        <v>5</v>
      </c>
      <c r="Z1931" s="1"/>
      <c r="AA1931" s="2"/>
      <c r="AB1931" s="4"/>
    </row>
    <row r="1932" spans="1:28" x14ac:dyDescent="0.3">
      <c r="A1932" t="s">
        <v>1973</v>
      </c>
      <c r="B1932" s="11" t="s">
        <v>29</v>
      </c>
      <c r="C1932" s="11" t="s">
        <v>24</v>
      </c>
      <c r="D1932" s="11" t="s">
        <v>25</v>
      </c>
      <c r="E1932" s="11" t="s">
        <v>35</v>
      </c>
      <c r="F1932" s="11" t="s">
        <v>21</v>
      </c>
      <c r="G1932" s="11">
        <v>2</v>
      </c>
      <c r="H1932" s="11" t="s">
        <v>27</v>
      </c>
      <c r="I1932" s="12">
        <v>44642</v>
      </c>
      <c r="J1932" s="14">
        <v>0.34027777777777779</v>
      </c>
      <c r="K1932">
        <v>2</v>
      </c>
      <c r="L1932" t="s">
        <v>27</v>
      </c>
      <c r="M1932" s="1">
        <v>44642</v>
      </c>
      <c r="N1932" s="2">
        <v>0.34027777777777779</v>
      </c>
      <c r="O1932" s="1">
        <f t="shared" si="180"/>
        <v>44642.340277777781</v>
      </c>
      <c r="P1932" s="3" t="str">
        <f t="shared" si="181"/>
        <v>Mar,2022</v>
      </c>
      <c r="Q1932">
        <f t="shared" si="182"/>
        <v>2022</v>
      </c>
      <c r="R1932" t="str">
        <f t="shared" si="183"/>
        <v>Tue</v>
      </c>
      <c r="S1932">
        <f t="shared" si="184"/>
        <v>8</v>
      </c>
      <c r="T1932" t="str">
        <f t="shared" si="185"/>
        <v>YES</v>
      </c>
      <c r="U1932" cm="1">
        <f t="array" ref="U1932">_xlfn.XLOOKUP(Table1012[[#This Row],[Severity_Level]],{"MINOR","MODERATE","SEVERE","FATAL"},{1,2,3,5})</f>
        <v>3</v>
      </c>
      <c r="Z1932" s="1"/>
      <c r="AA1932" s="2"/>
      <c r="AB1932" s="4"/>
    </row>
    <row r="1933" spans="1:28" x14ac:dyDescent="0.3">
      <c r="A1933" t="s">
        <v>1974</v>
      </c>
      <c r="B1933" s="11" t="s">
        <v>18</v>
      </c>
      <c r="C1933" s="11" t="s">
        <v>53</v>
      </c>
      <c r="D1933" s="11" t="s">
        <v>13</v>
      </c>
      <c r="E1933" s="11" t="s">
        <v>14</v>
      </c>
      <c r="F1933" s="11" t="s">
        <v>15</v>
      </c>
      <c r="G1933" s="11">
        <v>5</v>
      </c>
      <c r="H1933" s="11" t="s">
        <v>32</v>
      </c>
      <c r="I1933" s="12">
        <v>44642</v>
      </c>
      <c r="J1933" s="14">
        <v>0.34097222222222223</v>
      </c>
      <c r="K1933">
        <v>5</v>
      </c>
      <c r="L1933" t="s">
        <v>32</v>
      </c>
      <c r="M1933" s="1">
        <v>44642</v>
      </c>
      <c r="N1933" s="2">
        <v>0.34097222222222223</v>
      </c>
      <c r="O1933" s="1">
        <f t="shared" si="180"/>
        <v>44642.34097222222</v>
      </c>
      <c r="P1933" s="3" t="str">
        <f t="shared" si="181"/>
        <v>Mar,2022</v>
      </c>
      <c r="Q1933">
        <f t="shared" si="182"/>
        <v>2022</v>
      </c>
      <c r="R1933" t="str">
        <f t="shared" si="183"/>
        <v>Tue</v>
      </c>
      <c r="S1933">
        <f t="shared" si="184"/>
        <v>8</v>
      </c>
      <c r="T1933" t="str">
        <f t="shared" si="185"/>
        <v>YES</v>
      </c>
      <c r="U1933" cm="1">
        <f t="array" ref="U1933">_xlfn.XLOOKUP(Table1012[[#This Row],[Severity_Level]],{"MINOR","MODERATE","SEVERE","FATAL"},{1,2,3,5})</f>
        <v>2</v>
      </c>
      <c r="Z1933" s="1"/>
      <c r="AA1933" s="2"/>
      <c r="AB1933" s="4"/>
    </row>
    <row r="1934" spans="1:28" x14ac:dyDescent="0.3">
      <c r="A1934" t="s">
        <v>1975</v>
      </c>
      <c r="B1934" s="11" t="s">
        <v>29</v>
      </c>
      <c r="C1934" s="11" t="s">
        <v>24</v>
      </c>
      <c r="D1934" s="11" t="s">
        <v>25</v>
      </c>
      <c r="E1934" s="11" t="s">
        <v>35</v>
      </c>
      <c r="F1934" s="11" t="s">
        <v>15</v>
      </c>
      <c r="G1934" s="11">
        <v>1</v>
      </c>
      <c r="H1934" s="11" t="s">
        <v>32</v>
      </c>
      <c r="I1934" s="12">
        <v>44642</v>
      </c>
      <c r="J1934" s="14">
        <v>0.34166666666666667</v>
      </c>
      <c r="K1934">
        <v>1</v>
      </c>
      <c r="L1934" t="s">
        <v>32</v>
      </c>
      <c r="M1934" s="1">
        <v>44642</v>
      </c>
      <c r="N1934" s="2">
        <v>0.34166666666666667</v>
      </c>
      <c r="O1934" s="1">
        <f t="shared" si="180"/>
        <v>44642.341666666667</v>
      </c>
      <c r="P1934" s="3" t="str">
        <f t="shared" si="181"/>
        <v>Mar,2022</v>
      </c>
      <c r="Q1934">
        <f t="shared" si="182"/>
        <v>2022</v>
      </c>
      <c r="R1934" t="str">
        <f t="shared" si="183"/>
        <v>Tue</v>
      </c>
      <c r="S1934">
        <f t="shared" si="184"/>
        <v>8</v>
      </c>
      <c r="T1934" t="str">
        <f t="shared" si="185"/>
        <v>YES</v>
      </c>
      <c r="U1934" cm="1">
        <f t="array" ref="U1934">_xlfn.XLOOKUP(Table1012[[#This Row],[Severity_Level]],{"MINOR","MODERATE","SEVERE","FATAL"},{1,2,3,5})</f>
        <v>2</v>
      </c>
      <c r="Z1934" s="1"/>
      <c r="AA1934" s="2"/>
      <c r="AB1934" s="4"/>
    </row>
    <row r="1935" spans="1:28" x14ac:dyDescent="0.3">
      <c r="A1935" t="s">
        <v>1976</v>
      </c>
      <c r="B1935" s="11" t="s">
        <v>18</v>
      </c>
      <c r="C1935" s="11" t="s">
        <v>19</v>
      </c>
      <c r="D1935" s="11" t="s">
        <v>31</v>
      </c>
      <c r="E1935" s="11" t="s">
        <v>14</v>
      </c>
      <c r="F1935" s="11" t="s">
        <v>15</v>
      </c>
      <c r="G1935" s="11">
        <v>1</v>
      </c>
      <c r="H1935" s="11" t="s">
        <v>32</v>
      </c>
      <c r="I1935" s="12">
        <v>44642</v>
      </c>
      <c r="J1935" s="14">
        <v>0.34236111111111112</v>
      </c>
      <c r="K1935">
        <v>1</v>
      </c>
      <c r="L1935" t="s">
        <v>32</v>
      </c>
      <c r="M1935" s="1">
        <v>44642</v>
      </c>
      <c r="N1935" s="2">
        <v>0.34236111111111112</v>
      </c>
      <c r="O1935" s="1">
        <f t="shared" si="180"/>
        <v>44642.342361111114</v>
      </c>
      <c r="P1935" s="3" t="str">
        <f t="shared" si="181"/>
        <v>Mar,2022</v>
      </c>
      <c r="Q1935">
        <f t="shared" si="182"/>
        <v>2022</v>
      </c>
      <c r="R1935" t="str">
        <f t="shared" si="183"/>
        <v>Tue</v>
      </c>
      <c r="S1935">
        <f t="shared" si="184"/>
        <v>8</v>
      </c>
      <c r="T1935" t="str">
        <f t="shared" si="185"/>
        <v>YES</v>
      </c>
      <c r="U1935" cm="1">
        <f t="array" ref="U1935">_xlfn.XLOOKUP(Table1012[[#This Row],[Severity_Level]],{"MINOR","MODERATE","SEVERE","FATAL"},{1,2,3,5})</f>
        <v>2</v>
      </c>
      <c r="Z1935" s="1"/>
      <c r="AA1935" s="2"/>
      <c r="AB1935" s="4"/>
    </row>
    <row r="1936" spans="1:28" x14ac:dyDescent="0.3">
      <c r="A1936" t="s">
        <v>1977</v>
      </c>
      <c r="B1936" s="11" t="s">
        <v>49</v>
      </c>
      <c r="C1936" s="11" t="s">
        <v>30</v>
      </c>
      <c r="D1936" s="11" t="s">
        <v>13</v>
      </c>
      <c r="E1936" s="11" t="s">
        <v>35</v>
      </c>
      <c r="F1936" s="11" t="s">
        <v>15</v>
      </c>
      <c r="G1936" s="11">
        <v>1</v>
      </c>
      <c r="H1936" s="11" t="s">
        <v>27</v>
      </c>
      <c r="I1936" s="12">
        <v>44642</v>
      </c>
      <c r="J1936" s="14">
        <v>0.34305555555555556</v>
      </c>
      <c r="K1936">
        <v>1</v>
      </c>
      <c r="L1936" t="s">
        <v>27</v>
      </c>
      <c r="M1936" s="1">
        <v>44642</v>
      </c>
      <c r="N1936" s="2">
        <v>0.34305555555555556</v>
      </c>
      <c r="O1936" s="1">
        <f t="shared" si="180"/>
        <v>44642.343055555553</v>
      </c>
      <c r="P1936" s="3" t="str">
        <f t="shared" si="181"/>
        <v>Mar,2022</v>
      </c>
      <c r="Q1936">
        <f t="shared" si="182"/>
        <v>2022</v>
      </c>
      <c r="R1936" t="str">
        <f t="shared" si="183"/>
        <v>Tue</v>
      </c>
      <c r="S1936">
        <f t="shared" si="184"/>
        <v>8</v>
      </c>
      <c r="T1936" t="str">
        <f t="shared" si="185"/>
        <v>YES</v>
      </c>
      <c r="U1936" cm="1">
        <f t="array" ref="U1936">_xlfn.XLOOKUP(Table1012[[#This Row],[Severity_Level]],{"MINOR","MODERATE","SEVERE","FATAL"},{1,2,3,5})</f>
        <v>3</v>
      </c>
      <c r="Z1936" s="1"/>
      <c r="AA1936" s="2"/>
      <c r="AB1936" s="4"/>
    </row>
    <row r="1937" spans="1:28" x14ac:dyDescent="0.3">
      <c r="A1937" t="s">
        <v>1978</v>
      </c>
      <c r="B1937" s="11" t="s">
        <v>11</v>
      </c>
      <c r="C1937" s="11" t="s">
        <v>44</v>
      </c>
      <c r="D1937" s="11" t="s">
        <v>13</v>
      </c>
      <c r="E1937" s="11" t="s">
        <v>14</v>
      </c>
      <c r="F1937" s="11" t="s">
        <v>26</v>
      </c>
      <c r="G1937" s="11">
        <v>3</v>
      </c>
      <c r="H1937" s="11" t="s">
        <v>40</v>
      </c>
      <c r="I1937" s="12">
        <v>44642</v>
      </c>
      <c r="J1937" s="14">
        <v>0.34375</v>
      </c>
      <c r="K1937">
        <v>3</v>
      </c>
      <c r="L1937" t="s">
        <v>40</v>
      </c>
      <c r="M1937" s="1">
        <v>44642</v>
      </c>
      <c r="N1937" s="2">
        <v>0.34375</v>
      </c>
      <c r="O1937" s="1">
        <f t="shared" si="180"/>
        <v>44642.34375</v>
      </c>
      <c r="P1937" s="3" t="str">
        <f t="shared" si="181"/>
        <v>Mar,2022</v>
      </c>
      <c r="Q1937">
        <f t="shared" si="182"/>
        <v>2022</v>
      </c>
      <c r="R1937" t="str">
        <f t="shared" si="183"/>
        <v>Tue</v>
      </c>
      <c r="S1937">
        <f t="shared" si="184"/>
        <v>8</v>
      </c>
      <c r="T1937" t="str">
        <f t="shared" si="185"/>
        <v>YES</v>
      </c>
      <c r="U1937" cm="1">
        <f t="array" ref="U1937">_xlfn.XLOOKUP(Table1012[[#This Row],[Severity_Level]],{"MINOR","MODERATE","SEVERE","FATAL"},{1,2,3,5})</f>
        <v>5</v>
      </c>
      <c r="Z1937" s="1"/>
      <c r="AA1937" s="2"/>
      <c r="AB1937" s="4"/>
    </row>
    <row r="1938" spans="1:28" x14ac:dyDescent="0.3">
      <c r="A1938" t="s">
        <v>1979</v>
      </c>
      <c r="B1938" s="11" t="s">
        <v>56</v>
      </c>
      <c r="C1938" s="11" t="s">
        <v>65</v>
      </c>
      <c r="D1938" s="11" t="s">
        <v>47</v>
      </c>
      <c r="E1938" s="11" t="s">
        <v>20</v>
      </c>
      <c r="F1938" s="11" t="s">
        <v>51</v>
      </c>
      <c r="G1938" s="11">
        <v>1</v>
      </c>
      <c r="H1938" s="11" t="s">
        <v>27</v>
      </c>
      <c r="I1938" s="12">
        <v>44642</v>
      </c>
      <c r="J1938" s="14">
        <v>0.34444444444444444</v>
      </c>
      <c r="K1938">
        <v>1</v>
      </c>
      <c r="L1938" t="s">
        <v>27</v>
      </c>
      <c r="M1938" s="1">
        <v>44642</v>
      </c>
      <c r="N1938" s="2">
        <v>0.34444444444444444</v>
      </c>
      <c r="O1938" s="1">
        <f t="shared" si="180"/>
        <v>44642.344444444447</v>
      </c>
      <c r="P1938" s="3" t="str">
        <f t="shared" si="181"/>
        <v>Mar,2022</v>
      </c>
      <c r="Q1938">
        <f t="shared" si="182"/>
        <v>2022</v>
      </c>
      <c r="R1938" t="str">
        <f t="shared" si="183"/>
        <v>Tue</v>
      </c>
      <c r="S1938">
        <f t="shared" si="184"/>
        <v>8</v>
      </c>
      <c r="T1938" t="str">
        <f t="shared" si="185"/>
        <v>YES</v>
      </c>
      <c r="U1938" cm="1">
        <f t="array" ref="U1938">_xlfn.XLOOKUP(Table1012[[#This Row],[Severity_Level]],{"MINOR","MODERATE","SEVERE","FATAL"},{1,2,3,5})</f>
        <v>3</v>
      </c>
      <c r="Z1938" s="1"/>
      <c r="AA1938" s="2"/>
      <c r="AB1938" s="4"/>
    </row>
    <row r="1939" spans="1:28" x14ac:dyDescent="0.3">
      <c r="A1939" t="s">
        <v>1980</v>
      </c>
      <c r="B1939" s="11" t="s">
        <v>29</v>
      </c>
      <c r="C1939" s="11" t="s">
        <v>53</v>
      </c>
      <c r="D1939" s="11" t="s">
        <v>13</v>
      </c>
      <c r="E1939" s="11" t="s">
        <v>35</v>
      </c>
      <c r="F1939" s="11" t="s">
        <v>51</v>
      </c>
      <c r="G1939" s="11">
        <v>5</v>
      </c>
      <c r="H1939" s="11" t="s">
        <v>27</v>
      </c>
      <c r="I1939" s="12">
        <v>44642</v>
      </c>
      <c r="J1939" s="14">
        <v>0.34513888888888888</v>
      </c>
      <c r="K1939">
        <v>5</v>
      </c>
      <c r="L1939" t="s">
        <v>27</v>
      </c>
      <c r="M1939" s="1">
        <v>44642</v>
      </c>
      <c r="N1939" s="2">
        <v>0.34513888888888888</v>
      </c>
      <c r="O1939" s="1">
        <f t="shared" si="180"/>
        <v>44642.345138888886</v>
      </c>
      <c r="P1939" s="3" t="str">
        <f t="shared" si="181"/>
        <v>Mar,2022</v>
      </c>
      <c r="Q1939">
        <f t="shared" si="182"/>
        <v>2022</v>
      </c>
      <c r="R1939" t="str">
        <f t="shared" si="183"/>
        <v>Tue</v>
      </c>
      <c r="S1939">
        <f t="shared" si="184"/>
        <v>8</v>
      </c>
      <c r="T1939" t="str">
        <f t="shared" si="185"/>
        <v>YES</v>
      </c>
      <c r="U1939" cm="1">
        <f t="array" ref="U1939">_xlfn.XLOOKUP(Table1012[[#This Row],[Severity_Level]],{"MINOR","MODERATE","SEVERE","FATAL"},{1,2,3,5})</f>
        <v>3</v>
      </c>
      <c r="Z1939" s="1"/>
      <c r="AA1939" s="2"/>
      <c r="AB1939" s="4"/>
    </row>
    <row r="1940" spans="1:28" x14ac:dyDescent="0.3">
      <c r="A1940" t="s">
        <v>1981</v>
      </c>
      <c r="B1940" s="11" t="s">
        <v>29</v>
      </c>
      <c r="C1940" s="11" t="s">
        <v>44</v>
      </c>
      <c r="D1940" s="11" t="s">
        <v>25</v>
      </c>
      <c r="E1940" s="11" t="s">
        <v>35</v>
      </c>
      <c r="F1940" s="11" t="s">
        <v>51</v>
      </c>
      <c r="G1940" s="11">
        <v>3</v>
      </c>
      <c r="H1940" s="11" t="s">
        <v>32</v>
      </c>
      <c r="I1940" s="12">
        <v>44642</v>
      </c>
      <c r="J1940" s="14">
        <v>0.34583333333333333</v>
      </c>
      <c r="K1940">
        <v>3</v>
      </c>
      <c r="L1940" t="s">
        <v>32</v>
      </c>
      <c r="M1940" s="1">
        <v>44642</v>
      </c>
      <c r="N1940" s="2">
        <v>0.34583333333333333</v>
      </c>
      <c r="O1940" s="1">
        <f t="shared" si="180"/>
        <v>44642.345833333333</v>
      </c>
      <c r="P1940" s="3" t="str">
        <f t="shared" si="181"/>
        <v>Mar,2022</v>
      </c>
      <c r="Q1940">
        <f t="shared" si="182"/>
        <v>2022</v>
      </c>
      <c r="R1940" t="str">
        <f t="shared" si="183"/>
        <v>Tue</v>
      </c>
      <c r="S1940">
        <f t="shared" si="184"/>
        <v>8</v>
      </c>
      <c r="T1940" t="str">
        <f t="shared" si="185"/>
        <v>YES</v>
      </c>
      <c r="U1940" cm="1">
        <f t="array" ref="U1940">_xlfn.XLOOKUP(Table1012[[#This Row],[Severity_Level]],{"MINOR","MODERATE","SEVERE","FATAL"},{1,2,3,5})</f>
        <v>2</v>
      </c>
      <c r="Z1940" s="1"/>
      <c r="AA1940" s="2"/>
      <c r="AB1940" s="4"/>
    </row>
    <row r="1941" spans="1:28" x14ac:dyDescent="0.3">
      <c r="A1941" t="s">
        <v>1982</v>
      </c>
      <c r="B1941" s="11" t="s">
        <v>11</v>
      </c>
      <c r="C1941" s="11" t="s">
        <v>44</v>
      </c>
      <c r="D1941" s="11" t="s">
        <v>47</v>
      </c>
      <c r="E1941" s="11" t="s">
        <v>38</v>
      </c>
      <c r="F1941" s="11" t="s">
        <v>26</v>
      </c>
      <c r="G1941" s="11">
        <v>3</v>
      </c>
      <c r="H1941" s="11" t="s">
        <v>32</v>
      </c>
      <c r="I1941" s="12">
        <v>44642</v>
      </c>
      <c r="J1941" s="14">
        <v>0.34652777777777777</v>
      </c>
      <c r="K1941">
        <v>3</v>
      </c>
      <c r="L1941" t="s">
        <v>32</v>
      </c>
      <c r="M1941" s="1">
        <v>44642</v>
      </c>
      <c r="N1941" s="2">
        <v>0.34652777777777777</v>
      </c>
      <c r="O1941" s="1">
        <f t="shared" si="180"/>
        <v>44642.34652777778</v>
      </c>
      <c r="P1941" s="3" t="str">
        <f t="shared" si="181"/>
        <v>Mar,2022</v>
      </c>
      <c r="Q1941">
        <f t="shared" si="182"/>
        <v>2022</v>
      </c>
      <c r="R1941" t="str">
        <f t="shared" si="183"/>
        <v>Tue</v>
      </c>
      <c r="S1941">
        <f t="shared" si="184"/>
        <v>8</v>
      </c>
      <c r="T1941" t="str">
        <f t="shared" si="185"/>
        <v>YES</v>
      </c>
      <c r="U1941" cm="1">
        <f t="array" ref="U1941">_xlfn.XLOOKUP(Table1012[[#This Row],[Severity_Level]],{"MINOR","MODERATE","SEVERE","FATAL"},{1,2,3,5})</f>
        <v>2</v>
      </c>
      <c r="Z1941" s="1"/>
      <c r="AA1941" s="2"/>
      <c r="AB1941" s="4"/>
    </row>
    <row r="1942" spans="1:28" x14ac:dyDescent="0.3">
      <c r="A1942" t="s">
        <v>1983</v>
      </c>
      <c r="B1942" s="11" t="s">
        <v>11</v>
      </c>
      <c r="C1942" s="11" t="s">
        <v>65</v>
      </c>
      <c r="D1942" s="11" t="s">
        <v>37</v>
      </c>
      <c r="E1942" s="11" t="s">
        <v>35</v>
      </c>
      <c r="F1942" s="11" t="s">
        <v>26</v>
      </c>
      <c r="G1942" s="11">
        <v>2</v>
      </c>
      <c r="H1942" s="11" t="s">
        <v>16</v>
      </c>
      <c r="I1942" s="12">
        <v>44642</v>
      </c>
      <c r="J1942" s="14">
        <v>0.34722222222222221</v>
      </c>
      <c r="K1942">
        <v>2</v>
      </c>
      <c r="L1942" t="s">
        <v>16</v>
      </c>
      <c r="M1942" s="1">
        <v>44642</v>
      </c>
      <c r="N1942" s="2">
        <v>0.34722222222222221</v>
      </c>
      <c r="O1942" s="1">
        <f t="shared" si="180"/>
        <v>44642.347222222219</v>
      </c>
      <c r="P1942" s="3" t="str">
        <f t="shared" si="181"/>
        <v>Mar,2022</v>
      </c>
      <c r="Q1942">
        <f t="shared" si="182"/>
        <v>2022</v>
      </c>
      <c r="R1942" t="str">
        <f t="shared" si="183"/>
        <v>Tue</v>
      </c>
      <c r="S1942">
        <f t="shared" si="184"/>
        <v>8</v>
      </c>
      <c r="T1942" t="str">
        <f t="shared" si="185"/>
        <v>YES</v>
      </c>
      <c r="U1942" cm="1">
        <f t="array" ref="U1942">_xlfn.XLOOKUP(Table1012[[#This Row],[Severity_Level]],{"MINOR","MODERATE","SEVERE","FATAL"},{1,2,3,5})</f>
        <v>1</v>
      </c>
      <c r="Z1942" s="1"/>
      <c r="AA1942" s="2"/>
      <c r="AB1942" s="4"/>
    </row>
    <row r="1943" spans="1:28" x14ac:dyDescent="0.3">
      <c r="A1943" t="s">
        <v>1984</v>
      </c>
      <c r="B1943" s="11" t="s">
        <v>49</v>
      </c>
      <c r="C1943" s="11" t="s">
        <v>46</v>
      </c>
      <c r="D1943" s="11" t="s">
        <v>13</v>
      </c>
      <c r="E1943" s="11" t="s">
        <v>14</v>
      </c>
      <c r="F1943" s="11" t="s">
        <v>51</v>
      </c>
      <c r="G1943" s="11">
        <v>3</v>
      </c>
      <c r="H1943" s="11" t="s">
        <v>40</v>
      </c>
      <c r="I1943" s="12">
        <v>44642</v>
      </c>
      <c r="J1943" s="14">
        <v>0.34791666666666665</v>
      </c>
      <c r="K1943">
        <v>3</v>
      </c>
      <c r="L1943" t="s">
        <v>40</v>
      </c>
      <c r="M1943" s="1">
        <v>44642</v>
      </c>
      <c r="N1943" s="2">
        <v>0.34791666666666665</v>
      </c>
      <c r="O1943" s="1">
        <f t="shared" si="180"/>
        <v>44642.347916666666</v>
      </c>
      <c r="P1943" s="3" t="str">
        <f t="shared" si="181"/>
        <v>Mar,2022</v>
      </c>
      <c r="Q1943">
        <f t="shared" si="182"/>
        <v>2022</v>
      </c>
      <c r="R1943" t="str">
        <f t="shared" si="183"/>
        <v>Tue</v>
      </c>
      <c r="S1943">
        <f t="shared" si="184"/>
        <v>8</v>
      </c>
      <c r="T1943" t="str">
        <f t="shared" si="185"/>
        <v>YES</v>
      </c>
      <c r="U1943" cm="1">
        <f t="array" ref="U1943">_xlfn.XLOOKUP(Table1012[[#This Row],[Severity_Level]],{"MINOR","MODERATE","SEVERE","FATAL"},{1,2,3,5})</f>
        <v>5</v>
      </c>
      <c r="Z1943" s="1"/>
      <c r="AA1943" s="2"/>
      <c r="AB1943" s="4"/>
    </row>
    <row r="1944" spans="1:28" x14ac:dyDescent="0.3">
      <c r="A1944" t="s">
        <v>1985</v>
      </c>
      <c r="B1944" s="11" t="s">
        <v>34</v>
      </c>
      <c r="C1944" s="11" t="s">
        <v>53</v>
      </c>
      <c r="D1944" s="11" t="s">
        <v>37</v>
      </c>
      <c r="E1944" s="11" t="s">
        <v>14</v>
      </c>
      <c r="F1944" s="11" t="s">
        <v>15</v>
      </c>
      <c r="G1944" s="11">
        <v>1</v>
      </c>
      <c r="H1944" s="11" t="s">
        <v>16</v>
      </c>
      <c r="I1944" s="12">
        <v>44642</v>
      </c>
      <c r="J1944" s="14">
        <v>0.34861111111111109</v>
      </c>
      <c r="K1944">
        <v>1</v>
      </c>
      <c r="L1944" t="s">
        <v>16</v>
      </c>
      <c r="M1944" s="1">
        <v>44642</v>
      </c>
      <c r="N1944" s="2">
        <v>0.34861111111111109</v>
      </c>
      <c r="O1944" s="1">
        <f t="shared" si="180"/>
        <v>44642.348611111112</v>
      </c>
      <c r="P1944" s="3" t="str">
        <f t="shared" si="181"/>
        <v>Mar,2022</v>
      </c>
      <c r="Q1944">
        <f t="shared" si="182"/>
        <v>2022</v>
      </c>
      <c r="R1944" t="str">
        <f t="shared" si="183"/>
        <v>Tue</v>
      </c>
      <c r="S1944">
        <f t="shared" si="184"/>
        <v>8</v>
      </c>
      <c r="T1944" t="str">
        <f t="shared" si="185"/>
        <v>YES</v>
      </c>
      <c r="U1944" cm="1">
        <f t="array" ref="U1944">_xlfn.XLOOKUP(Table1012[[#This Row],[Severity_Level]],{"MINOR","MODERATE","SEVERE","FATAL"},{1,2,3,5})</f>
        <v>1</v>
      </c>
      <c r="Z1944" s="1"/>
      <c r="AA1944" s="2"/>
      <c r="AB1944" s="4"/>
    </row>
    <row r="1945" spans="1:28" x14ac:dyDescent="0.3">
      <c r="A1945" t="s">
        <v>1986</v>
      </c>
      <c r="B1945" s="11" t="s">
        <v>29</v>
      </c>
      <c r="C1945" s="11" t="s">
        <v>44</v>
      </c>
      <c r="D1945" s="11" t="s">
        <v>31</v>
      </c>
      <c r="E1945" s="11" t="s">
        <v>20</v>
      </c>
      <c r="F1945" s="11" t="s">
        <v>26</v>
      </c>
      <c r="G1945" s="11">
        <v>5</v>
      </c>
      <c r="H1945" s="11" t="s">
        <v>32</v>
      </c>
      <c r="I1945" s="12">
        <v>44642</v>
      </c>
      <c r="J1945" s="14">
        <v>0.34930555555555554</v>
      </c>
      <c r="K1945">
        <v>5</v>
      </c>
      <c r="L1945" t="s">
        <v>32</v>
      </c>
      <c r="M1945" s="1">
        <v>44642</v>
      </c>
      <c r="N1945" s="2">
        <v>0.34930555555555554</v>
      </c>
      <c r="O1945" s="1">
        <f t="shared" si="180"/>
        <v>44642.349305555559</v>
      </c>
      <c r="P1945" s="3" t="str">
        <f t="shared" si="181"/>
        <v>Mar,2022</v>
      </c>
      <c r="Q1945">
        <f t="shared" si="182"/>
        <v>2022</v>
      </c>
      <c r="R1945" t="str">
        <f t="shared" si="183"/>
        <v>Tue</v>
      </c>
      <c r="S1945">
        <f t="shared" si="184"/>
        <v>8</v>
      </c>
      <c r="T1945" t="str">
        <f t="shared" si="185"/>
        <v>YES</v>
      </c>
      <c r="U1945" cm="1">
        <f t="array" ref="U1945">_xlfn.XLOOKUP(Table1012[[#This Row],[Severity_Level]],{"MINOR","MODERATE","SEVERE","FATAL"},{1,2,3,5})</f>
        <v>2</v>
      </c>
      <c r="Z1945" s="1"/>
      <c r="AA1945" s="2"/>
      <c r="AB1945" s="4"/>
    </row>
    <row r="1946" spans="1:28" x14ac:dyDescent="0.3">
      <c r="A1946" t="s">
        <v>1987</v>
      </c>
      <c r="B1946" s="11" t="s">
        <v>18</v>
      </c>
      <c r="C1946" s="11" t="s">
        <v>57</v>
      </c>
      <c r="D1946" s="11" t="s">
        <v>37</v>
      </c>
      <c r="E1946" s="11" t="s">
        <v>38</v>
      </c>
      <c r="F1946" s="11" t="s">
        <v>26</v>
      </c>
      <c r="G1946" s="11">
        <v>3</v>
      </c>
      <c r="H1946" s="11" t="s">
        <v>32</v>
      </c>
      <c r="I1946" s="12">
        <v>44643</v>
      </c>
      <c r="J1946" s="14">
        <v>0.35</v>
      </c>
      <c r="K1946">
        <v>3</v>
      </c>
      <c r="L1946" t="s">
        <v>32</v>
      </c>
      <c r="M1946" s="1">
        <v>44643</v>
      </c>
      <c r="N1946" s="2">
        <v>0.35</v>
      </c>
      <c r="O1946" s="1">
        <f t="shared" si="180"/>
        <v>44643.35</v>
      </c>
      <c r="P1946" s="3" t="str">
        <f t="shared" si="181"/>
        <v>Mar,2022</v>
      </c>
      <c r="Q1946">
        <f t="shared" si="182"/>
        <v>2022</v>
      </c>
      <c r="R1946" t="str">
        <f t="shared" si="183"/>
        <v>Wed</v>
      </c>
      <c r="S1946">
        <f t="shared" si="184"/>
        <v>8</v>
      </c>
      <c r="T1946" t="str">
        <f t="shared" si="185"/>
        <v>YES</v>
      </c>
      <c r="U1946" cm="1">
        <f t="array" ref="U1946">_xlfn.XLOOKUP(Table1012[[#This Row],[Severity_Level]],{"MINOR","MODERATE","SEVERE","FATAL"},{1,2,3,5})</f>
        <v>2</v>
      </c>
      <c r="Z1946" s="1"/>
      <c r="AA1946" s="2"/>
      <c r="AB1946" s="4"/>
    </row>
    <row r="1947" spans="1:28" x14ac:dyDescent="0.3">
      <c r="A1947" t="s">
        <v>1988</v>
      </c>
      <c r="B1947" s="11" t="s">
        <v>49</v>
      </c>
      <c r="C1947" s="11" t="s">
        <v>19</v>
      </c>
      <c r="D1947" s="11" t="s">
        <v>13</v>
      </c>
      <c r="E1947" s="11" t="s">
        <v>14</v>
      </c>
      <c r="F1947" s="11" t="s">
        <v>21</v>
      </c>
      <c r="G1947" s="11">
        <v>2</v>
      </c>
      <c r="H1947" s="11" t="s">
        <v>27</v>
      </c>
      <c r="I1947" s="12">
        <v>44643</v>
      </c>
      <c r="J1947" s="14">
        <v>0.35069444444444442</v>
      </c>
      <c r="K1947">
        <v>2</v>
      </c>
      <c r="L1947" t="s">
        <v>27</v>
      </c>
      <c r="M1947" s="1">
        <v>44643</v>
      </c>
      <c r="N1947" s="2">
        <v>0.35069444444444442</v>
      </c>
      <c r="O1947" s="1">
        <f t="shared" si="180"/>
        <v>44643.350694444445</v>
      </c>
      <c r="P1947" s="3" t="str">
        <f t="shared" si="181"/>
        <v>Mar,2022</v>
      </c>
      <c r="Q1947">
        <f t="shared" si="182"/>
        <v>2022</v>
      </c>
      <c r="R1947" t="str">
        <f t="shared" si="183"/>
        <v>Wed</v>
      </c>
      <c r="S1947">
        <f t="shared" si="184"/>
        <v>8</v>
      </c>
      <c r="T1947" t="str">
        <f t="shared" si="185"/>
        <v>YES</v>
      </c>
      <c r="U1947" cm="1">
        <f t="array" ref="U1947">_xlfn.XLOOKUP(Table1012[[#This Row],[Severity_Level]],{"MINOR","MODERATE","SEVERE","FATAL"},{1,2,3,5})</f>
        <v>3</v>
      </c>
      <c r="Z1947" s="1"/>
      <c r="AA1947" s="2"/>
      <c r="AB1947" s="4"/>
    </row>
    <row r="1948" spans="1:28" x14ac:dyDescent="0.3">
      <c r="A1948" t="s">
        <v>1989</v>
      </c>
      <c r="B1948" s="11" t="s">
        <v>11</v>
      </c>
      <c r="C1948" s="11" t="s">
        <v>24</v>
      </c>
      <c r="D1948" s="11" t="s">
        <v>37</v>
      </c>
      <c r="E1948" s="11" t="s">
        <v>35</v>
      </c>
      <c r="F1948" s="11" t="s">
        <v>51</v>
      </c>
      <c r="G1948" s="11">
        <v>5</v>
      </c>
      <c r="H1948" s="11" t="s">
        <v>32</v>
      </c>
      <c r="I1948" s="12">
        <v>44643</v>
      </c>
      <c r="J1948" s="14">
        <v>0.35138888888888886</v>
      </c>
      <c r="K1948">
        <v>5</v>
      </c>
      <c r="L1948" t="s">
        <v>32</v>
      </c>
      <c r="M1948" s="1">
        <v>44643</v>
      </c>
      <c r="N1948" s="2">
        <v>0.35138888888888886</v>
      </c>
      <c r="O1948" s="1">
        <f t="shared" si="180"/>
        <v>44643.351388888892</v>
      </c>
      <c r="P1948" s="3" t="str">
        <f t="shared" si="181"/>
        <v>Mar,2022</v>
      </c>
      <c r="Q1948">
        <f t="shared" si="182"/>
        <v>2022</v>
      </c>
      <c r="R1948" t="str">
        <f t="shared" si="183"/>
        <v>Wed</v>
      </c>
      <c r="S1948">
        <f t="shared" si="184"/>
        <v>8</v>
      </c>
      <c r="T1948" t="str">
        <f t="shared" si="185"/>
        <v>YES</v>
      </c>
      <c r="U1948" cm="1">
        <f t="array" ref="U1948">_xlfn.XLOOKUP(Table1012[[#This Row],[Severity_Level]],{"MINOR","MODERATE","SEVERE","FATAL"},{1,2,3,5})</f>
        <v>2</v>
      </c>
      <c r="Z1948" s="1"/>
      <c r="AA1948" s="2"/>
      <c r="AB1948" s="4"/>
    </row>
    <row r="1949" spans="1:28" x14ac:dyDescent="0.3">
      <c r="A1949" t="s">
        <v>1990</v>
      </c>
      <c r="B1949" s="11" t="s">
        <v>34</v>
      </c>
      <c r="C1949" s="11" t="s">
        <v>46</v>
      </c>
      <c r="D1949" s="11" t="s">
        <v>13</v>
      </c>
      <c r="E1949" s="11" t="s">
        <v>20</v>
      </c>
      <c r="F1949" s="11" t="s">
        <v>51</v>
      </c>
      <c r="G1949" s="11">
        <v>1</v>
      </c>
      <c r="H1949" s="11" t="s">
        <v>16</v>
      </c>
      <c r="I1949" s="12">
        <v>44643</v>
      </c>
      <c r="J1949" s="14">
        <v>0.35208333333333336</v>
      </c>
      <c r="K1949">
        <v>1</v>
      </c>
      <c r="L1949" t="s">
        <v>16</v>
      </c>
      <c r="M1949" s="1">
        <v>44643</v>
      </c>
      <c r="N1949" s="2">
        <v>0.35208333333333336</v>
      </c>
      <c r="O1949" s="1">
        <f t="shared" si="180"/>
        <v>44643.352083333331</v>
      </c>
      <c r="P1949" s="3" t="str">
        <f t="shared" si="181"/>
        <v>Mar,2022</v>
      </c>
      <c r="Q1949">
        <f t="shared" si="182"/>
        <v>2022</v>
      </c>
      <c r="R1949" t="str">
        <f t="shared" si="183"/>
        <v>Wed</v>
      </c>
      <c r="S1949">
        <f t="shared" si="184"/>
        <v>8</v>
      </c>
      <c r="T1949" t="str">
        <f t="shared" si="185"/>
        <v>YES</v>
      </c>
      <c r="U1949" cm="1">
        <f t="array" ref="U1949">_xlfn.XLOOKUP(Table1012[[#This Row],[Severity_Level]],{"MINOR","MODERATE","SEVERE","FATAL"},{1,2,3,5})</f>
        <v>1</v>
      </c>
      <c r="Z1949" s="1"/>
      <c r="AA1949" s="2"/>
      <c r="AB1949" s="4"/>
    </row>
    <row r="1950" spans="1:28" x14ac:dyDescent="0.3">
      <c r="A1950" t="s">
        <v>1991</v>
      </c>
      <c r="B1950" s="11" t="s">
        <v>29</v>
      </c>
      <c r="C1950" s="11" t="s">
        <v>65</v>
      </c>
      <c r="D1950" s="11" t="s">
        <v>13</v>
      </c>
      <c r="E1950" s="11" t="s">
        <v>20</v>
      </c>
      <c r="F1950" s="11" t="s">
        <v>15</v>
      </c>
      <c r="G1950" s="11">
        <v>3</v>
      </c>
      <c r="H1950" s="11" t="s">
        <v>16</v>
      </c>
      <c r="I1950" s="12">
        <v>44643</v>
      </c>
      <c r="J1950" s="14">
        <v>0.3527777777777778</v>
      </c>
      <c r="K1950">
        <v>3</v>
      </c>
      <c r="L1950" t="s">
        <v>16</v>
      </c>
      <c r="M1950" s="1">
        <v>44643</v>
      </c>
      <c r="N1950" s="2">
        <v>0.3527777777777778</v>
      </c>
      <c r="O1950" s="1">
        <f t="shared" si="180"/>
        <v>44643.352777777778</v>
      </c>
      <c r="P1950" s="3" t="str">
        <f t="shared" si="181"/>
        <v>Mar,2022</v>
      </c>
      <c r="Q1950">
        <f t="shared" si="182"/>
        <v>2022</v>
      </c>
      <c r="R1950" t="str">
        <f t="shared" si="183"/>
        <v>Wed</v>
      </c>
      <c r="S1950">
        <f t="shared" si="184"/>
        <v>8</v>
      </c>
      <c r="T1950" t="str">
        <f t="shared" si="185"/>
        <v>YES</v>
      </c>
      <c r="U1950" cm="1">
        <f t="array" ref="U1950">_xlfn.XLOOKUP(Table1012[[#This Row],[Severity_Level]],{"MINOR","MODERATE","SEVERE","FATAL"},{1,2,3,5})</f>
        <v>1</v>
      </c>
      <c r="Z1950" s="1"/>
      <c r="AA1950" s="2"/>
      <c r="AB1950" s="4"/>
    </row>
    <row r="1951" spans="1:28" x14ac:dyDescent="0.3">
      <c r="A1951" t="s">
        <v>1992</v>
      </c>
      <c r="B1951" s="11" t="s">
        <v>29</v>
      </c>
      <c r="C1951" s="11" t="s">
        <v>65</v>
      </c>
      <c r="D1951" s="11" t="s">
        <v>47</v>
      </c>
      <c r="E1951" s="11" t="s">
        <v>14</v>
      </c>
      <c r="F1951" s="11" t="s">
        <v>21</v>
      </c>
      <c r="G1951" s="11">
        <v>3</v>
      </c>
      <c r="H1951" s="11" t="s">
        <v>27</v>
      </c>
      <c r="I1951" s="12">
        <v>44643</v>
      </c>
      <c r="J1951" s="14">
        <v>0.35347222222222224</v>
      </c>
      <c r="K1951">
        <v>3</v>
      </c>
      <c r="L1951" t="s">
        <v>27</v>
      </c>
      <c r="M1951" s="1">
        <v>44643</v>
      </c>
      <c r="N1951" s="2">
        <v>0.35347222222222224</v>
      </c>
      <c r="O1951" s="1">
        <f t="shared" si="180"/>
        <v>44643.353472222225</v>
      </c>
      <c r="P1951" s="3" t="str">
        <f t="shared" si="181"/>
        <v>Mar,2022</v>
      </c>
      <c r="Q1951">
        <f t="shared" si="182"/>
        <v>2022</v>
      </c>
      <c r="R1951" t="str">
        <f t="shared" si="183"/>
        <v>Wed</v>
      </c>
      <c r="S1951">
        <f t="shared" si="184"/>
        <v>8</v>
      </c>
      <c r="T1951" t="str">
        <f t="shared" si="185"/>
        <v>YES</v>
      </c>
      <c r="U1951" cm="1">
        <f t="array" ref="U1951">_xlfn.XLOOKUP(Table1012[[#This Row],[Severity_Level]],{"MINOR","MODERATE","SEVERE","FATAL"},{1,2,3,5})</f>
        <v>3</v>
      </c>
      <c r="Z1951" s="1"/>
      <c r="AA1951" s="2"/>
      <c r="AB1951" s="4"/>
    </row>
    <row r="1952" spans="1:28" x14ac:dyDescent="0.3">
      <c r="A1952" t="s">
        <v>1993</v>
      </c>
      <c r="B1952" s="11" t="s">
        <v>11</v>
      </c>
      <c r="C1952" s="11" t="s">
        <v>50</v>
      </c>
      <c r="D1952" s="11" t="s">
        <v>25</v>
      </c>
      <c r="E1952" s="11" t="s">
        <v>38</v>
      </c>
      <c r="F1952" s="11" t="s">
        <v>15</v>
      </c>
      <c r="G1952" s="11">
        <v>4</v>
      </c>
      <c r="H1952" s="11" t="s">
        <v>32</v>
      </c>
      <c r="I1952" s="12">
        <v>44643</v>
      </c>
      <c r="J1952" s="14">
        <v>0.35416666666666669</v>
      </c>
      <c r="K1952">
        <v>4</v>
      </c>
      <c r="L1952" t="s">
        <v>32</v>
      </c>
      <c r="M1952" s="1">
        <v>44643</v>
      </c>
      <c r="N1952" s="2">
        <v>0.35416666666666669</v>
      </c>
      <c r="O1952" s="1">
        <f t="shared" si="180"/>
        <v>44643.354166666664</v>
      </c>
      <c r="P1952" s="3" t="str">
        <f t="shared" si="181"/>
        <v>Mar,2022</v>
      </c>
      <c r="Q1952">
        <f t="shared" si="182"/>
        <v>2022</v>
      </c>
      <c r="R1952" t="str">
        <f t="shared" si="183"/>
        <v>Wed</v>
      </c>
      <c r="S1952">
        <f t="shared" si="184"/>
        <v>8</v>
      </c>
      <c r="T1952" t="str">
        <f t="shared" si="185"/>
        <v>YES</v>
      </c>
      <c r="U1952" cm="1">
        <f t="array" ref="U1952">_xlfn.XLOOKUP(Table1012[[#This Row],[Severity_Level]],{"MINOR","MODERATE","SEVERE","FATAL"},{1,2,3,5})</f>
        <v>2</v>
      </c>
      <c r="Z1952" s="1"/>
      <c r="AA1952" s="2"/>
      <c r="AB1952" s="4"/>
    </row>
    <row r="1953" spans="1:28" x14ac:dyDescent="0.3">
      <c r="A1953" t="s">
        <v>1994</v>
      </c>
      <c r="B1953" s="11" t="s">
        <v>11</v>
      </c>
      <c r="C1953" s="11" t="s">
        <v>24</v>
      </c>
      <c r="D1953" s="11" t="s">
        <v>37</v>
      </c>
      <c r="E1953" s="11" t="s">
        <v>14</v>
      </c>
      <c r="F1953" s="11" t="s">
        <v>15</v>
      </c>
      <c r="G1953" s="11">
        <v>5</v>
      </c>
      <c r="H1953" s="11" t="s">
        <v>40</v>
      </c>
      <c r="I1953" s="12">
        <v>44643</v>
      </c>
      <c r="J1953" s="14">
        <v>0.35486111111111113</v>
      </c>
      <c r="K1953">
        <v>5</v>
      </c>
      <c r="L1953" t="s">
        <v>40</v>
      </c>
      <c r="M1953" s="1">
        <v>44643</v>
      </c>
      <c r="N1953" s="2">
        <v>0.35486111111111113</v>
      </c>
      <c r="O1953" s="1">
        <f t="shared" si="180"/>
        <v>44643.354861111111</v>
      </c>
      <c r="P1953" s="3" t="str">
        <f t="shared" si="181"/>
        <v>Mar,2022</v>
      </c>
      <c r="Q1953">
        <f t="shared" si="182"/>
        <v>2022</v>
      </c>
      <c r="R1953" t="str">
        <f t="shared" si="183"/>
        <v>Wed</v>
      </c>
      <c r="S1953">
        <f t="shared" si="184"/>
        <v>8</v>
      </c>
      <c r="T1953" t="str">
        <f t="shared" si="185"/>
        <v>YES</v>
      </c>
      <c r="U1953" cm="1">
        <f t="array" ref="U1953">_xlfn.XLOOKUP(Table1012[[#This Row],[Severity_Level]],{"MINOR","MODERATE","SEVERE","FATAL"},{1,2,3,5})</f>
        <v>5</v>
      </c>
      <c r="Z1953" s="1"/>
      <c r="AA1953" s="2"/>
      <c r="AB1953" s="4"/>
    </row>
    <row r="1954" spans="1:28" x14ac:dyDescent="0.3">
      <c r="A1954" t="s">
        <v>1995</v>
      </c>
      <c r="B1954" s="11" t="s">
        <v>11</v>
      </c>
      <c r="C1954" s="11" t="s">
        <v>50</v>
      </c>
      <c r="D1954" s="11" t="s">
        <v>37</v>
      </c>
      <c r="E1954" s="11" t="s">
        <v>35</v>
      </c>
      <c r="F1954" s="11" t="s">
        <v>15</v>
      </c>
      <c r="G1954" s="11">
        <v>4</v>
      </c>
      <c r="H1954" s="11" t="s">
        <v>40</v>
      </c>
      <c r="I1954" s="12">
        <v>44643</v>
      </c>
      <c r="J1954" s="14">
        <v>0.35555555555555557</v>
      </c>
      <c r="K1954">
        <v>4</v>
      </c>
      <c r="L1954" t="s">
        <v>40</v>
      </c>
      <c r="M1954" s="1">
        <v>44643</v>
      </c>
      <c r="N1954" s="2">
        <v>0.35555555555555557</v>
      </c>
      <c r="O1954" s="1">
        <f t="shared" si="180"/>
        <v>44643.355555555558</v>
      </c>
      <c r="P1954" s="3" t="str">
        <f t="shared" si="181"/>
        <v>Mar,2022</v>
      </c>
      <c r="Q1954">
        <f t="shared" si="182"/>
        <v>2022</v>
      </c>
      <c r="R1954" t="str">
        <f t="shared" si="183"/>
        <v>Wed</v>
      </c>
      <c r="S1954">
        <f t="shared" si="184"/>
        <v>8</v>
      </c>
      <c r="T1954" t="str">
        <f t="shared" si="185"/>
        <v>YES</v>
      </c>
      <c r="U1954" cm="1">
        <f t="array" ref="U1954">_xlfn.XLOOKUP(Table1012[[#This Row],[Severity_Level]],{"MINOR","MODERATE","SEVERE","FATAL"},{1,2,3,5})</f>
        <v>5</v>
      </c>
      <c r="Z1954" s="1"/>
      <c r="AA1954" s="2"/>
      <c r="AB1954" s="4"/>
    </row>
    <row r="1955" spans="1:28" x14ac:dyDescent="0.3">
      <c r="A1955" t="s">
        <v>1996</v>
      </c>
      <c r="B1955" s="11" t="s">
        <v>56</v>
      </c>
      <c r="C1955" s="11" t="s">
        <v>46</v>
      </c>
      <c r="D1955" s="11" t="s">
        <v>25</v>
      </c>
      <c r="E1955" s="11" t="s">
        <v>35</v>
      </c>
      <c r="F1955" s="11" t="s">
        <v>21</v>
      </c>
      <c r="G1955" s="11">
        <v>4</v>
      </c>
      <c r="H1955" s="11" t="s">
        <v>27</v>
      </c>
      <c r="I1955" s="12">
        <v>44643</v>
      </c>
      <c r="J1955" s="14">
        <v>0.35625000000000001</v>
      </c>
      <c r="K1955">
        <v>4</v>
      </c>
      <c r="L1955" t="s">
        <v>27</v>
      </c>
      <c r="M1955" s="1">
        <v>44643</v>
      </c>
      <c r="N1955" s="2">
        <v>0.35625000000000001</v>
      </c>
      <c r="O1955" s="1">
        <f t="shared" si="180"/>
        <v>44643.356249999997</v>
      </c>
      <c r="P1955" s="3" t="str">
        <f t="shared" si="181"/>
        <v>Mar,2022</v>
      </c>
      <c r="Q1955">
        <f t="shared" si="182"/>
        <v>2022</v>
      </c>
      <c r="R1955" t="str">
        <f t="shared" si="183"/>
        <v>Wed</v>
      </c>
      <c r="S1955">
        <f t="shared" si="184"/>
        <v>8</v>
      </c>
      <c r="T1955" t="str">
        <f t="shared" si="185"/>
        <v>YES</v>
      </c>
      <c r="U1955" cm="1">
        <f t="array" ref="U1955">_xlfn.XLOOKUP(Table1012[[#This Row],[Severity_Level]],{"MINOR","MODERATE","SEVERE","FATAL"},{1,2,3,5})</f>
        <v>3</v>
      </c>
      <c r="Z1955" s="1"/>
      <c r="AA1955" s="2"/>
      <c r="AB1955" s="4"/>
    </row>
    <row r="1956" spans="1:28" x14ac:dyDescent="0.3">
      <c r="A1956" t="s">
        <v>1997</v>
      </c>
      <c r="B1956" s="11" t="s">
        <v>34</v>
      </c>
      <c r="C1956" s="11" t="s">
        <v>57</v>
      </c>
      <c r="D1956" s="11" t="s">
        <v>37</v>
      </c>
      <c r="E1956" s="11" t="s">
        <v>38</v>
      </c>
      <c r="F1956" s="11" t="s">
        <v>26</v>
      </c>
      <c r="G1956" s="11">
        <v>3</v>
      </c>
      <c r="H1956" s="11" t="s">
        <v>32</v>
      </c>
      <c r="I1956" s="12">
        <v>44643</v>
      </c>
      <c r="J1956" s="14">
        <v>0.35694444444444445</v>
      </c>
      <c r="K1956">
        <v>3</v>
      </c>
      <c r="L1956" t="s">
        <v>32</v>
      </c>
      <c r="M1956" s="1">
        <v>44643</v>
      </c>
      <c r="N1956" s="2">
        <v>0.35694444444444445</v>
      </c>
      <c r="O1956" s="1">
        <f t="shared" si="180"/>
        <v>44643.356944444444</v>
      </c>
      <c r="P1956" s="3" t="str">
        <f t="shared" si="181"/>
        <v>Mar,2022</v>
      </c>
      <c r="Q1956">
        <f t="shared" si="182"/>
        <v>2022</v>
      </c>
      <c r="R1956" t="str">
        <f t="shared" si="183"/>
        <v>Wed</v>
      </c>
      <c r="S1956">
        <f t="shared" si="184"/>
        <v>8</v>
      </c>
      <c r="T1956" t="str">
        <f t="shared" si="185"/>
        <v>YES</v>
      </c>
      <c r="U1956" cm="1">
        <f t="array" ref="U1956">_xlfn.XLOOKUP(Table1012[[#This Row],[Severity_Level]],{"MINOR","MODERATE","SEVERE","FATAL"},{1,2,3,5})</f>
        <v>2</v>
      </c>
      <c r="Z1956" s="1"/>
      <c r="AA1956" s="2"/>
      <c r="AB1956" s="4"/>
    </row>
    <row r="1957" spans="1:28" x14ac:dyDescent="0.3">
      <c r="A1957" t="s">
        <v>1998</v>
      </c>
      <c r="B1957" s="11" t="s">
        <v>49</v>
      </c>
      <c r="C1957" s="11" t="s">
        <v>24</v>
      </c>
      <c r="D1957" s="11" t="s">
        <v>47</v>
      </c>
      <c r="E1957" s="11" t="s">
        <v>35</v>
      </c>
      <c r="F1957" s="11" t="s">
        <v>26</v>
      </c>
      <c r="G1957" s="11">
        <v>2</v>
      </c>
      <c r="H1957" s="11" t="s">
        <v>40</v>
      </c>
      <c r="I1957" s="12">
        <v>44643</v>
      </c>
      <c r="J1957" s="14">
        <v>0.3576388888888889</v>
      </c>
      <c r="K1957">
        <v>2</v>
      </c>
      <c r="L1957" t="s">
        <v>40</v>
      </c>
      <c r="M1957" s="1">
        <v>44643</v>
      </c>
      <c r="N1957" s="2">
        <v>0.3576388888888889</v>
      </c>
      <c r="O1957" s="1">
        <f t="shared" si="180"/>
        <v>44643.357638888891</v>
      </c>
      <c r="P1957" s="3" t="str">
        <f t="shared" si="181"/>
        <v>Mar,2022</v>
      </c>
      <c r="Q1957">
        <f t="shared" si="182"/>
        <v>2022</v>
      </c>
      <c r="R1957" t="str">
        <f t="shared" si="183"/>
        <v>Wed</v>
      </c>
      <c r="S1957">
        <f t="shared" si="184"/>
        <v>8</v>
      </c>
      <c r="T1957" t="str">
        <f t="shared" si="185"/>
        <v>YES</v>
      </c>
      <c r="U1957" cm="1">
        <f t="array" ref="U1957">_xlfn.XLOOKUP(Table1012[[#This Row],[Severity_Level]],{"MINOR","MODERATE","SEVERE","FATAL"},{1,2,3,5})</f>
        <v>5</v>
      </c>
      <c r="Z1957" s="1"/>
      <c r="AA1957" s="2"/>
      <c r="AB1957" s="4"/>
    </row>
    <row r="1958" spans="1:28" x14ac:dyDescent="0.3">
      <c r="A1958" t="s">
        <v>1999</v>
      </c>
      <c r="B1958" s="11" t="s">
        <v>11</v>
      </c>
      <c r="C1958" s="11" t="s">
        <v>46</v>
      </c>
      <c r="D1958" s="11" t="s">
        <v>31</v>
      </c>
      <c r="E1958" s="11" t="s">
        <v>14</v>
      </c>
      <c r="F1958" s="11" t="s">
        <v>15</v>
      </c>
      <c r="G1958" s="11">
        <v>5</v>
      </c>
      <c r="H1958" s="11" t="s">
        <v>16</v>
      </c>
      <c r="I1958" s="12">
        <v>44643</v>
      </c>
      <c r="J1958" s="14">
        <v>0.35833333333333334</v>
      </c>
      <c r="K1958">
        <v>5</v>
      </c>
      <c r="L1958" t="s">
        <v>16</v>
      </c>
      <c r="M1958" s="1">
        <v>44643</v>
      </c>
      <c r="N1958" s="2">
        <v>0.35833333333333334</v>
      </c>
      <c r="O1958" s="1">
        <f t="shared" si="180"/>
        <v>44643.35833333333</v>
      </c>
      <c r="P1958" s="3" t="str">
        <f t="shared" si="181"/>
        <v>Mar,2022</v>
      </c>
      <c r="Q1958">
        <f t="shared" si="182"/>
        <v>2022</v>
      </c>
      <c r="R1958" t="str">
        <f t="shared" si="183"/>
        <v>Wed</v>
      </c>
      <c r="S1958">
        <f t="shared" si="184"/>
        <v>8</v>
      </c>
      <c r="T1958" t="str">
        <f t="shared" si="185"/>
        <v>YES</v>
      </c>
      <c r="U1958" cm="1">
        <f t="array" ref="U1958">_xlfn.XLOOKUP(Table1012[[#This Row],[Severity_Level]],{"MINOR","MODERATE","SEVERE","FATAL"},{1,2,3,5})</f>
        <v>1</v>
      </c>
      <c r="Z1958" s="1"/>
      <c r="AA1958" s="2"/>
      <c r="AB1958" s="4"/>
    </row>
    <row r="1959" spans="1:28" x14ac:dyDescent="0.3">
      <c r="A1959" t="s">
        <v>2000</v>
      </c>
      <c r="B1959" s="11" t="s">
        <v>18</v>
      </c>
      <c r="C1959" s="11" t="s">
        <v>53</v>
      </c>
      <c r="D1959" s="11" t="s">
        <v>25</v>
      </c>
      <c r="E1959" s="11" t="s">
        <v>35</v>
      </c>
      <c r="F1959" s="11" t="s">
        <v>15</v>
      </c>
      <c r="G1959" s="11">
        <v>1</v>
      </c>
      <c r="H1959" s="11" t="s">
        <v>40</v>
      </c>
      <c r="I1959" s="12">
        <v>44643</v>
      </c>
      <c r="J1959" s="14">
        <v>0.35902777777777778</v>
      </c>
      <c r="K1959">
        <v>1</v>
      </c>
      <c r="L1959" t="s">
        <v>40</v>
      </c>
      <c r="M1959" s="1">
        <v>44643</v>
      </c>
      <c r="N1959" s="2">
        <v>0.35902777777777778</v>
      </c>
      <c r="O1959" s="1">
        <f t="shared" si="180"/>
        <v>44643.359027777777</v>
      </c>
      <c r="P1959" s="3" t="str">
        <f t="shared" si="181"/>
        <v>Mar,2022</v>
      </c>
      <c r="Q1959">
        <f t="shared" si="182"/>
        <v>2022</v>
      </c>
      <c r="R1959" t="str">
        <f t="shared" si="183"/>
        <v>Wed</v>
      </c>
      <c r="S1959">
        <f t="shared" si="184"/>
        <v>8</v>
      </c>
      <c r="T1959" t="str">
        <f t="shared" si="185"/>
        <v>YES</v>
      </c>
      <c r="U1959" cm="1">
        <f t="array" ref="U1959">_xlfn.XLOOKUP(Table1012[[#This Row],[Severity_Level]],{"MINOR","MODERATE","SEVERE","FATAL"},{1,2,3,5})</f>
        <v>5</v>
      </c>
      <c r="Z1959" s="1"/>
      <c r="AA1959" s="2"/>
      <c r="AB1959" s="4"/>
    </row>
    <row r="1960" spans="1:28" x14ac:dyDescent="0.3">
      <c r="A1960" t="s">
        <v>2001</v>
      </c>
      <c r="B1960" s="11" t="s">
        <v>29</v>
      </c>
      <c r="C1960" s="11" t="s">
        <v>53</v>
      </c>
      <c r="D1960" s="11" t="s">
        <v>25</v>
      </c>
      <c r="E1960" s="11" t="s">
        <v>38</v>
      </c>
      <c r="F1960" s="11" t="s">
        <v>26</v>
      </c>
      <c r="G1960" s="11">
        <v>2</v>
      </c>
      <c r="H1960" s="11" t="s">
        <v>40</v>
      </c>
      <c r="I1960" s="12">
        <v>44643</v>
      </c>
      <c r="J1960" s="14">
        <v>0.35972222222222222</v>
      </c>
      <c r="K1960">
        <v>2</v>
      </c>
      <c r="L1960" t="s">
        <v>40</v>
      </c>
      <c r="M1960" s="1">
        <v>44643</v>
      </c>
      <c r="N1960" s="2">
        <v>0.35972222222222222</v>
      </c>
      <c r="O1960" s="1">
        <f t="shared" si="180"/>
        <v>44643.359722222223</v>
      </c>
      <c r="P1960" s="3" t="str">
        <f t="shared" si="181"/>
        <v>Mar,2022</v>
      </c>
      <c r="Q1960">
        <f t="shared" si="182"/>
        <v>2022</v>
      </c>
      <c r="R1960" t="str">
        <f t="shared" si="183"/>
        <v>Wed</v>
      </c>
      <c r="S1960">
        <f t="shared" si="184"/>
        <v>8</v>
      </c>
      <c r="T1960" t="str">
        <f t="shared" si="185"/>
        <v>YES</v>
      </c>
      <c r="U1960" cm="1">
        <f t="array" ref="U1960">_xlfn.XLOOKUP(Table1012[[#This Row],[Severity_Level]],{"MINOR","MODERATE","SEVERE","FATAL"},{1,2,3,5})</f>
        <v>5</v>
      </c>
      <c r="Z1960" s="1"/>
      <c r="AA1960" s="2"/>
      <c r="AB1960" s="4"/>
    </row>
    <row r="1961" spans="1:28" x14ac:dyDescent="0.3">
      <c r="A1961" t="s">
        <v>2002</v>
      </c>
      <c r="B1961" s="11" t="s">
        <v>49</v>
      </c>
      <c r="C1961" s="11" t="s">
        <v>12</v>
      </c>
      <c r="D1961" s="11" t="s">
        <v>31</v>
      </c>
      <c r="E1961" s="11" t="s">
        <v>14</v>
      </c>
      <c r="F1961" s="11" t="s">
        <v>15</v>
      </c>
      <c r="G1961" s="11">
        <v>1</v>
      </c>
      <c r="H1961" s="11" t="s">
        <v>32</v>
      </c>
      <c r="I1961" s="12">
        <v>44643</v>
      </c>
      <c r="J1961" s="14">
        <v>0.36041666666666666</v>
      </c>
      <c r="K1961">
        <v>1</v>
      </c>
      <c r="L1961" t="s">
        <v>32</v>
      </c>
      <c r="M1961" s="1">
        <v>44643</v>
      </c>
      <c r="N1961" s="2">
        <v>0.36041666666666666</v>
      </c>
      <c r="O1961" s="1">
        <f t="shared" si="180"/>
        <v>44643.36041666667</v>
      </c>
      <c r="P1961" s="3" t="str">
        <f t="shared" si="181"/>
        <v>Mar,2022</v>
      </c>
      <c r="Q1961">
        <f t="shared" si="182"/>
        <v>2022</v>
      </c>
      <c r="R1961" t="str">
        <f t="shared" si="183"/>
        <v>Wed</v>
      </c>
      <c r="S1961">
        <f t="shared" si="184"/>
        <v>8</v>
      </c>
      <c r="T1961" t="str">
        <f t="shared" si="185"/>
        <v>YES</v>
      </c>
      <c r="U1961" cm="1">
        <f t="array" ref="U1961">_xlfn.XLOOKUP(Table1012[[#This Row],[Severity_Level]],{"MINOR","MODERATE","SEVERE","FATAL"},{1,2,3,5})</f>
        <v>2</v>
      </c>
      <c r="Z1961" s="1"/>
      <c r="AA1961" s="2"/>
      <c r="AB1961" s="4"/>
    </row>
    <row r="1962" spans="1:28" x14ac:dyDescent="0.3">
      <c r="A1962" t="s">
        <v>2003</v>
      </c>
      <c r="B1962" s="11" t="s">
        <v>56</v>
      </c>
      <c r="C1962" s="11" t="s">
        <v>65</v>
      </c>
      <c r="D1962" s="11" t="s">
        <v>25</v>
      </c>
      <c r="E1962" s="11" t="s">
        <v>20</v>
      </c>
      <c r="F1962" s="11" t="s">
        <v>26</v>
      </c>
      <c r="G1962" s="11">
        <v>5</v>
      </c>
      <c r="H1962" s="11" t="s">
        <v>16</v>
      </c>
      <c r="I1962" s="12">
        <v>44643</v>
      </c>
      <c r="J1962" s="14">
        <v>0.3611111111111111</v>
      </c>
      <c r="K1962">
        <v>5</v>
      </c>
      <c r="L1962" t="s">
        <v>16</v>
      </c>
      <c r="M1962" s="1">
        <v>44643</v>
      </c>
      <c r="N1962" s="2">
        <v>0.3611111111111111</v>
      </c>
      <c r="O1962" s="1">
        <f t="shared" si="180"/>
        <v>44643.361111111109</v>
      </c>
      <c r="P1962" s="3" t="str">
        <f t="shared" si="181"/>
        <v>Mar,2022</v>
      </c>
      <c r="Q1962">
        <f t="shared" si="182"/>
        <v>2022</v>
      </c>
      <c r="R1962" t="str">
        <f t="shared" si="183"/>
        <v>Wed</v>
      </c>
      <c r="S1962">
        <f t="shared" si="184"/>
        <v>8</v>
      </c>
      <c r="T1962" t="str">
        <f t="shared" si="185"/>
        <v>YES</v>
      </c>
      <c r="U1962" cm="1">
        <f t="array" ref="U1962">_xlfn.XLOOKUP(Table1012[[#This Row],[Severity_Level]],{"MINOR","MODERATE","SEVERE","FATAL"},{1,2,3,5})</f>
        <v>1</v>
      </c>
      <c r="Z1962" s="1"/>
      <c r="AA1962" s="2"/>
      <c r="AB1962" s="4"/>
    </row>
    <row r="1963" spans="1:28" x14ac:dyDescent="0.3">
      <c r="A1963" t="s">
        <v>2004</v>
      </c>
      <c r="B1963" s="11" t="s">
        <v>11</v>
      </c>
      <c r="C1963" s="11" t="s">
        <v>19</v>
      </c>
      <c r="D1963" s="11" t="s">
        <v>13</v>
      </c>
      <c r="E1963" s="11" t="s">
        <v>14</v>
      </c>
      <c r="F1963" s="11" t="s">
        <v>51</v>
      </c>
      <c r="G1963" s="11">
        <v>5</v>
      </c>
      <c r="H1963" s="11" t="s">
        <v>40</v>
      </c>
      <c r="I1963" s="12">
        <v>44643</v>
      </c>
      <c r="J1963" s="14">
        <v>0.36180555555555555</v>
      </c>
      <c r="K1963">
        <v>5</v>
      </c>
      <c r="L1963" t="s">
        <v>40</v>
      </c>
      <c r="M1963" s="1">
        <v>44643</v>
      </c>
      <c r="N1963" s="2">
        <v>0.36180555555555555</v>
      </c>
      <c r="O1963" s="1">
        <f t="shared" si="180"/>
        <v>44643.361805555556</v>
      </c>
      <c r="P1963" s="3" t="str">
        <f t="shared" si="181"/>
        <v>Mar,2022</v>
      </c>
      <c r="Q1963">
        <f t="shared" si="182"/>
        <v>2022</v>
      </c>
      <c r="R1963" t="str">
        <f t="shared" si="183"/>
        <v>Wed</v>
      </c>
      <c r="S1963">
        <f t="shared" si="184"/>
        <v>8</v>
      </c>
      <c r="T1963" t="str">
        <f t="shared" si="185"/>
        <v>YES</v>
      </c>
      <c r="U1963" cm="1">
        <f t="array" ref="U1963">_xlfn.XLOOKUP(Table1012[[#This Row],[Severity_Level]],{"MINOR","MODERATE","SEVERE","FATAL"},{1,2,3,5})</f>
        <v>5</v>
      </c>
      <c r="Z1963" s="1"/>
      <c r="AA1963" s="2"/>
      <c r="AB1963" s="4"/>
    </row>
    <row r="1964" spans="1:28" x14ac:dyDescent="0.3">
      <c r="A1964" t="s">
        <v>2005</v>
      </c>
      <c r="B1964" s="11" t="s">
        <v>29</v>
      </c>
      <c r="C1964" s="11" t="s">
        <v>46</v>
      </c>
      <c r="D1964" s="11" t="s">
        <v>31</v>
      </c>
      <c r="E1964" s="11" t="s">
        <v>35</v>
      </c>
      <c r="F1964" s="11" t="s">
        <v>15</v>
      </c>
      <c r="G1964" s="11">
        <v>5</v>
      </c>
      <c r="H1964" s="11" t="s">
        <v>32</v>
      </c>
      <c r="I1964" s="12">
        <v>44643</v>
      </c>
      <c r="J1964" s="14">
        <v>0.36249999999999999</v>
      </c>
      <c r="K1964">
        <v>5</v>
      </c>
      <c r="L1964" t="s">
        <v>32</v>
      </c>
      <c r="M1964" s="1">
        <v>44643</v>
      </c>
      <c r="N1964" s="2">
        <v>0.36249999999999999</v>
      </c>
      <c r="O1964" s="1">
        <f t="shared" si="180"/>
        <v>44643.362500000003</v>
      </c>
      <c r="P1964" s="3" t="str">
        <f t="shared" si="181"/>
        <v>Mar,2022</v>
      </c>
      <c r="Q1964">
        <f t="shared" si="182"/>
        <v>2022</v>
      </c>
      <c r="R1964" t="str">
        <f t="shared" si="183"/>
        <v>Wed</v>
      </c>
      <c r="S1964">
        <f t="shared" si="184"/>
        <v>8</v>
      </c>
      <c r="T1964" t="str">
        <f t="shared" si="185"/>
        <v>YES</v>
      </c>
      <c r="U1964" cm="1">
        <f t="array" ref="U1964">_xlfn.XLOOKUP(Table1012[[#This Row],[Severity_Level]],{"MINOR","MODERATE","SEVERE","FATAL"},{1,2,3,5})</f>
        <v>2</v>
      </c>
      <c r="Z1964" s="1"/>
      <c r="AA1964" s="2"/>
      <c r="AB1964" s="4"/>
    </row>
    <row r="1965" spans="1:28" x14ac:dyDescent="0.3">
      <c r="A1965" t="s">
        <v>2006</v>
      </c>
      <c r="B1965" s="11" t="s">
        <v>34</v>
      </c>
      <c r="C1965" s="11" t="s">
        <v>65</v>
      </c>
      <c r="D1965" s="11" t="s">
        <v>13</v>
      </c>
      <c r="E1965" s="11" t="s">
        <v>20</v>
      </c>
      <c r="F1965" s="11" t="s">
        <v>21</v>
      </c>
      <c r="G1965" s="11">
        <v>2</v>
      </c>
      <c r="H1965" s="11" t="s">
        <v>27</v>
      </c>
      <c r="I1965" s="12">
        <v>44643</v>
      </c>
      <c r="J1965" s="14">
        <v>0.36319444444444443</v>
      </c>
      <c r="K1965">
        <v>2</v>
      </c>
      <c r="L1965" t="s">
        <v>27</v>
      </c>
      <c r="M1965" s="1">
        <v>44643</v>
      </c>
      <c r="N1965" s="2">
        <v>0.36319444444444443</v>
      </c>
      <c r="O1965" s="1">
        <f t="shared" si="180"/>
        <v>44643.363194444442</v>
      </c>
      <c r="P1965" s="3" t="str">
        <f t="shared" si="181"/>
        <v>Mar,2022</v>
      </c>
      <c r="Q1965">
        <f t="shared" si="182"/>
        <v>2022</v>
      </c>
      <c r="R1965" t="str">
        <f t="shared" si="183"/>
        <v>Wed</v>
      </c>
      <c r="S1965">
        <f t="shared" si="184"/>
        <v>8</v>
      </c>
      <c r="T1965" t="str">
        <f t="shared" si="185"/>
        <v>YES</v>
      </c>
      <c r="U1965" cm="1">
        <f t="array" ref="U1965">_xlfn.XLOOKUP(Table1012[[#This Row],[Severity_Level]],{"MINOR","MODERATE","SEVERE","FATAL"},{1,2,3,5})</f>
        <v>3</v>
      </c>
      <c r="Z1965" s="1"/>
      <c r="AA1965" s="2"/>
      <c r="AB1965" s="4"/>
    </row>
    <row r="1966" spans="1:28" x14ac:dyDescent="0.3">
      <c r="A1966" t="s">
        <v>2007</v>
      </c>
      <c r="B1966" s="11" t="s">
        <v>11</v>
      </c>
      <c r="C1966" s="11" t="s">
        <v>57</v>
      </c>
      <c r="D1966" s="11" t="s">
        <v>37</v>
      </c>
      <c r="E1966" s="11" t="s">
        <v>35</v>
      </c>
      <c r="F1966" s="11" t="s">
        <v>21</v>
      </c>
      <c r="G1966" s="11">
        <v>1</v>
      </c>
      <c r="H1966" s="11" t="s">
        <v>40</v>
      </c>
      <c r="I1966" s="12">
        <v>44643</v>
      </c>
      <c r="J1966" s="14">
        <v>0.36388888888888887</v>
      </c>
      <c r="K1966">
        <v>1</v>
      </c>
      <c r="L1966" t="s">
        <v>40</v>
      </c>
      <c r="M1966" s="1">
        <v>44643</v>
      </c>
      <c r="N1966" s="2">
        <v>0.36388888888888887</v>
      </c>
      <c r="O1966" s="1">
        <f t="shared" si="180"/>
        <v>44643.363888888889</v>
      </c>
      <c r="P1966" s="3" t="str">
        <f t="shared" si="181"/>
        <v>Mar,2022</v>
      </c>
      <c r="Q1966">
        <f t="shared" si="182"/>
        <v>2022</v>
      </c>
      <c r="R1966" t="str">
        <f t="shared" si="183"/>
        <v>Wed</v>
      </c>
      <c r="S1966">
        <f t="shared" si="184"/>
        <v>8</v>
      </c>
      <c r="T1966" t="str">
        <f t="shared" si="185"/>
        <v>YES</v>
      </c>
      <c r="U1966" cm="1">
        <f t="array" ref="U1966">_xlfn.XLOOKUP(Table1012[[#This Row],[Severity_Level]],{"MINOR","MODERATE","SEVERE","FATAL"},{1,2,3,5})</f>
        <v>5</v>
      </c>
      <c r="Z1966" s="1"/>
      <c r="AA1966" s="2"/>
      <c r="AB1966" s="4"/>
    </row>
    <row r="1967" spans="1:28" x14ac:dyDescent="0.3">
      <c r="A1967" t="s">
        <v>2008</v>
      </c>
      <c r="B1967" s="11" t="s">
        <v>11</v>
      </c>
      <c r="C1967" s="11" t="s">
        <v>30</v>
      </c>
      <c r="D1967" s="11" t="s">
        <v>13</v>
      </c>
      <c r="E1967" s="11" t="s">
        <v>14</v>
      </c>
      <c r="F1967" s="11" t="s">
        <v>26</v>
      </c>
      <c r="G1967" s="11">
        <v>4</v>
      </c>
      <c r="H1967" s="11" t="s">
        <v>32</v>
      </c>
      <c r="I1967" s="12">
        <v>44643</v>
      </c>
      <c r="J1967" s="14">
        <v>0.36458333333333331</v>
      </c>
      <c r="K1967">
        <v>4</v>
      </c>
      <c r="L1967" t="s">
        <v>32</v>
      </c>
      <c r="M1967" s="1">
        <v>44643</v>
      </c>
      <c r="N1967" s="2">
        <v>0.36458333333333331</v>
      </c>
      <c r="O1967" s="1">
        <f t="shared" si="180"/>
        <v>44643.364583333336</v>
      </c>
      <c r="P1967" s="3" t="str">
        <f t="shared" si="181"/>
        <v>Mar,2022</v>
      </c>
      <c r="Q1967">
        <f t="shared" si="182"/>
        <v>2022</v>
      </c>
      <c r="R1967" t="str">
        <f t="shared" si="183"/>
        <v>Wed</v>
      </c>
      <c r="S1967">
        <f t="shared" si="184"/>
        <v>8</v>
      </c>
      <c r="T1967" t="str">
        <f t="shared" si="185"/>
        <v>YES</v>
      </c>
      <c r="U1967" cm="1">
        <f t="array" ref="U1967">_xlfn.XLOOKUP(Table1012[[#This Row],[Severity_Level]],{"MINOR","MODERATE","SEVERE","FATAL"},{1,2,3,5})</f>
        <v>2</v>
      </c>
      <c r="Z1967" s="1"/>
      <c r="AA1967" s="2"/>
      <c r="AB1967" s="4"/>
    </row>
    <row r="1968" spans="1:28" x14ac:dyDescent="0.3">
      <c r="A1968" t="s">
        <v>2009</v>
      </c>
      <c r="B1968" s="11" t="s">
        <v>11</v>
      </c>
      <c r="C1968" s="11" t="s">
        <v>65</v>
      </c>
      <c r="D1968" s="11" t="s">
        <v>13</v>
      </c>
      <c r="E1968" s="11" t="s">
        <v>38</v>
      </c>
      <c r="F1968" s="11" t="s">
        <v>21</v>
      </c>
      <c r="G1968" s="11">
        <v>2</v>
      </c>
      <c r="H1968" s="11" t="s">
        <v>27</v>
      </c>
      <c r="I1968" s="12">
        <v>44643</v>
      </c>
      <c r="J1968" s="14">
        <v>0.36527777777777776</v>
      </c>
      <c r="K1968">
        <v>2</v>
      </c>
      <c r="L1968" t="s">
        <v>27</v>
      </c>
      <c r="M1968" s="1">
        <v>44643</v>
      </c>
      <c r="N1968" s="2">
        <v>0.36527777777777776</v>
      </c>
      <c r="O1968" s="1">
        <f t="shared" si="180"/>
        <v>44643.365277777775</v>
      </c>
      <c r="P1968" s="3" t="str">
        <f t="shared" si="181"/>
        <v>Mar,2022</v>
      </c>
      <c r="Q1968">
        <f t="shared" si="182"/>
        <v>2022</v>
      </c>
      <c r="R1968" t="str">
        <f t="shared" si="183"/>
        <v>Wed</v>
      </c>
      <c r="S1968">
        <f t="shared" si="184"/>
        <v>8</v>
      </c>
      <c r="T1968" t="str">
        <f t="shared" si="185"/>
        <v>YES</v>
      </c>
      <c r="U1968" cm="1">
        <f t="array" ref="U1968">_xlfn.XLOOKUP(Table1012[[#This Row],[Severity_Level]],{"MINOR","MODERATE","SEVERE","FATAL"},{1,2,3,5})</f>
        <v>3</v>
      </c>
      <c r="Z1968" s="1"/>
      <c r="AA1968" s="2"/>
      <c r="AB1968" s="4"/>
    </row>
    <row r="1969" spans="1:28" x14ac:dyDescent="0.3">
      <c r="A1969" t="s">
        <v>2010</v>
      </c>
      <c r="B1969" s="11" t="s">
        <v>11</v>
      </c>
      <c r="C1969" s="11" t="s">
        <v>50</v>
      </c>
      <c r="D1969" s="11" t="s">
        <v>47</v>
      </c>
      <c r="E1969" s="11" t="s">
        <v>14</v>
      </c>
      <c r="F1969" s="11" t="s">
        <v>51</v>
      </c>
      <c r="G1969" s="11">
        <v>3</v>
      </c>
      <c r="H1969" s="11" t="s">
        <v>40</v>
      </c>
      <c r="I1969" s="12">
        <v>44643</v>
      </c>
      <c r="J1969" s="14">
        <v>0.3659722222222222</v>
      </c>
      <c r="K1969">
        <v>3</v>
      </c>
      <c r="L1969" t="s">
        <v>40</v>
      </c>
      <c r="M1969" s="1">
        <v>44643</v>
      </c>
      <c r="N1969" s="2">
        <v>0.3659722222222222</v>
      </c>
      <c r="O1969" s="1">
        <f t="shared" si="180"/>
        <v>44643.365972222222</v>
      </c>
      <c r="P1969" s="3" t="str">
        <f t="shared" si="181"/>
        <v>Mar,2022</v>
      </c>
      <c r="Q1969">
        <f t="shared" si="182"/>
        <v>2022</v>
      </c>
      <c r="R1969" t="str">
        <f t="shared" si="183"/>
        <v>Wed</v>
      </c>
      <c r="S1969">
        <f t="shared" si="184"/>
        <v>8</v>
      </c>
      <c r="T1969" t="str">
        <f t="shared" si="185"/>
        <v>YES</v>
      </c>
      <c r="U1969" cm="1">
        <f t="array" ref="U1969">_xlfn.XLOOKUP(Table1012[[#This Row],[Severity_Level]],{"MINOR","MODERATE","SEVERE","FATAL"},{1,2,3,5})</f>
        <v>5</v>
      </c>
      <c r="Z1969" s="1"/>
      <c r="AA1969" s="2"/>
      <c r="AB1969" s="4"/>
    </row>
    <row r="1970" spans="1:28" x14ac:dyDescent="0.3">
      <c r="A1970" t="s">
        <v>2011</v>
      </c>
      <c r="B1970" s="11" t="s">
        <v>49</v>
      </c>
      <c r="C1970" s="11" t="s">
        <v>44</v>
      </c>
      <c r="D1970" s="11" t="s">
        <v>37</v>
      </c>
      <c r="E1970" s="11" t="s">
        <v>20</v>
      </c>
      <c r="F1970" s="11" t="s">
        <v>21</v>
      </c>
      <c r="G1970" s="11">
        <v>4</v>
      </c>
      <c r="H1970" s="11" t="s">
        <v>32</v>
      </c>
      <c r="I1970" s="12">
        <v>44644</v>
      </c>
      <c r="J1970" s="14">
        <v>0.36666666666666664</v>
      </c>
      <c r="K1970">
        <v>4</v>
      </c>
      <c r="L1970" t="s">
        <v>32</v>
      </c>
      <c r="M1970" s="1">
        <v>44644</v>
      </c>
      <c r="N1970" s="2">
        <v>0.36666666666666664</v>
      </c>
      <c r="O1970" s="1">
        <f t="shared" si="180"/>
        <v>44644.366666666669</v>
      </c>
      <c r="P1970" s="3" t="str">
        <f t="shared" si="181"/>
        <v>Mar,2022</v>
      </c>
      <c r="Q1970">
        <f t="shared" si="182"/>
        <v>2022</v>
      </c>
      <c r="R1970" t="str">
        <f t="shared" si="183"/>
        <v>Thu</v>
      </c>
      <c r="S1970">
        <f t="shared" si="184"/>
        <v>8</v>
      </c>
      <c r="T1970" t="str">
        <f t="shared" si="185"/>
        <v>YES</v>
      </c>
      <c r="U1970" cm="1">
        <f t="array" ref="U1970">_xlfn.XLOOKUP(Table1012[[#This Row],[Severity_Level]],{"MINOR","MODERATE","SEVERE","FATAL"},{1,2,3,5})</f>
        <v>2</v>
      </c>
      <c r="Z1970" s="1"/>
      <c r="AA1970" s="2"/>
      <c r="AB1970" s="4"/>
    </row>
    <row r="1971" spans="1:28" x14ac:dyDescent="0.3">
      <c r="A1971" t="s">
        <v>2012</v>
      </c>
      <c r="B1971" s="11" t="s">
        <v>18</v>
      </c>
      <c r="C1971" s="11" t="s">
        <v>12</v>
      </c>
      <c r="D1971" s="11" t="s">
        <v>47</v>
      </c>
      <c r="E1971" s="11" t="s">
        <v>38</v>
      </c>
      <c r="F1971" s="11" t="s">
        <v>15</v>
      </c>
      <c r="G1971" s="11">
        <v>5</v>
      </c>
      <c r="H1971" s="11" t="s">
        <v>32</v>
      </c>
      <c r="I1971" s="12">
        <v>44644</v>
      </c>
      <c r="J1971" s="14">
        <v>0.36736111111111114</v>
      </c>
      <c r="K1971">
        <v>5</v>
      </c>
      <c r="L1971" t="s">
        <v>32</v>
      </c>
      <c r="M1971" s="1">
        <v>44644</v>
      </c>
      <c r="N1971" s="2">
        <v>0.36736111111111114</v>
      </c>
      <c r="O1971" s="1">
        <f t="shared" si="180"/>
        <v>44644.367361111108</v>
      </c>
      <c r="P1971" s="3" t="str">
        <f t="shared" si="181"/>
        <v>Mar,2022</v>
      </c>
      <c r="Q1971">
        <f t="shared" si="182"/>
        <v>2022</v>
      </c>
      <c r="R1971" t="str">
        <f t="shared" si="183"/>
        <v>Thu</v>
      </c>
      <c r="S1971">
        <f t="shared" si="184"/>
        <v>8</v>
      </c>
      <c r="T1971" t="str">
        <f t="shared" si="185"/>
        <v>YES</v>
      </c>
      <c r="U1971" cm="1">
        <f t="array" ref="U1971">_xlfn.XLOOKUP(Table1012[[#This Row],[Severity_Level]],{"MINOR","MODERATE","SEVERE","FATAL"},{1,2,3,5})</f>
        <v>2</v>
      </c>
      <c r="Z1971" s="1"/>
      <c r="AA1971" s="2"/>
      <c r="AB1971" s="4"/>
    </row>
    <row r="1972" spans="1:28" x14ac:dyDescent="0.3">
      <c r="A1972" t="s">
        <v>2013</v>
      </c>
      <c r="B1972" s="11" t="s">
        <v>11</v>
      </c>
      <c r="C1972" s="11" t="s">
        <v>46</v>
      </c>
      <c r="D1972" s="11" t="s">
        <v>37</v>
      </c>
      <c r="E1972" s="11" t="s">
        <v>35</v>
      </c>
      <c r="F1972" s="11" t="s">
        <v>21</v>
      </c>
      <c r="G1972" s="11">
        <v>1</v>
      </c>
      <c r="H1972" s="11" t="s">
        <v>27</v>
      </c>
      <c r="I1972" s="12">
        <v>44644</v>
      </c>
      <c r="J1972" s="14">
        <v>0.36805555555555558</v>
      </c>
      <c r="K1972">
        <v>1</v>
      </c>
      <c r="L1972" t="s">
        <v>27</v>
      </c>
      <c r="M1972" s="1">
        <v>44644</v>
      </c>
      <c r="N1972" s="2">
        <v>0.36805555555555558</v>
      </c>
      <c r="O1972" s="1">
        <f t="shared" si="180"/>
        <v>44644.368055555555</v>
      </c>
      <c r="P1972" s="3" t="str">
        <f t="shared" si="181"/>
        <v>Mar,2022</v>
      </c>
      <c r="Q1972">
        <f t="shared" si="182"/>
        <v>2022</v>
      </c>
      <c r="R1972" t="str">
        <f t="shared" si="183"/>
        <v>Thu</v>
      </c>
      <c r="S1972">
        <f t="shared" si="184"/>
        <v>8</v>
      </c>
      <c r="T1972" t="str">
        <f t="shared" si="185"/>
        <v>YES</v>
      </c>
      <c r="U1972" cm="1">
        <f t="array" ref="U1972">_xlfn.XLOOKUP(Table1012[[#This Row],[Severity_Level]],{"MINOR","MODERATE","SEVERE","FATAL"},{1,2,3,5})</f>
        <v>3</v>
      </c>
      <c r="Z1972" s="1"/>
      <c r="AA1972" s="2"/>
      <c r="AB1972" s="4"/>
    </row>
    <row r="1973" spans="1:28" x14ac:dyDescent="0.3">
      <c r="A1973" t="s">
        <v>2014</v>
      </c>
      <c r="B1973" s="11" t="s">
        <v>11</v>
      </c>
      <c r="C1973" s="11" t="s">
        <v>50</v>
      </c>
      <c r="D1973" s="11" t="s">
        <v>13</v>
      </c>
      <c r="E1973" s="11" t="s">
        <v>20</v>
      </c>
      <c r="F1973" s="11" t="s">
        <v>21</v>
      </c>
      <c r="G1973" s="11">
        <v>2</v>
      </c>
      <c r="H1973" s="11" t="s">
        <v>40</v>
      </c>
      <c r="I1973" s="12">
        <v>44644</v>
      </c>
      <c r="J1973" s="14">
        <v>0.36875000000000002</v>
      </c>
      <c r="K1973">
        <v>2</v>
      </c>
      <c r="L1973" t="s">
        <v>40</v>
      </c>
      <c r="M1973" s="1">
        <v>44644</v>
      </c>
      <c r="N1973" s="2">
        <v>0.36875000000000002</v>
      </c>
      <c r="O1973" s="1">
        <f t="shared" si="180"/>
        <v>44644.368750000001</v>
      </c>
      <c r="P1973" s="3" t="str">
        <f t="shared" si="181"/>
        <v>Mar,2022</v>
      </c>
      <c r="Q1973">
        <f t="shared" si="182"/>
        <v>2022</v>
      </c>
      <c r="R1973" t="str">
        <f t="shared" si="183"/>
        <v>Thu</v>
      </c>
      <c r="S1973">
        <f t="shared" si="184"/>
        <v>8</v>
      </c>
      <c r="T1973" t="str">
        <f t="shared" si="185"/>
        <v>YES</v>
      </c>
      <c r="U1973" cm="1">
        <f t="array" ref="U1973">_xlfn.XLOOKUP(Table1012[[#This Row],[Severity_Level]],{"MINOR","MODERATE","SEVERE","FATAL"},{1,2,3,5})</f>
        <v>5</v>
      </c>
      <c r="Z1973" s="1"/>
      <c r="AA1973" s="2"/>
      <c r="AB1973" s="4"/>
    </row>
    <row r="1974" spans="1:28" x14ac:dyDescent="0.3">
      <c r="A1974" t="s">
        <v>2015</v>
      </c>
      <c r="B1974" s="11" t="s">
        <v>56</v>
      </c>
      <c r="C1974" s="11" t="s">
        <v>50</v>
      </c>
      <c r="D1974" s="11" t="s">
        <v>25</v>
      </c>
      <c r="E1974" s="11" t="s">
        <v>20</v>
      </c>
      <c r="F1974" s="11" t="s">
        <v>51</v>
      </c>
      <c r="G1974" s="11">
        <v>4</v>
      </c>
      <c r="H1974" s="11" t="s">
        <v>27</v>
      </c>
      <c r="I1974" s="12">
        <v>44644</v>
      </c>
      <c r="J1974" s="14">
        <v>0.36944444444444446</v>
      </c>
      <c r="K1974">
        <v>4</v>
      </c>
      <c r="L1974" t="s">
        <v>27</v>
      </c>
      <c r="M1974" s="1">
        <v>44644</v>
      </c>
      <c r="N1974" s="2">
        <v>0.36944444444444446</v>
      </c>
      <c r="O1974" s="1">
        <f t="shared" si="180"/>
        <v>44644.369444444441</v>
      </c>
      <c r="P1974" s="3" t="str">
        <f t="shared" si="181"/>
        <v>Mar,2022</v>
      </c>
      <c r="Q1974">
        <f t="shared" si="182"/>
        <v>2022</v>
      </c>
      <c r="R1974" t="str">
        <f t="shared" si="183"/>
        <v>Thu</v>
      </c>
      <c r="S1974">
        <f t="shared" si="184"/>
        <v>8</v>
      </c>
      <c r="T1974" t="str">
        <f t="shared" si="185"/>
        <v>YES</v>
      </c>
      <c r="U1974" cm="1">
        <f t="array" ref="U1974">_xlfn.XLOOKUP(Table1012[[#This Row],[Severity_Level]],{"MINOR","MODERATE","SEVERE","FATAL"},{1,2,3,5})</f>
        <v>3</v>
      </c>
      <c r="Z1974" s="1"/>
      <c r="AA1974" s="2"/>
      <c r="AB1974" s="4"/>
    </row>
    <row r="1975" spans="1:28" x14ac:dyDescent="0.3">
      <c r="A1975" t="s">
        <v>2016</v>
      </c>
      <c r="B1975" s="11" t="s">
        <v>49</v>
      </c>
      <c r="C1975" s="11" t="s">
        <v>50</v>
      </c>
      <c r="D1975" s="11" t="s">
        <v>25</v>
      </c>
      <c r="E1975" s="11" t="s">
        <v>14</v>
      </c>
      <c r="F1975" s="11" t="s">
        <v>21</v>
      </c>
      <c r="G1975" s="11">
        <v>5</v>
      </c>
      <c r="H1975" s="11" t="s">
        <v>32</v>
      </c>
      <c r="I1975" s="12">
        <v>44644</v>
      </c>
      <c r="J1975" s="14">
        <v>0.37013888888888891</v>
      </c>
      <c r="K1975">
        <v>5</v>
      </c>
      <c r="L1975" t="s">
        <v>32</v>
      </c>
      <c r="M1975" s="1">
        <v>44644</v>
      </c>
      <c r="N1975" s="2">
        <v>0.37013888888888891</v>
      </c>
      <c r="O1975" s="1">
        <f t="shared" si="180"/>
        <v>44644.370138888888</v>
      </c>
      <c r="P1975" s="3" t="str">
        <f t="shared" si="181"/>
        <v>Mar,2022</v>
      </c>
      <c r="Q1975">
        <f t="shared" si="182"/>
        <v>2022</v>
      </c>
      <c r="R1975" t="str">
        <f t="shared" si="183"/>
        <v>Thu</v>
      </c>
      <c r="S1975">
        <f t="shared" si="184"/>
        <v>8</v>
      </c>
      <c r="T1975" t="str">
        <f t="shared" si="185"/>
        <v>YES</v>
      </c>
      <c r="U1975" cm="1">
        <f t="array" ref="U1975">_xlfn.XLOOKUP(Table1012[[#This Row],[Severity_Level]],{"MINOR","MODERATE","SEVERE","FATAL"},{1,2,3,5})</f>
        <v>2</v>
      </c>
      <c r="Z1975" s="1"/>
      <c r="AA1975" s="2"/>
      <c r="AB1975" s="4"/>
    </row>
    <row r="1976" spans="1:28" x14ac:dyDescent="0.3">
      <c r="A1976" t="s">
        <v>2017</v>
      </c>
      <c r="B1976" s="11" t="s">
        <v>29</v>
      </c>
      <c r="C1976" s="11" t="s">
        <v>65</v>
      </c>
      <c r="D1976" s="11" t="s">
        <v>25</v>
      </c>
      <c r="E1976" s="11" t="s">
        <v>35</v>
      </c>
      <c r="F1976" s="11" t="s">
        <v>21</v>
      </c>
      <c r="G1976" s="11">
        <v>5</v>
      </c>
      <c r="H1976" s="11" t="s">
        <v>32</v>
      </c>
      <c r="I1976" s="12">
        <v>44644</v>
      </c>
      <c r="J1976" s="14">
        <v>0.37083333333333335</v>
      </c>
      <c r="K1976">
        <v>5</v>
      </c>
      <c r="L1976" t="s">
        <v>32</v>
      </c>
      <c r="M1976" s="1">
        <v>44644</v>
      </c>
      <c r="N1976" s="2">
        <v>0.37083333333333335</v>
      </c>
      <c r="O1976" s="1">
        <f t="shared" si="180"/>
        <v>44644.370833333334</v>
      </c>
      <c r="P1976" s="3" t="str">
        <f t="shared" si="181"/>
        <v>Mar,2022</v>
      </c>
      <c r="Q1976">
        <f t="shared" si="182"/>
        <v>2022</v>
      </c>
      <c r="R1976" t="str">
        <f t="shared" si="183"/>
        <v>Thu</v>
      </c>
      <c r="S1976">
        <f t="shared" si="184"/>
        <v>8</v>
      </c>
      <c r="T1976" t="str">
        <f t="shared" si="185"/>
        <v>YES</v>
      </c>
      <c r="U1976" cm="1">
        <f t="array" ref="U1976">_xlfn.XLOOKUP(Table1012[[#This Row],[Severity_Level]],{"MINOR","MODERATE","SEVERE","FATAL"},{1,2,3,5})</f>
        <v>2</v>
      </c>
      <c r="Z1976" s="1"/>
      <c r="AA1976" s="2"/>
      <c r="AB1976" s="4"/>
    </row>
    <row r="1977" spans="1:28" x14ac:dyDescent="0.3">
      <c r="A1977" t="s">
        <v>2018</v>
      </c>
      <c r="B1977" s="11" t="s">
        <v>18</v>
      </c>
      <c r="C1977" s="11" t="s">
        <v>12</v>
      </c>
      <c r="D1977" s="11" t="s">
        <v>47</v>
      </c>
      <c r="E1977" s="11" t="s">
        <v>38</v>
      </c>
      <c r="F1977" s="11" t="s">
        <v>51</v>
      </c>
      <c r="G1977" s="11">
        <v>1</v>
      </c>
      <c r="H1977" s="11" t="s">
        <v>40</v>
      </c>
      <c r="I1977" s="12">
        <v>44644</v>
      </c>
      <c r="J1977" s="14">
        <v>0.37152777777777779</v>
      </c>
      <c r="K1977">
        <v>1</v>
      </c>
      <c r="L1977" t="s">
        <v>40</v>
      </c>
      <c r="M1977" s="1">
        <v>44644</v>
      </c>
      <c r="N1977" s="2">
        <v>0.37152777777777779</v>
      </c>
      <c r="O1977" s="1">
        <f t="shared" si="180"/>
        <v>44644.371527777781</v>
      </c>
      <c r="P1977" s="3" t="str">
        <f t="shared" si="181"/>
        <v>Mar,2022</v>
      </c>
      <c r="Q1977">
        <f t="shared" si="182"/>
        <v>2022</v>
      </c>
      <c r="R1977" t="str">
        <f t="shared" si="183"/>
        <v>Thu</v>
      </c>
      <c r="S1977">
        <f t="shared" si="184"/>
        <v>8</v>
      </c>
      <c r="T1977" t="str">
        <f t="shared" si="185"/>
        <v>YES</v>
      </c>
      <c r="U1977" cm="1">
        <f t="array" ref="U1977">_xlfn.XLOOKUP(Table1012[[#This Row],[Severity_Level]],{"MINOR","MODERATE","SEVERE","FATAL"},{1,2,3,5})</f>
        <v>5</v>
      </c>
      <c r="Z1977" s="1"/>
      <c r="AA1977" s="2"/>
      <c r="AB1977" s="4"/>
    </row>
    <row r="1978" spans="1:28" x14ac:dyDescent="0.3">
      <c r="A1978" t="s">
        <v>2019</v>
      </c>
      <c r="B1978" s="11" t="s">
        <v>29</v>
      </c>
      <c r="C1978" s="11" t="s">
        <v>50</v>
      </c>
      <c r="D1978" s="11" t="s">
        <v>31</v>
      </c>
      <c r="E1978" s="11" t="s">
        <v>35</v>
      </c>
      <c r="F1978" s="11" t="s">
        <v>26</v>
      </c>
      <c r="G1978" s="11">
        <v>2</v>
      </c>
      <c r="H1978" s="11" t="s">
        <v>40</v>
      </c>
      <c r="I1978" s="12">
        <v>44644</v>
      </c>
      <c r="J1978" s="14">
        <v>0.37222222222222223</v>
      </c>
      <c r="K1978">
        <v>2</v>
      </c>
      <c r="L1978" t="s">
        <v>40</v>
      </c>
      <c r="M1978" s="1">
        <v>44644</v>
      </c>
      <c r="N1978" s="2">
        <v>0.37222222222222223</v>
      </c>
      <c r="O1978" s="1">
        <f t="shared" si="180"/>
        <v>44644.37222222222</v>
      </c>
      <c r="P1978" s="3" t="str">
        <f t="shared" si="181"/>
        <v>Mar,2022</v>
      </c>
      <c r="Q1978">
        <f t="shared" si="182"/>
        <v>2022</v>
      </c>
      <c r="R1978" t="str">
        <f t="shared" si="183"/>
        <v>Thu</v>
      </c>
      <c r="S1978">
        <f t="shared" si="184"/>
        <v>8</v>
      </c>
      <c r="T1978" t="str">
        <f t="shared" si="185"/>
        <v>YES</v>
      </c>
      <c r="U1978" cm="1">
        <f t="array" ref="U1978">_xlfn.XLOOKUP(Table1012[[#This Row],[Severity_Level]],{"MINOR","MODERATE","SEVERE","FATAL"},{1,2,3,5})</f>
        <v>5</v>
      </c>
      <c r="Z1978" s="1"/>
      <c r="AA1978" s="2"/>
      <c r="AB1978" s="4"/>
    </row>
    <row r="1979" spans="1:28" x14ac:dyDescent="0.3">
      <c r="A1979" t="s">
        <v>2020</v>
      </c>
      <c r="B1979" s="11" t="s">
        <v>29</v>
      </c>
      <c r="C1979" s="11" t="s">
        <v>24</v>
      </c>
      <c r="D1979" s="11" t="s">
        <v>47</v>
      </c>
      <c r="E1979" s="11" t="s">
        <v>38</v>
      </c>
      <c r="F1979" s="11" t="s">
        <v>51</v>
      </c>
      <c r="G1979" s="11">
        <v>1</v>
      </c>
      <c r="H1979" s="11" t="s">
        <v>40</v>
      </c>
      <c r="I1979" s="12">
        <v>44644</v>
      </c>
      <c r="J1979" s="14">
        <v>0.37291666666666667</v>
      </c>
      <c r="K1979">
        <v>1</v>
      </c>
      <c r="L1979" t="s">
        <v>40</v>
      </c>
      <c r="M1979" s="1">
        <v>44644</v>
      </c>
      <c r="N1979" s="2">
        <v>0.37291666666666667</v>
      </c>
      <c r="O1979" s="1">
        <f t="shared" si="180"/>
        <v>44644.372916666667</v>
      </c>
      <c r="P1979" s="3" t="str">
        <f t="shared" si="181"/>
        <v>Mar,2022</v>
      </c>
      <c r="Q1979">
        <f t="shared" si="182"/>
        <v>2022</v>
      </c>
      <c r="R1979" t="str">
        <f t="shared" si="183"/>
        <v>Thu</v>
      </c>
      <c r="S1979">
        <f t="shared" si="184"/>
        <v>8</v>
      </c>
      <c r="T1979" t="str">
        <f t="shared" si="185"/>
        <v>YES</v>
      </c>
      <c r="U1979" cm="1">
        <f t="array" ref="U1979">_xlfn.XLOOKUP(Table1012[[#This Row],[Severity_Level]],{"MINOR","MODERATE","SEVERE","FATAL"},{1,2,3,5})</f>
        <v>5</v>
      </c>
      <c r="Z1979" s="1"/>
      <c r="AA1979" s="2"/>
      <c r="AB1979" s="4"/>
    </row>
    <row r="1980" spans="1:28" x14ac:dyDescent="0.3">
      <c r="A1980" t="s">
        <v>2021</v>
      </c>
      <c r="B1980" s="11" t="s">
        <v>34</v>
      </c>
      <c r="C1980" s="11" t="s">
        <v>53</v>
      </c>
      <c r="D1980" s="11" t="s">
        <v>47</v>
      </c>
      <c r="E1980" s="11" t="s">
        <v>14</v>
      </c>
      <c r="F1980" s="11" t="s">
        <v>51</v>
      </c>
      <c r="G1980" s="11">
        <v>2</v>
      </c>
      <c r="H1980" s="11" t="s">
        <v>16</v>
      </c>
      <c r="I1980" s="12">
        <v>44644</v>
      </c>
      <c r="J1980" s="14">
        <v>0.37361111111111112</v>
      </c>
      <c r="K1980">
        <v>2</v>
      </c>
      <c r="L1980" t="s">
        <v>16</v>
      </c>
      <c r="M1980" s="1">
        <v>44644</v>
      </c>
      <c r="N1980" s="2">
        <v>0.37361111111111112</v>
      </c>
      <c r="O1980" s="1">
        <f t="shared" si="180"/>
        <v>44644.373611111114</v>
      </c>
      <c r="P1980" s="3" t="str">
        <f t="shared" si="181"/>
        <v>Mar,2022</v>
      </c>
      <c r="Q1980">
        <f t="shared" si="182"/>
        <v>2022</v>
      </c>
      <c r="R1980" t="str">
        <f t="shared" si="183"/>
        <v>Thu</v>
      </c>
      <c r="S1980">
        <f t="shared" si="184"/>
        <v>8</v>
      </c>
      <c r="T1980" t="str">
        <f t="shared" si="185"/>
        <v>YES</v>
      </c>
      <c r="U1980" cm="1">
        <f t="array" ref="U1980">_xlfn.XLOOKUP(Table1012[[#This Row],[Severity_Level]],{"MINOR","MODERATE","SEVERE","FATAL"},{1,2,3,5})</f>
        <v>1</v>
      </c>
      <c r="Z1980" s="1"/>
      <c r="AA1980" s="2"/>
      <c r="AB1980" s="4"/>
    </row>
    <row r="1981" spans="1:28" x14ac:dyDescent="0.3">
      <c r="A1981" t="s">
        <v>2022</v>
      </c>
      <c r="B1981" s="11" t="s">
        <v>34</v>
      </c>
      <c r="C1981" s="11" t="s">
        <v>24</v>
      </c>
      <c r="D1981" s="11" t="s">
        <v>31</v>
      </c>
      <c r="E1981" s="11" t="s">
        <v>14</v>
      </c>
      <c r="F1981" s="11" t="s">
        <v>26</v>
      </c>
      <c r="G1981" s="11">
        <v>5</v>
      </c>
      <c r="H1981" s="11" t="s">
        <v>27</v>
      </c>
      <c r="I1981" s="12">
        <v>44644</v>
      </c>
      <c r="J1981" s="14">
        <v>0.37430555555555556</v>
      </c>
      <c r="K1981">
        <v>5</v>
      </c>
      <c r="L1981" t="s">
        <v>27</v>
      </c>
      <c r="M1981" s="1">
        <v>44644</v>
      </c>
      <c r="N1981" s="2">
        <v>0.37430555555555556</v>
      </c>
      <c r="O1981" s="1">
        <f t="shared" si="180"/>
        <v>44644.374305555553</v>
      </c>
      <c r="P1981" s="3" t="str">
        <f t="shared" si="181"/>
        <v>Mar,2022</v>
      </c>
      <c r="Q1981">
        <f t="shared" si="182"/>
        <v>2022</v>
      </c>
      <c r="R1981" t="str">
        <f t="shared" si="183"/>
        <v>Thu</v>
      </c>
      <c r="S1981">
        <f t="shared" si="184"/>
        <v>8</v>
      </c>
      <c r="T1981" t="str">
        <f t="shared" si="185"/>
        <v>YES</v>
      </c>
      <c r="U1981" cm="1">
        <f t="array" ref="U1981">_xlfn.XLOOKUP(Table1012[[#This Row],[Severity_Level]],{"MINOR","MODERATE","SEVERE","FATAL"},{1,2,3,5})</f>
        <v>3</v>
      </c>
      <c r="Z1981" s="1"/>
      <c r="AA1981" s="2"/>
      <c r="AB1981" s="4"/>
    </row>
    <row r="1982" spans="1:28" x14ac:dyDescent="0.3">
      <c r="A1982" t="s">
        <v>2023</v>
      </c>
      <c r="B1982" s="11" t="s">
        <v>29</v>
      </c>
      <c r="C1982" s="11" t="s">
        <v>57</v>
      </c>
      <c r="D1982" s="11" t="s">
        <v>37</v>
      </c>
      <c r="E1982" s="11" t="s">
        <v>38</v>
      </c>
      <c r="F1982" s="11" t="s">
        <v>21</v>
      </c>
      <c r="G1982" s="11">
        <v>4</v>
      </c>
      <c r="H1982" s="11" t="s">
        <v>16</v>
      </c>
      <c r="I1982" s="12">
        <v>44644</v>
      </c>
      <c r="J1982" s="14">
        <v>0.375</v>
      </c>
      <c r="K1982">
        <v>4</v>
      </c>
      <c r="L1982" t="s">
        <v>16</v>
      </c>
      <c r="M1982" s="1">
        <v>44644</v>
      </c>
      <c r="N1982" s="2">
        <v>0.375</v>
      </c>
      <c r="O1982" s="1">
        <f t="shared" si="180"/>
        <v>44644.375</v>
      </c>
      <c r="P1982" s="3" t="str">
        <f t="shared" si="181"/>
        <v>Mar,2022</v>
      </c>
      <c r="Q1982">
        <f t="shared" si="182"/>
        <v>2022</v>
      </c>
      <c r="R1982" t="str">
        <f t="shared" si="183"/>
        <v>Thu</v>
      </c>
      <c r="S1982">
        <f t="shared" si="184"/>
        <v>9</v>
      </c>
      <c r="T1982" t="str">
        <f t="shared" si="185"/>
        <v>YES</v>
      </c>
      <c r="U1982" cm="1">
        <f t="array" ref="U1982">_xlfn.XLOOKUP(Table1012[[#This Row],[Severity_Level]],{"MINOR","MODERATE","SEVERE","FATAL"},{1,2,3,5})</f>
        <v>1</v>
      </c>
      <c r="Z1982" s="1"/>
      <c r="AA1982" s="2"/>
      <c r="AB1982" s="4"/>
    </row>
    <row r="1983" spans="1:28" x14ac:dyDescent="0.3">
      <c r="A1983" t="s">
        <v>2024</v>
      </c>
      <c r="B1983" s="11" t="s">
        <v>56</v>
      </c>
      <c r="C1983" s="11" t="s">
        <v>46</v>
      </c>
      <c r="D1983" s="11" t="s">
        <v>25</v>
      </c>
      <c r="E1983" s="11" t="s">
        <v>35</v>
      </c>
      <c r="F1983" s="11" t="s">
        <v>26</v>
      </c>
      <c r="G1983" s="11">
        <v>3</v>
      </c>
      <c r="H1983" s="11" t="s">
        <v>32</v>
      </c>
      <c r="I1983" s="12">
        <v>44644</v>
      </c>
      <c r="J1983" s="14">
        <v>0.37569444444444444</v>
      </c>
      <c r="K1983">
        <v>3</v>
      </c>
      <c r="L1983" t="s">
        <v>32</v>
      </c>
      <c r="M1983" s="1">
        <v>44644</v>
      </c>
      <c r="N1983" s="2">
        <v>0.37569444444444444</v>
      </c>
      <c r="O1983" s="1">
        <f t="shared" si="180"/>
        <v>44644.375694444447</v>
      </c>
      <c r="P1983" s="3" t="str">
        <f t="shared" si="181"/>
        <v>Mar,2022</v>
      </c>
      <c r="Q1983">
        <f t="shared" si="182"/>
        <v>2022</v>
      </c>
      <c r="R1983" t="str">
        <f t="shared" si="183"/>
        <v>Thu</v>
      </c>
      <c r="S1983">
        <f t="shared" si="184"/>
        <v>9</v>
      </c>
      <c r="T1983" t="str">
        <f t="shared" si="185"/>
        <v>YES</v>
      </c>
      <c r="U1983" cm="1">
        <f t="array" ref="U1983">_xlfn.XLOOKUP(Table1012[[#This Row],[Severity_Level]],{"MINOR","MODERATE","SEVERE","FATAL"},{1,2,3,5})</f>
        <v>2</v>
      </c>
      <c r="Z1983" s="1"/>
      <c r="AA1983" s="2"/>
      <c r="AB1983" s="4"/>
    </row>
    <row r="1984" spans="1:28" x14ac:dyDescent="0.3">
      <c r="A1984" t="s">
        <v>2025</v>
      </c>
      <c r="B1984" s="11" t="s">
        <v>34</v>
      </c>
      <c r="C1984" s="11" t="s">
        <v>53</v>
      </c>
      <c r="D1984" s="11" t="s">
        <v>37</v>
      </c>
      <c r="E1984" s="11" t="s">
        <v>14</v>
      </c>
      <c r="F1984" s="11" t="s">
        <v>21</v>
      </c>
      <c r="G1984" s="11">
        <v>2</v>
      </c>
      <c r="H1984" s="11" t="s">
        <v>27</v>
      </c>
      <c r="I1984" s="12">
        <v>44644</v>
      </c>
      <c r="J1984" s="14">
        <v>0.37638888888888888</v>
      </c>
      <c r="K1984">
        <v>2</v>
      </c>
      <c r="L1984" t="s">
        <v>27</v>
      </c>
      <c r="M1984" s="1">
        <v>44644</v>
      </c>
      <c r="N1984" s="2">
        <v>0.37638888888888888</v>
      </c>
      <c r="O1984" s="1">
        <f t="shared" si="180"/>
        <v>44644.376388888886</v>
      </c>
      <c r="P1984" s="3" t="str">
        <f t="shared" si="181"/>
        <v>Mar,2022</v>
      </c>
      <c r="Q1984">
        <f t="shared" si="182"/>
        <v>2022</v>
      </c>
      <c r="R1984" t="str">
        <f t="shared" si="183"/>
        <v>Thu</v>
      </c>
      <c r="S1984">
        <f t="shared" si="184"/>
        <v>9</v>
      </c>
      <c r="T1984" t="str">
        <f t="shared" si="185"/>
        <v>YES</v>
      </c>
      <c r="U1984" cm="1">
        <f t="array" ref="U1984">_xlfn.XLOOKUP(Table1012[[#This Row],[Severity_Level]],{"MINOR","MODERATE","SEVERE","FATAL"},{1,2,3,5})</f>
        <v>3</v>
      </c>
      <c r="Z1984" s="1"/>
      <c r="AA1984" s="2"/>
      <c r="AB1984" s="4"/>
    </row>
    <row r="1985" spans="1:28" x14ac:dyDescent="0.3">
      <c r="A1985" t="s">
        <v>2026</v>
      </c>
      <c r="B1985" s="11" t="s">
        <v>34</v>
      </c>
      <c r="C1985" s="11" t="s">
        <v>24</v>
      </c>
      <c r="D1985" s="11" t="s">
        <v>31</v>
      </c>
      <c r="E1985" s="11" t="s">
        <v>38</v>
      </c>
      <c r="F1985" s="11" t="s">
        <v>51</v>
      </c>
      <c r="G1985" s="11">
        <v>4</v>
      </c>
      <c r="H1985" s="11" t="s">
        <v>32</v>
      </c>
      <c r="I1985" s="12">
        <v>44644</v>
      </c>
      <c r="J1985" s="14">
        <v>0.37708333333333333</v>
      </c>
      <c r="K1985">
        <v>4</v>
      </c>
      <c r="L1985" t="s">
        <v>32</v>
      </c>
      <c r="M1985" s="1">
        <v>44644</v>
      </c>
      <c r="N1985" s="2">
        <v>0.37708333333333333</v>
      </c>
      <c r="O1985" s="1">
        <f t="shared" si="180"/>
        <v>44644.377083333333</v>
      </c>
      <c r="P1985" s="3" t="str">
        <f t="shared" si="181"/>
        <v>Mar,2022</v>
      </c>
      <c r="Q1985">
        <f t="shared" si="182"/>
        <v>2022</v>
      </c>
      <c r="R1985" t="str">
        <f t="shared" si="183"/>
        <v>Thu</v>
      </c>
      <c r="S1985">
        <f t="shared" si="184"/>
        <v>9</v>
      </c>
      <c r="T1985" t="str">
        <f t="shared" si="185"/>
        <v>YES</v>
      </c>
      <c r="U1985" cm="1">
        <f t="array" ref="U1985">_xlfn.XLOOKUP(Table1012[[#This Row],[Severity_Level]],{"MINOR","MODERATE","SEVERE","FATAL"},{1,2,3,5})</f>
        <v>2</v>
      </c>
      <c r="Z1985" s="1"/>
      <c r="AA1985" s="2"/>
      <c r="AB1985" s="4"/>
    </row>
    <row r="1986" spans="1:28" x14ac:dyDescent="0.3">
      <c r="A1986" t="s">
        <v>2027</v>
      </c>
      <c r="B1986" s="11" t="s">
        <v>34</v>
      </c>
      <c r="C1986" s="11" t="s">
        <v>53</v>
      </c>
      <c r="D1986" s="11" t="s">
        <v>13</v>
      </c>
      <c r="E1986" s="11" t="s">
        <v>14</v>
      </c>
      <c r="F1986" s="11" t="s">
        <v>26</v>
      </c>
      <c r="G1986" s="11">
        <v>5</v>
      </c>
      <c r="H1986" s="11" t="s">
        <v>16</v>
      </c>
      <c r="I1986" s="12">
        <v>44644</v>
      </c>
      <c r="J1986" s="14">
        <v>0.37777777777777777</v>
      </c>
      <c r="K1986">
        <v>5</v>
      </c>
      <c r="L1986" t="s">
        <v>16</v>
      </c>
      <c r="M1986" s="1">
        <v>44644</v>
      </c>
      <c r="N1986" s="2">
        <v>0.37777777777777777</v>
      </c>
      <c r="O1986" s="1">
        <f t="shared" ref="O1986:O2049" si="186">M1986+N1986</f>
        <v>44644.37777777778</v>
      </c>
      <c r="P1986" s="3" t="str">
        <f t="shared" ref="P1986:P2049" si="187">TEXT(M1986,"MMM,YYY")</f>
        <v>Mar,2022</v>
      </c>
      <c r="Q1986">
        <f t="shared" ref="Q1986:Q2049" si="188">YEAR(M1986)</f>
        <v>2022</v>
      </c>
      <c r="R1986" t="str">
        <f t="shared" ref="R1986:R2049" si="189">TEXT(M1986,"DDD")</f>
        <v>Thu</v>
      </c>
      <c r="S1986">
        <f t="shared" ref="S1986:S2049" si="190">HOUR(N1986)</f>
        <v>9</v>
      </c>
      <c r="T1986" t="str">
        <f t="shared" ref="T1986:T2049" si="191">IF(OR(AND(S1986&gt;=7,S1986&lt;=9),AND(S1986&gt;=17,S1986&lt;=19)),"YES","NO")</f>
        <v>YES</v>
      </c>
      <c r="U1986" cm="1">
        <f t="array" ref="U1986">_xlfn.XLOOKUP(Table1012[[#This Row],[Severity_Level]],{"MINOR","MODERATE","SEVERE","FATAL"},{1,2,3,5})</f>
        <v>1</v>
      </c>
      <c r="Z1986" s="1"/>
      <c r="AA1986" s="2"/>
      <c r="AB1986" s="4"/>
    </row>
    <row r="1987" spans="1:28" x14ac:dyDescent="0.3">
      <c r="A1987" t="s">
        <v>2028</v>
      </c>
      <c r="B1987" s="11" t="s">
        <v>34</v>
      </c>
      <c r="C1987" s="11" t="s">
        <v>19</v>
      </c>
      <c r="D1987" s="11" t="s">
        <v>47</v>
      </c>
      <c r="E1987" s="11" t="s">
        <v>35</v>
      </c>
      <c r="F1987" s="11" t="s">
        <v>15</v>
      </c>
      <c r="G1987" s="11">
        <v>5</v>
      </c>
      <c r="H1987" s="11" t="s">
        <v>40</v>
      </c>
      <c r="I1987" s="12">
        <v>44644</v>
      </c>
      <c r="J1987" s="14">
        <v>0.37847222222222221</v>
      </c>
      <c r="K1987">
        <v>5</v>
      </c>
      <c r="L1987" t="s">
        <v>40</v>
      </c>
      <c r="M1987" s="1">
        <v>44644</v>
      </c>
      <c r="N1987" s="2">
        <v>0.37847222222222221</v>
      </c>
      <c r="O1987" s="1">
        <f t="shared" si="186"/>
        <v>44644.378472222219</v>
      </c>
      <c r="P1987" s="3" t="str">
        <f t="shared" si="187"/>
        <v>Mar,2022</v>
      </c>
      <c r="Q1987">
        <f t="shared" si="188"/>
        <v>2022</v>
      </c>
      <c r="R1987" t="str">
        <f t="shared" si="189"/>
        <v>Thu</v>
      </c>
      <c r="S1987">
        <f t="shared" si="190"/>
        <v>9</v>
      </c>
      <c r="T1987" t="str">
        <f t="shared" si="191"/>
        <v>YES</v>
      </c>
      <c r="U1987" cm="1">
        <f t="array" ref="U1987">_xlfn.XLOOKUP(Table1012[[#This Row],[Severity_Level]],{"MINOR","MODERATE","SEVERE","FATAL"},{1,2,3,5})</f>
        <v>5</v>
      </c>
      <c r="Z1987" s="1"/>
      <c r="AA1987" s="2"/>
      <c r="AB1987" s="4"/>
    </row>
    <row r="1988" spans="1:28" x14ac:dyDescent="0.3">
      <c r="A1988" t="s">
        <v>2029</v>
      </c>
      <c r="B1988" s="11" t="s">
        <v>18</v>
      </c>
      <c r="C1988" s="11" t="s">
        <v>46</v>
      </c>
      <c r="D1988" s="11" t="s">
        <v>25</v>
      </c>
      <c r="E1988" s="11" t="s">
        <v>20</v>
      </c>
      <c r="F1988" s="11" t="s">
        <v>51</v>
      </c>
      <c r="G1988" s="11">
        <v>1</v>
      </c>
      <c r="H1988" s="11" t="s">
        <v>40</v>
      </c>
      <c r="I1988" s="12">
        <v>44644</v>
      </c>
      <c r="J1988" s="14">
        <v>0.37916666666666665</v>
      </c>
      <c r="K1988">
        <v>1</v>
      </c>
      <c r="L1988" t="s">
        <v>40</v>
      </c>
      <c r="M1988" s="1">
        <v>44644</v>
      </c>
      <c r="N1988" s="2">
        <v>0.37916666666666665</v>
      </c>
      <c r="O1988" s="1">
        <f t="shared" si="186"/>
        <v>44644.379166666666</v>
      </c>
      <c r="P1988" s="3" t="str">
        <f t="shared" si="187"/>
        <v>Mar,2022</v>
      </c>
      <c r="Q1988">
        <f t="shared" si="188"/>
        <v>2022</v>
      </c>
      <c r="R1988" t="str">
        <f t="shared" si="189"/>
        <v>Thu</v>
      </c>
      <c r="S1988">
        <f t="shared" si="190"/>
        <v>9</v>
      </c>
      <c r="T1988" t="str">
        <f t="shared" si="191"/>
        <v>YES</v>
      </c>
      <c r="U1988" cm="1">
        <f t="array" ref="U1988">_xlfn.XLOOKUP(Table1012[[#This Row],[Severity_Level]],{"MINOR","MODERATE","SEVERE","FATAL"},{1,2,3,5})</f>
        <v>5</v>
      </c>
      <c r="Z1988" s="1"/>
      <c r="AA1988" s="2"/>
      <c r="AB1988" s="4"/>
    </row>
    <row r="1989" spans="1:28" x14ac:dyDescent="0.3">
      <c r="A1989" t="s">
        <v>2030</v>
      </c>
      <c r="B1989" s="11" t="s">
        <v>29</v>
      </c>
      <c r="C1989" s="11" t="s">
        <v>12</v>
      </c>
      <c r="D1989" s="11" t="s">
        <v>37</v>
      </c>
      <c r="E1989" s="11" t="s">
        <v>38</v>
      </c>
      <c r="F1989" s="11" t="s">
        <v>51</v>
      </c>
      <c r="G1989" s="11">
        <v>3</v>
      </c>
      <c r="H1989" s="11" t="s">
        <v>40</v>
      </c>
      <c r="I1989" s="12">
        <v>44644</v>
      </c>
      <c r="J1989" s="14">
        <v>0.37986111111111109</v>
      </c>
      <c r="K1989">
        <v>3</v>
      </c>
      <c r="L1989" t="s">
        <v>40</v>
      </c>
      <c r="M1989" s="1">
        <v>44644</v>
      </c>
      <c r="N1989" s="2">
        <v>0.37986111111111109</v>
      </c>
      <c r="O1989" s="1">
        <f t="shared" si="186"/>
        <v>44644.379861111112</v>
      </c>
      <c r="P1989" s="3" t="str">
        <f t="shared" si="187"/>
        <v>Mar,2022</v>
      </c>
      <c r="Q1989">
        <f t="shared" si="188"/>
        <v>2022</v>
      </c>
      <c r="R1989" t="str">
        <f t="shared" si="189"/>
        <v>Thu</v>
      </c>
      <c r="S1989">
        <f t="shared" si="190"/>
        <v>9</v>
      </c>
      <c r="T1989" t="str">
        <f t="shared" si="191"/>
        <v>YES</v>
      </c>
      <c r="U1989" cm="1">
        <f t="array" ref="U1989">_xlfn.XLOOKUP(Table1012[[#This Row],[Severity_Level]],{"MINOR","MODERATE","SEVERE","FATAL"},{1,2,3,5})</f>
        <v>5</v>
      </c>
      <c r="Z1989" s="1"/>
      <c r="AA1989" s="2"/>
      <c r="AB1989" s="4"/>
    </row>
    <row r="1990" spans="1:28" x14ac:dyDescent="0.3">
      <c r="A1990" t="s">
        <v>2031</v>
      </c>
      <c r="B1990" s="11" t="s">
        <v>18</v>
      </c>
      <c r="C1990" s="11" t="s">
        <v>57</v>
      </c>
      <c r="D1990" s="11" t="s">
        <v>37</v>
      </c>
      <c r="E1990" s="11" t="s">
        <v>38</v>
      </c>
      <c r="F1990" s="11" t="s">
        <v>15</v>
      </c>
      <c r="G1990" s="11">
        <v>3</v>
      </c>
      <c r="H1990" s="11" t="s">
        <v>16</v>
      </c>
      <c r="I1990" s="12">
        <v>44644</v>
      </c>
      <c r="J1990" s="14">
        <v>0.38055555555555554</v>
      </c>
      <c r="K1990">
        <v>3</v>
      </c>
      <c r="L1990" t="s">
        <v>16</v>
      </c>
      <c r="M1990" s="1">
        <v>44644</v>
      </c>
      <c r="N1990" s="2">
        <v>0.38055555555555554</v>
      </c>
      <c r="O1990" s="1">
        <f t="shared" si="186"/>
        <v>44644.380555555559</v>
      </c>
      <c r="P1990" s="3" t="str">
        <f t="shared" si="187"/>
        <v>Mar,2022</v>
      </c>
      <c r="Q1990">
        <f t="shared" si="188"/>
        <v>2022</v>
      </c>
      <c r="R1990" t="str">
        <f t="shared" si="189"/>
        <v>Thu</v>
      </c>
      <c r="S1990">
        <f t="shared" si="190"/>
        <v>9</v>
      </c>
      <c r="T1990" t="str">
        <f t="shared" si="191"/>
        <v>YES</v>
      </c>
      <c r="U1990" cm="1">
        <f t="array" ref="U1990">_xlfn.XLOOKUP(Table1012[[#This Row],[Severity_Level]],{"MINOR","MODERATE","SEVERE","FATAL"},{1,2,3,5})</f>
        <v>1</v>
      </c>
      <c r="Z1990" s="1"/>
      <c r="AA1990" s="2"/>
      <c r="AB1990" s="4"/>
    </row>
    <row r="1991" spans="1:28" x14ac:dyDescent="0.3">
      <c r="A1991" t="s">
        <v>2032</v>
      </c>
      <c r="B1991" s="11" t="s">
        <v>49</v>
      </c>
      <c r="C1991" s="11" t="s">
        <v>46</v>
      </c>
      <c r="D1991" s="11" t="s">
        <v>25</v>
      </c>
      <c r="E1991" s="11" t="s">
        <v>20</v>
      </c>
      <c r="F1991" s="11" t="s">
        <v>15</v>
      </c>
      <c r="G1991" s="11">
        <v>5</v>
      </c>
      <c r="H1991" s="11" t="s">
        <v>40</v>
      </c>
      <c r="I1991" s="12">
        <v>44644</v>
      </c>
      <c r="J1991" s="14">
        <v>0.38124999999999998</v>
      </c>
      <c r="K1991">
        <v>5</v>
      </c>
      <c r="L1991" t="s">
        <v>40</v>
      </c>
      <c r="M1991" s="1">
        <v>44644</v>
      </c>
      <c r="N1991" s="2">
        <v>0.38124999999999998</v>
      </c>
      <c r="O1991" s="1">
        <f t="shared" si="186"/>
        <v>44644.381249999999</v>
      </c>
      <c r="P1991" s="3" t="str">
        <f t="shared" si="187"/>
        <v>Mar,2022</v>
      </c>
      <c r="Q1991">
        <f t="shared" si="188"/>
        <v>2022</v>
      </c>
      <c r="R1991" t="str">
        <f t="shared" si="189"/>
        <v>Thu</v>
      </c>
      <c r="S1991">
        <f t="shared" si="190"/>
        <v>9</v>
      </c>
      <c r="T1991" t="str">
        <f t="shared" si="191"/>
        <v>YES</v>
      </c>
      <c r="U1991" cm="1">
        <f t="array" ref="U1991">_xlfn.XLOOKUP(Table1012[[#This Row],[Severity_Level]],{"MINOR","MODERATE","SEVERE","FATAL"},{1,2,3,5})</f>
        <v>5</v>
      </c>
      <c r="Z1991" s="1"/>
      <c r="AA1991" s="2"/>
      <c r="AB1991" s="4"/>
    </row>
    <row r="1992" spans="1:28" x14ac:dyDescent="0.3">
      <c r="A1992" t="s">
        <v>2033</v>
      </c>
      <c r="B1992" s="11" t="s">
        <v>49</v>
      </c>
      <c r="C1992" s="11" t="s">
        <v>46</v>
      </c>
      <c r="D1992" s="11" t="s">
        <v>47</v>
      </c>
      <c r="E1992" s="11" t="s">
        <v>14</v>
      </c>
      <c r="F1992" s="11" t="s">
        <v>21</v>
      </c>
      <c r="G1992" s="11">
        <v>3</v>
      </c>
      <c r="H1992" s="11" t="s">
        <v>16</v>
      </c>
      <c r="I1992" s="12">
        <v>44644</v>
      </c>
      <c r="J1992" s="14">
        <v>0.38194444444444442</v>
      </c>
      <c r="K1992">
        <v>3</v>
      </c>
      <c r="L1992" t="s">
        <v>16</v>
      </c>
      <c r="M1992" s="1">
        <v>44644</v>
      </c>
      <c r="N1992" s="2">
        <v>0.38194444444444442</v>
      </c>
      <c r="O1992" s="1">
        <f t="shared" si="186"/>
        <v>44644.381944444445</v>
      </c>
      <c r="P1992" s="3" t="str">
        <f t="shared" si="187"/>
        <v>Mar,2022</v>
      </c>
      <c r="Q1992">
        <f t="shared" si="188"/>
        <v>2022</v>
      </c>
      <c r="R1992" t="str">
        <f t="shared" si="189"/>
        <v>Thu</v>
      </c>
      <c r="S1992">
        <f t="shared" si="190"/>
        <v>9</v>
      </c>
      <c r="T1992" t="str">
        <f t="shared" si="191"/>
        <v>YES</v>
      </c>
      <c r="U1992" cm="1">
        <f t="array" ref="U1992">_xlfn.XLOOKUP(Table1012[[#This Row],[Severity_Level]],{"MINOR","MODERATE","SEVERE","FATAL"},{1,2,3,5})</f>
        <v>1</v>
      </c>
      <c r="Z1992" s="1"/>
      <c r="AA1992" s="2"/>
      <c r="AB1992" s="4"/>
    </row>
    <row r="1993" spans="1:28" x14ac:dyDescent="0.3">
      <c r="A1993" t="s">
        <v>2034</v>
      </c>
      <c r="B1993" s="11" t="s">
        <v>11</v>
      </c>
      <c r="C1993" s="11" t="s">
        <v>46</v>
      </c>
      <c r="D1993" s="11" t="s">
        <v>13</v>
      </c>
      <c r="E1993" s="11" t="s">
        <v>38</v>
      </c>
      <c r="F1993" s="11" t="s">
        <v>15</v>
      </c>
      <c r="G1993" s="11">
        <v>3</v>
      </c>
      <c r="H1993" s="11" t="s">
        <v>27</v>
      </c>
      <c r="I1993" s="12">
        <v>44644</v>
      </c>
      <c r="J1993" s="14">
        <v>0.38263888888888886</v>
      </c>
      <c r="K1993">
        <v>3</v>
      </c>
      <c r="L1993" t="s">
        <v>27</v>
      </c>
      <c r="M1993" s="1">
        <v>44644</v>
      </c>
      <c r="N1993" s="2">
        <v>0.38263888888888886</v>
      </c>
      <c r="O1993" s="1">
        <f t="shared" si="186"/>
        <v>44644.382638888892</v>
      </c>
      <c r="P1993" s="3" t="str">
        <f t="shared" si="187"/>
        <v>Mar,2022</v>
      </c>
      <c r="Q1993">
        <f t="shared" si="188"/>
        <v>2022</v>
      </c>
      <c r="R1993" t="str">
        <f t="shared" si="189"/>
        <v>Thu</v>
      </c>
      <c r="S1993">
        <f t="shared" si="190"/>
        <v>9</v>
      </c>
      <c r="T1993" t="str">
        <f t="shared" si="191"/>
        <v>YES</v>
      </c>
      <c r="U1993" cm="1">
        <f t="array" ref="U1993">_xlfn.XLOOKUP(Table1012[[#This Row],[Severity_Level]],{"MINOR","MODERATE","SEVERE","FATAL"},{1,2,3,5})</f>
        <v>3</v>
      </c>
      <c r="Z1993" s="1"/>
      <c r="AA1993" s="2"/>
      <c r="AB1993" s="4"/>
    </row>
    <row r="1994" spans="1:28" x14ac:dyDescent="0.3">
      <c r="A1994" t="s">
        <v>2035</v>
      </c>
      <c r="B1994" s="11" t="s">
        <v>49</v>
      </c>
      <c r="C1994" s="11" t="s">
        <v>46</v>
      </c>
      <c r="D1994" s="11" t="s">
        <v>37</v>
      </c>
      <c r="E1994" s="11" t="s">
        <v>14</v>
      </c>
      <c r="F1994" s="11" t="s">
        <v>26</v>
      </c>
      <c r="G1994" s="11">
        <v>4</v>
      </c>
      <c r="H1994" s="11" t="s">
        <v>27</v>
      </c>
      <c r="I1994" s="12">
        <v>44645</v>
      </c>
      <c r="J1994" s="14">
        <v>0.38333333333333336</v>
      </c>
      <c r="K1994">
        <v>4</v>
      </c>
      <c r="L1994" t="s">
        <v>27</v>
      </c>
      <c r="M1994" s="1">
        <v>44645</v>
      </c>
      <c r="N1994" s="2">
        <v>0.38333333333333336</v>
      </c>
      <c r="O1994" s="1">
        <f t="shared" si="186"/>
        <v>44645.383333333331</v>
      </c>
      <c r="P1994" s="3" t="str">
        <f t="shared" si="187"/>
        <v>Mar,2022</v>
      </c>
      <c r="Q1994">
        <f t="shared" si="188"/>
        <v>2022</v>
      </c>
      <c r="R1994" t="str">
        <f t="shared" si="189"/>
        <v>Fri</v>
      </c>
      <c r="S1994">
        <f t="shared" si="190"/>
        <v>9</v>
      </c>
      <c r="T1994" t="str">
        <f t="shared" si="191"/>
        <v>YES</v>
      </c>
      <c r="U1994" cm="1">
        <f t="array" ref="U1994">_xlfn.XLOOKUP(Table1012[[#This Row],[Severity_Level]],{"MINOR","MODERATE","SEVERE","FATAL"},{1,2,3,5})</f>
        <v>3</v>
      </c>
      <c r="Z1994" s="1"/>
      <c r="AA1994" s="2"/>
      <c r="AB1994" s="4"/>
    </row>
    <row r="1995" spans="1:28" x14ac:dyDescent="0.3">
      <c r="A1995" t="s">
        <v>2036</v>
      </c>
      <c r="B1995" s="11" t="s">
        <v>18</v>
      </c>
      <c r="C1995" s="11" t="s">
        <v>19</v>
      </c>
      <c r="D1995" s="11" t="s">
        <v>25</v>
      </c>
      <c r="E1995" s="11" t="s">
        <v>35</v>
      </c>
      <c r="F1995" s="11" t="s">
        <v>51</v>
      </c>
      <c r="G1995" s="11">
        <v>3</v>
      </c>
      <c r="H1995" s="11" t="s">
        <v>16</v>
      </c>
      <c r="I1995" s="12">
        <v>44645</v>
      </c>
      <c r="J1995" s="14">
        <v>0.3840277777777778</v>
      </c>
      <c r="K1995">
        <v>3</v>
      </c>
      <c r="L1995" t="s">
        <v>16</v>
      </c>
      <c r="M1995" s="1">
        <v>44645</v>
      </c>
      <c r="N1995" s="2">
        <v>0.3840277777777778</v>
      </c>
      <c r="O1995" s="1">
        <f t="shared" si="186"/>
        <v>44645.384027777778</v>
      </c>
      <c r="P1995" s="3" t="str">
        <f t="shared" si="187"/>
        <v>Mar,2022</v>
      </c>
      <c r="Q1995">
        <f t="shared" si="188"/>
        <v>2022</v>
      </c>
      <c r="R1995" t="str">
        <f t="shared" si="189"/>
        <v>Fri</v>
      </c>
      <c r="S1995">
        <f t="shared" si="190"/>
        <v>9</v>
      </c>
      <c r="T1995" t="str">
        <f t="shared" si="191"/>
        <v>YES</v>
      </c>
      <c r="U1995" cm="1">
        <f t="array" ref="U1995">_xlfn.XLOOKUP(Table1012[[#This Row],[Severity_Level]],{"MINOR","MODERATE","SEVERE","FATAL"},{1,2,3,5})</f>
        <v>1</v>
      </c>
      <c r="Z1995" s="1"/>
      <c r="AA1995" s="2"/>
      <c r="AB1995" s="4"/>
    </row>
    <row r="1996" spans="1:28" x14ac:dyDescent="0.3">
      <c r="A1996" t="s">
        <v>2037</v>
      </c>
      <c r="B1996" s="11" t="s">
        <v>11</v>
      </c>
      <c r="C1996" s="11" t="s">
        <v>53</v>
      </c>
      <c r="D1996" s="11" t="s">
        <v>37</v>
      </c>
      <c r="E1996" s="11" t="s">
        <v>35</v>
      </c>
      <c r="F1996" s="11" t="s">
        <v>21</v>
      </c>
      <c r="G1996" s="11">
        <v>5</v>
      </c>
      <c r="H1996" s="11" t="s">
        <v>40</v>
      </c>
      <c r="I1996" s="12">
        <v>44645</v>
      </c>
      <c r="J1996" s="14">
        <v>0.38472222222222224</v>
      </c>
      <c r="K1996">
        <v>5</v>
      </c>
      <c r="L1996" t="s">
        <v>40</v>
      </c>
      <c r="M1996" s="1">
        <v>44645</v>
      </c>
      <c r="N1996" s="2">
        <v>0.38472222222222224</v>
      </c>
      <c r="O1996" s="1">
        <f t="shared" si="186"/>
        <v>44645.384722222225</v>
      </c>
      <c r="P1996" s="3" t="str">
        <f t="shared" si="187"/>
        <v>Mar,2022</v>
      </c>
      <c r="Q1996">
        <f t="shared" si="188"/>
        <v>2022</v>
      </c>
      <c r="R1996" t="str">
        <f t="shared" si="189"/>
        <v>Fri</v>
      </c>
      <c r="S1996">
        <f t="shared" si="190"/>
        <v>9</v>
      </c>
      <c r="T1996" t="str">
        <f t="shared" si="191"/>
        <v>YES</v>
      </c>
      <c r="U1996" cm="1">
        <f t="array" ref="U1996">_xlfn.XLOOKUP(Table1012[[#This Row],[Severity_Level]],{"MINOR","MODERATE","SEVERE","FATAL"},{1,2,3,5})</f>
        <v>5</v>
      </c>
      <c r="Z1996" s="1"/>
      <c r="AA1996" s="2"/>
      <c r="AB1996" s="4"/>
    </row>
    <row r="1997" spans="1:28" x14ac:dyDescent="0.3">
      <c r="A1997" t="s">
        <v>2038</v>
      </c>
      <c r="B1997" s="11" t="s">
        <v>29</v>
      </c>
      <c r="C1997" s="11" t="s">
        <v>44</v>
      </c>
      <c r="D1997" s="11" t="s">
        <v>47</v>
      </c>
      <c r="E1997" s="11" t="s">
        <v>38</v>
      </c>
      <c r="F1997" s="11" t="s">
        <v>21</v>
      </c>
      <c r="G1997" s="11">
        <v>5</v>
      </c>
      <c r="H1997" s="11" t="s">
        <v>32</v>
      </c>
      <c r="I1997" s="12">
        <v>44645</v>
      </c>
      <c r="J1997" s="14">
        <v>0.38541666666666669</v>
      </c>
      <c r="K1997">
        <v>5</v>
      </c>
      <c r="L1997" t="s">
        <v>32</v>
      </c>
      <c r="M1997" s="1">
        <v>44645</v>
      </c>
      <c r="N1997" s="2">
        <v>0.38541666666666669</v>
      </c>
      <c r="O1997" s="1">
        <f t="shared" si="186"/>
        <v>44645.385416666664</v>
      </c>
      <c r="P1997" s="3" t="str">
        <f t="shared" si="187"/>
        <v>Mar,2022</v>
      </c>
      <c r="Q1997">
        <f t="shared" si="188"/>
        <v>2022</v>
      </c>
      <c r="R1997" t="str">
        <f t="shared" si="189"/>
        <v>Fri</v>
      </c>
      <c r="S1997">
        <f t="shared" si="190"/>
        <v>9</v>
      </c>
      <c r="T1997" t="str">
        <f t="shared" si="191"/>
        <v>YES</v>
      </c>
      <c r="U1997" cm="1">
        <f t="array" ref="U1997">_xlfn.XLOOKUP(Table1012[[#This Row],[Severity_Level]],{"MINOR","MODERATE","SEVERE","FATAL"},{1,2,3,5})</f>
        <v>2</v>
      </c>
      <c r="Z1997" s="1"/>
      <c r="AA1997" s="2"/>
      <c r="AB1997" s="4"/>
    </row>
    <row r="1998" spans="1:28" x14ac:dyDescent="0.3">
      <c r="A1998" t="s">
        <v>2039</v>
      </c>
      <c r="B1998" s="11" t="s">
        <v>49</v>
      </c>
      <c r="C1998" s="11" t="s">
        <v>44</v>
      </c>
      <c r="D1998" s="11" t="s">
        <v>47</v>
      </c>
      <c r="E1998" s="11" t="s">
        <v>38</v>
      </c>
      <c r="F1998" s="11" t="s">
        <v>51</v>
      </c>
      <c r="G1998" s="11">
        <v>3</v>
      </c>
      <c r="H1998" s="11" t="s">
        <v>27</v>
      </c>
      <c r="I1998" s="12">
        <v>44645</v>
      </c>
      <c r="J1998" s="14">
        <v>0.38611111111111113</v>
      </c>
      <c r="K1998">
        <v>3</v>
      </c>
      <c r="L1998" t="s">
        <v>27</v>
      </c>
      <c r="M1998" s="1">
        <v>44645</v>
      </c>
      <c r="N1998" s="2">
        <v>0.38611111111111113</v>
      </c>
      <c r="O1998" s="1">
        <f t="shared" si="186"/>
        <v>44645.386111111111</v>
      </c>
      <c r="P1998" s="3" t="str">
        <f t="shared" si="187"/>
        <v>Mar,2022</v>
      </c>
      <c r="Q1998">
        <f t="shared" si="188"/>
        <v>2022</v>
      </c>
      <c r="R1998" t="str">
        <f t="shared" si="189"/>
        <v>Fri</v>
      </c>
      <c r="S1998">
        <f t="shared" si="190"/>
        <v>9</v>
      </c>
      <c r="T1998" t="str">
        <f t="shared" si="191"/>
        <v>YES</v>
      </c>
      <c r="U1998" cm="1">
        <f t="array" ref="U1998">_xlfn.XLOOKUP(Table1012[[#This Row],[Severity_Level]],{"MINOR","MODERATE","SEVERE","FATAL"},{1,2,3,5})</f>
        <v>3</v>
      </c>
      <c r="Z1998" s="1"/>
      <c r="AA1998" s="2"/>
      <c r="AB1998" s="4"/>
    </row>
    <row r="1999" spans="1:28" x14ac:dyDescent="0.3">
      <c r="A1999" t="s">
        <v>2040</v>
      </c>
      <c r="B1999" s="11" t="s">
        <v>34</v>
      </c>
      <c r="C1999" s="11" t="s">
        <v>65</v>
      </c>
      <c r="D1999" s="11" t="s">
        <v>13</v>
      </c>
      <c r="E1999" s="11" t="s">
        <v>38</v>
      </c>
      <c r="F1999" s="11" t="s">
        <v>51</v>
      </c>
      <c r="G1999" s="11">
        <v>1</v>
      </c>
      <c r="H1999" s="11" t="s">
        <v>40</v>
      </c>
      <c r="I1999" s="12">
        <v>44645</v>
      </c>
      <c r="J1999" s="14">
        <v>0.38680555555555557</v>
      </c>
      <c r="K1999">
        <v>1</v>
      </c>
      <c r="L1999" t="s">
        <v>40</v>
      </c>
      <c r="M1999" s="1">
        <v>44645</v>
      </c>
      <c r="N1999" s="2">
        <v>0.38680555555555557</v>
      </c>
      <c r="O1999" s="1">
        <f t="shared" si="186"/>
        <v>44645.386805555558</v>
      </c>
      <c r="P1999" s="3" t="str">
        <f t="shared" si="187"/>
        <v>Mar,2022</v>
      </c>
      <c r="Q1999">
        <f t="shared" si="188"/>
        <v>2022</v>
      </c>
      <c r="R1999" t="str">
        <f t="shared" si="189"/>
        <v>Fri</v>
      </c>
      <c r="S1999">
        <f t="shared" si="190"/>
        <v>9</v>
      </c>
      <c r="T1999" t="str">
        <f t="shared" si="191"/>
        <v>YES</v>
      </c>
      <c r="U1999" cm="1">
        <f t="array" ref="U1999">_xlfn.XLOOKUP(Table1012[[#This Row],[Severity_Level]],{"MINOR","MODERATE","SEVERE","FATAL"},{1,2,3,5})</f>
        <v>5</v>
      </c>
      <c r="Z1999" s="1"/>
      <c r="AA1999" s="2"/>
      <c r="AB1999" s="4"/>
    </row>
    <row r="2000" spans="1:28" x14ac:dyDescent="0.3">
      <c r="A2000" t="s">
        <v>2041</v>
      </c>
      <c r="B2000" s="11" t="s">
        <v>49</v>
      </c>
      <c r="C2000" s="11" t="s">
        <v>44</v>
      </c>
      <c r="D2000" s="11" t="s">
        <v>25</v>
      </c>
      <c r="E2000" s="11" t="s">
        <v>35</v>
      </c>
      <c r="F2000" s="11" t="s">
        <v>51</v>
      </c>
      <c r="G2000" s="11">
        <v>5</v>
      </c>
      <c r="H2000" s="11" t="s">
        <v>32</v>
      </c>
      <c r="I2000" s="12">
        <v>44645</v>
      </c>
      <c r="J2000" s="14">
        <v>0.38750000000000001</v>
      </c>
      <c r="K2000">
        <v>5</v>
      </c>
      <c r="L2000" t="s">
        <v>32</v>
      </c>
      <c r="M2000" s="1">
        <v>44645</v>
      </c>
      <c r="N2000" s="2">
        <v>0.38750000000000001</v>
      </c>
      <c r="O2000" s="1">
        <f t="shared" si="186"/>
        <v>44645.387499999997</v>
      </c>
      <c r="P2000" s="3" t="str">
        <f t="shared" si="187"/>
        <v>Mar,2022</v>
      </c>
      <c r="Q2000">
        <f t="shared" si="188"/>
        <v>2022</v>
      </c>
      <c r="R2000" t="str">
        <f t="shared" si="189"/>
        <v>Fri</v>
      </c>
      <c r="S2000">
        <f t="shared" si="190"/>
        <v>9</v>
      </c>
      <c r="T2000" t="str">
        <f t="shared" si="191"/>
        <v>YES</v>
      </c>
      <c r="U2000" cm="1">
        <f t="array" ref="U2000">_xlfn.XLOOKUP(Table1012[[#This Row],[Severity_Level]],{"MINOR","MODERATE","SEVERE","FATAL"},{1,2,3,5})</f>
        <v>2</v>
      </c>
      <c r="Z2000" s="1"/>
      <c r="AA2000" s="2"/>
      <c r="AB2000" s="4"/>
    </row>
    <row r="2001" spans="1:28" x14ac:dyDescent="0.3">
      <c r="A2001" t="s">
        <v>2042</v>
      </c>
      <c r="B2001" s="11" t="s">
        <v>56</v>
      </c>
      <c r="C2001" s="11" t="s">
        <v>46</v>
      </c>
      <c r="D2001" s="11" t="s">
        <v>25</v>
      </c>
      <c r="E2001" s="11" t="s">
        <v>14</v>
      </c>
      <c r="F2001" s="11" t="s">
        <v>21</v>
      </c>
      <c r="G2001" s="11">
        <v>3</v>
      </c>
      <c r="H2001" s="11" t="s">
        <v>16</v>
      </c>
      <c r="I2001" s="12">
        <v>44645</v>
      </c>
      <c r="J2001" s="14">
        <v>0.38819444444444445</v>
      </c>
      <c r="K2001">
        <v>3</v>
      </c>
      <c r="L2001" t="s">
        <v>16</v>
      </c>
      <c r="M2001" s="1">
        <v>44645</v>
      </c>
      <c r="N2001" s="2">
        <v>0.38819444444444445</v>
      </c>
      <c r="O2001" s="1">
        <f t="shared" si="186"/>
        <v>44645.388194444444</v>
      </c>
      <c r="P2001" s="3" t="str">
        <f t="shared" si="187"/>
        <v>Mar,2022</v>
      </c>
      <c r="Q2001">
        <f t="shared" si="188"/>
        <v>2022</v>
      </c>
      <c r="R2001" t="str">
        <f t="shared" si="189"/>
        <v>Fri</v>
      </c>
      <c r="S2001">
        <f t="shared" si="190"/>
        <v>9</v>
      </c>
      <c r="T2001" t="str">
        <f t="shared" si="191"/>
        <v>YES</v>
      </c>
      <c r="U2001" cm="1">
        <f t="array" ref="U2001">_xlfn.XLOOKUP(Table1012[[#This Row],[Severity_Level]],{"MINOR","MODERATE","SEVERE","FATAL"},{1,2,3,5})</f>
        <v>1</v>
      </c>
      <c r="Z2001" s="1"/>
      <c r="AA2001" s="2"/>
      <c r="AB2001" s="4"/>
    </row>
    <row r="2002" spans="1:28" x14ac:dyDescent="0.3">
      <c r="A2002" t="s">
        <v>2043</v>
      </c>
      <c r="B2002" s="11" t="s">
        <v>34</v>
      </c>
      <c r="C2002" s="11" t="s">
        <v>50</v>
      </c>
      <c r="D2002" s="11" t="s">
        <v>31</v>
      </c>
      <c r="E2002" s="11" t="s">
        <v>14</v>
      </c>
      <c r="F2002" s="11" t="s">
        <v>15</v>
      </c>
      <c r="G2002" s="11">
        <v>2</v>
      </c>
      <c r="H2002" s="11" t="s">
        <v>16</v>
      </c>
      <c r="I2002" s="12">
        <v>44645</v>
      </c>
      <c r="J2002" s="14">
        <v>0.3888888888888889</v>
      </c>
      <c r="K2002">
        <v>2</v>
      </c>
      <c r="L2002" t="s">
        <v>16</v>
      </c>
      <c r="M2002" s="1">
        <v>44645</v>
      </c>
      <c r="N2002" s="2">
        <v>0.3888888888888889</v>
      </c>
      <c r="O2002" s="1">
        <f t="shared" si="186"/>
        <v>44645.388888888891</v>
      </c>
      <c r="P2002" s="3" t="str">
        <f t="shared" si="187"/>
        <v>Mar,2022</v>
      </c>
      <c r="Q2002">
        <f t="shared" si="188"/>
        <v>2022</v>
      </c>
      <c r="R2002" t="str">
        <f t="shared" si="189"/>
        <v>Fri</v>
      </c>
      <c r="S2002">
        <f t="shared" si="190"/>
        <v>9</v>
      </c>
      <c r="T2002" t="str">
        <f t="shared" si="191"/>
        <v>YES</v>
      </c>
      <c r="U2002" cm="1">
        <f t="array" ref="U2002">_xlfn.XLOOKUP(Table1012[[#This Row],[Severity_Level]],{"MINOR","MODERATE","SEVERE","FATAL"},{1,2,3,5})</f>
        <v>1</v>
      </c>
      <c r="Z2002" s="1"/>
      <c r="AA2002" s="2"/>
      <c r="AB2002" s="4"/>
    </row>
    <row r="2003" spans="1:28" x14ac:dyDescent="0.3">
      <c r="A2003" t="s">
        <v>2044</v>
      </c>
      <c r="B2003" s="11" t="s">
        <v>34</v>
      </c>
      <c r="C2003" s="11" t="s">
        <v>46</v>
      </c>
      <c r="D2003" s="11" t="s">
        <v>25</v>
      </c>
      <c r="E2003" s="11" t="s">
        <v>20</v>
      </c>
      <c r="F2003" s="11" t="s">
        <v>15</v>
      </c>
      <c r="G2003" s="11">
        <v>5</v>
      </c>
      <c r="H2003" s="11" t="s">
        <v>40</v>
      </c>
      <c r="I2003" s="12">
        <v>44645</v>
      </c>
      <c r="J2003" s="14">
        <v>0.38958333333333334</v>
      </c>
      <c r="K2003">
        <v>5</v>
      </c>
      <c r="L2003" t="s">
        <v>40</v>
      </c>
      <c r="M2003" s="1">
        <v>44645</v>
      </c>
      <c r="N2003" s="2">
        <v>0.38958333333333334</v>
      </c>
      <c r="O2003" s="1">
        <f t="shared" si="186"/>
        <v>44645.38958333333</v>
      </c>
      <c r="P2003" s="3" t="str">
        <f t="shared" si="187"/>
        <v>Mar,2022</v>
      </c>
      <c r="Q2003">
        <f t="shared" si="188"/>
        <v>2022</v>
      </c>
      <c r="R2003" t="str">
        <f t="shared" si="189"/>
        <v>Fri</v>
      </c>
      <c r="S2003">
        <f t="shared" si="190"/>
        <v>9</v>
      </c>
      <c r="T2003" t="str">
        <f t="shared" si="191"/>
        <v>YES</v>
      </c>
      <c r="U2003" cm="1">
        <f t="array" ref="U2003">_xlfn.XLOOKUP(Table1012[[#This Row],[Severity_Level]],{"MINOR","MODERATE","SEVERE","FATAL"},{1,2,3,5})</f>
        <v>5</v>
      </c>
      <c r="Z2003" s="1"/>
      <c r="AA2003" s="2"/>
      <c r="AB2003" s="4"/>
    </row>
    <row r="2004" spans="1:28" x14ac:dyDescent="0.3">
      <c r="A2004" t="s">
        <v>2045</v>
      </c>
      <c r="B2004" s="11" t="s">
        <v>34</v>
      </c>
      <c r="C2004" s="11" t="s">
        <v>30</v>
      </c>
      <c r="D2004" s="11" t="s">
        <v>25</v>
      </c>
      <c r="E2004" s="11" t="s">
        <v>14</v>
      </c>
      <c r="F2004" s="11" t="s">
        <v>15</v>
      </c>
      <c r="G2004" s="11">
        <v>1</v>
      </c>
      <c r="H2004" s="11" t="s">
        <v>32</v>
      </c>
      <c r="I2004" s="12">
        <v>44645</v>
      </c>
      <c r="J2004" s="14">
        <v>0.39027777777777778</v>
      </c>
      <c r="K2004">
        <v>1</v>
      </c>
      <c r="L2004" t="s">
        <v>32</v>
      </c>
      <c r="M2004" s="1">
        <v>44645</v>
      </c>
      <c r="N2004" s="2">
        <v>0.39027777777777778</v>
      </c>
      <c r="O2004" s="1">
        <f t="shared" si="186"/>
        <v>44645.390277777777</v>
      </c>
      <c r="P2004" s="3" t="str">
        <f t="shared" si="187"/>
        <v>Mar,2022</v>
      </c>
      <c r="Q2004">
        <f t="shared" si="188"/>
        <v>2022</v>
      </c>
      <c r="R2004" t="str">
        <f t="shared" si="189"/>
        <v>Fri</v>
      </c>
      <c r="S2004">
        <f t="shared" si="190"/>
        <v>9</v>
      </c>
      <c r="T2004" t="str">
        <f t="shared" si="191"/>
        <v>YES</v>
      </c>
      <c r="U2004" cm="1">
        <f t="array" ref="U2004">_xlfn.XLOOKUP(Table1012[[#This Row],[Severity_Level]],{"MINOR","MODERATE","SEVERE","FATAL"},{1,2,3,5})</f>
        <v>2</v>
      </c>
      <c r="Z2004" s="1"/>
      <c r="AA2004" s="2"/>
      <c r="AB2004" s="4"/>
    </row>
    <row r="2005" spans="1:28" x14ac:dyDescent="0.3">
      <c r="A2005" t="s">
        <v>2046</v>
      </c>
      <c r="B2005" s="11" t="s">
        <v>11</v>
      </c>
      <c r="C2005" s="11" t="s">
        <v>19</v>
      </c>
      <c r="D2005" s="11" t="s">
        <v>37</v>
      </c>
      <c r="E2005" s="11" t="s">
        <v>35</v>
      </c>
      <c r="F2005" s="11" t="s">
        <v>51</v>
      </c>
      <c r="G2005" s="11">
        <v>4</v>
      </c>
      <c r="H2005" s="11" t="s">
        <v>27</v>
      </c>
      <c r="I2005" s="12">
        <v>44645</v>
      </c>
      <c r="J2005" s="14">
        <v>0.39097222222222222</v>
      </c>
      <c r="K2005">
        <v>4</v>
      </c>
      <c r="L2005" t="s">
        <v>27</v>
      </c>
      <c r="M2005" s="1">
        <v>44645</v>
      </c>
      <c r="N2005" s="2">
        <v>0.39097222222222222</v>
      </c>
      <c r="O2005" s="1">
        <f t="shared" si="186"/>
        <v>44645.390972222223</v>
      </c>
      <c r="P2005" s="3" t="str">
        <f t="shared" si="187"/>
        <v>Mar,2022</v>
      </c>
      <c r="Q2005">
        <f t="shared" si="188"/>
        <v>2022</v>
      </c>
      <c r="R2005" t="str">
        <f t="shared" si="189"/>
        <v>Fri</v>
      </c>
      <c r="S2005">
        <f t="shared" si="190"/>
        <v>9</v>
      </c>
      <c r="T2005" t="str">
        <f t="shared" si="191"/>
        <v>YES</v>
      </c>
      <c r="U2005" cm="1">
        <f t="array" ref="U2005">_xlfn.XLOOKUP(Table1012[[#This Row],[Severity_Level]],{"MINOR","MODERATE","SEVERE","FATAL"},{1,2,3,5})</f>
        <v>3</v>
      </c>
      <c r="Z2005" s="1"/>
      <c r="AA2005" s="2"/>
      <c r="AB2005" s="4"/>
    </row>
    <row r="2006" spans="1:28" x14ac:dyDescent="0.3">
      <c r="A2006" t="s">
        <v>2047</v>
      </c>
      <c r="B2006" s="11" t="s">
        <v>49</v>
      </c>
      <c r="C2006" s="11" t="s">
        <v>57</v>
      </c>
      <c r="D2006" s="11" t="s">
        <v>13</v>
      </c>
      <c r="E2006" s="11" t="s">
        <v>20</v>
      </c>
      <c r="F2006" s="11" t="s">
        <v>21</v>
      </c>
      <c r="G2006" s="11">
        <v>5</v>
      </c>
      <c r="H2006" s="11" t="s">
        <v>16</v>
      </c>
      <c r="I2006" s="12">
        <v>44645</v>
      </c>
      <c r="J2006" s="14">
        <v>0.39166666666666666</v>
      </c>
      <c r="K2006">
        <v>5</v>
      </c>
      <c r="L2006" t="s">
        <v>16</v>
      </c>
      <c r="M2006" s="1">
        <v>44645</v>
      </c>
      <c r="N2006" s="2">
        <v>0.39166666666666666</v>
      </c>
      <c r="O2006" s="1">
        <f t="shared" si="186"/>
        <v>44645.39166666667</v>
      </c>
      <c r="P2006" s="3" t="str">
        <f t="shared" si="187"/>
        <v>Mar,2022</v>
      </c>
      <c r="Q2006">
        <f t="shared" si="188"/>
        <v>2022</v>
      </c>
      <c r="R2006" t="str">
        <f t="shared" si="189"/>
        <v>Fri</v>
      </c>
      <c r="S2006">
        <f t="shared" si="190"/>
        <v>9</v>
      </c>
      <c r="T2006" t="str">
        <f t="shared" si="191"/>
        <v>YES</v>
      </c>
      <c r="U2006" cm="1">
        <f t="array" ref="U2006">_xlfn.XLOOKUP(Table1012[[#This Row],[Severity_Level]],{"MINOR","MODERATE","SEVERE","FATAL"},{1,2,3,5})</f>
        <v>1</v>
      </c>
      <c r="Z2006" s="1"/>
      <c r="AA2006" s="2"/>
      <c r="AB2006" s="4"/>
    </row>
    <row r="2007" spans="1:28" x14ac:dyDescent="0.3">
      <c r="A2007" t="s">
        <v>2048</v>
      </c>
      <c r="B2007" s="11" t="s">
        <v>34</v>
      </c>
      <c r="C2007" s="11" t="s">
        <v>44</v>
      </c>
      <c r="D2007" s="11" t="s">
        <v>31</v>
      </c>
      <c r="E2007" s="11" t="s">
        <v>35</v>
      </c>
      <c r="F2007" s="11" t="s">
        <v>51</v>
      </c>
      <c r="G2007" s="11">
        <v>4</v>
      </c>
      <c r="H2007" s="11" t="s">
        <v>40</v>
      </c>
      <c r="I2007" s="12">
        <v>44645</v>
      </c>
      <c r="J2007" s="14">
        <v>0.3923611111111111</v>
      </c>
      <c r="K2007">
        <v>4</v>
      </c>
      <c r="L2007" t="s">
        <v>40</v>
      </c>
      <c r="M2007" s="1">
        <v>44645</v>
      </c>
      <c r="N2007" s="2">
        <v>0.3923611111111111</v>
      </c>
      <c r="O2007" s="1">
        <f t="shared" si="186"/>
        <v>44645.392361111109</v>
      </c>
      <c r="P2007" s="3" t="str">
        <f t="shared" si="187"/>
        <v>Mar,2022</v>
      </c>
      <c r="Q2007">
        <f t="shared" si="188"/>
        <v>2022</v>
      </c>
      <c r="R2007" t="str">
        <f t="shared" si="189"/>
        <v>Fri</v>
      </c>
      <c r="S2007">
        <f t="shared" si="190"/>
        <v>9</v>
      </c>
      <c r="T2007" t="str">
        <f t="shared" si="191"/>
        <v>YES</v>
      </c>
      <c r="U2007" cm="1">
        <f t="array" ref="U2007">_xlfn.XLOOKUP(Table1012[[#This Row],[Severity_Level]],{"MINOR","MODERATE","SEVERE","FATAL"},{1,2,3,5})</f>
        <v>5</v>
      </c>
      <c r="Z2007" s="1"/>
      <c r="AA2007" s="2"/>
      <c r="AB2007" s="4"/>
    </row>
    <row r="2008" spans="1:28" x14ac:dyDescent="0.3">
      <c r="A2008" t="s">
        <v>2049</v>
      </c>
      <c r="B2008" s="11" t="s">
        <v>11</v>
      </c>
      <c r="C2008" s="11" t="s">
        <v>19</v>
      </c>
      <c r="D2008" s="11" t="s">
        <v>25</v>
      </c>
      <c r="E2008" s="11" t="s">
        <v>14</v>
      </c>
      <c r="F2008" s="11" t="s">
        <v>51</v>
      </c>
      <c r="G2008" s="11">
        <v>5</v>
      </c>
      <c r="H2008" s="11" t="s">
        <v>32</v>
      </c>
      <c r="I2008" s="12">
        <v>44645</v>
      </c>
      <c r="J2008" s="14">
        <v>0.39305555555555555</v>
      </c>
      <c r="K2008">
        <v>5</v>
      </c>
      <c r="L2008" t="s">
        <v>32</v>
      </c>
      <c r="M2008" s="1">
        <v>44645</v>
      </c>
      <c r="N2008" s="2">
        <v>0.39305555555555555</v>
      </c>
      <c r="O2008" s="1">
        <f t="shared" si="186"/>
        <v>44645.393055555556</v>
      </c>
      <c r="P2008" s="3" t="str">
        <f t="shared" si="187"/>
        <v>Mar,2022</v>
      </c>
      <c r="Q2008">
        <f t="shared" si="188"/>
        <v>2022</v>
      </c>
      <c r="R2008" t="str">
        <f t="shared" si="189"/>
        <v>Fri</v>
      </c>
      <c r="S2008">
        <f t="shared" si="190"/>
        <v>9</v>
      </c>
      <c r="T2008" t="str">
        <f t="shared" si="191"/>
        <v>YES</v>
      </c>
      <c r="U2008" cm="1">
        <f t="array" ref="U2008">_xlfn.XLOOKUP(Table1012[[#This Row],[Severity_Level]],{"MINOR","MODERATE","SEVERE","FATAL"},{1,2,3,5})</f>
        <v>2</v>
      </c>
      <c r="Z2008" s="1"/>
      <c r="AA2008" s="2"/>
      <c r="AB2008" s="4"/>
    </row>
    <row r="2009" spans="1:28" x14ac:dyDescent="0.3">
      <c r="A2009" t="s">
        <v>2050</v>
      </c>
      <c r="B2009" s="11" t="s">
        <v>56</v>
      </c>
      <c r="C2009" s="11" t="s">
        <v>65</v>
      </c>
      <c r="D2009" s="11" t="s">
        <v>37</v>
      </c>
      <c r="E2009" s="11" t="s">
        <v>14</v>
      </c>
      <c r="F2009" s="11" t="s">
        <v>51</v>
      </c>
      <c r="G2009" s="11">
        <v>1</v>
      </c>
      <c r="H2009" s="11" t="s">
        <v>27</v>
      </c>
      <c r="I2009" s="12">
        <v>44645</v>
      </c>
      <c r="J2009" s="14">
        <v>0.39374999999999999</v>
      </c>
      <c r="K2009">
        <v>1</v>
      </c>
      <c r="L2009" t="s">
        <v>27</v>
      </c>
      <c r="M2009" s="1">
        <v>44645</v>
      </c>
      <c r="N2009" s="2">
        <v>0.39374999999999999</v>
      </c>
      <c r="O2009" s="1">
        <f t="shared" si="186"/>
        <v>44645.393750000003</v>
      </c>
      <c r="P2009" s="3" t="str">
        <f t="shared" si="187"/>
        <v>Mar,2022</v>
      </c>
      <c r="Q2009">
        <f t="shared" si="188"/>
        <v>2022</v>
      </c>
      <c r="R2009" t="str">
        <f t="shared" si="189"/>
        <v>Fri</v>
      </c>
      <c r="S2009">
        <f t="shared" si="190"/>
        <v>9</v>
      </c>
      <c r="T2009" t="str">
        <f t="shared" si="191"/>
        <v>YES</v>
      </c>
      <c r="U2009" cm="1">
        <f t="array" ref="U2009">_xlfn.XLOOKUP(Table1012[[#This Row],[Severity_Level]],{"MINOR","MODERATE","SEVERE","FATAL"},{1,2,3,5})</f>
        <v>3</v>
      </c>
      <c r="Z2009" s="1"/>
      <c r="AA2009" s="2"/>
      <c r="AB2009" s="4"/>
    </row>
    <row r="2010" spans="1:28" x14ac:dyDescent="0.3">
      <c r="A2010" t="s">
        <v>2051</v>
      </c>
      <c r="B2010" s="11" t="s">
        <v>18</v>
      </c>
      <c r="C2010" s="11" t="s">
        <v>65</v>
      </c>
      <c r="D2010" s="11" t="s">
        <v>31</v>
      </c>
      <c r="E2010" s="11" t="s">
        <v>35</v>
      </c>
      <c r="F2010" s="11" t="s">
        <v>26</v>
      </c>
      <c r="G2010" s="11">
        <v>3</v>
      </c>
      <c r="H2010" s="11" t="s">
        <v>27</v>
      </c>
      <c r="I2010" s="12">
        <v>44645</v>
      </c>
      <c r="J2010" s="14">
        <v>0.39444444444444443</v>
      </c>
      <c r="K2010">
        <v>3</v>
      </c>
      <c r="L2010" t="s">
        <v>27</v>
      </c>
      <c r="M2010" s="1">
        <v>44645</v>
      </c>
      <c r="N2010" s="2">
        <v>0.39444444444444443</v>
      </c>
      <c r="O2010" s="1">
        <f t="shared" si="186"/>
        <v>44645.394444444442</v>
      </c>
      <c r="P2010" s="3" t="str">
        <f t="shared" si="187"/>
        <v>Mar,2022</v>
      </c>
      <c r="Q2010">
        <f t="shared" si="188"/>
        <v>2022</v>
      </c>
      <c r="R2010" t="str">
        <f t="shared" si="189"/>
        <v>Fri</v>
      </c>
      <c r="S2010">
        <f t="shared" si="190"/>
        <v>9</v>
      </c>
      <c r="T2010" t="str">
        <f t="shared" si="191"/>
        <v>YES</v>
      </c>
      <c r="U2010" cm="1">
        <f t="array" ref="U2010">_xlfn.XLOOKUP(Table1012[[#This Row],[Severity_Level]],{"MINOR","MODERATE","SEVERE","FATAL"},{1,2,3,5})</f>
        <v>3</v>
      </c>
      <c r="Z2010" s="1"/>
      <c r="AA2010" s="2"/>
      <c r="AB2010" s="4"/>
    </row>
    <row r="2011" spans="1:28" x14ac:dyDescent="0.3">
      <c r="A2011" t="s">
        <v>2052</v>
      </c>
      <c r="B2011" s="11" t="s">
        <v>56</v>
      </c>
      <c r="C2011" s="11" t="s">
        <v>65</v>
      </c>
      <c r="D2011" s="11" t="s">
        <v>13</v>
      </c>
      <c r="E2011" s="11" t="s">
        <v>20</v>
      </c>
      <c r="F2011" s="11" t="s">
        <v>21</v>
      </c>
      <c r="G2011" s="11">
        <v>3</v>
      </c>
      <c r="H2011" s="11" t="s">
        <v>40</v>
      </c>
      <c r="I2011" s="12">
        <v>44645</v>
      </c>
      <c r="J2011" s="14">
        <v>0.39513888888888887</v>
      </c>
      <c r="K2011">
        <v>3</v>
      </c>
      <c r="L2011" t="s">
        <v>40</v>
      </c>
      <c r="M2011" s="1">
        <v>44645</v>
      </c>
      <c r="N2011" s="2">
        <v>0.39513888888888887</v>
      </c>
      <c r="O2011" s="1">
        <f t="shared" si="186"/>
        <v>44645.395138888889</v>
      </c>
      <c r="P2011" s="3" t="str">
        <f t="shared" si="187"/>
        <v>Mar,2022</v>
      </c>
      <c r="Q2011">
        <f t="shared" si="188"/>
        <v>2022</v>
      </c>
      <c r="R2011" t="str">
        <f t="shared" si="189"/>
        <v>Fri</v>
      </c>
      <c r="S2011">
        <f t="shared" si="190"/>
        <v>9</v>
      </c>
      <c r="T2011" t="str">
        <f t="shared" si="191"/>
        <v>YES</v>
      </c>
      <c r="U2011" cm="1">
        <f t="array" ref="U2011">_xlfn.XLOOKUP(Table1012[[#This Row],[Severity_Level]],{"MINOR","MODERATE","SEVERE","FATAL"},{1,2,3,5})</f>
        <v>5</v>
      </c>
      <c r="Z2011" s="1"/>
      <c r="AA2011" s="2"/>
      <c r="AB2011" s="4"/>
    </row>
    <row r="2012" spans="1:28" x14ac:dyDescent="0.3">
      <c r="A2012" t="s">
        <v>2053</v>
      </c>
      <c r="B2012" s="11" t="s">
        <v>29</v>
      </c>
      <c r="C2012" s="11" t="s">
        <v>24</v>
      </c>
      <c r="D2012" s="11" t="s">
        <v>13</v>
      </c>
      <c r="E2012" s="11" t="s">
        <v>14</v>
      </c>
      <c r="F2012" s="11" t="s">
        <v>21</v>
      </c>
      <c r="G2012" s="11">
        <v>2</v>
      </c>
      <c r="H2012" s="11" t="s">
        <v>27</v>
      </c>
      <c r="I2012" s="12">
        <v>44645</v>
      </c>
      <c r="J2012" s="14">
        <v>0.39583333333333331</v>
      </c>
      <c r="K2012">
        <v>2</v>
      </c>
      <c r="L2012" t="s">
        <v>27</v>
      </c>
      <c r="M2012" s="1">
        <v>44645</v>
      </c>
      <c r="N2012" s="2">
        <v>0.39583333333333331</v>
      </c>
      <c r="O2012" s="1">
        <f t="shared" si="186"/>
        <v>44645.395833333336</v>
      </c>
      <c r="P2012" s="3" t="str">
        <f t="shared" si="187"/>
        <v>Mar,2022</v>
      </c>
      <c r="Q2012">
        <f t="shared" si="188"/>
        <v>2022</v>
      </c>
      <c r="R2012" t="str">
        <f t="shared" si="189"/>
        <v>Fri</v>
      </c>
      <c r="S2012">
        <f t="shared" si="190"/>
        <v>9</v>
      </c>
      <c r="T2012" t="str">
        <f t="shared" si="191"/>
        <v>YES</v>
      </c>
      <c r="U2012" cm="1">
        <f t="array" ref="U2012">_xlfn.XLOOKUP(Table1012[[#This Row],[Severity_Level]],{"MINOR","MODERATE","SEVERE","FATAL"},{1,2,3,5})</f>
        <v>3</v>
      </c>
      <c r="Z2012" s="1"/>
      <c r="AA2012" s="2"/>
      <c r="AB2012" s="4"/>
    </row>
    <row r="2013" spans="1:28" x14ac:dyDescent="0.3">
      <c r="A2013" t="s">
        <v>2054</v>
      </c>
      <c r="B2013" s="11" t="s">
        <v>11</v>
      </c>
      <c r="C2013" s="11" t="s">
        <v>19</v>
      </c>
      <c r="D2013" s="11" t="s">
        <v>13</v>
      </c>
      <c r="E2013" s="11" t="s">
        <v>14</v>
      </c>
      <c r="F2013" s="11" t="s">
        <v>26</v>
      </c>
      <c r="G2013" s="11">
        <v>5</v>
      </c>
      <c r="H2013" s="11" t="s">
        <v>40</v>
      </c>
      <c r="I2013" s="12">
        <v>44645</v>
      </c>
      <c r="J2013" s="14">
        <v>0.39652777777777776</v>
      </c>
      <c r="K2013">
        <v>5</v>
      </c>
      <c r="L2013" t="s">
        <v>40</v>
      </c>
      <c r="M2013" s="1">
        <v>44645</v>
      </c>
      <c r="N2013" s="2">
        <v>0.39652777777777776</v>
      </c>
      <c r="O2013" s="1">
        <f t="shared" si="186"/>
        <v>44645.396527777775</v>
      </c>
      <c r="P2013" s="3" t="str">
        <f t="shared" si="187"/>
        <v>Mar,2022</v>
      </c>
      <c r="Q2013">
        <f t="shared" si="188"/>
        <v>2022</v>
      </c>
      <c r="R2013" t="str">
        <f t="shared" si="189"/>
        <v>Fri</v>
      </c>
      <c r="S2013">
        <f t="shared" si="190"/>
        <v>9</v>
      </c>
      <c r="T2013" t="str">
        <f t="shared" si="191"/>
        <v>YES</v>
      </c>
      <c r="U2013" cm="1">
        <f t="array" ref="U2013">_xlfn.XLOOKUP(Table1012[[#This Row],[Severity_Level]],{"MINOR","MODERATE","SEVERE","FATAL"},{1,2,3,5})</f>
        <v>5</v>
      </c>
      <c r="Z2013" s="1"/>
      <c r="AA2013" s="2"/>
      <c r="AB2013" s="4"/>
    </row>
    <row r="2014" spans="1:28" x14ac:dyDescent="0.3">
      <c r="A2014" t="s">
        <v>2055</v>
      </c>
      <c r="B2014" s="11" t="s">
        <v>11</v>
      </c>
      <c r="C2014" s="11" t="s">
        <v>57</v>
      </c>
      <c r="D2014" s="11" t="s">
        <v>31</v>
      </c>
      <c r="E2014" s="11" t="s">
        <v>35</v>
      </c>
      <c r="F2014" s="11" t="s">
        <v>21</v>
      </c>
      <c r="G2014" s="11">
        <v>5</v>
      </c>
      <c r="H2014" s="11" t="s">
        <v>32</v>
      </c>
      <c r="I2014" s="12">
        <v>44645</v>
      </c>
      <c r="J2014" s="14">
        <v>0.3972222222222222</v>
      </c>
      <c r="K2014">
        <v>5</v>
      </c>
      <c r="L2014" t="s">
        <v>32</v>
      </c>
      <c r="M2014" s="1">
        <v>44645</v>
      </c>
      <c r="N2014" s="2">
        <v>0.3972222222222222</v>
      </c>
      <c r="O2014" s="1">
        <f t="shared" si="186"/>
        <v>44645.397222222222</v>
      </c>
      <c r="P2014" s="3" t="str">
        <f t="shared" si="187"/>
        <v>Mar,2022</v>
      </c>
      <c r="Q2014">
        <f t="shared" si="188"/>
        <v>2022</v>
      </c>
      <c r="R2014" t="str">
        <f t="shared" si="189"/>
        <v>Fri</v>
      </c>
      <c r="S2014">
        <f t="shared" si="190"/>
        <v>9</v>
      </c>
      <c r="T2014" t="str">
        <f t="shared" si="191"/>
        <v>YES</v>
      </c>
      <c r="U2014" cm="1">
        <f t="array" ref="U2014">_xlfn.XLOOKUP(Table1012[[#This Row],[Severity_Level]],{"MINOR","MODERATE","SEVERE","FATAL"},{1,2,3,5})</f>
        <v>2</v>
      </c>
      <c r="Z2014" s="1"/>
      <c r="AA2014" s="2"/>
      <c r="AB2014" s="4"/>
    </row>
    <row r="2015" spans="1:28" x14ac:dyDescent="0.3">
      <c r="A2015" t="s">
        <v>2056</v>
      </c>
      <c r="B2015" s="11" t="s">
        <v>34</v>
      </c>
      <c r="C2015" s="11" t="s">
        <v>65</v>
      </c>
      <c r="D2015" s="11" t="s">
        <v>47</v>
      </c>
      <c r="E2015" s="11" t="s">
        <v>35</v>
      </c>
      <c r="F2015" s="11" t="s">
        <v>15</v>
      </c>
      <c r="G2015" s="11">
        <v>5</v>
      </c>
      <c r="H2015" s="11" t="s">
        <v>40</v>
      </c>
      <c r="I2015" s="12">
        <v>44645</v>
      </c>
      <c r="J2015" s="14">
        <v>0.39791666666666664</v>
      </c>
      <c r="K2015">
        <v>5</v>
      </c>
      <c r="L2015" t="s">
        <v>40</v>
      </c>
      <c r="M2015" s="1">
        <v>44645</v>
      </c>
      <c r="N2015" s="2">
        <v>0.39791666666666664</v>
      </c>
      <c r="O2015" s="1">
        <f t="shared" si="186"/>
        <v>44645.397916666669</v>
      </c>
      <c r="P2015" s="3" t="str">
        <f t="shared" si="187"/>
        <v>Mar,2022</v>
      </c>
      <c r="Q2015">
        <f t="shared" si="188"/>
        <v>2022</v>
      </c>
      <c r="R2015" t="str">
        <f t="shared" si="189"/>
        <v>Fri</v>
      </c>
      <c r="S2015">
        <f t="shared" si="190"/>
        <v>9</v>
      </c>
      <c r="T2015" t="str">
        <f t="shared" si="191"/>
        <v>YES</v>
      </c>
      <c r="U2015" cm="1">
        <f t="array" ref="U2015">_xlfn.XLOOKUP(Table1012[[#This Row],[Severity_Level]],{"MINOR","MODERATE","SEVERE","FATAL"},{1,2,3,5})</f>
        <v>5</v>
      </c>
      <c r="Z2015" s="1"/>
      <c r="AA2015" s="2"/>
      <c r="AB2015" s="4"/>
    </row>
    <row r="2016" spans="1:28" x14ac:dyDescent="0.3">
      <c r="A2016" t="s">
        <v>2057</v>
      </c>
      <c r="B2016" s="11" t="s">
        <v>56</v>
      </c>
      <c r="C2016" s="11" t="s">
        <v>30</v>
      </c>
      <c r="D2016" s="11" t="s">
        <v>31</v>
      </c>
      <c r="E2016" s="11" t="s">
        <v>35</v>
      </c>
      <c r="F2016" s="11" t="s">
        <v>21</v>
      </c>
      <c r="G2016" s="11">
        <v>4</v>
      </c>
      <c r="H2016" s="11" t="s">
        <v>16</v>
      </c>
      <c r="I2016" s="12">
        <v>44645</v>
      </c>
      <c r="J2016" s="14">
        <v>0.39861111111111114</v>
      </c>
      <c r="K2016">
        <v>4</v>
      </c>
      <c r="L2016" t="s">
        <v>16</v>
      </c>
      <c r="M2016" s="1">
        <v>44645</v>
      </c>
      <c r="N2016" s="2">
        <v>0.39861111111111114</v>
      </c>
      <c r="O2016" s="1">
        <f t="shared" si="186"/>
        <v>44645.398611111108</v>
      </c>
      <c r="P2016" s="3" t="str">
        <f t="shared" si="187"/>
        <v>Mar,2022</v>
      </c>
      <c r="Q2016">
        <f t="shared" si="188"/>
        <v>2022</v>
      </c>
      <c r="R2016" t="str">
        <f t="shared" si="189"/>
        <v>Fri</v>
      </c>
      <c r="S2016">
        <f t="shared" si="190"/>
        <v>9</v>
      </c>
      <c r="T2016" t="str">
        <f t="shared" si="191"/>
        <v>YES</v>
      </c>
      <c r="U2016" cm="1">
        <f t="array" ref="U2016">_xlfn.XLOOKUP(Table1012[[#This Row],[Severity_Level]],{"MINOR","MODERATE","SEVERE","FATAL"},{1,2,3,5})</f>
        <v>1</v>
      </c>
      <c r="Z2016" s="1"/>
      <c r="AA2016" s="2"/>
      <c r="AB2016" s="4"/>
    </row>
    <row r="2017" spans="1:28" x14ac:dyDescent="0.3">
      <c r="A2017" t="s">
        <v>2058</v>
      </c>
      <c r="B2017" s="11" t="s">
        <v>49</v>
      </c>
      <c r="C2017" s="11" t="s">
        <v>30</v>
      </c>
      <c r="D2017" s="11" t="s">
        <v>13</v>
      </c>
      <c r="E2017" s="11" t="s">
        <v>20</v>
      </c>
      <c r="F2017" s="11" t="s">
        <v>51</v>
      </c>
      <c r="G2017" s="11">
        <v>1</v>
      </c>
      <c r="H2017" s="11" t="s">
        <v>16</v>
      </c>
      <c r="I2017" s="12">
        <v>44645</v>
      </c>
      <c r="J2017" s="14">
        <v>0.39930555555555558</v>
      </c>
      <c r="K2017">
        <v>1</v>
      </c>
      <c r="L2017" t="s">
        <v>16</v>
      </c>
      <c r="M2017" s="1">
        <v>44645</v>
      </c>
      <c r="N2017" s="2">
        <v>0.39930555555555558</v>
      </c>
      <c r="O2017" s="1">
        <f t="shared" si="186"/>
        <v>44645.399305555555</v>
      </c>
      <c r="P2017" s="3" t="str">
        <f t="shared" si="187"/>
        <v>Mar,2022</v>
      </c>
      <c r="Q2017">
        <f t="shared" si="188"/>
        <v>2022</v>
      </c>
      <c r="R2017" t="str">
        <f t="shared" si="189"/>
        <v>Fri</v>
      </c>
      <c r="S2017">
        <f t="shared" si="190"/>
        <v>9</v>
      </c>
      <c r="T2017" t="str">
        <f t="shared" si="191"/>
        <v>YES</v>
      </c>
      <c r="U2017" cm="1">
        <f t="array" ref="U2017">_xlfn.XLOOKUP(Table1012[[#This Row],[Severity_Level]],{"MINOR","MODERATE","SEVERE","FATAL"},{1,2,3,5})</f>
        <v>1</v>
      </c>
      <c r="Z2017" s="1"/>
      <c r="AA2017" s="2"/>
      <c r="AB2017" s="4"/>
    </row>
    <row r="2018" spans="1:28" x14ac:dyDescent="0.3">
      <c r="A2018" t="s">
        <v>2059</v>
      </c>
      <c r="B2018" s="11" t="s">
        <v>29</v>
      </c>
      <c r="C2018" s="11" t="s">
        <v>57</v>
      </c>
      <c r="D2018" s="11" t="s">
        <v>37</v>
      </c>
      <c r="E2018" s="11" t="s">
        <v>20</v>
      </c>
      <c r="F2018" s="11" t="s">
        <v>51</v>
      </c>
      <c r="G2018" s="11">
        <v>4</v>
      </c>
      <c r="H2018" s="11" t="s">
        <v>27</v>
      </c>
      <c r="I2018" s="12">
        <v>44646</v>
      </c>
      <c r="J2018" s="14">
        <v>0.4</v>
      </c>
      <c r="K2018">
        <v>4</v>
      </c>
      <c r="L2018" t="s">
        <v>27</v>
      </c>
      <c r="M2018" s="1">
        <v>44646</v>
      </c>
      <c r="N2018" s="2">
        <v>0.4</v>
      </c>
      <c r="O2018" s="1">
        <f t="shared" si="186"/>
        <v>44646.400000000001</v>
      </c>
      <c r="P2018" s="3" t="str">
        <f t="shared" si="187"/>
        <v>Mar,2022</v>
      </c>
      <c r="Q2018">
        <f t="shared" si="188"/>
        <v>2022</v>
      </c>
      <c r="R2018" t="str">
        <f t="shared" si="189"/>
        <v>Sat</v>
      </c>
      <c r="S2018">
        <f t="shared" si="190"/>
        <v>9</v>
      </c>
      <c r="T2018" t="str">
        <f t="shared" si="191"/>
        <v>YES</v>
      </c>
      <c r="U2018" cm="1">
        <f t="array" ref="U2018">_xlfn.XLOOKUP(Table1012[[#This Row],[Severity_Level]],{"MINOR","MODERATE","SEVERE","FATAL"},{1,2,3,5})</f>
        <v>3</v>
      </c>
      <c r="Z2018" s="1"/>
      <c r="AA2018" s="2"/>
      <c r="AB2018" s="4"/>
    </row>
    <row r="2019" spans="1:28" x14ac:dyDescent="0.3">
      <c r="A2019" t="s">
        <v>2060</v>
      </c>
      <c r="B2019" s="11" t="s">
        <v>11</v>
      </c>
      <c r="C2019" s="11" t="s">
        <v>65</v>
      </c>
      <c r="D2019" s="11" t="s">
        <v>31</v>
      </c>
      <c r="E2019" s="11" t="s">
        <v>14</v>
      </c>
      <c r="F2019" s="11" t="s">
        <v>26</v>
      </c>
      <c r="G2019" s="11">
        <v>1</v>
      </c>
      <c r="H2019" s="11" t="s">
        <v>27</v>
      </c>
      <c r="I2019" s="12">
        <v>44646</v>
      </c>
      <c r="J2019" s="14">
        <v>0.40069444444444446</v>
      </c>
      <c r="K2019">
        <v>1</v>
      </c>
      <c r="L2019" t="s">
        <v>27</v>
      </c>
      <c r="M2019" s="1">
        <v>44646</v>
      </c>
      <c r="N2019" s="2">
        <v>0.40069444444444446</v>
      </c>
      <c r="O2019" s="1">
        <f t="shared" si="186"/>
        <v>44646.400694444441</v>
      </c>
      <c r="P2019" s="3" t="str">
        <f t="shared" si="187"/>
        <v>Mar,2022</v>
      </c>
      <c r="Q2019">
        <f t="shared" si="188"/>
        <v>2022</v>
      </c>
      <c r="R2019" t="str">
        <f t="shared" si="189"/>
        <v>Sat</v>
      </c>
      <c r="S2019">
        <f t="shared" si="190"/>
        <v>9</v>
      </c>
      <c r="T2019" t="str">
        <f t="shared" si="191"/>
        <v>YES</v>
      </c>
      <c r="U2019" cm="1">
        <f t="array" ref="U2019">_xlfn.XLOOKUP(Table1012[[#This Row],[Severity_Level]],{"MINOR","MODERATE","SEVERE","FATAL"},{1,2,3,5})</f>
        <v>3</v>
      </c>
      <c r="Z2019" s="1"/>
      <c r="AA2019" s="2"/>
      <c r="AB2019" s="4"/>
    </row>
    <row r="2020" spans="1:28" x14ac:dyDescent="0.3">
      <c r="A2020" t="s">
        <v>2061</v>
      </c>
      <c r="B2020" s="11" t="s">
        <v>56</v>
      </c>
      <c r="C2020" s="11" t="s">
        <v>65</v>
      </c>
      <c r="D2020" s="11" t="s">
        <v>37</v>
      </c>
      <c r="E2020" s="11" t="s">
        <v>14</v>
      </c>
      <c r="F2020" s="11" t="s">
        <v>51</v>
      </c>
      <c r="G2020" s="11">
        <v>1</v>
      </c>
      <c r="H2020" s="11" t="s">
        <v>27</v>
      </c>
      <c r="I2020" s="12">
        <v>44646</v>
      </c>
      <c r="J2020" s="14">
        <v>0.40138888888888891</v>
      </c>
      <c r="K2020">
        <v>1</v>
      </c>
      <c r="L2020" t="s">
        <v>27</v>
      </c>
      <c r="M2020" s="1">
        <v>44646</v>
      </c>
      <c r="N2020" s="2">
        <v>0.40138888888888891</v>
      </c>
      <c r="O2020" s="1">
        <f t="shared" si="186"/>
        <v>44646.401388888888</v>
      </c>
      <c r="P2020" s="3" t="str">
        <f t="shared" si="187"/>
        <v>Mar,2022</v>
      </c>
      <c r="Q2020">
        <f t="shared" si="188"/>
        <v>2022</v>
      </c>
      <c r="R2020" t="str">
        <f t="shared" si="189"/>
        <v>Sat</v>
      </c>
      <c r="S2020">
        <f t="shared" si="190"/>
        <v>9</v>
      </c>
      <c r="T2020" t="str">
        <f t="shared" si="191"/>
        <v>YES</v>
      </c>
      <c r="U2020" cm="1">
        <f t="array" ref="U2020">_xlfn.XLOOKUP(Table1012[[#This Row],[Severity_Level]],{"MINOR","MODERATE","SEVERE","FATAL"},{1,2,3,5})</f>
        <v>3</v>
      </c>
      <c r="Z2020" s="1"/>
      <c r="AA2020" s="2"/>
      <c r="AB2020" s="4"/>
    </row>
    <row r="2021" spans="1:28" x14ac:dyDescent="0.3">
      <c r="A2021" t="s">
        <v>2062</v>
      </c>
      <c r="B2021" s="11" t="s">
        <v>34</v>
      </c>
      <c r="C2021" s="11" t="s">
        <v>53</v>
      </c>
      <c r="D2021" s="11" t="s">
        <v>47</v>
      </c>
      <c r="E2021" s="11" t="s">
        <v>38</v>
      </c>
      <c r="F2021" s="11" t="s">
        <v>26</v>
      </c>
      <c r="G2021" s="11">
        <v>4</v>
      </c>
      <c r="H2021" s="11" t="s">
        <v>40</v>
      </c>
      <c r="I2021" s="12">
        <v>44646</v>
      </c>
      <c r="J2021" s="14">
        <v>0.40208333333333335</v>
      </c>
      <c r="K2021">
        <v>4</v>
      </c>
      <c r="L2021" t="s">
        <v>40</v>
      </c>
      <c r="M2021" s="1">
        <v>44646</v>
      </c>
      <c r="N2021" s="2">
        <v>0.40208333333333335</v>
      </c>
      <c r="O2021" s="1">
        <f t="shared" si="186"/>
        <v>44646.402083333334</v>
      </c>
      <c r="P2021" s="3" t="str">
        <f t="shared" si="187"/>
        <v>Mar,2022</v>
      </c>
      <c r="Q2021">
        <f t="shared" si="188"/>
        <v>2022</v>
      </c>
      <c r="R2021" t="str">
        <f t="shared" si="189"/>
        <v>Sat</v>
      </c>
      <c r="S2021">
        <f t="shared" si="190"/>
        <v>9</v>
      </c>
      <c r="T2021" t="str">
        <f t="shared" si="191"/>
        <v>YES</v>
      </c>
      <c r="U2021" cm="1">
        <f t="array" ref="U2021">_xlfn.XLOOKUP(Table1012[[#This Row],[Severity_Level]],{"MINOR","MODERATE","SEVERE","FATAL"},{1,2,3,5})</f>
        <v>5</v>
      </c>
      <c r="Z2021" s="1"/>
      <c r="AA2021" s="2"/>
      <c r="AB2021" s="4"/>
    </row>
    <row r="2022" spans="1:28" x14ac:dyDescent="0.3">
      <c r="A2022" t="s">
        <v>2063</v>
      </c>
      <c r="B2022" s="11" t="s">
        <v>49</v>
      </c>
      <c r="C2022" s="11" t="s">
        <v>65</v>
      </c>
      <c r="D2022" s="11" t="s">
        <v>13</v>
      </c>
      <c r="E2022" s="11" t="s">
        <v>38</v>
      </c>
      <c r="F2022" s="11" t="s">
        <v>21</v>
      </c>
      <c r="G2022" s="11">
        <v>3</v>
      </c>
      <c r="H2022" s="11" t="s">
        <v>16</v>
      </c>
      <c r="I2022" s="12">
        <v>44646</v>
      </c>
      <c r="J2022" s="14">
        <v>0.40277777777777779</v>
      </c>
      <c r="K2022">
        <v>3</v>
      </c>
      <c r="L2022" t="s">
        <v>16</v>
      </c>
      <c r="M2022" s="1">
        <v>44646</v>
      </c>
      <c r="N2022" s="2">
        <v>0.40277777777777779</v>
      </c>
      <c r="O2022" s="1">
        <f t="shared" si="186"/>
        <v>44646.402777777781</v>
      </c>
      <c r="P2022" s="3" t="str">
        <f t="shared" si="187"/>
        <v>Mar,2022</v>
      </c>
      <c r="Q2022">
        <f t="shared" si="188"/>
        <v>2022</v>
      </c>
      <c r="R2022" t="str">
        <f t="shared" si="189"/>
        <v>Sat</v>
      </c>
      <c r="S2022">
        <f t="shared" si="190"/>
        <v>9</v>
      </c>
      <c r="T2022" t="str">
        <f t="shared" si="191"/>
        <v>YES</v>
      </c>
      <c r="U2022" cm="1">
        <f t="array" ref="U2022">_xlfn.XLOOKUP(Table1012[[#This Row],[Severity_Level]],{"MINOR","MODERATE","SEVERE","FATAL"},{1,2,3,5})</f>
        <v>1</v>
      </c>
      <c r="Z2022" s="1"/>
      <c r="AA2022" s="2"/>
      <c r="AB2022" s="4"/>
    </row>
    <row r="2023" spans="1:28" x14ac:dyDescent="0.3">
      <c r="A2023" t="s">
        <v>2064</v>
      </c>
      <c r="B2023" s="11" t="s">
        <v>34</v>
      </c>
      <c r="C2023" s="11" t="s">
        <v>50</v>
      </c>
      <c r="D2023" s="11" t="s">
        <v>13</v>
      </c>
      <c r="E2023" s="11" t="s">
        <v>35</v>
      </c>
      <c r="F2023" s="11" t="s">
        <v>26</v>
      </c>
      <c r="G2023" s="11">
        <v>4</v>
      </c>
      <c r="H2023" s="11" t="s">
        <v>32</v>
      </c>
      <c r="I2023" s="12">
        <v>44646</v>
      </c>
      <c r="J2023" s="14">
        <v>0.40347222222222223</v>
      </c>
      <c r="K2023">
        <v>4</v>
      </c>
      <c r="L2023" t="s">
        <v>32</v>
      </c>
      <c r="M2023" s="1">
        <v>44646</v>
      </c>
      <c r="N2023" s="2">
        <v>0.40347222222222223</v>
      </c>
      <c r="O2023" s="1">
        <f t="shared" si="186"/>
        <v>44646.40347222222</v>
      </c>
      <c r="P2023" s="3" t="str">
        <f t="shared" si="187"/>
        <v>Mar,2022</v>
      </c>
      <c r="Q2023">
        <f t="shared" si="188"/>
        <v>2022</v>
      </c>
      <c r="R2023" t="str">
        <f t="shared" si="189"/>
        <v>Sat</v>
      </c>
      <c r="S2023">
        <f t="shared" si="190"/>
        <v>9</v>
      </c>
      <c r="T2023" t="str">
        <f t="shared" si="191"/>
        <v>YES</v>
      </c>
      <c r="U2023" cm="1">
        <f t="array" ref="U2023">_xlfn.XLOOKUP(Table1012[[#This Row],[Severity_Level]],{"MINOR","MODERATE","SEVERE","FATAL"},{1,2,3,5})</f>
        <v>2</v>
      </c>
      <c r="Z2023" s="1"/>
      <c r="AA2023" s="2"/>
      <c r="AB2023" s="4"/>
    </row>
    <row r="2024" spans="1:28" x14ac:dyDescent="0.3">
      <c r="A2024" t="s">
        <v>2065</v>
      </c>
      <c r="B2024" s="11" t="s">
        <v>29</v>
      </c>
      <c r="C2024" s="11" t="s">
        <v>57</v>
      </c>
      <c r="D2024" s="11" t="s">
        <v>37</v>
      </c>
      <c r="E2024" s="11" t="s">
        <v>35</v>
      </c>
      <c r="F2024" s="11" t="s">
        <v>21</v>
      </c>
      <c r="G2024" s="11">
        <v>4</v>
      </c>
      <c r="H2024" s="11" t="s">
        <v>32</v>
      </c>
      <c r="I2024" s="12">
        <v>44646</v>
      </c>
      <c r="J2024" s="14">
        <v>0.40416666666666667</v>
      </c>
      <c r="K2024">
        <v>4</v>
      </c>
      <c r="L2024" t="s">
        <v>32</v>
      </c>
      <c r="M2024" s="1">
        <v>44646</v>
      </c>
      <c r="N2024" s="2">
        <v>0.40416666666666667</v>
      </c>
      <c r="O2024" s="1">
        <f t="shared" si="186"/>
        <v>44646.404166666667</v>
      </c>
      <c r="P2024" s="3" t="str">
        <f t="shared" si="187"/>
        <v>Mar,2022</v>
      </c>
      <c r="Q2024">
        <f t="shared" si="188"/>
        <v>2022</v>
      </c>
      <c r="R2024" t="str">
        <f t="shared" si="189"/>
        <v>Sat</v>
      </c>
      <c r="S2024">
        <f t="shared" si="190"/>
        <v>9</v>
      </c>
      <c r="T2024" t="str">
        <f t="shared" si="191"/>
        <v>YES</v>
      </c>
      <c r="U2024" cm="1">
        <f t="array" ref="U2024">_xlfn.XLOOKUP(Table1012[[#This Row],[Severity_Level]],{"MINOR","MODERATE","SEVERE","FATAL"},{1,2,3,5})</f>
        <v>2</v>
      </c>
      <c r="Z2024" s="1"/>
      <c r="AA2024" s="2"/>
      <c r="AB2024" s="4"/>
    </row>
    <row r="2025" spans="1:28" x14ac:dyDescent="0.3">
      <c r="A2025" t="s">
        <v>2066</v>
      </c>
      <c r="B2025" s="11" t="s">
        <v>56</v>
      </c>
      <c r="C2025" s="11" t="s">
        <v>57</v>
      </c>
      <c r="D2025" s="11" t="s">
        <v>47</v>
      </c>
      <c r="E2025" s="11" t="s">
        <v>38</v>
      </c>
      <c r="F2025" s="11" t="s">
        <v>21</v>
      </c>
      <c r="G2025" s="11">
        <v>2</v>
      </c>
      <c r="H2025" s="11" t="s">
        <v>27</v>
      </c>
      <c r="I2025" s="12">
        <v>44646</v>
      </c>
      <c r="J2025" s="14">
        <v>0.40486111111111112</v>
      </c>
      <c r="K2025">
        <v>2</v>
      </c>
      <c r="L2025" t="s">
        <v>27</v>
      </c>
      <c r="M2025" s="1">
        <v>44646</v>
      </c>
      <c r="N2025" s="2">
        <v>0.40486111111111112</v>
      </c>
      <c r="O2025" s="1">
        <f t="shared" si="186"/>
        <v>44646.404861111114</v>
      </c>
      <c r="P2025" s="3" t="str">
        <f t="shared" si="187"/>
        <v>Mar,2022</v>
      </c>
      <c r="Q2025">
        <f t="shared" si="188"/>
        <v>2022</v>
      </c>
      <c r="R2025" t="str">
        <f t="shared" si="189"/>
        <v>Sat</v>
      </c>
      <c r="S2025">
        <f t="shared" si="190"/>
        <v>9</v>
      </c>
      <c r="T2025" t="str">
        <f t="shared" si="191"/>
        <v>YES</v>
      </c>
      <c r="U2025" cm="1">
        <f t="array" ref="U2025">_xlfn.XLOOKUP(Table1012[[#This Row],[Severity_Level]],{"MINOR","MODERATE","SEVERE","FATAL"},{1,2,3,5})</f>
        <v>3</v>
      </c>
      <c r="Z2025" s="1"/>
      <c r="AA2025" s="2"/>
      <c r="AB2025" s="4"/>
    </row>
    <row r="2026" spans="1:28" x14ac:dyDescent="0.3">
      <c r="A2026" t="s">
        <v>2067</v>
      </c>
      <c r="B2026" s="11" t="s">
        <v>34</v>
      </c>
      <c r="C2026" s="11" t="s">
        <v>19</v>
      </c>
      <c r="D2026" s="11" t="s">
        <v>13</v>
      </c>
      <c r="E2026" s="11" t="s">
        <v>35</v>
      </c>
      <c r="F2026" s="11" t="s">
        <v>51</v>
      </c>
      <c r="G2026" s="11">
        <v>2</v>
      </c>
      <c r="H2026" s="11" t="s">
        <v>32</v>
      </c>
      <c r="I2026" s="12">
        <v>44646</v>
      </c>
      <c r="J2026" s="14">
        <v>0.40555555555555556</v>
      </c>
      <c r="K2026">
        <v>2</v>
      </c>
      <c r="L2026" t="s">
        <v>32</v>
      </c>
      <c r="M2026" s="1">
        <v>44646</v>
      </c>
      <c r="N2026" s="2">
        <v>0.40555555555555556</v>
      </c>
      <c r="O2026" s="1">
        <f t="shared" si="186"/>
        <v>44646.405555555553</v>
      </c>
      <c r="P2026" s="3" t="str">
        <f t="shared" si="187"/>
        <v>Mar,2022</v>
      </c>
      <c r="Q2026">
        <f t="shared" si="188"/>
        <v>2022</v>
      </c>
      <c r="R2026" t="str">
        <f t="shared" si="189"/>
        <v>Sat</v>
      </c>
      <c r="S2026">
        <f t="shared" si="190"/>
        <v>9</v>
      </c>
      <c r="T2026" t="str">
        <f t="shared" si="191"/>
        <v>YES</v>
      </c>
      <c r="U2026" cm="1">
        <f t="array" ref="U2026">_xlfn.XLOOKUP(Table1012[[#This Row],[Severity_Level]],{"MINOR","MODERATE","SEVERE","FATAL"},{1,2,3,5})</f>
        <v>2</v>
      </c>
      <c r="Z2026" s="1"/>
      <c r="AA2026" s="2"/>
      <c r="AB2026" s="4"/>
    </row>
    <row r="2027" spans="1:28" x14ac:dyDescent="0.3">
      <c r="A2027" t="s">
        <v>2068</v>
      </c>
      <c r="B2027" s="11" t="s">
        <v>29</v>
      </c>
      <c r="C2027" s="11" t="s">
        <v>30</v>
      </c>
      <c r="D2027" s="11" t="s">
        <v>31</v>
      </c>
      <c r="E2027" s="11" t="s">
        <v>38</v>
      </c>
      <c r="F2027" s="11" t="s">
        <v>26</v>
      </c>
      <c r="G2027" s="11">
        <v>4</v>
      </c>
      <c r="H2027" s="11" t="s">
        <v>40</v>
      </c>
      <c r="I2027" s="12">
        <v>44646</v>
      </c>
      <c r="J2027" s="14">
        <v>0.40625</v>
      </c>
      <c r="K2027">
        <v>4</v>
      </c>
      <c r="L2027" t="s">
        <v>40</v>
      </c>
      <c r="M2027" s="1">
        <v>44646</v>
      </c>
      <c r="N2027" s="2">
        <v>0.40625</v>
      </c>
      <c r="O2027" s="1">
        <f t="shared" si="186"/>
        <v>44646.40625</v>
      </c>
      <c r="P2027" s="3" t="str">
        <f t="shared" si="187"/>
        <v>Mar,2022</v>
      </c>
      <c r="Q2027">
        <f t="shared" si="188"/>
        <v>2022</v>
      </c>
      <c r="R2027" t="str">
        <f t="shared" si="189"/>
        <v>Sat</v>
      </c>
      <c r="S2027">
        <f t="shared" si="190"/>
        <v>9</v>
      </c>
      <c r="T2027" t="str">
        <f t="shared" si="191"/>
        <v>YES</v>
      </c>
      <c r="U2027" cm="1">
        <f t="array" ref="U2027">_xlfn.XLOOKUP(Table1012[[#This Row],[Severity_Level]],{"MINOR","MODERATE","SEVERE","FATAL"},{1,2,3,5})</f>
        <v>5</v>
      </c>
      <c r="Z2027" s="1"/>
      <c r="AA2027" s="2"/>
      <c r="AB2027" s="4"/>
    </row>
    <row r="2028" spans="1:28" x14ac:dyDescent="0.3">
      <c r="A2028" t="s">
        <v>2069</v>
      </c>
      <c r="B2028" s="11" t="s">
        <v>11</v>
      </c>
      <c r="C2028" s="11" t="s">
        <v>24</v>
      </c>
      <c r="D2028" s="11" t="s">
        <v>37</v>
      </c>
      <c r="E2028" s="11" t="s">
        <v>38</v>
      </c>
      <c r="F2028" s="11" t="s">
        <v>21</v>
      </c>
      <c r="G2028" s="11">
        <v>3</v>
      </c>
      <c r="H2028" s="11" t="s">
        <v>16</v>
      </c>
      <c r="I2028" s="12">
        <v>44646</v>
      </c>
      <c r="J2028" s="14">
        <v>0.40694444444444444</v>
      </c>
      <c r="K2028">
        <v>3</v>
      </c>
      <c r="L2028" t="s">
        <v>16</v>
      </c>
      <c r="M2028" s="1">
        <v>44646</v>
      </c>
      <c r="N2028" s="2">
        <v>0.40694444444444444</v>
      </c>
      <c r="O2028" s="1">
        <f t="shared" si="186"/>
        <v>44646.406944444447</v>
      </c>
      <c r="P2028" s="3" t="str">
        <f t="shared" si="187"/>
        <v>Mar,2022</v>
      </c>
      <c r="Q2028">
        <f t="shared" si="188"/>
        <v>2022</v>
      </c>
      <c r="R2028" t="str">
        <f t="shared" si="189"/>
        <v>Sat</v>
      </c>
      <c r="S2028">
        <f t="shared" si="190"/>
        <v>9</v>
      </c>
      <c r="T2028" t="str">
        <f t="shared" si="191"/>
        <v>YES</v>
      </c>
      <c r="U2028" cm="1">
        <f t="array" ref="U2028">_xlfn.XLOOKUP(Table1012[[#This Row],[Severity_Level]],{"MINOR","MODERATE","SEVERE","FATAL"},{1,2,3,5})</f>
        <v>1</v>
      </c>
      <c r="Z2028" s="1"/>
      <c r="AA2028" s="2"/>
      <c r="AB2028" s="4"/>
    </row>
    <row r="2029" spans="1:28" x14ac:dyDescent="0.3">
      <c r="A2029" t="s">
        <v>2070</v>
      </c>
      <c r="B2029" s="11" t="s">
        <v>49</v>
      </c>
      <c r="C2029" s="11" t="s">
        <v>44</v>
      </c>
      <c r="D2029" s="11" t="s">
        <v>47</v>
      </c>
      <c r="E2029" s="11" t="s">
        <v>14</v>
      </c>
      <c r="F2029" s="11" t="s">
        <v>15</v>
      </c>
      <c r="G2029" s="11">
        <v>3</v>
      </c>
      <c r="H2029" s="11" t="s">
        <v>40</v>
      </c>
      <c r="I2029" s="12">
        <v>44646</v>
      </c>
      <c r="J2029" s="14">
        <v>0.40763888888888888</v>
      </c>
      <c r="K2029">
        <v>3</v>
      </c>
      <c r="L2029" t="s">
        <v>40</v>
      </c>
      <c r="M2029" s="1">
        <v>44646</v>
      </c>
      <c r="N2029" s="2">
        <v>0.40763888888888888</v>
      </c>
      <c r="O2029" s="1">
        <f t="shared" si="186"/>
        <v>44646.407638888886</v>
      </c>
      <c r="P2029" s="3" t="str">
        <f t="shared" si="187"/>
        <v>Mar,2022</v>
      </c>
      <c r="Q2029">
        <f t="shared" si="188"/>
        <v>2022</v>
      </c>
      <c r="R2029" t="str">
        <f t="shared" si="189"/>
        <v>Sat</v>
      </c>
      <c r="S2029">
        <f t="shared" si="190"/>
        <v>9</v>
      </c>
      <c r="T2029" t="str">
        <f t="shared" si="191"/>
        <v>YES</v>
      </c>
      <c r="U2029" cm="1">
        <f t="array" ref="U2029">_xlfn.XLOOKUP(Table1012[[#This Row],[Severity_Level]],{"MINOR","MODERATE","SEVERE","FATAL"},{1,2,3,5})</f>
        <v>5</v>
      </c>
      <c r="Z2029" s="1"/>
      <c r="AA2029" s="2"/>
      <c r="AB2029" s="4"/>
    </row>
    <row r="2030" spans="1:28" x14ac:dyDescent="0.3">
      <c r="A2030" t="s">
        <v>2071</v>
      </c>
      <c r="B2030" s="11" t="s">
        <v>56</v>
      </c>
      <c r="C2030" s="11" t="s">
        <v>57</v>
      </c>
      <c r="D2030" s="11" t="s">
        <v>37</v>
      </c>
      <c r="E2030" s="11" t="s">
        <v>20</v>
      </c>
      <c r="F2030" s="11" t="s">
        <v>21</v>
      </c>
      <c r="G2030" s="11">
        <v>4</v>
      </c>
      <c r="H2030" s="11" t="s">
        <v>40</v>
      </c>
      <c r="I2030" s="12">
        <v>44646</v>
      </c>
      <c r="J2030" s="14">
        <v>0.40833333333333333</v>
      </c>
      <c r="K2030">
        <v>4</v>
      </c>
      <c r="L2030" t="s">
        <v>40</v>
      </c>
      <c r="M2030" s="1">
        <v>44646</v>
      </c>
      <c r="N2030" s="2">
        <v>0.40833333333333333</v>
      </c>
      <c r="O2030" s="1">
        <f t="shared" si="186"/>
        <v>44646.408333333333</v>
      </c>
      <c r="P2030" s="3" t="str">
        <f t="shared" si="187"/>
        <v>Mar,2022</v>
      </c>
      <c r="Q2030">
        <f t="shared" si="188"/>
        <v>2022</v>
      </c>
      <c r="R2030" t="str">
        <f t="shared" si="189"/>
        <v>Sat</v>
      </c>
      <c r="S2030">
        <f t="shared" si="190"/>
        <v>9</v>
      </c>
      <c r="T2030" t="str">
        <f t="shared" si="191"/>
        <v>YES</v>
      </c>
      <c r="U2030" cm="1">
        <f t="array" ref="U2030">_xlfn.XLOOKUP(Table1012[[#This Row],[Severity_Level]],{"MINOR","MODERATE","SEVERE","FATAL"},{1,2,3,5})</f>
        <v>5</v>
      </c>
      <c r="Z2030" s="1"/>
      <c r="AA2030" s="2"/>
      <c r="AB2030" s="4"/>
    </row>
    <row r="2031" spans="1:28" x14ac:dyDescent="0.3">
      <c r="A2031" t="s">
        <v>2072</v>
      </c>
      <c r="B2031" s="11" t="s">
        <v>56</v>
      </c>
      <c r="C2031" s="11" t="s">
        <v>24</v>
      </c>
      <c r="D2031" s="11" t="s">
        <v>13</v>
      </c>
      <c r="E2031" s="11" t="s">
        <v>20</v>
      </c>
      <c r="F2031" s="11" t="s">
        <v>51</v>
      </c>
      <c r="G2031" s="11">
        <v>1</v>
      </c>
      <c r="H2031" s="11" t="s">
        <v>32</v>
      </c>
      <c r="I2031" s="12">
        <v>44646</v>
      </c>
      <c r="J2031" s="14">
        <v>0.40902777777777777</v>
      </c>
      <c r="K2031">
        <v>1</v>
      </c>
      <c r="L2031" t="s">
        <v>32</v>
      </c>
      <c r="M2031" s="1">
        <v>44646</v>
      </c>
      <c r="N2031" s="2">
        <v>0.40902777777777777</v>
      </c>
      <c r="O2031" s="1">
        <f t="shared" si="186"/>
        <v>44646.40902777778</v>
      </c>
      <c r="P2031" s="3" t="str">
        <f t="shared" si="187"/>
        <v>Mar,2022</v>
      </c>
      <c r="Q2031">
        <f t="shared" si="188"/>
        <v>2022</v>
      </c>
      <c r="R2031" t="str">
        <f t="shared" si="189"/>
        <v>Sat</v>
      </c>
      <c r="S2031">
        <f t="shared" si="190"/>
        <v>9</v>
      </c>
      <c r="T2031" t="str">
        <f t="shared" si="191"/>
        <v>YES</v>
      </c>
      <c r="U2031" cm="1">
        <f t="array" ref="U2031">_xlfn.XLOOKUP(Table1012[[#This Row],[Severity_Level]],{"MINOR","MODERATE","SEVERE","FATAL"},{1,2,3,5})</f>
        <v>2</v>
      </c>
      <c r="Z2031" s="1"/>
      <c r="AA2031" s="2"/>
      <c r="AB2031" s="4"/>
    </row>
    <row r="2032" spans="1:28" x14ac:dyDescent="0.3">
      <c r="A2032" t="s">
        <v>2073</v>
      </c>
      <c r="B2032" s="11" t="s">
        <v>29</v>
      </c>
      <c r="C2032" s="11" t="s">
        <v>30</v>
      </c>
      <c r="D2032" s="11" t="s">
        <v>37</v>
      </c>
      <c r="E2032" s="11" t="s">
        <v>14</v>
      </c>
      <c r="F2032" s="11" t="s">
        <v>51</v>
      </c>
      <c r="G2032" s="11">
        <v>1</v>
      </c>
      <c r="H2032" s="11" t="s">
        <v>27</v>
      </c>
      <c r="I2032" s="12">
        <v>44646</v>
      </c>
      <c r="J2032" s="14">
        <v>0.40972222222222221</v>
      </c>
      <c r="K2032">
        <v>1</v>
      </c>
      <c r="L2032" t="s">
        <v>27</v>
      </c>
      <c r="M2032" s="1">
        <v>44646</v>
      </c>
      <c r="N2032" s="2">
        <v>0.40972222222222221</v>
      </c>
      <c r="O2032" s="1">
        <f t="shared" si="186"/>
        <v>44646.409722222219</v>
      </c>
      <c r="P2032" s="3" t="str">
        <f t="shared" si="187"/>
        <v>Mar,2022</v>
      </c>
      <c r="Q2032">
        <f t="shared" si="188"/>
        <v>2022</v>
      </c>
      <c r="R2032" t="str">
        <f t="shared" si="189"/>
        <v>Sat</v>
      </c>
      <c r="S2032">
        <f t="shared" si="190"/>
        <v>9</v>
      </c>
      <c r="T2032" t="str">
        <f t="shared" si="191"/>
        <v>YES</v>
      </c>
      <c r="U2032" cm="1">
        <f t="array" ref="U2032">_xlfn.XLOOKUP(Table1012[[#This Row],[Severity_Level]],{"MINOR","MODERATE","SEVERE","FATAL"},{1,2,3,5})</f>
        <v>3</v>
      </c>
      <c r="Z2032" s="1"/>
      <c r="AA2032" s="2"/>
      <c r="AB2032" s="4"/>
    </row>
    <row r="2033" spans="1:28" x14ac:dyDescent="0.3">
      <c r="A2033" t="s">
        <v>2074</v>
      </c>
      <c r="B2033" s="11" t="s">
        <v>56</v>
      </c>
      <c r="C2033" s="11" t="s">
        <v>19</v>
      </c>
      <c r="D2033" s="11" t="s">
        <v>31</v>
      </c>
      <c r="E2033" s="11" t="s">
        <v>35</v>
      </c>
      <c r="F2033" s="11" t="s">
        <v>15</v>
      </c>
      <c r="G2033" s="11">
        <v>4</v>
      </c>
      <c r="H2033" s="11" t="s">
        <v>27</v>
      </c>
      <c r="I2033" s="12">
        <v>44646</v>
      </c>
      <c r="J2033" s="14">
        <v>0.41041666666666665</v>
      </c>
      <c r="K2033">
        <v>4</v>
      </c>
      <c r="L2033" t="s">
        <v>27</v>
      </c>
      <c r="M2033" s="1">
        <v>44646</v>
      </c>
      <c r="N2033" s="2">
        <v>0.41041666666666665</v>
      </c>
      <c r="O2033" s="1">
        <f t="shared" si="186"/>
        <v>44646.410416666666</v>
      </c>
      <c r="P2033" s="3" t="str">
        <f t="shared" si="187"/>
        <v>Mar,2022</v>
      </c>
      <c r="Q2033">
        <f t="shared" si="188"/>
        <v>2022</v>
      </c>
      <c r="R2033" t="str">
        <f t="shared" si="189"/>
        <v>Sat</v>
      </c>
      <c r="S2033">
        <f t="shared" si="190"/>
        <v>9</v>
      </c>
      <c r="T2033" t="str">
        <f t="shared" si="191"/>
        <v>YES</v>
      </c>
      <c r="U2033" cm="1">
        <f t="array" ref="U2033">_xlfn.XLOOKUP(Table1012[[#This Row],[Severity_Level]],{"MINOR","MODERATE","SEVERE","FATAL"},{1,2,3,5})</f>
        <v>3</v>
      </c>
      <c r="Z2033" s="1"/>
      <c r="AA2033" s="2"/>
      <c r="AB2033" s="4"/>
    </row>
    <row r="2034" spans="1:28" x14ac:dyDescent="0.3">
      <c r="A2034" t="s">
        <v>2075</v>
      </c>
      <c r="B2034" s="11" t="s">
        <v>49</v>
      </c>
      <c r="C2034" s="11" t="s">
        <v>46</v>
      </c>
      <c r="D2034" s="11" t="s">
        <v>13</v>
      </c>
      <c r="E2034" s="11" t="s">
        <v>38</v>
      </c>
      <c r="F2034" s="11" t="s">
        <v>15</v>
      </c>
      <c r="G2034" s="11">
        <v>3</v>
      </c>
      <c r="H2034" s="11" t="s">
        <v>32</v>
      </c>
      <c r="I2034" s="12">
        <v>44646</v>
      </c>
      <c r="J2034" s="14">
        <v>0.41111111111111109</v>
      </c>
      <c r="K2034">
        <v>3</v>
      </c>
      <c r="L2034" t="s">
        <v>32</v>
      </c>
      <c r="M2034" s="1">
        <v>44646</v>
      </c>
      <c r="N2034" s="2">
        <v>0.41111111111111109</v>
      </c>
      <c r="O2034" s="1">
        <f t="shared" si="186"/>
        <v>44646.411111111112</v>
      </c>
      <c r="P2034" s="3" t="str">
        <f t="shared" si="187"/>
        <v>Mar,2022</v>
      </c>
      <c r="Q2034">
        <f t="shared" si="188"/>
        <v>2022</v>
      </c>
      <c r="R2034" t="str">
        <f t="shared" si="189"/>
        <v>Sat</v>
      </c>
      <c r="S2034">
        <f t="shared" si="190"/>
        <v>9</v>
      </c>
      <c r="T2034" t="str">
        <f t="shared" si="191"/>
        <v>YES</v>
      </c>
      <c r="U2034" cm="1">
        <f t="array" ref="U2034">_xlfn.XLOOKUP(Table1012[[#This Row],[Severity_Level]],{"MINOR","MODERATE","SEVERE","FATAL"},{1,2,3,5})</f>
        <v>2</v>
      </c>
      <c r="Z2034" s="1"/>
      <c r="AA2034" s="2"/>
      <c r="AB2034" s="4"/>
    </row>
    <row r="2035" spans="1:28" x14ac:dyDescent="0.3">
      <c r="A2035" t="s">
        <v>2076</v>
      </c>
      <c r="B2035" s="11" t="s">
        <v>49</v>
      </c>
      <c r="C2035" s="11" t="s">
        <v>46</v>
      </c>
      <c r="D2035" s="11" t="s">
        <v>47</v>
      </c>
      <c r="E2035" s="11" t="s">
        <v>14</v>
      </c>
      <c r="F2035" s="11" t="s">
        <v>15</v>
      </c>
      <c r="G2035" s="11">
        <v>2</v>
      </c>
      <c r="H2035" s="11" t="s">
        <v>16</v>
      </c>
      <c r="I2035" s="12">
        <v>44646</v>
      </c>
      <c r="J2035" s="14">
        <v>0.41180555555555554</v>
      </c>
      <c r="K2035">
        <v>2</v>
      </c>
      <c r="L2035" t="s">
        <v>16</v>
      </c>
      <c r="M2035" s="1">
        <v>44646</v>
      </c>
      <c r="N2035" s="2">
        <v>0.41180555555555554</v>
      </c>
      <c r="O2035" s="1">
        <f t="shared" si="186"/>
        <v>44646.411805555559</v>
      </c>
      <c r="P2035" s="3" t="str">
        <f t="shared" si="187"/>
        <v>Mar,2022</v>
      </c>
      <c r="Q2035">
        <f t="shared" si="188"/>
        <v>2022</v>
      </c>
      <c r="R2035" t="str">
        <f t="shared" si="189"/>
        <v>Sat</v>
      </c>
      <c r="S2035">
        <f t="shared" si="190"/>
        <v>9</v>
      </c>
      <c r="T2035" t="str">
        <f t="shared" si="191"/>
        <v>YES</v>
      </c>
      <c r="U2035" cm="1">
        <f t="array" ref="U2035">_xlfn.XLOOKUP(Table1012[[#This Row],[Severity_Level]],{"MINOR","MODERATE","SEVERE","FATAL"},{1,2,3,5})</f>
        <v>1</v>
      </c>
      <c r="Z2035" s="1"/>
      <c r="AA2035" s="2"/>
      <c r="AB2035" s="4"/>
    </row>
    <row r="2036" spans="1:28" x14ac:dyDescent="0.3">
      <c r="A2036" t="s">
        <v>2077</v>
      </c>
      <c r="B2036" s="11" t="s">
        <v>56</v>
      </c>
      <c r="C2036" s="11" t="s">
        <v>19</v>
      </c>
      <c r="D2036" s="11" t="s">
        <v>47</v>
      </c>
      <c r="E2036" s="11" t="s">
        <v>35</v>
      </c>
      <c r="F2036" s="11" t="s">
        <v>21</v>
      </c>
      <c r="G2036" s="11">
        <v>4</v>
      </c>
      <c r="H2036" s="11" t="s">
        <v>27</v>
      </c>
      <c r="I2036" s="12">
        <v>44646</v>
      </c>
      <c r="J2036" s="14">
        <v>0.41249999999999998</v>
      </c>
      <c r="K2036">
        <v>4</v>
      </c>
      <c r="L2036" t="s">
        <v>27</v>
      </c>
      <c r="M2036" s="1">
        <v>44646</v>
      </c>
      <c r="N2036" s="2">
        <v>0.41249999999999998</v>
      </c>
      <c r="O2036" s="1">
        <f t="shared" si="186"/>
        <v>44646.412499999999</v>
      </c>
      <c r="P2036" s="3" t="str">
        <f t="shared" si="187"/>
        <v>Mar,2022</v>
      </c>
      <c r="Q2036">
        <f t="shared" si="188"/>
        <v>2022</v>
      </c>
      <c r="R2036" t="str">
        <f t="shared" si="189"/>
        <v>Sat</v>
      </c>
      <c r="S2036">
        <f t="shared" si="190"/>
        <v>9</v>
      </c>
      <c r="T2036" t="str">
        <f t="shared" si="191"/>
        <v>YES</v>
      </c>
      <c r="U2036" cm="1">
        <f t="array" ref="U2036">_xlfn.XLOOKUP(Table1012[[#This Row],[Severity_Level]],{"MINOR","MODERATE","SEVERE","FATAL"},{1,2,3,5})</f>
        <v>3</v>
      </c>
      <c r="Z2036" s="1"/>
      <c r="AA2036" s="2"/>
      <c r="AB2036" s="4"/>
    </row>
    <row r="2037" spans="1:28" x14ac:dyDescent="0.3">
      <c r="A2037" t="s">
        <v>2078</v>
      </c>
      <c r="B2037" s="11" t="s">
        <v>34</v>
      </c>
      <c r="C2037" s="11" t="s">
        <v>12</v>
      </c>
      <c r="D2037" s="11" t="s">
        <v>13</v>
      </c>
      <c r="E2037" s="11" t="s">
        <v>35</v>
      </c>
      <c r="F2037" s="11" t="s">
        <v>15</v>
      </c>
      <c r="G2037" s="11">
        <v>4</v>
      </c>
      <c r="H2037" s="11" t="s">
        <v>16</v>
      </c>
      <c r="I2037" s="12">
        <v>44646</v>
      </c>
      <c r="J2037" s="14">
        <v>0.41319444444444442</v>
      </c>
      <c r="K2037">
        <v>4</v>
      </c>
      <c r="L2037" t="s">
        <v>16</v>
      </c>
      <c r="M2037" s="1">
        <v>44646</v>
      </c>
      <c r="N2037" s="2">
        <v>0.41319444444444442</v>
      </c>
      <c r="O2037" s="1">
        <f t="shared" si="186"/>
        <v>44646.413194444445</v>
      </c>
      <c r="P2037" s="3" t="str">
        <f t="shared" si="187"/>
        <v>Mar,2022</v>
      </c>
      <c r="Q2037">
        <f t="shared" si="188"/>
        <v>2022</v>
      </c>
      <c r="R2037" t="str">
        <f t="shared" si="189"/>
        <v>Sat</v>
      </c>
      <c r="S2037">
        <f t="shared" si="190"/>
        <v>9</v>
      </c>
      <c r="T2037" t="str">
        <f t="shared" si="191"/>
        <v>YES</v>
      </c>
      <c r="U2037" cm="1">
        <f t="array" ref="U2037">_xlfn.XLOOKUP(Table1012[[#This Row],[Severity_Level]],{"MINOR","MODERATE","SEVERE","FATAL"},{1,2,3,5})</f>
        <v>1</v>
      </c>
      <c r="Z2037" s="1"/>
      <c r="AA2037" s="2"/>
      <c r="AB2037" s="4"/>
    </row>
    <row r="2038" spans="1:28" x14ac:dyDescent="0.3">
      <c r="A2038" t="s">
        <v>2079</v>
      </c>
      <c r="B2038" s="11" t="s">
        <v>34</v>
      </c>
      <c r="C2038" s="11" t="s">
        <v>19</v>
      </c>
      <c r="D2038" s="11" t="s">
        <v>47</v>
      </c>
      <c r="E2038" s="11" t="s">
        <v>38</v>
      </c>
      <c r="F2038" s="11" t="s">
        <v>15</v>
      </c>
      <c r="G2038" s="11">
        <v>1</v>
      </c>
      <c r="H2038" s="11" t="s">
        <v>32</v>
      </c>
      <c r="I2038" s="12">
        <v>44646</v>
      </c>
      <c r="J2038" s="14">
        <v>0.41388888888888886</v>
      </c>
      <c r="K2038">
        <v>1</v>
      </c>
      <c r="L2038" t="s">
        <v>32</v>
      </c>
      <c r="M2038" s="1">
        <v>44646</v>
      </c>
      <c r="N2038" s="2">
        <v>0.41388888888888886</v>
      </c>
      <c r="O2038" s="1">
        <f t="shared" si="186"/>
        <v>44646.413888888892</v>
      </c>
      <c r="P2038" s="3" t="str">
        <f t="shared" si="187"/>
        <v>Mar,2022</v>
      </c>
      <c r="Q2038">
        <f t="shared" si="188"/>
        <v>2022</v>
      </c>
      <c r="R2038" t="str">
        <f t="shared" si="189"/>
        <v>Sat</v>
      </c>
      <c r="S2038">
        <f t="shared" si="190"/>
        <v>9</v>
      </c>
      <c r="T2038" t="str">
        <f t="shared" si="191"/>
        <v>YES</v>
      </c>
      <c r="U2038" cm="1">
        <f t="array" ref="U2038">_xlfn.XLOOKUP(Table1012[[#This Row],[Severity_Level]],{"MINOR","MODERATE","SEVERE","FATAL"},{1,2,3,5})</f>
        <v>2</v>
      </c>
      <c r="Z2038" s="1"/>
      <c r="AA2038" s="2"/>
      <c r="AB2038" s="4"/>
    </row>
    <row r="2039" spans="1:28" x14ac:dyDescent="0.3">
      <c r="A2039" t="s">
        <v>2080</v>
      </c>
      <c r="B2039" s="11" t="s">
        <v>49</v>
      </c>
      <c r="C2039" s="11" t="s">
        <v>46</v>
      </c>
      <c r="D2039" s="11" t="s">
        <v>25</v>
      </c>
      <c r="E2039" s="11" t="s">
        <v>38</v>
      </c>
      <c r="F2039" s="11" t="s">
        <v>21</v>
      </c>
      <c r="G2039" s="11">
        <v>2</v>
      </c>
      <c r="H2039" s="11" t="s">
        <v>40</v>
      </c>
      <c r="I2039" s="12">
        <v>44646</v>
      </c>
      <c r="J2039" s="14">
        <v>0.41458333333333336</v>
      </c>
      <c r="K2039">
        <v>2</v>
      </c>
      <c r="L2039" t="s">
        <v>40</v>
      </c>
      <c r="M2039" s="1">
        <v>44646</v>
      </c>
      <c r="N2039" s="2">
        <v>0.41458333333333336</v>
      </c>
      <c r="O2039" s="1">
        <f t="shared" si="186"/>
        <v>44646.414583333331</v>
      </c>
      <c r="P2039" s="3" t="str">
        <f t="shared" si="187"/>
        <v>Mar,2022</v>
      </c>
      <c r="Q2039">
        <f t="shared" si="188"/>
        <v>2022</v>
      </c>
      <c r="R2039" t="str">
        <f t="shared" si="189"/>
        <v>Sat</v>
      </c>
      <c r="S2039">
        <f t="shared" si="190"/>
        <v>9</v>
      </c>
      <c r="T2039" t="str">
        <f t="shared" si="191"/>
        <v>YES</v>
      </c>
      <c r="U2039" cm="1">
        <f t="array" ref="U2039">_xlfn.XLOOKUP(Table1012[[#This Row],[Severity_Level]],{"MINOR","MODERATE","SEVERE","FATAL"},{1,2,3,5})</f>
        <v>5</v>
      </c>
      <c r="Z2039" s="1"/>
      <c r="AA2039" s="2"/>
      <c r="AB2039" s="4"/>
    </row>
    <row r="2040" spans="1:28" x14ac:dyDescent="0.3">
      <c r="A2040" t="s">
        <v>2081</v>
      </c>
      <c r="B2040" s="11" t="s">
        <v>34</v>
      </c>
      <c r="C2040" s="11" t="s">
        <v>19</v>
      </c>
      <c r="D2040" s="11" t="s">
        <v>13</v>
      </c>
      <c r="E2040" s="11" t="s">
        <v>38</v>
      </c>
      <c r="F2040" s="11" t="s">
        <v>21</v>
      </c>
      <c r="G2040" s="11">
        <v>4</v>
      </c>
      <c r="H2040" s="11" t="s">
        <v>16</v>
      </c>
      <c r="I2040" s="12">
        <v>44646</v>
      </c>
      <c r="J2040" s="14">
        <v>0.4152777777777778</v>
      </c>
      <c r="K2040">
        <v>4</v>
      </c>
      <c r="L2040" t="s">
        <v>16</v>
      </c>
      <c r="M2040" s="1">
        <v>44646</v>
      </c>
      <c r="N2040" s="2">
        <v>0.4152777777777778</v>
      </c>
      <c r="O2040" s="1">
        <f t="shared" si="186"/>
        <v>44646.415277777778</v>
      </c>
      <c r="P2040" s="3" t="str">
        <f t="shared" si="187"/>
        <v>Mar,2022</v>
      </c>
      <c r="Q2040">
        <f t="shared" si="188"/>
        <v>2022</v>
      </c>
      <c r="R2040" t="str">
        <f t="shared" si="189"/>
        <v>Sat</v>
      </c>
      <c r="S2040">
        <f t="shared" si="190"/>
        <v>9</v>
      </c>
      <c r="T2040" t="str">
        <f t="shared" si="191"/>
        <v>YES</v>
      </c>
      <c r="U2040" cm="1">
        <f t="array" ref="U2040">_xlfn.XLOOKUP(Table1012[[#This Row],[Severity_Level]],{"MINOR","MODERATE","SEVERE","FATAL"},{1,2,3,5})</f>
        <v>1</v>
      </c>
      <c r="Z2040" s="1"/>
      <c r="AA2040" s="2"/>
      <c r="AB2040" s="4"/>
    </row>
    <row r="2041" spans="1:28" x14ac:dyDescent="0.3">
      <c r="A2041" t="s">
        <v>2082</v>
      </c>
      <c r="B2041" s="11" t="s">
        <v>29</v>
      </c>
      <c r="C2041" s="11" t="s">
        <v>57</v>
      </c>
      <c r="D2041" s="11" t="s">
        <v>13</v>
      </c>
      <c r="E2041" s="11" t="s">
        <v>20</v>
      </c>
      <c r="F2041" s="11" t="s">
        <v>21</v>
      </c>
      <c r="G2041" s="11">
        <v>5</v>
      </c>
      <c r="H2041" s="11" t="s">
        <v>16</v>
      </c>
      <c r="I2041" s="12">
        <v>44646</v>
      </c>
      <c r="J2041" s="14">
        <v>0.41597222222222224</v>
      </c>
      <c r="K2041">
        <v>5</v>
      </c>
      <c r="L2041" t="s">
        <v>16</v>
      </c>
      <c r="M2041" s="1">
        <v>44646</v>
      </c>
      <c r="N2041" s="2">
        <v>0.41597222222222224</v>
      </c>
      <c r="O2041" s="1">
        <f t="shared" si="186"/>
        <v>44646.415972222225</v>
      </c>
      <c r="P2041" s="3" t="str">
        <f t="shared" si="187"/>
        <v>Mar,2022</v>
      </c>
      <c r="Q2041">
        <f t="shared" si="188"/>
        <v>2022</v>
      </c>
      <c r="R2041" t="str">
        <f t="shared" si="189"/>
        <v>Sat</v>
      </c>
      <c r="S2041">
        <f t="shared" si="190"/>
        <v>9</v>
      </c>
      <c r="T2041" t="str">
        <f t="shared" si="191"/>
        <v>YES</v>
      </c>
      <c r="U2041" cm="1">
        <f t="array" ref="U2041">_xlfn.XLOOKUP(Table1012[[#This Row],[Severity_Level]],{"MINOR","MODERATE","SEVERE","FATAL"},{1,2,3,5})</f>
        <v>1</v>
      </c>
      <c r="Z2041" s="1"/>
      <c r="AA2041" s="2"/>
      <c r="AB2041" s="4"/>
    </row>
    <row r="2042" spans="1:28" x14ac:dyDescent="0.3">
      <c r="A2042" t="s">
        <v>2083</v>
      </c>
      <c r="B2042" s="11" t="s">
        <v>18</v>
      </c>
      <c r="C2042" s="11" t="s">
        <v>57</v>
      </c>
      <c r="D2042" s="11" t="s">
        <v>31</v>
      </c>
      <c r="E2042" s="11" t="s">
        <v>38</v>
      </c>
      <c r="F2042" s="11" t="s">
        <v>21</v>
      </c>
      <c r="G2042" s="11">
        <v>1</v>
      </c>
      <c r="H2042" s="11" t="s">
        <v>16</v>
      </c>
      <c r="I2042" s="12">
        <v>44647</v>
      </c>
      <c r="J2042" s="14">
        <v>0.41666666666666669</v>
      </c>
      <c r="K2042">
        <v>1</v>
      </c>
      <c r="L2042" t="s">
        <v>16</v>
      </c>
      <c r="M2042" s="1">
        <v>44647</v>
      </c>
      <c r="N2042" s="2">
        <v>0.41666666666666669</v>
      </c>
      <c r="O2042" s="1">
        <f t="shared" si="186"/>
        <v>44647.416666666664</v>
      </c>
      <c r="P2042" s="3" t="str">
        <f t="shared" si="187"/>
        <v>Mar,2022</v>
      </c>
      <c r="Q2042">
        <f t="shared" si="188"/>
        <v>2022</v>
      </c>
      <c r="R2042" t="str">
        <f t="shared" si="189"/>
        <v>Sun</v>
      </c>
      <c r="S2042">
        <f t="shared" si="190"/>
        <v>10</v>
      </c>
      <c r="T2042" t="str">
        <f t="shared" si="191"/>
        <v>NO</v>
      </c>
      <c r="U2042" cm="1">
        <f t="array" ref="U2042">_xlfn.XLOOKUP(Table1012[[#This Row],[Severity_Level]],{"MINOR","MODERATE","SEVERE","FATAL"},{1,2,3,5})</f>
        <v>1</v>
      </c>
      <c r="Z2042" s="1"/>
      <c r="AA2042" s="2"/>
      <c r="AB2042" s="4"/>
    </row>
    <row r="2043" spans="1:28" x14ac:dyDescent="0.3">
      <c r="A2043" t="s">
        <v>2084</v>
      </c>
      <c r="B2043" s="11" t="s">
        <v>11</v>
      </c>
      <c r="C2043" s="11" t="s">
        <v>44</v>
      </c>
      <c r="D2043" s="11" t="s">
        <v>13</v>
      </c>
      <c r="E2043" s="11" t="s">
        <v>14</v>
      </c>
      <c r="F2043" s="11" t="s">
        <v>15</v>
      </c>
      <c r="G2043" s="11">
        <v>3</v>
      </c>
      <c r="H2043" s="11" t="s">
        <v>16</v>
      </c>
      <c r="I2043" s="12">
        <v>44647</v>
      </c>
      <c r="J2043" s="14">
        <v>0.41736111111111113</v>
      </c>
      <c r="K2043">
        <v>3</v>
      </c>
      <c r="L2043" t="s">
        <v>16</v>
      </c>
      <c r="M2043" s="1">
        <v>44647</v>
      </c>
      <c r="N2043" s="2">
        <v>0.41736111111111113</v>
      </c>
      <c r="O2043" s="1">
        <f t="shared" si="186"/>
        <v>44647.417361111111</v>
      </c>
      <c r="P2043" s="3" t="str">
        <f t="shared" si="187"/>
        <v>Mar,2022</v>
      </c>
      <c r="Q2043">
        <f t="shared" si="188"/>
        <v>2022</v>
      </c>
      <c r="R2043" t="str">
        <f t="shared" si="189"/>
        <v>Sun</v>
      </c>
      <c r="S2043">
        <f t="shared" si="190"/>
        <v>10</v>
      </c>
      <c r="T2043" t="str">
        <f t="shared" si="191"/>
        <v>NO</v>
      </c>
      <c r="U2043" cm="1">
        <f t="array" ref="U2043">_xlfn.XLOOKUP(Table1012[[#This Row],[Severity_Level]],{"MINOR","MODERATE","SEVERE","FATAL"},{1,2,3,5})</f>
        <v>1</v>
      </c>
      <c r="Z2043" s="1"/>
      <c r="AA2043" s="2"/>
      <c r="AB2043" s="4"/>
    </row>
    <row r="2044" spans="1:28" x14ac:dyDescent="0.3">
      <c r="A2044" t="s">
        <v>2085</v>
      </c>
      <c r="B2044" s="11" t="s">
        <v>56</v>
      </c>
      <c r="C2044" s="11" t="s">
        <v>12</v>
      </c>
      <c r="D2044" s="11" t="s">
        <v>31</v>
      </c>
      <c r="E2044" s="11" t="s">
        <v>35</v>
      </c>
      <c r="F2044" s="11" t="s">
        <v>21</v>
      </c>
      <c r="G2044" s="11">
        <v>5</v>
      </c>
      <c r="H2044" s="11" t="s">
        <v>16</v>
      </c>
      <c r="I2044" s="12">
        <v>44647</v>
      </c>
      <c r="J2044" s="14">
        <v>0.41805555555555557</v>
      </c>
      <c r="K2044">
        <v>5</v>
      </c>
      <c r="L2044" t="s">
        <v>16</v>
      </c>
      <c r="M2044" s="1">
        <v>44647</v>
      </c>
      <c r="N2044" s="2">
        <v>0.41805555555555557</v>
      </c>
      <c r="O2044" s="1">
        <f t="shared" si="186"/>
        <v>44647.418055555558</v>
      </c>
      <c r="P2044" s="3" t="str">
        <f t="shared" si="187"/>
        <v>Mar,2022</v>
      </c>
      <c r="Q2044">
        <f t="shared" si="188"/>
        <v>2022</v>
      </c>
      <c r="R2044" t="str">
        <f t="shared" si="189"/>
        <v>Sun</v>
      </c>
      <c r="S2044">
        <f t="shared" si="190"/>
        <v>10</v>
      </c>
      <c r="T2044" t="str">
        <f t="shared" si="191"/>
        <v>NO</v>
      </c>
      <c r="U2044" cm="1">
        <f t="array" ref="U2044">_xlfn.XLOOKUP(Table1012[[#This Row],[Severity_Level]],{"MINOR","MODERATE","SEVERE","FATAL"},{1,2,3,5})</f>
        <v>1</v>
      </c>
      <c r="Z2044" s="1"/>
      <c r="AA2044" s="2"/>
      <c r="AB2044" s="4"/>
    </row>
    <row r="2045" spans="1:28" x14ac:dyDescent="0.3">
      <c r="A2045" t="s">
        <v>2086</v>
      </c>
      <c r="B2045" s="11" t="s">
        <v>29</v>
      </c>
      <c r="C2045" s="11" t="s">
        <v>50</v>
      </c>
      <c r="D2045" s="11" t="s">
        <v>13</v>
      </c>
      <c r="E2045" s="11" t="s">
        <v>20</v>
      </c>
      <c r="F2045" s="11" t="s">
        <v>21</v>
      </c>
      <c r="G2045" s="11">
        <v>5</v>
      </c>
      <c r="H2045" s="11" t="s">
        <v>16</v>
      </c>
      <c r="I2045" s="12">
        <v>44647</v>
      </c>
      <c r="J2045" s="14">
        <v>0.41875000000000001</v>
      </c>
      <c r="K2045">
        <v>5</v>
      </c>
      <c r="L2045" t="s">
        <v>16</v>
      </c>
      <c r="M2045" s="1">
        <v>44647</v>
      </c>
      <c r="N2045" s="2">
        <v>0.41875000000000001</v>
      </c>
      <c r="O2045" s="1">
        <f t="shared" si="186"/>
        <v>44647.418749999997</v>
      </c>
      <c r="P2045" s="3" t="str">
        <f t="shared" si="187"/>
        <v>Mar,2022</v>
      </c>
      <c r="Q2045">
        <f t="shared" si="188"/>
        <v>2022</v>
      </c>
      <c r="R2045" t="str">
        <f t="shared" si="189"/>
        <v>Sun</v>
      </c>
      <c r="S2045">
        <f t="shared" si="190"/>
        <v>10</v>
      </c>
      <c r="T2045" t="str">
        <f t="shared" si="191"/>
        <v>NO</v>
      </c>
      <c r="U2045" cm="1">
        <f t="array" ref="U2045">_xlfn.XLOOKUP(Table1012[[#This Row],[Severity_Level]],{"MINOR","MODERATE","SEVERE","FATAL"},{1,2,3,5})</f>
        <v>1</v>
      </c>
      <c r="Z2045" s="1"/>
      <c r="AA2045" s="2"/>
      <c r="AB2045" s="4"/>
    </row>
    <row r="2046" spans="1:28" x14ac:dyDescent="0.3">
      <c r="A2046" t="s">
        <v>2087</v>
      </c>
      <c r="B2046" s="11" t="s">
        <v>49</v>
      </c>
      <c r="C2046" s="11" t="s">
        <v>19</v>
      </c>
      <c r="D2046" s="11" t="s">
        <v>31</v>
      </c>
      <c r="E2046" s="11" t="s">
        <v>35</v>
      </c>
      <c r="F2046" s="11" t="s">
        <v>15</v>
      </c>
      <c r="G2046" s="11">
        <v>1</v>
      </c>
      <c r="H2046" s="11" t="s">
        <v>16</v>
      </c>
      <c r="I2046" s="12">
        <v>44647</v>
      </c>
      <c r="J2046" s="14">
        <v>0.41944444444444445</v>
      </c>
      <c r="K2046">
        <v>1</v>
      </c>
      <c r="L2046" t="s">
        <v>16</v>
      </c>
      <c r="M2046" s="1">
        <v>44647</v>
      </c>
      <c r="N2046" s="2">
        <v>0.41944444444444445</v>
      </c>
      <c r="O2046" s="1">
        <f t="shared" si="186"/>
        <v>44647.419444444444</v>
      </c>
      <c r="P2046" s="3" t="str">
        <f t="shared" si="187"/>
        <v>Mar,2022</v>
      </c>
      <c r="Q2046">
        <f t="shared" si="188"/>
        <v>2022</v>
      </c>
      <c r="R2046" t="str">
        <f t="shared" si="189"/>
        <v>Sun</v>
      </c>
      <c r="S2046">
        <f t="shared" si="190"/>
        <v>10</v>
      </c>
      <c r="T2046" t="str">
        <f t="shared" si="191"/>
        <v>NO</v>
      </c>
      <c r="U2046" cm="1">
        <f t="array" ref="U2046">_xlfn.XLOOKUP(Table1012[[#This Row],[Severity_Level]],{"MINOR","MODERATE","SEVERE","FATAL"},{1,2,3,5})</f>
        <v>1</v>
      </c>
      <c r="Z2046" s="1"/>
      <c r="AA2046" s="2"/>
      <c r="AB2046" s="4"/>
    </row>
    <row r="2047" spans="1:28" x14ac:dyDescent="0.3">
      <c r="A2047" t="s">
        <v>2088</v>
      </c>
      <c r="B2047" s="11" t="s">
        <v>18</v>
      </c>
      <c r="C2047" s="11" t="s">
        <v>50</v>
      </c>
      <c r="D2047" s="11" t="s">
        <v>31</v>
      </c>
      <c r="E2047" s="11" t="s">
        <v>35</v>
      </c>
      <c r="F2047" s="11" t="s">
        <v>15</v>
      </c>
      <c r="G2047" s="11">
        <v>2</v>
      </c>
      <c r="H2047" s="11" t="s">
        <v>27</v>
      </c>
      <c r="I2047" s="12">
        <v>44647</v>
      </c>
      <c r="J2047" s="14">
        <v>0.4201388888888889</v>
      </c>
      <c r="K2047">
        <v>2</v>
      </c>
      <c r="L2047" t="s">
        <v>27</v>
      </c>
      <c r="M2047" s="1">
        <v>44647</v>
      </c>
      <c r="N2047" s="2">
        <v>0.4201388888888889</v>
      </c>
      <c r="O2047" s="1">
        <f t="shared" si="186"/>
        <v>44647.420138888891</v>
      </c>
      <c r="P2047" s="3" t="str">
        <f t="shared" si="187"/>
        <v>Mar,2022</v>
      </c>
      <c r="Q2047">
        <f t="shared" si="188"/>
        <v>2022</v>
      </c>
      <c r="R2047" t="str">
        <f t="shared" si="189"/>
        <v>Sun</v>
      </c>
      <c r="S2047">
        <f t="shared" si="190"/>
        <v>10</v>
      </c>
      <c r="T2047" t="str">
        <f t="shared" si="191"/>
        <v>NO</v>
      </c>
      <c r="U2047" cm="1">
        <f t="array" ref="U2047">_xlfn.XLOOKUP(Table1012[[#This Row],[Severity_Level]],{"MINOR","MODERATE","SEVERE","FATAL"},{1,2,3,5})</f>
        <v>3</v>
      </c>
      <c r="Z2047" s="1"/>
      <c r="AA2047" s="2"/>
      <c r="AB2047" s="4"/>
    </row>
    <row r="2048" spans="1:28" x14ac:dyDescent="0.3">
      <c r="A2048" t="s">
        <v>2089</v>
      </c>
      <c r="B2048" s="11" t="s">
        <v>11</v>
      </c>
      <c r="C2048" s="11" t="s">
        <v>53</v>
      </c>
      <c r="D2048" s="11" t="s">
        <v>25</v>
      </c>
      <c r="E2048" s="11" t="s">
        <v>35</v>
      </c>
      <c r="F2048" s="11" t="s">
        <v>51</v>
      </c>
      <c r="G2048" s="11">
        <v>3</v>
      </c>
      <c r="H2048" s="11" t="s">
        <v>40</v>
      </c>
      <c r="I2048" s="12">
        <v>44647</v>
      </c>
      <c r="J2048" s="14">
        <v>0.42083333333333334</v>
      </c>
      <c r="K2048">
        <v>3</v>
      </c>
      <c r="L2048" t="s">
        <v>40</v>
      </c>
      <c r="M2048" s="1">
        <v>44647</v>
      </c>
      <c r="N2048" s="2">
        <v>0.42083333333333334</v>
      </c>
      <c r="O2048" s="1">
        <f t="shared" si="186"/>
        <v>44647.42083333333</v>
      </c>
      <c r="P2048" s="3" t="str">
        <f t="shared" si="187"/>
        <v>Mar,2022</v>
      </c>
      <c r="Q2048">
        <f t="shared" si="188"/>
        <v>2022</v>
      </c>
      <c r="R2048" t="str">
        <f t="shared" si="189"/>
        <v>Sun</v>
      </c>
      <c r="S2048">
        <f t="shared" si="190"/>
        <v>10</v>
      </c>
      <c r="T2048" t="str">
        <f t="shared" si="191"/>
        <v>NO</v>
      </c>
      <c r="U2048" cm="1">
        <f t="array" ref="U2048">_xlfn.XLOOKUP(Table1012[[#This Row],[Severity_Level]],{"MINOR","MODERATE","SEVERE","FATAL"},{1,2,3,5})</f>
        <v>5</v>
      </c>
      <c r="Z2048" s="1"/>
      <c r="AA2048" s="2"/>
      <c r="AB2048" s="4"/>
    </row>
    <row r="2049" spans="1:28" x14ac:dyDescent="0.3">
      <c r="A2049" t="s">
        <v>2090</v>
      </c>
      <c r="B2049" s="11" t="s">
        <v>49</v>
      </c>
      <c r="C2049" s="11" t="s">
        <v>46</v>
      </c>
      <c r="D2049" s="11" t="s">
        <v>47</v>
      </c>
      <c r="E2049" s="11" t="s">
        <v>20</v>
      </c>
      <c r="F2049" s="11" t="s">
        <v>26</v>
      </c>
      <c r="G2049" s="11">
        <v>2</v>
      </c>
      <c r="H2049" s="11" t="s">
        <v>16</v>
      </c>
      <c r="I2049" s="12">
        <v>44647</v>
      </c>
      <c r="J2049" s="14">
        <v>0.42152777777777778</v>
      </c>
      <c r="K2049">
        <v>2</v>
      </c>
      <c r="L2049" t="s">
        <v>16</v>
      </c>
      <c r="M2049" s="1">
        <v>44647</v>
      </c>
      <c r="N2049" s="2">
        <v>0.42152777777777778</v>
      </c>
      <c r="O2049" s="1">
        <f t="shared" si="186"/>
        <v>44647.421527777777</v>
      </c>
      <c r="P2049" s="3" t="str">
        <f t="shared" si="187"/>
        <v>Mar,2022</v>
      </c>
      <c r="Q2049">
        <f t="shared" si="188"/>
        <v>2022</v>
      </c>
      <c r="R2049" t="str">
        <f t="shared" si="189"/>
        <v>Sun</v>
      </c>
      <c r="S2049">
        <f t="shared" si="190"/>
        <v>10</v>
      </c>
      <c r="T2049" t="str">
        <f t="shared" si="191"/>
        <v>NO</v>
      </c>
      <c r="U2049" cm="1">
        <f t="array" ref="U2049">_xlfn.XLOOKUP(Table1012[[#This Row],[Severity_Level]],{"MINOR","MODERATE","SEVERE","FATAL"},{1,2,3,5})</f>
        <v>1</v>
      </c>
      <c r="Z2049" s="1"/>
      <c r="AA2049" s="2"/>
      <c r="AB2049" s="4"/>
    </row>
    <row r="2050" spans="1:28" x14ac:dyDescent="0.3">
      <c r="A2050" t="s">
        <v>2091</v>
      </c>
      <c r="B2050" s="11" t="s">
        <v>18</v>
      </c>
      <c r="C2050" s="11" t="s">
        <v>46</v>
      </c>
      <c r="D2050" s="11" t="s">
        <v>37</v>
      </c>
      <c r="E2050" s="11" t="s">
        <v>35</v>
      </c>
      <c r="F2050" s="11" t="s">
        <v>51</v>
      </c>
      <c r="G2050" s="11">
        <v>1</v>
      </c>
      <c r="H2050" s="11" t="s">
        <v>40</v>
      </c>
      <c r="I2050" s="12">
        <v>44647</v>
      </c>
      <c r="J2050" s="14">
        <v>0.42222222222222222</v>
      </c>
      <c r="K2050">
        <v>1</v>
      </c>
      <c r="L2050" t="s">
        <v>40</v>
      </c>
      <c r="M2050" s="1">
        <v>44647</v>
      </c>
      <c r="N2050" s="2">
        <v>0.42222222222222222</v>
      </c>
      <c r="O2050" s="1">
        <f t="shared" ref="O2050:O2113" si="192">M2050+N2050</f>
        <v>44647.422222222223</v>
      </c>
      <c r="P2050" s="3" t="str">
        <f t="shared" ref="P2050:P2113" si="193">TEXT(M2050,"MMM,YYY")</f>
        <v>Mar,2022</v>
      </c>
      <c r="Q2050">
        <f t="shared" ref="Q2050:Q2113" si="194">YEAR(M2050)</f>
        <v>2022</v>
      </c>
      <c r="R2050" t="str">
        <f t="shared" ref="R2050:R2113" si="195">TEXT(M2050,"DDD")</f>
        <v>Sun</v>
      </c>
      <c r="S2050">
        <f t="shared" ref="S2050:S2113" si="196">HOUR(N2050)</f>
        <v>10</v>
      </c>
      <c r="T2050" t="str">
        <f t="shared" ref="T2050:T2113" si="197">IF(OR(AND(S2050&gt;=7,S2050&lt;=9),AND(S2050&gt;=17,S2050&lt;=19)),"YES","NO")</f>
        <v>NO</v>
      </c>
      <c r="U2050" cm="1">
        <f t="array" ref="U2050">_xlfn.XLOOKUP(Table1012[[#This Row],[Severity_Level]],{"MINOR","MODERATE","SEVERE","FATAL"},{1,2,3,5})</f>
        <v>5</v>
      </c>
      <c r="Z2050" s="1"/>
      <c r="AA2050" s="2"/>
      <c r="AB2050" s="4"/>
    </row>
    <row r="2051" spans="1:28" x14ac:dyDescent="0.3">
      <c r="A2051" t="s">
        <v>2092</v>
      </c>
      <c r="B2051" s="11" t="s">
        <v>29</v>
      </c>
      <c r="C2051" s="11" t="s">
        <v>44</v>
      </c>
      <c r="D2051" s="11" t="s">
        <v>31</v>
      </c>
      <c r="E2051" s="11" t="s">
        <v>20</v>
      </c>
      <c r="F2051" s="11" t="s">
        <v>15</v>
      </c>
      <c r="G2051" s="11">
        <v>5</v>
      </c>
      <c r="H2051" s="11" t="s">
        <v>16</v>
      </c>
      <c r="I2051" s="12">
        <v>44647</v>
      </c>
      <c r="J2051" s="14">
        <v>0.42291666666666666</v>
      </c>
      <c r="K2051">
        <v>5</v>
      </c>
      <c r="L2051" t="s">
        <v>16</v>
      </c>
      <c r="M2051" s="1">
        <v>44647</v>
      </c>
      <c r="N2051" s="2">
        <v>0.42291666666666666</v>
      </c>
      <c r="O2051" s="1">
        <f t="shared" si="192"/>
        <v>44647.42291666667</v>
      </c>
      <c r="P2051" s="3" t="str">
        <f t="shared" si="193"/>
        <v>Mar,2022</v>
      </c>
      <c r="Q2051">
        <f t="shared" si="194"/>
        <v>2022</v>
      </c>
      <c r="R2051" t="str">
        <f t="shared" si="195"/>
        <v>Sun</v>
      </c>
      <c r="S2051">
        <f t="shared" si="196"/>
        <v>10</v>
      </c>
      <c r="T2051" t="str">
        <f t="shared" si="197"/>
        <v>NO</v>
      </c>
      <c r="U2051" cm="1">
        <f t="array" ref="U2051">_xlfn.XLOOKUP(Table1012[[#This Row],[Severity_Level]],{"MINOR","MODERATE","SEVERE","FATAL"},{1,2,3,5})</f>
        <v>1</v>
      </c>
      <c r="Z2051" s="1"/>
      <c r="AA2051" s="2"/>
      <c r="AB2051" s="4"/>
    </row>
    <row r="2052" spans="1:28" x14ac:dyDescent="0.3">
      <c r="A2052" t="s">
        <v>2093</v>
      </c>
      <c r="B2052" s="11" t="s">
        <v>18</v>
      </c>
      <c r="C2052" s="11" t="s">
        <v>57</v>
      </c>
      <c r="D2052" s="11" t="s">
        <v>25</v>
      </c>
      <c r="E2052" s="11" t="s">
        <v>38</v>
      </c>
      <c r="F2052" s="11" t="s">
        <v>21</v>
      </c>
      <c r="G2052" s="11">
        <v>3</v>
      </c>
      <c r="H2052" s="11" t="s">
        <v>40</v>
      </c>
      <c r="I2052" s="12">
        <v>44647</v>
      </c>
      <c r="J2052" s="14">
        <v>0.4236111111111111</v>
      </c>
      <c r="K2052">
        <v>3</v>
      </c>
      <c r="L2052" t="s">
        <v>40</v>
      </c>
      <c r="M2052" s="1">
        <v>44647</v>
      </c>
      <c r="N2052" s="2">
        <v>0.4236111111111111</v>
      </c>
      <c r="O2052" s="1">
        <f t="shared" si="192"/>
        <v>44647.423611111109</v>
      </c>
      <c r="P2052" s="3" t="str">
        <f t="shared" si="193"/>
        <v>Mar,2022</v>
      </c>
      <c r="Q2052">
        <f t="shared" si="194"/>
        <v>2022</v>
      </c>
      <c r="R2052" t="str">
        <f t="shared" si="195"/>
        <v>Sun</v>
      </c>
      <c r="S2052">
        <f t="shared" si="196"/>
        <v>10</v>
      </c>
      <c r="T2052" t="str">
        <f t="shared" si="197"/>
        <v>NO</v>
      </c>
      <c r="U2052" cm="1">
        <f t="array" ref="U2052">_xlfn.XLOOKUP(Table1012[[#This Row],[Severity_Level]],{"MINOR","MODERATE","SEVERE","FATAL"},{1,2,3,5})</f>
        <v>5</v>
      </c>
      <c r="Z2052" s="1"/>
      <c r="AA2052" s="2"/>
      <c r="AB2052" s="4"/>
    </row>
    <row r="2053" spans="1:28" x14ac:dyDescent="0.3">
      <c r="A2053" t="s">
        <v>2094</v>
      </c>
      <c r="B2053" s="11" t="s">
        <v>34</v>
      </c>
      <c r="C2053" s="11" t="s">
        <v>57</v>
      </c>
      <c r="D2053" s="11" t="s">
        <v>31</v>
      </c>
      <c r="E2053" s="11" t="s">
        <v>20</v>
      </c>
      <c r="F2053" s="11" t="s">
        <v>15</v>
      </c>
      <c r="G2053" s="11">
        <v>2</v>
      </c>
      <c r="H2053" s="11" t="s">
        <v>32</v>
      </c>
      <c r="I2053" s="12">
        <v>44647</v>
      </c>
      <c r="J2053" s="14">
        <v>0.42430555555555555</v>
      </c>
      <c r="K2053">
        <v>2</v>
      </c>
      <c r="L2053" t="s">
        <v>32</v>
      </c>
      <c r="M2053" s="1">
        <v>44647</v>
      </c>
      <c r="N2053" s="2">
        <v>0.42430555555555555</v>
      </c>
      <c r="O2053" s="1">
        <f t="shared" si="192"/>
        <v>44647.424305555556</v>
      </c>
      <c r="P2053" s="3" t="str">
        <f t="shared" si="193"/>
        <v>Mar,2022</v>
      </c>
      <c r="Q2053">
        <f t="shared" si="194"/>
        <v>2022</v>
      </c>
      <c r="R2053" t="str">
        <f t="shared" si="195"/>
        <v>Sun</v>
      </c>
      <c r="S2053">
        <f t="shared" si="196"/>
        <v>10</v>
      </c>
      <c r="T2053" t="str">
        <f t="shared" si="197"/>
        <v>NO</v>
      </c>
      <c r="U2053" cm="1">
        <f t="array" ref="U2053">_xlfn.XLOOKUP(Table1012[[#This Row],[Severity_Level]],{"MINOR","MODERATE","SEVERE","FATAL"},{1,2,3,5})</f>
        <v>2</v>
      </c>
      <c r="Z2053" s="1"/>
      <c r="AA2053" s="2"/>
      <c r="AB2053" s="4"/>
    </row>
    <row r="2054" spans="1:28" x14ac:dyDescent="0.3">
      <c r="A2054" t="s">
        <v>2095</v>
      </c>
      <c r="B2054" s="11" t="s">
        <v>29</v>
      </c>
      <c r="C2054" s="11" t="s">
        <v>57</v>
      </c>
      <c r="D2054" s="11" t="s">
        <v>37</v>
      </c>
      <c r="E2054" s="11" t="s">
        <v>38</v>
      </c>
      <c r="F2054" s="11" t="s">
        <v>15</v>
      </c>
      <c r="G2054" s="11">
        <v>4</v>
      </c>
      <c r="H2054" s="11" t="s">
        <v>27</v>
      </c>
      <c r="I2054" s="12">
        <v>44647</v>
      </c>
      <c r="J2054" s="14">
        <v>0.42499999999999999</v>
      </c>
      <c r="K2054">
        <v>4</v>
      </c>
      <c r="L2054" t="s">
        <v>27</v>
      </c>
      <c r="M2054" s="1">
        <v>44647</v>
      </c>
      <c r="N2054" s="2">
        <v>0.42499999999999999</v>
      </c>
      <c r="O2054" s="1">
        <f t="shared" si="192"/>
        <v>44647.425000000003</v>
      </c>
      <c r="P2054" s="3" t="str">
        <f t="shared" si="193"/>
        <v>Mar,2022</v>
      </c>
      <c r="Q2054">
        <f t="shared" si="194"/>
        <v>2022</v>
      </c>
      <c r="R2054" t="str">
        <f t="shared" si="195"/>
        <v>Sun</v>
      </c>
      <c r="S2054">
        <f t="shared" si="196"/>
        <v>10</v>
      </c>
      <c r="T2054" t="str">
        <f t="shared" si="197"/>
        <v>NO</v>
      </c>
      <c r="U2054" cm="1">
        <f t="array" ref="U2054">_xlfn.XLOOKUP(Table1012[[#This Row],[Severity_Level]],{"MINOR","MODERATE","SEVERE","FATAL"},{1,2,3,5})</f>
        <v>3</v>
      </c>
      <c r="Z2054" s="1"/>
      <c r="AA2054" s="2"/>
      <c r="AB2054" s="4"/>
    </row>
    <row r="2055" spans="1:28" x14ac:dyDescent="0.3">
      <c r="A2055" t="s">
        <v>2096</v>
      </c>
      <c r="B2055" s="11" t="s">
        <v>56</v>
      </c>
      <c r="C2055" s="11" t="s">
        <v>24</v>
      </c>
      <c r="D2055" s="11" t="s">
        <v>13</v>
      </c>
      <c r="E2055" s="11" t="s">
        <v>14</v>
      </c>
      <c r="F2055" s="11" t="s">
        <v>51</v>
      </c>
      <c r="G2055" s="11">
        <v>4</v>
      </c>
      <c r="H2055" s="11" t="s">
        <v>27</v>
      </c>
      <c r="I2055" s="12">
        <v>44647</v>
      </c>
      <c r="J2055" s="14">
        <v>0.42569444444444443</v>
      </c>
      <c r="K2055">
        <v>4</v>
      </c>
      <c r="L2055" t="s">
        <v>27</v>
      </c>
      <c r="M2055" s="1">
        <v>44647</v>
      </c>
      <c r="N2055" s="2">
        <v>0.42569444444444443</v>
      </c>
      <c r="O2055" s="1">
        <f t="shared" si="192"/>
        <v>44647.425694444442</v>
      </c>
      <c r="P2055" s="3" t="str">
        <f t="shared" si="193"/>
        <v>Mar,2022</v>
      </c>
      <c r="Q2055">
        <f t="shared" si="194"/>
        <v>2022</v>
      </c>
      <c r="R2055" t="str">
        <f t="shared" si="195"/>
        <v>Sun</v>
      </c>
      <c r="S2055">
        <f t="shared" si="196"/>
        <v>10</v>
      </c>
      <c r="T2055" t="str">
        <f t="shared" si="197"/>
        <v>NO</v>
      </c>
      <c r="U2055" cm="1">
        <f t="array" ref="U2055">_xlfn.XLOOKUP(Table1012[[#This Row],[Severity_Level]],{"MINOR","MODERATE","SEVERE","FATAL"},{1,2,3,5})</f>
        <v>3</v>
      </c>
      <c r="Z2055" s="1"/>
      <c r="AA2055" s="2"/>
      <c r="AB2055" s="4"/>
    </row>
    <row r="2056" spans="1:28" x14ac:dyDescent="0.3">
      <c r="A2056" t="s">
        <v>2097</v>
      </c>
      <c r="B2056" s="11" t="s">
        <v>49</v>
      </c>
      <c r="C2056" s="11" t="s">
        <v>46</v>
      </c>
      <c r="D2056" s="11" t="s">
        <v>31</v>
      </c>
      <c r="E2056" s="11" t="s">
        <v>38</v>
      </c>
      <c r="F2056" s="11" t="s">
        <v>21</v>
      </c>
      <c r="G2056" s="11">
        <v>5</v>
      </c>
      <c r="H2056" s="11" t="s">
        <v>16</v>
      </c>
      <c r="I2056" s="12">
        <v>44647</v>
      </c>
      <c r="J2056" s="14">
        <v>0.42638888888888887</v>
      </c>
      <c r="K2056">
        <v>5</v>
      </c>
      <c r="L2056" t="s">
        <v>16</v>
      </c>
      <c r="M2056" s="1">
        <v>44647</v>
      </c>
      <c r="N2056" s="2">
        <v>0.42638888888888887</v>
      </c>
      <c r="O2056" s="1">
        <f t="shared" si="192"/>
        <v>44647.426388888889</v>
      </c>
      <c r="P2056" s="3" t="str">
        <f t="shared" si="193"/>
        <v>Mar,2022</v>
      </c>
      <c r="Q2056">
        <f t="shared" si="194"/>
        <v>2022</v>
      </c>
      <c r="R2056" t="str">
        <f t="shared" si="195"/>
        <v>Sun</v>
      </c>
      <c r="S2056">
        <f t="shared" si="196"/>
        <v>10</v>
      </c>
      <c r="T2056" t="str">
        <f t="shared" si="197"/>
        <v>NO</v>
      </c>
      <c r="U2056" cm="1">
        <f t="array" ref="U2056">_xlfn.XLOOKUP(Table1012[[#This Row],[Severity_Level]],{"MINOR","MODERATE","SEVERE","FATAL"},{1,2,3,5})</f>
        <v>1</v>
      </c>
      <c r="Z2056" s="1"/>
      <c r="AA2056" s="2"/>
      <c r="AB2056" s="4"/>
    </row>
    <row r="2057" spans="1:28" x14ac:dyDescent="0.3">
      <c r="A2057" t="s">
        <v>2098</v>
      </c>
      <c r="B2057" s="11" t="s">
        <v>34</v>
      </c>
      <c r="C2057" s="11" t="s">
        <v>65</v>
      </c>
      <c r="D2057" s="11" t="s">
        <v>25</v>
      </c>
      <c r="E2057" s="11" t="s">
        <v>38</v>
      </c>
      <c r="F2057" s="11" t="s">
        <v>15</v>
      </c>
      <c r="G2057" s="11">
        <v>5</v>
      </c>
      <c r="H2057" s="11" t="s">
        <v>32</v>
      </c>
      <c r="I2057" s="12">
        <v>44647</v>
      </c>
      <c r="J2057" s="14">
        <v>0.42708333333333331</v>
      </c>
      <c r="K2057">
        <v>5</v>
      </c>
      <c r="L2057" t="s">
        <v>32</v>
      </c>
      <c r="M2057" s="1">
        <v>44647</v>
      </c>
      <c r="N2057" s="2">
        <v>0.42708333333333331</v>
      </c>
      <c r="O2057" s="1">
        <f t="shared" si="192"/>
        <v>44647.427083333336</v>
      </c>
      <c r="P2057" s="3" t="str">
        <f t="shared" si="193"/>
        <v>Mar,2022</v>
      </c>
      <c r="Q2057">
        <f t="shared" si="194"/>
        <v>2022</v>
      </c>
      <c r="R2057" t="str">
        <f t="shared" si="195"/>
        <v>Sun</v>
      </c>
      <c r="S2057">
        <f t="shared" si="196"/>
        <v>10</v>
      </c>
      <c r="T2057" t="str">
        <f t="shared" si="197"/>
        <v>NO</v>
      </c>
      <c r="U2057" cm="1">
        <f t="array" ref="U2057">_xlfn.XLOOKUP(Table1012[[#This Row],[Severity_Level]],{"MINOR","MODERATE","SEVERE","FATAL"},{1,2,3,5})</f>
        <v>2</v>
      </c>
      <c r="Z2057" s="1"/>
      <c r="AA2057" s="2"/>
      <c r="AB2057" s="4"/>
    </row>
    <row r="2058" spans="1:28" x14ac:dyDescent="0.3">
      <c r="A2058" t="s">
        <v>2099</v>
      </c>
      <c r="B2058" s="11" t="s">
        <v>56</v>
      </c>
      <c r="C2058" s="11" t="s">
        <v>57</v>
      </c>
      <c r="D2058" s="11" t="s">
        <v>47</v>
      </c>
      <c r="E2058" s="11" t="s">
        <v>14</v>
      </c>
      <c r="F2058" s="11" t="s">
        <v>26</v>
      </c>
      <c r="G2058" s="11">
        <v>2</v>
      </c>
      <c r="H2058" s="11" t="s">
        <v>16</v>
      </c>
      <c r="I2058" s="12">
        <v>44647</v>
      </c>
      <c r="J2058" s="14">
        <v>0.42777777777777776</v>
      </c>
      <c r="K2058">
        <v>2</v>
      </c>
      <c r="L2058" t="s">
        <v>16</v>
      </c>
      <c r="M2058" s="1">
        <v>44647</v>
      </c>
      <c r="N2058" s="2">
        <v>0.42777777777777776</v>
      </c>
      <c r="O2058" s="1">
        <f t="shared" si="192"/>
        <v>44647.427777777775</v>
      </c>
      <c r="P2058" s="3" t="str">
        <f t="shared" si="193"/>
        <v>Mar,2022</v>
      </c>
      <c r="Q2058">
        <f t="shared" si="194"/>
        <v>2022</v>
      </c>
      <c r="R2058" t="str">
        <f t="shared" si="195"/>
        <v>Sun</v>
      </c>
      <c r="S2058">
        <f t="shared" si="196"/>
        <v>10</v>
      </c>
      <c r="T2058" t="str">
        <f t="shared" si="197"/>
        <v>NO</v>
      </c>
      <c r="U2058" cm="1">
        <f t="array" ref="U2058">_xlfn.XLOOKUP(Table1012[[#This Row],[Severity_Level]],{"MINOR","MODERATE","SEVERE","FATAL"},{1,2,3,5})</f>
        <v>1</v>
      </c>
      <c r="Z2058" s="1"/>
      <c r="AA2058" s="2"/>
      <c r="AB2058" s="4"/>
    </row>
    <row r="2059" spans="1:28" x14ac:dyDescent="0.3">
      <c r="A2059" t="s">
        <v>2100</v>
      </c>
      <c r="B2059" s="11" t="s">
        <v>18</v>
      </c>
      <c r="C2059" s="11" t="s">
        <v>12</v>
      </c>
      <c r="D2059" s="11" t="s">
        <v>13</v>
      </c>
      <c r="E2059" s="11" t="s">
        <v>14</v>
      </c>
      <c r="F2059" s="11" t="s">
        <v>51</v>
      </c>
      <c r="G2059" s="11">
        <v>5</v>
      </c>
      <c r="H2059" s="11" t="s">
        <v>32</v>
      </c>
      <c r="I2059" s="12">
        <v>44647</v>
      </c>
      <c r="J2059" s="14">
        <v>0.4284722222222222</v>
      </c>
      <c r="K2059">
        <v>5</v>
      </c>
      <c r="L2059" t="s">
        <v>32</v>
      </c>
      <c r="M2059" s="1">
        <v>44647</v>
      </c>
      <c r="N2059" s="2">
        <v>0.4284722222222222</v>
      </c>
      <c r="O2059" s="1">
        <f t="shared" si="192"/>
        <v>44647.428472222222</v>
      </c>
      <c r="P2059" s="3" t="str">
        <f t="shared" si="193"/>
        <v>Mar,2022</v>
      </c>
      <c r="Q2059">
        <f t="shared" si="194"/>
        <v>2022</v>
      </c>
      <c r="R2059" t="str">
        <f t="shared" si="195"/>
        <v>Sun</v>
      </c>
      <c r="S2059">
        <f t="shared" si="196"/>
        <v>10</v>
      </c>
      <c r="T2059" t="str">
        <f t="shared" si="197"/>
        <v>NO</v>
      </c>
      <c r="U2059" cm="1">
        <f t="array" ref="U2059">_xlfn.XLOOKUP(Table1012[[#This Row],[Severity_Level]],{"MINOR","MODERATE","SEVERE","FATAL"},{1,2,3,5})</f>
        <v>2</v>
      </c>
      <c r="Z2059" s="1"/>
      <c r="AA2059" s="2"/>
      <c r="AB2059" s="4"/>
    </row>
    <row r="2060" spans="1:28" x14ac:dyDescent="0.3">
      <c r="A2060" t="s">
        <v>2101</v>
      </c>
      <c r="B2060" s="11" t="s">
        <v>34</v>
      </c>
      <c r="C2060" s="11" t="s">
        <v>19</v>
      </c>
      <c r="D2060" s="11" t="s">
        <v>47</v>
      </c>
      <c r="E2060" s="11" t="s">
        <v>14</v>
      </c>
      <c r="F2060" s="11" t="s">
        <v>51</v>
      </c>
      <c r="G2060" s="11">
        <v>4</v>
      </c>
      <c r="H2060" s="11" t="s">
        <v>16</v>
      </c>
      <c r="I2060" s="12">
        <v>44647</v>
      </c>
      <c r="J2060" s="14">
        <v>0.42916666666666664</v>
      </c>
      <c r="K2060">
        <v>4</v>
      </c>
      <c r="L2060" t="s">
        <v>16</v>
      </c>
      <c r="M2060" s="1">
        <v>44647</v>
      </c>
      <c r="N2060" s="2">
        <v>0.42916666666666664</v>
      </c>
      <c r="O2060" s="1">
        <f t="shared" si="192"/>
        <v>44647.429166666669</v>
      </c>
      <c r="P2060" s="3" t="str">
        <f t="shared" si="193"/>
        <v>Mar,2022</v>
      </c>
      <c r="Q2060">
        <f t="shared" si="194"/>
        <v>2022</v>
      </c>
      <c r="R2060" t="str">
        <f t="shared" si="195"/>
        <v>Sun</v>
      </c>
      <c r="S2060">
        <f t="shared" si="196"/>
        <v>10</v>
      </c>
      <c r="T2060" t="str">
        <f t="shared" si="197"/>
        <v>NO</v>
      </c>
      <c r="U2060" cm="1">
        <f t="array" ref="U2060">_xlfn.XLOOKUP(Table1012[[#This Row],[Severity_Level]],{"MINOR","MODERATE","SEVERE","FATAL"},{1,2,3,5})</f>
        <v>1</v>
      </c>
      <c r="Z2060" s="1"/>
      <c r="AA2060" s="2"/>
      <c r="AB2060" s="4"/>
    </row>
    <row r="2061" spans="1:28" x14ac:dyDescent="0.3">
      <c r="A2061" t="s">
        <v>2102</v>
      </c>
      <c r="B2061" s="11" t="s">
        <v>56</v>
      </c>
      <c r="C2061" s="11" t="s">
        <v>50</v>
      </c>
      <c r="D2061" s="11" t="s">
        <v>37</v>
      </c>
      <c r="E2061" s="11" t="s">
        <v>38</v>
      </c>
      <c r="F2061" s="11" t="s">
        <v>51</v>
      </c>
      <c r="G2061" s="11">
        <v>3</v>
      </c>
      <c r="H2061" s="11" t="s">
        <v>16</v>
      </c>
      <c r="I2061" s="12">
        <v>44647</v>
      </c>
      <c r="J2061" s="14">
        <v>0.42986111111111114</v>
      </c>
      <c r="K2061">
        <v>3</v>
      </c>
      <c r="L2061" t="s">
        <v>16</v>
      </c>
      <c r="M2061" s="1">
        <v>44647</v>
      </c>
      <c r="N2061" s="2">
        <v>0.42986111111111114</v>
      </c>
      <c r="O2061" s="1">
        <f t="shared" si="192"/>
        <v>44647.429861111108</v>
      </c>
      <c r="P2061" s="3" t="str">
        <f t="shared" si="193"/>
        <v>Mar,2022</v>
      </c>
      <c r="Q2061">
        <f t="shared" si="194"/>
        <v>2022</v>
      </c>
      <c r="R2061" t="str">
        <f t="shared" si="195"/>
        <v>Sun</v>
      </c>
      <c r="S2061">
        <f t="shared" si="196"/>
        <v>10</v>
      </c>
      <c r="T2061" t="str">
        <f t="shared" si="197"/>
        <v>NO</v>
      </c>
      <c r="U2061" cm="1">
        <f t="array" ref="U2061">_xlfn.XLOOKUP(Table1012[[#This Row],[Severity_Level]],{"MINOR","MODERATE","SEVERE","FATAL"},{1,2,3,5})</f>
        <v>1</v>
      </c>
      <c r="Z2061" s="1"/>
      <c r="AA2061" s="2"/>
      <c r="AB2061" s="4"/>
    </row>
    <row r="2062" spans="1:28" x14ac:dyDescent="0.3">
      <c r="A2062" t="s">
        <v>2103</v>
      </c>
      <c r="B2062" s="11" t="s">
        <v>29</v>
      </c>
      <c r="C2062" s="11" t="s">
        <v>44</v>
      </c>
      <c r="D2062" s="11" t="s">
        <v>13</v>
      </c>
      <c r="E2062" s="11" t="s">
        <v>35</v>
      </c>
      <c r="F2062" s="11" t="s">
        <v>21</v>
      </c>
      <c r="G2062" s="11">
        <v>3</v>
      </c>
      <c r="H2062" s="11" t="s">
        <v>32</v>
      </c>
      <c r="I2062" s="12">
        <v>44647</v>
      </c>
      <c r="J2062" s="14">
        <v>0.43055555555555558</v>
      </c>
      <c r="K2062">
        <v>3</v>
      </c>
      <c r="L2062" t="s">
        <v>32</v>
      </c>
      <c r="M2062" s="1">
        <v>44647</v>
      </c>
      <c r="N2062" s="2">
        <v>0.43055555555555558</v>
      </c>
      <c r="O2062" s="1">
        <f t="shared" si="192"/>
        <v>44647.430555555555</v>
      </c>
      <c r="P2062" s="3" t="str">
        <f t="shared" si="193"/>
        <v>Mar,2022</v>
      </c>
      <c r="Q2062">
        <f t="shared" si="194"/>
        <v>2022</v>
      </c>
      <c r="R2062" t="str">
        <f t="shared" si="195"/>
        <v>Sun</v>
      </c>
      <c r="S2062">
        <f t="shared" si="196"/>
        <v>10</v>
      </c>
      <c r="T2062" t="str">
        <f t="shared" si="197"/>
        <v>NO</v>
      </c>
      <c r="U2062" cm="1">
        <f t="array" ref="U2062">_xlfn.XLOOKUP(Table1012[[#This Row],[Severity_Level]],{"MINOR","MODERATE","SEVERE","FATAL"},{1,2,3,5})</f>
        <v>2</v>
      </c>
      <c r="Z2062" s="1"/>
      <c r="AA2062" s="2"/>
      <c r="AB2062" s="4"/>
    </row>
    <row r="2063" spans="1:28" x14ac:dyDescent="0.3">
      <c r="A2063" t="s">
        <v>2104</v>
      </c>
      <c r="B2063" s="11" t="s">
        <v>18</v>
      </c>
      <c r="C2063" s="11" t="s">
        <v>12</v>
      </c>
      <c r="D2063" s="11" t="s">
        <v>47</v>
      </c>
      <c r="E2063" s="11" t="s">
        <v>38</v>
      </c>
      <c r="F2063" s="11" t="s">
        <v>21</v>
      </c>
      <c r="G2063" s="11">
        <v>3</v>
      </c>
      <c r="H2063" s="11" t="s">
        <v>32</v>
      </c>
      <c r="I2063" s="12">
        <v>44647</v>
      </c>
      <c r="J2063" s="14">
        <v>0.43125000000000002</v>
      </c>
      <c r="K2063">
        <v>3</v>
      </c>
      <c r="L2063" t="s">
        <v>32</v>
      </c>
      <c r="M2063" s="1">
        <v>44647</v>
      </c>
      <c r="N2063" s="2">
        <v>0.43125000000000002</v>
      </c>
      <c r="O2063" s="1">
        <f t="shared" si="192"/>
        <v>44647.431250000001</v>
      </c>
      <c r="P2063" s="3" t="str">
        <f t="shared" si="193"/>
        <v>Mar,2022</v>
      </c>
      <c r="Q2063">
        <f t="shared" si="194"/>
        <v>2022</v>
      </c>
      <c r="R2063" t="str">
        <f t="shared" si="195"/>
        <v>Sun</v>
      </c>
      <c r="S2063">
        <f t="shared" si="196"/>
        <v>10</v>
      </c>
      <c r="T2063" t="str">
        <f t="shared" si="197"/>
        <v>NO</v>
      </c>
      <c r="U2063" cm="1">
        <f t="array" ref="U2063">_xlfn.XLOOKUP(Table1012[[#This Row],[Severity_Level]],{"MINOR","MODERATE","SEVERE","FATAL"},{1,2,3,5})</f>
        <v>2</v>
      </c>
      <c r="Z2063" s="1"/>
      <c r="AA2063" s="2"/>
      <c r="AB2063" s="4"/>
    </row>
    <row r="2064" spans="1:28" x14ac:dyDescent="0.3">
      <c r="A2064" t="s">
        <v>2105</v>
      </c>
      <c r="B2064" s="11" t="s">
        <v>56</v>
      </c>
      <c r="C2064" s="11" t="s">
        <v>12</v>
      </c>
      <c r="D2064" s="11" t="s">
        <v>25</v>
      </c>
      <c r="E2064" s="11" t="s">
        <v>14</v>
      </c>
      <c r="F2064" s="11" t="s">
        <v>21</v>
      </c>
      <c r="G2064" s="11">
        <v>4</v>
      </c>
      <c r="H2064" s="11" t="s">
        <v>27</v>
      </c>
      <c r="I2064" s="12">
        <v>44647</v>
      </c>
      <c r="J2064" s="14">
        <v>0.43194444444444446</v>
      </c>
      <c r="K2064">
        <v>4</v>
      </c>
      <c r="L2064" t="s">
        <v>27</v>
      </c>
      <c r="M2064" s="1">
        <v>44647</v>
      </c>
      <c r="N2064" s="2">
        <v>0.43194444444444446</v>
      </c>
      <c r="O2064" s="1">
        <f t="shared" si="192"/>
        <v>44647.431944444441</v>
      </c>
      <c r="P2064" s="3" t="str">
        <f t="shared" si="193"/>
        <v>Mar,2022</v>
      </c>
      <c r="Q2064">
        <f t="shared" si="194"/>
        <v>2022</v>
      </c>
      <c r="R2064" t="str">
        <f t="shared" si="195"/>
        <v>Sun</v>
      </c>
      <c r="S2064">
        <f t="shared" si="196"/>
        <v>10</v>
      </c>
      <c r="T2064" t="str">
        <f t="shared" si="197"/>
        <v>NO</v>
      </c>
      <c r="U2064" cm="1">
        <f t="array" ref="U2064">_xlfn.XLOOKUP(Table1012[[#This Row],[Severity_Level]],{"MINOR","MODERATE","SEVERE","FATAL"},{1,2,3,5})</f>
        <v>3</v>
      </c>
      <c r="Z2064" s="1"/>
      <c r="AA2064" s="2"/>
      <c r="AB2064" s="4"/>
    </row>
    <row r="2065" spans="1:28" x14ac:dyDescent="0.3">
      <c r="A2065" t="s">
        <v>2106</v>
      </c>
      <c r="B2065" s="11" t="s">
        <v>18</v>
      </c>
      <c r="C2065" s="11" t="s">
        <v>53</v>
      </c>
      <c r="D2065" s="11" t="s">
        <v>25</v>
      </c>
      <c r="E2065" s="11" t="s">
        <v>35</v>
      </c>
      <c r="F2065" s="11" t="s">
        <v>21</v>
      </c>
      <c r="G2065" s="11">
        <v>4</v>
      </c>
      <c r="H2065" s="11" t="s">
        <v>40</v>
      </c>
      <c r="I2065" s="12">
        <v>44647</v>
      </c>
      <c r="J2065" s="14">
        <v>0.43263888888888891</v>
      </c>
      <c r="K2065">
        <v>4</v>
      </c>
      <c r="L2065" t="s">
        <v>40</v>
      </c>
      <c r="M2065" s="1">
        <v>44647</v>
      </c>
      <c r="N2065" s="2">
        <v>0.43263888888888891</v>
      </c>
      <c r="O2065" s="1">
        <f t="shared" si="192"/>
        <v>44647.432638888888</v>
      </c>
      <c r="P2065" s="3" t="str">
        <f t="shared" si="193"/>
        <v>Mar,2022</v>
      </c>
      <c r="Q2065">
        <f t="shared" si="194"/>
        <v>2022</v>
      </c>
      <c r="R2065" t="str">
        <f t="shared" si="195"/>
        <v>Sun</v>
      </c>
      <c r="S2065">
        <f t="shared" si="196"/>
        <v>10</v>
      </c>
      <c r="T2065" t="str">
        <f t="shared" si="197"/>
        <v>NO</v>
      </c>
      <c r="U2065" cm="1">
        <f t="array" ref="U2065">_xlfn.XLOOKUP(Table1012[[#This Row],[Severity_Level]],{"MINOR","MODERATE","SEVERE","FATAL"},{1,2,3,5})</f>
        <v>5</v>
      </c>
      <c r="Z2065" s="1"/>
      <c r="AA2065" s="2"/>
      <c r="AB2065" s="4"/>
    </row>
    <row r="2066" spans="1:28" x14ac:dyDescent="0.3">
      <c r="A2066" t="s">
        <v>2107</v>
      </c>
      <c r="B2066" s="11" t="s">
        <v>56</v>
      </c>
      <c r="C2066" s="11" t="s">
        <v>50</v>
      </c>
      <c r="D2066" s="11" t="s">
        <v>47</v>
      </c>
      <c r="E2066" s="11" t="s">
        <v>38</v>
      </c>
      <c r="F2066" s="11" t="s">
        <v>21</v>
      </c>
      <c r="G2066" s="11">
        <v>2</v>
      </c>
      <c r="H2066" s="11" t="s">
        <v>16</v>
      </c>
      <c r="I2066" s="12">
        <v>44648</v>
      </c>
      <c r="J2066" s="14">
        <v>0.43333333333333335</v>
      </c>
      <c r="K2066">
        <v>2</v>
      </c>
      <c r="L2066" t="s">
        <v>16</v>
      </c>
      <c r="M2066" s="1">
        <v>44648</v>
      </c>
      <c r="N2066" s="2">
        <v>0.43333333333333335</v>
      </c>
      <c r="O2066" s="1">
        <f t="shared" si="192"/>
        <v>44648.433333333334</v>
      </c>
      <c r="P2066" s="3" t="str">
        <f t="shared" si="193"/>
        <v>Mar,2022</v>
      </c>
      <c r="Q2066">
        <f t="shared" si="194"/>
        <v>2022</v>
      </c>
      <c r="R2066" t="str">
        <f t="shared" si="195"/>
        <v>Mon</v>
      </c>
      <c r="S2066">
        <f t="shared" si="196"/>
        <v>10</v>
      </c>
      <c r="T2066" t="str">
        <f t="shared" si="197"/>
        <v>NO</v>
      </c>
      <c r="U2066" cm="1">
        <f t="array" ref="U2066">_xlfn.XLOOKUP(Table1012[[#This Row],[Severity_Level]],{"MINOR","MODERATE","SEVERE","FATAL"},{1,2,3,5})</f>
        <v>1</v>
      </c>
      <c r="Z2066" s="1"/>
      <c r="AA2066" s="2"/>
      <c r="AB2066" s="4"/>
    </row>
    <row r="2067" spans="1:28" x14ac:dyDescent="0.3">
      <c r="A2067" t="s">
        <v>2108</v>
      </c>
      <c r="B2067" s="11" t="s">
        <v>49</v>
      </c>
      <c r="C2067" s="11" t="s">
        <v>53</v>
      </c>
      <c r="D2067" s="11" t="s">
        <v>13</v>
      </c>
      <c r="E2067" s="11" t="s">
        <v>38</v>
      </c>
      <c r="F2067" s="11" t="s">
        <v>21</v>
      </c>
      <c r="G2067" s="11">
        <v>3</v>
      </c>
      <c r="H2067" s="11" t="s">
        <v>40</v>
      </c>
      <c r="I2067" s="12">
        <v>44648</v>
      </c>
      <c r="J2067" s="14">
        <v>0.43402777777777779</v>
      </c>
      <c r="K2067">
        <v>3</v>
      </c>
      <c r="L2067" t="s">
        <v>40</v>
      </c>
      <c r="M2067" s="1">
        <v>44648</v>
      </c>
      <c r="N2067" s="2">
        <v>0.43402777777777779</v>
      </c>
      <c r="O2067" s="1">
        <f t="shared" si="192"/>
        <v>44648.434027777781</v>
      </c>
      <c r="P2067" s="3" t="str">
        <f t="shared" si="193"/>
        <v>Mar,2022</v>
      </c>
      <c r="Q2067">
        <f t="shared" si="194"/>
        <v>2022</v>
      </c>
      <c r="R2067" t="str">
        <f t="shared" si="195"/>
        <v>Mon</v>
      </c>
      <c r="S2067">
        <f t="shared" si="196"/>
        <v>10</v>
      </c>
      <c r="T2067" t="str">
        <f t="shared" si="197"/>
        <v>NO</v>
      </c>
      <c r="U2067" cm="1">
        <f t="array" ref="U2067">_xlfn.XLOOKUP(Table1012[[#This Row],[Severity_Level]],{"MINOR","MODERATE","SEVERE","FATAL"},{1,2,3,5})</f>
        <v>5</v>
      </c>
      <c r="Z2067" s="1"/>
      <c r="AA2067" s="2"/>
      <c r="AB2067" s="4"/>
    </row>
    <row r="2068" spans="1:28" x14ac:dyDescent="0.3">
      <c r="A2068" t="s">
        <v>2109</v>
      </c>
      <c r="B2068" s="11" t="s">
        <v>29</v>
      </c>
      <c r="C2068" s="11" t="s">
        <v>24</v>
      </c>
      <c r="D2068" s="11" t="s">
        <v>31</v>
      </c>
      <c r="E2068" s="11" t="s">
        <v>38</v>
      </c>
      <c r="F2068" s="11" t="s">
        <v>51</v>
      </c>
      <c r="G2068" s="11">
        <v>1</v>
      </c>
      <c r="H2068" s="11" t="s">
        <v>40</v>
      </c>
      <c r="I2068" s="12">
        <v>44648</v>
      </c>
      <c r="J2068" s="14">
        <v>0.43472222222222223</v>
      </c>
      <c r="K2068">
        <v>1</v>
      </c>
      <c r="L2068" t="s">
        <v>40</v>
      </c>
      <c r="M2068" s="1">
        <v>44648</v>
      </c>
      <c r="N2068" s="2">
        <v>0.43472222222222223</v>
      </c>
      <c r="O2068" s="1">
        <f t="shared" si="192"/>
        <v>44648.43472222222</v>
      </c>
      <c r="P2068" s="3" t="str">
        <f t="shared" si="193"/>
        <v>Mar,2022</v>
      </c>
      <c r="Q2068">
        <f t="shared" si="194"/>
        <v>2022</v>
      </c>
      <c r="R2068" t="str">
        <f t="shared" si="195"/>
        <v>Mon</v>
      </c>
      <c r="S2068">
        <f t="shared" si="196"/>
        <v>10</v>
      </c>
      <c r="T2068" t="str">
        <f t="shared" si="197"/>
        <v>NO</v>
      </c>
      <c r="U2068" cm="1">
        <f t="array" ref="U2068">_xlfn.XLOOKUP(Table1012[[#This Row],[Severity_Level]],{"MINOR","MODERATE","SEVERE","FATAL"},{1,2,3,5})</f>
        <v>5</v>
      </c>
      <c r="Z2068" s="1"/>
      <c r="AA2068" s="2"/>
      <c r="AB2068" s="4"/>
    </row>
    <row r="2069" spans="1:28" x14ac:dyDescent="0.3">
      <c r="A2069" t="s">
        <v>2110</v>
      </c>
      <c r="B2069" s="11" t="s">
        <v>34</v>
      </c>
      <c r="C2069" s="11" t="s">
        <v>50</v>
      </c>
      <c r="D2069" s="11" t="s">
        <v>37</v>
      </c>
      <c r="E2069" s="11" t="s">
        <v>35</v>
      </c>
      <c r="F2069" s="11" t="s">
        <v>21</v>
      </c>
      <c r="G2069" s="11">
        <v>5</v>
      </c>
      <c r="H2069" s="11" t="s">
        <v>32</v>
      </c>
      <c r="I2069" s="12">
        <v>44648</v>
      </c>
      <c r="J2069" s="14">
        <v>0.43541666666666667</v>
      </c>
      <c r="K2069">
        <v>5</v>
      </c>
      <c r="L2069" t="s">
        <v>32</v>
      </c>
      <c r="M2069" s="1">
        <v>44648</v>
      </c>
      <c r="N2069" s="2">
        <v>0.43541666666666667</v>
      </c>
      <c r="O2069" s="1">
        <f t="shared" si="192"/>
        <v>44648.435416666667</v>
      </c>
      <c r="P2069" s="3" t="str">
        <f t="shared" si="193"/>
        <v>Mar,2022</v>
      </c>
      <c r="Q2069">
        <f t="shared" si="194"/>
        <v>2022</v>
      </c>
      <c r="R2069" t="str">
        <f t="shared" si="195"/>
        <v>Mon</v>
      </c>
      <c r="S2069">
        <f t="shared" si="196"/>
        <v>10</v>
      </c>
      <c r="T2069" t="str">
        <f t="shared" si="197"/>
        <v>NO</v>
      </c>
      <c r="U2069" cm="1">
        <f t="array" ref="U2069">_xlfn.XLOOKUP(Table1012[[#This Row],[Severity_Level]],{"MINOR","MODERATE","SEVERE","FATAL"},{1,2,3,5})</f>
        <v>2</v>
      </c>
      <c r="Z2069" s="1"/>
      <c r="AA2069" s="2"/>
      <c r="AB2069" s="4"/>
    </row>
    <row r="2070" spans="1:28" x14ac:dyDescent="0.3">
      <c r="A2070" t="s">
        <v>2111</v>
      </c>
      <c r="B2070" s="11" t="s">
        <v>56</v>
      </c>
      <c r="C2070" s="11" t="s">
        <v>44</v>
      </c>
      <c r="D2070" s="11" t="s">
        <v>37</v>
      </c>
      <c r="E2070" s="11" t="s">
        <v>14</v>
      </c>
      <c r="F2070" s="11" t="s">
        <v>26</v>
      </c>
      <c r="G2070" s="11">
        <v>3</v>
      </c>
      <c r="H2070" s="11" t="s">
        <v>32</v>
      </c>
      <c r="I2070" s="12">
        <v>44648</v>
      </c>
      <c r="J2070" s="14">
        <v>0.43611111111111112</v>
      </c>
      <c r="K2070">
        <v>3</v>
      </c>
      <c r="L2070" t="s">
        <v>32</v>
      </c>
      <c r="M2070" s="1">
        <v>44648</v>
      </c>
      <c r="N2070" s="2">
        <v>0.43611111111111112</v>
      </c>
      <c r="O2070" s="1">
        <f t="shared" si="192"/>
        <v>44648.436111111114</v>
      </c>
      <c r="P2070" s="3" t="str">
        <f t="shared" si="193"/>
        <v>Mar,2022</v>
      </c>
      <c r="Q2070">
        <f t="shared" si="194"/>
        <v>2022</v>
      </c>
      <c r="R2070" t="str">
        <f t="shared" si="195"/>
        <v>Mon</v>
      </c>
      <c r="S2070">
        <f t="shared" si="196"/>
        <v>10</v>
      </c>
      <c r="T2070" t="str">
        <f t="shared" si="197"/>
        <v>NO</v>
      </c>
      <c r="U2070" cm="1">
        <f t="array" ref="U2070">_xlfn.XLOOKUP(Table1012[[#This Row],[Severity_Level]],{"MINOR","MODERATE","SEVERE","FATAL"},{1,2,3,5})</f>
        <v>2</v>
      </c>
      <c r="Z2070" s="1"/>
      <c r="AA2070" s="2"/>
      <c r="AB2070" s="4"/>
    </row>
    <row r="2071" spans="1:28" x14ac:dyDescent="0.3">
      <c r="A2071" t="s">
        <v>2112</v>
      </c>
      <c r="B2071" s="11" t="s">
        <v>18</v>
      </c>
      <c r="C2071" s="11" t="s">
        <v>65</v>
      </c>
      <c r="D2071" s="11" t="s">
        <v>25</v>
      </c>
      <c r="E2071" s="11" t="s">
        <v>35</v>
      </c>
      <c r="F2071" s="11" t="s">
        <v>21</v>
      </c>
      <c r="G2071" s="11">
        <v>2</v>
      </c>
      <c r="H2071" s="11" t="s">
        <v>32</v>
      </c>
      <c r="I2071" s="12">
        <v>44648</v>
      </c>
      <c r="J2071" s="14">
        <v>0.43680555555555556</v>
      </c>
      <c r="K2071">
        <v>2</v>
      </c>
      <c r="L2071" t="s">
        <v>32</v>
      </c>
      <c r="M2071" s="1">
        <v>44648</v>
      </c>
      <c r="N2071" s="2">
        <v>0.43680555555555556</v>
      </c>
      <c r="O2071" s="1">
        <f t="shared" si="192"/>
        <v>44648.436805555553</v>
      </c>
      <c r="P2071" s="3" t="str">
        <f t="shared" si="193"/>
        <v>Mar,2022</v>
      </c>
      <c r="Q2071">
        <f t="shared" si="194"/>
        <v>2022</v>
      </c>
      <c r="R2071" t="str">
        <f t="shared" si="195"/>
        <v>Mon</v>
      </c>
      <c r="S2071">
        <f t="shared" si="196"/>
        <v>10</v>
      </c>
      <c r="T2071" t="str">
        <f t="shared" si="197"/>
        <v>NO</v>
      </c>
      <c r="U2071" cm="1">
        <f t="array" ref="U2071">_xlfn.XLOOKUP(Table1012[[#This Row],[Severity_Level]],{"MINOR","MODERATE","SEVERE","FATAL"},{1,2,3,5})</f>
        <v>2</v>
      </c>
      <c r="Z2071" s="1"/>
      <c r="AA2071" s="2"/>
      <c r="AB2071" s="4"/>
    </row>
    <row r="2072" spans="1:28" x14ac:dyDescent="0.3">
      <c r="A2072" t="s">
        <v>2113</v>
      </c>
      <c r="B2072" s="11" t="s">
        <v>29</v>
      </c>
      <c r="C2072" s="11" t="s">
        <v>46</v>
      </c>
      <c r="D2072" s="11" t="s">
        <v>13</v>
      </c>
      <c r="E2072" s="11" t="s">
        <v>38</v>
      </c>
      <c r="F2072" s="11" t="s">
        <v>15</v>
      </c>
      <c r="G2072" s="11">
        <v>2</v>
      </c>
      <c r="H2072" s="11" t="s">
        <v>16</v>
      </c>
      <c r="I2072" s="12">
        <v>44648</v>
      </c>
      <c r="J2072" s="14">
        <v>0.4375</v>
      </c>
      <c r="K2072">
        <v>2</v>
      </c>
      <c r="L2072" t="s">
        <v>16</v>
      </c>
      <c r="M2072" s="1">
        <v>44648</v>
      </c>
      <c r="N2072" s="2">
        <v>0.4375</v>
      </c>
      <c r="O2072" s="1">
        <f t="shared" si="192"/>
        <v>44648.4375</v>
      </c>
      <c r="P2072" s="3" t="str">
        <f t="shared" si="193"/>
        <v>Mar,2022</v>
      </c>
      <c r="Q2072">
        <f t="shared" si="194"/>
        <v>2022</v>
      </c>
      <c r="R2072" t="str">
        <f t="shared" si="195"/>
        <v>Mon</v>
      </c>
      <c r="S2072">
        <f t="shared" si="196"/>
        <v>10</v>
      </c>
      <c r="T2072" t="str">
        <f t="shared" si="197"/>
        <v>NO</v>
      </c>
      <c r="U2072" cm="1">
        <f t="array" ref="U2072">_xlfn.XLOOKUP(Table1012[[#This Row],[Severity_Level]],{"MINOR","MODERATE","SEVERE","FATAL"},{1,2,3,5})</f>
        <v>1</v>
      </c>
      <c r="Z2072" s="1"/>
      <c r="AA2072" s="2"/>
      <c r="AB2072" s="4"/>
    </row>
    <row r="2073" spans="1:28" x14ac:dyDescent="0.3">
      <c r="A2073" t="s">
        <v>2114</v>
      </c>
      <c r="B2073" s="11" t="s">
        <v>34</v>
      </c>
      <c r="C2073" s="11" t="s">
        <v>50</v>
      </c>
      <c r="D2073" s="11" t="s">
        <v>13</v>
      </c>
      <c r="E2073" s="11" t="s">
        <v>38</v>
      </c>
      <c r="F2073" s="11" t="s">
        <v>51</v>
      </c>
      <c r="G2073" s="11">
        <v>2</v>
      </c>
      <c r="H2073" s="11" t="s">
        <v>16</v>
      </c>
      <c r="I2073" s="12">
        <v>44648</v>
      </c>
      <c r="J2073" s="14">
        <v>0.43819444444444444</v>
      </c>
      <c r="K2073">
        <v>2</v>
      </c>
      <c r="L2073" t="s">
        <v>16</v>
      </c>
      <c r="M2073" s="1">
        <v>44648</v>
      </c>
      <c r="N2073" s="2">
        <v>0.43819444444444444</v>
      </c>
      <c r="O2073" s="1">
        <f t="shared" si="192"/>
        <v>44648.438194444447</v>
      </c>
      <c r="P2073" s="3" t="str">
        <f t="shared" si="193"/>
        <v>Mar,2022</v>
      </c>
      <c r="Q2073">
        <f t="shared" si="194"/>
        <v>2022</v>
      </c>
      <c r="R2073" t="str">
        <f t="shared" si="195"/>
        <v>Mon</v>
      </c>
      <c r="S2073">
        <f t="shared" si="196"/>
        <v>10</v>
      </c>
      <c r="T2073" t="str">
        <f t="shared" si="197"/>
        <v>NO</v>
      </c>
      <c r="U2073" cm="1">
        <f t="array" ref="U2073">_xlfn.XLOOKUP(Table1012[[#This Row],[Severity_Level]],{"MINOR","MODERATE","SEVERE","FATAL"},{1,2,3,5})</f>
        <v>1</v>
      </c>
      <c r="Z2073" s="1"/>
      <c r="AA2073" s="2"/>
      <c r="AB2073" s="4"/>
    </row>
    <row r="2074" spans="1:28" x14ac:dyDescent="0.3">
      <c r="A2074" t="s">
        <v>2115</v>
      </c>
      <c r="B2074" s="11" t="s">
        <v>18</v>
      </c>
      <c r="C2074" s="11" t="s">
        <v>44</v>
      </c>
      <c r="D2074" s="11" t="s">
        <v>37</v>
      </c>
      <c r="E2074" s="11" t="s">
        <v>14</v>
      </c>
      <c r="F2074" s="11" t="s">
        <v>15</v>
      </c>
      <c r="G2074" s="11">
        <v>3</v>
      </c>
      <c r="H2074" s="11" t="s">
        <v>27</v>
      </c>
      <c r="I2074" s="12">
        <v>44648</v>
      </c>
      <c r="J2074" s="14">
        <v>0.43888888888888888</v>
      </c>
      <c r="K2074">
        <v>3</v>
      </c>
      <c r="L2074" t="s">
        <v>27</v>
      </c>
      <c r="M2074" s="1">
        <v>44648</v>
      </c>
      <c r="N2074" s="2">
        <v>0.43888888888888888</v>
      </c>
      <c r="O2074" s="1">
        <f t="shared" si="192"/>
        <v>44648.438888888886</v>
      </c>
      <c r="P2074" s="3" t="str">
        <f t="shared" si="193"/>
        <v>Mar,2022</v>
      </c>
      <c r="Q2074">
        <f t="shared" si="194"/>
        <v>2022</v>
      </c>
      <c r="R2074" t="str">
        <f t="shared" si="195"/>
        <v>Mon</v>
      </c>
      <c r="S2074">
        <f t="shared" si="196"/>
        <v>10</v>
      </c>
      <c r="T2074" t="str">
        <f t="shared" si="197"/>
        <v>NO</v>
      </c>
      <c r="U2074" cm="1">
        <f t="array" ref="U2074">_xlfn.XLOOKUP(Table1012[[#This Row],[Severity_Level]],{"MINOR","MODERATE","SEVERE","FATAL"},{1,2,3,5})</f>
        <v>3</v>
      </c>
      <c r="Z2074" s="1"/>
      <c r="AA2074" s="2"/>
      <c r="AB2074" s="4"/>
    </row>
    <row r="2075" spans="1:28" x14ac:dyDescent="0.3">
      <c r="A2075" t="s">
        <v>2116</v>
      </c>
      <c r="B2075" s="11" t="s">
        <v>29</v>
      </c>
      <c r="C2075" s="11" t="s">
        <v>12</v>
      </c>
      <c r="D2075" s="11" t="s">
        <v>37</v>
      </c>
      <c r="E2075" s="11" t="s">
        <v>20</v>
      </c>
      <c r="F2075" s="11" t="s">
        <v>26</v>
      </c>
      <c r="G2075" s="11">
        <v>2</v>
      </c>
      <c r="H2075" s="11" t="s">
        <v>27</v>
      </c>
      <c r="I2075" s="12">
        <v>44648</v>
      </c>
      <c r="J2075" s="14">
        <v>0.43958333333333333</v>
      </c>
      <c r="K2075">
        <v>2</v>
      </c>
      <c r="L2075" t="s">
        <v>27</v>
      </c>
      <c r="M2075" s="1">
        <v>44648</v>
      </c>
      <c r="N2075" s="2">
        <v>0.43958333333333333</v>
      </c>
      <c r="O2075" s="1">
        <f t="shared" si="192"/>
        <v>44648.439583333333</v>
      </c>
      <c r="P2075" s="3" t="str">
        <f t="shared" si="193"/>
        <v>Mar,2022</v>
      </c>
      <c r="Q2075">
        <f t="shared" si="194"/>
        <v>2022</v>
      </c>
      <c r="R2075" t="str">
        <f t="shared" si="195"/>
        <v>Mon</v>
      </c>
      <c r="S2075">
        <f t="shared" si="196"/>
        <v>10</v>
      </c>
      <c r="T2075" t="str">
        <f t="shared" si="197"/>
        <v>NO</v>
      </c>
      <c r="U2075" cm="1">
        <f t="array" ref="U2075">_xlfn.XLOOKUP(Table1012[[#This Row],[Severity_Level]],{"MINOR","MODERATE","SEVERE","FATAL"},{1,2,3,5})</f>
        <v>3</v>
      </c>
      <c r="Z2075" s="1"/>
      <c r="AA2075" s="2"/>
      <c r="AB2075" s="4"/>
    </row>
    <row r="2076" spans="1:28" x14ac:dyDescent="0.3">
      <c r="A2076" t="s">
        <v>2117</v>
      </c>
      <c r="B2076" s="11" t="s">
        <v>18</v>
      </c>
      <c r="C2076" s="11" t="s">
        <v>24</v>
      </c>
      <c r="D2076" s="11" t="s">
        <v>37</v>
      </c>
      <c r="E2076" s="11" t="s">
        <v>38</v>
      </c>
      <c r="F2076" s="11" t="s">
        <v>51</v>
      </c>
      <c r="G2076" s="11">
        <v>2</v>
      </c>
      <c r="H2076" s="11" t="s">
        <v>16</v>
      </c>
      <c r="I2076" s="12">
        <v>44648</v>
      </c>
      <c r="J2076" s="14">
        <v>0.44027777777777777</v>
      </c>
      <c r="K2076">
        <v>2</v>
      </c>
      <c r="L2076" t="s">
        <v>16</v>
      </c>
      <c r="M2076" s="1">
        <v>44648</v>
      </c>
      <c r="N2076" s="2">
        <v>0.44027777777777777</v>
      </c>
      <c r="O2076" s="1">
        <f t="shared" si="192"/>
        <v>44648.44027777778</v>
      </c>
      <c r="P2076" s="3" t="str">
        <f t="shared" si="193"/>
        <v>Mar,2022</v>
      </c>
      <c r="Q2076">
        <f t="shared" si="194"/>
        <v>2022</v>
      </c>
      <c r="R2076" t="str">
        <f t="shared" si="195"/>
        <v>Mon</v>
      </c>
      <c r="S2076">
        <f t="shared" si="196"/>
        <v>10</v>
      </c>
      <c r="T2076" t="str">
        <f t="shared" si="197"/>
        <v>NO</v>
      </c>
      <c r="U2076" cm="1">
        <f t="array" ref="U2076">_xlfn.XLOOKUP(Table1012[[#This Row],[Severity_Level]],{"MINOR","MODERATE","SEVERE","FATAL"},{1,2,3,5})</f>
        <v>1</v>
      </c>
      <c r="Z2076" s="1"/>
      <c r="AA2076" s="2"/>
      <c r="AB2076" s="4"/>
    </row>
    <row r="2077" spans="1:28" x14ac:dyDescent="0.3">
      <c r="A2077" t="s">
        <v>2118</v>
      </c>
      <c r="B2077" s="11" t="s">
        <v>11</v>
      </c>
      <c r="C2077" s="11" t="s">
        <v>53</v>
      </c>
      <c r="D2077" s="11" t="s">
        <v>37</v>
      </c>
      <c r="E2077" s="11" t="s">
        <v>20</v>
      </c>
      <c r="F2077" s="11" t="s">
        <v>15</v>
      </c>
      <c r="G2077" s="11">
        <v>3</v>
      </c>
      <c r="H2077" s="11" t="s">
        <v>40</v>
      </c>
      <c r="I2077" s="12">
        <v>44648</v>
      </c>
      <c r="J2077" s="14">
        <v>0.44097222222222221</v>
      </c>
      <c r="K2077">
        <v>3</v>
      </c>
      <c r="L2077" t="s">
        <v>40</v>
      </c>
      <c r="M2077" s="1">
        <v>44648</v>
      </c>
      <c r="N2077" s="2">
        <v>0.44097222222222221</v>
      </c>
      <c r="O2077" s="1">
        <f t="shared" si="192"/>
        <v>44648.440972222219</v>
      </c>
      <c r="P2077" s="3" t="str">
        <f t="shared" si="193"/>
        <v>Mar,2022</v>
      </c>
      <c r="Q2077">
        <f t="shared" si="194"/>
        <v>2022</v>
      </c>
      <c r="R2077" t="str">
        <f t="shared" si="195"/>
        <v>Mon</v>
      </c>
      <c r="S2077">
        <f t="shared" si="196"/>
        <v>10</v>
      </c>
      <c r="T2077" t="str">
        <f t="shared" si="197"/>
        <v>NO</v>
      </c>
      <c r="U2077" cm="1">
        <f t="array" ref="U2077">_xlfn.XLOOKUP(Table1012[[#This Row],[Severity_Level]],{"MINOR","MODERATE","SEVERE","FATAL"},{1,2,3,5})</f>
        <v>5</v>
      </c>
      <c r="Z2077" s="1"/>
      <c r="AA2077" s="2"/>
      <c r="AB2077" s="4"/>
    </row>
    <row r="2078" spans="1:28" x14ac:dyDescent="0.3">
      <c r="A2078" t="s">
        <v>2119</v>
      </c>
      <c r="B2078" s="11" t="s">
        <v>11</v>
      </c>
      <c r="C2078" s="11" t="s">
        <v>24</v>
      </c>
      <c r="D2078" s="11" t="s">
        <v>47</v>
      </c>
      <c r="E2078" s="11" t="s">
        <v>14</v>
      </c>
      <c r="F2078" s="11" t="s">
        <v>15</v>
      </c>
      <c r="G2078" s="11">
        <v>5</v>
      </c>
      <c r="H2078" s="11" t="s">
        <v>40</v>
      </c>
      <c r="I2078" s="12">
        <v>44648</v>
      </c>
      <c r="J2078" s="14">
        <v>0.44166666666666665</v>
      </c>
      <c r="K2078">
        <v>5</v>
      </c>
      <c r="L2078" t="s">
        <v>40</v>
      </c>
      <c r="M2078" s="1">
        <v>44648</v>
      </c>
      <c r="N2078" s="2">
        <v>0.44166666666666665</v>
      </c>
      <c r="O2078" s="1">
        <f t="shared" si="192"/>
        <v>44648.441666666666</v>
      </c>
      <c r="P2078" s="3" t="str">
        <f t="shared" si="193"/>
        <v>Mar,2022</v>
      </c>
      <c r="Q2078">
        <f t="shared" si="194"/>
        <v>2022</v>
      </c>
      <c r="R2078" t="str">
        <f t="shared" si="195"/>
        <v>Mon</v>
      </c>
      <c r="S2078">
        <f t="shared" si="196"/>
        <v>10</v>
      </c>
      <c r="T2078" t="str">
        <f t="shared" si="197"/>
        <v>NO</v>
      </c>
      <c r="U2078" cm="1">
        <f t="array" ref="U2078">_xlfn.XLOOKUP(Table1012[[#This Row],[Severity_Level]],{"MINOR","MODERATE","SEVERE","FATAL"},{1,2,3,5})</f>
        <v>5</v>
      </c>
      <c r="Z2078" s="1"/>
      <c r="AA2078" s="2"/>
      <c r="AB2078" s="4"/>
    </row>
    <row r="2079" spans="1:28" x14ac:dyDescent="0.3">
      <c r="A2079" t="s">
        <v>2120</v>
      </c>
      <c r="B2079" s="11" t="s">
        <v>29</v>
      </c>
      <c r="C2079" s="11" t="s">
        <v>30</v>
      </c>
      <c r="D2079" s="11" t="s">
        <v>47</v>
      </c>
      <c r="E2079" s="11" t="s">
        <v>35</v>
      </c>
      <c r="F2079" s="11" t="s">
        <v>15</v>
      </c>
      <c r="G2079" s="11">
        <v>1</v>
      </c>
      <c r="H2079" s="11" t="s">
        <v>32</v>
      </c>
      <c r="I2079" s="12">
        <v>44648</v>
      </c>
      <c r="J2079" s="14">
        <v>0.44236111111111109</v>
      </c>
      <c r="K2079">
        <v>1</v>
      </c>
      <c r="L2079" t="s">
        <v>32</v>
      </c>
      <c r="M2079" s="1">
        <v>44648</v>
      </c>
      <c r="N2079" s="2">
        <v>0.44236111111111109</v>
      </c>
      <c r="O2079" s="1">
        <f t="shared" si="192"/>
        <v>44648.442361111112</v>
      </c>
      <c r="P2079" s="3" t="str">
        <f t="shared" si="193"/>
        <v>Mar,2022</v>
      </c>
      <c r="Q2079">
        <f t="shared" si="194"/>
        <v>2022</v>
      </c>
      <c r="R2079" t="str">
        <f t="shared" si="195"/>
        <v>Mon</v>
      </c>
      <c r="S2079">
        <f t="shared" si="196"/>
        <v>10</v>
      </c>
      <c r="T2079" t="str">
        <f t="shared" si="197"/>
        <v>NO</v>
      </c>
      <c r="U2079" cm="1">
        <f t="array" ref="U2079">_xlfn.XLOOKUP(Table1012[[#This Row],[Severity_Level]],{"MINOR","MODERATE","SEVERE","FATAL"},{1,2,3,5})</f>
        <v>2</v>
      </c>
      <c r="Z2079" s="1"/>
      <c r="AA2079" s="2"/>
      <c r="AB2079" s="4"/>
    </row>
    <row r="2080" spans="1:28" x14ac:dyDescent="0.3">
      <c r="A2080" t="s">
        <v>2121</v>
      </c>
      <c r="B2080" s="11" t="s">
        <v>34</v>
      </c>
      <c r="C2080" s="11" t="s">
        <v>30</v>
      </c>
      <c r="D2080" s="11" t="s">
        <v>47</v>
      </c>
      <c r="E2080" s="11" t="s">
        <v>14</v>
      </c>
      <c r="F2080" s="11" t="s">
        <v>15</v>
      </c>
      <c r="G2080" s="11">
        <v>1</v>
      </c>
      <c r="H2080" s="11" t="s">
        <v>40</v>
      </c>
      <c r="I2080" s="12">
        <v>44648</v>
      </c>
      <c r="J2080" s="14">
        <v>0.44305555555555554</v>
      </c>
      <c r="K2080">
        <v>1</v>
      </c>
      <c r="L2080" t="s">
        <v>40</v>
      </c>
      <c r="M2080" s="1">
        <v>44648</v>
      </c>
      <c r="N2080" s="2">
        <v>0.44305555555555554</v>
      </c>
      <c r="O2080" s="1">
        <f t="shared" si="192"/>
        <v>44648.443055555559</v>
      </c>
      <c r="P2080" s="3" t="str">
        <f t="shared" si="193"/>
        <v>Mar,2022</v>
      </c>
      <c r="Q2080">
        <f t="shared" si="194"/>
        <v>2022</v>
      </c>
      <c r="R2080" t="str">
        <f t="shared" si="195"/>
        <v>Mon</v>
      </c>
      <c r="S2080">
        <f t="shared" si="196"/>
        <v>10</v>
      </c>
      <c r="T2080" t="str">
        <f t="shared" si="197"/>
        <v>NO</v>
      </c>
      <c r="U2080" cm="1">
        <f t="array" ref="U2080">_xlfn.XLOOKUP(Table1012[[#This Row],[Severity_Level]],{"MINOR","MODERATE","SEVERE","FATAL"},{1,2,3,5})</f>
        <v>5</v>
      </c>
      <c r="Z2080" s="1"/>
      <c r="AA2080" s="2"/>
      <c r="AB2080" s="4"/>
    </row>
    <row r="2081" spans="1:28" x14ac:dyDescent="0.3">
      <c r="A2081" t="s">
        <v>2122</v>
      </c>
      <c r="B2081" s="11" t="s">
        <v>34</v>
      </c>
      <c r="C2081" s="11" t="s">
        <v>57</v>
      </c>
      <c r="D2081" s="11" t="s">
        <v>47</v>
      </c>
      <c r="E2081" s="11" t="s">
        <v>35</v>
      </c>
      <c r="F2081" s="11" t="s">
        <v>51</v>
      </c>
      <c r="G2081" s="11">
        <v>3</v>
      </c>
      <c r="H2081" s="11" t="s">
        <v>27</v>
      </c>
      <c r="I2081" s="12">
        <v>44648</v>
      </c>
      <c r="J2081" s="14">
        <v>0.44374999999999998</v>
      </c>
      <c r="K2081">
        <v>3</v>
      </c>
      <c r="L2081" t="s">
        <v>27</v>
      </c>
      <c r="M2081" s="1">
        <v>44648</v>
      </c>
      <c r="N2081" s="2">
        <v>0.44374999999999998</v>
      </c>
      <c r="O2081" s="1">
        <f t="shared" si="192"/>
        <v>44648.443749999999</v>
      </c>
      <c r="P2081" s="3" t="str">
        <f t="shared" si="193"/>
        <v>Mar,2022</v>
      </c>
      <c r="Q2081">
        <f t="shared" si="194"/>
        <v>2022</v>
      </c>
      <c r="R2081" t="str">
        <f t="shared" si="195"/>
        <v>Mon</v>
      </c>
      <c r="S2081">
        <f t="shared" si="196"/>
        <v>10</v>
      </c>
      <c r="T2081" t="str">
        <f t="shared" si="197"/>
        <v>NO</v>
      </c>
      <c r="U2081" cm="1">
        <f t="array" ref="U2081">_xlfn.XLOOKUP(Table1012[[#This Row],[Severity_Level]],{"MINOR","MODERATE","SEVERE","FATAL"},{1,2,3,5})</f>
        <v>3</v>
      </c>
      <c r="Z2081" s="1"/>
      <c r="AA2081" s="2"/>
      <c r="AB2081" s="4"/>
    </row>
    <row r="2082" spans="1:28" x14ac:dyDescent="0.3">
      <c r="A2082" t="s">
        <v>2123</v>
      </c>
      <c r="B2082" s="11" t="s">
        <v>18</v>
      </c>
      <c r="C2082" s="11" t="s">
        <v>19</v>
      </c>
      <c r="D2082" s="11" t="s">
        <v>31</v>
      </c>
      <c r="E2082" s="11" t="s">
        <v>20</v>
      </c>
      <c r="F2082" s="11" t="s">
        <v>51</v>
      </c>
      <c r="G2082" s="11">
        <v>1</v>
      </c>
      <c r="H2082" s="11" t="s">
        <v>27</v>
      </c>
      <c r="I2082" s="12">
        <v>44648</v>
      </c>
      <c r="J2082" s="14">
        <v>0.44444444444444442</v>
      </c>
      <c r="K2082">
        <v>1</v>
      </c>
      <c r="L2082" t="s">
        <v>27</v>
      </c>
      <c r="M2082" s="1">
        <v>44648</v>
      </c>
      <c r="N2082" s="2">
        <v>0.44444444444444442</v>
      </c>
      <c r="O2082" s="1">
        <f t="shared" si="192"/>
        <v>44648.444444444445</v>
      </c>
      <c r="P2082" s="3" t="str">
        <f t="shared" si="193"/>
        <v>Mar,2022</v>
      </c>
      <c r="Q2082">
        <f t="shared" si="194"/>
        <v>2022</v>
      </c>
      <c r="R2082" t="str">
        <f t="shared" si="195"/>
        <v>Mon</v>
      </c>
      <c r="S2082">
        <f t="shared" si="196"/>
        <v>10</v>
      </c>
      <c r="T2082" t="str">
        <f t="shared" si="197"/>
        <v>NO</v>
      </c>
      <c r="U2082" cm="1">
        <f t="array" ref="U2082">_xlfn.XLOOKUP(Table1012[[#This Row],[Severity_Level]],{"MINOR","MODERATE","SEVERE","FATAL"},{1,2,3,5})</f>
        <v>3</v>
      </c>
      <c r="Z2082" s="1"/>
      <c r="AA2082" s="2"/>
      <c r="AB2082" s="4"/>
    </row>
    <row r="2083" spans="1:28" x14ac:dyDescent="0.3">
      <c r="A2083" t="s">
        <v>2124</v>
      </c>
      <c r="B2083" s="11" t="s">
        <v>29</v>
      </c>
      <c r="C2083" s="11" t="s">
        <v>50</v>
      </c>
      <c r="D2083" s="11" t="s">
        <v>25</v>
      </c>
      <c r="E2083" s="11" t="s">
        <v>14</v>
      </c>
      <c r="F2083" s="11" t="s">
        <v>15</v>
      </c>
      <c r="G2083" s="11">
        <v>4</v>
      </c>
      <c r="H2083" s="11" t="s">
        <v>40</v>
      </c>
      <c r="I2083" s="12">
        <v>44648</v>
      </c>
      <c r="J2083" s="14">
        <v>0.44513888888888886</v>
      </c>
      <c r="K2083">
        <v>4</v>
      </c>
      <c r="L2083" t="s">
        <v>40</v>
      </c>
      <c r="M2083" s="1">
        <v>44648</v>
      </c>
      <c r="N2083" s="2">
        <v>0.44513888888888886</v>
      </c>
      <c r="O2083" s="1">
        <f t="shared" si="192"/>
        <v>44648.445138888892</v>
      </c>
      <c r="P2083" s="3" t="str">
        <f t="shared" si="193"/>
        <v>Mar,2022</v>
      </c>
      <c r="Q2083">
        <f t="shared" si="194"/>
        <v>2022</v>
      </c>
      <c r="R2083" t="str">
        <f t="shared" si="195"/>
        <v>Mon</v>
      </c>
      <c r="S2083">
        <f t="shared" si="196"/>
        <v>10</v>
      </c>
      <c r="T2083" t="str">
        <f t="shared" si="197"/>
        <v>NO</v>
      </c>
      <c r="U2083" cm="1">
        <f t="array" ref="U2083">_xlfn.XLOOKUP(Table1012[[#This Row],[Severity_Level]],{"MINOR","MODERATE","SEVERE","FATAL"},{1,2,3,5})</f>
        <v>5</v>
      </c>
      <c r="Z2083" s="1"/>
      <c r="AA2083" s="2"/>
      <c r="AB2083" s="4"/>
    </row>
    <row r="2084" spans="1:28" x14ac:dyDescent="0.3">
      <c r="A2084" t="s">
        <v>2125</v>
      </c>
      <c r="B2084" s="11" t="s">
        <v>56</v>
      </c>
      <c r="C2084" s="11" t="s">
        <v>57</v>
      </c>
      <c r="D2084" s="11" t="s">
        <v>37</v>
      </c>
      <c r="E2084" s="11" t="s">
        <v>35</v>
      </c>
      <c r="F2084" s="11" t="s">
        <v>26</v>
      </c>
      <c r="G2084" s="11">
        <v>2</v>
      </c>
      <c r="H2084" s="11" t="s">
        <v>16</v>
      </c>
      <c r="I2084" s="12">
        <v>44648</v>
      </c>
      <c r="J2084" s="14">
        <v>0.44583333333333336</v>
      </c>
      <c r="K2084">
        <v>2</v>
      </c>
      <c r="L2084" t="s">
        <v>16</v>
      </c>
      <c r="M2084" s="1">
        <v>44648</v>
      </c>
      <c r="N2084" s="2">
        <v>0.44583333333333336</v>
      </c>
      <c r="O2084" s="1">
        <f t="shared" si="192"/>
        <v>44648.445833333331</v>
      </c>
      <c r="P2084" s="3" t="str">
        <f t="shared" si="193"/>
        <v>Mar,2022</v>
      </c>
      <c r="Q2084">
        <f t="shared" si="194"/>
        <v>2022</v>
      </c>
      <c r="R2084" t="str">
        <f t="shared" si="195"/>
        <v>Mon</v>
      </c>
      <c r="S2084">
        <f t="shared" si="196"/>
        <v>10</v>
      </c>
      <c r="T2084" t="str">
        <f t="shared" si="197"/>
        <v>NO</v>
      </c>
      <c r="U2084" cm="1">
        <f t="array" ref="U2084">_xlfn.XLOOKUP(Table1012[[#This Row],[Severity_Level]],{"MINOR","MODERATE","SEVERE","FATAL"},{1,2,3,5})</f>
        <v>1</v>
      </c>
      <c r="Z2084" s="1"/>
      <c r="AA2084" s="2"/>
      <c r="AB2084" s="4"/>
    </row>
    <row r="2085" spans="1:28" x14ac:dyDescent="0.3">
      <c r="A2085" t="s">
        <v>2126</v>
      </c>
      <c r="B2085" s="11" t="s">
        <v>11</v>
      </c>
      <c r="C2085" s="11" t="s">
        <v>24</v>
      </c>
      <c r="D2085" s="11" t="s">
        <v>31</v>
      </c>
      <c r="E2085" s="11" t="s">
        <v>38</v>
      </c>
      <c r="F2085" s="11" t="s">
        <v>21</v>
      </c>
      <c r="G2085" s="11">
        <v>3</v>
      </c>
      <c r="H2085" s="11" t="s">
        <v>32</v>
      </c>
      <c r="I2085" s="12">
        <v>44648</v>
      </c>
      <c r="J2085" s="14">
        <v>0.4465277777777778</v>
      </c>
      <c r="K2085">
        <v>3</v>
      </c>
      <c r="L2085" t="s">
        <v>32</v>
      </c>
      <c r="M2085" s="1">
        <v>44648</v>
      </c>
      <c r="N2085" s="2">
        <v>0.4465277777777778</v>
      </c>
      <c r="O2085" s="1">
        <f t="shared" si="192"/>
        <v>44648.446527777778</v>
      </c>
      <c r="P2085" s="3" t="str">
        <f t="shared" si="193"/>
        <v>Mar,2022</v>
      </c>
      <c r="Q2085">
        <f t="shared" si="194"/>
        <v>2022</v>
      </c>
      <c r="R2085" t="str">
        <f t="shared" si="195"/>
        <v>Mon</v>
      </c>
      <c r="S2085">
        <f t="shared" si="196"/>
        <v>10</v>
      </c>
      <c r="T2085" t="str">
        <f t="shared" si="197"/>
        <v>NO</v>
      </c>
      <c r="U2085" cm="1">
        <f t="array" ref="U2085">_xlfn.XLOOKUP(Table1012[[#This Row],[Severity_Level]],{"MINOR","MODERATE","SEVERE","FATAL"},{1,2,3,5})</f>
        <v>2</v>
      </c>
      <c r="Z2085" s="1"/>
      <c r="AA2085" s="2"/>
      <c r="AB2085" s="4"/>
    </row>
    <row r="2086" spans="1:28" x14ac:dyDescent="0.3">
      <c r="A2086" t="s">
        <v>2127</v>
      </c>
      <c r="B2086" s="11" t="s">
        <v>34</v>
      </c>
      <c r="C2086" s="11" t="s">
        <v>50</v>
      </c>
      <c r="D2086" s="11" t="s">
        <v>31</v>
      </c>
      <c r="E2086" s="11" t="s">
        <v>20</v>
      </c>
      <c r="F2086" s="11" t="s">
        <v>51</v>
      </c>
      <c r="G2086" s="11">
        <v>1</v>
      </c>
      <c r="H2086" s="11" t="s">
        <v>32</v>
      </c>
      <c r="I2086" s="12">
        <v>44648</v>
      </c>
      <c r="J2086" s="14">
        <v>0.44722222222222224</v>
      </c>
      <c r="K2086">
        <v>1</v>
      </c>
      <c r="L2086" t="s">
        <v>32</v>
      </c>
      <c r="M2086" s="1">
        <v>44648</v>
      </c>
      <c r="N2086" s="2">
        <v>0.44722222222222224</v>
      </c>
      <c r="O2086" s="1">
        <f t="shared" si="192"/>
        <v>44648.447222222225</v>
      </c>
      <c r="P2086" s="3" t="str">
        <f t="shared" si="193"/>
        <v>Mar,2022</v>
      </c>
      <c r="Q2086">
        <f t="shared" si="194"/>
        <v>2022</v>
      </c>
      <c r="R2086" t="str">
        <f t="shared" si="195"/>
        <v>Mon</v>
      </c>
      <c r="S2086">
        <f t="shared" si="196"/>
        <v>10</v>
      </c>
      <c r="T2086" t="str">
        <f t="shared" si="197"/>
        <v>NO</v>
      </c>
      <c r="U2086" cm="1">
        <f t="array" ref="U2086">_xlfn.XLOOKUP(Table1012[[#This Row],[Severity_Level]],{"MINOR","MODERATE","SEVERE","FATAL"},{1,2,3,5})</f>
        <v>2</v>
      </c>
      <c r="Z2086" s="1"/>
      <c r="AA2086" s="2"/>
      <c r="AB2086" s="4"/>
    </row>
    <row r="2087" spans="1:28" x14ac:dyDescent="0.3">
      <c r="A2087" t="s">
        <v>2128</v>
      </c>
      <c r="B2087" s="11" t="s">
        <v>11</v>
      </c>
      <c r="C2087" s="11" t="s">
        <v>65</v>
      </c>
      <c r="D2087" s="11" t="s">
        <v>31</v>
      </c>
      <c r="E2087" s="11" t="s">
        <v>14</v>
      </c>
      <c r="F2087" s="11" t="s">
        <v>51</v>
      </c>
      <c r="G2087" s="11">
        <v>3</v>
      </c>
      <c r="H2087" s="11" t="s">
        <v>16</v>
      </c>
      <c r="I2087" s="12">
        <v>44648</v>
      </c>
      <c r="J2087" s="14">
        <v>0.44791666666666669</v>
      </c>
      <c r="K2087">
        <v>3</v>
      </c>
      <c r="L2087" t="s">
        <v>16</v>
      </c>
      <c r="M2087" s="1">
        <v>44648</v>
      </c>
      <c r="N2087" s="2">
        <v>0.44791666666666669</v>
      </c>
      <c r="O2087" s="1">
        <f t="shared" si="192"/>
        <v>44648.447916666664</v>
      </c>
      <c r="P2087" s="3" t="str">
        <f t="shared" si="193"/>
        <v>Mar,2022</v>
      </c>
      <c r="Q2087">
        <f t="shared" si="194"/>
        <v>2022</v>
      </c>
      <c r="R2087" t="str">
        <f t="shared" si="195"/>
        <v>Mon</v>
      </c>
      <c r="S2087">
        <f t="shared" si="196"/>
        <v>10</v>
      </c>
      <c r="T2087" t="str">
        <f t="shared" si="197"/>
        <v>NO</v>
      </c>
      <c r="U2087" cm="1">
        <f t="array" ref="U2087">_xlfn.XLOOKUP(Table1012[[#This Row],[Severity_Level]],{"MINOR","MODERATE","SEVERE","FATAL"},{1,2,3,5})</f>
        <v>1</v>
      </c>
      <c r="Z2087" s="1"/>
      <c r="AA2087" s="2"/>
      <c r="AB2087" s="4"/>
    </row>
    <row r="2088" spans="1:28" x14ac:dyDescent="0.3">
      <c r="A2088" t="s">
        <v>2129</v>
      </c>
      <c r="B2088" s="11" t="s">
        <v>56</v>
      </c>
      <c r="C2088" s="11" t="s">
        <v>57</v>
      </c>
      <c r="D2088" s="11" t="s">
        <v>47</v>
      </c>
      <c r="E2088" s="11" t="s">
        <v>14</v>
      </c>
      <c r="F2088" s="11" t="s">
        <v>26</v>
      </c>
      <c r="G2088" s="11">
        <v>3</v>
      </c>
      <c r="H2088" s="11" t="s">
        <v>32</v>
      </c>
      <c r="I2088" s="12">
        <v>44648</v>
      </c>
      <c r="J2088" s="14">
        <v>0.44861111111111113</v>
      </c>
      <c r="K2088">
        <v>3</v>
      </c>
      <c r="L2088" t="s">
        <v>32</v>
      </c>
      <c r="M2088" s="1">
        <v>44648</v>
      </c>
      <c r="N2088" s="2">
        <v>0.44861111111111113</v>
      </c>
      <c r="O2088" s="1">
        <f t="shared" si="192"/>
        <v>44648.448611111111</v>
      </c>
      <c r="P2088" s="3" t="str">
        <f t="shared" si="193"/>
        <v>Mar,2022</v>
      </c>
      <c r="Q2088">
        <f t="shared" si="194"/>
        <v>2022</v>
      </c>
      <c r="R2088" t="str">
        <f t="shared" si="195"/>
        <v>Mon</v>
      </c>
      <c r="S2088">
        <f t="shared" si="196"/>
        <v>10</v>
      </c>
      <c r="T2088" t="str">
        <f t="shared" si="197"/>
        <v>NO</v>
      </c>
      <c r="U2088" cm="1">
        <f t="array" ref="U2088">_xlfn.XLOOKUP(Table1012[[#This Row],[Severity_Level]],{"MINOR","MODERATE","SEVERE","FATAL"},{1,2,3,5})</f>
        <v>2</v>
      </c>
      <c r="Z2088" s="1"/>
      <c r="AA2088" s="2"/>
      <c r="AB2088" s="4"/>
    </row>
    <row r="2089" spans="1:28" x14ac:dyDescent="0.3">
      <c r="A2089" t="s">
        <v>2130</v>
      </c>
      <c r="B2089" s="11" t="s">
        <v>56</v>
      </c>
      <c r="C2089" s="11" t="s">
        <v>44</v>
      </c>
      <c r="D2089" s="11" t="s">
        <v>25</v>
      </c>
      <c r="E2089" s="11" t="s">
        <v>38</v>
      </c>
      <c r="F2089" s="11" t="s">
        <v>21</v>
      </c>
      <c r="G2089" s="11">
        <v>2</v>
      </c>
      <c r="H2089" s="11" t="s">
        <v>32</v>
      </c>
      <c r="I2089" s="12">
        <v>44648</v>
      </c>
      <c r="J2089" s="14">
        <v>0.44930555555555557</v>
      </c>
      <c r="K2089">
        <v>2</v>
      </c>
      <c r="L2089" t="s">
        <v>32</v>
      </c>
      <c r="M2089" s="1">
        <v>44648</v>
      </c>
      <c r="N2089" s="2">
        <v>0.44930555555555557</v>
      </c>
      <c r="O2089" s="1">
        <f t="shared" si="192"/>
        <v>44648.449305555558</v>
      </c>
      <c r="P2089" s="3" t="str">
        <f t="shared" si="193"/>
        <v>Mar,2022</v>
      </c>
      <c r="Q2089">
        <f t="shared" si="194"/>
        <v>2022</v>
      </c>
      <c r="R2089" t="str">
        <f t="shared" si="195"/>
        <v>Mon</v>
      </c>
      <c r="S2089">
        <f t="shared" si="196"/>
        <v>10</v>
      </c>
      <c r="T2089" t="str">
        <f t="shared" si="197"/>
        <v>NO</v>
      </c>
      <c r="U2089" cm="1">
        <f t="array" ref="U2089">_xlfn.XLOOKUP(Table1012[[#This Row],[Severity_Level]],{"MINOR","MODERATE","SEVERE","FATAL"},{1,2,3,5})</f>
        <v>2</v>
      </c>
      <c r="Z2089" s="1"/>
      <c r="AA2089" s="2"/>
      <c r="AB2089" s="4"/>
    </row>
    <row r="2090" spans="1:28" x14ac:dyDescent="0.3">
      <c r="A2090" t="s">
        <v>2131</v>
      </c>
      <c r="B2090" s="11" t="s">
        <v>49</v>
      </c>
      <c r="C2090" s="11" t="s">
        <v>53</v>
      </c>
      <c r="D2090" s="11" t="s">
        <v>13</v>
      </c>
      <c r="E2090" s="11" t="s">
        <v>38</v>
      </c>
      <c r="F2090" s="11" t="s">
        <v>51</v>
      </c>
      <c r="G2090" s="11">
        <v>4</v>
      </c>
      <c r="H2090" s="11" t="s">
        <v>16</v>
      </c>
      <c r="I2090" s="12">
        <v>44649</v>
      </c>
      <c r="J2090" s="14">
        <v>0.45</v>
      </c>
      <c r="K2090">
        <v>4</v>
      </c>
      <c r="L2090" t="s">
        <v>16</v>
      </c>
      <c r="M2090" s="1">
        <v>44649</v>
      </c>
      <c r="N2090" s="2">
        <v>0.45</v>
      </c>
      <c r="O2090" s="1">
        <f t="shared" si="192"/>
        <v>44649.45</v>
      </c>
      <c r="P2090" s="3" t="str">
        <f t="shared" si="193"/>
        <v>Mar,2022</v>
      </c>
      <c r="Q2090">
        <f t="shared" si="194"/>
        <v>2022</v>
      </c>
      <c r="R2090" t="str">
        <f t="shared" si="195"/>
        <v>Tue</v>
      </c>
      <c r="S2090">
        <f t="shared" si="196"/>
        <v>10</v>
      </c>
      <c r="T2090" t="str">
        <f t="shared" si="197"/>
        <v>NO</v>
      </c>
      <c r="U2090" cm="1">
        <f t="array" ref="U2090">_xlfn.XLOOKUP(Table1012[[#This Row],[Severity_Level]],{"MINOR","MODERATE","SEVERE","FATAL"},{1,2,3,5})</f>
        <v>1</v>
      </c>
      <c r="Z2090" s="1"/>
      <c r="AA2090" s="2"/>
      <c r="AB2090" s="4"/>
    </row>
    <row r="2091" spans="1:28" x14ac:dyDescent="0.3">
      <c r="A2091" t="s">
        <v>2132</v>
      </c>
      <c r="B2091" s="11" t="s">
        <v>18</v>
      </c>
      <c r="C2091" s="11" t="s">
        <v>57</v>
      </c>
      <c r="D2091" s="11" t="s">
        <v>25</v>
      </c>
      <c r="E2091" s="11" t="s">
        <v>14</v>
      </c>
      <c r="F2091" s="11" t="s">
        <v>21</v>
      </c>
      <c r="G2091" s="11">
        <v>5</v>
      </c>
      <c r="H2091" s="11" t="s">
        <v>40</v>
      </c>
      <c r="I2091" s="12">
        <v>44649</v>
      </c>
      <c r="J2091" s="14">
        <v>0.45069444444444445</v>
      </c>
      <c r="K2091">
        <v>5</v>
      </c>
      <c r="L2091" t="s">
        <v>40</v>
      </c>
      <c r="M2091" s="1">
        <v>44649</v>
      </c>
      <c r="N2091" s="2">
        <v>0.45069444444444445</v>
      </c>
      <c r="O2091" s="1">
        <f t="shared" si="192"/>
        <v>44649.450694444444</v>
      </c>
      <c r="P2091" s="3" t="str">
        <f t="shared" si="193"/>
        <v>Mar,2022</v>
      </c>
      <c r="Q2091">
        <f t="shared" si="194"/>
        <v>2022</v>
      </c>
      <c r="R2091" t="str">
        <f t="shared" si="195"/>
        <v>Tue</v>
      </c>
      <c r="S2091">
        <f t="shared" si="196"/>
        <v>10</v>
      </c>
      <c r="T2091" t="str">
        <f t="shared" si="197"/>
        <v>NO</v>
      </c>
      <c r="U2091" cm="1">
        <f t="array" ref="U2091">_xlfn.XLOOKUP(Table1012[[#This Row],[Severity_Level]],{"MINOR","MODERATE","SEVERE","FATAL"},{1,2,3,5})</f>
        <v>5</v>
      </c>
      <c r="Z2091" s="1"/>
      <c r="AA2091" s="2"/>
      <c r="AB2091" s="4"/>
    </row>
    <row r="2092" spans="1:28" x14ac:dyDescent="0.3">
      <c r="A2092" t="s">
        <v>2133</v>
      </c>
      <c r="B2092" s="11" t="s">
        <v>18</v>
      </c>
      <c r="C2092" s="11" t="s">
        <v>12</v>
      </c>
      <c r="D2092" s="11" t="s">
        <v>37</v>
      </c>
      <c r="E2092" s="11" t="s">
        <v>14</v>
      </c>
      <c r="F2092" s="11" t="s">
        <v>15</v>
      </c>
      <c r="G2092" s="11">
        <v>1</v>
      </c>
      <c r="H2092" s="11" t="s">
        <v>32</v>
      </c>
      <c r="I2092" s="12">
        <v>44649</v>
      </c>
      <c r="J2092" s="14">
        <v>0.4513888888888889</v>
      </c>
      <c r="K2092">
        <v>1</v>
      </c>
      <c r="L2092" t="s">
        <v>32</v>
      </c>
      <c r="M2092" s="1">
        <v>44649</v>
      </c>
      <c r="N2092" s="2">
        <v>0.4513888888888889</v>
      </c>
      <c r="O2092" s="1">
        <f t="shared" si="192"/>
        <v>44649.451388888891</v>
      </c>
      <c r="P2092" s="3" t="str">
        <f t="shared" si="193"/>
        <v>Mar,2022</v>
      </c>
      <c r="Q2092">
        <f t="shared" si="194"/>
        <v>2022</v>
      </c>
      <c r="R2092" t="str">
        <f t="shared" si="195"/>
        <v>Tue</v>
      </c>
      <c r="S2092">
        <f t="shared" si="196"/>
        <v>10</v>
      </c>
      <c r="T2092" t="str">
        <f t="shared" si="197"/>
        <v>NO</v>
      </c>
      <c r="U2092" cm="1">
        <f t="array" ref="U2092">_xlfn.XLOOKUP(Table1012[[#This Row],[Severity_Level]],{"MINOR","MODERATE","SEVERE","FATAL"},{1,2,3,5})</f>
        <v>2</v>
      </c>
      <c r="Z2092" s="1"/>
      <c r="AA2092" s="2"/>
      <c r="AB2092" s="4"/>
    </row>
    <row r="2093" spans="1:28" x14ac:dyDescent="0.3">
      <c r="A2093" t="s">
        <v>2134</v>
      </c>
      <c r="B2093" s="11" t="s">
        <v>18</v>
      </c>
      <c r="C2093" s="11" t="s">
        <v>44</v>
      </c>
      <c r="D2093" s="11" t="s">
        <v>37</v>
      </c>
      <c r="E2093" s="11" t="s">
        <v>38</v>
      </c>
      <c r="F2093" s="11" t="s">
        <v>15</v>
      </c>
      <c r="G2093" s="11">
        <v>3</v>
      </c>
      <c r="H2093" s="11" t="s">
        <v>16</v>
      </c>
      <c r="I2093" s="12">
        <v>44649</v>
      </c>
      <c r="J2093" s="14">
        <v>0.45208333333333334</v>
      </c>
      <c r="K2093">
        <v>3</v>
      </c>
      <c r="L2093" t="s">
        <v>16</v>
      </c>
      <c r="M2093" s="1">
        <v>44649</v>
      </c>
      <c r="N2093" s="2">
        <v>0.45208333333333334</v>
      </c>
      <c r="O2093" s="1">
        <f t="shared" si="192"/>
        <v>44649.45208333333</v>
      </c>
      <c r="P2093" s="3" t="str">
        <f t="shared" si="193"/>
        <v>Mar,2022</v>
      </c>
      <c r="Q2093">
        <f t="shared" si="194"/>
        <v>2022</v>
      </c>
      <c r="R2093" t="str">
        <f t="shared" si="195"/>
        <v>Tue</v>
      </c>
      <c r="S2093">
        <f t="shared" si="196"/>
        <v>10</v>
      </c>
      <c r="T2093" t="str">
        <f t="shared" si="197"/>
        <v>NO</v>
      </c>
      <c r="U2093" cm="1">
        <f t="array" ref="U2093">_xlfn.XLOOKUP(Table1012[[#This Row],[Severity_Level]],{"MINOR","MODERATE","SEVERE","FATAL"},{1,2,3,5})</f>
        <v>1</v>
      </c>
      <c r="Z2093" s="1"/>
      <c r="AA2093" s="2"/>
      <c r="AB2093" s="4"/>
    </row>
    <row r="2094" spans="1:28" x14ac:dyDescent="0.3">
      <c r="A2094" t="s">
        <v>2135</v>
      </c>
      <c r="B2094" s="11" t="s">
        <v>29</v>
      </c>
      <c r="C2094" s="11" t="s">
        <v>24</v>
      </c>
      <c r="D2094" s="11" t="s">
        <v>47</v>
      </c>
      <c r="E2094" s="11" t="s">
        <v>38</v>
      </c>
      <c r="F2094" s="11" t="s">
        <v>15</v>
      </c>
      <c r="G2094" s="11">
        <v>5</v>
      </c>
      <c r="H2094" s="11" t="s">
        <v>40</v>
      </c>
      <c r="I2094" s="12">
        <v>44649</v>
      </c>
      <c r="J2094" s="14">
        <v>0.45277777777777778</v>
      </c>
      <c r="K2094">
        <v>5</v>
      </c>
      <c r="L2094" t="s">
        <v>40</v>
      </c>
      <c r="M2094" s="1">
        <v>44649</v>
      </c>
      <c r="N2094" s="2">
        <v>0.45277777777777778</v>
      </c>
      <c r="O2094" s="1">
        <f t="shared" si="192"/>
        <v>44649.452777777777</v>
      </c>
      <c r="P2094" s="3" t="str">
        <f t="shared" si="193"/>
        <v>Mar,2022</v>
      </c>
      <c r="Q2094">
        <f t="shared" si="194"/>
        <v>2022</v>
      </c>
      <c r="R2094" t="str">
        <f t="shared" si="195"/>
        <v>Tue</v>
      </c>
      <c r="S2094">
        <f t="shared" si="196"/>
        <v>10</v>
      </c>
      <c r="T2094" t="str">
        <f t="shared" si="197"/>
        <v>NO</v>
      </c>
      <c r="U2094" cm="1">
        <f t="array" ref="U2094">_xlfn.XLOOKUP(Table1012[[#This Row],[Severity_Level]],{"MINOR","MODERATE","SEVERE","FATAL"},{1,2,3,5})</f>
        <v>5</v>
      </c>
      <c r="Z2094" s="1"/>
      <c r="AA2094" s="2"/>
      <c r="AB2094" s="4"/>
    </row>
    <row r="2095" spans="1:28" x14ac:dyDescent="0.3">
      <c r="A2095" t="s">
        <v>2136</v>
      </c>
      <c r="B2095" s="11" t="s">
        <v>34</v>
      </c>
      <c r="C2095" s="11" t="s">
        <v>57</v>
      </c>
      <c r="D2095" s="11" t="s">
        <v>47</v>
      </c>
      <c r="E2095" s="11" t="s">
        <v>20</v>
      </c>
      <c r="F2095" s="11" t="s">
        <v>51</v>
      </c>
      <c r="G2095" s="11">
        <v>3</v>
      </c>
      <c r="H2095" s="11" t="s">
        <v>27</v>
      </c>
      <c r="I2095" s="12">
        <v>44649</v>
      </c>
      <c r="J2095" s="14">
        <v>0.45347222222222222</v>
      </c>
      <c r="K2095">
        <v>3</v>
      </c>
      <c r="L2095" t="s">
        <v>27</v>
      </c>
      <c r="M2095" s="1">
        <v>44649</v>
      </c>
      <c r="N2095" s="2">
        <v>0.45347222222222222</v>
      </c>
      <c r="O2095" s="1">
        <f t="shared" si="192"/>
        <v>44649.453472222223</v>
      </c>
      <c r="P2095" s="3" t="str">
        <f t="shared" si="193"/>
        <v>Mar,2022</v>
      </c>
      <c r="Q2095">
        <f t="shared" si="194"/>
        <v>2022</v>
      </c>
      <c r="R2095" t="str">
        <f t="shared" si="195"/>
        <v>Tue</v>
      </c>
      <c r="S2095">
        <f t="shared" si="196"/>
        <v>10</v>
      </c>
      <c r="T2095" t="str">
        <f t="shared" si="197"/>
        <v>NO</v>
      </c>
      <c r="U2095" cm="1">
        <f t="array" ref="U2095">_xlfn.XLOOKUP(Table1012[[#This Row],[Severity_Level]],{"MINOR","MODERATE","SEVERE","FATAL"},{1,2,3,5})</f>
        <v>3</v>
      </c>
      <c r="Z2095" s="1"/>
      <c r="AA2095" s="2"/>
      <c r="AB2095" s="4"/>
    </row>
    <row r="2096" spans="1:28" x14ac:dyDescent="0.3">
      <c r="A2096" t="s">
        <v>2137</v>
      </c>
      <c r="B2096" s="11" t="s">
        <v>34</v>
      </c>
      <c r="C2096" s="11" t="s">
        <v>57</v>
      </c>
      <c r="D2096" s="11" t="s">
        <v>13</v>
      </c>
      <c r="E2096" s="11" t="s">
        <v>14</v>
      </c>
      <c r="F2096" s="11" t="s">
        <v>15</v>
      </c>
      <c r="G2096" s="11">
        <v>3</v>
      </c>
      <c r="H2096" s="11" t="s">
        <v>16</v>
      </c>
      <c r="I2096" s="12">
        <v>44649</v>
      </c>
      <c r="J2096" s="14">
        <v>0.45416666666666666</v>
      </c>
      <c r="K2096">
        <v>3</v>
      </c>
      <c r="L2096" t="s">
        <v>16</v>
      </c>
      <c r="M2096" s="1">
        <v>44649</v>
      </c>
      <c r="N2096" s="2">
        <v>0.45416666666666666</v>
      </c>
      <c r="O2096" s="1">
        <f t="shared" si="192"/>
        <v>44649.45416666667</v>
      </c>
      <c r="P2096" s="3" t="str">
        <f t="shared" si="193"/>
        <v>Mar,2022</v>
      </c>
      <c r="Q2096">
        <f t="shared" si="194"/>
        <v>2022</v>
      </c>
      <c r="R2096" t="str">
        <f t="shared" si="195"/>
        <v>Tue</v>
      </c>
      <c r="S2096">
        <f t="shared" si="196"/>
        <v>10</v>
      </c>
      <c r="T2096" t="str">
        <f t="shared" si="197"/>
        <v>NO</v>
      </c>
      <c r="U2096" cm="1">
        <f t="array" ref="U2096">_xlfn.XLOOKUP(Table1012[[#This Row],[Severity_Level]],{"MINOR","MODERATE","SEVERE","FATAL"},{1,2,3,5})</f>
        <v>1</v>
      </c>
      <c r="Z2096" s="1"/>
      <c r="AA2096" s="2"/>
      <c r="AB2096" s="4"/>
    </row>
    <row r="2097" spans="1:28" x14ac:dyDescent="0.3">
      <c r="A2097" t="s">
        <v>2138</v>
      </c>
      <c r="B2097" s="11" t="s">
        <v>49</v>
      </c>
      <c r="C2097" s="11" t="s">
        <v>12</v>
      </c>
      <c r="D2097" s="11" t="s">
        <v>37</v>
      </c>
      <c r="E2097" s="11" t="s">
        <v>35</v>
      </c>
      <c r="F2097" s="11" t="s">
        <v>51</v>
      </c>
      <c r="G2097" s="11">
        <v>4</v>
      </c>
      <c r="H2097" s="11" t="s">
        <v>40</v>
      </c>
      <c r="I2097" s="12">
        <v>44649</v>
      </c>
      <c r="J2097" s="14">
        <v>0.4548611111111111</v>
      </c>
      <c r="K2097">
        <v>4</v>
      </c>
      <c r="L2097" t="s">
        <v>40</v>
      </c>
      <c r="M2097" s="1">
        <v>44649</v>
      </c>
      <c r="N2097" s="2">
        <v>0.4548611111111111</v>
      </c>
      <c r="O2097" s="1">
        <f t="shared" si="192"/>
        <v>44649.454861111109</v>
      </c>
      <c r="P2097" s="3" t="str">
        <f t="shared" si="193"/>
        <v>Mar,2022</v>
      </c>
      <c r="Q2097">
        <f t="shared" si="194"/>
        <v>2022</v>
      </c>
      <c r="R2097" t="str">
        <f t="shared" si="195"/>
        <v>Tue</v>
      </c>
      <c r="S2097">
        <f t="shared" si="196"/>
        <v>10</v>
      </c>
      <c r="T2097" t="str">
        <f t="shared" si="197"/>
        <v>NO</v>
      </c>
      <c r="U2097" cm="1">
        <f t="array" ref="U2097">_xlfn.XLOOKUP(Table1012[[#This Row],[Severity_Level]],{"MINOR","MODERATE","SEVERE","FATAL"},{1,2,3,5})</f>
        <v>5</v>
      </c>
      <c r="Z2097" s="1"/>
      <c r="AA2097" s="2"/>
      <c r="AB2097" s="4"/>
    </row>
    <row r="2098" spans="1:28" x14ac:dyDescent="0.3">
      <c r="A2098" t="s">
        <v>2139</v>
      </c>
      <c r="B2098" s="11" t="s">
        <v>11</v>
      </c>
      <c r="C2098" s="11" t="s">
        <v>46</v>
      </c>
      <c r="D2098" s="11" t="s">
        <v>47</v>
      </c>
      <c r="E2098" s="11" t="s">
        <v>14</v>
      </c>
      <c r="F2098" s="11" t="s">
        <v>26</v>
      </c>
      <c r="G2098" s="11">
        <v>3</v>
      </c>
      <c r="H2098" s="11" t="s">
        <v>40</v>
      </c>
      <c r="I2098" s="12">
        <v>44649</v>
      </c>
      <c r="J2098" s="14">
        <v>0.45555555555555555</v>
      </c>
      <c r="K2098">
        <v>3</v>
      </c>
      <c r="L2098" t="s">
        <v>40</v>
      </c>
      <c r="M2098" s="1">
        <v>44649</v>
      </c>
      <c r="N2098" s="2">
        <v>0.45555555555555555</v>
      </c>
      <c r="O2098" s="1">
        <f t="shared" si="192"/>
        <v>44649.455555555556</v>
      </c>
      <c r="P2098" s="3" t="str">
        <f t="shared" si="193"/>
        <v>Mar,2022</v>
      </c>
      <c r="Q2098">
        <f t="shared" si="194"/>
        <v>2022</v>
      </c>
      <c r="R2098" t="str">
        <f t="shared" si="195"/>
        <v>Tue</v>
      </c>
      <c r="S2098">
        <f t="shared" si="196"/>
        <v>10</v>
      </c>
      <c r="T2098" t="str">
        <f t="shared" si="197"/>
        <v>NO</v>
      </c>
      <c r="U2098" cm="1">
        <f t="array" ref="U2098">_xlfn.XLOOKUP(Table1012[[#This Row],[Severity_Level]],{"MINOR","MODERATE","SEVERE","FATAL"},{1,2,3,5})</f>
        <v>5</v>
      </c>
      <c r="Z2098" s="1"/>
      <c r="AA2098" s="2"/>
      <c r="AB2098" s="4"/>
    </row>
    <row r="2099" spans="1:28" x14ac:dyDescent="0.3">
      <c r="A2099" t="s">
        <v>2140</v>
      </c>
      <c r="B2099" s="11" t="s">
        <v>49</v>
      </c>
      <c r="C2099" s="11" t="s">
        <v>57</v>
      </c>
      <c r="D2099" s="11" t="s">
        <v>25</v>
      </c>
      <c r="E2099" s="11" t="s">
        <v>35</v>
      </c>
      <c r="F2099" s="11" t="s">
        <v>15</v>
      </c>
      <c r="G2099" s="11">
        <v>5</v>
      </c>
      <c r="H2099" s="11" t="s">
        <v>16</v>
      </c>
      <c r="I2099" s="12">
        <v>44649</v>
      </c>
      <c r="J2099" s="14">
        <v>0.45624999999999999</v>
      </c>
      <c r="K2099">
        <v>5</v>
      </c>
      <c r="L2099" t="s">
        <v>16</v>
      </c>
      <c r="M2099" s="1">
        <v>44649</v>
      </c>
      <c r="N2099" s="2">
        <v>0.45624999999999999</v>
      </c>
      <c r="O2099" s="1">
        <f t="shared" si="192"/>
        <v>44649.456250000003</v>
      </c>
      <c r="P2099" s="3" t="str">
        <f t="shared" si="193"/>
        <v>Mar,2022</v>
      </c>
      <c r="Q2099">
        <f t="shared" si="194"/>
        <v>2022</v>
      </c>
      <c r="R2099" t="str">
        <f t="shared" si="195"/>
        <v>Tue</v>
      </c>
      <c r="S2099">
        <f t="shared" si="196"/>
        <v>10</v>
      </c>
      <c r="T2099" t="str">
        <f t="shared" si="197"/>
        <v>NO</v>
      </c>
      <c r="U2099" cm="1">
        <f t="array" ref="U2099">_xlfn.XLOOKUP(Table1012[[#This Row],[Severity_Level]],{"MINOR","MODERATE","SEVERE","FATAL"},{1,2,3,5})</f>
        <v>1</v>
      </c>
      <c r="Z2099" s="1"/>
      <c r="AA2099" s="2"/>
      <c r="AB2099" s="4"/>
    </row>
    <row r="2100" spans="1:28" x14ac:dyDescent="0.3">
      <c r="A2100" t="s">
        <v>2141</v>
      </c>
      <c r="B2100" s="11" t="s">
        <v>49</v>
      </c>
      <c r="C2100" s="11" t="s">
        <v>57</v>
      </c>
      <c r="D2100" s="11" t="s">
        <v>13</v>
      </c>
      <c r="E2100" s="11" t="s">
        <v>14</v>
      </c>
      <c r="F2100" s="11" t="s">
        <v>21</v>
      </c>
      <c r="G2100" s="11">
        <v>1</v>
      </c>
      <c r="H2100" s="11" t="s">
        <v>32</v>
      </c>
      <c r="I2100" s="12">
        <v>44649</v>
      </c>
      <c r="J2100" s="14">
        <v>0.45694444444444443</v>
      </c>
      <c r="K2100">
        <v>1</v>
      </c>
      <c r="L2100" t="s">
        <v>32</v>
      </c>
      <c r="M2100" s="1">
        <v>44649</v>
      </c>
      <c r="N2100" s="2">
        <v>0.45694444444444443</v>
      </c>
      <c r="O2100" s="1">
        <f t="shared" si="192"/>
        <v>44649.456944444442</v>
      </c>
      <c r="P2100" s="3" t="str">
        <f t="shared" si="193"/>
        <v>Mar,2022</v>
      </c>
      <c r="Q2100">
        <f t="shared" si="194"/>
        <v>2022</v>
      </c>
      <c r="R2100" t="str">
        <f t="shared" si="195"/>
        <v>Tue</v>
      </c>
      <c r="S2100">
        <f t="shared" si="196"/>
        <v>10</v>
      </c>
      <c r="T2100" t="str">
        <f t="shared" si="197"/>
        <v>NO</v>
      </c>
      <c r="U2100" cm="1">
        <f t="array" ref="U2100">_xlfn.XLOOKUP(Table1012[[#This Row],[Severity_Level]],{"MINOR","MODERATE","SEVERE","FATAL"},{1,2,3,5})</f>
        <v>2</v>
      </c>
      <c r="Z2100" s="1"/>
      <c r="AA2100" s="2"/>
      <c r="AB2100" s="4"/>
    </row>
    <row r="2101" spans="1:28" x14ac:dyDescent="0.3">
      <c r="A2101" t="s">
        <v>2142</v>
      </c>
      <c r="B2101" s="11" t="s">
        <v>56</v>
      </c>
      <c r="C2101" s="11" t="s">
        <v>65</v>
      </c>
      <c r="D2101" s="11" t="s">
        <v>13</v>
      </c>
      <c r="E2101" s="11" t="s">
        <v>35</v>
      </c>
      <c r="F2101" s="11" t="s">
        <v>26</v>
      </c>
      <c r="G2101" s="11">
        <v>4</v>
      </c>
      <c r="H2101" s="11" t="s">
        <v>16</v>
      </c>
      <c r="I2101" s="12">
        <v>44649</v>
      </c>
      <c r="J2101" s="14">
        <v>0.45763888888888887</v>
      </c>
      <c r="K2101">
        <v>4</v>
      </c>
      <c r="L2101" t="s">
        <v>16</v>
      </c>
      <c r="M2101" s="1">
        <v>44649</v>
      </c>
      <c r="N2101" s="2">
        <v>0.45763888888888887</v>
      </c>
      <c r="O2101" s="1">
        <f t="shared" si="192"/>
        <v>44649.457638888889</v>
      </c>
      <c r="P2101" s="3" t="str">
        <f t="shared" si="193"/>
        <v>Mar,2022</v>
      </c>
      <c r="Q2101">
        <f t="shared" si="194"/>
        <v>2022</v>
      </c>
      <c r="R2101" t="str">
        <f t="shared" si="195"/>
        <v>Tue</v>
      </c>
      <c r="S2101">
        <f t="shared" si="196"/>
        <v>10</v>
      </c>
      <c r="T2101" t="str">
        <f t="shared" si="197"/>
        <v>NO</v>
      </c>
      <c r="U2101" cm="1">
        <f t="array" ref="U2101">_xlfn.XLOOKUP(Table1012[[#This Row],[Severity_Level]],{"MINOR","MODERATE","SEVERE","FATAL"},{1,2,3,5})</f>
        <v>1</v>
      </c>
      <c r="Z2101" s="1"/>
      <c r="AA2101" s="2"/>
      <c r="AB2101" s="4"/>
    </row>
    <row r="2102" spans="1:28" x14ac:dyDescent="0.3">
      <c r="A2102" t="s">
        <v>2143</v>
      </c>
      <c r="B2102" s="11" t="s">
        <v>18</v>
      </c>
      <c r="C2102" s="11" t="s">
        <v>24</v>
      </c>
      <c r="D2102" s="11" t="s">
        <v>37</v>
      </c>
      <c r="E2102" s="11" t="s">
        <v>35</v>
      </c>
      <c r="F2102" s="11" t="s">
        <v>26</v>
      </c>
      <c r="G2102" s="11">
        <v>2</v>
      </c>
      <c r="H2102" s="11" t="s">
        <v>32</v>
      </c>
      <c r="I2102" s="12">
        <v>44649</v>
      </c>
      <c r="J2102" s="14">
        <v>0.45833333333333331</v>
      </c>
      <c r="K2102">
        <v>2</v>
      </c>
      <c r="L2102" t="s">
        <v>32</v>
      </c>
      <c r="M2102" s="1">
        <v>44649</v>
      </c>
      <c r="N2102" s="2">
        <v>0.45833333333333331</v>
      </c>
      <c r="O2102" s="1">
        <f t="shared" si="192"/>
        <v>44649.458333333336</v>
      </c>
      <c r="P2102" s="3" t="str">
        <f t="shared" si="193"/>
        <v>Mar,2022</v>
      </c>
      <c r="Q2102">
        <f t="shared" si="194"/>
        <v>2022</v>
      </c>
      <c r="R2102" t="str">
        <f t="shared" si="195"/>
        <v>Tue</v>
      </c>
      <c r="S2102">
        <f t="shared" si="196"/>
        <v>11</v>
      </c>
      <c r="T2102" t="str">
        <f t="shared" si="197"/>
        <v>NO</v>
      </c>
      <c r="U2102" cm="1">
        <f t="array" ref="U2102">_xlfn.XLOOKUP(Table1012[[#This Row],[Severity_Level]],{"MINOR","MODERATE","SEVERE","FATAL"},{1,2,3,5})</f>
        <v>2</v>
      </c>
      <c r="Z2102" s="1"/>
      <c r="AA2102" s="2"/>
      <c r="AB2102" s="4"/>
    </row>
    <row r="2103" spans="1:28" x14ac:dyDescent="0.3">
      <c r="A2103" t="s">
        <v>2144</v>
      </c>
      <c r="B2103" s="11" t="s">
        <v>29</v>
      </c>
      <c r="C2103" s="11" t="s">
        <v>65</v>
      </c>
      <c r="D2103" s="11" t="s">
        <v>31</v>
      </c>
      <c r="E2103" s="11" t="s">
        <v>38</v>
      </c>
      <c r="F2103" s="11" t="s">
        <v>15</v>
      </c>
      <c r="G2103" s="11">
        <v>4</v>
      </c>
      <c r="H2103" s="11" t="s">
        <v>32</v>
      </c>
      <c r="I2103" s="12">
        <v>44649</v>
      </c>
      <c r="J2103" s="14">
        <v>0.45902777777777776</v>
      </c>
      <c r="K2103">
        <v>4</v>
      </c>
      <c r="L2103" t="s">
        <v>32</v>
      </c>
      <c r="M2103" s="1">
        <v>44649</v>
      </c>
      <c r="N2103" s="2">
        <v>0.45902777777777776</v>
      </c>
      <c r="O2103" s="1">
        <f t="shared" si="192"/>
        <v>44649.459027777775</v>
      </c>
      <c r="P2103" s="3" t="str">
        <f t="shared" si="193"/>
        <v>Mar,2022</v>
      </c>
      <c r="Q2103">
        <f t="shared" si="194"/>
        <v>2022</v>
      </c>
      <c r="R2103" t="str">
        <f t="shared" si="195"/>
        <v>Tue</v>
      </c>
      <c r="S2103">
        <f t="shared" si="196"/>
        <v>11</v>
      </c>
      <c r="T2103" t="str">
        <f t="shared" si="197"/>
        <v>NO</v>
      </c>
      <c r="U2103" cm="1">
        <f t="array" ref="U2103">_xlfn.XLOOKUP(Table1012[[#This Row],[Severity_Level]],{"MINOR","MODERATE","SEVERE","FATAL"},{1,2,3,5})</f>
        <v>2</v>
      </c>
      <c r="Z2103" s="1"/>
      <c r="AA2103" s="2"/>
      <c r="AB2103" s="4"/>
    </row>
    <row r="2104" spans="1:28" x14ac:dyDescent="0.3">
      <c r="A2104" t="s">
        <v>2145</v>
      </c>
      <c r="B2104" s="11" t="s">
        <v>34</v>
      </c>
      <c r="C2104" s="11" t="s">
        <v>65</v>
      </c>
      <c r="D2104" s="11" t="s">
        <v>47</v>
      </c>
      <c r="E2104" s="11" t="s">
        <v>35</v>
      </c>
      <c r="F2104" s="11" t="s">
        <v>21</v>
      </c>
      <c r="G2104" s="11">
        <v>5</v>
      </c>
      <c r="H2104" s="11" t="s">
        <v>40</v>
      </c>
      <c r="I2104" s="12">
        <v>44649</v>
      </c>
      <c r="J2104" s="14">
        <v>0.4597222222222222</v>
      </c>
      <c r="K2104">
        <v>5</v>
      </c>
      <c r="L2104" t="s">
        <v>40</v>
      </c>
      <c r="M2104" s="1">
        <v>44649</v>
      </c>
      <c r="N2104" s="2">
        <v>0.4597222222222222</v>
      </c>
      <c r="O2104" s="1">
        <f t="shared" si="192"/>
        <v>44649.459722222222</v>
      </c>
      <c r="P2104" s="3" t="str">
        <f t="shared" si="193"/>
        <v>Mar,2022</v>
      </c>
      <c r="Q2104">
        <f t="shared" si="194"/>
        <v>2022</v>
      </c>
      <c r="R2104" t="str">
        <f t="shared" si="195"/>
        <v>Tue</v>
      </c>
      <c r="S2104">
        <f t="shared" si="196"/>
        <v>11</v>
      </c>
      <c r="T2104" t="str">
        <f t="shared" si="197"/>
        <v>NO</v>
      </c>
      <c r="U2104" cm="1">
        <f t="array" ref="U2104">_xlfn.XLOOKUP(Table1012[[#This Row],[Severity_Level]],{"MINOR","MODERATE","SEVERE","FATAL"},{1,2,3,5})</f>
        <v>5</v>
      </c>
      <c r="Z2104" s="1"/>
      <c r="AA2104" s="2"/>
      <c r="AB2104" s="4"/>
    </row>
    <row r="2105" spans="1:28" x14ac:dyDescent="0.3">
      <c r="A2105" t="s">
        <v>2146</v>
      </c>
      <c r="B2105" s="11" t="s">
        <v>29</v>
      </c>
      <c r="C2105" s="11" t="s">
        <v>46</v>
      </c>
      <c r="D2105" s="11" t="s">
        <v>13</v>
      </c>
      <c r="E2105" s="11" t="s">
        <v>20</v>
      </c>
      <c r="F2105" s="11" t="s">
        <v>51</v>
      </c>
      <c r="G2105" s="11">
        <v>4</v>
      </c>
      <c r="H2105" s="11" t="s">
        <v>27</v>
      </c>
      <c r="I2105" s="12">
        <v>44649</v>
      </c>
      <c r="J2105" s="14">
        <v>0.46041666666666664</v>
      </c>
      <c r="K2105">
        <v>4</v>
      </c>
      <c r="L2105" t="s">
        <v>27</v>
      </c>
      <c r="M2105" s="1">
        <v>44649</v>
      </c>
      <c r="N2105" s="2">
        <v>0.46041666666666664</v>
      </c>
      <c r="O2105" s="1">
        <f t="shared" si="192"/>
        <v>44649.460416666669</v>
      </c>
      <c r="P2105" s="3" t="str">
        <f t="shared" si="193"/>
        <v>Mar,2022</v>
      </c>
      <c r="Q2105">
        <f t="shared" si="194"/>
        <v>2022</v>
      </c>
      <c r="R2105" t="str">
        <f t="shared" si="195"/>
        <v>Tue</v>
      </c>
      <c r="S2105">
        <f t="shared" si="196"/>
        <v>11</v>
      </c>
      <c r="T2105" t="str">
        <f t="shared" si="197"/>
        <v>NO</v>
      </c>
      <c r="U2105" cm="1">
        <f t="array" ref="U2105">_xlfn.XLOOKUP(Table1012[[#This Row],[Severity_Level]],{"MINOR","MODERATE","SEVERE","FATAL"},{1,2,3,5})</f>
        <v>3</v>
      </c>
      <c r="Z2105" s="1"/>
      <c r="AA2105" s="2"/>
      <c r="AB2105" s="4"/>
    </row>
    <row r="2106" spans="1:28" x14ac:dyDescent="0.3">
      <c r="A2106" t="s">
        <v>2147</v>
      </c>
      <c r="B2106" s="11" t="s">
        <v>18</v>
      </c>
      <c r="C2106" s="11" t="s">
        <v>57</v>
      </c>
      <c r="D2106" s="11" t="s">
        <v>25</v>
      </c>
      <c r="E2106" s="11" t="s">
        <v>20</v>
      </c>
      <c r="F2106" s="11" t="s">
        <v>21</v>
      </c>
      <c r="G2106" s="11">
        <v>1</v>
      </c>
      <c r="H2106" s="11" t="s">
        <v>16</v>
      </c>
      <c r="I2106" s="12">
        <v>44649</v>
      </c>
      <c r="J2106" s="14">
        <v>0.46111111111111114</v>
      </c>
      <c r="K2106">
        <v>1</v>
      </c>
      <c r="L2106" t="s">
        <v>16</v>
      </c>
      <c r="M2106" s="1">
        <v>44649</v>
      </c>
      <c r="N2106" s="2">
        <v>0.46111111111111114</v>
      </c>
      <c r="O2106" s="1">
        <f t="shared" si="192"/>
        <v>44649.461111111108</v>
      </c>
      <c r="P2106" s="3" t="str">
        <f t="shared" si="193"/>
        <v>Mar,2022</v>
      </c>
      <c r="Q2106">
        <f t="shared" si="194"/>
        <v>2022</v>
      </c>
      <c r="R2106" t="str">
        <f t="shared" si="195"/>
        <v>Tue</v>
      </c>
      <c r="S2106">
        <f t="shared" si="196"/>
        <v>11</v>
      </c>
      <c r="T2106" t="str">
        <f t="shared" si="197"/>
        <v>NO</v>
      </c>
      <c r="U2106" cm="1">
        <f t="array" ref="U2106">_xlfn.XLOOKUP(Table1012[[#This Row],[Severity_Level]],{"MINOR","MODERATE","SEVERE","FATAL"},{1,2,3,5})</f>
        <v>1</v>
      </c>
      <c r="Z2106" s="1"/>
      <c r="AA2106" s="2"/>
      <c r="AB2106" s="4"/>
    </row>
    <row r="2107" spans="1:28" x14ac:dyDescent="0.3">
      <c r="A2107" t="s">
        <v>2148</v>
      </c>
      <c r="B2107" s="11" t="s">
        <v>18</v>
      </c>
      <c r="C2107" s="11" t="s">
        <v>30</v>
      </c>
      <c r="D2107" s="11" t="s">
        <v>13</v>
      </c>
      <c r="E2107" s="11" t="s">
        <v>14</v>
      </c>
      <c r="F2107" s="11" t="s">
        <v>15</v>
      </c>
      <c r="G2107" s="11">
        <v>2</v>
      </c>
      <c r="H2107" s="11" t="s">
        <v>40</v>
      </c>
      <c r="I2107" s="12">
        <v>44649</v>
      </c>
      <c r="J2107" s="14">
        <v>0.46180555555555558</v>
      </c>
      <c r="K2107">
        <v>2</v>
      </c>
      <c r="L2107" t="s">
        <v>40</v>
      </c>
      <c r="M2107" s="1">
        <v>44649</v>
      </c>
      <c r="N2107" s="2">
        <v>0.46180555555555558</v>
      </c>
      <c r="O2107" s="1">
        <f t="shared" si="192"/>
        <v>44649.461805555555</v>
      </c>
      <c r="P2107" s="3" t="str">
        <f t="shared" si="193"/>
        <v>Mar,2022</v>
      </c>
      <c r="Q2107">
        <f t="shared" si="194"/>
        <v>2022</v>
      </c>
      <c r="R2107" t="str">
        <f t="shared" si="195"/>
        <v>Tue</v>
      </c>
      <c r="S2107">
        <f t="shared" si="196"/>
        <v>11</v>
      </c>
      <c r="T2107" t="str">
        <f t="shared" si="197"/>
        <v>NO</v>
      </c>
      <c r="U2107" cm="1">
        <f t="array" ref="U2107">_xlfn.XLOOKUP(Table1012[[#This Row],[Severity_Level]],{"MINOR","MODERATE","SEVERE","FATAL"},{1,2,3,5})</f>
        <v>5</v>
      </c>
      <c r="Z2107" s="1"/>
      <c r="AA2107" s="2"/>
      <c r="AB2107" s="4"/>
    </row>
    <row r="2108" spans="1:28" x14ac:dyDescent="0.3">
      <c r="A2108" t="s">
        <v>2149</v>
      </c>
      <c r="B2108" s="11" t="s">
        <v>34</v>
      </c>
      <c r="C2108" s="11" t="s">
        <v>44</v>
      </c>
      <c r="D2108" s="11" t="s">
        <v>25</v>
      </c>
      <c r="E2108" s="11" t="s">
        <v>20</v>
      </c>
      <c r="F2108" s="11" t="s">
        <v>15</v>
      </c>
      <c r="G2108" s="11">
        <v>3</v>
      </c>
      <c r="H2108" s="11" t="s">
        <v>32</v>
      </c>
      <c r="I2108" s="12">
        <v>44649</v>
      </c>
      <c r="J2108" s="14">
        <v>0.46250000000000002</v>
      </c>
      <c r="K2108">
        <v>3</v>
      </c>
      <c r="L2108" t="s">
        <v>32</v>
      </c>
      <c r="M2108" s="1">
        <v>44649</v>
      </c>
      <c r="N2108" s="2">
        <v>0.46250000000000002</v>
      </c>
      <c r="O2108" s="1">
        <f t="shared" si="192"/>
        <v>44649.462500000001</v>
      </c>
      <c r="P2108" s="3" t="str">
        <f t="shared" si="193"/>
        <v>Mar,2022</v>
      </c>
      <c r="Q2108">
        <f t="shared" si="194"/>
        <v>2022</v>
      </c>
      <c r="R2108" t="str">
        <f t="shared" si="195"/>
        <v>Tue</v>
      </c>
      <c r="S2108">
        <f t="shared" si="196"/>
        <v>11</v>
      </c>
      <c r="T2108" t="str">
        <f t="shared" si="197"/>
        <v>NO</v>
      </c>
      <c r="U2108" cm="1">
        <f t="array" ref="U2108">_xlfn.XLOOKUP(Table1012[[#This Row],[Severity_Level]],{"MINOR","MODERATE","SEVERE","FATAL"},{1,2,3,5})</f>
        <v>2</v>
      </c>
      <c r="Z2108" s="1"/>
      <c r="AA2108" s="2"/>
      <c r="AB2108" s="4"/>
    </row>
    <row r="2109" spans="1:28" x14ac:dyDescent="0.3">
      <c r="A2109" t="s">
        <v>2150</v>
      </c>
      <c r="B2109" s="11" t="s">
        <v>56</v>
      </c>
      <c r="C2109" s="11" t="s">
        <v>30</v>
      </c>
      <c r="D2109" s="11" t="s">
        <v>31</v>
      </c>
      <c r="E2109" s="11" t="s">
        <v>14</v>
      </c>
      <c r="F2109" s="11" t="s">
        <v>26</v>
      </c>
      <c r="G2109" s="11">
        <v>2</v>
      </c>
      <c r="H2109" s="11" t="s">
        <v>40</v>
      </c>
      <c r="I2109" s="12">
        <v>44649</v>
      </c>
      <c r="J2109" s="14">
        <v>0.46319444444444446</v>
      </c>
      <c r="K2109">
        <v>2</v>
      </c>
      <c r="L2109" t="s">
        <v>40</v>
      </c>
      <c r="M2109" s="1">
        <v>44649</v>
      </c>
      <c r="N2109" s="2">
        <v>0.46319444444444446</v>
      </c>
      <c r="O2109" s="1">
        <f t="shared" si="192"/>
        <v>44649.463194444441</v>
      </c>
      <c r="P2109" s="3" t="str">
        <f t="shared" si="193"/>
        <v>Mar,2022</v>
      </c>
      <c r="Q2109">
        <f t="shared" si="194"/>
        <v>2022</v>
      </c>
      <c r="R2109" t="str">
        <f t="shared" si="195"/>
        <v>Tue</v>
      </c>
      <c r="S2109">
        <f t="shared" si="196"/>
        <v>11</v>
      </c>
      <c r="T2109" t="str">
        <f t="shared" si="197"/>
        <v>NO</v>
      </c>
      <c r="U2109" cm="1">
        <f t="array" ref="U2109">_xlfn.XLOOKUP(Table1012[[#This Row],[Severity_Level]],{"MINOR","MODERATE","SEVERE","FATAL"},{1,2,3,5})</f>
        <v>5</v>
      </c>
      <c r="Z2109" s="1"/>
      <c r="AA2109" s="2"/>
      <c r="AB2109" s="4"/>
    </row>
    <row r="2110" spans="1:28" x14ac:dyDescent="0.3">
      <c r="A2110" t="s">
        <v>2151</v>
      </c>
      <c r="B2110" s="11" t="s">
        <v>11</v>
      </c>
      <c r="C2110" s="11" t="s">
        <v>19</v>
      </c>
      <c r="D2110" s="11" t="s">
        <v>37</v>
      </c>
      <c r="E2110" s="11" t="s">
        <v>20</v>
      </c>
      <c r="F2110" s="11" t="s">
        <v>15</v>
      </c>
      <c r="G2110" s="11">
        <v>3</v>
      </c>
      <c r="H2110" s="11" t="s">
        <v>32</v>
      </c>
      <c r="I2110" s="12">
        <v>44649</v>
      </c>
      <c r="J2110" s="14">
        <v>0.46388888888888891</v>
      </c>
      <c r="K2110">
        <v>3</v>
      </c>
      <c r="L2110" t="s">
        <v>32</v>
      </c>
      <c r="M2110" s="1">
        <v>44649</v>
      </c>
      <c r="N2110" s="2">
        <v>0.46388888888888891</v>
      </c>
      <c r="O2110" s="1">
        <f t="shared" si="192"/>
        <v>44649.463888888888</v>
      </c>
      <c r="P2110" s="3" t="str">
        <f t="shared" si="193"/>
        <v>Mar,2022</v>
      </c>
      <c r="Q2110">
        <f t="shared" si="194"/>
        <v>2022</v>
      </c>
      <c r="R2110" t="str">
        <f t="shared" si="195"/>
        <v>Tue</v>
      </c>
      <c r="S2110">
        <f t="shared" si="196"/>
        <v>11</v>
      </c>
      <c r="T2110" t="str">
        <f t="shared" si="197"/>
        <v>NO</v>
      </c>
      <c r="U2110" cm="1">
        <f t="array" ref="U2110">_xlfn.XLOOKUP(Table1012[[#This Row],[Severity_Level]],{"MINOR","MODERATE","SEVERE","FATAL"},{1,2,3,5})</f>
        <v>2</v>
      </c>
      <c r="Z2110" s="1"/>
      <c r="AA2110" s="2"/>
      <c r="AB2110" s="4"/>
    </row>
    <row r="2111" spans="1:28" x14ac:dyDescent="0.3">
      <c r="A2111" t="s">
        <v>2152</v>
      </c>
      <c r="B2111" s="11" t="s">
        <v>49</v>
      </c>
      <c r="C2111" s="11" t="s">
        <v>50</v>
      </c>
      <c r="D2111" s="11" t="s">
        <v>31</v>
      </c>
      <c r="E2111" s="11" t="s">
        <v>20</v>
      </c>
      <c r="F2111" s="11" t="s">
        <v>15</v>
      </c>
      <c r="G2111" s="11">
        <v>4</v>
      </c>
      <c r="H2111" s="11" t="s">
        <v>27</v>
      </c>
      <c r="I2111" s="12">
        <v>44649</v>
      </c>
      <c r="J2111" s="14">
        <v>0.46458333333333335</v>
      </c>
      <c r="K2111">
        <v>4</v>
      </c>
      <c r="L2111" t="s">
        <v>27</v>
      </c>
      <c r="M2111" s="1">
        <v>44649</v>
      </c>
      <c r="N2111" s="2">
        <v>0.46458333333333335</v>
      </c>
      <c r="O2111" s="1">
        <f t="shared" si="192"/>
        <v>44649.464583333334</v>
      </c>
      <c r="P2111" s="3" t="str">
        <f t="shared" si="193"/>
        <v>Mar,2022</v>
      </c>
      <c r="Q2111">
        <f t="shared" si="194"/>
        <v>2022</v>
      </c>
      <c r="R2111" t="str">
        <f t="shared" si="195"/>
        <v>Tue</v>
      </c>
      <c r="S2111">
        <f t="shared" si="196"/>
        <v>11</v>
      </c>
      <c r="T2111" t="str">
        <f t="shared" si="197"/>
        <v>NO</v>
      </c>
      <c r="U2111" cm="1">
        <f t="array" ref="U2111">_xlfn.XLOOKUP(Table1012[[#This Row],[Severity_Level]],{"MINOR","MODERATE","SEVERE","FATAL"},{1,2,3,5})</f>
        <v>3</v>
      </c>
      <c r="Z2111" s="1"/>
      <c r="AA2111" s="2"/>
      <c r="AB2111" s="4"/>
    </row>
    <row r="2112" spans="1:28" x14ac:dyDescent="0.3">
      <c r="A2112" t="s">
        <v>2153</v>
      </c>
      <c r="B2112" s="11" t="s">
        <v>56</v>
      </c>
      <c r="C2112" s="11" t="s">
        <v>19</v>
      </c>
      <c r="D2112" s="11" t="s">
        <v>37</v>
      </c>
      <c r="E2112" s="11" t="s">
        <v>20</v>
      </c>
      <c r="F2112" s="11" t="s">
        <v>21</v>
      </c>
      <c r="G2112" s="11">
        <v>1</v>
      </c>
      <c r="H2112" s="11" t="s">
        <v>16</v>
      </c>
      <c r="I2112" s="12">
        <v>44649</v>
      </c>
      <c r="J2112" s="14">
        <v>0.46527777777777779</v>
      </c>
      <c r="K2112">
        <v>1</v>
      </c>
      <c r="L2112" t="s">
        <v>16</v>
      </c>
      <c r="M2112" s="1">
        <v>44649</v>
      </c>
      <c r="N2112" s="2">
        <v>0.46527777777777779</v>
      </c>
      <c r="O2112" s="1">
        <f t="shared" si="192"/>
        <v>44649.465277777781</v>
      </c>
      <c r="P2112" s="3" t="str">
        <f t="shared" si="193"/>
        <v>Mar,2022</v>
      </c>
      <c r="Q2112">
        <f t="shared" si="194"/>
        <v>2022</v>
      </c>
      <c r="R2112" t="str">
        <f t="shared" si="195"/>
        <v>Tue</v>
      </c>
      <c r="S2112">
        <f t="shared" si="196"/>
        <v>11</v>
      </c>
      <c r="T2112" t="str">
        <f t="shared" si="197"/>
        <v>NO</v>
      </c>
      <c r="U2112" cm="1">
        <f t="array" ref="U2112">_xlfn.XLOOKUP(Table1012[[#This Row],[Severity_Level]],{"MINOR","MODERATE","SEVERE","FATAL"},{1,2,3,5})</f>
        <v>1</v>
      </c>
      <c r="Z2112" s="1"/>
      <c r="AA2112" s="2"/>
      <c r="AB2112" s="4"/>
    </row>
    <row r="2113" spans="1:28" x14ac:dyDescent="0.3">
      <c r="A2113" t="s">
        <v>2154</v>
      </c>
      <c r="B2113" s="11" t="s">
        <v>18</v>
      </c>
      <c r="C2113" s="11" t="s">
        <v>65</v>
      </c>
      <c r="D2113" s="11" t="s">
        <v>13</v>
      </c>
      <c r="E2113" s="11" t="s">
        <v>20</v>
      </c>
      <c r="F2113" s="11" t="s">
        <v>26</v>
      </c>
      <c r="G2113" s="11">
        <v>2</v>
      </c>
      <c r="H2113" s="11" t="s">
        <v>40</v>
      </c>
      <c r="I2113" s="12">
        <v>44649</v>
      </c>
      <c r="J2113" s="14">
        <v>0.46597222222222223</v>
      </c>
      <c r="K2113">
        <v>2</v>
      </c>
      <c r="L2113" t="s">
        <v>40</v>
      </c>
      <c r="M2113" s="1">
        <v>44649</v>
      </c>
      <c r="N2113" s="2">
        <v>0.46597222222222223</v>
      </c>
      <c r="O2113" s="1">
        <f t="shared" si="192"/>
        <v>44649.46597222222</v>
      </c>
      <c r="P2113" s="3" t="str">
        <f t="shared" si="193"/>
        <v>Mar,2022</v>
      </c>
      <c r="Q2113">
        <f t="shared" si="194"/>
        <v>2022</v>
      </c>
      <c r="R2113" t="str">
        <f t="shared" si="195"/>
        <v>Tue</v>
      </c>
      <c r="S2113">
        <f t="shared" si="196"/>
        <v>11</v>
      </c>
      <c r="T2113" t="str">
        <f t="shared" si="197"/>
        <v>NO</v>
      </c>
      <c r="U2113" cm="1">
        <f t="array" ref="U2113">_xlfn.XLOOKUP(Table1012[[#This Row],[Severity_Level]],{"MINOR","MODERATE","SEVERE","FATAL"},{1,2,3,5})</f>
        <v>5</v>
      </c>
      <c r="Z2113" s="1"/>
      <c r="AA2113" s="2"/>
      <c r="AB2113" s="4"/>
    </row>
    <row r="2114" spans="1:28" x14ac:dyDescent="0.3">
      <c r="A2114" t="s">
        <v>2155</v>
      </c>
      <c r="B2114" s="11" t="s">
        <v>18</v>
      </c>
      <c r="C2114" s="11" t="s">
        <v>50</v>
      </c>
      <c r="D2114" s="11" t="s">
        <v>31</v>
      </c>
      <c r="E2114" s="11" t="s">
        <v>14</v>
      </c>
      <c r="F2114" s="11" t="s">
        <v>51</v>
      </c>
      <c r="G2114" s="11">
        <v>2</v>
      </c>
      <c r="H2114" s="11" t="s">
        <v>40</v>
      </c>
      <c r="I2114" s="12">
        <v>44650</v>
      </c>
      <c r="J2114" s="14">
        <v>0.46666666666666667</v>
      </c>
      <c r="K2114">
        <v>2</v>
      </c>
      <c r="L2114" t="s">
        <v>40</v>
      </c>
      <c r="M2114" s="1">
        <v>44650</v>
      </c>
      <c r="N2114" s="2">
        <v>0.46666666666666667</v>
      </c>
      <c r="O2114" s="1">
        <f t="shared" ref="O2114:O2177" si="198">M2114+N2114</f>
        <v>44650.466666666667</v>
      </c>
      <c r="P2114" s="3" t="str">
        <f t="shared" ref="P2114:P2177" si="199">TEXT(M2114,"MMM,YYY")</f>
        <v>Mar,2022</v>
      </c>
      <c r="Q2114">
        <f t="shared" ref="Q2114:Q2177" si="200">YEAR(M2114)</f>
        <v>2022</v>
      </c>
      <c r="R2114" t="str">
        <f t="shared" ref="R2114:R2177" si="201">TEXT(M2114,"DDD")</f>
        <v>Wed</v>
      </c>
      <c r="S2114">
        <f t="shared" ref="S2114:S2177" si="202">HOUR(N2114)</f>
        <v>11</v>
      </c>
      <c r="T2114" t="str">
        <f t="shared" ref="T2114:T2177" si="203">IF(OR(AND(S2114&gt;=7,S2114&lt;=9),AND(S2114&gt;=17,S2114&lt;=19)),"YES","NO")</f>
        <v>NO</v>
      </c>
      <c r="U2114" cm="1">
        <f t="array" ref="U2114">_xlfn.XLOOKUP(Table1012[[#This Row],[Severity_Level]],{"MINOR","MODERATE","SEVERE","FATAL"},{1,2,3,5})</f>
        <v>5</v>
      </c>
      <c r="Z2114" s="1"/>
      <c r="AA2114" s="2"/>
      <c r="AB2114" s="4"/>
    </row>
    <row r="2115" spans="1:28" x14ac:dyDescent="0.3">
      <c r="A2115" t="s">
        <v>2156</v>
      </c>
      <c r="B2115" s="11" t="s">
        <v>56</v>
      </c>
      <c r="C2115" s="11" t="s">
        <v>30</v>
      </c>
      <c r="D2115" s="11" t="s">
        <v>47</v>
      </c>
      <c r="E2115" s="11" t="s">
        <v>14</v>
      </c>
      <c r="F2115" s="11" t="s">
        <v>21</v>
      </c>
      <c r="G2115" s="11">
        <v>2</v>
      </c>
      <c r="H2115" s="11" t="s">
        <v>40</v>
      </c>
      <c r="I2115" s="12">
        <v>44650</v>
      </c>
      <c r="J2115" s="14">
        <v>0.46736111111111112</v>
      </c>
      <c r="K2115">
        <v>2</v>
      </c>
      <c r="L2115" t="s">
        <v>40</v>
      </c>
      <c r="M2115" s="1">
        <v>44650</v>
      </c>
      <c r="N2115" s="2">
        <v>0.46736111111111112</v>
      </c>
      <c r="O2115" s="1">
        <f t="shared" si="198"/>
        <v>44650.467361111114</v>
      </c>
      <c r="P2115" s="3" t="str">
        <f t="shared" si="199"/>
        <v>Mar,2022</v>
      </c>
      <c r="Q2115">
        <f t="shared" si="200"/>
        <v>2022</v>
      </c>
      <c r="R2115" t="str">
        <f t="shared" si="201"/>
        <v>Wed</v>
      </c>
      <c r="S2115">
        <f t="shared" si="202"/>
        <v>11</v>
      </c>
      <c r="T2115" t="str">
        <f t="shared" si="203"/>
        <v>NO</v>
      </c>
      <c r="U2115" cm="1">
        <f t="array" ref="U2115">_xlfn.XLOOKUP(Table1012[[#This Row],[Severity_Level]],{"MINOR","MODERATE","SEVERE","FATAL"},{1,2,3,5})</f>
        <v>5</v>
      </c>
      <c r="Z2115" s="1"/>
      <c r="AA2115" s="2"/>
      <c r="AB2115" s="4"/>
    </row>
    <row r="2116" spans="1:28" x14ac:dyDescent="0.3">
      <c r="A2116" t="s">
        <v>2157</v>
      </c>
      <c r="B2116" s="11" t="s">
        <v>49</v>
      </c>
      <c r="C2116" s="11" t="s">
        <v>57</v>
      </c>
      <c r="D2116" s="11" t="s">
        <v>31</v>
      </c>
      <c r="E2116" s="11" t="s">
        <v>14</v>
      </c>
      <c r="F2116" s="11" t="s">
        <v>26</v>
      </c>
      <c r="G2116" s="11">
        <v>2</v>
      </c>
      <c r="H2116" s="11" t="s">
        <v>27</v>
      </c>
      <c r="I2116" s="12">
        <v>44650</v>
      </c>
      <c r="J2116" s="14">
        <v>0.46805555555555556</v>
      </c>
      <c r="K2116">
        <v>2</v>
      </c>
      <c r="L2116" t="s">
        <v>27</v>
      </c>
      <c r="M2116" s="1">
        <v>44650</v>
      </c>
      <c r="N2116" s="2">
        <v>0.46805555555555556</v>
      </c>
      <c r="O2116" s="1">
        <f t="shared" si="198"/>
        <v>44650.468055555553</v>
      </c>
      <c r="P2116" s="3" t="str">
        <f t="shared" si="199"/>
        <v>Mar,2022</v>
      </c>
      <c r="Q2116">
        <f t="shared" si="200"/>
        <v>2022</v>
      </c>
      <c r="R2116" t="str">
        <f t="shared" si="201"/>
        <v>Wed</v>
      </c>
      <c r="S2116">
        <f t="shared" si="202"/>
        <v>11</v>
      </c>
      <c r="T2116" t="str">
        <f t="shared" si="203"/>
        <v>NO</v>
      </c>
      <c r="U2116" cm="1">
        <f t="array" ref="U2116">_xlfn.XLOOKUP(Table1012[[#This Row],[Severity_Level]],{"MINOR","MODERATE","SEVERE","FATAL"},{1,2,3,5})</f>
        <v>3</v>
      </c>
      <c r="Z2116" s="1"/>
      <c r="AA2116" s="2"/>
      <c r="AB2116" s="4"/>
    </row>
    <row r="2117" spans="1:28" x14ac:dyDescent="0.3">
      <c r="A2117" t="s">
        <v>2158</v>
      </c>
      <c r="B2117" s="11" t="s">
        <v>49</v>
      </c>
      <c r="C2117" s="11" t="s">
        <v>53</v>
      </c>
      <c r="D2117" s="11" t="s">
        <v>31</v>
      </c>
      <c r="E2117" s="11" t="s">
        <v>38</v>
      </c>
      <c r="F2117" s="11" t="s">
        <v>15</v>
      </c>
      <c r="G2117" s="11">
        <v>5</v>
      </c>
      <c r="H2117" s="11" t="s">
        <v>16</v>
      </c>
      <c r="I2117" s="12">
        <v>44650</v>
      </c>
      <c r="J2117" s="14">
        <v>0.46875</v>
      </c>
      <c r="K2117">
        <v>5</v>
      </c>
      <c r="L2117" t="s">
        <v>16</v>
      </c>
      <c r="M2117" s="1">
        <v>44650</v>
      </c>
      <c r="N2117" s="2">
        <v>0.46875</v>
      </c>
      <c r="O2117" s="1">
        <f t="shared" si="198"/>
        <v>44650.46875</v>
      </c>
      <c r="P2117" s="3" t="str">
        <f t="shared" si="199"/>
        <v>Mar,2022</v>
      </c>
      <c r="Q2117">
        <f t="shared" si="200"/>
        <v>2022</v>
      </c>
      <c r="R2117" t="str">
        <f t="shared" si="201"/>
        <v>Wed</v>
      </c>
      <c r="S2117">
        <f t="shared" si="202"/>
        <v>11</v>
      </c>
      <c r="T2117" t="str">
        <f t="shared" si="203"/>
        <v>NO</v>
      </c>
      <c r="U2117" cm="1">
        <f t="array" ref="U2117">_xlfn.XLOOKUP(Table1012[[#This Row],[Severity_Level]],{"MINOR","MODERATE","SEVERE","FATAL"},{1,2,3,5})</f>
        <v>1</v>
      </c>
      <c r="Z2117" s="1"/>
      <c r="AA2117" s="2"/>
      <c r="AB2117" s="4"/>
    </row>
    <row r="2118" spans="1:28" x14ac:dyDescent="0.3">
      <c r="A2118" t="s">
        <v>2159</v>
      </c>
      <c r="B2118" s="11" t="s">
        <v>18</v>
      </c>
      <c r="C2118" s="11" t="s">
        <v>53</v>
      </c>
      <c r="D2118" s="11" t="s">
        <v>13</v>
      </c>
      <c r="E2118" s="11" t="s">
        <v>14</v>
      </c>
      <c r="F2118" s="11" t="s">
        <v>21</v>
      </c>
      <c r="G2118" s="11">
        <v>3</v>
      </c>
      <c r="H2118" s="11" t="s">
        <v>32</v>
      </c>
      <c r="I2118" s="12">
        <v>44650</v>
      </c>
      <c r="J2118" s="14">
        <v>0.46944444444444444</v>
      </c>
      <c r="K2118">
        <v>3</v>
      </c>
      <c r="L2118" t="s">
        <v>32</v>
      </c>
      <c r="M2118" s="1">
        <v>44650</v>
      </c>
      <c r="N2118" s="2">
        <v>0.46944444444444444</v>
      </c>
      <c r="O2118" s="1">
        <f t="shared" si="198"/>
        <v>44650.469444444447</v>
      </c>
      <c r="P2118" s="3" t="str">
        <f t="shared" si="199"/>
        <v>Mar,2022</v>
      </c>
      <c r="Q2118">
        <f t="shared" si="200"/>
        <v>2022</v>
      </c>
      <c r="R2118" t="str">
        <f t="shared" si="201"/>
        <v>Wed</v>
      </c>
      <c r="S2118">
        <f t="shared" si="202"/>
        <v>11</v>
      </c>
      <c r="T2118" t="str">
        <f t="shared" si="203"/>
        <v>NO</v>
      </c>
      <c r="U2118" cm="1">
        <f t="array" ref="U2118">_xlfn.XLOOKUP(Table1012[[#This Row],[Severity_Level]],{"MINOR","MODERATE","SEVERE","FATAL"},{1,2,3,5})</f>
        <v>2</v>
      </c>
      <c r="Z2118" s="1"/>
      <c r="AA2118" s="2"/>
      <c r="AB2118" s="4"/>
    </row>
    <row r="2119" spans="1:28" x14ac:dyDescent="0.3">
      <c r="A2119" t="s">
        <v>2160</v>
      </c>
      <c r="B2119" s="11" t="s">
        <v>11</v>
      </c>
      <c r="C2119" s="11" t="s">
        <v>19</v>
      </c>
      <c r="D2119" s="11" t="s">
        <v>13</v>
      </c>
      <c r="E2119" s="11" t="s">
        <v>20</v>
      </c>
      <c r="F2119" s="11" t="s">
        <v>26</v>
      </c>
      <c r="G2119" s="11">
        <v>5</v>
      </c>
      <c r="H2119" s="11" t="s">
        <v>32</v>
      </c>
      <c r="I2119" s="12">
        <v>44650</v>
      </c>
      <c r="J2119" s="14">
        <v>0.47013888888888888</v>
      </c>
      <c r="K2119">
        <v>5</v>
      </c>
      <c r="L2119" t="s">
        <v>32</v>
      </c>
      <c r="M2119" s="1">
        <v>44650</v>
      </c>
      <c r="N2119" s="2">
        <v>0.47013888888888888</v>
      </c>
      <c r="O2119" s="1">
        <f t="shared" si="198"/>
        <v>44650.470138888886</v>
      </c>
      <c r="P2119" s="3" t="str">
        <f t="shared" si="199"/>
        <v>Mar,2022</v>
      </c>
      <c r="Q2119">
        <f t="shared" si="200"/>
        <v>2022</v>
      </c>
      <c r="R2119" t="str">
        <f t="shared" si="201"/>
        <v>Wed</v>
      </c>
      <c r="S2119">
        <f t="shared" si="202"/>
        <v>11</v>
      </c>
      <c r="T2119" t="str">
        <f t="shared" si="203"/>
        <v>NO</v>
      </c>
      <c r="U2119" cm="1">
        <f t="array" ref="U2119">_xlfn.XLOOKUP(Table1012[[#This Row],[Severity_Level]],{"MINOR","MODERATE","SEVERE","FATAL"},{1,2,3,5})</f>
        <v>2</v>
      </c>
      <c r="Z2119" s="1"/>
      <c r="AA2119" s="2"/>
      <c r="AB2119" s="4"/>
    </row>
    <row r="2120" spans="1:28" x14ac:dyDescent="0.3">
      <c r="A2120" t="s">
        <v>2161</v>
      </c>
      <c r="B2120" s="11" t="s">
        <v>49</v>
      </c>
      <c r="C2120" s="11" t="s">
        <v>12</v>
      </c>
      <c r="D2120" s="11" t="s">
        <v>37</v>
      </c>
      <c r="E2120" s="11" t="s">
        <v>35</v>
      </c>
      <c r="F2120" s="11" t="s">
        <v>21</v>
      </c>
      <c r="G2120" s="11">
        <v>3</v>
      </c>
      <c r="H2120" s="11" t="s">
        <v>32</v>
      </c>
      <c r="I2120" s="12">
        <v>44650</v>
      </c>
      <c r="J2120" s="14">
        <v>0.47083333333333333</v>
      </c>
      <c r="K2120">
        <v>3</v>
      </c>
      <c r="L2120" t="s">
        <v>32</v>
      </c>
      <c r="M2120" s="1">
        <v>44650</v>
      </c>
      <c r="N2120" s="2">
        <v>0.47083333333333333</v>
      </c>
      <c r="O2120" s="1">
        <f t="shared" si="198"/>
        <v>44650.470833333333</v>
      </c>
      <c r="P2120" s="3" t="str">
        <f t="shared" si="199"/>
        <v>Mar,2022</v>
      </c>
      <c r="Q2120">
        <f t="shared" si="200"/>
        <v>2022</v>
      </c>
      <c r="R2120" t="str">
        <f t="shared" si="201"/>
        <v>Wed</v>
      </c>
      <c r="S2120">
        <f t="shared" si="202"/>
        <v>11</v>
      </c>
      <c r="T2120" t="str">
        <f t="shared" si="203"/>
        <v>NO</v>
      </c>
      <c r="U2120" cm="1">
        <f t="array" ref="U2120">_xlfn.XLOOKUP(Table1012[[#This Row],[Severity_Level]],{"MINOR","MODERATE","SEVERE","FATAL"},{1,2,3,5})</f>
        <v>2</v>
      </c>
      <c r="Z2120" s="1"/>
      <c r="AA2120" s="2"/>
      <c r="AB2120" s="4"/>
    </row>
    <row r="2121" spans="1:28" x14ac:dyDescent="0.3">
      <c r="A2121" t="s">
        <v>2162</v>
      </c>
      <c r="B2121" s="11" t="s">
        <v>49</v>
      </c>
      <c r="C2121" s="11" t="s">
        <v>12</v>
      </c>
      <c r="D2121" s="11" t="s">
        <v>25</v>
      </c>
      <c r="E2121" s="11" t="s">
        <v>14</v>
      </c>
      <c r="F2121" s="11" t="s">
        <v>26</v>
      </c>
      <c r="G2121" s="11">
        <v>3</v>
      </c>
      <c r="H2121" s="11" t="s">
        <v>16</v>
      </c>
      <c r="I2121" s="12">
        <v>44650</v>
      </c>
      <c r="J2121" s="14">
        <v>0.47152777777777777</v>
      </c>
      <c r="K2121">
        <v>3</v>
      </c>
      <c r="L2121" t="s">
        <v>16</v>
      </c>
      <c r="M2121" s="1">
        <v>44650</v>
      </c>
      <c r="N2121" s="2">
        <v>0.47152777777777777</v>
      </c>
      <c r="O2121" s="1">
        <f t="shared" si="198"/>
        <v>44650.47152777778</v>
      </c>
      <c r="P2121" s="3" t="str">
        <f t="shared" si="199"/>
        <v>Mar,2022</v>
      </c>
      <c r="Q2121">
        <f t="shared" si="200"/>
        <v>2022</v>
      </c>
      <c r="R2121" t="str">
        <f t="shared" si="201"/>
        <v>Wed</v>
      </c>
      <c r="S2121">
        <f t="shared" si="202"/>
        <v>11</v>
      </c>
      <c r="T2121" t="str">
        <f t="shared" si="203"/>
        <v>NO</v>
      </c>
      <c r="U2121" cm="1">
        <f t="array" ref="U2121">_xlfn.XLOOKUP(Table1012[[#This Row],[Severity_Level]],{"MINOR","MODERATE","SEVERE","FATAL"},{1,2,3,5})</f>
        <v>1</v>
      </c>
      <c r="Z2121" s="1"/>
      <c r="AA2121" s="2"/>
      <c r="AB2121" s="4"/>
    </row>
    <row r="2122" spans="1:28" x14ac:dyDescent="0.3">
      <c r="A2122" t="s">
        <v>2163</v>
      </c>
      <c r="B2122" s="11" t="s">
        <v>34</v>
      </c>
      <c r="C2122" s="11" t="s">
        <v>24</v>
      </c>
      <c r="D2122" s="11" t="s">
        <v>31</v>
      </c>
      <c r="E2122" s="11" t="s">
        <v>20</v>
      </c>
      <c r="F2122" s="11" t="s">
        <v>26</v>
      </c>
      <c r="G2122" s="11">
        <v>2</v>
      </c>
      <c r="H2122" s="11" t="s">
        <v>32</v>
      </c>
      <c r="I2122" s="12">
        <v>44650</v>
      </c>
      <c r="J2122" s="14">
        <v>0.47222222222222221</v>
      </c>
      <c r="K2122">
        <v>2</v>
      </c>
      <c r="L2122" t="s">
        <v>32</v>
      </c>
      <c r="M2122" s="1">
        <v>44650</v>
      </c>
      <c r="N2122" s="2">
        <v>0.47222222222222221</v>
      </c>
      <c r="O2122" s="1">
        <f t="shared" si="198"/>
        <v>44650.472222222219</v>
      </c>
      <c r="P2122" s="3" t="str">
        <f t="shared" si="199"/>
        <v>Mar,2022</v>
      </c>
      <c r="Q2122">
        <f t="shared" si="200"/>
        <v>2022</v>
      </c>
      <c r="R2122" t="str">
        <f t="shared" si="201"/>
        <v>Wed</v>
      </c>
      <c r="S2122">
        <f t="shared" si="202"/>
        <v>11</v>
      </c>
      <c r="T2122" t="str">
        <f t="shared" si="203"/>
        <v>NO</v>
      </c>
      <c r="U2122" cm="1">
        <f t="array" ref="U2122">_xlfn.XLOOKUP(Table1012[[#This Row],[Severity_Level]],{"MINOR","MODERATE","SEVERE","FATAL"},{1,2,3,5})</f>
        <v>2</v>
      </c>
      <c r="Z2122" s="1"/>
      <c r="AA2122" s="2"/>
      <c r="AB2122" s="4"/>
    </row>
    <row r="2123" spans="1:28" x14ac:dyDescent="0.3">
      <c r="A2123" t="s">
        <v>2164</v>
      </c>
      <c r="B2123" s="11" t="s">
        <v>11</v>
      </c>
      <c r="C2123" s="11" t="s">
        <v>30</v>
      </c>
      <c r="D2123" s="11" t="s">
        <v>25</v>
      </c>
      <c r="E2123" s="11" t="s">
        <v>35</v>
      </c>
      <c r="F2123" s="11" t="s">
        <v>21</v>
      </c>
      <c r="G2123" s="11">
        <v>2</v>
      </c>
      <c r="H2123" s="11" t="s">
        <v>32</v>
      </c>
      <c r="I2123" s="12">
        <v>44650</v>
      </c>
      <c r="J2123" s="14">
        <v>0.47291666666666665</v>
      </c>
      <c r="K2123">
        <v>2</v>
      </c>
      <c r="L2123" t="s">
        <v>32</v>
      </c>
      <c r="M2123" s="1">
        <v>44650</v>
      </c>
      <c r="N2123" s="2">
        <v>0.47291666666666665</v>
      </c>
      <c r="O2123" s="1">
        <f t="shared" si="198"/>
        <v>44650.472916666666</v>
      </c>
      <c r="P2123" s="3" t="str">
        <f t="shared" si="199"/>
        <v>Mar,2022</v>
      </c>
      <c r="Q2123">
        <f t="shared" si="200"/>
        <v>2022</v>
      </c>
      <c r="R2123" t="str">
        <f t="shared" si="201"/>
        <v>Wed</v>
      </c>
      <c r="S2123">
        <f t="shared" si="202"/>
        <v>11</v>
      </c>
      <c r="T2123" t="str">
        <f t="shared" si="203"/>
        <v>NO</v>
      </c>
      <c r="U2123" cm="1">
        <f t="array" ref="U2123">_xlfn.XLOOKUP(Table1012[[#This Row],[Severity_Level]],{"MINOR","MODERATE","SEVERE","FATAL"},{1,2,3,5})</f>
        <v>2</v>
      </c>
      <c r="Z2123" s="1"/>
      <c r="AA2123" s="2"/>
      <c r="AB2123" s="4"/>
    </row>
    <row r="2124" spans="1:28" x14ac:dyDescent="0.3">
      <c r="A2124" t="s">
        <v>2165</v>
      </c>
      <c r="B2124" s="11" t="s">
        <v>34</v>
      </c>
      <c r="C2124" s="11" t="s">
        <v>19</v>
      </c>
      <c r="D2124" s="11" t="s">
        <v>31</v>
      </c>
      <c r="E2124" s="11" t="s">
        <v>20</v>
      </c>
      <c r="F2124" s="11" t="s">
        <v>26</v>
      </c>
      <c r="G2124" s="11">
        <v>1</v>
      </c>
      <c r="H2124" s="11" t="s">
        <v>27</v>
      </c>
      <c r="I2124" s="12">
        <v>44650</v>
      </c>
      <c r="J2124" s="14">
        <v>0.47361111111111109</v>
      </c>
      <c r="K2124">
        <v>1</v>
      </c>
      <c r="L2124" t="s">
        <v>27</v>
      </c>
      <c r="M2124" s="1">
        <v>44650</v>
      </c>
      <c r="N2124" s="2">
        <v>0.47361111111111109</v>
      </c>
      <c r="O2124" s="1">
        <f t="shared" si="198"/>
        <v>44650.473611111112</v>
      </c>
      <c r="P2124" s="3" t="str">
        <f t="shared" si="199"/>
        <v>Mar,2022</v>
      </c>
      <c r="Q2124">
        <f t="shared" si="200"/>
        <v>2022</v>
      </c>
      <c r="R2124" t="str">
        <f t="shared" si="201"/>
        <v>Wed</v>
      </c>
      <c r="S2124">
        <f t="shared" si="202"/>
        <v>11</v>
      </c>
      <c r="T2124" t="str">
        <f t="shared" si="203"/>
        <v>NO</v>
      </c>
      <c r="U2124" cm="1">
        <f t="array" ref="U2124">_xlfn.XLOOKUP(Table1012[[#This Row],[Severity_Level]],{"MINOR","MODERATE","SEVERE","FATAL"},{1,2,3,5})</f>
        <v>3</v>
      </c>
      <c r="Z2124" s="1"/>
      <c r="AA2124" s="2"/>
      <c r="AB2124" s="4"/>
    </row>
    <row r="2125" spans="1:28" x14ac:dyDescent="0.3">
      <c r="A2125" t="s">
        <v>2166</v>
      </c>
      <c r="B2125" s="11" t="s">
        <v>29</v>
      </c>
      <c r="C2125" s="11" t="s">
        <v>30</v>
      </c>
      <c r="D2125" s="11" t="s">
        <v>25</v>
      </c>
      <c r="E2125" s="11" t="s">
        <v>20</v>
      </c>
      <c r="F2125" s="11" t="s">
        <v>15</v>
      </c>
      <c r="G2125" s="11">
        <v>3</v>
      </c>
      <c r="H2125" s="11" t="s">
        <v>32</v>
      </c>
      <c r="I2125" s="12">
        <v>44650</v>
      </c>
      <c r="J2125" s="14">
        <v>0.47430555555555554</v>
      </c>
      <c r="K2125">
        <v>3</v>
      </c>
      <c r="L2125" t="s">
        <v>32</v>
      </c>
      <c r="M2125" s="1">
        <v>44650</v>
      </c>
      <c r="N2125" s="2">
        <v>0.47430555555555554</v>
      </c>
      <c r="O2125" s="1">
        <f t="shared" si="198"/>
        <v>44650.474305555559</v>
      </c>
      <c r="P2125" s="3" t="str">
        <f t="shared" si="199"/>
        <v>Mar,2022</v>
      </c>
      <c r="Q2125">
        <f t="shared" si="200"/>
        <v>2022</v>
      </c>
      <c r="R2125" t="str">
        <f t="shared" si="201"/>
        <v>Wed</v>
      </c>
      <c r="S2125">
        <f t="shared" si="202"/>
        <v>11</v>
      </c>
      <c r="T2125" t="str">
        <f t="shared" si="203"/>
        <v>NO</v>
      </c>
      <c r="U2125" cm="1">
        <f t="array" ref="U2125">_xlfn.XLOOKUP(Table1012[[#This Row],[Severity_Level]],{"MINOR","MODERATE","SEVERE","FATAL"},{1,2,3,5})</f>
        <v>2</v>
      </c>
      <c r="Z2125" s="1"/>
      <c r="AA2125" s="2"/>
      <c r="AB2125" s="4"/>
    </row>
    <row r="2126" spans="1:28" x14ac:dyDescent="0.3">
      <c r="A2126" t="s">
        <v>2167</v>
      </c>
      <c r="B2126" s="11" t="s">
        <v>56</v>
      </c>
      <c r="C2126" s="11" t="s">
        <v>44</v>
      </c>
      <c r="D2126" s="11" t="s">
        <v>37</v>
      </c>
      <c r="E2126" s="11" t="s">
        <v>20</v>
      </c>
      <c r="F2126" s="11" t="s">
        <v>51</v>
      </c>
      <c r="G2126" s="11">
        <v>5</v>
      </c>
      <c r="H2126" s="11" t="s">
        <v>32</v>
      </c>
      <c r="I2126" s="12">
        <v>44650</v>
      </c>
      <c r="J2126" s="14">
        <v>0.47499999999999998</v>
      </c>
      <c r="K2126">
        <v>5</v>
      </c>
      <c r="L2126" t="s">
        <v>32</v>
      </c>
      <c r="M2126" s="1">
        <v>44650</v>
      </c>
      <c r="N2126" s="2">
        <v>0.47499999999999998</v>
      </c>
      <c r="O2126" s="1">
        <f t="shared" si="198"/>
        <v>44650.474999999999</v>
      </c>
      <c r="P2126" s="3" t="str">
        <f t="shared" si="199"/>
        <v>Mar,2022</v>
      </c>
      <c r="Q2126">
        <f t="shared" si="200"/>
        <v>2022</v>
      </c>
      <c r="R2126" t="str">
        <f t="shared" si="201"/>
        <v>Wed</v>
      </c>
      <c r="S2126">
        <f t="shared" si="202"/>
        <v>11</v>
      </c>
      <c r="T2126" t="str">
        <f t="shared" si="203"/>
        <v>NO</v>
      </c>
      <c r="U2126" cm="1">
        <f t="array" ref="U2126">_xlfn.XLOOKUP(Table1012[[#This Row],[Severity_Level]],{"MINOR","MODERATE","SEVERE","FATAL"},{1,2,3,5})</f>
        <v>2</v>
      </c>
      <c r="Z2126" s="1"/>
      <c r="AA2126" s="2"/>
      <c r="AB2126" s="4"/>
    </row>
    <row r="2127" spans="1:28" x14ac:dyDescent="0.3">
      <c r="A2127" t="s">
        <v>2168</v>
      </c>
      <c r="B2127" s="11" t="s">
        <v>18</v>
      </c>
      <c r="C2127" s="11" t="s">
        <v>44</v>
      </c>
      <c r="D2127" s="11" t="s">
        <v>13</v>
      </c>
      <c r="E2127" s="11" t="s">
        <v>20</v>
      </c>
      <c r="F2127" s="11" t="s">
        <v>15</v>
      </c>
      <c r="G2127" s="11">
        <v>2</v>
      </c>
      <c r="H2127" s="11" t="s">
        <v>40</v>
      </c>
      <c r="I2127" s="12">
        <v>44650</v>
      </c>
      <c r="J2127" s="14">
        <v>0.47569444444444442</v>
      </c>
      <c r="K2127">
        <v>2</v>
      </c>
      <c r="L2127" t="s">
        <v>40</v>
      </c>
      <c r="M2127" s="1">
        <v>44650</v>
      </c>
      <c r="N2127" s="2">
        <v>0.47569444444444442</v>
      </c>
      <c r="O2127" s="1">
        <f t="shared" si="198"/>
        <v>44650.475694444445</v>
      </c>
      <c r="P2127" s="3" t="str">
        <f t="shared" si="199"/>
        <v>Mar,2022</v>
      </c>
      <c r="Q2127">
        <f t="shared" si="200"/>
        <v>2022</v>
      </c>
      <c r="R2127" t="str">
        <f t="shared" si="201"/>
        <v>Wed</v>
      </c>
      <c r="S2127">
        <f t="shared" si="202"/>
        <v>11</v>
      </c>
      <c r="T2127" t="str">
        <f t="shared" si="203"/>
        <v>NO</v>
      </c>
      <c r="U2127" cm="1">
        <f t="array" ref="U2127">_xlfn.XLOOKUP(Table1012[[#This Row],[Severity_Level]],{"MINOR","MODERATE","SEVERE","FATAL"},{1,2,3,5})</f>
        <v>5</v>
      </c>
      <c r="Z2127" s="1"/>
      <c r="AA2127" s="2"/>
      <c r="AB2127" s="4"/>
    </row>
    <row r="2128" spans="1:28" x14ac:dyDescent="0.3">
      <c r="A2128" t="s">
        <v>2169</v>
      </c>
      <c r="B2128" s="11" t="s">
        <v>49</v>
      </c>
      <c r="C2128" s="11" t="s">
        <v>50</v>
      </c>
      <c r="D2128" s="11" t="s">
        <v>47</v>
      </c>
      <c r="E2128" s="11" t="s">
        <v>38</v>
      </c>
      <c r="F2128" s="11" t="s">
        <v>26</v>
      </c>
      <c r="G2128" s="11">
        <v>5</v>
      </c>
      <c r="H2128" s="11" t="s">
        <v>40</v>
      </c>
      <c r="I2128" s="12">
        <v>44650</v>
      </c>
      <c r="J2128" s="14">
        <v>0.47638888888888886</v>
      </c>
      <c r="K2128">
        <v>5</v>
      </c>
      <c r="L2128" t="s">
        <v>40</v>
      </c>
      <c r="M2128" s="1">
        <v>44650</v>
      </c>
      <c r="N2128" s="2">
        <v>0.47638888888888886</v>
      </c>
      <c r="O2128" s="1">
        <f t="shared" si="198"/>
        <v>44650.476388888892</v>
      </c>
      <c r="P2128" s="3" t="str">
        <f t="shared" si="199"/>
        <v>Mar,2022</v>
      </c>
      <c r="Q2128">
        <f t="shared" si="200"/>
        <v>2022</v>
      </c>
      <c r="R2128" t="str">
        <f t="shared" si="201"/>
        <v>Wed</v>
      </c>
      <c r="S2128">
        <f t="shared" si="202"/>
        <v>11</v>
      </c>
      <c r="T2128" t="str">
        <f t="shared" si="203"/>
        <v>NO</v>
      </c>
      <c r="U2128" cm="1">
        <f t="array" ref="U2128">_xlfn.XLOOKUP(Table1012[[#This Row],[Severity_Level]],{"MINOR","MODERATE","SEVERE","FATAL"},{1,2,3,5})</f>
        <v>5</v>
      </c>
      <c r="Z2128" s="1"/>
      <c r="AA2128" s="2"/>
      <c r="AB2128" s="4"/>
    </row>
    <row r="2129" spans="1:28" x14ac:dyDescent="0.3">
      <c r="A2129" t="s">
        <v>2170</v>
      </c>
      <c r="B2129" s="11" t="s">
        <v>29</v>
      </c>
      <c r="C2129" s="11" t="s">
        <v>44</v>
      </c>
      <c r="D2129" s="11" t="s">
        <v>25</v>
      </c>
      <c r="E2129" s="11" t="s">
        <v>20</v>
      </c>
      <c r="F2129" s="11" t="s">
        <v>21</v>
      </c>
      <c r="G2129" s="11">
        <v>4</v>
      </c>
      <c r="H2129" s="11" t="s">
        <v>16</v>
      </c>
      <c r="I2129" s="12">
        <v>44650</v>
      </c>
      <c r="J2129" s="14">
        <v>0.47708333333333336</v>
      </c>
      <c r="K2129">
        <v>4</v>
      </c>
      <c r="L2129" t="s">
        <v>16</v>
      </c>
      <c r="M2129" s="1">
        <v>44650</v>
      </c>
      <c r="N2129" s="2">
        <v>0.47708333333333336</v>
      </c>
      <c r="O2129" s="1">
        <f t="shared" si="198"/>
        <v>44650.477083333331</v>
      </c>
      <c r="P2129" s="3" t="str">
        <f t="shared" si="199"/>
        <v>Mar,2022</v>
      </c>
      <c r="Q2129">
        <f t="shared" si="200"/>
        <v>2022</v>
      </c>
      <c r="R2129" t="str">
        <f t="shared" si="201"/>
        <v>Wed</v>
      </c>
      <c r="S2129">
        <f t="shared" si="202"/>
        <v>11</v>
      </c>
      <c r="T2129" t="str">
        <f t="shared" si="203"/>
        <v>NO</v>
      </c>
      <c r="U2129" cm="1">
        <f t="array" ref="U2129">_xlfn.XLOOKUP(Table1012[[#This Row],[Severity_Level]],{"MINOR","MODERATE","SEVERE","FATAL"},{1,2,3,5})</f>
        <v>1</v>
      </c>
      <c r="Z2129" s="1"/>
      <c r="AA2129" s="2"/>
      <c r="AB2129" s="4"/>
    </row>
    <row r="2130" spans="1:28" x14ac:dyDescent="0.3">
      <c r="A2130" t="s">
        <v>2171</v>
      </c>
      <c r="B2130" s="11" t="s">
        <v>34</v>
      </c>
      <c r="C2130" s="11" t="s">
        <v>44</v>
      </c>
      <c r="D2130" s="11" t="s">
        <v>13</v>
      </c>
      <c r="E2130" s="11" t="s">
        <v>20</v>
      </c>
      <c r="F2130" s="11" t="s">
        <v>51</v>
      </c>
      <c r="G2130" s="11">
        <v>2</v>
      </c>
      <c r="H2130" s="11" t="s">
        <v>32</v>
      </c>
      <c r="I2130" s="12">
        <v>44650</v>
      </c>
      <c r="J2130" s="14">
        <v>0.4777777777777778</v>
      </c>
      <c r="K2130">
        <v>2</v>
      </c>
      <c r="L2130" t="s">
        <v>32</v>
      </c>
      <c r="M2130" s="1">
        <v>44650</v>
      </c>
      <c r="N2130" s="2">
        <v>0.4777777777777778</v>
      </c>
      <c r="O2130" s="1">
        <f t="shared" si="198"/>
        <v>44650.477777777778</v>
      </c>
      <c r="P2130" s="3" t="str">
        <f t="shared" si="199"/>
        <v>Mar,2022</v>
      </c>
      <c r="Q2130">
        <f t="shared" si="200"/>
        <v>2022</v>
      </c>
      <c r="R2130" t="str">
        <f t="shared" si="201"/>
        <v>Wed</v>
      </c>
      <c r="S2130">
        <f t="shared" si="202"/>
        <v>11</v>
      </c>
      <c r="T2130" t="str">
        <f t="shared" si="203"/>
        <v>NO</v>
      </c>
      <c r="U2130" cm="1">
        <f t="array" ref="U2130">_xlfn.XLOOKUP(Table1012[[#This Row],[Severity_Level]],{"MINOR","MODERATE","SEVERE","FATAL"},{1,2,3,5})</f>
        <v>2</v>
      </c>
      <c r="Z2130" s="1"/>
      <c r="AA2130" s="2"/>
      <c r="AB2130" s="4"/>
    </row>
    <row r="2131" spans="1:28" x14ac:dyDescent="0.3">
      <c r="A2131" t="s">
        <v>2172</v>
      </c>
      <c r="B2131" s="11" t="s">
        <v>49</v>
      </c>
      <c r="C2131" s="11" t="s">
        <v>24</v>
      </c>
      <c r="D2131" s="11" t="s">
        <v>31</v>
      </c>
      <c r="E2131" s="11" t="s">
        <v>38</v>
      </c>
      <c r="F2131" s="11" t="s">
        <v>15</v>
      </c>
      <c r="G2131" s="11">
        <v>1</v>
      </c>
      <c r="H2131" s="11" t="s">
        <v>40</v>
      </c>
      <c r="I2131" s="12">
        <v>44650</v>
      </c>
      <c r="J2131" s="14">
        <v>0.47847222222222224</v>
      </c>
      <c r="K2131">
        <v>1</v>
      </c>
      <c r="L2131" t="s">
        <v>40</v>
      </c>
      <c r="M2131" s="1">
        <v>44650</v>
      </c>
      <c r="N2131" s="2">
        <v>0.47847222222222224</v>
      </c>
      <c r="O2131" s="1">
        <f t="shared" si="198"/>
        <v>44650.478472222225</v>
      </c>
      <c r="P2131" s="3" t="str">
        <f t="shared" si="199"/>
        <v>Mar,2022</v>
      </c>
      <c r="Q2131">
        <f t="shared" si="200"/>
        <v>2022</v>
      </c>
      <c r="R2131" t="str">
        <f t="shared" si="201"/>
        <v>Wed</v>
      </c>
      <c r="S2131">
        <f t="shared" si="202"/>
        <v>11</v>
      </c>
      <c r="T2131" t="str">
        <f t="shared" si="203"/>
        <v>NO</v>
      </c>
      <c r="U2131" cm="1">
        <f t="array" ref="U2131">_xlfn.XLOOKUP(Table1012[[#This Row],[Severity_Level]],{"MINOR","MODERATE","SEVERE","FATAL"},{1,2,3,5})</f>
        <v>5</v>
      </c>
      <c r="Z2131" s="1"/>
      <c r="AA2131" s="2"/>
      <c r="AB2131" s="4"/>
    </row>
    <row r="2132" spans="1:28" x14ac:dyDescent="0.3">
      <c r="A2132" t="s">
        <v>2173</v>
      </c>
      <c r="B2132" s="11" t="s">
        <v>56</v>
      </c>
      <c r="C2132" s="11" t="s">
        <v>24</v>
      </c>
      <c r="D2132" s="11" t="s">
        <v>31</v>
      </c>
      <c r="E2132" s="11" t="s">
        <v>38</v>
      </c>
      <c r="F2132" s="11" t="s">
        <v>26</v>
      </c>
      <c r="G2132" s="11">
        <v>3</v>
      </c>
      <c r="H2132" s="11" t="s">
        <v>32</v>
      </c>
      <c r="I2132" s="12">
        <v>44650</v>
      </c>
      <c r="J2132" s="14">
        <v>0.47916666666666669</v>
      </c>
      <c r="K2132">
        <v>3</v>
      </c>
      <c r="L2132" t="s">
        <v>32</v>
      </c>
      <c r="M2132" s="1">
        <v>44650</v>
      </c>
      <c r="N2132" s="2">
        <v>0.47916666666666669</v>
      </c>
      <c r="O2132" s="1">
        <f t="shared" si="198"/>
        <v>44650.479166666664</v>
      </c>
      <c r="P2132" s="3" t="str">
        <f t="shared" si="199"/>
        <v>Mar,2022</v>
      </c>
      <c r="Q2132">
        <f t="shared" si="200"/>
        <v>2022</v>
      </c>
      <c r="R2132" t="str">
        <f t="shared" si="201"/>
        <v>Wed</v>
      </c>
      <c r="S2132">
        <f t="shared" si="202"/>
        <v>11</v>
      </c>
      <c r="T2132" t="str">
        <f t="shared" si="203"/>
        <v>NO</v>
      </c>
      <c r="U2132" cm="1">
        <f t="array" ref="U2132">_xlfn.XLOOKUP(Table1012[[#This Row],[Severity_Level]],{"MINOR","MODERATE","SEVERE","FATAL"},{1,2,3,5})</f>
        <v>2</v>
      </c>
      <c r="Z2132" s="1"/>
      <c r="AA2132" s="2"/>
      <c r="AB2132" s="4"/>
    </row>
    <row r="2133" spans="1:28" x14ac:dyDescent="0.3">
      <c r="A2133" t="s">
        <v>2174</v>
      </c>
      <c r="B2133" s="11" t="s">
        <v>34</v>
      </c>
      <c r="C2133" s="11" t="s">
        <v>12</v>
      </c>
      <c r="D2133" s="11" t="s">
        <v>25</v>
      </c>
      <c r="E2133" s="11" t="s">
        <v>20</v>
      </c>
      <c r="F2133" s="11" t="s">
        <v>15</v>
      </c>
      <c r="G2133" s="11">
        <v>1</v>
      </c>
      <c r="H2133" s="11" t="s">
        <v>40</v>
      </c>
      <c r="I2133" s="12">
        <v>44650</v>
      </c>
      <c r="J2133" s="14">
        <v>0.47986111111111113</v>
      </c>
      <c r="K2133">
        <v>1</v>
      </c>
      <c r="L2133" t="s">
        <v>40</v>
      </c>
      <c r="M2133" s="1">
        <v>44650</v>
      </c>
      <c r="N2133" s="2">
        <v>0.47986111111111113</v>
      </c>
      <c r="O2133" s="1">
        <f t="shared" si="198"/>
        <v>44650.479861111111</v>
      </c>
      <c r="P2133" s="3" t="str">
        <f t="shared" si="199"/>
        <v>Mar,2022</v>
      </c>
      <c r="Q2133">
        <f t="shared" si="200"/>
        <v>2022</v>
      </c>
      <c r="R2133" t="str">
        <f t="shared" si="201"/>
        <v>Wed</v>
      </c>
      <c r="S2133">
        <f t="shared" si="202"/>
        <v>11</v>
      </c>
      <c r="T2133" t="str">
        <f t="shared" si="203"/>
        <v>NO</v>
      </c>
      <c r="U2133" cm="1">
        <f t="array" ref="U2133">_xlfn.XLOOKUP(Table1012[[#This Row],[Severity_Level]],{"MINOR","MODERATE","SEVERE","FATAL"},{1,2,3,5})</f>
        <v>5</v>
      </c>
      <c r="Z2133" s="1"/>
      <c r="AA2133" s="2"/>
      <c r="AB2133" s="4"/>
    </row>
    <row r="2134" spans="1:28" x14ac:dyDescent="0.3">
      <c r="A2134" t="s">
        <v>2175</v>
      </c>
      <c r="B2134" s="11" t="s">
        <v>11</v>
      </c>
      <c r="C2134" s="11" t="s">
        <v>19</v>
      </c>
      <c r="D2134" s="11" t="s">
        <v>25</v>
      </c>
      <c r="E2134" s="11" t="s">
        <v>20</v>
      </c>
      <c r="F2134" s="11" t="s">
        <v>21</v>
      </c>
      <c r="G2134" s="11">
        <v>2</v>
      </c>
      <c r="H2134" s="11" t="s">
        <v>27</v>
      </c>
      <c r="I2134" s="12">
        <v>44650</v>
      </c>
      <c r="J2134" s="14">
        <v>0.48055555555555557</v>
      </c>
      <c r="K2134">
        <v>2</v>
      </c>
      <c r="L2134" t="s">
        <v>27</v>
      </c>
      <c r="M2134" s="1">
        <v>44650</v>
      </c>
      <c r="N2134" s="2">
        <v>0.48055555555555557</v>
      </c>
      <c r="O2134" s="1">
        <f t="shared" si="198"/>
        <v>44650.480555555558</v>
      </c>
      <c r="P2134" s="3" t="str">
        <f t="shared" si="199"/>
        <v>Mar,2022</v>
      </c>
      <c r="Q2134">
        <f t="shared" si="200"/>
        <v>2022</v>
      </c>
      <c r="R2134" t="str">
        <f t="shared" si="201"/>
        <v>Wed</v>
      </c>
      <c r="S2134">
        <f t="shared" si="202"/>
        <v>11</v>
      </c>
      <c r="T2134" t="str">
        <f t="shared" si="203"/>
        <v>NO</v>
      </c>
      <c r="U2134" cm="1">
        <f t="array" ref="U2134">_xlfn.XLOOKUP(Table1012[[#This Row],[Severity_Level]],{"MINOR","MODERATE","SEVERE","FATAL"},{1,2,3,5})</f>
        <v>3</v>
      </c>
      <c r="Z2134" s="1"/>
      <c r="AA2134" s="2"/>
      <c r="AB2134" s="4"/>
    </row>
    <row r="2135" spans="1:28" x14ac:dyDescent="0.3">
      <c r="A2135" t="s">
        <v>2176</v>
      </c>
      <c r="B2135" s="11" t="s">
        <v>11</v>
      </c>
      <c r="C2135" s="11" t="s">
        <v>50</v>
      </c>
      <c r="D2135" s="11" t="s">
        <v>47</v>
      </c>
      <c r="E2135" s="11" t="s">
        <v>38</v>
      </c>
      <c r="F2135" s="11" t="s">
        <v>15</v>
      </c>
      <c r="G2135" s="11">
        <v>5</v>
      </c>
      <c r="H2135" s="11" t="s">
        <v>27</v>
      </c>
      <c r="I2135" s="12">
        <v>44650</v>
      </c>
      <c r="J2135" s="14">
        <v>0.48125000000000001</v>
      </c>
      <c r="K2135">
        <v>5</v>
      </c>
      <c r="L2135" t="s">
        <v>27</v>
      </c>
      <c r="M2135" s="1">
        <v>44650</v>
      </c>
      <c r="N2135" s="2">
        <v>0.48125000000000001</v>
      </c>
      <c r="O2135" s="1">
        <f t="shared" si="198"/>
        <v>44650.481249999997</v>
      </c>
      <c r="P2135" s="3" t="str">
        <f t="shared" si="199"/>
        <v>Mar,2022</v>
      </c>
      <c r="Q2135">
        <f t="shared" si="200"/>
        <v>2022</v>
      </c>
      <c r="R2135" t="str">
        <f t="shared" si="201"/>
        <v>Wed</v>
      </c>
      <c r="S2135">
        <f t="shared" si="202"/>
        <v>11</v>
      </c>
      <c r="T2135" t="str">
        <f t="shared" si="203"/>
        <v>NO</v>
      </c>
      <c r="U2135" cm="1">
        <f t="array" ref="U2135">_xlfn.XLOOKUP(Table1012[[#This Row],[Severity_Level]],{"MINOR","MODERATE","SEVERE","FATAL"},{1,2,3,5})</f>
        <v>3</v>
      </c>
      <c r="Z2135" s="1"/>
      <c r="AA2135" s="2"/>
      <c r="AB2135" s="4"/>
    </row>
    <row r="2136" spans="1:28" x14ac:dyDescent="0.3">
      <c r="A2136" t="s">
        <v>2177</v>
      </c>
      <c r="B2136" s="11" t="s">
        <v>18</v>
      </c>
      <c r="C2136" s="11" t="s">
        <v>12</v>
      </c>
      <c r="D2136" s="11" t="s">
        <v>37</v>
      </c>
      <c r="E2136" s="11" t="s">
        <v>20</v>
      </c>
      <c r="F2136" s="11" t="s">
        <v>15</v>
      </c>
      <c r="G2136" s="11">
        <v>4</v>
      </c>
      <c r="H2136" s="11" t="s">
        <v>32</v>
      </c>
      <c r="I2136" s="12">
        <v>44650</v>
      </c>
      <c r="J2136" s="14">
        <v>0.48194444444444445</v>
      </c>
      <c r="K2136">
        <v>4</v>
      </c>
      <c r="L2136" t="s">
        <v>32</v>
      </c>
      <c r="M2136" s="1">
        <v>44650</v>
      </c>
      <c r="N2136" s="2">
        <v>0.48194444444444445</v>
      </c>
      <c r="O2136" s="1">
        <f t="shared" si="198"/>
        <v>44650.481944444444</v>
      </c>
      <c r="P2136" s="3" t="str">
        <f t="shared" si="199"/>
        <v>Mar,2022</v>
      </c>
      <c r="Q2136">
        <f t="shared" si="200"/>
        <v>2022</v>
      </c>
      <c r="R2136" t="str">
        <f t="shared" si="201"/>
        <v>Wed</v>
      </c>
      <c r="S2136">
        <f t="shared" si="202"/>
        <v>11</v>
      </c>
      <c r="T2136" t="str">
        <f t="shared" si="203"/>
        <v>NO</v>
      </c>
      <c r="U2136" cm="1">
        <f t="array" ref="U2136">_xlfn.XLOOKUP(Table1012[[#This Row],[Severity_Level]],{"MINOR","MODERATE","SEVERE","FATAL"},{1,2,3,5})</f>
        <v>2</v>
      </c>
      <c r="Z2136" s="1"/>
      <c r="AA2136" s="2"/>
      <c r="AB2136" s="4"/>
    </row>
    <row r="2137" spans="1:28" x14ac:dyDescent="0.3">
      <c r="A2137" t="s">
        <v>2178</v>
      </c>
      <c r="B2137" s="11" t="s">
        <v>49</v>
      </c>
      <c r="C2137" s="11" t="s">
        <v>12</v>
      </c>
      <c r="D2137" s="11" t="s">
        <v>25</v>
      </c>
      <c r="E2137" s="11" t="s">
        <v>14</v>
      </c>
      <c r="F2137" s="11" t="s">
        <v>26</v>
      </c>
      <c r="G2137" s="11">
        <v>4</v>
      </c>
      <c r="H2137" s="11" t="s">
        <v>32</v>
      </c>
      <c r="I2137" s="12">
        <v>44650</v>
      </c>
      <c r="J2137" s="14">
        <v>0.4826388888888889</v>
      </c>
      <c r="K2137">
        <v>4</v>
      </c>
      <c r="L2137" t="s">
        <v>32</v>
      </c>
      <c r="M2137" s="1">
        <v>44650</v>
      </c>
      <c r="N2137" s="2">
        <v>0.4826388888888889</v>
      </c>
      <c r="O2137" s="1">
        <f t="shared" si="198"/>
        <v>44650.482638888891</v>
      </c>
      <c r="P2137" s="3" t="str">
        <f t="shared" si="199"/>
        <v>Mar,2022</v>
      </c>
      <c r="Q2137">
        <f t="shared" si="200"/>
        <v>2022</v>
      </c>
      <c r="R2137" t="str">
        <f t="shared" si="201"/>
        <v>Wed</v>
      </c>
      <c r="S2137">
        <f t="shared" si="202"/>
        <v>11</v>
      </c>
      <c r="T2137" t="str">
        <f t="shared" si="203"/>
        <v>NO</v>
      </c>
      <c r="U2137" cm="1">
        <f t="array" ref="U2137">_xlfn.XLOOKUP(Table1012[[#This Row],[Severity_Level]],{"MINOR","MODERATE","SEVERE","FATAL"},{1,2,3,5})</f>
        <v>2</v>
      </c>
      <c r="Z2137" s="1"/>
      <c r="AA2137" s="2"/>
      <c r="AB2137" s="4"/>
    </row>
    <row r="2138" spans="1:28" x14ac:dyDescent="0.3">
      <c r="A2138" t="s">
        <v>2179</v>
      </c>
      <c r="B2138" s="11" t="s">
        <v>29</v>
      </c>
      <c r="C2138" s="11" t="s">
        <v>53</v>
      </c>
      <c r="D2138" s="11" t="s">
        <v>31</v>
      </c>
      <c r="E2138" s="11" t="s">
        <v>20</v>
      </c>
      <c r="F2138" s="11" t="s">
        <v>51</v>
      </c>
      <c r="G2138" s="11">
        <v>2</v>
      </c>
      <c r="H2138" s="11" t="s">
        <v>27</v>
      </c>
      <c r="I2138" s="12">
        <v>44651</v>
      </c>
      <c r="J2138" s="14">
        <v>0.48333333333333334</v>
      </c>
      <c r="K2138">
        <v>2</v>
      </c>
      <c r="L2138" t="s">
        <v>27</v>
      </c>
      <c r="M2138" s="1">
        <v>44651</v>
      </c>
      <c r="N2138" s="2">
        <v>0.48333333333333334</v>
      </c>
      <c r="O2138" s="1">
        <f t="shared" si="198"/>
        <v>44651.48333333333</v>
      </c>
      <c r="P2138" s="3" t="str">
        <f t="shared" si="199"/>
        <v>Mar,2022</v>
      </c>
      <c r="Q2138">
        <f t="shared" si="200"/>
        <v>2022</v>
      </c>
      <c r="R2138" t="str">
        <f t="shared" si="201"/>
        <v>Thu</v>
      </c>
      <c r="S2138">
        <f t="shared" si="202"/>
        <v>11</v>
      </c>
      <c r="T2138" t="str">
        <f t="shared" si="203"/>
        <v>NO</v>
      </c>
      <c r="U2138" cm="1">
        <f t="array" ref="U2138">_xlfn.XLOOKUP(Table1012[[#This Row],[Severity_Level]],{"MINOR","MODERATE","SEVERE","FATAL"},{1,2,3,5})</f>
        <v>3</v>
      </c>
      <c r="Z2138" s="1"/>
      <c r="AA2138" s="2"/>
      <c r="AB2138" s="4"/>
    </row>
    <row r="2139" spans="1:28" x14ac:dyDescent="0.3">
      <c r="A2139" t="s">
        <v>2180</v>
      </c>
      <c r="B2139" s="11" t="s">
        <v>18</v>
      </c>
      <c r="C2139" s="11" t="s">
        <v>57</v>
      </c>
      <c r="D2139" s="11" t="s">
        <v>47</v>
      </c>
      <c r="E2139" s="11" t="s">
        <v>20</v>
      </c>
      <c r="F2139" s="11" t="s">
        <v>15</v>
      </c>
      <c r="G2139" s="11">
        <v>5</v>
      </c>
      <c r="H2139" s="11" t="s">
        <v>32</v>
      </c>
      <c r="I2139" s="12">
        <v>44651</v>
      </c>
      <c r="J2139" s="14">
        <v>0.48402777777777778</v>
      </c>
      <c r="K2139">
        <v>5</v>
      </c>
      <c r="L2139" t="s">
        <v>32</v>
      </c>
      <c r="M2139" s="1">
        <v>44651</v>
      </c>
      <c r="N2139" s="2">
        <v>0.48402777777777778</v>
      </c>
      <c r="O2139" s="1">
        <f t="shared" si="198"/>
        <v>44651.484027777777</v>
      </c>
      <c r="P2139" s="3" t="str">
        <f t="shared" si="199"/>
        <v>Mar,2022</v>
      </c>
      <c r="Q2139">
        <f t="shared" si="200"/>
        <v>2022</v>
      </c>
      <c r="R2139" t="str">
        <f t="shared" si="201"/>
        <v>Thu</v>
      </c>
      <c r="S2139">
        <f t="shared" si="202"/>
        <v>11</v>
      </c>
      <c r="T2139" t="str">
        <f t="shared" si="203"/>
        <v>NO</v>
      </c>
      <c r="U2139" cm="1">
        <f t="array" ref="U2139">_xlfn.XLOOKUP(Table1012[[#This Row],[Severity_Level]],{"MINOR","MODERATE","SEVERE","FATAL"},{1,2,3,5})</f>
        <v>2</v>
      </c>
      <c r="Z2139" s="1"/>
      <c r="AA2139" s="2"/>
      <c r="AB2139" s="4"/>
    </row>
    <row r="2140" spans="1:28" x14ac:dyDescent="0.3">
      <c r="A2140" t="s">
        <v>2181</v>
      </c>
      <c r="B2140" s="11" t="s">
        <v>49</v>
      </c>
      <c r="C2140" s="11" t="s">
        <v>57</v>
      </c>
      <c r="D2140" s="11" t="s">
        <v>47</v>
      </c>
      <c r="E2140" s="11" t="s">
        <v>14</v>
      </c>
      <c r="F2140" s="11" t="s">
        <v>15</v>
      </c>
      <c r="G2140" s="11">
        <v>5</v>
      </c>
      <c r="H2140" s="11" t="s">
        <v>40</v>
      </c>
      <c r="I2140" s="12">
        <v>44651</v>
      </c>
      <c r="J2140" s="14">
        <v>0.48472222222222222</v>
      </c>
      <c r="K2140">
        <v>5</v>
      </c>
      <c r="L2140" t="s">
        <v>40</v>
      </c>
      <c r="M2140" s="1">
        <v>44651</v>
      </c>
      <c r="N2140" s="2">
        <v>0.48472222222222222</v>
      </c>
      <c r="O2140" s="1">
        <f t="shared" si="198"/>
        <v>44651.484722222223</v>
      </c>
      <c r="P2140" s="3" t="str">
        <f t="shared" si="199"/>
        <v>Mar,2022</v>
      </c>
      <c r="Q2140">
        <f t="shared" si="200"/>
        <v>2022</v>
      </c>
      <c r="R2140" t="str">
        <f t="shared" si="201"/>
        <v>Thu</v>
      </c>
      <c r="S2140">
        <f t="shared" si="202"/>
        <v>11</v>
      </c>
      <c r="T2140" t="str">
        <f t="shared" si="203"/>
        <v>NO</v>
      </c>
      <c r="U2140" cm="1">
        <f t="array" ref="U2140">_xlfn.XLOOKUP(Table1012[[#This Row],[Severity_Level]],{"MINOR","MODERATE","SEVERE","FATAL"},{1,2,3,5})</f>
        <v>5</v>
      </c>
      <c r="Z2140" s="1"/>
      <c r="AA2140" s="2"/>
      <c r="AB2140" s="4"/>
    </row>
    <row r="2141" spans="1:28" x14ac:dyDescent="0.3">
      <c r="A2141" t="s">
        <v>2182</v>
      </c>
      <c r="B2141" s="11" t="s">
        <v>49</v>
      </c>
      <c r="C2141" s="11" t="s">
        <v>19</v>
      </c>
      <c r="D2141" s="11" t="s">
        <v>31</v>
      </c>
      <c r="E2141" s="11" t="s">
        <v>38</v>
      </c>
      <c r="F2141" s="11" t="s">
        <v>15</v>
      </c>
      <c r="G2141" s="11">
        <v>1</v>
      </c>
      <c r="H2141" s="11" t="s">
        <v>27</v>
      </c>
      <c r="I2141" s="12">
        <v>44651</v>
      </c>
      <c r="J2141" s="14">
        <v>0.48541666666666666</v>
      </c>
      <c r="K2141">
        <v>1</v>
      </c>
      <c r="L2141" t="s">
        <v>27</v>
      </c>
      <c r="M2141" s="1">
        <v>44651</v>
      </c>
      <c r="N2141" s="2">
        <v>0.48541666666666666</v>
      </c>
      <c r="O2141" s="1">
        <f t="shared" si="198"/>
        <v>44651.48541666667</v>
      </c>
      <c r="P2141" s="3" t="str">
        <f t="shared" si="199"/>
        <v>Mar,2022</v>
      </c>
      <c r="Q2141">
        <f t="shared" si="200"/>
        <v>2022</v>
      </c>
      <c r="R2141" t="str">
        <f t="shared" si="201"/>
        <v>Thu</v>
      </c>
      <c r="S2141">
        <f t="shared" si="202"/>
        <v>11</v>
      </c>
      <c r="T2141" t="str">
        <f t="shared" si="203"/>
        <v>NO</v>
      </c>
      <c r="U2141" cm="1">
        <f t="array" ref="U2141">_xlfn.XLOOKUP(Table1012[[#This Row],[Severity_Level]],{"MINOR","MODERATE","SEVERE","FATAL"},{1,2,3,5})</f>
        <v>3</v>
      </c>
      <c r="Z2141" s="1"/>
      <c r="AA2141" s="2"/>
      <c r="AB2141" s="4"/>
    </row>
    <row r="2142" spans="1:28" x14ac:dyDescent="0.3">
      <c r="A2142" t="s">
        <v>2183</v>
      </c>
      <c r="B2142" s="11" t="s">
        <v>49</v>
      </c>
      <c r="C2142" s="11" t="s">
        <v>46</v>
      </c>
      <c r="D2142" s="11" t="s">
        <v>31</v>
      </c>
      <c r="E2142" s="11" t="s">
        <v>38</v>
      </c>
      <c r="F2142" s="11" t="s">
        <v>51</v>
      </c>
      <c r="G2142" s="11">
        <v>4</v>
      </c>
      <c r="H2142" s="11" t="s">
        <v>27</v>
      </c>
      <c r="I2142" s="12">
        <v>44651</v>
      </c>
      <c r="J2142" s="14">
        <v>0.4861111111111111</v>
      </c>
      <c r="K2142">
        <v>4</v>
      </c>
      <c r="L2142" t="s">
        <v>27</v>
      </c>
      <c r="M2142" s="1">
        <v>44651</v>
      </c>
      <c r="N2142" s="2">
        <v>0.4861111111111111</v>
      </c>
      <c r="O2142" s="1">
        <f t="shared" si="198"/>
        <v>44651.486111111109</v>
      </c>
      <c r="P2142" s="3" t="str">
        <f t="shared" si="199"/>
        <v>Mar,2022</v>
      </c>
      <c r="Q2142">
        <f t="shared" si="200"/>
        <v>2022</v>
      </c>
      <c r="R2142" t="str">
        <f t="shared" si="201"/>
        <v>Thu</v>
      </c>
      <c r="S2142">
        <f t="shared" si="202"/>
        <v>11</v>
      </c>
      <c r="T2142" t="str">
        <f t="shared" si="203"/>
        <v>NO</v>
      </c>
      <c r="U2142" cm="1">
        <f t="array" ref="U2142">_xlfn.XLOOKUP(Table1012[[#This Row],[Severity_Level]],{"MINOR","MODERATE","SEVERE","FATAL"},{1,2,3,5})</f>
        <v>3</v>
      </c>
      <c r="Z2142" s="1"/>
      <c r="AA2142" s="2"/>
      <c r="AB2142" s="4"/>
    </row>
    <row r="2143" spans="1:28" x14ac:dyDescent="0.3">
      <c r="A2143" t="s">
        <v>2184</v>
      </c>
      <c r="B2143" s="11" t="s">
        <v>49</v>
      </c>
      <c r="C2143" s="11" t="s">
        <v>30</v>
      </c>
      <c r="D2143" s="11" t="s">
        <v>13</v>
      </c>
      <c r="E2143" s="11" t="s">
        <v>20</v>
      </c>
      <c r="F2143" s="11" t="s">
        <v>51</v>
      </c>
      <c r="G2143" s="11">
        <v>2</v>
      </c>
      <c r="H2143" s="11" t="s">
        <v>27</v>
      </c>
      <c r="I2143" s="12">
        <v>44651</v>
      </c>
      <c r="J2143" s="14">
        <v>0.48680555555555555</v>
      </c>
      <c r="K2143">
        <v>2</v>
      </c>
      <c r="L2143" t="s">
        <v>27</v>
      </c>
      <c r="M2143" s="1">
        <v>44651</v>
      </c>
      <c r="N2143" s="2">
        <v>0.48680555555555555</v>
      </c>
      <c r="O2143" s="1">
        <f t="shared" si="198"/>
        <v>44651.486805555556</v>
      </c>
      <c r="P2143" s="3" t="str">
        <f t="shared" si="199"/>
        <v>Mar,2022</v>
      </c>
      <c r="Q2143">
        <f t="shared" si="200"/>
        <v>2022</v>
      </c>
      <c r="R2143" t="str">
        <f t="shared" si="201"/>
        <v>Thu</v>
      </c>
      <c r="S2143">
        <f t="shared" si="202"/>
        <v>11</v>
      </c>
      <c r="T2143" t="str">
        <f t="shared" si="203"/>
        <v>NO</v>
      </c>
      <c r="U2143" cm="1">
        <f t="array" ref="U2143">_xlfn.XLOOKUP(Table1012[[#This Row],[Severity_Level]],{"MINOR","MODERATE","SEVERE","FATAL"},{1,2,3,5})</f>
        <v>3</v>
      </c>
      <c r="Z2143" s="1"/>
      <c r="AA2143" s="2"/>
      <c r="AB2143" s="4"/>
    </row>
    <row r="2144" spans="1:28" x14ac:dyDescent="0.3">
      <c r="A2144" t="s">
        <v>2185</v>
      </c>
      <c r="B2144" s="11" t="s">
        <v>49</v>
      </c>
      <c r="C2144" s="11" t="s">
        <v>12</v>
      </c>
      <c r="D2144" s="11" t="s">
        <v>25</v>
      </c>
      <c r="E2144" s="11" t="s">
        <v>38</v>
      </c>
      <c r="F2144" s="11" t="s">
        <v>15</v>
      </c>
      <c r="G2144" s="11">
        <v>1</v>
      </c>
      <c r="H2144" s="11" t="s">
        <v>27</v>
      </c>
      <c r="I2144" s="12">
        <v>44651</v>
      </c>
      <c r="J2144" s="14">
        <v>0.48749999999999999</v>
      </c>
      <c r="K2144">
        <v>1</v>
      </c>
      <c r="L2144" t="s">
        <v>27</v>
      </c>
      <c r="M2144" s="1">
        <v>44651</v>
      </c>
      <c r="N2144" s="2">
        <v>0.48749999999999999</v>
      </c>
      <c r="O2144" s="1">
        <f t="shared" si="198"/>
        <v>44651.487500000003</v>
      </c>
      <c r="P2144" s="3" t="str">
        <f t="shared" si="199"/>
        <v>Mar,2022</v>
      </c>
      <c r="Q2144">
        <f t="shared" si="200"/>
        <v>2022</v>
      </c>
      <c r="R2144" t="str">
        <f t="shared" si="201"/>
        <v>Thu</v>
      </c>
      <c r="S2144">
        <f t="shared" si="202"/>
        <v>11</v>
      </c>
      <c r="T2144" t="str">
        <f t="shared" si="203"/>
        <v>NO</v>
      </c>
      <c r="U2144" cm="1">
        <f t="array" ref="U2144">_xlfn.XLOOKUP(Table1012[[#This Row],[Severity_Level]],{"MINOR","MODERATE","SEVERE","FATAL"},{1,2,3,5})</f>
        <v>3</v>
      </c>
      <c r="Z2144" s="1"/>
      <c r="AA2144" s="2"/>
      <c r="AB2144" s="4"/>
    </row>
    <row r="2145" spans="1:28" x14ac:dyDescent="0.3">
      <c r="A2145" t="s">
        <v>2186</v>
      </c>
      <c r="B2145" s="11" t="s">
        <v>18</v>
      </c>
      <c r="C2145" s="11" t="s">
        <v>12</v>
      </c>
      <c r="D2145" s="11" t="s">
        <v>47</v>
      </c>
      <c r="E2145" s="11" t="s">
        <v>20</v>
      </c>
      <c r="F2145" s="11" t="s">
        <v>26</v>
      </c>
      <c r="G2145" s="11">
        <v>4</v>
      </c>
      <c r="H2145" s="11" t="s">
        <v>32</v>
      </c>
      <c r="I2145" s="12">
        <v>44651</v>
      </c>
      <c r="J2145" s="14">
        <v>0.48819444444444443</v>
      </c>
      <c r="K2145">
        <v>4</v>
      </c>
      <c r="L2145" t="s">
        <v>32</v>
      </c>
      <c r="M2145" s="1">
        <v>44651</v>
      </c>
      <c r="N2145" s="2">
        <v>0.48819444444444443</v>
      </c>
      <c r="O2145" s="1">
        <f t="shared" si="198"/>
        <v>44651.488194444442</v>
      </c>
      <c r="P2145" s="3" t="str">
        <f t="shared" si="199"/>
        <v>Mar,2022</v>
      </c>
      <c r="Q2145">
        <f t="shared" si="200"/>
        <v>2022</v>
      </c>
      <c r="R2145" t="str">
        <f t="shared" si="201"/>
        <v>Thu</v>
      </c>
      <c r="S2145">
        <f t="shared" si="202"/>
        <v>11</v>
      </c>
      <c r="T2145" t="str">
        <f t="shared" si="203"/>
        <v>NO</v>
      </c>
      <c r="U2145" cm="1">
        <f t="array" ref="U2145">_xlfn.XLOOKUP(Table1012[[#This Row],[Severity_Level]],{"MINOR","MODERATE","SEVERE","FATAL"},{1,2,3,5})</f>
        <v>2</v>
      </c>
      <c r="Z2145" s="1"/>
      <c r="AA2145" s="2"/>
      <c r="AB2145" s="4"/>
    </row>
    <row r="2146" spans="1:28" x14ac:dyDescent="0.3">
      <c r="A2146" t="s">
        <v>2187</v>
      </c>
      <c r="B2146" s="11" t="s">
        <v>56</v>
      </c>
      <c r="C2146" s="11" t="s">
        <v>65</v>
      </c>
      <c r="D2146" s="11" t="s">
        <v>25</v>
      </c>
      <c r="E2146" s="11" t="s">
        <v>20</v>
      </c>
      <c r="F2146" s="11" t="s">
        <v>15</v>
      </c>
      <c r="G2146" s="11">
        <v>3</v>
      </c>
      <c r="H2146" s="11" t="s">
        <v>40</v>
      </c>
      <c r="I2146" s="12">
        <v>44651</v>
      </c>
      <c r="J2146" s="14">
        <v>0.48888888888888887</v>
      </c>
      <c r="K2146">
        <v>3</v>
      </c>
      <c r="L2146" t="s">
        <v>40</v>
      </c>
      <c r="M2146" s="1">
        <v>44651</v>
      </c>
      <c r="N2146" s="2">
        <v>0.48888888888888887</v>
      </c>
      <c r="O2146" s="1">
        <f t="shared" si="198"/>
        <v>44651.488888888889</v>
      </c>
      <c r="P2146" s="3" t="str">
        <f t="shared" si="199"/>
        <v>Mar,2022</v>
      </c>
      <c r="Q2146">
        <f t="shared" si="200"/>
        <v>2022</v>
      </c>
      <c r="R2146" t="str">
        <f t="shared" si="201"/>
        <v>Thu</v>
      </c>
      <c r="S2146">
        <f t="shared" si="202"/>
        <v>11</v>
      </c>
      <c r="T2146" t="str">
        <f t="shared" si="203"/>
        <v>NO</v>
      </c>
      <c r="U2146" cm="1">
        <f t="array" ref="U2146">_xlfn.XLOOKUP(Table1012[[#This Row],[Severity_Level]],{"MINOR","MODERATE","SEVERE","FATAL"},{1,2,3,5})</f>
        <v>5</v>
      </c>
      <c r="Z2146" s="1"/>
      <c r="AA2146" s="2"/>
      <c r="AB2146" s="4"/>
    </row>
    <row r="2147" spans="1:28" x14ac:dyDescent="0.3">
      <c r="A2147" t="s">
        <v>2188</v>
      </c>
      <c r="B2147" s="11" t="s">
        <v>56</v>
      </c>
      <c r="C2147" s="11" t="s">
        <v>65</v>
      </c>
      <c r="D2147" s="11" t="s">
        <v>31</v>
      </c>
      <c r="E2147" s="11" t="s">
        <v>38</v>
      </c>
      <c r="F2147" s="11" t="s">
        <v>26</v>
      </c>
      <c r="G2147" s="11">
        <v>2</v>
      </c>
      <c r="H2147" s="11" t="s">
        <v>40</v>
      </c>
      <c r="I2147" s="12">
        <v>44651</v>
      </c>
      <c r="J2147" s="14">
        <v>0.48958333333333331</v>
      </c>
      <c r="K2147">
        <v>2</v>
      </c>
      <c r="L2147" t="s">
        <v>40</v>
      </c>
      <c r="M2147" s="1">
        <v>44651</v>
      </c>
      <c r="N2147" s="2">
        <v>0.48958333333333331</v>
      </c>
      <c r="O2147" s="1">
        <f t="shared" si="198"/>
        <v>44651.489583333336</v>
      </c>
      <c r="P2147" s="3" t="str">
        <f t="shared" si="199"/>
        <v>Mar,2022</v>
      </c>
      <c r="Q2147">
        <f t="shared" si="200"/>
        <v>2022</v>
      </c>
      <c r="R2147" t="str">
        <f t="shared" si="201"/>
        <v>Thu</v>
      </c>
      <c r="S2147">
        <f t="shared" si="202"/>
        <v>11</v>
      </c>
      <c r="T2147" t="str">
        <f t="shared" si="203"/>
        <v>NO</v>
      </c>
      <c r="U2147" cm="1">
        <f t="array" ref="U2147">_xlfn.XLOOKUP(Table1012[[#This Row],[Severity_Level]],{"MINOR","MODERATE","SEVERE","FATAL"},{1,2,3,5})</f>
        <v>5</v>
      </c>
      <c r="Z2147" s="1"/>
      <c r="AA2147" s="2"/>
      <c r="AB2147" s="4"/>
    </row>
    <row r="2148" spans="1:28" x14ac:dyDescent="0.3">
      <c r="A2148" t="s">
        <v>2189</v>
      </c>
      <c r="B2148" s="11" t="s">
        <v>18</v>
      </c>
      <c r="C2148" s="11" t="s">
        <v>19</v>
      </c>
      <c r="D2148" s="11" t="s">
        <v>13</v>
      </c>
      <c r="E2148" s="11" t="s">
        <v>14</v>
      </c>
      <c r="F2148" s="11" t="s">
        <v>26</v>
      </c>
      <c r="G2148" s="11">
        <v>5</v>
      </c>
      <c r="H2148" s="11" t="s">
        <v>16</v>
      </c>
      <c r="I2148" s="12">
        <v>44651</v>
      </c>
      <c r="J2148" s="14">
        <v>0.49027777777777776</v>
      </c>
      <c r="K2148">
        <v>5</v>
      </c>
      <c r="L2148" t="s">
        <v>16</v>
      </c>
      <c r="M2148" s="1">
        <v>44651</v>
      </c>
      <c r="N2148" s="2">
        <v>0.49027777777777776</v>
      </c>
      <c r="O2148" s="1">
        <f t="shared" si="198"/>
        <v>44651.490277777775</v>
      </c>
      <c r="P2148" s="3" t="str">
        <f t="shared" si="199"/>
        <v>Mar,2022</v>
      </c>
      <c r="Q2148">
        <f t="shared" si="200"/>
        <v>2022</v>
      </c>
      <c r="R2148" t="str">
        <f t="shared" si="201"/>
        <v>Thu</v>
      </c>
      <c r="S2148">
        <f t="shared" si="202"/>
        <v>11</v>
      </c>
      <c r="T2148" t="str">
        <f t="shared" si="203"/>
        <v>NO</v>
      </c>
      <c r="U2148" cm="1">
        <f t="array" ref="U2148">_xlfn.XLOOKUP(Table1012[[#This Row],[Severity_Level]],{"MINOR","MODERATE","SEVERE","FATAL"},{1,2,3,5})</f>
        <v>1</v>
      </c>
      <c r="Z2148" s="1"/>
      <c r="AA2148" s="2"/>
      <c r="AB2148" s="4"/>
    </row>
    <row r="2149" spans="1:28" x14ac:dyDescent="0.3">
      <c r="A2149" t="s">
        <v>2190</v>
      </c>
      <c r="B2149" s="11" t="s">
        <v>11</v>
      </c>
      <c r="C2149" s="11" t="s">
        <v>46</v>
      </c>
      <c r="D2149" s="11" t="s">
        <v>47</v>
      </c>
      <c r="E2149" s="11" t="s">
        <v>38</v>
      </c>
      <c r="F2149" s="11" t="s">
        <v>26</v>
      </c>
      <c r="G2149" s="11">
        <v>2</v>
      </c>
      <c r="H2149" s="11" t="s">
        <v>16</v>
      </c>
      <c r="I2149" s="12">
        <v>44651</v>
      </c>
      <c r="J2149" s="14">
        <v>0.4909722222222222</v>
      </c>
      <c r="K2149">
        <v>2</v>
      </c>
      <c r="L2149" t="s">
        <v>16</v>
      </c>
      <c r="M2149" s="1">
        <v>44651</v>
      </c>
      <c r="N2149" s="2">
        <v>0.4909722222222222</v>
      </c>
      <c r="O2149" s="1">
        <f t="shared" si="198"/>
        <v>44651.490972222222</v>
      </c>
      <c r="P2149" s="3" t="str">
        <f t="shared" si="199"/>
        <v>Mar,2022</v>
      </c>
      <c r="Q2149">
        <f t="shared" si="200"/>
        <v>2022</v>
      </c>
      <c r="R2149" t="str">
        <f t="shared" si="201"/>
        <v>Thu</v>
      </c>
      <c r="S2149">
        <f t="shared" si="202"/>
        <v>11</v>
      </c>
      <c r="T2149" t="str">
        <f t="shared" si="203"/>
        <v>NO</v>
      </c>
      <c r="U2149" cm="1">
        <f t="array" ref="U2149">_xlfn.XLOOKUP(Table1012[[#This Row],[Severity_Level]],{"MINOR","MODERATE","SEVERE","FATAL"},{1,2,3,5})</f>
        <v>1</v>
      </c>
      <c r="Z2149" s="1"/>
      <c r="AA2149" s="2"/>
      <c r="AB2149" s="4"/>
    </row>
    <row r="2150" spans="1:28" x14ac:dyDescent="0.3">
      <c r="A2150" t="s">
        <v>2191</v>
      </c>
      <c r="B2150" s="11" t="s">
        <v>56</v>
      </c>
      <c r="C2150" s="11" t="s">
        <v>65</v>
      </c>
      <c r="D2150" s="11" t="s">
        <v>13</v>
      </c>
      <c r="E2150" s="11" t="s">
        <v>35</v>
      </c>
      <c r="F2150" s="11" t="s">
        <v>15</v>
      </c>
      <c r="G2150" s="11">
        <v>2</v>
      </c>
      <c r="H2150" s="11" t="s">
        <v>16</v>
      </c>
      <c r="I2150" s="12">
        <v>44651</v>
      </c>
      <c r="J2150" s="14">
        <v>0.49166666666666664</v>
      </c>
      <c r="K2150">
        <v>2</v>
      </c>
      <c r="L2150" t="s">
        <v>16</v>
      </c>
      <c r="M2150" s="1">
        <v>44651</v>
      </c>
      <c r="N2150" s="2">
        <v>0.49166666666666664</v>
      </c>
      <c r="O2150" s="1">
        <f t="shared" si="198"/>
        <v>44651.491666666669</v>
      </c>
      <c r="P2150" s="3" t="str">
        <f t="shared" si="199"/>
        <v>Mar,2022</v>
      </c>
      <c r="Q2150">
        <f t="shared" si="200"/>
        <v>2022</v>
      </c>
      <c r="R2150" t="str">
        <f t="shared" si="201"/>
        <v>Thu</v>
      </c>
      <c r="S2150">
        <f t="shared" si="202"/>
        <v>11</v>
      </c>
      <c r="T2150" t="str">
        <f t="shared" si="203"/>
        <v>NO</v>
      </c>
      <c r="U2150" cm="1">
        <f t="array" ref="U2150">_xlfn.XLOOKUP(Table1012[[#This Row],[Severity_Level]],{"MINOR","MODERATE","SEVERE","FATAL"},{1,2,3,5})</f>
        <v>1</v>
      </c>
      <c r="Z2150" s="1"/>
      <c r="AA2150" s="2"/>
      <c r="AB2150" s="4"/>
    </row>
    <row r="2151" spans="1:28" x14ac:dyDescent="0.3">
      <c r="A2151" t="s">
        <v>2192</v>
      </c>
      <c r="B2151" s="11" t="s">
        <v>29</v>
      </c>
      <c r="C2151" s="11" t="s">
        <v>46</v>
      </c>
      <c r="D2151" s="11" t="s">
        <v>37</v>
      </c>
      <c r="E2151" s="11" t="s">
        <v>20</v>
      </c>
      <c r="F2151" s="11" t="s">
        <v>26</v>
      </c>
      <c r="G2151" s="11">
        <v>1</v>
      </c>
      <c r="H2151" s="11" t="s">
        <v>27</v>
      </c>
      <c r="I2151" s="12">
        <v>44651</v>
      </c>
      <c r="J2151" s="14">
        <v>0.49236111111111114</v>
      </c>
      <c r="K2151">
        <v>1</v>
      </c>
      <c r="L2151" t="s">
        <v>27</v>
      </c>
      <c r="M2151" s="1">
        <v>44651</v>
      </c>
      <c r="N2151" s="2">
        <v>0.49236111111111114</v>
      </c>
      <c r="O2151" s="1">
        <f t="shared" si="198"/>
        <v>44651.492361111108</v>
      </c>
      <c r="P2151" s="3" t="str">
        <f t="shared" si="199"/>
        <v>Mar,2022</v>
      </c>
      <c r="Q2151">
        <f t="shared" si="200"/>
        <v>2022</v>
      </c>
      <c r="R2151" t="str">
        <f t="shared" si="201"/>
        <v>Thu</v>
      </c>
      <c r="S2151">
        <f t="shared" si="202"/>
        <v>11</v>
      </c>
      <c r="T2151" t="str">
        <f t="shared" si="203"/>
        <v>NO</v>
      </c>
      <c r="U2151" cm="1">
        <f t="array" ref="U2151">_xlfn.XLOOKUP(Table1012[[#This Row],[Severity_Level]],{"MINOR","MODERATE","SEVERE","FATAL"},{1,2,3,5})</f>
        <v>3</v>
      </c>
      <c r="Z2151" s="1"/>
      <c r="AA2151" s="2"/>
      <c r="AB2151" s="4"/>
    </row>
    <row r="2152" spans="1:28" x14ac:dyDescent="0.3">
      <c r="A2152" t="s">
        <v>2193</v>
      </c>
      <c r="B2152" s="11" t="s">
        <v>29</v>
      </c>
      <c r="C2152" s="11" t="s">
        <v>65</v>
      </c>
      <c r="D2152" s="11" t="s">
        <v>47</v>
      </c>
      <c r="E2152" s="11" t="s">
        <v>38</v>
      </c>
      <c r="F2152" s="11" t="s">
        <v>51</v>
      </c>
      <c r="G2152" s="11">
        <v>3</v>
      </c>
      <c r="H2152" s="11" t="s">
        <v>32</v>
      </c>
      <c r="I2152" s="12">
        <v>44651</v>
      </c>
      <c r="J2152" s="14">
        <v>0.49305555555555558</v>
      </c>
      <c r="K2152">
        <v>3</v>
      </c>
      <c r="L2152" t="s">
        <v>32</v>
      </c>
      <c r="M2152" s="1">
        <v>44651</v>
      </c>
      <c r="N2152" s="2">
        <v>0.49305555555555558</v>
      </c>
      <c r="O2152" s="1">
        <f t="shared" si="198"/>
        <v>44651.493055555555</v>
      </c>
      <c r="P2152" s="3" t="str">
        <f t="shared" si="199"/>
        <v>Mar,2022</v>
      </c>
      <c r="Q2152">
        <f t="shared" si="200"/>
        <v>2022</v>
      </c>
      <c r="R2152" t="str">
        <f t="shared" si="201"/>
        <v>Thu</v>
      </c>
      <c r="S2152">
        <f t="shared" si="202"/>
        <v>11</v>
      </c>
      <c r="T2152" t="str">
        <f t="shared" si="203"/>
        <v>NO</v>
      </c>
      <c r="U2152" cm="1">
        <f t="array" ref="U2152">_xlfn.XLOOKUP(Table1012[[#This Row],[Severity_Level]],{"MINOR","MODERATE","SEVERE","FATAL"},{1,2,3,5})</f>
        <v>2</v>
      </c>
      <c r="Z2152" s="1"/>
      <c r="AA2152" s="2"/>
      <c r="AB2152" s="4"/>
    </row>
    <row r="2153" spans="1:28" x14ac:dyDescent="0.3">
      <c r="A2153" t="s">
        <v>2194</v>
      </c>
      <c r="B2153" s="11" t="s">
        <v>11</v>
      </c>
      <c r="C2153" s="11" t="s">
        <v>24</v>
      </c>
      <c r="D2153" s="11" t="s">
        <v>13</v>
      </c>
      <c r="E2153" s="11" t="s">
        <v>38</v>
      </c>
      <c r="F2153" s="11" t="s">
        <v>21</v>
      </c>
      <c r="G2153" s="11">
        <v>1</v>
      </c>
      <c r="H2153" s="11" t="s">
        <v>32</v>
      </c>
      <c r="I2153" s="12">
        <v>44651</v>
      </c>
      <c r="J2153" s="14">
        <v>0.49375000000000002</v>
      </c>
      <c r="K2153">
        <v>1</v>
      </c>
      <c r="L2153" t="s">
        <v>32</v>
      </c>
      <c r="M2153" s="1">
        <v>44651</v>
      </c>
      <c r="N2153" s="2">
        <v>0.49375000000000002</v>
      </c>
      <c r="O2153" s="1">
        <f t="shared" si="198"/>
        <v>44651.493750000001</v>
      </c>
      <c r="P2153" s="3" t="str">
        <f t="shared" si="199"/>
        <v>Mar,2022</v>
      </c>
      <c r="Q2153">
        <f t="shared" si="200"/>
        <v>2022</v>
      </c>
      <c r="R2153" t="str">
        <f t="shared" si="201"/>
        <v>Thu</v>
      </c>
      <c r="S2153">
        <f t="shared" si="202"/>
        <v>11</v>
      </c>
      <c r="T2153" t="str">
        <f t="shared" si="203"/>
        <v>NO</v>
      </c>
      <c r="U2153" cm="1">
        <f t="array" ref="U2153">_xlfn.XLOOKUP(Table1012[[#This Row],[Severity_Level]],{"MINOR","MODERATE","SEVERE","FATAL"},{1,2,3,5})</f>
        <v>2</v>
      </c>
      <c r="Z2153" s="1"/>
      <c r="AA2153" s="2"/>
      <c r="AB2153" s="4"/>
    </row>
    <row r="2154" spans="1:28" x14ac:dyDescent="0.3">
      <c r="A2154" t="s">
        <v>2195</v>
      </c>
      <c r="B2154" s="11" t="s">
        <v>18</v>
      </c>
      <c r="C2154" s="11" t="s">
        <v>12</v>
      </c>
      <c r="D2154" s="11" t="s">
        <v>37</v>
      </c>
      <c r="E2154" s="11" t="s">
        <v>20</v>
      </c>
      <c r="F2154" s="11" t="s">
        <v>26</v>
      </c>
      <c r="G2154" s="11">
        <v>4</v>
      </c>
      <c r="H2154" s="11" t="s">
        <v>16</v>
      </c>
      <c r="I2154" s="12">
        <v>44651</v>
      </c>
      <c r="J2154" s="14">
        <v>0.49444444444444446</v>
      </c>
      <c r="K2154">
        <v>4</v>
      </c>
      <c r="L2154" t="s">
        <v>16</v>
      </c>
      <c r="M2154" s="1">
        <v>44651</v>
      </c>
      <c r="N2154" s="2">
        <v>0.49444444444444446</v>
      </c>
      <c r="O2154" s="1">
        <f t="shared" si="198"/>
        <v>44651.494444444441</v>
      </c>
      <c r="P2154" s="3" t="str">
        <f t="shared" si="199"/>
        <v>Mar,2022</v>
      </c>
      <c r="Q2154">
        <f t="shared" si="200"/>
        <v>2022</v>
      </c>
      <c r="R2154" t="str">
        <f t="shared" si="201"/>
        <v>Thu</v>
      </c>
      <c r="S2154">
        <f t="shared" si="202"/>
        <v>11</v>
      </c>
      <c r="T2154" t="str">
        <f t="shared" si="203"/>
        <v>NO</v>
      </c>
      <c r="U2154" cm="1">
        <f t="array" ref="U2154">_xlfn.XLOOKUP(Table1012[[#This Row],[Severity_Level]],{"MINOR","MODERATE","SEVERE","FATAL"},{1,2,3,5})</f>
        <v>1</v>
      </c>
      <c r="Z2154" s="1"/>
      <c r="AA2154" s="2"/>
      <c r="AB2154" s="4"/>
    </row>
    <row r="2155" spans="1:28" x14ac:dyDescent="0.3">
      <c r="A2155" t="s">
        <v>2196</v>
      </c>
      <c r="B2155" s="11" t="s">
        <v>29</v>
      </c>
      <c r="C2155" s="11" t="s">
        <v>65</v>
      </c>
      <c r="D2155" s="11" t="s">
        <v>13</v>
      </c>
      <c r="E2155" s="11" t="s">
        <v>38</v>
      </c>
      <c r="F2155" s="11" t="s">
        <v>51</v>
      </c>
      <c r="G2155" s="11">
        <v>4</v>
      </c>
      <c r="H2155" s="11" t="s">
        <v>40</v>
      </c>
      <c r="I2155" s="12">
        <v>44651</v>
      </c>
      <c r="J2155" s="14">
        <v>0.49513888888888891</v>
      </c>
      <c r="K2155">
        <v>4</v>
      </c>
      <c r="L2155" t="s">
        <v>40</v>
      </c>
      <c r="M2155" s="1">
        <v>44651</v>
      </c>
      <c r="N2155" s="2">
        <v>0.49513888888888891</v>
      </c>
      <c r="O2155" s="1">
        <f t="shared" si="198"/>
        <v>44651.495138888888</v>
      </c>
      <c r="P2155" s="3" t="str">
        <f t="shared" si="199"/>
        <v>Mar,2022</v>
      </c>
      <c r="Q2155">
        <f t="shared" si="200"/>
        <v>2022</v>
      </c>
      <c r="R2155" t="str">
        <f t="shared" si="201"/>
        <v>Thu</v>
      </c>
      <c r="S2155">
        <f t="shared" si="202"/>
        <v>11</v>
      </c>
      <c r="T2155" t="str">
        <f t="shared" si="203"/>
        <v>NO</v>
      </c>
      <c r="U2155" cm="1">
        <f t="array" ref="U2155">_xlfn.XLOOKUP(Table1012[[#This Row],[Severity_Level]],{"MINOR","MODERATE","SEVERE","FATAL"},{1,2,3,5})</f>
        <v>5</v>
      </c>
      <c r="Z2155" s="1"/>
      <c r="AA2155" s="2"/>
      <c r="AB2155" s="4"/>
    </row>
    <row r="2156" spans="1:28" x14ac:dyDescent="0.3">
      <c r="A2156" t="s">
        <v>2197</v>
      </c>
      <c r="B2156" s="11" t="s">
        <v>18</v>
      </c>
      <c r="C2156" s="11" t="s">
        <v>53</v>
      </c>
      <c r="D2156" s="11" t="s">
        <v>31</v>
      </c>
      <c r="E2156" s="11" t="s">
        <v>14</v>
      </c>
      <c r="F2156" s="11" t="s">
        <v>15</v>
      </c>
      <c r="G2156" s="11">
        <v>5</v>
      </c>
      <c r="H2156" s="11" t="s">
        <v>27</v>
      </c>
      <c r="I2156" s="12">
        <v>44651</v>
      </c>
      <c r="J2156" s="14">
        <v>0.49583333333333335</v>
      </c>
      <c r="K2156">
        <v>5</v>
      </c>
      <c r="L2156" t="s">
        <v>27</v>
      </c>
      <c r="M2156" s="1">
        <v>44651</v>
      </c>
      <c r="N2156" s="2">
        <v>0.49583333333333335</v>
      </c>
      <c r="O2156" s="1">
        <f t="shared" si="198"/>
        <v>44651.495833333334</v>
      </c>
      <c r="P2156" s="3" t="str">
        <f t="shared" si="199"/>
        <v>Mar,2022</v>
      </c>
      <c r="Q2156">
        <f t="shared" si="200"/>
        <v>2022</v>
      </c>
      <c r="R2156" t="str">
        <f t="shared" si="201"/>
        <v>Thu</v>
      </c>
      <c r="S2156">
        <f t="shared" si="202"/>
        <v>11</v>
      </c>
      <c r="T2156" t="str">
        <f t="shared" si="203"/>
        <v>NO</v>
      </c>
      <c r="U2156" cm="1">
        <f t="array" ref="U2156">_xlfn.XLOOKUP(Table1012[[#This Row],[Severity_Level]],{"MINOR","MODERATE","SEVERE","FATAL"},{1,2,3,5})</f>
        <v>3</v>
      </c>
      <c r="Z2156" s="1"/>
      <c r="AA2156" s="2"/>
      <c r="AB2156" s="4"/>
    </row>
    <row r="2157" spans="1:28" x14ac:dyDescent="0.3">
      <c r="A2157" t="s">
        <v>2198</v>
      </c>
      <c r="B2157" s="11" t="s">
        <v>29</v>
      </c>
      <c r="C2157" s="11" t="s">
        <v>19</v>
      </c>
      <c r="D2157" s="11" t="s">
        <v>25</v>
      </c>
      <c r="E2157" s="11" t="s">
        <v>20</v>
      </c>
      <c r="F2157" s="11" t="s">
        <v>15</v>
      </c>
      <c r="G2157" s="11">
        <v>2</v>
      </c>
      <c r="H2157" s="11" t="s">
        <v>16</v>
      </c>
      <c r="I2157" s="12">
        <v>44651</v>
      </c>
      <c r="J2157" s="14">
        <v>0.49652777777777779</v>
      </c>
      <c r="K2157">
        <v>2</v>
      </c>
      <c r="L2157" t="s">
        <v>16</v>
      </c>
      <c r="M2157" s="1">
        <v>44651</v>
      </c>
      <c r="N2157" s="2">
        <v>0.49652777777777779</v>
      </c>
      <c r="O2157" s="1">
        <f t="shared" si="198"/>
        <v>44651.496527777781</v>
      </c>
      <c r="P2157" s="3" t="str">
        <f t="shared" si="199"/>
        <v>Mar,2022</v>
      </c>
      <c r="Q2157">
        <f t="shared" si="200"/>
        <v>2022</v>
      </c>
      <c r="R2157" t="str">
        <f t="shared" si="201"/>
        <v>Thu</v>
      </c>
      <c r="S2157">
        <f t="shared" si="202"/>
        <v>11</v>
      </c>
      <c r="T2157" t="str">
        <f t="shared" si="203"/>
        <v>NO</v>
      </c>
      <c r="U2157" cm="1">
        <f t="array" ref="U2157">_xlfn.XLOOKUP(Table1012[[#This Row],[Severity_Level]],{"MINOR","MODERATE","SEVERE","FATAL"},{1,2,3,5})</f>
        <v>1</v>
      </c>
      <c r="Z2157" s="1"/>
      <c r="AA2157" s="2"/>
      <c r="AB2157" s="4"/>
    </row>
    <row r="2158" spans="1:28" x14ac:dyDescent="0.3">
      <c r="A2158" t="s">
        <v>2199</v>
      </c>
      <c r="B2158" s="11" t="s">
        <v>34</v>
      </c>
      <c r="C2158" s="11" t="s">
        <v>24</v>
      </c>
      <c r="D2158" s="11" t="s">
        <v>37</v>
      </c>
      <c r="E2158" s="11" t="s">
        <v>38</v>
      </c>
      <c r="F2158" s="11" t="s">
        <v>21</v>
      </c>
      <c r="G2158" s="11">
        <v>1</v>
      </c>
      <c r="H2158" s="11" t="s">
        <v>16</v>
      </c>
      <c r="I2158" s="12">
        <v>44651</v>
      </c>
      <c r="J2158" s="14">
        <v>0.49722222222222223</v>
      </c>
      <c r="K2158">
        <v>1</v>
      </c>
      <c r="L2158" t="s">
        <v>16</v>
      </c>
      <c r="M2158" s="1">
        <v>44651</v>
      </c>
      <c r="N2158" s="2">
        <v>0.49722222222222223</v>
      </c>
      <c r="O2158" s="1">
        <f t="shared" si="198"/>
        <v>44651.49722222222</v>
      </c>
      <c r="P2158" s="3" t="str">
        <f t="shared" si="199"/>
        <v>Mar,2022</v>
      </c>
      <c r="Q2158">
        <f t="shared" si="200"/>
        <v>2022</v>
      </c>
      <c r="R2158" t="str">
        <f t="shared" si="201"/>
        <v>Thu</v>
      </c>
      <c r="S2158">
        <f t="shared" si="202"/>
        <v>11</v>
      </c>
      <c r="T2158" t="str">
        <f t="shared" si="203"/>
        <v>NO</v>
      </c>
      <c r="U2158" cm="1">
        <f t="array" ref="U2158">_xlfn.XLOOKUP(Table1012[[#This Row],[Severity_Level]],{"MINOR","MODERATE","SEVERE","FATAL"},{1,2,3,5})</f>
        <v>1</v>
      </c>
      <c r="Z2158" s="1"/>
      <c r="AA2158" s="2"/>
      <c r="AB2158" s="4"/>
    </row>
    <row r="2159" spans="1:28" x14ac:dyDescent="0.3">
      <c r="A2159" t="s">
        <v>2200</v>
      </c>
      <c r="B2159" s="11" t="s">
        <v>11</v>
      </c>
      <c r="C2159" s="11" t="s">
        <v>44</v>
      </c>
      <c r="D2159" s="11" t="s">
        <v>47</v>
      </c>
      <c r="E2159" s="11" t="s">
        <v>14</v>
      </c>
      <c r="F2159" s="11" t="s">
        <v>26</v>
      </c>
      <c r="G2159" s="11">
        <v>3</v>
      </c>
      <c r="H2159" s="11" t="s">
        <v>27</v>
      </c>
      <c r="I2159" s="12">
        <v>44651</v>
      </c>
      <c r="J2159" s="14">
        <v>0.49791666666666667</v>
      </c>
      <c r="K2159">
        <v>3</v>
      </c>
      <c r="L2159" t="s">
        <v>27</v>
      </c>
      <c r="M2159" s="1">
        <v>44651</v>
      </c>
      <c r="N2159" s="2">
        <v>0.49791666666666667</v>
      </c>
      <c r="O2159" s="1">
        <f t="shared" si="198"/>
        <v>44651.497916666667</v>
      </c>
      <c r="P2159" s="3" t="str">
        <f t="shared" si="199"/>
        <v>Mar,2022</v>
      </c>
      <c r="Q2159">
        <f t="shared" si="200"/>
        <v>2022</v>
      </c>
      <c r="R2159" t="str">
        <f t="shared" si="201"/>
        <v>Thu</v>
      </c>
      <c r="S2159">
        <f t="shared" si="202"/>
        <v>11</v>
      </c>
      <c r="T2159" t="str">
        <f t="shared" si="203"/>
        <v>NO</v>
      </c>
      <c r="U2159" cm="1">
        <f t="array" ref="U2159">_xlfn.XLOOKUP(Table1012[[#This Row],[Severity_Level]],{"MINOR","MODERATE","SEVERE","FATAL"},{1,2,3,5})</f>
        <v>3</v>
      </c>
      <c r="Z2159" s="1"/>
      <c r="AA2159" s="2"/>
      <c r="AB2159" s="4"/>
    </row>
    <row r="2160" spans="1:28" x14ac:dyDescent="0.3">
      <c r="A2160" t="s">
        <v>2201</v>
      </c>
      <c r="B2160" s="11" t="s">
        <v>11</v>
      </c>
      <c r="C2160" s="11" t="s">
        <v>57</v>
      </c>
      <c r="D2160" s="11" t="s">
        <v>25</v>
      </c>
      <c r="E2160" s="11" t="s">
        <v>14</v>
      </c>
      <c r="F2160" s="11" t="s">
        <v>15</v>
      </c>
      <c r="G2160" s="11">
        <v>2</v>
      </c>
      <c r="H2160" s="11" t="s">
        <v>40</v>
      </c>
      <c r="I2160" s="12">
        <v>44651</v>
      </c>
      <c r="J2160" s="14">
        <v>0.49861111111111112</v>
      </c>
      <c r="K2160">
        <v>2</v>
      </c>
      <c r="L2160" t="s">
        <v>40</v>
      </c>
      <c r="M2160" s="1">
        <v>44651</v>
      </c>
      <c r="N2160" s="2">
        <v>0.49861111111111112</v>
      </c>
      <c r="O2160" s="1">
        <f t="shared" si="198"/>
        <v>44651.498611111114</v>
      </c>
      <c r="P2160" s="3" t="str">
        <f t="shared" si="199"/>
        <v>Mar,2022</v>
      </c>
      <c r="Q2160">
        <f t="shared" si="200"/>
        <v>2022</v>
      </c>
      <c r="R2160" t="str">
        <f t="shared" si="201"/>
        <v>Thu</v>
      </c>
      <c r="S2160">
        <f t="shared" si="202"/>
        <v>11</v>
      </c>
      <c r="T2160" t="str">
        <f t="shared" si="203"/>
        <v>NO</v>
      </c>
      <c r="U2160" cm="1">
        <f t="array" ref="U2160">_xlfn.XLOOKUP(Table1012[[#This Row],[Severity_Level]],{"MINOR","MODERATE","SEVERE","FATAL"},{1,2,3,5})</f>
        <v>5</v>
      </c>
      <c r="Z2160" s="1"/>
      <c r="AA2160" s="2"/>
      <c r="AB2160" s="4"/>
    </row>
    <row r="2161" spans="1:28" x14ac:dyDescent="0.3">
      <c r="A2161" t="s">
        <v>2202</v>
      </c>
      <c r="B2161" s="11" t="s">
        <v>11</v>
      </c>
      <c r="C2161" s="11" t="s">
        <v>12</v>
      </c>
      <c r="D2161" s="11" t="s">
        <v>13</v>
      </c>
      <c r="E2161" s="11" t="s">
        <v>20</v>
      </c>
      <c r="F2161" s="11" t="s">
        <v>26</v>
      </c>
      <c r="G2161" s="11">
        <v>5</v>
      </c>
      <c r="H2161" s="11" t="s">
        <v>40</v>
      </c>
      <c r="I2161" s="12">
        <v>44651</v>
      </c>
      <c r="J2161" s="14">
        <v>0.49930555555555556</v>
      </c>
      <c r="K2161">
        <v>5</v>
      </c>
      <c r="L2161" t="s">
        <v>40</v>
      </c>
      <c r="M2161" s="1">
        <v>44651</v>
      </c>
      <c r="N2161" s="2">
        <v>0.49930555555555556</v>
      </c>
      <c r="O2161" s="1">
        <f t="shared" si="198"/>
        <v>44651.499305555553</v>
      </c>
      <c r="P2161" s="3" t="str">
        <f t="shared" si="199"/>
        <v>Mar,2022</v>
      </c>
      <c r="Q2161">
        <f t="shared" si="200"/>
        <v>2022</v>
      </c>
      <c r="R2161" t="str">
        <f t="shared" si="201"/>
        <v>Thu</v>
      </c>
      <c r="S2161">
        <f t="shared" si="202"/>
        <v>11</v>
      </c>
      <c r="T2161" t="str">
        <f t="shared" si="203"/>
        <v>NO</v>
      </c>
      <c r="U2161" cm="1">
        <f t="array" ref="U2161">_xlfn.XLOOKUP(Table1012[[#This Row],[Severity_Level]],{"MINOR","MODERATE","SEVERE","FATAL"},{1,2,3,5})</f>
        <v>5</v>
      </c>
      <c r="Z2161" s="1"/>
      <c r="AA2161" s="2"/>
      <c r="AB2161" s="4"/>
    </row>
    <row r="2162" spans="1:28" x14ac:dyDescent="0.3">
      <c r="A2162" t="s">
        <v>2203</v>
      </c>
      <c r="B2162" s="11" t="s">
        <v>18</v>
      </c>
      <c r="C2162" s="11" t="s">
        <v>24</v>
      </c>
      <c r="D2162" s="11" t="s">
        <v>37</v>
      </c>
      <c r="E2162" s="11" t="s">
        <v>14</v>
      </c>
      <c r="F2162" s="11" t="s">
        <v>21</v>
      </c>
      <c r="G2162" s="11">
        <v>2</v>
      </c>
      <c r="H2162" s="11" t="s">
        <v>16</v>
      </c>
      <c r="I2162" s="12">
        <v>44652</v>
      </c>
      <c r="J2162" s="14">
        <v>0.5</v>
      </c>
      <c r="K2162">
        <v>2</v>
      </c>
      <c r="L2162" t="s">
        <v>16</v>
      </c>
      <c r="M2162" s="1">
        <v>44652</v>
      </c>
      <c r="N2162" s="2">
        <v>0.5</v>
      </c>
      <c r="O2162" s="1">
        <f t="shared" si="198"/>
        <v>44652.5</v>
      </c>
      <c r="P2162" s="3" t="str">
        <f t="shared" si="199"/>
        <v>Apr,2022</v>
      </c>
      <c r="Q2162">
        <f t="shared" si="200"/>
        <v>2022</v>
      </c>
      <c r="R2162" t="str">
        <f t="shared" si="201"/>
        <v>Fri</v>
      </c>
      <c r="S2162">
        <f t="shared" si="202"/>
        <v>12</v>
      </c>
      <c r="T2162" t="str">
        <f t="shared" si="203"/>
        <v>NO</v>
      </c>
      <c r="U2162" cm="1">
        <f t="array" ref="U2162">_xlfn.XLOOKUP(Table1012[[#This Row],[Severity_Level]],{"MINOR","MODERATE","SEVERE","FATAL"},{1,2,3,5})</f>
        <v>1</v>
      </c>
      <c r="Z2162" s="1"/>
      <c r="AA2162" s="2"/>
      <c r="AB2162" s="4"/>
    </row>
    <row r="2163" spans="1:28" x14ac:dyDescent="0.3">
      <c r="A2163" t="s">
        <v>2204</v>
      </c>
      <c r="B2163" s="11" t="s">
        <v>49</v>
      </c>
      <c r="C2163" s="11" t="s">
        <v>24</v>
      </c>
      <c r="D2163" s="11" t="s">
        <v>25</v>
      </c>
      <c r="E2163" s="11" t="s">
        <v>20</v>
      </c>
      <c r="F2163" s="11" t="s">
        <v>15</v>
      </c>
      <c r="G2163" s="11">
        <v>4</v>
      </c>
      <c r="H2163" s="11" t="s">
        <v>27</v>
      </c>
      <c r="I2163" s="12">
        <v>44652</v>
      </c>
      <c r="J2163" s="14">
        <v>0.50069444444444444</v>
      </c>
      <c r="K2163">
        <v>4</v>
      </c>
      <c r="L2163" t="s">
        <v>27</v>
      </c>
      <c r="M2163" s="1">
        <v>44652</v>
      </c>
      <c r="N2163" s="2">
        <v>0.50069444444444444</v>
      </c>
      <c r="O2163" s="1">
        <f t="shared" si="198"/>
        <v>44652.500694444447</v>
      </c>
      <c r="P2163" s="3" t="str">
        <f t="shared" si="199"/>
        <v>Apr,2022</v>
      </c>
      <c r="Q2163">
        <f t="shared" si="200"/>
        <v>2022</v>
      </c>
      <c r="R2163" t="str">
        <f t="shared" si="201"/>
        <v>Fri</v>
      </c>
      <c r="S2163">
        <f t="shared" si="202"/>
        <v>12</v>
      </c>
      <c r="T2163" t="str">
        <f t="shared" si="203"/>
        <v>NO</v>
      </c>
      <c r="U2163" cm="1">
        <f t="array" ref="U2163">_xlfn.XLOOKUP(Table1012[[#This Row],[Severity_Level]],{"MINOR","MODERATE","SEVERE","FATAL"},{1,2,3,5})</f>
        <v>3</v>
      </c>
      <c r="Z2163" s="1"/>
      <c r="AA2163" s="2"/>
      <c r="AB2163" s="4"/>
    </row>
    <row r="2164" spans="1:28" x14ac:dyDescent="0.3">
      <c r="A2164" t="s">
        <v>2205</v>
      </c>
      <c r="B2164" s="11" t="s">
        <v>11</v>
      </c>
      <c r="C2164" s="11" t="s">
        <v>19</v>
      </c>
      <c r="D2164" s="11" t="s">
        <v>25</v>
      </c>
      <c r="E2164" s="11" t="s">
        <v>38</v>
      </c>
      <c r="F2164" s="11" t="s">
        <v>51</v>
      </c>
      <c r="G2164" s="11">
        <v>4</v>
      </c>
      <c r="H2164" s="11" t="s">
        <v>27</v>
      </c>
      <c r="I2164" s="12">
        <v>44652</v>
      </c>
      <c r="J2164" s="14">
        <v>0.50138888888888888</v>
      </c>
      <c r="K2164">
        <v>4</v>
      </c>
      <c r="L2164" t="s">
        <v>27</v>
      </c>
      <c r="M2164" s="1">
        <v>44652</v>
      </c>
      <c r="N2164" s="2">
        <v>0.50138888888888888</v>
      </c>
      <c r="O2164" s="1">
        <f t="shared" si="198"/>
        <v>44652.501388888886</v>
      </c>
      <c r="P2164" s="3" t="str">
        <f t="shared" si="199"/>
        <v>Apr,2022</v>
      </c>
      <c r="Q2164">
        <f t="shared" si="200"/>
        <v>2022</v>
      </c>
      <c r="R2164" t="str">
        <f t="shared" si="201"/>
        <v>Fri</v>
      </c>
      <c r="S2164">
        <f t="shared" si="202"/>
        <v>12</v>
      </c>
      <c r="T2164" t="str">
        <f t="shared" si="203"/>
        <v>NO</v>
      </c>
      <c r="U2164" cm="1">
        <f t="array" ref="U2164">_xlfn.XLOOKUP(Table1012[[#This Row],[Severity_Level]],{"MINOR","MODERATE","SEVERE","FATAL"},{1,2,3,5})</f>
        <v>3</v>
      </c>
      <c r="Z2164" s="1"/>
      <c r="AA2164" s="2"/>
      <c r="AB2164" s="4"/>
    </row>
    <row r="2165" spans="1:28" x14ac:dyDescent="0.3">
      <c r="A2165" t="s">
        <v>2206</v>
      </c>
      <c r="B2165" s="11" t="s">
        <v>29</v>
      </c>
      <c r="C2165" s="11" t="s">
        <v>30</v>
      </c>
      <c r="D2165" s="11" t="s">
        <v>13</v>
      </c>
      <c r="E2165" s="11" t="s">
        <v>20</v>
      </c>
      <c r="F2165" s="11" t="s">
        <v>15</v>
      </c>
      <c r="G2165" s="11">
        <v>5</v>
      </c>
      <c r="H2165" s="11" t="s">
        <v>27</v>
      </c>
      <c r="I2165" s="12">
        <v>44652</v>
      </c>
      <c r="J2165" s="14">
        <v>0.50208333333333333</v>
      </c>
      <c r="K2165">
        <v>5</v>
      </c>
      <c r="L2165" t="s">
        <v>27</v>
      </c>
      <c r="M2165" s="1">
        <v>44652</v>
      </c>
      <c r="N2165" s="2">
        <v>0.50208333333333333</v>
      </c>
      <c r="O2165" s="1">
        <f t="shared" si="198"/>
        <v>44652.502083333333</v>
      </c>
      <c r="P2165" s="3" t="str">
        <f t="shared" si="199"/>
        <v>Apr,2022</v>
      </c>
      <c r="Q2165">
        <f t="shared" si="200"/>
        <v>2022</v>
      </c>
      <c r="R2165" t="str">
        <f t="shared" si="201"/>
        <v>Fri</v>
      </c>
      <c r="S2165">
        <f t="shared" si="202"/>
        <v>12</v>
      </c>
      <c r="T2165" t="str">
        <f t="shared" si="203"/>
        <v>NO</v>
      </c>
      <c r="U2165" cm="1">
        <f t="array" ref="U2165">_xlfn.XLOOKUP(Table1012[[#This Row],[Severity_Level]],{"MINOR","MODERATE","SEVERE","FATAL"},{1,2,3,5})</f>
        <v>3</v>
      </c>
      <c r="Z2165" s="1"/>
      <c r="AA2165" s="2"/>
      <c r="AB2165" s="4"/>
    </row>
    <row r="2166" spans="1:28" x14ac:dyDescent="0.3">
      <c r="A2166" t="s">
        <v>2207</v>
      </c>
      <c r="B2166" s="11" t="s">
        <v>34</v>
      </c>
      <c r="C2166" s="11" t="s">
        <v>57</v>
      </c>
      <c r="D2166" s="11" t="s">
        <v>31</v>
      </c>
      <c r="E2166" s="11" t="s">
        <v>35</v>
      </c>
      <c r="F2166" s="11" t="s">
        <v>26</v>
      </c>
      <c r="G2166" s="11">
        <v>2</v>
      </c>
      <c r="H2166" s="11" t="s">
        <v>16</v>
      </c>
      <c r="I2166" s="12">
        <v>44652</v>
      </c>
      <c r="J2166" s="14">
        <v>0.50277777777777777</v>
      </c>
      <c r="K2166">
        <v>2</v>
      </c>
      <c r="L2166" t="s">
        <v>16</v>
      </c>
      <c r="M2166" s="1">
        <v>44652</v>
      </c>
      <c r="N2166" s="2">
        <v>0.50277777777777777</v>
      </c>
      <c r="O2166" s="1">
        <f t="shared" si="198"/>
        <v>44652.50277777778</v>
      </c>
      <c r="P2166" s="3" t="str">
        <f t="shared" si="199"/>
        <v>Apr,2022</v>
      </c>
      <c r="Q2166">
        <f t="shared" si="200"/>
        <v>2022</v>
      </c>
      <c r="R2166" t="str">
        <f t="shared" si="201"/>
        <v>Fri</v>
      </c>
      <c r="S2166">
        <f t="shared" si="202"/>
        <v>12</v>
      </c>
      <c r="T2166" t="str">
        <f t="shared" si="203"/>
        <v>NO</v>
      </c>
      <c r="U2166" cm="1">
        <f t="array" ref="U2166">_xlfn.XLOOKUP(Table1012[[#This Row],[Severity_Level]],{"MINOR","MODERATE","SEVERE","FATAL"},{1,2,3,5})</f>
        <v>1</v>
      </c>
      <c r="Z2166" s="1"/>
      <c r="AA2166" s="2"/>
      <c r="AB2166" s="4"/>
    </row>
    <row r="2167" spans="1:28" x14ac:dyDescent="0.3">
      <c r="A2167" t="s">
        <v>2208</v>
      </c>
      <c r="B2167" s="11" t="s">
        <v>18</v>
      </c>
      <c r="C2167" s="11" t="s">
        <v>12</v>
      </c>
      <c r="D2167" s="11" t="s">
        <v>25</v>
      </c>
      <c r="E2167" s="11" t="s">
        <v>20</v>
      </c>
      <c r="F2167" s="11" t="s">
        <v>51</v>
      </c>
      <c r="G2167" s="11">
        <v>4</v>
      </c>
      <c r="H2167" s="11" t="s">
        <v>40</v>
      </c>
      <c r="I2167" s="12">
        <v>44652</v>
      </c>
      <c r="J2167" s="14">
        <v>0.50347222222222221</v>
      </c>
      <c r="K2167">
        <v>4</v>
      </c>
      <c r="L2167" t="s">
        <v>40</v>
      </c>
      <c r="M2167" s="1">
        <v>44652</v>
      </c>
      <c r="N2167" s="2">
        <v>0.50347222222222221</v>
      </c>
      <c r="O2167" s="1">
        <f t="shared" si="198"/>
        <v>44652.503472222219</v>
      </c>
      <c r="P2167" s="3" t="str">
        <f t="shared" si="199"/>
        <v>Apr,2022</v>
      </c>
      <c r="Q2167">
        <f t="shared" si="200"/>
        <v>2022</v>
      </c>
      <c r="R2167" t="str">
        <f t="shared" si="201"/>
        <v>Fri</v>
      </c>
      <c r="S2167">
        <f t="shared" si="202"/>
        <v>12</v>
      </c>
      <c r="T2167" t="str">
        <f t="shared" si="203"/>
        <v>NO</v>
      </c>
      <c r="U2167" cm="1">
        <f t="array" ref="U2167">_xlfn.XLOOKUP(Table1012[[#This Row],[Severity_Level]],{"MINOR","MODERATE","SEVERE","FATAL"},{1,2,3,5})</f>
        <v>5</v>
      </c>
      <c r="Z2167" s="1"/>
      <c r="AA2167" s="2"/>
      <c r="AB2167" s="4"/>
    </row>
    <row r="2168" spans="1:28" x14ac:dyDescent="0.3">
      <c r="A2168" t="s">
        <v>2209</v>
      </c>
      <c r="B2168" s="11" t="s">
        <v>29</v>
      </c>
      <c r="C2168" s="11" t="s">
        <v>12</v>
      </c>
      <c r="D2168" s="11" t="s">
        <v>25</v>
      </c>
      <c r="E2168" s="11" t="s">
        <v>35</v>
      </c>
      <c r="F2168" s="11" t="s">
        <v>26</v>
      </c>
      <c r="G2168" s="11">
        <v>1</v>
      </c>
      <c r="H2168" s="11" t="s">
        <v>32</v>
      </c>
      <c r="I2168" s="12">
        <v>44652</v>
      </c>
      <c r="J2168" s="14">
        <v>0.50416666666666665</v>
      </c>
      <c r="K2168">
        <v>1</v>
      </c>
      <c r="L2168" t="s">
        <v>32</v>
      </c>
      <c r="M2168" s="1">
        <v>44652</v>
      </c>
      <c r="N2168" s="2">
        <v>0.50416666666666665</v>
      </c>
      <c r="O2168" s="1">
        <f t="shared" si="198"/>
        <v>44652.504166666666</v>
      </c>
      <c r="P2168" s="3" t="str">
        <f t="shared" si="199"/>
        <v>Apr,2022</v>
      </c>
      <c r="Q2168">
        <f t="shared" si="200"/>
        <v>2022</v>
      </c>
      <c r="R2168" t="str">
        <f t="shared" si="201"/>
        <v>Fri</v>
      </c>
      <c r="S2168">
        <f t="shared" si="202"/>
        <v>12</v>
      </c>
      <c r="T2168" t="str">
        <f t="shared" si="203"/>
        <v>NO</v>
      </c>
      <c r="U2168" cm="1">
        <f t="array" ref="U2168">_xlfn.XLOOKUP(Table1012[[#This Row],[Severity_Level]],{"MINOR","MODERATE","SEVERE","FATAL"},{1,2,3,5})</f>
        <v>2</v>
      </c>
      <c r="Z2168" s="1"/>
      <c r="AA2168" s="2"/>
      <c r="AB2168" s="4"/>
    </row>
    <row r="2169" spans="1:28" x14ac:dyDescent="0.3">
      <c r="A2169" t="s">
        <v>2210</v>
      </c>
      <c r="B2169" s="11" t="s">
        <v>49</v>
      </c>
      <c r="C2169" s="11" t="s">
        <v>50</v>
      </c>
      <c r="D2169" s="11" t="s">
        <v>47</v>
      </c>
      <c r="E2169" s="11" t="s">
        <v>14</v>
      </c>
      <c r="F2169" s="11" t="s">
        <v>26</v>
      </c>
      <c r="G2169" s="11">
        <v>4</v>
      </c>
      <c r="H2169" s="11" t="s">
        <v>40</v>
      </c>
      <c r="I2169" s="12">
        <v>44652</v>
      </c>
      <c r="J2169" s="14">
        <v>0.50486111111111109</v>
      </c>
      <c r="K2169">
        <v>4</v>
      </c>
      <c r="L2169" t="s">
        <v>40</v>
      </c>
      <c r="M2169" s="1">
        <v>44652</v>
      </c>
      <c r="N2169" s="2">
        <v>0.50486111111111109</v>
      </c>
      <c r="O2169" s="1">
        <f t="shared" si="198"/>
        <v>44652.504861111112</v>
      </c>
      <c r="P2169" s="3" t="str">
        <f t="shared" si="199"/>
        <v>Apr,2022</v>
      </c>
      <c r="Q2169">
        <f t="shared" si="200"/>
        <v>2022</v>
      </c>
      <c r="R2169" t="str">
        <f t="shared" si="201"/>
        <v>Fri</v>
      </c>
      <c r="S2169">
        <f t="shared" si="202"/>
        <v>12</v>
      </c>
      <c r="T2169" t="str">
        <f t="shared" si="203"/>
        <v>NO</v>
      </c>
      <c r="U2169" cm="1">
        <f t="array" ref="U2169">_xlfn.XLOOKUP(Table1012[[#This Row],[Severity_Level]],{"MINOR","MODERATE","SEVERE","FATAL"},{1,2,3,5})</f>
        <v>5</v>
      </c>
      <c r="Z2169" s="1"/>
      <c r="AA2169" s="2"/>
      <c r="AB2169" s="4"/>
    </row>
    <row r="2170" spans="1:28" x14ac:dyDescent="0.3">
      <c r="A2170" t="s">
        <v>2211</v>
      </c>
      <c r="B2170" s="11" t="s">
        <v>29</v>
      </c>
      <c r="C2170" s="11" t="s">
        <v>46</v>
      </c>
      <c r="D2170" s="11" t="s">
        <v>25</v>
      </c>
      <c r="E2170" s="11" t="s">
        <v>14</v>
      </c>
      <c r="F2170" s="11" t="s">
        <v>26</v>
      </c>
      <c r="G2170" s="11">
        <v>2</v>
      </c>
      <c r="H2170" s="11" t="s">
        <v>40</v>
      </c>
      <c r="I2170" s="12">
        <v>44652</v>
      </c>
      <c r="J2170" s="14">
        <v>0.50555555555555554</v>
      </c>
      <c r="K2170">
        <v>2</v>
      </c>
      <c r="L2170" t="s">
        <v>40</v>
      </c>
      <c r="M2170" s="1">
        <v>44652</v>
      </c>
      <c r="N2170" s="2">
        <v>0.50555555555555554</v>
      </c>
      <c r="O2170" s="1">
        <f t="shared" si="198"/>
        <v>44652.505555555559</v>
      </c>
      <c r="P2170" s="3" t="str">
        <f t="shared" si="199"/>
        <v>Apr,2022</v>
      </c>
      <c r="Q2170">
        <f t="shared" si="200"/>
        <v>2022</v>
      </c>
      <c r="R2170" t="str">
        <f t="shared" si="201"/>
        <v>Fri</v>
      </c>
      <c r="S2170">
        <f t="shared" si="202"/>
        <v>12</v>
      </c>
      <c r="T2170" t="str">
        <f t="shared" si="203"/>
        <v>NO</v>
      </c>
      <c r="U2170" cm="1">
        <f t="array" ref="U2170">_xlfn.XLOOKUP(Table1012[[#This Row],[Severity_Level]],{"MINOR","MODERATE","SEVERE","FATAL"},{1,2,3,5})</f>
        <v>5</v>
      </c>
      <c r="Z2170" s="1"/>
      <c r="AA2170" s="2"/>
      <c r="AB2170" s="4"/>
    </row>
    <row r="2171" spans="1:28" x14ac:dyDescent="0.3">
      <c r="A2171" t="s">
        <v>2212</v>
      </c>
      <c r="B2171" s="11" t="s">
        <v>11</v>
      </c>
      <c r="C2171" s="11" t="s">
        <v>44</v>
      </c>
      <c r="D2171" s="11" t="s">
        <v>13</v>
      </c>
      <c r="E2171" s="11" t="s">
        <v>35</v>
      </c>
      <c r="F2171" s="11" t="s">
        <v>51</v>
      </c>
      <c r="G2171" s="11">
        <v>2</v>
      </c>
      <c r="H2171" s="11" t="s">
        <v>16</v>
      </c>
      <c r="I2171" s="12">
        <v>44652</v>
      </c>
      <c r="J2171" s="14">
        <v>0.50624999999999998</v>
      </c>
      <c r="K2171">
        <v>2</v>
      </c>
      <c r="L2171" t="s">
        <v>16</v>
      </c>
      <c r="M2171" s="1">
        <v>44652</v>
      </c>
      <c r="N2171" s="2">
        <v>0.50624999999999998</v>
      </c>
      <c r="O2171" s="1">
        <f t="shared" si="198"/>
        <v>44652.506249999999</v>
      </c>
      <c r="P2171" s="3" t="str">
        <f t="shared" si="199"/>
        <v>Apr,2022</v>
      </c>
      <c r="Q2171">
        <f t="shared" si="200"/>
        <v>2022</v>
      </c>
      <c r="R2171" t="str">
        <f t="shared" si="201"/>
        <v>Fri</v>
      </c>
      <c r="S2171">
        <f t="shared" si="202"/>
        <v>12</v>
      </c>
      <c r="T2171" t="str">
        <f t="shared" si="203"/>
        <v>NO</v>
      </c>
      <c r="U2171" cm="1">
        <f t="array" ref="U2171">_xlfn.XLOOKUP(Table1012[[#This Row],[Severity_Level]],{"MINOR","MODERATE","SEVERE","FATAL"},{1,2,3,5})</f>
        <v>1</v>
      </c>
      <c r="Z2171" s="1"/>
      <c r="AA2171" s="2"/>
      <c r="AB2171" s="4"/>
    </row>
    <row r="2172" spans="1:28" x14ac:dyDescent="0.3">
      <c r="A2172" t="s">
        <v>2213</v>
      </c>
      <c r="B2172" s="11" t="s">
        <v>34</v>
      </c>
      <c r="C2172" s="11" t="s">
        <v>19</v>
      </c>
      <c r="D2172" s="11" t="s">
        <v>13</v>
      </c>
      <c r="E2172" s="11" t="s">
        <v>35</v>
      </c>
      <c r="F2172" s="11" t="s">
        <v>21</v>
      </c>
      <c r="G2172" s="11">
        <v>3</v>
      </c>
      <c r="H2172" s="11" t="s">
        <v>32</v>
      </c>
      <c r="I2172" s="12">
        <v>44652</v>
      </c>
      <c r="J2172" s="14">
        <v>0.50694444444444442</v>
      </c>
      <c r="K2172">
        <v>3</v>
      </c>
      <c r="L2172" t="s">
        <v>32</v>
      </c>
      <c r="M2172" s="1">
        <v>44652</v>
      </c>
      <c r="N2172" s="2">
        <v>0.50694444444444442</v>
      </c>
      <c r="O2172" s="1">
        <f t="shared" si="198"/>
        <v>44652.506944444445</v>
      </c>
      <c r="P2172" s="3" t="str">
        <f t="shared" si="199"/>
        <v>Apr,2022</v>
      </c>
      <c r="Q2172">
        <f t="shared" si="200"/>
        <v>2022</v>
      </c>
      <c r="R2172" t="str">
        <f t="shared" si="201"/>
        <v>Fri</v>
      </c>
      <c r="S2172">
        <f t="shared" si="202"/>
        <v>12</v>
      </c>
      <c r="T2172" t="str">
        <f t="shared" si="203"/>
        <v>NO</v>
      </c>
      <c r="U2172" cm="1">
        <f t="array" ref="U2172">_xlfn.XLOOKUP(Table1012[[#This Row],[Severity_Level]],{"MINOR","MODERATE","SEVERE","FATAL"},{1,2,3,5})</f>
        <v>2</v>
      </c>
      <c r="Z2172" s="1"/>
      <c r="AA2172" s="2"/>
      <c r="AB2172" s="4"/>
    </row>
    <row r="2173" spans="1:28" x14ac:dyDescent="0.3">
      <c r="A2173" t="s">
        <v>2214</v>
      </c>
      <c r="B2173" s="11" t="s">
        <v>11</v>
      </c>
      <c r="C2173" s="11" t="s">
        <v>12</v>
      </c>
      <c r="D2173" s="11" t="s">
        <v>37</v>
      </c>
      <c r="E2173" s="11" t="s">
        <v>38</v>
      </c>
      <c r="F2173" s="11" t="s">
        <v>15</v>
      </c>
      <c r="G2173" s="11">
        <v>1</v>
      </c>
      <c r="H2173" s="11" t="s">
        <v>27</v>
      </c>
      <c r="I2173" s="12">
        <v>44652</v>
      </c>
      <c r="J2173" s="14">
        <v>0.50763888888888886</v>
      </c>
      <c r="K2173">
        <v>1</v>
      </c>
      <c r="L2173" t="s">
        <v>27</v>
      </c>
      <c r="M2173" s="1">
        <v>44652</v>
      </c>
      <c r="N2173" s="2">
        <v>0.50763888888888886</v>
      </c>
      <c r="O2173" s="1">
        <f t="shared" si="198"/>
        <v>44652.507638888892</v>
      </c>
      <c r="P2173" s="3" t="str">
        <f t="shared" si="199"/>
        <v>Apr,2022</v>
      </c>
      <c r="Q2173">
        <f t="shared" si="200"/>
        <v>2022</v>
      </c>
      <c r="R2173" t="str">
        <f t="shared" si="201"/>
        <v>Fri</v>
      </c>
      <c r="S2173">
        <f t="shared" si="202"/>
        <v>12</v>
      </c>
      <c r="T2173" t="str">
        <f t="shared" si="203"/>
        <v>NO</v>
      </c>
      <c r="U2173" cm="1">
        <f t="array" ref="U2173">_xlfn.XLOOKUP(Table1012[[#This Row],[Severity_Level]],{"MINOR","MODERATE","SEVERE","FATAL"},{1,2,3,5})</f>
        <v>3</v>
      </c>
      <c r="Z2173" s="1"/>
      <c r="AA2173" s="2"/>
      <c r="AB2173" s="4"/>
    </row>
    <row r="2174" spans="1:28" x14ac:dyDescent="0.3">
      <c r="A2174" t="s">
        <v>2215</v>
      </c>
      <c r="B2174" s="11" t="s">
        <v>56</v>
      </c>
      <c r="C2174" s="11" t="s">
        <v>53</v>
      </c>
      <c r="D2174" s="11" t="s">
        <v>13</v>
      </c>
      <c r="E2174" s="11" t="s">
        <v>20</v>
      </c>
      <c r="F2174" s="11" t="s">
        <v>51</v>
      </c>
      <c r="G2174" s="11">
        <v>2</v>
      </c>
      <c r="H2174" s="11" t="s">
        <v>16</v>
      </c>
      <c r="I2174" s="12">
        <v>44652</v>
      </c>
      <c r="J2174" s="14">
        <v>0.5083333333333333</v>
      </c>
      <c r="K2174">
        <v>2</v>
      </c>
      <c r="L2174" t="s">
        <v>16</v>
      </c>
      <c r="M2174" s="1">
        <v>44652</v>
      </c>
      <c r="N2174" s="2">
        <v>0.5083333333333333</v>
      </c>
      <c r="O2174" s="1">
        <f t="shared" si="198"/>
        <v>44652.508333333331</v>
      </c>
      <c r="P2174" s="3" t="str">
        <f t="shared" si="199"/>
        <v>Apr,2022</v>
      </c>
      <c r="Q2174">
        <f t="shared" si="200"/>
        <v>2022</v>
      </c>
      <c r="R2174" t="str">
        <f t="shared" si="201"/>
        <v>Fri</v>
      </c>
      <c r="S2174">
        <f t="shared" si="202"/>
        <v>12</v>
      </c>
      <c r="T2174" t="str">
        <f t="shared" si="203"/>
        <v>NO</v>
      </c>
      <c r="U2174" cm="1">
        <f t="array" ref="U2174">_xlfn.XLOOKUP(Table1012[[#This Row],[Severity_Level]],{"MINOR","MODERATE","SEVERE","FATAL"},{1,2,3,5})</f>
        <v>1</v>
      </c>
      <c r="Z2174" s="1"/>
      <c r="AA2174" s="2"/>
      <c r="AB2174" s="4"/>
    </row>
    <row r="2175" spans="1:28" x14ac:dyDescent="0.3">
      <c r="A2175" t="s">
        <v>2216</v>
      </c>
      <c r="B2175" s="11" t="s">
        <v>11</v>
      </c>
      <c r="C2175" s="11" t="s">
        <v>24</v>
      </c>
      <c r="D2175" s="11" t="s">
        <v>25</v>
      </c>
      <c r="E2175" s="11" t="s">
        <v>14</v>
      </c>
      <c r="F2175" s="11" t="s">
        <v>26</v>
      </c>
      <c r="G2175" s="11">
        <v>1</v>
      </c>
      <c r="H2175" s="11" t="s">
        <v>32</v>
      </c>
      <c r="I2175" s="12">
        <v>44652</v>
      </c>
      <c r="J2175" s="14">
        <v>0.50902777777777775</v>
      </c>
      <c r="K2175">
        <v>1</v>
      </c>
      <c r="L2175" t="s">
        <v>32</v>
      </c>
      <c r="M2175" s="1">
        <v>44652</v>
      </c>
      <c r="N2175" s="2">
        <v>0.50902777777777775</v>
      </c>
      <c r="O2175" s="1">
        <f t="shared" si="198"/>
        <v>44652.509027777778</v>
      </c>
      <c r="P2175" s="3" t="str">
        <f t="shared" si="199"/>
        <v>Apr,2022</v>
      </c>
      <c r="Q2175">
        <f t="shared" si="200"/>
        <v>2022</v>
      </c>
      <c r="R2175" t="str">
        <f t="shared" si="201"/>
        <v>Fri</v>
      </c>
      <c r="S2175">
        <f t="shared" si="202"/>
        <v>12</v>
      </c>
      <c r="T2175" t="str">
        <f t="shared" si="203"/>
        <v>NO</v>
      </c>
      <c r="U2175" cm="1">
        <f t="array" ref="U2175">_xlfn.XLOOKUP(Table1012[[#This Row],[Severity_Level]],{"MINOR","MODERATE","SEVERE","FATAL"},{1,2,3,5})</f>
        <v>2</v>
      </c>
      <c r="Z2175" s="1"/>
      <c r="AA2175" s="2"/>
      <c r="AB2175" s="4"/>
    </row>
    <row r="2176" spans="1:28" x14ac:dyDescent="0.3">
      <c r="A2176" t="s">
        <v>2217</v>
      </c>
      <c r="B2176" s="11" t="s">
        <v>56</v>
      </c>
      <c r="C2176" s="11" t="s">
        <v>46</v>
      </c>
      <c r="D2176" s="11" t="s">
        <v>25</v>
      </c>
      <c r="E2176" s="11" t="s">
        <v>14</v>
      </c>
      <c r="F2176" s="11" t="s">
        <v>21</v>
      </c>
      <c r="G2176" s="11">
        <v>2</v>
      </c>
      <c r="H2176" s="11" t="s">
        <v>16</v>
      </c>
      <c r="I2176" s="12">
        <v>44652</v>
      </c>
      <c r="J2176" s="14">
        <v>0.50972222222222219</v>
      </c>
      <c r="K2176">
        <v>2</v>
      </c>
      <c r="L2176" t="s">
        <v>16</v>
      </c>
      <c r="M2176" s="1">
        <v>44652</v>
      </c>
      <c r="N2176" s="2">
        <v>0.50972222222222219</v>
      </c>
      <c r="O2176" s="1">
        <f t="shared" si="198"/>
        <v>44652.509722222225</v>
      </c>
      <c r="P2176" s="3" t="str">
        <f t="shared" si="199"/>
        <v>Apr,2022</v>
      </c>
      <c r="Q2176">
        <f t="shared" si="200"/>
        <v>2022</v>
      </c>
      <c r="R2176" t="str">
        <f t="shared" si="201"/>
        <v>Fri</v>
      </c>
      <c r="S2176">
        <f t="shared" si="202"/>
        <v>12</v>
      </c>
      <c r="T2176" t="str">
        <f t="shared" si="203"/>
        <v>NO</v>
      </c>
      <c r="U2176" cm="1">
        <f t="array" ref="U2176">_xlfn.XLOOKUP(Table1012[[#This Row],[Severity_Level]],{"MINOR","MODERATE","SEVERE","FATAL"},{1,2,3,5})</f>
        <v>1</v>
      </c>
      <c r="Z2176" s="1"/>
      <c r="AA2176" s="2"/>
      <c r="AB2176" s="4"/>
    </row>
    <row r="2177" spans="1:28" x14ac:dyDescent="0.3">
      <c r="A2177" t="s">
        <v>2218</v>
      </c>
      <c r="B2177" s="11" t="s">
        <v>11</v>
      </c>
      <c r="C2177" s="11" t="s">
        <v>57</v>
      </c>
      <c r="D2177" s="11" t="s">
        <v>37</v>
      </c>
      <c r="E2177" s="11" t="s">
        <v>20</v>
      </c>
      <c r="F2177" s="11" t="s">
        <v>51</v>
      </c>
      <c r="G2177" s="11">
        <v>5</v>
      </c>
      <c r="H2177" s="11" t="s">
        <v>27</v>
      </c>
      <c r="I2177" s="12">
        <v>44652</v>
      </c>
      <c r="J2177" s="14">
        <v>0.51041666666666663</v>
      </c>
      <c r="K2177">
        <v>5</v>
      </c>
      <c r="L2177" t="s">
        <v>27</v>
      </c>
      <c r="M2177" s="1">
        <v>44652</v>
      </c>
      <c r="N2177" s="2">
        <v>0.51041666666666663</v>
      </c>
      <c r="O2177" s="1">
        <f t="shared" si="198"/>
        <v>44652.510416666664</v>
      </c>
      <c r="P2177" s="3" t="str">
        <f t="shared" si="199"/>
        <v>Apr,2022</v>
      </c>
      <c r="Q2177">
        <f t="shared" si="200"/>
        <v>2022</v>
      </c>
      <c r="R2177" t="str">
        <f t="shared" si="201"/>
        <v>Fri</v>
      </c>
      <c r="S2177">
        <f t="shared" si="202"/>
        <v>12</v>
      </c>
      <c r="T2177" t="str">
        <f t="shared" si="203"/>
        <v>NO</v>
      </c>
      <c r="U2177" cm="1">
        <f t="array" ref="U2177">_xlfn.XLOOKUP(Table1012[[#This Row],[Severity_Level]],{"MINOR","MODERATE","SEVERE","FATAL"},{1,2,3,5})</f>
        <v>3</v>
      </c>
      <c r="Z2177" s="1"/>
      <c r="AA2177" s="2"/>
      <c r="AB2177" s="4"/>
    </row>
    <row r="2178" spans="1:28" x14ac:dyDescent="0.3">
      <c r="A2178" t="s">
        <v>2219</v>
      </c>
      <c r="B2178" s="11" t="s">
        <v>34</v>
      </c>
      <c r="C2178" s="11" t="s">
        <v>57</v>
      </c>
      <c r="D2178" s="11" t="s">
        <v>25</v>
      </c>
      <c r="E2178" s="11" t="s">
        <v>14</v>
      </c>
      <c r="F2178" s="11" t="s">
        <v>51</v>
      </c>
      <c r="G2178" s="11">
        <v>2</v>
      </c>
      <c r="H2178" s="11" t="s">
        <v>40</v>
      </c>
      <c r="I2178" s="12">
        <v>44652</v>
      </c>
      <c r="J2178" s="14">
        <v>0.51111111111111107</v>
      </c>
      <c r="K2178">
        <v>2</v>
      </c>
      <c r="L2178" t="s">
        <v>40</v>
      </c>
      <c r="M2178" s="1">
        <v>44652</v>
      </c>
      <c r="N2178" s="2">
        <v>0.51111111111111107</v>
      </c>
      <c r="O2178" s="1">
        <f t="shared" ref="O2178:O2241" si="204">M2178+N2178</f>
        <v>44652.511111111111</v>
      </c>
      <c r="P2178" s="3" t="str">
        <f t="shared" ref="P2178:P2241" si="205">TEXT(M2178,"MMM,YYY")</f>
        <v>Apr,2022</v>
      </c>
      <c r="Q2178">
        <f t="shared" ref="Q2178:Q2241" si="206">YEAR(M2178)</f>
        <v>2022</v>
      </c>
      <c r="R2178" t="str">
        <f t="shared" ref="R2178:R2241" si="207">TEXT(M2178,"DDD")</f>
        <v>Fri</v>
      </c>
      <c r="S2178">
        <f t="shared" ref="S2178:S2241" si="208">HOUR(N2178)</f>
        <v>12</v>
      </c>
      <c r="T2178" t="str">
        <f t="shared" ref="T2178:T2241" si="209">IF(OR(AND(S2178&gt;=7,S2178&lt;=9),AND(S2178&gt;=17,S2178&lt;=19)),"YES","NO")</f>
        <v>NO</v>
      </c>
      <c r="U2178" cm="1">
        <f t="array" ref="U2178">_xlfn.XLOOKUP(Table1012[[#This Row],[Severity_Level]],{"MINOR","MODERATE","SEVERE","FATAL"},{1,2,3,5})</f>
        <v>5</v>
      </c>
      <c r="Z2178" s="1"/>
      <c r="AA2178" s="2"/>
      <c r="AB2178" s="4"/>
    </row>
    <row r="2179" spans="1:28" x14ac:dyDescent="0.3">
      <c r="A2179" t="s">
        <v>2220</v>
      </c>
      <c r="B2179" s="11" t="s">
        <v>34</v>
      </c>
      <c r="C2179" s="11" t="s">
        <v>53</v>
      </c>
      <c r="D2179" s="11" t="s">
        <v>31</v>
      </c>
      <c r="E2179" s="11" t="s">
        <v>38</v>
      </c>
      <c r="F2179" s="11" t="s">
        <v>21</v>
      </c>
      <c r="G2179" s="11">
        <v>5</v>
      </c>
      <c r="H2179" s="11" t="s">
        <v>32</v>
      </c>
      <c r="I2179" s="12">
        <v>44652</v>
      </c>
      <c r="J2179" s="14">
        <v>0.51180555555555551</v>
      </c>
      <c r="K2179">
        <v>5</v>
      </c>
      <c r="L2179" t="s">
        <v>32</v>
      </c>
      <c r="M2179" s="1">
        <v>44652</v>
      </c>
      <c r="N2179" s="2">
        <v>0.51180555555555551</v>
      </c>
      <c r="O2179" s="1">
        <f t="shared" si="204"/>
        <v>44652.511805555558</v>
      </c>
      <c r="P2179" s="3" t="str">
        <f t="shared" si="205"/>
        <v>Apr,2022</v>
      </c>
      <c r="Q2179">
        <f t="shared" si="206"/>
        <v>2022</v>
      </c>
      <c r="R2179" t="str">
        <f t="shared" si="207"/>
        <v>Fri</v>
      </c>
      <c r="S2179">
        <f t="shared" si="208"/>
        <v>12</v>
      </c>
      <c r="T2179" t="str">
        <f t="shared" si="209"/>
        <v>NO</v>
      </c>
      <c r="U2179" cm="1">
        <f t="array" ref="U2179">_xlfn.XLOOKUP(Table1012[[#This Row],[Severity_Level]],{"MINOR","MODERATE","SEVERE","FATAL"},{1,2,3,5})</f>
        <v>2</v>
      </c>
      <c r="Z2179" s="1"/>
      <c r="AA2179" s="2"/>
      <c r="AB2179" s="4"/>
    </row>
    <row r="2180" spans="1:28" x14ac:dyDescent="0.3">
      <c r="A2180" t="s">
        <v>2221</v>
      </c>
      <c r="B2180" s="11" t="s">
        <v>18</v>
      </c>
      <c r="C2180" s="11" t="s">
        <v>46</v>
      </c>
      <c r="D2180" s="11" t="s">
        <v>13</v>
      </c>
      <c r="E2180" s="11" t="s">
        <v>20</v>
      </c>
      <c r="F2180" s="11" t="s">
        <v>15</v>
      </c>
      <c r="G2180" s="11">
        <v>1</v>
      </c>
      <c r="H2180" s="11" t="s">
        <v>40</v>
      </c>
      <c r="I2180" s="12">
        <v>44652</v>
      </c>
      <c r="J2180" s="14">
        <v>0.51249999999999996</v>
      </c>
      <c r="K2180">
        <v>1</v>
      </c>
      <c r="L2180" t="s">
        <v>40</v>
      </c>
      <c r="M2180" s="1">
        <v>44652</v>
      </c>
      <c r="N2180" s="2">
        <v>0.51249999999999996</v>
      </c>
      <c r="O2180" s="1">
        <f t="shared" si="204"/>
        <v>44652.512499999997</v>
      </c>
      <c r="P2180" s="3" t="str">
        <f t="shared" si="205"/>
        <v>Apr,2022</v>
      </c>
      <c r="Q2180">
        <f t="shared" si="206"/>
        <v>2022</v>
      </c>
      <c r="R2180" t="str">
        <f t="shared" si="207"/>
        <v>Fri</v>
      </c>
      <c r="S2180">
        <f t="shared" si="208"/>
        <v>12</v>
      </c>
      <c r="T2180" t="str">
        <f t="shared" si="209"/>
        <v>NO</v>
      </c>
      <c r="U2180" cm="1">
        <f t="array" ref="U2180">_xlfn.XLOOKUP(Table1012[[#This Row],[Severity_Level]],{"MINOR","MODERATE","SEVERE","FATAL"},{1,2,3,5})</f>
        <v>5</v>
      </c>
      <c r="Z2180" s="1"/>
      <c r="AA2180" s="2"/>
      <c r="AB2180" s="4"/>
    </row>
    <row r="2181" spans="1:28" x14ac:dyDescent="0.3">
      <c r="A2181" t="s">
        <v>2222</v>
      </c>
      <c r="B2181" s="11" t="s">
        <v>11</v>
      </c>
      <c r="C2181" s="11" t="s">
        <v>57</v>
      </c>
      <c r="D2181" s="11" t="s">
        <v>31</v>
      </c>
      <c r="E2181" s="11" t="s">
        <v>35</v>
      </c>
      <c r="F2181" s="11" t="s">
        <v>21</v>
      </c>
      <c r="G2181" s="11">
        <v>3</v>
      </c>
      <c r="H2181" s="11" t="s">
        <v>32</v>
      </c>
      <c r="I2181" s="12">
        <v>44652</v>
      </c>
      <c r="J2181" s="14">
        <v>0.5131944444444444</v>
      </c>
      <c r="K2181">
        <v>3</v>
      </c>
      <c r="L2181" t="s">
        <v>32</v>
      </c>
      <c r="M2181" s="1">
        <v>44652</v>
      </c>
      <c r="N2181" s="2">
        <v>0.5131944444444444</v>
      </c>
      <c r="O2181" s="1">
        <f t="shared" si="204"/>
        <v>44652.513194444444</v>
      </c>
      <c r="P2181" s="3" t="str">
        <f t="shared" si="205"/>
        <v>Apr,2022</v>
      </c>
      <c r="Q2181">
        <f t="shared" si="206"/>
        <v>2022</v>
      </c>
      <c r="R2181" t="str">
        <f t="shared" si="207"/>
        <v>Fri</v>
      </c>
      <c r="S2181">
        <f t="shared" si="208"/>
        <v>12</v>
      </c>
      <c r="T2181" t="str">
        <f t="shared" si="209"/>
        <v>NO</v>
      </c>
      <c r="U2181" cm="1">
        <f t="array" ref="U2181">_xlfn.XLOOKUP(Table1012[[#This Row],[Severity_Level]],{"MINOR","MODERATE","SEVERE","FATAL"},{1,2,3,5})</f>
        <v>2</v>
      </c>
      <c r="Z2181" s="1"/>
      <c r="AA2181" s="2"/>
      <c r="AB2181" s="4"/>
    </row>
    <row r="2182" spans="1:28" x14ac:dyDescent="0.3">
      <c r="A2182" t="s">
        <v>2223</v>
      </c>
      <c r="B2182" s="11" t="s">
        <v>56</v>
      </c>
      <c r="C2182" s="11" t="s">
        <v>50</v>
      </c>
      <c r="D2182" s="11" t="s">
        <v>31</v>
      </c>
      <c r="E2182" s="11" t="s">
        <v>14</v>
      </c>
      <c r="F2182" s="11" t="s">
        <v>15</v>
      </c>
      <c r="G2182" s="11">
        <v>5</v>
      </c>
      <c r="H2182" s="11" t="s">
        <v>16</v>
      </c>
      <c r="I2182" s="12">
        <v>44652</v>
      </c>
      <c r="J2182" s="14">
        <v>0.51388888888888884</v>
      </c>
      <c r="K2182">
        <v>5</v>
      </c>
      <c r="L2182" t="s">
        <v>16</v>
      </c>
      <c r="M2182" s="1">
        <v>44652</v>
      </c>
      <c r="N2182" s="2">
        <v>0.51388888888888884</v>
      </c>
      <c r="O2182" s="1">
        <f t="shared" si="204"/>
        <v>44652.513888888891</v>
      </c>
      <c r="P2182" s="3" t="str">
        <f t="shared" si="205"/>
        <v>Apr,2022</v>
      </c>
      <c r="Q2182">
        <f t="shared" si="206"/>
        <v>2022</v>
      </c>
      <c r="R2182" t="str">
        <f t="shared" si="207"/>
        <v>Fri</v>
      </c>
      <c r="S2182">
        <f t="shared" si="208"/>
        <v>12</v>
      </c>
      <c r="T2182" t="str">
        <f t="shared" si="209"/>
        <v>NO</v>
      </c>
      <c r="U2182" cm="1">
        <f t="array" ref="U2182">_xlfn.XLOOKUP(Table1012[[#This Row],[Severity_Level]],{"MINOR","MODERATE","SEVERE","FATAL"},{1,2,3,5})</f>
        <v>1</v>
      </c>
      <c r="Z2182" s="1"/>
      <c r="AA2182" s="2"/>
      <c r="AB2182" s="4"/>
    </row>
    <row r="2183" spans="1:28" x14ac:dyDescent="0.3">
      <c r="A2183" t="s">
        <v>2224</v>
      </c>
      <c r="B2183" s="11" t="s">
        <v>18</v>
      </c>
      <c r="C2183" s="11" t="s">
        <v>44</v>
      </c>
      <c r="D2183" s="11" t="s">
        <v>47</v>
      </c>
      <c r="E2183" s="11" t="s">
        <v>14</v>
      </c>
      <c r="F2183" s="11" t="s">
        <v>51</v>
      </c>
      <c r="G2183" s="11">
        <v>3</v>
      </c>
      <c r="H2183" s="11" t="s">
        <v>40</v>
      </c>
      <c r="I2183" s="12">
        <v>44652</v>
      </c>
      <c r="J2183" s="14">
        <v>0.51458333333333328</v>
      </c>
      <c r="K2183">
        <v>3</v>
      </c>
      <c r="L2183" t="s">
        <v>40</v>
      </c>
      <c r="M2183" s="1">
        <v>44652</v>
      </c>
      <c r="N2183" s="2">
        <v>0.51458333333333328</v>
      </c>
      <c r="O2183" s="1">
        <f t="shared" si="204"/>
        <v>44652.51458333333</v>
      </c>
      <c r="P2183" s="3" t="str">
        <f t="shared" si="205"/>
        <v>Apr,2022</v>
      </c>
      <c r="Q2183">
        <f t="shared" si="206"/>
        <v>2022</v>
      </c>
      <c r="R2183" t="str">
        <f t="shared" si="207"/>
        <v>Fri</v>
      </c>
      <c r="S2183">
        <f t="shared" si="208"/>
        <v>12</v>
      </c>
      <c r="T2183" t="str">
        <f t="shared" si="209"/>
        <v>NO</v>
      </c>
      <c r="U2183" cm="1">
        <f t="array" ref="U2183">_xlfn.XLOOKUP(Table1012[[#This Row],[Severity_Level]],{"MINOR","MODERATE","SEVERE","FATAL"},{1,2,3,5})</f>
        <v>5</v>
      </c>
      <c r="Z2183" s="1"/>
      <c r="AA2183" s="2"/>
      <c r="AB2183" s="4"/>
    </row>
    <row r="2184" spans="1:28" x14ac:dyDescent="0.3">
      <c r="A2184" t="s">
        <v>2225</v>
      </c>
      <c r="B2184" s="11" t="s">
        <v>29</v>
      </c>
      <c r="C2184" s="11" t="s">
        <v>12</v>
      </c>
      <c r="D2184" s="11" t="s">
        <v>25</v>
      </c>
      <c r="E2184" s="11" t="s">
        <v>35</v>
      </c>
      <c r="F2184" s="11" t="s">
        <v>15</v>
      </c>
      <c r="G2184" s="11">
        <v>1</v>
      </c>
      <c r="H2184" s="11" t="s">
        <v>32</v>
      </c>
      <c r="I2184" s="12">
        <v>44652</v>
      </c>
      <c r="J2184" s="14">
        <v>0.51527777777777772</v>
      </c>
      <c r="K2184">
        <v>1</v>
      </c>
      <c r="L2184" t="s">
        <v>32</v>
      </c>
      <c r="M2184" s="1">
        <v>44652</v>
      </c>
      <c r="N2184" s="2">
        <v>0.51527777777777772</v>
      </c>
      <c r="O2184" s="1">
        <f t="shared" si="204"/>
        <v>44652.515277777777</v>
      </c>
      <c r="P2184" s="3" t="str">
        <f t="shared" si="205"/>
        <v>Apr,2022</v>
      </c>
      <c r="Q2184">
        <f t="shared" si="206"/>
        <v>2022</v>
      </c>
      <c r="R2184" t="str">
        <f t="shared" si="207"/>
        <v>Fri</v>
      </c>
      <c r="S2184">
        <f t="shared" si="208"/>
        <v>12</v>
      </c>
      <c r="T2184" t="str">
        <f t="shared" si="209"/>
        <v>NO</v>
      </c>
      <c r="U2184" cm="1">
        <f t="array" ref="U2184">_xlfn.XLOOKUP(Table1012[[#This Row],[Severity_Level]],{"MINOR","MODERATE","SEVERE","FATAL"},{1,2,3,5})</f>
        <v>2</v>
      </c>
      <c r="Z2184" s="1"/>
      <c r="AA2184" s="2"/>
      <c r="AB2184" s="4"/>
    </row>
    <row r="2185" spans="1:28" x14ac:dyDescent="0.3">
      <c r="A2185" t="s">
        <v>2226</v>
      </c>
      <c r="B2185" s="11" t="s">
        <v>34</v>
      </c>
      <c r="C2185" s="11" t="s">
        <v>19</v>
      </c>
      <c r="D2185" s="11" t="s">
        <v>37</v>
      </c>
      <c r="E2185" s="11" t="s">
        <v>14</v>
      </c>
      <c r="F2185" s="11" t="s">
        <v>15</v>
      </c>
      <c r="G2185" s="11">
        <v>2</v>
      </c>
      <c r="H2185" s="11" t="s">
        <v>40</v>
      </c>
      <c r="I2185" s="12">
        <v>44652</v>
      </c>
      <c r="J2185" s="14">
        <v>0.51597222222222228</v>
      </c>
      <c r="K2185">
        <v>2</v>
      </c>
      <c r="L2185" t="s">
        <v>40</v>
      </c>
      <c r="M2185" s="1">
        <v>44652</v>
      </c>
      <c r="N2185" s="2">
        <v>0.51597222222222228</v>
      </c>
      <c r="O2185" s="1">
        <f t="shared" si="204"/>
        <v>44652.515972222223</v>
      </c>
      <c r="P2185" s="3" t="str">
        <f t="shared" si="205"/>
        <v>Apr,2022</v>
      </c>
      <c r="Q2185">
        <f t="shared" si="206"/>
        <v>2022</v>
      </c>
      <c r="R2185" t="str">
        <f t="shared" si="207"/>
        <v>Fri</v>
      </c>
      <c r="S2185">
        <f t="shared" si="208"/>
        <v>12</v>
      </c>
      <c r="T2185" t="str">
        <f t="shared" si="209"/>
        <v>NO</v>
      </c>
      <c r="U2185" cm="1">
        <f t="array" ref="U2185">_xlfn.XLOOKUP(Table1012[[#This Row],[Severity_Level]],{"MINOR","MODERATE","SEVERE","FATAL"},{1,2,3,5})</f>
        <v>5</v>
      </c>
      <c r="Z2185" s="1"/>
      <c r="AA2185" s="2"/>
      <c r="AB2185" s="4"/>
    </row>
    <row r="2186" spans="1:28" x14ac:dyDescent="0.3">
      <c r="A2186" t="s">
        <v>2227</v>
      </c>
      <c r="B2186" s="11" t="s">
        <v>18</v>
      </c>
      <c r="C2186" s="11" t="s">
        <v>44</v>
      </c>
      <c r="D2186" s="11" t="s">
        <v>25</v>
      </c>
      <c r="E2186" s="11" t="s">
        <v>14</v>
      </c>
      <c r="F2186" s="11" t="s">
        <v>26</v>
      </c>
      <c r="G2186" s="11">
        <v>2</v>
      </c>
      <c r="H2186" s="11" t="s">
        <v>40</v>
      </c>
      <c r="I2186" s="12">
        <v>44653</v>
      </c>
      <c r="J2186" s="14">
        <v>0.51666666666666672</v>
      </c>
      <c r="K2186">
        <v>2</v>
      </c>
      <c r="L2186" t="s">
        <v>40</v>
      </c>
      <c r="M2186" s="1">
        <v>44653</v>
      </c>
      <c r="N2186" s="2">
        <v>0.51666666666666672</v>
      </c>
      <c r="O2186" s="1">
        <f t="shared" si="204"/>
        <v>44653.51666666667</v>
      </c>
      <c r="P2186" s="3" t="str">
        <f t="shared" si="205"/>
        <v>Apr,2022</v>
      </c>
      <c r="Q2186">
        <f t="shared" si="206"/>
        <v>2022</v>
      </c>
      <c r="R2186" t="str">
        <f t="shared" si="207"/>
        <v>Sat</v>
      </c>
      <c r="S2186">
        <f t="shared" si="208"/>
        <v>12</v>
      </c>
      <c r="T2186" t="str">
        <f t="shared" si="209"/>
        <v>NO</v>
      </c>
      <c r="U2186" cm="1">
        <f t="array" ref="U2186">_xlfn.XLOOKUP(Table1012[[#This Row],[Severity_Level]],{"MINOR","MODERATE","SEVERE","FATAL"},{1,2,3,5})</f>
        <v>5</v>
      </c>
      <c r="Z2186" s="1"/>
      <c r="AA2186" s="2"/>
      <c r="AB2186" s="4"/>
    </row>
    <row r="2187" spans="1:28" x14ac:dyDescent="0.3">
      <c r="A2187" t="s">
        <v>2228</v>
      </c>
      <c r="B2187" s="11" t="s">
        <v>34</v>
      </c>
      <c r="C2187" s="11" t="s">
        <v>53</v>
      </c>
      <c r="D2187" s="11" t="s">
        <v>13</v>
      </c>
      <c r="E2187" s="11" t="s">
        <v>14</v>
      </c>
      <c r="F2187" s="11" t="s">
        <v>51</v>
      </c>
      <c r="G2187" s="11">
        <v>1</v>
      </c>
      <c r="H2187" s="11" t="s">
        <v>16</v>
      </c>
      <c r="I2187" s="12">
        <v>44653</v>
      </c>
      <c r="J2187" s="14">
        <v>0.51736111111111116</v>
      </c>
      <c r="K2187">
        <v>1</v>
      </c>
      <c r="L2187" t="s">
        <v>16</v>
      </c>
      <c r="M2187" s="1">
        <v>44653</v>
      </c>
      <c r="N2187" s="2">
        <v>0.51736111111111116</v>
      </c>
      <c r="O2187" s="1">
        <f t="shared" si="204"/>
        <v>44653.517361111109</v>
      </c>
      <c r="P2187" s="3" t="str">
        <f t="shared" si="205"/>
        <v>Apr,2022</v>
      </c>
      <c r="Q2187">
        <f t="shared" si="206"/>
        <v>2022</v>
      </c>
      <c r="R2187" t="str">
        <f t="shared" si="207"/>
        <v>Sat</v>
      </c>
      <c r="S2187">
        <f t="shared" si="208"/>
        <v>12</v>
      </c>
      <c r="T2187" t="str">
        <f t="shared" si="209"/>
        <v>NO</v>
      </c>
      <c r="U2187" cm="1">
        <f t="array" ref="U2187">_xlfn.XLOOKUP(Table1012[[#This Row],[Severity_Level]],{"MINOR","MODERATE","SEVERE","FATAL"},{1,2,3,5})</f>
        <v>1</v>
      </c>
      <c r="Z2187" s="1"/>
      <c r="AA2187" s="2"/>
      <c r="AB2187" s="4"/>
    </row>
    <row r="2188" spans="1:28" x14ac:dyDescent="0.3">
      <c r="A2188" t="s">
        <v>2229</v>
      </c>
      <c r="B2188" s="11" t="s">
        <v>18</v>
      </c>
      <c r="C2188" s="11" t="s">
        <v>50</v>
      </c>
      <c r="D2188" s="11" t="s">
        <v>31</v>
      </c>
      <c r="E2188" s="11" t="s">
        <v>20</v>
      </c>
      <c r="F2188" s="11" t="s">
        <v>51</v>
      </c>
      <c r="G2188" s="11">
        <v>4</v>
      </c>
      <c r="H2188" s="11" t="s">
        <v>32</v>
      </c>
      <c r="I2188" s="12">
        <v>44653</v>
      </c>
      <c r="J2188" s="14">
        <v>0.5180555555555556</v>
      </c>
      <c r="K2188">
        <v>4</v>
      </c>
      <c r="L2188" t="s">
        <v>32</v>
      </c>
      <c r="M2188" s="1">
        <v>44653</v>
      </c>
      <c r="N2188" s="2">
        <v>0.5180555555555556</v>
      </c>
      <c r="O2188" s="1">
        <f t="shared" si="204"/>
        <v>44653.518055555556</v>
      </c>
      <c r="P2188" s="3" t="str">
        <f t="shared" si="205"/>
        <v>Apr,2022</v>
      </c>
      <c r="Q2188">
        <f t="shared" si="206"/>
        <v>2022</v>
      </c>
      <c r="R2188" t="str">
        <f t="shared" si="207"/>
        <v>Sat</v>
      </c>
      <c r="S2188">
        <f t="shared" si="208"/>
        <v>12</v>
      </c>
      <c r="T2188" t="str">
        <f t="shared" si="209"/>
        <v>NO</v>
      </c>
      <c r="U2188" cm="1">
        <f t="array" ref="U2188">_xlfn.XLOOKUP(Table1012[[#This Row],[Severity_Level]],{"MINOR","MODERATE","SEVERE","FATAL"},{1,2,3,5})</f>
        <v>2</v>
      </c>
      <c r="Z2188" s="1"/>
      <c r="AA2188" s="2"/>
      <c r="AB2188" s="4"/>
    </row>
    <row r="2189" spans="1:28" x14ac:dyDescent="0.3">
      <c r="A2189" t="s">
        <v>2230</v>
      </c>
      <c r="B2189" s="11" t="s">
        <v>29</v>
      </c>
      <c r="C2189" s="11" t="s">
        <v>65</v>
      </c>
      <c r="D2189" s="11" t="s">
        <v>25</v>
      </c>
      <c r="E2189" s="11" t="s">
        <v>35</v>
      </c>
      <c r="F2189" s="11" t="s">
        <v>21</v>
      </c>
      <c r="G2189" s="11">
        <v>1</v>
      </c>
      <c r="H2189" s="11" t="s">
        <v>32</v>
      </c>
      <c r="I2189" s="12">
        <v>44653</v>
      </c>
      <c r="J2189" s="14">
        <v>0.51875000000000004</v>
      </c>
      <c r="K2189">
        <v>1</v>
      </c>
      <c r="L2189" t="s">
        <v>32</v>
      </c>
      <c r="M2189" s="1">
        <v>44653</v>
      </c>
      <c r="N2189" s="2">
        <v>0.51875000000000004</v>
      </c>
      <c r="O2189" s="1">
        <f t="shared" si="204"/>
        <v>44653.518750000003</v>
      </c>
      <c r="P2189" s="3" t="str">
        <f t="shared" si="205"/>
        <v>Apr,2022</v>
      </c>
      <c r="Q2189">
        <f t="shared" si="206"/>
        <v>2022</v>
      </c>
      <c r="R2189" t="str">
        <f t="shared" si="207"/>
        <v>Sat</v>
      </c>
      <c r="S2189">
        <f t="shared" si="208"/>
        <v>12</v>
      </c>
      <c r="T2189" t="str">
        <f t="shared" si="209"/>
        <v>NO</v>
      </c>
      <c r="U2189" cm="1">
        <f t="array" ref="U2189">_xlfn.XLOOKUP(Table1012[[#This Row],[Severity_Level]],{"MINOR","MODERATE","SEVERE","FATAL"},{1,2,3,5})</f>
        <v>2</v>
      </c>
      <c r="Z2189" s="1"/>
      <c r="AA2189" s="2"/>
      <c r="AB2189" s="4"/>
    </row>
    <row r="2190" spans="1:28" x14ac:dyDescent="0.3">
      <c r="A2190" t="s">
        <v>2231</v>
      </c>
      <c r="B2190" s="11" t="s">
        <v>29</v>
      </c>
      <c r="C2190" s="11" t="s">
        <v>30</v>
      </c>
      <c r="D2190" s="11" t="s">
        <v>13</v>
      </c>
      <c r="E2190" s="11" t="s">
        <v>38</v>
      </c>
      <c r="F2190" s="11" t="s">
        <v>26</v>
      </c>
      <c r="G2190" s="11">
        <v>5</v>
      </c>
      <c r="H2190" s="11" t="s">
        <v>32</v>
      </c>
      <c r="I2190" s="12">
        <v>44653</v>
      </c>
      <c r="J2190" s="14">
        <v>0.51944444444444449</v>
      </c>
      <c r="K2190">
        <v>5</v>
      </c>
      <c r="L2190" t="s">
        <v>32</v>
      </c>
      <c r="M2190" s="1">
        <v>44653</v>
      </c>
      <c r="N2190" s="2">
        <v>0.51944444444444449</v>
      </c>
      <c r="O2190" s="1">
        <f t="shared" si="204"/>
        <v>44653.519444444442</v>
      </c>
      <c r="P2190" s="3" t="str">
        <f t="shared" si="205"/>
        <v>Apr,2022</v>
      </c>
      <c r="Q2190">
        <f t="shared" si="206"/>
        <v>2022</v>
      </c>
      <c r="R2190" t="str">
        <f t="shared" si="207"/>
        <v>Sat</v>
      </c>
      <c r="S2190">
        <f t="shared" si="208"/>
        <v>12</v>
      </c>
      <c r="T2190" t="str">
        <f t="shared" si="209"/>
        <v>NO</v>
      </c>
      <c r="U2190" cm="1">
        <f t="array" ref="U2190">_xlfn.XLOOKUP(Table1012[[#This Row],[Severity_Level]],{"MINOR","MODERATE","SEVERE","FATAL"},{1,2,3,5})</f>
        <v>2</v>
      </c>
      <c r="Z2190" s="1"/>
      <c r="AA2190" s="2"/>
      <c r="AB2190" s="4"/>
    </row>
    <row r="2191" spans="1:28" x14ac:dyDescent="0.3">
      <c r="A2191" t="s">
        <v>2232</v>
      </c>
      <c r="B2191" s="11" t="s">
        <v>49</v>
      </c>
      <c r="C2191" s="11" t="s">
        <v>12</v>
      </c>
      <c r="D2191" s="11" t="s">
        <v>47</v>
      </c>
      <c r="E2191" s="11" t="s">
        <v>38</v>
      </c>
      <c r="F2191" s="11" t="s">
        <v>26</v>
      </c>
      <c r="G2191" s="11">
        <v>1</v>
      </c>
      <c r="H2191" s="11" t="s">
        <v>27</v>
      </c>
      <c r="I2191" s="12">
        <v>44653</v>
      </c>
      <c r="J2191" s="14">
        <v>0.52013888888888893</v>
      </c>
      <c r="K2191">
        <v>1</v>
      </c>
      <c r="L2191" t="s">
        <v>27</v>
      </c>
      <c r="M2191" s="1">
        <v>44653</v>
      </c>
      <c r="N2191" s="2">
        <v>0.52013888888888893</v>
      </c>
      <c r="O2191" s="1">
        <f t="shared" si="204"/>
        <v>44653.520138888889</v>
      </c>
      <c r="P2191" s="3" t="str">
        <f t="shared" si="205"/>
        <v>Apr,2022</v>
      </c>
      <c r="Q2191">
        <f t="shared" si="206"/>
        <v>2022</v>
      </c>
      <c r="R2191" t="str">
        <f t="shared" si="207"/>
        <v>Sat</v>
      </c>
      <c r="S2191">
        <f t="shared" si="208"/>
        <v>12</v>
      </c>
      <c r="T2191" t="str">
        <f t="shared" si="209"/>
        <v>NO</v>
      </c>
      <c r="U2191" cm="1">
        <f t="array" ref="U2191">_xlfn.XLOOKUP(Table1012[[#This Row],[Severity_Level]],{"MINOR","MODERATE","SEVERE","FATAL"},{1,2,3,5})</f>
        <v>3</v>
      </c>
      <c r="Z2191" s="1"/>
      <c r="AA2191" s="2"/>
      <c r="AB2191" s="4"/>
    </row>
    <row r="2192" spans="1:28" x14ac:dyDescent="0.3">
      <c r="A2192" t="s">
        <v>2233</v>
      </c>
      <c r="B2192" s="11" t="s">
        <v>56</v>
      </c>
      <c r="C2192" s="11" t="s">
        <v>65</v>
      </c>
      <c r="D2192" s="11" t="s">
        <v>37</v>
      </c>
      <c r="E2192" s="11" t="s">
        <v>35</v>
      </c>
      <c r="F2192" s="11" t="s">
        <v>26</v>
      </c>
      <c r="G2192" s="11">
        <v>1</v>
      </c>
      <c r="H2192" s="11" t="s">
        <v>27</v>
      </c>
      <c r="I2192" s="12">
        <v>44653</v>
      </c>
      <c r="J2192" s="14">
        <v>0.52083333333333337</v>
      </c>
      <c r="K2192">
        <v>1</v>
      </c>
      <c r="L2192" t="s">
        <v>27</v>
      </c>
      <c r="M2192" s="1">
        <v>44653</v>
      </c>
      <c r="N2192" s="2">
        <v>0.52083333333333337</v>
      </c>
      <c r="O2192" s="1">
        <f t="shared" si="204"/>
        <v>44653.520833333336</v>
      </c>
      <c r="P2192" s="3" t="str">
        <f t="shared" si="205"/>
        <v>Apr,2022</v>
      </c>
      <c r="Q2192">
        <f t="shared" si="206"/>
        <v>2022</v>
      </c>
      <c r="R2192" t="str">
        <f t="shared" si="207"/>
        <v>Sat</v>
      </c>
      <c r="S2192">
        <f t="shared" si="208"/>
        <v>12</v>
      </c>
      <c r="T2192" t="str">
        <f t="shared" si="209"/>
        <v>NO</v>
      </c>
      <c r="U2192" cm="1">
        <f t="array" ref="U2192">_xlfn.XLOOKUP(Table1012[[#This Row],[Severity_Level]],{"MINOR","MODERATE","SEVERE","FATAL"},{1,2,3,5})</f>
        <v>3</v>
      </c>
      <c r="Z2192" s="1"/>
      <c r="AA2192" s="2"/>
      <c r="AB2192" s="4"/>
    </row>
    <row r="2193" spans="1:28" x14ac:dyDescent="0.3">
      <c r="A2193" t="s">
        <v>2234</v>
      </c>
      <c r="B2193" s="11" t="s">
        <v>49</v>
      </c>
      <c r="C2193" s="11" t="s">
        <v>44</v>
      </c>
      <c r="D2193" s="11" t="s">
        <v>25</v>
      </c>
      <c r="E2193" s="11" t="s">
        <v>20</v>
      </c>
      <c r="F2193" s="11" t="s">
        <v>51</v>
      </c>
      <c r="G2193" s="11">
        <v>5</v>
      </c>
      <c r="H2193" s="11" t="s">
        <v>16</v>
      </c>
      <c r="I2193" s="12">
        <v>44653</v>
      </c>
      <c r="J2193" s="14">
        <v>0.52152777777777781</v>
      </c>
      <c r="K2193">
        <v>5</v>
      </c>
      <c r="L2193" t="s">
        <v>16</v>
      </c>
      <c r="M2193" s="1">
        <v>44653</v>
      </c>
      <c r="N2193" s="2">
        <v>0.52152777777777781</v>
      </c>
      <c r="O2193" s="1">
        <f t="shared" si="204"/>
        <v>44653.521527777775</v>
      </c>
      <c r="P2193" s="3" t="str">
        <f t="shared" si="205"/>
        <v>Apr,2022</v>
      </c>
      <c r="Q2193">
        <f t="shared" si="206"/>
        <v>2022</v>
      </c>
      <c r="R2193" t="str">
        <f t="shared" si="207"/>
        <v>Sat</v>
      </c>
      <c r="S2193">
        <f t="shared" si="208"/>
        <v>12</v>
      </c>
      <c r="T2193" t="str">
        <f t="shared" si="209"/>
        <v>NO</v>
      </c>
      <c r="U2193" cm="1">
        <f t="array" ref="U2193">_xlfn.XLOOKUP(Table1012[[#This Row],[Severity_Level]],{"MINOR","MODERATE","SEVERE","FATAL"},{1,2,3,5})</f>
        <v>1</v>
      </c>
      <c r="Z2193" s="1"/>
      <c r="AA2193" s="2"/>
      <c r="AB2193" s="4"/>
    </row>
    <row r="2194" spans="1:28" x14ac:dyDescent="0.3">
      <c r="A2194" t="s">
        <v>2235</v>
      </c>
      <c r="B2194" s="11" t="s">
        <v>56</v>
      </c>
      <c r="C2194" s="11" t="s">
        <v>30</v>
      </c>
      <c r="D2194" s="11" t="s">
        <v>37</v>
      </c>
      <c r="E2194" s="11" t="s">
        <v>35</v>
      </c>
      <c r="F2194" s="11" t="s">
        <v>21</v>
      </c>
      <c r="G2194" s="11">
        <v>2</v>
      </c>
      <c r="H2194" s="11" t="s">
        <v>16</v>
      </c>
      <c r="I2194" s="12">
        <v>44653</v>
      </c>
      <c r="J2194" s="14">
        <v>0.52222222222222225</v>
      </c>
      <c r="K2194">
        <v>2</v>
      </c>
      <c r="L2194" t="s">
        <v>16</v>
      </c>
      <c r="M2194" s="1">
        <v>44653</v>
      </c>
      <c r="N2194" s="2">
        <v>0.52222222222222225</v>
      </c>
      <c r="O2194" s="1">
        <f t="shared" si="204"/>
        <v>44653.522222222222</v>
      </c>
      <c r="P2194" s="3" t="str">
        <f t="shared" si="205"/>
        <v>Apr,2022</v>
      </c>
      <c r="Q2194">
        <f t="shared" si="206"/>
        <v>2022</v>
      </c>
      <c r="R2194" t="str">
        <f t="shared" si="207"/>
        <v>Sat</v>
      </c>
      <c r="S2194">
        <f t="shared" si="208"/>
        <v>12</v>
      </c>
      <c r="T2194" t="str">
        <f t="shared" si="209"/>
        <v>NO</v>
      </c>
      <c r="U2194" cm="1">
        <f t="array" ref="U2194">_xlfn.XLOOKUP(Table1012[[#This Row],[Severity_Level]],{"MINOR","MODERATE","SEVERE","FATAL"},{1,2,3,5})</f>
        <v>1</v>
      </c>
      <c r="Z2194" s="1"/>
      <c r="AA2194" s="2"/>
      <c r="AB2194" s="4"/>
    </row>
    <row r="2195" spans="1:28" x14ac:dyDescent="0.3">
      <c r="A2195" t="s">
        <v>2236</v>
      </c>
      <c r="B2195" s="11" t="s">
        <v>29</v>
      </c>
      <c r="C2195" s="11" t="s">
        <v>24</v>
      </c>
      <c r="D2195" s="11" t="s">
        <v>37</v>
      </c>
      <c r="E2195" s="11" t="s">
        <v>35</v>
      </c>
      <c r="F2195" s="11" t="s">
        <v>51</v>
      </c>
      <c r="G2195" s="11">
        <v>2</v>
      </c>
      <c r="H2195" s="11" t="s">
        <v>32</v>
      </c>
      <c r="I2195" s="12">
        <v>44653</v>
      </c>
      <c r="J2195" s="14">
        <v>0.5229166666666667</v>
      </c>
      <c r="K2195">
        <v>2</v>
      </c>
      <c r="L2195" t="s">
        <v>32</v>
      </c>
      <c r="M2195" s="1">
        <v>44653</v>
      </c>
      <c r="N2195" s="2">
        <v>0.5229166666666667</v>
      </c>
      <c r="O2195" s="1">
        <f t="shared" si="204"/>
        <v>44653.522916666669</v>
      </c>
      <c r="P2195" s="3" t="str">
        <f t="shared" si="205"/>
        <v>Apr,2022</v>
      </c>
      <c r="Q2195">
        <f t="shared" si="206"/>
        <v>2022</v>
      </c>
      <c r="R2195" t="str">
        <f t="shared" si="207"/>
        <v>Sat</v>
      </c>
      <c r="S2195">
        <f t="shared" si="208"/>
        <v>12</v>
      </c>
      <c r="T2195" t="str">
        <f t="shared" si="209"/>
        <v>NO</v>
      </c>
      <c r="U2195" cm="1">
        <f t="array" ref="U2195">_xlfn.XLOOKUP(Table1012[[#This Row],[Severity_Level]],{"MINOR","MODERATE","SEVERE","FATAL"},{1,2,3,5})</f>
        <v>2</v>
      </c>
      <c r="Z2195" s="1"/>
      <c r="AA2195" s="2"/>
      <c r="AB2195" s="4"/>
    </row>
    <row r="2196" spans="1:28" x14ac:dyDescent="0.3">
      <c r="A2196" t="s">
        <v>2237</v>
      </c>
      <c r="B2196" s="11" t="s">
        <v>18</v>
      </c>
      <c r="C2196" s="11" t="s">
        <v>44</v>
      </c>
      <c r="D2196" s="11" t="s">
        <v>31</v>
      </c>
      <c r="E2196" s="11" t="s">
        <v>35</v>
      </c>
      <c r="F2196" s="11" t="s">
        <v>21</v>
      </c>
      <c r="G2196" s="11">
        <v>2</v>
      </c>
      <c r="H2196" s="11" t="s">
        <v>27</v>
      </c>
      <c r="I2196" s="12">
        <v>44653</v>
      </c>
      <c r="J2196" s="14">
        <v>0.52361111111111114</v>
      </c>
      <c r="K2196">
        <v>2</v>
      </c>
      <c r="L2196" t="s">
        <v>27</v>
      </c>
      <c r="M2196" s="1">
        <v>44653</v>
      </c>
      <c r="N2196" s="2">
        <v>0.52361111111111114</v>
      </c>
      <c r="O2196" s="1">
        <f t="shared" si="204"/>
        <v>44653.523611111108</v>
      </c>
      <c r="P2196" s="3" t="str">
        <f t="shared" si="205"/>
        <v>Apr,2022</v>
      </c>
      <c r="Q2196">
        <f t="shared" si="206"/>
        <v>2022</v>
      </c>
      <c r="R2196" t="str">
        <f t="shared" si="207"/>
        <v>Sat</v>
      </c>
      <c r="S2196">
        <f t="shared" si="208"/>
        <v>12</v>
      </c>
      <c r="T2196" t="str">
        <f t="shared" si="209"/>
        <v>NO</v>
      </c>
      <c r="U2196" cm="1">
        <f t="array" ref="U2196">_xlfn.XLOOKUP(Table1012[[#This Row],[Severity_Level]],{"MINOR","MODERATE","SEVERE","FATAL"},{1,2,3,5})</f>
        <v>3</v>
      </c>
      <c r="Z2196" s="1"/>
      <c r="AA2196" s="2"/>
      <c r="AB2196" s="4"/>
    </row>
    <row r="2197" spans="1:28" x14ac:dyDescent="0.3">
      <c r="A2197" t="s">
        <v>2238</v>
      </c>
      <c r="B2197" s="11" t="s">
        <v>11</v>
      </c>
      <c r="C2197" s="11" t="s">
        <v>46</v>
      </c>
      <c r="D2197" s="11" t="s">
        <v>47</v>
      </c>
      <c r="E2197" s="11" t="s">
        <v>20</v>
      </c>
      <c r="F2197" s="11" t="s">
        <v>51</v>
      </c>
      <c r="G2197" s="11">
        <v>3</v>
      </c>
      <c r="H2197" s="11" t="s">
        <v>27</v>
      </c>
      <c r="I2197" s="12">
        <v>44653</v>
      </c>
      <c r="J2197" s="14">
        <v>0.52430555555555558</v>
      </c>
      <c r="K2197">
        <v>3</v>
      </c>
      <c r="L2197" t="s">
        <v>27</v>
      </c>
      <c r="M2197" s="1">
        <v>44653</v>
      </c>
      <c r="N2197" s="2">
        <v>0.52430555555555558</v>
      </c>
      <c r="O2197" s="1">
        <f t="shared" si="204"/>
        <v>44653.524305555555</v>
      </c>
      <c r="P2197" s="3" t="str">
        <f t="shared" si="205"/>
        <v>Apr,2022</v>
      </c>
      <c r="Q2197">
        <f t="shared" si="206"/>
        <v>2022</v>
      </c>
      <c r="R2197" t="str">
        <f t="shared" si="207"/>
        <v>Sat</v>
      </c>
      <c r="S2197">
        <f t="shared" si="208"/>
        <v>12</v>
      </c>
      <c r="T2197" t="str">
        <f t="shared" si="209"/>
        <v>NO</v>
      </c>
      <c r="U2197" cm="1">
        <f t="array" ref="U2197">_xlfn.XLOOKUP(Table1012[[#This Row],[Severity_Level]],{"MINOR","MODERATE","SEVERE","FATAL"},{1,2,3,5})</f>
        <v>3</v>
      </c>
      <c r="Z2197" s="1"/>
      <c r="AA2197" s="2"/>
      <c r="AB2197" s="4"/>
    </row>
    <row r="2198" spans="1:28" x14ac:dyDescent="0.3">
      <c r="A2198" t="s">
        <v>2239</v>
      </c>
      <c r="B2198" s="11" t="s">
        <v>34</v>
      </c>
      <c r="C2198" s="11" t="s">
        <v>50</v>
      </c>
      <c r="D2198" s="11" t="s">
        <v>13</v>
      </c>
      <c r="E2198" s="11" t="s">
        <v>35</v>
      </c>
      <c r="F2198" s="11" t="s">
        <v>26</v>
      </c>
      <c r="G2198" s="11">
        <v>5</v>
      </c>
      <c r="H2198" s="11" t="s">
        <v>40</v>
      </c>
      <c r="I2198" s="12">
        <v>44653</v>
      </c>
      <c r="J2198" s="14">
        <v>0.52500000000000002</v>
      </c>
      <c r="K2198">
        <v>5</v>
      </c>
      <c r="L2198" t="s">
        <v>40</v>
      </c>
      <c r="M2198" s="1">
        <v>44653</v>
      </c>
      <c r="N2198" s="2">
        <v>0.52500000000000002</v>
      </c>
      <c r="O2198" s="1">
        <f t="shared" si="204"/>
        <v>44653.525000000001</v>
      </c>
      <c r="P2198" s="3" t="str">
        <f t="shared" si="205"/>
        <v>Apr,2022</v>
      </c>
      <c r="Q2198">
        <f t="shared" si="206"/>
        <v>2022</v>
      </c>
      <c r="R2198" t="str">
        <f t="shared" si="207"/>
        <v>Sat</v>
      </c>
      <c r="S2198">
        <f t="shared" si="208"/>
        <v>12</v>
      </c>
      <c r="T2198" t="str">
        <f t="shared" si="209"/>
        <v>NO</v>
      </c>
      <c r="U2198" cm="1">
        <f t="array" ref="U2198">_xlfn.XLOOKUP(Table1012[[#This Row],[Severity_Level]],{"MINOR","MODERATE","SEVERE","FATAL"},{1,2,3,5})</f>
        <v>5</v>
      </c>
      <c r="Z2198" s="1"/>
      <c r="AA2198" s="2"/>
      <c r="AB2198" s="4"/>
    </row>
    <row r="2199" spans="1:28" x14ac:dyDescent="0.3">
      <c r="A2199" t="s">
        <v>2240</v>
      </c>
      <c r="B2199" s="11" t="s">
        <v>29</v>
      </c>
      <c r="C2199" s="11" t="s">
        <v>12</v>
      </c>
      <c r="D2199" s="11" t="s">
        <v>47</v>
      </c>
      <c r="E2199" s="11" t="s">
        <v>20</v>
      </c>
      <c r="F2199" s="11" t="s">
        <v>15</v>
      </c>
      <c r="G2199" s="11">
        <v>2</v>
      </c>
      <c r="H2199" s="11" t="s">
        <v>40</v>
      </c>
      <c r="I2199" s="12">
        <v>44653</v>
      </c>
      <c r="J2199" s="14">
        <v>0.52569444444444446</v>
      </c>
      <c r="K2199">
        <v>2</v>
      </c>
      <c r="L2199" t="s">
        <v>40</v>
      </c>
      <c r="M2199" s="1">
        <v>44653</v>
      </c>
      <c r="N2199" s="2">
        <v>0.52569444444444446</v>
      </c>
      <c r="O2199" s="1">
        <f t="shared" si="204"/>
        <v>44653.525694444441</v>
      </c>
      <c r="P2199" s="3" t="str">
        <f t="shared" si="205"/>
        <v>Apr,2022</v>
      </c>
      <c r="Q2199">
        <f t="shared" si="206"/>
        <v>2022</v>
      </c>
      <c r="R2199" t="str">
        <f t="shared" si="207"/>
        <v>Sat</v>
      </c>
      <c r="S2199">
        <f t="shared" si="208"/>
        <v>12</v>
      </c>
      <c r="T2199" t="str">
        <f t="shared" si="209"/>
        <v>NO</v>
      </c>
      <c r="U2199" cm="1">
        <f t="array" ref="U2199">_xlfn.XLOOKUP(Table1012[[#This Row],[Severity_Level]],{"MINOR","MODERATE","SEVERE","FATAL"},{1,2,3,5})</f>
        <v>5</v>
      </c>
      <c r="Z2199" s="1"/>
      <c r="AA2199" s="2"/>
      <c r="AB2199" s="4"/>
    </row>
    <row r="2200" spans="1:28" x14ac:dyDescent="0.3">
      <c r="A2200" t="s">
        <v>2241</v>
      </c>
      <c r="B2200" s="11" t="s">
        <v>29</v>
      </c>
      <c r="C2200" s="11" t="s">
        <v>19</v>
      </c>
      <c r="D2200" s="11" t="s">
        <v>25</v>
      </c>
      <c r="E2200" s="11" t="s">
        <v>38</v>
      </c>
      <c r="F2200" s="11" t="s">
        <v>26</v>
      </c>
      <c r="G2200" s="11">
        <v>4</v>
      </c>
      <c r="H2200" s="11" t="s">
        <v>32</v>
      </c>
      <c r="I2200" s="12">
        <v>44653</v>
      </c>
      <c r="J2200" s="14">
        <v>0.52638888888888891</v>
      </c>
      <c r="K2200">
        <v>4</v>
      </c>
      <c r="L2200" t="s">
        <v>32</v>
      </c>
      <c r="M2200" s="1">
        <v>44653</v>
      </c>
      <c r="N2200" s="2">
        <v>0.52638888888888891</v>
      </c>
      <c r="O2200" s="1">
        <f t="shared" si="204"/>
        <v>44653.526388888888</v>
      </c>
      <c r="P2200" s="3" t="str">
        <f t="shared" si="205"/>
        <v>Apr,2022</v>
      </c>
      <c r="Q2200">
        <f t="shared" si="206"/>
        <v>2022</v>
      </c>
      <c r="R2200" t="str">
        <f t="shared" si="207"/>
        <v>Sat</v>
      </c>
      <c r="S2200">
        <f t="shared" si="208"/>
        <v>12</v>
      </c>
      <c r="T2200" t="str">
        <f t="shared" si="209"/>
        <v>NO</v>
      </c>
      <c r="U2200" cm="1">
        <f t="array" ref="U2200">_xlfn.XLOOKUP(Table1012[[#This Row],[Severity_Level]],{"MINOR","MODERATE","SEVERE","FATAL"},{1,2,3,5})</f>
        <v>2</v>
      </c>
      <c r="Z2200" s="1"/>
      <c r="AA2200" s="2"/>
      <c r="AB2200" s="4"/>
    </row>
    <row r="2201" spans="1:28" x14ac:dyDescent="0.3">
      <c r="A2201" t="s">
        <v>2242</v>
      </c>
      <c r="B2201" s="11" t="s">
        <v>18</v>
      </c>
      <c r="C2201" s="11" t="s">
        <v>30</v>
      </c>
      <c r="D2201" s="11" t="s">
        <v>13</v>
      </c>
      <c r="E2201" s="11" t="s">
        <v>35</v>
      </c>
      <c r="F2201" s="11" t="s">
        <v>21</v>
      </c>
      <c r="G2201" s="11">
        <v>5</v>
      </c>
      <c r="H2201" s="11" t="s">
        <v>40</v>
      </c>
      <c r="I2201" s="12">
        <v>44653</v>
      </c>
      <c r="J2201" s="14">
        <v>0.52708333333333335</v>
      </c>
      <c r="K2201">
        <v>5</v>
      </c>
      <c r="L2201" t="s">
        <v>40</v>
      </c>
      <c r="M2201" s="1">
        <v>44653</v>
      </c>
      <c r="N2201" s="2">
        <v>0.52708333333333335</v>
      </c>
      <c r="O2201" s="1">
        <f t="shared" si="204"/>
        <v>44653.527083333334</v>
      </c>
      <c r="P2201" s="3" t="str">
        <f t="shared" si="205"/>
        <v>Apr,2022</v>
      </c>
      <c r="Q2201">
        <f t="shared" si="206"/>
        <v>2022</v>
      </c>
      <c r="R2201" t="str">
        <f t="shared" si="207"/>
        <v>Sat</v>
      </c>
      <c r="S2201">
        <f t="shared" si="208"/>
        <v>12</v>
      </c>
      <c r="T2201" t="str">
        <f t="shared" si="209"/>
        <v>NO</v>
      </c>
      <c r="U2201" cm="1">
        <f t="array" ref="U2201">_xlfn.XLOOKUP(Table1012[[#This Row],[Severity_Level]],{"MINOR","MODERATE","SEVERE","FATAL"},{1,2,3,5})</f>
        <v>5</v>
      </c>
      <c r="Z2201" s="1"/>
      <c r="AA2201" s="2"/>
      <c r="AB2201" s="4"/>
    </row>
    <row r="2202" spans="1:28" x14ac:dyDescent="0.3">
      <c r="A2202" t="s">
        <v>2243</v>
      </c>
      <c r="B2202" s="11" t="s">
        <v>11</v>
      </c>
      <c r="C2202" s="11" t="s">
        <v>50</v>
      </c>
      <c r="D2202" s="11" t="s">
        <v>31</v>
      </c>
      <c r="E2202" s="11" t="s">
        <v>14</v>
      </c>
      <c r="F2202" s="11" t="s">
        <v>15</v>
      </c>
      <c r="G2202" s="11">
        <v>4</v>
      </c>
      <c r="H2202" s="11" t="s">
        <v>32</v>
      </c>
      <c r="I2202" s="12">
        <v>44653</v>
      </c>
      <c r="J2202" s="14">
        <v>0.52777777777777779</v>
      </c>
      <c r="K2202">
        <v>4</v>
      </c>
      <c r="L2202" t="s">
        <v>32</v>
      </c>
      <c r="M2202" s="1">
        <v>44653</v>
      </c>
      <c r="N2202" s="2">
        <v>0.52777777777777779</v>
      </c>
      <c r="O2202" s="1">
        <f t="shared" si="204"/>
        <v>44653.527777777781</v>
      </c>
      <c r="P2202" s="3" t="str">
        <f t="shared" si="205"/>
        <v>Apr,2022</v>
      </c>
      <c r="Q2202">
        <f t="shared" si="206"/>
        <v>2022</v>
      </c>
      <c r="R2202" t="str">
        <f t="shared" si="207"/>
        <v>Sat</v>
      </c>
      <c r="S2202">
        <f t="shared" si="208"/>
        <v>12</v>
      </c>
      <c r="T2202" t="str">
        <f t="shared" si="209"/>
        <v>NO</v>
      </c>
      <c r="U2202" cm="1">
        <f t="array" ref="U2202">_xlfn.XLOOKUP(Table1012[[#This Row],[Severity_Level]],{"MINOR","MODERATE","SEVERE","FATAL"},{1,2,3,5})</f>
        <v>2</v>
      </c>
      <c r="Z2202" s="1"/>
      <c r="AA2202" s="2"/>
      <c r="AB2202" s="4"/>
    </row>
    <row r="2203" spans="1:28" x14ac:dyDescent="0.3">
      <c r="A2203" t="s">
        <v>2244</v>
      </c>
      <c r="B2203" s="11" t="s">
        <v>29</v>
      </c>
      <c r="C2203" s="11" t="s">
        <v>65</v>
      </c>
      <c r="D2203" s="11" t="s">
        <v>25</v>
      </c>
      <c r="E2203" s="11" t="s">
        <v>38</v>
      </c>
      <c r="F2203" s="11" t="s">
        <v>26</v>
      </c>
      <c r="G2203" s="11">
        <v>1</v>
      </c>
      <c r="H2203" s="11" t="s">
        <v>27</v>
      </c>
      <c r="I2203" s="12">
        <v>44653</v>
      </c>
      <c r="J2203" s="14">
        <v>0.52847222222222223</v>
      </c>
      <c r="K2203">
        <v>1</v>
      </c>
      <c r="L2203" t="s">
        <v>27</v>
      </c>
      <c r="M2203" s="1">
        <v>44653</v>
      </c>
      <c r="N2203" s="2">
        <v>0.52847222222222223</v>
      </c>
      <c r="O2203" s="1">
        <f t="shared" si="204"/>
        <v>44653.52847222222</v>
      </c>
      <c r="P2203" s="3" t="str">
        <f t="shared" si="205"/>
        <v>Apr,2022</v>
      </c>
      <c r="Q2203">
        <f t="shared" si="206"/>
        <v>2022</v>
      </c>
      <c r="R2203" t="str">
        <f t="shared" si="207"/>
        <v>Sat</v>
      </c>
      <c r="S2203">
        <f t="shared" si="208"/>
        <v>12</v>
      </c>
      <c r="T2203" t="str">
        <f t="shared" si="209"/>
        <v>NO</v>
      </c>
      <c r="U2203" cm="1">
        <f t="array" ref="U2203">_xlfn.XLOOKUP(Table1012[[#This Row],[Severity_Level]],{"MINOR","MODERATE","SEVERE","FATAL"},{1,2,3,5})</f>
        <v>3</v>
      </c>
      <c r="Z2203" s="1"/>
      <c r="AA2203" s="2"/>
      <c r="AB2203" s="4"/>
    </row>
    <row r="2204" spans="1:28" x14ac:dyDescent="0.3">
      <c r="A2204" t="s">
        <v>2245</v>
      </c>
      <c r="B2204" s="11" t="s">
        <v>29</v>
      </c>
      <c r="C2204" s="11" t="s">
        <v>24</v>
      </c>
      <c r="D2204" s="11" t="s">
        <v>25</v>
      </c>
      <c r="E2204" s="11" t="s">
        <v>35</v>
      </c>
      <c r="F2204" s="11" t="s">
        <v>51</v>
      </c>
      <c r="G2204" s="11">
        <v>5</v>
      </c>
      <c r="H2204" s="11" t="s">
        <v>40</v>
      </c>
      <c r="I2204" s="12">
        <v>44653</v>
      </c>
      <c r="J2204" s="14">
        <v>0.52916666666666667</v>
      </c>
      <c r="K2204">
        <v>5</v>
      </c>
      <c r="L2204" t="s">
        <v>40</v>
      </c>
      <c r="M2204" s="1">
        <v>44653</v>
      </c>
      <c r="N2204" s="2">
        <v>0.52916666666666667</v>
      </c>
      <c r="O2204" s="1">
        <f t="shared" si="204"/>
        <v>44653.529166666667</v>
      </c>
      <c r="P2204" s="3" t="str">
        <f t="shared" si="205"/>
        <v>Apr,2022</v>
      </c>
      <c r="Q2204">
        <f t="shared" si="206"/>
        <v>2022</v>
      </c>
      <c r="R2204" t="str">
        <f t="shared" si="207"/>
        <v>Sat</v>
      </c>
      <c r="S2204">
        <f t="shared" si="208"/>
        <v>12</v>
      </c>
      <c r="T2204" t="str">
        <f t="shared" si="209"/>
        <v>NO</v>
      </c>
      <c r="U2204" cm="1">
        <f t="array" ref="U2204">_xlfn.XLOOKUP(Table1012[[#This Row],[Severity_Level]],{"MINOR","MODERATE","SEVERE","FATAL"},{1,2,3,5})</f>
        <v>5</v>
      </c>
      <c r="Z2204" s="1"/>
      <c r="AA2204" s="2"/>
      <c r="AB2204" s="4"/>
    </row>
    <row r="2205" spans="1:28" x14ac:dyDescent="0.3">
      <c r="A2205" t="s">
        <v>2246</v>
      </c>
      <c r="B2205" s="11" t="s">
        <v>18</v>
      </c>
      <c r="C2205" s="11" t="s">
        <v>19</v>
      </c>
      <c r="D2205" s="11" t="s">
        <v>37</v>
      </c>
      <c r="E2205" s="11" t="s">
        <v>35</v>
      </c>
      <c r="F2205" s="11" t="s">
        <v>26</v>
      </c>
      <c r="G2205" s="11">
        <v>1</v>
      </c>
      <c r="H2205" s="11" t="s">
        <v>27</v>
      </c>
      <c r="I2205" s="12">
        <v>44653</v>
      </c>
      <c r="J2205" s="14">
        <v>0.52986111111111112</v>
      </c>
      <c r="K2205">
        <v>1</v>
      </c>
      <c r="L2205" t="s">
        <v>27</v>
      </c>
      <c r="M2205" s="1">
        <v>44653</v>
      </c>
      <c r="N2205" s="2">
        <v>0.52986111111111112</v>
      </c>
      <c r="O2205" s="1">
        <f t="shared" si="204"/>
        <v>44653.529861111114</v>
      </c>
      <c r="P2205" s="3" t="str">
        <f t="shared" si="205"/>
        <v>Apr,2022</v>
      </c>
      <c r="Q2205">
        <f t="shared" si="206"/>
        <v>2022</v>
      </c>
      <c r="R2205" t="str">
        <f t="shared" si="207"/>
        <v>Sat</v>
      </c>
      <c r="S2205">
        <f t="shared" si="208"/>
        <v>12</v>
      </c>
      <c r="T2205" t="str">
        <f t="shared" si="209"/>
        <v>NO</v>
      </c>
      <c r="U2205" cm="1">
        <f t="array" ref="U2205">_xlfn.XLOOKUP(Table1012[[#This Row],[Severity_Level]],{"MINOR","MODERATE","SEVERE","FATAL"},{1,2,3,5})</f>
        <v>3</v>
      </c>
      <c r="Z2205" s="1"/>
      <c r="AA2205" s="2"/>
      <c r="AB2205" s="4"/>
    </row>
    <row r="2206" spans="1:28" x14ac:dyDescent="0.3">
      <c r="A2206" t="s">
        <v>2247</v>
      </c>
      <c r="B2206" s="11" t="s">
        <v>29</v>
      </c>
      <c r="C2206" s="11" t="s">
        <v>65</v>
      </c>
      <c r="D2206" s="11" t="s">
        <v>13</v>
      </c>
      <c r="E2206" s="11" t="s">
        <v>35</v>
      </c>
      <c r="F2206" s="11" t="s">
        <v>15</v>
      </c>
      <c r="G2206" s="11">
        <v>1</v>
      </c>
      <c r="H2206" s="11" t="s">
        <v>27</v>
      </c>
      <c r="I2206" s="12">
        <v>44653</v>
      </c>
      <c r="J2206" s="14">
        <v>0.53055555555555556</v>
      </c>
      <c r="K2206">
        <v>1</v>
      </c>
      <c r="L2206" t="s">
        <v>27</v>
      </c>
      <c r="M2206" s="1">
        <v>44653</v>
      </c>
      <c r="N2206" s="2">
        <v>0.53055555555555556</v>
      </c>
      <c r="O2206" s="1">
        <f t="shared" si="204"/>
        <v>44653.530555555553</v>
      </c>
      <c r="P2206" s="3" t="str">
        <f t="shared" si="205"/>
        <v>Apr,2022</v>
      </c>
      <c r="Q2206">
        <f t="shared" si="206"/>
        <v>2022</v>
      </c>
      <c r="R2206" t="str">
        <f t="shared" si="207"/>
        <v>Sat</v>
      </c>
      <c r="S2206">
        <f t="shared" si="208"/>
        <v>12</v>
      </c>
      <c r="T2206" t="str">
        <f t="shared" si="209"/>
        <v>NO</v>
      </c>
      <c r="U2206" cm="1">
        <f t="array" ref="U2206">_xlfn.XLOOKUP(Table1012[[#This Row],[Severity_Level]],{"MINOR","MODERATE","SEVERE","FATAL"},{1,2,3,5})</f>
        <v>3</v>
      </c>
      <c r="Z2206" s="1"/>
      <c r="AA2206" s="2"/>
      <c r="AB2206" s="4"/>
    </row>
    <row r="2207" spans="1:28" x14ac:dyDescent="0.3">
      <c r="A2207" t="s">
        <v>2248</v>
      </c>
      <c r="B2207" s="11" t="s">
        <v>56</v>
      </c>
      <c r="C2207" s="11" t="s">
        <v>24</v>
      </c>
      <c r="D2207" s="11" t="s">
        <v>37</v>
      </c>
      <c r="E2207" s="11" t="s">
        <v>35</v>
      </c>
      <c r="F2207" s="11" t="s">
        <v>21</v>
      </c>
      <c r="G2207" s="11">
        <v>1</v>
      </c>
      <c r="H2207" s="11" t="s">
        <v>16</v>
      </c>
      <c r="I2207" s="12">
        <v>44653</v>
      </c>
      <c r="J2207" s="14">
        <v>0.53125</v>
      </c>
      <c r="K2207">
        <v>1</v>
      </c>
      <c r="L2207" t="s">
        <v>16</v>
      </c>
      <c r="M2207" s="1">
        <v>44653</v>
      </c>
      <c r="N2207" s="2">
        <v>0.53125</v>
      </c>
      <c r="O2207" s="1">
        <f t="shared" si="204"/>
        <v>44653.53125</v>
      </c>
      <c r="P2207" s="3" t="str">
        <f t="shared" si="205"/>
        <v>Apr,2022</v>
      </c>
      <c r="Q2207">
        <f t="shared" si="206"/>
        <v>2022</v>
      </c>
      <c r="R2207" t="str">
        <f t="shared" si="207"/>
        <v>Sat</v>
      </c>
      <c r="S2207">
        <f t="shared" si="208"/>
        <v>12</v>
      </c>
      <c r="T2207" t="str">
        <f t="shared" si="209"/>
        <v>NO</v>
      </c>
      <c r="U2207" cm="1">
        <f t="array" ref="U2207">_xlfn.XLOOKUP(Table1012[[#This Row],[Severity_Level]],{"MINOR","MODERATE","SEVERE","FATAL"},{1,2,3,5})</f>
        <v>1</v>
      </c>
      <c r="Z2207" s="1"/>
      <c r="AA2207" s="2"/>
      <c r="AB2207" s="4"/>
    </row>
    <row r="2208" spans="1:28" x14ac:dyDescent="0.3">
      <c r="A2208" t="s">
        <v>2249</v>
      </c>
      <c r="B2208" s="11" t="s">
        <v>56</v>
      </c>
      <c r="C2208" s="11" t="s">
        <v>46</v>
      </c>
      <c r="D2208" s="11" t="s">
        <v>13</v>
      </c>
      <c r="E2208" s="11" t="s">
        <v>20</v>
      </c>
      <c r="F2208" s="11" t="s">
        <v>51</v>
      </c>
      <c r="G2208" s="11">
        <v>1</v>
      </c>
      <c r="H2208" s="11" t="s">
        <v>32</v>
      </c>
      <c r="I2208" s="12">
        <v>44653</v>
      </c>
      <c r="J2208" s="14">
        <v>0.53194444444444444</v>
      </c>
      <c r="K2208">
        <v>1</v>
      </c>
      <c r="L2208" t="s">
        <v>32</v>
      </c>
      <c r="M2208" s="1">
        <v>44653</v>
      </c>
      <c r="N2208" s="2">
        <v>0.53194444444444444</v>
      </c>
      <c r="O2208" s="1">
        <f t="shared" si="204"/>
        <v>44653.531944444447</v>
      </c>
      <c r="P2208" s="3" t="str">
        <f t="shared" si="205"/>
        <v>Apr,2022</v>
      </c>
      <c r="Q2208">
        <f t="shared" si="206"/>
        <v>2022</v>
      </c>
      <c r="R2208" t="str">
        <f t="shared" si="207"/>
        <v>Sat</v>
      </c>
      <c r="S2208">
        <f t="shared" si="208"/>
        <v>12</v>
      </c>
      <c r="T2208" t="str">
        <f t="shared" si="209"/>
        <v>NO</v>
      </c>
      <c r="U2208" cm="1">
        <f t="array" ref="U2208">_xlfn.XLOOKUP(Table1012[[#This Row],[Severity_Level]],{"MINOR","MODERATE","SEVERE","FATAL"},{1,2,3,5})</f>
        <v>2</v>
      </c>
      <c r="Z2208" s="1"/>
      <c r="AA2208" s="2"/>
      <c r="AB2208" s="4"/>
    </row>
    <row r="2209" spans="1:28" x14ac:dyDescent="0.3">
      <c r="A2209" t="s">
        <v>2250</v>
      </c>
      <c r="B2209" s="11" t="s">
        <v>11</v>
      </c>
      <c r="C2209" s="11" t="s">
        <v>30</v>
      </c>
      <c r="D2209" s="11" t="s">
        <v>25</v>
      </c>
      <c r="E2209" s="11" t="s">
        <v>20</v>
      </c>
      <c r="F2209" s="11" t="s">
        <v>21</v>
      </c>
      <c r="G2209" s="11">
        <v>2</v>
      </c>
      <c r="H2209" s="11" t="s">
        <v>27</v>
      </c>
      <c r="I2209" s="12">
        <v>44653</v>
      </c>
      <c r="J2209" s="14">
        <v>0.53263888888888888</v>
      </c>
      <c r="K2209">
        <v>2</v>
      </c>
      <c r="L2209" t="s">
        <v>27</v>
      </c>
      <c r="M2209" s="1">
        <v>44653</v>
      </c>
      <c r="N2209" s="2">
        <v>0.53263888888888888</v>
      </c>
      <c r="O2209" s="1">
        <f t="shared" si="204"/>
        <v>44653.532638888886</v>
      </c>
      <c r="P2209" s="3" t="str">
        <f t="shared" si="205"/>
        <v>Apr,2022</v>
      </c>
      <c r="Q2209">
        <f t="shared" si="206"/>
        <v>2022</v>
      </c>
      <c r="R2209" t="str">
        <f t="shared" si="207"/>
        <v>Sat</v>
      </c>
      <c r="S2209">
        <f t="shared" si="208"/>
        <v>12</v>
      </c>
      <c r="T2209" t="str">
        <f t="shared" si="209"/>
        <v>NO</v>
      </c>
      <c r="U2209" cm="1">
        <f t="array" ref="U2209">_xlfn.XLOOKUP(Table1012[[#This Row],[Severity_Level]],{"MINOR","MODERATE","SEVERE","FATAL"},{1,2,3,5})</f>
        <v>3</v>
      </c>
      <c r="Z2209" s="1"/>
      <c r="AA2209" s="2"/>
      <c r="AB2209" s="4"/>
    </row>
    <row r="2210" spans="1:28" x14ac:dyDescent="0.3">
      <c r="A2210" t="s">
        <v>2251</v>
      </c>
      <c r="B2210" s="11" t="s">
        <v>56</v>
      </c>
      <c r="C2210" s="11" t="s">
        <v>12</v>
      </c>
      <c r="D2210" s="11" t="s">
        <v>31</v>
      </c>
      <c r="E2210" s="11" t="s">
        <v>20</v>
      </c>
      <c r="F2210" s="11" t="s">
        <v>15</v>
      </c>
      <c r="G2210" s="11">
        <v>5</v>
      </c>
      <c r="H2210" s="11" t="s">
        <v>40</v>
      </c>
      <c r="I2210" s="12">
        <v>44654</v>
      </c>
      <c r="J2210" s="14">
        <v>0.53333333333333333</v>
      </c>
      <c r="K2210">
        <v>5</v>
      </c>
      <c r="L2210" t="s">
        <v>40</v>
      </c>
      <c r="M2210" s="1">
        <v>44654</v>
      </c>
      <c r="N2210" s="2">
        <v>0.53333333333333333</v>
      </c>
      <c r="O2210" s="1">
        <f t="shared" si="204"/>
        <v>44654.533333333333</v>
      </c>
      <c r="P2210" s="3" t="str">
        <f t="shared" si="205"/>
        <v>Apr,2022</v>
      </c>
      <c r="Q2210">
        <f t="shared" si="206"/>
        <v>2022</v>
      </c>
      <c r="R2210" t="str">
        <f t="shared" si="207"/>
        <v>Sun</v>
      </c>
      <c r="S2210">
        <f t="shared" si="208"/>
        <v>12</v>
      </c>
      <c r="T2210" t="str">
        <f t="shared" si="209"/>
        <v>NO</v>
      </c>
      <c r="U2210" cm="1">
        <f t="array" ref="U2210">_xlfn.XLOOKUP(Table1012[[#This Row],[Severity_Level]],{"MINOR","MODERATE","SEVERE","FATAL"},{1,2,3,5})</f>
        <v>5</v>
      </c>
      <c r="Z2210" s="1"/>
      <c r="AA2210" s="2"/>
      <c r="AB2210" s="4"/>
    </row>
    <row r="2211" spans="1:28" x14ac:dyDescent="0.3">
      <c r="A2211" t="s">
        <v>2252</v>
      </c>
      <c r="B2211" s="11" t="s">
        <v>56</v>
      </c>
      <c r="C2211" s="11" t="s">
        <v>65</v>
      </c>
      <c r="D2211" s="11" t="s">
        <v>31</v>
      </c>
      <c r="E2211" s="11" t="s">
        <v>14</v>
      </c>
      <c r="F2211" s="11" t="s">
        <v>26</v>
      </c>
      <c r="G2211" s="11">
        <v>3</v>
      </c>
      <c r="H2211" s="11" t="s">
        <v>27</v>
      </c>
      <c r="I2211" s="12">
        <v>44654</v>
      </c>
      <c r="J2211" s="14">
        <v>0.53402777777777777</v>
      </c>
      <c r="K2211">
        <v>3</v>
      </c>
      <c r="L2211" t="s">
        <v>27</v>
      </c>
      <c r="M2211" s="1">
        <v>44654</v>
      </c>
      <c r="N2211" s="2">
        <v>0.53402777777777777</v>
      </c>
      <c r="O2211" s="1">
        <f t="shared" si="204"/>
        <v>44654.53402777778</v>
      </c>
      <c r="P2211" s="3" t="str">
        <f t="shared" si="205"/>
        <v>Apr,2022</v>
      </c>
      <c r="Q2211">
        <f t="shared" si="206"/>
        <v>2022</v>
      </c>
      <c r="R2211" t="str">
        <f t="shared" si="207"/>
        <v>Sun</v>
      </c>
      <c r="S2211">
        <f t="shared" si="208"/>
        <v>12</v>
      </c>
      <c r="T2211" t="str">
        <f t="shared" si="209"/>
        <v>NO</v>
      </c>
      <c r="U2211" cm="1">
        <f t="array" ref="U2211">_xlfn.XLOOKUP(Table1012[[#This Row],[Severity_Level]],{"MINOR","MODERATE","SEVERE","FATAL"},{1,2,3,5})</f>
        <v>3</v>
      </c>
      <c r="Z2211" s="1"/>
      <c r="AA2211" s="2"/>
      <c r="AB2211" s="4"/>
    </row>
    <row r="2212" spans="1:28" x14ac:dyDescent="0.3">
      <c r="A2212" t="s">
        <v>2253</v>
      </c>
      <c r="B2212" s="11" t="s">
        <v>29</v>
      </c>
      <c r="C2212" s="11" t="s">
        <v>24</v>
      </c>
      <c r="D2212" s="11" t="s">
        <v>37</v>
      </c>
      <c r="E2212" s="11" t="s">
        <v>38</v>
      </c>
      <c r="F2212" s="11" t="s">
        <v>51</v>
      </c>
      <c r="G2212" s="11">
        <v>4</v>
      </c>
      <c r="H2212" s="11" t="s">
        <v>16</v>
      </c>
      <c r="I2212" s="12">
        <v>44654</v>
      </c>
      <c r="J2212" s="14">
        <v>0.53472222222222221</v>
      </c>
      <c r="K2212">
        <v>4</v>
      </c>
      <c r="L2212" t="s">
        <v>16</v>
      </c>
      <c r="M2212" s="1">
        <v>44654</v>
      </c>
      <c r="N2212" s="2">
        <v>0.53472222222222221</v>
      </c>
      <c r="O2212" s="1">
        <f t="shared" si="204"/>
        <v>44654.534722222219</v>
      </c>
      <c r="P2212" s="3" t="str">
        <f t="shared" si="205"/>
        <v>Apr,2022</v>
      </c>
      <c r="Q2212">
        <f t="shared" si="206"/>
        <v>2022</v>
      </c>
      <c r="R2212" t="str">
        <f t="shared" si="207"/>
        <v>Sun</v>
      </c>
      <c r="S2212">
        <f t="shared" si="208"/>
        <v>12</v>
      </c>
      <c r="T2212" t="str">
        <f t="shared" si="209"/>
        <v>NO</v>
      </c>
      <c r="U2212" cm="1">
        <f t="array" ref="U2212">_xlfn.XLOOKUP(Table1012[[#This Row],[Severity_Level]],{"MINOR","MODERATE","SEVERE","FATAL"},{1,2,3,5})</f>
        <v>1</v>
      </c>
      <c r="Z2212" s="1"/>
      <c r="AA2212" s="2"/>
      <c r="AB2212" s="4"/>
    </row>
    <row r="2213" spans="1:28" x14ac:dyDescent="0.3">
      <c r="A2213" t="s">
        <v>2254</v>
      </c>
      <c r="B2213" s="11" t="s">
        <v>34</v>
      </c>
      <c r="C2213" s="11" t="s">
        <v>44</v>
      </c>
      <c r="D2213" s="11" t="s">
        <v>13</v>
      </c>
      <c r="E2213" s="11" t="s">
        <v>38</v>
      </c>
      <c r="F2213" s="11" t="s">
        <v>51</v>
      </c>
      <c r="G2213" s="11">
        <v>1</v>
      </c>
      <c r="H2213" s="11" t="s">
        <v>16</v>
      </c>
      <c r="I2213" s="12">
        <v>44654</v>
      </c>
      <c r="J2213" s="14">
        <v>0.53541666666666665</v>
      </c>
      <c r="K2213">
        <v>1</v>
      </c>
      <c r="L2213" t="s">
        <v>16</v>
      </c>
      <c r="M2213" s="1">
        <v>44654</v>
      </c>
      <c r="N2213" s="2">
        <v>0.53541666666666665</v>
      </c>
      <c r="O2213" s="1">
        <f t="shared" si="204"/>
        <v>44654.535416666666</v>
      </c>
      <c r="P2213" s="3" t="str">
        <f t="shared" si="205"/>
        <v>Apr,2022</v>
      </c>
      <c r="Q2213">
        <f t="shared" si="206"/>
        <v>2022</v>
      </c>
      <c r="R2213" t="str">
        <f t="shared" si="207"/>
        <v>Sun</v>
      </c>
      <c r="S2213">
        <f t="shared" si="208"/>
        <v>12</v>
      </c>
      <c r="T2213" t="str">
        <f t="shared" si="209"/>
        <v>NO</v>
      </c>
      <c r="U2213" cm="1">
        <f t="array" ref="U2213">_xlfn.XLOOKUP(Table1012[[#This Row],[Severity_Level]],{"MINOR","MODERATE","SEVERE","FATAL"},{1,2,3,5})</f>
        <v>1</v>
      </c>
      <c r="Z2213" s="1"/>
      <c r="AA2213" s="2"/>
      <c r="AB2213" s="4"/>
    </row>
    <row r="2214" spans="1:28" x14ac:dyDescent="0.3">
      <c r="A2214" t="s">
        <v>2255</v>
      </c>
      <c r="B2214" s="11" t="s">
        <v>56</v>
      </c>
      <c r="C2214" s="11" t="s">
        <v>12</v>
      </c>
      <c r="D2214" s="11" t="s">
        <v>37</v>
      </c>
      <c r="E2214" s="11" t="s">
        <v>38</v>
      </c>
      <c r="F2214" s="11" t="s">
        <v>51</v>
      </c>
      <c r="G2214" s="11">
        <v>4</v>
      </c>
      <c r="H2214" s="11" t="s">
        <v>16</v>
      </c>
      <c r="I2214" s="12">
        <v>44654</v>
      </c>
      <c r="J2214" s="14">
        <v>0.53611111111111109</v>
      </c>
      <c r="K2214">
        <v>4</v>
      </c>
      <c r="L2214" t="s">
        <v>16</v>
      </c>
      <c r="M2214" s="1">
        <v>44654</v>
      </c>
      <c r="N2214" s="2">
        <v>0.53611111111111109</v>
      </c>
      <c r="O2214" s="1">
        <f t="shared" si="204"/>
        <v>44654.536111111112</v>
      </c>
      <c r="P2214" s="3" t="str">
        <f t="shared" si="205"/>
        <v>Apr,2022</v>
      </c>
      <c r="Q2214">
        <f t="shared" si="206"/>
        <v>2022</v>
      </c>
      <c r="R2214" t="str">
        <f t="shared" si="207"/>
        <v>Sun</v>
      </c>
      <c r="S2214">
        <f t="shared" si="208"/>
        <v>12</v>
      </c>
      <c r="T2214" t="str">
        <f t="shared" si="209"/>
        <v>NO</v>
      </c>
      <c r="U2214" cm="1">
        <f t="array" ref="U2214">_xlfn.XLOOKUP(Table1012[[#This Row],[Severity_Level]],{"MINOR","MODERATE","SEVERE","FATAL"},{1,2,3,5})</f>
        <v>1</v>
      </c>
      <c r="Z2214" s="1"/>
      <c r="AA2214" s="2"/>
      <c r="AB2214" s="4"/>
    </row>
    <row r="2215" spans="1:28" x14ac:dyDescent="0.3">
      <c r="A2215" t="s">
        <v>2256</v>
      </c>
      <c r="B2215" s="11" t="s">
        <v>11</v>
      </c>
      <c r="C2215" s="11" t="s">
        <v>46</v>
      </c>
      <c r="D2215" s="11" t="s">
        <v>13</v>
      </c>
      <c r="E2215" s="11" t="s">
        <v>20</v>
      </c>
      <c r="F2215" s="11" t="s">
        <v>21</v>
      </c>
      <c r="G2215" s="11">
        <v>2</v>
      </c>
      <c r="H2215" s="11" t="s">
        <v>40</v>
      </c>
      <c r="I2215" s="12">
        <v>44654</v>
      </c>
      <c r="J2215" s="14">
        <v>0.53680555555555554</v>
      </c>
      <c r="K2215">
        <v>2</v>
      </c>
      <c r="L2215" t="s">
        <v>40</v>
      </c>
      <c r="M2215" s="1">
        <v>44654</v>
      </c>
      <c r="N2215" s="2">
        <v>0.53680555555555554</v>
      </c>
      <c r="O2215" s="1">
        <f t="shared" si="204"/>
        <v>44654.536805555559</v>
      </c>
      <c r="P2215" s="3" t="str">
        <f t="shared" si="205"/>
        <v>Apr,2022</v>
      </c>
      <c r="Q2215">
        <f t="shared" si="206"/>
        <v>2022</v>
      </c>
      <c r="R2215" t="str">
        <f t="shared" si="207"/>
        <v>Sun</v>
      </c>
      <c r="S2215">
        <f t="shared" si="208"/>
        <v>12</v>
      </c>
      <c r="T2215" t="str">
        <f t="shared" si="209"/>
        <v>NO</v>
      </c>
      <c r="U2215" cm="1">
        <f t="array" ref="U2215">_xlfn.XLOOKUP(Table1012[[#This Row],[Severity_Level]],{"MINOR","MODERATE","SEVERE","FATAL"},{1,2,3,5})</f>
        <v>5</v>
      </c>
      <c r="Z2215" s="1"/>
      <c r="AA2215" s="2"/>
      <c r="AB2215" s="4"/>
    </row>
    <row r="2216" spans="1:28" x14ac:dyDescent="0.3">
      <c r="A2216" t="s">
        <v>2257</v>
      </c>
      <c r="B2216" s="11" t="s">
        <v>56</v>
      </c>
      <c r="C2216" s="11" t="s">
        <v>50</v>
      </c>
      <c r="D2216" s="11" t="s">
        <v>31</v>
      </c>
      <c r="E2216" s="11" t="s">
        <v>20</v>
      </c>
      <c r="F2216" s="11" t="s">
        <v>51</v>
      </c>
      <c r="G2216" s="11">
        <v>2</v>
      </c>
      <c r="H2216" s="11" t="s">
        <v>32</v>
      </c>
      <c r="I2216" s="12">
        <v>44654</v>
      </c>
      <c r="J2216" s="14">
        <v>0.53749999999999998</v>
      </c>
      <c r="K2216">
        <v>2</v>
      </c>
      <c r="L2216" t="s">
        <v>32</v>
      </c>
      <c r="M2216" s="1">
        <v>44654</v>
      </c>
      <c r="N2216" s="2">
        <v>0.53749999999999998</v>
      </c>
      <c r="O2216" s="1">
        <f t="shared" si="204"/>
        <v>44654.537499999999</v>
      </c>
      <c r="P2216" s="3" t="str">
        <f t="shared" si="205"/>
        <v>Apr,2022</v>
      </c>
      <c r="Q2216">
        <f t="shared" si="206"/>
        <v>2022</v>
      </c>
      <c r="R2216" t="str">
        <f t="shared" si="207"/>
        <v>Sun</v>
      </c>
      <c r="S2216">
        <f t="shared" si="208"/>
        <v>12</v>
      </c>
      <c r="T2216" t="str">
        <f t="shared" si="209"/>
        <v>NO</v>
      </c>
      <c r="U2216" cm="1">
        <f t="array" ref="U2216">_xlfn.XLOOKUP(Table1012[[#This Row],[Severity_Level]],{"MINOR","MODERATE","SEVERE","FATAL"},{1,2,3,5})</f>
        <v>2</v>
      </c>
      <c r="Z2216" s="1"/>
      <c r="AA2216" s="2"/>
      <c r="AB2216" s="4"/>
    </row>
    <row r="2217" spans="1:28" x14ac:dyDescent="0.3">
      <c r="A2217" t="s">
        <v>2258</v>
      </c>
      <c r="B2217" s="11" t="s">
        <v>29</v>
      </c>
      <c r="C2217" s="11" t="s">
        <v>24</v>
      </c>
      <c r="D2217" s="11" t="s">
        <v>25</v>
      </c>
      <c r="E2217" s="11" t="s">
        <v>38</v>
      </c>
      <c r="F2217" s="11" t="s">
        <v>26</v>
      </c>
      <c r="G2217" s="11">
        <v>3</v>
      </c>
      <c r="H2217" s="11" t="s">
        <v>40</v>
      </c>
      <c r="I2217" s="12">
        <v>44654</v>
      </c>
      <c r="J2217" s="14">
        <v>0.53819444444444442</v>
      </c>
      <c r="K2217">
        <v>3</v>
      </c>
      <c r="L2217" t="s">
        <v>40</v>
      </c>
      <c r="M2217" s="1">
        <v>44654</v>
      </c>
      <c r="N2217" s="2">
        <v>0.53819444444444442</v>
      </c>
      <c r="O2217" s="1">
        <f t="shared" si="204"/>
        <v>44654.538194444445</v>
      </c>
      <c r="P2217" s="3" t="str">
        <f t="shared" si="205"/>
        <v>Apr,2022</v>
      </c>
      <c r="Q2217">
        <f t="shared" si="206"/>
        <v>2022</v>
      </c>
      <c r="R2217" t="str">
        <f t="shared" si="207"/>
        <v>Sun</v>
      </c>
      <c r="S2217">
        <f t="shared" si="208"/>
        <v>12</v>
      </c>
      <c r="T2217" t="str">
        <f t="shared" si="209"/>
        <v>NO</v>
      </c>
      <c r="U2217" cm="1">
        <f t="array" ref="U2217">_xlfn.XLOOKUP(Table1012[[#This Row],[Severity_Level]],{"MINOR","MODERATE","SEVERE","FATAL"},{1,2,3,5})</f>
        <v>5</v>
      </c>
      <c r="Z2217" s="1"/>
      <c r="AA2217" s="2"/>
      <c r="AB2217" s="4"/>
    </row>
    <row r="2218" spans="1:28" x14ac:dyDescent="0.3">
      <c r="A2218" t="s">
        <v>2259</v>
      </c>
      <c r="B2218" s="11" t="s">
        <v>49</v>
      </c>
      <c r="C2218" s="11" t="s">
        <v>46</v>
      </c>
      <c r="D2218" s="11" t="s">
        <v>13</v>
      </c>
      <c r="E2218" s="11" t="s">
        <v>38</v>
      </c>
      <c r="F2218" s="11" t="s">
        <v>15</v>
      </c>
      <c r="G2218" s="11">
        <v>4</v>
      </c>
      <c r="H2218" s="11" t="s">
        <v>40</v>
      </c>
      <c r="I2218" s="12">
        <v>44654</v>
      </c>
      <c r="J2218" s="14">
        <v>0.53888888888888886</v>
      </c>
      <c r="K2218">
        <v>4</v>
      </c>
      <c r="L2218" t="s">
        <v>40</v>
      </c>
      <c r="M2218" s="1">
        <v>44654</v>
      </c>
      <c r="N2218" s="2">
        <v>0.53888888888888886</v>
      </c>
      <c r="O2218" s="1">
        <f t="shared" si="204"/>
        <v>44654.538888888892</v>
      </c>
      <c r="P2218" s="3" t="str">
        <f t="shared" si="205"/>
        <v>Apr,2022</v>
      </c>
      <c r="Q2218">
        <f t="shared" si="206"/>
        <v>2022</v>
      </c>
      <c r="R2218" t="str">
        <f t="shared" si="207"/>
        <v>Sun</v>
      </c>
      <c r="S2218">
        <f t="shared" si="208"/>
        <v>12</v>
      </c>
      <c r="T2218" t="str">
        <f t="shared" si="209"/>
        <v>NO</v>
      </c>
      <c r="U2218" cm="1">
        <f t="array" ref="U2218">_xlfn.XLOOKUP(Table1012[[#This Row],[Severity_Level]],{"MINOR","MODERATE","SEVERE","FATAL"},{1,2,3,5})</f>
        <v>5</v>
      </c>
      <c r="Z2218" s="1"/>
      <c r="AA2218" s="2"/>
      <c r="AB2218" s="4"/>
    </row>
    <row r="2219" spans="1:28" x14ac:dyDescent="0.3">
      <c r="A2219" t="s">
        <v>2260</v>
      </c>
      <c r="B2219" s="11" t="s">
        <v>29</v>
      </c>
      <c r="C2219" s="11" t="s">
        <v>30</v>
      </c>
      <c r="D2219" s="11" t="s">
        <v>31</v>
      </c>
      <c r="E2219" s="11" t="s">
        <v>35</v>
      </c>
      <c r="F2219" s="11" t="s">
        <v>15</v>
      </c>
      <c r="G2219" s="11">
        <v>3</v>
      </c>
      <c r="H2219" s="11" t="s">
        <v>16</v>
      </c>
      <c r="I2219" s="12">
        <v>44654</v>
      </c>
      <c r="J2219" s="14">
        <v>0.5395833333333333</v>
      </c>
      <c r="K2219">
        <v>3</v>
      </c>
      <c r="L2219" t="s">
        <v>16</v>
      </c>
      <c r="M2219" s="1">
        <v>44654</v>
      </c>
      <c r="N2219" s="2">
        <v>0.5395833333333333</v>
      </c>
      <c r="O2219" s="1">
        <f t="shared" si="204"/>
        <v>44654.539583333331</v>
      </c>
      <c r="P2219" s="3" t="str">
        <f t="shared" si="205"/>
        <v>Apr,2022</v>
      </c>
      <c r="Q2219">
        <f t="shared" si="206"/>
        <v>2022</v>
      </c>
      <c r="R2219" t="str">
        <f t="shared" si="207"/>
        <v>Sun</v>
      </c>
      <c r="S2219">
        <f t="shared" si="208"/>
        <v>12</v>
      </c>
      <c r="T2219" t="str">
        <f t="shared" si="209"/>
        <v>NO</v>
      </c>
      <c r="U2219" cm="1">
        <f t="array" ref="U2219">_xlfn.XLOOKUP(Table1012[[#This Row],[Severity_Level]],{"MINOR","MODERATE","SEVERE","FATAL"},{1,2,3,5})</f>
        <v>1</v>
      </c>
      <c r="Z2219" s="1"/>
      <c r="AA2219" s="2"/>
      <c r="AB2219" s="4"/>
    </row>
    <row r="2220" spans="1:28" x14ac:dyDescent="0.3">
      <c r="A2220" t="s">
        <v>2261</v>
      </c>
      <c r="B2220" s="11" t="s">
        <v>18</v>
      </c>
      <c r="C2220" s="11" t="s">
        <v>19</v>
      </c>
      <c r="D2220" s="11" t="s">
        <v>25</v>
      </c>
      <c r="E2220" s="11" t="s">
        <v>20</v>
      </c>
      <c r="F2220" s="11" t="s">
        <v>51</v>
      </c>
      <c r="G2220" s="11">
        <v>4</v>
      </c>
      <c r="H2220" s="11" t="s">
        <v>32</v>
      </c>
      <c r="I2220" s="12">
        <v>44654</v>
      </c>
      <c r="J2220" s="14">
        <v>0.54027777777777775</v>
      </c>
      <c r="K2220">
        <v>4</v>
      </c>
      <c r="L2220" t="s">
        <v>32</v>
      </c>
      <c r="M2220" s="1">
        <v>44654</v>
      </c>
      <c r="N2220" s="2">
        <v>0.54027777777777775</v>
      </c>
      <c r="O2220" s="1">
        <f t="shared" si="204"/>
        <v>44654.540277777778</v>
      </c>
      <c r="P2220" s="3" t="str">
        <f t="shared" si="205"/>
        <v>Apr,2022</v>
      </c>
      <c r="Q2220">
        <f t="shared" si="206"/>
        <v>2022</v>
      </c>
      <c r="R2220" t="str">
        <f t="shared" si="207"/>
        <v>Sun</v>
      </c>
      <c r="S2220">
        <f t="shared" si="208"/>
        <v>12</v>
      </c>
      <c r="T2220" t="str">
        <f t="shared" si="209"/>
        <v>NO</v>
      </c>
      <c r="U2220" cm="1">
        <f t="array" ref="U2220">_xlfn.XLOOKUP(Table1012[[#This Row],[Severity_Level]],{"MINOR","MODERATE","SEVERE","FATAL"},{1,2,3,5})</f>
        <v>2</v>
      </c>
      <c r="Z2220" s="1"/>
      <c r="AA2220" s="2"/>
      <c r="AB2220" s="4"/>
    </row>
    <row r="2221" spans="1:28" x14ac:dyDescent="0.3">
      <c r="A2221" t="s">
        <v>2262</v>
      </c>
      <c r="B2221" s="11" t="s">
        <v>11</v>
      </c>
      <c r="C2221" s="11" t="s">
        <v>65</v>
      </c>
      <c r="D2221" s="11" t="s">
        <v>25</v>
      </c>
      <c r="E2221" s="11" t="s">
        <v>38</v>
      </c>
      <c r="F2221" s="11" t="s">
        <v>26</v>
      </c>
      <c r="G2221" s="11">
        <v>1</v>
      </c>
      <c r="H2221" s="11" t="s">
        <v>40</v>
      </c>
      <c r="I2221" s="12">
        <v>44654</v>
      </c>
      <c r="J2221" s="14">
        <v>0.54097222222222219</v>
      </c>
      <c r="K2221">
        <v>1</v>
      </c>
      <c r="L2221" t="s">
        <v>40</v>
      </c>
      <c r="M2221" s="1">
        <v>44654</v>
      </c>
      <c r="N2221" s="2">
        <v>0.54097222222222219</v>
      </c>
      <c r="O2221" s="1">
        <f t="shared" si="204"/>
        <v>44654.540972222225</v>
      </c>
      <c r="P2221" s="3" t="str">
        <f t="shared" si="205"/>
        <v>Apr,2022</v>
      </c>
      <c r="Q2221">
        <f t="shared" si="206"/>
        <v>2022</v>
      </c>
      <c r="R2221" t="str">
        <f t="shared" si="207"/>
        <v>Sun</v>
      </c>
      <c r="S2221">
        <f t="shared" si="208"/>
        <v>12</v>
      </c>
      <c r="T2221" t="str">
        <f t="shared" si="209"/>
        <v>NO</v>
      </c>
      <c r="U2221" cm="1">
        <f t="array" ref="U2221">_xlfn.XLOOKUP(Table1012[[#This Row],[Severity_Level]],{"MINOR","MODERATE","SEVERE","FATAL"},{1,2,3,5})</f>
        <v>5</v>
      </c>
      <c r="Z2221" s="1"/>
      <c r="AA2221" s="2"/>
      <c r="AB2221" s="4"/>
    </row>
    <row r="2222" spans="1:28" x14ac:dyDescent="0.3">
      <c r="A2222" t="s">
        <v>2263</v>
      </c>
      <c r="B2222" s="11" t="s">
        <v>56</v>
      </c>
      <c r="C2222" s="11" t="s">
        <v>53</v>
      </c>
      <c r="D2222" s="11" t="s">
        <v>47</v>
      </c>
      <c r="E2222" s="11" t="s">
        <v>38</v>
      </c>
      <c r="F2222" s="11" t="s">
        <v>21</v>
      </c>
      <c r="G2222" s="11">
        <v>5</v>
      </c>
      <c r="H2222" s="11" t="s">
        <v>32</v>
      </c>
      <c r="I2222" s="12">
        <v>44654</v>
      </c>
      <c r="J2222" s="14">
        <v>0.54166666666666663</v>
      </c>
      <c r="K2222">
        <v>5</v>
      </c>
      <c r="L2222" t="s">
        <v>32</v>
      </c>
      <c r="M2222" s="1">
        <v>44654</v>
      </c>
      <c r="N2222" s="2">
        <v>0.54166666666666663</v>
      </c>
      <c r="O2222" s="1">
        <f t="shared" si="204"/>
        <v>44654.541666666664</v>
      </c>
      <c r="P2222" s="3" t="str">
        <f t="shared" si="205"/>
        <v>Apr,2022</v>
      </c>
      <c r="Q2222">
        <f t="shared" si="206"/>
        <v>2022</v>
      </c>
      <c r="R2222" t="str">
        <f t="shared" si="207"/>
        <v>Sun</v>
      </c>
      <c r="S2222">
        <f t="shared" si="208"/>
        <v>13</v>
      </c>
      <c r="T2222" t="str">
        <f t="shared" si="209"/>
        <v>NO</v>
      </c>
      <c r="U2222" cm="1">
        <f t="array" ref="U2222">_xlfn.XLOOKUP(Table1012[[#This Row],[Severity_Level]],{"MINOR","MODERATE","SEVERE","FATAL"},{1,2,3,5})</f>
        <v>2</v>
      </c>
      <c r="Z2222" s="1"/>
      <c r="AA2222" s="2"/>
      <c r="AB2222" s="4"/>
    </row>
    <row r="2223" spans="1:28" x14ac:dyDescent="0.3">
      <c r="A2223" t="s">
        <v>2264</v>
      </c>
      <c r="B2223" s="11" t="s">
        <v>18</v>
      </c>
      <c r="C2223" s="11" t="s">
        <v>24</v>
      </c>
      <c r="D2223" s="11" t="s">
        <v>37</v>
      </c>
      <c r="E2223" s="11" t="s">
        <v>14</v>
      </c>
      <c r="F2223" s="11" t="s">
        <v>51</v>
      </c>
      <c r="G2223" s="11">
        <v>3</v>
      </c>
      <c r="H2223" s="11" t="s">
        <v>27</v>
      </c>
      <c r="I2223" s="12">
        <v>44654</v>
      </c>
      <c r="J2223" s="14">
        <v>0.54236111111111107</v>
      </c>
      <c r="K2223">
        <v>3</v>
      </c>
      <c r="L2223" t="s">
        <v>27</v>
      </c>
      <c r="M2223" s="1">
        <v>44654</v>
      </c>
      <c r="N2223" s="2">
        <v>0.54236111111111107</v>
      </c>
      <c r="O2223" s="1">
        <f t="shared" si="204"/>
        <v>44654.542361111111</v>
      </c>
      <c r="P2223" s="3" t="str">
        <f t="shared" si="205"/>
        <v>Apr,2022</v>
      </c>
      <c r="Q2223">
        <f t="shared" si="206"/>
        <v>2022</v>
      </c>
      <c r="R2223" t="str">
        <f t="shared" si="207"/>
        <v>Sun</v>
      </c>
      <c r="S2223">
        <f t="shared" si="208"/>
        <v>13</v>
      </c>
      <c r="T2223" t="str">
        <f t="shared" si="209"/>
        <v>NO</v>
      </c>
      <c r="U2223" cm="1">
        <f t="array" ref="U2223">_xlfn.XLOOKUP(Table1012[[#This Row],[Severity_Level]],{"MINOR","MODERATE","SEVERE","FATAL"},{1,2,3,5})</f>
        <v>3</v>
      </c>
      <c r="Z2223" s="1"/>
      <c r="AA2223" s="2"/>
      <c r="AB2223" s="4"/>
    </row>
    <row r="2224" spans="1:28" x14ac:dyDescent="0.3">
      <c r="A2224" t="s">
        <v>2265</v>
      </c>
      <c r="B2224" s="11" t="s">
        <v>56</v>
      </c>
      <c r="C2224" s="11" t="s">
        <v>50</v>
      </c>
      <c r="D2224" s="11" t="s">
        <v>31</v>
      </c>
      <c r="E2224" s="11" t="s">
        <v>38</v>
      </c>
      <c r="F2224" s="11" t="s">
        <v>26</v>
      </c>
      <c r="G2224" s="11">
        <v>3</v>
      </c>
      <c r="H2224" s="11" t="s">
        <v>40</v>
      </c>
      <c r="I2224" s="12">
        <v>44654</v>
      </c>
      <c r="J2224" s="14">
        <v>0.54305555555555551</v>
      </c>
      <c r="K2224">
        <v>3</v>
      </c>
      <c r="L2224" t="s">
        <v>40</v>
      </c>
      <c r="M2224" s="1">
        <v>44654</v>
      </c>
      <c r="N2224" s="2">
        <v>0.54305555555555551</v>
      </c>
      <c r="O2224" s="1">
        <f t="shared" si="204"/>
        <v>44654.543055555558</v>
      </c>
      <c r="P2224" s="3" t="str">
        <f t="shared" si="205"/>
        <v>Apr,2022</v>
      </c>
      <c r="Q2224">
        <f t="shared" si="206"/>
        <v>2022</v>
      </c>
      <c r="R2224" t="str">
        <f t="shared" si="207"/>
        <v>Sun</v>
      </c>
      <c r="S2224">
        <f t="shared" si="208"/>
        <v>13</v>
      </c>
      <c r="T2224" t="str">
        <f t="shared" si="209"/>
        <v>NO</v>
      </c>
      <c r="U2224" cm="1">
        <f t="array" ref="U2224">_xlfn.XLOOKUP(Table1012[[#This Row],[Severity_Level]],{"MINOR","MODERATE","SEVERE","FATAL"},{1,2,3,5})</f>
        <v>5</v>
      </c>
      <c r="Z2224" s="1"/>
      <c r="AA2224" s="2"/>
      <c r="AB2224" s="4"/>
    </row>
    <row r="2225" spans="1:28" x14ac:dyDescent="0.3">
      <c r="A2225" t="s">
        <v>2266</v>
      </c>
      <c r="B2225" s="11" t="s">
        <v>49</v>
      </c>
      <c r="C2225" s="11" t="s">
        <v>19</v>
      </c>
      <c r="D2225" s="11" t="s">
        <v>37</v>
      </c>
      <c r="E2225" s="11" t="s">
        <v>35</v>
      </c>
      <c r="F2225" s="11" t="s">
        <v>15</v>
      </c>
      <c r="G2225" s="11">
        <v>5</v>
      </c>
      <c r="H2225" s="11" t="s">
        <v>40</v>
      </c>
      <c r="I2225" s="12">
        <v>44654</v>
      </c>
      <c r="J2225" s="14">
        <v>0.54374999999999996</v>
      </c>
      <c r="K2225">
        <v>5</v>
      </c>
      <c r="L2225" t="s">
        <v>40</v>
      </c>
      <c r="M2225" s="1">
        <v>44654</v>
      </c>
      <c r="N2225" s="2">
        <v>0.54374999999999996</v>
      </c>
      <c r="O2225" s="1">
        <f t="shared" si="204"/>
        <v>44654.543749999997</v>
      </c>
      <c r="P2225" s="3" t="str">
        <f t="shared" si="205"/>
        <v>Apr,2022</v>
      </c>
      <c r="Q2225">
        <f t="shared" si="206"/>
        <v>2022</v>
      </c>
      <c r="R2225" t="str">
        <f t="shared" si="207"/>
        <v>Sun</v>
      </c>
      <c r="S2225">
        <f t="shared" si="208"/>
        <v>13</v>
      </c>
      <c r="T2225" t="str">
        <f t="shared" si="209"/>
        <v>NO</v>
      </c>
      <c r="U2225" cm="1">
        <f t="array" ref="U2225">_xlfn.XLOOKUP(Table1012[[#This Row],[Severity_Level]],{"MINOR","MODERATE","SEVERE","FATAL"},{1,2,3,5})</f>
        <v>5</v>
      </c>
      <c r="Z2225" s="1"/>
      <c r="AA2225" s="2"/>
      <c r="AB2225" s="4"/>
    </row>
    <row r="2226" spans="1:28" x14ac:dyDescent="0.3">
      <c r="A2226" t="s">
        <v>2267</v>
      </c>
      <c r="B2226" s="11" t="s">
        <v>34</v>
      </c>
      <c r="C2226" s="11" t="s">
        <v>44</v>
      </c>
      <c r="D2226" s="11" t="s">
        <v>13</v>
      </c>
      <c r="E2226" s="11" t="s">
        <v>38</v>
      </c>
      <c r="F2226" s="11" t="s">
        <v>26</v>
      </c>
      <c r="G2226" s="11">
        <v>3</v>
      </c>
      <c r="H2226" s="11" t="s">
        <v>40</v>
      </c>
      <c r="I2226" s="12">
        <v>44654</v>
      </c>
      <c r="J2226" s="14">
        <v>0.5444444444444444</v>
      </c>
      <c r="K2226">
        <v>3</v>
      </c>
      <c r="L2226" t="s">
        <v>40</v>
      </c>
      <c r="M2226" s="1">
        <v>44654</v>
      </c>
      <c r="N2226" s="2">
        <v>0.5444444444444444</v>
      </c>
      <c r="O2226" s="1">
        <f t="shared" si="204"/>
        <v>44654.544444444444</v>
      </c>
      <c r="P2226" s="3" t="str">
        <f t="shared" si="205"/>
        <v>Apr,2022</v>
      </c>
      <c r="Q2226">
        <f t="shared" si="206"/>
        <v>2022</v>
      </c>
      <c r="R2226" t="str">
        <f t="shared" si="207"/>
        <v>Sun</v>
      </c>
      <c r="S2226">
        <f t="shared" si="208"/>
        <v>13</v>
      </c>
      <c r="T2226" t="str">
        <f t="shared" si="209"/>
        <v>NO</v>
      </c>
      <c r="U2226" cm="1">
        <f t="array" ref="U2226">_xlfn.XLOOKUP(Table1012[[#This Row],[Severity_Level]],{"MINOR","MODERATE","SEVERE","FATAL"},{1,2,3,5})</f>
        <v>5</v>
      </c>
      <c r="Z2226" s="1"/>
      <c r="AA2226" s="2"/>
      <c r="AB2226" s="4"/>
    </row>
    <row r="2227" spans="1:28" x14ac:dyDescent="0.3">
      <c r="A2227" t="s">
        <v>2268</v>
      </c>
      <c r="B2227" s="11" t="s">
        <v>49</v>
      </c>
      <c r="C2227" s="11" t="s">
        <v>19</v>
      </c>
      <c r="D2227" s="11" t="s">
        <v>13</v>
      </c>
      <c r="E2227" s="11" t="s">
        <v>35</v>
      </c>
      <c r="F2227" s="11" t="s">
        <v>51</v>
      </c>
      <c r="G2227" s="11">
        <v>1</v>
      </c>
      <c r="H2227" s="11" t="s">
        <v>16</v>
      </c>
      <c r="I2227" s="12">
        <v>44654</v>
      </c>
      <c r="J2227" s="14">
        <v>0.54513888888888884</v>
      </c>
      <c r="K2227">
        <v>1</v>
      </c>
      <c r="L2227" t="s">
        <v>16</v>
      </c>
      <c r="M2227" s="1">
        <v>44654</v>
      </c>
      <c r="N2227" s="2">
        <v>0.54513888888888884</v>
      </c>
      <c r="O2227" s="1">
        <f t="shared" si="204"/>
        <v>44654.545138888891</v>
      </c>
      <c r="P2227" s="3" t="str">
        <f t="shared" si="205"/>
        <v>Apr,2022</v>
      </c>
      <c r="Q2227">
        <f t="shared" si="206"/>
        <v>2022</v>
      </c>
      <c r="R2227" t="str">
        <f t="shared" si="207"/>
        <v>Sun</v>
      </c>
      <c r="S2227">
        <f t="shared" si="208"/>
        <v>13</v>
      </c>
      <c r="T2227" t="str">
        <f t="shared" si="209"/>
        <v>NO</v>
      </c>
      <c r="U2227" cm="1">
        <f t="array" ref="U2227">_xlfn.XLOOKUP(Table1012[[#This Row],[Severity_Level]],{"MINOR","MODERATE","SEVERE","FATAL"},{1,2,3,5})</f>
        <v>1</v>
      </c>
      <c r="Z2227" s="1"/>
      <c r="AA2227" s="2"/>
      <c r="AB2227" s="4"/>
    </row>
    <row r="2228" spans="1:28" x14ac:dyDescent="0.3">
      <c r="A2228" t="s">
        <v>2269</v>
      </c>
      <c r="B2228" s="11" t="s">
        <v>29</v>
      </c>
      <c r="C2228" s="11" t="s">
        <v>57</v>
      </c>
      <c r="D2228" s="11" t="s">
        <v>25</v>
      </c>
      <c r="E2228" s="11" t="s">
        <v>20</v>
      </c>
      <c r="F2228" s="11" t="s">
        <v>26</v>
      </c>
      <c r="G2228" s="11">
        <v>4</v>
      </c>
      <c r="H2228" s="11" t="s">
        <v>16</v>
      </c>
      <c r="I2228" s="12">
        <v>44654</v>
      </c>
      <c r="J2228" s="14">
        <v>0.54583333333333328</v>
      </c>
      <c r="K2228">
        <v>4</v>
      </c>
      <c r="L2228" t="s">
        <v>16</v>
      </c>
      <c r="M2228" s="1">
        <v>44654</v>
      </c>
      <c r="N2228" s="2">
        <v>0.54583333333333328</v>
      </c>
      <c r="O2228" s="1">
        <f t="shared" si="204"/>
        <v>44654.54583333333</v>
      </c>
      <c r="P2228" s="3" t="str">
        <f t="shared" si="205"/>
        <v>Apr,2022</v>
      </c>
      <c r="Q2228">
        <f t="shared" si="206"/>
        <v>2022</v>
      </c>
      <c r="R2228" t="str">
        <f t="shared" si="207"/>
        <v>Sun</v>
      </c>
      <c r="S2228">
        <f t="shared" si="208"/>
        <v>13</v>
      </c>
      <c r="T2228" t="str">
        <f t="shared" si="209"/>
        <v>NO</v>
      </c>
      <c r="U2228" cm="1">
        <f t="array" ref="U2228">_xlfn.XLOOKUP(Table1012[[#This Row],[Severity_Level]],{"MINOR","MODERATE","SEVERE","FATAL"},{1,2,3,5})</f>
        <v>1</v>
      </c>
      <c r="Z2228" s="1"/>
      <c r="AA2228" s="2"/>
      <c r="AB2228" s="4"/>
    </row>
    <row r="2229" spans="1:28" x14ac:dyDescent="0.3">
      <c r="A2229" t="s">
        <v>2270</v>
      </c>
      <c r="B2229" s="11" t="s">
        <v>29</v>
      </c>
      <c r="C2229" s="11" t="s">
        <v>50</v>
      </c>
      <c r="D2229" s="11" t="s">
        <v>31</v>
      </c>
      <c r="E2229" s="11" t="s">
        <v>14</v>
      </c>
      <c r="F2229" s="11" t="s">
        <v>21</v>
      </c>
      <c r="G2229" s="11">
        <v>5</v>
      </c>
      <c r="H2229" s="11" t="s">
        <v>32</v>
      </c>
      <c r="I2229" s="12">
        <v>44654</v>
      </c>
      <c r="J2229" s="14">
        <v>0.54652777777777772</v>
      </c>
      <c r="K2229">
        <v>5</v>
      </c>
      <c r="L2229" t="s">
        <v>32</v>
      </c>
      <c r="M2229" s="1">
        <v>44654</v>
      </c>
      <c r="N2229" s="2">
        <v>0.54652777777777772</v>
      </c>
      <c r="O2229" s="1">
        <f t="shared" si="204"/>
        <v>44654.546527777777</v>
      </c>
      <c r="P2229" s="3" t="str">
        <f t="shared" si="205"/>
        <v>Apr,2022</v>
      </c>
      <c r="Q2229">
        <f t="shared" si="206"/>
        <v>2022</v>
      </c>
      <c r="R2229" t="str">
        <f t="shared" si="207"/>
        <v>Sun</v>
      </c>
      <c r="S2229">
        <f t="shared" si="208"/>
        <v>13</v>
      </c>
      <c r="T2229" t="str">
        <f t="shared" si="209"/>
        <v>NO</v>
      </c>
      <c r="U2229" cm="1">
        <f t="array" ref="U2229">_xlfn.XLOOKUP(Table1012[[#This Row],[Severity_Level]],{"MINOR","MODERATE","SEVERE","FATAL"},{1,2,3,5})</f>
        <v>2</v>
      </c>
      <c r="Z2229" s="1"/>
      <c r="AA2229" s="2"/>
      <c r="AB2229" s="4"/>
    </row>
    <row r="2230" spans="1:28" x14ac:dyDescent="0.3">
      <c r="A2230" t="s">
        <v>2271</v>
      </c>
      <c r="B2230" s="11" t="s">
        <v>18</v>
      </c>
      <c r="C2230" s="11" t="s">
        <v>12</v>
      </c>
      <c r="D2230" s="11" t="s">
        <v>31</v>
      </c>
      <c r="E2230" s="11" t="s">
        <v>35</v>
      </c>
      <c r="F2230" s="11" t="s">
        <v>15</v>
      </c>
      <c r="G2230" s="11">
        <v>5</v>
      </c>
      <c r="H2230" s="11" t="s">
        <v>27</v>
      </c>
      <c r="I2230" s="12">
        <v>44654</v>
      </c>
      <c r="J2230" s="14">
        <v>0.54722222222222228</v>
      </c>
      <c r="K2230">
        <v>5</v>
      </c>
      <c r="L2230" t="s">
        <v>27</v>
      </c>
      <c r="M2230" s="1">
        <v>44654</v>
      </c>
      <c r="N2230" s="2">
        <v>0.54722222222222228</v>
      </c>
      <c r="O2230" s="1">
        <f t="shared" si="204"/>
        <v>44654.547222222223</v>
      </c>
      <c r="P2230" s="3" t="str">
        <f t="shared" si="205"/>
        <v>Apr,2022</v>
      </c>
      <c r="Q2230">
        <f t="shared" si="206"/>
        <v>2022</v>
      </c>
      <c r="R2230" t="str">
        <f t="shared" si="207"/>
        <v>Sun</v>
      </c>
      <c r="S2230">
        <f t="shared" si="208"/>
        <v>13</v>
      </c>
      <c r="T2230" t="str">
        <f t="shared" si="209"/>
        <v>NO</v>
      </c>
      <c r="U2230" cm="1">
        <f t="array" ref="U2230">_xlfn.XLOOKUP(Table1012[[#This Row],[Severity_Level]],{"MINOR","MODERATE","SEVERE","FATAL"},{1,2,3,5})</f>
        <v>3</v>
      </c>
      <c r="Z2230" s="1"/>
      <c r="AA2230" s="2"/>
      <c r="AB2230" s="4"/>
    </row>
    <row r="2231" spans="1:28" x14ac:dyDescent="0.3">
      <c r="A2231" t="s">
        <v>2272</v>
      </c>
      <c r="B2231" s="11" t="s">
        <v>18</v>
      </c>
      <c r="C2231" s="11" t="s">
        <v>65</v>
      </c>
      <c r="D2231" s="11" t="s">
        <v>37</v>
      </c>
      <c r="E2231" s="11" t="s">
        <v>35</v>
      </c>
      <c r="F2231" s="11" t="s">
        <v>26</v>
      </c>
      <c r="G2231" s="11">
        <v>2</v>
      </c>
      <c r="H2231" s="11" t="s">
        <v>27</v>
      </c>
      <c r="I2231" s="12">
        <v>44654</v>
      </c>
      <c r="J2231" s="14">
        <v>0.54791666666666672</v>
      </c>
      <c r="K2231">
        <v>2</v>
      </c>
      <c r="L2231" t="s">
        <v>27</v>
      </c>
      <c r="M2231" s="1">
        <v>44654</v>
      </c>
      <c r="N2231" s="2">
        <v>0.54791666666666672</v>
      </c>
      <c r="O2231" s="1">
        <f t="shared" si="204"/>
        <v>44654.54791666667</v>
      </c>
      <c r="P2231" s="3" t="str">
        <f t="shared" si="205"/>
        <v>Apr,2022</v>
      </c>
      <c r="Q2231">
        <f t="shared" si="206"/>
        <v>2022</v>
      </c>
      <c r="R2231" t="str">
        <f t="shared" si="207"/>
        <v>Sun</v>
      </c>
      <c r="S2231">
        <f t="shared" si="208"/>
        <v>13</v>
      </c>
      <c r="T2231" t="str">
        <f t="shared" si="209"/>
        <v>NO</v>
      </c>
      <c r="U2231" cm="1">
        <f t="array" ref="U2231">_xlfn.XLOOKUP(Table1012[[#This Row],[Severity_Level]],{"MINOR","MODERATE","SEVERE","FATAL"},{1,2,3,5})</f>
        <v>3</v>
      </c>
      <c r="Z2231" s="1"/>
      <c r="AA2231" s="2"/>
      <c r="AB2231" s="4"/>
    </row>
    <row r="2232" spans="1:28" x14ac:dyDescent="0.3">
      <c r="A2232" t="s">
        <v>2273</v>
      </c>
      <c r="B2232" s="11" t="s">
        <v>29</v>
      </c>
      <c r="C2232" s="11" t="s">
        <v>19</v>
      </c>
      <c r="D2232" s="11" t="s">
        <v>37</v>
      </c>
      <c r="E2232" s="11" t="s">
        <v>38</v>
      </c>
      <c r="F2232" s="11" t="s">
        <v>15</v>
      </c>
      <c r="G2232" s="11">
        <v>2</v>
      </c>
      <c r="H2232" s="11" t="s">
        <v>32</v>
      </c>
      <c r="I2232" s="12">
        <v>44654</v>
      </c>
      <c r="J2232" s="14">
        <v>0.54861111111111116</v>
      </c>
      <c r="K2232">
        <v>2</v>
      </c>
      <c r="L2232" t="s">
        <v>32</v>
      </c>
      <c r="M2232" s="1">
        <v>44654</v>
      </c>
      <c r="N2232" s="2">
        <v>0.54861111111111116</v>
      </c>
      <c r="O2232" s="1">
        <f t="shared" si="204"/>
        <v>44654.548611111109</v>
      </c>
      <c r="P2232" s="3" t="str">
        <f t="shared" si="205"/>
        <v>Apr,2022</v>
      </c>
      <c r="Q2232">
        <f t="shared" si="206"/>
        <v>2022</v>
      </c>
      <c r="R2232" t="str">
        <f t="shared" si="207"/>
        <v>Sun</v>
      </c>
      <c r="S2232">
        <f t="shared" si="208"/>
        <v>13</v>
      </c>
      <c r="T2232" t="str">
        <f t="shared" si="209"/>
        <v>NO</v>
      </c>
      <c r="U2232" cm="1">
        <f t="array" ref="U2232">_xlfn.XLOOKUP(Table1012[[#This Row],[Severity_Level]],{"MINOR","MODERATE","SEVERE","FATAL"},{1,2,3,5})</f>
        <v>2</v>
      </c>
      <c r="Z2232" s="1"/>
      <c r="AA2232" s="2"/>
      <c r="AB2232" s="4"/>
    </row>
    <row r="2233" spans="1:28" x14ac:dyDescent="0.3">
      <c r="A2233" t="s">
        <v>2274</v>
      </c>
      <c r="B2233" s="11" t="s">
        <v>11</v>
      </c>
      <c r="C2233" s="11" t="s">
        <v>50</v>
      </c>
      <c r="D2233" s="11" t="s">
        <v>31</v>
      </c>
      <c r="E2233" s="11" t="s">
        <v>14</v>
      </c>
      <c r="F2233" s="11" t="s">
        <v>15</v>
      </c>
      <c r="G2233" s="11">
        <v>1</v>
      </c>
      <c r="H2233" s="11" t="s">
        <v>32</v>
      </c>
      <c r="I2233" s="12">
        <v>44654</v>
      </c>
      <c r="J2233" s="14">
        <v>0.5493055555555556</v>
      </c>
      <c r="K2233">
        <v>1</v>
      </c>
      <c r="L2233" t="s">
        <v>32</v>
      </c>
      <c r="M2233" s="1">
        <v>44654</v>
      </c>
      <c r="N2233" s="2">
        <v>0.5493055555555556</v>
      </c>
      <c r="O2233" s="1">
        <f t="shared" si="204"/>
        <v>44654.549305555556</v>
      </c>
      <c r="P2233" s="3" t="str">
        <f t="shared" si="205"/>
        <v>Apr,2022</v>
      </c>
      <c r="Q2233">
        <f t="shared" si="206"/>
        <v>2022</v>
      </c>
      <c r="R2233" t="str">
        <f t="shared" si="207"/>
        <v>Sun</v>
      </c>
      <c r="S2233">
        <f t="shared" si="208"/>
        <v>13</v>
      </c>
      <c r="T2233" t="str">
        <f t="shared" si="209"/>
        <v>NO</v>
      </c>
      <c r="U2233" cm="1">
        <f t="array" ref="U2233">_xlfn.XLOOKUP(Table1012[[#This Row],[Severity_Level]],{"MINOR","MODERATE","SEVERE","FATAL"},{1,2,3,5})</f>
        <v>2</v>
      </c>
      <c r="Z2233" s="1"/>
      <c r="AA2233" s="2"/>
      <c r="AB2233" s="4"/>
    </row>
    <row r="2234" spans="1:28" x14ac:dyDescent="0.3">
      <c r="A2234" t="s">
        <v>2275</v>
      </c>
      <c r="B2234" s="11" t="s">
        <v>29</v>
      </c>
      <c r="C2234" s="11" t="s">
        <v>24</v>
      </c>
      <c r="D2234" s="11" t="s">
        <v>25</v>
      </c>
      <c r="E2234" s="11" t="s">
        <v>38</v>
      </c>
      <c r="F2234" s="11" t="s">
        <v>51</v>
      </c>
      <c r="G2234" s="11">
        <v>3</v>
      </c>
      <c r="H2234" s="11" t="s">
        <v>32</v>
      </c>
      <c r="I2234" s="12">
        <v>44655</v>
      </c>
      <c r="J2234" s="14">
        <v>0.55000000000000004</v>
      </c>
      <c r="K2234">
        <v>3</v>
      </c>
      <c r="L2234" t="s">
        <v>32</v>
      </c>
      <c r="M2234" s="1">
        <v>44655</v>
      </c>
      <c r="N2234" s="2">
        <v>0.55000000000000004</v>
      </c>
      <c r="O2234" s="1">
        <f t="shared" si="204"/>
        <v>44655.55</v>
      </c>
      <c r="P2234" s="3" t="str">
        <f t="shared" si="205"/>
        <v>Apr,2022</v>
      </c>
      <c r="Q2234">
        <f t="shared" si="206"/>
        <v>2022</v>
      </c>
      <c r="R2234" t="str">
        <f t="shared" si="207"/>
        <v>Mon</v>
      </c>
      <c r="S2234">
        <f t="shared" si="208"/>
        <v>13</v>
      </c>
      <c r="T2234" t="str">
        <f t="shared" si="209"/>
        <v>NO</v>
      </c>
      <c r="U2234" cm="1">
        <f t="array" ref="U2234">_xlfn.XLOOKUP(Table1012[[#This Row],[Severity_Level]],{"MINOR","MODERATE","SEVERE","FATAL"},{1,2,3,5})</f>
        <v>2</v>
      </c>
      <c r="Z2234" s="1"/>
      <c r="AA2234" s="2"/>
      <c r="AB2234" s="4"/>
    </row>
    <row r="2235" spans="1:28" x14ac:dyDescent="0.3">
      <c r="A2235" t="s">
        <v>2276</v>
      </c>
      <c r="B2235" s="11" t="s">
        <v>29</v>
      </c>
      <c r="C2235" s="11" t="s">
        <v>44</v>
      </c>
      <c r="D2235" s="11" t="s">
        <v>25</v>
      </c>
      <c r="E2235" s="11" t="s">
        <v>38</v>
      </c>
      <c r="F2235" s="11" t="s">
        <v>15</v>
      </c>
      <c r="G2235" s="11">
        <v>3</v>
      </c>
      <c r="H2235" s="11" t="s">
        <v>16</v>
      </c>
      <c r="I2235" s="12">
        <v>44655</v>
      </c>
      <c r="J2235" s="14">
        <v>0.55069444444444449</v>
      </c>
      <c r="K2235">
        <v>3</v>
      </c>
      <c r="L2235" t="s">
        <v>16</v>
      </c>
      <c r="M2235" s="1">
        <v>44655</v>
      </c>
      <c r="N2235" s="2">
        <v>0.55069444444444449</v>
      </c>
      <c r="O2235" s="1">
        <f t="shared" si="204"/>
        <v>44655.550694444442</v>
      </c>
      <c r="P2235" s="3" t="str">
        <f t="shared" si="205"/>
        <v>Apr,2022</v>
      </c>
      <c r="Q2235">
        <f t="shared" si="206"/>
        <v>2022</v>
      </c>
      <c r="R2235" t="str">
        <f t="shared" si="207"/>
        <v>Mon</v>
      </c>
      <c r="S2235">
        <f t="shared" si="208"/>
        <v>13</v>
      </c>
      <c r="T2235" t="str">
        <f t="shared" si="209"/>
        <v>NO</v>
      </c>
      <c r="U2235" cm="1">
        <f t="array" ref="U2235">_xlfn.XLOOKUP(Table1012[[#This Row],[Severity_Level]],{"MINOR","MODERATE","SEVERE","FATAL"},{1,2,3,5})</f>
        <v>1</v>
      </c>
      <c r="Z2235" s="1"/>
      <c r="AA2235" s="2"/>
      <c r="AB2235" s="4"/>
    </row>
    <row r="2236" spans="1:28" x14ac:dyDescent="0.3">
      <c r="A2236" t="s">
        <v>2277</v>
      </c>
      <c r="B2236" s="11" t="s">
        <v>56</v>
      </c>
      <c r="C2236" s="11" t="s">
        <v>19</v>
      </c>
      <c r="D2236" s="11" t="s">
        <v>25</v>
      </c>
      <c r="E2236" s="11" t="s">
        <v>14</v>
      </c>
      <c r="F2236" s="11" t="s">
        <v>51</v>
      </c>
      <c r="G2236" s="11">
        <v>2</v>
      </c>
      <c r="H2236" s="11" t="s">
        <v>16</v>
      </c>
      <c r="I2236" s="12">
        <v>44655</v>
      </c>
      <c r="J2236" s="14">
        <v>0.55138888888888893</v>
      </c>
      <c r="K2236">
        <v>2</v>
      </c>
      <c r="L2236" t="s">
        <v>16</v>
      </c>
      <c r="M2236" s="1">
        <v>44655</v>
      </c>
      <c r="N2236" s="2">
        <v>0.55138888888888893</v>
      </c>
      <c r="O2236" s="1">
        <f t="shared" si="204"/>
        <v>44655.551388888889</v>
      </c>
      <c r="P2236" s="3" t="str">
        <f t="shared" si="205"/>
        <v>Apr,2022</v>
      </c>
      <c r="Q2236">
        <f t="shared" si="206"/>
        <v>2022</v>
      </c>
      <c r="R2236" t="str">
        <f t="shared" si="207"/>
        <v>Mon</v>
      </c>
      <c r="S2236">
        <f t="shared" si="208"/>
        <v>13</v>
      </c>
      <c r="T2236" t="str">
        <f t="shared" si="209"/>
        <v>NO</v>
      </c>
      <c r="U2236" cm="1">
        <f t="array" ref="U2236">_xlfn.XLOOKUP(Table1012[[#This Row],[Severity_Level]],{"MINOR","MODERATE","SEVERE","FATAL"},{1,2,3,5})</f>
        <v>1</v>
      </c>
      <c r="Z2236" s="1"/>
      <c r="AA2236" s="2"/>
      <c r="AB2236" s="4"/>
    </row>
    <row r="2237" spans="1:28" x14ac:dyDescent="0.3">
      <c r="A2237" t="s">
        <v>2278</v>
      </c>
      <c r="B2237" s="11" t="s">
        <v>49</v>
      </c>
      <c r="C2237" s="11" t="s">
        <v>57</v>
      </c>
      <c r="D2237" s="11" t="s">
        <v>47</v>
      </c>
      <c r="E2237" s="11" t="s">
        <v>38</v>
      </c>
      <c r="F2237" s="11" t="s">
        <v>51</v>
      </c>
      <c r="G2237" s="11">
        <v>2</v>
      </c>
      <c r="H2237" s="11" t="s">
        <v>16</v>
      </c>
      <c r="I2237" s="12">
        <v>44655</v>
      </c>
      <c r="J2237" s="14">
        <v>0.55208333333333337</v>
      </c>
      <c r="K2237">
        <v>2</v>
      </c>
      <c r="L2237" t="s">
        <v>16</v>
      </c>
      <c r="M2237" s="1">
        <v>44655</v>
      </c>
      <c r="N2237" s="2">
        <v>0.55208333333333337</v>
      </c>
      <c r="O2237" s="1">
        <f t="shared" si="204"/>
        <v>44655.552083333336</v>
      </c>
      <c r="P2237" s="3" t="str">
        <f t="shared" si="205"/>
        <v>Apr,2022</v>
      </c>
      <c r="Q2237">
        <f t="shared" si="206"/>
        <v>2022</v>
      </c>
      <c r="R2237" t="str">
        <f t="shared" si="207"/>
        <v>Mon</v>
      </c>
      <c r="S2237">
        <f t="shared" si="208"/>
        <v>13</v>
      </c>
      <c r="T2237" t="str">
        <f t="shared" si="209"/>
        <v>NO</v>
      </c>
      <c r="U2237" cm="1">
        <f t="array" ref="U2237">_xlfn.XLOOKUP(Table1012[[#This Row],[Severity_Level]],{"MINOR","MODERATE","SEVERE","FATAL"},{1,2,3,5})</f>
        <v>1</v>
      </c>
      <c r="Z2237" s="1"/>
      <c r="AA2237" s="2"/>
      <c r="AB2237" s="4"/>
    </row>
    <row r="2238" spans="1:28" x14ac:dyDescent="0.3">
      <c r="A2238" t="s">
        <v>2279</v>
      </c>
      <c r="B2238" s="11" t="s">
        <v>11</v>
      </c>
      <c r="C2238" s="11" t="s">
        <v>44</v>
      </c>
      <c r="D2238" s="11" t="s">
        <v>37</v>
      </c>
      <c r="E2238" s="11" t="s">
        <v>38</v>
      </c>
      <c r="F2238" s="11" t="s">
        <v>15</v>
      </c>
      <c r="G2238" s="11">
        <v>2</v>
      </c>
      <c r="H2238" s="11" t="s">
        <v>27</v>
      </c>
      <c r="I2238" s="12">
        <v>44655</v>
      </c>
      <c r="J2238" s="14">
        <v>0.55277777777777781</v>
      </c>
      <c r="K2238">
        <v>2</v>
      </c>
      <c r="L2238" t="s">
        <v>27</v>
      </c>
      <c r="M2238" s="1">
        <v>44655</v>
      </c>
      <c r="N2238" s="2">
        <v>0.55277777777777781</v>
      </c>
      <c r="O2238" s="1">
        <f t="shared" si="204"/>
        <v>44655.552777777775</v>
      </c>
      <c r="P2238" s="3" t="str">
        <f t="shared" si="205"/>
        <v>Apr,2022</v>
      </c>
      <c r="Q2238">
        <f t="shared" si="206"/>
        <v>2022</v>
      </c>
      <c r="R2238" t="str">
        <f t="shared" si="207"/>
        <v>Mon</v>
      </c>
      <c r="S2238">
        <f t="shared" si="208"/>
        <v>13</v>
      </c>
      <c r="T2238" t="str">
        <f t="shared" si="209"/>
        <v>NO</v>
      </c>
      <c r="U2238" cm="1">
        <f t="array" ref="U2238">_xlfn.XLOOKUP(Table1012[[#This Row],[Severity_Level]],{"MINOR","MODERATE","SEVERE","FATAL"},{1,2,3,5})</f>
        <v>3</v>
      </c>
      <c r="Z2238" s="1"/>
      <c r="AA2238" s="2"/>
      <c r="AB2238" s="4"/>
    </row>
    <row r="2239" spans="1:28" x14ac:dyDescent="0.3">
      <c r="A2239" t="s">
        <v>2280</v>
      </c>
      <c r="B2239" s="11" t="s">
        <v>56</v>
      </c>
      <c r="C2239" s="11" t="s">
        <v>30</v>
      </c>
      <c r="D2239" s="11" t="s">
        <v>25</v>
      </c>
      <c r="E2239" s="11" t="s">
        <v>38</v>
      </c>
      <c r="F2239" s="11" t="s">
        <v>21</v>
      </c>
      <c r="G2239" s="11">
        <v>1</v>
      </c>
      <c r="H2239" s="11" t="s">
        <v>40</v>
      </c>
      <c r="I2239" s="12">
        <v>44655</v>
      </c>
      <c r="J2239" s="14">
        <v>0.55347222222222225</v>
      </c>
      <c r="K2239">
        <v>1</v>
      </c>
      <c r="L2239" t="s">
        <v>40</v>
      </c>
      <c r="M2239" s="1">
        <v>44655</v>
      </c>
      <c r="N2239" s="2">
        <v>0.55347222222222225</v>
      </c>
      <c r="O2239" s="1">
        <f t="shared" si="204"/>
        <v>44655.553472222222</v>
      </c>
      <c r="P2239" s="3" t="str">
        <f t="shared" si="205"/>
        <v>Apr,2022</v>
      </c>
      <c r="Q2239">
        <f t="shared" si="206"/>
        <v>2022</v>
      </c>
      <c r="R2239" t="str">
        <f t="shared" si="207"/>
        <v>Mon</v>
      </c>
      <c r="S2239">
        <f t="shared" si="208"/>
        <v>13</v>
      </c>
      <c r="T2239" t="str">
        <f t="shared" si="209"/>
        <v>NO</v>
      </c>
      <c r="U2239" cm="1">
        <f t="array" ref="U2239">_xlfn.XLOOKUP(Table1012[[#This Row],[Severity_Level]],{"MINOR","MODERATE","SEVERE","FATAL"},{1,2,3,5})</f>
        <v>5</v>
      </c>
      <c r="Z2239" s="1"/>
      <c r="AA2239" s="2"/>
      <c r="AB2239" s="4"/>
    </row>
    <row r="2240" spans="1:28" x14ac:dyDescent="0.3">
      <c r="A2240" t="s">
        <v>2281</v>
      </c>
      <c r="B2240" s="11" t="s">
        <v>34</v>
      </c>
      <c r="C2240" s="11" t="s">
        <v>12</v>
      </c>
      <c r="D2240" s="11" t="s">
        <v>31</v>
      </c>
      <c r="E2240" s="11" t="s">
        <v>20</v>
      </c>
      <c r="F2240" s="11" t="s">
        <v>15</v>
      </c>
      <c r="G2240" s="11">
        <v>4</v>
      </c>
      <c r="H2240" s="11" t="s">
        <v>32</v>
      </c>
      <c r="I2240" s="12">
        <v>44655</v>
      </c>
      <c r="J2240" s="14">
        <v>0.5541666666666667</v>
      </c>
      <c r="K2240">
        <v>4</v>
      </c>
      <c r="L2240" t="s">
        <v>32</v>
      </c>
      <c r="M2240" s="1">
        <v>44655</v>
      </c>
      <c r="N2240" s="2">
        <v>0.5541666666666667</v>
      </c>
      <c r="O2240" s="1">
        <f t="shared" si="204"/>
        <v>44655.554166666669</v>
      </c>
      <c r="P2240" s="3" t="str">
        <f t="shared" si="205"/>
        <v>Apr,2022</v>
      </c>
      <c r="Q2240">
        <f t="shared" si="206"/>
        <v>2022</v>
      </c>
      <c r="R2240" t="str">
        <f t="shared" si="207"/>
        <v>Mon</v>
      </c>
      <c r="S2240">
        <f t="shared" si="208"/>
        <v>13</v>
      </c>
      <c r="T2240" t="str">
        <f t="shared" si="209"/>
        <v>NO</v>
      </c>
      <c r="U2240" cm="1">
        <f t="array" ref="U2240">_xlfn.XLOOKUP(Table1012[[#This Row],[Severity_Level]],{"MINOR","MODERATE","SEVERE","FATAL"},{1,2,3,5})</f>
        <v>2</v>
      </c>
      <c r="Z2240" s="1"/>
      <c r="AA2240" s="2"/>
      <c r="AB2240" s="4"/>
    </row>
    <row r="2241" spans="1:28" x14ac:dyDescent="0.3">
      <c r="A2241" t="s">
        <v>2282</v>
      </c>
      <c r="B2241" s="11" t="s">
        <v>11</v>
      </c>
      <c r="C2241" s="11" t="s">
        <v>30</v>
      </c>
      <c r="D2241" s="11" t="s">
        <v>47</v>
      </c>
      <c r="E2241" s="11" t="s">
        <v>35</v>
      </c>
      <c r="F2241" s="11" t="s">
        <v>51</v>
      </c>
      <c r="G2241" s="11">
        <v>4</v>
      </c>
      <c r="H2241" s="11" t="s">
        <v>16</v>
      </c>
      <c r="I2241" s="12">
        <v>44655</v>
      </c>
      <c r="J2241" s="14">
        <v>0.55486111111111114</v>
      </c>
      <c r="K2241">
        <v>4</v>
      </c>
      <c r="L2241" t="s">
        <v>16</v>
      </c>
      <c r="M2241" s="1">
        <v>44655</v>
      </c>
      <c r="N2241" s="2">
        <v>0.55486111111111114</v>
      </c>
      <c r="O2241" s="1">
        <f t="shared" si="204"/>
        <v>44655.554861111108</v>
      </c>
      <c r="P2241" s="3" t="str">
        <f t="shared" si="205"/>
        <v>Apr,2022</v>
      </c>
      <c r="Q2241">
        <f t="shared" si="206"/>
        <v>2022</v>
      </c>
      <c r="R2241" t="str">
        <f t="shared" si="207"/>
        <v>Mon</v>
      </c>
      <c r="S2241">
        <f t="shared" si="208"/>
        <v>13</v>
      </c>
      <c r="T2241" t="str">
        <f t="shared" si="209"/>
        <v>NO</v>
      </c>
      <c r="U2241" cm="1">
        <f t="array" ref="U2241">_xlfn.XLOOKUP(Table1012[[#This Row],[Severity_Level]],{"MINOR","MODERATE","SEVERE","FATAL"},{1,2,3,5})</f>
        <v>1</v>
      </c>
      <c r="Z2241" s="1"/>
      <c r="AA2241" s="2"/>
      <c r="AB2241" s="4"/>
    </row>
    <row r="2242" spans="1:28" x14ac:dyDescent="0.3">
      <c r="A2242" t="s">
        <v>2283</v>
      </c>
      <c r="B2242" s="11" t="s">
        <v>56</v>
      </c>
      <c r="C2242" s="11" t="s">
        <v>30</v>
      </c>
      <c r="D2242" s="11" t="s">
        <v>25</v>
      </c>
      <c r="E2242" s="11" t="s">
        <v>35</v>
      </c>
      <c r="F2242" s="11" t="s">
        <v>51</v>
      </c>
      <c r="G2242" s="11">
        <v>4</v>
      </c>
      <c r="H2242" s="11" t="s">
        <v>32</v>
      </c>
      <c r="I2242" s="12">
        <v>44655</v>
      </c>
      <c r="J2242" s="14">
        <v>0.55555555555555558</v>
      </c>
      <c r="K2242">
        <v>4</v>
      </c>
      <c r="L2242" t="s">
        <v>32</v>
      </c>
      <c r="M2242" s="1">
        <v>44655</v>
      </c>
      <c r="N2242" s="2">
        <v>0.55555555555555558</v>
      </c>
      <c r="O2242" s="1">
        <f t="shared" ref="O2242:O2305" si="210">M2242+N2242</f>
        <v>44655.555555555555</v>
      </c>
      <c r="P2242" s="3" t="str">
        <f t="shared" ref="P2242:P2305" si="211">TEXT(M2242,"MMM,YYY")</f>
        <v>Apr,2022</v>
      </c>
      <c r="Q2242">
        <f t="shared" ref="Q2242:Q2305" si="212">YEAR(M2242)</f>
        <v>2022</v>
      </c>
      <c r="R2242" t="str">
        <f t="shared" ref="R2242:R2305" si="213">TEXT(M2242,"DDD")</f>
        <v>Mon</v>
      </c>
      <c r="S2242">
        <f t="shared" ref="S2242:S2305" si="214">HOUR(N2242)</f>
        <v>13</v>
      </c>
      <c r="T2242" t="str">
        <f t="shared" ref="T2242:T2305" si="215">IF(OR(AND(S2242&gt;=7,S2242&lt;=9),AND(S2242&gt;=17,S2242&lt;=19)),"YES","NO")</f>
        <v>NO</v>
      </c>
      <c r="U2242" cm="1">
        <f t="array" ref="U2242">_xlfn.XLOOKUP(Table1012[[#This Row],[Severity_Level]],{"MINOR","MODERATE","SEVERE","FATAL"},{1,2,3,5})</f>
        <v>2</v>
      </c>
      <c r="Z2242" s="1"/>
      <c r="AA2242" s="2"/>
      <c r="AB2242" s="4"/>
    </row>
    <row r="2243" spans="1:28" x14ac:dyDescent="0.3">
      <c r="A2243" t="s">
        <v>2284</v>
      </c>
      <c r="B2243" s="11" t="s">
        <v>29</v>
      </c>
      <c r="C2243" s="11" t="s">
        <v>44</v>
      </c>
      <c r="D2243" s="11" t="s">
        <v>13</v>
      </c>
      <c r="E2243" s="11" t="s">
        <v>38</v>
      </c>
      <c r="F2243" s="11" t="s">
        <v>51</v>
      </c>
      <c r="G2243" s="11">
        <v>5</v>
      </c>
      <c r="H2243" s="11" t="s">
        <v>32</v>
      </c>
      <c r="I2243" s="12">
        <v>44655</v>
      </c>
      <c r="J2243" s="14">
        <v>0.55625000000000002</v>
      </c>
      <c r="K2243">
        <v>5</v>
      </c>
      <c r="L2243" t="s">
        <v>32</v>
      </c>
      <c r="M2243" s="1">
        <v>44655</v>
      </c>
      <c r="N2243" s="2">
        <v>0.55625000000000002</v>
      </c>
      <c r="O2243" s="1">
        <f t="shared" si="210"/>
        <v>44655.556250000001</v>
      </c>
      <c r="P2243" s="3" t="str">
        <f t="shared" si="211"/>
        <v>Apr,2022</v>
      </c>
      <c r="Q2243">
        <f t="shared" si="212"/>
        <v>2022</v>
      </c>
      <c r="R2243" t="str">
        <f t="shared" si="213"/>
        <v>Mon</v>
      </c>
      <c r="S2243">
        <f t="shared" si="214"/>
        <v>13</v>
      </c>
      <c r="T2243" t="str">
        <f t="shared" si="215"/>
        <v>NO</v>
      </c>
      <c r="U2243" cm="1">
        <f t="array" ref="U2243">_xlfn.XLOOKUP(Table1012[[#This Row],[Severity_Level]],{"MINOR","MODERATE","SEVERE","FATAL"},{1,2,3,5})</f>
        <v>2</v>
      </c>
      <c r="Z2243" s="1"/>
      <c r="AA2243" s="2"/>
      <c r="AB2243" s="4"/>
    </row>
    <row r="2244" spans="1:28" x14ac:dyDescent="0.3">
      <c r="A2244" t="s">
        <v>2285</v>
      </c>
      <c r="B2244" s="11" t="s">
        <v>56</v>
      </c>
      <c r="C2244" s="11" t="s">
        <v>44</v>
      </c>
      <c r="D2244" s="11" t="s">
        <v>47</v>
      </c>
      <c r="E2244" s="11" t="s">
        <v>20</v>
      </c>
      <c r="F2244" s="11" t="s">
        <v>21</v>
      </c>
      <c r="G2244" s="11">
        <v>1</v>
      </c>
      <c r="H2244" s="11" t="s">
        <v>27</v>
      </c>
      <c r="I2244" s="12">
        <v>44655</v>
      </c>
      <c r="J2244" s="14">
        <v>0.55694444444444446</v>
      </c>
      <c r="K2244">
        <v>1</v>
      </c>
      <c r="L2244" t="s">
        <v>27</v>
      </c>
      <c r="M2244" s="1">
        <v>44655</v>
      </c>
      <c r="N2244" s="2">
        <v>0.55694444444444446</v>
      </c>
      <c r="O2244" s="1">
        <f t="shared" si="210"/>
        <v>44655.556944444441</v>
      </c>
      <c r="P2244" s="3" t="str">
        <f t="shared" si="211"/>
        <v>Apr,2022</v>
      </c>
      <c r="Q2244">
        <f t="shared" si="212"/>
        <v>2022</v>
      </c>
      <c r="R2244" t="str">
        <f t="shared" si="213"/>
        <v>Mon</v>
      </c>
      <c r="S2244">
        <f t="shared" si="214"/>
        <v>13</v>
      </c>
      <c r="T2244" t="str">
        <f t="shared" si="215"/>
        <v>NO</v>
      </c>
      <c r="U2244" cm="1">
        <f t="array" ref="U2244">_xlfn.XLOOKUP(Table1012[[#This Row],[Severity_Level]],{"MINOR","MODERATE","SEVERE","FATAL"},{1,2,3,5})</f>
        <v>3</v>
      </c>
      <c r="Z2244" s="1"/>
      <c r="AA2244" s="2"/>
      <c r="AB2244" s="4"/>
    </row>
    <row r="2245" spans="1:28" x14ac:dyDescent="0.3">
      <c r="A2245" t="s">
        <v>2286</v>
      </c>
      <c r="B2245" s="11" t="s">
        <v>18</v>
      </c>
      <c r="C2245" s="11" t="s">
        <v>24</v>
      </c>
      <c r="D2245" s="11" t="s">
        <v>47</v>
      </c>
      <c r="E2245" s="11" t="s">
        <v>14</v>
      </c>
      <c r="F2245" s="11" t="s">
        <v>15</v>
      </c>
      <c r="G2245" s="11">
        <v>3</v>
      </c>
      <c r="H2245" s="11" t="s">
        <v>32</v>
      </c>
      <c r="I2245" s="12">
        <v>44655</v>
      </c>
      <c r="J2245" s="14">
        <v>0.55763888888888891</v>
      </c>
      <c r="K2245">
        <v>3</v>
      </c>
      <c r="L2245" t="s">
        <v>32</v>
      </c>
      <c r="M2245" s="1">
        <v>44655</v>
      </c>
      <c r="N2245" s="2">
        <v>0.55763888888888891</v>
      </c>
      <c r="O2245" s="1">
        <f t="shared" si="210"/>
        <v>44655.557638888888</v>
      </c>
      <c r="P2245" s="3" t="str">
        <f t="shared" si="211"/>
        <v>Apr,2022</v>
      </c>
      <c r="Q2245">
        <f t="shared" si="212"/>
        <v>2022</v>
      </c>
      <c r="R2245" t="str">
        <f t="shared" si="213"/>
        <v>Mon</v>
      </c>
      <c r="S2245">
        <f t="shared" si="214"/>
        <v>13</v>
      </c>
      <c r="T2245" t="str">
        <f t="shared" si="215"/>
        <v>NO</v>
      </c>
      <c r="U2245" cm="1">
        <f t="array" ref="U2245">_xlfn.XLOOKUP(Table1012[[#This Row],[Severity_Level]],{"MINOR","MODERATE","SEVERE","FATAL"},{1,2,3,5})</f>
        <v>2</v>
      </c>
      <c r="Z2245" s="1"/>
      <c r="AA2245" s="2"/>
      <c r="AB2245" s="4"/>
    </row>
    <row r="2246" spans="1:28" x14ac:dyDescent="0.3">
      <c r="A2246" t="s">
        <v>2287</v>
      </c>
      <c r="B2246" s="11" t="s">
        <v>11</v>
      </c>
      <c r="C2246" s="11" t="s">
        <v>12</v>
      </c>
      <c r="D2246" s="11" t="s">
        <v>37</v>
      </c>
      <c r="E2246" s="11" t="s">
        <v>14</v>
      </c>
      <c r="F2246" s="11" t="s">
        <v>26</v>
      </c>
      <c r="G2246" s="11">
        <v>3</v>
      </c>
      <c r="H2246" s="11" t="s">
        <v>40</v>
      </c>
      <c r="I2246" s="12">
        <v>44655</v>
      </c>
      <c r="J2246" s="14">
        <v>0.55833333333333335</v>
      </c>
      <c r="K2246">
        <v>3</v>
      </c>
      <c r="L2246" t="s">
        <v>40</v>
      </c>
      <c r="M2246" s="1">
        <v>44655</v>
      </c>
      <c r="N2246" s="2">
        <v>0.55833333333333335</v>
      </c>
      <c r="O2246" s="1">
        <f t="shared" si="210"/>
        <v>44655.558333333334</v>
      </c>
      <c r="P2246" s="3" t="str">
        <f t="shared" si="211"/>
        <v>Apr,2022</v>
      </c>
      <c r="Q2246">
        <f t="shared" si="212"/>
        <v>2022</v>
      </c>
      <c r="R2246" t="str">
        <f t="shared" si="213"/>
        <v>Mon</v>
      </c>
      <c r="S2246">
        <f t="shared" si="214"/>
        <v>13</v>
      </c>
      <c r="T2246" t="str">
        <f t="shared" si="215"/>
        <v>NO</v>
      </c>
      <c r="U2246" cm="1">
        <f t="array" ref="U2246">_xlfn.XLOOKUP(Table1012[[#This Row],[Severity_Level]],{"MINOR","MODERATE","SEVERE","FATAL"},{1,2,3,5})</f>
        <v>5</v>
      </c>
      <c r="Z2246" s="1"/>
      <c r="AA2246" s="2"/>
      <c r="AB2246" s="4"/>
    </row>
    <row r="2247" spans="1:28" x14ac:dyDescent="0.3">
      <c r="A2247" t="s">
        <v>2288</v>
      </c>
      <c r="B2247" s="11" t="s">
        <v>29</v>
      </c>
      <c r="C2247" s="11" t="s">
        <v>65</v>
      </c>
      <c r="D2247" s="11" t="s">
        <v>13</v>
      </c>
      <c r="E2247" s="11" t="s">
        <v>14</v>
      </c>
      <c r="F2247" s="11" t="s">
        <v>51</v>
      </c>
      <c r="G2247" s="11">
        <v>4</v>
      </c>
      <c r="H2247" s="11" t="s">
        <v>32</v>
      </c>
      <c r="I2247" s="12">
        <v>44655</v>
      </c>
      <c r="J2247" s="14">
        <v>0.55902777777777779</v>
      </c>
      <c r="K2247">
        <v>4</v>
      </c>
      <c r="L2247" t="s">
        <v>32</v>
      </c>
      <c r="M2247" s="1">
        <v>44655</v>
      </c>
      <c r="N2247" s="2">
        <v>0.55902777777777779</v>
      </c>
      <c r="O2247" s="1">
        <f t="shared" si="210"/>
        <v>44655.559027777781</v>
      </c>
      <c r="P2247" s="3" t="str">
        <f t="shared" si="211"/>
        <v>Apr,2022</v>
      </c>
      <c r="Q2247">
        <f t="shared" si="212"/>
        <v>2022</v>
      </c>
      <c r="R2247" t="str">
        <f t="shared" si="213"/>
        <v>Mon</v>
      </c>
      <c r="S2247">
        <f t="shared" si="214"/>
        <v>13</v>
      </c>
      <c r="T2247" t="str">
        <f t="shared" si="215"/>
        <v>NO</v>
      </c>
      <c r="U2247" cm="1">
        <f t="array" ref="U2247">_xlfn.XLOOKUP(Table1012[[#This Row],[Severity_Level]],{"MINOR","MODERATE","SEVERE","FATAL"},{1,2,3,5})</f>
        <v>2</v>
      </c>
      <c r="Z2247" s="1"/>
      <c r="AA2247" s="2"/>
      <c r="AB2247" s="4"/>
    </row>
    <row r="2248" spans="1:28" x14ac:dyDescent="0.3">
      <c r="A2248" t="s">
        <v>2289</v>
      </c>
      <c r="B2248" s="11" t="s">
        <v>49</v>
      </c>
      <c r="C2248" s="11" t="s">
        <v>50</v>
      </c>
      <c r="D2248" s="11" t="s">
        <v>47</v>
      </c>
      <c r="E2248" s="11" t="s">
        <v>38</v>
      </c>
      <c r="F2248" s="11" t="s">
        <v>51</v>
      </c>
      <c r="G2248" s="11">
        <v>3</v>
      </c>
      <c r="H2248" s="11" t="s">
        <v>32</v>
      </c>
      <c r="I2248" s="12">
        <v>44655</v>
      </c>
      <c r="J2248" s="14">
        <v>0.55972222222222223</v>
      </c>
      <c r="K2248">
        <v>3</v>
      </c>
      <c r="L2248" t="s">
        <v>32</v>
      </c>
      <c r="M2248" s="1">
        <v>44655</v>
      </c>
      <c r="N2248" s="2">
        <v>0.55972222222222223</v>
      </c>
      <c r="O2248" s="1">
        <f t="shared" si="210"/>
        <v>44655.55972222222</v>
      </c>
      <c r="P2248" s="3" t="str">
        <f t="shared" si="211"/>
        <v>Apr,2022</v>
      </c>
      <c r="Q2248">
        <f t="shared" si="212"/>
        <v>2022</v>
      </c>
      <c r="R2248" t="str">
        <f t="shared" si="213"/>
        <v>Mon</v>
      </c>
      <c r="S2248">
        <f t="shared" si="214"/>
        <v>13</v>
      </c>
      <c r="T2248" t="str">
        <f t="shared" si="215"/>
        <v>NO</v>
      </c>
      <c r="U2248" cm="1">
        <f t="array" ref="U2248">_xlfn.XLOOKUP(Table1012[[#This Row],[Severity_Level]],{"MINOR","MODERATE","SEVERE","FATAL"},{1,2,3,5})</f>
        <v>2</v>
      </c>
      <c r="Z2248" s="1"/>
      <c r="AA2248" s="2"/>
      <c r="AB2248" s="4"/>
    </row>
    <row r="2249" spans="1:28" x14ac:dyDescent="0.3">
      <c r="A2249" t="s">
        <v>2290</v>
      </c>
      <c r="B2249" s="11" t="s">
        <v>56</v>
      </c>
      <c r="C2249" s="11" t="s">
        <v>44</v>
      </c>
      <c r="D2249" s="11" t="s">
        <v>47</v>
      </c>
      <c r="E2249" s="11" t="s">
        <v>38</v>
      </c>
      <c r="F2249" s="11" t="s">
        <v>21</v>
      </c>
      <c r="G2249" s="11">
        <v>4</v>
      </c>
      <c r="H2249" s="11" t="s">
        <v>16</v>
      </c>
      <c r="I2249" s="12">
        <v>44655</v>
      </c>
      <c r="J2249" s="14">
        <v>0.56041666666666667</v>
      </c>
      <c r="K2249">
        <v>4</v>
      </c>
      <c r="L2249" t="s">
        <v>16</v>
      </c>
      <c r="M2249" s="1">
        <v>44655</v>
      </c>
      <c r="N2249" s="2">
        <v>0.56041666666666667</v>
      </c>
      <c r="O2249" s="1">
        <f t="shared" si="210"/>
        <v>44655.560416666667</v>
      </c>
      <c r="P2249" s="3" t="str">
        <f t="shared" si="211"/>
        <v>Apr,2022</v>
      </c>
      <c r="Q2249">
        <f t="shared" si="212"/>
        <v>2022</v>
      </c>
      <c r="R2249" t="str">
        <f t="shared" si="213"/>
        <v>Mon</v>
      </c>
      <c r="S2249">
        <f t="shared" si="214"/>
        <v>13</v>
      </c>
      <c r="T2249" t="str">
        <f t="shared" si="215"/>
        <v>NO</v>
      </c>
      <c r="U2249" cm="1">
        <f t="array" ref="U2249">_xlfn.XLOOKUP(Table1012[[#This Row],[Severity_Level]],{"MINOR","MODERATE","SEVERE","FATAL"},{1,2,3,5})</f>
        <v>1</v>
      </c>
      <c r="Z2249" s="1"/>
      <c r="AA2249" s="2"/>
      <c r="AB2249" s="4"/>
    </row>
    <row r="2250" spans="1:28" x14ac:dyDescent="0.3">
      <c r="A2250" t="s">
        <v>2291</v>
      </c>
      <c r="B2250" s="11" t="s">
        <v>29</v>
      </c>
      <c r="C2250" s="11" t="s">
        <v>46</v>
      </c>
      <c r="D2250" s="11" t="s">
        <v>37</v>
      </c>
      <c r="E2250" s="11" t="s">
        <v>35</v>
      </c>
      <c r="F2250" s="11" t="s">
        <v>26</v>
      </c>
      <c r="G2250" s="11">
        <v>3</v>
      </c>
      <c r="H2250" s="11" t="s">
        <v>16</v>
      </c>
      <c r="I2250" s="12">
        <v>44655</v>
      </c>
      <c r="J2250" s="14">
        <v>0.56111111111111112</v>
      </c>
      <c r="K2250">
        <v>3</v>
      </c>
      <c r="L2250" t="s">
        <v>16</v>
      </c>
      <c r="M2250" s="1">
        <v>44655</v>
      </c>
      <c r="N2250" s="2">
        <v>0.56111111111111112</v>
      </c>
      <c r="O2250" s="1">
        <f t="shared" si="210"/>
        <v>44655.561111111114</v>
      </c>
      <c r="P2250" s="3" t="str">
        <f t="shared" si="211"/>
        <v>Apr,2022</v>
      </c>
      <c r="Q2250">
        <f t="shared" si="212"/>
        <v>2022</v>
      </c>
      <c r="R2250" t="str">
        <f t="shared" si="213"/>
        <v>Mon</v>
      </c>
      <c r="S2250">
        <f t="shared" si="214"/>
        <v>13</v>
      </c>
      <c r="T2250" t="str">
        <f t="shared" si="215"/>
        <v>NO</v>
      </c>
      <c r="U2250" cm="1">
        <f t="array" ref="U2250">_xlfn.XLOOKUP(Table1012[[#This Row],[Severity_Level]],{"MINOR","MODERATE","SEVERE","FATAL"},{1,2,3,5})</f>
        <v>1</v>
      </c>
      <c r="Z2250" s="1"/>
      <c r="AA2250" s="2"/>
      <c r="AB2250" s="4"/>
    </row>
    <row r="2251" spans="1:28" x14ac:dyDescent="0.3">
      <c r="A2251" t="s">
        <v>2292</v>
      </c>
      <c r="B2251" s="11" t="s">
        <v>11</v>
      </c>
      <c r="C2251" s="11" t="s">
        <v>46</v>
      </c>
      <c r="D2251" s="11" t="s">
        <v>31</v>
      </c>
      <c r="E2251" s="11" t="s">
        <v>35</v>
      </c>
      <c r="F2251" s="11" t="s">
        <v>26</v>
      </c>
      <c r="G2251" s="11">
        <v>2</v>
      </c>
      <c r="H2251" s="11" t="s">
        <v>40</v>
      </c>
      <c r="I2251" s="12">
        <v>44655</v>
      </c>
      <c r="J2251" s="14">
        <v>0.56180555555555556</v>
      </c>
      <c r="K2251">
        <v>2</v>
      </c>
      <c r="L2251" t="s">
        <v>40</v>
      </c>
      <c r="M2251" s="1">
        <v>44655</v>
      </c>
      <c r="N2251" s="2">
        <v>0.56180555555555556</v>
      </c>
      <c r="O2251" s="1">
        <f t="shared" si="210"/>
        <v>44655.561805555553</v>
      </c>
      <c r="P2251" s="3" t="str">
        <f t="shared" si="211"/>
        <v>Apr,2022</v>
      </c>
      <c r="Q2251">
        <f t="shared" si="212"/>
        <v>2022</v>
      </c>
      <c r="R2251" t="str">
        <f t="shared" si="213"/>
        <v>Mon</v>
      </c>
      <c r="S2251">
        <f t="shared" si="214"/>
        <v>13</v>
      </c>
      <c r="T2251" t="str">
        <f t="shared" si="215"/>
        <v>NO</v>
      </c>
      <c r="U2251" cm="1">
        <f t="array" ref="U2251">_xlfn.XLOOKUP(Table1012[[#This Row],[Severity_Level]],{"MINOR","MODERATE","SEVERE","FATAL"},{1,2,3,5})</f>
        <v>5</v>
      </c>
      <c r="Z2251" s="1"/>
      <c r="AA2251" s="2"/>
      <c r="AB2251" s="4"/>
    </row>
    <row r="2252" spans="1:28" x14ac:dyDescent="0.3">
      <c r="A2252" t="s">
        <v>2293</v>
      </c>
      <c r="B2252" s="11" t="s">
        <v>18</v>
      </c>
      <c r="C2252" s="11" t="s">
        <v>44</v>
      </c>
      <c r="D2252" s="11" t="s">
        <v>31</v>
      </c>
      <c r="E2252" s="11" t="s">
        <v>14</v>
      </c>
      <c r="F2252" s="11" t="s">
        <v>26</v>
      </c>
      <c r="G2252" s="11">
        <v>4</v>
      </c>
      <c r="H2252" s="11" t="s">
        <v>32</v>
      </c>
      <c r="I2252" s="12">
        <v>44655</v>
      </c>
      <c r="J2252" s="14">
        <v>0.5625</v>
      </c>
      <c r="K2252">
        <v>4</v>
      </c>
      <c r="L2252" t="s">
        <v>32</v>
      </c>
      <c r="M2252" s="1">
        <v>44655</v>
      </c>
      <c r="N2252" s="2">
        <v>0.5625</v>
      </c>
      <c r="O2252" s="1">
        <f t="shared" si="210"/>
        <v>44655.5625</v>
      </c>
      <c r="P2252" s="3" t="str">
        <f t="shared" si="211"/>
        <v>Apr,2022</v>
      </c>
      <c r="Q2252">
        <f t="shared" si="212"/>
        <v>2022</v>
      </c>
      <c r="R2252" t="str">
        <f t="shared" si="213"/>
        <v>Mon</v>
      </c>
      <c r="S2252">
        <f t="shared" si="214"/>
        <v>13</v>
      </c>
      <c r="T2252" t="str">
        <f t="shared" si="215"/>
        <v>NO</v>
      </c>
      <c r="U2252" cm="1">
        <f t="array" ref="U2252">_xlfn.XLOOKUP(Table1012[[#This Row],[Severity_Level]],{"MINOR","MODERATE","SEVERE","FATAL"},{1,2,3,5})</f>
        <v>2</v>
      </c>
      <c r="Z2252" s="1"/>
      <c r="AA2252" s="2"/>
      <c r="AB2252" s="4"/>
    </row>
    <row r="2253" spans="1:28" x14ac:dyDescent="0.3">
      <c r="A2253" t="s">
        <v>2294</v>
      </c>
      <c r="B2253" s="11" t="s">
        <v>18</v>
      </c>
      <c r="C2253" s="11" t="s">
        <v>50</v>
      </c>
      <c r="D2253" s="11" t="s">
        <v>13</v>
      </c>
      <c r="E2253" s="11" t="s">
        <v>14</v>
      </c>
      <c r="F2253" s="11" t="s">
        <v>26</v>
      </c>
      <c r="G2253" s="11">
        <v>1</v>
      </c>
      <c r="H2253" s="11" t="s">
        <v>16</v>
      </c>
      <c r="I2253" s="12">
        <v>44655</v>
      </c>
      <c r="J2253" s="14">
        <v>0.56319444444444444</v>
      </c>
      <c r="K2253">
        <v>1</v>
      </c>
      <c r="L2253" t="s">
        <v>16</v>
      </c>
      <c r="M2253" s="1">
        <v>44655</v>
      </c>
      <c r="N2253" s="2">
        <v>0.56319444444444444</v>
      </c>
      <c r="O2253" s="1">
        <f t="shared" si="210"/>
        <v>44655.563194444447</v>
      </c>
      <c r="P2253" s="3" t="str">
        <f t="shared" si="211"/>
        <v>Apr,2022</v>
      </c>
      <c r="Q2253">
        <f t="shared" si="212"/>
        <v>2022</v>
      </c>
      <c r="R2253" t="str">
        <f t="shared" si="213"/>
        <v>Mon</v>
      </c>
      <c r="S2253">
        <f t="shared" si="214"/>
        <v>13</v>
      </c>
      <c r="T2253" t="str">
        <f t="shared" si="215"/>
        <v>NO</v>
      </c>
      <c r="U2253" cm="1">
        <f t="array" ref="U2253">_xlfn.XLOOKUP(Table1012[[#This Row],[Severity_Level]],{"MINOR","MODERATE","SEVERE","FATAL"},{1,2,3,5})</f>
        <v>1</v>
      </c>
      <c r="Z2253" s="1"/>
      <c r="AA2253" s="2"/>
      <c r="AB2253" s="4"/>
    </row>
    <row r="2254" spans="1:28" x14ac:dyDescent="0.3">
      <c r="A2254" t="s">
        <v>2295</v>
      </c>
      <c r="B2254" s="11" t="s">
        <v>11</v>
      </c>
      <c r="C2254" s="11" t="s">
        <v>19</v>
      </c>
      <c r="D2254" s="11" t="s">
        <v>37</v>
      </c>
      <c r="E2254" s="11" t="s">
        <v>14</v>
      </c>
      <c r="F2254" s="11" t="s">
        <v>21</v>
      </c>
      <c r="G2254" s="11">
        <v>1</v>
      </c>
      <c r="H2254" s="11" t="s">
        <v>32</v>
      </c>
      <c r="I2254" s="12">
        <v>44655</v>
      </c>
      <c r="J2254" s="14">
        <v>0.56388888888888888</v>
      </c>
      <c r="K2254">
        <v>1</v>
      </c>
      <c r="L2254" t="s">
        <v>32</v>
      </c>
      <c r="M2254" s="1">
        <v>44655</v>
      </c>
      <c r="N2254" s="2">
        <v>0.56388888888888888</v>
      </c>
      <c r="O2254" s="1">
        <f t="shared" si="210"/>
        <v>44655.563888888886</v>
      </c>
      <c r="P2254" s="3" t="str">
        <f t="shared" si="211"/>
        <v>Apr,2022</v>
      </c>
      <c r="Q2254">
        <f t="shared" si="212"/>
        <v>2022</v>
      </c>
      <c r="R2254" t="str">
        <f t="shared" si="213"/>
        <v>Mon</v>
      </c>
      <c r="S2254">
        <f t="shared" si="214"/>
        <v>13</v>
      </c>
      <c r="T2254" t="str">
        <f t="shared" si="215"/>
        <v>NO</v>
      </c>
      <c r="U2254" cm="1">
        <f t="array" ref="U2254">_xlfn.XLOOKUP(Table1012[[#This Row],[Severity_Level]],{"MINOR","MODERATE","SEVERE","FATAL"},{1,2,3,5})</f>
        <v>2</v>
      </c>
      <c r="Z2254" s="1"/>
      <c r="AA2254" s="2"/>
      <c r="AB2254" s="4"/>
    </row>
    <row r="2255" spans="1:28" x14ac:dyDescent="0.3">
      <c r="A2255" t="s">
        <v>2296</v>
      </c>
      <c r="B2255" s="11" t="s">
        <v>11</v>
      </c>
      <c r="C2255" s="11" t="s">
        <v>57</v>
      </c>
      <c r="D2255" s="11" t="s">
        <v>25</v>
      </c>
      <c r="E2255" s="11" t="s">
        <v>38</v>
      </c>
      <c r="F2255" s="11" t="s">
        <v>51</v>
      </c>
      <c r="G2255" s="11">
        <v>5</v>
      </c>
      <c r="H2255" s="11" t="s">
        <v>40</v>
      </c>
      <c r="I2255" s="12">
        <v>44655</v>
      </c>
      <c r="J2255" s="14">
        <v>0.56458333333333333</v>
      </c>
      <c r="K2255">
        <v>5</v>
      </c>
      <c r="L2255" t="s">
        <v>40</v>
      </c>
      <c r="M2255" s="1">
        <v>44655</v>
      </c>
      <c r="N2255" s="2">
        <v>0.56458333333333333</v>
      </c>
      <c r="O2255" s="1">
        <f t="shared" si="210"/>
        <v>44655.564583333333</v>
      </c>
      <c r="P2255" s="3" t="str">
        <f t="shared" si="211"/>
        <v>Apr,2022</v>
      </c>
      <c r="Q2255">
        <f t="shared" si="212"/>
        <v>2022</v>
      </c>
      <c r="R2255" t="str">
        <f t="shared" si="213"/>
        <v>Mon</v>
      </c>
      <c r="S2255">
        <f t="shared" si="214"/>
        <v>13</v>
      </c>
      <c r="T2255" t="str">
        <f t="shared" si="215"/>
        <v>NO</v>
      </c>
      <c r="U2255" cm="1">
        <f t="array" ref="U2255">_xlfn.XLOOKUP(Table1012[[#This Row],[Severity_Level]],{"MINOR","MODERATE","SEVERE","FATAL"},{1,2,3,5})</f>
        <v>5</v>
      </c>
      <c r="Z2255" s="1"/>
      <c r="AA2255" s="2"/>
      <c r="AB2255" s="4"/>
    </row>
    <row r="2256" spans="1:28" x14ac:dyDescent="0.3">
      <c r="A2256" t="s">
        <v>2297</v>
      </c>
      <c r="B2256" s="11" t="s">
        <v>56</v>
      </c>
      <c r="C2256" s="11" t="s">
        <v>24</v>
      </c>
      <c r="D2256" s="11" t="s">
        <v>37</v>
      </c>
      <c r="E2256" s="11" t="s">
        <v>14</v>
      </c>
      <c r="F2256" s="11" t="s">
        <v>15</v>
      </c>
      <c r="G2256" s="11">
        <v>3</v>
      </c>
      <c r="H2256" s="11" t="s">
        <v>32</v>
      </c>
      <c r="I2256" s="12">
        <v>44655</v>
      </c>
      <c r="J2256" s="14">
        <v>0.56527777777777777</v>
      </c>
      <c r="K2256">
        <v>3</v>
      </c>
      <c r="L2256" t="s">
        <v>32</v>
      </c>
      <c r="M2256" s="1">
        <v>44655</v>
      </c>
      <c r="N2256" s="2">
        <v>0.56527777777777777</v>
      </c>
      <c r="O2256" s="1">
        <f t="shared" si="210"/>
        <v>44655.56527777778</v>
      </c>
      <c r="P2256" s="3" t="str">
        <f t="shared" si="211"/>
        <v>Apr,2022</v>
      </c>
      <c r="Q2256">
        <f t="shared" si="212"/>
        <v>2022</v>
      </c>
      <c r="R2256" t="str">
        <f t="shared" si="213"/>
        <v>Mon</v>
      </c>
      <c r="S2256">
        <f t="shared" si="214"/>
        <v>13</v>
      </c>
      <c r="T2256" t="str">
        <f t="shared" si="215"/>
        <v>NO</v>
      </c>
      <c r="U2256" cm="1">
        <f t="array" ref="U2256">_xlfn.XLOOKUP(Table1012[[#This Row],[Severity_Level]],{"MINOR","MODERATE","SEVERE","FATAL"},{1,2,3,5})</f>
        <v>2</v>
      </c>
      <c r="Z2256" s="1"/>
      <c r="AA2256" s="2"/>
      <c r="AB2256" s="4"/>
    </row>
    <row r="2257" spans="1:28" x14ac:dyDescent="0.3">
      <c r="A2257" t="s">
        <v>2298</v>
      </c>
      <c r="B2257" s="11" t="s">
        <v>29</v>
      </c>
      <c r="C2257" s="11" t="s">
        <v>24</v>
      </c>
      <c r="D2257" s="11" t="s">
        <v>25</v>
      </c>
      <c r="E2257" s="11" t="s">
        <v>14</v>
      </c>
      <c r="F2257" s="11" t="s">
        <v>15</v>
      </c>
      <c r="G2257" s="11">
        <v>3</v>
      </c>
      <c r="H2257" s="11" t="s">
        <v>40</v>
      </c>
      <c r="I2257" s="12">
        <v>44655</v>
      </c>
      <c r="J2257" s="14">
        <v>0.56597222222222221</v>
      </c>
      <c r="K2257">
        <v>3</v>
      </c>
      <c r="L2257" t="s">
        <v>40</v>
      </c>
      <c r="M2257" s="1">
        <v>44655</v>
      </c>
      <c r="N2257" s="2">
        <v>0.56597222222222221</v>
      </c>
      <c r="O2257" s="1">
        <f t="shared" si="210"/>
        <v>44655.565972222219</v>
      </c>
      <c r="P2257" s="3" t="str">
        <f t="shared" si="211"/>
        <v>Apr,2022</v>
      </c>
      <c r="Q2257">
        <f t="shared" si="212"/>
        <v>2022</v>
      </c>
      <c r="R2257" t="str">
        <f t="shared" si="213"/>
        <v>Mon</v>
      </c>
      <c r="S2257">
        <f t="shared" si="214"/>
        <v>13</v>
      </c>
      <c r="T2257" t="str">
        <f t="shared" si="215"/>
        <v>NO</v>
      </c>
      <c r="U2257" cm="1">
        <f t="array" ref="U2257">_xlfn.XLOOKUP(Table1012[[#This Row],[Severity_Level]],{"MINOR","MODERATE","SEVERE","FATAL"},{1,2,3,5})</f>
        <v>5</v>
      </c>
      <c r="Z2257" s="1"/>
      <c r="AA2257" s="2"/>
      <c r="AB2257" s="4"/>
    </row>
    <row r="2258" spans="1:28" x14ac:dyDescent="0.3">
      <c r="A2258" t="s">
        <v>2299</v>
      </c>
      <c r="B2258" s="11" t="s">
        <v>49</v>
      </c>
      <c r="C2258" s="11" t="s">
        <v>50</v>
      </c>
      <c r="D2258" s="11" t="s">
        <v>31</v>
      </c>
      <c r="E2258" s="11" t="s">
        <v>35</v>
      </c>
      <c r="F2258" s="11" t="s">
        <v>26</v>
      </c>
      <c r="G2258" s="11">
        <v>2</v>
      </c>
      <c r="H2258" s="11" t="s">
        <v>27</v>
      </c>
      <c r="I2258" s="12">
        <v>44656</v>
      </c>
      <c r="J2258" s="14">
        <v>0.56666666666666665</v>
      </c>
      <c r="K2258">
        <v>2</v>
      </c>
      <c r="L2258" t="s">
        <v>27</v>
      </c>
      <c r="M2258" s="1">
        <v>44656</v>
      </c>
      <c r="N2258" s="2">
        <v>0.56666666666666665</v>
      </c>
      <c r="O2258" s="1">
        <f t="shared" si="210"/>
        <v>44656.566666666666</v>
      </c>
      <c r="P2258" s="3" t="str">
        <f t="shared" si="211"/>
        <v>Apr,2022</v>
      </c>
      <c r="Q2258">
        <f t="shared" si="212"/>
        <v>2022</v>
      </c>
      <c r="R2258" t="str">
        <f t="shared" si="213"/>
        <v>Tue</v>
      </c>
      <c r="S2258">
        <f t="shared" si="214"/>
        <v>13</v>
      </c>
      <c r="T2258" t="str">
        <f t="shared" si="215"/>
        <v>NO</v>
      </c>
      <c r="U2258" cm="1">
        <f t="array" ref="U2258">_xlfn.XLOOKUP(Table1012[[#This Row],[Severity_Level]],{"MINOR","MODERATE","SEVERE","FATAL"},{1,2,3,5})</f>
        <v>3</v>
      </c>
      <c r="Z2258" s="1"/>
      <c r="AA2258" s="2"/>
      <c r="AB2258" s="4"/>
    </row>
    <row r="2259" spans="1:28" x14ac:dyDescent="0.3">
      <c r="A2259" t="s">
        <v>2300</v>
      </c>
      <c r="B2259" s="11" t="s">
        <v>11</v>
      </c>
      <c r="C2259" s="11" t="s">
        <v>30</v>
      </c>
      <c r="D2259" s="11" t="s">
        <v>13</v>
      </c>
      <c r="E2259" s="11" t="s">
        <v>20</v>
      </c>
      <c r="F2259" s="11" t="s">
        <v>26</v>
      </c>
      <c r="G2259" s="11">
        <v>5</v>
      </c>
      <c r="H2259" s="11" t="s">
        <v>27</v>
      </c>
      <c r="I2259" s="12">
        <v>44656</v>
      </c>
      <c r="J2259" s="14">
        <v>0.56736111111111109</v>
      </c>
      <c r="K2259">
        <v>5</v>
      </c>
      <c r="L2259" t="s">
        <v>27</v>
      </c>
      <c r="M2259" s="1">
        <v>44656</v>
      </c>
      <c r="N2259" s="2">
        <v>0.56736111111111109</v>
      </c>
      <c r="O2259" s="1">
        <f t="shared" si="210"/>
        <v>44656.567361111112</v>
      </c>
      <c r="P2259" s="3" t="str">
        <f t="shared" si="211"/>
        <v>Apr,2022</v>
      </c>
      <c r="Q2259">
        <f t="shared" si="212"/>
        <v>2022</v>
      </c>
      <c r="R2259" t="str">
        <f t="shared" si="213"/>
        <v>Tue</v>
      </c>
      <c r="S2259">
        <f t="shared" si="214"/>
        <v>13</v>
      </c>
      <c r="T2259" t="str">
        <f t="shared" si="215"/>
        <v>NO</v>
      </c>
      <c r="U2259" cm="1">
        <f t="array" ref="U2259">_xlfn.XLOOKUP(Table1012[[#This Row],[Severity_Level]],{"MINOR","MODERATE","SEVERE","FATAL"},{1,2,3,5})</f>
        <v>3</v>
      </c>
      <c r="Z2259" s="1"/>
      <c r="AA2259" s="2"/>
      <c r="AB2259" s="4"/>
    </row>
    <row r="2260" spans="1:28" x14ac:dyDescent="0.3">
      <c r="A2260" t="s">
        <v>2301</v>
      </c>
      <c r="B2260" s="11" t="s">
        <v>11</v>
      </c>
      <c r="C2260" s="11" t="s">
        <v>24</v>
      </c>
      <c r="D2260" s="11" t="s">
        <v>25</v>
      </c>
      <c r="E2260" s="11" t="s">
        <v>38</v>
      </c>
      <c r="F2260" s="11" t="s">
        <v>15</v>
      </c>
      <c r="G2260" s="11">
        <v>1</v>
      </c>
      <c r="H2260" s="11" t="s">
        <v>27</v>
      </c>
      <c r="I2260" s="12">
        <v>44656</v>
      </c>
      <c r="J2260" s="14">
        <v>0.56805555555555554</v>
      </c>
      <c r="K2260">
        <v>1</v>
      </c>
      <c r="L2260" t="s">
        <v>27</v>
      </c>
      <c r="M2260" s="1">
        <v>44656</v>
      </c>
      <c r="N2260" s="2">
        <v>0.56805555555555554</v>
      </c>
      <c r="O2260" s="1">
        <f t="shared" si="210"/>
        <v>44656.568055555559</v>
      </c>
      <c r="P2260" s="3" t="str">
        <f t="shared" si="211"/>
        <v>Apr,2022</v>
      </c>
      <c r="Q2260">
        <f t="shared" si="212"/>
        <v>2022</v>
      </c>
      <c r="R2260" t="str">
        <f t="shared" si="213"/>
        <v>Tue</v>
      </c>
      <c r="S2260">
        <f t="shared" si="214"/>
        <v>13</v>
      </c>
      <c r="T2260" t="str">
        <f t="shared" si="215"/>
        <v>NO</v>
      </c>
      <c r="U2260" cm="1">
        <f t="array" ref="U2260">_xlfn.XLOOKUP(Table1012[[#This Row],[Severity_Level]],{"MINOR","MODERATE","SEVERE","FATAL"},{1,2,3,5})</f>
        <v>3</v>
      </c>
      <c r="Z2260" s="1"/>
      <c r="AA2260" s="2"/>
      <c r="AB2260" s="4"/>
    </row>
    <row r="2261" spans="1:28" x14ac:dyDescent="0.3">
      <c r="A2261" t="s">
        <v>2302</v>
      </c>
      <c r="B2261" s="11" t="s">
        <v>34</v>
      </c>
      <c r="C2261" s="11" t="s">
        <v>12</v>
      </c>
      <c r="D2261" s="11" t="s">
        <v>31</v>
      </c>
      <c r="E2261" s="11" t="s">
        <v>14</v>
      </c>
      <c r="F2261" s="11" t="s">
        <v>15</v>
      </c>
      <c r="G2261" s="11">
        <v>1</v>
      </c>
      <c r="H2261" s="11" t="s">
        <v>32</v>
      </c>
      <c r="I2261" s="12">
        <v>44656</v>
      </c>
      <c r="J2261" s="14">
        <v>0.56874999999999998</v>
      </c>
      <c r="K2261">
        <v>1</v>
      </c>
      <c r="L2261" t="s">
        <v>32</v>
      </c>
      <c r="M2261" s="1">
        <v>44656</v>
      </c>
      <c r="N2261" s="2">
        <v>0.56874999999999998</v>
      </c>
      <c r="O2261" s="1">
        <f t="shared" si="210"/>
        <v>44656.568749999999</v>
      </c>
      <c r="P2261" s="3" t="str">
        <f t="shared" si="211"/>
        <v>Apr,2022</v>
      </c>
      <c r="Q2261">
        <f t="shared" si="212"/>
        <v>2022</v>
      </c>
      <c r="R2261" t="str">
        <f t="shared" si="213"/>
        <v>Tue</v>
      </c>
      <c r="S2261">
        <f t="shared" si="214"/>
        <v>13</v>
      </c>
      <c r="T2261" t="str">
        <f t="shared" si="215"/>
        <v>NO</v>
      </c>
      <c r="U2261" cm="1">
        <f t="array" ref="U2261">_xlfn.XLOOKUP(Table1012[[#This Row],[Severity_Level]],{"MINOR","MODERATE","SEVERE","FATAL"},{1,2,3,5})</f>
        <v>2</v>
      </c>
      <c r="Z2261" s="1"/>
      <c r="AA2261" s="2"/>
      <c r="AB2261" s="4"/>
    </row>
    <row r="2262" spans="1:28" x14ac:dyDescent="0.3">
      <c r="A2262" t="s">
        <v>2303</v>
      </c>
      <c r="B2262" s="11" t="s">
        <v>18</v>
      </c>
      <c r="C2262" s="11" t="s">
        <v>24</v>
      </c>
      <c r="D2262" s="11" t="s">
        <v>47</v>
      </c>
      <c r="E2262" s="11" t="s">
        <v>14</v>
      </c>
      <c r="F2262" s="11" t="s">
        <v>26</v>
      </c>
      <c r="G2262" s="11">
        <v>4</v>
      </c>
      <c r="H2262" s="11" t="s">
        <v>32</v>
      </c>
      <c r="I2262" s="12">
        <v>44656</v>
      </c>
      <c r="J2262" s="14">
        <v>0.56944444444444442</v>
      </c>
      <c r="K2262">
        <v>4</v>
      </c>
      <c r="L2262" t="s">
        <v>32</v>
      </c>
      <c r="M2262" s="1">
        <v>44656</v>
      </c>
      <c r="N2262" s="2">
        <v>0.56944444444444442</v>
      </c>
      <c r="O2262" s="1">
        <f t="shared" si="210"/>
        <v>44656.569444444445</v>
      </c>
      <c r="P2262" s="3" t="str">
        <f t="shared" si="211"/>
        <v>Apr,2022</v>
      </c>
      <c r="Q2262">
        <f t="shared" si="212"/>
        <v>2022</v>
      </c>
      <c r="R2262" t="str">
        <f t="shared" si="213"/>
        <v>Tue</v>
      </c>
      <c r="S2262">
        <f t="shared" si="214"/>
        <v>13</v>
      </c>
      <c r="T2262" t="str">
        <f t="shared" si="215"/>
        <v>NO</v>
      </c>
      <c r="U2262" cm="1">
        <f t="array" ref="U2262">_xlfn.XLOOKUP(Table1012[[#This Row],[Severity_Level]],{"MINOR","MODERATE","SEVERE","FATAL"},{1,2,3,5})</f>
        <v>2</v>
      </c>
      <c r="Z2262" s="1"/>
      <c r="AA2262" s="2"/>
      <c r="AB2262" s="4"/>
    </row>
    <row r="2263" spans="1:28" x14ac:dyDescent="0.3">
      <c r="A2263" t="s">
        <v>2304</v>
      </c>
      <c r="B2263" s="11" t="s">
        <v>34</v>
      </c>
      <c r="C2263" s="11" t="s">
        <v>12</v>
      </c>
      <c r="D2263" s="11" t="s">
        <v>13</v>
      </c>
      <c r="E2263" s="11" t="s">
        <v>20</v>
      </c>
      <c r="F2263" s="11" t="s">
        <v>21</v>
      </c>
      <c r="G2263" s="11">
        <v>4</v>
      </c>
      <c r="H2263" s="11" t="s">
        <v>16</v>
      </c>
      <c r="I2263" s="12">
        <v>44656</v>
      </c>
      <c r="J2263" s="14">
        <v>0.57013888888888886</v>
      </c>
      <c r="K2263">
        <v>4</v>
      </c>
      <c r="L2263" t="s">
        <v>16</v>
      </c>
      <c r="M2263" s="1">
        <v>44656</v>
      </c>
      <c r="N2263" s="2">
        <v>0.57013888888888886</v>
      </c>
      <c r="O2263" s="1">
        <f t="shared" si="210"/>
        <v>44656.570138888892</v>
      </c>
      <c r="P2263" s="3" t="str">
        <f t="shared" si="211"/>
        <v>Apr,2022</v>
      </c>
      <c r="Q2263">
        <f t="shared" si="212"/>
        <v>2022</v>
      </c>
      <c r="R2263" t="str">
        <f t="shared" si="213"/>
        <v>Tue</v>
      </c>
      <c r="S2263">
        <f t="shared" si="214"/>
        <v>13</v>
      </c>
      <c r="T2263" t="str">
        <f t="shared" si="215"/>
        <v>NO</v>
      </c>
      <c r="U2263" cm="1">
        <f t="array" ref="U2263">_xlfn.XLOOKUP(Table1012[[#This Row],[Severity_Level]],{"MINOR","MODERATE","SEVERE","FATAL"},{1,2,3,5})</f>
        <v>1</v>
      </c>
      <c r="Z2263" s="1"/>
      <c r="AA2263" s="2"/>
      <c r="AB2263" s="4"/>
    </row>
    <row r="2264" spans="1:28" x14ac:dyDescent="0.3">
      <c r="A2264" t="s">
        <v>2305</v>
      </c>
      <c r="B2264" s="11" t="s">
        <v>49</v>
      </c>
      <c r="C2264" s="11" t="s">
        <v>44</v>
      </c>
      <c r="D2264" s="11" t="s">
        <v>25</v>
      </c>
      <c r="E2264" s="11" t="s">
        <v>20</v>
      </c>
      <c r="F2264" s="11" t="s">
        <v>26</v>
      </c>
      <c r="G2264" s="11">
        <v>4</v>
      </c>
      <c r="H2264" s="11" t="s">
        <v>40</v>
      </c>
      <c r="I2264" s="12">
        <v>44656</v>
      </c>
      <c r="J2264" s="14">
        <v>0.5708333333333333</v>
      </c>
      <c r="K2264">
        <v>4</v>
      </c>
      <c r="L2264" t="s">
        <v>40</v>
      </c>
      <c r="M2264" s="1">
        <v>44656</v>
      </c>
      <c r="N2264" s="2">
        <v>0.5708333333333333</v>
      </c>
      <c r="O2264" s="1">
        <f t="shared" si="210"/>
        <v>44656.570833333331</v>
      </c>
      <c r="P2264" s="3" t="str">
        <f t="shared" si="211"/>
        <v>Apr,2022</v>
      </c>
      <c r="Q2264">
        <f t="shared" si="212"/>
        <v>2022</v>
      </c>
      <c r="R2264" t="str">
        <f t="shared" si="213"/>
        <v>Tue</v>
      </c>
      <c r="S2264">
        <f t="shared" si="214"/>
        <v>13</v>
      </c>
      <c r="T2264" t="str">
        <f t="shared" si="215"/>
        <v>NO</v>
      </c>
      <c r="U2264" cm="1">
        <f t="array" ref="U2264">_xlfn.XLOOKUP(Table1012[[#This Row],[Severity_Level]],{"MINOR","MODERATE","SEVERE","FATAL"},{1,2,3,5})</f>
        <v>5</v>
      </c>
      <c r="Z2264" s="1"/>
      <c r="AA2264" s="2"/>
      <c r="AB2264" s="4"/>
    </row>
    <row r="2265" spans="1:28" x14ac:dyDescent="0.3">
      <c r="A2265" t="s">
        <v>2306</v>
      </c>
      <c r="B2265" s="11" t="s">
        <v>11</v>
      </c>
      <c r="C2265" s="11" t="s">
        <v>46</v>
      </c>
      <c r="D2265" s="11" t="s">
        <v>37</v>
      </c>
      <c r="E2265" s="11" t="s">
        <v>35</v>
      </c>
      <c r="F2265" s="11" t="s">
        <v>51</v>
      </c>
      <c r="G2265" s="11">
        <v>4</v>
      </c>
      <c r="H2265" s="11" t="s">
        <v>32</v>
      </c>
      <c r="I2265" s="12">
        <v>44656</v>
      </c>
      <c r="J2265" s="14">
        <v>0.57152777777777775</v>
      </c>
      <c r="K2265">
        <v>4</v>
      </c>
      <c r="L2265" t="s">
        <v>32</v>
      </c>
      <c r="M2265" s="1">
        <v>44656</v>
      </c>
      <c r="N2265" s="2">
        <v>0.57152777777777775</v>
      </c>
      <c r="O2265" s="1">
        <f t="shared" si="210"/>
        <v>44656.571527777778</v>
      </c>
      <c r="P2265" s="3" t="str">
        <f t="shared" si="211"/>
        <v>Apr,2022</v>
      </c>
      <c r="Q2265">
        <f t="shared" si="212"/>
        <v>2022</v>
      </c>
      <c r="R2265" t="str">
        <f t="shared" si="213"/>
        <v>Tue</v>
      </c>
      <c r="S2265">
        <f t="shared" si="214"/>
        <v>13</v>
      </c>
      <c r="T2265" t="str">
        <f t="shared" si="215"/>
        <v>NO</v>
      </c>
      <c r="U2265" cm="1">
        <f t="array" ref="U2265">_xlfn.XLOOKUP(Table1012[[#This Row],[Severity_Level]],{"MINOR","MODERATE","SEVERE","FATAL"},{1,2,3,5})</f>
        <v>2</v>
      </c>
      <c r="Z2265" s="1"/>
      <c r="AA2265" s="2"/>
      <c r="AB2265" s="4"/>
    </row>
    <row r="2266" spans="1:28" x14ac:dyDescent="0.3">
      <c r="A2266" t="s">
        <v>2307</v>
      </c>
      <c r="B2266" s="11" t="s">
        <v>56</v>
      </c>
      <c r="C2266" s="11" t="s">
        <v>44</v>
      </c>
      <c r="D2266" s="11" t="s">
        <v>25</v>
      </c>
      <c r="E2266" s="11" t="s">
        <v>14</v>
      </c>
      <c r="F2266" s="11" t="s">
        <v>15</v>
      </c>
      <c r="G2266" s="11">
        <v>4</v>
      </c>
      <c r="H2266" s="11" t="s">
        <v>16</v>
      </c>
      <c r="I2266" s="12">
        <v>44656</v>
      </c>
      <c r="J2266" s="14">
        <v>0.57222222222222219</v>
      </c>
      <c r="K2266">
        <v>4</v>
      </c>
      <c r="L2266" t="s">
        <v>16</v>
      </c>
      <c r="M2266" s="1">
        <v>44656</v>
      </c>
      <c r="N2266" s="2">
        <v>0.57222222222222219</v>
      </c>
      <c r="O2266" s="1">
        <f t="shared" si="210"/>
        <v>44656.572222222225</v>
      </c>
      <c r="P2266" s="3" t="str">
        <f t="shared" si="211"/>
        <v>Apr,2022</v>
      </c>
      <c r="Q2266">
        <f t="shared" si="212"/>
        <v>2022</v>
      </c>
      <c r="R2266" t="str">
        <f t="shared" si="213"/>
        <v>Tue</v>
      </c>
      <c r="S2266">
        <f t="shared" si="214"/>
        <v>13</v>
      </c>
      <c r="T2266" t="str">
        <f t="shared" si="215"/>
        <v>NO</v>
      </c>
      <c r="U2266" cm="1">
        <f t="array" ref="U2266">_xlfn.XLOOKUP(Table1012[[#This Row],[Severity_Level]],{"MINOR","MODERATE","SEVERE","FATAL"},{1,2,3,5})</f>
        <v>1</v>
      </c>
      <c r="Z2266" s="1"/>
      <c r="AA2266" s="2"/>
      <c r="AB2266" s="4"/>
    </row>
    <row r="2267" spans="1:28" x14ac:dyDescent="0.3">
      <c r="A2267" t="s">
        <v>2308</v>
      </c>
      <c r="B2267" s="11" t="s">
        <v>18</v>
      </c>
      <c r="C2267" s="11" t="s">
        <v>57</v>
      </c>
      <c r="D2267" s="11" t="s">
        <v>47</v>
      </c>
      <c r="E2267" s="11" t="s">
        <v>14</v>
      </c>
      <c r="F2267" s="11" t="s">
        <v>21</v>
      </c>
      <c r="G2267" s="11">
        <v>3</v>
      </c>
      <c r="H2267" s="11" t="s">
        <v>16</v>
      </c>
      <c r="I2267" s="12">
        <v>44656</v>
      </c>
      <c r="J2267" s="14">
        <v>0.57291666666666663</v>
      </c>
      <c r="K2267">
        <v>3</v>
      </c>
      <c r="L2267" t="s">
        <v>16</v>
      </c>
      <c r="M2267" s="1">
        <v>44656</v>
      </c>
      <c r="N2267" s="2">
        <v>0.57291666666666663</v>
      </c>
      <c r="O2267" s="1">
        <f t="shared" si="210"/>
        <v>44656.572916666664</v>
      </c>
      <c r="P2267" s="3" t="str">
        <f t="shared" si="211"/>
        <v>Apr,2022</v>
      </c>
      <c r="Q2267">
        <f t="shared" si="212"/>
        <v>2022</v>
      </c>
      <c r="R2267" t="str">
        <f t="shared" si="213"/>
        <v>Tue</v>
      </c>
      <c r="S2267">
        <f t="shared" si="214"/>
        <v>13</v>
      </c>
      <c r="T2267" t="str">
        <f t="shared" si="215"/>
        <v>NO</v>
      </c>
      <c r="U2267" cm="1">
        <f t="array" ref="U2267">_xlfn.XLOOKUP(Table1012[[#This Row],[Severity_Level]],{"MINOR","MODERATE","SEVERE","FATAL"},{1,2,3,5})</f>
        <v>1</v>
      </c>
      <c r="Z2267" s="1"/>
      <c r="AA2267" s="2"/>
      <c r="AB2267" s="4"/>
    </row>
    <row r="2268" spans="1:28" x14ac:dyDescent="0.3">
      <c r="A2268" t="s">
        <v>2309</v>
      </c>
      <c r="B2268" s="11" t="s">
        <v>34</v>
      </c>
      <c r="C2268" s="11" t="s">
        <v>30</v>
      </c>
      <c r="D2268" s="11" t="s">
        <v>13</v>
      </c>
      <c r="E2268" s="11" t="s">
        <v>14</v>
      </c>
      <c r="F2268" s="11" t="s">
        <v>21</v>
      </c>
      <c r="G2268" s="11">
        <v>1</v>
      </c>
      <c r="H2268" s="11" t="s">
        <v>40</v>
      </c>
      <c r="I2268" s="12">
        <v>44656</v>
      </c>
      <c r="J2268" s="14">
        <v>0.57361111111111107</v>
      </c>
      <c r="K2268">
        <v>1</v>
      </c>
      <c r="L2268" t="s">
        <v>40</v>
      </c>
      <c r="M2268" s="1">
        <v>44656</v>
      </c>
      <c r="N2268" s="2">
        <v>0.57361111111111107</v>
      </c>
      <c r="O2268" s="1">
        <f t="shared" si="210"/>
        <v>44656.573611111111</v>
      </c>
      <c r="P2268" s="3" t="str">
        <f t="shared" si="211"/>
        <v>Apr,2022</v>
      </c>
      <c r="Q2268">
        <f t="shared" si="212"/>
        <v>2022</v>
      </c>
      <c r="R2268" t="str">
        <f t="shared" si="213"/>
        <v>Tue</v>
      </c>
      <c r="S2268">
        <f t="shared" si="214"/>
        <v>13</v>
      </c>
      <c r="T2268" t="str">
        <f t="shared" si="215"/>
        <v>NO</v>
      </c>
      <c r="U2268" cm="1">
        <f t="array" ref="U2268">_xlfn.XLOOKUP(Table1012[[#This Row],[Severity_Level]],{"MINOR","MODERATE","SEVERE","FATAL"},{1,2,3,5})</f>
        <v>5</v>
      </c>
      <c r="Z2268" s="1"/>
      <c r="AA2268" s="2"/>
      <c r="AB2268" s="4"/>
    </row>
    <row r="2269" spans="1:28" x14ac:dyDescent="0.3">
      <c r="A2269" t="s">
        <v>2310</v>
      </c>
      <c r="B2269" s="11" t="s">
        <v>18</v>
      </c>
      <c r="C2269" s="11" t="s">
        <v>46</v>
      </c>
      <c r="D2269" s="11" t="s">
        <v>13</v>
      </c>
      <c r="E2269" s="11" t="s">
        <v>38</v>
      </c>
      <c r="F2269" s="11" t="s">
        <v>51</v>
      </c>
      <c r="G2269" s="11">
        <v>3</v>
      </c>
      <c r="H2269" s="11" t="s">
        <v>16</v>
      </c>
      <c r="I2269" s="12">
        <v>44656</v>
      </c>
      <c r="J2269" s="14">
        <v>0.57430555555555551</v>
      </c>
      <c r="K2269">
        <v>3</v>
      </c>
      <c r="L2269" t="s">
        <v>16</v>
      </c>
      <c r="M2269" s="1">
        <v>44656</v>
      </c>
      <c r="N2269" s="2">
        <v>0.57430555555555551</v>
      </c>
      <c r="O2269" s="1">
        <f t="shared" si="210"/>
        <v>44656.574305555558</v>
      </c>
      <c r="P2269" s="3" t="str">
        <f t="shared" si="211"/>
        <v>Apr,2022</v>
      </c>
      <c r="Q2269">
        <f t="shared" si="212"/>
        <v>2022</v>
      </c>
      <c r="R2269" t="str">
        <f t="shared" si="213"/>
        <v>Tue</v>
      </c>
      <c r="S2269">
        <f t="shared" si="214"/>
        <v>13</v>
      </c>
      <c r="T2269" t="str">
        <f t="shared" si="215"/>
        <v>NO</v>
      </c>
      <c r="U2269" cm="1">
        <f t="array" ref="U2269">_xlfn.XLOOKUP(Table1012[[#This Row],[Severity_Level]],{"MINOR","MODERATE","SEVERE","FATAL"},{1,2,3,5})</f>
        <v>1</v>
      </c>
      <c r="Z2269" s="1"/>
      <c r="AA2269" s="2"/>
      <c r="AB2269" s="4"/>
    </row>
    <row r="2270" spans="1:28" x14ac:dyDescent="0.3">
      <c r="A2270" t="s">
        <v>2311</v>
      </c>
      <c r="B2270" s="11" t="s">
        <v>34</v>
      </c>
      <c r="C2270" s="11" t="s">
        <v>50</v>
      </c>
      <c r="D2270" s="11" t="s">
        <v>37</v>
      </c>
      <c r="E2270" s="11" t="s">
        <v>20</v>
      </c>
      <c r="F2270" s="11" t="s">
        <v>26</v>
      </c>
      <c r="G2270" s="11">
        <v>2</v>
      </c>
      <c r="H2270" s="11" t="s">
        <v>27</v>
      </c>
      <c r="I2270" s="12">
        <v>44656</v>
      </c>
      <c r="J2270" s="14">
        <v>0.57499999999999996</v>
      </c>
      <c r="K2270">
        <v>2</v>
      </c>
      <c r="L2270" t="s">
        <v>27</v>
      </c>
      <c r="M2270" s="1">
        <v>44656</v>
      </c>
      <c r="N2270" s="2">
        <v>0.57499999999999996</v>
      </c>
      <c r="O2270" s="1">
        <f t="shared" si="210"/>
        <v>44656.574999999997</v>
      </c>
      <c r="P2270" s="3" t="str">
        <f t="shared" si="211"/>
        <v>Apr,2022</v>
      </c>
      <c r="Q2270">
        <f t="shared" si="212"/>
        <v>2022</v>
      </c>
      <c r="R2270" t="str">
        <f t="shared" si="213"/>
        <v>Tue</v>
      </c>
      <c r="S2270">
        <f t="shared" si="214"/>
        <v>13</v>
      </c>
      <c r="T2270" t="str">
        <f t="shared" si="215"/>
        <v>NO</v>
      </c>
      <c r="U2270" cm="1">
        <f t="array" ref="U2270">_xlfn.XLOOKUP(Table1012[[#This Row],[Severity_Level]],{"MINOR","MODERATE","SEVERE","FATAL"},{1,2,3,5})</f>
        <v>3</v>
      </c>
      <c r="Z2270" s="1"/>
      <c r="AA2270" s="2"/>
      <c r="AB2270" s="4"/>
    </row>
    <row r="2271" spans="1:28" x14ac:dyDescent="0.3">
      <c r="A2271" t="s">
        <v>2312</v>
      </c>
      <c r="B2271" s="11" t="s">
        <v>11</v>
      </c>
      <c r="C2271" s="11" t="s">
        <v>44</v>
      </c>
      <c r="D2271" s="11" t="s">
        <v>37</v>
      </c>
      <c r="E2271" s="11" t="s">
        <v>38</v>
      </c>
      <c r="F2271" s="11" t="s">
        <v>26</v>
      </c>
      <c r="G2271" s="11">
        <v>4</v>
      </c>
      <c r="H2271" s="11" t="s">
        <v>32</v>
      </c>
      <c r="I2271" s="12">
        <v>44656</v>
      </c>
      <c r="J2271" s="14">
        <v>0.5756944444444444</v>
      </c>
      <c r="K2271">
        <v>4</v>
      </c>
      <c r="L2271" t="s">
        <v>32</v>
      </c>
      <c r="M2271" s="1">
        <v>44656</v>
      </c>
      <c r="N2271" s="2">
        <v>0.5756944444444444</v>
      </c>
      <c r="O2271" s="1">
        <f t="shared" si="210"/>
        <v>44656.575694444444</v>
      </c>
      <c r="P2271" s="3" t="str">
        <f t="shared" si="211"/>
        <v>Apr,2022</v>
      </c>
      <c r="Q2271">
        <f t="shared" si="212"/>
        <v>2022</v>
      </c>
      <c r="R2271" t="str">
        <f t="shared" si="213"/>
        <v>Tue</v>
      </c>
      <c r="S2271">
        <f t="shared" si="214"/>
        <v>13</v>
      </c>
      <c r="T2271" t="str">
        <f t="shared" si="215"/>
        <v>NO</v>
      </c>
      <c r="U2271" cm="1">
        <f t="array" ref="U2271">_xlfn.XLOOKUP(Table1012[[#This Row],[Severity_Level]],{"MINOR","MODERATE","SEVERE","FATAL"},{1,2,3,5})</f>
        <v>2</v>
      </c>
      <c r="Z2271" s="1"/>
      <c r="AA2271" s="2"/>
      <c r="AB2271" s="4"/>
    </row>
    <row r="2272" spans="1:28" x14ac:dyDescent="0.3">
      <c r="A2272" t="s">
        <v>2313</v>
      </c>
      <c r="B2272" s="11" t="s">
        <v>29</v>
      </c>
      <c r="C2272" s="11" t="s">
        <v>57</v>
      </c>
      <c r="D2272" s="11" t="s">
        <v>25</v>
      </c>
      <c r="E2272" s="11" t="s">
        <v>35</v>
      </c>
      <c r="F2272" s="11" t="s">
        <v>15</v>
      </c>
      <c r="G2272" s="11">
        <v>4</v>
      </c>
      <c r="H2272" s="11" t="s">
        <v>40</v>
      </c>
      <c r="I2272" s="12">
        <v>44656</v>
      </c>
      <c r="J2272" s="14">
        <v>0.57638888888888884</v>
      </c>
      <c r="K2272">
        <v>4</v>
      </c>
      <c r="L2272" t="s">
        <v>40</v>
      </c>
      <c r="M2272" s="1">
        <v>44656</v>
      </c>
      <c r="N2272" s="2">
        <v>0.57638888888888884</v>
      </c>
      <c r="O2272" s="1">
        <f t="shared" si="210"/>
        <v>44656.576388888891</v>
      </c>
      <c r="P2272" s="3" t="str">
        <f t="shared" si="211"/>
        <v>Apr,2022</v>
      </c>
      <c r="Q2272">
        <f t="shared" si="212"/>
        <v>2022</v>
      </c>
      <c r="R2272" t="str">
        <f t="shared" si="213"/>
        <v>Tue</v>
      </c>
      <c r="S2272">
        <f t="shared" si="214"/>
        <v>13</v>
      </c>
      <c r="T2272" t="str">
        <f t="shared" si="215"/>
        <v>NO</v>
      </c>
      <c r="U2272" cm="1">
        <f t="array" ref="U2272">_xlfn.XLOOKUP(Table1012[[#This Row],[Severity_Level]],{"MINOR","MODERATE","SEVERE","FATAL"},{1,2,3,5})</f>
        <v>5</v>
      </c>
      <c r="Z2272" s="1"/>
      <c r="AA2272" s="2"/>
      <c r="AB2272" s="4"/>
    </row>
    <row r="2273" spans="1:28" x14ac:dyDescent="0.3">
      <c r="A2273" t="s">
        <v>2314</v>
      </c>
      <c r="B2273" s="11" t="s">
        <v>29</v>
      </c>
      <c r="C2273" s="11" t="s">
        <v>12</v>
      </c>
      <c r="D2273" s="11" t="s">
        <v>47</v>
      </c>
      <c r="E2273" s="11" t="s">
        <v>14</v>
      </c>
      <c r="F2273" s="11" t="s">
        <v>15</v>
      </c>
      <c r="G2273" s="11">
        <v>1</v>
      </c>
      <c r="H2273" s="11" t="s">
        <v>27</v>
      </c>
      <c r="I2273" s="12">
        <v>44656</v>
      </c>
      <c r="J2273" s="14">
        <v>0.57708333333333328</v>
      </c>
      <c r="K2273">
        <v>1</v>
      </c>
      <c r="L2273" t="s">
        <v>27</v>
      </c>
      <c r="M2273" s="1">
        <v>44656</v>
      </c>
      <c r="N2273" s="2">
        <v>0.57708333333333328</v>
      </c>
      <c r="O2273" s="1">
        <f t="shared" si="210"/>
        <v>44656.57708333333</v>
      </c>
      <c r="P2273" s="3" t="str">
        <f t="shared" si="211"/>
        <v>Apr,2022</v>
      </c>
      <c r="Q2273">
        <f t="shared" si="212"/>
        <v>2022</v>
      </c>
      <c r="R2273" t="str">
        <f t="shared" si="213"/>
        <v>Tue</v>
      </c>
      <c r="S2273">
        <f t="shared" si="214"/>
        <v>13</v>
      </c>
      <c r="T2273" t="str">
        <f t="shared" si="215"/>
        <v>NO</v>
      </c>
      <c r="U2273" cm="1">
        <f t="array" ref="U2273">_xlfn.XLOOKUP(Table1012[[#This Row],[Severity_Level]],{"MINOR","MODERATE","SEVERE","FATAL"},{1,2,3,5})</f>
        <v>3</v>
      </c>
      <c r="Z2273" s="1"/>
      <c r="AA2273" s="2"/>
      <c r="AB2273" s="4"/>
    </row>
    <row r="2274" spans="1:28" x14ac:dyDescent="0.3">
      <c r="A2274" t="s">
        <v>2315</v>
      </c>
      <c r="B2274" s="11" t="s">
        <v>56</v>
      </c>
      <c r="C2274" s="11" t="s">
        <v>24</v>
      </c>
      <c r="D2274" s="11" t="s">
        <v>37</v>
      </c>
      <c r="E2274" s="11" t="s">
        <v>38</v>
      </c>
      <c r="F2274" s="11" t="s">
        <v>21</v>
      </c>
      <c r="G2274" s="11">
        <v>2</v>
      </c>
      <c r="H2274" s="11" t="s">
        <v>16</v>
      </c>
      <c r="I2274" s="12">
        <v>44656</v>
      </c>
      <c r="J2274" s="14">
        <v>0.57777777777777772</v>
      </c>
      <c r="K2274">
        <v>2</v>
      </c>
      <c r="L2274" t="s">
        <v>16</v>
      </c>
      <c r="M2274" s="1">
        <v>44656</v>
      </c>
      <c r="N2274" s="2">
        <v>0.57777777777777772</v>
      </c>
      <c r="O2274" s="1">
        <f t="shared" si="210"/>
        <v>44656.577777777777</v>
      </c>
      <c r="P2274" s="3" t="str">
        <f t="shared" si="211"/>
        <v>Apr,2022</v>
      </c>
      <c r="Q2274">
        <f t="shared" si="212"/>
        <v>2022</v>
      </c>
      <c r="R2274" t="str">
        <f t="shared" si="213"/>
        <v>Tue</v>
      </c>
      <c r="S2274">
        <f t="shared" si="214"/>
        <v>13</v>
      </c>
      <c r="T2274" t="str">
        <f t="shared" si="215"/>
        <v>NO</v>
      </c>
      <c r="U2274" cm="1">
        <f t="array" ref="U2274">_xlfn.XLOOKUP(Table1012[[#This Row],[Severity_Level]],{"MINOR","MODERATE","SEVERE","FATAL"},{1,2,3,5})</f>
        <v>1</v>
      </c>
      <c r="Z2274" s="1"/>
      <c r="AA2274" s="2"/>
      <c r="AB2274" s="4"/>
    </row>
    <row r="2275" spans="1:28" x14ac:dyDescent="0.3">
      <c r="A2275" t="s">
        <v>2316</v>
      </c>
      <c r="B2275" s="11" t="s">
        <v>49</v>
      </c>
      <c r="C2275" s="11" t="s">
        <v>65</v>
      </c>
      <c r="D2275" s="11" t="s">
        <v>47</v>
      </c>
      <c r="E2275" s="11" t="s">
        <v>14</v>
      </c>
      <c r="F2275" s="11" t="s">
        <v>26</v>
      </c>
      <c r="G2275" s="11">
        <v>1</v>
      </c>
      <c r="H2275" s="11" t="s">
        <v>40</v>
      </c>
      <c r="I2275" s="12">
        <v>44656</v>
      </c>
      <c r="J2275" s="14">
        <v>0.57847222222222228</v>
      </c>
      <c r="K2275">
        <v>1</v>
      </c>
      <c r="L2275" t="s">
        <v>40</v>
      </c>
      <c r="M2275" s="1">
        <v>44656</v>
      </c>
      <c r="N2275" s="2">
        <v>0.57847222222222228</v>
      </c>
      <c r="O2275" s="1">
        <f t="shared" si="210"/>
        <v>44656.578472222223</v>
      </c>
      <c r="P2275" s="3" t="str">
        <f t="shared" si="211"/>
        <v>Apr,2022</v>
      </c>
      <c r="Q2275">
        <f t="shared" si="212"/>
        <v>2022</v>
      </c>
      <c r="R2275" t="str">
        <f t="shared" si="213"/>
        <v>Tue</v>
      </c>
      <c r="S2275">
        <f t="shared" si="214"/>
        <v>13</v>
      </c>
      <c r="T2275" t="str">
        <f t="shared" si="215"/>
        <v>NO</v>
      </c>
      <c r="U2275" cm="1">
        <f t="array" ref="U2275">_xlfn.XLOOKUP(Table1012[[#This Row],[Severity_Level]],{"MINOR","MODERATE","SEVERE","FATAL"},{1,2,3,5})</f>
        <v>5</v>
      </c>
      <c r="Z2275" s="1"/>
      <c r="AA2275" s="2"/>
      <c r="AB2275" s="4"/>
    </row>
    <row r="2276" spans="1:28" x14ac:dyDescent="0.3">
      <c r="A2276" t="s">
        <v>2317</v>
      </c>
      <c r="B2276" s="11" t="s">
        <v>18</v>
      </c>
      <c r="C2276" s="11" t="s">
        <v>19</v>
      </c>
      <c r="D2276" s="11" t="s">
        <v>25</v>
      </c>
      <c r="E2276" s="11" t="s">
        <v>38</v>
      </c>
      <c r="F2276" s="11" t="s">
        <v>15</v>
      </c>
      <c r="G2276" s="11">
        <v>5</v>
      </c>
      <c r="H2276" s="11" t="s">
        <v>32</v>
      </c>
      <c r="I2276" s="12">
        <v>44656</v>
      </c>
      <c r="J2276" s="14">
        <v>0.57916666666666672</v>
      </c>
      <c r="K2276">
        <v>5</v>
      </c>
      <c r="L2276" t="s">
        <v>32</v>
      </c>
      <c r="M2276" s="1">
        <v>44656</v>
      </c>
      <c r="N2276" s="2">
        <v>0.57916666666666672</v>
      </c>
      <c r="O2276" s="1">
        <f t="shared" si="210"/>
        <v>44656.57916666667</v>
      </c>
      <c r="P2276" s="3" t="str">
        <f t="shared" si="211"/>
        <v>Apr,2022</v>
      </c>
      <c r="Q2276">
        <f t="shared" si="212"/>
        <v>2022</v>
      </c>
      <c r="R2276" t="str">
        <f t="shared" si="213"/>
        <v>Tue</v>
      </c>
      <c r="S2276">
        <f t="shared" si="214"/>
        <v>13</v>
      </c>
      <c r="T2276" t="str">
        <f t="shared" si="215"/>
        <v>NO</v>
      </c>
      <c r="U2276" cm="1">
        <f t="array" ref="U2276">_xlfn.XLOOKUP(Table1012[[#This Row],[Severity_Level]],{"MINOR","MODERATE","SEVERE","FATAL"},{1,2,3,5})</f>
        <v>2</v>
      </c>
      <c r="Z2276" s="1"/>
      <c r="AA2276" s="2"/>
      <c r="AB2276" s="4"/>
    </row>
    <row r="2277" spans="1:28" x14ac:dyDescent="0.3">
      <c r="A2277" t="s">
        <v>2318</v>
      </c>
      <c r="B2277" s="11" t="s">
        <v>49</v>
      </c>
      <c r="C2277" s="11" t="s">
        <v>46</v>
      </c>
      <c r="D2277" s="11" t="s">
        <v>37</v>
      </c>
      <c r="E2277" s="11" t="s">
        <v>38</v>
      </c>
      <c r="F2277" s="11" t="s">
        <v>21</v>
      </c>
      <c r="G2277" s="11">
        <v>2</v>
      </c>
      <c r="H2277" s="11" t="s">
        <v>40</v>
      </c>
      <c r="I2277" s="12">
        <v>44656</v>
      </c>
      <c r="J2277" s="14">
        <v>0.57986111111111116</v>
      </c>
      <c r="K2277">
        <v>2</v>
      </c>
      <c r="L2277" t="s">
        <v>40</v>
      </c>
      <c r="M2277" s="1">
        <v>44656</v>
      </c>
      <c r="N2277" s="2">
        <v>0.57986111111111116</v>
      </c>
      <c r="O2277" s="1">
        <f t="shared" si="210"/>
        <v>44656.579861111109</v>
      </c>
      <c r="P2277" s="3" t="str">
        <f t="shared" si="211"/>
        <v>Apr,2022</v>
      </c>
      <c r="Q2277">
        <f t="shared" si="212"/>
        <v>2022</v>
      </c>
      <c r="R2277" t="str">
        <f t="shared" si="213"/>
        <v>Tue</v>
      </c>
      <c r="S2277">
        <f t="shared" si="214"/>
        <v>13</v>
      </c>
      <c r="T2277" t="str">
        <f t="shared" si="215"/>
        <v>NO</v>
      </c>
      <c r="U2277" cm="1">
        <f t="array" ref="U2277">_xlfn.XLOOKUP(Table1012[[#This Row],[Severity_Level]],{"MINOR","MODERATE","SEVERE","FATAL"},{1,2,3,5})</f>
        <v>5</v>
      </c>
      <c r="Z2277" s="1"/>
      <c r="AA2277" s="2"/>
      <c r="AB2277" s="4"/>
    </row>
    <row r="2278" spans="1:28" x14ac:dyDescent="0.3">
      <c r="A2278" t="s">
        <v>2319</v>
      </c>
      <c r="B2278" s="11" t="s">
        <v>34</v>
      </c>
      <c r="C2278" s="11" t="s">
        <v>19</v>
      </c>
      <c r="D2278" s="11" t="s">
        <v>31</v>
      </c>
      <c r="E2278" s="11" t="s">
        <v>20</v>
      </c>
      <c r="F2278" s="11" t="s">
        <v>21</v>
      </c>
      <c r="G2278" s="11">
        <v>5</v>
      </c>
      <c r="H2278" s="11" t="s">
        <v>40</v>
      </c>
      <c r="I2278" s="12">
        <v>44656</v>
      </c>
      <c r="J2278" s="14">
        <v>0.5805555555555556</v>
      </c>
      <c r="K2278">
        <v>5</v>
      </c>
      <c r="L2278" t="s">
        <v>40</v>
      </c>
      <c r="M2278" s="1">
        <v>44656</v>
      </c>
      <c r="N2278" s="2">
        <v>0.5805555555555556</v>
      </c>
      <c r="O2278" s="1">
        <f t="shared" si="210"/>
        <v>44656.580555555556</v>
      </c>
      <c r="P2278" s="3" t="str">
        <f t="shared" si="211"/>
        <v>Apr,2022</v>
      </c>
      <c r="Q2278">
        <f t="shared" si="212"/>
        <v>2022</v>
      </c>
      <c r="R2278" t="str">
        <f t="shared" si="213"/>
        <v>Tue</v>
      </c>
      <c r="S2278">
        <f t="shared" si="214"/>
        <v>13</v>
      </c>
      <c r="T2278" t="str">
        <f t="shared" si="215"/>
        <v>NO</v>
      </c>
      <c r="U2278" cm="1">
        <f t="array" ref="U2278">_xlfn.XLOOKUP(Table1012[[#This Row],[Severity_Level]],{"MINOR","MODERATE","SEVERE","FATAL"},{1,2,3,5})</f>
        <v>5</v>
      </c>
      <c r="Z2278" s="1"/>
      <c r="AA2278" s="2"/>
      <c r="AB2278" s="4"/>
    </row>
    <row r="2279" spans="1:28" x14ac:dyDescent="0.3">
      <c r="A2279" t="s">
        <v>2320</v>
      </c>
      <c r="B2279" s="11" t="s">
        <v>11</v>
      </c>
      <c r="C2279" s="11" t="s">
        <v>65</v>
      </c>
      <c r="D2279" s="11" t="s">
        <v>37</v>
      </c>
      <c r="E2279" s="11" t="s">
        <v>20</v>
      </c>
      <c r="F2279" s="11" t="s">
        <v>21</v>
      </c>
      <c r="G2279" s="11">
        <v>1</v>
      </c>
      <c r="H2279" s="11" t="s">
        <v>32</v>
      </c>
      <c r="I2279" s="12">
        <v>44656</v>
      </c>
      <c r="J2279" s="14">
        <v>0.58125000000000004</v>
      </c>
      <c r="K2279">
        <v>1</v>
      </c>
      <c r="L2279" t="s">
        <v>32</v>
      </c>
      <c r="M2279" s="1">
        <v>44656</v>
      </c>
      <c r="N2279" s="2">
        <v>0.58125000000000004</v>
      </c>
      <c r="O2279" s="1">
        <f t="shared" si="210"/>
        <v>44656.581250000003</v>
      </c>
      <c r="P2279" s="3" t="str">
        <f t="shared" si="211"/>
        <v>Apr,2022</v>
      </c>
      <c r="Q2279">
        <f t="shared" si="212"/>
        <v>2022</v>
      </c>
      <c r="R2279" t="str">
        <f t="shared" si="213"/>
        <v>Tue</v>
      </c>
      <c r="S2279">
        <f t="shared" si="214"/>
        <v>13</v>
      </c>
      <c r="T2279" t="str">
        <f t="shared" si="215"/>
        <v>NO</v>
      </c>
      <c r="U2279" cm="1">
        <f t="array" ref="U2279">_xlfn.XLOOKUP(Table1012[[#This Row],[Severity_Level]],{"MINOR","MODERATE","SEVERE","FATAL"},{1,2,3,5})</f>
        <v>2</v>
      </c>
      <c r="Z2279" s="1"/>
      <c r="AA2279" s="2"/>
      <c r="AB2279" s="4"/>
    </row>
    <row r="2280" spans="1:28" x14ac:dyDescent="0.3">
      <c r="A2280" t="s">
        <v>2321</v>
      </c>
      <c r="B2280" s="11" t="s">
        <v>56</v>
      </c>
      <c r="C2280" s="11" t="s">
        <v>19</v>
      </c>
      <c r="D2280" s="11" t="s">
        <v>37</v>
      </c>
      <c r="E2280" s="11" t="s">
        <v>14</v>
      </c>
      <c r="F2280" s="11" t="s">
        <v>51</v>
      </c>
      <c r="G2280" s="11">
        <v>3</v>
      </c>
      <c r="H2280" s="11" t="s">
        <v>40</v>
      </c>
      <c r="I2280" s="12">
        <v>44656</v>
      </c>
      <c r="J2280" s="14">
        <v>0.58194444444444449</v>
      </c>
      <c r="K2280">
        <v>3</v>
      </c>
      <c r="L2280" t="s">
        <v>40</v>
      </c>
      <c r="M2280" s="1">
        <v>44656</v>
      </c>
      <c r="N2280" s="2">
        <v>0.58194444444444449</v>
      </c>
      <c r="O2280" s="1">
        <f t="shared" si="210"/>
        <v>44656.581944444442</v>
      </c>
      <c r="P2280" s="3" t="str">
        <f t="shared" si="211"/>
        <v>Apr,2022</v>
      </c>
      <c r="Q2280">
        <f t="shared" si="212"/>
        <v>2022</v>
      </c>
      <c r="R2280" t="str">
        <f t="shared" si="213"/>
        <v>Tue</v>
      </c>
      <c r="S2280">
        <f t="shared" si="214"/>
        <v>13</v>
      </c>
      <c r="T2280" t="str">
        <f t="shared" si="215"/>
        <v>NO</v>
      </c>
      <c r="U2280" cm="1">
        <f t="array" ref="U2280">_xlfn.XLOOKUP(Table1012[[#This Row],[Severity_Level]],{"MINOR","MODERATE","SEVERE","FATAL"},{1,2,3,5})</f>
        <v>5</v>
      </c>
      <c r="Z2280" s="1"/>
      <c r="AA2280" s="2"/>
      <c r="AB2280" s="4"/>
    </row>
    <row r="2281" spans="1:28" x14ac:dyDescent="0.3">
      <c r="A2281" t="s">
        <v>2322</v>
      </c>
      <c r="B2281" s="11" t="s">
        <v>29</v>
      </c>
      <c r="C2281" s="11" t="s">
        <v>50</v>
      </c>
      <c r="D2281" s="11" t="s">
        <v>47</v>
      </c>
      <c r="E2281" s="11" t="s">
        <v>20</v>
      </c>
      <c r="F2281" s="11" t="s">
        <v>51</v>
      </c>
      <c r="G2281" s="11">
        <v>4</v>
      </c>
      <c r="H2281" s="11" t="s">
        <v>27</v>
      </c>
      <c r="I2281" s="12">
        <v>44656</v>
      </c>
      <c r="J2281" s="14">
        <v>0.58263888888888893</v>
      </c>
      <c r="K2281">
        <v>4</v>
      </c>
      <c r="L2281" t="s">
        <v>27</v>
      </c>
      <c r="M2281" s="1">
        <v>44656</v>
      </c>
      <c r="N2281" s="2">
        <v>0.58263888888888893</v>
      </c>
      <c r="O2281" s="1">
        <f t="shared" si="210"/>
        <v>44656.582638888889</v>
      </c>
      <c r="P2281" s="3" t="str">
        <f t="shared" si="211"/>
        <v>Apr,2022</v>
      </c>
      <c r="Q2281">
        <f t="shared" si="212"/>
        <v>2022</v>
      </c>
      <c r="R2281" t="str">
        <f t="shared" si="213"/>
        <v>Tue</v>
      </c>
      <c r="S2281">
        <f t="shared" si="214"/>
        <v>13</v>
      </c>
      <c r="T2281" t="str">
        <f t="shared" si="215"/>
        <v>NO</v>
      </c>
      <c r="U2281" cm="1">
        <f t="array" ref="U2281">_xlfn.XLOOKUP(Table1012[[#This Row],[Severity_Level]],{"MINOR","MODERATE","SEVERE","FATAL"},{1,2,3,5})</f>
        <v>3</v>
      </c>
      <c r="Z2281" s="1"/>
      <c r="AA2281" s="2"/>
      <c r="AB2281" s="4"/>
    </row>
    <row r="2282" spans="1:28" x14ac:dyDescent="0.3">
      <c r="A2282" t="s">
        <v>2323</v>
      </c>
      <c r="B2282" s="11" t="s">
        <v>29</v>
      </c>
      <c r="C2282" s="11" t="s">
        <v>53</v>
      </c>
      <c r="D2282" s="11" t="s">
        <v>13</v>
      </c>
      <c r="E2282" s="11" t="s">
        <v>38</v>
      </c>
      <c r="F2282" s="11" t="s">
        <v>26</v>
      </c>
      <c r="G2282" s="11">
        <v>5</v>
      </c>
      <c r="H2282" s="11" t="s">
        <v>16</v>
      </c>
      <c r="I2282" s="12">
        <v>44657</v>
      </c>
      <c r="J2282" s="14">
        <v>0.58333333333333337</v>
      </c>
      <c r="K2282">
        <v>5</v>
      </c>
      <c r="L2282" t="s">
        <v>16</v>
      </c>
      <c r="M2282" s="1">
        <v>44657</v>
      </c>
      <c r="N2282" s="2">
        <v>0.58333333333333337</v>
      </c>
      <c r="O2282" s="1">
        <f t="shared" si="210"/>
        <v>44657.583333333336</v>
      </c>
      <c r="P2282" s="3" t="str">
        <f t="shared" si="211"/>
        <v>Apr,2022</v>
      </c>
      <c r="Q2282">
        <f t="shared" si="212"/>
        <v>2022</v>
      </c>
      <c r="R2282" t="str">
        <f t="shared" si="213"/>
        <v>Wed</v>
      </c>
      <c r="S2282">
        <f t="shared" si="214"/>
        <v>14</v>
      </c>
      <c r="T2282" t="str">
        <f t="shared" si="215"/>
        <v>NO</v>
      </c>
      <c r="U2282" cm="1">
        <f t="array" ref="U2282">_xlfn.XLOOKUP(Table1012[[#This Row],[Severity_Level]],{"MINOR","MODERATE","SEVERE","FATAL"},{1,2,3,5})</f>
        <v>1</v>
      </c>
      <c r="Z2282" s="1"/>
      <c r="AA2282" s="2"/>
      <c r="AB2282" s="4"/>
    </row>
    <row r="2283" spans="1:28" x14ac:dyDescent="0.3">
      <c r="A2283" t="s">
        <v>2324</v>
      </c>
      <c r="B2283" s="11" t="s">
        <v>56</v>
      </c>
      <c r="C2283" s="11" t="s">
        <v>19</v>
      </c>
      <c r="D2283" s="11" t="s">
        <v>31</v>
      </c>
      <c r="E2283" s="11" t="s">
        <v>20</v>
      </c>
      <c r="F2283" s="11" t="s">
        <v>21</v>
      </c>
      <c r="G2283" s="11">
        <v>1</v>
      </c>
      <c r="H2283" s="11" t="s">
        <v>32</v>
      </c>
      <c r="I2283" s="12">
        <v>44657</v>
      </c>
      <c r="J2283" s="14">
        <v>0.58402777777777781</v>
      </c>
      <c r="K2283">
        <v>1</v>
      </c>
      <c r="L2283" t="s">
        <v>32</v>
      </c>
      <c r="M2283" s="1">
        <v>44657</v>
      </c>
      <c r="N2283" s="2">
        <v>0.58402777777777781</v>
      </c>
      <c r="O2283" s="1">
        <f t="shared" si="210"/>
        <v>44657.584027777775</v>
      </c>
      <c r="P2283" s="3" t="str">
        <f t="shared" si="211"/>
        <v>Apr,2022</v>
      </c>
      <c r="Q2283">
        <f t="shared" si="212"/>
        <v>2022</v>
      </c>
      <c r="R2283" t="str">
        <f t="shared" si="213"/>
        <v>Wed</v>
      </c>
      <c r="S2283">
        <f t="shared" si="214"/>
        <v>14</v>
      </c>
      <c r="T2283" t="str">
        <f t="shared" si="215"/>
        <v>NO</v>
      </c>
      <c r="U2283" cm="1">
        <f t="array" ref="U2283">_xlfn.XLOOKUP(Table1012[[#This Row],[Severity_Level]],{"MINOR","MODERATE","SEVERE","FATAL"},{1,2,3,5})</f>
        <v>2</v>
      </c>
      <c r="Z2283" s="1"/>
      <c r="AA2283" s="2"/>
      <c r="AB2283" s="4"/>
    </row>
    <row r="2284" spans="1:28" x14ac:dyDescent="0.3">
      <c r="A2284" t="s">
        <v>2325</v>
      </c>
      <c r="B2284" s="11" t="s">
        <v>18</v>
      </c>
      <c r="C2284" s="11" t="s">
        <v>50</v>
      </c>
      <c r="D2284" s="11" t="s">
        <v>31</v>
      </c>
      <c r="E2284" s="11" t="s">
        <v>38</v>
      </c>
      <c r="F2284" s="11" t="s">
        <v>21</v>
      </c>
      <c r="G2284" s="11">
        <v>4</v>
      </c>
      <c r="H2284" s="11" t="s">
        <v>27</v>
      </c>
      <c r="I2284" s="12">
        <v>44657</v>
      </c>
      <c r="J2284" s="14">
        <v>0.58472222222222225</v>
      </c>
      <c r="K2284">
        <v>4</v>
      </c>
      <c r="L2284" t="s">
        <v>27</v>
      </c>
      <c r="M2284" s="1">
        <v>44657</v>
      </c>
      <c r="N2284" s="2">
        <v>0.58472222222222225</v>
      </c>
      <c r="O2284" s="1">
        <f t="shared" si="210"/>
        <v>44657.584722222222</v>
      </c>
      <c r="P2284" s="3" t="str">
        <f t="shared" si="211"/>
        <v>Apr,2022</v>
      </c>
      <c r="Q2284">
        <f t="shared" si="212"/>
        <v>2022</v>
      </c>
      <c r="R2284" t="str">
        <f t="shared" si="213"/>
        <v>Wed</v>
      </c>
      <c r="S2284">
        <f t="shared" si="214"/>
        <v>14</v>
      </c>
      <c r="T2284" t="str">
        <f t="shared" si="215"/>
        <v>NO</v>
      </c>
      <c r="U2284" cm="1">
        <f t="array" ref="U2284">_xlfn.XLOOKUP(Table1012[[#This Row],[Severity_Level]],{"MINOR","MODERATE","SEVERE","FATAL"},{1,2,3,5})</f>
        <v>3</v>
      </c>
      <c r="Z2284" s="1"/>
      <c r="AA2284" s="2"/>
      <c r="AB2284" s="4"/>
    </row>
    <row r="2285" spans="1:28" x14ac:dyDescent="0.3">
      <c r="A2285" t="s">
        <v>2326</v>
      </c>
      <c r="B2285" s="11" t="s">
        <v>49</v>
      </c>
      <c r="C2285" s="11" t="s">
        <v>53</v>
      </c>
      <c r="D2285" s="11" t="s">
        <v>13</v>
      </c>
      <c r="E2285" s="11" t="s">
        <v>14</v>
      </c>
      <c r="F2285" s="11" t="s">
        <v>26</v>
      </c>
      <c r="G2285" s="11">
        <v>1</v>
      </c>
      <c r="H2285" s="11" t="s">
        <v>27</v>
      </c>
      <c r="I2285" s="12">
        <v>44657</v>
      </c>
      <c r="J2285" s="14">
        <v>0.5854166666666667</v>
      </c>
      <c r="K2285">
        <v>1</v>
      </c>
      <c r="L2285" t="s">
        <v>27</v>
      </c>
      <c r="M2285" s="1">
        <v>44657</v>
      </c>
      <c r="N2285" s="2">
        <v>0.5854166666666667</v>
      </c>
      <c r="O2285" s="1">
        <f t="shared" si="210"/>
        <v>44657.585416666669</v>
      </c>
      <c r="P2285" s="3" t="str">
        <f t="shared" si="211"/>
        <v>Apr,2022</v>
      </c>
      <c r="Q2285">
        <f t="shared" si="212"/>
        <v>2022</v>
      </c>
      <c r="R2285" t="str">
        <f t="shared" si="213"/>
        <v>Wed</v>
      </c>
      <c r="S2285">
        <f t="shared" si="214"/>
        <v>14</v>
      </c>
      <c r="T2285" t="str">
        <f t="shared" si="215"/>
        <v>NO</v>
      </c>
      <c r="U2285" cm="1">
        <f t="array" ref="U2285">_xlfn.XLOOKUP(Table1012[[#This Row],[Severity_Level]],{"MINOR","MODERATE","SEVERE","FATAL"},{1,2,3,5})</f>
        <v>3</v>
      </c>
      <c r="Z2285" s="1"/>
      <c r="AA2285" s="2"/>
      <c r="AB2285" s="4"/>
    </row>
    <row r="2286" spans="1:28" x14ac:dyDescent="0.3">
      <c r="A2286" t="s">
        <v>2327</v>
      </c>
      <c r="B2286" s="11" t="s">
        <v>34</v>
      </c>
      <c r="C2286" s="11" t="s">
        <v>53</v>
      </c>
      <c r="D2286" s="11" t="s">
        <v>31</v>
      </c>
      <c r="E2286" s="11" t="s">
        <v>14</v>
      </c>
      <c r="F2286" s="11" t="s">
        <v>15</v>
      </c>
      <c r="G2286" s="11">
        <v>5</v>
      </c>
      <c r="H2286" s="11" t="s">
        <v>27</v>
      </c>
      <c r="I2286" s="12">
        <v>44657</v>
      </c>
      <c r="J2286" s="14">
        <v>0.58611111111111114</v>
      </c>
      <c r="K2286">
        <v>5</v>
      </c>
      <c r="L2286" t="s">
        <v>27</v>
      </c>
      <c r="M2286" s="1">
        <v>44657</v>
      </c>
      <c r="N2286" s="2">
        <v>0.58611111111111114</v>
      </c>
      <c r="O2286" s="1">
        <f t="shared" si="210"/>
        <v>44657.586111111108</v>
      </c>
      <c r="P2286" s="3" t="str">
        <f t="shared" si="211"/>
        <v>Apr,2022</v>
      </c>
      <c r="Q2286">
        <f t="shared" si="212"/>
        <v>2022</v>
      </c>
      <c r="R2286" t="str">
        <f t="shared" si="213"/>
        <v>Wed</v>
      </c>
      <c r="S2286">
        <f t="shared" si="214"/>
        <v>14</v>
      </c>
      <c r="T2286" t="str">
        <f t="shared" si="215"/>
        <v>NO</v>
      </c>
      <c r="U2286" cm="1">
        <f t="array" ref="U2286">_xlfn.XLOOKUP(Table1012[[#This Row],[Severity_Level]],{"MINOR","MODERATE","SEVERE","FATAL"},{1,2,3,5})</f>
        <v>3</v>
      </c>
      <c r="Z2286" s="1"/>
      <c r="AA2286" s="2"/>
      <c r="AB2286" s="4"/>
    </row>
    <row r="2287" spans="1:28" x14ac:dyDescent="0.3">
      <c r="A2287" t="s">
        <v>2328</v>
      </c>
      <c r="B2287" s="11" t="s">
        <v>49</v>
      </c>
      <c r="C2287" s="11" t="s">
        <v>46</v>
      </c>
      <c r="D2287" s="11" t="s">
        <v>31</v>
      </c>
      <c r="E2287" s="11" t="s">
        <v>35</v>
      </c>
      <c r="F2287" s="11" t="s">
        <v>51</v>
      </c>
      <c r="G2287" s="11">
        <v>1</v>
      </c>
      <c r="H2287" s="11" t="s">
        <v>16</v>
      </c>
      <c r="I2287" s="12">
        <v>44657</v>
      </c>
      <c r="J2287" s="14">
        <v>0.58680555555555558</v>
      </c>
      <c r="K2287">
        <v>1</v>
      </c>
      <c r="L2287" t="s">
        <v>16</v>
      </c>
      <c r="M2287" s="1">
        <v>44657</v>
      </c>
      <c r="N2287" s="2">
        <v>0.58680555555555558</v>
      </c>
      <c r="O2287" s="1">
        <f t="shared" si="210"/>
        <v>44657.586805555555</v>
      </c>
      <c r="P2287" s="3" t="str">
        <f t="shared" si="211"/>
        <v>Apr,2022</v>
      </c>
      <c r="Q2287">
        <f t="shared" si="212"/>
        <v>2022</v>
      </c>
      <c r="R2287" t="str">
        <f t="shared" si="213"/>
        <v>Wed</v>
      </c>
      <c r="S2287">
        <f t="shared" si="214"/>
        <v>14</v>
      </c>
      <c r="T2287" t="str">
        <f t="shared" si="215"/>
        <v>NO</v>
      </c>
      <c r="U2287" cm="1">
        <f t="array" ref="U2287">_xlfn.XLOOKUP(Table1012[[#This Row],[Severity_Level]],{"MINOR","MODERATE","SEVERE","FATAL"},{1,2,3,5})</f>
        <v>1</v>
      </c>
      <c r="Z2287" s="1"/>
      <c r="AA2287" s="2"/>
      <c r="AB2287" s="4"/>
    </row>
    <row r="2288" spans="1:28" x14ac:dyDescent="0.3">
      <c r="A2288" t="s">
        <v>2329</v>
      </c>
      <c r="B2288" s="11" t="s">
        <v>29</v>
      </c>
      <c r="C2288" s="11" t="s">
        <v>57</v>
      </c>
      <c r="D2288" s="11" t="s">
        <v>47</v>
      </c>
      <c r="E2288" s="11" t="s">
        <v>38</v>
      </c>
      <c r="F2288" s="11" t="s">
        <v>26</v>
      </c>
      <c r="G2288" s="11">
        <v>2</v>
      </c>
      <c r="H2288" s="11" t="s">
        <v>16</v>
      </c>
      <c r="I2288" s="12">
        <v>44657</v>
      </c>
      <c r="J2288" s="14">
        <v>0.58750000000000002</v>
      </c>
      <c r="K2288">
        <v>2</v>
      </c>
      <c r="L2288" t="s">
        <v>16</v>
      </c>
      <c r="M2288" s="1">
        <v>44657</v>
      </c>
      <c r="N2288" s="2">
        <v>0.58750000000000002</v>
      </c>
      <c r="O2288" s="1">
        <f t="shared" si="210"/>
        <v>44657.587500000001</v>
      </c>
      <c r="P2288" s="3" t="str">
        <f t="shared" si="211"/>
        <v>Apr,2022</v>
      </c>
      <c r="Q2288">
        <f t="shared" si="212"/>
        <v>2022</v>
      </c>
      <c r="R2288" t="str">
        <f t="shared" si="213"/>
        <v>Wed</v>
      </c>
      <c r="S2288">
        <f t="shared" si="214"/>
        <v>14</v>
      </c>
      <c r="T2288" t="str">
        <f t="shared" si="215"/>
        <v>NO</v>
      </c>
      <c r="U2288" cm="1">
        <f t="array" ref="U2288">_xlfn.XLOOKUP(Table1012[[#This Row],[Severity_Level]],{"MINOR","MODERATE","SEVERE","FATAL"},{1,2,3,5})</f>
        <v>1</v>
      </c>
      <c r="Z2288" s="1"/>
      <c r="AA2288" s="2"/>
      <c r="AB2288" s="4"/>
    </row>
    <row r="2289" spans="1:28" x14ac:dyDescent="0.3">
      <c r="A2289" t="s">
        <v>2330</v>
      </c>
      <c r="B2289" s="11" t="s">
        <v>56</v>
      </c>
      <c r="C2289" s="11" t="s">
        <v>57</v>
      </c>
      <c r="D2289" s="11" t="s">
        <v>13</v>
      </c>
      <c r="E2289" s="11" t="s">
        <v>35</v>
      </c>
      <c r="F2289" s="11" t="s">
        <v>15</v>
      </c>
      <c r="G2289" s="11">
        <v>2</v>
      </c>
      <c r="H2289" s="11" t="s">
        <v>16</v>
      </c>
      <c r="I2289" s="12">
        <v>44657</v>
      </c>
      <c r="J2289" s="14">
        <v>0.58819444444444446</v>
      </c>
      <c r="K2289">
        <v>2</v>
      </c>
      <c r="L2289" t="s">
        <v>16</v>
      </c>
      <c r="M2289" s="1">
        <v>44657</v>
      </c>
      <c r="N2289" s="2">
        <v>0.58819444444444446</v>
      </c>
      <c r="O2289" s="1">
        <f t="shared" si="210"/>
        <v>44657.588194444441</v>
      </c>
      <c r="P2289" s="3" t="str">
        <f t="shared" si="211"/>
        <v>Apr,2022</v>
      </c>
      <c r="Q2289">
        <f t="shared" si="212"/>
        <v>2022</v>
      </c>
      <c r="R2289" t="str">
        <f t="shared" si="213"/>
        <v>Wed</v>
      </c>
      <c r="S2289">
        <f t="shared" si="214"/>
        <v>14</v>
      </c>
      <c r="T2289" t="str">
        <f t="shared" si="215"/>
        <v>NO</v>
      </c>
      <c r="U2289" cm="1">
        <f t="array" ref="U2289">_xlfn.XLOOKUP(Table1012[[#This Row],[Severity_Level]],{"MINOR","MODERATE","SEVERE","FATAL"},{1,2,3,5})</f>
        <v>1</v>
      </c>
      <c r="Z2289" s="1"/>
      <c r="AA2289" s="2"/>
      <c r="AB2289" s="4"/>
    </row>
    <row r="2290" spans="1:28" x14ac:dyDescent="0.3">
      <c r="A2290" t="s">
        <v>2331</v>
      </c>
      <c r="B2290" s="11" t="s">
        <v>29</v>
      </c>
      <c r="C2290" s="11" t="s">
        <v>65</v>
      </c>
      <c r="D2290" s="11" t="s">
        <v>25</v>
      </c>
      <c r="E2290" s="11" t="s">
        <v>14</v>
      </c>
      <c r="F2290" s="11" t="s">
        <v>26</v>
      </c>
      <c r="G2290" s="11">
        <v>2</v>
      </c>
      <c r="H2290" s="11" t="s">
        <v>27</v>
      </c>
      <c r="I2290" s="12">
        <v>44657</v>
      </c>
      <c r="J2290" s="14">
        <v>0.58888888888888891</v>
      </c>
      <c r="K2290">
        <v>2</v>
      </c>
      <c r="L2290" t="s">
        <v>27</v>
      </c>
      <c r="M2290" s="1">
        <v>44657</v>
      </c>
      <c r="N2290" s="2">
        <v>0.58888888888888891</v>
      </c>
      <c r="O2290" s="1">
        <f t="shared" si="210"/>
        <v>44657.588888888888</v>
      </c>
      <c r="P2290" s="3" t="str">
        <f t="shared" si="211"/>
        <v>Apr,2022</v>
      </c>
      <c r="Q2290">
        <f t="shared" si="212"/>
        <v>2022</v>
      </c>
      <c r="R2290" t="str">
        <f t="shared" si="213"/>
        <v>Wed</v>
      </c>
      <c r="S2290">
        <f t="shared" si="214"/>
        <v>14</v>
      </c>
      <c r="T2290" t="str">
        <f t="shared" si="215"/>
        <v>NO</v>
      </c>
      <c r="U2290" cm="1">
        <f t="array" ref="U2290">_xlfn.XLOOKUP(Table1012[[#This Row],[Severity_Level]],{"MINOR","MODERATE","SEVERE","FATAL"},{1,2,3,5})</f>
        <v>3</v>
      </c>
      <c r="Z2290" s="1"/>
      <c r="AA2290" s="2"/>
      <c r="AB2290" s="4"/>
    </row>
    <row r="2291" spans="1:28" x14ac:dyDescent="0.3">
      <c r="A2291" t="s">
        <v>2332</v>
      </c>
      <c r="B2291" s="11" t="s">
        <v>11</v>
      </c>
      <c r="C2291" s="11" t="s">
        <v>57</v>
      </c>
      <c r="D2291" s="11" t="s">
        <v>25</v>
      </c>
      <c r="E2291" s="11" t="s">
        <v>35</v>
      </c>
      <c r="F2291" s="11" t="s">
        <v>15</v>
      </c>
      <c r="G2291" s="11">
        <v>1</v>
      </c>
      <c r="H2291" s="11" t="s">
        <v>16</v>
      </c>
      <c r="I2291" s="12">
        <v>44657</v>
      </c>
      <c r="J2291" s="14">
        <v>0.58958333333333335</v>
      </c>
      <c r="K2291">
        <v>1</v>
      </c>
      <c r="L2291" t="s">
        <v>16</v>
      </c>
      <c r="M2291" s="1">
        <v>44657</v>
      </c>
      <c r="N2291" s="2">
        <v>0.58958333333333335</v>
      </c>
      <c r="O2291" s="1">
        <f t="shared" si="210"/>
        <v>44657.589583333334</v>
      </c>
      <c r="P2291" s="3" t="str">
        <f t="shared" si="211"/>
        <v>Apr,2022</v>
      </c>
      <c r="Q2291">
        <f t="shared" si="212"/>
        <v>2022</v>
      </c>
      <c r="R2291" t="str">
        <f t="shared" si="213"/>
        <v>Wed</v>
      </c>
      <c r="S2291">
        <f t="shared" si="214"/>
        <v>14</v>
      </c>
      <c r="T2291" t="str">
        <f t="shared" si="215"/>
        <v>NO</v>
      </c>
      <c r="U2291" cm="1">
        <f t="array" ref="U2291">_xlfn.XLOOKUP(Table1012[[#This Row],[Severity_Level]],{"MINOR","MODERATE","SEVERE","FATAL"},{1,2,3,5})</f>
        <v>1</v>
      </c>
      <c r="Z2291" s="1"/>
      <c r="AA2291" s="2"/>
      <c r="AB2291" s="4"/>
    </row>
    <row r="2292" spans="1:28" x14ac:dyDescent="0.3">
      <c r="A2292" t="s">
        <v>2333</v>
      </c>
      <c r="B2292" s="11" t="s">
        <v>29</v>
      </c>
      <c r="C2292" s="11" t="s">
        <v>12</v>
      </c>
      <c r="D2292" s="11" t="s">
        <v>25</v>
      </c>
      <c r="E2292" s="11" t="s">
        <v>14</v>
      </c>
      <c r="F2292" s="11" t="s">
        <v>15</v>
      </c>
      <c r="G2292" s="11">
        <v>1</v>
      </c>
      <c r="H2292" s="11" t="s">
        <v>16</v>
      </c>
      <c r="I2292" s="12">
        <v>44657</v>
      </c>
      <c r="J2292" s="14">
        <v>0.59027777777777779</v>
      </c>
      <c r="K2292">
        <v>1</v>
      </c>
      <c r="L2292" t="s">
        <v>16</v>
      </c>
      <c r="M2292" s="1">
        <v>44657</v>
      </c>
      <c r="N2292" s="2">
        <v>0.59027777777777779</v>
      </c>
      <c r="O2292" s="1">
        <f t="shared" si="210"/>
        <v>44657.590277777781</v>
      </c>
      <c r="P2292" s="3" t="str">
        <f t="shared" si="211"/>
        <v>Apr,2022</v>
      </c>
      <c r="Q2292">
        <f t="shared" si="212"/>
        <v>2022</v>
      </c>
      <c r="R2292" t="str">
        <f t="shared" si="213"/>
        <v>Wed</v>
      </c>
      <c r="S2292">
        <f t="shared" si="214"/>
        <v>14</v>
      </c>
      <c r="T2292" t="str">
        <f t="shared" si="215"/>
        <v>NO</v>
      </c>
      <c r="U2292" cm="1">
        <f t="array" ref="U2292">_xlfn.XLOOKUP(Table1012[[#This Row],[Severity_Level]],{"MINOR","MODERATE","SEVERE","FATAL"},{1,2,3,5})</f>
        <v>1</v>
      </c>
      <c r="Z2292" s="1"/>
      <c r="AA2292" s="2"/>
      <c r="AB2292" s="4"/>
    </row>
    <row r="2293" spans="1:28" x14ac:dyDescent="0.3">
      <c r="A2293" t="s">
        <v>2334</v>
      </c>
      <c r="B2293" s="11" t="s">
        <v>34</v>
      </c>
      <c r="C2293" s="11" t="s">
        <v>44</v>
      </c>
      <c r="D2293" s="11" t="s">
        <v>25</v>
      </c>
      <c r="E2293" s="11" t="s">
        <v>20</v>
      </c>
      <c r="F2293" s="11" t="s">
        <v>26</v>
      </c>
      <c r="G2293" s="11">
        <v>4</v>
      </c>
      <c r="H2293" s="11" t="s">
        <v>16</v>
      </c>
      <c r="I2293" s="12">
        <v>44657</v>
      </c>
      <c r="J2293" s="14">
        <v>0.59097222222222223</v>
      </c>
      <c r="K2293">
        <v>4</v>
      </c>
      <c r="L2293" t="s">
        <v>16</v>
      </c>
      <c r="M2293" s="1">
        <v>44657</v>
      </c>
      <c r="N2293" s="2">
        <v>0.59097222222222223</v>
      </c>
      <c r="O2293" s="1">
        <f t="shared" si="210"/>
        <v>44657.59097222222</v>
      </c>
      <c r="P2293" s="3" t="str">
        <f t="shared" si="211"/>
        <v>Apr,2022</v>
      </c>
      <c r="Q2293">
        <f t="shared" si="212"/>
        <v>2022</v>
      </c>
      <c r="R2293" t="str">
        <f t="shared" si="213"/>
        <v>Wed</v>
      </c>
      <c r="S2293">
        <f t="shared" si="214"/>
        <v>14</v>
      </c>
      <c r="T2293" t="str">
        <f t="shared" si="215"/>
        <v>NO</v>
      </c>
      <c r="U2293" cm="1">
        <f t="array" ref="U2293">_xlfn.XLOOKUP(Table1012[[#This Row],[Severity_Level]],{"MINOR","MODERATE","SEVERE","FATAL"},{1,2,3,5})</f>
        <v>1</v>
      </c>
      <c r="Z2293" s="1"/>
      <c r="AA2293" s="2"/>
      <c r="AB2293" s="4"/>
    </row>
    <row r="2294" spans="1:28" x14ac:dyDescent="0.3">
      <c r="A2294" t="s">
        <v>2335</v>
      </c>
      <c r="B2294" s="11" t="s">
        <v>18</v>
      </c>
      <c r="C2294" s="11" t="s">
        <v>12</v>
      </c>
      <c r="D2294" s="11" t="s">
        <v>31</v>
      </c>
      <c r="E2294" s="11" t="s">
        <v>20</v>
      </c>
      <c r="F2294" s="11" t="s">
        <v>26</v>
      </c>
      <c r="G2294" s="11">
        <v>4</v>
      </c>
      <c r="H2294" s="11" t="s">
        <v>27</v>
      </c>
      <c r="I2294" s="12">
        <v>44657</v>
      </c>
      <c r="J2294" s="14">
        <v>0.59166666666666667</v>
      </c>
      <c r="K2294">
        <v>4</v>
      </c>
      <c r="L2294" t="s">
        <v>27</v>
      </c>
      <c r="M2294" s="1">
        <v>44657</v>
      </c>
      <c r="N2294" s="2">
        <v>0.59166666666666667</v>
      </c>
      <c r="O2294" s="1">
        <f t="shared" si="210"/>
        <v>44657.591666666667</v>
      </c>
      <c r="P2294" s="3" t="str">
        <f t="shared" si="211"/>
        <v>Apr,2022</v>
      </c>
      <c r="Q2294">
        <f t="shared" si="212"/>
        <v>2022</v>
      </c>
      <c r="R2294" t="str">
        <f t="shared" si="213"/>
        <v>Wed</v>
      </c>
      <c r="S2294">
        <f t="shared" si="214"/>
        <v>14</v>
      </c>
      <c r="T2294" t="str">
        <f t="shared" si="215"/>
        <v>NO</v>
      </c>
      <c r="U2294" cm="1">
        <f t="array" ref="U2294">_xlfn.XLOOKUP(Table1012[[#This Row],[Severity_Level]],{"MINOR","MODERATE","SEVERE","FATAL"},{1,2,3,5})</f>
        <v>3</v>
      </c>
      <c r="Z2294" s="1"/>
      <c r="AA2294" s="2"/>
      <c r="AB2294" s="4"/>
    </row>
    <row r="2295" spans="1:28" x14ac:dyDescent="0.3">
      <c r="A2295" t="s">
        <v>2336</v>
      </c>
      <c r="B2295" s="11" t="s">
        <v>18</v>
      </c>
      <c r="C2295" s="11" t="s">
        <v>30</v>
      </c>
      <c r="D2295" s="11" t="s">
        <v>31</v>
      </c>
      <c r="E2295" s="11" t="s">
        <v>14</v>
      </c>
      <c r="F2295" s="11" t="s">
        <v>26</v>
      </c>
      <c r="G2295" s="11">
        <v>5</v>
      </c>
      <c r="H2295" s="11" t="s">
        <v>27</v>
      </c>
      <c r="I2295" s="12">
        <v>44657</v>
      </c>
      <c r="J2295" s="14">
        <v>0.59236111111111112</v>
      </c>
      <c r="K2295">
        <v>5</v>
      </c>
      <c r="L2295" t="s">
        <v>27</v>
      </c>
      <c r="M2295" s="1">
        <v>44657</v>
      </c>
      <c r="N2295" s="2">
        <v>0.59236111111111112</v>
      </c>
      <c r="O2295" s="1">
        <f t="shared" si="210"/>
        <v>44657.592361111114</v>
      </c>
      <c r="P2295" s="3" t="str">
        <f t="shared" si="211"/>
        <v>Apr,2022</v>
      </c>
      <c r="Q2295">
        <f t="shared" si="212"/>
        <v>2022</v>
      </c>
      <c r="R2295" t="str">
        <f t="shared" si="213"/>
        <v>Wed</v>
      </c>
      <c r="S2295">
        <f t="shared" si="214"/>
        <v>14</v>
      </c>
      <c r="T2295" t="str">
        <f t="shared" si="215"/>
        <v>NO</v>
      </c>
      <c r="U2295" cm="1">
        <f t="array" ref="U2295">_xlfn.XLOOKUP(Table1012[[#This Row],[Severity_Level]],{"MINOR","MODERATE","SEVERE","FATAL"},{1,2,3,5})</f>
        <v>3</v>
      </c>
      <c r="Z2295" s="1"/>
      <c r="AA2295" s="2"/>
      <c r="AB2295" s="4"/>
    </row>
    <row r="2296" spans="1:28" x14ac:dyDescent="0.3">
      <c r="A2296" t="s">
        <v>2337</v>
      </c>
      <c r="B2296" s="11" t="s">
        <v>11</v>
      </c>
      <c r="C2296" s="11" t="s">
        <v>24</v>
      </c>
      <c r="D2296" s="11" t="s">
        <v>47</v>
      </c>
      <c r="E2296" s="11" t="s">
        <v>35</v>
      </c>
      <c r="F2296" s="11" t="s">
        <v>26</v>
      </c>
      <c r="G2296" s="11">
        <v>4</v>
      </c>
      <c r="H2296" s="11" t="s">
        <v>32</v>
      </c>
      <c r="I2296" s="12">
        <v>44657</v>
      </c>
      <c r="J2296" s="14">
        <v>0.59305555555555556</v>
      </c>
      <c r="K2296">
        <v>4</v>
      </c>
      <c r="L2296" t="s">
        <v>32</v>
      </c>
      <c r="M2296" s="1">
        <v>44657</v>
      </c>
      <c r="N2296" s="2">
        <v>0.59305555555555556</v>
      </c>
      <c r="O2296" s="1">
        <f t="shared" si="210"/>
        <v>44657.593055555553</v>
      </c>
      <c r="P2296" s="3" t="str">
        <f t="shared" si="211"/>
        <v>Apr,2022</v>
      </c>
      <c r="Q2296">
        <f t="shared" si="212"/>
        <v>2022</v>
      </c>
      <c r="R2296" t="str">
        <f t="shared" si="213"/>
        <v>Wed</v>
      </c>
      <c r="S2296">
        <f t="shared" si="214"/>
        <v>14</v>
      </c>
      <c r="T2296" t="str">
        <f t="shared" si="215"/>
        <v>NO</v>
      </c>
      <c r="U2296" cm="1">
        <f t="array" ref="U2296">_xlfn.XLOOKUP(Table1012[[#This Row],[Severity_Level]],{"MINOR","MODERATE","SEVERE","FATAL"},{1,2,3,5})</f>
        <v>2</v>
      </c>
      <c r="Z2296" s="1"/>
      <c r="AA2296" s="2"/>
      <c r="AB2296" s="4"/>
    </row>
    <row r="2297" spans="1:28" x14ac:dyDescent="0.3">
      <c r="A2297" t="s">
        <v>2338</v>
      </c>
      <c r="B2297" s="11" t="s">
        <v>34</v>
      </c>
      <c r="C2297" s="11" t="s">
        <v>50</v>
      </c>
      <c r="D2297" s="11" t="s">
        <v>25</v>
      </c>
      <c r="E2297" s="11" t="s">
        <v>14</v>
      </c>
      <c r="F2297" s="11" t="s">
        <v>21</v>
      </c>
      <c r="G2297" s="11">
        <v>1</v>
      </c>
      <c r="H2297" s="11" t="s">
        <v>32</v>
      </c>
      <c r="I2297" s="12">
        <v>44657</v>
      </c>
      <c r="J2297" s="14">
        <v>0.59375</v>
      </c>
      <c r="K2297">
        <v>1</v>
      </c>
      <c r="L2297" t="s">
        <v>32</v>
      </c>
      <c r="M2297" s="1">
        <v>44657</v>
      </c>
      <c r="N2297" s="2">
        <v>0.59375</v>
      </c>
      <c r="O2297" s="1">
        <f t="shared" si="210"/>
        <v>44657.59375</v>
      </c>
      <c r="P2297" s="3" t="str">
        <f t="shared" si="211"/>
        <v>Apr,2022</v>
      </c>
      <c r="Q2297">
        <f t="shared" si="212"/>
        <v>2022</v>
      </c>
      <c r="R2297" t="str">
        <f t="shared" si="213"/>
        <v>Wed</v>
      </c>
      <c r="S2297">
        <f t="shared" si="214"/>
        <v>14</v>
      </c>
      <c r="T2297" t="str">
        <f t="shared" si="215"/>
        <v>NO</v>
      </c>
      <c r="U2297" cm="1">
        <f t="array" ref="U2297">_xlfn.XLOOKUP(Table1012[[#This Row],[Severity_Level]],{"MINOR","MODERATE","SEVERE","FATAL"},{1,2,3,5})</f>
        <v>2</v>
      </c>
      <c r="Z2297" s="1"/>
      <c r="AA2297" s="2"/>
      <c r="AB2297" s="4"/>
    </row>
    <row r="2298" spans="1:28" x14ac:dyDescent="0.3">
      <c r="A2298" t="s">
        <v>2339</v>
      </c>
      <c r="B2298" s="11" t="s">
        <v>56</v>
      </c>
      <c r="C2298" s="11" t="s">
        <v>65</v>
      </c>
      <c r="D2298" s="11" t="s">
        <v>47</v>
      </c>
      <c r="E2298" s="11" t="s">
        <v>14</v>
      </c>
      <c r="F2298" s="11" t="s">
        <v>15</v>
      </c>
      <c r="G2298" s="11">
        <v>4</v>
      </c>
      <c r="H2298" s="11" t="s">
        <v>40</v>
      </c>
      <c r="I2298" s="12">
        <v>44657</v>
      </c>
      <c r="J2298" s="14">
        <v>0.59444444444444444</v>
      </c>
      <c r="K2298">
        <v>4</v>
      </c>
      <c r="L2298" t="s">
        <v>40</v>
      </c>
      <c r="M2298" s="1">
        <v>44657</v>
      </c>
      <c r="N2298" s="2">
        <v>0.59444444444444444</v>
      </c>
      <c r="O2298" s="1">
        <f t="shared" si="210"/>
        <v>44657.594444444447</v>
      </c>
      <c r="P2298" s="3" t="str">
        <f t="shared" si="211"/>
        <v>Apr,2022</v>
      </c>
      <c r="Q2298">
        <f t="shared" si="212"/>
        <v>2022</v>
      </c>
      <c r="R2298" t="str">
        <f t="shared" si="213"/>
        <v>Wed</v>
      </c>
      <c r="S2298">
        <f t="shared" si="214"/>
        <v>14</v>
      </c>
      <c r="T2298" t="str">
        <f t="shared" si="215"/>
        <v>NO</v>
      </c>
      <c r="U2298" cm="1">
        <f t="array" ref="U2298">_xlfn.XLOOKUP(Table1012[[#This Row],[Severity_Level]],{"MINOR","MODERATE","SEVERE","FATAL"},{1,2,3,5})</f>
        <v>5</v>
      </c>
      <c r="Z2298" s="1"/>
      <c r="AA2298" s="2"/>
      <c r="AB2298" s="4"/>
    </row>
    <row r="2299" spans="1:28" x14ac:dyDescent="0.3">
      <c r="A2299" t="s">
        <v>2340</v>
      </c>
      <c r="B2299" s="11" t="s">
        <v>49</v>
      </c>
      <c r="C2299" s="11" t="s">
        <v>57</v>
      </c>
      <c r="D2299" s="11" t="s">
        <v>31</v>
      </c>
      <c r="E2299" s="11" t="s">
        <v>14</v>
      </c>
      <c r="F2299" s="11" t="s">
        <v>26</v>
      </c>
      <c r="G2299" s="11">
        <v>4</v>
      </c>
      <c r="H2299" s="11" t="s">
        <v>32</v>
      </c>
      <c r="I2299" s="12">
        <v>44657</v>
      </c>
      <c r="J2299" s="14">
        <v>0.59513888888888888</v>
      </c>
      <c r="K2299">
        <v>4</v>
      </c>
      <c r="L2299" t="s">
        <v>32</v>
      </c>
      <c r="M2299" s="1">
        <v>44657</v>
      </c>
      <c r="N2299" s="2">
        <v>0.59513888888888888</v>
      </c>
      <c r="O2299" s="1">
        <f t="shared" si="210"/>
        <v>44657.595138888886</v>
      </c>
      <c r="P2299" s="3" t="str">
        <f t="shared" si="211"/>
        <v>Apr,2022</v>
      </c>
      <c r="Q2299">
        <f t="shared" si="212"/>
        <v>2022</v>
      </c>
      <c r="R2299" t="str">
        <f t="shared" si="213"/>
        <v>Wed</v>
      </c>
      <c r="S2299">
        <f t="shared" si="214"/>
        <v>14</v>
      </c>
      <c r="T2299" t="str">
        <f t="shared" si="215"/>
        <v>NO</v>
      </c>
      <c r="U2299" cm="1">
        <f t="array" ref="U2299">_xlfn.XLOOKUP(Table1012[[#This Row],[Severity_Level]],{"MINOR","MODERATE","SEVERE","FATAL"},{1,2,3,5})</f>
        <v>2</v>
      </c>
      <c r="Z2299" s="1"/>
      <c r="AA2299" s="2"/>
      <c r="AB2299" s="4"/>
    </row>
    <row r="2300" spans="1:28" x14ac:dyDescent="0.3">
      <c r="A2300" t="s">
        <v>2341</v>
      </c>
      <c r="B2300" s="11" t="s">
        <v>56</v>
      </c>
      <c r="C2300" s="11" t="s">
        <v>46</v>
      </c>
      <c r="D2300" s="11" t="s">
        <v>13</v>
      </c>
      <c r="E2300" s="11" t="s">
        <v>14</v>
      </c>
      <c r="F2300" s="11" t="s">
        <v>21</v>
      </c>
      <c r="G2300" s="11">
        <v>4</v>
      </c>
      <c r="H2300" s="11" t="s">
        <v>32</v>
      </c>
      <c r="I2300" s="12">
        <v>44657</v>
      </c>
      <c r="J2300" s="14">
        <v>0.59583333333333333</v>
      </c>
      <c r="K2300">
        <v>4</v>
      </c>
      <c r="L2300" t="s">
        <v>32</v>
      </c>
      <c r="M2300" s="1">
        <v>44657</v>
      </c>
      <c r="N2300" s="2">
        <v>0.59583333333333333</v>
      </c>
      <c r="O2300" s="1">
        <f t="shared" si="210"/>
        <v>44657.595833333333</v>
      </c>
      <c r="P2300" s="3" t="str">
        <f t="shared" si="211"/>
        <v>Apr,2022</v>
      </c>
      <c r="Q2300">
        <f t="shared" si="212"/>
        <v>2022</v>
      </c>
      <c r="R2300" t="str">
        <f t="shared" si="213"/>
        <v>Wed</v>
      </c>
      <c r="S2300">
        <f t="shared" si="214"/>
        <v>14</v>
      </c>
      <c r="T2300" t="str">
        <f t="shared" si="215"/>
        <v>NO</v>
      </c>
      <c r="U2300" cm="1">
        <f t="array" ref="U2300">_xlfn.XLOOKUP(Table1012[[#This Row],[Severity_Level]],{"MINOR","MODERATE","SEVERE","FATAL"},{1,2,3,5})</f>
        <v>2</v>
      </c>
      <c r="Z2300" s="1"/>
      <c r="AA2300" s="2"/>
      <c r="AB2300" s="4"/>
    </row>
    <row r="2301" spans="1:28" x14ac:dyDescent="0.3">
      <c r="A2301" t="s">
        <v>2342</v>
      </c>
      <c r="B2301" s="11" t="s">
        <v>49</v>
      </c>
      <c r="C2301" s="11" t="s">
        <v>50</v>
      </c>
      <c r="D2301" s="11" t="s">
        <v>37</v>
      </c>
      <c r="E2301" s="11" t="s">
        <v>35</v>
      </c>
      <c r="F2301" s="11" t="s">
        <v>51</v>
      </c>
      <c r="G2301" s="11">
        <v>2</v>
      </c>
      <c r="H2301" s="11" t="s">
        <v>16</v>
      </c>
      <c r="I2301" s="12">
        <v>44657</v>
      </c>
      <c r="J2301" s="14">
        <v>0.59652777777777777</v>
      </c>
      <c r="K2301">
        <v>2</v>
      </c>
      <c r="L2301" t="s">
        <v>16</v>
      </c>
      <c r="M2301" s="1">
        <v>44657</v>
      </c>
      <c r="N2301" s="2">
        <v>0.59652777777777777</v>
      </c>
      <c r="O2301" s="1">
        <f t="shared" si="210"/>
        <v>44657.59652777778</v>
      </c>
      <c r="P2301" s="3" t="str">
        <f t="shared" si="211"/>
        <v>Apr,2022</v>
      </c>
      <c r="Q2301">
        <f t="shared" si="212"/>
        <v>2022</v>
      </c>
      <c r="R2301" t="str">
        <f t="shared" si="213"/>
        <v>Wed</v>
      </c>
      <c r="S2301">
        <f t="shared" si="214"/>
        <v>14</v>
      </c>
      <c r="T2301" t="str">
        <f t="shared" si="215"/>
        <v>NO</v>
      </c>
      <c r="U2301" cm="1">
        <f t="array" ref="U2301">_xlfn.XLOOKUP(Table1012[[#This Row],[Severity_Level]],{"MINOR","MODERATE","SEVERE","FATAL"},{1,2,3,5})</f>
        <v>1</v>
      </c>
      <c r="Z2301" s="1"/>
      <c r="AA2301" s="2"/>
      <c r="AB2301" s="4"/>
    </row>
    <row r="2302" spans="1:28" x14ac:dyDescent="0.3">
      <c r="A2302" t="s">
        <v>2343</v>
      </c>
      <c r="B2302" s="11" t="s">
        <v>18</v>
      </c>
      <c r="C2302" s="11" t="s">
        <v>65</v>
      </c>
      <c r="D2302" s="11" t="s">
        <v>25</v>
      </c>
      <c r="E2302" s="11" t="s">
        <v>14</v>
      </c>
      <c r="F2302" s="11" t="s">
        <v>21</v>
      </c>
      <c r="G2302" s="11">
        <v>3</v>
      </c>
      <c r="H2302" s="11" t="s">
        <v>16</v>
      </c>
      <c r="I2302" s="12">
        <v>44657</v>
      </c>
      <c r="J2302" s="14">
        <v>0.59722222222222221</v>
      </c>
      <c r="K2302">
        <v>3</v>
      </c>
      <c r="L2302" t="s">
        <v>16</v>
      </c>
      <c r="M2302" s="1">
        <v>44657</v>
      </c>
      <c r="N2302" s="2">
        <v>0.59722222222222221</v>
      </c>
      <c r="O2302" s="1">
        <f t="shared" si="210"/>
        <v>44657.597222222219</v>
      </c>
      <c r="P2302" s="3" t="str">
        <f t="shared" si="211"/>
        <v>Apr,2022</v>
      </c>
      <c r="Q2302">
        <f t="shared" si="212"/>
        <v>2022</v>
      </c>
      <c r="R2302" t="str">
        <f t="shared" si="213"/>
        <v>Wed</v>
      </c>
      <c r="S2302">
        <f t="shared" si="214"/>
        <v>14</v>
      </c>
      <c r="T2302" t="str">
        <f t="shared" si="215"/>
        <v>NO</v>
      </c>
      <c r="U2302" cm="1">
        <f t="array" ref="U2302">_xlfn.XLOOKUP(Table1012[[#This Row],[Severity_Level]],{"MINOR","MODERATE","SEVERE","FATAL"},{1,2,3,5})</f>
        <v>1</v>
      </c>
      <c r="Z2302" s="1"/>
      <c r="AA2302" s="2"/>
      <c r="AB2302" s="4"/>
    </row>
    <row r="2303" spans="1:28" x14ac:dyDescent="0.3">
      <c r="A2303" t="s">
        <v>2344</v>
      </c>
      <c r="B2303" s="11" t="s">
        <v>29</v>
      </c>
      <c r="C2303" s="11" t="s">
        <v>50</v>
      </c>
      <c r="D2303" s="11" t="s">
        <v>25</v>
      </c>
      <c r="E2303" s="11" t="s">
        <v>20</v>
      </c>
      <c r="F2303" s="11" t="s">
        <v>21</v>
      </c>
      <c r="G2303" s="11">
        <v>2</v>
      </c>
      <c r="H2303" s="11" t="s">
        <v>32</v>
      </c>
      <c r="I2303" s="12">
        <v>44657</v>
      </c>
      <c r="J2303" s="14">
        <v>0.59791666666666665</v>
      </c>
      <c r="K2303">
        <v>2</v>
      </c>
      <c r="L2303" t="s">
        <v>32</v>
      </c>
      <c r="M2303" s="1">
        <v>44657</v>
      </c>
      <c r="N2303" s="2">
        <v>0.59791666666666665</v>
      </c>
      <c r="O2303" s="1">
        <f t="shared" si="210"/>
        <v>44657.597916666666</v>
      </c>
      <c r="P2303" s="3" t="str">
        <f t="shared" si="211"/>
        <v>Apr,2022</v>
      </c>
      <c r="Q2303">
        <f t="shared" si="212"/>
        <v>2022</v>
      </c>
      <c r="R2303" t="str">
        <f t="shared" si="213"/>
        <v>Wed</v>
      </c>
      <c r="S2303">
        <f t="shared" si="214"/>
        <v>14</v>
      </c>
      <c r="T2303" t="str">
        <f t="shared" si="215"/>
        <v>NO</v>
      </c>
      <c r="U2303" cm="1">
        <f t="array" ref="U2303">_xlfn.XLOOKUP(Table1012[[#This Row],[Severity_Level]],{"MINOR","MODERATE","SEVERE","FATAL"},{1,2,3,5})</f>
        <v>2</v>
      </c>
      <c r="Z2303" s="1"/>
      <c r="AA2303" s="2"/>
      <c r="AB2303" s="4"/>
    </row>
    <row r="2304" spans="1:28" x14ac:dyDescent="0.3">
      <c r="A2304" t="s">
        <v>2345</v>
      </c>
      <c r="B2304" s="11" t="s">
        <v>29</v>
      </c>
      <c r="C2304" s="11" t="s">
        <v>65</v>
      </c>
      <c r="D2304" s="11" t="s">
        <v>31</v>
      </c>
      <c r="E2304" s="11" t="s">
        <v>20</v>
      </c>
      <c r="F2304" s="11" t="s">
        <v>26</v>
      </c>
      <c r="G2304" s="11">
        <v>2</v>
      </c>
      <c r="H2304" s="11" t="s">
        <v>40</v>
      </c>
      <c r="I2304" s="12">
        <v>44657</v>
      </c>
      <c r="J2304" s="14">
        <v>0.59861111111111109</v>
      </c>
      <c r="K2304">
        <v>2</v>
      </c>
      <c r="L2304" t="s">
        <v>40</v>
      </c>
      <c r="M2304" s="1">
        <v>44657</v>
      </c>
      <c r="N2304" s="2">
        <v>0.59861111111111109</v>
      </c>
      <c r="O2304" s="1">
        <f t="shared" si="210"/>
        <v>44657.598611111112</v>
      </c>
      <c r="P2304" s="3" t="str">
        <f t="shared" si="211"/>
        <v>Apr,2022</v>
      </c>
      <c r="Q2304">
        <f t="shared" si="212"/>
        <v>2022</v>
      </c>
      <c r="R2304" t="str">
        <f t="shared" si="213"/>
        <v>Wed</v>
      </c>
      <c r="S2304">
        <f t="shared" si="214"/>
        <v>14</v>
      </c>
      <c r="T2304" t="str">
        <f t="shared" si="215"/>
        <v>NO</v>
      </c>
      <c r="U2304" cm="1">
        <f t="array" ref="U2304">_xlfn.XLOOKUP(Table1012[[#This Row],[Severity_Level]],{"MINOR","MODERATE","SEVERE","FATAL"},{1,2,3,5})</f>
        <v>5</v>
      </c>
      <c r="Z2304" s="1"/>
      <c r="AA2304" s="2"/>
      <c r="AB2304" s="4"/>
    </row>
    <row r="2305" spans="1:28" x14ac:dyDescent="0.3">
      <c r="A2305" t="s">
        <v>2346</v>
      </c>
      <c r="B2305" s="11" t="s">
        <v>11</v>
      </c>
      <c r="C2305" s="11" t="s">
        <v>44</v>
      </c>
      <c r="D2305" s="11" t="s">
        <v>37</v>
      </c>
      <c r="E2305" s="11" t="s">
        <v>38</v>
      </c>
      <c r="F2305" s="11" t="s">
        <v>51</v>
      </c>
      <c r="G2305" s="11">
        <v>2</v>
      </c>
      <c r="H2305" s="11" t="s">
        <v>16</v>
      </c>
      <c r="I2305" s="12">
        <v>44657</v>
      </c>
      <c r="J2305" s="14">
        <v>0.59930555555555554</v>
      </c>
      <c r="K2305">
        <v>2</v>
      </c>
      <c r="L2305" t="s">
        <v>16</v>
      </c>
      <c r="M2305" s="1">
        <v>44657</v>
      </c>
      <c r="N2305" s="2">
        <v>0.59930555555555554</v>
      </c>
      <c r="O2305" s="1">
        <f t="shared" si="210"/>
        <v>44657.599305555559</v>
      </c>
      <c r="P2305" s="3" t="str">
        <f t="shared" si="211"/>
        <v>Apr,2022</v>
      </c>
      <c r="Q2305">
        <f t="shared" si="212"/>
        <v>2022</v>
      </c>
      <c r="R2305" t="str">
        <f t="shared" si="213"/>
        <v>Wed</v>
      </c>
      <c r="S2305">
        <f t="shared" si="214"/>
        <v>14</v>
      </c>
      <c r="T2305" t="str">
        <f t="shared" si="215"/>
        <v>NO</v>
      </c>
      <c r="U2305" cm="1">
        <f t="array" ref="U2305">_xlfn.XLOOKUP(Table1012[[#This Row],[Severity_Level]],{"MINOR","MODERATE","SEVERE","FATAL"},{1,2,3,5})</f>
        <v>1</v>
      </c>
      <c r="Z2305" s="1"/>
      <c r="AA2305" s="2"/>
      <c r="AB2305" s="4"/>
    </row>
    <row r="2306" spans="1:28" x14ac:dyDescent="0.3">
      <c r="A2306" t="s">
        <v>2347</v>
      </c>
      <c r="B2306" s="11" t="s">
        <v>56</v>
      </c>
      <c r="C2306" s="11" t="s">
        <v>65</v>
      </c>
      <c r="D2306" s="11" t="s">
        <v>47</v>
      </c>
      <c r="E2306" s="11" t="s">
        <v>20</v>
      </c>
      <c r="F2306" s="11" t="s">
        <v>15</v>
      </c>
      <c r="G2306" s="11">
        <v>2</v>
      </c>
      <c r="H2306" s="11" t="s">
        <v>40</v>
      </c>
      <c r="I2306" s="12">
        <v>44658</v>
      </c>
      <c r="J2306" s="14">
        <v>0.6</v>
      </c>
      <c r="K2306">
        <v>2</v>
      </c>
      <c r="L2306" t="s">
        <v>40</v>
      </c>
      <c r="M2306" s="1">
        <v>44658</v>
      </c>
      <c r="N2306" s="2">
        <v>0.6</v>
      </c>
      <c r="O2306" s="1">
        <f t="shared" ref="O2306:O2369" si="216">M2306+N2306</f>
        <v>44658.6</v>
      </c>
      <c r="P2306" s="3" t="str">
        <f t="shared" ref="P2306:P2369" si="217">TEXT(M2306,"MMM,YYY")</f>
        <v>Apr,2022</v>
      </c>
      <c r="Q2306">
        <f t="shared" ref="Q2306:Q2369" si="218">YEAR(M2306)</f>
        <v>2022</v>
      </c>
      <c r="R2306" t="str">
        <f t="shared" ref="R2306:R2369" si="219">TEXT(M2306,"DDD")</f>
        <v>Thu</v>
      </c>
      <c r="S2306">
        <f t="shared" ref="S2306:S2369" si="220">HOUR(N2306)</f>
        <v>14</v>
      </c>
      <c r="T2306" t="str">
        <f t="shared" ref="T2306:T2369" si="221">IF(OR(AND(S2306&gt;=7,S2306&lt;=9),AND(S2306&gt;=17,S2306&lt;=19)),"YES","NO")</f>
        <v>NO</v>
      </c>
      <c r="U2306" cm="1">
        <f t="array" ref="U2306">_xlfn.XLOOKUP(Table1012[[#This Row],[Severity_Level]],{"MINOR","MODERATE","SEVERE","FATAL"},{1,2,3,5})</f>
        <v>5</v>
      </c>
      <c r="Z2306" s="1"/>
      <c r="AA2306" s="2"/>
      <c r="AB2306" s="4"/>
    </row>
    <row r="2307" spans="1:28" x14ac:dyDescent="0.3">
      <c r="A2307" t="s">
        <v>2348</v>
      </c>
      <c r="B2307" s="11" t="s">
        <v>34</v>
      </c>
      <c r="C2307" s="11" t="s">
        <v>65</v>
      </c>
      <c r="D2307" s="11" t="s">
        <v>47</v>
      </c>
      <c r="E2307" s="11" t="s">
        <v>20</v>
      </c>
      <c r="F2307" s="11" t="s">
        <v>51</v>
      </c>
      <c r="G2307" s="11">
        <v>4</v>
      </c>
      <c r="H2307" s="11" t="s">
        <v>32</v>
      </c>
      <c r="I2307" s="12">
        <v>44658</v>
      </c>
      <c r="J2307" s="14">
        <v>0.60069444444444442</v>
      </c>
      <c r="K2307">
        <v>4</v>
      </c>
      <c r="L2307" t="s">
        <v>32</v>
      </c>
      <c r="M2307" s="1">
        <v>44658</v>
      </c>
      <c r="N2307" s="2">
        <v>0.60069444444444442</v>
      </c>
      <c r="O2307" s="1">
        <f t="shared" si="216"/>
        <v>44658.600694444445</v>
      </c>
      <c r="P2307" s="3" t="str">
        <f t="shared" si="217"/>
        <v>Apr,2022</v>
      </c>
      <c r="Q2307">
        <f t="shared" si="218"/>
        <v>2022</v>
      </c>
      <c r="R2307" t="str">
        <f t="shared" si="219"/>
        <v>Thu</v>
      </c>
      <c r="S2307">
        <f t="shared" si="220"/>
        <v>14</v>
      </c>
      <c r="T2307" t="str">
        <f t="shared" si="221"/>
        <v>NO</v>
      </c>
      <c r="U2307" cm="1">
        <f t="array" ref="U2307">_xlfn.XLOOKUP(Table1012[[#This Row],[Severity_Level]],{"MINOR","MODERATE","SEVERE","FATAL"},{1,2,3,5})</f>
        <v>2</v>
      </c>
      <c r="Z2307" s="1"/>
      <c r="AA2307" s="2"/>
      <c r="AB2307" s="4"/>
    </row>
    <row r="2308" spans="1:28" x14ac:dyDescent="0.3">
      <c r="A2308" t="s">
        <v>2349</v>
      </c>
      <c r="B2308" s="11" t="s">
        <v>49</v>
      </c>
      <c r="C2308" s="11" t="s">
        <v>30</v>
      </c>
      <c r="D2308" s="11" t="s">
        <v>37</v>
      </c>
      <c r="E2308" s="11" t="s">
        <v>20</v>
      </c>
      <c r="F2308" s="11" t="s">
        <v>21</v>
      </c>
      <c r="G2308" s="11">
        <v>1</v>
      </c>
      <c r="H2308" s="11" t="s">
        <v>32</v>
      </c>
      <c r="I2308" s="12">
        <v>44658</v>
      </c>
      <c r="J2308" s="14">
        <v>0.60138888888888886</v>
      </c>
      <c r="K2308">
        <v>1</v>
      </c>
      <c r="L2308" t="s">
        <v>32</v>
      </c>
      <c r="M2308" s="1">
        <v>44658</v>
      </c>
      <c r="N2308" s="2">
        <v>0.60138888888888886</v>
      </c>
      <c r="O2308" s="1">
        <f t="shared" si="216"/>
        <v>44658.601388888892</v>
      </c>
      <c r="P2308" s="3" t="str">
        <f t="shared" si="217"/>
        <v>Apr,2022</v>
      </c>
      <c r="Q2308">
        <f t="shared" si="218"/>
        <v>2022</v>
      </c>
      <c r="R2308" t="str">
        <f t="shared" si="219"/>
        <v>Thu</v>
      </c>
      <c r="S2308">
        <f t="shared" si="220"/>
        <v>14</v>
      </c>
      <c r="T2308" t="str">
        <f t="shared" si="221"/>
        <v>NO</v>
      </c>
      <c r="U2308" cm="1">
        <f t="array" ref="U2308">_xlfn.XLOOKUP(Table1012[[#This Row],[Severity_Level]],{"MINOR","MODERATE","SEVERE","FATAL"},{1,2,3,5})</f>
        <v>2</v>
      </c>
      <c r="Z2308" s="1"/>
      <c r="AA2308" s="2"/>
      <c r="AB2308" s="4"/>
    </row>
    <row r="2309" spans="1:28" x14ac:dyDescent="0.3">
      <c r="A2309" t="s">
        <v>2350</v>
      </c>
      <c r="B2309" s="11" t="s">
        <v>29</v>
      </c>
      <c r="C2309" s="11" t="s">
        <v>30</v>
      </c>
      <c r="D2309" s="11" t="s">
        <v>47</v>
      </c>
      <c r="E2309" s="11" t="s">
        <v>14</v>
      </c>
      <c r="F2309" s="11" t="s">
        <v>26</v>
      </c>
      <c r="G2309" s="11">
        <v>5</v>
      </c>
      <c r="H2309" s="11" t="s">
        <v>32</v>
      </c>
      <c r="I2309" s="12">
        <v>44658</v>
      </c>
      <c r="J2309" s="14">
        <v>0.6020833333333333</v>
      </c>
      <c r="K2309">
        <v>5</v>
      </c>
      <c r="L2309" t="s">
        <v>32</v>
      </c>
      <c r="M2309" s="1">
        <v>44658</v>
      </c>
      <c r="N2309" s="2">
        <v>0.6020833333333333</v>
      </c>
      <c r="O2309" s="1">
        <f t="shared" si="216"/>
        <v>44658.602083333331</v>
      </c>
      <c r="P2309" s="3" t="str">
        <f t="shared" si="217"/>
        <v>Apr,2022</v>
      </c>
      <c r="Q2309">
        <f t="shared" si="218"/>
        <v>2022</v>
      </c>
      <c r="R2309" t="str">
        <f t="shared" si="219"/>
        <v>Thu</v>
      </c>
      <c r="S2309">
        <f t="shared" si="220"/>
        <v>14</v>
      </c>
      <c r="T2309" t="str">
        <f t="shared" si="221"/>
        <v>NO</v>
      </c>
      <c r="U2309" cm="1">
        <f t="array" ref="U2309">_xlfn.XLOOKUP(Table1012[[#This Row],[Severity_Level]],{"MINOR","MODERATE","SEVERE","FATAL"},{1,2,3,5})</f>
        <v>2</v>
      </c>
      <c r="Z2309" s="1"/>
      <c r="AA2309" s="2"/>
      <c r="AB2309" s="4"/>
    </row>
    <row r="2310" spans="1:28" x14ac:dyDescent="0.3">
      <c r="A2310" t="s">
        <v>2351</v>
      </c>
      <c r="B2310" s="11" t="s">
        <v>11</v>
      </c>
      <c r="C2310" s="11" t="s">
        <v>46</v>
      </c>
      <c r="D2310" s="11" t="s">
        <v>25</v>
      </c>
      <c r="E2310" s="11" t="s">
        <v>38</v>
      </c>
      <c r="F2310" s="11" t="s">
        <v>26</v>
      </c>
      <c r="G2310" s="11">
        <v>3</v>
      </c>
      <c r="H2310" s="11" t="s">
        <v>27</v>
      </c>
      <c r="I2310" s="12">
        <v>44658</v>
      </c>
      <c r="J2310" s="14">
        <v>0.60277777777777775</v>
      </c>
      <c r="K2310">
        <v>3</v>
      </c>
      <c r="L2310" t="s">
        <v>27</v>
      </c>
      <c r="M2310" s="1">
        <v>44658</v>
      </c>
      <c r="N2310" s="2">
        <v>0.60277777777777775</v>
      </c>
      <c r="O2310" s="1">
        <f t="shared" si="216"/>
        <v>44658.602777777778</v>
      </c>
      <c r="P2310" s="3" t="str">
        <f t="shared" si="217"/>
        <v>Apr,2022</v>
      </c>
      <c r="Q2310">
        <f t="shared" si="218"/>
        <v>2022</v>
      </c>
      <c r="R2310" t="str">
        <f t="shared" si="219"/>
        <v>Thu</v>
      </c>
      <c r="S2310">
        <f t="shared" si="220"/>
        <v>14</v>
      </c>
      <c r="T2310" t="str">
        <f t="shared" si="221"/>
        <v>NO</v>
      </c>
      <c r="U2310" cm="1">
        <f t="array" ref="U2310">_xlfn.XLOOKUP(Table1012[[#This Row],[Severity_Level]],{"MINOR","MODERATE","SEVERE","FATAL"},{1,2,3,5})</f>
        <v>3</v>
      </c>
      <c r="Z2310" s="1"/>
      <c r="AA2310" s="2"/>
      <c r="AB2310" s="4"/>
    </row>
    <row r="2311" spans="1:28" x14ac:dyDescent="0.3">
      <c r="A2311" t="s">
        <v>2352</v>
      </c>
      <c r="B2311" s="11" t="s">
        <v>56</v>
      </c>
      <c r="C2311" s="11" t="s">
        <v>57</v>
      </c>
      <c r="D2311" s="11" t="s">
        <v>25</v>
      </c>
      <c r="E2311" s="11" t="s">
        <v>38</v>
      </c>
      <c r="F2311" s="11" t="s">
        <v>26</v>
      </c>
      <c r="G2311" s="11">
        <v>5</v>
      </c>
      <c r="H2311" s="11" t="s">
        <v>16</v>
      </c>
      <c r="I2311" s="12">
        <v>44658</v>
      </c>
      <c r="J2311" s="14">
        <v>0.60347222222222219</v>
      </c>
      <c r="K2311">
        <v>5</v>
      </c>
      <c r="L2311" t="s">
        <v>16</v>
      </c>
      <c r="M2311" s="1">
        <v>44658</v>
      </c>
      <c r="N2311" s="2">
        <v>0.60347222222222219</v>
      </c>
      <c r="O2311" s="1">
        <f t="shared" si="216"/>
        <v>44658.603472222225</v>
      </c>
      <c r="P2311" s="3" t="str">
        <f t="shared" si="217"/>
        <v>Apr,2022</v>
      </c>
      <c r="Q2311">
        <f t="shared" si="218"/>
        <v>2022</v>
      </c>
      <c r="R2311" t="str">
        <f t="shared" si="219"/>
        <v>Thu</v>
      </c>
      <c r="S2311">
        <f t="shared" si="220"/>
        <v>14</v>
      </c>
      <c r="T2311" t="str">
        <f t="shared" si="221"/>
        <v>NO</v>
      </c>
      <c r="U2311" cm="1">
        <f t="array" ref="U2311">_xlfn.XLOOKUP(Table1012[[#This Row],[Severity_Level]],{"MINOR","MODERATE","SEVERE","FATAL"},{1,2,3,5})</f>
        <v>1</v>
      </c>
      <c r="Z2311" s="1"/>
      <c r="AA2311" s="2"/>
      <c r="AB2311" s="4"/>
    </row>
    <row r="2312" spans="1:28" x14ac:dyDescent="0.3">
      <c r="A2312" t="s">
        <v>2353</v>
      </c>
      <c r="B2312" s="11" t="s">
        <v>34</v>
      </c>
      <c r="C2312" s="11" t="s">
        <v>44</v>
      </c>
      <c r="D2312" s="11" t="s">
        <v>31</v>
      </c>
      <c r="E2312" s="11" t="s">
        <v>38</v>
      </c>
      <c r="F2312" s="11" t="s">
        <v>21</v>
      </c>
      <c r="G2312" s="11">
        <v>2</v>
      </c>
      <c r="H2312" s="11" t="s">
        <v>32</v>
      </c>
      <c r="I2312" s="12">
        <v>44658</v>
      </c>
      <c r="J2312" s="14">
        <v>0.60416666666666663</v>
      </c>
      <c r="K2312">
        <v>2</v>
      </c>
      <c r="L2312" t="s">
        <v>32</v>
      </c>
      <c r="M2312" s="1">
        <v>44658</v>
      </c>
      <c r="N2312" s="2">
        <v>0.60416666666666663</v>
      </c>
      <c r="O2312" s="1">
        <f t="shared" si="216"/>
        <v>44658.604166666664</v>
      </c>
      <c r="P2312" s="3" t="str">
        <f t="shared" si="217"/>
        <v>Apr,2022</v>
      </c>
      <c r="Q2312">
        <f t="shared" si="218"/>
        <v>2022</v>
      </c>
      <c r="R2312" t="str">
        <f t="shared" si="219"/>
        <v>Thu</v>
      </c>
      <c r="S2312">
        <f t="shared" si="220"/>
        <v>14</v>
      </c>
      <c r="T2312" t="str">
        <f t="shared" si="221"/>
        <v>NO</v>
      </c>
      <c r="U2312" cm="1">
        <f t="array" ref="U2312">_xlfn.XLOOKUP(Table1012[[#This Row],[Severity_Level]],{"MINOR","MODERATE","SEVERE","FATAL"},{1,2,3,5})</f>
        <v>2</v>
      </c>
      <c r="Z2312" s="1"/>
      <c r="AA2312" s="2"/>
      <c r="AB2312" s="4"/>
    </row>
    <row r="2313" spans="1:28" x14ac:dyDescent="0.3">
      <c r="A2313" t="s">
        <v>2354</v>
      </c>
      <c r="B2313" s="11" t="s">
        <v>18</v>
      </c>
      <c r="C2313" s="11" t="s">
        <v>12</v>
      </c>
      <c r="D2313" s="11" t="s">
        <v>25</v>
      </c>
      <c r="E2313" s="11" t="s">
        <v>38</v>
      </c>
      <c r="F2313" s="11" t="s">
        <v>51</v>
      </c>
      <c r="G2313" s="11">
        <v>1</v>
      </c>
      <c r="H2313" s="11" t="s">
        <v>32</v>
      </c>
      <c r="I2313" s="12">
        <v>44658</v>
      </c>
      <c r="J2313" s="14">
        <v>0.60486111111111107</v>
      </c>
      <c r="K2313">
        <v>1</v>
      </c>
      <c r="L2313" t="s">
        <v>32</v>
      </c>
      <c r="M2313" s="1">
        <v>44658</v>
      </c>
      <c r="N2313" s="2">
        <v>0.60486111111111107</v>
      </c>
      <c r="O2313" s="1">
        <f t="shared" si="216"/>
        <v>44658.604861111111</v>
      </c>
      <c r="P2313" s="3" t="str">
        <f t="shared" si="217"/>
        <v>Apr,2022</v>
      </c>
      <c r="Q2313">
        <f t="shared" si="218"/>
        <v>2022</v>
      </c>
      <c r="R2313" t="str">
        <f t="shared" si="219"/>
        <v>Thu</v>
      </c>
      <c r="S2313">
        <f t="shared" si="220"/>
        <v>14</v>
      </c>
      <c r="T2313" t="str">
        <f t="shared" si="221"/>
        <v>NO</v>
      </c>
      <c r="U2313" cm="1">
        <f t="array" ref="U2313">_xlfn.XLOOKUP(Table1012[[#This Row],[Severity_Level]],{"MINOR","MODERATE","SEVERE","FATAL"},{1,2,3,5})</f>
        <v>2</v>
      </c>
      <c r="Z2313" s="1"/>
      <c r="AA2313" s="2"/>
      <c r="AB2313" s="4"/>
    </row>
    <row r="2314" spans="1:28" x14ac:dyDescent="0.3">
      <c r="A2314" t="s">
        <v>2355</v>
      </c>
      <c r="B2314" s="11" t="s">
        <v>34</v>
      </c>
      <c r="C2314" s="11" t="s">
        <v>53</v>
      </c>
      <c r="D2314" s="11" t="s">
        <v>31</v>
      </c>
      <c r="E2314" s="11" t="s">
        <v>35</v>
      </c>
      <c r="F2314" s="11" t="s">
        <v>21</v>
      </c>
      <c r="G2314" s="11">
        <v>2</v>
      </c>
      <c r="H2314" s="11" t="s">
        <v>16</v>
      </c>
      <c r="I2314" s="12">
        <v>44658</v>
      </c>
      <c r="J2314" s="14">
        <v>0.60555555555555551</v>
      </c>
      <c r="K2314">
        <v>2</v>
      </c>
      <c r="L2314" t="s">
        <v>16</v>
      </c>
      <c r="M2314" s="1">
        <v>44658</v>
      </c>
      <c r="N2314" s="2">
        <v>0.60555555555555551</v>
      </c>
      <c r="O2314" s="1">
        <f t="shared" si="216"/>
        <v>44658.605555555558</v>
      </c>
      <c r="P2314" s="3" t="str">
        <f t="shared" si="217"/>
        <v>Apr,2022</v>
      </c>
      <c r="Q2314">
        <f t="shared" si="218"/>
        <v>2022</v>
      </c>
      <c r="R2314" t="str">
        <f t="shared" si="219"/>
        <v>Thu</v>
      </c>
      <c r="S2314">
        <f t="shared" si="220"/>
        <v>14</v>
      </c>
      <c r="T2314" t="str">
        <f t="shared" si="221"/>
        <v>NO</v>
      </c>
      <c r="U2314" cm="1">
        <f t="array" ref="U2314">_xlfn.XLOOKUP(Table1012[[#This Row],[Severity_Level]],{"MINOR","MODERATE","SEVERE","FATAL"},{1,2,3,5})</f>
        <v>1</v>
      </c>
      <c r="Z2314" s="1"/>
      <c r="AA2314" s="2"/>
      <c r="AB2314" s="4"/>
    </row>
    <row r="2315" spans="1:28" x14ac:dyDescent="0.3">
      <c r="A2315" t="s">
        <v>2356</v>
      </c>
      <c r="B2315" s="11" t="s">
        <v>18</v>
      </c>
      <c r="C2315" s="11" t="s">
        <v>46</v>
      </c>
      <c r="D2315" s="11" t="s">
        <v>47</v>
      </c>
      <c r="E2315" s="11" t="s">
        <v>14</v>
      </c>
      <c r="F2315" s="11" t="s">
        <v>51</v>
      </c>
      <c r="G2315" s="11">
        <v>4</v>
      </c>
      <c r="H2315" s="11" t="s">
        <v>32</v>
      </c>
      <c r="I2315" s="12">
        <v>44658</v>
      </c>
      <c r="J2315" s="14">
        <v>0.60624999999999996</v>
      </c>
      <c r="K2315">
        <v>4</v>
      </c>
      <c r="L2315" t="s">
        <v>32</v>
      </c>
      <c r="M2315" s="1">
        <v>44658</v>
      </c>
      <c r="N2315" s="2">
        <v>0.60624999999999996</v>
      </c>
      <c r="O2315" s="1">
        <f t="shared" si="216"/>
        <v>44658.606249999997</v>
      </c>
      <c r="P2315" s="3" t="str">
        <f t="shared" si="217"/>
        <v>Apr,2022</v>
      </c>
      <c r="Q2315">
        <f t="shared" si="218"/>
        <v>2022</v>
      </c>
      <c r="R2315" t="str">
        <f t="shared" si="219"/>
        <v>Thu</v>
      </c>
      <c r="S2315">
        <f t="shared" si="220"/>
        <v>14</v>
      </c>
      <c r="T2315" t="str">
        <f t="shared" si="221"/>
        <v>NO</v>
      </c>
      <c r="U2315" cm="1">
        <f t="array" ref="U2315">_xlfn.XLOOKUP(Table1012[[#This Row],[Severity_Level]],{"MINOR","MODERATE","SEVERE","FATAL"},{1,2,3,5})</f>
        <v>2</v>
      </c>
      <c r="Z2315" s="1"/>
      <c r="AA2315" s="2"/>
      <c r="AB2315" s="4"/>
    </row>
    <row r="2316" spans="1:28" x14ac:dyDescent="0.3">
      <c r="A2316" t="s">
        <v>2357</v>
      </c>
      <c r="B2316" s="11" t="s">
        <v>56</v>
      </c>
      <c r="C2316" s="11" t="s">
        <v>12</v>
      </c>
      <c r="D2316" s="11" t="s">
        <v>13</v>
      </c>
      <c r="E2316" s="11" t="s">
        <v>20</v>
      </c>
      <c r="F2316" s="11" t="s">
        <v>51</v>
      </c>
      <c r="G2316" s="11">
        <v>5</v>
      </c>
      <c r="H2316" s="11" t="s">
        <v>27</v>
      </c>
      <c r="I2316" s="12">
        <v>44658</v>
      </c>
      <c r="J2316" s="14">
        <v>0.6069444444444444</v>
      </c>
      <c r="K2316">
        <v>5</v>
      </c>
      <c r="L2316" t="s">
        <v>27</v>
      </c>
      <c r="M2316" s="1">
        <v>44658</v>
      </c>
      <c r="N2316" s="2">
        <v>0.6069444444444444</v>
      </c>
      <c r="O2316" s="1">
        <f t="shared" si="216"/>
        <v>44658.606944444444</v>
      </c>
      <c r="P2316" s="3" t="str">
        <f t="shared" si="217"/>
        <v>Apr,2022</v>
      </c>
      <c r="Q2316">
        <f t="shared" si="218"/>
        <v>2022</v>
      </c>
      <c r="R2316" t="str">
        <f t="shared" si="219"/>
        <v>Thu</v>
      </c>
      <c r="S2316">
        <f t="shared" si="220"/>
        <v>14</v>
      </c>
      <c r="T2316" t="str">
        <f t="shared" si="221"/>
        <v>NO</v>
      </c>
      <c r="U2316" cm="1">
        <f t="array" ref="U2316">_xlfn.XLOOKUP(Table1012[[#This Row],[Severity_Level]],{"MINOR","MODERATE","SEVERE","FATAL"},{1,2,3,5})</f>
        <v>3</v>
      </c>
      <c r="Z2316" s="1"/>
      <c r="AA2316" s="2"/>
      <c r="AB2316" s="4"/>
    </row>
    <row r="2317" spans="1:28" x14ac:dyDescent="0.3">
      <c r="A2317" t="s">
        <v>2358</v>
      </c>
      <c r="B2317" s="11" t="s">
        <v>34</v>
      </c>
      <c r="C2317" s="11" t="s">
        <v>12</v>
      </c>
      <c r="D2317" s="11" t="s">
        <v>13</v>
      </c>
      <c r="E2317" s="11" t="s">
        <v>35</v>
      </c>
      <c r="F2317" s="11" t="s">
        <v>21</v>
      </c>
      <c r="G2317" s="11">
        <v>3</v>
      </c>
      <c r="H2317" s="11" t="s">
        <v>32</v>
      </c>
      <c r="I2317" s="12">
        <v>44658</v>
      </c>
      <c r="J2317" s="14">
        <v>0.60763888888888884</v>
      </c>
      <c r="K2317">
        <v>3</v>
      </c>
      <c r="L2317" t="s">
        <v>32</v>
      </c>
      <c r="M2317" s="1">
        <v>44658</v>
      </c>
      <c r="N2317" s="2">
        <v>0.60763888888888884</v>
      </c>
      <c r="O2317" s="1">
        <f t="shared" si="216"/>
        <v>44658.607638888891</v>
      </c>
      <c r="P2317" s="3" t="str">
        <f t="shared" si="217"/>
        <v>Apr,2022</v>
      </c>
      <c r="Q2317">
        <f t="shared" si="218"/>
        <v>2022</v>
      </c>
      <c r="R2317" t="str">
        <f t="shared" si="219"/>
        <v>Thu</v>
      </c>
      <c r="S2317">
        <f t="shared" si="220"/>
        <v>14</v>
      </c>
      <c r="T2317" t="str">
        <f t="shared" si="221"/>
        <v>NO</v>
      </c>
      <c r="U2317" cm="1">
        <f t="array" ref="U2317">_xlfn.XLOOKUP(Table1012[[#This Row],[Severity_Level]],{"MINOR","MODERATE","SEVERE","FATAL"},{1,2,3,5})</f>
        <v>2</v>
      </c>
      <c r="Z2317" s="1"/>
      <c r="AA2317" s="2"/>
      <c r="AB2317" s="4"/>
    </row>
    <row r="2318" spans="1:28" x14ac:dyDescent="0.3">
      <c r="A2318" t="s">
        <v>2359</v>
      </c>
      <c r="B2318" s="11" t="s">
        <v>11</v>
      </c>
      <c r="C2318" s="11" t="s">
        <v>65</v>
      </c>
      <c r="D2318" s="11" t="s">
        <v>13</v>
      </c>
      <c r="E2318" s="11" t="s">
        <v>38</v>
      </c>
      <c r="F2318" s="11" t="s">
        <v>15</v>
      </c>
      <c r="G2318" s="11">
        <v>5</v>
      </c>
      <c r="H2318" s="11" t="s">
        <v>27</v>
      </c>
      <c r="I2318" s="12">
        <v>44658</v>
      </c>
      <c r="J2318" s="14">
        <v>0.60833333333333328</v>
      </c>
      <c r="K2318">
        <v>5</v>
      </c>
      <c r="L2318" t="s">
        <v>27</v>
      </c>
      <c r="M2318" s="1">
        <v>44658</v>
      </c>
      <c r="N2318" s="2">
        <v>0.60833333333333328</v>
      </c>
      <c r="O2318" s="1">
        <f t="shared" si="216"/>
        <v>44658.60833333333</v>
      </c>
      <c r="P2318" s="3" t="str">
        <f t="shared" si="217"/>
        <v>Apr,2022</v>
      </c>
      <c r="Q2318">
        <f t="shared" si="218"/>
        <v>2022</v>
      </c>
      <c r="R2318" t="str">
        <f t="shared" si="219"/>
        <v>Thu</v>
      </c>
      <c r="S2318">
        <f t="shared" si="220"/>
        <v>14</v>
      </c>
      <c r="T2318" t="str">
        <f t="shared" si="221"/>
        <v>NO</v>
      </c>
      <c r="U2318" cm="1">
        <f t="array" ref="U2318">_xlfn.XLOOKUP(Table1012[[#This Row],[Severity_Level]],{"MINOR","MODERATE","SEVERE","FATAL"},{1,2,3,5})</f>
        <v>3</v>
      </c>
      <c r="Z2318" s="1"/>
      <c r="AA2318" s="2"/>
      <c r="AB2318" s="4"/>
    </row>
    <row r="2319" spans="1:28" x14ac:dyDescent="0.3">
      <c r="A2319" t="s">
        <v>2360</v>
      </c>
      <c r="B2319" s="11" t="s">
        <v>56</v>
      </c>
      <c r="C2319" s="11" t="s">
        <v>65</v>
      </c>
      <c r="D2319" s="11" t="s">
        <v>13</v>
      </c>
      <c r="E2319" s="11" t="s">
        <v>35</v>
      </c>
      <c r="F2319" s="11" t="s">
        <v>21</v>
      </c>
      <c r="G2319" s="11">
        <v>3</v>
      </c>
      <c r="H2319" s="11" t="s">
        <v>32</v>
      </c>
      <c r="I2319" s="12">
        <v>44658</v>
      </c>
      <c r="J2319" s="14">
        <v>0.60902777777777772</v>
      </c>
      <c r="K2319">
        <v>3</v>
      </c>
      <c r="L2319" t="s">
        <v>32</v>
      </c>
      <c r="M2319" s="1">
        <v>44658</v>
      </c>
      <c r="N2319" s="2">
        <v>0.60902777777777772</v>
      </c>
      <c r="O2319" s="1">
        <f t="shared" si="216"/>
        <v>44658.609027777777</v>
      </c>
      <c r="P2319" s="3" t="str">
        <f t="shared" si="217"/>
        <v>Apr,2022</v>
      </c>
      <c r="Q2319">
        <f t="shared" si="218"/>
        <v>2022</v>
      </c>
      <c r="R2319" t="str">
        <f t="shared" si="219"/>
        <v>Thu</v>
      </c>
      <c r="S2319">
        <f t="shared" si="220"/>
        <v>14</v>
      </c>
      <c r="T2319" t="str">
        <f t="shared" si="221"/>
        <v>NO</v>
      </c>
      <c r="U2319" cm="1">
        <f t="array" ref="U2319">_xlfn.XLOOKUP(Table1012[[#This Row],[Severity_Level]],{"MINOR","MODERATE","SEVERE","FATAL"},{1,2,3,5})</f>
        <v>2</v>
      </c>
      <c r="Z2319" s="1"/>
      <c r="AA2319" s="2"/>
      <c r="AB2319" s="4"/>
    </row>
    <row r="2320" spans="1:28" x14ac:dyDescent="0.3">
      <c r="A2320" t="s">
        <v>2361</v>
      </c>
      <c r="B2320" s="11" t="s">
        <v>18</v>
      </c>
      <c r="C2320" s="11" t="s">
        <v>19</v>
      </c>
      <c r="D2320" s="11" t="s">
        <v>13</v>
      </c>
      <c r="E2320" s="11" t="s">
        <v>38</v>
      </c>
      <c r="F2320" s="11" t="s">
        <v>21</v>
      </c>
      <c r="G2320" s="11">
        <v>4</v>
      </c>
      <c r="H2320" s="11" t="s">
        <v>40</v>
      </c>
      <c r="I2320" s="12">
        <v>44658</v>
      </c>
      <c r="J2320" s="14">
        <v>0.60972222222222228</v>
      </c>
      <c r="K2320">
        <v>4</v>
      </c>
      <c r="L2320" t="s">
        <v>40</v>
      </c>
      <c r="M2320" s="1">
        <v>44658</v>
      </c>
      <c r="N2320" s="2">
        <v>0.60972222222222228</v>
      </c>
      <c r="O2320" s="1">
        <f t="shared" si="216"/>
        <v>44658.609722222223</v>
      </c>
      <c r="P2320" s="3" t="str">
        <f t="shared" si="217"/>
        <v>Apr,2022</v>
      </c>
      <c r="Q2320">
        <f t="shared" si="218"/>
        <v>2022</v>
      </c>
      <c r="R2320" t="str">
        <f t="shared" si="219"/>
        <v>Thu</v>
      </c>
      <c r="S2320">
        <f t="shared" si="220"/>
        <v>14</v>
      </c>
      <c r="T2320" t="str">
        <f t="shared" si="221"/>
        <v>NO</v>
      </c>
      <c r="U2320" cm="1">
        <f t="array" ref="U2320">_xlfn.XLOOKUP(Table1012[[#This Row],[Severity_Level]],{"MINOR","MODERATE","SEVERE","FATAL"},{1,2,3,5})</f>
        <v>5</v>
      </c>
      <c r="Z2320" s="1"/>
      <c r="AA2320" s="2"/>
      <c r="AB2320" s="4"/>
    </row>
    <row r="2321" spans="1:28" x14ac:dyDescent="0.3">
      <c r="A2321" t="s">
        <v>2362</v>
      </c>
      <c r="B2321" s="11" t="s">
        <v>11</v>
      </c>
      <c r="C2321" s="11" t="s">
        <v>50</v>
      </c>
      <c r="D2321" s="11" t="s">
        <v>47</v>
      </c>
      <c r="E2321" s="11" t="s">
        <v>35</v>
      </c>
      <c r="F2321" s="11" t="s">
        <v>51</v>
      </c>
      <c r="G2321" s="11">
        <v>2</v>
      </c>
      <c r="H2321" s="11" t="s">
        <v>27</v>
      </c>
      <c r="I2321" s="12">
        <v>44658</v>
      </c>
      <c r="J2321" s="14">
        <v>0.61041666666666672</v>
      </c>
      <c r="K2321">
        <v>2</v>
      </c>
      <c r="L2321" t="s">
        <v>27</v>
      </c>
      <c r="M2321" s="1">
        <v>44658</v>
      </c>
      <c r="N2321" s="2">
        <v>0.61041666666666672</v>
      </c>
      <c r="O2321" s="1">
        <f t="shared" si="216"/>
        <v>44658.61041666667</v>
      </c>
      <c r="P2321" s="3" t="str">
        <f t="shared" si="217"/>
        <v>Apr,2022</v>
      </c>
      <c r="Q2321">
        <f t="shared" si="218"/>
        <v>2022</v>
      </c>
      <c r="R2321" t="str">
        <f t="shared" si="219"/>
        <v>Thu</v>
      </c>
      <c r="S2321">
        <f t="shared" si="220"/>
        <v>14</v>
      </c>
      <c r="T2321" t="str">
        <f t="shared" si="221"/>
        <v>NO</v>
      </c>
      <c r="U2321" cm="1">
        <f t="array" ref="U2321">_xlfn.XLOOKUP(Table1012[[#This Row],[Severity_Level]],{"MINOR","MODERATE","SEVERE","FATAL"},{1,2,3,5})</f>
        <v>3</v>
      </c>
      <c r="Z2321" s="1"/>
      <c r="AA2321" s="2"/>
      <c r="AB2321" s="4"/>
    </row>
    <row r="2322" spans="1:28" x14ac:dyDescent="0.3">
      <c r="A2322" t="s">
        <v>2363</v>
      </c>
      <c r="B2322" s="11" t="s">
        <v>29</v>
      </c>
      <c r="C2322" s="11" t="s">
        <v>65</v>
      </c>
      <c r="D2322" s="11" t="s">
        <v>25</v>
      </c>
      <c r="E2322" s="11" t="s">
        <v>35</v>
      </c>
      <c r="F2322" s="11" t="s">
        <v>51</v>
      </c>
      <c r="G2322" s="11">
        <v>4</v>
      </c>
      <c r="H2322" s="11" t="s">
        <v>32</v>
      </c>
      <c r="I2322" s="12">
        <v>44658</v>
      </c>
      <c r="J2322" s="14">
        <v>0.61111111111111116</v>
      </c>
      <c r="K2322">
        <v>4</v>
      </c>
      <c r="L2322" t="s">
        <v>32</v>
      </c>
      <c r="M2322" s="1">
        <v>44658</v>
      </c>
      <c r="N2322" s="2">
        <v>0.61111111111111116</v>
      </c>
      <c r="O2322" s="1">
        <f t="shared" si="216"/>
        <v>44658.611111111109</v>
      </c>
      <c r="P2322" s="3" t="str">
        <f t="shared" si="217"/>
        <v>Apr,2022</v>
      </c>
      <c r="Q2322">
        <f t="shared" si="218"/>
        <v>2022</v>
      </c>
      <c r="R2322" t="str">
        <f t="shared" si="219"/>
        <v>Thu</v>
      </c>
      <c r="S2322">
        <f t="shared" si="220"/>
        <v>14</v>
      </c>
      <c r="T2322" t="str">
        <f t="shared" si="221"/>
        <v>NO</v>
      </c>
      <c r="U2322" cm="1">
        <f t="array" ref="U2322">_xlfn.XLOOKUP(Table1012[[#This Row],[Severity_Level]],{"MINOR","MODERATE","SEVERE","FATAL"},{1,2,3,5})</f>
        <v>2</v>
      </c>
      <c r="Z2322" s="1"/>
      <c r="AA2322" s="2"/>
      <c r="AB2322" s="4"/>
    </row>
    <row r="2323" spans="1:28" x14ac:dyDescent="0.3">
      <c r="A2323" t="s">
        <v>2364</v>
      </c>
      <c r="B2323" s="11" t="s">
        <v>11</v>
      </c>
      <c r="C2323" s="11" t="s">
        <v>50</v>
      </c>
      <c r="D2323" s="11" t="s">
        <v>13</v>
      </c>
      <c r="E2323" s="11" t="s">
        <v>20</v>
      </c>
      <c r="F2323" s="11" t="s">
        <v>15</v>
      </c>
      <c r="G2323" s="11">
        <v>1</v>
      </c>
      <c r="H2323" s="11" t="s">
        <v>16</v>
      </c>
      <c r="I2323" s="12">
        <v>44658</v>
      </c>
      <c r="J2323" s="14">
        <v>0.6118055555555556</v>
      </c>
      <c r="K2323">
        <v>1</v>
      </c>
      <c r="L2323" t="s">
        <v>16</v>
      </c>
      <c r="M2323" s="1">
        <v>44658</v>
      </c>
      <c r="N2323" s="2">
        <v>0.6118055555555556</v>
      </c>
      <c r="O2323" s="1">
        <f t="shared" si="216"/>
        <v>44658.611805555556</v>
      </c>
      <c r="P2323" s="3" t="str">
        <f t="shared" si="217"/>
        <v>Apr,2022</v>
      </c>
      <c r="Q2323">
        <f t="shared" si="218"/>
        <v>2022</v>
      </c>
      <c r="R2323" t="str">
        <f t="shared" si="219"/>
        <v>Thu</v>
      </c>
      <c r="S2323">
        <f t="shared" si="220"/>
        <v>14</v>
      </c>
      <c r="T2323" t="str">
        <f t="shared" si="221"/>
        <v>NO</v>
      </c>
      <c r="U2323" cm="1">
        <f t="array" ref="U2323">_xlfn.XLOOKUP(Table1012[[#This Row],[Severity_Level]],{"MINOR","MODERATE","SEVERE","FATAL"},{1,2,3,5})</f>
        <v>1</v>
      </c>
      <c r="Z2323" s="1"/>
      <c r="AA2323" s="2"/>
      <c r="AB2323" s="4"/>
    </row>
    <row r="2324" spans="1:28" x14ac:dyDescent="0.3">
      <c r="A2324" t="s">
        <v>2365</v>
      </c>
      <c r="B2324" s="11" t="s">
        <v>29</v>
      </c>
      <c r="C2324" s="11" t="s">
        <v>12</v>
      </c>
      <c r="D2324" s="11" t="s">
        <v>25</v>
      </c>
      <c r="E2324" s="11" t="s">
        <v>35</v>
      </c>
      <c r="F2324" s="11" t="s">
        <v>21</v>
      </c>
      <c r="G2324" s="11">
        <v>1</v>
      </c>
      <c r="H2324" s="11" t="s">
        <v>40</v>
      </c>
      <c r="I2324" s="12">
        <v>44658</v>
      </c>
      <c r="J2324" s="14">
        <v>0.61250000000000004</v>
      </c>
      <c r="K2324">
        <v>1</v>
      </c>
      <c r="L2324" t="s">
        <v>40</v>
      </c>
      <c r="M2324" s="1">
        <v>44658</v>
      </c>
      <c r="N2324" s="2">
        <v>0.61250000000000004</v>
      </c>
      <c r="O2324" s="1">
        <f t="shared" si="216"/>
        <v>44658.612500000003</v>
      </c>
      <c r="P2324" s="3" t="str">
        <f t="shared" si="217"/>
        <v>Apr,2022</v>
      </c>
      <c r="Q2324">
        <f t="shared" si="218"/>
        <v>2022</v>
      </c>
      <c r="R2324" t="str">
        <f t="shared" si="219"/>
        <v>Thu</v>
      </c>
      <c r="S2324">
        <f t="shared" si="220"/>
        <v>14</v>
      </c>
      <c r="T2324" t="str">
        <f t="shared" si="221"/>
        <v>NO</v>
      </c>
      <c r="U2324" cm="1">
        <f t="array" ref="U2324">_xlfn.XLOOKUP(Table1012[[#This Row],[Severity_Level]],{"MINOR","MODERATE","SEVERE","FATAL"},{1,2,3,5})</f>
        <v>5</v>
      </c>
      <c r="Z2324" s="1"/>
      <c r="AA2324" s="2"/>
      <c r="AB2324" s="4"/>
    </row>
    <row r="2325" spans="1:28" x14ac:dyDescent="0.3">
      <c r="A2325" t="s">
        <v>2366</v>
      </c>
      <c r="B2325" s="11" t="s">
        <v>11</v>
      </c>
      <c r="C2325" s="11" t="s">
        <v>65</v>
      </c>
      <c r="D2325" s="11" t="s">
        <v>47</v>
      </c>
      <c r="E2325" s="11" t="s">
        <v>20</v>
      </c>
      <c r="F2325" s="11" t="s">
        <v>21</v>
      </c>
      <c r="G2325" s="11">
        <v>3</v>
      </c>
      <c r="H2325" s="11" t="s">
        <v>32</v>
      </c>
      <c r="I2325" s="12">
        <v>44658</v>
      </c>
      <c r="J2325" s="14">
        <v>0.61319444444444449</v>
      </c>
      <c r="K2325">
        <v>3</v>
      </c>
      <c r="L2325" t="s">
        <v>32</v>
      </c>
      <c r="M2325" s="1">
        <v>44658</v>
      </c>
      <c r="N2325" s="2">
        <v>0.61319444444444449</v>
      </c>
      <c r="O2325" s="1">
        <f t="shared" si="216"/>
        <v>44658.613194444442</v>
      </c>
      <c r="P2325" s="3" t="str">
        <f t="shared" si="217"/>
        <v>Apr,2022</v>
      </c>
      <c r="Q2325">
        <f t="shared" si="218"/>
        <v>2022</v>
      </c>
      <c r="R2325" t="str">
        <f t="shared" si="219"/>
        <v>Thu</v>
      </c>
      <c r="S2325">
        <f t="shared" si="220"/>
        <v>14</v>
      </c>
      <c r="T2325" t="str">
        <f t="shared" si="221"/>
        <v>NO</v>
      </c>
      <c r="U2325" cm="1">
        <f t="array" ref="U2325">_xlfn.XLOOKUP(Table1012[[#This Row],[Severity_Level]],{"MINOR","MODERATE","SEVERE","FATAL"},{1,2,3,5})</f>
        <v>2</v>
      </c>
      <c r="Z2325" s="1"/>
      <c r="AA2325" s="2"/>
      <c r="AB2325" s="4"/>
    </row>
    <row r="2326" spans="1:28" x14ac:dyDescent="0.3">
      <c r="A2326" t="s">
        <v>2367</v>
      </c>
      <c r="B2326" s="11" t="s">
        <v>18</v>
      </c>
      <c r="C2326" s="11" t="s">
        <v>65</v>
      </c>
      <c r="D2326" s="11" t="s">
        <v>47</v>
      </c>
      <c r="E2326" s="11" t="s">
        <v>14</v>
      </c>
      <c r="F2326" s="11" t="s">
        <v>15</v>
      </c>
      <c r="G2326" s="11">
        <v>2</v>
      </c>
      <c r="H2326" s="11" t="s">
        <v>16</v>
      </c>
      <c r="I2326" s="12">
        <v>44658</v>
      </c>
      <c r="J2326" s="14">
        <v>0.61388888888888893</v>
      </c>
      <c r="K2326">
        <v>2</v>
      </c>
      <c r="L2326" t="s">
        <v>16</v>
      </c>
      <c r="M2326" s="1">
        <v>44658</v>
      </c>
      <c r="N2326" s="2">
        <v>0.61388888888888893</v>
      </c>
      <c r="O2326" s="1">
        <f t="shared" si="216"/>
        <v>44658.613888888889</v>
      </c>
      <c r="P2326" s="3" t="str">
        <f t="shared" si="217"/>
        <v>Apr,2022</v>
      </c>
      <c r="Q2326">
        <f t="shared" si="218"/>
        <v>2022</v>
      </c>
      <c r="R2326" t="str">
        <f t="shared" si="219"/>
        <v>Thu</v>
      </c>
      <c r="S2326">
        <f t="shared" si="220"/>
        <v>14</v>
      </c>
      <c r="T2326" t="str">
        <f t="shared" si="221"/>
        <v>NO</v>
      </c>
      <c r="U2326" cm="1">
        <f t="array" ref="U2326">_xlfn.XLOOKUP(Table1012[[#This Row],[Severity_Level]],{"MINOR","MODERATE","SEVERE","FATAL"},{1,2,3,5})</f>
        <v>1</v>
      </c>
      <c r="Z2326" s="1"/>
      <c r="AA2326" s="2"/>
      <c r="AB2326" s="4"/>
    </row>
    <row r="2327" spans="1:28" x14ac:dyDescent="0.3">
      <c r="A2327" t="s">
        <v>2368</v>
      </c>
      <c r="B2327" s="11" t="s">
        <v>49</v>
      </c>
      <c r="C2327" s="11" t="s">
        <v>46</v>
      </c>
      <c r="D2327" s="11" t="s">
        <v>13</v>
      </c>
      <c r="E2327" s="11" t="s">
        <v>38</v>
      </c>
      <c r="F2327" s="11" t="s">
        <v>15</v>
      </c>
      <c r="G2327" s="11">
        <v>5</v>
      </c>
      <c r="H2327" s="11" t="s">
        <v>16</v>
      </c>
      <c r="I2327" s="12">
        <v>44658</v>
      </c>
      <c r="J2327" s="14">
        <v>0.61458333333333337</v>
      </c>
      <c r="K2327">
        <v>5</v>
      </c>
      <c r="L2327" t="s">
        <v>16</v>
      </c>
      <c r="M2327" s="1">
        <v>44658</v>
      </c>
      <c r="N2327" s="2">
        <v>0.61458333333333337</v>
      </c>
      <c r="O2327" s="1">
        <f t="shared" si="216"/>
        <v>44658.614583333336</v>
      </c>
      <c r="P2327" s="3" t="str">
        <f t="shared" si="217"/>
        <v>Apr,2022</v>
      </c>
      <c r="Q2327">
        <f t="shared" si="218"/>
        <v>2022</v>
      </c>
      <c r="R2327" t="str">
        <f t="shared" si="219"/>
        <v>Thu</v>
      </c>
      <c r="S2327">
        <f t="shared" si="220"/>
        <v>14</v>
      </c>
      <c r="T2327" t="str">
        <f t="shared" si="221"/>
        <v>NO</v>
      </c>
      <c r="U2327" cm="1">
        <f t="array" ref="U2327">_xlfn.XLOOKUP(Table1012[[#This Row],[Severity_Level]],{"MINOR","MODERATE","SEVERE","FATAL"},{1,2,3,5})</f>
        <v>1</v>
      </c>
      <c r="Z2327" s="1"/>
      <c r="AA2327" s="2"/>
      <c r="AB2327" s="4"/>
    </row>
    <row r="2328" spans="1:28" x14ac:dyDescent="0.3">
      <c r="A2328" t="s">
        <v>2369</v>
      </c>
      <c r="B2328" s="11" t="s">
        <v>49</v>
      </c>
      <c r="C2328" s="11" t="s">
        <v>44</v>
      </c>
      <c r="D2328" s="11" t="s">
        <v>25</v>
      </c>
      <c r="E2328" s="11" t="s">
        <v>20</v>
      </c>
      <c r="F2328" s="11" t="s">
        <v>21</v>
      </c>
      <c r="G2328" s="11">
        <v>3</v>
      </c>
      <c r="H2328" s="11" t="s">
        <v>40</v>
      </c>
      <c r="I2328" s="12">
        <v>44658</v>
      </c>
      <c r="J2328" s="14">
        <v>0.61527777777777781</v>
      </c>
      <c r="K2328">
        <v>3</v>
      </c>
      <c r="L2328" t="s">
        <v>40</v>
      </c>
      <c r="M2328" s="1">
        <v>44658</v>
      </c>
      <c r="N2328" s="2">
        <v>0.61527777777777781</v>
      </c>
      <c r="O2328" s="1">
        <f t="shared" si="216"/>
        <v>44658.615277777775</v>
      </c>
      <c r="P2328" s="3" t="str">
        <f t="shared" si="217"/>
        <v>Apr,2022</v>
      </c>
      <c r="Q2328">
        <f t="shared" si="218"/>
        <v>2022</v>
      </c>
      <c r="R2328" t="str">
        <f t="shared" si="219"/>
        <v>Thu</v>
      </c>
      <c r="S2328">
        <f t="shared" si="220"/>
        <v>14</v>
      </c>
      <c r="T2328" t="str">
        <f t="shared" si="221"/>
        <v>NO</v>
      </c>
      <c r="U2328" cm="1">
        <f t="array" ref="U2328">_xlfn.XLOOKUP(Table1012[[#This Row],[Severity_Level]],{"MINOR","MODERATE","SEVERE","FATAL"},{1,2,3,5})</f>
        <v>5</v>
      </c>
      <c r="Z2328" s="1"/>
      <c r="AA2328" s="2"/>
      <c r="AB2328" s="4"/>
    </row>
    <row r="2329" spans="1:28" x14ac:dyDescent="0.3">
      <c r="A2329" t="s">
        <v>2370</v>
      </c>
      <c r="B2329" s="11" t="s">
        <v>29</v>
      </c>
      <c r="C2329" s="11" t="s">
        <v>12</v>
      </c>
      <c r="D2329" s="11" t="s">
        <v>47</v>
      </c>
      <c r="E2329" s="11" t="s">
        <v>38</v>
      </c>
      <c r="F2329" s="11" t="s">
        <v>15</v>
      </c>
      <c r="G2329" s="11">
        <v>2</v>
      </c>
      <c r="H2329" s="11" t="s">
        <v>40</v>
      </c>
      <c r="I2329" s="12">
        <v>44658</v>
      </c>
      <c r="J2329" s="14">
        <v>0.61597222222222225</v>
      </c>
      <c r="K2329">
        <v>2</v>
      </c>
      <c r="L2329" t="s">
        <v>40</v>
      </c>
      <c r="M2329" s="1">
        <v>44658</v>
      </c>
      <c r="N2329" s="2">
        <v>0.61597222222222225</v>
      </c>
      <c r="O2329" s="1">
        <f t="shared" si="216"/>
        <v>44658.615972222222</v>
      </c>
      <c r="P2329" s="3" t="str">
        <f t="shared" si="217"/>
        <v>Apr,2022</v>
      </c>
      <c r="Q2329">
        <f t="shared" si="218"/>
        <v>2022</v>
      </c>
      <c r="R2329" t="str">
        <f t="shared" si="219"/>
        <v>Thu</v>
      </c>
      <c r="S2329">
        <f t="shared" si="220"/>
        <v>14</v>
      </c>
      <c r="T2329" t="str">
        <f t="shared" si="221"/>
        <v>NO</v>
      </c>
      <c r="U2329" cm="1">
        <f t="array" ref="U2329">_xlfn.XLOOKUP(Table1012[[#This Row],[Severity_Level]],{"MINOR","MODERATE","SEVERE","FATAL"},{1,2,3,5})</f>
        <v>5</v>
      </c>
      <c r="Z2329" s="1"/>
      <c r="AA2329" s="2"/>
      <c r="AB2329" s="4"/>
    </row>
    <row r="2330" spans="1:28" x14ac:dyDescent="0.3">
      <c r="A2330" t="s">
        <v>2371</v>
      </c>
      <c r="B2330" s="11" t="s">
        <v>29</v>
      </c>
      <c r="C2330" s="11" t="s">
        <v>57</v>
      </c>
      <c r="D2330" s="11" t="s">
        <v>47</v>
      </c>
      <c r="E2330" s="11" t="s">
        <v>14</v>
      </c>
      <c r="F2330" s="11" t="s">
        <v>26</v>
      </c>
      <c r="G2330" s="11">
        <v>1</v>
      </c>
      <c r="H2330" s="11" t="s">
        <v>32</v>
      </c>
      <c r="I2330" s="12">
        <v>44659</v>
      </c>
      <c r="J2330" s="14">
        <v>0.6166666666666667</v>
      </c>
      <c r="K2330">
        <v>1</v>
      </c>
      <c r="L2330" t="s">
        <v>32</v>
      </c>
      <c r="M2330" s="1">
        <v>44659</v>
      </c>
      <c r="N2330" s="2">
        <v>0.6166666666666667</v>
      </c>
      <c r="O2330" s="1">
        <f t="shared" si="216"/>
        <v>44659.616666666669</v>
      </c>
      <c r="P2330" s="3" t="str">
        <f t="shared" si="217"/>
        <v>Apr,2022</v>
      </c>
      <c r="Q2330">
        <f t="shared" si="218"/>
        <v>2022</v>
      </c>
      <c r="R2330" t="str">
        <f t="shared" si="219"/>
        <v>Fri</v>
      </c>
      <c r="S2330">
        <f t="shared" si="220"/>
        <v>14</v>
      </c>
      <c r="T2330" t="str">
        <f t="shared" si="221"/>
        <v>NO</v>
      </c>
      <c r="U2330" cm="1">
        <f t="array" ref="U2330">_xlfn.XLOOKUP(Table1012[[#This Row],[Severity_Level]],{"MINOR","MODERATE","SEVERE","FATAL"},{1,2,3,5})</f>
        <v>2</v>
      </c>
      <c r="Z2330" s="1"/>
      <c r="AA2330" s="2"/>
      <c r="AB2330" s="4"/>
    </row>
    <row r="2331" spans="1:28" x14ac:dyDescent="0.3">
      <c r="A2331" t="s">
        <v>2372</v>
      </c>
      <c r="B2331" s="11" t="s">
        <v>34</v>
      </c>
      <c r="C2331" s="11" t="s">
        <v>57</v>
      </c>
      <c r="D2331" s="11" t="s">
        <v>13</v>
      </c>
      <c r="E2331" s="11" t="s">
        <v>20</v>
      </c>
      <c r="F2331" s="11" t="s">
        <v>21</v>
      </c>
      <c r="G2331" s="11">
        <v>1</v>
      </c>
      <c r="H2331" s="11" t="s">
        <v>16</v>
      </c>
      <c r="I2331" s="12">
        <v>44659</v>
      </c>
      <c r="J2331" s="14">
        <v>0.61736111111111114</v>
      </c>
      <c r="K2331">
        <v>1</v>
      </c>
      <c r="L2331" t="s">
        <v>16</v>
      </c>
      <c r="M2331" s="1">
        <v>44659</v>
      </c>
      <c r="N2331" s="2">
        <v>0.61736111111111114</v>
      </c>
      <c r="O2331" s="1">
        <f t="shared" si="216"/>
        <v>44659.617361111108</v>
      </c>
      <c r="P2331" s="3" t="str">
        <f t="shared" si="217"/>
        <v>Apr,2022</v>
      </c>
      <c r="Q2331">
        <f t="shared" si="218"/>
        <v>2022</v>
      </c>
      <c r="R2331" t="str">
        <f t="shared" si="219"/>
        <v>Fri</v>
      </c>
      <c r="S2331">
        <f t="shared" si="220"/>
        <v>14</v>
      </c>
      <c r="T2331" t="str">
        <f t="shared" si="221"/>
        <v>NO</v>
      </c>
      <c r="U2331" cm="1">
        <f t="array" ref="U2331">_xlfn.XLOOKUP(Table1012[[#This Row],[Severity_Level]],{"MINOR","MODERATE","SEVERE","FATAL"},{1,2,3,5})</f>
        <v>1</v>
      </c>
      <c r="Z2331" s="1"/>
      <c r="AA2331" s="2"/>
      <c r="AB2331" s="4"/>
    </row>
    <row r="2332" spans="1:28" x14ac:dyDescent="0.3">
      <c r="A2332" t="s">
        <v>2373</v>
      </c>
      <c r="B2332" s="11" t="s">
        <v>11</v>
      </c>
      <c r="C2332" s="11" t="s">
        <v>46</v>
      </c>
      <c r="D2332" s="11" t="s">
        <v>31</v>
      </c>
      <c r="E2332" s="11" t="s">
        <v>38</v>
      </c>
      <c r="F2332" s="11" t="s">
        <v>26</v>
      </c>
      <c r="G2332" s="11">
        <v>1</v>
      </c>
      <c r="H2332" s="11" t="s">
        <v>40</v>
      </c>
      <c r="I2332" s="12">
        <v>44659</v>
      </c>
      <c r="J2332" s="14">
        <v>0.61805555555555558</v>
      </c>
      <c r="K2332">
        <v>1</v>
      </c>
      <c r="L2332" t="s">
        <v>40</v>
      </c>
      <c r="M2332" s="1">
        <v>44659</v>
      </c>
      <c r="N2332" s="2">
        <v>0.61805555555555558</v>
      </c>
      <c r="O2332" s="1">
        <f t="shared" si="216"/>
        <v>44659.618055555555</v>
      </c>
      <c r="P2332" s="3" t="str">
        <f t="shared" si="217"/>
        <v>Apr,2022</v>
      </c>
      <c r="Q2332">
        <f t="shared" si="218"/>
        <v>2022</v>
      </c>
      <c r="R2332" t="str">
        <f t="shared" si="219"/>
        <v>Fri</v>
      </c>
      <c r="S2332">
        <f t="shared" si="220"/>
        <v>14</v>
      </c>
      <c r="T2332" t="str">
        <f t="shared" si="221"/>
        <v>NO</v>
      </c>
      <c r="U2332" cm="1">
        <f t="array" ref="U2332">_xlfn.XLOOKUP(Table1012[[#This Row],[Severity_Level]],{"MINOR","MODERATE","SEVERE","FATAL"},{1,2,3,5})</f>
        <v>5</v>
      </c>
      <c r="Z2332" s="1"/>
      <c r="AA2332" s="2"/>
      <c r="AB2332" s="4"/>
    </row>
    <row r="2333" spans="1:28" x14ac:dyDescent="0.3">
      <c r="A2333" t="s">
        <v>2374</v>
      </c>
      <c r="B2333" s="11" t="s">
        <v>11</v>
      </c>
      <c r="C2333" s="11" t="s">
        <v>24</v>
      </c>
      <c r="D2333" s="11" t="s">
        <v>25</v>
      </c>
      <c r="E2333" s="11" t="s">
        <v>38</v>
      </c>
      <c r="F2333" s="11" t="s">
        <v>26</v>
      </c>
      <c r="G2333" s="11">
        <v>2</v>
      </c>
      <c r="H2333" s="11" t="s">
        <v>40</v>
      </c>
      <c r="I2333" s="12">
        <v>44659</v>
      </c>
      <c r="J2333" s="14">
        <v>0.61875000000000002</v>
      </c>
      <c r="K2333">
        <v>2</v>
      </c>
      <c r="L2333" t="s">
        <v>40</v>
      </c>
      <c r="M2333" s="1">
        <v>44659</v>
      </c>
      <c r="N2333" s="2">
        <v>0.61875000000000002</v>
      </c>
      <c r="O2333" s="1">
        <f t="shared" si="216"/>
        <v>44659.618750000001</v>
      </c>
      <c r="P2333" s="3" t="str">
        <f t="shared" si="217"/>
        <v>Apr,2022</v>
      </c>
      <c r="Q2333">
        <f t="shared" si="218"/>
        <v>2022</v>
      </c>
      <c r="R2333" t="str">
        <f t="shared" si="219"/>
        <v>Fri</v>
      </c>
      <c r="S2333">
        <f t="shared" si="220"/>
        <v>14</v>
      </c>
      <c r="T2333" t="str">
        <f t="shared" si="221"/>
        <v>NO</v>
      </c>
      <c r="U2333" cm="1">
        <f t="array" ref="U2333">_xlfn.XLOOKUP(Table1012[[#This Row],[Severity_Level]],{"MINOR","MODERATE","SEVERE","FATAL"},{1,2,3,5})</f>
        <v>5</v>
      </c>
      <c r="Z2333" s="1"/>
      <c r="AA2333" s="2"/>
      <c r="AB2333" s="4"/>
    </row>
    <row r="2334" spans="1:28" x14ac:dyDescent="0.3">
      <c r="A2334" t="s">
        <v>2375</v>
      </c>
      <c r="B2334" s="11" t="s">
        <v>11</v>
      </c>
      <c r="C2334" s="11" t="s">
        <v>50</v>
      </c>
      <c r="D2334" s="11" t="s">
        <v>37</v>
      </c>
      <c r="E2334" s="11" t="s">
        <v>14</v>
      </c>
      <c r="F2334" s="11" t="s">
        <v>26</v>
      </c>
      <c r="G2334" s="11">
        <v>4</v>
      </c>
      <c r="H2334" s="11" t="s">
        <v>40</v>
      </c>
      <c r="I2334" s="12">
        <v>44659</v>
      </c>
      <c r="J2334" s="14">
        <v>0.61944444444444446</v>
      </c>
      <c r="K2334">
        <v>4</v>
      </c>
      <c r="L2334" t="s">
        <v>40</v>
      </c>
      <c r="M2334" s="1">
        <v>44659</v>
      </c>
      <c r="N2334" s="2">
        <v>0.61944444444444446</v>
      </c>
      <c r="O2334" s="1">
        <f t="shared" si="216"/>
        <v>44659.619444444441</v>
      </c>
      <c r="P2334" s="3" t="str">
        <f t="shared" si="217"/>
        <v>Apr,2022</v>
      </c>
      <c r="Q2334">
        <f t="shared" si="218"/>
        <v>2022</v>
      </c>
      <c r="R2334" t="str">
        <f t="shared" si="219"/>
        <v>Fri</v>
      </c>
      <c r="S2334">
        <f t="shared" si="220"/>
        <v>14</v>
      </c>
      <c r="T2334" t="str">
        <f t="shared" si="221"/>
        <v>NO</v>
      </c>
      <c r="U2334" cm="1">
        <f t="array" ref="U2334">_xlfn.XLOOKUP(Table1012[[#This Row],[Severity_Level]],{"MINOR","MODERATE","SEVERE","FATAL"},{1,2,3,5})</f>
        <v>5</v>
      </c>
      <c r="Z2334" s="1"/>
      <c r="AA2334" s="2"/>
      <c r="AB2334" s="4"/>
    </row>
    <row r="2335" spans="1:28" x14ac:dyDescent="0.3">
      <c r="A2335" t="s">
        <v>2376</v>
      </c>
      <c r="B2335" s="11" t="s">
        <v>11</v>
      </c>
      <c r="C2335" s="11" t="s">
        <v>53</v>
      </c>
      <c r="D2335" s="11" t="s">
        <v>37</v>
      </c>
      <c r="E2335" s="11" t="s">
        <v>20</v>
      </c>
      <c r="F2335" s="11" t="s">
        <v>26</v>
      </c>
      <c r="G2335" s="11">
        <v>3</v>
      </c>
      <c r="H2335" s="11" t="s">
        <v>40</v>
      </c>
      <c r="I2335" s="12">
        <v>44659</v>
      </c>
      <c r="J2335" s="14">
        <v>0.62013888888888891</v>
      </c>
      <c r="K2335">
        <v>3</v>
      </c>
      <c r="L2335" t="s">
        <v>40</v>
      </c>
      <c r="M2335" s="1">
        <v>44659</v>
      </c>
      <c r="N2335" s="2">
        <v>0.62013888888888891</v>
      </c>
      <c r="O2335" s="1">
        <f t="shared" si="216"/>
        <v>44659.620138888888</v>
      </c>
      <c r="P2335" s="3" t="str">
        <f t="shared" si="217"/>
        <v>Apr,2022</v>
      </c>
      <c r="Q2335">
        <f t="shared" si="218"/>
        <v>2022</v>
      </c>
      <c r="R2335" t="str">
        <f t="shared" si="219"/>
        <v>Fri</v>
      </c>
      <c r="S2335">
        <f t="shared" si="220"/>
        <v>14</v>
      </c>
      <c r="T2335" t="str">
        <f t="shared" si="221"/>
        <v>NO</v>
      </c>
      <c r="U2335" cm="1">
        <f t="array" ref="U2335">_xlfn.XLOOKUP(Table1012[[#This Row],[Severity_Level]],{"MINOR","MODERATE","SEVERE","FATAL"},{1,2,3,5})</f>
        <v>5</v>
      </c>
      <c r="Z2335" s="1"/>
      <c r="AA2335" s="2"/>
      <c r="AB2335" s="4"/>
    </row>
    <row r="2336" spans="1:28" x14ac:dyDescent="0.3">
      <c r="A2336" t="s">
        <v>2377</v>
      </c>
      <c r="B2336" s="11" t="s">
        <v>34</v>
      </c>
      <c r="C2336" s="11" t="s">
        <v>50</v>
      </c>
      <c r="D2336" s="11" t="s">
        <v>25</v>
      </c>
      <c r="E2336" s="11" t="s">
        <v>38</v>
      </c>
      <c r="F2336" s="11" t="s">
        <v>21</v>
      </c>
      <c r="G2336" s="11">
        <v>2</v>
      </c>
      <c r="H2336" s="11" t="s">
        <v>27</v>
      </c>
      <c r="I2336" s="12">
        <v>44659</v>
      </c>
      <c r="J2336" s="14">
        <v>0.62083333333333335</v>
      </c>
      <c r="K2336">
        <v>2</v>
      </c>
      <c r="L2336" t="s">
        <v>27</v>
      </c>
      <c r="M2336" s="1">
        <v>44659</v>
      </c>
      <c r="N2336" s="2">
        <v>0.62083333333333335</v>
      </c>
      <c r="O2336" s="1">
        <f t="shared" si="216"/>
        <v>44659.620833333334</v>
      </c>
      <c r="P2336" s="3" t="str">
        <f t="shared" si="217"/>
        <v>Apr,2022</v>
      </c>
      <c r="Q2336">
        <f t="shared" si="218"/>
        <v>2022</v>
      </c>
      <c r="R2336" t="str">
        <f t="shared" si="219"/>
        <v>Fri</v>
      </c>
      <c r="S2336">
        <f t="shared" si="220"/>
        <v>14</v>
      </c>
      <c r="T2336" t="str">
        <f t="shared" si="221"/>
        <v>NO</v>
      </c>
      <c r="U2336" cm="1">
        <f t="array" ref="U2336">_xlfn.XLOOKUP(Table1012[[#This Row],[Severity_Level]],{"MINOR","MODERATE","SEVERE","FATAL"},{1,2,3,5})</f>
        <v>3</v>
      </c>
      <c r="Z2336" s="1"/>
      <c r="AA2336" s="2"/>
      <c r="AB2336" s="4"/>
    </row>
    <row r="2337" spans="1:28" x14ac:dyDescent="0.3">
      <c r="A2337" t="s">
        <v>2378</v>
      </c>
      <c r="B2337" s="11" t="s">
        <v>29</v>
      </c>
      <c r="C2337" s="11" t="s">
        <v>12</v>
      </c>
      <c r="D2337" s="11" t="s">
        <v>47</v>
      </c>
      <c r="E2337" s="11" t="s">
        <v>35</v>
      </c>
      <c r="F2337" s="11" t="s">
        <v>21</v>
      </c>
      <c r="G2337" s="11">
        <v>5</v>
      </c>
      <c r="H2337" s="11" t="s">
        <v>16</v>
      </c>
      <c r="I2337" s="12">
        <v>44659</v>
      </c>
      <c r="J2337" s="14">
        <v>0.62152777777777779</v>
      </c>
      <c r="K2337">
        <v>5</v>
      </c>
      <c r="L2337" t="s">
        <v>16</v>
      </c>
      <c r="M2337" s="1">
        <v>44659</v>
      </c>
      <c r="N2337" s="2">
        <v>0.62152777777777779</v>
      </c>
      <c r="O2337" s="1">
        <f t="shared" si="216"/>
        <v>44659.621527777781</v>
      </c>
      <c r="P2337" s="3" t="str">
        <f t="shared" si="217"/>
        <v>Apr,2022</v>
      </c>
      <c r="Q2337">
        <f t="shared" si="218"/>
        <v>2022</v>
      </c>
      <c r="R2337" t="str">
        <f t="shared" si="219"/>
        <v>Fri</v>
      </c>
      <c r="S2337">
        <f t="shared" si="220"/>
        <v>14</v>
      </c>
      <c r="T2337" t="str">
        <f t="shared" si="221"/>
        <v>NO</v>
      </c>
      <c r="U2337" cm="1">
        <f t="array" ref="U2337">_xlfn.XLOOKUP(Table1012[[#This Row],[Severity_Level]],{"MINOR","MODERATE","SEVERE","FATAL"},{1,2,3,5})</f>
        <v>1</v>
      </c>
      <c r="Z2337" s="1"/>
      <c r="AA2337" s="2"/>
      <c r="AB2337" s="4"/>
    </row>
    <row r="2338" spans="1:28" x14ac:dyDescent="0.3">
      <c r="A2338" t="s">
        <v>2379</v>
      </c>
      <c r="B2338" s="11" t="s">
        <v>49</v>
      </c>
      <c r="C2338" s="11" t="s">
        <v>24</v>
      </c>
      <c r="D2338" s="11" t="s">
        <v>25</v>
      </c>
      <c r="E2338" s="11" t="s">
        <v>38</v>
      </c>
      <c r="F2338" s="11" t="s">
        <v>26</v>
      </c>
      <c r="G2338" s="11">
        <v>5</v>
      </c>
      <c r="H2338" s="11" t="s">
        <v>32</v>
      </c>
      <c r="I2338" s="12">
        <v>44659</v>
      </c>
      <c r="J2338" s="14">
        <v>0.62222222222222223</v>
      </c>
      <c r="K2338">
        <v>5</v>
      </c>
      <c r="L2338" t="s">
        <v>32</v>
      </c>
      <c r="M2338" s="1">
        <v>44659</v>
      </c>
      <c r="N2338" s="2">
        <v>0.62222222222222223</v>
      </c>
      <c r="O2338" s="1">
        <f t="shared" si="216"/>
        <v>44659.62222222222</v>
      </c>
      <c r="P2338" s="3" t="str">
        <f t="shared" si="217"/>
        <v>Apr,2022</v>
      </c>
      <c r="Q2338">
        <f t="shared" si="218"/>
        <v>2022</v>
      </c>
      <c r="R2338" t="str">
        <f t="shared" si="219"/>
        <v>Fri</v>
      </c>
      <c r="S2338">
        <f t="shared" si="220"/>
        <v>14</v>
      </c>
      <c r="T2338" t="str">
        <f t="shared" si="221"/>
        <v>NO</v>
      </c>
      <c r="U2338" cm="1">
        <f t="array" ref="U2338">_xlfn.XLOOKUP(Table1012[[#This Row],[Severity_Level]],{"MINOR","MODERATE","SEVERE","FATAL"},{1,2,3,5})</f>
        <v>2</v>
      </c>
      <c r="Z2338" s="1"/>
      <c r="AA2338" s="2"/>
      <c r="AB2338" s="4"/>
    </row>
    <row r="2339" spans="1:28" x14ac:dyDescent="0.3">
      <c r="A2339" t="s">
        <v>2380</v>
      </c>
      <c r="B2339" s="11" t="s">
        <v>34</v>
      </c>
      <c r="C2339" s="11" t="s">
        <v>50</v>
      </c>
      <c r="D2339" s="11" t="s">
        <v>13</v>
      </c>
      <c r="E2339" s="11" t="s">
        <v>35</v>
      </c>
      <c r="F2339" s="11" t="s">
        <v>21</v>
      </c>
      <c r="G2339" s="11">
        <v>5</v>
      </c>
      <c r="H2339" s="11" t="s">
        <v>32</v>
      </c>
      <c r="I2339" s="12">
        <v>44659</v>
      </c>
      <c r="J2339" s="14">
        <v>0.62291666666666667</v>
      </c>
      <c r="K2339">
        <v>5</v>
      </c>
      <c r="L2339" t="s">
        <v>32</v>
      </c>
      <c r="M2339" s="1">
        <v>44659</v>
      </c>
      <c r="N2339" s="2">
        <v>0.62291666666666667</v>
      </c>
      <c r="O2339" s="1">
        <f t="shared" si="216"/>
        <v>44659.622916666667</v>
      </c>
      <c r="P2339" s="3" t="str">
        <f t="shared" si="217"/>
        <v>Apr,2022</v>
      </c>
      <c r="Q2339">
        <f t="shared" si="218"/>
        <v>2022</v>
      </c>
      <c r="R2339" t="str">
        <f t="shared" si="219"/>
        <v>Fri</v>
      </c>
      <c r="S2339">
        <f t="shared" si="220"/>
        <v>14</v>
      </c>
      <c r="T2339" t="str">
        <f t="shared" si="221"/>
        <v>NO</v>
      </c>
      <c r="U2339" cm="1">
        <f t="array" ref="U2339">_xlfn.XLOOKUP(Table1012[[#This Row],[Severity_Level]],{"MINOR","MODERATE","SEVERE","FATAL"},{1,2,3,5})</f>
        <v>2</v>
      </c>
      <c r="Z2339" s="1"/>
      <c r="AA2339" s="2"/>
      <c r="AB2339" s="4"/>
    </row>
    <row r="2340" spans="1:28" x14ac:dyDescent="0.3">
      <c r="A2340" t="s">
        <v>2381</v>
      </c>
      <c r="B2340" s="11" t="s">
        <v>18</v>
      </c>
      <c r="C2340" s="11" t="s">
        <v>44</v>
      </c>
      <c r="D2340" s="11" t="s">
        <v>37</v>
      </c>
      <c r="E2340" s="11" t="s">
        <v>35</v>
      </c>
      <c r="F2340" s="11" t="s">
        <v>26</v>
      </c>
      <c r="G2340" s="11">
        <v>2</v>
      </c>
      <c r="H2340" s="11" t="s">
        <v>16</v>
      </c>
      <c r="I2340" s="12">
        <v>44659</v>
      </c>
      <c r="J2340" s="14">
        <v>0.62361111111111112</v>
      </c>
      <c r="K2340">
        <v>2</v>
      </c>
      <c r="L2340" t="s">
        <v>16</v>
      </c>
      <c r="M2340" s="1">
        <v>44659</v>
      </c>
      <c r="N2340" s="2">
        <v>0.62361111111111112</v>
      </c>
      <c r="O2340" s="1">
        <f t="shared" si="216"/>
        <v>44659.623611111114</v>
      </c>
      <c r="P2340" s="3" t="str">
        <f t="shared" si="217"/>
        <v>Apr,2022</v>
      </c>
      <c r="Q2340">
        <f t="shared" si="218"/>
        <v>2022</v>
      </c>
      <c r="R2340" t="str">
        <f t="shared" si="219"/>
        <v>Fri</v>
      </c>
      <c r="S2340">
        <f t="shared" si="220"/>
        <v>14</v>
      </c>
      <c r="T2340" t="str">
        <f t="shared" si="221"/>
        <v>NO</v>
      </c>
      <c r="U2340" cm="1">
        <f t="array" ref="U2340">_xlfn.XLOOKUP(Table1012[[#This Row],[Severity_Level]],{"MINOR","MODERATE","SEVERE","FATAL"},{1,2,3,5})</f>
        <v>1</v>
      </c>
      <c r="Z2340" s="1"/>
      <c r="AA2340" s="2"/>
      <c r="AB2340" s="4"/>
    </row>
    <row r="2341" spans="1:28" x14ac:dyDescent="0.3">
      <c r="A2341" t="s">
        <v>2382</v>
      </c>
      <c r="B2341" s="11" t="s">
        <v>34</v>
      </c>
      <c r="C2341" s="11" t="s">
        <v>24</v>
      </c>
      <c r="D2341" s="11" t="s">
        <v>25</v>
      </c>
      <c r="E2341" s="11" t="s">
        <v>38</v>
      </c>
      <c r="F2341" s="11" t="s">
        <v>21</v>
      </c>
      <c r="G2341" s="11">
        <v>2</v>
      </c>
      <c r="H2341" s="11" t="s">
        <v>27</v>
      </c>
      <c r="I2341" s="12">
        <v>44659</v>
      </c>
      <c r="J2341" s="14">
        <v>0.62430555555555556</v>
      </c>
      <c r="K2341">
        <v>2</v>
      </c>
      <c r="L2341" t="s">
        <v>27</v>
      </c>
      <c r="M2341" s="1">
        <v>44659</v>
      </c>
      <c r="N2341" s="2">
        <v>0.62430555555555556</v>
      </c>
      <c r="O2341" s="1">
        <f t="shared" si="216"/>
        <v>44659.624305555553</v>
      </c>
      <c r="P2341" s="3" t="str">
        <f t="shared" si="217"/>
        <v>Apr,2022</v>
      </c>
      <c r="Q2341">
        <f t="shared" si="218"/>
        <v>2022</v>
      </c>
      <c r="R2341" t="str">
        <f t="shared" si="219"/>
        <v>Fri</v>
      </c>
      <c r="S2341">
        <f t="shared" si="220"/>
        <v>14</v>
      </c>
      <c r="T2341" t="str">
        <f t="shared" si="221"/>
        <v>NO</v>
      </c>
      <c r="U2341" cm="1">
        <f t="array" ref="U2341">_xlfn.XLOOKUP(Table1012[[#This Row],[Severity_Level]],{"MINOR","MODERATE","SEVERE","FATAL"},{1,2,3,5})</f>
        <v>3</v>
      </c>
      <c r="Z2341" s="1"/>
      <c r="AA2341" s="2"/>
      <c r="AB2341" s="4"/>
    </row>
    <row r="2342" spans="1:28" x14ac:dyDescent="0.3">
      <c r="A2342" t="s">
        <v>2383</v>
      </c>
      <c r="B2342" s="11" t="s">
        <v>34</v>
      </c>
      <c r="C2342" s="11" t="s">
        <v>65</v>
      </c>
      <c r="D2342" s="11" t="s">
        <v>13</v>
      </c>
      <c r="E2342" s="11" t="s">
        <v>20</v>
      </c>
      <c r="F2342" s="11" t="s">
        <v>26</v>
      </c>
      <c r="G2342" s="11">
        <v>1</v>
      </c>
      <c r="H2342" s="11" t="s">
        <v>27</v>
      </c>
      <c r="I2342" s="12">
        <v>44659</v>
      </c>
      <c r="J2342" s="14">
        <v>0.625</v>
      </c>
      <c r="K2342">
        <v>1</v>
      </c>
      <c r="L2342" t="s">
        <v>27</v>
      </c>
      <c r="M2342" s="1">
        <v>44659</v>
      </c>
      <c r="N2342" s="2">
        <v>0.625</v>
      </c>
      <c r="O2342" s="1">
        <f t="shared" si="216"/>
        <v>44659.625</v>
      </c>
      <c r="P2342" s="3" t="str">
        <f t="shared" si="217"/>
        <v>Apr,2022</v>
      </c>
      <c r="Q2342">
        <f t="shared" si="218"/>
        <v>2022</v>
      </c>
      <c r="R2342" t="str">
        <f t="shared" si="219"/>
        <v>Fri</v>
      </c>
      <c r="S2342">
        <f t="shared" si="220"/>
        <v>15</v>
      </c>
      <c r="T2342" t="str">
        <f t="shared" si="221"/>
        <v>NO</v>
      </c>
      <c r="U2342" cm="1">
        <f t="array" ref="U2342">_xlfn.XLOOKUP(Table1012[[#This Row],[Severity_Level]],{"MINOR","MODERATE","SEVERE","FATAL"},{1,2,3,5})</f>
        <v>3</v>
      </c>
      <c r="Z2342" s="1"/>
      <c r="AA2342" s="2"/>
      <c r="AB2342" s="4"/>
    </row>
    <row r="2343" spans="1:28" x14ac:dyDescent="0.3">
      <c r="A2343" t="s">
        <v>2384</v>
      </c>
      <c r="B2343" s="11" t="s">
        <v>34</v>
      </c>
      <c r="C2343" s="11" t="s">
        <v>53</v>
      </c>
      <c r="D2343" s="11" t="s">
        <v>31</v>
      </c>
      <c r="E2343" s="11" t="s">
        <v>14</v>
      </c>
      <c r="F2343" s="11" t="s">
        <v>51</v>
      </c>
      <c r="G2343" s="11">
        <v>2</v>
      </c>
      <c r="H2343" s="11" t="s">
        <v>27</v>
      </c>
      <c r="I2343" s="12">
        <v>44659</v>
      </c>
      <c r="J2343" s="14">
        <v>0.62569444444444444</v>
      </c>
      <c r="K2343">
        <v>2</v>
      </c>
      <c r="L2343" t="s">
        <v>27</v>
      </c>
      <c r="M2343" s="1">
        <v>44659</v>
      </c>
      <c r="N2343" s="2">
        <v>0.62569444444444444</v>
      </c>
      <c r="O2343" s="1">
        <f t="shared" si="216"/>
        <v>44659.625694444447</v>
      </c>
      <c r="P2343" s="3" t="str">
        <f t="shared" si="217"/>
        <v>Apr,2022</v>
      </c>
      <c r="Q2343">
        <f t="shared" si="218"/>
        <v>2022</v>
      </c>
      <c r="R2343" t="str">
        <f t="shared" si="219"/>
        <v>Fri</v>
      </c>
      <c r="S2343">
        <f t="shared" si="220"/>
        <v>15</v>
      </c>
      <c r="T2343" t="str">
        <f t="shared" si="221"/>
        <v>NO</v>
      </c>
      <c r="U2343" cm="1">
        <f t="array" ref="U2343">_xlfn.XLOOKUP(Table1012[[#This Row],[Severity_Level]],{"MINOR","MODERATE","SEVERE","FATAL"},{1,2,3,5})</f>
        <v>3</v>
      </c>
      <c r="Z2343" s="1"/>
      <c r="AA2343" s="2"/>
      <c r="AB2343" s="4"/>
    </row>
    <row r="2344" spans="1:28" x14ac:dyDescent="0.3">
      <c r="A2344" t="s">
        <v>2385</v>
      </c>
      <c r="B2344" s="11" t="s">
        <v>56</v>
      </c>
      <c r="C2344" s="11" t="s">
        <v>57</v>
      </c>
      <c r="D2344" s="11" t="s">
        <v>25</v>
      </c>
      <c r="E2344" s="11" t="s">
        <v>14</v>
      </c>
      <c r="F2344" s="11" t="s">
        <v>15</v>
      </c>
      <c r="G2344" s="11">
        <v>2</v>
      </c>
      <c r="H2344" s="11" t="s">
        <v>27</v>
      </c>
      <c r="I2344" s="12">
        <v>44659</v>
      </c>
      <c r="J2344" s="14">
        <v>0.62638888888888888</v>
      </c>
      <c r="K2344">
        <v>2</v>
      </c>
      <c r="L2344" t="s">
        <v>27</v>
      </c>
      <c r="M2344" s="1">
        <v>44659</v>
      </c>
      <c r="N2344" s="2">
        <v>0.62638888888888888</v>
      </c>
      <c r="O2344" s="1">
        <f t="shared" si="216"/>
        <v>44659.626388888886</v>
      </c>
      <c r="P2344" s="3" t="str">
        <f t="shared" si="217"/>
        <v>Apr,2022</v>
      </c>
      <c r="Q2344">
        <f t="shared" si="218"/>
        <v>2022</v>
      </c>
      <c r="R2344" t="str">
        <f t="shared" si="219"/>
        <v>Fri</v>
      </c>
      <c r="S2344">
        <f t="shared" si="220"/>
        <v>15</v>
      </c>
      <c r="T2344" t="str">
        <f t="shared" si="221"/>
        <v>NO</v>
      </c>
      <c r="U2344" cm="1">
        <f t="array" ref="U2344">_xlfn.XLOOKUP(Table1012[[#This Row],[Severity_Level]],{"MINOR","MODERATE","SEVERE","FATAL"},{1,2,3,5})</f>
        <v>3</v>
      </c>
      <c r="Z2344" s="1"/>
      <c r="AA2344" s="2"/>
      <c r="AB2344" s="4"/>
    </row>
    <row r="2345" spans="1:28" x14ac:dyDescent="0.3">
      <c r="A2345" t="s">
        <v>2386</v>
      </c>
      <c r="B2345" s="11" t="s">
        <v>18</v>
      </c>
      <c r="C2345" s="11" t="s">
        <v>53</v>
      </c>
      <c r="D2345" s="11" t="s">
        <v>25</v>
      </c>
      <c r="E2345" s="11" t="s">
        <v>38</v>
      </c>
      <c r="F2345" s="11" t="s">
        <v>51</v>
      </c>
      <c r="G2345" s="11">
        <v>3</v>
      </c>
      <c r="H2345" s="11" t="s">
        <v>16</v>
      </c>
      <c r="I2345" s="12">
        <v>44659</v>
      </c>
      <c r="J2345" s="14">
        <v>0.62708333333333333</v>
      </c>
      <c r="K2345">
        <v>3</v>
      </c>
      <c r="L2345" t="s">
        <v>16</v>
      </c>
      <c r="M2345" s="1">
        <v>44659</v>
      </c>
      <c r="N2345" s="2">
        <v>0.62708333333333333</v>
      </c>
      <c r="O2345" s="1">
        <f t="shared" si="216"/>
        <v>44659.627083333333</v>
      </c>
      <c r="P2345" s="3" t="str">
        <f t="shared" si="217"/>
        <v>Apr,2022</v>
      </c>
      <c r="Q2345">
        <f t="shared" si="218"/>
        <v>2022</v>
      </c>
      <c r="R2345" t="str">
        <f t="shared" si="219"/>
        <v>Fri</v>
      </c>
      <c r="S2345">
        <f t="shared" si="220"/>
        <v>15</v>
      </c>
      <c r="T2345" t="str">
        <f t="shared" si="221"/>
        <v>NO</v>
      </c>
      <c r="U2345" cm="1">
        <f t="array" ref="U2345">_xlfn.XLOOKUP(Table1012[[#This Row],[Severity_Level]],{"MINOR","MODERATE","SEVERE","FATAL"},{1,2,3,5})</f>
        <v>1</v>
      </c>
      <c r="Z2345" s="1"/>
      <c r="AA2345" s="2"/>
      <c r="AB2345" s="4"/>
    </row>
    <row r="2346" spans="1:28" x14ac:dyDescent="0.3">
      <c r="A2346" t="s">
        <v>2387</v>
      </c>
      <c r="B2346" s="11" t="s">
        <v>29</v>
      </c>
      <c r="C2346" s="11" t="s">
        <v>30</v>
      </c>
      <c r="D2346" s="11" t="s">
        <v>25</v>
      </c>
      <c r="E2346" s="11" t="s">
        <v>38</v>
      </c>
      <c r="F2346" s="11" t="s">
        <v>26</v>
      </c>
      <c r="G2346" s="11">
        <v>4</v>
      </c>
      <c r="H2346" s="11" t="s">
        <v>16</v>
      </c>
      <c r="I2346" s="12">
        <v>44659</v>
      </c>
      <c r="J2346" s="14">
        <v>0.62777777777777777</v>
      </c>
      <c r="K2346">
        <v>4</v>
      </c>
      <c r="L2346" t="s">
        <v>16</v>
      </c>
      <c r="M2346" s="1">
        <v>44659</v>
      </c>
      <c r="N2346" s="2">
        <v>0.62777777777777777</v>
      </c>
      <c r="O2346" s="1">
        <f t="shared" si="216"/>
        <v>44659.62777777778</v>
      </c>
      <c r="P2346" s="3" t="str">
        <f t="shared" si="217"/>
        <v>Apr,2022</v>
      </c>
      <c r="Q2346">
        <f t="shared" si="218"/>
        <v>2022</v>
      </c>
      <c r="R2346" t="str">
        <f t="shared" si="219"/>
        <v>Fri</v>
      </c>
      <c r="S2346">
        <f t="shared" si="220"/>
        <v>15</v>
      </c>
      <c r="T2346" t="str">
        <f t="shared" si="221"/>
        <v>NO</v>
      </c>
      <c r="U2346" cm="1">
        <f t="array" ref="U2346">_xlfn.XLOOKUP(Table1012[[#This Row],[Severity_Level]],{"MINOR","MODERATE","SEVERE","FATAL"},{1,2,3,5})</f>
        <v>1</v>
      </c>
      <c r="Z2346" s="1"/>
      <c r="AA2346" s="2"/>
      <c r="AB2346" s="4"/>
    </row>
    <row r="2347" spans="1:28" x14ac:dyDescent="0.3">
      <c r="A2347" t="s">
        <v>2388</v>
      </c>
      <c r="B2347" s="11" t="s">
        <v>49</v>
      </c>
      <c r="C2347" s="11" t="s">
        <v>57</v>
      </c>
      <c r="D2347" s="11" t="s">
        <v>13</v>
      </c>
      <c r="E2347" s="11" t="s">
        <v>35</v>
      </c>
      <c r="F2347" s="11" t="s">
        <v>15</v>
      </c>
      <c r="G2347" s="11">
        <v>3</v>
      </c>
      <c r="H2347" s="11" t="s">
        <v>40</v>
      </c>
      <c r="I2347" s="12">
        <v>44659</v>
      </c>
      <c r="J2347" s="14">
        <v>0.62847222222222221</v>
      </c>
      <c r="K2347">
        <v>3</v>
      </c>
      <c r="L2347" t="s">
        <v>40</v>
      </c>
      <c r="M2347" s="1">
        <v>44659</v>
      </c>
      <c r="N2347" s="2">
        <v>0.62847222222222221</v>
      </c>
      <c r="O2347" s="1">
        <f t="shared" si="216"/>
        <v>44659.628472222219</v>
      </c>
      <c r="P2347" s="3" t="str">
        <f t="shared" si="217"/>
        <v>Apr,2022</v>
      </c>
      <c r="Q2347">
        <f t="shared" si="218"/>
        <v>2022</v>
      </c>
      <c r="R2347" t="str">
        <f t="shared" si="219"/>
        <v>Fri</v>
      </c>
      <c r="S2347">
        <f t="shared" si="220"/>
        <v>15</v>
      </c>
      <c r="T2347" t="str">
        <f t="shared" si="221"/>
        <v>NO</v>
      </c>
      <c r="U2347" cm="1">
        <f t="array" ref="U2347">_xlfn.XLOOKUP(Table1012[[#This Row],[Severity_Level]],{"MINOR","MODERATE","SEVERE","FATAL"},{1,2,3,5})</f>
        <v>5</v>
      </c>
      <c r="Z2347" s="1"/>
      <c r="AA2347" s="2"/>
      <c r="AB2347" s="4"/>
    </row>
    <row r="2348" spans="1:28" x14ac:dyDescent="0.3">
      <c r="A2348" t="s">
        <v>2389</v>
      </c>
      <c r="B2348" s="11" t="s">
        <v>49</v>
      </c>
      <c r="C2348" s="11" t="s">
        <v>30</v>
      </c>
      <c r="D2348" s="11" t="s">
        <v>31</v>
      </c>
      <c r="E2348" s="11" t="s">
        <v>38</v>
      </c>
      <c r="F2348" s="11" t="s">
        <v>26</v>
      </c>
      <c r="G2348" s="11">
        <v>5</v>
      </c>
      <c r="H2348" s="11" t="s">
        <v>16</v>
      </c>
      <c r="I2348" s="12">
        <v>44659</v>
      </c>
      <c r="J2348" s="14">
        <v>0.62916666666666665</v>
      </c>
      <c r="K2348">
        <v>5</v>
      </c>
      <c r="L2348" t="s">
        <v>16</v>
      </c>
      <c r="M2348" s="1">
        <v>44659</v>
      </c>
      <c r="N2348" s="2">
        <v>0.62916666666666665</v>
      </c>
      <c r="O2348" s="1">
        <f t="shared" si="216"/>
        <v>44659.629166666666</v>
      </c>
      <c r="P2348" s="3" t="str">
        <f t="shared" si="217"/>
        <v>Apr,2022</v>
      </c>
      <c r="Q2348">
        <f t="shared" si="218"/>
        <v>2022</v>
      </c>
      <c r="R2348" t="str">
        <f t="shared" si="219"/>
        <v>Fri</v>
      </c>
      <c r="S2348">
        <f t="shared" si="220"/>
        <v>15</v>
      </c>
      <c r="T2348" t="str">
        <f t="shared" si="221"/>
        <v>NO</v>
      </c>
      <c r="U2348" cm="1">
        <f t="array" ref="U2348">_xlfn.XLOOKUP(Table1012[[#This Row],[Severity_Level]],{"MINOR","MODERATE","SEVERE","FATAL"},{1,2,3,5})</f>
        <v>1</v>
      </c>
      <c r="Z2348" s="1"/>
      <c r="AA2348" s="2"/>
      <c r="AB2348" s="4"/>
    </row>
    <row r="2349" spans="1:28" x14ac:dyDescent="0.3">
      <c r="A2349" t="s">
        <v>2390</v>
      </c>
      <c r="B2349" s="11" t="s">
        <v>29</v>
      </c>
      <c r="C2349" s="11" t="s">
        <v>24</v>
      </c>
      <c r="D2349" s="11" t="s">
        <v>37</v>
      </c>
      <c r="E2349" s="11" t="s">
        <v>35</v>
      </c>
      <c r="F2349" s="11" t="s">
        <v>51</v>
      </c>
      <c r="G2349" s="11">
        <v>5</v>
      </c>
      <c r="H2349" s="11" t="s">
        <v>40</v>
      </c>
      <c r="I2349" s="12">
        <v>44659</v>
      </c>
      <c r="J2349" s="14">
        <v>0.62986111111111109</v>
      </c>
      <c r="K2349">
        <v>5</v>
      </c>
      <c r="L2349" t="s">
        <v>40</v>
      </c>
      <c r="M2349" s="1">
        <v>44659</v>
      </c>
      <c r="N2349" s="2">
        <v>0.62986111111111109</v>
      </c>
      <c r="O2349" s="1">
        <f t="shared" si="216"/>
        <v>44659.629861111112</v>
      </c>
      <c r="P2349" s="3" t="str">
        <f t="shared" si="217"/>
        <v>Apr,2022</v>
      </c>
      <c r="Q2349">
        <f t="shared" si="218"/>
        <v>2022</v>
      </c>
      <c r="R2349" t="str">
        <f t="shared" si="219"/>
        <v>Fri</v>
      </c>
      <c r="S2349">
        <f t="shared" si="220"/>
        <v>15</v>
      </c>
      <c r="T2349" t="str">
        <f t="shared" si="221"/>
        <v>NO</v>
      </c>
      <c r="U2349" cm="1">
        <f t="array" ref="U2349">_xlfn.XLOOKUP(Table1012[[#This Row],[Severity_Level]],{"MINOR","MODERATE","SEVERE","FATAL"},{1,2,3,5})</f>
        <v>5</v>
      </c>
      <c r="Z2349" s="1"/>
      <c r="AA2349" s="2"/>
      <c r="AB2349" s="4"/>
    </row>
    <row r="2350" spans="1:28" x14ac:dyDescent="0.3">
      <c r="A2350" t="s">
        <v>2391</v>
      </c>
      <c r="B2350" s="11" t="s">
        <v>56</v>
      </c>
      <c r="C2350" s="11" t="s">
        <v>46</v>
      </c>
      <c r="D2350" s="11" t="s">
        <v>47</v>
      </c>
      <c r="E2350" s="11" t="s">
        <v>35</v>
      </c>
      <c r="F2350" s="11" t="s">
        <v>15</v>
      </c>
      <c r="G2350" s="11">
        <v>4</v>
      </c>
      <c r="H2350" s="11" t="s">
        <v>40</v>
      </c>
      <c r="I2350" s="12">
        <v>44659</v>
      </c>
      <c r="J2350" s="14">
        <v>0.63055555555555554</v>
      </c>
      <c r="K2350">
        <v>4</v>
      </c>
      <c r="L2350" t="s">
        <v>40</v>
      </c>
      <c r="M2350" s="1">
        <v>44659</v>
      </c>
      <c r="N2350" s="2">
        <v>0.63055555555555554</v>
      </c>
      <c r="O2350" s="1">
        <f t="shared" si="216"/>
        <v>44659.630555555559</v>
      </c>
      <c r="P2350" s="3" t="str">
        <f t="shared" si="217"/>
        <v>Apr,2022</v>
      </c>
      <c r="Q2350">
        <f t="shared" si="218"/>
        <v>2022</v>
      </c>
      <c r="R2350" t="str">
        <f t="shared" si="219"/>
        <v>Fri</v>
      </c>
      <c r="S2350">
        <f t="shared" si="220"/>
        <v>15</v>
      </c>
      <c r="T2350" t="str">
        <f t="shared" si="221"/>
        <v>NO</v>
      </c>
      <c r="U2350" cm="1">
        <f t="array" ref="U2350">_xlfn.XLOOKUP(Table1012[[#This Row],[Severity_Level]],{"MINOR","MODERATE","SEVERE","FATAL"},{1,2,3,5})</f>
        <v>5</v>
      </c>
      <c r="Z2350" s="1"/>
      <c r="AA2350" s="2"/>
      <c r="AB2350" s="4"/>
    </row>
    <row r="2351" spans="1:28" x14ac:dyDescent="0.3">
      <c r="A2351" t="s">
        <v>2392</v>
      </c>
      <c r="B2351" s="11" t="s">
        <v>49</v>
      </c>
      <c r="C2351" s="11" t="s">
        <v>65</v>
      </c>
      <c r="D2351" s="11" t="s">
        <v>31</v>
      </c>
      <c r="E2351" s="11" t="s">
        <v>35</v>
      </c>
      <c r="F2351" s="11" t="s">
        <v>51</v>
      </c>
      <c r="G2351" s="11">
        <v>4</v>
      </c>
      <c r="H2351" s="11" t="s">
        <v>27</v>
      </c>
      <c r="I2351" s="12">
        <v>44659</v>
      </c>
      <c r="J2351" s="14">
        <v>0.63124999999999998</v>
      </c>
      <c r="K2351">
        <v>4</v>
      </c>
      <c r="L2351" t="s">
        <v>27</v>
      </c>
      <c r="M2351" s="1">
        <v>44659</v>
      </c>
      <c r="N2351" s="2">
        <v>0.63124999999999998</v>
      </c>
      <c r="O2351" s="1">
        <f t="shared" si="216"/>
        <v>44659.631249999999</v>
      </c>
      <c r="P2351" s="3" t="str">
        <f t="shared" si="217"/>
        <v>Apr,2022</v>
      </c>
      <c r="Q2351">
        <f t="shared" si="218"/>
        <v>2022</v>
      </c>
      <c r="R2351" t="str">
        <f t="shared" si="219"/>
        <v>Fri</v>
      </c>
      <c r="S2351">
        <f t="shared" si="220"/>
        <v>15</v>
      </c>
      <c r="T2351" t="str">
        <f t="shared" si="221"/>
        <v>NO</v>
      </c>
      <c r="U2351" cm="1">
        <f t="array" ref="U2351">_xlfn.XLOOKUP(Table1012[[#This Row],[Severity_Level]],{"MINOR","MODERATE","SEVERE","FATAL"},{1,2,3,5})</f>
        <v>3</v>
      </c>
      <c r="Z2351" s="1"/>
      <c r="AA2351" s="2"/>
      <c r="AB2351" s="4"/>
    </row>
    <row r="2352" spans="1:28" x14ac:dyDescent="0.3">
      <c r="A2352" t="s">
        <v>2393</v>
      </c>
      <c r="B2352" s="11" t="s">
        <v>34</v>
      </c>
      <c r="C2352" s="11" t="s">
        <v>53</v>
      </c>
      <c r="D2352" s="11" t="s">
        <v>31</v>
      </c>
      <c r="E2352" s="11" t="s">
        <v>20</v>
      </c>
      <c r="F2352" s="11" t="s">
        <v>51</v>
      </c>
      <c r="G2352" s="11">
        <v>5</v>
      </c>
      <c r="H2352" s="11" t="s">
        <v>40</v>
      </c>
      <c r="I2352" s="12">
        <v>44659</v>
      </c>
      <c r="J2352" s="14">
        <v>0.63194444444444442</v>
      </c>
      <c r="K2352">
        <v>5</v>
      </c>
      <c r="L2352" t="s">
        <v>40</v>
      </c>
      <c r="M2352" s="1">
        <v>44659</v>
      </c>
      <c r="N2352" s="2">
        <v>0.63194444444444442</v>
      </c>
      <c r="O2352" s="1">
        <f t="shared" si="216"/>
        <v>44659.631944444445</v>
      </c>
      <c r="P2352" s="3" t="str">
        <f t="shared" si="217"/>
        <v>Apr,2022</v>
      </c>
      <c r="Q2352">
        <f t="shared" si="218"/>
        <v>2022</v>
      </c>
      <c r="R2352" t="str">
        <f t="shared" si="219"/>
        <v>Fri</v>
      </c>
      <c r="S2352">
        <f t="shared" si="220"/>
        <v>15</v>
      </c>
      <c r="T2352" t="str">
        <f t="shared" si="221"/>
        <v>NO</v>
      </c>
      <c r="U2352" cm="1">
        <f t="array" ref="U2352">_xlfn.XLOOKUP(Table1012[[#This Row],[Severity_Level]],{"MINOR","MODERATE","SEVERE","FATAL"},{1,2,3,5})</f>
        <v>5</v>
      </c>
      <c r="Z2352" s="1"/>
      <c r="AA2352" s="2"/>
      <c r="AB2352" s="4"/>
    </row>
    <row r="2353" spans="1:28" x14ac:dyDescent="0.3">
      <c r="A2353" t="s">
        <v>2394</v>
      </c>
      <c r="B2353" s="11" t="s">
        <v>49</v>
      </c>
      <c r="C2353" s="11" t="s">
        <v>50</v>
      </c>
      <c r="D2353" s="11" t="s">
        <v>31</v>
      </c>
      <c r="E2353" s="11" t="s">
        <v>38</v>
      </c>
      <c r="F2353" s="11" t="s">
        <v>26</v>
      </c>
      <c r="G2353" s="11">
        <v>2</v>
      </c>
      <c r="H2353" s="11" t="s">
        <v>16</v>
      </c>
      <c r="I2353" s="12">
        <v>44659</v>
      </c>
      <c r="J2353" s="14">
        <v>0.63263888888888886</v>
      </c>
      <c r="K2353">
        <v>2</v>
      </c>
      <c r="L2353" t="s">
        <v>16</v>
      </c>
      <c r="M2353" s="1">
        <v>44659</v>
      </c>
      <c r="N2353" s="2">
        <v>0.63263888888888886</v>
      </c>
      <c r="O2353" s="1">
        <f t="shared" si="216"/>
        <v>44659.632638888892</v>
      </c>
      <c r="P2353" s="3" t="str">
        <f t="shared" si="217"/>
        <v>Apr,2022</v>
      </c>
      <c r="Q2353">
        <f t="shared" si="218"/>
        <v>2022</v>
      </c>
      <c r="R2353" t="str">
        <f t="shared" si="219"/>
        <v>Fri</v>
      </c>
      <c r="S2353">
        <f t="shared" si="220"/>
        <v>15</v>
      </c>
      <c r="T2353" t="str">
        <f t="shared" si="221"/>
        <v>NO</v>
      </c>
      <c r="U2353" cm="1">
        <f t="array" ref="U2353">_xlfn.XLOOKUP(Table1012[[#This Row],[Severity_Level]],{"MINOR","MODERATE","SEVERE","FATAL"},{1,2,3,5})</f>
        <v>1</v>
      </c>
      <c r="Z2353" s="1"/>
      <c r="AA2353" s="2"/>
      <c r="AB2353" s="4"/>
    </row>
    <row r="2354" spans="1:28" x14ac:dyDescent="0.3">
      <c r="A2354" t="s">
        <v>2395</v>
      </c>
      <c r="B2354" s="11" t="s">
        <v>18</v>
      </c>
      <c r="C2354" s="11" t="s">
        <v>12</v>
      </c>
      <c r="D2354" s="11" t="s">
        <v>31</v>
      </c>
      <c r="E2354" s="11" t="s">
        <v>35</v>
      </c>
      <c r="F2354" s="11" t="s">
        <v>51</v>
      </c>
      <c r="G2354" s="11">
        <v>2</v>
      </c>
      <c r="H2354" s="11" t="s">
        <v>16</v>
      </c>
      <c r="I2354" s="12">
        <v>44660</v>
      </c>
      <c r="J2354" s="14">
        <v>0.6333333333333333</v>
      </c>
      <c r="K2354">
        <v>2</v>
      </c>
      <c r="L2354" t="s">
        <v>16</v>
      </c>
      <c r="M2354" s="1">
        <v>44660</v>
      </c>
      <c r="N2354" s="2">
        <v>0.6333333333333333</v>
      </c>
      <c r="O2354" s="1">
        <f t="shared" si="216"/>
        <v>44660.633333333331</v>
      </c>
      <c r="P2354" s="3" t="str">
        <f t="shared" si="217"/>
        <v>Apr,2022</v>
      </c>
      <c r="Q2354">
        <f t="shared" si="218"/>
        <v>2022</v>
      </c>
      <c r="R2354" t="str">
        <f t="shared" si="219"/>
        <v>Sat</v>
      </c>
      <c r="S2354">
        <f t="shared" si="220"/>
        <v>15</v>
      </c>
      <c r="T2354" t="str">
        <f t="shared" si="221"/>
        <v>NO</v>
      </c>
      <c r="U2354" cm="1">
        <f t="array" ref="U2354">_xlfn.XLOOKUP(Table1012[[#This Row],[Severity_Level]],{"MINOR","MODERATE","SEVERE","FATAL"},{1,2,3,5})</f>
        <v>1</v>
      </c>
      <c r="Z2354" s="1"/>
      <c r="AA2354" s="2"/>
      <c r="AB2354" s="4"/>
    </row>
    <row r="2355" spans="1:28" x14ac:dyDescent="0.3">
      <c r="A2355" t="s">
        <v>2396</v>
      </c>
      <c r="B2355" s="11" t="s">
        <v>18</v>
      </c>
      <c r="C2355" s="11" t="s">
        <v>30</v>
      </c>
      <c r="D2355" s="11" t="s">
        <v>25</v>
      </c>
      <c r="E2355" s="11" t="s">
        <v>14</v>
      </c>
      <c r="F2355" s="11" t="s">
        <v>51</v>
      </c>
      <c r="G2355" s="11">
        <v>4</v>
      </c>
      <c r="H2355" s="11" t="s">
        <v>27</v>
      </c>
      <c r="I2355" s="12">
        <v>44660</v>
      </c>
      <c r="J2355" s="14">
        <v>0.63402777777777775</v>
      </c>
      <c r="K2355">
        <v>4</v>
      </c>
      <c r="L2355" t="s">
        <v>27</v>
      </c>
      <c r="M2355" s="1">
        <v>44660</v>
      </c>
      <c r="N2355" s="2">
        <v>0.63402777777777775</v>
      </c>
      <c r="O2355" s="1">
        <f t="shared" si="216"/>
        <v>44660.634027777778</v>
      </c>
      <c r="P2355" s="3" t="str">
        <f t="shared" si="217"/>
        <v>Apr,2022</v>
      </c>
      <c r="Q2355">
        <f t="shared" si="218"/>
        <v>2022</v>
      </c>
      <c r="R2355" t="str">
        <f t="shared" si="219"/>
        <v>Sat</v>
      </c>
      <c r="S2355">
        <f t="shared" si="220"/>
        <v>15</v>
      </c>
      <c r="T2355" t="str">
        <f t="shared" si="221"/>
        <v>NO</v>
      </c>
      <c r="U2355" cm="1">
        <f t="array" ref="U2355">_xlfn.XLOOKUP(Table1012[[#This Row],[Severity_Level]],{"MINOR","MODERATE","SEVERE","FATAL"},{1,2,3,5})</f>
        <v>3</v>
      </c>
      <c r="Z2355" s="1"/>
      <c r="AA2355" s="2"/>
      <c r="AB2355" s="4"/>
    </row>
    <row r="2356" spans="1:28" x14ac:dyDescent="0.3">
      <c r="A2356" t="s">
        <v>2397</v>
      </c>
      <c r="B2356" s="11" t="s">
        <v>29</v>
      </c>
      <c r="C2356" s="11" t="s">
        <v>57</v>
      </c>
      <c r="D2356" s="11" t="s">
        <v>37</v>
      </c>
      <c r="E2356" s="11" t="s">
        <v>20</v>
      </c>
      <c r="F2356" s="11" t="s">
        <v>26</v>
      </c>
      <c r="G2356" s="11">
        <v>5</v>
      </c>
      <c r="H2356" s="11" t="s">
        <v>27</v>
      </c>
      <c r="I2356" s="12">
        <v>44660</v>
      </c>
      <c r="J2356" s="14">
        <v>0.63472222222222219</v>
      </c>
      <c r="K2356">
        <v>5</v>
      </c>
      <c r="L2356" t="s">
        <v>27</v>
      </c>
      <c r="M2356" s="1">
        <v>44660</v>
      </c>
      <c r="N2356" s="2">
        <v>0.63472222222222219</v>
      </c>
      <c r="O2356" s="1">
        <f t="shared" si="216"/>
        <v>44660.634722222225</v>
      </c>
      <c r="P2356" s="3" t="str">
        <f t="shared" si="217"/>
        <v>Apr,2022</v>
      </c>
      <c r="Q2356">
        <f t="shared" si="218"/>
        <v>2022</v>
      </c>
      <c r="R2356" t="str">
        <f t="shared" si="219"/>
        <v>Sat</v>
      </c>
      <c r="S2356">
        <f t="shared" si="220"/>
        <v>15</v>
      </c>
      <c r="T2356" t="str">
        <f t="shared" si="221"/>
        <v>NO</v>
      </c>
      <c r="U2356" cm="1">
        <f t="array" ref="U2356">_xlfn.XLOOKUP(Table1012[[#This Row],[Severity_Level]],{"MINOR","MODERATE","SEVERE","FATAL"},{1,2,3,5})</f>
        <v>3</v>
      </c>
      <c r="Z2356" s="1"/>
      <c r="AA2356" s="2"/>
      <c r="AB2356" s="4"/>
    </row>
    <row r="2357" spans="1:28" x14ac:dyDescent="0.3">
      <c r="A2357" t="s">
        <v>2398</v>
      </c>
      <c r="B2357" s="11" t="s">
        <v>56</v>
      </c>
      <c r="C2357" s="11" t="s">
        <v>53</v>
      </c>
      <c r="D2357" s="11" t="s">
        <v>13</v>
      </c>
      <c r="E2357" s="11" t="s">
        <v>38</v>
      </c>
      <c r="F2357" s="11" t="s">
        <v>26</v>
      </c>
      <c r="G2357" s="11">
        <v>3</v>
      </c>
      <c r="H2357" s="11" t="s">
        <v>27</v>
      </c>
      <c r="I2357" s="12">
        <v>44660</v>
      </c>
      <c r="J2357" s="14">
        <v>0.63541666666666663</v>
      </c>
      <c r="K2357">
        <v>3</v>
      </c>
      <c r="L2357" t="s">
        <v>27</v>
      </c>
      <c r="M2357" s="1">
        <v>44660</v>
      </c>
      <c r="N2357" s="2">
        <v>0.63541666666666663</v>
      </c>
      <c r="O2357" s="1">
        <f t="shared" si="216"/>
        <v>44660.635416666664</v>
      </c>
      <c r="P2357" s="3" t="str">
        <f t="shared" si="217"/>
        <v>Apr,2022</v>
      </c>
      <c r="Q2357">
        <f t="shared" si="218"/>
        <v>2022</v>
      </c>
      <c r="R2357" t="str">
        <f t="shared" si="219"/>
        <v>Sat</v>
      </c>
      <c r="S2357">
        <f t="shared" si="220"/>
        <v>15</v>
      </c>
      <c r="T2357" t="str">
        <f t="shared" si="221"/>
        <v>NO</v>
      </c>
      <c r="U2357" cm="1">
        <f t="array" ref="U2357">_xlfn.XLOOKUP(Table1012[[#This Row],[Severity_Level]],{"MINOR","MODERATE","SEVERE","FATAL"},{1,2,3,5})</f>
        <v>3</v>
      </c>
      <c r="Z2357" s="1"/>
      <c r="AA2357" s="2"/>
      <c r="AB2357" s="4"/>
    </row>
    <row r="2358" spans="1:28" x14ac:dyDescent="0.3">
      <c r="A2358" t="s">
        <v>2399</v>
      </c>
      <c r="B2358" s="11" t="s">
        <v>11</v>
      </c>
      <c r="C2358" s="11" t="s">
        <v>53</v>
      </c>
      <c r="D2358" s="11" t="s">
        <v>25</v>
      </c>
      <c r="E2358" s="11" t="s">
        <v>38</v>
      </c>
      <c r="F2358" s="11" t="s">
        <v>51</v>
      </c>
      <c r="G2358" s="11">
        <v>1</v>
      </c>
      <c r="H2358" s="11" t="s">
        <v>16</v>
      </c>
      <c r="I2358" s="12">
        <v>44660</v>
      </c>
      <c r="J2358" s="14">
        <v>0.63611111111111107</v>
      </c>
      <c r="K2358">
        <v>1</v>
      </c>
      <c r="L2358" t="s">
        <v>16</v>
      </c>
      <c r="M2358" s="1">
        <v>44660</v>
      </c>
      <c r="N2358" s="2">
        <v>0.63611111111111107</v>
      </c>
      <c r="O2358" s="1">
        <f t="shared" si="216"/>
        <v>44660.636111111111</v>
      </c>
      <c r="P2358" s="3" t="str">
        <f t="shared" si="217"/>
        <v>Apr,2022</v>
      </c>
      <c r="Q2358">
        <f t="shared" si="218"/>
        <v>2022</v>
      </c>
      <c r="R2358" t="str">
        <f t="shared" si="219"/>
        <v>Sat</v>
      </c>
      <c r="S2358">
        <f t="shared" si="220"/>
        <v>15</v>
      </c>
      <c r="T2358" t="str">
        <f t="shared" si="221"/>
        <v>NO</v>
      </c>
      <c r="U2358" cm="1">
        <f t="array" ref="U2358">_xlfn.XLOOKUP(Table1012[[#This Row],[Severity_Level]],{"MINOR","MODERATE","SEVERE","FATAL"},{1,2,3,5})</f>
        <v>1</v>
      </c>
      <c r="Z2358" s="1"/>
      <c r="AA2358" s="2"/>
      <c r="AB2358" s="4"/>
    </row>
    <row r="2359" spans="1:28" x14ac:dyDescent="0.3">
      <c r="A2359" t="s">
        <v>2400</v>
      </c>
      <c r="B2359" s="11" t="s">
        <v>11</v>
      </c>
      <c r="C2359" s="11" t="s">
        <v>57</v>
      </c>
      <c r="D2359" s="11" t="s">
        <v>13</v>
      </c>
      <c r="E2359" s="11" t="s">
        <v>38</v>
      </c>
      <c r="F2359" s="11" t="s">
        <v>26</v>
      </c>
      <c r="G2359" s="11">
        <v>4</v>
      </c>
      <c r="H2359" s="11" t="s">
        <v>16</v>
      </c>
      <c r="I2359" s="12">
        <v>44660</v>
      </c>
      <c r="J2359" s="14">
        <v>0.63680555555555551</v>
      </c>
      <c r="K2359">
        <v>4</v>
      </c>
      <c r="L2359" t="s">
        <v>16</v>
      </c>
      <c r="M2359" s="1">
        <v>44660</v>
      </c>
      <c r="N2359" s="2">
        <v>0.63680555555555551</v>
      </c>
      <c r="O2359" s="1">
        <f t="shared" si="216"/>
        <v>44660.636805555558</v>
      </c>
      <c r="P2359" s="3" t="str">
        <f t="shared" si="217"/>
        <v>Apr,2022</v>
      </c>
      <c r="Q2359">
        <f t="shared" si="218"/>
        <v>2022</v>
      </c>
      <c r="R2359" t="str">
        <f t="shared" si="219"/>
        <v>Sat</v>
      </c>
      <c r="S2359">
        <f t="shared" si="220"/>
        <v>15</v>
      </c>
      <c r="T2359" t="str">
        <f t="shared" si="221"/>
        <v>NO</v>
      </c>
      <c r="U2359" cm="1">
        <f t="array" ref="U2359">_xlfn.XLOOKUP(Table1012[[#This Row],[Severity_Level]],{"MINOR","MODERATE","SEVERE","FATAL"},{1,2,3,5})</f>
        <v>1</v>
      </c>
      <c r="Z2359" s="1"/>
      <c r="AA2359" s="2"/>
      <c r="AB2359" s="4"/>
    </row>
    <row r="2360" spans="1:28" x14ac:dyDescent="0.3">
      <c r="A2360" t="s">
        <v>2401</v>
      </c>
      <c r="B2360" s="11" t="s">
        <v>56</v>
      </c>
      <c r="C2360" s="11" t="s">
        <v>12</v>
      </c>
      <c r="D2360" s="11" t="s">
        <v>13</v>
      </c>
      <c r="E2360" s="11" t="s">
        <v>38</v>
      </c>
      <c r="F2360" s="11" t="s">
        <v>15</v>
      </c>
      <c r="G2360" s="11">
        <v>5</v>
      </c>
      <c r="H2360" s="11" t="s">
        <v>27</v>
      </c>
      <c r="I2360" s="12">
        <v>44660</v>
      </c>
      <c r="J2360" s="14">
        <v>0.63749999999999996</v>
      </c>
      <c r="K2360">
        <v>5</v>
      </c>
      <c r="L2360" t="s">
        <v>27</v>
      </c>
      <c r="M2360" s="1">
        <v>44660</v>
      </c>
      <c r="N2360" s="2">
        <v>0.63749999999999996</v>
      </c>
      <c r="O2360" s="1">
        <f t="shared" si="216"/>
        <v>44660.637499999997</v>
      </c>
      <c r="P2360" s="3" t="str">
        <f t="shared" si="217"/>
        <v>Apr,2022</v>
      </c>
      <c r="Q2360">
        <f t="shared" si="218"/>
        <v>2022</v>
      </c>
      <c r="R2360" t="str">
        <f t="shared" si="219"/>
        <v>Sat</v>
      </c>
      <c r="S2360">
        <f t="shared" si="220"/>
        <v>15</v>
      </c>
      <c r="T2360" t="str">
        <f t="shared" si="221"/>
        <v>NO</v>
      </c>
      <c r="U2360" cm="1">
        <f t="array" ref="U2360">_xlfn.XLOOKUP(Table1012[[#This Row],[Severity_Level]],{"MINOR","MODERATE","SEVERE","FATAL"},{1,2,3,5})</f>
        <v>3</v>
      </c>
      <c r="Z2360" s="1"/>
      <c r="AA2360" s="2"/>
      <c r="AB2360" s="4"/>
    </row>
    <row r="2361" spans="1:28" x14ac:dyDescent="0.3">
      <c r="A2361" t="s">
        <v>2402</v>
      </c>
      <c r="B2361" s="11" t="s">
        <v>49</v>
      </c>
      <c r="C2361" s="11" t="s">
        <v>24</v>
      </c>
      <c r="D2361" s="11" t="s">
        <v>13</v>
      </c>
      <c r="E2361" s="11" t="s">
        <v>35</v>
      </c>
      <c r="F2361" s="11" t="s">
        <v>15</v>
      </c>
      <c r="G2361" s="11">
        <v>2</v>
      </c>
      <c r="H2361" s="11" t="s">
        <v>16</v>
      </c>
      <c r="I2361" s="12">
        <v>44660</v>
      </c>
      <c r="J2361" s="14">
        <v>0.6381944444444444</v>
      </c>
      <c r="K2361">
        <v>2</v>
      </c>
      <c r="L2361" t="s">
        <v>16</v>
      </c>
      <c r="M2361" s="1">
        <v>44660</v>
      </c>
      <c r="N2361" s="2">
        <v>0.6381944444444444</v>
      </c>
      <c r="O2361" s="1">
        <f t="shared" si="216"/>
        <v>44660.638194444444</v>
      </c>
      <c r="P2361" s="3" t="str">
        <f t="shared" si="217"/>
        <v>Apr,2022</v>
      </c>
      <c r="Q2361">
        <f t="shared" si="218"/>
        <v>2022</v>
      </c>
      <c r="R2361" t="str">
        <f t="shared" si="219"/>
        <v>Sat</v>
      </c>
      <c r="S2361">
        <f t="shared" si="220"/>
        <v>15</v>
      </c>
      <c r="T2361" t="str">
        <f t="shared" si="221"/>
        <v>NO</v>
      </c>
      <c r="U2361" cm="1">
        <f t="array" ref="U2361">_xlfn.XLOOKUP(Table1012[[#This Row],[Severity_Level]],{"MINOR","MODERATE","SEVERE","FATAL"},{1,2,3,5})</f>
        <v>1</v>
      </c>
      <c r="Z2361" s="1"/>
      <c r="AA2361" s="2"/>
      <c r="AB2361" s="4"/>
    </row>
    <row r="2362" spans="1:28" x14ac:dyDescent="0.3">
      <c r="A2362" t="s">
        <v>2403</v>
      </c>
      <c r="B2362" s="11" t="s">
        <v>56</v>
      </c>
      <c r="C2362" s="11" t="s">
        <v>30</v>
      </c>
      <c r="D2362" s="11" t="s">
        <v>37</v>
      </c>
      <c r="E2362" s="11" t="s">
        <v>20</v>
      </c>
      <c r="F2362" s="11" t="s">
        <v>26</v>
      </c>
      <c r="G2362" s="11">
        <v>4</v>
      </c>
      <c r="H2362" s="11" t="s">
        <v>40</v>
      </c>
      <c r="I2362" s="12">
        <v>44660</v>
      </c>
      <c r="J2362" s="14">
        <v>0.63888888888888884</v>
      </c>
      <c r="K2362">
        <v>4</v>
      </c>
      <c r="L2362" t="s">
        <v>40</v>
      </c>
      <c r="M2362" s="1">
        <v>44660</v>
      </c>
      <c r="N2362" s="2">
        <v>0.63888888888888884</v>
      </c>
      <c r="O2362" s="1">
        <f t="shared" si="216"/>
        <v>44660.638888888891</v>
      </c>
      <c r="P2362" s="3" t="str">
        <f t="shared" si="217"/>
        <v>Apr,2022</v>
      </c>
      <c r="Q2362">
        <f t="shared" si="218"/>
        <v>2022</v>
      </c>
      <c r="R2362" t="str">
        <f t="shared" si="219"/>
        <v>Sat</v>
      </c>
      <c r="S2362">
        <f t="shared" si="220"/>
        <v>15</v>
      </c>
      <c r="T2362" t="str">
        <f t="shared" si="221"/>
        <v>NO</v>
      </c>
      <c r="U2362" cm="1">
        <f t="array" ref="U2362">_xlfn.XLOOKUP(Table1012[[#This Row],[Severity_Level]],{"MINOR","MODERATE","SEVERE","FATAL"},{1,2,3,5})</f>
        <v>5</v>
      </c>
      <c r="Z2362" s="1"/>
      <c r="AA2362" s="2"/>
      <c r="AB2362" s="4"/>
    </row>
    <row r="2363" spans="1:28" x14ac:dyDescent="0.3">
      <c r="A2363" t="s">
        <v>2404</v>
      </c>
      <c r="B2363" s="11" t="s">
        <v>56</v>
      </c>
      <c r="C2363" s="11" t="s">
        <v>46</v>
      </c>
      <c r="D2363" s="11" t="s">
        <v>31</v>
      </c>
      <c r="E2363" s="11" t="s">
        <v>38</v>
      </c>
      <c r="F2363" s="11" t="s">
        <v>26</v>
      </c>
      <c r="G2363" s="11">
        <v>4</v>
      </c>
      <c r="H2363" s="11" t="s">
        <v>40</v>
      </c>
      <c r="I2363" s="12">
        <v>44660</v>
      </c>
      <c r="J2363" s="14">
        <v>0.63958333333333328</v>
      </c>
      <c r="K2363">
        <v>4</v>
      </c>
      <c r="L2363" t="s">
        <v>40</v>
      </c>
      <c r="M2363" s="1">
        <v>44660</v>
      </c>
      <c r="N2363" s="2">
        <v>0.63958333333333328</v>
      </c>
      <c r="O2363" s="1">
        <f t="shared" si="216"/>
        <v>44660.63958333333</v>
      </c>
      <c r="P2363" s="3" t="str">
        <f t="shared" si="217"/>
        <v>Apr,2022</v>
      </c>
      <c r="Q2363">
        <f t="shared" si="218"/>
        <v>2022</v>
      </c>
      <c r="R2363" t="str">
        <f t="shared" si="219"/>
        <v>Sat</v>
      </c>
      <c r="S2363">
        <f t="shared" si="220"/>
        <v>15</v>
      </c>
      <c r="T2363" t="str">
        <f t="shared" si="221"/>
        <v>NO</v>
      </c>
      <c r="U2363" cm="1">
        <f t="array" ref="U2363">_xlfn.XLOOKUP(Table1012[[#This Row],[Severity_Level]],{"MINOR","MODERATE","SEVERE","FATAL"},{1,2,3,5})</f>
        <v>5</v>
      </c>
      <c r="Z2363" s="1"/>
      <c r="AA2363" s="2"/>
      <c r="AB2363" s="4"/>
    </row>
    <row r="2364" spans="1:28" x14ac:dyDescent="0.3">
      <c r="A2364" t="s">
        <v>2405</v>
      </c>
      <c r="B2364" s="11" t="s">
        <v>49</v>
      </c>
      <c r="C2364" s="11" t="s">
        <v>50</v>
      </c>
      <c r="D2364" s="11" t="s">
        <v>47</v>
      </c>
      <c r="E2364" s="11" t="s">
        <v>20</v>
      </c>
      <c r="F2364" s="11" t="s">
        <v>15</v>
      </c>
      <c r="G2364" s="11">
        <v>3</v>
      </c>
      <c r="H2364" s="11" t="s">
        <v>27</v>
      </c>
      <c r="I2364" s="12">
        <v>44660</v>
      </c>
      <c r="J2364" s="14">
        <v>0.64027777777777772</v>
      </c>
      <c r="K2364">
        <v>3</v>
      </c>
      <c r="L2364" t="s">
        <v>27</v>
      </c>
      <c r="M2364" s="1">
        <v>44660</v>
      </c>
      <c r="N2364" s="2">
        <v>0.64027777777777772</v>
      </c>
      <c r="O2364" s="1">
        <f t="shared" si="216"/>
        <v>44660.640277777777</v>
      </c>
      <c r="P2364" s="3" t="str">
        <f t="shared" si="217"/>
        <v>Apr,2022</v>
      </c>
      <c r="Q2364">
        <f t="shared" si="218"/>
        <v>2022</v>
      </c>
      <c r="R2364" t="str">
        <f t="shared" si="219"/>
        <v>Sat</v>
      </c>
      <c r="S2364">
        <f t="shared" si="220"/>
        <v>15</v>
      </c>
      <c r="T2364" t="str">
        <f t="shared" si="221"/>
        <v>NO</v>
      </c>
      <c r="U2364" cm="1">
        <f t="array" ref="U2364">_xlfn.XLOOKUP(Table1012[[#This Row],[Severity_Level]],{"MINOR","MODERATE","SEVERE","FATAL"},{1,2,3,5})</f>
        <v>3</v>
      </c>
      <c r="Z2364" s="1"/>
      <c r="AA2364" s="2"/>
      <c r="AB2364" s="4"/>
    </row>
    <row r="2365" spans="1:28" x14ac:dyDescent="0.3">
      <c r="A2365" t="s">
        <v>2406</v>
      </c>
      <c r="B2365" s="11" t="s">
        <v>18</v>
      </c>
      <c r="C2365" s="11" t="s">
        <v>57</v>
      </c>
      <c r="D2365" s="11" t="s">
        <v>47</v>
      </c>
      <c r="E2365" s="11" t="s">
        <v>35</v>
      </c>
      <c r="F2365" s="11" t="s">
        <v>21</v>
      </c>
      <c r="G2365" s="11">
        <v>5</v>
      </c>
      <c r="H2365" s="11" t="s">
        <v>32</v>
      </c>
      <c r="I2365" s="12">
        <v>44660</v>
      </c>
      <c r="J2365" s="14">
        <v>0.64097222222222228</v>
      </c>
      <c r="K2365">
        <v>5</v>
      </c>
      <c r="L2365" t="s">
        <v>32</v>
      </c>
      <c r="M2365" s="1">
        <v>44660</v>
      </c>
      <c r="N2365" s="2">
        <v>0.64097222222222228</v>
      </c>
      <c r="O2365" s="1">
        <f t="shared" si="216"/>
        <v>44660.640972222223</v>
      </c>
      <c r="P2365" s="3" t="str">
        <f t="shared" si="217"/>
        <v>Apr,2022</v>
      </c>
      <c r="Q2365">
        <f t="shared" si="218"/>
        <v>2022</v>
      </c>
      <c r="R2365" t="str">
        <f t="shared" si="219"/>
        <v>Sat</v>
      </c>
      <c r="S2365">
        <f t="shared" si="220"/>
        <v>15</v>
      </c>
      <c r="T2365" t="str">
        <f t="shared" si="221"/>
        <v>NO</v>
      </c>
      <c r="U2365" cm="1">
        <f t="array" ref="U2365">_xlfn.XLOOKUP(Table1012[[#This Row],[Severity_Level]],{"MINOR","MODERATE","SEVERE","FATAL"},{1,2,3,5})</f>
        <v>2</v>
      </c>
      <c r="Z2365" s="1"/>
      <c r="AA2365" s="2"/>
      <c r="AB2365" s="4"/>
    </row>
    <row r="2366" spans="1:28" x14ac:dyDescent="0.3">
      <c r="A2366" t="s">
        <v>2407</v>
      </c>
      <c r="B2366" s="11" t="s">
        <v>34</v>
      </c>
      <c r="C2366" s="11" t="s">
        <v>65</v>
      </c>
      <c r="D2366" s="11" t="s">
        <v>31</v>
      </c>
      <c r="E2366" s="11" t="s">
        <v>35</v>
      </c>
      <c r="F2366" s="11" t="s">
        <v>26</v>
      </c>
      <c r="G2366" s="11">
        <v>1</v>
      </c>
      <c r="H2366" s="11" t="s">
        <v>40</v>
      </c>
      <c r="I2366" s="12">
        <v>44660</v>
      </c>
      <c r="J2366" s="14">
        <v>0.64166666666666672</v>
      </c>
      <c r="K2366">
        <v>1</v>
      </c>
      <c r="L2366" t="s">
        <v>40</v>
      </c>
      <c r="M2366" s="1">
        <v>44660</v>
      </c>
      <c r="N2366" s="2">
        <v>0.64166666666666672</v>
      </c>
      <c r="O2366" s="1">
        <f t="shared" si="216"/>
        <v>44660.64166666667</v>
      </c>
      <c r="P2366" s="3" t="str">
        <f t="shared" si="217"/>
        <v>Apr,2022</v>
      </c>
      <c r="Q2366">
        <f t="shared" si="218"/>
        <v>2022</v>
      </c>
      <c r="R2366" t="str">
        <f t="shared" si="219"/>
        <v>Sat</v>
      </c>
      <c r="S2366">
        <f t="shared" si="220"/>
        <v>15</v>
      </c>
      <c r="T2366" t="str">
        <f t="shared" si="221"/>
        <v>NO</v>
      </c>
      <c r="U2366" cm="1">
        <f t="array" ref="U2366">_xlfn.XLOOKUP(Table1012[[#This Row],[Severity_Level]],{"MINOR","MODERATE","SEVERE","FATAL"},{1,2,3,5})</f>
        <v>5</v>
      </c>
      <c r="Z2366" s="1"/>
      <c r="AA2366" s="2"/>
      <c r="AB2366" s="4"/>
    </row>
    <row r="2367" spans="1:28" x14ac:dyDescent="0.3">
      <c r="A2367" t="s">
        <v>2408</v>
      </c>
      <c r="B2367" s="11" t="s">
        <v>29</v>
      </c>
      <c r="C2367" s="11" t="s">
        <v>50</v>
      </c>
      <c r="D2367" s="11" t="s">
        <v>31</v>
      </c>
      <c r="E2367" s="11" t="s">
        <v>14</v>
      </c>
      <c r="F2367" s="11" t="s">
        <v>21</v>
      </c>
      <c r="G2367" s="11">
        <v>3</v>
      </c>
      <c r="H2367" s="11" t="s">
        <v>32</v>
      </c>
      <c r="I2367" s="12">
        <v>44660</v>
      </c>
      <c r="J2367" s="14">
        <v>0.64236111111111116</v>
      </c>
      <c r="K2367">
        <v>3</v>
      </c>
      <c r="L2367" t="s">
        <v>32</v>
      </c>
      <c r="M2367" s="1">
        <v>44660</v>
      </c>
      <c r="N2367" s="2">
        <v>0.64236111111111116</v>
      </c>
      <c r="O2367" s="1">
        <f t="shared" si="216"/>
        <v>44660.642361111109</v>
      </c>
      <c r="P2367" s="3" t="str">
        <f t="shared" si="217"/>
        <v>Apr,2022</v>
      </c>
      <c r="Q2367">
        <f t="shared" si="218"/>
        <v>2022</v>
      </c>
      <c r="R2367" t="str">
        <f t="shared" si="219"/>
        <v>Sat</v>
      </c>
      <c r="S2367">
        <f t="shared" si="220"/>
        <v>15</v>
      </c>
      <c r="T2367" t="str">
        <f t="shared" si="221"/>
        <v>NO</v>
      </c>
      <c r="U2367" cm="1">
        <f t="array" ref="U2367">_xlfn.XLOOKUP(Table1012[[#This Row],[Severity_Level]],{"MINOR","MODERATE","SEVERE","FATAL"},{1,2,3,5})</f>
        <v>2</v>
      </c>
      <c r="Z2367" s="1"/>
      <c r="AA2367" s="2"/>
      <c r="AB2367" s="4"/>
    </row>
    <row r="2368" spans="1:28" x14ac:dyDescent="0.3">
      <c r="A2368" t="s">
        <v>2409</v>
      </c>
      <c r="B2368" s="11" t="s">
        <v>11</v>
      </c>
      <c r="C2368" s="11" t="s">
        <v>57</v>
      </c>
      <c r="D2368" s="11" t="s">
        <v>37</v>
      </c>
      <c r="E2368" s="11" t="s">
        <v>38</v>
      </c>
      <c r="F2368" s="11" t="s">
        <v>26</v>
      </c>
      <c r="G2368" s="11">
        <v>2</v>
      </c>
      <c r="H2368" s="11" t="s">
        <v>16</v>
      </c>
      <c r="I2368" s="12">
        <v>44660</v>
      </c>
      <c r="J2368" s="14">
        <v>0.6430555555555556</v>
      </c>
      <c r="K2368">
        <v>2</v>
      </c>
      <c r="L2368" t="s">
        <v>16</v>
      </c>
      <c r="M2368" s="1">
        <v>44660</v>
      </c>
      <c r="N2368" s="2">
        <v>0.6430555555555556</v>
      </c>
      <c r="O2368" s="1">
        <f t="shared" si="216"/>
        <v>44660.643055555556</v>
      </c>
      <c r="P2368" s="3" t="str">
        <f t="shared" si="217"/>
        <v>Apr,2022</v>
      </c>
      <c r="Q2368">
        <f t="shared" si="218"/>
        <v>2022</v>
      </c>
      <c r="R2368" t="str">
        <f t="shared" si="219"/>
        <v>Sat</v>
      </c>
      <c r="S2368">
        <f t="shared" si="220"/>
        <v>15</v>
      </c>
      <c r="T2368" t="str">
        <f t="shared" si="221"/>
        <v>NO</v>
      </c>
      <c r="U2368" cm="1">
        <f t="array" ref="U2368">_xlfn.XLOOKUP(Table1012[[#This Row],[Severity_Level]],{"MINOR","MODERATE","SEVERE","FATAL"},{1,2,3,5})</f>
        <v>1</v>
      </c>
      <c r="Z2368" s="1"/>
      <c r="AA2368" s="2"/>
      <c r="AB2368" s="4"/>
    </row>
    <row r="2369" spans="1:28" x14ac:dyDescent="0.3">
      <c r="A2369" t="s">
        <v>2410</v>
      </c>
      <c r="B2369" s="11" t="s">
        <v>18</v>
      </c>
      <c r="C2369" s="11" t="s">
        <v>57</v>
      </c>
      <c r="D2369" s="11" t="s">
        <v>47</v>
      </c>
      <c r="E2369" s="11" t="s">
        <v>38</v>
      </c>
      <c r="F2369" s="11" t="s">
        <v>21</v>
      </c>
      <c r="G2369" s="11">
        <v>5</v>
      </c>
      <c r="H2369" s="11" t="s">
        <v>32</v>
      </c>
      <c r="I2369" s="12">
        <v>44660</v>
      </c>
      <c r="J2369" s="14">
        <v>0.64375000000000004</v>
      </c>
      <c r="K2369">
        <v>5</v>
      </c>
      <c r="L2369" t="s">
        <v>32</v>
      </c>
      <c r="M2369" s="1">
        <v>44660</v>
      </c>
      <c r="N2369" s="2">
        <v>0.64375000000000004</v>
      </c>
      <c r="O2369" s="1">
        <f t="shared" si="216"/>
        <v>44660.643750000003</v>
      </c>
      <c r="P2369" s="3" t="str">
        <f t="shared" si="217"/>
        <v>Apr,2022</v>
      </c>
      <c r="Q2369">
        <f t="shared" si="218"/>
        <v>2022</v>
      </c>
      <c r="R2369" t="str">
        <f t="shared" si="219"/>
        <v>Sat</v>
      </c>
      <c r="S2369">
        <f t="shared" si="220"/>
        <v>15</v>
      </c>
      <c r="T2369" t="str">
        <f t="shared" si="221"/>
        <v>NO</v>
      </c>
      <c r="U2369" cm="1">
        <f t="array" ref="U2369">_xlfn.XLOOKUP(Table1012[[#This Row],[Severity_Level]],{"MINOR","MODERATE","SEVERE","FATAL"},{1,2,3,5})</f>
        <v>2</v>
      </c>
      <c r="Z2369" s="1"/>
      <c r="AA2369" s="2"/>
      <c r="AB2369" s="4"/>
    </row>
    <row r="2370" spans="1:28" x14ac:dyDescent="0.3">
      <c r="A2370" t="s">
        <v>2411</v>
      </c>
      <c r="B2370" s="11" t="s">
        <v>56</v>
      </c>
      <c r="C2370" s="11" t="s">
        <v>65</v>
      </c>
      <c r="D2370" s="11" t="s">
        <v>25</v>
      </c>
      <c r="E2370" s="11" t="s">
        <v>35</v>
      </c>
      <c r="F2370" s="11" t="s">
        <v>26</v>
      </c>
      <c r="G2370" s="11">
        <v>2</v>
      </c>
      <c r="H2370" s="11" t="s">
        <v>27</v>
      </c>
      <c r="I2370" s="12">
        <v>44660</v>
      </c>
      <c r="J2370" s="14">
        <v>0.64444444444444449</v>
      </c>
      <c r="K2370">
        <v>2</v>
      </c>
      <c r="L2370" t="s">
        <v>27</v>
      </c>
      <c r="M2370" s="1">
        <v>44660</v>
      </c>
      <c r="N2370" s="2">
        <v>0.64444444444444449</v>
      </c>
      <c r="O2370" s="1">
        <f t="shared" ref="O2370:O2433" si="222">M2370+N2370</f>
        <v>44660.644444444442</v>
      </c>
      <c r="P2370" s="3" t="str">
        <f t="shared" ref="P2370:P2433" si="223">TEXT(M2370,"MMM,YYY")</f>
        <v>Apr,2022</v>
      </c>
      <c r="Q2370">
        <f t="shared" ref="Q2370:Q2433" si="224">YEAR(M2370)</f>
        <v>2022</v>
      </c>
      <c r="R2370" t="str">
        <f t="shared" ref="R2370:R2433" si="225">TEXT(M2370,"DDD")</f>
        <v>Sat</v>
      </c>
      <c r="S2370">
        <f t="shared" ref="S2370:S2433" si="226">HOUR(N2370)</f>
        <v>15</v>
      </c>
      <c r="T2370" t="str">
        <f t="shared" ref="T2370:T2433" si="227">IF(OR(AND(S2370&gt;=7,S2370&lt;=9),AND(S2370&gt;=17,S2370&lt;=19)),"YES","NO")</f>
        <v>NO</v>
      </c>
      <c r="U2370" cm="1">
        <f t="array" ref="U2370">_xlfn.XLOOKUP(Table1012[[#This Row],[Severity_Level]],{"MINOR","MODERATE","SEVERE","FATAL"},{1,2,3,5})</f>
        <v>3</v>
      </c>
      <c r="Z2370" s="1"/>
      <c r="AA2370" s="2"/>
      <c r="AB2370" s="4"/>
    </row>
    <row r="2371" spans="1:28" x14ac:dyDescent="0.3">
      <c r="A2371" t="s">
        <v>2412</v>
      </c>
      <c r="B2371" s="11" t="s">
        <v>56</v>
      </c>
      <c r="C2371" s="11" t="s">
        <v>12</v>
      </c>
      <c r="D2371" s="11" t="s">
        <v>37</v>
      </c>
      <c r="E2371" s="11" t="s">
        <v>14</v>
      </c>
      <c r="F2371" s="11" t="s">
        <v>15</v>
      </c>
      <c r="G2371" s="11">
        <v>1</v>
      </c>
      <c r="H2371" s="11" t="s">
        <v>16</v>
      </c>
      <c r="I2371" s="12">
        <v>44660</v>
      </c>
      <c r="J2371" s="14">
        <v>0.64513888888888893</v>
      </c>
      <c r="K2371">
        <v>1</v>
      </c>
      <c r="L2371" t="s">
        <v>16</v>
      </c>
      <c r="M2371" s="1">
        <v>44660</v>
      </c>
      <c r="N2371" s="2">
        <v>0.64513888888888893</v>
      </c>
      <c r="O2371" s="1">
        <f t="shared" si="222"/>
        <v>44660.645138888889</v>
      </c>
      <c r="P2371" s="3" t="str">
        <f t="shared" si="223"/>
        <v>Apr,2022</v>
      </c>
      <c r="Q2371">
        <f t="shared" si="224"/>
        <v>2022</v>
      </c>
      <c r="R2371" t="str">
        <f t="shared" si="225"/>
        <v>Sat</v>
      </c>
      <c r="S2371">
        <f t="shared" si="226"/>
        <v>15</v>
      </c>
      <c r="T2371" t="str">
        <f t="shared" si="227"/>
        <v>NO</v>
      </c>
      <c r="U2371" cm="1">
        <f t="array" ref="U2371">_xlfn.XLOOKUP(Table1012[[#This Row],[Severity_Level]],{"MINOR","MODERATE","SEVERE","FATAL"},{1,2,3,5})</f>
        <v>1</v>
      </c>
      <c r="Z2371" s="1"/>
      <c r="AA2371" s="2"/>
      <c r="AB2371" s="4"/>
    </row>
    <row r="2372" spans="1:28" x14ac:dyDescent="0.3">
      <c r="A2372" t="s">
        <v>2413</v>
      </c>
      <c r="B2372" s="11" t="s">
        <v>11</v>
      </c>
      <c r="C2372" s="11" t="s">
        <v>24</v>
      </c>
      <c r="D2372" s="11" t="s">
        <v>47</v>
      </c>
      <c r="E2372" s="11" t="s">
        <v>38</v>
      </c>
      <c r="F2372" s="11" t="s">
        <v>26</v>
      </c>
      <c r="G2372" s="11">
        <v>1</v>
      </c>
      <c r="H2372" s="11" t="s">
        <v>16</v>
      </c>
      <c r="I2372" s="12">
        <v>44660</v>
      </c>
      <c r="J2372" s="14">
        <v>0.64583333333333337</v>
      </c>
      <c r="K2372">
        <v>1</v>
      </c>
      <c r="L2372" t="s">
        <v>16</v>
      </c>
      <c r="M2372" s="1">
        <v>44660</v>
      </c>
      <c r="N2372" s="2">
        <v>0.64583333333333337</v>
      </c>
      <c r="O2372" s="1">
        <f t="shared" si="222"/>
        <v>44660.645833333336</v>
      </c>
      <c r="P2372" s="3" t="str">
        <f t="shared" si="223"/>
        <v>Apr,2022</v>
      </c>
      <c r="Q2372">
        <f t="shared" si="224"/>
        <v>2022</v>
      </c>
      <c r="R2372" t="str">
        <f t="shared" si="225"/>
        <v>Sat</v>
      </c>
      <c r="S2372">
        <f t="shared" si="226"/>
        <v>15</v>
      </c>
      <c r="T2372" t="str">
        <f t="shared" si="227"/>
        <v>NO</v>
      </c>
      <c r="U2372" cm="1">
        <f t="array" ref="U2372">_xlfn.XLOOKUP(Table1012[[#This Row],[Severity_Level]],{"MINOR","MODERATE","SEVERE","FATAL"},{1,2,3,5})</f>
        <v>1</v>
      </c>
      <c r="Z2372" s="1"/>
      <c r="AA2372" s="2"/>
      <c r="AB2372" s="4"/>
    </row>
    <row r="2373" spans="1:28" x14ac:dyDescent="0.3">
      <c r="A2373" t="s">
        <v>2414</v>
      </c>
      <c r="B2373" s="11" t="s">
        <v>49</v>
      </c>
      <c r="C2373" s="11" t="s">
        <v>50</v>
      </c>
      <c r="D2373" s="11" t="s">
        <v>25</v>
      </c>
      <c r="E2373" s="11" t="s">
        <v>38</v>
      </c>
      <c r="F2373" s="11" t="s">
        <v>51</v>
      </c>
      <c r="G2373" s="11">
        <v>1</v>
      </c>
      <c r="H2373" s="11" t="s">
        <v>27</v>
      </c>
      <c r="I2373" s="12">
        <v>44660</v>
      </c>
      <c r="J2373" s="14">
        <v>0.64652777777777781</v>
      </c>
      <c r="K2373">
        <v>1</v>
      </c>
      <c r="L2373" t="s">
        <v>27</v>
      </c>
      <c r="M2373" s="1">
        <v>44660</v>
      </c>
      <c r="N2373" s="2">
        <v>0.64652777777777781</v>
      </c>
      <c r="O2373" s="1">
        <f t="shared" si="222"/>
        <v>44660.646527777775</v>
      </c>
      <c r="P2373" s="3" t="str">
        <f t="shared" si="223"/>
        <v>Apr,2022</v>
      </c>
      <c r="Q2373">
        <f t="shared" si="224"/>
        <v>2022</v>
      </c>
      <c r="R2373" t="str">
        <f t="shared" si="225"/>
        <v>Sat</v>
      </c>
      <c r="S2373">
        <f t="shared" si="226"/>
        <v>15</v>
      </c>
      <c r="T2373" t="str">
        <f t="shared" si="227"/>
        <v>NO</v>
      </c>
      <c r="U2373" cm="1">
        <f t="array" ref="U2373">_xlfn.XLOOKUP(Table1012[[#This Row],[Severity_Level]],{"MINOR","MODERATE","SEVERE","FATAL"},{1,2,3,5})</f>
        <v>3</v>
      </c>
      <c r="Z2373" s="1"/>
      <c r="AA2373" s="2"/>
      <c r="AB2373" s="4"/>
    </row>
    <row r="2374" spans="1:28" x14ac:dyDescent="0.3">
      <c r="A2374" t="s">
        <v>2415</v>
      </c>
      <c r="B2374" s="11" t="s">
        <v>29</v>
      </c>
      <c r="C2374" s="11" t="s">
        <v>65</v>
      </c>
      <c r="D2374" s="11" t="s">
        <v>37</v>
      </c>
      <c r="E2374" s="11" t="s">
        <v>38</v>
      </c>
      <c r="F2374" s="11" t="s">
        <v>15</v>
      </c>
      <c r="G2374" s="11">
        <v>3</v>
      </c>
      <c r="H2374" s="11" t="s">
        <v>16</v>
      </c>
      <c r="I2374" s="12">
        <v>44660</v>
      </c>
      <c r="J2374" s="14">
        <v>0.64722222222222225</v>
      </c>
      <c r="K2374">
        <v>3</v>
      </c>
      <c r="L2374" t="s">
        <v>16</v>
      </c>
      <c r="M2374" s="1">
        <v>44660</v>
      </c>
      <c r="N2374" s="2">
        <v>0.64722222222222225</v>
      </c>
      <c r="O2374" s="1">
        <f t="shared" si="222"/>
        <v>44660.647222222222</v>
      </c>
      <c r="P2374" s="3" t="str">
        <f t="shared" si="223"/>
        <v>Apr,2022</v>
      </c>
      <c r="Q2374">
        <f t="shared" si="224"/>
        <v>2022</v>
      </c>
      <c r="R2374" t="str">
        <f t="shared" si="225"/>
        <v>Sat</v>
      </c>
      <c r="S2374">
        <f t="shared" si="226"/>
        <v>15</v>
      </c>
      <c r="T2374" t="str">
        <f t="shared" si="227"/>
        <v>NO</v>
      </c>
      <c r="U2374" cm="1">
        <f t="array" ref="U2374">_xlfn.XLOOKUP(Table1012[[#This Row],[Severity_Level]],{"MINOR","MODERATE","SEVERE","FATAL"},{1,2,3,5})</f>
        <v>1</v>
      </c>
      <c r="Z2374" s="1"/>
      <c r="AA2374" s="2"/>
      <c r="AB2374" s="4"/>
    </row>
    <row r="2375" spans="1:28" x14ac:dyDescent="0.3">
      <c r="A2375" t="s">
        <v>2416</v>
      </c>
      <c r="B2375" s="11" t="s">
        <v>34</v>
      </c>
      <c r="C2375" s="11" t="s">
        <v>46</v>
      </c>
      <c r="D2375" s="11" t="s">
        <v>47</v>
      </c>
      <c r="E2375" s="11" t="s">
        <v>20</v>
      </c>
      <c r="F2375" s="11" t="s">
        <v>51</v>
      </c>
      <c r="G2375" s="11">
        <v>1</v>
      </c>
      <c r="H2375" s="11" t="s">
        <v>27</v>
      </c>
      <c r="I2375" s="12">
        <v>44660</v>
      </c>
      <c r="J2375" s="14">
        <v>0.6479166666666667</v>
      </c>
      <c r="K2375">
        <v>1</v>
      </c>
      <c r="L2375" t="s">
        <v>27</v>
      </c>
      <c r="M2375" s="1">
        <v>44660</v>
      </c>
      <c r="N2375" s="2">
        <v>0.6479166666666667</v>
      </c>
      <c r="O2375" s="1">
        <f t="shared" si="222"/>
        <v>44660.647916666669</v>
      </c>
      <c r="P2375" s="3" t="str">
        <f t="shared" si="223"/>
        <v>Apr,2022</v>
      </c>
      <c r="Q2375">
        <f t="shared" si="224"/>
        <v>2022</v>
      </c>
      <c r="R2375" t="str">
        <f t="shared" si="225"/>
        <v>Sat</v>
      </c>
      <c r="S2375">
        <f t="shared" si="226"/>
        <v>15</v>
      </c>
      <c r="T2375" t="str">
        <f t="shared" si="227"/>
        <v>NO</v>
      </c>
      <c r="U2375" cm="1">
        <f t="array" ref="U2375">_xlfn.XLOOKUP(Table1012[[#This Row],[Severity_Level]],{"MINOR","MODERATE","SEVERE","FATAL"},{1,2,3,5})</f>
        <v>3</v>
      </c>
      <c r="Z2375" s="1"/>
      <c r="AA2375" s="2"/>
      <c r="AB2375" s="4"/>
    </row>
    <row r="2376" spans="1:28" x14ac:dyDescent="0.3">
      <c r="A2376" t="s">
        <v>2417</v>
      </c>
      <c r="B2376" s="11" t="s">
        <v>49</v>
      </c>
      <c r="C2376" s="11" t="s">
        <v>44</v>
      </c>
      <c r="D2376" s="11" t="s">
        <v>25</v>
      </c>
      <c r="E2376" s="11" t="s">
        <v>20</v>
      </c>
      <c r="F2376" s="11" t="s">
        <v>26</v>
      </c>
      <c r="G2376" s="11">
        <v>4</v>
      </c>
      <c r="H2376" s="11" t="s">
        <v>16</v>
      </c>
      <c r="I2376" s="12">
        <v>44660</v>
      </c>
      <c r="J2376" s="14">
        <v>0.64861111111111114</v>
      </c>
      <c r="K2376">
        <v>4</v>
      </c>
      <c r="L2376" t="s">
        <v>16</v>
      </c>
      <c r="M2376" s="1">
        <v>44660</v>
      </c>
      <c r="N2376" s="2">
        <v>0.64861111111111114</v>
      </c>
      <c r="O2376" s="1">
        <f t="shared" si="222"/>
        <v>44660.648611111108</v>
      </c>
      <c r="P2376" s="3" t="str">
        <f t="shared" si="223"/>
        <v>Apr,2022</v>
      </c>
      <c r="Q2376">
        <f t="shared" si="224"/>
        <v>2022</v>
      </c>
      <c r="R2376" t="str">
        <f t="shared" si="225"/>
        <v>Sat</v>
      </c>
      <c r="S2376">
        <f t="shared" si="226"/>
        <v>15</v>
      </c>
      <c r="T2376" t="str">
        <f t="shared" si="227"/>
        <v>NO</v>
      </c>
      <c r="U2376" cm="1">
        <f t="array" ref="U2376">_xlfn.XLOOKUP(Table1012[[#This Row],[Severity_Level]],{"MINOR","MODERATE","SEVERE","FATAL"},{1,2,3,5})</f>
        <v>1</v>
      </c>
      <c r="Z2376" s="1"/>
      <c r="AA2376" s="2"/>
      <c r="AB2376" s="4"/>
    </row>
    <row r="2377" spans="1:28" x14ac:dyDescent="0.3">
      <c r="A2377" t="s">
        <v>2418</v>
      </c>
      <c r="B2377" s="11" t="s">
        <v>11</v>
      </c>
      <c r="C2377" s="11" t="s">
        <v>53</v>
      </c>
      <c r="D2377" s="11" t="s">
        <v>13</v>
      </c>
      <c r="E2377" s="11" t="s">
        <v>14</v>
      </c>
      <c r="F2377" s="11" t="s">
        <v>26</v>
      </c>
      <c r="G2377" s="11">
        <v>3</v>
      </c>
      <c r="H2377" s="11" t="s">
        <v>40</v>
      </c>
      <c r="I2377" s="12">
        <v>44660</v>
      </c>
      <c r="J2377" s="14">
        <v>0.64930555555555558</v>
      </c>
      <c r="K2377">
        <v>3</v>
      </c>
      <c r="L2377" t="s">
        <v>40</v>
      </c>
      <c r="M2377" s="1">
        <v>44660</v>
      </c>
      <c r="N2377" s="2">
        <v>0.64930555555555558</v>
      </c>
      <c r="O2377" s="1">
        <f t="shared" si="222"/>
        <v>44660.649305555555</v>
      </c>
      <c r="P2377" s="3" t="str">
        <f t="shared" si="223"/>
        <v>Apr,2022</v>
      </c>
      <c r="Q2377">
        <f t="shared" si="224"/>
        <v>2022</v>
      </c>
      <c r="R2377" t="str">
        <f t="shared" si="225"/>
        <v>Sat</v>
      </c>
      <c r="S2377">
        <f t="shared" si="226"/>
        <v>15</v>
      </c>
      <c r="T2377" t="str">
        <f t="shared" si="227"/>
        <v>NO</v>
      </c>
      <c r="U2377" cm="1">
        <f t="array" ref="U2377">_xlfn.XLOOKUP(Table1012[[#This Row],[Severity_Level]],{"MINOR","MODERATE","SEVERE","FATAL"},{1,2,3,5})</f>
        <v>5</v>
      </c>
      <c r="Z2377" s="1"/>
      <c r="AA2377" s="2"/>
      <c r="AB2377" s="4"/>
    </row>
    <row r="2378" spans="1:28" x14ac:dyDescent="0.3">
      <c r="A2378" t="s">
        <v>2419</v>
      </c>
      <c r="B2378" s="11" t="s">
        <v>49</v>
      </c>
      <c r="C2378" s="11" t="s">
        <v>50</v>
      </c>
      <c r="D2378" s="11" t="s">
        <v>47</v>
      </c>
      <c r="E2378" s="11" t="s">
        <v>38</v>
      </c>
      <c r="F2378" s="11" t="s">
        <v>15</v>
      </c>
      <c r="G2378" s="11">
        <v>2</v>
      </c>
      <c r="H2378" s="11" t="s">
        <v>40</v>
      </c>
      <c r="I2378" s="12">
        <v>44661</v>
      </c>
      <c r="J2378" s="14">
        <v>0.65</v>
      </c>
      <c r="K2378">
        <v>2</v>
      </c>
      <c r="L2378" t="s">
        <v>40</v>
      </c>
      <c r="M2378" s="1">
        <v>44661</v>
      </c>
      <c r="N2378" s="2">
        <v>0.65</v>
      </c>
      <c r="O2378" s="1">
        <f t="shared" si="222"/>
        <v>44661.65</v>
      </c>
      <c r="P2378" s="3" t="str">
        <f t="shared" si="223"/>
        <v>Apr,2022</v>
      </c>
      <c r="Q2378">
        <f t="shared" si="224"/>
        <v>2022</v>
      </c>
      <c r="R2378" t="str">
        <f t="shared" si="225"/>
        <v>Sun</v>
      </c>
      <c r="S2378">
        <f t="shared" si="226"/>
        <v>15</v>
      </c>
      <c r="T2378" t="str">
        <f t="shared" si="227"/>
        <v>NO</v>
      </c>
      <c r="U2378" cm="1">
        <f t="array" ref="U2378">_xlfn.XLOOKUP(Table1012[[#This Row],[Severity_Level]],{"MINOR","MODERATE","SEVERE","FATAL"},{1,2,3,5})</f>
        <v>5</v>
      </c>
      <c r="Z2378" s="1"/>
      <c r="AA2378" s="2"/>
      <c r="AB2378" s="4"/>
    </row>
    <row r="2379" spans="1:28" x14ac:dyDescent="0.3">
      <c r="A2379" t="s">
        <v>2420</v>
      </c>
      <c r="B2379" s="11" t="s">
        <v>34</v>
      </c>
      <c r="C2379" s="11" t="s">
        <v>57</v>
      </c>
      <c r="D2379" s="11" t="s">
        <v>25</v>
      </c>
      <c r="E2379" s="11" t="s">
        <v>14</v>
      </c>
      <c r="F2379" s="11" t="s">
        <v>21</v>
      </c>
      <c r="G2379" s="11">
        <v>4</v>
      </c>
      <c r="H2379" s="11" t="s">
        <v>16</v>
      </c>
      <c r="I2379" s="12">
        <v>44661</v>
      </c>
      <c r="J2379" s="14">
        <v>0.65069444444444446</v>
      </c>
      <c r="K2379">
        <v>4</v>
      </c>
      <c r="L2379" t="s">
        <v>16</v>
      </c>
      <c r="M2379" s="1">
        <v>44661</v>
      </c>
      <c r="N2379" s="2">
        <v>0.65069444444444446</v>
      </c>
      <c r="O2379" s="1">
        <f t="shared" si="222"/>
        <v>44661.650694444441</v>
      </c>
      <c r="P2379" s="3" t="str">
        <f t="shared" si="223"/>
        <v>Apr,2022</v>
      </c>
      <c r="Q2379">
        <f t="shared" si="224"/>
        <v>2022</v>
      </c>
      <c r="R2379" t="str">
        <f t="shared" si="225"/>
        <v>Sun</v>
      </c>
      <c r="S2379">
        <f t="shared" si="226"/>
        <v>15</v>
      </c>
      <c r="T2379" t="str">
        <f t="shared" si="227"/>
        <v>NO</v>
      </c>
      <c r="U2379" cm="1">
        <f t="array" ref="U2379">_xlfn.XLOOKUP(Table1012[[#This Row],[Severity_Level]],{"MINOR","MODERATE","SEVERE","FATAL"},{1,2,3,5})</f>
        <v>1</v>
      </c>
      <c r="Z2379" s="1"/>
      <c r="AA2379" s="2"/>
      <c r="AB2379" s="4"/>
    </row>
    <row r="2380" spans="1:28" x14ac:dyDescent="0.3">
      <c r="A2380" t="s">
        <v>2421</v>
      </c>
      <c r="B2380" s="11" t="s">
        <v>34</v>
      </c>
      <c r="C2380" s="11" t="s">
        <v>50</v>
      </c>
      <c r="D2380" s="11" t="s">
        <v>37</v>
      </c>
      <c r="E2380" s="11" t="s">
        <v>38</v>
      </c>
      <c r="F2380" s="11" t="s">
        <v>26</v>
      </c>
      <c r="G2380" s="11">
        <v>4</v>
      </c>
      <c r="H2380" s="11" t="s">
        <v>32</v>
      </c>
      <c r="I2380" s="12">
        <v>44661</v>
      </c>
      <c r="J2380" s="14">
        <v>0.65138888888888891</v>
      </c>
      <c r="K2380">
        <v>4</v>
      </c>
      <c r="L2380" t="s">
        <v>32</v>
      </c>
      <c r="M2380" s="1">
        <v>44661</v>
      </c>
      <c r="N2380" s="2">
        <v>0.65138888888888891</v>
      </c>
      <c r="O2380" s="1">
        <f t="shared" si="222"/>
        <v>44661.651388888888</v>
      </c>
      <c r="P2380" s="3" t="str">
        <f t="shared" si="223"/>
        <v>Apr,2022</v>
      </c>
      <c r="Q2380">
        <f t="shared" si="224"/>
        <v>2022</v>
      </c>
      <c r="R2380" t="str">
        <f t="shared" si="225"/>
        <v>Sun</v>
      </c>
      <c r="S2380">
        <f t="shared" si="226"/>
        <v>15</v>
      </c>
      <c r="T2380" t="str">
        <f t="shared" si="227"/>
        <v>NO</v>
      </c>
      <c r="U2380" cm="1">
        <f t="array" ref="U2380">_xlfn.XLOOKUP(Table1012[[#This Row],[Severity_Level]],{"MINOR","MODERATE","SEVERE","FATAL"},{1,2,3,5})</f>
        <v>2</v>
      </c>
      <c r="Z2380" s="1"/>
      <c r="AA2380" s="2"/>
      <c r="AB2380" s="4"/>
    </row>
    <row r="2381" spans="1:28" x14ac:dyDescent="0.3">
      <c r="A2381" t="s">
        <v>2422</v>
      </c>
      <c r="B2381" s="11" t="s">
        <v>56</v>
      </c>
      <c r="C2381" s="11" t="s">
        <v>57</v>
      </c>
      <c r="D2381" s="11" t="s">
        <v>25</v>
      </c>
      <c r="E2381" s="11" t="s">
        <v>35</v>
      </c>
      <c r="F2381" s="11" t="s">
        <v>26</v>
      </c>
      <c r="G2381" s="11">
        <v>3</v>
      </c>
      <c r="H2381" s="11" t="s">
        <v>16</v>
      </c>
      <c r="I2381" s="12">
        <v>44661</v>
      </c>
      <c r="J2381" s="14">
        <v>0.65208333333333335</v>
      </c>
      <c r="K2381">
        <v>3</v>
      </c>
      <c r="L2381" t="s">
        <v>16</v>
      </c>
      <c r="M2381" s="1">
        <v>44661</v>
      </c>
      <c r="N2381" s="2">
        <v>0.65208333333333335</v>
      </c>
      <c r="O2381" s="1">
        <f t="shared" si="222"/>
        <v>44661.652083333334</v>
      </c>
      <c r="P2381" s="3" t="str">
        <f t="shared" si="223"/>
        <v>Apr,2022</v>
      </c>
      <c r="Q2381">
        <f t="shared" si="224"/>
        <v>2022</v>
      </c>
      <c r="R2381" t="str">
        <f t="shared" si="225"/>
        <v>Sun</v>
      </c>
      <c r="S2381">
        <f t="shared" si="226"/>
        <v>15</v>
      </c>
      <c r="T2381" t="str">
        <f t="shared" si="227"/>
        <v>NO</v>
      </c>
      <c r="U2381" cm="1">
        <f t="array" ref="U2381">_xlfn.XLOOKUP(Table1012[[#This Row],[Severity_Level]],{"MINOR","MODERATE","SEVERE","FATAL"},{1,2,3,5})</f>
        <v>1</v>
      </c>
      <c r="Z2381" s="1"/>
      <c r="AA2381" s="2"/>
      <c r="AB2381" s="4"/>
    </row>
    <row r="2382" spans="1:28" x14ac:dyDescent="0.3">
      <c r="A2382" t="s">
        <v>2423</v>
      </c>
      <c r="B2382" s="11" t="s">
        <v>49</v>
      </c>
      <c r="C2382" s="11" t="s">
        <v>53</v>
      </c>
      <c r="D2382" s="11" t="s">
        <v>37</v>
      </c>
      <c r="E2382" s="11" t="s">
        <v>38</v>
      </c>
      <c r="F2382" s="11" t="s">
        <v>21</v>
      </c>
      <c r="G2382" s="11">
        <v>2</v>
      </c>
      <c r="H2382" s="11" t="s">
        <v>27</v>
      </c>
      <c r="I2382" s="12">
        <v>44661</v>
      </c>
      <c r="J2382" s="14">
        <v>0.65277777777777779</v>
      </c>
      <c r="K2382">
        <v>2</v>
      </c>
      <c r="L2382" t="s">
        <v>27</v>
      </c>
      <c r="M2382" s="1">
        <v>44661</v>
      </c>
      <c r="N2382" s="2">
        <v>0.65277777777777779</v>
      </c>
      <c r="O2382" s="1">
        <f t="shared" si="222"/>
        <v>44661.652777777781</v>
      </c>
      <c r="P2382" s="3" t="str">
        <f t="shared" si="223"/>
        <v>Apr,2022</v>
      </c>
      <c r="Q2382">
        <f t="shared" si="224"/>
        <v>2022</v>
      </c>
      <c r="R2382" t="str">
        <f t="shared" si="225"/>
        <v>Sun</v>
      </c>
      <c r="S2382">
        <f t="shared" si="226"/>
        <v>15</v>
      </c>
      <c r="T2382" t="str">
        <f t="shared" si="227"/>
        <v>NO</v>
      </c>
      <c r="U2382" cm="1">
        <f t="array" ref="U2382">_xlfn.XLOOKUP(Table1012[[#This Row],[Severity_Level]],{"MINOR","MODERATE","SEVERE","FATAL"},{1,2,3,5})</f>
        <v>3</v>
      </c>
      <c r="Z2382" s="1"/>
      <c r="AA2382" s="2"/>
      <c r="AB2382" s="4"/>
    </row>
    <row r="2383" spans="1:28" x14ac:dyDescent="0.3">
      <c r="A2383" t="s">
        <v>2424</v>
      </c>
      <c r="B2383" s="11" t="s">
        <v>18</v>
      </c>
      <c r="C2383" s="11" t="s">
        <v>12</v>
      </c>
      <c r="D2383" s="11" t="s">
        <v>25</v>
      </c>
      <c r="E2383" s="11" t="s">
        <v>38</v>
      </c>
      <c r="F2383" s="11" t="s">
        <v>51</v>
      </c>
      <c r="G2383" s="11">
        <v>4</v>
      </c>
      <c r="H2383" s="11" t="s">
        <v>32</v>
      </c>
      <c r="I2383" s="12">
        <v>44661</v>
      </c>
      <c r="J2383" s="14">
        <v>0.65347222222222223</v>
      </c>
      <c r="K2383">
        <v>4</v>
      </c>
      <c r="L2383" t="s">
        <v>32</v>
      </c>
      <c r="M2383" s="1">
        <v>44661</v>
      </c>
      <c r="N2383" s="2">
        <v>0.65347222222222223</v>
      </c>
      <c r="O2383" s="1">
        <f t="shared" si="222"/>
        <v>44661.65347222222</v>
      </c>
      <c r="P2383" s="3" t="str">
        <f t="shared" si="223"/>
        <v>Apr,2022</v>
      </c>
      <c r="Q2383">
        <f t="shared" si="224"/>
        <v>2022</v>
      </c>
      <c r="R2383" t="str">
        <f t="shared" si="225"/>
        <v>Sun</v>
      </c>
      <c r="S2383">
        <f t="shared" si="226"/>
        <v>15</v>
      </c>
      <c r="T2383" t="str">
        <f t="shared" si="227"/>
        <v>NO</v>
      </c>
      <c r="U2383" cm="1">
        <f t="array" ref="U2383">_xlfn.XLOOKUP(Table1012[[#This Row],[Severity_Level]],{"MINOR","MODERATE","SEVERE","FATAL"},{1,2,3,5})</f>
        <v>2</v>
      </c>
      <c r="Z2383" s="1"/>
      <c r="AA2383" s="2"/>
      <c r="AB2383" s="4"/>
    </row>
    <row r="2384" spans="1:28" x14ac:dyDescent="0.3">
      <c r="A2384" t="s">
        <v>2425</v>
      </c>
      <c r="B2384" s="11" t="s">
        <v>18</v>
      </c>
      <c r="C2384" s="11" t="s">
        <v>65</v>
      </c>
      <c r="D2384" s="11" t="s">
        <v>31</v>
      </c>
      <c r="E2384" s="11" t="s">
        <v>35</v>
      </c>
      <c r="F2384" s="11" t="s">
        <v>26</v>
      </c>
      <c r="G2384" s="11">
        <v>4</v>
      </c>
      <c r="H2384" s="11" t="s">
        <v>27</v>
      </c>
      <c r="I2384" s="12">
        <v>44661</v>
      </c>
      <c r="J2384" s="14">
        <v>0.65416666666666667</v>
      </c>
      <c r="K2384">
        <v>4</v>
      </c>
      <c r="L2384" t="s">
        <v>27</v>
      </c>
      <c r="M2384" s="1">
        <v>44661</v>
      </c>
      <c r="N2384" s="2">
        <v>0.65416666666666667</v>
      </c>
      <c r="O2384" s="1">
        <f t="shared" si="222"/>
        <v>44661.654166666667</v>
      </c>
      <c r="P2384" s="3" t="str">
        <f t="shared" si="223"/>
        <v>Apr,2022</v>
      </c>
      <c r="Q2384">
        <f t="shared" si="224"/>
        <v>2022</v>
      </c>
      <c r="R2384" t="str">
        <f t="shared" si="225"/>
        <v>Sun</v>
      </c>
      <c r="S2384">
        <f t="shared" si="226"/>
        <v>15</v>
      </c>
      <c r="T2384" t="str">
        <f t="shared" si="227"/>
        <v>NO</v>
      </c>
      <c r="U2384" cm="1">
        <f t="array" ref="U2384">_xlfn.XLOOKUP(Table1012[[#This Row],[Severity_Level]],{"MINOR","MODERATE","SEVERE","FATAL"},{1,2,3,5})</f>
        <v>3</v>
      </c>
      <c r="Z2384" s="1"/>
      <c r="AA2384" s="2"/>
      <c r="AB2384" s="4"/>
    </row>
    <row r="2385" spans="1:28" x14ac:dyDescent="0.3">
      <c r="A2385" t="s">
        <v>2426</v>
      </c>
      <c r="B2385" s="11" t="s">
        <v>49</v>
      </c>
      <c r="C2385" s="11" t="s">
        <v>19</v>
      </c>
      <c r="D2385" s="11" t="s">
        <v>47</v>
      </c>
      <c r="E2385" s="11" t="s">
        <v>35</v>
      </c>
      <c r="F2385" s="11" t="s">
        <v>21</v>
      </c>
      <c r="G2385" s="11">
        <v>2</v>
      </c>
      <c r="H2385" s="11" t="s">
        <v>27</v>
      </c>
      <c r="I2385" s="12">
        <v>44661</v>
      </c>
      <c r="J2385" s="14">
        <v>0.65486111111111112</v>
      </c>
      <c r="K2385">
        <v>2</v>
      </c>
      <c r="L2385" t="s">
        <v>27</v>
      </c>
      <c r="M2385" s="1">
        <v>44661</v>
      </c>
      <c r="N2385" s="2">
        <v>0.65486111111111112</v>
      </c>
      <c r="O2385" s="1">
        <f t="shared" si="222"/>
        <v>44661.654861111114</v>
      </c>
      <c r="P2385" s="3" t="str">
        <f t="shared" si="223"/>
        <v>Apr,2022</v>
      </c>
      <c r="Q2385">
        <f t="shared" si="224"/>
        <v>2022</v>
      </c>
      <c r="R2385" t="str">
        <f t="shared" si="225"/>
        <v>Sun</v>
      </c>
      <c r="S2385">
        <f t="shared" si="226"/>
        <v>15</v>
      </c>
      <c r="T2385" t="str">
        <f t="shared" si="227"/>
        <v>NO</v>
      </c>
      <c r="U2385" cm="1">
        <f t="array" ref="U2385">_xlfn.XLOOKUP(Table1012[[#This Row],[Severity_Level]],{"MINOR","MODERATE","SEVERE","FATAL"},{1,2,3,5})</f>
        <v>3</v>
      </c>
      <c r="Z2385" s="1"/>
      <c r="AA2385" s="2"/>
      <c r="AB2385" s="4"/>
    </row>
    <row r="2386" spans="1:28" x14ac:dyDescent="0.3">
      <c r="A2386" t="s">
        <v>2427</v>
      </c>
      <c r="B2386" s="11" t="s">
        <v>34</v>
      </c>
      <c r="C2386" s="11" t="s">
        <v>50</v>
      </c>
      <c r="D2386" s="11" t="s">
        <v>37</v>
      </c>
      <c r="E2386" s="11" t="s">
        <v>14</v>
      </c>
      <c r="F2386" s="11" t="s">
        <v>15</v>
      </c>
      <c r="G2386" s="11">
        <v>3</v>
      </c>
      <c r="H2386" s="11" t="s">
        <v>32</v>
      </c>
      <c r="I2386" s="12">
        <v>44661</v>
      </c>
      <c r="J2386" s="14">
        <v>0.65555555555555556</v>
      </c>
      <c r="K2386">
        <v>3</v>
      </c>
      <c r="L2386" t="s">
        <v>32</v>
      </c>
      <c r="M2386" s="1">
        <v>44661</v>
      </c>
      <c r="N2386" s="2">
        <v>0.65555555555555556</v>
      </c>
      <c r="O2386" s="1">
        <f t="shared" si="222"/>
        <v>44661.655555555553</v>
      </c>
      <c r="P2386" s="3" t="str">
        <f t="shared" si="223"/>
        <v>Apr,2022</v>
      </c>
      <c r="Q2386">
        <f t="shared" si="224"/>
        <v>2022</v>
      </c>
      <c r="R2386" t="str">
        <f t="shared" si="225"/>
        <v>Sun</v>
      </c>
      <c r="S2386">
        <f t="shared" si="226"/>
        <v>15</v>
      </c>
      <c r="T2386" t="str">
        <f t="shared" si="227"/>
        <v>NO</v>
      </c>
      <c r="U2386" cm="1">
        <f t="array" ref="U2386">_xlfn.XLOOKUP(Table1012[[#This Row],[Severity_Level]],{"MINOR","MODERATE","SEVERE","FATAL"},{1,2,3,5})</f>
        <v>2</v>
      </c>
      <c r="Z2386" s="1"/>
      <c r="AA2386" s="2"/>
      <c r="AB2386" s="4"/>
    </row>
    <row r="2387" spans="1:28" x14ac:dyDescent="0.3">
      <c r="A2387" t="s">
        <v>2428</v>
      </c>
      <c r="B2387" s="11" t="s">
        <v>29</v>
      </c>
      <c r="C2387" s="11" t="s">
        <v>30</v>
      </c>
      <c r="D2387" s="11" t="s">
        <v>25</v>
      </c>
      <c r="E2387" s="11" t="s">
        <v>38</v>
      </c>
      <c r="F2387" s="11" t="s">
        <v>51</v>
      </c>
      <c r="G2387" s="11">
        <v>1</v>
      </c>
      <c r="H2387" s="11" t="s">
        <v>32</v>
      </c>
      <c r="I2387" s="12">
        <v>44661</v>
      </c>
      <c r="J2387" s="14">
        <v>0.65625</v>
      </c>
      <c r="K2387">
        <v>1</v>
      </c>
      <c r="L2387" t="s">
        <v>32</v>
      </c>
      <c r="M2387" s="1">
        <v>44661</v>
      </c>
      <c r="N2387" s="2">
        <v>0.65625</v>
      </c>
      <c r="O2387" s="1">
        <f t="shared" si="222"/>
        <v>44661.65625</v>
      </c>
      <c r="P2387" s="3" t="str">
        <f t="shared" si="223"/>
        <v>Apr,2022</v>
      </c>
      <c r="Q2387">
        <f t="shared" si="224"/>
        <v>2022</v>
      </c>
      <c r="R2387" t="str">
        <f t="shared" si="225"/>
        <v>Sun</v>
      </c>
      <c r="S2387">
        <f t="shared" si="226"/>
        <v>15</v>
      </c>
      <c r="T2387" t="str">
        <f t="shared" si="227"/>
        <v>NO</v>
      </c>
      <c r="U2387" cm="1">
        <f t="array" ref="U2387">_xlfn.XLOOKUP(Table1012[[#This Row],[Severity_Level]],{"MINOR","MODERATE","SEVERE","FATAL"},{1,2,3,5})</f>
        <v>2</v>
      </c>
      <c r="Z2387" s="1"/>
      <c r="AA2387" s="2"/>
      <c r="AB2387" s="4"/>
    </row>
    <row r="2388" spans="1:28" x14ac:dyDescent="0.3">
      <c r="A2388" t="s">
        <v>2429</v>
      </c>
      <c r="B2388" s="11" t="s">
        <v>34</v>
      </c>
      <c r="C2388" s="11" t="s">
        <v>46</v>
      </c>
      <c r="D2388" s="11" t="s">
        <v>37</v>
      </c>
      <c r="E2388" s="11" t="s">
        <v>35</v>
      </c>
      <c r="F2388" s="11" t="s">
        <v>21</v>
      </c>
      <c r="G2388" s="11">
        <v>2</v>
      </c>
      <c r="H2388" s="11" t="s">
        <v>32</v>
      </c>
      <c r="I2388" s="12">
        <v>44661</v>
      </c>
      <c r="J2388" s="14">
        <v>0.65694444444444444</v>
      </c>
      <c r="K2388">
        <v>2</v>
      </c>
      <c r="L2388" t="s">
        <v>32</v>
      </c>
      <c r="M2388" s="1">
        <v>44661</v>
      </c>
      <c r="N2388" s="2">
        <v>0.65694444444444444</v>
      </c>
      <c r="O2388" s="1">
        <f t="shared" si="222"/>
        <v>44661.656944444447</v>
      </c>
      <c r="P2388" s="3" t="str">
        <f t="shared" si="223"/>
        <v>Apr,2022</v>
      </c>
      <c r="Q2388">
        <f t="shared" si="224"/>
        <v>2022</v>
      </c>
      <c r="R2388" t="str">
        <f t="shared" si="225"/>
        <v>Sun</v>
      </c>
      <c r="S2388">
        <f t="shared" si="226"/>
        <v>15</v>
      </c>
      <c r="T2388" t="str">
        <f t="shared" si="227"/>
        <v>NO</v>
      </c>
      <c r="U2388" cm="1">
        <f t="array" ref="U2388">_xlfn.XLOOKUP(Table1012[[#This Row],[Severity_Level]],{"MINOR","MODERATE","SEVERE","FATAL"},{1,2,3,5})</f>
        <v>2</v>
      </c>
      <c r="Z2388" s="1"/>
      <c r="AA2388" s="2"/>
      <c r="AB2388" s="4"/>
    </row>
    <row r="2389" spans="1:28" x14ac:dyDescent="0.3">
      <c r="A2389" t="s">
        <v>2430</v>
      </c>
      <c r="B2389" s="11" t="s">
        <v>34</v>
      </c>
      <c r="C2389" s="11" t="s">
        <v>57</v>
      </c>
      <c r="D2389" s="11" t="s">
        <v>13</v>
      </c>
      <c r="E2389" s="11" t="s">
        <v>20</v>
      </c>
      <c r="F2389" s="11" t="s">
        <v>21</v>
      </c>
      <c r="G2389" s="11">
        <v>4</v>
      </c>
      <c r="H2389" s="11" t="s">
        <v>32</v>
      </c>
      <c r="I2389" s="12">
        <v>44661</v>
      </c>
      <c r="J2389" s="14">
        <v>0.65763888888888888</v>
      </c>
      <c r="K2389">
        <v>4</v>
      </c>
      <c r="L2389" t="s">
        <v>32</v>
      </c>
      <c r="M2389" s="1">
        <v>44661</v>
      </c>
      <c r="N2389" s="2">
        <v>0.65763888888888888</v>
      </c>
      <c r="O2389" s="1">
        <f t="shared" si="222"/>
        <v>44661.657638888886</v>
      </c>
      <c r="P2389" s="3" t="str">
        <f t="shared" si="223"/>
        <v>Apr,2022</v>
      </c>
      <c r="Q2389">
        <f t="shared" si="224"/>
        <v>2022</v>
      </c>
      <c r="R2389" t="str">
        <f t="shared" si="225"/>
        <v>Sun</v>
      </c>
      <c r="S2389">
        <f t="shared" si="226"/>
        <v>15</v>
      </c>
      <c r="T2389" t="str">
        <f t="shared" si="227"/>
        <v>NO</v>
      </c>
      <c r="U2389" cm="1">
        <f t="array" ref="U2389">_xlfn.XLOOKUP(Table1012[[#This Row],[Severity_Level]],{"MINOR","MODERATE","SEVERE","FATAL"},{1,2,3,5})</f>
        <v>2</v>
      </c>
      <c r="Z2389" s="1"/>
      <c r="AA2389" s="2"/>
      <c r="AB2389" s="4"/>
    </row>
    <row r="2390" spans="1:28" x14ac:dyDescent="0.3">
      <c r="A2390" t="s">
        <v>2431</v>
      </c>
      <c r="B2390" s="11" t="s">
        <v>29</v>
      </c>
      <c r="C2390" s="11" t="s">
        <v>19</v>
      </c>
      <c r="D2390" s="11" t="s">
        <v>37</v>
      </c>
      <c r="E2390" s="11" t="s">
        <v>14</v>
      </c>
      <c r="F2390" s="11" t="s">
        <v>51</v>
      </c>
      <c r="G2390" s="11">
        <v>2</v>
      </c>
      <c r="H2390" s="11" t="s">
        <v>16</v>
      </c>
      <c r="I2390" s="12">
        <v>44661</v>
      </c>
      <c r="J2390" s="14">
        <v>0.65833333333333333</v>
      </c>
      <c r="K2390">
        <v>2</v>
      </c>
      <c r="L2390" t="s">
        <v>16</v>
      </c>
      <c r="M2390" s="1">
        <v>44661</v>
      </c>
      <c r="N2390" s="2">
        <v>0.65833333333333333</v>
      </c>
      <c r="O2390" s="1">
        <f t="shared" si="222"/>
        <v>44661.658333333333</v>
      </c>
      <c r="P2390" s="3" t="str">
        <f t="shared" si="223"/>
        <v>Apr,2022</v>
      </c>
      <c r="Q2390">
        <f t="shared" si="224"/>
        <v>2022</v>
      </c>
      <c r="R2390" t="str">
        <f t="shared" si="225"/>
        <v>Sun</v>
      </c>
      <c r="S2390">
        <f t="shared" si="226"/>
        <v>15</v>
      </c>
      <c r="T2390" t="str">
        <f t="shared" si="227"/>
        <v>NO</v>
      </c>
      <c r="U2390" cm="1">
        <f t="array" ref="U2390">_xlfn.XLOOKUP(Table1012[[#This Row],[Severity_Level]],{"MINOR","MODERATE","SEVERE","FATAL"},{1,2,3,5})</f>
        <v>1</v>
      </c>
      <c r="Z2390" s="1"/>
      <c r="AA2390" s="2"/>
      <c r="AB2390" s="4"/>
    </row>
    <row r="2391" spans="1:28" x14ac:dyDescent="0.3">
      <c r="A2391" t="s">
        <v>2432</v>
      </c>
      <c r="B2391" s="11" t="s">
        <v>11</v>
      </c>
      <c r="C2391" s="11" t="s">
        <v>46</v>
      </c>
      <c r="D2391" s="11" t="s">
        <v>47</v>
      </c>
      <c r="E2391" s="11" t="s">
        <v>14</v>
      </c>
      <c r="F2391" s="11" t="s">
        <v>21</v>
      </c>
      <c r="G2391" s="11">
        <v>3</v>
      </c>
      <c r="H2391" s="11" t="s">
        <v>27</v>
      </c>
      <c r="I2391" s="12">
        <v>44661</v>
      </c>
      <c r="J2391" s="14">
        <v>0.65902777777777777</v>
      </c>
      <c r="K2391">
        <v>3</v>
      </c>
      <c r="L2391" t="s">
        <v>27</v>
      </c>
      <c r="M2391" s="1">
        <v>44661</v>
      </c>
      <c r="N2391" s="2">
        <v>0.65902777777777777</v>
      </c>
      <c r="O2391" s="1">
        <f t="shared" si="222"/>
        <v>44661.65902777778</v>
      </c>
      <c r="P2391" s="3" t="str">
        <f t="shared" si="223"/>
        <v>Apr,2022</v>
      </c>
      <c r="Q2391">
        <f t="shared" si="224"/>
        <v>2022</v>
      </c>
      <c r="R2391" t="str">
        <f t="shared" si="225"/>
        <v>Sun</v>
      </c>
      <c r="S2391">
        <f t="shared" si="226"/>
        <v>15</v>
      </c>
      <c r="T2391" t="str">
        <f t="shared" si="227"/>
        <v>NO</v>
      </c>
      <c r="U2391" cm="1">
        <f t="array" ref="U2391">_xlfn.XLOOKUP(Table1012[[#This Row],[Severity_Level]],{"MINOR","MODERATE","SEVERE","FATAL"},{1,2,3,5})</f>
        <v>3</v>
      </c>
      <c r="Z2391" s="1"/>
      <c r="AA2391" s="2"/>
      <c r="AB2391" s="4"/>
    </row>
    <row r="2392" spans="1:28" x14ac:dyDescent="0.3">
      <c r="A2392" t="s">
        <v>2433</v>
      </c>
      <c r="B2392" s="11" t="s">
        <v>34</v>
      </c>
      <c r="C2392" s="11" t="s">
        <v>46</v>
      </c>
      <c r="D2392" s="11" t="s">
        <v>13</v>
      </c>
      <c r="E2392" s="11" t="s">
        <v>14</v>
      </c>
      <c r="F2392" s="11" t="s">
        <v>15</v>
      </c>
      <c r="G2392" s="11">
        <v>3</v>
      </c>
      <c r="H2392" s="11" t="s">
        <v>32</v>
      </c>
      <c r="I2392" s="12">
        <v>44661</v>
      </c>
      <c r="J2392" s="14">
        <v>0.65972222222222221</v>
      </c>
      <c r="K2392">
        <v>3</v>
      </c>
      <c r="L2392" t="s">
        <v>32</v>
      </c>
      <c r="M2392" s="1">
        <v>44661</v>
      </c>
      <c r="N2392" s="2">
        <v>0.65972222222222221</v>
      </c>
      <c r="O2392" s="1">
        <f t="shared" si="222"/>
        <v>44661.659722222219</v>
      </c>
      <c r="P2392" s="3" t="str">
        <f t="shared" si="223"/>
        <v>Apr,2022</v>
      </c>
      <c r="Q2392">
        <f t="shared" si="224"/>
        <v>2022</v>
      </c>
      <c r="R2392" t="str">
        <f t="shared" si="225"/>
        <v>Sun</v>
      </c>
      <c r="S2392">
        <f t="shared" si="226"/>
        <v>15</v>
      </c>
      <c r="T2392" t="str">
        <f t="shared" si="227"/>
        <v>NO</v>
      </c>
      <c r="U2392" cm="1">
        <f t="array" ref="U2392">_xlfn.XLOOKUP(Table1012[[#This Row],[Severity_Level]],{"MINOR","MODERATE","SEVERE","FATAL"},{1,2,3,5})</f>
        <v>2</v>
      </c>
      <c r="Z2392" s="1"/>
      <c r="AA2392" s="2"/>
      <c r="AB2392" s="4"/>
    </row>
    <row r="2393" spans="1:28" x14ac:dyDescent="0.3">
      <c r="A2393" t="s">
        <v>2434</v>
      </c>
      <c r="B2393" s="11" t="s">
        <v>29</v>
      </c>
      <c r="C2393" s="11" t="s">
        <v>65</v>
      </c>
      <c r="D2393" s="11" t="s">
        <v>47</v>
      </c>
      <c r="E2393" s="11" t="s">
        <v>14</v>
      </c>
      <c r="F2393" s="11" t="s">
        <v>51</v>
      </c>
      <c r="G2393" s="11">
        <v>3</v>
      </c>
      <c r="H2393" s="11" t="s">
        <v>40</v>
      </c>
      <c r="I2393" s="12">
        <v>44661</v>
      </c>
      <c r="J2393" s="14">
        <v>0.66041666666666665</v>
      </c>
      <c r="K2393">
        <v>3</v>
      </c>
      <c r="L2393" t="s">
        <v>40</v>
      </c>
      <c r="M2393" s="1">
        <v>44661</v>
      </c>
      <c r="N2393" s="2">
        <v>0.66041666666666665</v>
      </c>
      <c r="O2393" s="1">
        <f t="shared" si="222"/>
        <v>44661.660416666666</v>
      </c>
      <c r="P2393" s="3" t="str">
        <f t="shared" si="223"/>
        <v>Apr,2022</v>
      </c>
      <c r="Q2393">
        <f t="shared" si="224"/>
        <v>2022</v>
      </c>
      <c r="R2393" t="str">
        <f t="shared" si="225"/>
        <v>Sun</v>
      </c>
      <c r="S2393">
        <f t="shared" si="226"/>
        <v>15</v>
      </c>
      <c r="T2393" t="str">
        <f t="shared" si="227"/>
        <v>NO</v>
      </c>
      <c r="U2393" cm="1">
        <f t="array" ref="U2393">_xlfn.XLOOKUP(Table1012[[#This Row],[Severity_Level]],{"MINOR","MODERATE","SEVERE","FATAL"},{1,2,3,5})</f>
        <v>5</v>
      </c>
      <c r="Z2393" s="1"/>
      <c r="AA2393" s="2"/>
      <c r="AB2393" s="4"/>
    </row>
    <row r="2394" spans="1:28" x14ac:dyDescent="0.3">
      <c r="A2394" t="s">
        <v>2435</v>
      </c>
      <c r="B2394" s="11" t="s">
        <v>49</v>
      </c>
      <c r="C2394" s="11" t="s">
        <v>24</v>
      </c>
      <c r="D2394" s="11" t="s">
        <v>25</v>
      </c>
      <c r="E2394" s="11" t="s">
        <v>14</v>
      </c>
      <c r="F2394" s="11" t="s">
        <v>51</v>
      </c>
      <c r="G2394" s="11">
        <v>2</v>
      </c>
      <c r="H2394" s="11" t="s">
        <v>40</v>
      </c>
      <c r="I2394" s="12">
        <v>44661</v>
      </c>
      <c r="J2394" s="14">
        <v>0.66111111111111109</v>
      </c>
      <c r="K2394">
        <v>2</v>
      </c>
      <c r="L2394" t="s">
        <v>40</v>
      </c>
      <c r="M2394" s="1">
        <v>44661</v>
      </c>
      <c r="N2394" s="2">
        <v>0.66111111111111109</v>
      </c>
      <c r="O2394" s="1">
        <f t="shared" si="222"/>
        <v>44661.661111111112</v>
      </c>
      <c r="P2394" s="3" t="str">
        <f t="shared" si="223"/>
        <v>Apr,2022</v>
      </c>
      <c r="Q2394">
        <f t="shared" si="224"/>
        <v>2022</v>
      </c>
      <c r="R2394" t="str">
        <f t="shared" si="225"/>
        <v>Sun</v>
      </c>
      <c r="S2394">
        <f t="shared" si="226"/>
        <v>15</v>
      </c>
      <c r="T2394" t="str">
        <f t="shared" si="227"/>
        <v>NO</v>
      </c>
      <c r="U2394" cm="1">
        <f t="array" ref="U2394">_xlfn.XLOOKUP(Table1012[[#This Row],[Severity_Level]],{"MINOR","MODERATE","SEVERE","FATAL"},{1,2,3,5})</f>
        <v>5</v>
      </c>
      <c r="Z2394" s="1"/>
      <c r="AA2394" s="2"/>
      <c r="AB2394" s="4"/>
    </row>
    <row r="2395" spans="1:28" x14ac:dyDescent="0.3">
      <c r="A2395" t="s">
        <v>2436</v>
      </c>
      <c r="B2395" s="11" t="s">
        <v>29</v>
      </c>
      <c r="C2395" s="11" t="s">
        <v>44</v>
      </c>
      <c r="D2395" s="11" t="s">
        <v>31</v>
      </c>
      <c r="E2395" s="11" t="s">
        <v>20</v>
      </c>
      <c r="F2395" s="11" t="s">
        <v>21</v>
      </c>
      <c r="G2395" s="11">
        <v>2</v>
      </c>
      <c r="H2395" s="11" t="s">
        <v>27</v>
      </c>
      <c r="I2395" s="12">
        <v>44661</v>
      </c>
      <c r="J2395" s="14">
        <v>0.66180555555555554</v>
      </c>
      <c r="K2395">
        <v>2</v>
      </c>
      <c r="L2395" t="s">
        <v>27</v>
      </c>
      <c r="M2395" s="1">
        <v>44661</v>
      </c>
      <c r="N2395" s="2">
        <v>0.66180555555555554</v>
      </c>
      <c r="O2395" s="1">
        <f t="shared" si="222"/>
        <v>44661.661805555559</v>
      </c>
      <c r="P2395" s="3" t="str">
        <f t="shared" si="223"/>
        <v>Apr,2022</v>
      </c>
      <c r="Q2395">
        <f t="shared" si="224"/>
        <v>2022</v>
      </c>
      <c r="R2395" t="str">
        <f t="shared" si="225"/>
        <v>Sun</v>
      </c>
      <c r="S2395">
        <f t="shared" si="226"/>
        <v>15</v>
      </c>
      <c r="T2395" t="str">
        <f t="shared" si="227"/>
        <v>NO</v>
      </c>
      <c r="U2395" cm="1">
        <f t="array" ref="U2395">_xlfn.XLOOKUP(Table1012[[#This Row],[Severity_Level]],{"MINOR","MODERATE","SEVERE","FATAL"},{1,2,3,5})</f>
        <v>3</v>
      </c>
      <c r="Z2395" s="1"/>
      <c r="AA2395" s="2"/>
      <c r="AB2395" s="4"/>
    </row>
    <row r="2396" spans="1:28" x14ac:dyDescent="0.3">
      <c r="A2396" t="s">
        <v>2437</v>
      </c>
      <c r="B2396" s="11" t="s">
        <v>18</v>
      </c>
      <c r="C2396" s="11" t="s">
        <v>53</v>
      </c>
      <c r="D2396" s="11" t="s">
        <v>47</v>
      </c>
      <c r="E2396" s="11" t="s">
        <v>14</v>
      </c>
      <c r="F2396" s="11" t="s">
        <v>21</v>
      </c>
      <c r="G2396" s="11">
        <v>4</v>
      </c>
      <c r="H2396" s="11" t="s">
        <v>32</v>
      </c>
      <c r="I2396" s="12">
        <v>44661</v>
      </c>
      <c r="J2396" s="14">
        <v>0.66249999999999998</v>
      </c>
      <c r="K2396">
        <v>4</v>
      </c>
      <c r="L2396" t="s">
        <v>32</v>
      </c>
      <c r="M2396" s="1">
        <v>44661</v>
      </c>
      <c r="N2396" s="2">
        <v>0.66249999999999998</v>
      </c>
      <c r="O2396" s="1">
        <f t="shared" si="222"/>
        <v>44661.662499999999</v>
      </c>
      <c r="P2396" s="3" t="str">
        <f t="shared" si="223"/>
        <v>Apr,2022</v>
      </c>
      <c r="Q2396">
        <f t="shared" si="224"/>
        <v>2022</v>
      </c>
      <c r="R2396" t="str">
        <f t="shared" si="225"/>
        <v>Sun</v>
      </c>
      <c r="S2396">
        <f t="shared" si="226"/>
        <v>15</v>
      </c>
      <c r="T2396" t="str">
        <f t="shared" si="227"/>
        <v>NO</v>
      </c>
      <c r="U2396" cm="1">
        <f t="array" ref="U2396">_xlfn.XLOOKUP(Table1012[[#This Row],[Severity_Level]],{"MINOR","MODERATE","SEVERE","FATAL"},{1,2,3,5})</f>
        <v>2</v>
      </c>
      <c r="Z2396" s="1"/>
      <c r="AA2396" s="2"/>
      <c r="AB2396" s="4"/>
    </row>
    <row r="2397" spans="1:28" x14ac:dyDescent="0.3">
      <c r="A2397" t="s">
        <v>2438</v>
      </c>
      <c r="B2397" s="11" t="s">
        <v>29</v>
      </c>
      <c r="C2397" s="11" t="s">
        <v>57</v>
      </c>
      <c r="D2397" s="11" t="s">
        <v>37</v>
      </c>
      <c r="E2397" s="11" t="s">
        <v>20</v>
      </c>
      <c r="F2397" s="11" t="s">
        <v>21</v>
      </c>
      <c r="G2397" s="11">
        <v>3</v>
      </c>
      <c r="H2397" s="11" t="s">
        <v>27</v>
      </c>
      <c r="I2397" s="12">
        <v>44661</v>
      </c>
      <c r="J2397" s="14">
        <v>0.66319444444444442</v>
      </c>
      <c r="K2397">
        <v>3</v>
      </c>
      <c r="L2397" t="s">
        <v>27</v>
      </c>
      <c r="M2397" s="1">
        <v>44661</v>
      </c>
      <c r="N2397" s="2">
        <v>0.66319444444444442</v>
      </c>
      <c r="O2397" s="1">
        <f t="shared" si="222"/>
        <v>44661.663194444445</v>
      </c>
      <c r="P2397" s="3" t="str">
        <f t="shared" si="223"/>
        <v>Apr,2022</v>
      </c>
      <c r="Q2397">
        <f t="shared" si="224"/>
        <v>2022</v>
      </c>
      <c r="R2397" t="str">
        <f t="shared" si="225"/>
        <v>Sun</v>
      </c>
      <c r="S2397">
        <f t="shared" si="226"/>
        <v>15</v>
      </c>
      <c r="T2397" t="str">
        <f t="shared" si="227"/>
        <v>NO</v>
      </c>
      <c r="U2397" cm="1">
        <f t="array" ref="U2397">_xlfn.XLOOKUP(Table1012[[#This Row],[Severity_Level]],{"MINOR","MODERATE","SEVERE","FATAL"},{1,2,3,5})</f>
        <v>3</v>
      </c>
      <c r="Z2397" s="1"/>
      <c r="AA2397" s="2"/>
      <c r="AB2397" s="4"/>
    </row>
    <row r="2398" spans="1:28" x14ac:dyDescent="0.3">
      <c r="A2398" t="s">
        <v>2439</v>
      </c>
      <c r="B2398" s="11" t="s">
        <v>34</v>
      </c>
      <c r="C2398" s="11" t="s">
        <v>57</v>
      </c>
      <c r="D2398" s="11" t="s">
        <v>31</v>
      </c>
      <c r="E2398" s="11" t="s">
        <v>14</v>
      </c>
      <c r="F2398" s="11" t="s">
        <v>15</v>
      </c>
      <c r="G2398" s="11">
        <v>4</v>
      </c>
      <c r="H2398" s="11" t="s">
        <v>27</v>
      </c>
      <c r="I2398" s="12">
        <v>44661</v>
      </c>
      <c r="J2398" s="14">
        <v>0.66388888888888886</v>
      </c>
      <c r="K2398">
        <v>4</v>
      </c>
      <c r="L2398" t="s">
        <v>27</v>
      </c>
      <c r="M2398" s="1">
        <v>44661</v>
      </c>
      <c r="N2398" s="2">
        <v>0.66388888888888886</v>
      </c>
      <c r="O2398" s="1">
        <f t="shared" si="222"/>
        <v>44661.663888888892</v>
      </c>
      <c r="P2398" s="3" t="str">
        <f t="shared" si="223"/>
        <v>Apr,2022</v>
      </c>
      <c r="Q2398">
        <f t="shared" si="224"/>
        <v>2022</v>
      </c>
      <c r="R2398" t="str">
        <f t="shared" si="225"/>
        <v>Sun</v>
      </c>
      <c r="S2398">
        <f t="shared" si="226"/>
        <v>15</v>
      </c>
      <c r="T2398" t="str">
        <f t="shared" si="227"/>
        <v>NO</v>
      </c>
      <c r="U2398" cm="1">
        <f t="array" ref="U2398">_xlfn.XLOOKUP(Table1012[[#This Row],[Severity_Level]],{"MINOR","MODERATE","SEVERE","FATAL"},{1,2,3,5})</f>
        <v>3</v>
      </c>
      <c r="Z2398" s="1"/>
      <c r="AA2398" s="2"/>
      <c r="AB2398" s="4"/>
    </row>
    <row r="2399" spans="1:28" x14ac:dyDescent="0.3">
      <c r="A2399" t="s">
        <v>2440</v>
      </c>
      <c r="B2399" s="11" t="s">
        <v>11</v>
      </c>
      <c r="C2399" s="11" t="s">
        <v>65</v>
      </c>
      <c r="D2399" s="11" t="s">
        <v>37</v>
      </c>
      <c r="E2399" s="11" t="s">
        <v>38</v>
      </c>
      <c r="F2399" s="11" t="s">
        <v>51</v>
      </c>
      <c r="G2399" s="11">
        <v>3</v>
      </c>
      <c r="H2399" s="11" t="s">
        <v>16</v>
      </c>
      <c r="I2399" s="12">
        <v>44661</v>
      </c>
      <c r="J2399" s="14">
        <v>0.6645833333333333</v>
      </c>
      <c r="K2399">
        <v>3</v>
      </c>
      <c r="L2399" t="s">
        <v>16</v>
      </c>
      <c r="M2399" s="1">
        <v>44661</v>
      </c>
      <c r="N2399" s="2">
        <v>0.6645833333333333</v>
      </c>
      <c r="O2399" s="1">
        <f t="shared" si="222"/>
        <v>44661.664583333331</v>
      </c>
      <c r="P2399" s="3" t="str">
        <f t="shared" si="223"/>
        <v>Apr,2022</v>
      </c>
      <c r="Q2399">
        <f t="shared" si="224"/>
        <v>2022</v>
      </c>
      <c r="R2399" t="str">
        <f t="shared" si="225"/>
        <v>Sun</v>
      </c>
      <c r="S2399">
        <f t="shared" si="226"/>
        <v>15</v>
      </c>
      <c r="T2399" t="str">
        <f t="shared" si="227"/>
        <v>NO</v>
      </c>
      <c r="U2399" cm="1">
        <f t="array" ref="U2399">_xlfn.XLOOKUP(Table1012[[#This Row],[Severity_Level]],{"MINOR","MODERATE","SEVERE","FATAL"},{1,2,3,5})</f>
        <v>1</v>
      </c>
      <c r="Z2399" s="1"/>
      <c r="AA2399" s="2"/>
      <c r="AB2399" s="4"/>
    </row>
    <row r="2400" spans="1:28" x14ac:dyDescent="0.3">
      <c r="A2400" t="s">
        <v>2441</v>
      </c>
      <c r="B2400" s="11" t="s">
        <v>49</v>
      </c>
      <c r="C2400" s="11" t="s">
        <v>30</v>
      </c>
      <c r="D2400" s="11" t="s">
        <v>13</v>
      </c>
      <c r="E2400" s="11" t="s">
        <v>14</v>
      </c>
      <c r="F2400" s="11" t="s">
        <v>15</v>
      </c>
      <c r="G2400" s="11">
        <v>4</v>
      </c>
      <c r="H2400" s="11" t="s">
        <v>27</v>
      </c>
      <c r="I2400" s="12">
        <v>44661</v>
      </c>
      <c r="J2400" s="14">
        <v>0.66527777777777775</v>
      </c>
      <c r="K2400">
        <v>4</v>
      </c>
      <c r="L2400" t="s">
        <v>27</v>
      </c>
      <c r="M2400" s="1">
        <v>44661</v>
      </c>
      <c r="N2400" s="2">
        <v>0.66527777777777775</v>
      </c>
      <c r="O2400" s="1">
        <f t="shared" si="222"/>
        <v>44661.665277777778</v>
      </c>
      <c r="P2400" s="3" t="str">
        <f t="shared" si="223"/>
        <v>Apr,2022</v>
      </c>
      <c r="Q2400">
        <f t="shared" si="224"/>
        <v>2022</v>
      </c>
      <c r="R2400" t="str">
        <f t="shared" si="225"/>
        <v>Sun</v>
      </c>
      <c r="S2400">
        <f t="shared" si="226"/>
        <v>15</v>
      </c>
      <c r="T2400" t="str">
        <f t="shared" si="227"/>
        <v>NO</v>
      </c>
      <c r="U2400" cm="1">
        <f t="array" ref="U2400">_xlfn.XLOOKUP(Table1012[[#This Row],[Severity_Level]],{"MINOR","MODERATE","SEVERE","FATAL"},{1,2,3,5})</f>
        <v>3</v>
      </c>
      <c r="Z2400" s="1"/>
      <c r="AA2400" s="2"/>
      <c r="AB2400" s="4"/>
    </row>
    <row r="2401" spans="1:28" x14ac:dyDescent="0.3">
      <c r="A2401" t="s">
        <v>2442</v>
      </c>
      <c r="B2401" s="11" t="s">
        <v>29</v>
      </c>
      <c r="C2401" s="11" t="s">
        <v>30</v>
      </c>
      <c r="D2401" s="11" t="s">
        <v>13</v>
      </c>
      <c r="E2401" s="11" t="s">
        <v>38</v>
      </c>
      <c r="F2401" s="11" t="s">
        <v>21</v>
      </c>
      <c r="G2401" s="11">
        <v>5</v>
      </c>
      <c r="H2401" s="11" t="s">
        <v>40</v>
      </c>
      <c r="I2401" s="12">
        <v>44661</v>
      </c>
      <c r="J2401" s="14">
        <v>0.66597222222222219</v>
      </c>
      <c r="K2401">
        <v>5</v>
      </c>
      <c r="L2401" t="s">
        <v>40</v>
      </c>
      <c r="M2401" s="1">
        <v>44661</v>
      </c>
      <c r="N2401" s="2">
        <v>0.66597222222222219</v>
      </c>
      <c r="O2401" s="1">
        <f t="shared" si="222"/>
        <v>44661.665972222225</v>
      </c>
      <c r="P2401" s="3" t="str">
        <f t="shared" si="223"/>
        <v>Apr,2022</v>
      </c>
      <c r="Q2401">
        <f t="shared" si="224"/>
        <v>2022</v>
      </c>
      <c r="R2401" t="str">
        <f t="shared" si="225"/>
        <v>Sun</v>
      </c>
      <c r="S2401">
        <f t="shared" si="226"/>
        <v>15</v>
      </c>
      <c r="T2401" t="str">
        <f t="shared" si="227"/>
        <v>NO</v>
      </c>
      <c r="U2401" cm="1">
        <f t="array" ref="U2401">_xlfn.XLOOKUP(Table1012[[#This Row],[Severity_Level]],{"MINOR","MODERATE","SEVERE","FATAL"},{1,2,3,5})</f>
        <v>5</v>
      </c>
      <c r="Z2401" s="1"/>
      <c r="AA2401" s="2"/>
      <c r="AB2401" s="4"/>
    </row>
    <row r="2402" spans="1:28" x14ac:dyDescent="0.3">
      <c r="A2402" t="s">
        <v>2443</v>
      </c>
      <c r="B2402" s="11" t="s">
        <v>34</v>
      </c>
      <c r="C2402" s="11" t="s">
        <v>12</v>
      </c>
      <c r="D2402" s="11" t="s">
        <v>13</v>
      </c>
      <c r="E2402" s="11" t="s">
        <v>35</v>
      </c>
      <c r="F2402" s="11" t="s">
        <v>51</v>
      </c>
      <c r="G2402" s="11">
        <v>4</v>
      </c>
      <c r="H2402" s="11" t="s">
        <v>40</v>
      </c>
      <c r="I2402" s="12">
        <v>44662</v>
      </c>
      <c r="J2402" s="14">
        <v>0.66666666666666663</v>
      </c>
      <c r="K2402">
        <v>4</v>
      </c>
      <c r="L2402" t="s">
        <v>40</v>
      </c>
      <c r="M2402" s="1">
        <v>44662</v>
      </c>
      <c r="N2402" s="2">
        <v>0.66666666666666663</v>
      </c>
      <c r="O2402" s="1">
        <f t="shared" si="222"/>
        <v>44662.666666666664</v>
      </c>
      <c r="P2402" s="3" t="str">
        <f t="shared" si="223"/>
        <v>Apr,2022</v>
      </c>
      <c r="Q2402">
        <f t="shared" si="224"/>
        <v>2022</v>
      </c>
      <c r="R2402" t="str">
        <f t="shared" si="225"/>
        <v>Mon</v>
      </c>
      <c r="S2402">
        <f t="shared" si="226"/>
        <v>16</v>
      </c>
      <c r="T2402" t="str">
        <f t="shared" si="227"/>
        <v>NO</v>
      </c>
      <c r="U2402" cm="1">
        <f t="array" ref="U2402">_xlfn.XLOOKUP(Table1012[[#This Row],[Severity_Level]],{"MINOR","MODERATE","SEVERE","FATAL"},{1,2,3,5})</f>
        <v>5</v>
      </c>
      <c r="Z2402" s="1"/>
      <c r="AA2402" s="2"/>
      <c r="AB2402" s="4"/>
    </row>
    <row r="2403" spans="1:28" x14ac:dyDescent="0.3">
      <c r="A2403" t="s">
        <v>2444</v>
      </c>
      <c r="B2403" s="11" t="s">
        <v>11</v>
      </c>
      <c r="C2403" s="11" t="s">
        <v>44</v>
      </c>
      <c r="D2403" s="11" t="s">
        <v>25</v>
      </c>
      <c r="E2403" s="11" t="s">
        <v>38</v>
      </c>
      <c r="F2403" s="11" t="s">
        <v>26</v>
      </c>
      <c r="G2403" s="11">
        <v>4</v>
      </c>
      <c r="H2403" s="11" t="s">
        <v>32</v>
      </c>
      <c r="I2403" s="12">
        <v>44662</v>
      </c>
      <c r="J2403" s="14">
        <v>0.66736111111111107</v>
      </c>
      <c r="K2403">
        <v>4</v>
      </c>
      <c r="L2403" t="s">
        <v>32</v>
      </c>
      <c r="M2403" s="1">
        <v>44662</v>
      </c>
      <c r="N2403" s="2">
        <v>0.66736111111111107</v>
      </c>
      <c r="O2403" s="1">
        <f t="shared" si="222"/>
        <v>44662.667361111111</v>
      </c>
      <c r="P2403" s="3" t="str">
        <f t="shared" si="223"/>
        <v>Apr,2022</v>
      </c>
      <c r="Q2403">
        <f t="shared" si="224"/>
        <v>2022</v>
      </c>
      <c r="R2403" t="str">
        <f t="shared" si="225"/>
        <v>Mon</v>
      </c>
      <c r="S2403">
        <f t="shared" si="226"/>
        <v>16</v>
      </c>
      <c r="T2403" t="str">
        <f t="shared" si="227"/>
        <v>NO</v>
      </c>
      <c r="U2403" cm="1">
        <f t="array" ref="U2403">_xlfn.XLOOKUP(Table1012[[#This Row],[Severity_Level]],{"MINOR","MODERATE","SEVERE","FATAL"},{1,2,3,5})</f>
        <v>2</v>
      </c>
      <c r="Z2403" s="1"/>
      <c r="AA2403" s="2"/>
      <c r="AB2403" s="4"/>
    </row>
    <row r="2404" spans="1:28" x14ac:dyDescent="0.3">
      <c r="A2404" t="s">
        <v>2445</v>
      </c>
      <c r="B2404" s="11" t="s">
        <v>29</v>
      </c>
      <c r="C2404" s="11" t="s">
        <v>57</v>
      </c>
      <c r="D2404" s="11" t="s">
        <v>13</v>
      </c>
      <c r="E2404" s="11" t="s">
        <v>35</v>
      </c>
      <c r="F2404" s="11" t="s">
        <v>21</v>
      </c>
      <c r="G2404" s="11">
        <v>3</v>
      </c>
      <c r="H2404" s="11" t="s">
        <v>27</v>
      </c>
      <c r="I2404" s="12">
        <v>44662</v>
      </c>
      <c r="J2404" s="14">
        <v>0.66805555555555551</v>
      </c>
      <c r="K2404">
        <v>3</v>
      </c>
      <c r="L2404" t="s">
        <v>27</v>
      </c>
      <c r="M2404" s="1">
        <v>44662</v>
      </c>
      <c r="N2404" s="2">
        <v>0.66805555555555551</v>
      </c>
      <c r="O2404" s="1">
        <f t="shared" si="222"/>
        <v>44662.668055555558</v>
      </c>
      <c r="P2404" s="3" t="str">
        <f t="shared" si="223"/>
        <v>Apr,2022</v>
      </c>
      <c r="Q2404">
        <f t="shared" si="224"/>
        <v>2022</v>
      </c>
      <c r="R2404" t="str">
        <f t="shared" si="225"/>
        <v>Mon</v>
      </c>
      <c r="S2404">
        <f t="shared" si="226"/>
        <v>16</v>
      </c>
      <c r="T2404" t="str">
        <f t="shared" si="227"/>
        <v>NO</v>
      </c>
      <c r="U2404" cm="1">
        <f t="array" ref="U2404">_xlfn.XLOOKUP(Table1012[[#This Row],[Severity_Level]],{"MINOR","MODERATE","SEVERE","FATAL"},{1,2,3,5})</f>
        <v>3</v>
      </c>
      <c r="Z2404" s="1"/>
      <c r="AA2404" s="2"/>
      <c r="AB2404" s="4"/>
    </row>
    <row r="2405" spans="1:28" x14ac:dyDescent="0.3">
      <c r="A2405" t="s">
        <v>2446</v>
      </c>
      <c r="B2405" s="11" t="s">
        <v>49</v>
      </c>
      <c r="C2405" s="11" t="s">
        <v>44</v>
      </c>
      <c r="D2405" s="11" t="s">
        <v>47</v>
      </c>
      <c r="E2405" s="11" t="s">
        <v>20</v>
      </c>
      <c r="F2405" s="11" t="s">
        <v>15</v>
      </c>
      <c r="G2405" s="11">
        <v>5</v>
      </c>
      <c r="H2405" s="11" t="s">
        <v>32</v>
      </c>
      <c r="I2405" s="12">
        <v>44662</v>
      </c>
      <c r="J2405" s="14">
        <v>0.66874999999999996</v>
      </c>
      <c r="K2405">
        <v>5</v>
      </c>
      <c r="L2405" t="s">
        <v>32</v>
      </c>
      <c r="M2405" s="1">
        <v>44662</v>
      </c>
      <c r="N2405" s="2">
        <v>0.66874999999999996</v>
      </c>
      <c r="O2405" s="1">
        <f t="shared" si="222"/>
        <v>44662.668749999997</v>
      </c>
      <c r="P2405" s="3" t="str">
        <f t="shared" si="223"/>
        <v>Apr,2022</v>
      </c>
      <c r="Q2405">
        <f t="shared" si="224"/>
        <v>2022</v>
      </c>
      <c r="R2405" t="str">
        <f t="shared" si="225"/>
        <v>Mon</v>
      </c>
      <c r="S2405">
        <f t="shared" si="226"/>
        <v>16</v>
      </c>
      <c r="T2405" t="str">
        <f t="shared" si="227"/>
        <v>NO</v>
      </c>
      <c r="U2405" cm="1">
        <f t="array" ref="U2405">_xlfn.XLOOKUP(Table1012[[#This Row],[Severity_Level]],{"MINOR","MODERATE","SEVERE","FATAL"},{1,2,3,5})</f>
        <v>2</v>
      </c>
      <c r="Z2405" s="1"/>
      <c r="AA2405" s="2"/>
      <c r="AB2405" s="4"/>
    </row>
    <row r="2406" spans="1:28" x14ac:dyDescent="0.3">
      <c r="A2406" t="s">
        <v>2447</v>
      </c>
      <c r="B2406" s="11" t="s">
        <v>49</v>
      </c>
      <c r="C2406" s="11" t="s">
        <v>53</v>
      </c>
      <c r="D2406" s="11" t="s">
        <v>37</v>
      </c>
      <c r="E2406" s="11" t="s">
        <v>20</v>
      </c>
      <c r="F2406" s="11" t="s">
        <v>15</v>
      </c>
      <c r="G2406" s="11">
        <v>4</v>
      </c>
      <c r="H2406" s="11" t="s">
        <v>27</v>
      </c>
      <c r="I2406" s="12">
        <v>44662</v>
      </c>
      <c r="J2406" s="14">
        <v>0.6694444444444444</v>
      </c>
      <c r="K2406">
        <v>4</v>
      </c>
      <c r="L2406" t="s">
        <v>27</v>
      </c>
      <c r="M2406" s="1">
        <v>44662</v>
      </c>
      <c r="N2406" s="2">
        <v>0.6694444444444444</v>
      </c>
      <c r="O2406" s="1">
        <f t="shared" si="222"/>
        <v>44662.669444444444</v>
      </c>
      <c r="P2406" s="3" t="str">
        <f t="shared" si="223"/>
        <v>Apr,2022</v>
      </c>
      <c r="Q2406">
        <f t="shared" si="224"/>
        <v>2022</v>
      </c>
      <c r="R2406" t="str">
        <f t="shared" si="225"/>
        <v>Mon</v>
      </c>
      <c r="S2406">
        <f t="shared" si="226"/>
        <v>16</v>
      </c>
      <c r="T2406" t="str">
        <f t="shared" si="227"/>
        <v>NO</v>
      </c>
      <c r="U2406" cm="1">
        <f t="array" ref="U2406">_xlfn.XLOOKUP(Table1012[[#This Row],[Severity_Level]],{"MINOR","MODERATE","SEVERE","FATAL"},{1,2,3,5})</f>
        <v>3</v>
      </c>
      <c r="Z2406" s="1"/>
      <c r="AA2406" s="2"/>
      <c r="AB2406" s="4"/>
    </row>
    <row r="2407" spans="1:28" x14ac:dyDescent="0.3">
      <c r="A2407" t="s">
        <v>2448</v>
      </c>
      <c r="B2407" s="11" t="s">
        <v>18</v>
      </c>
      <c r="C2407" s="11" t="s">
        <v>12</v>
      </c>
      <c r="D2407" s="11" t="s">
        <v>13</v>
      </c>
      <c r="E2407" s="11" t="s">
        <v>35</v>
      </c>
      <c r="F2407" s="11" t="s">
        <v>21</v>
      </c>
      <c r="G2407" s="11">
        <v>5</v>
      </c>
      <c r="H2407" s="11" t="s">
        <v>16</v>
      </c>
      <c r="I2407" s="12">
        <v>44662</v>
      </c>
      <c r="J2407" s="14">
        <v>0.67013888888888884</v>
      </c>
      <c r="K2407">
        <v>5</v>
      </c>
      <c r="L2407" t="s">
        <v>16</v>
      </c>
      <c r="M2407" s="1">
        <v>44662</v>
      </c>
      <c r="N2407" s="2">
        <v>0.67013888888888884</v>
      </c>
      <c r="O2407" s="1">
        <f t="shared" si="222"/>
        <v>44662.670138888891</v>
      </c>
      <c r="P2407" s="3" t="str">
        <f t="shared" si="223"/>
        <v>Apr,2022</v>
      </c>
      <c r="Q2407">
        <f t="shared" si="224"/>
        <v>2022</v>
      </c>
      <c r="R2407" t="str">
        <f t="shared" si="225"/>
        <v>Mon</v>
      </c>
      <c r="S2407">
        <f t="shared" si="226"/>
        <v>16</v>
      </c>
      <c r="T2407" t="str">
        <f t="shared" si="227"/>
        <v>NO</v>
      </c>
      <c r="U2407" cm="1">
        <f t="array" ref="U2407">_xlfn.XLOOKUP(Table1012[[#This Row],[Severity_Level]],{"MINOR","MODERATE","SEVERE","FATAL"},{1,2,3,5})</f>
        <v>1</v>
      </c>
      <c r="Z2407" s="1"/>
      <c r="AA2407" s="2"/>
      <c r="AB2407" s="4"/>
    </row>
    <row r="2408" spans="1:28" x14ac:dyDescent="0.3">
      <c r="A2408" t="s">
        <v>2449</v>
      </c>
      <c r="B2408" s="11" t="s">
        <v>49</v>
      </c>
      <c r="C2408" s="11" t="s">
        <v>50</v>
      </c>
      <c r="D2408" s="11" t="s">
        <v>47</v>
      </c>
      <c r="E2408" s="11" t="s">
        <v>14</v>
      </c>
      <c r="F2408" s="11" t="s">
        <v>51</v>
      </c>
      <c r="G2408" s="11">
        <v>3</v>
      </c>
      <c r="H2408" s="11" t="s">
        <v>16</v>
      </c>
      <c r="I2408" s="12">
        <v>44662</v>
      </c>
      <c r="J2408" s="14">
        <v>0.67083333333333328</v>
      </c>
      <c r="K2408">
        <v>3</v>
      </c>
      <c r="L2408" t="s">
        <v>16</v>
      </c>
      <c r="M2408" s="1">
        <v>44662</v>
      </c>
      <c r="N2408" s="2">
        <v>0.67083333333333328</v>
      </c>
      <c r="O2408" s="1">
        <f t="shared" si="222"/>
        <v>44662.67083333333</v>
      </c>
      <c r="P2408" s="3" t="str">
        <f t="shared" si="223"/>
        <v>Apr,2022</v>
      </c>
      <c r="Q2408">
        <f t="shared" si="224"/>
        <v>2022</v>
      </c>
      <c r="R2408" t="str">
        <f t="shared" si="225"/>
        <v>Mon</v>
      </c>
      <c r="S2408">
        <f t="shared" si="226"/>
        <v>16</v>
      </c>
      <c r="T2408" t="str">
        <f t="shared" si="227"/>
        <v>NO</v>
      </c>
      <c r="U2408" cm="1">
        <f t="array" ref="U2408">_xlfn.XLOOKUP(Table1012[[#This Row],[Severity_Level]],{"MINOR","MODERATE","SEVERE","FATAL"},{1,2,3,5})</f>
        <v>1</v>
      </c>
      <c r="Z2408" s="1"/>
      <c r="AA2408" s="2"/>
      <c r="AB2408" s="4"/>
    </row>
    <row r="2409" spans="1:28" x14ac:dyDescent="0.3">
      <c r="A2409" t="s">
        <v>2450</v>
      </c>
      <c r="B2409" s="11" t="s">
        <v>11</v>
      </c>
      <c r="C2409" s="11" t="s">
        <v>57</v>
      </c>
      <c r="D2409" s="11" t="s">
        <v>47</v>
      </c>
      <c r="E2409" s="11" t="s">
        <v>14</v>
      </c>
      <c r="F2409" s="11" t="s">
        <v>26</v>
      </c>
      <c r="G2409" s="11">
        <v>5</v>
      </c>
      <c r="H2409" s="11" t="s">
        <v>16</v>
      </c>
      <c r="I2409" s="12">
        <v>44662</v>
      </c>
      <c r="J2409" s="14">
        <v>0.67152777777777772</v>
      </c>
      <c r="K2409">
        <v>5</v>
      </c>
      <c r="L2409" t="s">
        <v>16</v>
      </c>
      <c r="M2409" s="1">
        <v>44662</v>
      </c>
      <c r="N2409" s="2">
        <v>0.67152777777777772</v>
      </c>
      <c r="O2409" s="1">
        <f t="shared" si="222"/>
        <v>44662.671527777777</v>
      </c>
      <c r="P2409" s="3" t="str">
        <f t="shared" si="223"/>
        <v>Apr,2022</v>
      </c>
      <c r="Q2409">
        <f t="shared" si="224"/>
        <v>2022</v>
      </c>
      <c r="R2409" t="str">
        <f t="shared" si="225"/>
        <v>Mon</v>
      </c>
      <c r="S2409">
        <f t="shared" si="226"/>
        <v>16</v>
      </c>
      <c r="T2409" t="str">
        <f t="shared" si="227"/>
        <v>NO</v>
      </c>
      <c r="U2409" cm="1">
        <f t="array" ref="U2409">_xlfn.XLOOKUP(Table1012[[#This Row],[Severity_Level]],{"MINOR","MODERATE","SEVERE","FATAL"},{1,2,3,5})</f>
        <v>1</v>
      </c>
      <c r="Z2409" s="1"/>
      <c r="AA2409" s="2"/>
      <c r="AB2409" s="4"/>
    </row>
    <row r="2410" spans="1:28" x14ac:dyDescent="0.3">
      <c r="A2410" t="s">
        <v>2451</v>
      </c>
      <c r="B2410" s="11" t="s">
        <v>34</v>
      </c>
      <c r="C2410" s="11" t="s">
        <v>19</v>
      </c>
      <c r="D2410" s="11" t="s">
        <v>13</v>
      </c>
      <c r="E2410" s="11" t="s">
        <v>14</v>
      </c>
      <c r="F2410" s="11" t="s">
        <v>15</v>
      </c>
      <c r="G2410" s="11">
        <v>4</v>
      </c>
      <c r="H2410" s="11" t="s">
        <v>16</v>
      </c>
      <c r="I2410" s="12">
        <v>44662</v>
      </c>
      <c r="J2410" s="14">
        <v>0.67222222222222228</v>
      </c>
      <c r="K2410">
        <v>4</v>
      </c>
      <c r="L2410" t="s">
        <v>16</v>
      </c>
      <c r="M2410" s="1">
        <v>44662</v>
      </c>
      <c r="N2410" s="2">
        <v>0.67222222222222228</v>
      </c>
      <c r="O2410" s="1">
        <f t="shared" si="222"/>
        <v>44662.672222222223</v>
      </c>
      <c r="P2410" s="3" t="str">
        <f t="shared" si="223"/>
        <v>Apr,2022</v>
      </c>
      <c r="Q2410">
        <f t="shared" si="224"/>
        <v>2022</v>
      </c>
      <c r="R2410" t="str">
        <f t="shared" si="225"/>
        <v>Mon</v>
      </c>
      <c r="S2410">
        <f t="shared" si="226"/>
        <v>16</v>
      </c>
      <c r="T2410" t="str">
        <f t="shared" si="227"/>
        <v>NO</v>
      </c>
      <c r="U2410" cm="1">
        <f t="array" ref="U2410">_xlfn.XLOOKUP(Table1012[[#This Row],[Severity_Level]],{"MINOR","MODERATE","SEVERE","FATAL"},{1,2,3,5})</f>
        <v>1</v>
      </c>
      <c r="Z2410" s="1"/>
      <c r="AA2410" s="2"/>
      <c r="AB2410" s="4"/>
    </row>
    <row r="2411" spans="1:28" x14ac:dyDescent="0.3">
      <c r="A2411" t="s">
        <v>2452</v>
      </c>
      <c r="B2411" s="11" t="s">
        <v>49</v>
      </c>
      <c r="C2411" s="11" t="s">
        <v>57</v>
      </c>
      <c r="D2411" s="11" t="s">
        <v>47</v>
      </c>
      <c r="E2411" s="11" t="s">
        <v>20</v>
      </c>
      <c r="F2411" s="11" t="s">
        <v>21</v>
      </c>
      <c r="G2411" s="11">
        <v>2</v>
      </c>
      <c r="H2411" s="11" t="s">
        <v>27</v>
      </c>
      <c r="I2411" s="12">
        <v>44662</v>
      </c>
      <c r="J2411" s="14">
        <v>0.67291666666666672</v>
      </c>
      <c r="K2411">
        <v>2</v>
      </c>
      <c r="L2411" t="s">
        <v>27</v>
      </c>
      <c r="M2411" s="1">
        <v>44662</v>
      </c>
      <c r="N2411" s="2">
        <v>0.67291666666666672</v>
      </c>
      <c r="O2411" s="1">
        <f t="shared" si="222"/>
        <v>44662.67291666667</v>
      </c>
      <c r="P2411" s="3" t="str">
        <f t="shared" si="223"/>
        <v>Apr,2022</v>
      </c>
      <c r="Q2411">
        <f t="shared" si="224"/>
        <v>2022</v>
      </c>
      <c r="R2411" t="str">
        <f t="shared" si="225"/>
        <v>Mon</v>
      </c>
      <c r="S2411">
        <f t="shared" si="226"/>
        <v>16</v>
      </c>
      <c r="T2411" t="str">
        <f t="shared" si="227"/>
        <v>NO</v>
      </c>
      <c r="U2411" cm="1">
        <f t="array" ref="U2411">_xlfn.XLOOKUP(Table1012[[#This Row],[Severity_Level]],{"MINOR","MODERATE","SEVERE","FATAL"},{1,2,3,5})</f>
        <v>3</v>
      </c>
      <c r="Z2411" s="1"/>
      <c r="AA2411" s="2"/>
      <c r="AB2411" s="4"/>
    </row>
    <row r="2412" spans="1:28" x14ac:dyDescent="0.3">
      <c r="A2412" t="s">
        <v>2453</v>
      </c>
      <c r="B2412" s="11" t="s">
        <v>49</v>
      </c>
      <c r="C2412" s="11" t="s">
        <v>24</v>
      </c>
      <c r="D2412" s="11" t="s">
        <v>25</v>
      </c>
      <c r="E2412" s="11" t="s">
        <v>20</v>
      </c>
      <c r="F2412" s="11" t="s">
        <v>26</v>
      </c>
      <c r="G2412" s="11">
        <v>2</v>
      </c>
      <c r="H2412" s="11" t="s">
        <v>32</v>
      </c>
      <c r="I2412" s="12">
        <v>44662</v>
      </c>
      <c r="J2412" s="14">
        <v>0.67361111111111116</v>
      </c>
      <c r="K2412">
        <v>2</v>
      </c>
      <c r="L2412" t="s">
        <v>32</v>
      </c>
      <c r="M2412" s="1">
        <v>44662</v>
      </c>
      <c r="N2412" s="2">
        <v>0.67361111111111116</v>
      </c>
      <c r="O2412" s="1">
        <f t="shared" si="222"/>
        <v>44662.673611111109</v>
      </c>
      <c r="P2412" s="3" t="str">
        <f t="shared" si="223"/>
        <v>Apr,2022</v>
      </c>
      <c r="Q2412">
        <f t="shared" si="224"/>
        <v>2022</v>
      </c>
      <c r="R2412" t="str">
        <f t="shared" si="225"/>
        <v>Mon</v>
      </c>
      <c r="S2412">
        <f t="shared" si="226"/>
        <v>16</v>
      </c>
      <c r="T2412" t="str">
        <f t="shared" si="227"/>
        <v>NO</v>
      </c>
      <c r="U2412" cm="1">
        <f t="array" ref="U2412">_xlfn.XLOOKUP(Table1012[[#This Row],[Severity_Level]],{"MINOR","MODERATE","SEVERE","FATAL"},{1,2,3,5})</f>
        <v>2</v>
      </c>
      <c r="Z2412" s="1"/>
      <c r="AA2412" s="2"/>
      <c r="AB2412" s="4"/>
    </row>
    <row r="2413" spans="1:28" x14ac:dyDescent="0.3">
      <c r="A2413" t="s">
        <v>2454</v>
      </c>
      <c r="B2413" s="11" t="s">
        <v>34</v>
      </c>
      <c r="C2413" s="11" t="s">
        <v>53</v>
      </c>
      <c r="D2413" s="11" t="s">
        <v>13</v>
      </c>
      <c r="E2413" s="11" t="s">
        <v>35</v>
      </c>
      <c r="F2413" s="11" t="s">
        <v>51</v>
      </c>
      <c r="G2413" s="11">
        <v>3</v>
      </c>
      <c r="H2413" s="11" t="s">
        <v>27</v>
      </c>
      <c r="I2413" s="12">
        <v>44662</v>
      </c>
      <c r="J2413" s="14">
        <v>0.6743055555555556</v>
      </c>
      <c r="K2413">
        <v>3</v>
      </c>
      <c r="L2413" t="s">
        <v>27</v>
      </c>
      <c r="M2413" s="1">
        <v>44662</v>
      </c>
      <c r="N2413" s="2">
        <v>0.6743055555555556</v>
      </c>
      <c r="O2413" s="1">
        <f t="shared" si="222"/>
        <v>44662.674305555556</v>
      </c>
      <c r="P2413" s="3" t="str">
        <f t="shared" si="223"/>
        <v>Apr,2022</v>
      </c>
      <c r="Q2413">
        <f t="shared" si="224"/>
        <v>2022</v>
      </c>
      <c r="R2413" t="str">
        <f t="shared" si="225"/>
        <v>Mon</v>
      </c>
      <c r="S2413">
        <f t="shared" si="226"/>
        <v>16</v>
      </c>
      <c r="T2413" t="str">
        <f t="shared" si="227"/>
        <v>NO</v>
      </c>
      <c r="U2413" cm="1">
        <f t="array" ref="U2413">_xlfn.XLOOKUP(Table1012[[#This Row],[Severity_Level]],{"MINOR","MODERATE","SEVERE","FATAL"},{1,2,3,5})</f>
        <v>3</v>
      </c>
      <c r="Z2413" s="1"/>
      <c r="AA2413" s="2"/>
      <c r="AB2413" s="4"/>
    </row>
    <row r="2414" spans="1:28" x14ac:dyDescent="0.3">
      <c r="A2414" t="s">
        <v>2455</v>
      </c>
      <c r="B2414" s="11" t="s">
        <v>34</v>
      </c>
      <c r="C2414" s="11" t="s">
        <v>46</v>
      </c>
      <c r="D2414" s="11" t="s">
        <v>37</v>
      </c>
      <c r="E2414" s="11" t="s">
        <v>20</v>
      </c>
      <c r="F2414" s="11" t="s">
        <v>26</v>
      </c>
      <c r="G2414" s="11">
        <v>5</v>
      </c>
      <c r="H2414" s="11" t="s">
        <v>27</v>
      </c>
      <c r="I2414" s="12">
        <v>44662</v>
      </c>
      <c r="J2414" s="14">
        <v>0.67500000000000004</v>
      </c>
      <c r="K2414">
        <v>5</v>
      </c>
      <c r="L2414" t="s">
        <v>27</v>
      </c>
      <c r="M2414" s="1">
        <v>44662</v>
      </c>
      <c r="N2414" s="2">
        <v>0.67500000000000004</v>
      </c>
      <c r="O2414" s="1">
        <f t="shared" si="222"/>
        <v>44662.675000000003</v>
      </c>
      <c r="P2414" s="3" t="str">
        <f t="shared" si="223"/>
        <v>Apr,2022</v>
      </c>
      <c r="Q2414">
        <f t="shared" si="224"/>
        <v>2022</v>
      </c>
      <c r="R2414" t="str">
        <f t="shared" si="225"/>
        <v>Mon</v>
      </c>
      <c r="S2414">
        <f t="shared" si="226"/>
        <v>16</v>
      </c>
      <c r="T2414" t="str">
        <f t="shared" si="227"/>
        <v>NO</v>
      </c>
      <c r="U2414" cm="1">
        <f t="array" ref="U2414">_xlfn.XLOOKUP(Table1012[[#This Row],[Severity_Level]],{"MINOR","MODERATE","SEVERE","FATAL"},{1,2,3,5})</f>
        <v>3</v>
      </c>
      <c r="Z2414" s="1"/>
      <c r="AA2414" s="2"/>
      <c r="AB2414" s="4"/>
    </row>
    <row r="2415" spans="1:28" x14ac:dyDescent="0.3">
      <c r="A2415" t="s">
        <v>2456</v>
      </c>
      <c r="B2415" s="11" t="s">
        <v>11</v>
      </c>
      <c r="C2415" s="11" t="s">
        <v>44</v>
      </c>
      <c r="D2415" s="11" t="s">
        <v>25</v>
      </c>
      <c r="E2415" s="11" t="s">
        <v>14</v>
      </c>
      <c r="F2415" s="11" t="s">
        <v>21</v>
      </c>
      <c r="G2415" s="11">
        <v>3</v>
      </c>
      <c r="H2415" s="11" t="s">
        <v>40</v>
      </c>
      <c r="I2415" s="12">
        <v>44662</v>
      </c>
      <c r="J2415" s="14">
        <v>0.67569444444444449</v>
      </c>
      <c r="K2415">
        <v>3</v>
      </c>
      <c r="L2415" t="s">
        <v>40</v>
      </c>
      <c r="M2415" s="1">
        <v>44662</v>
      </c>
      <c r="N2415" s="2">
        <v>0.67569444444444449</v>
      </c>
      <c r="O2415" s="1">
        <f t="shared" si="222"/>
        <v>44662.675694444442</v>
      </c>
      <c r="P2415" s="3" t="str">
        <f t="shared" si="223"/>
        <v>Apr,2022</v>
      </c>
      <c r="Q2415">
        <f t="shared" si="224"/>
        <v>2022</v>
      </c>
      <c r="R2415" t="str">
        <f t="shared" si="225"/>
        <v>Mon</v>
      </c>
      <c r="S2415">
        <f t="shared" si="226"/>
        <v>16</v>
      </c>
      <c r="T2415" t="str">
        <f t="shared" si="227"/>
        <v>NO</v>
      </c>
      <c r="U2415" cm="1">
        <f t="array" ref="U2415">_xlfn.XLOOKUP(Table1012[[#This Row],[Severity_Level]],{"MINOR","MODERATE","SEVERE","FATAL"},{1,2,3,5})</f>
        <v>5</v>
      </c>
      <c r="Z2415" s="1"/>
      <c r="AA2415" s="2"/>
      <c r="AB2415" s="4"/>
    </row>
    <row r="2416" spans="1:28" x14ac:dyDescent="0.3">
      <c r="A2416" t="s">
        <v>2457</v>
      </c>
      <c r="B2416" s="11" t="s">
        <v>49</v>
      </c>
      <c r="C2416" s="11" t="s">
        <v>19</v>
      </c>
      <c r="D2416" s="11" t="s">
        <v>31</v>
      </c>
      <c r="E2416" s="11" t="s">
        <v>38</v>
      </c>
      <c r="F2416" s="11" t="s">
        <v>51</v>
      </c>
      <c r="G2416" s="11">
        <v>3</v>
      </c>
      <c r="H2416" s="11" t="s">
        <v>32</v>
      </c>
      <c r="I2416" s="12">
        <v>44662</v>
      </c>
      <c r="J2416" s="14">
        <v>0.67638888888888893</v>
      </c>
      <c r="K2416">
        <v>3</v>
      </c>
      <c r="L2416" t="s">
        <v>32</v>
      </c>
      <c r="M2416" s="1">
        <v>44662</v>
      </c>
      <c r="N2416" s="2">
        <v>0.67638888888888893</v>
      </c>
      <c r="O2416" s="1">
        <f t="shared" si="222"/>
        <v>44662.676388888889</v>
      </c>
      <c r="P2416" s="3" t="str">
        <f t="shared" si="223"/>
        <v>Apr,2022</v>
      </c>
      <c r="Q2416">
        <f t="shared" si="224"/>
        <v>2022</v>
      </c>
      <c r="R2416" t="str">
        <f t="shared" si="225"/>
        <v>Mon</v>
      </c>
      <c r="S2416">
        <f t="shared" si="226"/>
        <v>16</v>
      </c>
      <c r="T2416" t="str">
        <f t="shared" si="227"/>
        <v>NO</v>
      </c>
      <c r="U2416" cm="1">
        <f t="array" ref="U2416">_xlfn.XLOOKUP(Table1012[[#This Row],[Severity_Level]],{"MINOR","MODERATE","SEVERE","FATAL"},{1,2,3,5})</f>
        <v>2</v>
      </c>
      <c r="Z2416" s="1"/>
      <c r="AA2416" s="2"/>
      <c r="AB2416" s="4"/>
    </row>
    <row r="2417" spans="1:28" x14ac:dyDescent="0.3">
      <c r="A2417" t="s">
        <v>2458</v>
      </c>
      <c r="B2417" s="11" t="s">
        <v>11</v>
      </c>
      <c r="C2417" s="11" t="s">
        <v>12</v>
      </c>
      <c r="D2417" s="11" t="s">
        <v>37</v>
      </c>
      <c r="E2417" s="11" t="s">
        <v>35</v>
      </c>
      <c r="F2417" s="11" t="s">
        <v>15</v>
      </c>
      <c r="G2417" s="11">
        <v>1</v>
      </c>
      <c r="H2417" s="11" t="s">
        <v>40</v>
      </c>
      <c r="I2417" s="12">
        <v>44662</v>
      </c>
      <c r="J2417" s="14">
        <v>0.67708333333333337</v>
      </c>
      <c r="K2417">
        <v>1</v>
      </c>
      <c r="L2417" t="s">
        <v>40</v>
      </c>
      <c r="M2417" s="1">
        <v>44662</v>
      </c>
      <c r="N2417" s="2">
        <v>0.67708333333333337</v>
      </c>
      <c r="O2417" s="1">
        <f t="shared" si="222"/>
        <v>44662.677083333336</v>
      </c>
      <c r="P2417" s="3" t="str">
        <f t="shared" si="223"/>
        <v>Apr,2022</v>
      </c>
      <c r="Q2417">
        <f t="shared" si="224"/>
        <v>2022</v>
      </c>
      <c r="R2417" t="str">
        <f t="shared" si="225"/>
        <v>Mon</v>
      </c>
      <c r="S2417">
        <f t="shared" si="226"/>
        <v>16</v>
      </c>
      <c r="T2417" t="str">
        <f t="shared" si="227"/>
        <v>NO</v>
      </c>
      <c r="U2417" cm="1">
        <f t="array" ref="U2417">_xlfn.XLOOKUP(Table1012[[#This Row],[Severity_Level]],{"MINOR","MODERATE","SEVERE","FATAL"},{1,2,3,5})</f>
        <v>5</v>
      </c>
      <c r="Z2417" s="1"/>
      <c r="AA2417" s="2"/>
      <c r="AB2417" s="4"/>
    </row>
    <row r="2418" spans="1:28" x14ac:dyDescent="0.3">
      <c r="A2418" t="s">
        <v>2459</v>
      </c>
      <c r="B2418" s="11" t="s">
        <v>49</v>
      </c>
      <c r="C2418" s="11" t="s">
        <v>24</v>
      </c>
      <c r="D2418" s="11" t="s">
        <v>37</v>
      </c>
      <c r="E2418" s="11" t="s">
        <v>38</v>
      </c>
      <c r="F2418" s="11" t="s">
        <v>26</v>
      </c>
      <c r="G2418" s="11">
        <v>1</v>
      </c>
      <c r="H2418" s="11" t="s">
        <v>40</v>
      </c>
      <c r="I2418" s="12">
        <v>44662</v>
      </c>
      <c r="J2418" s="14">
        <v>0.67777777777777781</v>
      </c>
      <c r="K2418">
        <v>1</v>
      </c>
      <c r="L2418" t="s">
        <v>40</v>
      </c>
      <c r="M2418" s="1">
        <v>44662</v>
      </c>
      <c r="N2418" s="2">
        <v>0.67777777777777781</v>
      </c>
      <c r="O2418" s="1">
        <f t="shared" si="222"/>
        <v>44662.677777777775</v>
      </c>
      <c r="P2418" s="3" t="str">
        <f t="shared" si="223"/>
        <v>Apr,2022</v>
      </c>
      <c r="Q2418">
        <f t="shared" si="224"/>
        <v>2022</v>
      </c>
      <c r="R2418" t="str">
        <f t="shared" si="225"/>
        <v>Mon</v>
      </c>
      <c r="S2418">
        <f t="shared" si="226"/>
        <v>16</v>
      </c>
      <c r="T2418" t="str">
        <f t="shared" si="227"/>
        <v>NO</v>
      </c>
      <c r="U2418" cm="1">
        <f t="array" ref="U2418">_xlfn.XLOOKUP(Table1012[[#This Row],[Severity_Level]],{"MINOR","MODERATE","SEVERE","FATAL"},{1,2,3,5})</f>
        <v>5</v>
      </c>
      <c r="Z2418" s="1"/>
      <c r="AA2418" s="2"/>
      <c r="AB2418" s="4"/>
    </row>
    <row r="2419" spans="1:28" x14ac:dyDescent="0.3">
      <c r="A2419" t="s">
        <v>2460</v>
      </c>
      <c r="B2419" s="11" t="s">
        <v>29</v>
      </c>
      <c r="C2419" s="11" t="s">
        <v>19</v>
      </c>
      <c r="D2419" s="11" t="s">
        <v>37</v>
      </c>
      <c r="E2419" s="11" t="s">
        <v>14</v>
      </c>
      <c r="F2419" s="11" t="s">
        <v>15</v>
      </c>
      <c r="G2419" s="11">
        <v>3</v>
      </c>
      <c r="H2419" s="11" t="s">
        <v>32</v>
      </c>
      <c r="I2419" s="12">
        <v>44662</v>
      </c>
      <c r="J2419" s="14">
        <v>0.67847222222222225</v>
      </c>
      <c r="K2419">
        <v>3</v>
      </c>
      <c r="L2419" t="s">
        <v>32</v>
      </c>
      <c r="M2419" s="1">
        <v>44662</v>
      </c>
      <c r="N2419" s="2">
        <v>0.67847222222222225</v>
      </c>
      <c r="O2419" s="1">
        <f t="shared" si="222"/>
        <v>44662.678472222222</v>
      </c>
      <c r="P2419" s="3" t="str">
        <f t="shared" si="223"/>
        <v>Apr,2022</v>
      </c>
      <c r="Q2419">
        <f t="shared" si="224"/>
        <v>2022</v>
      </c>
      <c r="R2419" t="str">
        <f t="shared" si="225"/>
        <v>Mon</v>
      </c>
      <c r="S2419">
        <f t="shared" si="226"/>
        <v>16</v>
      </c>
      <c r="T2419" t="str">
        <f t="shared" si="227"/>
        <v>NO</v>
      </c>
      <c r="U2419" cm="1">
        <f t="array" ref="U2419">_xlfn.XLOOKUP(Table1012[[#This Row],[Severity_Level]],{"MINOR","MODERATE","SEVERE","FATAL"},{1,2,3,5})</f>
        <v>2</v>
      </c>
      <c r="Z2419" s="1"/>
      <c r="AA2419" s="2"/>
      <c r="AB2419" s="4"/>
    </row>
    <row r="2420" spans="1:28" x14ac:dyDescent="0.3">
      <c r="A2420" t="s">
        <v>2461</v>
      </c>
      <c r="B2420" s="11" t="s">
        <v>49</v>
      </c>
      <c r="C2420" s="11" t="s">
        <v>19</v>
      </c>
      <c r="D2420" s="11" t="s">
        <v>31</v>
      </c>
      <c r="E2420" s="11" t="s">
        <v>38</v>
      </c>
      <c r="F2420" s="11" t="s">
        <v>26</v>
      </c>
      <c r="G2420" s="11">
        <v>4</v>
      </c>
      <c r="H2420" s="11" t="s">
        <v>40</v>
      </c>
      <c r="I2420" s="12">
        <v>44662</v>
      </c>
      <c r="J2420" s="14">
        <v>0.6791666666666667</v>
      </c>
      <c r="K2420">
        <v>4</v>
      </c>
      <c r="L2420" t="s">
        <v>40</v>
      </c>
      <c r="M2420" s="1">
        <v>44662</v>
      </c>
      <c r="N2420" s="2">
        <v>0.6791666666666667</v>
      </c>
      <c r="O2420" s="1">
        <f t="shared" si="222"/>
        <v>44662.679166666669</v>
      </c>
      <c r="P2420" s="3" t="str">
        <f t="shared" si="223"/>
        <v>Apr,2022</v>
      </c>
      <c r="Q2420">
        <f t="shared" si="224"/>
        <v>2022</v>
      </c>
      <c r="R2420" t="str">
        <f t="shared" si="225"/>
        <v>Mon</v>
      </c>
      <c r="S2420">
        <f t="shared" si="226"/>
        <v>16</v>
      </c>
      <c r="T2420" t="str">
        <f t="shared" si="227"/>
        <v>NO</v>
      </c>
      <c r="U2420" cm="1">
        <f t="array" ref="U2420">_xlfn.XLOOKUP(Table1012[[#This Row],[Severity_Level]],{"MINOR","MODERATE","SEVERE","FATAL"},{1,2,3,5})</f>
        <v>5</v>
      </c>
      <c r="Z2420" s="1"/>
      <c r="AA2420" s="2"/>
      <c r="AB2420" s="4"/>
    </row>
    <row r="2421" spans="1:28" x14ac:dyDescent="0.3">
      <c r="A2421" t="s">
        <v>2462</v>
      </c>
      <c r="B2421" s="11" t="s">
        <v>18</v>
      </c>
      <c r="C2421" s="11" t="s">
        <v>24</v>
      </c>
      <c r="D2421" s="11" t="s">
        <v>37</v>
      </c>
      <c r="E2421" s="11" t="s">
        <v>14</v>
      </c>
      <c r="F2421" s="11" t="s">
        <v>21</v>
      </c>
      <c r="G2421" s="11">
        <v>2</v>
      </c>
      <c r="H2421" s="11" t="s">
        <v>16</v>
      </c>
      <c r="I2421" s="12">
        <v>44662</v>
      </c>
      <c r="J2421" s="14">
        <v>0.67986111111111114</v>
      </c>
      <c r="K2421">
        <v>2</v>
      </c>
      <c r="L2421" t="s">
        <v>16</v>
      </c>
      <c r="M2421" s="1">
        <v>44662</v>
      </c>
      <c r="N2421" s="2">
        <v>0.67986111111111114</v>
      </c>
      <c r="O2421" s="1">
        <f t="shared" si="222"/>
        <v>44662.679861111108</v>
      </c>
      <c r="P2421" s="3" t="str">
        <f t="shared" si="223"/>
        <v>Apr,2022</v>
      </c>
      <c r="Q2421">
        <f t="shared" si="224"/>
        <v>2022</v>
      </c>
      <c r="R2421" t="str">
        <f t="shared" si="225"/>
        <v>Mon</v>
      </c>
      <c r="S2421">
        <f t="shared" si="226"/>
        <v>16</v>
      </c>
      <c r="T2421" t="str">
        <f t="shared" si="227"/>
        <v>NO</v>
      </c>
      <c r="U2421" cm="1">
        <f t="array" ref="U2421">_xlfn.XLOOKUP(Table1012[[#This Row],[Severity_Level]],{"MINOR","MODERATE","SEVERE","FATAL"},{1,2,3,5})</f>
        <v>1</v>
      </c>
      <c r="Z2421" s="1"/>
      <c r="AA2421" s="2"/>
      <c r="AB2421" s="4"/>
    </row>
    <row r="2422" spans="1:28" x14ac:dyDescent="0.3">
      <c r="A2422" t="s">
        <v>2463</v>
      </c>
      <c r="B2422" s="11" t="s">
        <v>18</v>
      </c>
      <c r="C2422" s="11" t="s">
        <v>12</v>
      </c>
      <c r="D2422" s="11" t="s">
        <v>47</v>
      </c>
      <c r="E2422" s="11" t="s">
        <v>38</v>
      </c>
      <c r="F2422" s="11" t="s">
        <v>26</v>
      </c>
      <c r="G2422" s="11">
        <v>3</v>
      </c>
      <c r="H2422" s="11" t="s">
        <v>32</v>
      </c>
      <c r="I2422" s="12">
        <v>44662</v>
      </c>
      <c r="J2422" s="14">
        <v>0.68055555555555558</v>
      </c>
      <c r="K2422">
        <v>3</v>
      </c>
      <c r="L2422" t="s">
        <v>32</v>
      </c>
      <c r="M2422" s="1">
        <v>44662</v>
      </c>
      <c r="N2422" s="2">
        <v>0.68055555555555558</v>
      </c>
      <c r="O2422" s="1">
        <f t="shared" si="222"/>
        <v>44662.680555555555</v>
      </c>
      <c r="P2422" s="3" t="str">
        <f t="shared" si="223"/>
        <v>Apr,2022</v>
      </c>
      <c r="Q2422">
        <f t="shared" si="224"/>
        <v>2022</v>
      </c>
      <c r="R2422" t="str">
        <f t="shared" si="225"/>
        <v>Mon</v>
      </c>
      <c r="S2422">
        <f t="shared" si="226"/>
        <v>16</v>
      </c>
      <c r="T2422" t="str">
        <f t="shared" si="227"/>
        <v>NO</v>
      </c>
      <c r="U2422" cm="1">
        <f t="array" ref="U2422">_xlfn.XLOOKUP(Table1012[[#This Row],[Severity_Level]],{"MINOR","MODERATE","SEVERE","FATAL"},{1,2,3,5})</f>
        <v>2</v>
      </c>
      <c r="Z2422" s="1"/>
      <c r="AA2422" s="2"/>
      <c r="AB2422" s="4"/>
    </row>
    <row r="2423" spans="1:28" x14ac:dyDescent="0.3">
      <c r="A2423" t="s">
        <v>2464</v>
      </c>
      <c r="B2423" s="11" t="s">
        <v>18</v>
      </c>
      <c r="C2423" s="11" t="s">
        <v>50</v>
      </c>
      <c r="D2423" s="11" t="s">
        <v>37</v>
      </c>
      <c r="E2423" s="11" t="s">
        <v>20</v>
      </c>
      <c r="F2423" s="11" t="s">
        <v>21</v>
      </c>
      <c r="G2423" s="11">
        <v>1</v>
      </c>
      <c r="H2423" s="11" t="s">
        <v>16</v>
      </c>
      <c r="I2423" s="12">
        <v>44662</v>
      </c>
      <c r="J2423" s="14">
        <v>0.68125000000000002</v>
      </c>
      <c r="K2423">
        <v>1</v>
      </c>
      <c r="L2423" t="s">
        <v>16</v>
      </c>
      <c r="M2423" s="1">
        <v>44662</v>
      </c>
      <c r="N2423" s="2">
        <v>0.68125000000000002</v>
      </c>
      <c r="O2423" s="1">
        <f t="shared" si="222"/>
        <v>44662.681250000001</v>
      </c>
      <c r="P2423" s="3" t="str">
        <f t="shared" si="223"/>
        <v>Apr,2022</v>
      </c>
      <c r="Q2423">
        <f t="shared" si="224"/>
        <v>2022</v>
      </c>
      <c r="R2423" t="str">
        <f t="shared" si="225"/>
        <v>Mon</v>
      </c>
      <c r="S2423">
        <f t="shared" si="226"/>
        <v>16</v>
      </c>
      <c r="T2423" t="str">
        <f t="shared" si="227"/>
        <v>NO</v>
      </c>
      <c r="U2423" cm="1">
        <f t="array" ref="U2423">_xlfn.XLOOKUP(Table1012[[#This Row],[Severity_Level]],{"MINOR","MODERATE","SEVERE","FATAL"},{1,2,3,5})</f>
        <v>1</v>
      </c>
      <c r="Z2423" s="1"/>
      <c r="AA2423" s="2"/>
      <c r="AB2423" s="4"/>
    </row>
    <row r="2424" spans="1:28" x14ac:dyDescent="0.3">
      <c r="A2424" t="s">
        <v>2465</v>
      </c>
      <c r="B2424" s="11" t="s">
        <v>18</v>
      </c>
      <c r="C2424" s="11" t="s">
        <v>44</v>
      </c>
      <c r="D2424" s="11" t="s">
        <v>25</v>
      </c>
      <c r="E2424" s="11" t="s">
        <v>14</v>
      </c>
      <c r="F2424" s="11" t="s">
        <v>15</v>
      </c>
      <c r="G2424" s="11">
        <v>4</v>
      </c>
      <c r="H2424" s="11" t="s">
        <v>40</v>
      </c>
      <c r="I2424" s="12">
        <v>44662</v>
      </c>
      <c r="J2424" s="14">
        <v>0.68194444444444446</v>
      </c>
      <c r="K2424">
        <v>4</v>
      </c>
      <c r="L2424" t="s">
        <v>40</v>
      </c>
      <c r="M2424" s="1">
        <v>44662</v>
      </c>
      <c r="N2424" s="2">
        <v>0.68194444444444446</v>
      </c>
      <c r="O2424" s="1">
        <f t="shared" si="222"/>
        <v>44662.681944444441</v>
      </c>
      <c r="P2424" s="3" t="str">
        <f t="shared" si="223"/>
        <v>Apr,2022</v>
      </c>
      <c r="Q2424">
        <f t="shared" si="224"/>
        <v>2022</v>
      </c>
      <c r="R2424" t="str">
        <f t="shared" si="225"/>
        <v>Mon</v>
      </c>
      <c r="S2424">
        <f t="shared" si="226"/>
        <v>16</v>
      </c>
      <c r="T2424" t="str">
        <f t="shared" si="227"/>
        <v>NO</v>
      </c>
      <c r="U2424" cm="1">
        <f t="array" ref="U2424">_xlfn.XLOOKUP(Table1012[[#This Row],[Severity_Level]],{"MINOR","MODERATE","SEVERE","FATAL"},{1,2,3,5})</f>
        <v>5</v>
      </c>
      <c r="Z2424" s="1"/>
      <c r="AA2424" s="2"/>
      <c r="AB2424" s="4"/>
    </row>
    <row r="2425" spans="1:28" x14ac:dyDescent="0.3">
      <c r="A2425" t="s">
        <v>2466</v>
      </c>
      <c r="B2425" s="11" t="s">
        <v>11</v>
      </c>
      <c r="C2425" s="11" t="s">
        <v>19</v>
      </c>
      <c r="D2425" s="11" t="s">
        <v>31</v>
      </c>
      <c r="E2425" s="11" t="s">
        <v>38</v>
      </c>
      <c r="F2425" s="11" t="s">
        <v>51</v>
      </c>
      <c r="G2425" s="11">
        <v>5</v>
      </c>
      <c r="H2425" s="11" t="s">
        <v>27</v>
      </c>
      <c r="I2425" s="12">
        <v>44662</v>
      </c>
      <c r="J2425" s="14">
        <v>0.68263888888888891</v>
      </c>
      <c r="K2425">
        <v>5</v>
      </c>
      <c r="L2425" t="s">
        <v>27</v>
      </c>
      <c r="M2425" s="1">
        <v>44662</v>
      </c>
      <c r="N2425" s="2">
        <v>0.68263888888888891</v>
      </c>
      <c r="O2425" s="1">
        <f t="shared" si="222"/>
        <v>44662.682638888888</v>
      </c>
      <c r="P2425" s="3" t="str">
        <f t="shared" si="223"/>
        <v>Apr,2022</v>
      </c>
      <c r="Q2425">
        <f t="shared" si="224"/>
        <v>2022</v>
      </c>
      <c r="R2425" t="str">
        <f t="shared" si="225"/>
        <v>Mon</v>
      </c>
      <c r="S2425">
        <f t="shared" si="226"/>
        <v>16</v>
      </c>
      <c r="T2425" t="str">
        <f t="shared" si="227"/>
        <v>NO</v>
      </c>
      <c r="U2425" cm="1">
        <f t="array" ref="U2425">_xlfn.XLOOKUP(Table1012[[#This Row],[Severity_Level]],{"MINOR","MODERATE","SEVERE","FATAL"},{1,2,3,5})</f>
        <v>3</v>
      </c>
      <c r="Z2425" s="1"/>
      <c r="AA2425" s="2"/>
      <c r="AB2425" s="4"/>
    </row>
    <row r="2426" spans="1:28" x14ac:dyDescent="0.3">
      <c r="A2426" t="s">
        <v>2467</v>
      </c>
      <c r="B2426" s="11" t="s">
        <v>49</v>
      </c>
      <c r="C2426" s="11" t="s">
        <v>30</v>
      </c>
      <c r="D2426" s="11" t="s">
        <v>13</v>
      </c>
      <c r="E2426" s="11" t="s">
        <v>38</v>
      </c>
      <c r="F2426" s="11" t="s">
        <v>51</v>
      </c>
      <c r="G2426" s="11">
        <v>2</v>
      </c>
      <c r="H2426" s="11" t="s">
        <v>16</v>
      </c>
      <c r="I2426" s="12">
        <v>44663</v>
      </c>
      <c r="J2426" s="14">
        <v>0.68333333333333335</v>
      </c>
      <c r="K2426">
        <v>2</v>
      </c>
      <c r="L2426" t="s">
        <v>16</v>
      </c>
      <c r="M2426" s="1">
        <v>44663</v>
      </c>
      <c r="N2426" s="2">
        <v>0.68333333333333335</v>
      </c>
      <c r="O2426" s="1">
        <f t="shared" si="222"/>
        <v>44663.683333333334</v>
      </c>
      <c r="P2426" s="3" t="str">
        <f t="shared" si="223"/>
        <v>Apr,2022</v>
      </c>
      <c r="Q2426">
        <f t="shared" si="224"/>
        <v>2022</v>
      </c>
      <c r="R2426" t="str">
        <f t="shared" si="225"/>
        <v>Tue</v>
      </c>
      <c r="S2426">
        <f t="shared" si="226"/>
        <v>16</v>
      </c>
      <c r="T2426" t="str">
        <f t="shared" si="227"/>
        <v>NO</v>
      </c>
      <c r="U2426" cm="1">
        <f t="array" ref="U2426">_xlfn.XLOOKUP(Table1012[[#This Row],[Severity_Level]],{"MINOR","MODERATE","SEVERE","FATAL"},{1,2,3,5})</f>
        <v>1</v>
      </c>
      <c r="Z2426" s="1"/>
      <c r="AA2426" s="2"/>
      <c r="AB2426" s="4"/>
    </row>
    <row r="2427" spans="1:28" x14ac:dyDescent="0.3">
      <c r="A2427" t="s">
        <v>2468</v>
      </c>
      <c r="B2427" s="11" t="s">
        <v>29</v>
      </c>
      <c r="C2427" s="11" t="s">
        <v>53</v>
      </c>
      <c r="D2427" s="11" t="s">
        <v>31</v>
      </c>
      <c r="E2427" s="11" t="s">
        <v>35</v>
      </c>
      <c r="F2427" s="11" t="s">
        <v>51</v>
      </c>
      <c r="G2427" s="11">
        <v>5</v>
      </c>
      <c r="H2427" s="11" t="s">
        <v>32</v>
      </c>
      <c r="I2427" s="12">
        <v>44663</v>
      </c>
      <c r="J2427" s="14">
        <v>0.68402777777777779</v>
      </c>
      <c r="K2427">
        <v>5</v>
      </c>
      <c r="L2427" t="s">
        <v>32</v>
      </c>
      <c r="M2427" s="1">
        <v>44663</v>
      </c>
      <c r="N2427" s="2">
        <v>0.68402777777777779</v>
      </c>
      <c r="O2427" s="1">
        <f t="shared" si="222"/>
        <v>44663.684027777781</v>
      </c>
      <c r="P2427" s="3" t="str">
        <f t="shared" si="223"/>
        <v>Apr,2022</v>
      </c>
      <c r="Q2427">
        <f t="shared" si="224"/>
        <v>2022</v>
      </c>
      <c r="R2427" t="str">
        <f t="shared" si="225"/>
        <v>Tue</v>
      </c>
      <c r="S2427">
        <f t="shared" si="226"/>
        <v>16</v>
      </c>
      <c r="T2427" t="str">
        <f t="shared" si="227"/>
        <v>NO</v>
      </c>
      <c r="U2427" cm="1">
        <f t="array" ref="U2427">_xlfn.XLOOKUP(Table1012[[#This Row],[Severity_Level]],{"MINOR","MODERATE","SEVERE","FATAL"},{1,2,3,5})</f>
        <v>2</v>
      </c>
      <c r="Z2427" s="1"/>
      <c r="AA2427" s="2"/>
      <c r="AB2427" s="4"/>
    </row>
    <row r="2428" spans="1:28" x14ac:dyDescent="0.3">
      <c r="A2428" t="s">
        <v>2469</v>
      </c>
      <c r="B2428" s="11" t="s">
        <v>11</v>
      </c>
      <c r="C2428" s="11" t="s">
        <v>57</v>
      </c>
      <c r="D2428" s="11" t="s">
        <v>13</v>
      </c>
      <c r="E2428" s="11" t="s">
        <v>38</v>
      </c>
      <c r="F2428" s="11" t="s">
        <v>26</v>
      </c>
      <c r="G2428" s="11">
        <v>4</v>
      </c>
      <c r="H2428" s="11" t="s">
        <v>16</v>
      </c>
      <c r="I2428" s="12">
        <v>44663</v>
      </c>
      <c r="J2428" s="14">
        <v>0.68472222222222223</v>
      </c>
      <c r="K2428">
        <v>4</v>
      </c>
      <c r="L2428" t="s">
        <v>16</v>
      </c>
      <c r="M2428" s="1">
        <v>44663</v>
      </c>
      <c r="N2428" s="2">
        <v>0.68472222222222223</v>
      </c>
      <c r="O2428" s="1">
        <f t="shared" si="222"/>
        <v>44663.68472222222</v>
      </c>
      <c r="P2428" s="3" t="str">
        <f t="shared" si="223"/>
        <v>Apr,2022</v>
      </c>
      <c r="Q2428">
        <f t="shared" si="224"/>
        <v>2022</v>
      </c>
      <c r="R2428" t="str">
        <f t="shared" si="225"/>
        <v>Tue</v>
      </c>
      <c r="S2428">
        <f t="shared" si="226"/>
        <v>16</v>
      </c>
      <c r="T2428" t="str">
        <f t="shared" si="227"/>
        <v>NO</v>
      </c>
      <c r="U2428" cm="1">
        <f t="array" ref="U2428">_xlfn.XLOOKUP(Table1012[[#This Row],[Severity_Level]],{"MINOR","MODERATE","SEVERE","FATAL"},{1,2,3,5})</f>
        <v>1</v>
      </c>
      <c r="Z2428" s="1"/>
      <c r="AA2428" s="2"/>
      <c r="AB2428" s="4"/>
    </row>
    <row r="2429" spans="1:28" x14ac:dyDescent="0.3">
      <c r="A2429" t="s">
        <v>2470</v>
      </c>
      <c r="B2429" s="11" t="s">
        <v>34</v>
      </c>
      <c r="C2429" s="11" t="s">
        <v>53</v>
      </c>
      <c r="D2429" s="11" t="s">
        <v>37</v>
      </c>
      <c r="E2429" s="11" t="s">
        <v>14</v>
      </c>
      <c r="F2429" s="11" t="s">
        <v>15</v>
      </c>
      <c r="G2429" s="11">
        <v>3</v>
      </c>
      <c r="H2429" s="11" t="s">
        <v>27</v>
      </c>
      <c r="I2429" s="12">
        <v>44663</v>
      </c>
      <c r="J2429" s="14">
        <v>0.68541666666666667</v>
      </c>
      <c r="K2429">
        <v>3</v>
      </c>
      <c r="L2429" t="s">
        <v>27</v>
      </c>
      <c r="M2429" s="1">
        <v>44663</v>
      </c>
      <c r="N2429" s="2">
        <v>0.68541666666666667</v>
      </c>
      <c r="O2429" s="1">
        <f t="shared" si="222"/>
        <v>44663.685416666667</v>
      </c>
      <c r="P2429" s="3" t="str">
        <f t="shared" si="223"/>
        <v>Apr,2022</v>
      </c>
      <c r="Q2429">
        <f t="shared" si="224"/>
        <v>2022</v>
      </c>
      <c r="R2429" t="str">
        <f t="shared" si="225"/>
        <v>Tue</v>
      </c>
      <c r="S2429">
        <f t="shared" si="226"/>
        <v>16</v>
      </c>
      <c r="T2429" t="str">
        <f t="shared" si="227"/>
        <v>NO</v>
      </c>
      <c r="U2429" cm="1">
        <f t="array" ref="U2429">_xlfn.XLOOKUP(Table1012[[#This Row],[Severity_Level]],{"MINOR","MODERATE","SEVERE","FATAL"},{1,2,3,5})</f>
        <v>3</v>
      </c>
      <c r="Z2429" s="1"/>
      <c r="AA2429" s="2"/>
      <c r="AB2429" s="4"/>
    </row>
    <row r="2430" spans="1:28" x14ac:dyDescent="0.3">
      <c r="A2430" t="s">
        <v>2471</v>
      </c>
      <c r="B2430" s="11" t="s">
        <v>49</v>
      </c>
      <c r="C2430" s="11" t="s">
        <v>12</v>
      </c>
      <c r="D2430" s="11" t="s">
        <v>13</v>
      </c>
      <c r="E2430" s="11" t="s">
        <v>20</v>
      </c>
      <c r="F2430" s="11" t="s">
        <v>15</v>
      </c>
      <c r="G2430" s="11">
        <v>4</v>
      </c>
      <c r="H2430" s="11" t="s">
        <v>27</v>
      </c>
      <c r="I2430" s="12">
        <v>44663</v>
      </c>
      <c r="J2430" s="14">
        <v>0.68611111111111112</v>
      </c>
      <c r="K2430">
        <v>4</v>
      </c>
      <c r="L2430" t="s">
        <v>27</v>
      </c>
      <c r="M2430" s="1">
        <v>44663</v>
      </c>
      <c r="N2430" s="2">
        <v>0.68611111111111112</v>
      </c>
      <c r="O2430" s="1">
        <f t="shared" si="222"/>
        <v>44663.686111111114</v>
      </c>
      <c r="P2430" s="3" t="str">
        <f t="shared" si="223"/>
        <v>Apr,2022</v>
      </c>
      <c r="Q2430">
        <f t="shared" si="224"/>
        <v>2022</v>
      </c>
      <c r="R2430" t="str">
        <f t="shared" si="225"/>
        <v>Tue</v>
      </c>
      <c r="S2430">
        <f t="shared" si="226"/>
        <v>16</v>
      </c>
      <c r="T2430" t="str">
        <f t="shared" si="227"/>
        <v>NO</v>
      </c>
      <c r="U2430" cm="1">
        <f t="array" ref="U2430">_xlfn.XLOOKUP(Table1012[[#This Row],[Severity_Level]],{"MINOR","MODERATE","SEVERE","FATAL"},{1,2,3,5})</f>
        <v>3</v>
      </c>
      <c r="Z2430" s="1"/>
      <c r="AA2430" s="2"/>
      <c r="AB2430" s="4"/>
    </row>
    <row r="2431" spans="1:28" x14ac:dyDescent="0.3">
      <c r="A2431" t="s">
        <v>2472</v>
      </c>
      <c r="B2431" s="11" t="s">
        <v>56</v>
      </c>
      <c r="C2431" s="11" t="s">
        <v>53</v>
      </c>
      <c r="D2431" s="11" t="s">
        <v>47</v>
      </c>
      <c r="E2431" s="11" t="s">
        <v>14</v>
      </c>
      <c r="F2431" s="11" t="s">
        <v>21</v>
      </c>
      <c r="G2431" s="11">
        <v>5</v>
      </c>
      <c r="H2431" s="11" t="s">
        <v>16</v>
      </c>
      <c r="I2431" s="12">
        <v>44663</v>
      </c>
      <c r="J2431" s="14">
        <v>0.68680555555555556</v>
      </c>
      <c r="K2431">
        <v>5</v>
      </c>
      <c r="L2431" t="s">
        <v>16</v>
      </c>
      <c r="M2431" s="1">
        <v>44663</v>
      </c>
      <c r="N2431" s="2">
        <v>0.68680555555555556</v>
      </c>
      <c r="O2431" s="1">
        <f t="shared" si="222"/>
        <v>44663.686805555553</v>
      </c>
      <c r="P2431" s="3" t="str">
        <f t="shared" si="223"/>
        <v>Apr,2022</v>
      </c>
      <c r="Q2431">
        <f t="shared" si="224"/>
        <v>2022</v>
      </c>
      <c r="R2431" t="str">
        <f t="shared" si="225"/>
        <v>Tue</v>
      </c>
      <c r="S2431">
        <f t="shared" si="226"/>
        <v>16</v>
      </c>
      <c r="T2431" t="str">
        <f t="shared" si="227"/>
        <v>NO</v>
      </c>
      <c r="U2431" cm="1">
        <f t="array" ref="U2431">_xlfn.XLOOKUP(Table1012[[#This Row],[Severity_Level]],{"MINOR","MODERATE","SEVERE","FATAL"},{1,2,3,5})</f>
        <v>1</v>
      </c>
      <c r="Z2431" s="1"/>
      <c r="AA2431" s="2"/>
      <c r="AB2431" s="4"/>
    </row>
    <row r="2432" spans="1:28" x14ac:dyDescent="0.3">
      <c r="A2432" t="s">
        <v>2473</v>
      </c>
      <c r="B2432" s="11" t="s">
        <v>49</v>
      </c>
      <c r="C2432" s="11" t="s">
        <v>53</v>
      </c>
      <c r="D2432" s="11" t="s">
        <v>13</v>
      </c>
      <c r="E2432" s="11" t="s">
        <v>14</v>
      </c>
      <c r="F2432" s="11" t="s">
        <v>26</v>
      </c>
      <c r="G2432" s="11">
        <v>3</v>
      </c>
      <c r="H2432" s="11" t="s">
        <v>40</v>
      </c>
      <c r="I2432" s="12">
        <v>44663</v>
      </c>
      <c r="J2432" s="14">
        <v>0.6875</v>
      </c>
      <c r="K2432">
        <v>3</v>
      </c>
      <c r="L2432" t="s">
        <v>40</v>
      </c>
      <c r="M2432" s="1">
        <v>44663</v>
      </c>
      <c r="N2432" s="2">
        <v>0.6875</v>
      </c>
      <c r="O2432" s="1">
        <f t="shared" si="222"/>
        <v>44663.6875</v>
      </c>
      <c r="P2432" s="3" t="str">
        <f t="shared" si="223"/>
        <v>Apr,2022</v>
      </c>
      <c r="Q2432">
        <f t="shared" si="224"/>
        <v>2022</v>
      </c>
      <c r="R2432" t="str">
        <f t="shared" si="225"/>
        <v>Tue</v>
      </c>
      <c r="S2432">
        <f t="shared" si="226"/>
        <v>16</v>
      </c>
      <c r="T2432" t="str">
        <f t="shared" si="227"/>
        <v>NO</v>
      </c>
      <c r="U2432" cm="1">
        <f t="array" ref="U2432">_xlfn.XLOOKUP(Table1012[[#This Row],[Severity_Level]],{"MINOR","MODERATE","SEVERE","FATAL"},{1,2,3,5})</f>
        <v>5</v>
      </c>
      <c r="Z2432" s="1"/>
      <c r="AA2432" s="2"/>
      <c r="AB2432" s="4"/>
    </row>
    <row r="2433" spans="1:28" x14ac:dyDescent="0.3">
      <c r="A2433" t="s">
        <v>2474</v>
      </c>
      <c r="B2433" s="11" t="s">
        <v>11</v>
      </c>
      <c r="C2433" s="11" t="s">
        <v>53</v>
      </c>
      <c r="D2433" s="11" t="s">
        <v>13</v>
      </c>
      <c r="E2433" s="11" t="s">
        <v>14</v>
      </c>
      <c r="F2433" s="11" t="s">
        <v>26</v>
      </c>
      <c r="G2433" s="11">
        <v>1</v>
      </c>
      <c r="H2433" s="11" t="s">
        <v>16</v>
      </c>
      <c r="I2433" s="12">
        <v>44663</v>
      </c>
      <c r="J2433" s="14">
        <v>0.68819444444444444</v>
      </c>
      <c r="K2433">
        <v>1</v>
      </c>
      <c r="L2433" t="s">
        <v>16</v>
      </c>
      <c r="M2433" s="1">
        <v>44663</v>
      </c>
      <c r="N2433" s="2">
        <v>0.68819444444444444</v>
      </c>
      <c r="O2433" s="1">
        <f t="shared" si="222"/>
        <v>44663.688194444447</v>
      </c>
      <c r="P2433" s="3" t="str">
        <f t="shared" si="223"/>
        <v>Apr,2022</v>
      </c>
      <c r="Q2433">
        <f t="shared" si="224"/>
        <v>2022</v>
      </c>
      <c r="R2433" t="str">
        <f t="shared" si="225"/>
        <v>Tue</v>
      </c>
      <c r="S2433">
        <f t="shared" si="226"/>
        <v>16</v>
      </c>
      <c r="T2433" t="str">
        <f t="shared" si="227"/>
        <v>NO</v>
      </c>
      <c r="U2433" cm="1">
        <f t="array" ref="U2433">_xlfn.XLOOKUP(Table1012[[#This Row],[Severity_Level]],{"MINOR","MODERATE","SEVERE","FATAL"},{1,2,3,5})</f>
        <v>1</v>
      </c>
      <c r="Z2433" s="1"/>
      <c r="AA2433" s="2"/>
      <c r="AB2433" s="4"/>
    </row>
    <row r="2434" spans="1:28" x14ac:dyDescent="0.3">
      <c r="A2434" t="s">
        <v>2475</v>
      </c>
      <c r="B2434" s="11" t="s">
        <v>18</v>
      </c>
      <c r="C2434" s="11" t="s">
        <v>53</v>
      </c>
      <c r="D2434" s="11" t="s">
        <v>25</v>
      </c>
      <c r="E2434" s="11" t="s">
        <v>14</v>
      </c>
      <c r="F2434" s="11" t="s">
        <v>15</v>
      </c>
      <c r="G2434" s="11">
        <v>2</v>
      </c>
      <c r="H2434" s="11" t="s">
        <v>40</v>
      </c>
      <c r="I2434" s="12">
        <v>44663</v>
      </c>
      <c r="J2434" s="14">
        <v>0.68888888888888888</v>
      </c>
      <c r="K2434">
        <v>2</v>
      </c>
      <c r="L2434" t="s">
        <v>40</v>
      </c>
      <c r="M2434" s="1">
        <v>44663</v>
      </c>
      <c r="N2434" s="2">
        <v>0.68888888888888888</v>
      </c>
      <c r="O2434" s="1">
        <f t="shared" ref="O2434:O2497" si="228">M2434+N2434</f>
        <v>44663.688888888886</v>
      </c>
      <c r="P2434" s="3" t="str">
        <f t="shared" ref="P2434:P2497" si="229">TEXT(M2434,"MMM,YYY")</f>
        <v>Apr,2022</v>
      </c>
      <c r="Q2434">
        <f t="shared" ref="Q2434:Q2497" si="230">YEAR(M2434)</f>
        <v>2022</v>
      </c>
      <c r="R2434" t="str">
        <f t="shared" ref="R2434:R2497" si="231">TEXT(M2434,"DDD")</f>
        <v>Tue</v>
      </c>
      <c r="S2434">
        <f t="shared" ref="S2434:S2497" si="232">HOUR(N2434)</f>
        <v>16</v>
      </c>
      <c r="T2434" t="str">
        <f t="shared" ref="T2434:T2497" si="233">IF(OR(AND(S2434&gt;=7,S2434&lt;=9),AND(S2434&gt;=17,S2434&lt;=19)),"YES","NO")</f>
        <v>NO</v>
      </c>
      <c r="U2434" cm="1">
        <f t="array" ref="U2434">_xlfn.XLOOKUP(Table1012[[#This Row],[Severity_Level]],{"MINOR","MODERATE","SEVERE","FATAL"},{1,2,3,5})</f>
        <v>5</v>
      </c>
      <c r="Z2434" s="1"/>
      <c r="AA2434" s="2"/>
      <c r="AB2434" s="4"/>
    </row>
    <row r="2435" spans="1:28" x14ac:dyDescent="0.3">
      <c r="A2435" t="s">
        <v>2476</v>
      </c>
      <c r="B2435" s="11" t="s">
        <v>56</v>
      </c>
      <c r="C2435" s="11" t="s">
        <v>24</v>
      </c>
      <c r="D2435" s="11" t="s">
        <v>47</v>
      </c>
      <c r="E2435" s="11" t="s">
        <v>20</v>
      </c>
      <c r="F2435" s="11" t="s">
        <v>15</v>
      </c>
      <c r="G2435" s="11">
        <v>1</v>
      </c>
      <c r="H2435" s="11" t="s">
        <v>16</v>
      </c>
      <c r="I2435" s="12">
        <v>44663</v>
      </c>
      <c r="J2435" s="14">
        <v>0.68958333333333333</v>
      </c>
      <c r="K2435">
        <v>1</v>
      </c>
      <c r="L2435" t="s">
        <v>16</v>
      </c>
      <c r="M2435" s="1">
        <v>44663</v>
      </c>
      <c r="N2435" s="2">
        <v>0.68958333333333333</v>
      </c>
      <c r="O2435" s="1">
        <f t="shared" si="228"/>
        <v>44663.689583333333</v>
      </c>
      <c r="P2435" s="3" t="str">
        <f t="shared" si="229"/>
        <v>Apr,2022</v>
      </c>
      <c r="Q2435">
        <f t="shared" si="230"/>
        <v>2022</v>
      </c>
      <c r="R2435" t="str">
        <f t="shared" si="231"/>
        <v>Tue</v>
      </c>
      <c r="S2435">
        <f t="shared" si="232"/>
        <v>16</v>
      </c>
      <c r="T2435" t="str">
        <f t="shared" si="233"/>
        <v>NO</v>
      </c>
      <c r="U2435" cm="1">
        <f t="array" ref="U2435">_xlfn.XLOOKUP(Table1012[[#This Row],[Severity_Level]],{"MINOR","MODERATE","SEVERE","FATAL"},{1,2,3,5})</f>
        <v>1</v>
      </c>
      <c r="Z2435" s="1"/>
      <c r="AA2435" s="2"/>
      <c r="AB2435" s="4"/>
    </row>
    <row r="2436" spans="1:28" x14ac:dyDescent="0.3">
      <c r="A2436" t="s">
        <v>2477</v>
      </c>
      <c r="B2436" s="11" t="s">
        <v>11</v>
      </c>
      <c r="C2436" s="11" t="s">
        <v>30</v>
      </c>
      <c r="D2436" s="11" t="s">
        <v>13</v>
      </c>
      <c r="E2436" s="11" t="s">
        <v>38</v>
      </c>
      <c r="F2436" s="11" t="s">
        <v>51</v>
      </c>
      <c r="G2436" s="11">
        <v>4</v>
      </c>
      <c r="H2436" s="11" t="s">
        <v>27</v>
      </c>
      <c r="I2436" s="12">
        <v>44663</v>
      </c>
      <c r="J2436" s="14">
        <v>0.69027777777777777</v>
      </c>
      <c r="K2436">
        <v>4</v>
      </c>
      <c r="L2436" t="s">
        <v>27</v>
      </c>
      <c r="M2436" s="1">
        <v>44663</v>
      </c>
      <c r="N2436" s="2">
        <v>0.69027777777777777</v>
      </c>
      <c r="O2436" s="1">
        <f t="shared" si="228"/>
        <v>44663.69027777778</v>
      </c>
      <c r="P2436" s="3" t="str">
        <f t="shared" si="229"/>
        <v>Apr,2022</v>
      </c>
      <c r="Q2436">
        <f t="shared" si="230"/>
        <v>2022</v>
      </c>
      <c r="R2436" t="str">
        <f t="shared" si="231"/>
        <v>Tue</v>
      </c>
      <c r="S2436">
        <f t="shared" si="232"/>
        <v>16</v>
      </c>
      <c r="T2436" t="str">
        <f t="shared" si="233"/>
        <v>NO</v>
      </c>
      <c r="U2436" cm="1">
        <f t="array" ref="U2436">_xlfn.XLOOKUP(Table1012[[#This Row],[Severity_Level]],{"MINOR","MODERATE","SEVERE","FATAL"},{1,2,3,5})</f>
        <v>3</v>
      </c>
      <c r="Z2436" s="1"/>
      <c r="AA2436" s="2"/>
      <c r="AB2436" s="4"/>
    </row>
    <row r="2437" spans="1:28" x14ac:dyDescent="0.3">
      <c r="A2437" t="s">
        <v>2478</v>
      </c>
      <c r="B2437" s="11" t="s">
        <v>49</v>
      </c>
      <c r="C2437" s="11" t="s">
        <v>46</v>
      </c>
      <c r="D2437" s="11" t="s">
        <v>13</v>
      </c>
      <c r="E2437" s="11" t="s">
        <v>14</v>
      </c>
      <c r="F2437" s="11" t="s">
        <v>15</v>
      </c>
      <c r="G2437" s="11">
        <v>2</v>
      </c>
      <c r="H2437" s="11" t="s">
        <v>32</v>
      </c>
      <c r="I2437" s="12">
        <v>44663</v>
      </c>
      <c r="J2437" s="14">
        <v>0.69097222222222221</v>
      </c>
      <c r="K2437">
        <v>2</v>
      </c>
      <c r="L2437" t="s">
        <v>32</v>
      </c>
      <c r="M2437" s="1">
        <v>44663</v>
      </c>
      <c r="N2437" s="2">
        <v>0.69097222222222221</v>
      </c>
      <c r="O2437" s="1">
        <f t="shared" si="228"/>
        <v>44663.690972222219</v>
      </c>
      <c r="P2437" s="3" t="str">
        <f t="shared" si="229"/>
        <v>Apr,2022</v>
      </c>
      <c r="Q2437">
        <f t="shared" si="230"/>
        <v>2022</v>
      </c>
      <c r="R2437" t="str">
        <f t="shared" si="231"/>
        <v>Tue</v>
      </c>
      <c r="S2437">
        <f t="shared" si="232"/>
        <v>16</v>
      </c>
      <c r="T2437" t="str">
        <f t="shared" si="233"/>
        <v>NO</v>
      </c>
      <c r="U2437" cm="1">
        <f t="array" ref="U2437">_xlfn.XLOOKUP(Table1012[[#This Row],[Severity_Level]],{"MINOR","MODERATE","SEVERE","FATAL"},{1,2,3,5})</f>
        <v>2</v>
      </c>
      <c r="Z2437" s="1"/>
      <c r="AA2437" s="2"/>
      <c r="AB2437" s="4"/>
    </row>
    <row r="2438" spans="1:28" x14ac:dyDescent="0.3">
      <c r="A2438" t="s">
        <v>2479</v>
      </c>
      <c r="B2438" s="11" t="s">
        <v>29</v>
      </c>
      <c r="C2438" s="11" t="s">
        <v>65</v>
      </c>
      <c r="D2438" s="11" t="s">
        <v>37</v>
      </c>
      <c r="E2438" s="11" t="s">
        <v>38</v>
      </c>
      <c r="F2438" s="11" t="s">
        <v>15</v>
      </c>
      <c r="G2438" s="11">
        <v>4</v>
      </c>
      <c r="H2438" s="11" t="s">
        <v>32</v>
      </c>
      <c r="I2438" s="12">
        <v>44663</v>
      </c>
      <c r="J2438" s="14">
        <v>0.69166666666666665</v>
      </c>
      <c r="K2438">
        <v>4</v>
      </c>
      <c r="L2438" t="s">
        <v>32</v>
      </c>
      <c r="M2438" s="1">
        <v>44663</v>
      </c>
      <c r="N2438" s="2">
        <v>0.69166666666666665</v>
      </c>
      <c r="O2438" s="1">
        <f t="shared" si="228"/>
        <v>44663.691666666666</v>
      </c>
      <c r="P2438" s="3" t="str">
        <f t="shared" si="229"/>
        <v>Apr,2022</v>
      </c>
      <c r="Q2438">
        <f t="shared" si="230"/>
        <v>2022</v>
      </c>
      <c r="R2438" t="str">
        <f t="shared" si="231"/>
        <v>Tue</v>
      </c>
      <c r="S2438">
        <f t="shared" si="232"/>
        <v>16</v>
      </c>
      <c r="T2438" t="str">
        <f t="shared" si="233"/>
        <v>NO</v>
      </c>
      <c r="U2438" cm="1">
        <f t="array" ref="U2438">_xlfn.XLOOKUP(Table1012[[#This Row],[Severity_Level]],{"MINOR","MODERATE","SEVERE","FATAL"},{1,2,3,5})</f>
        <v>2</v>
      </c>
      <c r="Z2438" s="1"/>
      <c r="AA2438" s="2"/>
      <c r="AB2438" s="4"/>
    </row>
    <row r="2439" spans="1:28" x14ac:dyDescent="0.3">
      <c r="A2439" t="s">
        <v>2480</v>
      </c>
      <c r="B2439" s="11" t="s">
        <v>11</v>
      </c>
      <c r="C2439" s="11" t="s">
        <v>46</v>
      </c>
      <c r="D2439" s="11" t="s">
        <v>31</v>
      </c>
      <c r="E2439" s="11" t="s">
        <v>14</v>
      </c>
      <c r="F2439" s="11" t="s">
        <v>15</v>
      </c>
      <c r="G2439" s="11">
        <v>4</v>
      </c>
      <c r="H2439" s="11" t="s">
        <v>32</v>
      </c>
      <c r="I2439" s="12">
        <v>44663</v>
      </c>
      <c r="J2439" s="14">
        <v>0.69236111111111109</v>
      </c>
      <c r="K2439">
        <v>4</v>
      </c>
      <c r="L2439" t="s">
        <v>32</v>
      </c>
      <c r="M2439" s="1">
        <v>44663</v>
      </c>
      <c r="N2439" s="2">
        <v>0.69236111111111109</v>
      </c>
      <c r="O2439" s="1">
        <f t="shared" si="228"/>
        <v>44663.692361111112</v>
      </c>
      <c r="P2439" s="3" t="str">
        <f t="shared" si="229"/>
        <v>Apr,2022</v>
      </c>
      <c r="Q2439">
        <f t="shared" si="230"/>
        <v>2022</v>
      </c>
      <c r="R2439" t="str">
        <f t="shared" si="231"/>
        <v>Tue</v>
      </c>
      <c r="S2439">
        <f t="shared" si="232"/>
        <v>16</v>
      </c>
      <c r="T2439" t="str">
        <f t="shared" si="233"/>
        <v>NO</v>
      </c>
      <c r="U2439" cm="1">
        <f t="array" ref="U2439">_xlfn.XLOOKUP(Table1012[[#This Row],[Severity_Level]],{"MINOR","MODERATE","SEVERE","FATAL"},{1,2,3,5})</f>
        <v>2</v>
      </c>
      <c r="Z2439" s="1"/>
      <c r="AA2439" s="2"/>
      <c r="AB2439" s="4"/>
    </row>
    <row r="2440" spans="1:28" x14ac:dyDescent="0.3">
      <c r="A2440" t="s">
        <v>2481</v>
      </c>
      <c r="B2440" s="11" t="s">
        <v>29</v>
      </c>
      <c r="C2440" s="11" t="s">
        <v>30</v>
      </c>
      <c r="D2440" s="11" t="s">
        <v>31</v>
      </c>
      <c r="E2440" s="11" t="s">
        <v>35</v>
      </c>
      <c r="F2440" s="11" t="s">
        <v>21</v>
      </c>
      <c r="G2440" s="11">
        <v>4</v>
      </c>
      <c r="H2440" s="11" t="s">
        <v>27</v>
      </c>
      <c r="I2440" s="12">
        <v>44663</v>
      </c>
      <c r="J2440" s="14">
        <v>0.69305555555555554</v>
      </c>
      <c r="K2440">
        <v>4</v>
      </c>
      <c r="L2440" t="s">
        <v>27</v>
      </c>
      <c r="M2440" s="1">
        <v>44663</v>
      </c>
      <c r="N2440" s="2">
        <v>0.69305555555555554</v>
      </c>
      <c r="O2440" s="1">
        <f t="shared" si="228"/>
        <v>44663.693055555559</v>
      </c>
      <c r="P2440" s="3" t="str">
        <f t="shared" si="229"/>
        <v>Apr,2022</v>
      </c>
      <c r="Q2440">
        <f t="shared" si="230"/>
        <v>2022</v>
      </c>
      <c r="R2440" t="str">
        <f t="shared" si="231"/>
        <v>Tue</v>
      </c>
      <c r="S2440">
        <f t="shared" si="232"/>
        <v>16</v>
      </c>
      <c r="T2440" t="str">
        <f t="shared" si="233"/>
        <v>NO</v>
      </c>
      <c r="U2440" cm="1">
        <f t="array" ref="U2440">_xlfn.XLOOKUP(Table1012[[#This Row],[Severity_Level]],{"MINOR","MODERATE","SEVERE","FATAL"},{1,2,3,5})</f>
        <v>3</v>
      </c>
      <c r="Z2440" s="1"/>
      <c r="AA2440" s="2"/>
      <c r="AB2440" s="4"/>
    </row>
    <row r="2441" spans="1:28" x14ac:dyDescent="0.3">
      <c r="A2441" t="s">
        <v>2482</v>
      </c>
      <c r="B2441" s="11" t="s">
        <v>56</v>
      </c>
      <c r="C2441" s="11" t="s">
        <v>24</v>
      </c>
      <c r="D2441" s="11" t="s">
        <v>37</v>
      </c>
      <c r="E2441" s="11" t="s">
        <v>38</v>
      </c>
      <c r="F2441" s="11" t="s">
        <v>15</v>
      </c>
      <c r="G2441" s="11">
        <v>2</v>
      </c>
      <c r="H2441" s="11" t="s">
        <v>27</v>
      </c>
      <c r="I2441" s="12">
        <v>44663</v>
      </c>
      <c r="J2441" s="14">
        <v>0.69374999999999998</v>
      </c>
      <c r="K2441">
        <v>2</v>
      </c>
      <c r="L2441" t="s">
        <v>27</v>
      </c>
      <c r="M2441" s="1">
        <v>44663</v>
      </c>
      <c r="N2441" s="2">
        <v>0.69374999999999998</v>
      </c>
      <c r="O2441" s="1">
        <f t="shared" si="228"/>
        <v>44663.693749999999</v>
      </c>
      <c r="P2441" s="3" t="str">
        <f t="shared" si="229"/>
        <v>Apr,2022</v>
      </c>
      <c r="Q2441">
        <f t="shared" si="230"/>
        <v>2022</v>
      </c>
      <c r="R2441" t="str">
        <f t="shared" si="231"/>
        <v>Tue</v>
      </c>
      <c r="S2441">
        <f t="shared" si="232"/>
        <v>16</v>
      </c>
      <c r="T2441" t="str">
        <f t="shared" si="233"/>
        <v>NO</v>
      </c>
      <c r="U2441" cm="1">
        <f t="array" ref="U2441">_xlfn.XLOOKUP(Table1012[[#This Row],[Severity_Level]],{"MINOR","MODERATE","SEVERE","FATAL"},{1,2,3,5})</f>
        <v>3</v>
      </c>
      <c r="Z2441" s="1"/>
      <c r="AA2441" s="2"/>
      <c r="AB2441" s="4"/>
    </row>
    <row r="2442" spans="1:28" x14ac:dyDescent="0.3">
      <c r="A2442" t="s">
        <v>2483</v>
      </c>
      <c r="B2442" s="11" t="s">
        <v>34</v>
      </c>
      <c r="C2442" s="11" t="s">
        <v>53</v>
      </c>
      <c r="D2442" s="11" t="s">
        <v>13</v>
      </c>
      <c r="E2442" s="11" t="s">
        <v>38</v>
      </c>
      <c r="F2442" s="11" t="s">
        <v>51</v>
      </c>
      <c r="G2442" s="11">
        <v>5</v>
      </c>
      <c r="H2442" s="11" t="s">
        <v>27</v>
      </c>
      <c r="I2442" s="12">
        <v>44663</v>
      </c>
      <c r="J2442" s="14">
        <v>0.69444444444444442</v>
      </c>
      <c r="K2442">
        <v>5</v>
      </c>
      <c r="L2442" t="s">
        <v>27</v>
      </c>
      <c r="M2442" s="1">
        <v>44663</v>
      </c>
      <c r="N2442" s="2">
        <v>0.69444444444444442</v>
      </c>
      <c r="O2442" s="1">
        <f t="shared" si="228"/>
        <v>44663.694444444445</v>
      </c>
      <c r="P2442" s="3" t="str">
        <f t="shared" si="229"/>
        <v>Apr,2022</v>
      </c>
      <c r="Q2442">
        <f t="shared" si="230"/>
        <v>2022</v>
      </c>
      <c r="R2442" t="str">
        <f t="shared" si="231"/>
        <v>Tue</v>
      </c>
      <c r="S2442">
        <f t="shared" si="232"/>
        <v>16</v>
      </c>
      <c r="T2442" t="str">
        <f t="shared" si="233"/>
        <v>NO</v>
      </c>
      <c r="U2442" cm="1">
        <f t="array" ref="U2442">_xlfn.XLOOKUP(Table1012[[#This Row],[Severity_Level]],{"MINOR","MODERATE","SEVERE","FATAL"},{1,2,3,5})</f>
        <v>3</v>
      </c>
      <c r="Z2442" s="1"/>
      <c r="AA2442" s="2"/>
      <c r="AB2442" s="4"/>
    </row>
    <row r="2443" spans="1:28" x14ac:dyDescent="0.3">
      <c r="A2443" t="s">
        <v>2484</v>
      </c>
      <c r="B2443" s="11" t="s">
        <v>11</v>
      </c>
      <c r="C2443" s="11" t="s">
        <v>12</v>
      </c>
      <c r="D2443" s="11" t="s">
        <v>13</v>
      </c>
      <c r="E2443" s="11" t="s">
        <v>35</v>
      </c>
      <c r="F2443" s="11" t="s">
        <v>26</v>
      </c>
      <c r="G2443" s="11">
        <v>2</v>
      </c>
      <c r="H2443" s="11" t="s">
        <v>27</v>
      </c>
      <c r="I2443" s="12">
        <v>44663</v>
      </c>
      <c r="J2443" s="14">
        <v>0.69513888888888886</v>
      </c>
      <c r="K2443">
        <v>2</v>
      </c>
      <c r="L2443" t="s">
        <v>27</v>
      </c>
      <c r="M2443" s="1">
        <v>44663</v>
      </c>
      <c r="N2443" s="2">
        <v>0.69513888888888886</v>
      </c>
      <c r="O2443" s="1">
        <f t="shared" si="228"/>
        <v>44663.695138888892</v>
      </c>
      <c r="P2443" s="3" t="str">
        <f t="shared" si="229"/>
        <v>Apr,2022</v>
      </c>
      <c r="Q2443">
        <f t="shared" si="230"/>
        <v>2022</v>
      </c>
      <c r="R2443" t="str">
        <f t="shared" si="231"/>
        <v>Tue</v>
      </c>
      <c r="S2443">
        <f t="shared" si="232"/>
        <v>16</v>
      </c>
      <c r="T2443" t="str">
        <f t="shared" si="233"/>
        <v>NO</v>
      </c>
      <c r="U2443" cm="1">
        <f t="array" ref="U2443">_xlfn.XLOOKUP(Table1012[[#This Row],[Severity_Level]],{"MINOR","MODERATE","SEVERE","FATAL"},{1,2,3,5})</f>
        <v>3</v>
      </c>
      <c r="Z2443" s="1"/>
      <c r="AA2443" s="2"/>
      <c r="AB2443" s="4"/>
    </row>
    <row r="2444" spans="1:28" x14ac:dyDescent="0.3">
      <c r="A2444" t="s">
        <v>2485</v>
      </c>
      <c r="B2444" s="11" t="s">
        <v>56</v>
      </c>
      <c r="C2444" s="11" t="s">
        <v>53</v>
      </c>
      <c r="D2444" s="11" t="s">
        <v>25</v>
      </c>
      <c r="E2444" s="11" t="s">
        <v>20</v>
      </c>
      <c r="F2444" s="11" t="s">
        <v>21</v>
      </c>
      <c r="G2444" s="11">
        <v>3</v>
      </c>
      <c r="H2444" s="11" t="s">
        <v>32</v>
      </c>
      <c r="I2444" s="12">
        <v>44663</v>
      </c>
      <c r="J2444" s="14">
        <v>0.6958333333333333</v>
      </c>
      <c r="K2444">
        <v>3</v>
      </c>
      <c r="L2444" t="s">
        <v>32</v>
      </c>
      <c r="M2444" s="1">
        <v>44663</v>
      </c>
      <c r="N2444" s="2">
        <v>0.6958333333333333</v>
      </c>
      <c r="O2444" s="1">
        <f t="shared" si="228"/>
        <v>44663.695833333331</v>
      </c>
      <c r="P2444" s="3" t="str">
        <f t="shared" si="229"/>
        <v>Apr,2022</v>
      </c>
      <c r="Q2444">
        <f t="shared" si="230"/>
        <v>2022</v>
      </c>
      <c r="R2444" t="str">
        <f t="shared" si="231"/>
        <v>Tue</v>
      </c>
      <c r="S2444">
        <f t="shared" si="232"/>
        <v>16</v>
      </c>
      <c r="T2444" t="str">
        <f t="shared" si="233"/>
        <v>NO</v>
      </c>
      <c r="U2444" cm="1">
        <f t="array" ref="U2444">_xlfn.XLOOKUP(Table1012[[#This Row],[Severity_Level]],{"MINOR","MODERATE","SEVERE","FATAL"},{1,2,3,5})</f>
        <v>2</v>
      </c>
      <c r="Z2444" s="1"/>
      <c r="AA2444" s="2"/>
      <c r="AB2444" s="4"/>
    </row>
    <row r="2445" spans="1:28" x14ac:dyDescent="0.3">
      <c r="A2445" t="s">
        <v>2486</v>
      </c>
      <c r="B2445" s="11" t="s">
        <v>29</v>
      </c>
      <c r="C2445" s="11" t="s">
        <v>46</v>
      </c>
      <c r="D2445" s="11" t="s">
        <v>31</v>
      </c>
      <c r="E2445" s="11" t="s">
        <v>20</v>
      </c>
      <c r="F2445" s="11" t="s">
        <v>21</v>
      </c>
      <c r="G2445" s="11">
        <v>1</v>
      </c>
      <c r="H2445" s="11" t="s">
        <v>16</v>
      </c>
      <c r="I2445" s="12">
        <v>44663</v>
      </c>
      <c r="J2445" s="14">
        <v>0.69652777777777775</v>
      </c>
      <c r="K2445">
        <v>1</v>
      </c>
      <c r="L2445" t="s">
        <v>16</v>
      </c>
      <c r="M2445" s="1">
        <v>44663</v>
      </c>
      <c r="N2445" s="2">
        <v>0.69652777777777775</v>
      </c>
      <c r="O2445" s="1">
        <f t="shared" si="228"/>
        <v>44663.696527777778</v>
      </c>
      <c r="P2445" s="3" t="str">
        <f t="shared" si="229"/>
        <v>Apr,2022</v>
      </c>
      <c r="Q2445">
        <f t="shared" si="230"/>
        <v>2022</v>
      </c>
      <c r="R2445" t="str">
        <f t="shared" si="231"/>
        <v>Tue</v>
      </c>
      <c r="S2445">
        <f t="shared" si="232"/>
        <v>16</v>
      </c>
      <c r="T2445" t="str">
        <f t="shared" si="233"/>
        <v>NO</v>
      </c>
      <c r="U2445" cm="1">
        <f t="array" ref="U2445">_xlfn.XLOOKUP(Table1012[[#This Row],[Severity_Level]],{"MINOR","MODERATE","SEVERE","FATAL"},{1,2,3,5})</f>
        <v>1</v>
      </c>
      <c r="Z2445" s="1"/>
      <c r="AA2445" s="2"/>
      <c r="AB2445" s="4"/>
    </row>
    <row r="2446" spans="1:28" x14ac:dyDescent="0.3">
      <c r="A2446" t="s">
        <v>2487</v>
      </c>
      <c r="B2446" s="11" t="s">
        <v>56</v>
      </c>
      <c r="C2446" s="11" t="s">
        <v>44</v>
      </c>
      <c r="D2446" s="11" t="s">
        <v>37</v>
      </c>
      <c r="E2446" s="11" t="s">
        <v>35</v>
      </c>
      <c r="F2446" s="11" t="s">
        <v>15</v>
      </c>
      <c r="G2446" s="11">
        <v>5</v>
      </c>
      <c r="H2446" s="11" t="s">
        <v>27</v>
      </c>
      <c r="I2446" s="12">
        <v>44663</v>
      </c>
      <c r="J2446" s="14">
        <v>0.69722222222222219</v>
      </c>
      <c r="K2446">
        <v>5</v>
      </c>
      <c r="L2446" t="s">
        <v>27</v>
      </c>
      <c r="M2446" s="1">
        <v>44663</v>
      </c>
      <c r="N2446" s="2">
        <v>0.69722222222222219</v>
      </c>
      <c r="O2446" s="1">
        <f t="shared" si="228"/>
        <v>44663.697222222225</v>
      </c>
      <c r="P2446" s="3" t="str">
        <f t="shared" si="229"/>
        <v>Apr,2022</v>
      </c>
      <c r="Q2446">
        <f t="shared" si="230"/>
        <v>2022</v>
      </c>
      <c r="R2446" t="str">
        <f t="shared" si="231"/>
        <v>Tue</v>
      </c>
      <c r="S2446">
        <f t="shared" si="232"/>
        <v>16</v>
      </c>
      <c r="T2446" t="str">
        <f t="shared" si="233"/>
        <v>NO</v>
      </c>
      <c r="U2446" cm="1">
        <f t="array" ref="U2446">_xlfn.XLOOKUP(Table1012[[#This Row],[Severity_Level]],{"MINOR","MODERATE","SEVERE","FATAL"},{1,2,3,5})</f>
        <v>3</v>
      </c>
      <c r="Z2446" s="1"/>
      <c r="AA2446" s="2"/>
      <c r="AB2446" s="4"/>
    </row>
    <row r="2447" spans="1:28" x14ac:dyDescent="0.3">
      <c r="A2447" t="s">
        <v>2488</v>
      </c>
      <c r="B2447" s="11" t="s">
        <v>18</v>
      </c>
      <c r="C2447" s="11" t="s">
        <v>46</v>
      </c>
      <c r="D2447" s="11" t="s">
        <v>25</v>
      </c>
      <c r="E2447" s="11" t="s">
        <v>20</v>
      </c>
      <c r="F2447" s="11" t="s">
        <v>21</v>
      </c>
      <c r="G2447" s="11">
        <v>4</v>
      </c>
      <c r="H2447" s="11" t="s">
        <v>27</v>
      </c>
      <c r="I2447" s="12">
        <v>44663</v>
      </c>
      <c r="J2447" s="14">
        <v>0.69791666666666663</v>
      </c>
      <c r="K2447">
        <v>4</v>
      </c>
      <c r="L2447" t="s">
        <v>27</v>
      </c>
      <c r="M2447" s="1">
        <v>44663</v>
      </c>
      <c r="N2447" s="2">
        <v>0.69791666666666663</v>
      </c>
      <c r="O2447" s="1">
        <f t="shared" si="228"/>
        <v>44663.697916666664</v>
      </c>
      <c r="P2447" s="3" t="str">
        <f t="shared" si="229"/>
        <v>Apr,2022</v>
      </c>
      <c r="Q2447">
        <f t="shared" si="230"/>
        <v>2022</v>
      </c>
      <c r="R2447" t="str">
        <f t="shared" si="231"/>
        <v>Tue</v>
      </c>
      <c r="S2447">
        <f t="shared" si="232"/>
        <v>16</v>
      </c>
      <c r="T2447" t="str">
        <f t="shared" si="233"/>
        <v>NO</v>
      </c>
      <c r="U2447" cm="1">
        <f t="array" ref="U2447">_xlfn.XLOOKUP(Table1012[[#This Row],[Severity_Level]],{"MINOR","MODERATE","SEVERE","FATAL"},{1,2,3,5})</f>
        <v>3</v>
      </c>
      <c r="Z2447" s="1"/>
      <c r="AA2447" s="2"/>
      <c r="AB2447" s="4"/>
    </row>
    <row r="2448" spans="1:28" x14ac:dyDescent="0.3">
      <c r="A2448" t="s">
        <v>2489</v>
      </c>
      <c r="B2448" s="11" t="s">
        <v>11</v>
      </c>
      <c r="C2448" s="11" t="s">
        <v>46</v>
      </c>
      <c r="D2448" s="11" t="s">
        <v>13</v>
      </c>
      <c r="E2448" s="11" t="s">
        <v>14</v>
      </c>
      <c r="F2448" s="11" t="s">
        <v>26</v>
      </c>
      <c r="G2448" s="11">
        <v>5</v>
      </c>
      <c r="H2448" s="11" t="s">
        <v>40</v>
      </c>
      <c r="I2448" s="12">
        <v>44663</v>
      </c>
      <c r="J2448" s="14">
        <v>0.69861111111111107</v>
      </c>
      <c r="K2448">
        <v>5</v>
      </c>
      <c r="L2448" t="s">
        <v>40</v>
      </c>
      <c r="M2448" s="1">
        <v>44663</v>
      </c>
      <c r="N2448" s="2">
        <v>0.69861111111111107</v>
      </c>
      <c r="O2448" s="1">
        <f t="shared" si="228"/>
        <v>44663.698611111111</v>
      </c>
      <c r="P2448" s="3" t="str">
        <f t="shared" si="229"/>
        <v>Apr,2022</v>
      </c>
      <c r="Q2448">
        <f t="shared" si="230"/>
        <v>2022</v>
      </c>
      <c r="R2448" t="str">
        <f t="shared" si="231"/>
        <v>Tue</v>
      </c>
      <c r="S2448">
        <f t="shared" si="232"/>
        <v>16</v>
      </c>
      <c r="T2448" t="str">
        <f t="shared" si="233"/>
        <v>NO</v>
      </c>
      <c r="U2448" cm="1">
        <f t="array" ref="U2448">_xlfn.XLOOKUP(Table1012[[#This Row],[Severity_Level]],{"MINOR","MODERATE","SEVERE","FATAL"},{1,2,3,5})</f>
        <v>5</v>
      </c>
      <c r="Z2448" s="1"/>
      <c r="AA2448" s="2"/>
      <c r="AB2448" s="4"/>
    </row>
    <row r="2449" spans="1:28" x14ac:dyDescent="0.3">
      <c r="A2449" t="s">
        <v>2490</v>
      </c>
      <c r="B2449" s="11" t="s">
        <v>18</v>
      </c>
      <c r="C2449" s="11" t="s">
        <v>19</v>
      </c>
      <c r="D2449" s="11" t="s">
        <v>25</v>
      </c>
      <c r="E2449" s="11" t="s">
        <v>14</v>
      </c>
      <c r="F2449" s="11" t="s">
        <v>15</v>
      </c>
      <c r="G2449" s="11">
        <v>2</v>
      </c>
      <c r="H2449" s="11" t="s">
        <v>40</v>
      </c>
      <c r="I2449" s="12">
        <v>44663</v>
      </c>
      <c r="J2449" s="14">
        <v>0.69930555555555551</v>
      </c>
      <c r="K2449">
        <v>2</v>
      </c>
      <c r="L2449" t="s">
        <v>40</v>
      </c>
      <c r="M2449" s="1">
        <v>44663</v>
      </c>
      <c r="N2449" s="2">
        <v>0.69930555555555551</v>
      </c>
      <c r="O2449" s="1">
        <f t="shared" si="228"/>
        <v>44663.699305555558</v>
      </c>
      <c r="P2449" s="3" t="str">
        <f t="shared" si="229"/>
        <v>Apr,2022</v>
      </c>
      <c r="Q2449">
        <f t="shared" si="230"/>
        <v>2022</v>
      </c>
      <c r="R2449" t="str">
        <f t="shared" si="231"/>
        <v>Tue</v>
      </c>
      <c r="S2449">
        <f t="shared" si="232"/>
        <v>16</v>
      </c>
      <c r="T2449" t="str">
        <f t="shared" si="233"/>
        <v>NO</v>
      </c>
      <c r="U2449" cm="1">
        <f t="array" ref="U2449">_xlfn.XLOOKUP(Table1012[[#This Row],[Severity_Level]],{"MINOR","MODERATE","SEVERE","FATAL"},{1,2,3,5})</f>
        <v>5</v>
      </c>
      <c r="Z2449" s="1"/>
      <c r="AA2449" s="2"/>
      <c r="AB2449" s="4"/>
    </row>
    <row r="2450" spans="1:28" x14ac:dyDescent="0.3">
      <c r="A2450" t="s">
        <v>2491</v>
      </c>
      <c r="B2450" s="11" t="s">
        <v>34</v>
      </c>
      <c r="C2450" s="11" t="s">
        <v>50</v>
      </c>
      <c r="D2450" s="11" t="s">
        <v>13</v>
      </c>
      <c r="E2450" s="11" t="s">
        <v>14</v>
      </c>
      <c r="F2450" s="11" t="s">
        <v>15</v>
      </c>
      <c r="G2450" s="11">
        <v>3</v>
      </c>
      <c r="H2450" s="11" t="s">
        <v>27</v>
      </c>
      <c r="I2450" s="12">
        <v>44664</v>
      </c>
      <c r="J2450" s="14">
        <v>0.7</v>
      </c>
      <c r="K2450">
        <v>3</v>
      </c>
      <c r="L2450" t="s">
        <v>27</v>
      </c>
      <c r="M2450" s="1">
        <v>44664</v>
      </c>
      <c r="N2450" s="2">
        <v>0.7</v>
      </c>
      <c r="O2450" s="1">
        <f t="shared" si="228"/>
        <v>44664.7</v>
      </c>
      <c r="P2450" s="3" t="str">
        <f t="shared" si="229"/>
        <v>Apr,2022</v>
      </c>
      <c r="Q2450">
        <f t="shared" si="230"/>
        <v>2022</v>
      </c>
      <c r="R2450" t="str">
        <f t="shared" si="231"/>
        <v>Wed</v>
      </c>
      <c r="S2450">
        <f t="shared" si="232"/>
        <v>16</v>
      </c>
      <c r="T2450" t="str">
        <f t="shared" si="233"/>
        <v>NO</v>
      </c>
      <c r="U2450" cm="1">
        <f t="array" ref="U2450">_xlfn.XLOOKUP(Table1012[[#This Row],[Severity_Level]],{"MINOR","MODERATE","SEVERE","FATAL"},{1,2,3,5})</f>
        <v>3</v>
      </c>
      <c r="Z2450" s="1"/>
      <c r="AA2450" s="2"/>
      <c r="AB2450" s="4"/>
    </row>
    <row r="2451" spans="1:28" x14ac:dyDescent="0.3">
      <c r="A2451" t="s">
        <v>2492</v>
      </c>
      <c r="B2451" s="11" t="s">
        <v>56</v>
      </c>
      <c r="C2451" s="11" t="s">
        <v>19</v>
      </c>
      <c r="D2451" s="11" t="s">
        <v>25</v>
      </c>
      <c r="E2451" s="11" t="s">
        <v>35</v>
      </c>
      <c r="F2451" s="11" t="s">
        <v>26</v>
      </c>
      <c r="G2451" s="11">
        <v>3</v>
      </c>
      <c r="H2451" s="11" t="s">
        <v>40</v>
      </c>
      <c r="I2451" s="12">
        <v>44664</v>
      </c>
      <c r="J2451" s="14">
        <v>0.7006944444444444</v>
      </c>
      <c r="K2451">
        <v>3</v>
      </c>
      <c r="L2451" t="s">
        <v>40</v>
      </c>
      <c r="M2451" s="1">
        <v>44664</v>
      </c>
      <c r="N2451" s="2">
        <v>0.7006944444444444</v>
      </c>
      <c r="O2451" s="1">
        <f t="shared" si="228"/>
        <v>44664.700694444444</v>
      </c>
      <c r="P2451" s="3" t="str">
        <f t="shared" si="229"/>
        <v>Apr,2022</v>
      </c>
      <c r="Q2451">
        <f t="shared" si="230"/>
        <v>2022</v>
      </c>
      <c r="R2451" t="str">
        <f t="shared" si="231"/>
        <v>Wed</v>
      </c>
      <c r="S2451">
        <f t="shared" si="232"/>
        <v>16</v>
      </c>
      <c r="T2451" t="str">
        <f t="shared" si="233"/>
        <v>NO</v>
      </c>
      <c r="U2451" cm="1">
        <f t="array" ref="U2451">_xlfn.XLOOKUP(Table1012[[#This Row],[Severity_Level]],{"MINOR","MODERATE","SEVERE","FATAL"},{1,2,3,5})</f>
        <v>5</v>
      </c>
      <c r="Z2451" s="1"/>
      <c r="AA2451" s="2"/>
      <c r="AB2451" s="4"/>
    </row>
    <row r="2452" spans="1:28" x14ac:dyDescent="0.3">
      <c r="A2452" t="s">
        <v>2493</v>
      </c>
      <c r="B2452" s="11" t="s">
        <v>56</v>
      </c>
      <c r="C2452" s="11" t="s">
        <v>46</v>
      </c>
      <c r="D2452" s="11" t="s">
        <v>13</v>
      </c>
      <c r="E2452" s="11" t="s">
        <v>20</v>
      </c>
      <c r="F2452" s="11" t="s">
        <v>26</v>
      </c>
      <c r="G2452" s="11">
        <v>2</v>
      </c>
      <c r="H2452" s="11" t="s">
        <v>40</v>
      </c>
      <c r="I2452" s="12">
        <v>44664</v>
      </c>
      <c r="J2452" s="14">
        <v>0.70138888888888884</v>
      </c>
      <c r="K2452">
        <v>2</v>
      </c>
      <c r="L2452" t="s">
        <v>40</v>
      </c>
      <c r="M2452" s="1">
        <v>44664</v>
      </c>
      <c r="N2452" s="2">
        <v>0.70138888888888884</v>
      </c>
      <c r="O2452" s="1">
        <f t="shared" si="228"/>
        <v>44664.701388888891</v>
      </c>
      <c r="P2452" s="3" t="str">
        <f t="shared" si="229"/>
        <v>Apr,2022</v>
      </c>
      <c r="Q2452">
        <f t="shared" si="230"/>
        <v>2022</v>
      </c>
      <c r="R2452" t="str">
        <f t="shared" si="231"/>
        <v>Wed</v>
      </c>
      <c r="S2452">
        <f t="shared" si="232"/>
        <v>16</v>
      </c>
      <c r="T2452" t="str">
        <f t="shared" si="233"/>
        <v>NO</v>
      </c>
      <c r="U2452" cm="1">
        <f t="array" ref="U2452">_xlfn.XLOOKUP(Table1012[[#This Row],[Severity_Level]],{"MINOR","MODERATE","SEVERE","FATAL"},{1,2,3,5})</f>
        <v>5</v>
      </c>
      <c r="Z2452" s="1"/>
      <c r="AA2452" s="2"/>
      <c r="AB2452" s="4"/>
    </row>
    <row r="2453" spans="1:28" x14ac:dyDescent="0.3">
      <c r="A2453" t="s">
        <v>2494</v>
      </c>
      <c r="B2453" s="11" t="s">
        <v>56</v>
      </c>
      <c r="C2453" s="11" t="s">
        <v>65</v>
      </c>
      <c r="D2453" s="11" t="s">
        <v>25</v>
      </c>
      <c r="E2453" s="11" t="s">
        <v>20</v>
      </c>
      <c r="F2453" s="11" t="s">
        <v>51</v>
      </c>
      <c r="G2453" s="11">
        <v>1</v>
      </c>
      <c r="H2453" s="11" t="s">
        <v>16</v>
      </c>
      <c r="I2453" s="12">
        <v>44664</v>
      </c>
      <c r="J2453" s="14">
        <v>0.70208333333333328</v>
      </c>
      <c r="K2453">
        <v>1</v>
      </c>
      <c r="L2453" t="s">
        <v>16</v>
      </c>
      <c r="M2453" s="1">
        <v>44664</v>
      </c>
      <c r="N2453" s="2">
        <v>0.70208333333333328</v>
      </c>
      <c r="O2453" s="1">
        <f t="shared" si="228"/>
        <v>44664.70208333333</v>
      </c>
      <c r="P2453" s="3" t="str">
        <f t="shared" si="229"/>
        <v>Apr,2022</v>
      </c>
      <c r="Q2453">
        <f t="shared" si="230"/>
        <v>2022</v>
      </c>
      <c r="R2453" t="str">
        <f t="shared" si="231"/>
        <v>Wed</v>
      </c>
      <c r="S2453">
        <f t="shared" si="232"/>
        <v>16</v>
      </c>
      <c r="T2453" t="str">
        <f t="shared" si="233"/>
        <v>NO</v>
      </c>
      <c r="U2453" cm="1">
        <f t="array" ref="U2453">_xlfn.XLOOKUP(Table1012[[#This Row],[Severity_Level]],{"MINOR","MODERATE","SEVERE","FATAL"},{1,2,3,5})</f>
        <v>1</v>
      </c>
      <c r="Z2453" s="1"/>
      <c r="AA2453" s="2"/>
      <c r="AB2453" s="4"/>
    </row>
    <row r="2454" spans="1:28" x14ac:dyDescent="0.3">
      <c r="A2454" t="s">
        <v>2495</v>
      </c>
      <c r="B2454" s="11" t="s">
        <v>56</v>
      </c>
      <c r="C2454" s="11" t="s">
        <v>53</v>
      </c>
      <c r="D2454" s="11" t="s">
        <v>13</v>
      </c>
      <c r="E2454" s="11" t="s">
        <v>14</v>
      </c>
      <c r="F2454" s="11" t="s">
        <v>51</v>
      </c>
      <c r="G2454" s="11">
        <v>2</v>
      </c>
      <c r="H2454" s="11" t="s">
        <v>16</v>
      </c>
      <c r="I2454" s="12">
        <v>44664</v>
      </c>
      <c r="J2454" s="14">
        <v>0.70277777777777772</v>
      </c>
      <c r="K2454">
        <v>2</v>
      </c>
      <c r="L2454" t="s">
        <v>16</v>
      </c>
      <c r="M2454" s="1">
        <v>44664</v>
      </c>
      <c r="N2454" s="2">
        <v>0.70277777777777772</v>
      </c>
      <c r="O2454" s="1">
        <f t="shared" si="228"/>
        <v>44664.702777777777</v>
      </c>
      <c r="P2454" s="3" t="str">
        <f t="shared" si="229"/>
        <v>Apr,2022</v>
      </c>
      <c r="Q2454">
        <f t="shared" si="230"/>
        <v>2022</v>
      </c>
      <c r="R2454" t="str">
        <f t="shared" si="231"/>
        <v>Wed</v>
      </c>
      <c r="S2454">
        <f t="shared" si="232"/>
        <v>16</v>
      </c>
      <c r="T2454" t="str">
        <f t="shared" si="233"/>
        <v>NO</v>
      </c>
      <c r="U2454" cm="1">
        <f t="array" ref="U2454">_xlfn.XLOOKUP(Table1012[[#This Row],[Severity_Level]],{"MINOR","MODERATE","SEVERE","FATAL"},{1,2,3,5})</f>
        <v>1</v>
      </c>
      <c r="Z2454" s="1"/>
      <c r="AA2454" s="2"/>
      <c r="AB2454" s="4"/>
    </row>
    <row r="2455" spans="1:28" x14ac:dyDescent="0.3">
      <c r="A2455" t="s">
        <v>2496</v>
      </c>
      <c r="B2455" s="11" t="s">
        <v>34</v>
      </c>
      <c r="C2455" s="11" t="s">
        <v>46</v>
      </c>
      <c r="D2455" s="11" t="s">
        <v>37</v>
      </c>
      <c r="E2455" s="11" t="s">
        <v>35</v>
      </c>
      <c r="F2455" s="11" t="s">
        <v>51</v>
      </c>
      <c r="G2455" s="11">
        <v>5</v>
      </c>
      <c r="H2455" s="11" t="s">
        <v>32</v>
      </c>
      <c r="I2455" s="12">
        <v>44664</v>
      </c>
      <c r="J2455" s="14">
        <v>0.70347222222222228</v>
      </c>
      <c r="K2455">
        <v>5</v>
      </c>
      <c r="L2455" t="s">
        <v>32</v>
      </c>
      <c r="M2455" s="1">
        <v>44664</v>
      </c>
      <c r="N2455" s="2">
        <v>0.70347222222222228</v>
      </c>
      <c r="O2455" s="1">
        <f t="shared" si="228"/>
        <v>44664.703472222223</v>
      </c>
      <c r="P2455" s="3" t="str">
        <f t="shared" si="229"/>
        <v>Apr,2022</v>
      </c>
      <c r="Q2455">
        <f t="shared" si="230"/>
        <v>2022</v>
      </c>
      <c r="R2455" t="str">
        <f t="shared" si="231"/>
        <v>Wed</v>
      </c>
      <c r="S2455">
        <f t="shared" si="232"/>
        <v>16</v>
      </c>
      <c r="T2455" t="str">
        <f t="shared" si="233"/>
        <v>NO</v>
      </c>
      <c r="U2455" cm="1">
        <f t="array" ref="U2455">_xlfn.XLOOKUP(Table1012[[#This Row],[Severity_Level]],{"MINOR","MODERATE","SEVERE","FATAL"},{1,2,3,5})</f>
        <v>2</v>
      </c>
      <c r="Z2455" s="1"/>
      <c r="AA2455" s="2"/>
      <c r="AB2455" s="4"/>
    </row>
    <row r="2456" spans="1:28" x14ac:dyDescent="0.3">
      <c r="A2456" t="s">
        <v>2497</v>
      </c>
      <c r="B2456" s="11" t="s">
        <v>29</v>
      </c>
      <c r="C2456" s="11" t="s">
        <v>50</v>
      </c>
      <c r="D2456" s="11" t="s">
        <v>25</v>
      </c>
      <c r="E2456" s="11" t="s">
        <v>14</v>
      </c>
      <c r="F2456" s="11" t="s">
        <v>51</v>
      </c>
      <c r="G2456" s="11">
        <v>1</v>
      </c>
      <c r="H2456" s="11" t="s">
        <v>40</v>
      </c>
      <c r="I2456" s="12">
        <v>44664</v>
      </c>
      <c r="J2456" s="14">
        <v>0.70416666666666672</v>
      </c>
      <c r="K2456">
        <v>1</v>
      </c>
      <c r="L2456" t="s">
        <v>40</v>
      </c>
      <c r="M2456" s="1">
        <v>44664</v>
      </c>
      <c r="N2456" s="2">
        <v>0.70416666666666672</v>
      </c>
      <c r="O2456" s="1">
        <f t="shared" si="228"/>
        <v>44664.70416666667</v>
      </c>
      <c r="P2456" s="3" t="str">
        <f t="shared" si="229"/>
        <v>Apr,2022</v>
      </c>
      <c r="Q2456">
        <f t="shared" si="230"/>
        <v>2022</v>
      </c>
      <c r="R2456" t="str">
        <f t="shared" si="231"/>
        <v>Wed</v>
      </c>
      <c r="S2456">
        <f t="shared" si="232"/>
        <v>16</v>
      </c>
      <c r="T2456" t="str">
        <f t="shared" si="233"/>
        <v>NO</v>
      </c>
      <c r="U2456" cm="1">
        <f t="array" ref="U2456">_xlfn.XLOOKUP(Table1012[[#This Row],[Severity_Level]],{"MINOR","MODERATE","SEVERE","FATAL"},{1,2,3,5})</f>
        <v>5</v>
      </c>
      <c r="Z2456" s="1"/>
      <c r="AA2456" s="2"/>
      <c r="AB2456" s="4"/>
    </row>
    <row r="2457" spans="1:28" x14ac:dyDescent="0.3">
      <c r="A2457" t="s">
        <v>2498</v>
      </c>
      <c r="B2457" s="11" t="s">
        <v>49</v>
      </c>
      <c r="C2457" s="11" t="s">
        <v>46</v>
      </c>
      <c r="D2457" s="11" t="s">
        <v>25</v>
      </c>
      <c r="E2457" s="11" t="s">
        <v>35</v>
      </c>
      <c r="F2457" s="11" t="s">
        <v>51</v>
      </c>
      <c r="G2457" s="11">
        <v>3</v>
      </c>
      <c r="H2457" s="11" t="s">
        <v>32</v>
      </c>
      <c r="I2457" s="12">
        <v>44664</v>
      </c>
      <c r="J2457" s="14">
        <v>0.70486111111111116</v>
      </c>
      <c r="K2457">
        <v>3</v>
      </c>
      <c r="L2457" t="s">
        <v>32</v>
      </c>
      <c r="M2457" s="1">
        <v>44664</v>
      </c>
      <c r="N2457" s="2">
        <v>0.70486111111111116</v>
      </c>
      <c r="O2457" s="1">
        <f t="shared" si="228"/>
        <v>44664.704861111109</v>
      </c>
      <c r="P2457" s="3" t="str">
        <f t="shared" si="229"/>
        <v>Apr,2022</v>
      </c>
      <c r="Q2457">
        <f t="shared" si="230"/>
        <v>2022</v>
      </c>
      <c r="R2457" t="str">
        <f t="shared" si="231"/>
        <v>Wed</v>
      </c>
      <c r="S2457">
        <f t="shared" si="232"/>
        <v>16</v>
      </c>
      <c r="T2457" t="str">
        <f t="shared" si="233"/>
        <v>NO</v>
      </c>
      <c r="U2457" cm="1">
        <f t="array" ref="U2457">_xlfn.XLOOKUP(Table1012[[#This Row],[Severity_Level]],{"MINOR","MODERATE","SEVERE","FATAL"},{1,2,3,5})</f>
        <v>2</v>
      </c>
      <c r="Z2457" s="1"/>
      <c r="AA2457" s="2"/>
      <c r="AB2457" s="4"/>
    </row>
    <row r="2458" spans="1:28" x14ac:dyDescent="0.3">
      <c r="A2458" t="s">
        <v>2499</v>
      </c>
      <c r="B2458" s="11" t="s">
        <v>34</v>
      </c>
      <c r="C2458" s="11" t="s">
        <v>53</v>
      </c>
      <c r="D2458" s="11" t="s">
        <v>31</v>
      </c>
      <c r="E2458" s="11" t="s">
        <v>20</v>
      </c>
      <c r="F2458" s="11" t="s">
        <v>26</v>
      </c>
      <c r="G2458" s="11">
        <v>4</v>
      </c>
      <c r="H2458" s="11" t="s">
        <v>16</v>
      </c>
      <c r="I2458" s="12">
        <v>44664</v>
      </c>
      <c r="J2458" s="14">
        <v>0.7055555555555556</v>
      </c>
      <c r="K2458">
        <v>4</v>
      </c>
      <c r="L2458" t="s">
        <v>16</v>
      </c>
      <c r="M2458" s="1">
        <v>44664</v>
      </c>
      <c r="N2458" s="2">
        <v>0.7055555555555556</v>
      </c>
      <c r="O2458" s="1">
        <f t="shared" si="228"/>
        <v>44664.705555555556</v>
      </c>
      <c r="P2458" s="3" t="str">
        <f t="shared" si="229"/>
        <v>Apr,2022</v>
      </c>
      <c r="Q2458">
        <f t="shared" si="230"/>
        <v>2022</v>
      </c>
      <c r="R2458" t="str">
        <f t="shared" si="231"/>
        <v>Wed</v>
      </c>
      <c r="S2458">
        <f t="shared" si="232"/>
        <v>16</v>
      </c>
      <c r="T2458" t="str">
        <f t="shared" si="233"/>
        <v>NO</v>
      </c>
      <c r="U2458" cm="1">
        <f t="array" ref="U2458">_xlfn.XLOOKUP(Table1012[[#This Row],[Severity_Level]],{"MINOR","MODERATE","SEVERE","FATAL"},{1,2,3,5})</f>
        <v>1</v>
      </c>
      <c r="Z2458" s="1"/>
      <c r="AA2458" s="2"/>
      <c r="AB2458" s="4"/>
    </row>
    <row r="2459" spans="1:28" x14ac:dyDescent="0.3">
      <c r="A2459" t="s">
        <v>2500</v>
      </c>
      <c r="B2459" s="11" t="s">
        <v>29</v>
      </c>
      <c r="C2459" s="11" t="s">
        <v>65</v>
      </c>
      <c r="D2459" s="11" t="s">
        <v>25</v>
      </c>
      <c r="E2459" s="11" t="s">
        <v>20</v>
      </c>
      <c r="F2459" s="11" t="s">
        <v>15</v>
      </c>
      <c r="G2459" s="11">
        <v>3</v>
      </c>
      <c r="H2459" s="11" t="s">
        <v>27</v>
      </c>
      <c r="I2459" s="12">
        <v>44664</v>
      </c>
      <c r="J2459" s="14">
        <v>0.70625000000000004</v>
      </c>
      <c r="K2459">
        <v>3</v>
      </c>
      <c r="L2459" t="s">
        <v>27</v>
      </c>
      <c r="M2459" s="1">
        <v>44664</v>
      </c>
      <c r="N2459" s="2">
        <v>0.70625000000000004</v>
      </c>
      <c r="O2459" s="1">
        <f t="shared" si="228"/>
        <v>44664.706250000003</v>
      </c>
      <c r="P2459" s="3" t="str">
        <f t="shared" si="229"/>
        <v>Apr,2022</v>
      </c>
      <c r="Q2459">
        <f t="shared" si="230"/>
        <v>2022</v>
      </c>
      <c r="R2459" t="str">
        <f t="shared" si="231"/>
        <v>Wed</v>
      </c>
      <c r="S2459">
        <f t="shared" si="232"/>
        <v>16</v>
      </c>
      <c r="T2459" t="str">
        <f t="shared" si="233"/>
        <v>NO</v>
      </c>
      <c r="U2459" cm="1">
        <f t="array" ref="U2459">_xlfn.XLOOKUP(Table1012[[#This Row],[Severity_Level]],{"MINOR","MODERATE","SEVERE","FATAL"},{1,2,3,5})</f>
        <v>3</v>
      </c>
      <c r="Z2459" s="1"/>
      <c r="AA2459" s="2"/>
      <c r="AB2459" s="4"/>
    </row>
    <row r="2460" spans="1:28" x14ac:dyDescent="0.3">
      <c r="A2460" t="s">
        <v>2501</v>
      </c>
      <c r="B2460" s="11" t="s">
        <v>11</v>
      </c>
      <c r="C2460" s="11" t="s">
        <v>57</v>
      </c>
      <c r="D2460" s="11" t="s">
        <v>37</v>
      </c>
      <c r="E2460" s="11" t="s">
        <v>38</v>
      </c>
      <c r="F2460" s="11" t="s">
        <v>21</v>
      </c>
      <c r="G2460" s="11">
        <v>1</v>
      </c>
      <c r="H2460" s="11" t="s">
        <v>27</v>
      </c>
      <c r="I2460" s="12">
        <v>44664</v>
      </c>
      <c r="J2460" s="14">
        <v>0.70694444444444449</v>
      </c>
      <c r="K2460">
        <v>1</v>
      </c>
      <c r="L2460" t="s">
        <v>27</v>
      </c>
      <c r="M2460" s="1">
        <v>44664</v>
      </c>
      <c r="N2460" s="2">
        <v>0.70694444444444449</v>
      </c>
      <c r="O2460" s="1">
        <f t="shared" si="228"/>
        <v>44664.706944444442</v>
      </c>
      <c r="P2460" s="3" t="str">
        <f t="shared" si="229"/>
        <v>Apr,2022</v>
      </c>
      <c r="Q2460">
        <f t="shared" si="230"/>
        <v>2022</v>
      </c>
      <c r="R2460" t="str">
        <f t="shared" si="231"/>
        <v>Wed</v>
      </c>
      <c r="S2460">
        <f t="shared" si="232"/>
        <v>16</v>
      </c>
      <c r="T2460" t="str">
        <f t="shared" si="233"/>
        <v>NO</v>
      </c>
      <c r="U2460" cm="1">
        <f t="array" ref="U2460">_xlfn.XLOOKUP(Table1012[[#This Row],[Severity_Level]],{"MINOR","MODERATE","SEVERE","FATAL"},{1,2,3,5})</f>
        <v>3</v>
      </c>
      <c r="Z2460" s="1"/>
      <c r="AA2460" s="2"/>
      <c r="AB2460" s="4"/>
    </row>
    <row r="2461" spans="1:28" x14ac:dyDescent="0.3">
      <c r="A2461" t="s">
        <v>2502</v>
      </c>
      <c r="B2461" s="11" t="s">
        <v>29</v>
      </c>
      <c r="C2461" s="11" t="s">
        <v>53</v>
      </c>
      <c r="D2461" s="11" t="s">
        <v>37</v>
      </c>
      <c r="E2461" s="11" t="s">
        <v>20</v>
      </c>
      <c r="F2461" s="11" t="s">
        <v>51</v>
      </c>
      <c r="G2461" s="11">
        <v>2</v>
      </c>
      <c r="H2461" s="11" t="s">
        <v>40</v>
      </c>
      <c r="I2461" s="12">
        <v>44664</v>
      </c>
      <c r="J2461" s="14">
        <v>0.70763888888888893</v>
      </c>
      <c r="K2461">
        <v>2</v>
      </c>
      <c r="L2461" t="s">
        <v>40</v>
      </c>
      <c r="M2461" s="1">
        <v>44664</v>
      </c>
      <c r="N2461" s="2">
        <v>0.70763888888888893</v>
      </c>
      <c r="O2461" s="1">
        <f t="shared" si="228"/>
        <v>44664.707638888889</v>
      </c>
      <c r="P2461" s="3" t="str">
        <f t="shared" si="229"/>
        <v>Apr,2022</v>
      </c>
      <c r="Q2461">
        <f t="shared" si="230"/>
        <v>2022</v>
      </c>
      <c r="R2461" t="str">
        <f t="shared" si="231"/>
        <v>Wed</v>
      </c>
      <c r="S2461">
        <f t="shared" si="232"/>
        <v>16</v>
      </c>
      <c r="T2461" t="str">
        <f t="shared" si="233"/>
        <v>NO</v>
      </c>
      <c r="U2461" cm="1">
        <f t="array" ref="U2461">_xlfn.XLOOKUP(Table1012[[#This Row],[Severity_Level]],{"MINOR","MODERATE","SEVERE","FATAL"},{1,2,3,5})</f>
        <v>5</v>
      </c>
      <c r="Z2461" s="1"/>
      <c r="AA2461" s="2"/>
      <c r="AB2461" s="4"/>
    </row>
    <row r="2462" spans="1:28" x14ac:dyDescent="0.3">
      <c r="A2462" t="s">
        <v>2503</v>
      </c>
      <c r="B2462" s="11" t="s">
        <v>11</v>
      </c>
      <c r="C2462" s="11" t="s">
        <v>57</v>
      </c>
      <c r="D2462" s="11" t="s">
        <v>31</v>
      </c>
      <c r="E2462" s="11" t="s">
        <v>38</v>
      </c>
      <c r="F2462" s="11" t="s">
        <v>21</v>
      </c>
      <c r="G2462" s="11">
        <v>2</v>
      </c>
      <c r="H2462" s="11" t="s">
        <v>40</v>
      </c>
      <c r="I2462" s="12">
        <v>44664</v>
      </c>
      <c r="J2462" s="14">
        <v>0.70833333333333337</v>
      </c>
      <c r="K2462">
        <v>2</v>
      </c>
      <c r="L2462" t="s">
        <v>40</v>
      </c>
      <c r="M2462" s="1">
        <v>44664</v>
      </c>
      <c r="N2462" s="2">
        <v>0.70833333333333337</v>
      </c>
      <c r="O2462" s="1">
        <f t="shared" si="228"/>
        <v>44664.708333333336</v>
      </c>
      <c r="P2462" s="3" t="str">
        <f t="shared" si="229"/>
        <v>Apr,2022</v>
      </c>
      <c r="Q2462">
        <f t="shared" si="230"/>
        <v>2022</v>
      </c>
      <c r="R2462" t="str">
        <f t="shared" si="231"/>
        <v>Wed</v>
      </c>
      <c r="S2462">
        <f t="shared" si="232"/>
        <v>17</v>
      </c>
      <c r="T2462" t="str">
        <f t="shared" si="233"/>
        <v>YES</v>
      </c>
      <c r="U2462" cm="1">
        <f t="array" ref="U2462">_xlfn.XLOOKUP(Table1012[[#This Row],[Severity_Level]],{"MINOR","MODERATE","SEVERE","FATAL"},{1,2,3,5})</f>
        <v>5</v>
      </c>
      <c r="Z2462" s="1"/>
      <c r="AA2462" s="2"/>
      <c r="AB2462" s="4"/>
    </row>
    <row r="2463" spans="1:28" x14ac:dyDescent="0.3">
      <c r="A2463" t="s">
        <v>2504</v>
      </c>
      <c r="B2463" s="11" t="s">
        <v>29</v>
      </c>
      <c r="C2463" s="11" t="s">
        <v>46</v>
      </c>
      <c r="D2463" s="11" t="s">
        <v>13</v>
      </c>
      <c r="E2463" s="11" t="s">
        <v>35</v>
      </c>
      <c r="F2463" s="11" t="s">
        <v>26</v>
      </c>
      <c r="G2463" s="11">
        <v>2</v>
      </c>
      <c r="H2463" s="11" t="s">
        <v>32</v>
      </c>
      <c r="I2463" s="12">
        <v>44664</v>
      </c>
      <c r="J2463" s="14">
        <v>0.70902777777777781</v>
      </c>
      <c r="K2463">
        <v>2</v>
      </c>
      <c r="L2463" t="s">
        <v>32</v>
      </c>
      <c r="M2463" s="1">
        <v>44664</v>
      </c>
      <c r="N2463" s="2">
        <v>0.70902777777777781</v>
      </c>
      <c r="O2463" s="1">
        <f t="shared" si="228"/>
        <v>44664.709027777775</v>
      </c>
      <c r="P2463" s="3" t="str">
        <f t="shared" si="229"/>
        <v>Apr,2022</v>
      </c>
      <c r="Q2463">
        <f t="shared" si="230"/>
        <v>2022</v>
      </c>
      <c r="R2463" t="str">
        <f t="shared" si="231"/>
        <v>Wed</v>
      </c>
      <c r="S2463">
        <f t="shared" si="232"/>
        <v>17</v>
      </c>
      <c r="T2463" t="str">
        <f t="shared" si="233"/>
        <v>YES</v>
      </c>
      <c r="U2463" cm="1">
        <f t="array" ref="U2463">_xlfn.XLOOKUP(Table1012[[#This Row],[Severity_Level]],{"MINOR","MODERATE","SEVERE","FATAL"},{1,2,3,5})</f>
        <v>2</v>
      </c>
      <c r="Z2463" s="1"/>
      <c r="AA2463" s="2"/>
      <c r="AB2463" s="4"/>
    </row>
    <row r="2464" spans="1:28" x14ac:dyDescent="0.3">
      <c r="A2464" t="s">
        <v>2505</v>
      </c>
      <c r="B2464" s="11" t="s">
        <v>56</v>
      </c>
      <c r="C2464" s="11" t="s">
        <v>65</v>
      </c>
      <c r="D2464" s="11" t="s">
        <v>37</v>
      </c>
      <c r="E2464" s="11" t="s">
        <v>35</v>
      </c>
      <c r="F2464" s="11" t="s">
        <v>21</v>
      </c>
      <c r="G2464" s="11">
        <v>3</v>
      </c>
      <c r="H2464" s="11" t="s">
        <v>40</v>
      </c>
      <c r="I2464" s="12">
        <v>44664</v>
      </c>
      <c r="J2464" s="14">
        <v>0.70972222222222225</v>
      </c>
      <c r="K2464">
        <v>3</v>
      </c>
      <c r="L2464" t="s">
        <v>40</v>
      </c>
      <c r="M2464" s="1">
        <v>44664</v>
      </c>
      <c r="N2464" s="2">
        <v>0.70972222222222225</v>
      </c>
      <c r="O2464" s="1">
        <f t="shared" si="228"/>
        <v>44664.709722222222</v>
      </c>
      <c r="P2464" s="3" t="str">
        <f t="shared" si="229"/>
        <v>Apr,2022</v>
      </c>
      <c r="Q2464">
        <f t="shared" si="230"/>
        <v>2022</v>
      </c>
      <c r="R2464" t="str">
        <f t="shared" si="231"/>
        <v>Wed</v>
      </c>
      <c r="S2464">
        <f t="shared" si="232"/>
        <v>17</v>
      </c>
      <c r="T2464" t="str">
        <f t="shared" si="233"/>
        <v>YES</v>
      </c>
      <c r="U2464" cm="1">
        <f t="array" ref="U2464">_xlfn.XLOOKUP(Table1012[[#This Row],[Severity_Level]],{"MINOR","MODERATE","SEVERE","FATAL"},{1,2,3,5})</f>
        <v>5</v>
      </c>
      <c r="Z2464" s="1"/>
      <c r="AA2464" s="2"/>
      <c r="AB2464" s="4"/>
    </row>
    <row r="2465" spans="1:28" x14ac:dyDescent="0.3">
      <c r="A2465" t="s">
        <v>2506</v>
      </c>
      <c r="B2465" s="11" t="s">
        <v>34</v>
      </c>
      <c r="C2465" s="11" t="s">
        <v>24</v>
      </c>
      <c r="D2465" s="11" t="s">
        <v>47</v>
      </c>
      <c r="E2465" s="11" t="s">
        <v>38</v>
      </c>
      <c r="F2465" s="11" t="s">
        <v>51</v>
      </c>
      <c r="G2465" s="11">
        <v>4</v>
      </c>
      <c r="H2465" s="11" t="s">
        <v>27</v>
      </c>
      <c r="I2465" s="12">
        <v>44664</v>
      </c>
      <c r="J2465" s="14">
        <v>0.7104166666666667</v>
      </c>
      <c r="K2465">
        <v>4</v>
      </c>
      <c r="L2465" t="s">
        <v>27</v>
      </c>
      <c r="M2465" s="1">
        <v>44664</v>
      </c>
      <c r="N2465" s="2">
        <v>0.7104166666666667</v>
      </c>
      <c r="O2465" s="1">
        <f t="shared" si="228"/>
        <v>44664.710416666669</v>
      </c>
      <c r="P2465" s="3" t="str">
        <f t="shared" si="229"/>
        <v>Apr,2022</v>
      </c>
      <c r="Q2465">
        <f t="shared" si="230"/>
        <v>2022</v>
      </c>
      <c r="R2465" t="str">
        <f t="shared" si="231"/>
        <v>Wed</v>
      </c>
      <c r="S2465">
        <f t="shared" si="232"/>
        <v>17</v>
      </c>
      <c r="T2465" t="str">
        <f t="shared" si="233"/>
        <v>YES</v>
      </c>
      <c r="U2465" cm="1">
        <f t="array" ref="U2465">_xlfn.XLOOKUP(Table1012[[#This Row],[Severity_Level]],{"MINOR","MODERATE","SEVERE","FATAL"},{1,2,3,5})</f>
        <v>3</v>
      </c>
      <c r="Z2465" s="1"/>
      <c r="AA2465" s="2"/>
      <c r="AB2465" s="4"/>
    </row>
    <row r="2466" spans="1:28" x14ac:dyDescent="0.3">
      <c r="A2466" t="s">
        <v>2507</v>
      </c>
      <c r="B2466" s="11" t="s">
        <v>29</v>
      </c>
      <c r="C2466" s="11" t="s">
        <v>53</v>
      </c>
      <c r="D2466" s="11" t="s">
        <v>47</v>
      </c>
      <c r="E2466" s="11" t="s">
        <v>20</v>
      </c>
      <c r="F2466" s="11" t="s">
        <v>51</v>
      </c>
      <c r="G2466" s="11">
        <v>4</v>
      </c>
      <c r="H2466" s="11" t="s">
        <v>27</v>
      </c>
      <c r="I2466" s="12">
        <v>44664</v>
      </c>
      <c r="J2466" s="14">
        <v>0.71111111111111114</v>
      </c>
      <c r="K2466">
        <v>4</v>
      </c>
      <c r="L2466" t="s">
        <v>27</v>
      </c>
      <c r="M2466" s="1">
        <v>44664</v>
      </c>
      <c r="N2466" s="2">
        <v>0.71111111111111114</v>
      </c>
      <c r="O2466" s="1">
        <f t="shared" si="228"/>
        <v>44664.711111111108</v>
      </c>
      <c r="P2466" s="3" t="str">
        <f t="shared" si="229"/>
        <v>Apr,2022</v>
      </c>
      <c r="Q2466">
        <f t="shared" si="230"/>
        <v>2022</v>
      </c>
      <c r="R2466" t="str">
        <f t="shared" si="231"/>
        <v>Wed</v>
      </c>
      <c r="S2466">
        <f t="shared" si="232"/>
        <v>17</v>
      </c>
      <c r="T2466" t="str">
        <f t="shared" si="233"/>
        <v>YES</v>
      </c>
      <c r="U2466" cm="1">
        <f t="array" ref="U2466">_xlfn.XLOOKUP(Table1012[[#This Row],[Severity_Level]],{"MINOR","MODERATE","SEVERE","FATAL"},{1,2,3,5})</f>
        <v>3</v>
      </c>
      <c r="Z2466" s="1"/>
      <c r="AA2466" s="2"/>
      <c r="AB2466" s="4"/>
    </row>
    <row r="2467" spans="1:28" x14ac:dyDescent="0.3">
      <c r="A2467" t="s">
        <v>2508</v>
      </c>
      <c r="B2467" s="11" t="s">
        <v>49</v>
      </c>
      <c r="C2467" s="11" t="s">
        <v>24</v>
      </c>
      <c r="D2467" s="11" t="s">
        <v>13</v>
      </c>
      <c r="E2467" s="11" t="s">
        <v>35</v>
      </c>
      <c r="F2467" s="11" t="s">
        <v>15</v>
      </c>
      <c r="G2467" s="11">
        <v>5</v>
      </c>
      <c r="H2467" s="11" t="s">
        <v>16</v>
      </c>
      <c r="I2467" s="12">
        <v>44664</v>
      </c>
      <c r="J2467" s="14">
        <v>0.71180555555555558</v>
      </c>
      <c r="K2467">
        <v>5</v>
      </c>
      <c r="L2467" t="s">
        <v>16</v>
      </c>
      <c r="M2467" s="1">
        <v>44664</v>
      </c>
      <c r="N2467" s="2">
        <v>0.71180555555555558</v>
      </c>
      <c r="O2467" s="1">
        <f t="shared" si="228"/>
        <v>44664.711805555555</v>
      </c>
      <c r="P2467" s="3" t="str">
        <f t="shared" si="229"/>
        <v>Apr,2022</v>
      </c>
      <c r="Q2467">
        <f t="shared" si="230"/>
        <v>2022</v>
      </c>
      <c r="R2467" t="str">
        <f t="shared" si="231"/>
        <v>Wed</v>
      </c>
      <c r="S2467">
        <f t="shared" si="232"/>
        <v>17</v>
      </c>
      <c r="T2467" t="str">
        <f t="shared" si="233"/>
        <v>YES</v>
      </c>
      <c r="U2467" cm="1">
        <f t="array" ref="U2467">_xlfn.XLOOKUP(Table1012[[#This Row],[Severity_Level]],{"MINOR","MODERATE","SEVERE","FATAL"},{1,2,3,5})</f>
        <v>1</v>
      </c>
      <c r="Z2467" s="1"/>
      <c r="AA2467" s="2"/>
      <c r="AB2467" s="4"/>
    </row>
    <row r="2468" spans="1:28" x14ac:dyDescent="0.3">
      <c r="A2468" t="s">
        <v>2509</v>
      </c>
      <c r="B2468" s="11" t="s">
        <v>49</v>
      </c>
      <c r="C2468" s="11" t="s">
        <v>65</v>
      </c>
      <c r="D2468" s="11" t="s">
        <v>13</v>
      </c>
      <c r="E2468" s="11" t="s">
        <v>35</v>
      </c>
      <c r="F2468" s="11" t="s">
        <v>26</v>
      </c>
      <c r="G2468" s="11">
        <v>1</v>
      </c>
      <c r="H2468" s="11" t="s">
        <v>16</v>
      </c>
      <c r="I2468" s="12">
        <v>44664</v>
      </c>
      <c r="J2468" s="14">
        <v>0.71250000000000002</v>
      </c>
      <c r="K2468">
        <v>1</v>
      </c>
      <c r="L2468" t="s">
        <v>16</v>
      </c>
      <c r="M2468" s="1">
        <v>44664</v>
      </c>
      <c r="N2468" s="2">
        <v>0.71250000000000002</v>
      </c>
      <c r="O2468" s="1">
        <f t="shared" si="228"/>
        <v>44664.712500000001</v>
      </c>
      <c r="P2468" s="3" t="str">
        <f t="shared" si="229"/>
        <v>Apr,2022</v>
      </c>
      <c r="Q2468">
        <f t="shared" si="230"/>
        <v>2022</v>
      </c>
      <c r="R2468" t="str">
        <f t="shared" si="231"/>
        <v>Wed</v>
      </c>
      <c r="S2468">
        <f t="shared" si="232"/>
        <v>17</v>
      </c>
      <c r="T2468" t="str">
        <f t="shared" si="233"/>
        <v>YES</v>
      </c>
      <c r="U2468" cm="1">
        <f t="array" ref="U2468">_xlfn.XLOOKUP(Table1012[[#This Row],[Severity_Level]],{"MINOR","MODERATE","SEVERE","FATAL"},{1,2,3,5})</f>
        <v>1</v>
      </c>
      <c r="Z2468" s="1"/>
      <c r="AA2468" s="2"/>
      <c r="AB2468" s="4"/>
    </row>
    <row r="2469" spans="1:28" x14ac:dyDescent="0.3">
      <c r="A2469" t="s">
        <v>2510</v>
      </c>
      <c r="B2469" s="11" t="s">
        <v>18</v>
      </c>
      <c r="C2469" s="11" t="s">
        <v>53</v>
      </c>
      <c r="D2469" s="11" t="s">
        <v>31</v>
      </c>
      <c r="E2469" s="11" t="s">
        <v>38</v>
      </c>
      <c r="F2469" s="11" t="s">
        <v>26</v>
      </c>
      <c r="G2469" s="11">
        <v>3</v>
      </c>
      <c r="H2469" s="11" t="s">
        <v>40</v>
      </c>
      <c r="I2469" s="12">
        <v>44664</v>
      </c>
      <c r="J2469" s="14">
        <v>0.71319444444444446</v>
      </c>
      <c r="K2469">
        <v>3</v>
      </c>
      <c r="L2469" t="s">
        <v>40</v>
      </c>
      <c r="M2469" s="1">
        <v>44664</v>
      </c>
      <c r="N2469" s="2">
        <v>0.71319444444444446</v>
      </c>
      <c r="O2469" s="1">
        <f t="shared" si="228"/>
        <v>44664.713194444441</v>
      </c>
      <c r="P2469" s="3" t="str">
        <f t="shared" si="229"/>
        <v>Apr,2022</v>
      </c>
      <c r="Q2469">
        <f t="shared" si="230"/>
        <v>2022</v>
      </c>
      <c r="R2469" t="str">
        <f t="shared" si="231"/>
        <v>Wed</v>
      </c>
      <c r="S2469">
        <f t="shared" si="232"/>
        <v>17</v>
      </c>
      <c r="T2469" t="str">
        <f t="shared" si="233"/>
        <v>YES</v>
      </c>
      <c r="U2469" cm="1">
        <f t="array" ref="U2469">_xlfn.XLOOKUP(Table1012[[#This Row],[Severity_Level]],{"MINOR","MODERATE","SEVERE","FATAL"},{1,2,3,5})</f>
        <v>5</v>
      </c>
      <c r="Z2469" s="1"/>
      <c r="AA2469" s="2"/>
      <c r="AB2469" s="4"/>
    </row>
    <row r="2470" spans="1:28" x14ac:dyDescent="0.3">
      <c r="A2470" t="s">
        <v>2511</v>
      </c>
      <c r="B2470" s="11" t="s">
        <v>29</v>
      </c>
      <c r="C2470" s="11" t="s">
        <v>12</v>
      </c>
      <c r="D2470" s="11" t="s">
        <v>31</v>
      </c>
      <c r="E2470" s="11" t="s">
        <v>20</v>
      </c>
      <c r="F2470" s="11" t="s">
        <v>21</v>
      </c>
      <c r="G2470" s="11">
        <v>3</v>
      </c>
      <c r="H2470" s="11" t="s">
        <v>16</v>
      </c>
      <c r="I2470" s="12">
        <v>44664</v>
      </c>
      <c r="J2470" s="14">
        <v>0.71388888888888891</v>
      </c>
      <c r="K2470">
        <v>3</v>
      </c>
      <c r="L2470" t="s">
        <v>16</v>
      </c>
      <c r="M2470" s="1">
        <v>44664</v>
      </c>
      <c r="N2470" s="2">
        <v>0.71388888888888891</v>
      </c>
      <c r="O2470" s="1">
        <f t="shared" si="228"/>
        <v>44664.713888888888</v>
      </c>
      <c r="P2470" s="3" t="str">
        <f t="shared" si="229"/>
        <v>Apr,2022</v>
      </c>
      <c r="Q2470">
        <f t="shared" si="230"/>
        <v>2022</v>
      </c>
      <c r="R2470" t="str">
        <f t="shared" si="231"/>
        <v>Wed</v>
      </c>
      <c r="S2470">
        <f t="shared" si="232"/>
        <v>17</v>
      </c>
      <c r="T2470" t="str">
        <f t="shared" si="233"/>
        <v>YES</v>
      </c>
      <c r="U2470" cm="1">
        <f t="array" ref="U2470">_xlfn.XLOOKUP(Table1012[[#This Row],[Severity_Level]],{"MINOR","MODERATE","SEVERE","FATAL"},{1,2,3,5})</f>
        <v>1</v>
      </c>
      <c r="Z2470" s="1"/>
      <c r="AA2470" s="2"/>
      <c r="AB2470" s="4"/>
    </row>
    <row r="2471" spans="1:28" x14ac:dyDescent="0.3">
      <c r="A2471" t="s">
        <v>2512</v>
      </c>
      <c r="B2471" s="11" t="s">
        <v>34</v>
      </c>
      <c r="C2471" s="11" t="s">
        <v>30</v>
      </c>
      <c r="D2471" s="11" t="s">
        <v>25</v>
      </c>
      <c r="E2471" s="11" t="s">
        <v>35</v>
      </c>
      <c r="F2471" s="11" t="s">
        <v>26</v>
      </c>
      <c r="G2471" s="11">
        <v>4</v>
      </c>
      <c r="H2471" s="11" t="s">
        <v>27</v>
      </c>
      <c r="I2471" s="12">
        <v>44664</v>
      </c>
      <c r="J2471" s="14">
        <v>0.71458333333333335</v>
      </c>
      <c r="K2471">
        <v>4</v>
      </c>
      <c r="L2471" t="s">
        <v>27</v>
      </c>
      <c r="M2471" s="1">
        <v>44664</v>
      </c>
      <c r="N2471" s="2">
        <v>0.71458333333333335</v>
      </c>
      <c r="O2471" s="1">
        <f t="shared" si="228"/>
        <v>44664.714583333334</v>
      </c>
      <c r="P2471" s="3" t="str">
        <f t="shared" si="229"/>
        <v>Apr,2022</v>
      </c>
      <c r="Q2471">
        <f t="shared" si="230"/>
        <v>2022</v>
      </c>
      <c r="R2471" t="str">
        <f t="shared" si="231"/>
        <v>Wed</v>
      </c>
      <c r="S2471">
        <f t="shared" si="232"/>
        <v>17</v>
      </c>
      <c r="T2471" t="str">
        <f t="shared" si="233"/>
        <v>YES</v>
      </c>
      <c r="U2471" cm="1">
        <f t="array" ref="U2471">_xlfn.XLOOKUP(Table1012[[#This Row],[Severity_Level]],{"MINOR","MODERATE","SEVERE","FATAL"},{1,2,3,5})</f>
        <v>3</v>
      </c>
      <c r="Z2471" s="1"/>
      <c r="AA2471" s="2"/>
      <c r="AB2471" s="4"/>
    </row>
    <row r="2472" spans="1:28" x14ac:dyDescent="0.3">
      <c r="A2472" t="s">
        <v>2513</v>
      </c>
      <c r="B2472" s="11" t="s">
        <v>56</v>
      </c>
      <c r="C2472" s="11" t="s">
        <v>46</v>
      </c>
      <c r="D2472" s="11" t="s">
        <v>47</v>
      </c>
      <c r="E2472" s="11" t="s">
        <v>14</v>
      </c>
      <c r="F2472" s="11" t="s">
        <v>15</v>
      </c>
      <c r="G2472" s="11">
        <v>5</v>
      </c>
      <c r="H2472" s="11" t="s">
        <v>40</v>
      </c>
      <c r="I2472" s="12">
        <v>44664</v>
      </c>
      <c r="J2472" s="14">
        <v>0.71527777777777779</v>
      </c>
      <c r="K2472">
        <v>5</v>
      </c>
      <c r="L2472" t="s">
        <v>40</v>
      </c>
      <c r="M2472" s="1">
        <v>44664</v>
      </c>
      <c r="N2472" s="2">
        <v>0.71527777777777779</v>
      </c>
      <c r="O2472" s="1">
        <f t="shared" si="228"/>
        <v>44664.715277777781</v>
      </c>
      <c r="P2472" s="3" t="str">
        <f t="shared" si="229"/>
        <v>Apr,2022</v>
      </c>
      <c r="Q2472">
        <f t="shared" si="230"/>
        <v>2022</v>
      </c>
      <c r="R2472" t="str">
        <f t="shared" si="231"/>
        <v>Wed</v>
      </c>
      <c r="S2472">
        <f t="shared" si="232"/>
        <v>17</v>
      </c>
      <c r="T2472" t="str">
        <f t="shared" si="233"/>
        <v>YES</v>
      </c>
      <c r="U2472" cm="1">
        <f t="array" ref="U2472">_xlfn.XLOOKUP(Table1012[[#This Row],[Severity_Level]],{"MINOR","MODERATE","SEVERE","FATAL"},{1,2,3,5})</f>
        <v>5</v>
      </c>
      <c r="Z2472" s="1"/>
      <c r="AA2472" s="2"/>
      <c r="AB2472" s="4"/>
    </row>
    <row r="2473" spans="1:28" x14ac:dyDescent="0.3">
      <c r="A2473" t="s">
        <v>2514</v>
      </c>
      <c r="B2473" s="11" t="s">
        <v>18</v>
      </c>
      <c r="C2473" s="11" t="s">
        <v>53</v>
      </c>
      <c r="D2473" s="11" t="s">
        <v>47</v>
      </c>
      <c r="E2473" s="11" t="s">
        <v>14</v>
      </c>
      <c r="F2473" s="11" t="s">
        <v>26</v>
      </c>
      <c r="G2473" s="11">
        <v>4</v>
      </c>
      <c r="H2473" s="11" t="s">
        <v>16</v>
      </c>
      <c r="I2473" s="12">
        <v>44664</v>
      </c>
      <c r="J2473" s="14">
        <v>0.71597222222222223</v>
      </c>
      <c r="K2473">
        <v>4</v>
      </c>
      <c r="L2473" t="s">
        <v>16</v>
      </c>
      <c r="M2473" s="1">
        <v>44664</v>
      </c>
      <c r="N2473" s="2">
        <v>0.71597222222222223</v>
      </c>
      <c r="O2473" s="1">
        <f t="shared" si="228"/>
        <v>44664.71597222222</v>
      </c>
      <c r="P2473" s="3" t="str">
        <f t="shared" si="229"/>
        <v>Apr,2022</v>
      </c>
      <c r="Q2473">
        <f t="shared" si="230"/>
        <v>2022</v>
      </c>
      <c r="R2473" t="str">
        <f t="shared" si="231"/>
        <v>Wed</v>
      </c>
      <c r="S2473">
        <f t="shared" si="232"/>
        <v>17</v>
      </c>
      <c r="T2473" t="str">
        <f t="shared" si="233"/>
        <v>YES</v>
      </c>
      <c r="U2473" cm="1">
        <f t="array" ref="U2473">_xlfn.XLOOKUP(Table1012[[#This Row],[Severity_Level]],{"MINOR","MODERATE","SEVERE","FATAL"},{1,2,3,5})</f>
        <v>1</v>
      </c>
      <c r="Z2473" s="1"/>
      <c r="AA2473" s="2"/>
      <c r="AB2473" s="4"/>
    </row>
    <row r="2474" spans="1:28" x14ac:dyDescent="0.3">
      <c r="A2474" t="s">
        <v>2515</v>
      </c>
      <c r="B2474" s="11" t="s">
        <v>29</v>
      </c>
      <c r="C2474" s="11" t="s">
        <v>57</v>
      </c>
      <c r="D2474" s="11" t="s">
        <v>47</v>
      </c>
      <c r="E2474" s="11" t="s">
        <v>20</v>
      </c>
      <c r="F2474" s="11" t="s">
        <v>26</v>
      </c>
      <c r="G2474" s="11">
        <v>2</v>
      </c>
      <c r="H2474" s="11" t="s">
        <v>16</v>
      </c>
      <c r="I2474" s="12">
        <v>44665</v>
      </c>
      <c r="J2474" s="14">
        <v>0.71666666666666667</v>
      </c>
      <c r="K2474">
        <v>2</v>
      </c>
      <c r="L2474" t="s">
        <v>16</v>
      </c>
      <c r="M2474" s="1">
        <v>44665</v>
      </c>
      <c r="N2474" s="2">
        <v>0.71666666666666667</v>
      </c>
      <c r="O2474" s="1">
        <f t="shared" si="228"/>
        <v>44665.716666666667</v>
      </c>
      <c r="P2474" s="3" t="str">
        <f t="shared" si="229"/>
        <v>Apr,2022</v>
      </c>
      <c r="Q2474">
        <f t="shared" si="230"/>
        <v>2022</v>
      </c>
      <c r="R2474" t="str">
        <f t="shared" si="231"/>
        <v>Thu</v>
      </c>
      <c r="S2474">
        <f t="shared" si="232"/>
        <v>17</v>
      </c>
      <c r="T2474" t="str">
        <f t="shared" si="233"/>
        <v>YES</v>
      </c>
      <c r="U2474" cm="1">
        <f t="array" ref="U2474">_xlfn.XLOOKUP(Table1012[[#This Row],[Severity_Level]],{"MINOR","MODERATE","SEVERE","FATAL"},{1,2,3,5})</f>
        <v>1</v>
      </c>
      <c r="Z2474" s="1"/>
      <c r="AA2474" s="2"/>
      <c r="AB2474" s="4"/>
    </row>
    <row r="2475" spans="1:28" x14ac:dyDescent="0.3">
      <c r="A2475" t="s">
        <v>2516</v>
      </c>
      <c r="B2475" s="11" t="s">
        <v>56</v>
      </c>
      <c r="C2475" s="11" t="s">
        <v>19</v>
      </c>
      <c r="D2475" s="11" t="s">
        <v>13</v>
      </c>
      <c r="E2475" s="11" t="s">
        <v>14</v>
      </c>
      <c r="F2475" s="11" t="s">
        <v>15</v>
      </c>
      <c r="G2475" s="11">
        <v>3</v>
      </c>
      <c r="H2475" s="11" t="s">
        <v>27</v>
      </c>
      <c r="I2475" s="12">
        <v>44665</v>
      </c>
      <c r="J2475" s="14">
        <v>0.71736111111111112</v>
      </c>
      <c r="K2475">
        <v>3</v>
      </c>
      <c r="L2475" t="s">
        <v>27</v>
      </c>
      <c r="M2475" s="1">
        <v>44665</v>
      </c>
      <c r="N2475" s="2">
        <v>0.71736111111111112</v>
      </c>
      <c r="O2475" s="1">
        <f t="shared" si="228"/>
        <v>44665.717361111114</v>
      </c>
      <c r="P2475" s="3" t="str">
        <f t="shared" si="229"/>
        <v>Apr,2022</v>
      </c>
      <c r="Q2475">
        <f t="shared" si="230"/>
        <v>2022</v>
      </c>
      <c r="R2475" t="str">
        <f t="shared" si="231"/>
        <v>Thu</v>
      </c>
      <c r="S2475">
        <f t="shared" si="232"/>
        <v>17</v>
      </c>
      <c r="T2475" t="str">
        <f t="shared" si="233"/>
        <v>YES</v>
      </c>
      <c r="U2475" cm="1">
        <f t="array" ref="U2475">_xlfn.XLOOKUP(Table1012[[#This Row],[Severity_Level]],{"MINOR","MODERATE","SEVERE","FATAL"},{1,2,3,5})</f>
        <v>3</v>
      </c>
      <c r="Z2475" s="1"/>
      <c r="AA2475" s="2"/>
      <c r="AB2475" s="4"/>
    </row>
    <row r="2476" spans="1:28" x14ac:dyDescent="0.3">
      <c r="A2476" t="s">
        <v>2517</v>
      </c>
      <c r="B2476" s="11" t="s">
        <v>34</v>
      </c>
      <c r="C2476" s="11" t="s">
        <v>57</v>
      </c>
      <c r="D2476" s="11" t="s">
        <v>37</v>
      </c>
      <c r="E2476" s="11" t="s">
        <v>20</v>
      </c>
      <c r="F2476" s="11" t="s">
        <v>26</v>
      </c>
      <c r="G2476" s="11">
        <v>1</v>
      </c>
      <c r="H2476" s="11" t="s">
        <v>32</v>
      </c>
      <c r="I2476" s="12">
        <v>44665</v>
      </c>
      <c r="J2476" s="14">
        <v>0.71805555555555556</v>
      </c>
      <c r="K2476">
        <v>1</v>
      </c>
      <c r="L2476" t="s">
        <v>32</v>
      </c>
      <c r="M2476" s="1">
        <v>44665</v>
      </c>
      <c r="N2476" s="2">
        <v>0.71805555555555556</v>
      </c>
      <c r="O2476" s="1">
        <f t="shared" si="228"/>
        <v>44665.718055555553</v>
      </c>
      <c r="P2476" s="3" t="str">
        <f t="shared" si="229"/>
        <v>Apr,2022</v>
      </c>
      <c r="Q2476">
        <f t="shared" si="230"/>
        <v>2022</v>
      </c>
      <c r="R2476" t="str">
        <f t="shared" si="231"/>
        <v>Thu</v>
      </c>
      <c r="S2476">
        <f t="shared" si="232"/>
        <v>17</v>
      </c>
      <c r="T2476" t="str">
        <f t="shared" si="233"/>
        <v>YES</v>
      </c>
      <c r="U2476" cm="1">
        <f t="array" ref="U2476">_xlfn.XLOOKUP(Table1012[[#This Row],[Severity_Level]],{"MINOR","MODERATE","SEVERE","FATAL"},{1,2,3,5})</f>
        <v>2</v>
      </c>
      <c r="Z2476" s="1"/>
      <c r="AA2476" s="2"/>
      <c r="AB2476" s="4"/>
    </row>
    <row r="2477" spans="1:28" x14ac:dyDescent="0.3">
      <c r="A2477" t="s">
        <v>2518</v>
      </c>
      <c r="B2477" s="11" t="s">
        <v>34</v>
      </c>
      <c r="C2477" s="11" t="s">
        <v>65</v>
      </c>
      <c r="D2477" s="11" t="s">
        <v>47</v>
      </c>
      <c r="E2477" s="11" t="s">
        <v>20</v>
      </c>
      <c r="F2477" s="11" t="s">
        <v>15</v>
      </c>
      <c r="G2477" s="11">
        <v>5</v>
      </c>
      <c r="H2477" s="11" t="s">
        <v>32</v>
      </c>
      <c r="I2477" s="12">
        <v>44665</v>
      </c>
      <c r="J2477" s="14">
        <v>0.71875</v>
      </c>
      <c r="K2477">
        <v>5</v>
      </c>
      <c r="L2477" t="s">
        <v>32</v>
      </c>
      <c r="M2477" s="1">
        <v>44665</v>
      </c>
      <c r="N2477" s="2">
        <v>0.71875</v>
      </c>
      <c r="O2477" s="1">
        <f t="shared" si="228"/>
        <v>44665.71875</v>
      </c>
      <c r="P2477" s="3" t="str">
        <f t="shared" si="229"/>
        <v>Apr,2022</v>
      </c>
      <c r="Q2477">
        <f t="shared" si="230"/>
        <v>2022</v>
      </c>
      <c r="R2477" t="str">
        <f t="shared" si="231"/>
        <v>Thu</v>
      </c>
      <c r="S2477">
        <f t="shared" si="232"/>
        <v>17</v>
      </c>
      <c r="T2477" t="str">
        <f t="shared" si="233"/>
        <v>YES</v>
      </c>
      <c r="U2477" cm="1">
        <f t="array" ref="U2477">_xlfn.XLOOKUP(Table1012[[#This Row],[Severity_Level]],{"MINOR","MODERATE","SEVERE","FATAL"},{1,2,3,5})</f>
        <v>2</v>
      </c>
      <c r="Z2477" s="1"/>
      <c r="AA2477" s="2"/>
      <c r="AB2477" s="4"/>
    </row>
    <row r="2478" spans="1:28" x14ac:dyDescent="0.3">
      <c r="A2478" t="s">
        <v>2519</v>
      </c>
      <c r="B2478" s="11" t="s">
        <v>18</v>
      </c>
      <c r="C2478" s="11" t="s">
        <v>30</v>
      </c>
      <c r="D2478" s="11" t="s">
        <v>31</v>
      </c>
      <c r="E2478" s="11" t="s">
        <v>20</v>
      </c>
      <c r="F2478" s="11" t="s">
        <v>21</v>
      </c>
      <c r="G2478" s="11">
        <v>3</v>
      </c>
      <c r="H2478" s="11" t="s">
        <v>16</v>
      </c>
      <c r="I2478" s="12">
        <v>44665</v>
      </c>
      <c r="J2478" s="14">
        <v>0.71944444444444444</v>
      </c>
      <c r="K2478">
        <v>3</v>
      </c>
      <c r="L2478" t="s">
        <v>16</v>
      </c>
      <c r="M2478" s="1">
        <v>44665</v>
      </c>
      <c r="N2478" s="2">
        <v>0.71944444444444444</v>
      </c>
      <c r="O2478" s="1">
        <f t="shared" si="228"/>
        <v>44665.719444444447</v>
      </c>
      <c r="P2478" s="3" t="str">
        <f t="shared" si="229"/>
        <v>Apr,2022</v>
      </c>
      <c r="Q2478">
        <f t="shared" si="230"/>
        <v>2022</v>
      </c>
      <c r="R2478" t="str">
        <f t="shared" si="231"/>
        <v>Thu</v>
      </c>
      <c r="S2478">
        <f t="shared" si="232"/>
        <v>17</v>
      </c>
      <c r="T2478" t="str">
        <f t="shared" si="233"/>
        <v>YES</v>
      </c>
      <c r="U2478" cm="1">
        <f t="array" ref="U2478">_xlfn.XLOOKUP(Table1012[[#This Row],[Severity_Level]],{"MINOR","MODERATE","SEVERE","FATAL"},{1,2,3,5})</f>
        <v>1</v>
      </c>
      <c r="Z2478" s="1"/>
      <c r="AA2478" s="2"/>
      <c r="AB2478" s="4"/>
    </row>
    <row r="2479" spans="1:28" x14ac:dyDescent="0.3">
      <c r="A2479" t="s">
        <v>2520</v>
      </c>
      <c r="B2479" s="11" t="s">
        <v>18</v>
      </c>
      <c r="C2479" s="11" t="s">
        <v>24</v>
      </c>
      <c r="D2479" s="11" t="s">
        <v>13</v>
      </c>
      <c r="E2479" s="11" t="s">
        <v>20</v>
      </c>
      <c r="F2479" s="11" t="s">
        <v>26</v>
      </c>
      <c r="G2479" s="11">
        <v>1</v>
      </c>
      <c r="H2479" s="11" t="s">
        <v>32</v>
      </c>
      <c r="I2479" s="12">
        <v>44665</v>
      </c>
      <c r="J2479" s="14">
        <v>0.72013888888888888</v>
      </c>
      <c r="K2479">
        <v>1</v>
      </c>
      <c r="L2479" t="s">
        <v>32</v>
      </c>
      <c r="M2479" s="1">
        <v>44665</v>
      </c>
      <c r="N2479" s="2">
        <v>0.72013888888888888</v>
      </c>
      <c r="O2479" s="1">
        <f t="shared" si="228"/>
        <v>44665.720138888886</v>
      </c>
      <c r="P2479" s="3" t="str">
        <f t="shared" si="229"/>
        <v>Apr,2022</v>
      </c>
      <c r="Q2479">
        <f t="shared" si="230"/>
        <v>2022</v>
      </c>
      <c r="R2479" t="str">
        <f t="shared" si="231"/>
        <v>Thu</v>
      </c>
      <c r="S2479">
        <f t="shared" si="232"/>
        <v>17</v>
      </c>
      <c r="T2479" t="str">
        <f t="shared" si="233"/>
        <v>YES</v>
      </c>
      <c r="U2479" cm="1">
        <f t="array" ref="U2479">_xlfn.XLOOKUP(Table1012[[#This Row],[Severity_Level]],{"MINOR","MODERATE","SEVERE","FATAL"},{1,2,3,5})</f>
        <v>2</v>
      </c>
      <c r="Z2479" s="1"/>
      <c r="AA2479" s="2"/>
      <c r="AB2479" s="4"/>
    </row>
    <row r="2480" spans="1:28" x14ac:dyDescent="0.3">
      <c r="A2480" t="s">
        <v>2521</v>
      </c>
      <c r="B2480" s="11" t="s">
        <v>29</v>
      </c>
      <c r="C2480" s="11" t="s">
        <v>44</v>
      </c>
      <c r="D2480" s="11" t="s">
        <v>37</v>
      </c>
      <c r="E2480" s="11" t="s">
        <v>35</v>
      </c>
      <c r="F2480" s="11" t="s">
        <v>15</v>
      </c>
      <c r="G2480" s="11">
        <v>4</v>
      </c>
      <c r="H2480" s="11" t="s">
        <v>32</v>
      </c>
      <c r="I2480" s="12">
        <v>44665</v>
      </c>
      <c r="J2480" s="14">
        <v>0.72083333333333333</v>
      </c>
      <c r="K2480">
        <v>4</v>
      </c>
      <c r="L2480" t="s">
        <v>32</v>
      </c>
      <c r="M2480" s="1">
        <v>44665</v>
      </c>
      <c r="N2480" s="2">
        <v>0.72083333333333333</v>
      </c>
      <c r="O2480" s="1">
        <f t="shared" si="228"/>
        <v>44665.720833333333</v>
      </c>
      <c r="P2480" s="3" t="str">
        <f t="shared" si="229"/>
        <v>Apr,2022</v>
      </c>
      <c r="Q2480">
        <f t="shared" si="230"/>
        <v>2022</v>
      </c>
      <c r="R2480" t="str">
        <f t="shared" si="231"/>
        <v>Thu</v>
      </c>
      <c r="S2480">
        <f t="shared" si="232"/>
        <v>17</v>
      </c>
      <c r="T2480" t="str">
        <f t="shared" si="233"/>
        <v>YES</v>
      </c>
      <c r="U2480" cm="1">
        <f t="array" ref="U2480">_xlfn.XLOOKUP(Table1012[[#This Row],[Severity_Level]],{"MINOR","MODERATE","SEVERE","FATAL"},{1,2,3,5})</f>
        <v>2</v>
      </c>
      <c r="Z2480" s="1"/>
      <c r="AA2480" s="2"/>
      <c r="AB2480" s="4"/>
    </row>
    <row r="2481" spans="1:28" x14ac:dyDescent="0.3">
      <c r="A2481" t="s">
        <v>2522</v>
      </c>
      <c r="B2481" s="11" t="s">
        <v>56</v>
      </c>
      <c r="C2481" s="11" t="s">
        <v>53</v>
      </c>
      <c r="D2481" s="11" t="s">
        <v>47</v>
      </c>
      <c r="E2481" s="11" t="s">
        <v>35</v>
      </c>
      <c r="F2481" s="11" t="s">
        <v>26</v>
      </c>
      <c r="G2481" s="11">
        <v>1</v>
      </c>
      <c r="H2481" s="11" t="s">
        <v>40</v>
      </c>
      <c r="I2481" s="12">
        <v>44665</v>
      </c>
      <c r="J2481" s="14">
        <v>0.72152777777777777</v>
      </c>
      <c r="K2481">
        <v>1</v>
      </c>
      <c r="L2481" t="s">
        <v>40</v>
      </c>
      <c r="M2481" s="1">
        <v>44665</v>
      </c>
      <c r="N2481" s="2">
        <v>0.72152777777777777</v>
      </c>
      <c r="O2481" s="1">
        <f t="shared" si="228"/>
        <v>44665.72152777778</v>
      </c>
      <c r="P2481" s="3" t="str">
        <f t="shared" si="229"/>
        <v>Apr,2022</v>
      </c>
      <c r="Q2481">
        <f t="shared" si="230"/>
        <v>2022</v>
      </c>
      <c r="R2481" t="str">
        <f t="shared" si="231"/>
        <v>Thu</v>
      </c>
      <c r="S2481">
        <f t="shared" si="232"/>
        <v>17</v>
      </c>
      <c r="T2481" t="str">
        <f t="shared" si="233"/>
        <v>YES</v>
      </c>
      <c r="U2481" cm="1">
        <f t="array" ref="U2481">_xlfn.XLOOKUP(Table1012[[#This Row],[Severity_Level]],{"MINOR","MODERATE","SEVERE","FATAL"},{1,2,3,5})</f>
        <v>5</v>
      </c>
      <c r="Z2481" s="1"/>
      <c r="AA2481" s="2"/>
      <c r="AB2481" s="4"/>
    </row>
    <row r="2482" spans="1:28" x14ac:dyDescent="0.3">
      <c r="A2482" t="s">
        <v>2523</v>
      </c>
      <c r="B2482" s="11" t="s">
        <v>49</v>
      </c>
      <c r="C2482" s="11" t="s">
        <v>24</v>
      </c>
      <c r="D2482" s="11" t="s">
        <v>13</v>
      </c>
      <c r="E2482" s="11" t="s">
        <v>14</v>
      </c>
      <c r="F2482" s="11" t="s">
        <v>26</v>
      </c>
      <c r="G2482" s="11">
        <v>2</v>
      </c>
      <c r="H2482" s="11" t="s">
        <v>40</v>
      </c>
      <c r="I2482" s="12">
        <v>44665</v>
      </c>
      <c r="J2482" s="14">
        <v>0.72222222222222221</v>
      </c>
      <c r="K2482">
        <v>2</v>
      </c>
      <c r="L2482" t="s">
        <v>40</v>
      </c>
      <c r="M2482" s="1">
        <v>44665</v>
      </c>
      <c r="N2482" s="2">
        <v>0.72222222222222221</v>
      </c>
      <c r="O2482" s="1">
        <f t="shared" si="228"/>
        <v>44665.722222222219</v>
      </c>
      <c r="P2482" s="3" t="str">
        <f t="shared" si="229"/>
        <v>Apr,2022</v>
      </c>
      <c r="Q2482">
        <f t="shared" si="230"/>
        <v>2022</v>
      </c>
      <c r="R2482" t="str">
        <f t="shared" si="231"/>
        <v>Thu</v>
      </c>
      <c r="S2482">
        <f t="shared" si="232"/>
        <v>17</v>
      </c>
      <c r="T2482" t="str">
        <f t="shared" si="233"/>
        <v>YES</v>
      </c>
      <c r="U2482" cm="1">
        <f t="array" ref="U2482">_xlfn.XLOOKUP(Table1012[[#This Row],[Severity_Level]],{"MINOR","MODERATE","SEVERE","FATAL"},{1,2,3,5})</f>
        <v>5</v>
      </c>
      <c r="Z2482" s="1"/>
      <c r="AA2482" s="2"/>
      <c r="AB2482" s="4"/>
    </row>
    <row r="2483" spans="1:28" x14ac:dyDescent="0.3">
      <c r="A2483" t="s">
        <v>2524</v>
      </c>
      <c r="B2483" s="11" t="s">
        <v>56</v>
      </c>
      <c r="C2483" s="11" t="s">
        <v>57</v>
      </c>
      <c r="D2483" s="11" t="s">
        <v>47</v>
      </c>
      <c r="E2483" s="11" t="s">
        <v>14</v>
      </c>
      <c r="F2483" s="11" t="s">
        <v>21</v>
      </c>
      <c r="G2483" s="11">
        <v>2</v>
      </c>
      <c r="H2483" s="11" t="s">
        <v>16</v>
      </c>
      <c r="I2483" s="12">
        <v>44665</v>
      </c>
      <c r="J2483" s="14">
        <v>0.72291666666666665</v>
      </c>
      <c r="K2483">
        <v>2</v>
      </c>
      <c r="L2483" t="s">
        <v>16</v>
      </c>
      <c r="M2483" s="1">
        <v>44665</v>
      </c>
      <c r="N2483" s="2">
        <v>0.72291666666666665</v>
      </c>
      <c r="O2483" s="1">
        <f t="shared" si="228"/>
        <v>44665.722916666666</v>
      </c>
      <c r="P2483" s="3" t="str">
        <f t="shared" si="229"/>
        <v>Apr,2022</v>
      </c>
      <c r="Q2483">
        <f t="shared" si="230"/>
        <v>2022</v>
      </c>
      <c r="R2483" t="str">
        <f t="shared" si="231"/>
        <v>Thu</v>
      </c>
      <c r="S2483">
        <f t="shared" si="232"/>
        <v>17</v>
      </c>
      <c r="T2483" t="str">
        <f t="shared" si="233"/>
        <v>YES</v>
      </c>
      <c r="U2483" cm="1">
        <f t="array" ref="U2483">_xlfn.XLOOKUP(Table1012[[#This Row],[Severity_Level]],{"MINOR","MODERATE","SEVERE","FATAL"},{1,2,3,5})</f>
        <v>1</v>
      </c>
      <c r="Z2483" s="1"/>
      <c r="AA2483" s="2"/>
      <c r="AB2483" s="4"/>
    </row>
    <row r="2484" spans="1:28" x14ac:dyDescent="0.3">
      <c r="A2484" t="s">
        <v>2525</v>
      </c>
      <c r="B2484" s="11" t="s">
        <v>34</v>
      </c>
      <c r="C2484" s="11" t="s">
        <v>12</v>
      </c>
      <c r="D2484" s="11" t="s">
        <v>13</v>
      </c>
      <c r="E2484" s="11" t="s">
        <v>14</v>
      </c>
      <c r="F2484" s="11" t="s">
        <v>51</v>
      </c>
      <c r="G2484" s="11">
        <v>5</v>
      </c>
      <c r="H2484" s="11" t="s">
        <v>16</v>
      </c>
      <c r="I2484" s="12">
        <v>44665</v>
      </c>
      <c r="J2484" s="14">
        <v>0.72361111111111109</v>
      </c>
      <c r="K2484">
        <v>5</v>
      </c>
      <c r="L2484" t="s">
        <v>16</v>
      </c>
      <c r="M2484" s="1">
        <v>44665</v>
      </c>
      <c r="N2484" s="2">
        <v>0.72361111111111109</v>
      </c>
      <c r="O2484" s="1">
        <f t="shared" si="228"/>
        <v>44665.723611111112</v>
      </c>
      <c r="P2484" s="3" t="str">
        <f t="shared" si="229"/>
        <v>Apr,2022</v>
      </c>
      <c r="Q2484">
        <f t="shared" si="230"/>
        <v>2022</v>
      </c>
      <c r="R2484" t="str">
        <f t="shared" si="231"/>
        <v>Thu</v>
      </c>
      <c r="S2484">
        <f t="shared" si="232"/>
        <v>17</v>
      </c>
      <c r="T2484" t="str">
        <f t="shared" si="233"/>
        <v>YES</v>
      </c>
      <c r="U2484" cm="1">
        <f t="array" ref="U2484">_xlfn.XLOOKUP(Table1012[[#This Row],[Severity_Level]],{"MINOR","MODERATE","SEVERE","FATAL"},{1,2,3,5})</f>
        <v>1</v>
      </c>
      <c r="Z2484" s="1"/>
      <c r="AA2484" s="2"/>
      <c r="AB2484" s="4"/>
    </row>
    <row r="2485" spans="1:28" x14ac:dyDescent="0.3">
      <c r="A2485" t="s">
        <v>2526</v>
      </c>
      <c r="B2485" s="11" t="s">
        <v>34</v>
      </c>
      <c r="C2485" s="11" t="s">
        <v>19</v>
      </c>
      <c r="D2485" s="11" t="s">
        <v>47</v>
      </c>
      <c r="E2485" s="11" t="s">
        <v>35</v>
      </c>
      <c r="F2485" s="11" t="s">
        <v>51</v>
      </c>
      <c r="G2485" s="11">
        <v>5</v>
      </c>
      <c r="H2485" s="11" t="s">
        <v>32</v>
      </c>
      <c r="I2485" s="12">
        <v>44665</v>
      </c>
      <c r="J2485" s="14">
        <v>0.72430555555555554</v>
      </c>
      <c r="K2485">
        <v>5</v>
      </c>
      <c r="L2485" t="s">
        <v>32</v>
      </c>
      <c r="M2485" s="1">
        <v>44665</v>
      </c>
      <c r="N2485" s="2">
        <v>0.72430555555555554</v>
      </c>
      <c r="O2485" s="1">
        <f t="shared" si="228"/>
        <v>44665.724305555559</v>
      </c>
      <c r="P2485" s="3" t="str">
        <f t="shared" si="229"/>
        <v>Apr,2022</v>
      </c>
      <c r="Q2485">
        <f t="shared" si="230"/>
        <v>2022</v>
      </c>
      <c r="R2485" t="str">
        <f t="shared" si="231"/>
        <v>Thu</v>
      </c>
      <c r="S2485">
        <f t="shared" si="232"/>
        <v>17</v>
      </c>
      <c r="T2485" t="str">
        <f t="shared" si="233"/>
        <v>YES</v>
      </c>
      <c r="U2485" cm="1">
        <f t="array" ref="U2485">_xlfn.XLOOKUP(Table1012[[#This Row],[Severity_Level]],{"MINOR","MODERATE","SEVERE","FATAL"},{1,2,3,5})</f>
        <v>2</v>
      </c>
      <c r="Z2485" s="1"/>
      <c r="AA2485" s="2"/>
      <c r="AB2485" s="4"/>
    </row>
    <row r="2486" spans="1:28" x14ac:dyDescent="0.3">
      <c r="A2486" t="s">
        <v>2527</v>
      </c>
      <c r="B2486" s="11" t="s">
        <v>29</v>
      </c>
      <c r="C2486" s="11" t="s">
        <v>19</v>
      </c>
      <c r="D2486" s="11" t="s">
        <v>47</v>
      </c>
      <c r="E2486" s="11" t="s">
        <v>35</v>
      </c>
      <c r="F2486" s="11" t="s">
        <v>21</v>
      </c>
      <c r="G2486" s="11">
        <v>2</v>
      </c>
      <c r="H2486" s="11" t="s">
        <v>27</v>
      </c>
      <c r="I2486" s="12">
        <v>44665</v>
      </c>
      <c r="J2486" s="14">
        <v>0.72499999999999998</v>
      </c>
      <c r="K2486">
        <v>2</v>
      </c>
      <c r="L2486" t="s">
        <v>27</v>
      </c>
      <c r="M2486" s="1">
        <v>44665</v>
      </c>
      <c r="N2486" s="2">
        <v>0.72499999999999998</v>
      </c>
      <c r="O2486" s="1">
        <f t="shared" si="228"/>
        <v>44665.724999999999</v>
      </c>
      <c r="P2486" s="3" t="str">
        <f t="shared" si="229"/>
        <v>Apr,2022</v>
      </c>
      <c r="Q2486">
        <f t="shared" si="230"/>
        <v>2022</v>
      </c>
      <c r="R2486" t="str">
        <f t="shared" si="231"/>
        <v>Thu</v>
      </c>
      <c r="S2486">
        <f t="shared" si="232"/>
        <v>17</v>
      </c>
      <c r="T2486" t="str">
        <f t="shared" si="233"/>
        <v>YES</v>
      </c>
      <c r="U2486" cm="1">
        <f t="array" ref="U2486">_xlfn.XLOOKUP(Table1012[[#This Row],[Severity_Level]],{"MINOR","MODERATE","SEVERE","FATAL"},{1,2,3,5})</f>
        <v>3</v>
      </c>
      <c r="Z2486" s="1"/>
      <c r="AA2486" s="2"/>
      <c r="AB2486" s="4"/>
    </row>
    <row r="2487" spans="1:28" x14ac:dyDescent="0.3">
      <c r="A2487" t="s">
        <v>2528</v>
      </c>
      <c r="B2487" s="11" t="s">
        <v>49</v>
      </c>
      <c r="C2487" s="11" t="s">
        <v>57</v>
      </c>
      <c r="D2487" s="11" t="s">
        <v>37</v>
      </c>
      <c r="E2487" s="11" t="s">
        <v>38</v>
      </c>
      <c r="F2487" s="11" t="s">
        <v>21</v>
      </c>
      <c r="G2487" s="11">
        <v>1</v>
      </c>
      <c r="H2487" s="11" t="s">
        <v>40</v>
      </c>
      <c r="I2487" s="12">
        <v>44665</v>
      </c>
      <c r="J2487" s="14">
        <v>0.72569444444444442</v>
      </c>
      <c r="K2487">
        <v>1</v>
      </c>
      <c r="L2487" t="s">
        <v>40</v>
      </c>
      <c r="M2487" s="1">
        <v>44665</v>
      </c>
      <c r="N2487" s="2">
        <v>0.72569444444444442</v>
      </c>
      <c r="O2487" s="1">
        <f t="shared" si="228"/>
        <v>44665.725694444445</v>
      </c>
      <c r="P2487" s="3" t="str">
        <f t="shared" si="229"/>
        <v>Apr,2022</v>
      </c>
      <c r="Q2487">
        <f t="shared" si="230"/>
        <v>2022</v>
      </c>
      <c r="R2487" t="str">
        <f t="shared" si="231"/>
        <v>Thu</v>
      </c>
      <c r="S2487">
        <f t="shared" si="232"/>
        <v>17</v>
      </c>
      <c r="T2487" t="str">
        <f t="shared" si="233"/>
        <v>YES</v>
      </c>
      <c r="U2487" cm="1">
        <f t="array" ref="U2487">_xlfn.XLOOKUP(Table1012[[#This Row],[Severity_Level]],{"MINOR","MODERATE","SEVERE","FATAL"},{1,2,3,5})</f>
        <v>5</v>
      </c>
      <c r="Z2487" s="1"/>
      <c r="AA2487" s="2"/>
      <c r="AB2487" s="4"/>
    </row>
    <row r="2488" spans="1:28" x14ac:dyDescent="0.3">
      <c r="A2488" t="s">
        <v>2529</v>
      </c>
      <c r="B2488" s="11" t="s">
        <v>11</v>
      </c>
      <c r="C2488" s="11" t="s">
        <v>65</v>
      </c>
      <c r="D2488" s="11" t="s">
        <v>37</v>
      </c>
      <c r="E2488" s="11" t="s">
        <v>14</v>
      </c>
      <c r="F2488" s="11" t="s">
        <v>51</v>
      </c>
      <c r="G2488" s="11">
        <v>3</v>
      </c>
      <c r="H2488" s="11" t="s">
        <v>40</v>
      </c>
      <c r="I2488" s="12">
        <v>44665</v>
      </c>
      <c r="J2488" s="14">
        <v>0.72638888888888886</v>
      </c>
      <c r="K2488">
        <v>3</v>
      </c>
      <c r="L2488" t="s">
        <v>40</v>
      </c>
      <c r="M2488" s="1">
        <v>44665</v>
      </c>
      <c r="N2488" s="2">
        <v>0.72638888888888886</v>
      </c>
      <c r="O2488" s="1">
        <f t="shared" si="228"/>
        <v>44665.726388888892</v>
      </c>
      <c r="P2488" s="3" t="str">
        <f t="shared" si="229"/>
        <v>Apr,2022</v>
      </c>
      <c r="Q2488">
        <f t="shared" si="230"/>
        <v>2022</v>
      </c>
      <c r="R2488" t="str">
        <f t="shared" si="231"/>
        <v>Thu</v>
      </c>
      <c r="S2488">
        <f t="shared" si="232"/>
        <v>17</v>
      </c>
      <c r="T2488" t="str">
        <f t="shared" si="233"/>
        <v>YES</v>
      </c>
      <c r="U2488" cm="1">
        <f t="array" ref="U2488">_xlfn.XLOOKUP(Table1012[[#This Row],[Severity_Level]],{"MINOR","MODERATE","SEVERE","FATAL"},{1,2,3,5})</f>
        <v>5</v>
      </c>
      <c r="Z2488" s="1"/>
      <c r="AA2488" s="2"/>
      <c r="AB2488" s="4"/>
    </row>
    <row r="2489" spans="1:28" x14ac:dyDescent="0.3">
      <c r="A2489" t="s">
        <v>2530</v>
      </c>
      <c r="B2489" s="11" t="s">
        <v>29</v>
      </c>
      <c r="C2489" s="11" t="s">
        <v>12</v>
      </c>
      <c r="D2489" s="11" t="s">
        <v>31</v>
      </c>
      <c r="E2489" s="11" t="s">
        <v>20</v>
      </c>
      <c r="F2489" s="11" t="s">
        <v>15</v>
      </c>
      <c r="G2489" s="11">
        <v>4</v>
      </c>
      <c r="H2489" s="11" t="s">
        <v>16</v>
      </c>
      <c r="I2489" s="12">
        <v>44665</v>
      </c>
      <c r="J2489" s="14">
        <v>0.7270833333333333</v>
      </c>
      <c r="K2489">
        <v>4</v>
      </c>
      <c r="L2489" t="s">
        <v>16</v>
      </c>
      <c r="M2489" s="1">
        <v>44665</v>
      </c>
      <c r="N2489" s="2">
        <v>0.7270833333333333</v>
      </c>
      <c r="O2489" s="1">
        <f t="shared" si="228"/>
        <v>44665.727083333331</v>
      </c>
      <c r="P2489" s="3" t="str">
        <f t="shared" si="229"/>
        <v>Apr,2022</v>
      </c>
      <c r="Q2489">
        <f t="shared" si="230"/>
        <v>2022</v>
      </c>
      <c r="R2489" t="str">
        <f t="shared" si="231"/>
        <v>Thu</v>
      </c>
      <c r="S2489">
        <f t="shared" si="232"/>
        <v>17</v>
      </c>
      <c r="T2489" t="str">
        <f t="shared" si="233"/>
        <v>YES</v>
      </c>
      <c r="U2489" cm="1">
        <f t="array" ref="U2489">_xlfn.XLOOKUP(Table1012[[#This Row],[Severity_Level]],{"MINOR","MODERATE","SEVERE","FATAL"},{1,2,3,5})</f>
        <v>1</v>
      </c>
      <c r="Z2489" s="1"/>
      <c r="AA2489" s="2"/>
      <c r="AB2489" s="4"/>
    </row>
    <row r="2490" spans="1:28" x14ac:dyDescent="0.3">
      <c r="A2490" t="s">
        <v>2531</v>
      </c>
      <c r="B2490" s="11" t="s">
        <v>34</v>
      </c>
      <c r="C2490" s="11" t="s">
        <v>50</v>
      </c>
      <c r="D2490" s="11" t="s">
        <v>13</v>
      </c>
      <c r="E2490" s="11" t="s">
        <v>14</v>
      </c>
      <c r="F2490" s="11" t="s">
        <v>15</v>
      </c>
      <c r="G2490" s="11">
        <v>5</v>
      </c>
      <c r="H2490" s="11" t="s">
        <v>32</v>
      </c>
      <c r="I2490" s="12">
        <v>44665</v>
      </c>
      <c r="J2490" s="14">
        <v>0.72777777777777775</v>
      </c>
      <c r="K2490">
        <v>5</v>
      </c>
      <c r="L2490" t="s">
        <v>32</v>
      </c>
      <c r="M2490" s="1">
        <v>44665</v>
      </c>
      <c r="N2490" s="2">
        <v>0.72777777777777775</v>
      </c>
      <c r="O2490" s="1">
        <f t="shared" si="228"/>
        <v>44665.727777777778</v>
      </c>
      <c r="P2490" s="3" t="str">
        <f t="shared" si="229"/>
        <v>Apr,2022</v>
      </c>
      <c r="Q2490">
        <f t="shared" si="230"/>
        <v>2022</v>
      </c>
      <c r="R2490" t="str">
        <f t="shared" si="231"/>
        <v>Thu</v>
      </c>
      <c r="S2490">
        <f t="shared" si="232"/>
        <v>17</v>
      </c>
      <c r="T2490" t="str">
        <f t="shared" si="233"/>
        <v>YES</v>
      </c>
      <c r="U2490" cm="1">
        <f t="array" ref="U2490">_xlfn.XLOOKUP(Table1012[[#This Row],[Severity_Level]],{"MINOR","MODERATE","SEVERE","FATAL"},{1,2,3,5})</f>
        <v>2</v>
      </c>
      <c r="Z2490" s="1"/>
      <c r="AA2490" s="2"/>
      <c r="AB2490" s="4"/>
    </row>
    <row r="2491" spans="1:28" x14ac:dyDescent="0.3">
      <c r="A2491" t="s">
        <v>2532</v>
      </c>
      <c r="B2491" s="11" t="s">
        <v>34</v>
      </c>
      <c r="C2491" s="11" t="s">
        <v>57</v>
      </c>
      <c r="D2491" s="11" t="s">
        <v>37</v>
      </c>
      <c r="E2491" s="11" t="s">
        <v>20</v>
      </c>
      <c r="F2491" s="11" t="s">
        <v>51</v>
      </c>
      <c r="G2491" s="11">
        <v>2</v>
      </c>
      <c r="H2491" s="11" t="s">
        <v>32</v>
      </c>
      <c r="I2491" s="12">
        <v>44665</v>
      </c>
      <c r="J2491" s="14">
        <v>0.72847222222222219</v>
      </c>
      <c r="K2491">
        <v>2</v>
      </c>
      <c r="L2491" t="s">
        <v>32</v>
      </c>
      <c r="M2491" s="1">
        <v>44665</v>
      </c>
      <c r="N2491" s="2">
        <v>0.72847222222222219</v>
      </c>
      <c r="O2491" s="1">
        <f t="shared" si="228"/>
        <v>44665.728472222225</v>
      </c>
      <c r="P2491" s="3" t="str">
        <f t="shared" si="229"/>
        <v>Apr,2022</v>
      </c>
      <c r="Q2491">
        <f t="shared" si="230"/>
        <v>2022</v>
      </c>
      <c r="R2491" t="str">
        <f t="shared" si="231"/>
        <v>Thu</v>
      </c>
      <c r="S2491">
        <f t="shared" si="232"/>
        <v>17</v>
      </c>
      <c r="T2491" t="str">
        <f t="shared" si="233"/>
        <v>YES</v>
      </c>
      <c r="U2491" cm="1">
        <f t="array" ref="U2491">_xlfn.XLOOKUP(Table1012[[#This Row],[Severity_Level]],{"MINOR","MODERATE","SEVERE","FATAL"},{1,2,3,5})</f>
        <v>2</v>
      </c>
      <c r="Z2491" s="1"/>
      <c r="AA2491" s="2"/>
      <c r="AB2491" s="4"/>
    </row>
    <row r="2492" spans="1:28" x14ac:dyDescent="0.3">
      <c r="A2492" t="s">
        <v>2533</v>
      </c>
      <c r="B2492" s="11" t="s">
        <v>56</v>
      </c>
      <c r="C2492" s="11" t="s">
        <v>65</v>
      </c>
      <c r="D2492" s="11" t="s">
        <v>13</v>
      </c>
      <c r="E2492" s="11" t="s">
        <v>38</v>
      </c>
      <c r="F2492" s="11" t="s">
        <v>21</v>
      </c>
      <c r="G2492" s="11">
        <v>2</v>
      </c>
      <c r="H2492" s="11" t="s">
        <v>16</v>
      </c>
      <c r="I2492" s="12">
        <v>44665</v>
      </c>
      <c r="J2492" s="14">
        <v>0.72916666666666663</v>
      </c>
      <c r="K2492">
        <v>2</v>
      </c>
      <c r="L2492" t="s">
        <v>16</v>
      </c>
      <c r="M2492" s="1">
        <v>44665</v>
      </c>
      <c r="N2492" s="2">
        <v>0.72916666666666663</v>
      </c>
      <c r="O2492" s="1">
        <f t="shared" si="228"/>
        <v>44665.729166666664</v>
      </c>
      <c r="P2492" s="3" t="str">
        <f t="shared" si="229"/>
        <v>Apr,2022</v>
      </c>
      <c r="Q2492">
        <f t="shared" si="230"/>
        <v>2022</v>
      </c>
      <c r="R2492" t="str">
        <f t="shared" si="231"/>
        <v>Thu</v>
      </c>
      <c r="S2492">
        <f t="shared" si="232"/>
        <v>17</v>
      </c>
      <c r="T2492" t="str">
        <f t="shared" si="233"/>
        <v>YES</v>
      </c>
      <c r="U2492" cm="1">
        <f t="array" ref="U2492">_xlfn.XLOOKUP(Table1012[[#This Row],[Severity_Level]],{"MINOR","MODERATE","SEVERE","FATAL"},{1,2,3,5})</f>
        <v>1</v>
      </c>
      <c r="Z2492" s="1"/>
      <c r="AA2492" s="2"/>
      <c r="AB2492" s="4"/>
    </row>
    <row r="2493" spans="1:28" x14ac:dyDescent="0.3">
      <c r="A2493" t="s">
        <v>2534</v>
      </c>
      <c r="B2493" s="11" t="s">
        <v>49</v>
      </c>
      <c r="C2493" s="11" t="s">
        <v>50</v>
      </c>
      <c r="D2493" s="11" t="s">
        <v>31</v>
      </c>
      <c r="E2493" s="11" t="s">
        <v>38</v>
      </c>
      <c r="F2493" s="11" t="s">
        <v>26</v>
      </c>
      <c r="G2493" s="11">
        <v>2</v>
      </c>
      <c r="H2493" s="11" t="s">
        <v>40</v>
      </c>
      <c r="I2493" s="12">
        <v>44665</v>
      </c>
      <c r="J2493" s="14">
        <v>0.72986111111111107</v>
      </c>
      <c r="K2493">
        <v>2</v>
      </c>
      <c r="L2493" t="s">
        <v>40</v>
      </c>
      <c r="M2493" s="1">
        <v>44665</v>
      </c>
      <c r="N2493" s="2">
        <v>0.72986111111111107</v>
      </c>
      <c r="O2493" s="1">
        <f t="shared" si="228"/>
        <v>44665.729861111111</v>
      </c>
      <c r="P2493" s="3" t="str">
        <f t="shared" si="229"/>
        <v>Apr,2022</v>
      </c>
      <c r="Q2493">
        <f t="shared" si="230"/>
        <v>2022</v>
      </c>
      <c r="R2493" t="str">
        <f t="shared" si="231"/>
        <v>Thu</v>
      </c>
      <c r="S2493">
        <f t="shared" si="232"/>
        <v>17</v>
      </c>
      <c r="T2493" t="str">
        <f t="shared" si="233"/>
        <v>YES</v>
      </c>
      <c r="U2493" cm="1">
        <f t="array" ref="U2493">_xlfn.XLOOKUP(Table1012[[#This Row],[Severity_Level]],{"MINOR","MODERATE","SEVERE","FATAL"},{1,2,3,5})</f>
        <v>5</v>
      </c>
      <c r="Z2493" s="1"/>
      <c r="AA2493" s="2"/>
      <c r="AB2493" s="4"/>
    </row>
    <row r="2494" spans="1:28" x14ac:dyDescent="0.3">
      <c r="A2494" t="s">
        <v>2535</v>
      </c>
      <c r="B2494" s="11" t="s">
        <v>56</v>
      </c>
      <c r="C2494" s="11" t="s">
        <v>46</v>
      </c>
      <c r="D2494" s="11" t="s">
        <v>37</v>
      </c>
      <c r="E2494" s="11" t="s">
        <v>38</v>
      </c>
      <c r="F2494" s="11" t="s">
        <v>21</v>
      </c>
      <c r="G2494" s="11">
        <v>4</v>
      </c>
      <c r="H2494" s="11" t="s">
        <v>27</v>
      </c>
      <c r="I2494" s="12">
        <v>44665</v>
      </c>
      <c r="J2494" s="14">
        <v>0.73055555555555551</v>
      </c>
      <c r="K2494">
        <v>4</v>
      </c>
      <c r="L2494" t="s">
        <v>27</v>
      </c>
      <c r="M2494" s="1">
        <v>44665</v>
      </c>
      <c r="N2494" s="2">
        <v>0.73055555555555551</v>
      </c>
      <c r="O2494" s="1">
        <f t="shared" si="228"/>
        <v>44665.730555555558</v>
      </c>
      <c r="P2494" s="3" t="str">
        <f t="shared" si="229"/>
        <v>Apr,2022</v>
      </c>
      <c r="Q2494">
        <f t="shared" si="230"/>
        <v>2022</v>
      </c>
      <c r="R2494" t="str">
        <f t="shared" si="231"/>
        <v>Thu</v>
      </c>
      <c r="S2494">
        <f t="shared" si="232"/>
        <v>17</v>
      </c>
      <c r="T2494" t="str">
        <f t="shared" si="233"/>
        <v>YES</v>
      </c>
      <c r="U2494" cm="1">
        <f t="array" ref="U2494">_xlfn.XLOOKUP(Table1012[[#This Row],[Severity_Level]],{"MINOR","MODERATE","SEVERE","FATAL"},{1,2,3,5})</f>
        <v>3</v>
      </c>
      <c r="Z2494" s="1"/>
      <c r="AA2494" s="2"/>
      <c r="AB2494" s="4"/>
    </row>
    <row r="2495" spans="1:28" x14ac:dyDescent="0.3">
      <c r="A2495" t="s">
        <v>2536</v>
      </c>
      <c r="B2495" s="11" t="s">
        <v>56</v>
      </c>
      <c r="C2495" s="11" t="s">
        <v>24</v>
      </c>
      <c r="D2495" s="11" t="s">
        <v>37</v>
      </c>
      <c r="E2495" s="11" t="s">
        <v>35</v>
      </c>
      <c r="F2495" s="11" t="s">
        <v>15</v>
      </c>
      <c r="G2495" s="11">
        <v>2</v>
      </c>
      <c r="H2495" s="11" t="s">
        <v>40</v>
      </c>
      <c r="I2495" s="12">
        <v>44665</v>
      </c>
      <c r="J2495" s="14">
        <v>0.73124999999999996</v>
      </c>
      <c r="K2495">
        <v>2</v>
      </c>
      <c r="L2495" t="s">
        <v>40</v>
      </c>
      <c r="M2495" s="1">
        <v>44665</v>
      </c>
      <c r="N2495" s="2">
        <v>0.73124999999999996</v>
      </c>
      <c r="O2495" s="1">
        <f t="shared" si="228"/>
        <v>44665.731249999997</v>
      </c>
      <c r="P2495" s="3" t="str">
        <f t="shared" si="229"/>
        <v>Apr,2022</v>
      </c>
      <c r="Q2495">
        <f t="shared" si="230"/>
        <v>2022</v>
      </c>
      <c r="R2495" t="str">
        <f t="shared" si="231"/>
        <v>Thu</v>
      </c>
      <c r="S2495">
        <f t="shared" si="232"/>
        <v>17</v>
      </c>
      <c r="T2495" t="str">
        <f t="shared" si="233"/>
        <v>YES</v>
      </c>
      <c r="U2495" cm="1">
        <f t="array" ref="U2495">_xlfn.XLOOKUP(Table1012[[#This Row],[Severity_Level]],{"MINOR","MODERATE","SEVERE","FATAL"},{1,2,3,5})</f>
        <v>5</v>
      </c>
      <c r="Z2495" s="1"/>
      <c r="AA2495" s="2"/>
      <c r="AB2495" s="4"/>
    </row>
    <row r="2496" spans="1:28" x14ac:dyDescent="0.3">
      <c r="A2496" t="s">
        <v>2537</v>
      </c>
      <c r="B2496" s="11" t="s">
        <v>29</v>
      </c>
      <c r="C2496" s="11" t="s">
        <v>44</v>
      </c>
      <c r="D2496" s="11" t="s">
        <v>13</v>
      </c>
      <c r="E2496" s="11" t="s">
        <v>14</v>
      </c>
      <c r="F2496" s="11" t="s">
        <v>51</v>
      </c>
      <c r="G2496" s="11">
        <v>1</v>
      </c>
      <c r="H2496" s="11" t="s">
        <v>16</v>
      </c>
      <c r="I2496" s="12">
        <v>44665</v>
      </c>
      <c r="J2496" s="14">
        <v>0.7319444444444444</v>
      </c>
      <c r="K2496">
        <v>1</v>
      </c>
      <c r="L2496" t="s">
        <v>16</v>
      </c>
      <c r="M2496" s="1">
        <v>44665</v>
      </c>
      <c r="N2496" s="2">
        <v>0.7319444444444444</v>
      </c>
      <c r="O2496" s="1">
        <f t="shared" si="228"/>
        <v>44665.731944444444</v>
      </c>
      <c r="P2496" s="3" t="str">
        <f t="shared" si="229"/>
        <v>Apr,2022</v>
      </c>
      <c r="Q2496">
        <f t="shared" si="230"/>
        <v>2022</v>
      </c>
      <c r="R2496" t="str">
        <f t="shared" si="231"/>
        <v>Thu</v>
      </c>
      <c r="S2496">
        <f t="shared" si="232"/>
        <v>17</v>
      </c>
      <c r="T2496" t="str">
        <f t="shared" si="233"/>
        <v>YES</v>
      </c>
      <c r="U2496" cm="1">
        <f t="array" ref="U2496">_xlfn.XLOOKUP(Table1012[[#This Row],[Severity_Level]],{"MINOR","MODERATE","SEVERE","FATAL"},{1,2,3,5})</f>
        <v>1</v>
      </c>
      <c r="Z2496" s="1"/>
      <c r="AA2496" s="2"/>
      <c r="AB2496" s="4"/>
    </row>
    <row r="2497" spans="1:28" x14ac:dyDescent="0.3">
      <c r="A2497" t="s">
        <v>2538</v>
      </c>
      <c r="B2497" s="11" t="s">
        <v>56</v>
      </c>
      <c r="C2497" s="11" t="s">
        <v>65</v>
      </c>
      <c r="D2497" s="11" t="s">
        <v>37</v>
      </c>
      <c r="E2497" s="11" t="s">
        <v>20</v>
      </c>
      <c r="F2497" s="11" t="s">
        <v>15</v>
      </c>
      <c r="G2497" s="11">
        <v>5</v>
      </c>
      <c r="H2497" s="11" t="s">
        <v>16</v>
      </c>
      <c r="I2497" s="12">
        <v>44665</v>
      </c>
      <c r="J2497" s="14">
        <v>0.73263888888888884</v>
      </c>
      <c r="K2497">
        <v>5</v>
      </c>
      <c r="L2497" t="s">
        <v>16</v>
      </c>
      <c r="M2497" s="1">
        <v>44665</v>
      </c>
      <c r="N2497" s="2">
        <v>0.73263888888888884</v>
      </c>
      <c r="O2497" s="1">
        <f t="shared" si="228"/>
        <v>44665.732638888891</v>
      </c>
      <c r="P2497" s="3" t="str">
        <f t="shared" si="229"/>
        <v>Apr,2022</v>
      </c>
      <c r="Q2497">
        <f t="shared" si="230"/>
        <v>2022</v>
      </c>
      <c r="R2497" t="str">
        <f t="shared" si="231"/>
        <v>Thu</v>
      </c>
      <c r="S2497">
        <f t="shared" si="232"/>
        <v>17</v>
      </c>
      <c r="T2497" t="str">
        <f t="shared" si="233"/>
        <v>YES</v>
      </c>
      <c r="U2497" cm="1">
        <f t="array" ref="U2497">_xlfn.XLOOKUP(Table1012[[#This Row],[Severity_Level]],{"MINOR","MODERATE","SEVERE","FATAL"},{1,2,3,5})</f>
        <v>1</v>
      </c>
      <c r="Z2497" s="1"/>
      <c r="AA2497" s="2"/>
      <c r="AB2497" s="4"/>
    </row>
    <row r="2498" spans="1:28" x14ac:dyDescent="0.3">
      <c r="A2498" t="s">
        <v>2539</v>
      </c>
      <c r="B2498" s="11" t="s">
        <v>18</v>
      </c>
      <c r="C2498" s="11" t="s">
        <v>24</v>
      </c>
      <c r="D2498" s="11" t="s">
        <v>31</v>
      </c>
      <c r="E2498" s="11" t="s">
        <v>14</v>
      </c>
      <c r="F2498" s="11" t="s">
        <v>51</v>
      </c>
      <c r="G2498" s="11">
        <v>3</v>
      </c>
      <c r="H2498" s="11" t="s">
        <v>32</v>
      </c>
      <c r="I2498" s="12">
        <v>44666</v>
      </c>
      <c r="J2498" s="14">
        <v>0.73333333333333328</v>
      </c>
      <c r="K2498">
        <v>3</v>
      </c>
      <c r="L2498" t="s">
        <v>32</v>
      </c>
      <c r="M2498" s="1">
        <v>44666</v>
      </c>
      <c r="N2498" s="2">
        <v>0.73333333333333328</v>
      </c>
      <c r="O2498" s="1">
        <f t="shared" ref="O2498:O2561" si="234">M2498+N2498</f>
        <v>44666.73333333333</v>
      </c>
      <c r="P2498" s="3" t="str">
        <f t="shared" ref="P2498:P2561" si="235">TEXT(M2498,"MMM,YYY")</f>
        <v>Apr,2022</v>
      </c>
      <c r="Q2498">
        <f t="shared" ref="Q2498:Q2561" si="236">YEAR(M2498)</f>
        <v>2022</v>
      </c>
      <c r="R2498" t="str">
        <f t="shared" ref="R2498:R2561" si="237">TEXT(M2498,"DDD")</f>
        <v>Fri</v>
      </c>
      <c r="S2498">
        <f t="shared" ref="S2498:S2561" si="238">HOUR(N2498)</f>
        <v>17</v>
      </c>
      <c r="T2498" t="str">
        <f t="shared" ref="T2498:T2561" si="239">IF(OR(AND(S2498&gt;=7,S2498&lt;=9),AND(S2498&gt;=17,S2498&lt;=19)),"YES","NO")</f>
        <v>YES</v>
      </c>
      <c r="U2498" cm="1">
        <f t="array" ref="U2498">_xlfn.XLOOKUP(Table1012[[#This Row],[Severity_Level]],{"MINOR","MODERATE","SEVERE","FATAL"},{1,2,3,5})</f>
        <v>2</v>
      </c>
      <c r="Z2498" s="1"/>
      <c r="AA2498" s="2"/>
      <c r="AB2498" s="4"/>
    </row>
    <row r="2499" spans="1:28" x14ac:dyDescent="0.3">
      <c r="A2499" t="s">
        <v>2540</v>
      </c>
      <c r="B2499" s="11" t="s">
        <v>18</v>
      </c>
      <c r="C2499" s="11" t="s">
        <v>50</v>
      </c>
      <c r="D2499" s="11" t="s">
        <v>31</v>
      </c>
      <c r="E2499" s="11" t="s">
        <v>38</v>
      </c>
      <c r="F2499" s="11" t="s">
        <v>26</v>
      </c>
      <c r="G2499" s="11">
        <v>3</v>
      </c>
      <c r="H2499" s="11" t="s">
        <v>40</v>
      </c>
      <c r="I2499" s="12">
        <v>44666</v>
      </c>
      <c r="J2499" s="14">
        <v>0.73402777777777772</v>
      </c>
      <c r="K2499">
        <v>3</v>
      </c>
      <c r="L2499" t="s">
        <v>40</v>
      </c>
      <c r="M2499" s="1">
        <v>44666</v>
      </c>
      <c r="N2499" s="2">
        <v>0.73402777777777772</v>
      </c>
      <c r="O2499" s="1">
        <f t="shared" si="234"/>
        <v>44666.734027777777</v>
      </c>
      <c r="P2499" s="3" t="str">
        <f t="shared" si="235"/>
        <v>Apr,2022</v>
      </c>
      <c r="Q2499">
        <f t="shared" si="236"/>
        <v>2022</v>
      </c>
      <c r="R2499" t="str">
        <f t="shared" si="237"/>
        <v>Fri</v>
      </c>
      <c r="S2499">
        <f t="shared" si="238"/>
        <v>17</v>
      </c>
      <c r="T2499" t="str">
        <f t="shared" si="239"/>
        <v>YES</v>
      </c>
      <c r="U2499" cm="1">
        <f t="array" ref="U2499">_xlfn.XLOOKUP(Table1012[[#This Row],[Severity_Level]],{"MINOR","MODERATE","SEVERE","FATAL"},{1,2,3,5})</f>
        <v>5</v>
      </c>
      <c r="Z2499" s="1"/>
      <c r="AA2499" s="2"/>
      <c r="AB2499" s="4"/>
    </row>
    <row r="2500" spans="1:28" x14ac:dyDescent="0.3">
      <c r="A2500" t="s">
        <v>2541</v>
      </c>
      <c r="B2500" s="11" t="s">
        <v>56</v>
      </c>
      <c r="C2500" s="11" t="s">
        <v>24</v>
      </c>
      <c r="D2500" s="11" t="s">
        <v>25</v>
      </c>
      <c r="E2500" s="11" t="s">
        <v>35</v>
      </c>
      <c r="F2500" s="11" t="s">
        <v>26</v>
      </c>
      <c r="G2500" s="11">
        <v>1</v>
      </c>
      <c r="H2500" s="11" t="s">
        <v>32</v>
      </c>
      <c r="I2500" s="12">
        <v>44666</v>
      </c>
      <c r="J2500" s="14">
        <v>0.73472222222222228</v>
      </c>
      <c r="K2500">
        <v>1</v>
      </c>
      <c r="L2500" t="s">
        <v>32</v>
      </c>
      <c r="M2500" s="1">
        <v>44666</v>
      </c>
      <c r="N2500" s="2">
        <v>0.73472222222222228</v>
      </c>
      <c r="O2500" s="1">
        <f t="shared" si="234"/>
        <v>44666.734722222223</v>
      </c>
      <c r="P2500" s="3" t="str">
        <f t="shared" si="235"/>
        <v>Apr,2022</v>
      </c>
      <c r="Q2500">
        <f t="shared" si="236"/>
        <v>2022</v>
      </c>
      <c r="R2500" t="str">
        <f t="shared" si="237"/>
        <v>Fri</v>
      </c>
      <c r="S2500">
        <f t="shared" si="238"/>
        <v>17</v>
      </c>
      <c r="T2500" t="str">
        <f t="shared" si="239"/>
        <v>YES</v>
      </c>
      <c r="U2500" cm="1">
        <f t="array" ref="U2500">_xlfn.XLOOKUP(Table1012[[#This Row],[Severity_Level]],{"MINOR","MODERATE","SEVERE","FATAL"},{1,2,3,5})</f>
        <v>2</v>
      </c>
      <c r="Z2500" s="1"/>
      <c r="AA2500" s="2"/>
      <c r="AB2500" s="4"/>
    </row>
    <row r="2501" spans="1:28" x14ac:dyDescent="0.3">
      <c r="A2501" t="s">
        <v>2542</v>
      </c>
      <c r="B2501" s="11" t="s">
        <v>49</v>
      </c>
      <c r="C2501" s="11" t="s">
        <v>57</v>
      </c>
      <c r="D2501" s="11" t="s">
        <v>37</v>
      </c>
      <c r="E2501" s="11" t="s">
        <v>35</v>
      </c>
      <c r="F2501" s="11" t="s">
        <v>26</v>
      </c>
      <c r="G2501" s="11">
        <v>4</v>
      </c>
      <c r="H2501" s="11" t="s">
        <v>40</v>
      </c>
      <c r="I2501" s="12">
        <v>44666</v>
      </c>
      <c r="J2501" s="14">
        <v>0.73541666666666672</v>
      </c>
      <c r="K2501">
        <v>4</v>
      </c>
      <c r="L2501" t="s">
        <v>40</v>
      </c>
      <c r="M2501" s="1">
        <v>44666</v>
      </c>
      <c r="N2501" s="2">
        <v>0.73541666666666672</v>
      </c>
      <c r="O2501" s="1">
        <f t="shared" si="234"/>
        <v>44666.73541666667</v>
      </c>
      <c r="P2501" s="3" t="str">
        <f t="shared" si="235"/>
        <v>Apr,2022</v>
      </c>
      <c r="Q2501">
        <f t="shared" si="236"/>
        <v>2022</v>
      </c>
      <c r="R2501" t="str">
        <f t="shared" si="237"/>
        <v>Fri</v>
      </c>
      <c r="S2501">
        <f t="shared" si="238"/>
        <v>17</v>
      </c>
      <c r="T2501" t="str">
        <f t="shared" si="239"/>
        <v>YES</v>
      </c>
      <c r="U2501" cm="1">
        <f t="array" ref="U2501">_xlfn.XLOOKUP(Table1012[[#This Row],[Severity_Level]],{"MINOR","MODERATE","SEVERE","FATAL"},{1,2,3,5})</f>
        <v>5</v>
      </c>
      <c r="Z2501" s="1"/>
      <c r="AA2501" s="2"/>
      <c r="AB2501" s="4"/>
    </row>
    <row r="2502" spans="1:28" x14ac:dyDescent="0.3">
      <c r="A2502" t="s">
        <v>2543</v>
      </c>
      <c r="B2502" s="11" t="s">
        <v>56</v>
      </c>
      <c r="C2502" s="11" t="s">
        <v>50</v>
      </c>
      <c r="D2502" s="11" t="s">
        <v>13</v>
      </c>
      <c r="E2502" s="11" t="s">
        <v>20</v>
      </c>
      <c r="F2502" s="11" t="s">
        <v>26</v>
      </c>
      <c r="G2502" s="11">
        <v>4</v>
      </c>
      <c r="H2502" s="11" t="s">
        <v>16</v>
      </c>
      <c r="I2502" s="12">
        <v>44666</v>
      </c>
      <c r="J2502" s="14">
        <v>0.73611111111111116</v>
      </c>
      <c r="K2502">
        <v>4</v>
      </c>
      <c r="L2502" t="s">
        <v>16</v>
      </c>
      <c r="M2502" s="1">
        <v>44666</v>
      </c>
      <c r="N2502" s="2">
        <v>0.73611111111111116</v>
      </c>
      <c r="O2502" s="1">
        <f t="shared" si="234"/>
        <v>44666.736111111109</v>
      </c>
      <c r="P2502" s="3" t="str">
        <f t="shared" si="235"/>
        <v>Apr,2022</v>
      </c>
      <c r="Q2502">
        <f t="shared" si="236"/>
        <v>2022</v>
      </c>
      <c r="R2502" t="str">
        <f t="shared" si="237"/>
        <v>Fri</v>
      </c>
      <c r="S2502">
        <f t="shared" si="238"/>
        <v>17</v>
      </c>
      <c r="T2502" t="str">
        <f t="shared" si="239"/>
        <v>YES</v>
      </c>
      <c r="U2502" cm="1">
        <f t="array" ref="U2502">_xlfn.XLOOKUP(Table1012[[#This Row],[Severity_Level]],{"MINOR","MODERATE","SEVERE","FATAL"},{1,2,3,5})</f>
        <v>1</v>
      </c>
      <c r="Z2502" s="1"/>
      <c r="AA2502" s="2"/>
      <c r="AB2502" s="4"/>
    </row>
    <row r="2503" spans="1:28" x14ac:dyDescent="0.3">
      <c r="A2503" t="s">
        <v>2544</v>
      </c>
      <c r="B2503" s="11" t="s">
        <v>34</v>
      </c>
      <c r="C2503" s="11" t="s">
        <v>30</v>
      </c>
      <c r="D2503" s="11" t="s">
        <v>31</v>
      </c>
      <c r="E2503" s="11" t="s">
        <v>35</v>
      </c>
      <c r="F2503" s="11" t="s">
        <v>51</v>
      </c>
      <c r="G2503" s="11">
        <v>4</v>
      </c>
      <c r="H2503" s="11" t="s">
        <v>27</v>
      </c>
      <c r="I2503" s="12">
        <v>44666</v>
      </c>
      <c r="J2503" s="14">
        <v>0.7368055555555556</v>
      </c>
      <c r="K2503">
        <v>4</v>
      </c>
      <c r="L2503" t="s">
        <v>27</v>
      </c>
      <c r="M2503" s="1">
        <v>44666</v>
      </c>
      <c r="N2503" s="2">
        <v>0.7368055555555556</v>
      </c>
      <c r="O2503" s="1">
        <f t="shared" si="234"/>
        <v>44666.736805555556</v>
      </c>
      <c r="P2503" s="3" t="str">
        <f t="shared" si="235"/>
        <v>Apr,2022</v>
      </c>
      <c r="Q2503">
        <f t="shared" si="236"/>
        <v>2022</v>
      </c>
      <c r="R2503" t="str">
        <f t="shared" si="237"/>
        <v>Fri</v>
      </c>
      <c r="S2503">
        <f t="shared" si="238"/>
        <v>17</v>
      </c>
      <c r="T2503" t="str">
        <f t="shared" si="239"/>
        <v>YES</v>
      </c>
      <c r="U2503" cm="1">
        <f t="array" ref="U2503">_xlfn.XLOOKUP(Table1012[[#This Row],[Severity_Level]],{"MINOR","MODERATE","SEVERE","FATAL"},{1,2,3,5})</f>
        <v>3</v>
      </c>
      <c r="Z2503" s="1"/>
      <c r="AA2503" s="2"/>
      <c r="AB2503" s="4"/>
    </row>
    <row r="2504" spans="1:28" x14ac:dyDescent="0.3">
      <c r="A2504" t="s">
        <v>2545</v>
      </c>
      <c r="B2504" s="11" t="s">
        <v>34</v>
      </c>
      <c r="C2504" s="11" t="s">
        <v>65</v>
      </c>
      <c r="D2504" s="11" t="s">
        <v>47</v>
      </c>
      <c r="E2504" s="11" t="s">
        <v>38</v>
      </c>
      <c r="F2504" s="11" t="s">
        <v>26</v>
      </c>
      <c r="G2504" s="11">
        <v>4</v>
      </c>
      <c r="H2504" s="11" t="s">
        <v>40</v>
      </c>
      <c r="I2504" s="12">
        <v>44666</v>
      </c>
      <c r="J2504" s="14">
        <v>0.73750000000000004</v>
      </c>
      <c r="K2504">
        <v>4</v>
      </c>
      <c r="L2504" t="s">
        <v>40</v>
      </c>
      <c r="M2504" s="1">
        <v>44666</v>
      </c>
      <c r="N2504" s="2">
        <v>0.73750000000000004</v>
      </c>
      <c r="O2504" s="1">
        <f t="shared" si="234"/>
        <v>44666.737500000003</v>
      </c>
      <c r="P2504" s="3" t="str">
        <f t="shared" si="235"/>
        <v>Apr,2022</v>
      </c>
      <c r="Q2504">
        <f t="shared" si="236"/>
        <v>2022</v>
      </c>
      <c r="R2504" t="str">
        <f t="shared" si="237"/>
        <v>Fri</v>
      </c>
      <c r="S2504">
        <f t="shared" si="238"/>
        <v>17</v>
      </c>
      <c r="T2504" t="str">
        <f t="shared" si="239"/>
        <v>YES</v>
      </c>
      <c r="U2504" cm="1">
        <f t="array" ref="U2504">_xlfn.XLOOKUP(Table1012[[#This Row],[Severity_Level]],{"MINOR","MODERATE","SEVERE","FATAL"},{1,2,3,5})</f>
        <v>5</v>
      </c>
      <c r="Z2504" s="1"/>
      <c r="AA2504" s="2"/>
      <c r="AB2504" s="4"/>
    </row>
    <row r="2505" spans="1:28" x14ac:dyDescent="0.3">
      <c r="A2505" t="s">
        <v>2546</v>
      </c>
      <c r="B2505" s="11" t="s">
        <v>49</v>
      </c>
      <c r="C2505" s="11" t="s">
        <v>50</v>
      </c>
      <c r="D2505" s="11" t="s">
        <v>31</v>
      </c>
      <c r="E2505" s="11" t="s">
        <v>38</v>
      </c>
      <c r="F2505" s="11" t="s">
        <v>21</v>
      </c>
      <c r="G2505" s="11">
        <v>1</v>
      </c>
      <c r="H2505" s="11" t="s">
        <v>16</v>
      </c>
      <c r="I2505" s="12">
        <v>44666</v>
      </c>
      <c r="J2505" s="14">
        <v>0.73819444444444449</v>
      </c>
      <c r="K2505">
        <v>1</v>
      </c>
      <c r="L2505" t="s">
        <v>16</v>
      </c>
      <c r="M2505" s="1">
        <v>44666</v>
      </c>
      <c r="N2505" s="2">
        <v>0.73819444444444449</v>
      </c>
      <c r="O2505" s="1">
        <f t="shared" si="234"/>
        <v>44666.738194444442</v>
      </c>
      <c r="P2505" s="3" t="str">
        <f t="shared" si="235"/>
        <v>Apr,2022</v>
      </c>
      <c r="Q2505">
        <f t="shared" si="236"/>
        <v>2022</v>
      </c>
      <c r="R2505" t="str">
        <f t="shared" si="237"/>
        <v>Fri</v>
      </c>
      <c r="S2505">
        <f t="shared" si="238"/>
        <v>17</v>
      </c>
      <c r="T2505" t="str">
        <f t="shared" si="239"/>
        <v>YES</v>
      </c>
      <c r="U2505" cm="1">
        <f t="array" ref="U2505">_xlfn.XLOOKUP(Table1012[[#This Row],[Severity_Level]],{"MINOR","MODERATE","SEVERE","FATAL"},{1,2,3,5})</f>
        <v>1</v>
      </c>
      <c r="Z2505" s="1"/>
      <c r="AA2505" s="2"/>
      <c r="AB2505" s="4"/>
    </row>
    <row r="2506" spans="1:28" x14ac:dyDescent="0.3">
      <c r="A2506" t="s">
        <v>2547</v>
      </c>
      <c r="B2506" s="11" t="s">
        <v>29</v>
      </c>
      <c r="C2506" s="11" t="s">
        <v>24</v>
      </c>
      <c r="D2506" s="11" t="s">
        <v>25</v>
      </c>
      <c r="E2506" s="11" t="s">
        <v>14</v>
      </c>
      <c r="F2506" s="11" t="s">
        <v>15</v>
      </c>
      <c r="G2506" s="11">
        <v>4</v>
      </c>
      <c r="H2506" s="11" t="s">
        <v>32</v>
      </c>
      <c r="I2506" s="12">
        <v>44666</v>
      </c>
      <c r="J2506" s="14">
        <v>0.73888888888888893</v>
      </c>
      <c r="K2506">
        <v>4</v>
      </c>
      <c r="L2506" t="s">
        <v>32</v>
      </c>
      <c r="M2506" s="1">
        <v>44666</v>
      </c>
      <c r="N2506" s="2">
        <v>0.73888888888888893</v>
      </c>
      <c r="O2506" s="1">
        <f t="shared" si="234"/>
        <v>44666.738888888889</v>
      </c>
      <c r="P2506" s="3" t="str">
        <f t="shared" si="235"/>
        <v>Apr,2022</v>
      </c>
      <c r="Q2506">
        <f t="shared" si="236"/>
        <v>2022</v>
      </c>
      <c r="R2506" t="str">
        <f t="shared" si="237"/>
        <v>Fri</v>
      </c>
      <c r="S2506">
        <f t="shared" si="238"/>
        <v>17</v>
      </c>
      <c r="T2506" t="str">
        <f t="shared" si="239"/>
        <v>YES</v>
      </c>
      <c r="U2506" cm="1">
        <f t="array" ref="U2506">_xlfn.XLOOKUP(Table1012[[#This Row],[Severity_Level]],{"MINOR","MODERATE","SEVERE","FATAL"},{1,2,3,5})</f>
        <v>2</v>
      </c>
      <c r="Z2506" s="1"/>
      <c r="AA2506" s="2"/>
      <c r="AB2506" s="4"/>
    </row>
    <row r="2507" spans="1:28" x14ac:dyDescent="0.3">
      <c r="A2507" t="s">
        <v>2548</v>
      </c>
      <c r="B2507" s="11" t="s">
        <v>18</v>
      </c>
      <c r="C2507" s="11" t="s">
        <v>57</v>
      </c>
      <c r="D2507" s="11" t="s">
        <v>25</v>
      </c>
      <c r="E2507" s="11" t="s">
        <v>38</v>
      </c>
      <c r="F2507" s="11" t="s">
        <v>15</v>
      </c>
      <c r="G2507" s="11">
        <v>2</v>
      </c>
      <c r="H2507" s="11" t="s">
        <v>32</v>
      </c>
      <c r="I2507" s="12">
        <v>44666</v>
      </c>
      <c r="J2507" s="14">
        <v>0.73958333333333337</v>
      </c>
      <c r="K2507">
        <v>2</v>
      </c>
      <c r="L2507" t="s">
        <v>32</v>
      </c>
      <c r="M2507" s="1">
        <v>44666</v>
      </c>
      <c r="N2507" s="2">
        <v>0.73958333333333337</v>
      </c>
      <c r="O2507" s="1">
        <f t="shared" si="234"/>
        <v>44666.739583333336</v>
      </c>
      <c r="P2507" s="3" t="str">
        <f t="shared" si="235"/>
        <v>Apr,2022</v>
      </c>
      <c r="Q2507">
        <f t="shared" si="236"/>
        <v>2022</v>
      </c>
      <c r="R2507" t="str">
        <f t="shared" si="237"/>
        <v>Fri</v>
      </c>
      <c r="S2507">
        <f t="shared" si="238"/>
        <v>17</v>
      </c>
      <c r="T2507" t="str">
        <f t="shared" si="239"/>
        <v>YES</v>
      </c>
      <c r="U2507" cm="1">
        <f t="array" ref="U2507">_xlfn.XLOOKUP(Table1012[[#This Row],[Severity_Level]],{"MINOR","MODERATE","SEVERE","FATAL"},{1,2,3,5})</f>
        <v>2</v>
      </c>
      <c r="Z2507" s="1"/>
      <c r="AA2507" s="2"/>
      <c r="AB2507" s="4"/>
    </row>
    <row r="2508" spans="1:28" x14ac:dyDescent="0.3">
      <c r="A2508" t="s">
        <v>2549</v>
      </c>
      <c r="B2508" s="11" t="s">
        <v>18</v>
      </c>
      <c r="C2508" s="11" t="s">
        <v>44</v>
      </c>
      <c r="D2508" s="11" t="s">
        <v>25</v>
      </c>
      <c r="E2508" s="11" t="s">
        <v>14</v>
      </c>
      <c r="F2508" s="11" t="s">
        <v>21</v>
      </c>
      <c r="G2508" s="11">
        <v>4</v>
      </c>
      <c r="H2508" s="11" t="s">
        <v>40</v>
      </c>
      <c r="I2508" s="12">
        <v>44666</v>
      </c>
      <c r="J2508" s="14">
        <v>0.74027777777777781</v>
      </c>
      <c r="K2508">
        <v>4</v>
      </c>
      <c r="L2508" t="s">
        <v>40</v>
      </c>
      <c r="M2508" s="1">
        <v>44666</v>
      </c>
      <c r="N2508" s="2">
        <v>0.74027777777777781</v>
      </c>
      <c r="O2508" s="1">
        <f t="shared" si="234"/>
        <v>44666.740277777775</v>
      </c>
      <c r="P2508" s="3" t="str">
        <f t="shared" si="235"/>
        <v>Apr,2022</v>
      </c>
      <c r="Q2508">
        <f t="shared" si="236"/>
        <v>2022</v>
      </c>
      <c r="R2508" t="str">
        <f t="shared" si="237"/>
        <v>Fri</v>
      </c>
      <c r="S2508">
        <f t="shared" si="238"/>
        <v>17</v>
      </c>
      <c r="T2508" t="str">
        <f t="shared" si="239"/>
        <v>YES</v>
      </c>
      <c r="U2508" cm="1">
        <f t="array" ref="U2508">_xlfn.XLOOKUP(Table1012[[#This Row],[Severity_Level]],{"MINOR","MODERATE","SEVERE","FATAL"},{1,2,3,5})</f>
        <v>5</v>
      </c>
      <c r="Z2508" s="1"/>
      <c r="AA2508" s="2"/>
      <c r="AB2508" s="4"/>
    </row>
    <row r="2509" spans="1:28" x14ac:dyDescent="0.3">
      <c r="A2509" t="s">
        <v>2550</v>
      </c>
      <c r="B2509" s="11" t="s">
        <v>29</v>
      </c>
      <c r="C2509" s="11" t="s">
        <v>57</v>
      </c>
      <c r="D2509" s="11" t="s">
        <v>47</v>
      </c>
      <c r="E2509" s="11" t="s">
        <v>38</v>
      </c>
      <c r="F2509" s="11" t="s">
        <v>15</v>
      </c>
      <c r="G2509" s="11">
        <v>2</v>
      </c>
      <c r="H2509" s="11" t="s">
        <v>27</v>
      </c>
      <c r="I2509" s="12">
        <v>44666</v>
      </c>
      <c r="J2509" s="14">
        <v>0.74097222222222225</v>
      </c>
      <c r="K2509">
        <v>2</v>
      </c>
      <c r="L2509" t="s">
        <v>27</v>
      </c>
      <c r="M2509" s="1">
        <v>44666</v>
      </c>
      <c r="N2509" s="2">
        <v>0.74097222222222225</v>
      </c>
      <c r="O2509" s="1">
        <f t="shared" si="234"/>
        <v>44666.740972222222</v>
      </c>
      <c r="P2509" s="3" t="str">
        <f t="shared" si="235"/>
        <v>Apr,2022</v>
      </c>
      <c r="Q2509">
        <f t="shared" si="236"/>
        <v>2022</v>
      </c>
      <c r="R2509" t="str">
        <f t="shared" si="237"/>
        <v>Fri</v>
      </c>
      <c r="S2509">
        <f t="shared" si="238"/>
        <v>17</v>
      </c>
      <c r="T2509" t="str">
        <f t="shared" si="239"/>
        <v>YES</v>
      </c>
      <c r="U2509" cm="1">
        <f t="array" ref="U2509">_xlfn.XLOOKUP(Table1012[[#This Row],[Severity_Level]],{"MINOR","MODERATE","SEVERE","FATAL"},{1,2,3,5})</f>
        <v>3</v>
      </c>
      <c r="Z2509" s="1"/>
      <c r="AA2509" s="2"/>
      <c r="AB2509" s="4"/>
    </row>
    <row r="2510" spans="1:28" x14ac:dyDescent="0.3">
      <c r="A2510" t="s">
        <v>2551</v>
      </c>
      <c r="B2510" s="11" t="s">
        <v>56</v>
      </c>
      <c r="C2510" s="11" t="s">
        <v>19</v>
      </c>
      <c r="D2510" s="11" t="s">
        <v>25</v>
      </c>
      <c r="E2510" s="11" t="s">
        <v>14</v>
      </c>
      <c r="F2510" s="11" t="s">
        <v>51</v>
      </c>
      <c r="G2510" s="11">
        <v>2</v>
      </c>
      <c r="H2510" s="11" t="s">
        <v>32</v>
      </c>
      <c r="I2510" s="12">
        <v>44666</v>
      </c>
      <c r="J2510" s="14">
        <v>0.7416666666666667</v>
      </c>
      <c r="K2510">
        <v>2</v>
      </c>
      <c r="L2510" t="s">
        <v>32</v>
      </c>
      <c r="M2510" s="1">
        <v>44666</v>
      </c>
      <c r="N2510" s="2">
        <v>0.7416666666666667</v>
      </c>
      <c r="O2510" s="1">
        <f t="shared" si="234"/>
        <v>44666.741666666669</v>
      </c>
      <c r="P2510" s="3" t="str">
        <f t="shared" si="235"/>
        <v>Apr,2022</v>
      </c>
      <c r="Q2510">
        <f t="shared" si="236"/>
        <v>2022</v>
      </c>
      <c r="R2510" t="str">
        <f t="shared" si="237"/>
        <v>Fri</v>
      </c>
      <c r="S2510">
        <f t="shared" si="238"/>
        <v>17</v>
      </c>
      <c r="T2510" t="str">
        <f t="shared" si="239"/>
        <v>YES</v>
      </c>
      <c r="U2510" cm="1">
        <f t="array" ref="U2510">_xlfn.XLOOKUP(Table1012[[#This Row],[Severity_Level]],{"MINOR","MODERATE","SEVERE","FATAL"},{1,2,3,5})</f>
        <v>2</v>
      </c>
      <c r="Z2510" s="1"/>
      <c r="AA2510" s="2"/>
      <c r="AB2510" s="4"/>
    </row>
    <row r="2511" spans="1:28" x14ac:dyDescent="0.3">
      <c r="A2511" t="s">
        <v>2552</v>
      </c>
      <c r="B2511" s="11" t="s">
        <v>49</v>
      </c>
      <c r="C2511" s="11" t="s">
        <v>12</v>
      </c>
      <c r="D2511" s="11" t="s">
        <v>37</v>
      </c>
      <c r="E2511" s="11" t="s">
        <v>20</v>
      </c>
      <c r="F2511" s="11" t="s">
        <v>51</v>
      </c>
      <c r="G2511" s="11">
        <v>5</v>
      </c>
      <c r="H2511" s="11" t="s">
        <v>27</v>
      </c>
      <c r="I2511" s="12">
        <v>44666</v>
      </c>
      <c r="J2511" s="14">
        <v>0.74236111111111114</v>
      </c>
      <c r="K2511">
        <v>5</v>
      </c>
      <c r="L2511" t="s">
        <v>27</v>
      </c>
      <c r="M2511" s="1">
        <v>44666</v>
      </c>
      <c r="N2511" s="2">
        <v>0.74236111111111114</v>
      </c>
      <c r="O2511" s="1">
        <f t="shared" si="234"/>
        <v>44666.742361111108</v>
      </c>
      <c r="P2511" s="3" t="str">
        <f t="shared" si="235"/>
        <v>Apr,2022</v>
      </c>
      <c r="Q2511">
        <f t="shared" si="236"/>
        <v>2022</v>
      </c>
      <c r="R2511" t="str">
        <f t="shared" si="237"/>
        <v>Fri</v>
      </c>
      <c r="S2511">
        <f t="shared" si="238"/>
        <v>17</v>
      </c>
      <c r="T2511" t="str">
        <f t="shared" si="239"/>
        <v>YES</v>
      </c>
      <c r="U2511" cm="1">
        <f t="array" ref="U2511">_xlfn.XLOOKUP(Table1012[[#This Row],[Severity_Level]],{"MINOR","MODERATE","SEVERE","FATAL"},{1,2,3,5})</f>
        <v>3</v>
      </c>
      <c r="Z2511" s="1"/>
      <c r="AA2511" s="2"/>
      <c r="AB2511" s="4"/>
    </row>
    <row r="2512" spans="1:28" x14ac:dyDescent="0.3">
      <c r="A2512" t="s">
        <v>2553</v>
      </c>
      <c r="B2512" s="11" t="s">
        <v>11</v>
      </c>
      <c r="C2512" s="11" t="s">
        <v>24</v>
      </c>
      <c r="D2512" s="11" t="s">
        <v>31</v>
      </c>
      <c r="E2512" s="11" t="s">
        <v>38</v>
      </c>
      <c r="F2512" s="11" t="s">
        <v>21</v>
      </c>
      <c r="G2512" s="11">
        <v>4</v>
      </c>
      <c r="H2512" s="11" t="s">
        <v>40</v>
      </c>
      <c r="I2512" s="12">
        <v>44666</v>
      </c>
      <c r="J2512" s="14">
        <v>0.74305555555555558</v>
      </c>
      <c r="K2512">
        <v>4</v>
      </c>
      <c r="L2512" t="s">
        <v>40</v>
      </c>
      <c r="M2512" s="1">
        <v>44666</v>
      </c>
      <c r="N2512" s="2">
        <v>0.74305555555555558</v>
      </c>
      <c r="O2512" s="1">
        <f t="shared" si="234"/>
        <v>44666.743055555555</v>
      </c>
      <c r="P2512" s="3" t="str">
        <f t="shared" si="235"/>
        <v>Apr,2022</v>
      </c>
      <c r="Q2512">
        <f t="shared" si="236"/>
        <v>2022</v>
      </c>
      <c r="R2512" t="str">
        <f t="shared" si="237"/>
        <v>Fri</v>
      </c>
      <c r="S2512">
        <f t="shared" si="238"/>
        <v>17</v>
      </c>
      <c r="T2512" t="str">
        <f t="shared" si="239"/>
        <v>YES</v>
      </c>
      <c r="U2512" cm="1">
        <f t="array" ref="U2512">_xlfn.XLOOKUP(Table1012[[#This Row],[Severity_Level]],{"MINOR","MODERATE","SEVERE","FATAL"},{1,2,3,5})</f>
        <v>5</v>
      </c>
      <c r="Z2512" s="1"/>
      <c r="AA2512" s="2"/>
      <c r="AB2512" s="4"/>
    </row>
    <row r="2513" spans="1:28" x14ac:dyDescent="0.3">
      <c r="A2513" t="s">
        <v>2554</v>
      </c>
      <c r="B2513" s="11" t="s">
        <v>11</v>
      </c>
      <c r="C2513" s="11" t="s">
        <v>19</v>
      </c>
      <c r="D2513" s="11" t="s">
        <v>37</v>
      </c>
      <c r="E2513" s="11" t="s">
        <v>35</v>
      </c>
      <c r="F2513" s="11" t="s">
        <v>21</v>
      </c>
      <c r="G2513" s="11">
        <v>2</v>
      </c>
      <c r="H2513" s="11" t="s">
        <v>16</v>
      </c>
      <c r="I2513" s="12">
        <v>44666</v>
      </c>
      <c r="J2513" s="14">
        <v>0.74375000000000002</v>
      </c>
      <c r="K2513">
        <v>2</v>
      </c>
      <c r="L2513" t="s">
        <v>16</v>
      </c>
      <c r="M2513" s="1">
        <v>44666</v>
      </c>
      <c r="N2513" s="2">
        <v>0.74375000000000002</v>
      </c>
      <c r="O2513" s="1">
        <f t="shared" si="234"/>
        <v>44666.743750000001</v>
      </c>
      <c r="P2513" s="3" t="str">
        <f t="shared" si="235"/>
        <v>Apr,2022</v>
      </c>
      <c r="Q2513">
        <f t="shared" si="236"/>
        <v>2022</v>
      </c>
      <c r="R2513" t="str">
        <f t="shared" si="237"/>
        <v>Fri</v>
      </c>
      <c r="S2513">
        <f t="shared" si="238"/>
        <v>17</v>
      </c>
      <c r="T2513" t="str">
        <f t="shared" si="239"/>
        <v>YES</v>
      </c>
      <c r="U2513" cm="1">
        <f t="array" ref="U2513">_xlfn.XLOOKUP(Table1012[[#This Row],[Severity_Level]],{"MINOR","MODERATE","SEVERE","FATAL"},{1,2,3,5})</f>
        <v>1</v>
      </c>
      <c r="Z2513" s="1"/>
      <c r="AA2513" s="2"/>
      <c r="AB2513" s="4"/>
    </row>
    <row r="2514" spans="1:28" x14ac:dyDescent="0.3">
      <c r="A2514" t="s">
        <v>2555</v>
      </c>
      <c r="B2514" s="11" t="s">
        <v>56</v>
      </c>
      <c r="C2514" s="11" t="s">
        <v>65</v>
      </c>
      <c r="D2514" s="11" t="s">
        <v>37</v>
      </c>
      <c r="E2514" s="11" t="s">
        <v>35</v>
      </c>
      <c r="F2514" s="11" t="s">
        <v>51</v>
      </c>
      <c r="G2514" s="11">
        <v>1</v>
      </c>
      <c r="H2514" s="11" t="s">
        <v>27</v>
      </c>
      <c r="I2514" s="12">
        <v>44666</v>
      </c>
      <c r="J2514" s="14">
        <v>0.74444444444444446</v>
      </c>
      <c r="K2514">
        <v>1</v>
      </c>
      <c r="L2514" t="s">
        <v>27</v>
      </c>
      <c r="M2514" s="1">
        <v>44666</v>
      </c>
      <c r="N2514" s="2">
        <v>0.74444444444444446</v>
      </c>
      <c r="O2514" s="1">
        <f t="shared" si="234"/>
        <v>44666.744444444441</v>
      </c>
      <c r="P2514" s="3" t="str">
        <f t="shared" si="235"/>
        <v>Apr,2022</v>
      </c>
      <c r="Q2514">
        <f t="shared" si="236"/>
        <v>2022</v>
      </c>
      <c r="R2514" t="str">
        <f t="shared" si="237"/>
        <v>Fri</v>
      </c>
      <c r="S2514">
        <f t="shared" si="238"/>
        <v>17</v>
      </c>
      <c r="T2514" t="str">
        <f t="shared" si="239"/>
        <v>YES</v>
      </c>
      <c r="U2514" cm="1">
        <f t="array" ref="U2514">_xlfn.XLOOKUP(Table1012[[#This Row],[Severity_Level]],{"MINOR","MODERATE","SEVERE","FATAL"},{1,2,3,5})</f>
        <v>3</v>
      </c>
      <c r="Z2514" s="1"/>
      <c r="AA2514" s="2"/>
      <c r="AB2514" s="4"/>
    </row>
    <row r="2515" spans="1:28" x14ac:dyDescent="0.3">
      <c r="A2515" t="s">
        <v>2556</v>
      </c>
      <c r="B2515" s="11" t="s">
        <v>29</v>
      </c>
      <c r="C2515" s="11" t="s">
        <v>65</v>
      </c>
      <c r="D2515" s="11" t="s">
        <v>31</v>
      </c>
      <c r="E2515" s="11" t="s">
        <v>38</v>
      </c>
      <c r="F2515" s="11" t="s">
        <v>21</v>
      </c>
      <c r="G2515" s="11">
        <v>1</v>
      </c>
      <c r="H2515" s="11" t="s">
        <v>32</v>
      </c>
      <c r="I2515" s="12">
        <v>44666</v>
      </c>
      <c r="J2515" s="14">
        <v>0.74513888888888891</v>
      </c>
      <c r="K2515">
        <v>1</v>
      </c>
      <c r="L2515" t="s">
        <v>32</v>
      </c>
      <c r="M2515" s="1">
        <v>44666</v>
      </c>
      <c r="N2515" s="2">
        <v>0.74513888888888891</v>
      </c>
      <c r="O2515" s="1">
        <f t="shared" si="234"/>
        <v>44666.745138888888</v>
      </c>
      <c r="P2515" s="3" t="str">
        <f t="shared" si="235"/>
        <v>Apr,2022</v>
      </c>
      <c r="Q2515">
        <f t="shared" si="236"/>
        <v>2022</v>
      </c>
      <c r="R2515" t="str">
        <f t="shared" si="237"/>
        <v>Fri</v>
      </c>
      <c r="S2515">
        <f t="shared" si="238"/>
        <v>17</v>
      </c>
      <c r="T2515" t="str">
        <f t="shared" si="239"/>
        <v>YES</v>
      </c>
      <c r="U2515" cm="1">
        <f t="array" ref="U2515">_xlfn.XLOOKUP(Table1012[[#This Row],[Severity_Level]],{"MINOR","MODERATE","SEVERE","FATAL"},{1,2,3,5})</f>
        <v>2</v>
      </c>
      <c r="Z2515" s="1"/>
      <c r="AA2515" s="2"/>
      <c r="AB2515" s="4"/>
    </row>
    <row r="2516" spans="1:28" x14ac:dyDescent="0.3">
      <c r="A2516" t="s">
        <v>2557</v>
      </c>
      <c r="B2516" s="11" t="s">
        <v>49</v>
      </c>
      <c r="C2516" s="11" t="s">
        <v>24</v>
      </c>
      <c r="D2516" s="11" t="s">
        <v>25</v>
      </c>
      <c r="E2516" s="11" t="s">
        <v>35</v>
      </c>
      <c r="F2516" s="11" t="s">
        <v>26</v>
      </c>
      <c r="G2516" s="11">
        <v>1</v>
      </c>
      <c r="H2516" s="11" t="s">
        <v>40</v>
      </c>
      <c r="I2516" s="12">
        <v>44666</v>
      </c>
      <c r="J2516" s="14">
        <v>0.74583333333333335</v>
      </c>
      <c r="K2516">
        <v>1</v>
      </c>
      <c r="L2516" t="s">
        <v>40</v>
      </c>
      <c r="M2516" s="1">
        <v>44666</v>
      </c>
      <c r="N2516" s="2">
        <v>0.74583333333333335</v>
      </c>
      <c r="O2516" s="1">
        <f t="shared" si="234"/>
        <v>44666.745833333334</v>
      </c>
      <c r="P2516" s="3" t="str">
        <f t="shared" si="235"/>
        <v>Apr,2022</v>
      </c>
      <c r="Q2516">
        <f t="shared" si="236"/>
        <v>2022</v>
      </c>
      <c r="R2516" t="str">
        <f t="shared" si="237"/>
        <v>Fri</v>
      </c>
      <c r="S2516">
        <f t="shared" si="238"/>
        <v>17</v>
      </c>
      <c r="T2516" t="str">
        <f t="shared" si="239"/>
        <v>YES</v>
      </c>
      <c r="U2516" cm="1">
        <f t="array" ref="U2516">_xlfn.XLOOKUP(Table1012[[#This Row],[Severity_Level]],{"MINOR","MODERATE","SEVERE","FATAL"},{1,2,3,5})</f>
        <v>5</v>
      </c>
      <c r="Z2516" s="1"/>
      <c r="AA2516" s="2"/>
      <c r="AB2516" s="4"/>
    </row>
    <row r="2517" spans="1:28" x14ac:dyDescent="0.3">
      <c r="A2517" t="s">
        <v>2558</v>
      </c>
      <c r="B2517" s="11" t="s">
        <v>18</v>
      </c>
      <c r="C2517" s="11" t="s">
        <v>65</v>
      </c>
      <c r="D2517" s="11" t="s">
        <v>13</v>
      </c>
      <c r="E2517" s="11" t="s">
        <v>20</v>
      </c>
      <c r="F2517" s="11" t="s">
        <v>15</v>
      </c>
      <c r="G2517" s="11">
        <v>2</v>
      </c>
      <c r="H2517" s="11" t="s">
        <v>40</v>
      </c>
      <c r="I2517" s="12">
        <v>44666</v>
      </c>
      <c r="J2517" s="14">
        <v>0.74652777777777779</v>
      </c>
      <c r="K2517">
        <v>2</v>
      </c>
      <c r="L2517" t="s">
        <v>40</v>
      </c>
      <c r="M2517" s="1">
        <v>44666</v>
      </c>
      <c r="N2517" s="2">
        <v>0.74652777777777779</v>
      </c>
      <c r="O2517" s="1">
        <f t="shared" si="234"/>
        <v>44666.746527777781</v>
      </c>
      <c r="P2517" s="3" t="str">
        <f t="shared" si="235"/>
        <v>Apr,2022</v>
      </c>
      <c r="Q2517">
        <f t="shared" si="236"/>
        <v>2022</v>
      </c>
      <c r="R2517" t="str">
        <f t="shared" si="237"/>
        <v>Fri</v>
      </c>
      <c r="S2517">
        <f t="shared" si="238"/>
        <v>17</v>
      </c>
      <c r="T2517" t="str">
        <f t="shared" si="239"/>
        <v>YES</v>
      </c>
      <c r="U2517" cm="1">
        <f t="array" ref="U2517">_xlfn.XLOOKUP(Table1012[[#This Row],[Severity_Level]],{"MINOR","MODERATE","SEVERE","FATAL"},{1,2,3,5})</f>
        <v>5</v>
      </c>
      <c r="Z2517" s="1"/>
      <c r="AA2517" s="2"/>
      <c r="AB2517" s="4"/>
    </row>
    <row r="2518" spans="1:28" x14ac:dyDescent="0.3">
      <c r="A2518" t="s">
        <v>2559</v>
      </c>
      <c r="B2518" s="11" t="s">
        <v>18</v>
      </c>
      <c r="C2518" s="11" t="s">
        <v>57</v>
      </c>
      <c r="D2518" s="11" t="s">
        <v>47</v>
      </c>
      <c r="E2518" s="11" t="s">
        <v>14</v>
      </c>
      <c r="F2518" s="11" t="s">
        <v>51</v>
      </c>
      <c r="G2518" s="11">
        <v>2</v>
      </c>
      <c r="H2518" s="11" t="s">
        <v>32</v>
      </c>
      <c r="I2518" s="12">
        <v>44666</v>
      </c>
      <c r="J2518" s="14">
        <v>0.74722222222222223</v>
      </c>
      <c r="K2518">
        <v>2</v>
      </c>
      <c r="L2518" t="s">
        <v>32</v>
      </c>
      <c r="M2518" s="1">
        <v>44666</v>
      </c>
      <c r="N2518" s="2">
        <v>0.74722222222222223</v>
      </c>
      <c r="O2518" s="1">
        <f t="shared" si="234"/>
        <v>44666.74722222222</v>
      </c>
      <c r="P2518" s="3" t="str">
        <f t="shared" si="235"/>
        <v>Apr,2022</v>
      </c>
      <c r="Q2518">
        <f t="shared" si="236"/>
        <v>2022</v>
      </c>
      <c r="R2518" t="str">
        <f t="shared" si="237"/>
        <v>Fri</v>
      </c>
      <c r="S2518">
        <f t="shared" si="238"/>
        <v>17</v>
      </c>
      <c r="T2518" t="str">
        <f t="shared" si="239"/>
        <v>YES</v>
      </c>
      <c r="U2518" cm="1">
        <f t="array" ref="U2518">_xlfn.XLOOKUP(Table1012[[#This Row],[Severity_Level]],{"MINOR","MODERATE","SEVERE","FATAL"},{1,2,3,5})</f>
        <v>2</v>
      </c>
      <c r="Z2518" s="1"/>
      <c r="AA2518" s="2"/>
      <c r="AB2518" s="4"/>
    </row>
    <row r="2519" spans="1:28" x14ac:dyDescent="0.3">
      <c r="A2519" t="s">
        <v>2560</v>
      </c>
      <c r="B2519" s="11" t="s">
        <v>56</v>
      </c>
      <c r="C2519" s="11" t="s">
        <v>12</v>
      </c>
      <c r="D2519" s="11" t="s">
        <v>47</v>
      </c>
      <c r="E2519" s="11" t="s">
        <v>35</v>
      </c>
      <c r="F2519" s="11" t="s">
        <v>51</v>
      </c>
      <c r="G2519" s="11">
        <v>1</v>
      </c>
      <c r="H2519" s="11" t="s">
        <v>16</v>
      </c>
      <c r="I2519" s="12">
        <v>44666</v>
      </c>
      <c r="J2519" s="14">
        <v>0.74791666666666667</v>
      </c>
      <c r="K2519">
        <v>1</v>
      </c>
      <c r="L2519" t="s">
        <v>16</v>
      </c>
      <c r="M2519" s="1">
        <v>44666</v>
      </c>
      <c r="N2519" s="2">
        <v>0.74791666666666667</v>
      </c>
      <c r="O2519" s="1">
        <f t="shared" si="234"/>
        <v>44666.747916666667</v>
      </c>
      <c r="P2519" s="3" t="str">
        <f t="shared" si="235"/>
        <v>Apr,2022</v>
      </c>
      <c r="Q2519">
        <f t="shared" si="236"/>
        <v>2022</v>
      </c>
      <c r="R2519" t="str">
        <f t="shared" si="237"/>
        <v>Fri</v>
      </c>
      <c r="S2519">
        <f t="shared" si="238"/>
        <v>17</v>
      </c>
      <c r="T2519" t="str">
        <f t="shared" si="239"/>
        <v>YES</v>
      </c>
      <c r="U2519" cm="1">
        <f t="array" ref="U2519">_xlfn.XLOOKUP(Table1012[[#This Row],[Severity_Level]],{"MINOR","MODERATE","SEVERE","FATAL"},{1,2,3,5})</f>
        <v>1</v>
      </c>
      <c r="Z2519" s="1"/>
      <c r="AA2519" s="2"/>
      <c r="AB2519" s="4"/>
    </row>
    <row r="2520" spans="1:28" x14ac:dyDescent="0.3">
      <c r="A2520" t="s">
        <v>2561</v>
      </c>
      <c r="B2520" s="11" t="s">
        <v>34</v>
      </c>
      <c r="C2520" s="11" t="s">
        <v>53</v>
      </c>
      <c r="D2520" s="11" t="s">
        <v>31</v>
      </c>
      <c r="E2520" s="11" t="s">
        <v>38</v>
      </c>
      <c r="F2520" s="11" t="s">
        <v>21</v>
      </c>
      <c r="G2520" s="11">
        <v>1</v>
      </c>
      <c r="H2520" s="11" t="s">
        <v>16</v>
      </c>
      <c r="I2520" s="12">
        <v>44666</v>
      </c>
      <c r="J2520" s="14">
        <v>0.74861111111111112</v>
      </c>
      <c r="K2520">
        <v>1</v>
      </c>
      <c r="L2520" t="s">
        <v>16</v>
      </c>
      <c r="M2520" s="1">
        <v>44666</v>
      </c>
      <c r="N2520" s="2">
        <v>0.74861111111111112</v>
      </c>
      <c r="O2520" s="1">
        <f t="shared" si="234"/>
        <v>44666.748611111114</v>
      </c>
      <c r="P2520" s="3" t="str">
        <f t="shared" si="235"/>
        <v>Apr,2022</v>
      </c>
      <c r="Q2520">
        <f t="shared" si="236"/>
        <v>2022</v>
      </c>
      <c r="R2520" t="str">
        <f t="shared" si="237"/>
        <v>Fri</v>
      </c>
      <c r="S2520">
        <f t="shared" si="238"/>
        <v>17</v>
      </c>
      <c r="T2520" t="str">
        <f t="shared" si="239"/>
        <v>YES</v>
      </c>
      <c r="U2520" cm="1">
        <f t="array" ref="U2520">_xlfn.XLOOKUP(Table1012[[#This Row],[Severity_Level]],{"MINOR","MODERATE","SEVERE","FATAL"},{1,2,3,5})</f>
        <v>1</v>
      </c>
      <c r="Z2520" s="1"/>
      <c r="AA2520" s="2"/>
      <c r="AB2520" s="4"/>
    </row>
    <row r="2521" spans="1:28" x14ac:dyDescent="0.3">
      <c r="A2521" t="s">
        <v>2562</v>
      </c>
      <c r="B2521" s="11" t="s">
        <v>29</v>
      </c>
      <c r="C2521" s="11" t="s">
        <v>12</v>
      </c>
      <c r="D2521" s="11" t="s">
        <v>37</v>
      </c>
      <c r="E2521" s="11" t="s">
        <v>14</v>
      </c>
      <c r="F2521" s="11" t="s">
        <v>15</v>
      </c>
      <c r="G2521" s="11">
        <v>5</v>
      </c>
      <c r="H2521" s="11" t="s">
        <v>16</v>
      </c>
      <c r="I2521" s="12">
        <v>44666</v>
      </c>
      <c r="J2521" s="14">
        <v>0.74930555555555556</v>
      </c>
      <c r="K2521">
        <v>5</v>
      </c>
      <c r="L2521" t="s">
        <v>16</v>
      </c>
      <c r="M2521" s="1">
        <v>44666</v>
      </c>
      <c r="N2521" s="2">
        <v>0.74930555555555556</v>
      </c>
      <c r="O2521" s="1">
        <f t="shared" si="234"/>
        <v>44666.749305555553</v>
      </c>
      <c r="P2521" s="3" t="str">
        <f t="shared" si="235"/>
        <v>Apr,2022</v>
      </c>
      <c r="Q2521">
        <f t="shared" si="236"/>
        <v>2022</v>
      </c>
      <c r="R2521" t="str">
        <f t="shared" si="237"/>
        <v>Fri</v>
      </c>
      <c r="S2521">
        <f t="shared" si="238"/>
        <v>17</v>
      </c>
      <c r="T2521" t="str">
        <f t="shared" si="239"/>
        <v>YES</v>
      </c>
      <c r="U2521" cm="1">
        <f t="array" ref="U2521">_xlfn.XLOOKUP(Table1012[[#This Row],[Severity_Level]],{"MINOR","MODERATE","SEVERE","FATAL"},{1,2,3,5})</f>
        <v>1</v>
      </c>
      <c r="Z2521" s="1"/>
      <c r="AA2521" s="2"/>
      <c r="AB2521" s="4"/>
    </row>
    <row r="2522" spans="1:28" x14ac:dyDescent="0.3">
      <c r="A2522" t="s">
        <v>2563</v>
      </c>
      <c r="B2522" s="11" t="s">
        <v>11</v>
      </c>
      <c r="C2522" s="11" t="s">
        <v>44</v>
      </c>
      <c r="D2522" s="11" t="s">
        <v>37</v>
      </c>
      <c r="E2522" s="11" t="s">
        <v>38</v>
      </c>
      <c r="F2522" s="11" t="s">
        <v>51</v>
      </c>
      <c r="G2522" s="11">
        <v>3</v>
      </c>
      <c r="H2522" s="11" t="s">
        <v>40</v>
      </c>
      <c r="I2522" s="12">
        <v>44667</v>
      </c>
      <c r="J2522" s="14">
        <v>0.75</v>
      </c>
      <c r="K2522">
        <v>3</v>
      </c>
      <c r="L2522" t="s">
        <v>40</v>
      </c>
      <c r="M2522" s="1">
        <v>44667</v>
      </c>
      <c r="N2522" s="2">
        <v>0.75</v>
      </c>
      <c r="O2522" s="1">
        <f t="shared" si="234"/>
        <v>44667.75</v>
      </c>
      <c r="P2522" s="3" t="str">
        <f t="shared" si="235"/>
        <v>Apr,2022</v>
      </c>
      <c r="Q2522">
        <f t="shared" si="236"/>
        <v>2022</v>
      </c>
      <c r="R2522" t="str">
        <f t="shared" si="237"/>
        <v>Sat</v>
      </c>
      <c r="S2522">
        <f t="shared" si="238"/>
        <v>18</v>
      </c>
      <c r="T2522" t="str">
        <f t="shared" si="239"/>
        <v>YES</v>
      </c>
      <c r="U2522" cm="1">
        <f t="array" ref="U2522">_xlfn.XLOOKUP(Table1012[[#This Row],[Severity_Level]],{"MINOR","MODERATE","SEVERE","FATAL"},{1,2,3,5})</f>
        <v>5</v>
      </c>
      <c r="Z2522" s="1"/>
      <c r="AA2522" s="2"/>
      <c r="AB2522" s="4"/>
    </row>
    <row r="2523" spans="1:28" x14ac:dyDescent="0.3">
      <c r="A2523" t="s">
        <v>2564</v>
      </c>
      <c r="B2523" s="11" t="s">
        <v>29</v>
      </c>
      <c r="C2523" s="11" t="s">
        <v>44</v>
      </c>
      <c r="D2523" s="11" t="s">
        <v>25</v>
      </c>
      <c r="E2523" s="11" t="s">
        <v>14</v>
      </c>
      <c r="F2523" s="11" t="s">
        <v>26</v>
      </c>
      <c r="G2523" s="11">
        <v>5</v>
      </c>
      <c r="H2523" s="11" t="s">
        <v>32</v>
      </c>
      <c r="I2523" s="12">
        <v>44667</v>
      </c>
      <c r="J2523" s="14">
        <v>0.75069444444444444</v>
      </c>
      <c r="K2523">
        <v>5</v>
      </c>
      <c r="L2523" t="s">
        <v>32</v>
      </c>
      <c r="M2523" s="1">
        <v>44667</v>
      </c>
      <c r="N2523" s="2">
        <v>0.75069444444444444</v>
      </c>
      <c r="O2523" s="1">
        <f t="shared" si="234"/>
        <v>44667.750694444447</v>
      </c>
      <c r="P2523" s="3" t="str">
        <f t="shared" si="235"/>
        <v>Apr,2022</v>
      </c>
      <c r="Q2523">
        <f t="shared" si="236"/>
        <v>2022</v>
      </c>
      <c r="R2523" t="str">
        <f t="shared" si="237"/>
        <v>Sat</v>
      </c>
      <c r="S2523">
        <f t="shared" si="238"/>
        <v>18</v>
      </c>
      <c r="T2523" t="str">
        <f t="shared" si="239"/>
        <v>YES</v>
      </c>
      <c r="U2523" cm="1">
        <f t="array" ref="U2523">_xlfn.XLOOKUP(Table1012[[#This Row],[Severity_Level]],{"MINOR","MODERATE","SEVERE","FATAL"},{1,2,3,5})</f>
        <v>2</v>
      </c>
      <c r="Z2523" s="1"/>
      <c r="AA2523" s="2"/>
      <c r="AB2523" s="4"/>
    </row>
    <row r="2524" spans="1:28" x14ac:dyDescent="0.3">
      <c r="A2524" t="s">
        <v>2565</v>
      </c>
      <c r="B2524" s="11" t="s">
        <v>56</v>
      </c>
      <c r="C2524" s="11" t="s">
        <v>46</v>
      </c>
      <c r="D2524" s="11" t="s">
        <v>25</v>
      </c>
      <c r="E2524" s="11" t="s">
        <v>35</v>
      </c>
      <c r="F2524" s="11" t="s">
        <v>26</v>
      </c>
      <c r="G2524" s="11">
        <v>3</v>
      </c>
      <c r="H2524" s="11" t="s">
        <v>40</v>
      </c>
      <c r="I2524" s="12">
        <v>44667</v>
      </c>
      <c r="J2524" s="14">
        <v>0.75138888888888888</v>
      </c>
      <c r="K2524">
        <v>3</v>
      </c>
      <c r="L2524" t="s">
        <v>40</v>
      </c>
      <c r="M2524" s="1">
        <v>44667</v>
      </c>
      <c r="N2524" s="2">
        <v>0.75138888888888888</v>
      </c>
      <c r="O2524" s="1">
        <f t="shared" si="234"/>
        <v>44667.751388888886</v>
      </c>
      <c r="P2524" s="3" t="str">
        <f t="shared" si="235"/>
        <v>Apr,2022</v>
      </c>
      <c r="Q2524">
        <f t="shared" si="236"/>
        <v>2022</v>
      </c>
      <c r="R2524" t="str">
        <f t="shared" si="237"/>
        <v>Sat</v>
      </c>
      <c r="S2524">
        <f t="shared" si="238"/>
        <v>18</v>
      </c>
      <c r="T2524" t="str">
        <f t="shared" si="239"/>
        <v>YES</v>
      </c>
      <c r="U2524" cm="1">
        <f t="array" ref="U2524">_xlfn.XLOOKUP(Table1012[[#This Row],[Severity_Level]],{"MINOR","MODERATE","SEVERE","FATAL"},{1,2,3,5})</f>
        <v>5</v>
      </c>
      <c r="Z2524" s="1"/>
      <c r="AA2524" s="2"/>
      <c r="AB2524" s="4"/>
    </row>
    <row r="2525" spans="1:28" x14ac:dyDescent="0.3">
      <c r="A2525" t="s">
        <v>2566</v>
      </c>
      <c r="B2525" s="11" t="s">
        <v>29</v>
      </c>
      <c r="C2525" s="11" t="s">
        <v>19</v>
      </c>
      <c r="D2525" s="11" t="s">
        <v>25</v>
      </c>
      <c r="E2525" s="11" t="s">
        <v>35</v>
      </c>
      <c r="F2525" s="11" t="s">
        <v>51</v>
      </c>
      <c r="G2525" s="11">
        <v>2</v>
      </c>
      <c r="H2525" s="11" t="s">
        <v>27</v>
      </c>
      <c r="I2525" s="12">
        <v>44667</v>
      </c>
      <c r="J2525" s="14">
        <v>0.75208333333333333</v>
      </c>
      <c r="K2525">
        <v>2</v>
      </c>
      <c r="L2525" t="s">
        <v>27</v>
      </c>
      <c r="M2525" s="1">
        <v>44667</v>
      </c>
      <c r="N2525" s="2">
        <v>0.75208333333333333</v>
      </c>
      <c r="O2525" s="1">
        <f t="shared" si="234"/>
        <v>44667.752083333333</v>
      </c>
      <c r="P2525" s="3" t="str">
        <f t="shared" si="235"/>
        <v>Apr,2022</v>
      </c>
      <c r="Q2525">
        <f t="shared" si="236"/>
        <v>2022</v>
      </c>
      <c r="R2525" t="str">
        <f t="shared" si="237"/>
        <v>Sat</v>
      </c>
      <c r="S2525">
        <f t="shared" si="238"/>
        <v>18</v>
      </c>
      <c r="T2525" t="str">
        <f t="shared" si="239"/>
        <v>YES</v>
      </c>
      <c r="U2525" cm="1">
        <f t="array" ref="U2525">_xlfn.XLOOKUP(Table1012[[#This Row],[Severity_Level]],{"MINOR","MODERATE","SEVERE","FATAL"},{1,2,3,5})</f>
        <v>3</v>
      </c>
      <c r="Z2525" s="1"/>
      <c r="AA2525" s="2"/>
      <c r="AB2525" s="4"/>
    </row>
    <row r="2526" spans="1:28" x14ac:dyDescent="0.3">
      <c r="A2526" t="s">
        <v>2567</v>
      </c>
      <c r="B2526" s="11" t="s">
        <v>18</v>
      </c>
      <c r="C2526" s="11" t="s">
        <v>57</v>
      </c>
      <c r="D2526" s="11" t="s">
        <v>25</v>
      </c>
      <c r="E2526" s="11" t="s">
        <v>14</v>
      </c>
      <c r="F2526" s="11" t="s">
        <v>51</v>
      </c>
      <c r="G2526" s="11">
        <v>4</v>
      </c>
      <c r="H2526" s="11" t="s">
        <v>27</v>
      </c>
      <c r="I2526" s="12">
        <v>44667</v>
      </c>
      <c r="J2526" s="14">
        <v>0.75277777777777777</v>
      </c>
      <c r="K2526">
        <v>4</v>
      </c>
      <c r="L2526" t="s">
        <v>27</v>
      </c>
      <c r="M2526" s="1">
        <v>44667</v>
      </c>
      <c r="N2526" s="2">
        <v>0.75277777777777777</v>
      </c>
      <c r="O2526" s="1">
        <f t="shared" si="234"/>
        <v>44667.75277777778</v>
      </c>
      <c r="P2526" s="3" t="str">
        <f t="shared" si="235"/>
        <v>Apr,2022</v>
      </c>
      <c r="Q2526">
        <f t="shared" si="236"/>
        <v>2022</v>
      </c>
      <c r="R2526" t="str">
        <f t="shared" si="237"/>
        <v>Sat</v>
      </c>
      <c r="S2526">
        <f t="shared" si="238"/>
        <v>18</v>
      </c>
      <c r="T2526" t="str">
        <f t="shared" si="239"/>
        <v>YES</v>
      </c>
      <c r="U2526" cm="1">
        <f t="array" ref="U2526">_xlfn.XLOOKUP(Table1012[[#This Row],[Severity_Level]],{"MINOR","MODERATE","SEVERE","FATAL"},{1,2,3,5})</f>
        <v>3</v>
      </c>
      <c r="Z2526" s="1"/>
      <c r="AA2526" s="2"/>
      <c r="AB2526" s="4"/>
    </row>
    <row r="2527" spans="1:28" x14ac:dyDescent="0.3">
      <c r="A2527" t="s">
        <v>2568</v>
      </c>
      <c r="B2527" s="11" t="s">
        <v>56</v>
      </c>
      <c r="C2527" s="11" t="s">
        <v>44</v>
      </c>
      <c r="D2527" s="11" t="s">
        <v>47</v>
      </c>
      <c r="E2527" s="11" t="s">
        <v>20</v>
      </c>
      <c r="F2527" s="11" t="s">
        <v>21</v>
      </c>
      <c r="G2527" s="11">
        <v>3</v>
      </c>
      <c r="H2527" s="11" t="s">
        <v>27</v>
      </c>
      <c r="I2527" s="12">
        <v>44667</v>
      </c>
      <c r="J2527" s="14">
        <v>0.75347222222222221</v>
      </c>
      <c r="K2527">
        <v>3</v>
      </c>
      <c r="L2527" t="s">
        <v>27</v>
      </c>
      <c r="M2527" s="1">
        <v>44667</v>
      </c>
      <c r="N2527" s="2">
        <v>0.75347222222222221</v>
      </c>
      <c r="O2527" s="1">
        <f t="shared" si="234"/>
        <v>44667.753472222219</v>
      </c>
      <c r="P2527" s="3" t="str">
        <f t="shared" si="235"/>
        <v>Apr,2022</v>
      </c>
      <c r="Q2527">
        <f t="shared" si="236"/>
        <v>2022</v>
      </c>
      <c r="R2527" t="str">
        <f t="shared" si="237"/>
        <v>Sat</v>
      </c>
      <c r="S2527">
        <f t="shared" si="238"/>
        <v>18</v>
      </c>
      <c r="T2527" t="str">
        <f t="shared" si="239"/>
        <v>YES</v>
      </c>
      <c r="U2527" cm="1">
        <f t="array" ref="U2527">_xlfn.XLOOKUP(Table1012[[#This Row],[Severity_Level]],{"MINOR","MODERATE","SEVERE","FATAL"},{1,2,3,5})</f>
        <v>3</v>
      </c>
      <c r="Z2527" s="1"/>
      <c r="AA2527" s="2"/>
      <c r="AB2527" s="4"/>
    </row>
    <row r="2528" spans="1:28" x14ac:dyDescent="0.3">
      <c r="A2528" t="s">
        <v>2569</v>
      </c>
      <c r="B2528" s="11" t="s">
        <v>18</v>
      </c>
      <c r="C2528" s="11" t="s">
        <v>57</v>
      </c>
      <c r="D2528" s="11" t="s">
        <v>31</v>
      </c>
      <c r="E2528" s="11" t="s">
        <v>20</v>
      </c>
      <c r="F2528" s="11" t="s">
        <v>51</v>
      </c>
      <c r="G2528" s="11">
        <v>5</v>
      </c>
      <c r="H2528" s="11" t="s">
        <v>27</v>
      </c>
      <c r="I2528" s="12">
        <v>44667</v>
      </c>
      <c r="J2528" s="14">
        <v>0.75416666666666665</v>
      </c>
      <c r="K2528">
        <v>5</v>
      </c>
      <c r="L2528" t="s">
        <v>27</v>
      </c>
      <c r="M2528" s="1">
        <v>44667</v>
      </c>
      <c r="N2528" s="2">
        <v>0.75416666666666665</v>
      </c>
      <c r="O2528" s="1">
        <f t="shared" si="234"/>
        <v>44667.754166666666</v>
      </c>
      <c r="P2528" s="3" t="str">
        <f t="shared" si="235"/>
        <v>Apr,2022</v>
      </c>
      <c r="Q2528">
        <f t="shared" si="236"/>
        <v>2022</v>
      </c>
      <c r="R2528" t="str">
        <f t="shared" si="237"/>
        <v>Sat</v>
      </c>
      <c r="S2528">
        <f t="shared" si="238"/>
        <v>18</v>
      </c>
      <c r="T2528" t="str">
        <f t="shared" si="239"/>
        <v>YES</v>
      </c>
      <c r="U2528" cm="1">
        <f t="array" ref="U2528">_xlfn.XLOOKUP(Table1012[[#This Row],[Severity_Level]],{"MINOR","MODERATE","SEVERE","FATAL"},{1,2,3,5})</f>
        <v>3</v>
      </c>
      <c r="Z2528" s="1"/>
      <c r="AA2528" s="2"/>
      <c r="AB2528" s="4"/>
    </row>
    <row r="2529" spans="1:28" x14ac:dyDescent="0.3">
      <c r="A2529" t="s">
        <v>2570</v>
      </c>
      <c r="B2529" s="11" t="s">
        <v>49</v>
      </c>
      <c r="C2529" s="11" t="s">
        <v>44</v>
      </c>
      <c r="D2529" s="11" t="s">
        <v>31</v>
      </c>
      <c r="E2529" s="11" t="s">
        <v>14</v>
      </c>
      <c r="F2529" s="11" t="s">
        <v>15</v>
      </c>
      <c r="G2529" s="11">
        <v>2</v>
      </c>
      <c r="H2529" s="11" t="s">
        <v>40</v>
      </c>
      <c r="I2529" s="12">
        <v>44667</v>
      </c>
      <c r="J2529" s="14">
        <v>0.75486111111111109</v>
      </c>
      <c r="K2529">
        <v>2</v>
      </c>
      <c r="L2529" t="s">
        <v>40</v>
      </c>
      <c r="M2529" s="1">
        <v>44667</v>
      </c>
      <c r="N2529" s="2">
        <v>0.75486111111111109</v>
      </c>
      <c r="O2529" s="1">
        <f t="shared" si="234"/>
        <v>44667.754861111112</v>
      </c>
      <c r="P2529" s="3" t="str">
        <f t="shared" si="235"/>
        <v>Apr,2022</v>
      </c>
      <c r="Q2529">
        <f t="shared" si="236"/>
        <v>2022</v>
      </c>
      <c r="R2529" t="str">
        <f t="shared" si="237"/>
        <v>Sat</v>
      </c>
      <c r="S2529">
        <f t="shared" si="238"/>
        <v>18</v>
      </c>
      <c r="T2529" t="str">
        <f t="shared" si="239"/>
        <v>YES</v>
      </c>
      <c r="U2529" cm="1">
        <f t="array" ref="U2529">_xlfn.XLOOKUP(Table1012[[#This Row],[Severity_Level]],{"MINOR","MODERATE","SEVERE","FATAL"},{1,2,3,5})</f>
        <v>5</v>
      </c>
      <c r="Z2529" s="1"/>
      <c r="AA2529" s="2"/>
      <c r="AB2529" s="4"/>
    </row>
    <row r="2530" spans="1:28" x14ac:dyDescent="0.3">
      <c r="A2530" t="s">
        <v>2571</v>
      </c>
      <c r="B2530" s="11" t="s">
        <v>49</v>
      </c>
      <c r="C2530" s="11" t="s">
        <v>19</v>
      </c>
      <c r="D2530" s="11" t="s">
        <v>47</v>
      </c>
      <c r="E2530" s="11" t="s">
        <v>20</v>
      </c>
      <c r="F2530" s="11" t="s">
        <v>15</v>
      </c>
      <c r="G2530" s="11">
        <v>2</v>
      </c>
      <c r="H2530" s="11" t="s">
        <v>27</v>
      </c>
      <c r="I2530" s="12">
        <v>44667</v>
      </c>
      <c r="J2530" s="14">
        <v>0.75555555555555554</v>
      </c>
      <c r="K2530">
        <v>2</v>
      </c>
      <c r="L2530" t="s">
        <v>27</v>
      </c>
      <c r="M2530" s="1">
        <v>44667</v>
      </c>
      <c r="N2530" s="2">
        <v>0.75555555555555554</v>
      </c>
      <c r="O2530" s="1">
        <f t="shared" si="234"/>
        <v>44667.755555555559</v>
      </c>
      <c r="P2530" s="3" t="str">
        <f t="shared" si="235"/>
        <v>Apr,2022</v>
      </c>
      <c r="Q2530">
        <f t="shared" si="236"/>
        <v>2022</v>
      </c>
      <c r="R2530" t="str">
        <f t="shared" si="237"/>
        <v>Sat</v>
      </c>
      <c r="S2530">
        <f t="shared" si="238"/>
        <v>18</v>
      </c>
      <c r="T2530" t="str">
        <f t="shared" si="239"/>
        <v>YES</v>
      </c>
      <c r="U2530" cm="1">
        <f t="array" ref="U2530">_xlfn.XLOOKUP(Table1012[[#This Row],[Severity_Level]],{"MINOR","MODERATE","SEVERE","FATAL"},{1,2,3,5})</f>
        <v>3</v>
      </c>
      <c r="Z2530" s="1"/>
      <c r="AA2530" s="2"/>
      <c r="AB2530" s="4"/>
    </row>
    <row r="2531" spans="1:28" x14ac:dyDescent="0.3">
      <c r="A2531" t="s">
        <v>2572</v>
      </c>
      <c r="B2531" s="11" t="s">
        <v>34</v>
      </c>
      <c r="C2531" s="11" t="s">
        <v>65</v>
      </c>
      <c r="D2531" s="11" t="s">
        <v>13</v>
      </c>
      <c r="E2531" s="11" t="s">
        <v>20</v>
      </c>
      <c r="F2531" s="11" t="s">
        <v>51</v>
      </c>
      <c r="G2531" s="11">
        <v>2</v>
      </c>
      <c r="H2531" s="11" t="s">
        <v>27</v>
      </c>
      <c r="I2531" s="12">
        <v>44667</v>
      </c>
      <c r="J2531" s="14">
        <v>0.75624999999999998</v>
      </c>
      <c r="K2531">
        <v>2</v>
      </c>
      <c r="L2531" t="s">
        <v>27</v>
      </c>
      <c r="M2531" s="1">
        <v>44667</v>
      </c>
      <c r="N2531" s="2">
        <v>0.75624999999999998</v>
      </c>
      <c r="O2531" s="1">
        <f t="shared" si="234"/>
        <v>44667.756249999999</v>
      </c>
      <c r="P2531" s="3" t="str">
        <f t="shared" si="235"/>
        <v>Apr,2022</v>
      </c>
      <c r="Q2531">
        <f t="shared" si="236"/>
        <v>2022</v>
      </c>
      <c r="R2531" t="str">
        <f t="shared" si="237"/>
        <v>Sat</v>
      </c>
      <c r="S2531">
        <f t="shared" si="238"/>
        <v>18</v>
      </c>
      <c r="T2531" t="str">
        <f t="shared" si="239"/>
        <v>YES</v>
      </c>
      <c r="U2531" cm="1">
        <f t="array" ref="U2531">_xlfn.XLOOKUP(Table1012[[#This Row],[Severity_Level]],{"MINOR","MODERATE","SEVERE","FATAL"},{1,2,3,5})</f>
        <v>3</v>
      </c>
      <c r="Z2531" s="1"/>
      <c r="AA2531" s="2"/>
      <c r="AB2531" s="4"/>
    </row>
    <row r="2532" spans="1:28" x14ac:dyDescent="0.3">
      <c r="A2532" t="s">
        <v>2573</v>
      </c>
      <c r="B2532" s="11" t="s">
        <v>29</v>
      </c>
      <c r="C2532" s="11" t="s">
        <v>57</v>
      </c>
      <c r="D2532" s="11" t="s">
        <v>47</v>
      </c>
      <c r="E2532" s="11" t="s">
        <v>20</v>
      </c>
      <c r="F2532" s="11" t="s">
        <v>26</v>
      </c>
      <c r="G2532" s="11">
        <v>4</v>
      </c>
      <c r="H2532" s="11" t="s">
        <v>27</v>
      </c>
      <c r="I2532" s="12">
        <v>44667</v>
      </c>
      <c r="J2532" s="14">
        <v>0.75694444444444442</v>
      </c>
      <c r="K2532">
        <v>4</v>
      </c>
      <c r="L2532" t="s">
        <v>27</v>
      </c>
      <c r="M2532" s="1">
        <v>44667</v>
      </c>
      <c r="N2532" s="2">
        <v>0.75694444444444442</v>
      </c>
      <c r="O2532" s="1">
        <f t="shared" si="234"/>
        <v>44667.756944444445</v>
      </c>
      <c r="P2532" s="3" t="str">
        <f t="shared" si="235"/>
        <v>Apr,2022</v>
      </c>
      <c r="Q2532">
        <f t="shared" si="236"/>
        <v>2022</v>
      </c>
      <c r="R2532" t="str">
        <f t="shared" si="237"/>
        <v>Sat</v>
      </c>
      <c r="S2532">
        <f t="shared" si="238"/>
        <v>18</v>
      </c>
      <c r="T2532" t="str">
        <f t="shared" si="239"/>
        <v>YES</v>
      </c>
      <c r="U2532" cm="1">
        <f t="array" ref="U2532">_xlfn.XLOOKUP(Table1012[[#This Row],[Severity_Level]],{"MINOR","MODERATE","SEVERE","FATAL"},{1,2,3,5})</f>
        <v>3</v>
      </c>
      <c r="Z2532" s="1"/>
      <c r="AA2532" s="2"/>
      <c r="AB2532" s="4"/>
    </row>
    <row r="2533" spans="1:28" x14ac:dyDescent="0.3">
      <c r="A2533" t="s">
        <v>2574</v>
      </c>
      <c r="B2533" s="11" t="s">
        <v>49</v>
      </c>
      <c r="C2533" s="11" t="s">
        <v>46</v>
      </c>
      <c r="D2533" s="11" t="s">
        <v>25</v>
      </c>
      <c r="E2533" s="11" t="s">
        <v>38</v>
      </c>
      <c r="F2533" s="11" t="s">
        <v>26</v>
      </c>
      <c r="G2533" s="11">
        <v>4</v>
      </c>
      <c r="H2533" s="11" t="s">
        <v>16</v>
      </c>
      <c r="I2533" s="12">
        <v>44667</v>
      </c>
      <c r="J2533" s="14">
        <v>0.75763888888888886</v>
      </c>
      <c r="K2533">
        <v>4</v>
      </c>
      <c r="L2533" t="s">
        <v>16</v>
      </c>
      <c r="M2533" s="1">
        <v>44667</v>
      </c>
      <c r="N2533" s="2">
        <v>0.75763888888888886</v>
      </c>
      <c r="O2533" s="1">
        <f t="shared" si="234"/>
        <v>44667.757638888892</v>
      </c>
      <c r="P2533" s="3" t="str">
        <f t="shared" si="235"/>
        <v>Apr,2022</v>
      </c>
      <c r="Q2533">
        <f t="shared" si="236"/>
        <v>2022</v>
      </c>
      <c r="R2533" t="str">
        <f t="shared" si="237"/>
        <v>Sat</v>
      </c>
      <c r="S2533">
        <f t="shared" si="238"/>
        <v>18</v>
      </c>
      <c r="T2533" t="str">
        <f t="shared" si="239"/>
        <v>YES</v>
      </c>
      <c r="U2533" cm="1">
        <f t="array" ref="U2533">_xlfn.XLOOKUP(Table1012[[#This Row],[Severity_Level]],{"MINOR","MODERATE","SEVERE","FATAL"},{1,2,3,5})</f>
        <v>1</v>
      </c>
      <c r="Z2533" s="1"/>
      <c r="AA2533" s="2"/>
      <c r="AB2533" s="4"/>
    </row>
    <row r="2534" spans="1:28" x14ac:dyDescent="0.3">
      <c r="A2534" t="s">
        <v>2575</v>
      </c>
      <c r="B2534" s="11" t="s">
        <v>29</v>
      </c>
      <c r="C2534" s="11" t="s">
        <v>57</v>
      </c>
      <c r="D2534" s="11" t="s">
        <v>25</v>
      </c>
      <c r="E2534" s="11" t="s">
        <v>20</v>
      </c>
      <c r="F2534" s="11" t="s">
        <v>21</v>
      </c>
      <c r="G2534" s="11">
        <v>5</v>
      </c>
      <c r="H2534" s="11" t="s">
        <v>16</v>
      </c>
      <c r="I2534" s="12">
        <v>44667</v>
      </c>
      <c r="J2534" s="14">
        <v>0.7583333333333333</v>
      </c>
      <c r="K2534">
        <v>5</v>
      </c>
      <c r="L2534" t="s">
        <v>16</v>
      </c>
      <c r="M2534" s="1">
        <v>44667</v>
      </c>
      <c r="N2534" s="2">
        <v>0.7583333333333333</v>
      </c>
      <c r="O2534" s="1">
        <f t="shared" si="234"/>
        <v>44667.758333333331</v>
      </c>
      <c r="P2534" s="3" t="str">
        <f t="shared" si="235"/>
        <v>Apr,2022</v>
      </c>
      <c r="Q2534">
        <f t="shared" si="236"/>
        <v>2022</v>
      </c>
      <c r="R2534" t="str">
        <f t="shared" si="237"/>
        <v>Sat</v>
      </c>
      <c r="S2534">
        <f t="shared" si="238"/>
        <v>18</v>
      </c>
      <c r="T2534" t="str">
        <f t="shared" si="239"/>
        <v>YES</v>
      </c>
      <c r="U2534" cm="1">
        <f t="array" ref="U2534">_xlfn.XLOOKUP(Table1012[[#This Row],[Severity_Level]],{"MINOR","MODERATE","SEVERE","FATAL"},{1,2,3,5})</f>
        <v>1</v>
      </c>
      <c r="Z2534" s="1"/>
      <c r="AA2534" s="2"/>
      <c r="AB2534" s="4"/>
    </row>
    <row r="2535" spans="1:28" x14ac:dyDescent="0.3">
      <c r="A2535" t="s">
        <v>2576</v>
      </c>
      <c r="B2535" s="11" t="s">
        <v>18</v>
      </c>
      <c r="C2535" s="11" t="s">
        <v>19</v>
      </c>
      <c r="D2535" s="11" t="s">
        <v>37</v>
      </c>
      <c r="E2535" s="11" t="s">
        <v>38</v>
      </c>
      <c r="F2535" s="11" t="s">
        <v>15</v>
      </c>
      <c r="G2535" s="11">
        <v>4</v>
      </c>
      <c r="H2535" s="11" t="s">
        <v>40</v>
      </c>
      <c r="I2535" s="12">
        <v>44667</v>
      </c>
      <c r="J2535" s="14">
        <v>0.75902777777777775</v>
      </c>
      <c r="K2535">
        <v>4</v>
      </c>
      <c r="L2535" t="s">
        <v>40</v>
      </c>
      <c r="M2535" s="1">
        <v>44667</v>
      </c>
      <c r="N2535" s="2">
        <v>0.75902777777777775</v>
      </c>
      <c r="O2535" s="1">
        <f t="shared" si="234"/>
        <v>44667.759027777778</v>
      </c>
      <c r="P2535" s="3" t="str">
        <f t="shared" si="235"/>
        <v>Apr,2022</v>
      </c>
      <c r="Q2535">
        <f t="shared" si="236"/>
        <v>2022</v>
      </c>
      <c r="R2535" t="str">
        <f t="shared" si="237"/>
        <v>Sat</v>
      </c>
      <c r="S2535">
        <f t="shared" si="238"/>
        <v>18</v>
      </c>
      <c r="T2535" t="str">
        <f t="shared" si="239"/>
        <v>YES</v>
      </c>
      <c r="U2535" cm="1">
        <f t="array" ref="U2535">_xlfn.XLOOKUP(Table1012[[#This Row],[Severity_Level]],{"MINOR","MODERATE","SEVERE","FATAL"},{1,2,3,5})</f>
        <v>5</v>
      </c>
      <c r="Z2535" s="1"/>
      <c r="AA2535" s="2"/>
      <c r="AB2535" s="4"/>
    </row>
    <row r="2536" spans="1:28" x14ac:dyDescent="0.3">
      <c r="A2536" t="s">
        <v>2577</v>
      </c>
      <c r="B2536" s="11" t="s">
        <v>56</v>
      </c>
      <c r="C2536" s="11" t="s">
        <v>44</v>
      </c>
      <c r="D2536" s="11" t="s">
        <v>47</v>
      </c>
      <c r="E2536" s="11" t="s">
        <v>38</v>
      </c>
      <c r="F2536" s="11" t="s">
        <v>15</v>
      </c>
      <c r="G2536" s="11">
        <v>1</v>
      </c>
      <c r="H2536" s="11" t="s">
        <v>40</v>
      </c>
      <c r="I2536" s="12">
        <v>44667</v>
      </c>
      <c r="J2536" s="14">
        <v>0.75972222222222219</v>
      </c>
      <c r="K2536">
        <v>1</v>
      </c>
      <c r="L2536" t="s">
        <v>40</v>
      </c>
      <c r="M2536" s="1">
        <v>44667</v>
      </c>
      <c r="N2536" s="2">
        <v>0.75972222222222219</v>
      </c>
      <c r="O2536" s="1">
        <f t="shared" si="234"/>
        <v>44667.759722222225</v>
      </c>
      <c r="P2536" s="3" t="str">
        <f t="shared" si="235"/>
        <v>Apr,2022</v>
      </c>
      <c r="Q2536">
        <f t="shared" si="236"/>
        <v>2022</v>
      </c>
      <c r="R2536" t="str">
        <f t="shared" si="237"/>
        <v>Sat</v>
      </c>
      <c r="S2536">
        <f t="shared" si="238"/>
        <v>18</v>
      </c>
      <c r="T2536" t="str">
        <f t="shared" si="239"/>
        <v>YES</v>
      </c>
      <c r="U2536" cm="1">
        <f t="array" ref="U2536">_xlfn.XLOOKUP(Table1012[[#This Row],[Severity_Level]],{"MINOR","MODERATE","SEVERE","FATAL"},{1,2,3,5})</f>
        <v>5</v>
      </c>
      <c r="Z2536" s="1"/>
      <c r="AA2536" s="2"/>
      <c r="AB2536" s="4"/>
    </row>
    <row r="2537" spans="1:28" x14ac:dyDescent="0.3">
      <c r="A2537" t="s">
        <v>2578</v>
      </c>
      <c r="B2537" s="11" t="s">
        <v>49</v>
      </c>
      <c r="C2537" s="11" t="s">
        <v>57</v>
      </c>
      <c r="D2537" s="11" t="s">
        <v>31</v>
      </c>
      <c r="E2537" s="11" t="s">
        <v>35</v>
      </c>
      <c r="F2537" s="11" t="s">
        <v>21</v>
      </c>
      <c r="G2537" s="11">
        <v>5</v>
      </c>
      <c r="H2537" s="11" t="s">
        <v>32</v>
      </c>
      <c r="I2537" s="12">
        <v>44667</v>
      </c>
      <c r="J2537" s="14">
        <v>0.76041666666666663</v>
      </c>
      <c r="K2537">
        <v>5</v>
      </c>
      <c r="L2537" t="s">
        <v>32</v>
      </c>
      <c r="M2537" s="1">
        <v>44667</v>
      </c>
      <c r="N2537" s="2">
        <v>0.76041666666666663</v>
      </c>
      <c r="O2537" s="1">
        <f t="shared" si="234"/>
        <v>44667.760416666664</v>
      </c>
      <c r="P2537" s="3" t="str">
        <f t="shared" si="235"/>
        <v>Apr,2022</v>
      </c>
      <c r="Q2537">
        <f t="shared" si="236"/>
        <v>2022</v>
      </c>
      <c r="R2537" t="str">
        <f t="shared" si="237"/>
        <v>Sat</v>
      </c>
      <c r="S2537">
        <f t="shared" si="238"/>
        <v>18</v>
      </c>
      <c r="T2537" t="str">
        <f t="shared" si="239"/>
        <v>YES</v>
      </c>
      <c r="U2537" cm="1">
        <f t="array" ref="U2537">_xlfn.XLOOKUP(Table1012[[#This Row],[Severity_Level]],{"MINOR","MODERATE","SEVERE","FATAL"},{1,2,3,5})</f>
        <v>2</v>
      </c>
      <c r="Z2537" s="1"/>
      <c r="AA2537" s="2"/>
      <c r="AB2537" s="4"/>
    </row>
    <row r="2538" spans="1:28" x14ac:dyDescent="0.3">
      <c r="A2538" t="s">
        <v>2579</v>
      </c>
      <c r="B2538" s="11" t="s">
        <v>56</v>
      </c>
      <c r="C2538" s="11" t="s">
        <v>19</v>
      </c>
      <c r="D2538" s="11" t="s">
        <v>31</v>
      </c>
      <c r="E2538" s="11" t="s">
        <v>14</v>
      </c>
      <c r="F2538" s="11" t="s">
        <v>21</v>
      </c>
      <c r="G2538" s="11">
        <v>2</v>
      </c>
      <c r="H2538" s="11" t="s">
        <v>40</v>
      </c>
      <c r="I2538" s="12">
        <v>44667</v>
      </c>
      <c r="J2538" s="14">
        <v>0.76111111111111107</v>
      </c>
      <c r="K2538">
        <v>2</v>
      </c>
      <c r="L2538" t="s">
        <v>40</v>
      </c>
      <c r="M2538" s="1">
        <v>44667</v>
      </c>
      <c r="N2538" s="2">
        <v>0.76111111111111107</v>
      </c>
      <c r="O2538" s="1">
        <f t="shared" si="234"/>
        <v>44667.761111111111</v>
      </c>
      <c r="P2538" s="3" t="str">
        <f t="shared" si="235"/>
        <v>Apr,2022</v>
      </c>
      <c r="Q2538">
        <f t="shared" si="236"/>
        <v>2022</v>
      </c>
      <c r="R2538" t="str">
        <f t="shared" si="237"/>
        <v>Sat</v>
      </c>
      <c r="S2538">
        <f t="shared" si="238"/>
        <v>18</v>
      </c>
      <c r="T2538" t="str">
        <f t="shared" si="239"/>
        <v>YES</v>
      </c>
      <c r="U2538" cm="1">
        <f t="array" ref="U2538">_xlfn.XLOOKUP(Table1012[[#This Row],[Severity_Level]],{"MINOR","MODERATE","SEVERE","FATAL"},{1,2,3,5})</f>
        <v>5</v>
      </c>
      <c r="Z2538" s="1"/>
      <c r="AA2538" s="2"/>
      <c r="AB2538" s="4"/>
    </row>
    <row r="2539" spans="1:28" x14ac:dyDescent="0.3">
      <c r="A2539" t="s">
        <v>2580</v>
      </c>
      <c r="B2539" s="11" t="s">
        <v>49</v>
      </c>
      <c r="C2539" s="11" t="s">
        <v>44</v>
      </c>
      <c r="D2539" s="11" t="s">
        <v>13</v>
      </c>
      <c r="E2539" s="11" t="s">
        <v>14</v>
      </c>
      <c r="F2539" s="11" t="s">
        <v>26</v>
      </c>
      <c r="G2539" s="11">
        <v>5</v>
      </c>
      <c r="H2539" s="11" t="s">
        <v>32</v>
      </c>
      <c r="I2539" s="12">
        <v>44667</v>
      </c>
      <c r="J2539" s="14">
        <v>0.76180555555555551</v>
      </c>
      <c r="K2539">
        <v>5</v>
      </c>
      <c r="L2539" t="s">
        <v>32</v>
      </c>
      <c r="M2539" s="1">
        <v>44667</v>
      </c>
      <c r="N2539" s="2">
        <v>0.76180555555555551</v>
      </c>
      <c r="O2539" s="1">
        <f t="shared" si="234"/>
        <v>44667.761805555558</v>
      </c>
      <c r="P2539" s="3" t="str">
        <f t="shared" si="235"/>
        <v>Apr,2022</v>
      </c>
      <c r="Q2539">
        <f t="shared" si="236"/>
        <v>2022</v>
      </c>
      <c r="R2539" t="str">
        <f t="shared" si="237"/>
        <v>Sat</v>
      </c>
      <c r="S2539">
        <f t="shared" si="238"/>
        <v>18</v>
      </c>
      <c r="T2539" t="str">
        <f t="shared" si="239"/>
        <v>YES</v>
      </c>
      <c r="U2539" cm="1">
        <f t="array" ref="U2539">_xlfn.XLOOKUP(Table1012[[#This Row],[Severity_Level]],{"MINOR","MODERATE","SEVERE","FATAL"},{1,2,3,5})</f>
        <v>2</v>
      </c>
      <c r="Z2539" s="1"/>
      <c r="AA2539" s="2"/>
      <c r="AB2539" s="4"/>
    </row>
    <row r="2540" spans="1:28" x14ac:dyDescent="0.3">
      <c r="A2540" t="s">
        <v>2581</v>
      </c>
      <c r="B2540" s="11" t="s">
        <v>29</v>
      </c>
      <c r="C2540" s="11" t="s">
        <v>65</v>
      </c>
      <c r="D2540" s="11" t="s">
        <v>25</v>
      </c>
      <c r="E2540" s="11" t="s">
        <v>20</v>
      </c>
      <c r="F2540" s="11" t="s">
        <v>51</v>
      </c>
      <c r="G2540" s="11">
        <v>5</v>
      </c>
      <c r="H2540" s="11" t="s">
        <v>40</v>
      </c>
      <c r="I2540" s="12">
        <v>44667</v>
      </c>
      <c r="J2540" s="14">
        <v>0.76249999999999996</v>
      </c>
      <c r="K2540">
        <v>5</v>
      </c>
      <c r="L2540" t="s">
        <v>40</v>
      </c>
      <c r="M2540" s="1">
        <v>44667</v>
      </c>
      <c r="N2540" s="2">
        <v>0.76249999999999996</v>
      </c>
      <c r="O2540" s="1">
        <f t="shared" si="234"/>
        <v>44667.762499999997</v>
      </c>
      <c r="P2540" s="3" t="str">
        <f t="shared" si="235"/>
        <v>Apr,2022</v>
      </c>
      <c r="Q2540">
        <f t="shared" si="236"/>
        <v>2022</v>
      </c>
      <c r="R2540" t="str">
        <f t="shared" si="237"/>
        <v>Sat</v>
      </c>
      <c r="S2540">
        <f t="shared" si="238"/>
        <v>18</v>
      </c>
      <c r="T2540" t="str">
        <f t="shared" si="239"/>
        <v>YES</v>
      </c>
      <c r="U2540" cm="1">
        <f t="array" ref="U2540">_xlfn.XLOOKUP(Table1012[[#This Row],[Severity_Level]],{"MINOR","MODERATE","SEVERE","FATAL"},{1,2,3,5})</f>
        <v>5</v>
      </c>
      <c r="Z2540" s="1"/>
      <c r="AA2540" s="2"/>
      <c r="AB2540" s="4"/>
    </row>
    <row r="2541" spans="1:28" x14ac:dyDescent="0.3">
      <c r="A2541" t="s">
        <v>2582</v>
      </c>
      <c r="B2541" s="11" t="s">
        <v>49</v>
      </c>
      <c r="C2541" s="11" t="s">
        <v>50</v>
      </c>
      <c r="D2541" s="11" t="s">
        <v>37</v>
      </c>
      <c r="E2541" s="11" t="s">
        <v>20</v>
      </c>
      <c r="F2541" s="11" t="s">
        <v>26</v>
      </c>
      <c r="G2541" s="11">
        <v>4</v>
      </c>
      <c r="H2541" s="11" t="s">
        <v>27</v>
      </c>
      <c r="I2541" s="12">
        <v>44667</v>
      </c>
      <c r="J2541" s="14">
        <v>0.7631944444444444</v>
      </c>
      <c r="K2541">
        <v>4</v>
      </c>
      <c r="L2541" t="s">
        <v>27</v>
      </c>
      <c r="M2541" s="1">
        <v>44667</v>
      </c>
      <c r="N2541" s="2">
        <v>0.7631944444444444</v>
      </c>
      <c r="O2541" s="1">
        <f t="shared" si="234"/>
        <v>44667.763194444444</v>
      </c>
      <c r="P2541" s="3" t="str">
        <f t="shared" si="235"/>
        <v>Apr,2022</v>
      </c>
      <c r="Q2541">
        <f t="shared" si="236"/>
        <v>2022</v>
      </c>
      <c r="R2541" t="str">
        <f t="shared" si="237"/>
        <v>Sat</v>
      </c>
      <c r="S2541">
        <f t="shared" si="238"/>
        <v>18</v>
      </c>
      <c r="T2541" t="str">
        <f t="shared" si="239"/>
        <v>YES</v>
      </c>
      <c r="U2541" cm="1">
        <f t="array" ref="U2541">_xlfn.XLOOKUP(Table1012[[#This Row],[Severity_Level]],{"MINOR","MODERATE","SEVERE","FATAL"},{1,2,3,5})</f>
        <v>3</v>
      </c>
      <c r="Z2541" s="1"/>
      <c r="AA2541" s="2"/>
      <c r="AB2541" s="4"/>
    </row>
    <row r="2542" spans="1:28" x14ac:dyDescent="0.3">
      <c r="A2542" t="s">
        <v>2583</v>
      </c>
      <c r="B2542" s="11" t="s">
        <v>11</v>
      </c>
      <c r="C2542" s="11" t="s">
        <v>46</v>
      </c>
      <c r="D2542" s="11" t="s">
        <v>13</v>
      </c>
      <c r="E2542" s="11" t="s">
        <v>20</v>
      </c>
      <c r="F2542" s="11" t="s">
        <v>51</v>
      </c>
      <c r="G2542" s="11">
        <v>4</v>
      </c>
      <c r="H2542" s="11" t="s">
        <v>27</v>
      </c>
      <c r="I2542" s="12">
        <v>44667</v>
      </c>
      <c r="J2542" s="14">
        <v>0.76388888888888884</v>
      </c>
      <c r="K2542">
        <v>4</v>
      </c>
      <c r="L2542" t="s">
        <v>27</v>
      </c>
      <c r="M2542" s="1">
        <v>44667</v>
      </c>
      <c r="N2542" s="2">
        <v>0.76388888888888884</v>
      </c>
      <c r="O2542" s="1">
        <f t="shared" si="234"/>
        <v>44667.763888888891</v>
      </c>
      <c r="P2542" s="3" t="str">
        <f t="shared" si="235"/>
        <v>Apr,2022</v>
      </c>
      <c r="Q2542">
        <f t="shared" si="236"/>
        <v>2022</v>
      </c>
      <c r="R2542" t="str">
        <f t="shared" si="237"/>
        <v>Sat</v>
      </c>
      <c r="S2542">
        <f t="shared" si="238"/>
        <v>18</v>
      </c>
      <c r="T2542" t="str">
        <f t="shared" si="239"/>
        <v>YES</v>
      </c>
      <c r="U2542" cm="1">
        <f t="array" ref="U2542">_xlfn.XLOOKUP(Table1012[[#This Row],[Severity_Level]],{"MINOR","MODERATE","SEVERE","FATAL"},{1,2,3,5})</f>
        <v>3</v>
      </c>
      <c r="Z2542" s="1"/>
      <c r="AA2542" s="2"/>
      <c r="AB2542" s="4"/>
    </row>
    <row r="2543" spans="1:28" x14ac:dyDescent="0.3">
      <c r="A2543" t="s">
        <v>2584</v>
      </c>
      <c r="B2543" s="11" t="s">
        <v>49</v>
      </c>
      <c r="C2543" s="11" t="s">
        <v>24</v>
      </c>
      <c r="D2543" s="11" t="s">
        <v>47</v>
      </c>
      <c r="E2543" s="11" t="s">
        <v>14</v>
      </c>
      <c r="F2543" s="11" t="s">
        <v>15</v>
      </c>
      <c r="G2543" s="11">
        <v>1</v>
      </c>
      <c r="H2543" s="11" t="s">
        <v>32</v>
      </c>
      <c r="I2543" s="12">
        <v>44667</v>
      </c>
      <c r="J2543" s="14">
        <v>0.76458333333333328</v>
      </c>
      <c r="K2543">
        <v>1</v>
      </c>
      <c r="L2543" t="s">
        <v>32</v>
      </c>
      <c r="M2543" s="1">
        <v>44667</v>
      </c>
      <c r="N2543" s="2">
        <v>0.76458333333333328</v>
      </c>
      <c r="O2543" s="1">
        <f t="shared" si="234"/>
        <v>44667.76458333333</v>
      </c>
      <c r="P2543" s="3" t="str">
        <f t="shared" si="235"/>
        <v>Apr,2022</v>
      </c>
      <c r="Q2543">
        <f t="shared" si="236"/>
        <v>2022</v>
      </c>
      <c r="R2543" t="str">
        <f t="shared" si="237"/>
        <v>Sat</v>
      </c>
      <c r="S2543">
        <f t="shared" si="238"/>
        <v>18</v>
      </c>
      <c r="T2543" t="str">
        <f t="shared" si="239"/>
        <v>YES</v>
      </c>
      <c r="U2543" cm="1">
        <f t="array" ref="U2543">_xlfn.XLOOKUP(Table1012[[#This Row],[Severity_Level]],{"MINOR","MODERATE","SEVERE","FATAL"},{1,2,3,5})</f>
        <v>2</v>
      </c>
      <c r="Z2543" s="1"/>
      <c r="AA2543" s="2"/>
      <c r="AB2543" s="4"/>
    </row>
    <row r="2544" spans="1:28" x14ac:dyDescent="0.3">
      <c r="A2544" t="s">
        <v>2585</v>
      </c>
      <c r="B2544" s="11" t="s">
        <v>18</v>
      </c>
      <c r="C2544" s="11" t="s">
        <v>50</v>
      </c>
      <c r="D2544" s="11" t="s">
        <v>31</v>
      </c>
      <c r="E2544" s="11" t="s">
        <v>14</v>
      </c>
      <c r="F2544" s="11" t="s">
        <v>51</v>
      </c>
      <c r="G2544" s="11">
        <v>2</v>
      </c>
      <c r="H2544" s="11" t="s">
        <v>27</v>
      </c>
      <c r="I2544" s="12">
        <v>44667</v>
      </c>
      <c r="J2544" s="14">
        <v>0.76527777777777772</v>
      </c>
      <c r="K2544">
        <v>2</v>
      </c>
      <c r="L2544" t="s">
        <v>27</v>
      </c>
      <c r="M2544" s="1">
        <v>44667</v>
      </c>
      <c r="N2544" s="2">
        <v>0.76527777777777772</v>
      </c>
      <c r="O2544" s="1">
        <f t="shared" si="234"/>
        <v>44667.765277777777</v>
      </c>
      <c r="P2544" s="3" t="str">
        <f t="shared" si="235"/>
        <v>Apr,2022</v>
      </c>
      <c r="Q2544">
        <f t="shared" si="236"/>
        <v>2022</v>
      </c>
      <c r="R2544" t="str">
        <f t="shared" si="237"/>
        <v>Sat</v>
      </c>
      <c r="S2544">
        <f t="shared" si="238"/>
        <v>18</v>
      </c>
      <c r="T2544" t="str">
        <f t="shared" si="239"/>
        <v>YES</v>
      </c>
      <c r="U2544" cm="1">
        <f t="array" ref="U2544">_xlfn.XLOOKUP(Table1012[[#This Row],[Severity_Level]],{"MINOR","MODERATE","SEVERE","FATAL"},{1,2,3,5})</f>
        <v>3</v>
      </c>
      <c r="Z2544" s="1"/>
      <c r="AA2544" s="2"/>
      <c r="AB2544" s="4"/>
    </row>
    <row r="2545" spans="1:28" x14ac:dyDescent="0.3">
      <c r="A2545" t="s">
        <v>2586</v>
      </c>
      <c r="B2545" s="11" t="s">
        <v>34</v>
      </c>
      <c r="C2545" s="11" t="s">
        <v>44</v>
      </c>
      <c r="D2545" s="11" t="s">
        <v>47</v>
      </c>
      <c r="E2545" s="11" t="s">
        <v>35</v>
      </c>
      <c r="F2545" s="11" t="s">
        <v>26</v>
      </c>
      <c r="G2545" s="11">
        <v>4</v>
      </c>
      <c r="H2545" s="11" t="s">
        <v>40</v>
      </c>
      <c r="I2545" s="12">
        <v>44667</v>
      </c>
      <c r="J2545" s="14">
        <v>0.76597222222222228</v>
      </c>
      <c r="K2545">
        <v>4</v>
      </c>
      <c r="L2545" t="s">
        <v>40</v>
      </c>
      <c r="M2545" s="1">
        <v>44667</v>
      </c>
      <c r="N2545" s="2">
        <v>0.76597222222222228</v>
      </c>
      <c r="O2545" s="1">
        <f t="shared" si="234"/>
        <v>44667.765972222223</v>
      </c>
      <c r="P2545" s="3" t="str">
        <f t="shared" si="235"/>
        <v>Apr,2022</v>
      </c>
      <c r="Q2545">
        <f t="shared" si="236"/>
        <v>2022</v>
      </c>
      <c r="R2545" t="str">
        <f t="shared" si="237"/>
        <v>Sat</v>
      </c>
      <c r="S2545">
        <f t="shared" si="238"/>
        <v>18</v>
      </c>
      <c r="T2545" t="str">
        <f t="shared" si="239"/>
        <v>YES</v>
      </c>
      <c r="U2545" cm="1">
        <f t="array" ref="U2545">_xlfn.XLOOKUP(Table1012[[#This Row],[Severity_Level]],{"MINOR","MODERATE","SEVERE","FATAL"},{1,2,3,5})</f>
        <v>5</v>
      </c>
      <c r="Z2545" s="1"/>
      <c r="AA2545" s="2"/>
      <c r="AB2545" s="4"/>
    </row>
    <row r="2546" spans="1:28" x14ac:dyDescent="0.3">
      <c r="A2546" t="s">
        <v>2587</v>
      </c>
      <c r="B2546" s="11" t="s">
        <v>18</v>
      </c>
      <c r="C2546" s="11" t="s">
        <v>44</v>
      </c>
      <c r="D2546" s="11" t="s">
        <v>25</v>
      </c>
      <c r="E2546" s="11" t="s">
        <v>20</v>
      </c>
      <c r="F2546" s="11" t="s">
        <v>21</v>
      </c>
      <c r="G2546" s="11">
        <v>1</v>
      </c>
      <c r="H2546" s="11" t="s">
        <v>27</v>
      </c>
      <c r="I2546" s="12">
        <v>44668</v>
      </c>
      <c r="J2546" s="14">
        <v>0.76666666666666672</v>
      </c>
      <c r="K2546">
        <v>1</v>
      </c>
      <c r="L2546" t="s">
        <v>27</v>
      </c>
      <c r="M2546" s="1">
        <v>44668</v>
      </c>
      <c r="N2546" s="2">
        <v>0.76666666666666672</v>
      </c>
      <c r="O2546" s="1">
        <f t="shared" si="234"/>
        <v>44668.76666666667</v>
      </c>
      <c r="P2546" s="3" t="str">
        <f t="shared" si="235"/>
        <v>Apr,2022</v>
      </c>
      <c r="Q2546">
        <f t="shared" si="236"/>
        <v>2022</v>
      </c>
      <c r="R2546" t="str">
        <f t="shared" si="237"/>
        <v>Sun</v>
      </c>
      <c r="S2546">
        <f t="shared" si="238"/>
        <v>18</v>
      </c>
      <c r="T2546" t="str">
        <f t="shared" si="239"/>
        <v>YES</v>
      </c>
      <c r="U2546" cm="1">
        <f t="array" ref="U2546">_xlfn.XLOOKUP(Table1012[[#This Row],[Severity_Level]],{"MINOR","MODERATE","SEVERE","FATAL"},{1,2,3,5})</f>
        <v>3</v>
      </c>
      <c r="Z2546" s="1"/>
      <c r="AA2546" s="2"/>
      <c r="AB2546" s="4"/>
    </row>
    <row r="2547" spans="1:28" x14ac:dyDescent="0.3">
      <c r="A2547" t="s">
        <v>2588</v>
      </c>
      <c r="B2547" s="11" t="s">
        <v>56</v>
      </c>
      <c r="C2547" s="11" t="s">
        <v>46</v>
      </c>
      <c r="D2547" s="11" t="s">
        <v>31</v>
      </c>
      <c r="E2547" s="11" t="s">
        <v>20</v>
      </c>
      <c r="F2547" s="11" t="s">
        <v>21</v>
      </c>
      <c r="G2547" s="11">
        <v>3</v>
      </c>
      <c r="H2547" s="11" t="s">
        <v>16</v>
      </c>
      <c r="I2547" s="12">
        <v>44668</v>
      </c>
      <c r="J2547" s="14">
        <v>0.76736111111111116</v>
      </c>
      <c r="K2547">
        <v>3</v>
      </c>
      <c r="L2547" t="s">
        <v>16</v>
      </c>
      <c r="M2547" s="1">
        <v>44668</v>
      </c>
      <c r="N2547" s="2">
        <v>0.76736111111111116</v>
      </c>
      <c r="O2547" s="1">
        <f t="shared" si="234"/>
        <v>44668.767361111109</v>
      </c>
      <c r="P2547" s="3" t="str">
        <f t="shared" si="235"/>
        <v>Apr,2022</v>
      </c>
      <c r="Q2547">
        <f t="shared" si="236"/>
        <v>2022</v>
      </c>
      <c r="R2547" t="str">
        <f t="shared" si="237"/>
        <v>Sun</v>
      </c>
      <c r="S2547">
        <f t="shared" si="238"/>
        <v>18</v>
      </c>
      <c r="T2547" t="str">
        <f t="shared" si="239"/>
        <v>YES</v>
      </c>
      <c r="U2547" cm="1">
        <f t="array" ref="U2547">_xlfn.XLOOKUP(Table1012[[#This Row],[Severity_Level]],{"MINOR","MODERATE","SEVERE","FATAL"},{1,2,3,5})</f>
        <v>1</v>
      </c>
      <c r="Z2547" s="1"/>
      <c r="AA2547" s="2"/>
      <c r="AB2547" s="4"/>
    </row>
    <row r="2548" spans="1:28" x14ac:dyDescent="0.3">
      <c r="A2548" t="s">
        <v>2589</v>
      </c>
      <c r="B2548" s="11" t="s">
        <v>29</v>
      </c>
      <c r="C2548" s="11" t="s">
        <v>57</v>
      </c>
      <c r="D2548" s="11" t="s">
        <v>47</v>
      </c>
      <c r="E2548" s="11" t="s">
        <v>35</v>
      </c>
      <c r="F2548" s="11" t="s">
        <v>15</v>
      </c>
      <c r="G2548" s="11">
        <v>3</v>
      </c>
      <c r="H2548" s="11" t="s">
        <v>40</v>
      </c>
      <c r="I2548" s="12">
        <v>44668</v>
      </c>
      <c r="J2548" s="14">
        <v>0.7680555555555556</v>
      </c>
      <c r="K2548">
        <v>3</v>
      </c>
      <c r="L2548" t="s">
        <v>40</v>
      </c>
      <c r="M2548" s="1">
        <v>44668</v>
      </c>
      <c r="N2548" s="2">
        <v>0.7680555555555556</v>
      </c>
      <c r="O2548" s="1">
        <f t="shared" si="234"/>
        <v>44668.768055555556</v>
      </c>
      <c r="P2548" s="3" t="str">
        <f t="shared" si="235"/>
        <v>Apr,2022</v>
      </c>
      <c r="Q2548">
        <f t="shared" si="236"/>
        <v>2022</v>
      </c>
      <c r="R2548" t="str">
        <f t="shared" si="237"/>
        <v>Sun</v>
      </c>
      <c r="S2548">
        <f t="shared" si="238"/>
        <v>18</v>
      </c>
      <c r="T2548" t="str">
        <f t="shared" si="239"/>
        <v>YES</v>
      </c>
      <c r="U2548" cm="1">
        <f t="array" ref="U2548">_xlfn.XLOOKUP(Table1012[[#This Row],[Severity_Level]],{"MINOR","MODERATE","SEVERE","FATAL"},{1,2,3,5})</f>
        <v>5</v>
      </c>
      <c r="Z2548" s="1"/>
      <c r="AA2548" s="2"/>
      <c r="AB2548" s="4"/>
    </row>
    <row r="2549" spans="1:28" x14ac:dyDescent="0.3">
      <c r="A2549" t="s">
        <v>2590</v>
      </c>
      <c r="B2549" s="11" t="s">
        <v>29</v>
      </c>
      <c r="C2549" s="11" t="s">
        <v>44</v>
      </c>
      <c r="D2549" s="11" t="s">
        <v>47</v>
      </c>
      <c r="E2549" s="11" t="s">
        <v>38</v>
      </c>
      <c r="F2549" s="11" t="s">
        <v>51</v>
      </c>
      <c r="G2549" s="11">
        <v>5</v>
      </c>
      <c r="H2549" s="11" t="s">
        <v>16</v>
      </c>
      <c r="I2549" s="12">
        <v>44668</v>
      </c>
      <c r="J2549" s="14">
        <v>0.76875000000000004</v>
      </c>
      <c r="K2549">
        <v>5</v>
      </c>
      <c r="L2549" t="s">
        <v>16</v>
      </c>
      <c r="M2549" s="1">
        <v>44668</v>
      </c>
      <c r="N2549" s="2">
        <v>0.76875000000000004</v>
      </c>
      <c r="O2549" s="1">
        <f t="shared" si="234"/>
        <v>44668.768750000003</v>
      </c>
      <c r="P2549" s="3" t="str">
        <f t="shared" si="235"/>
        <v>Apr,2022</v>
      </c>
      <c r="Q2549">
        <f t="shared" si="236"/>
        <v>2022</v>
      </c>
      <c r="R2549" t="str">
        <f t="shared" si="237"/>
        <v>Sun</v>
      </c>
      <c r="S2549">
        <f t="shared" si="238"/>
        <v>18</v>
      </c>
      <c r="T2549" t="str">
        <f t="shared" si="239"/>
        <v>YES</v>
      </c>
      <c r="U2549" cm="1">
        <f t="array" ref="U2549">_xlfn.XLOOKUP(Table1012[[#This Row],[Severity_Level]],{"MINOR","MODERATE","SEVERE","FATAL"},{1,2,3,5})</f>
        <v>1</v>
      </c>
      <c r="Z2549" s="1"/>
      <c r="AA2549" s="2"/>
      <c r="AB2549" s="4"/>
    </row>
    <row r="2550" spans="1:28" x14ac:dyDescent="0.3">
      <c r="A2550" t="s">
        <v>2591</v>
      </c>
      <c r="B2550" s="11" t="s">
        <v>49</v>
      </c>
      <c r="C2550" s="11" t="s">
        <v>44</v>
      </c>
      <c r="D2550" s="11" t="s">
        <v>31</v>
      </c>
      <c r="E2550" s="11" t="s">
        <v>38</v>
      </c>
      <c r="F2550" s="11" t="s">
        <v>51</v>
      </c>
      <c r="G2550" s="11">
        <v>3</v>
      </c>
      <c r="H2550" s="11" t="s">
        <v>27</v>
      </c>
      <c r="I2550" s="12">
        <v>44668</v>
      </c>
      <c r="J2550" s="14">
        <v>0.76944444444444449</v>
      </c>
      <c r="K2550">
        <v>3</v>
      </c>
      <c r="L2550" t="s">
        <v>27</v>
      </c>
      <c r="M2550" s="1">
        <v>44668</v>
      </c>
      <c r="N2550" s="2">
        <v>0.76944444444444449</v>
      </c>
      <c r="O2550" s="1">
        <f t="shared" si="234"/>
        <v>44668.769444444442</v>
      </c>
      <c r="P2550" s="3" t="str">
        <f t="shared" si="235"/>
        <v>Apr,2022</v>
      </c>
      <c r="Q2550">
        <f t="shared" si="236"/>
        <v>2022</v>
      </c>
      <c r="R2550" t="str">
        <f t="shared" si="237"/>
        <v>Sun</v>
      </c>
      <c r="S2550">
        <f t="shared" si="238"/>
        <v>18</v>
      </c>
      <c r="T2550" t="str">
        <f t="shared" si="239"/>
        <v>YES</v>
      </c>
      <c r="U2550" cm="1">
        <f t="array" ref="U2550">_xlfn.XLOOKUP(Table1012[[#This Row],[Severity_Level]],{"MINOR","MODERATE","SEVERE","FATAL"},{1,2,3,5})</f>
        <v>3</v>
      </c>
      <c r="Z2550" s="1"/>
      <c r="AA2550" s="2"/>
      <c r="AB2550" s="4"/>
    </row>
    <row r="2551" spans="1:28" x14ac:dyDescent="0.3">
      <c r="A2551" t="s">
        <v>2592</v>
      </c>
      <c r="B2551" s="11" t="s">
        <v>29</v>
      </c>
      <c r="C2551" s="11" t="s">
        <v>44</v>
      </c>
      <c r="D2551" s="11" t="s">
        <v>25</v>
      </c>
      <c r="E2551" s="11" t="s">
        <v>38</v>
      </c>
      <c r="F2551" s="11" t="s">
        <v>51</v>
      </c>
      <c r="G2551" s="11">
        <v>4</v>
      </c>
      <c r="H2551" s="11" t="s">
        <v>32</v>
      </c>
      <c r="I2551" s="12">
        <v>44668</v>
      </c>
      <c r="J2551" s="14">
        <v>0.77013888888888893</v>
      </c>
      <c r="K2551">
        <v>4</v>
      </c>
      <c r="L2551" t="s">
        <v>32</v>
      </c>
      <c r="M2551" s="1">
        <v>44668</v>
      </c>
      <c r="N2551" s="2">
        <v>0.77013888888888893</v>
      </c>
      <c r="O2551" s="1">
        <f t="shared" si="234"/>
        <v>44668.770138888889</v>
      </c>
      <c r="P2551" s="3" t="str">
        <f t="shared" si="235"/>
        <v>Apr,2022</v>
      </c>
      <c r="Q2551">
        <f t="shared" si="236"/>
        <v>2022</v>
      </c>
      <c r="R2551" t="str">
        <f t="shared" si="237"/>
        <v>Sun</v>
      </c>
      <c r="S2551">
        <f t="shared" si="238"/>
        <v>18</v>
      </c>
      <c r="T2551" t="str">
        <f t="shared" si="239"/>
        <v>YES</v>
      </c>
      <c r="U2551" cm="1">
        <f t="array" ref="U2551">_xlfn.XLOOKUP(Table1012[[#This Row],[Severity_Level]],{"MINOR","MODERATE","SEVERE","FATAL"},{1,2,3,5})</f>
        <v>2</v>
      </c>
      <c r="Z2551" s="1"/>
      <c r="AA2551" s="2"/>
      <c r="AB2551" s="4"/>
    </row>
    <row r="2552" spans="1:28" x14ac:dyDescent="0.3">
      <c r="A2552" t="s">
        <v>2593</v>
      </c>
      <c r="B2552" s="11" t="s">
        <v>34</v>
      </c>
      <c r="C2552" s="11" t="s">
        <v>19</v>
      </c>
      <c r="D2552" s="11" t="s">
        <v>13</v>
      </c>
      <c r="E2552" s="11" t="s">
        <v>38</v>
      </c>
      <c r="F2552" s="11" t="s">
        <v>21</v>
      </c>
      <c r="G2552" s="11">
        <v>5</v>
      </c>
      <c r="H2552" s="11" t="s">
        <v>27</v>
      </c>
      <c r="I2552" s="12">
        <v>44668</v>
      </c>
      <c r="J2552" s="14">
        <v>0.77083333333333337</v>
      </c>
      <c r="K2552">
        <v>5</v>
      </c>
      <c r="L2552" t="s">
        <v>27</v>
      </c>
      <c r="M2552" s="1">
        <v>44668</v>
      </c>
      <c r="N2552" s="2">
        <v>0.77083333333333337</v>
      </c>
      <c r="O2552" s="1">
        <f t="shared" si="234"/>
        <v>44668.770833333336</v>
      </c>
      <c r="P2552" s="3" t="str">
        <f t="shared" si="235"/>
        <v>Apr,2022</v>
      </c>
      <c r="Q2552">
        <f t="shared" si="236"/>
        <v>2022</v>
      </c>
      <c r="R2552" t="str">
        <f t="shared" si="237"/>
        <v>Sun</v>
      </c>
      <c r="S2552">
        <f t="shared" si="238"/>
        <v>18</v>
      </c>
      <c r="T2552" t="str">
        <f t="shared" si="239"/>
        <v>YES</v>
      </c>
      <c r="U2552" cm="1">
        <f t="array" ref="U2552">_xlfn.XLOOKUP(Table1012[[#This Row],[Severity_Level]],{"MINOR","MODERATE","SEVERE","FATAL"},{1,2,3,5})</f>
        <v>3</v>
      </c>
      <c r="Z2552" s="1"/>
      <c r="AA2552" s="2"/>
      <c r="AB2552" s="4"/>
    </row>
    <row r="2553" spans="1:28" x14ac:dyDescent="0.3">
      <c r="A2553" t="s">
        <v>2594</v>
      </c>
      <c r="B2553" s="11" t="s">
        <v>34</v>
      </c>
      <c r="C2553" s="11" t="s">
        <v>50</v>
      </c>
      <c r="D2553" s="11" t="s">
        <v>13</v>
      </c>
      <c r="E2553" s="11" t="s">
        <v>14</v>
      </c>
      <c r="F2553" s="11" t="s">
        <v>51</v>
      </c>
      <c r="G2553" s="11">
        <v>2</v>
      </c>
      <c r="H2553" s="11" t="s">
        <v>32</v>
      </c>
      <c r="I2553" s="12">
        <v>44668</v>
      </c>
      <c r="J2553" s="14">
        <v>0.77152777777777781</v>
      </c>
      <c r="K2553">
        <v>2</v>
      </c>
      <c r="L2553" t="s">
        <v>32</v>
      </c>
      <c r="M2553" s="1">
        <v>44668</v>
      </c>
      <c r="N2553" s="2">
        <v>0.77152777777777781</v>
      </c>
      <c r="O2553" s="1">
        <f t="shared" si="234"/>
        <v>44668.771527777775</v>
      </c>
      <c r="P2553" s="3" t="str">
        <f t="shared" si="235"/>
        <v>Apr,2022</v>
      </c>
      <c r="Q2553">
        <f t="shared" si="236"/>
        <v>2022</v>
      </c>
      <c r="R2553" t="str">
        <f t="shared" si="237"/>
        <v>Sun</v>
      </c>
      <c r="S2553">
        <f t="shared" si="238"/>
        <v>18</v>
      </c>
      <c r="T2553" t="str">
        <f t="shared" si="239"/>
        <v>YES</v>
      </c>
      <c r="U2553" cm="1">
        <f t="array" ref="U2553">_xlfn.XLOOKUP(Table1012[[#This Row],[Severity_Level]],{"MINOR","MODERATE","SEVERE","FATAL"},{1,2,3,5})</f>
        <v>2</v>
      </c>
      <c r="Z2553" s="1"/>
      <c r="AA2553" s="2"/>
      <c r="AB2553" s="4"/>
    </row>
    <row r="2554" spans="1:28" x14ac:dyDescent="0.3">
      <c r="A2554" t="s">
        <v>2595</v>
      </c>
      <c r="B2554" s="11" t="s">
        <v>49</v>
      </c>
      <c r="C2554" s="11" t="s">
        <v>57</v>
      </c>
      <c r="D2554" s="11" t="s">
        <v>37</v>
      </c>
      <c r="E2554" s="11" t="s">
        <v>38</v>
      </c>
      <c r="F2554" s="11" t="s">
        <v>51</v>
      </c>
      <c r="G2554" s="11">
        <v>1</v>
      </c>
      <c r="H2554" s="11" t="s">
        <v>27</v>
      </c>
      <c r="I2554" s="12">
        <v>44668</v>
      </c>
      <c r="J2554" s="14">
        <v>0.77222222222222225</v>
      </c>
      <c r="K2554">
        <v>1</v>
      </c>
      <c r="L2554" t="s">
        <v>27</v>
      </c>
      <c r="M2554" s="1">
        <v>44668</v>
      </c>
      <c r="N2554" s="2">
        <v>0.77222222222222225</v>
      </c>
      <c r="O2554" s="1">
        <f t="shared" si="234"/>
        <v>44668.772222222222</v>
      </c>
      <c r="P2554" s="3" t="str">
        <f t="shared" si="235"/>
        <v>Apr,2022</v>
      </c>
      <c r="Q2554">
        <f t="shared" si="236"/>
        <v>2022</v>
      </c>
      <c r="R2554" t="str">
        <f t="shared" si="237"/>
        <v>Sun</v>
      </c>
      <c r="S2554">
        <f t="shared" si="238"/>
        <v>18</v>
      </c>
      <c r="T2554" t="str">
        <f t="shared" si="239"/>
        <v>YES</v>
      </c>
      <c r="U2554" cm="1">
        <f t="array" ref="U2554">_xlfn.XLOOKUP(Table1012[[#This Row],[Severity_Level]],{"MINOR","MODERATE","SEVERE","FATAL"},{1,2,3,5})</f>
        <v>3</v>
      </c>
      <c r="Z2554" s="1"/>
      <c r="AA2554" s="2"/>
      <c r="AB2554" s="4"/>
    </row>
    <row r="2555" spans="1:28" x14ac:dyDescent="0.3">
      <c r="A2555" t="s">
        <v>2596</v>
      </c>
      <c r="B2555" s="11" t="s">
        <v>49</v>
      </c>
      <c r="C2555" s="11" t="s">
        <v>46</v>
      </c>
      <c r="D2555" s="11" t="s">
        <v>31</v>
      </c>
      <c r="E2555" s="11" t="s">
        <v>35</v>
      </c>
      <c r="F2555" s="11" t="s">
        <v>21</v>
      </c>
      <c r="G2555" s="11">
        <v>5</v>
      </c>
      <c r="H2555" s="11" t="s">
        <v>16</v>
      </c>
      <c r="I2555" s="12">
        <v>44668</v>
      </c>
      <c r="J2555" s="14">
        <v>0.7729166666666667</v>
      </c>
      <c r="K2555">
        <v>5</v>
      </c>
      <c r="L2555" t="s">
        <v>16</v>
      </c>
      <c r="M2555" s="1">
        <v>44668</v>
      </c>
      <c r="N2555" s="2">
        <v>0.7729166666666667</v>
      </c>
      <c r="O2555" s="1">
        <f t="shared" si="234"/>
        <v>44668.772916666669</v>
      </c>
      <c r="P2555" s="3" t="str">
        <f t="shared" si="235"/>
        <v>Apr,2022</v>
      </c>
      <c r="Q2555">
        <f t="shared" si="236"/>
        <v>2022</v>
      </c>
      <c r="R2555" t="str">
        <f t="shared" si="237"/>
        <v>Sun</v>
      </c>
      <c r="S2555">
        <f t="shared" si="238"/>
        <v>18</v>
      </c>
      <c r="T2555" t="str">
        <f t="shared" si="239"/>
        <v>YES</v>
      </c>
      <c r="U2555" cm="1">
        <f t="array" ref="U2555">_xlfn.XLOOKUP(Table1012[[#This Row],[Severity_Level]],{"MINOR","MODERATE","SEVERE","FATAL"},{1,2,3,5})</f>
        <v>1</v>
      </c>
      <c r="Z2555" s="1"/>
      <c r="AA2555" s="2"/>
      <c r="AB2555" s="4"/>
    </row>
    <row r="2556" spans="1:28" x14ac:dyDescent="0.3">
      <c r="A2556" t="s">
        <v>2597</v>
      </c>
      <c r="B2556" s="11" t="s">
        <v>56</v>
      </c>
      <c r="C2556" s="11" t="s">
        <v>57</v>
      </c>
      <c r="D2556" s="11" t="s">
        <v>25</v>
      </c>
      <c r="E2556" s="11" t="s">
        <v>20</v>
      </c>
      <c r="F2556" s="11" t="s">
        <v>21</v>
      </c>
      <c r="G2556" s="11">
        <v>3</v>
      </c>
      <c r="H2556" s="11" t="s">
        <v>40</v>
      </c>
      <c r="I2556" s="12">
        <v>44668</v>
      </c>
      <c r="J2556" s="14">
        <v>0.77361111111111114</v>
      </c>
      <c r="K2556">
        <v>3</v>
      </c>
      <c r="L2556" t="s">
        <v>40</v>
      </c>
      <c r="M2556" s="1">
        <v>44668</v>
      </c>
      <c r="N2556" s="2">
        <v>0.77361111111111114</v>
      </c>
      <c r="O2556" s="1">
        <f t="shared" si="234"/>
        <v>44668.773611111108</v>
      </c>
      <c r="P2556" s="3" t="str">
        <f t="shared" si="235"/>
        <v>Apr,2022</v>
      </c>
      <c r="Q2556">
        <f t="shared" si="236"/>
        <v>2022</v>
      </c>
      <c r="R2556" t="str">
        <f t="shared" si="237"/>
        <v>Sun</v>
      </c>
      <c r="S2556">
        <f t="shared" si="238"/>
        <v>18</v>
      </c>
      <c r="T2556" t="str">
        <f t="shared" si="239"/>
        <v>YES</v>
      </c>
      <c r="U2556" cm="1">
        <f t="array" ref="U2556">_xlfn.XLOOKUP(Table1012[[#This Row],[Severity_Level]],{"MINOR","MODERATE","SEVERE","FATAL"},{1,2,3,5})</f>
        <v>5</v>
      </c>
      <c r="Z2556" s="1"/>
      <c r="AA2556" s="2"/>
      <c r="AB2556" s="4"/>
    </row>
    <row r="2557" spans="1:28" x14ac:dyDescent="0.3">
      <c r="A2557" t="s">
        <v>2598</v>
      </c>
      <c r="B2557" s="11" t="s">
        <v>49</v>
      </c>
      <c r="C2557" s="11" t="s">
        <v>46</v>
      </c>
      <c r="D2557" s="11" t="s">
        <v>37</v>
      </c>
      <c r="E2557" s="11" t="s">
        <v>14</v>
      </c>
      <c r="F2557" s="11" t="s">
        <v>15</v>
      </c>
      <c r="G2557" s="11">
        <v>4</v>
      </c>
      <c r="H2557" s="11" t="s">
        <v>40</v>
      </c>
      <c r="I2557" s="12">
        <v>44668</v>
      </c>
      <c r="J2557" s="14">
        <v>0.77430555555555558</v>
      </c>
      <c r="K2557">
        <v>4</v>
      </c>
      <c r="L2557" t="s">
        <v>40</v>
      </c>
      <c r="M2557" s="1">
        <v>44668</v>
      </c>
      <c r="N2557" s="2">
        <v>0.77430555555555558</v>
      </c>
      <c r="O2557" s="1">
        <f t="shared" si="234"/>
        <v>44668.774305555555</v>
      </c>
      <c r="P2557" s="3" t="str">
        <f t="shared" si="235"/>
        <v>Apr,2022</v>
      </c>
      <c r="Q2557">
        <f t="shared" si="236"/>
        <v>2022</v>
      </c>
      <c r="R2557" t="str">
        <f t="shared" si="237"/>
        <v>Sun</v>
      </c>
      <c r="S2557">
        <f t="shared" si="238"/>
        <v>18</v>
      </c>
      <c r="T2557" t="str">
        <f t="shared" si="239"/>
        <v>YES</v>
      </c>
      <c r="U2557" cm="1">
        <f t="array" ref="U2557">_xlfn.XLOOKUP(Table1012[[#This Row],[Severity_Level]],{"MINOR","MODERATE","SEVERE","FATAL"},{1,2,3,5})</f>
        <v>5</v>
      </c>
      <c r="Z2557" s="1"/>
      <c r="AA2557" s="2"/>
      <c r="AB2557" s="4"/>
    </row>
    <row r="2558" spans="1:28" x14ac:dyDescent="0.3">
      <c r="A2558" t="s">
        <v>2599</v>
      </c>
      <c r="B2558" s="11" t="s">
        <v>18</v>
      </c>
      <c r="C2558" s="11" t="s">
        <v>65</v>
      </c>
      <c r="D2558" s="11" t="s">
        <v>31</v>
      </c>
      <c r="E2558" s="11" t="s">
        <v>14</v>
      </c>
      <c r="F2558" s="11" t="s">
        <v>26</v>
      </c>
      <c r="G2558" s="11">
        <v>3</v>
      </c>
      <c r="H2558" s="11" t="s">
        <v>27</v>
      </c>
      <c r="I2558" s="12">
        <v>44668</v>
      </c>
      <c r="J2558" s="14">
        <v>0.77500000000000002</v>
      </c>
      <c r="K2558">
        <v>3</v>
      </c>
      <c r="L2558" t="s">
        <v>27</v>
      </c>
      <c r="M2558" s="1">
        <v>44668</v>
      </c>
      <c r="N2558" s="2">
        <v>0.77500000000000002</v>
      </c>
      <c r="O2558" s="1">
        <f t="shared" si="234"/>
        <v>44668.775000000001</v>
      </c>
      <c r="P2558" s="3" t="str">
        <f t="shared" si="235"/>
        <v>Apr,2022</v>
      </c>
      <c r="Q2558">
        <f t="shared" si="236"/>
        <v>2022</v>
      </c>
      <c r="R2558" t="str">
        <f t="shared" si="237"/>
        <v>Sun</v>
      </c>
      <c r="S2558">
        <f t="shared" si="238"/>
        <v>18</v>
      </c>
      <c r="T2558" t="str">
        <f t="shared" si="239"/>
        <v>YES</v>
      </c>
      <c r="U2558" cm="1">
        <f t="array" ref="U2558">_xlfn.XLOOKUP(Table1012[[#This Row],[Severity_Level]],{"MINOR","MODERATE","SEVERE","FATAL"},{1,2,3,5})</f>
        <v>3</v>
      </c>
      <c r="Z2558" s="1"/>
      <c r="AA2558" s="2"/>
      <c r="AB2558" s="4"/>
    </row>
    <row r="2559" spans="1:28" x14ac:dyDescent="0.3">
      <c r="A2559" t="s">
        <v>2600</v>
      </c>
      <c r="B2559" s="11" t="s">
        <v>18</v>
      </c>
      <c r="C2559" s="11" t="s">
        <v>12</v>
      </c>
      <c r="D2559" s="11" t="s">
        <v>37</v>
      </c>
      <c r="E2559" s="11" t="s">
        <v>14</v>
      </c>
      <c r="F2559" s="11" t="s">
        <v>21</v>
      </c>
      <c r="G2559" s="11">
        <v>5</v>
      </c>
      <c r="H2559" s="11" t="s">
        <v>27</v>
      </c>
      <c r="I2559" s="12">
        <v>44668</v>
      </c>
      <c r="J2559" s="14">
        <v>0.77569444444444446</v>
      </c>
      <c r="K2559">
        <v>5</v>
      </c>
      <c r="L2559" t="s">
        <v>27</v>
      </c>
      <c r="M2559" s="1">
        <v>44668</v>
      </c>
      <c r="N2559" s="2">
        <v>0.77569444444444446</v>
      </c>
      <c r="O2559" s="1">
        <f t="shared" si="234"/>
        <v>44668.775694444441</v>
      </c>
      <c r="P2559" s="3" t="str">
        <f t="shared" si="235"/>
        <v>Apr,2022</v>
      </c>
      <c r="Q2559">
        <f t="shared" si="236"/>
        <v>2022</v>
      </c>
      <c r="R2559" t="str">
        <f t="shared" si="237"/>
        <v>Sun</v>
      </c>
      <c r="S2559">
        <f t="shared" si="238"/>
        <v>18</v>
      </c>
      <c r="T2559" t="str">
        <f t="shared" si="239"/>
        <v>YES</v>
      </c>
      <c r="U2559" cm="1">
        <f t="array" ref="U2559">_xlfn.XLOOKUP(Table1012[[#This Row],[Severity_Level]],{"MINOR","MODERATE","SEVERE","FATAL"},{1,2,3,5})</f>
        <v>3</v>
      </c>
      <c r="Z2559" s="1"/>
      <c r="AA2559" s="2"/>
      <c r="AB2559" s="4"/>
    </row>
    <row r="2560" spans="1:28" x14ac:dyDescent="0.3">
      <c r="A2560" t="s">
        <v>2601</v>
      </c>
      <c r="B2560" s="11" t="s">
        <v>18</v>
      </c>
      <c r="C2560" s="11" t="s">
        <v>46</v>
      </c>
      <c r="D2560" s="11" t="s">
        <v>13</v>
      </c>
      <c r="E2560" s="11" t="s">
        <v>20</v>
      </c>
      <c r="F2560" s="11" t="s">
        <v>26</v>
      </c>
      <c r="G2560" s="11">
        <v>1</v>
      </c>
      <c r="H2560" s="11" t="s">
        <v>40</v>
      </c>
      <c r="I2560" s="12">
        <v>44668</v>
      </c>
      <c r="J2560" s="14">
        <v>0.77638888888888891</v>
      </c>
      <c r="K2560">
        <v>1</v>
      </c>
      <c r="L2560" t="s">
        <v>40</v>
      </c>
      <c r="M2560" s="1">
        <v>44668</v>
      </c>
      <c r="N2560" s="2">
        <v>0.77638888888888891</v>
      </c>
      <c r="O2560" s="1">
        <f t="shared" si="234"/>
        <v>44668.776388888888</v>
      </c>
      <c r="P2560" s="3" t="str">
        <f t="shared" si="235"/>
        <v>Apr,2022</v>
      </c>
      <c r="Q2560">
        <f t="shared" si="236"/>
        <v>2022</v>
      </c>
      <c r="R2560" t="str">
        <f t="shared" si="237"/>
        <v>Sun</v>
      </c>
      <c r="S2560">
        <f t="shared" si="238"/>
        <v>18</v>
      </c>
      <c r="T2560" t="str">
        <f t="shared" si="239"/>
        <v>YES</v>
      </c>
      <c r="U2560" cm="1">
        <f t="array" ref="U2560">_xlfn.XLOOKUP(Table1012[[#This Row],[Severity_Level]],{"MINOR","MODERATE","SEVERE","FATAL"},{1,2,3,5})</f>
        <v>5</v>
      </c>
      <c r="Z2560" s="1"/>
      <c r="AA2560" s="2"/>
      <c r="AB2560" s="4"/>
    </row>
    <row r="2561" spans="1:28" x14ac:dyDescent="0.3">
      <c r="A2561" t="s">
        <v>2602</v>
      </c>
      <c r="B2561" s="11" t="s">
        <v>34</v>
      </c>
      <c r="C2561" s="11" t="s">
        <v>44</v>
      </c>
      <c r="D2561" s="11" t="s">
        <v>37</v>
      </c>
      <c r="E2561" s="11" t="s">
        <v>20</v>
      </c>
      <c r="F2561" s="11" t="s">
        <v>26</v>
      </c>
      <c r="G2561" s="11">
        <v>1</v>
      </c>
      <c r="H2561" s="11" t="s">
        <v>32</v>
      </c>
      <c r="I2561" s="12">
        <v>44668</v>
      </c>
      <c r="J2561" s="14">
        <v>0.77708333333333335</v>
      </c>
      <c r="K2561">
        <v>1</v>
      </c>
      <c r="L2561" t="s">
        <v>32</v>
      </c>
      <c r="M2561" s="1">
        <v>44668</v>
      </c>
      <c r="N2561" s="2">
        <v>0.77708333333333335</v>
      </c>
      <c r="O2561" s="1">
        <f t="shared" si="234"/>
        <v>44668.777083333334</v>
      </c>
      <c r="P2561" s="3" t="str">
        <f t="shared" si="235"/>
        <v>Apr,2022</v>
      </c>
      <c r="Q2561">
        <f t="shared" si="236"/>
        <v>2022</v>
      </c>
      <c r="R2561" t="str">
        <f t="shared" si="237"/>
        <v>Sun</v>
      </c>
      <c r="S2561">
        <f t="shared" si="238"/>
        <v>18</v>
      </c>
      <c r="T2561" t="str">
        <f t="shared" si="239"/>
        <v>YES</v>
      </c>
      <c r="U2561" cm="1">
        <f t="array" ref="U2561">_xlfn.XLOOKUP(Table1012[[#This Row],[Severity_Level]],{"MINOR","MODERATE","SEVERE","FATAL"},{1,2,3,5})</f>
        <v>2</v>
      </c>
      <c r="Z2561" s="1"/>
      <c r="AA2561" s="2"/>
      <c r="AB2561" s="4"/>
    </row>
    <row r="2562" spans="1:28" x14ac:dyDescent="0.3">
      <c r="A2562" t="s">
        <v>2603</v>
      </c>
      <c r="B2562" s="11" t="s">
        <v>11</v>
      </c>
      <c r="C2562" s="11" t="s">
        <v>30</v>
      </c>
      <c r="D2562" s="11" t="s">
        <v>31</v>
      </c>
      <c r="E2562" s="11" t="s">
        <v>35</v>
      </c>
      <c r="F2562" s="11" t="s">
        <v>51</v>
      </c>
      <c r="G2562" s="11">
        <v>2</v>
      </c>
      <c r="H2562" s="11" t="s">
        <v>40</v>
      </c>
      <c r="I2562" s="12">
        <v>44668</v>
      </c>
      <c r="J2562" s="14">
        <v>0.77777777777777779</v>
      </c>
      <c r="K2562">
        <v>2</v>
      </c>
      <c r="L2562" t="s">
        <v>40</v>
      </c>
      <c r="M2562" s="1">
        <v>44668</v>
      </c>
      <c r="N2562" s="2">
        <v>0.77777777777777779</v>
      </c>
      <c r="O2562" s="1">
        <f t="shared" ref="O2562:O2625" si="240">M2562+N2562</f>
        <v>44668.777777777781</v>
      </c>
      <c r="P2562" s="3" t="str">
        <f t="shared" ref="P2562:P2625" si="241">TEXT(M2562,"MMM,YYY")</f>
        <v>Apr,2022</v>
      </c>
      <c r="Q2562">
        <f t="shared" ref="Q2562:Q2625" si="242">YEAR(M2562)</f>
        <v>2022</v>
      </c>
      <c r="R2562" t="str">
        <f t="shared" ref="R2562:R2625" si="243">TEXT(M2562,"DDD")</f>
        <v>Sun</v>
      </c>
      <c r="S2562">
        <f t="shared" ref="S2562:S2625" si="244">HOUR(N2562)</f>
        <v>18</v>
      </c>
      <c r="T2562" t="str">
        <f t="shared" ref="T2562:T2625" si="245">IF(OR(AND(S2562&gt;=7,S2562&lt;=9),AND(S2562&gt;=17,S2562&lt;=19)),"YES","NO")</f>
        <v>YES</v>
      </c>
      <c r="U2562" cm="1">
        <f t="array" ref="U2562">_xlfn.XLOOKUP(Table1012[[#This Row],[Severity_Level]],{"MINOR","MODERATE","SEVERE","FATAL"},{1,2,3,5})</f>
        <v>5</v>
      </c>
      <c r="Z2562" s="1"/>
      <c r="AA2562" s="2"/>
      <c r="AB2562" s="4"/>
    </row>
    <row r="2563" spans="1:28" x14ac:dyDescent="0.3">
      <c r="A2563" t="s">
        <v>2604</v>
      </c>
      <c r="B2563" s="11" t="s">
        <v>29</v>
      </c>
      <c r="C2563" s="11" t="s">
        <v>65</v>
      </c>
      <c r="D2563" s="11" t="s">
        <v>31</v>
      </c>
      <c r="E2563" s="11" t="s">
        <v>38</v>
      </c>
      <c r="F2563" s="11" t="s">
        <v>21</v>
      </c>
      <c r="G2563" s="11">
        <v>2</v>
      </c>
      <c r="H2563" s="11" t="s">
        <v>27</v>
      </c>
      <c r="I2563" s="12">
        <v>44668</v>
      </c>
      <c r="J2563" s="14">
        <v>0.77847222222222223</v>
      </c>
      <c r="K2563">
        <v>2</v>
      </c>
      <c r="L2563" t="s">
        <v>27</v>
      </c>
      <c r="M2563" s="1">
        <v>44668</v>
      </c>
      <c r="N2563" s="2">
        <v>0.77847222222222223</v>
      </c>
      <c r="O2563" s="1">
        <f t="shared" si="240"/>
        <v>44668.77847222222</v>
      </c>
      <c r="P2563" s="3" t="str">
        <f t="shared" si="241"/>
        <v>Apr,2022</v>
      </c>
      <c r="Q2563">
        <f t="shared" si="242"/>
        <v>2022</v>
      </c>
      <c r="R2563" t="str">
        <f t="shared" si="243"/>
        <v>Sun</v>
      </c>
      <c r="S2563">
        <f t="shared" si="244"/>
        <v>18</v>
      </c>
      <c r="T2563" t="str">
        <f t="shared" si="245"/>
        <v>YES</v>
      </c>
      <c r="U2563" cm="1">
        <f t="array" ref="U2563">_xlfn.XLOOKUP(Table1012[[#This Row],[Severity_Level]],{"MINOR","MODERATE","SEVERE","FATAL"},{1,2,3,5})</f>
        <v>3</v>
      </c>
      <c r="Z2563" s="1"/>
      <c r="AA2563" s="2"/>
      <c r="AB2563" s="4"/>
    </row>
    <row r="2564" spans="1:28" x14ac:dyDescent="0.3">
      <c r="A2564" t="s">
        <v>2605</v>
      </c>
      <c r="B2564" s="11" t="s">
        <v>56</v>
      </c>
      <c r="C2564" s="11" t="s">
        <v>46</v>
      </c>
      <c r="D2564" s="11" t="s">
        <v>37</v>
      </c>
      <c r="E2564" s="11" t="s">
        <v>38</v>
      </c>
      <c r="F2564" s="11" t="s">
        <v>15</v>
      </c>
      <c r="G2564" s="11">
        <v>3</v>
      </c>
      <c r="H2564" s="11" t="s">
        <v>40</v>
      </c>
      <c r="I2564" s="12">
        <v>44668</v>
      </c>
      <c r="J2564" s="14">
        <v>0.77916666666666667</v>
      </c>
      <c r="K2564">
        <v>3</v>
      </c>
      <c r="L2564" t="s">
        <v>40</v>
      </c>
      <c r="M2564" s="1">
        <v>44668</v>
      </c>
      <c r="N2564" s="2">
        <v>0.77916666666666667</v>
      </c>
      <c r="O2564" s="1">
        <f t="shared" si="240"/>
        <v>44668.779166666667</v>
      </c>
      <c r="P2564" s="3" t="str">
        <f t="shared" si="241"/>
        <v>Apr,2022</v>
      </c>
      <c r="Q2564">
        <f t="shared" si="242"/>
        <v>2022</v>
      </c>
      <c r="R2564" t="str">
        <f t="shared" si="243"/>
        <v>Sun</v>
      </c>
      <c r="S2564">
        <f t="shared" si="244"/>
        <v>18</v>
      </c>
      <c r="T2564" t="str">
        <f t="shared" si="245"/>
        <v>YES</v>
      </c>
      <c r="U2564" cm="1">
        <f t="array" ref="U2564">_xlfn.XLOOKUP(Table1012[[#This Row],[Severity_Level]],{"MINOR","MODERATE","SEVERE","FATAL"},{1,2,3,5})</f>
        <v>5</v>
      </c>
      <c r="Z2564" s="1"/>
      <c r="AA2564" s="2"/>
      <c r="AB2564" s="4"/>
    </row>
    <row r="2565" spans="1:28" x14ac:dyDescent="0.3">
      <c r="A2565" t="s">
        <v>2606</v>
      </c>
      <c r="B2565" s="11" t="s">
        <v>49</v>
      </c>
      <c r="C2565" s="11" t="s">
        <v>24</v>
      </c>
      <c r="D2565" s="11" t="s">
        <v>31</v>
      </c>
      <c r="E2565" s="11" t="s">
        <v>14</v>
      </c>
      <c r="F2565" s="11" t="s">
        <v>51</v>
      </c>
      <c r="G2565" s="11">
        <v>5</v>
      </c>
      <c r="H2565" s="11" t="s">
        <v>16</v>
      </c>
      <c r="I2565" s="12">
        <v>44668</v>
      </c>
      <c r="J2565" s="14">
        <v>0.77986111111111112</v>
      </c>
      <c r="K2565">
        <v>5</v>
      </c>
      <c r="L2565" t="s">
        <v>16</v>
      </c>
      <c r="M2565" s="1">
        <v>44668</v>
      </c>
      <c r="N2565" s="2">
        <v>0.77986111111111112</v>
      </c>
      <c r="O2565" s="1">
        <f t="shared" si="240"/>
        <v>44668.779861111114</v>
      </c>
      <c r="P2565" s="3" t="str">
        <f t="shared" si="241"/>
        <v>Apr,2022</v>
      </c>
      <c r="Q2565">
        <f t="shared" si="242"/>
        <v>2022</v>
      </c>
      <c r="R2565" t="str">
        <f t="shared" si="243"/>
        <v>Sun</v>
      </c>
      <c r="S2565">
        <f t="shared" si="244"/>
        <v>18</v>
      </c>
      <c r="T2565" t="str">
        <f t="shared" si="245"/>
        <v>YES</v>
      </c>
      <c r="U2565" cm="1">
        <f t="array" ref="U2565">_xlfn.XLOOKUP(Table1012[[#This Row],[Severity_Level]],{"MINOR","MODERATE","SEVERE","FATAL"},{1,2,3,5})</f>
        <v>1</v>
      </c>
      <c r="Z2565" s="1"/>
      <c r="AA2565" s="2"/>
      <c r="AB2565" s="4"/>
    </row>
    <row r="2566" spans="1:28" x14ac:dyDescent="0.3">
      <c r="A2566" t="s">
        <v>2607</v>
      </c>
      <c r="B2566" s="11" t="s">
        <v>56</v>
      </c>
      <c r="C2566" s="11" t="s">
        <v>19</v>
      </c>
      <c r="D2566" s="11" t="s">
        <v>13</v>
      </c>
      <c r="E2566" s="11" t="s">
        <v>35</v>
      </c>
      <c r="F2566" s="11" t="s">
        <v>51</v>
      </c>
      <c r="G2566" s="11">
        <v>3</v>
      </c>
      <c r="H2566" s="11" t="s">
        <v>40</v>
      </c>
      <c r="I2566" s="12">
        <v>44668</v>
      </c>
      <c r="J2566" s="14">
        <v>0.78055555555555556</v>
      </c>
      <c r="K2566">
        <v>3</v>
      </c>
      <c r="L2566" t="s">
        <v>40</v>
      </c>
      <c r="M2566" s="1">
        <v>44668</v>
      </c>
      <c r="N2566" s="2">
        <v>0.78055555555555556</v>
      </c>
      <c r="O2566" s="1">
        <f t="shared" si="240"/>
        <v>44668.780555555553</v>
      </c>
      <c r="P2566" s="3" t="str">
        <f t="shared" si="241"/>
        <v>Apr,2022</v>
      </c>
      <c r="Q2566">
        <f t="shared" si="242"/>
        <v>2022</v>
      </c>
      <c r="R2566" t="str">
        <f t="shared" si="243"/>
        <v>Sun</v>
      </c>
      <c r="S2566">
        <f t="shared" si="244"/>
        <v>18</v>
      </c>
      <c r="T2566" t="str">
        <f t="shared" si="245"/>
        <v>YES</v>
      </c>
      <c r="U2566" cm="1">
        <f t="array" ref="U2566">_xlfn.XLOOKUP(Table1012[[#This Row],[Severity_Level]],{"MINOR","MODERATE","SEVERE","FATAL"},{1,2,3,5})</f>
        <v>5</v>
      </c>
      <c r="Z2566" s="1"/>
      <c r="AA2566" s="2"/>
      <c r="AB2566" s="4"/>
    </row>
    <row r="2567" spans="1:28" x14ac:dyDescent="0.3">
      <c r="A2567" t="s">
        <v>2608</v>
      </c>
      <c r="B2567" s="11" t="s">
        <v>34</v>
      </c>
      <c r="C2567" s="11" t="s">
        <v>12</v>
      </c>
      <c r="D2567" s="11" t="s">
        <v>13</v>
      </c>
      <c r="E2567" s="11" t="s">
        <v>20</v>
      </c>
      <c r="F2567" s="11" t="s">
        <v>26</v>
      </c>
      <c r="G2567" s="11">
        <v>1</v>
      </c>
      <c r="H2567" s="11" t="s">
        <v>40</v>
      </c>
      <c r="I2567" s="12">
        <v>44668</v>
      </c>
      <c r="J2567" s="14">
        <v>0.78125</v>
      </c>
      <c r="K2567">
        <v>1</v>
      </c>
      <c r="L2567" t="s">
        <v>40</v>
      </c>
      <c r="M2567" s="1">
        <v>44668</v>
      </c>
      <c r="N2567" s="2">
        <v>0.78125</v>
      </c>
      <c r="O2567" s="1">
        <f t="shared" si="240"/>
        <v>44668.78125</v>
      </c>
      <c r="P2567" s="3" t="str">
        <f t="shared" si="241"/>
        <v>Apr,2022</v>
      </c>
      <c r="Q2567">
        <f t="shared" si="242"/>
        <v>2022</v>
      </c>
      <c r="R2567" t="str">
        <f t="shared" si="243"/>
        <v>Sun</v>
      </c>
      <c r="S2567">
        <f t="shared" si="244"/>
        <v>18</v>
      </c>
      <c r="T2567" t="str">
        <f t="shared" si="245"/>
        <v>YES</v>
      </c>
      <c r="U2567" cm="1">
        <f t="array" ref="U2567">_xlfn.XLOOKUP(Table1012[[#This Row],[Severity_Level]],{"MINOR","MODERATE","SEVERE","FATAL"},{1,2,3,5})</f>
        <v>5</v>
      </c>
      <c r="Z2567" s="1"/>
      <c r="AA2567" s="2"/>
      <c r="AB2567" s="4"/>
    </row>
    <row r="2568" spans="1:28" x14ac:dyDescent="0.3">
      <c r="A2568" t="s">
        <v>2609</v>
      </c>
      <c r="B2568" s="11" t="s">
        <v>49</v>
      </c>
      <c r="C2568" s="11" t="s">
        <v>50</v>
      </c>
      <c r="D2568" s="11" t="s">
        <v>31</v>
      </c>
      <c r="E2568" s="11" t="s">
        <v>35</v>
      </c>
      <c r="F2568" s="11" t="s">
        <v>51</v>
      </c>
      <c r="G2568" s="11">
        <v>5</v>
      </c>
      <c r="H2568" s="11" t="s">
        <v>27</v>
      </c>
      <c r="I2568" s="12">
        <v>44668</v>
      </c>
      <c r="J2568" s="14">
        <v>0.78194444444444444</v>
      </c>
      <c r="K2568">
        <v>5</v>
      </c>
      <c r="L2568" t="s">
        <v>27</v>
      </c>
      <c r="M2568" s="1">
        <v>44668</v>
      </c>
      <c r="N2568" s="2">
        <v>0.78194444444444444</v>
      </c>
      <c r="O2568" s="1">
        <f t="shared" si="240"/>
        <v>44668.781944444447</v>
      </c>
      <c r="P2568" s="3" t="str">
        <f t="shared" si="241"/>
        <v>Apr,2022</v>
      </c>
      <c r="Q2568">
        <f t="shared" si="242"/>
        <v>2022</v>
      </c>
      <c r="R2568" t="str">
        <f t="shared" si="243"/>
        <v>Sun</v>
      </c>
      <c r="S2568">
        <f t="shared" si="244"/>
        <v>18</v>
      </c>
      <c r="T2568" t="str">
        <f t="shared" si="245"/>
        <v>YES</v>
      </c>
      <c r="U2568" cm="1">
        <f t="array" ref="U2568">_xlfn.XLOOKUP(Table1012[[#This Row],[Severity_Level]],{"MINOR","MODERATE","SEVERE","FATAL"},{1,2,3,5})</f>
        <v>3</v>
      </c>
      <c r="Z2568" s="1"/>
      <c r="AA2568" s="2"/>
      <c r="AB2568" s="4"/>
    </row>
    <row r="2569" spans="1:28" x14ac:dyDescent="0.3">
      <c r="A2569" t="s">
        <v>2610</v>
      </c>
      <c r="B2569" s="11" t="s">
        <v>49</v>
      </c>
      <c r="C2569" s="11" t="s">
        <v>46</v>
      </c>
      <c r="D2569" s="11" t="s">
        <v>13</v>
      </c>
      <c r="E2569" s="11" t="s">
        <v>14</v>
      </c>
      <c r="F2569" s="11" t="s">
        <v>51</v>
      </c>
      <c r="G2569" s="11">
        <v>2</v>
      </c>
      <c r="H2569" s="11" t="s">
        <v>32</v>
      </c>
      <c r="I2569" s="12">
        <v>44668</v>
      </c>
      <c r="J2569" s="14">
        <v>0.78263888888888888</v>
      </c>
      <c r="K2569">
        <v>2</v>
      </c>
      <c r="L2569" t="s">
        <v>32</v>
      </c>
      <c r="M2569" s="1">
        <v>44668</v>
      </c>
      <c r="N2569" s="2">
        <v>0.78263888888888888</v>
      </c>
      <c r="O2569" s="1">
        <f t="shared" si="240"/>
        <v>44668.782638888886</v>
      </c>
      <c r="P2569" s="3" t="str">
        <f t="shared" si="241"/>
        <v>Apr,2022</v>
      </c>
      <c r="Q2569">
        <f t="shared" si="242"/>
        <v>2022</v>
      </c>
      <c r="R2569" t="str">
        <f t="shared" si="243"/>
        <v>Sun</v>
      </c>
      <c r="S2569">
        <f t="shared" si="244"/>
        <v>18</v>
      </c>
      <c r="T2569" t="str">
        <f t="shared" si="245"/>
        <v>YES</v>
      </c>
      <c r="U2569" cm="1">
        <f t="array" ref="U2569">_xlfn.XLOOKUP(Table1012[[#This Row],[Severity_Level]],{"MINOR","MODERATE","SEVERE","FATAL"},{1,2,3,5})</f>
        <v>2</v>
      </c>
      <c r="Z2569" s="1"/>
      <c r="AA2569" s="2"/>
      <c r="AB2569" s="4"/>
    </row>
    <row r="2570" spans="1:28" x14ac:dyDescent="0.3">
      <c r="A2570" t="s">
        <v>2611</v>
      </c>
      <c r="B2570" s="11" t="s">
        <v>34</v>
      </c>
      <c r="C2570" s="11" t="s">
        <v>57</v>
      </c>
      <c r="D2570" s="11" t="s">
        <v>31</v>
      </c>
      <c r="E2570" s="11" t="s">
        <v>14</v>
      </c>
      <c r="F2570" s="11" t="s">
        <v>51</v>
      </c>
      <c r="G2570" s="11">
        <v>3</v>
      </c>
      <c r="H2570" s="11" t="s">
        <v>27</v>
      </c>
      <c r="I2570" s="12">
        <v>44669</v>
      </c>
      <c r="J2570" s="14">
        <v>0.78333333333333333</v>
      </c>
      <c r="K2570">
        <v>3</v>
      </c>
      <c r="L2570" t="s">
        <v>27</v>
      </c>
      <c r="M2570" s="1">
        <v>44669</v>
      </c>
      <c r="N2570" s="2">
        <v>0.78333333333333333</v>
      </c>
      <c r="O2570" s="1">
        <f t="shared" si="240"/>
        <v>44669.783333333333</v>
      </c>
      <c r="P2570" s="3" t="str">
        <f t="shared" si="241"/>
        <v>Apr,2022</v>
      </c>
      <c r="Q2570">
        <f t="shared" si="242"/>
        <v>2022</v>
      </c>
      <c r="R2570" t="str">
        <f t="shared" si="243"/>
        <v>Mon</v>
      </c>
      <c r="S2570">
        <f t="shared" si="244"/>
        <v>18</v>
      </c>
      <c r="T2570" t="str">
        <f t="shared" si="245"/>
        <v>YES</v>
      </c>
      <c r="U2570" cm="1">
        <f t="array" ref="U2570">_xlfn.XLOOKUP(Table1012[[#This Row],[Severity_Level]],{"MINOR","MODERATE","SEVERE","FATAL"},{1,2,3,5})</f>
        <v>3</v>
      </c>
      <c r="Z2570" s="1"/>
      <c r="AA2570" s="2"/>
      <c r="AB2570" s="4"/>
    </row>
    <row r="2571" spans="1:28" x14ac:dyDescent="0.3">
      <c r="A2571" t="s">
        <v>2612</v>
      </c>
      <c r="B2571" s="11" t="s">
        <v>29</v>
      </c>
      <c r="C2571" s="11" t="s">
        <v>46</v>
      </c>
      <c r="D2571" s="11" t="s">
        <v>37</v>
      </c>
      <c r="E2571" s="11" t="s">
        <v>14</v>
      </c>
      <c r="F2571" s="11" t="s">
        <v>26</v>
      </c>
      <c r="G2571" s="11">
        <v>1</v>
      </c>
      <c r="H2571" s="11" t="s">
        <v>16</v>
      </c>
      <c r="I2571" s="12">
        <v>44669</v>
      </c>
      <c r="J2571" s="14">
        <v>0.78402777777777777</v>
      </c>
      <c r="K2571">
        <v>1</v>
      </c>
      <c r="L2571" t="s">
        <v>16</v>
      </c>
      <c r="M2571" s="1">
        <v>44669</v>
      </c>
      <c r="N2571" s="2">
        <v>0.78402777777777777</v>
      </c>
      <c r="O2571" s="1">
        <f t="shared" si="240"/>
        <v>44669.78402777778</v>
      </c>
      <c r="P2571" s="3" t="str">
        <f t="shared" si="241"/>
        <v>Apr,2022</v>
      </c>
      <c r="Q2571">
        <f t="shared" si="242"/>
        <v>2022</v>
      </c>
      <c r="R2571" t="str">
        <f t="shared" si="243"/>
        <v>Mon</v>
      </c>
      <c r="S2571">
        <f t="shared" si="244"/>
        <v>18</v>
      </c>
      <c r="T2571" t="str">
        <f t="shared" si="245"/>
        <v>YES</v>
      </c>
      <c r="U2571" cm="1">
        <f t="array" ref="U2571">_xlfn.XLOOKUP(Table1012[[#This Row],[Severity_Level]],{"MINOR","MODERATE","SEVERE","FATAL"},{1,2,3,5})</f>
        <v>1</v>
      </c>
      <c r="Z2571" s="1"/>
      <c r="AA2571" s="2"/>
      <c r="AB2571" s="4"/>
    </row>
    <row r="2572" spans="1:28" x14ac:dyDescent="0.3">
      <c r="A2572" t="s">
        <v>2613</v>
      </c>
      <c r="B2572" s="11" t="s">
        <v>49</v>
      </c>
      <c r="C2572" s="11" t="s">
        <v>65</v>
      </c>
      <c r="D2572" s="11" t="s">
        <v>25</v>
      </c>
      <c r="E2572" s="11" t="s">
        <v>38</v>
      </c>
      <c r="F2572" s="11" t="s">
        <v>26</v>
      </c>
      <c r="G2572" s="11">
        <v>1</v>
      </c>
      <c r="H2572" s="11" t="s">
        <v>40</v>
      </c>
      <c r="I2572" s="12">
        <v>44669</v>
      </c>
      <c r="J2572" s="14">
        <v>0.78472222222222221</v>
      </c>
      <c r="K2572">
        <v>1</v>
      </c>
      <c r="L2572" t="s">
        <v>40</v>
      </c>
      <c r="M2572" s="1">
        <v>44669</v>
      </c>
      <c r="N2572" s="2">
        <v>0.78472222222222221</v>
      </c>
      <c r="O2572" s="1">
        <f t="shared" si="240"/>
        <v>44669.784722222219</v>
      </c>
      <c r="P2572" s="3" t="str">
        <f t="shared" si="241"/>
        <v>Apr,2022</v>
      </c>
      <c r="Q2572">
        <f t="shared" si="242"/>
        <v>2022</v>
      </c>
      <c r="R2572" t="str">
        <f t="shared" si="243"/>
        <v>Mon</v>
      </c>
      <c r="S2572">
        <f t="shared" si="244"/>
        <v>18</v>
      </c>
      <c r="T2572" t="str">
        <f t="shared" si="245"/>
        <v>YES</v>
      </c>
      <c r="U2572" cm="1">
        <f t="array" ref="U2572">_xlfn.XLOOKUP(Table1012[[#This Row],[Severity_Level]],{"MINOR","MODERATE","SEVERE","FATAL"},{1,2,3,5})</f>
        <v>5</v>
      </c>
      <c r="Z2572" s="1"/>
      <c r="AA2572" s="2"/>
      <c r="AB2572" s="4"/>
    </row>
    <row r="2573" spans="1:28" x14ac:dyDescent="0.3">
      <c r="A2573" t="s">
        <v>2614</v>
      </c>
      <c r="B2573" s="11" t="s">
        <v>29</v>
      </c>
      <c r="C2573" s="11" t="s">
        <v>53</v>
      </c>
      <c r="D2573" s="11" t="s">
        <v>47</v>
      </c>
      <c r="E2573" s="11" t="s">
        <v>14</v>
      </c>
      <c r="F2573" s="11" t="s">
        <v>51</v>
      </c>
      <c r="G2573" s="11">
        <v>1</v>
      </c>
      <c r="H2573" s="11" t="s">
        <v>32</v>
      </c>
      <c r="I2573" s="12">
        <v>44669</v>
      </c>
      <c r="J2573" s="14">
        <v>0.78541666666666665</v>
      </c>
      <c r="K2573">
        <v>1</v>
      </c>
      <c r="L2573" t="s">
        <v>32</v>
      </c>
      <c r="M2573" s="1">
        <v>44669</v>
      </c>
      <c r="N2573" s="2">
        <v>0.78541666666666665</v>
      </c>
      <c r="O2573" s="1">
        <f t="shared" si="240"/>
        <v>44669.785416666666</v>
      </c>
      <c r="P2573" s="3" t="str">
        <f t="shared" si="241"/>
        <v>Apr,2022</v>
      </c>
      <c r="Q2573">
        <f t="shared" si="242"/>
        <v>2022</v>
      </c>
      <c r="R2573" t="str">
        <f t="shared" si="243"/>
        <v>Mon</v>
      </c>
      <c r="S2573">
        <f t="shared" si="244"/>
        <v>18</v>
      </c>
      <c r="T2573" t="str">
        <f t="shared" si="245"/>
        <v>YES</v>
      </c>
      <c r="U2573" cm="1">
        <f t="array" ref="U2573">_xlfn.XLOOKUP(Table1012[[#This Row],[Severity_Level]],{"MINOR","MODERATE","SEVERE","FATAL"},{1,2,3,5})</f>
        <v>2</v>
      </c>
      <c r="Z2573" s="1"/>
      <c r="AA2573" s="2"/>
      <c r="AB2573" s="4"/>
    </row>
    <row r="2574" spans="1:28" x14ac:dyDescent="0.3">
      <c r="A2574" t="s">
        <v>2615</v>
      </c>
      <c r="B2574" s="11" t="s">
        <v>34</v>
      </c>
      <c r="C2574" s="11" t="s">
        <v>53</v>
      </c>
      <c r="D2574" s="11" t="s">
        <v>31</v>
      </c>
      <c r="E2574" s="11" t="s">
        <v>14</v>
      </c>
      <c r="F2574" s="11" t="s">
        <v>21</v>
      </c>
      <c r="G2574" s="11">
        <v>1</v>
      </c>
      <c r="H2574" s="11" t="s">
        <v>16</v>
      </c>
      <c r="I2574" s="12">
        <v>44669</v>
      </c>
      <c r="J2574" s="14">
        <v>0.78611111111111109</v>
      </c>
      <c r="K2574">
        <v>1</v>
      </c>
      <c r="L2574" t="s">
        <v>16</v>
      </c>
      <c r="M2574" s="1">
        <v>44669</v>
      </c>
      <c r="N2574" s="2">
        <v>0.78611111111111109</v>
      </c>
      <c r="O2574" s="1">
        <f t="shared" si="240"/>
        <v>44669.786111111112</v>
      </c>
      <c r="P2574" s="3" t="str">
        <f t="shared" si="241"/>
        <v>Apr,2022</v>
      </c>
      <c r="Q2574">
        <f t="shared" si="242"/>
        <v>2022</v>
      </c>
      <c r="R2574" t="str">
        <f t="shared" si="243"/>
        <v>Mon</v>
      </c>
      <c r="S2574">
        <f t="shared" si="244"/>
        <v>18</v>
      </c>
      <c r="T2574" t="str">
        <f t="shared" si="245"/>
        <v>YES</v>
      </c>
      <c r="U2574" cm="1">
        <f t="array" ref="U2574">_xlfn.XLOOKUP(Table1012[[#This Row],[Severity_Level]],{"MINOR","MODERATE","SEVERE","FATAL"},{1,2,3,5})</f>
        <v>1</v>
      </c>
      <c r="Z2574" s="1"/>
      <c r="AA2574" s="2"/>
      <c r="AB2574" s="4"/>
    </row>
    <row r="2575" spans="1:28" x14ac:dyDescent="0.3">
      <c r="A2575" t="s">
        <v>2616</v>
      </c>
      <c r="B2575" s="11" t="s">
        <v>56</v>
      </c>
      <c r="C2575" s="11" t="s">
        <v>30</v>
      </c>
      <c r="D2575" s="11" t="s">
        <v>37</v>
      </c>
      <c r="E2575" s="11" t="s">
        <v>35</v>
      </c>
      <c r="F2575" s="11" t="s">
        <v>26</v>
      </c>
      <c r="G2575" s="11">
        <v>3</v>
      </c>
      <c r="H2575" s="11" t="s">
        <v>40</v>
      </c>
      <c r="I2575" s="12">
        <v>44669</v>
      </c>
      <c r="J2575" s="14">
        <v>0.78680555555555554</v>
      </c>
      <c r="K2575">
        <v>3</v>
      </c>
      <c r="L2575" t="s">
        <v>40</v>
      </c>
      <c r="M2575" s="1">
        <v>44669</v>
      </c>
      <c r="N2575" s="2">
        <v>0.78680555555555554</v>
      </c>
      <c r="O2575" s="1">
        <f t="shared" si="240"/>
        <v>44669.786805555559</v>
      </c>
      <c r="P2575" s="3" t="str">
        <f t="shared" si="241"/>
        <v>Apr,2022</v>
      </c>
      <c r="Q2575">
        <f t="shared" si="242"/>
        <v>2022</v>
      </c>
      <c r="R2575" t="str">
        <f t="shared" si="243"/>
        <v>Mon</v>
      </c>
      <c r="S2575">
        <f t="shared" si="244"/>
        <v>18</v>
      </c>
      <c r="T2575" t="str">
        <f t="shared" si="245"/>
        <v>YES</v>
      </c>
      <c r="U2575" cm="1">
        <f t="array" ref="U2575">_xlfn.XLOOKUP(Table1012[[#This Row],[Severity_Level]],{"MINOR","MODERATE","SEVERE","FATAL"},{1,2,3,5})</f>
        <v>5</v>
      </c>
      <c r="Z2575" s="1"/>
      <c r="AA2575" s="2"/>
      <c r="AB2575" s="4"/>
    </row>
    <row r="2576" spans="1:28" x14ac:dyDescent="0.3">
      <c r="A2576" t="s">
        <v>2617</v>
      </c>
      <c r="B2576" s="11" t="s">
        <v>49</v>
      </c>
      <c r="C2576" s="11" t="s">
        <v>65</v>
      </c>
      <c r="D2576" s="11" t="s">
        <v>47</v>
      </c>
      <c r="E2576" s="11" t="s">
        <v>20</v>
      </c>
      <c r="F2576" s="11" t="s">
        <v>21</v>
      </c>
      <c r="G2576" s="11">
        <v>3</v>
      </c>
      <c r="H2576" s="11" t="s">
        <v>16</v>
      </c>
      <c r="I2576" s="12">
        <v>44669</v>
      </c>
      <c r="J2576" s="14">
        <v>0.78749999999999998</v>
      </c>
      <c r="K2576">
        <v>3</v>
      </c>
      <c r="L2576" t="s">
        <v>16</v>
      </c>
      <c r="M2576" s="1">
        <v>44669</v>
      </c>
      <c r="N2576" s="2">
        <v>0.78749999999999998</v>
      </c>
      <c r="O2576" s="1">
        <f t="shared" si="240"/>
        <v>44669.787499999999</v>
      </c>
      <c r="P2576" s="3" t="str">
        <f t="shared" si="241"/>
        <v>Apr,2022</v>
      </c>
      <c r="Q2576">
        <f t="shared" si="242"/>
        <v>2022</v>
      </c>
      <c r="R2576" t="str">
        <f t="shared" si="243"/>
        <v>Mon</v>
      </c>
      <c r="S2576">
        <f t="shared" si="244"/>
        <v>18</v>
      </c>
      <c r="T2576" t="str">
        <f t="shared" si="245"/>
        <v>YES</v>
      </c>
      <c r="U2576" cm="1">
        <f t="array" ref="U2576">_xlfn.XLOOKUP(Table1012[[#This Row],[Severity_Level]],{"MINOR","MODERATE","SEVERE","FATAL"},{1,2,3,5})</f>
        <v>1</v>
      </c>
      <c r="Z2576" s="1"/>
      <c r="AA2576" s="2"/>
      <c r="AB2576" s="4"/>
    </row>
    <row r="2577" spans="1:28" x14ac:dyDescent="0.3">
      <c r="A2577" t="s">
        <v>2618</v>
      </c>
      <c r="B2577" s="11" t="s">
        <v>11</v>
      </c>
      <c r="C2577" s="11" t="s">
        <v>46</v>
      </c>
      <c r="D2577" s="11" t="s">
        <v>13</v>
      </c>
      <c r="E2577" s="11" t="s">
        <v>20</v>
      </c>
      <c r="F2577" s="11" t="s">
        <v>15</v>
      </c>
      <c r="G2577" s="11">
        <v>4</v>
      </c>
      <c r="H2577" s="11" t="s">
        <v>40</v>
      </c>
      <c r="I2577" s="12">
        <v>44669</v>
      </c>
      <c r="J2577" s="14">
        <v>0.78819444444444442</v>
      </c>
      <c r="K2577">
        <v>4</v>
      </c>
      <c r="L2577" t="s">
        <v>40</v>
      </c>
      <c r="M2577" s="1">
        <v>44669</v>
      </c>
      <c r="N2577" s="2">
        <v>0.78819444444444442</v>
      </c>
      <c r="O2577" s="1">
        <f t="shared" si="240"/>
        <v>44669.788194444445</v>
      </c>
      <c r="P2577" s="3" t="str">
        <f t="shared" si="241"/>
        <v>Apr,2022</v>
      </c>
      <c r="Q2577">
        <f t="shared" si="242"/>
        <v>2022</v>
      </c>
      <c r="R2577" t="str">
        <f t="shared" si="243"/>
        <v>Mon</v>
      </c>
      <c r="S2577">
        <f t="shared" si="244"/>
        <v>18</v>
      </c>
      <c r="T2577" t="str">
        <f t="shared" si="245"/>
        <v>YES</v>
      </c>
      <c r="U2577" cm="1">
        <f t="array" ref="U2577">_xlfn.XLOOKUP(Table1012[[#This Row],[Severity_Level]],{"MINOR","MODERATE","SEVERE","FATAL"},{1,2,3,5})</f>
        <v>5</v>
      </c>
      <c r="Z2577" s="1"/>
      <c r="AA2577" s="2"/>
      <c r="AB2577" s="4"/>
    </row>
    <row r="2578" spans="1:28" x14ac:dyDescent="0.3">
      <c r="A2578" t="s">
        <v>2619</v>
      </c>
      <c r="B2578" s="11" t="s">
        <v>29</v>
      </c>
      <c r="C2578" s="11" t="s">
        <v>30</v>
      </c>
      <c r="D2578" s="11" t="s">
        <v>25</v>
      </c>
      <c r="E2578" s="11" t="s">
        <v>35</v>
      </c>
      <c r="F2578" s="11" t="s">
        <v>21</v>
      </c>
      <c r="G2578" s="11">
        <v>1</v>
      </c>
      <c r="H2578" s="11" t="s">
        <v>40</v>
      </c>
      <c r="I2578" s="12">
        <v>44669</v>
      </c>
      <c r="J2578" s="14">
        <v>0.78888888888888886</v>
      </c>
      <c r="K2578">
        <v>1</v>
      </c>
      <c r="L2578" t="s">
        <v>40</v>
      </c>
      <c r="M2578" s="1">
        <v>44669</v>
      </c>
      <c r="N2578" s="2">
        <v>0.78888888888888886</v>
      </c>
      <c r="O2578" s="1">
        <f t="shared" si="240"/>
        <v>44669.788888888892</v>
      </c>
      <c r="P2578" s="3" t="str">
        <f t="shared" si="241"/>
        <v>Apr,2022</v>
      </c>
      <c r="Q2578">
        <f t="shared" si="242"/>
        <v>2022</v>
      </c>
      <c r="R2578" t="str">
        <f t="shared" si="243"/>
        <v>Mon</v>
      </c>
      <c r="S2578">
        <f t="shared" si="244"/>
        <v>18</v>
      </c>
      <c r="T2578" t="str">
        <f t="shared" si="245"/>
        <v>YES</v>
      </c>
      <c r="U2578" cm="1">
        <f t="array" ref="U2578">_xlfn.XLOOKUP(Table1012[[#This Row],[Severity_Level]],{"MINOR","MODERATE","SEVERE","FATAL"},{1,2,3,5})</f>
        <v>5</v>
      </c>
      <c r="Z2578" s="1"/>
      <c r="AA2578" s="2"/>
      <c r="AB2578" s="4"/>
    </row>
    <row r="2579" spans="1:28" x14ac:dyDescent="0.3">
      <c r="A2579" t="s">
        <v>2620</v>
      </c>
      <c r="B2579" s="11" t="s">
        <v>49</v>
      </c>
      <c r="C2579" s="11" t="s">
        <v>57</v>
      </c>
      <c r="D2579" s="11" t="s">
        <v>31</v>
      </c>
      <c r="E2579" s="11" t="s">
        <v>20</v>
      </c>
      <c r="F2579" s="11" t="s">
        <v>15</v>
      </c>
      <c r="G2579" s="11">
        <v>4</v>
      </c>
      <c r="H2579" s="11" t="s">
        <v>40</v>
      </c>
      <c r="I2579" s="12">
        <v>44669</v>
      </c>
      <c r="J2579" s="14">
        <v>0.7895833333333333</v>
      </c>
      <c r="K2579">
        <v>4</v>
      </c>
      <c r="L2579" t="s">
        <v>40</v>
      </c>
      <c r="M2579" s="1">
        <v>44669</v>
      </c>
      <c r="N2579" s="2">
        <v>0.7895833333333333</v>
      </c>
      <c r="O2579" s="1">
        <f t="shared" si="240"/>
        <v>44669.789583333331</v>
      </c>
      <c r="P2579" s="3" t="str">
        <f t="shared" si="241"/>
        <v>Apr,2022</v>
      </c>
      <c r="Q2579">
        <f t="shared" si="242"/>
        <v>2022</v>
      </c>
      <c r="R2579" t="str">
        <f t="shared" si="243"/>
        <v>Mon</v>
      </c>
      <c r="S2579">
        <f t="shared" si="244"/>
        <v>18</v>
      </c>
      <c r="T2579" t="str">
        <f t="shared" si="245"/>
        <v>YES</v>
      </c>
      <c r="U2579" cm="1">
        <f t="array" ref="U2579">_xlfn.XLOOKUP(Table1012[[#This Row],[Severity_Level]],{"MINOR","MODERATE","SEVERE","FATAL"},{1,2,3,5})</f>
        <v>5</v>
      </c>
      <c r="Z2579" s="1"/>
      <c r="AA2579" s="2"/>
      <c r="AB2579" s="4"/>
    </row>
    <row r="2580" spans="1:28" x14ac:dyDescent="0.3">
      <c r="A2580" t="s">
        <v>2621</v>
      </c>
      <c r="B2580" s="11" t="s">
        <v>29</v>
      </c>
      <c r="C2580" s="11" t="s">
        <v>12</v>
      </c>
      <c r="D2580" s="11" t="s">
        <v>47</v>
      </c>
      <c r="E2580" s="11" t="s">
        <v>38</v>
      </c>
      <c r="F2580" s="11" t="s">
        <v>51</v>
      </c>
      <c r="G2580" s="11">
        <v>3</v>
      </c>
      <c r="H2580" s="11" t="s">
        <v>16</v>
      </c>
      <c r="I2580" s="12">
        <v>44669</v>
      </c>
      <c r="J2580" s="14">
        <v>0.79027777777777775</v>
      </c>
      <c r="K2580">
        <v>3</v>
      </c>
      <c r="L2580" t="s">
        <v>16</v>
      </c>
      <c r="M2580" s="1">
        <v>44669</v>
      </c>
      <c r="N2580" s="2">
        <v>0.79027777777777775</v>
      </c>
      <c r="O2580" s="1">
        <f t="shared" si="240"/>
        <v>44669.790277777778</v>
      </c>
      <c r="P2580" s="3" t="str">
        <f t="shared" si="241"/>
        <v>Apr,2022</v>
      </c>
      <c r="Q2580">
        <f t="shared" si="242"/>
        <v>2022</v>
      </c>
      <c r="R2580" t="str">
        <f t="shared" si="243"/>
        <v>Mon</v>
      </c>
      <c r="S2580">
        <f t="shared" si="244"/>
        <v>18</v>
      </c>
      <c r="T2580" t="str">
        <f t="shared" si="245"/>
        <v>YES</v>
      </c>
      <c r="U2580" cm="1">
        <f t="array" ref="U2580">_xlfn.XLOOKUP(Table1012[[#This Row],[Severity_Level]],{"MINOR","MODERATE","SEVERE","FATAL"},{1,2,3,5})</f>
        <v>1</v>
      </c>
      <c r="Z2580" s="1"/>
      <c r="AA2580" s="2"/>
      <c r="AB2580" s="4"/>
    </row>
    <row r="2581" spans="1:28" x14ac:dyDescent="0.3">
      <c r="A2581" t="s">
        <v>2622</v>
      </c>
      <c r="B2581" s="11" t="s">
        <v>49</v>
      </c>
      <c r="C2581" s="11" t="s">
        <v>19</v>
      </c>
      <c r="D2581" s="11" t="s">
        <v>37</v>
      </c>
      <c r="E2581" s="11" t="s">
        <v>14</v>
      </c>
      <c r="F2581" s="11" t="s">
        <v>26</v>
      </c>
      <c r="G2581" s="11">
        <v>5</v>
      </c>
      <c r="H2581" s="11" t="s">
        <v>32</v>
      </c>
      <c r="I2581" s="12">
        <v>44669</v>
      </c>
      <c r="J2581" s="14">
        <v>0.79097222222222219</v>
      </c>
      <c r="K2581">
        <v>5</v>
      </c>
      <c r="L2581" t="s">
        <v>32</v>
      </c>
      <c r="M2581" s="1">
        <v>44669</v>
      </c>
      <c r="N2581" s="2">
        <v>0.79097222222222219</v>
      </c>
      <c r="O2581" s="1">
        <f t="shared" si="240"/>
        <v>44669.790972222225</v>
      </c>
      <c r="P2581" s="3" t="str">
        <f t="shared" si="241"/>
        <v>Apr,2022</v>
      </c>
      <c r="Q2581">
        <f t="shared" si="242"/>
        <v>2022</v>
      </c>
      <c r="R2581" t="str">
        <f t="shared" si="243"/>
        <v>Mon</v>
      </c>
      <c r="S2581">
        <f t="shared" si="244"/>
        <v>18</v>
      </c>
      <c r="T2581" t="str">
        <f t="shared" si="245"/>
        <v>YES</v>
      </c>
      <c r="U2581" cm="1">
        <f t="array" ref="U2581">_xlfn.XLOOKUP(Table1012[[#This Row],[Severity_Level]],{"MINOR","MODERATE","SEVERE","FATAL"},{1,2,3,5})</f>
        <v>2</v>
      </c>
      <c r="Z2581" s="1"/>
      <c r="AA2581" s="2"/>
      <c r="AB2581" s="4"/>
    </row>
    <row r="2582" spans="1:28" x14ac:dyDescent="0.3">
      <c r="A2582" t="s">
        <v>2623</v>
      </c>
      <c r="B2582" s="11" t="s">
        <v>49</v>
      </c>
      <c r="C2582" s="11" t="s">
        <v>44</v>
      </c>
      <c r="D2582" s="11" t="s">
        <v>47</v>
      </c>
      <c r="E2582" s="11" t="s">
        <v>14</v>
      </c>
      <c r="F2582" s="11" t="s">
        <v>15</v>
      </c>
      <c r="G2582" s="11">
        <v>1</v>
      </c>
      <c r="H2582" s="11" t="s">
        <v>27</v>
      </c>
      <c r="I2582" s="12">
        <v>44669</v>
      </c>
      <c r="J2582" s="14">
        <v>0.79166666666666663</v>
      </c>
      <c r="K2582">
        <v>1</v>
      </c>
      <c r="L2582" t="s">
        <v>27</v>
      </c>
      <c r="M2582" s="1">
        <v>44669</v>
      </c>
      <c r="N2582" s="2">
        <v>0.79166666666666663</v>
      </c>
      <c r="O2582" s="1">
        <f t="shared" si="240"/>
        <v>44669.791666666664</v>
      </c>
      <c r="P2582" s="3" t="str">
        <f t="shared" si="241"/>
        <v>Apr,2022</v>
      </c>
      <c r="Q2582">
        <f t="shared" si="242"/>
        <v>2022</v>
      </c>
      <c r="R2582" t="str">
        <f t="shared" si="243"/>
        <v>Mon</v>
      </c>
      <c r="S2582">
        <f t="shared" si="244"/>
        <v>19</v>
      </c>
      <c r="T2582" t="str">
        <f t="shared" si="245"/>
        <v>YES</v>
      </c>
      <c r="U2582" cm="1">
        <f t="array" ref="U2582">_xlfn.XLOOKUP(Table1012[[#This Row],[Severity_Level]],{"MINOR","MODERATE","SEVERE","FATAL"},{1,2,3,5})</f>
        <v>3</v>
      </c>
      <c r="Z2582" s="1"/>
      <c r="AA2582" s="2"/>
      <c r="AB2582" s="4"/>
    </row>
    <row r="2583" spans="1:28" x14ac:dyDescent="0.3">
      <c r="A2583" t="s">
        <v>2624</v>
      </c>
      <c r="B2583" s="11" t="s">
        <v>49</v>
      </c>
      <c r="C2583" s="11" t="s">
        <v>50</v>
      </c>
      <c r="D2583" s="11" t="s">
        <v>37</v>
      </c>
      <c r="E2583" s="11" t="s">
        <v>14</v>
      </c>
      <c r="F2583" s="11" t="s">
        <v>21</v>
      </c>
      <c r="G2583" s="11">
        <v>5</v>
      </c>
      <c r="H2583" s="11" t="s">
        <v>16</v>
      </c>
      <c r="I2583" s="12">
        <v>44669</v>
      </c>
      <c r="J2583" s="14">
        <v>0.79236111111111107</v>
      </c>
      <c r="K2583">
        <v>5</v>
      </c>
      <c r="L2583" t="s">
        <v>16</v>
      </c>
      <c r="M2583" s="1">
        <v>44669</v>
      </c>
      <c r="N2583" s="2">
        <v>0.79236111111111107</v>
      </c>
      <c r="O2583" s="1">
        <f t="shared" si="240"/>
        <v>44669.792361111111</v>
      </c>
      <c r="P2583" s="3" t="str">
        <f t="shared" si="241"/>
        <v>Apr,2022</v>
      </c>
      <c r="Q2583">
        <f t="shared" si="242"/>
        <v>2022</v>
      </c>
      <c r="R2583" t="str">
        <f t="shared" si="243"/>
        <v>Mon</v>
      </c>
      <c r="S2583">
        <f t="shared" si="244"/>
        <v>19</v>
      </c>
      <c r="T2583" t="str">
        <f t="shared" si="245"/>
        <v>YES</v>
      </c>
      <c r="U2583" cm="1">
        <f t="array" ref="U2583">_xlfn.XLOOKUP(Table1012[[#This Row],[Severity_Level]],{"MINOR","MODERATE","SEVERE","FATAL"},{1,2,3,5})</f>
        <v>1</v>
      </c>
      <c r="Z2583" s="1"/>
      <c r="AA2583" s="2"/>
      <c r="AB2583" s="4"/>
    </row>
    <row r="2584" spans="1:28" x14ac:dyDescent="0.3">
      <c r="A2584" t="s">
        <v>2625</v>
      </c>
      <c r="B2584" s="11" t="s">
        <v>56</v>
      </c>
      <c r="C2584" s="11" t="s">
        <v>19</v>
      </c>
      <c r="D2584" s="11" t="s">
        <v>13</v>
      </c>
      <c r="E2584" s="11" t="s">
        <v>38</v>
      </c>
      <c r="F2584" s="11" t="s">
        <v>15</v>
      </c>
      <c r="G2584" s="11">
        <v>1</v>
      </c>
      <c r="H2584" s="11" t="s">
        <v>16</v>
      </c>
      <c r="I2584" s="12">
        <v>44669</v>
      </c>
      <c r="J2584" s="14">
        <v>0.79305555555555551</v>
      </c>
      <c r="K2584">
        <v>1</v>
      </c>
      <c r="L2584" t="s">
        <v>16</v>
      </c>
      <c r="M2584" s="1">
        <v>44669</v>
      </c>
      <c r="N2584" s="2">
        <v>0.79305555555555551</v>
      </c>
      <c r="O2584" s="1">
        <f t="shared" si="240"/>
        <v>44669.793055555558</v>
      </c>
      <c r="P2584" s="3" t="str">
        <f t="shared" si="241"/>
        <v>Apr,2022</v>
      </c>
      <c r="Q2584">
        <f t="shared" si="242"/>
        <v>2022</v>
      </c>
      <c r="R2584" t="str">
        <f t="shared" si="243"/>
        <v>Mon</v>
      </c>
      <c r="S2584">
        <f t="shared" si="244"/>
        <v>19</v>
      </c>
      <c r="T2584" t="str">
        <f t="shared" si="245"/>
        <v>YES</v>
      </c>
      <c r="U2584" cm="1">
        <f t="array" ref="U2584">_xlfn.XLOOKUP(Table1012[[#This Row],[Severity_Level]],{"MINOR","MODERATE","SEVERE","FATAL"},{1,2,3,5})</f>
        <v>1</v>
      </c>
      <c r="Z2584" s="1"/>
      <c r="AA2584" s="2"/>
      <c r="AB2584" s="4"/>
    </row>
    <row r="2585" spans="1:28" x14ac:dyDescent="0.3">
      <c r="A2585" t="s">
        <v>2626</v>
      </c>
      <c r="B2585" s="11" t="s">
        <v>11</v>
      </c>
      <c r="C2585" s="11" t="s">
        <v>46</v>
      </c>
      <c r="D2585" s="11" t="s">
        <v>47</v>
      </c>
      <c r="E2585" s="11" t="s">
        <v>14</v>
      </c>
      <c r="F2585" s="11" t="s">
        <v>15</v>
      </c>
      <c r="G2585" s="11">
        <v>2</v>
      </c>
      <c r="H2585" s="11" t="s">
        <v>40</v>
      </c>
      <c r="I2585" s="12">
        <v>44669</v>
      </c>
      <c r="J2585" s="14">
        <v>0.79374999999999996</v>
      </c>
      <c r="K2585">
        <v>2</v>
      </c>
      <c r="L2585" t="s">
        <v>40</v>
      </c>
      <c r="M2585" s="1">
        <v>44669</v>
      </c>
      <c r="N2585" s="2">
        <v>0.79374999999999996</v>
      </c>
      <c r="O2585" s="1">
        <f t="shared" si="240"/>
        <v>44669.793749999997</v>
      </c>
      <c r="P2585" s="3" t="str">
        <f t="shared" si="241"/>
        <v>Apr,2022</v>
      </c>
      <c r="Q2585">
        <f t="shared" si="242"/>
        <v>2022</v>
      </c>
      <c r="R2585" t="str">
        <f t="shared" si="243"/>
        <v>Mon</v>
      </c>
      <c r="S2585">
        <f t="shared" si="244"/>
        <v>19</v>
      </c>
      <c r="T2585" t="str">
        <f t="shared" si="245"/>
        <v>YES</v>
      </c>
      <c r="U2585" cm="1">
        <f t="array" ref="U2585">_xlfn.XLOOKUP(Table1012[[#This Row],[Severity_Level]],{"MINOR","MODERATE","SEVERE","FATAL"},{1,2,3,5})</f>
        <v>5</v>
      </c>
      <c r="Z2585" s="1"/>
      <c r="AA2585" s="2"/>
      <c r="AB2585" s="4"/>
    </row>
    <row r="2586" spans="1:28" x14ac:dyDescent="0.3">
      <c r="A2586" t="s">
        <v>2627</v>
      </c>
      <c r="B2586" s="11" t="s">
        <v>49</v>
      </c>
      <c r="C2586" s="11" t="s">
        <v>65</v>
      </c>
      <c r="D2586" s="11" t="s">
        <v>31</v>
      </c>
      <c r="E2586" s="11" t="s">
        <v>14</v>
      </c>
      <c r="F2586" s="11" t="s">
        <v>21</v>
      </c>
      <c r="G2586" s="11">
        <v>5</v>
      </c>
      <c r="H2586" s="11" t="s">
        <v>32</v>
      </c>
      <c r="I2586" s="12">
        <v>44669</v>
      </c>
      <c r="J2586" s="14">
        <v>0.7944444444444444</v>
      </c>
      <c r="K2586">
        <v>5</v>
      </c>
      <c r="L2586" t="s">
        <v>32</v>
      </c>
      <c r="M2586" s="1">
        <v>44669</v>
      </c>
      <c r="N2586" s="2">
        <v>0.7944444444444444</v>
      </c>
      <c r="O2586" s="1">
        <f t="shared" si="240"/>
        <v>44669.794444444444</v>
      </c>
      <c r="P2586" s="3" t="str">
        <f t="shared" si="241"/>
        <v>Apr,2022</v>
      </c>
      <c r="Q2586">
        <f t="shared" si="242"/>
        <v>2022</v>
      </c>
      <c r="R2586" t="str">
        <f t="shared" si="243"/>
        <v>Mon</v>
      </c>
      <c r="S2586">
        <f t="shared" si="244"/>
        <v>19</v>
      </c>
      <c r="T2586" t="str">
        <f t="shared" si="245"/>
        <v>YES</v>
      </c>
      <c r="U2586" cm="1">
        <f t="array" ref="U2586">_xlfn.XLOOKUP(Table1012[[#This Row],[Severity_Level]],{"MINOR","MODERATE","SEVERE","FATAL"},{1,2,3,5})</f>
        <v>2</v>
      </c>
      <c r="Z2586" s="1"/>
      <c r="AA2586" s="2"/>
      <c r="AB2586" s="4"/>
    </row>
    <row r="2587" spans="1:28" x14ac:dyDescent="0.3">
      <c r="A2587" t="s">
        <v>2628</v>
      </c>
      <c r="B2587" s="11" t="s">
        <v>29</v>
      </c>
      <c r="C2587" s="11" t="s">
        <v>53</v>
      </c>
      <c r="D2587" s="11" t="s">
        <v>47</v>
      </c>
      <c r="E2587" s="11" t="s">
        <v>38</v>
      </c>
      <c r="F2587" s="11" t="s">
        <v>15</v>
      </c>
      <c r="G2587" s="11">
        <v>5</v>
      </c>
      <c r="H2587" s="11" t="s">
        <v>40</v>
      </c>
      <c r="I2587" s="12">
        <v>44669</v>
      </c>
      <c r="J2587" s="14">
        <v>0.79513888888888884</v>
      </c>
      <c r="K2587">
        <v>5</v>
      </c>
      <c r="L2587" t="s">
        <v>40</v>
      </c>
      <c r="M2587" s="1">
        <v>44669</v>
      </c>
      <c r="N2587" s="2">
        <v>0.79513888888888884</v>
      </c>
      <c r="O2587" s="1">
        <f t="shared" si="240"/>
        <v>44669.795138888891</v>
      </c>
      <c r="P2587" s="3" t="str">
        <f t="shared" si="241"/>
        <v>Apr,2022</v>
      </c>
      <c r="Q2587">
        <f t="shared" si="242"/>
        <v>2022</v>
      </c>
      <c r="R2587" t="str">
        <f t="shared" si="243"/>
        <v>Mon</v>
      </c>
      <c r="S2587">
        <f t="shared" si="244"/>
        <v>19</v>
      </c>
      <c r="T2587" t="str">
        <f t="shared" si="245"/>
        <v>YES</v>
      </c>
      <c r="U2587" cm="1">
        <f t="array" ref="U2587">_xlfn.XLOOKUP(Table1012[[#This Row],[Severity_Level]],{"MINOR","MODERATE","SEVERE","FATAL"},{1,2,3,5})</f>
        <v>5</v>
      </c>
      <c r="Z2587" s="1"/>
      <c r="AA2587" s="2"/>
      <c r="AB2587" s="4"/>
    </row>
    <row r="2588" spans="1:28" x14ac:dyDescent="0.3">
      <c r="A2588" t="s">
        <v>2629</v>
      </c>
      <c r="B2588" s="11" t="s">
        <v>56</v>
      </c>
      <c r="C2588" s="11" t="s">
        <v>65</v>
      </c>
      <c r="D2588" s="11" t="s">
        <v>13</v>
      </c>
      <c r="E2588" s="11" t="s">
        <v>20</v>
      </c>
      <c r="F2588" s="11" t="s">
        <v>51</v>
      </c>
      <c r="G2588" s="11">
        <v>5</v>
      </c>
      <c r="H2588" s="11" t="s">
        <v>32</v>
      </c>
      <c r="I2588" s="12">
        <v>44669</v>
      </c>
      <c r="J2588" s="14">
        <v>0.79583333333333328</v>
      </c>
      <c r="K2588">
        <v>5</v>
      </c>
      <c r="L2588" t="s">
        <v>32</v>
      </c>
      <c r="M2588" s="1">
        <v>44669</v>
      </c>
      <c r="N2588" s="2">
        <v>0.79583333333333328</v>
      </c>
      <c r="O2588" s="1">
        <f t="shared" si="240"/>
        <v>44669.79583333333</v>
      </c>
      <c r="P2588" s="3" t="str">
        <f t="shared" si="241"/>
        <v>Apr,2022</v>
      </c>
      <c r="Q2588">
        <f t="shared" si="242"/>
        <v>2022</v>
      </c>
      <c r="R2588" t="str">
        <f t="shared" si="243"/>
        <v>Mon</v>
      </c>
      <c r="S2588">
        <f t="shared" si="244"/>
        <v>19</v>
      </c>
      <c r="T2588" t="str">
        <f t="shared" si="245"/>
        <v>YES</v>
      </c>
      <c r="U2588" cm="1">
        <f t="array" ref="U2588">_xlfn.XLOOKUP(Table1012[[#This Row],[Severity_Level]],{"MINOR","MODERATE","SEVERE","FATAL"},{1,2,3,5})</f>
        <v>2</v>
      </c>
      <c r="Z2588" s="1"/>
      <c r="AA2588" s="2"/>
      <c r="AB2588" s="4"/>
    </row>
    <row r="2589" spans="1:28" x14ac:dyDescent="0.3">
      <c r="A2589" t="s">
        <v>2630</v>
      </c>
      <c r="B2589" s="11" t="s">
        <v>18</v>
      </c>
      <c r="C2589" s="11" t="s">
        <v>44</v>
      </c>
      <c r="D2589" s="11" t="s">
        <v>47</v>
      </c>
      <c r="E2589" s="11" t="s">
        <v>38</v>
      </c>
      <c r="F2589" s="11" t="s">
        <v>21</v>
      </c>
      <c r="G2589" s="11">
        <v>1</v>
      </c>
      <c r="H2589" s="11" t="s">
        <v>32</v>
      </c>
      <c r="I2589" s="12">
        <v>44669</v>
      </c>
      <c r="J2589" s="14">
        <v>0.79652777777777772</v>
      </c>
      <c r="K2589">
        <v>1</v>
      </c>
      <c r="L2589" t="s">
        <v>32</v>
      </c>
      <c r="M2589" s="1">
        <v>44669</v>
      </c>
      <c r="N2589" s="2">
        <v>0.79652777777777772</v>
      </c>
      <c r="O2589" s="1">
        <f t="shared" si="240"/>
        <v>44669.796527777777</v>
      </c>
      <c r="P2589" s="3" t="str">
        <f t="shared" si="241"/>
        <v>Apr,2022</v>
      </c>
      <c r="Q2589">
        <f t="shared" si="242"/>
        <v>2022</v>
      </c>
      <c r="R2589" t="str">
        <f t="shared" si="243"/>
        <v>Mon</v>
      </c>
      <c r="S2589">
        <f t="shared" si="244"/>
        <v>19</v>
      </c>
      <c r="T2589" t="str">
        <f t="shared" si="245"/>
        <v>YES</v>
      </c>
      <c r="U2589" cm="1">
        <f t="array" ref="U2589">_xlfn.XLOOKUP(Table1012[[#This Row],[Severity_Level]],{"MINOR","MODERATE","SEVERE","FATAL"},{1,2,3,5})</f>
        <v>2</v>
      </c>
      <c r="Z2589" s="1"/>
      <c r="AA2589" s="2"/>
      <c r="AB2589" s="4"/>
    </row>
    <row r="2590" spans="1:28" x14ac:dyDescent="0.3">
      <c r="A2590" t="s">
        <v>2631</v>
      </c>
      <c r="B2590" s="11" t="s">
        <v>29</v>
      </c>
      <c r="C2590" s="11" t="s">
        <v>65</v>
      </c>
      <c r="D2590" s="11" t="s">
        <v>25</v>
      </c>
      <c r="E2590" s="11" t="s">
        <v>38</v>
      </c>
      <c r="F2590" s="11" t="s">
        <v>26</v>
      </c>
      <c r="G2590" s="11">
        <v>3</v>
      </c>
      <c r="H2590" s="11" t="s">
        <v>32</v>
      </c>
      <c r="I2590" s="12">
        <v>44669</v>
      </c>
      <c r="J2590" s="14">
        <v>0.79722222222222228</v>
      </c>
      <c r="K2590">
        <v>3</v>
      </c>
      <c r="L2590" t="s">
        <v>32</v>
      </c>
      <c r="M2590" s="1">
        <v>44669</v>
      </c>
      <c r="N2590" s="2">
        <v>0.79722222222222228</v>
      </c>
      <c r="O2590" s="1">
        <f t="shared" si="240"/>
        <v>44669.797222222223</v>
      </c>
      <c r="P2590" s="3" t="str">
        <f t="shared" si="241"/>
        <v>Apr,2022</v>
      </c>
      <c r="Q2590">
        <f t="shared" si="242"/>
        <v>2022</v>
      </c>
      <c r="R2590" t="str">
        <f t="shared" si="243"/>
        <v>Mon</v>
      </c>
      <c r="S2590">
        <f t="shared" si="244"/>
        <v>19</v>
      </c>
      <c r="T2590" t="str">
        <f t="shared" si="245"/>
        <v>YES</v>
      </c>
      <c r="U2590" cm="1">
        <f t="array" ref="U2590">_xlfn.XLOOKUP(Table1012[[#This Row],[Severity_Level]],{"MINOR","MODERATE","SEVERE","FATAL"},{1,2,3,5})</f>
        <v>2</v>
      </c>
      <c r="Z2590" s="1"/>
      <c r="AA2590" s="2"/>
      <c r="AB2590" s="4"/>
    </row>
    <row r="2591" spans="1:28" x14ac:dyDescent="0.3">
      <c r="A2591" t="s">
        <v>2632</v>
      </c>
      <c r="B2591" s="11" t="s">
        <v>29</v>
      </c>
      <c r="C2591" s="11" t="s">
        <v>24</v>
      </c>
      <c r="D2591" s="11" t="s">
        <v>25</v>
      </c>
      <c r="E2591" s="11" t="s">
        <v>20</v>
      </c>
      <c r="F2591" s="11" t="s">
        <v>15</v>
      </c>
      <c r="G2591" s="11">
        <v>3</v>
      </c>
      <c r="H2591" s="11" t="s">
        <v>32</v>
      </c>
      <c r="I2591" s="12">
        <v>44669</v>
      </c>
      <c r="J2591" s="14">
        <v>0.79791666666666672</v>
      </c>
      <c r="K2591">
        <v>3</v>
      </c>
      <c r="L2591" t="s">
        <v>32</v>
      </c>
      <c r="M2591" s="1">
        <v>44669</v>
      </c>
      <c r="N2591" s="2">
        <v>0.79791666666666672</v>
      </c>
      <c r="O2591" s="1">
        <f t="shared" si="240"/>
        <v>44669.79791666667</v>
      </c>
      <c r="P2591" s="3" t="str">
        <f t="shared" si="241"/>
        <v>Apr,2022</v>
      </c>
      <c r="Q2591">
        <f t="shared" si="242"/>
        <v>2022</v>
      </c>
      <c r="R2591" t="str">
        <f t="shared" si="243"/>
        <v>Mon</v>
      </c>
      <c r="S2591">
        <f t="shared" si="244"/>
        <v>19</v>
      </c>
      <c r="T2591" t="str">
        <f t="shared" si="245"/>
        <v>YES</v>
      </c>
      <c r="U2591" cm="1">
        <f t="array" ref="U2591">_xlfn.XLOOKUP(Table1012[[#This Row],[Severity_Level]],{"MINOR","MODERATE","SEVERE","FATAL"},{1,2,3,5})</f>
        <v>2</v>
      </c>
      <c r="Z2591" s="1"/>
      <c r="AA2591" s="2"/>
      <c r="AB2591" s="4"/>
    </row>
    <row r="2592" spans="1:28" x14ac:dyDescent="0.3">
      <c r="A2592" t="s">
        <v>2633</v>
      </c>
      <c r="B2592" s="11" t="s">
        <v>11</v>
      </c>
      <c r="C2592" s="11" t="s">
        <v>30</v>
      </c>
      <c r="D2592" s="11" t="s">
        <v>31</v>
      </c>
      <c r="E2592" s="11" t="s">
        <v>38</v>
      </c>
      <c r="F2592" s="11" t="s">
        <v>21</v>
      </c>
      <c r="G2592" s="11">
        <v>1</v>
      </c>
      <c r="H2592" s="11" t="s">
        <v>27</v>
      </c>
      <c r="I2592" s="12">
        <v>44669</v>
      </c>
      <c r="J2592" s="14">
        <v>0.79861111111111116</v>
      </c>
      <c r="K2592">
        <v>1</v>
      </c>
      <c r="L2592" t="s">
        <v>27</v>
      </c>
      <c r="M2592" s="1">
        <v>44669</v>
      </c>
      <c r="N2592" s="2">
        <v>0.79861111111111116</v>
      </c>
      <c r="O2592" s="1">
        <f t="shared" si="240"/>
        <v>44669.798611111109</v>
      </c>
      <c r="P2592" s="3" t="str">
        <f t="shared" si="241"/>
        <v>Apr,2022</v>
      </c>
      <c r="Q2592">
        <f t="shared" si="242"/>
        <v>2022</v>
      </c>
      <c r="R2592" t="str">
        <f t="shared" si="243"/>
        <v>Mon</v>
      </c>
      <c r="S2592">
        <f t="shared" si="244"/>
        <v>19</v>
      </c>
      <c r="T2592" t="str">
        <f t="shared" si="245"/>
        <v>YES</v>
      </c>
      <c r="U2592" cm="1">
        <f t="array" ref="U2592">_xlfn.XLOOKUP(Table1012[[#This Row],[Severity_Level]],{"MINOR","MODERATE","SEVERE","FATAL"},{1,2,3,5})</f>
        <v>3</v>
      </c>
      <c r="Z2592" s="1"/>
      <c r="AA2592" s="2"/>
      <c r="AB2592" s="4"/>
    </row>
    <row r="2593" spans="1:28" x14ac:dyDescent="0.3">
      <c r="A2593" t="s">
        <v>2634</v>
      </c>
      <c r="B2593" s="11" t="s">
        <v>18</v>
      </c>
      <c r="C2593" s="11" t="s">
        <v>53</v>
      </c>
      <c r="D2593" s="11" t="s">
        <v>31</v>
      </c>
      <c r="E2593" s="11" t="s">
        <v>20</v>
      </c>
      <c r="F2593" s="11" t="s">
        <v>21</v>
      </c>
      <c r="G2593" s="11">
        <v>1</v>
      </c>
      <c r="H2593" s="11" t="s">
        <v>27</v>
      </c>
      <c r="I2593" s="12">
        <v>44669</v>
      </c>
      <c r="J2593" s="14">
        <v>0.7993055555555556</v>
      </c>
      <c r="K2593">
        <v>1</v>
      </c>
      <c r="L2593" t="s">
        <v>27</v>
      </c>
      <c r="M2593" s="1">
        <v>44669</v>
      </c>
      <c r="N2593" s="2">
        <v>0.7993055555555556</v>
      </c>
      <c r="O2593" s="1">
        <f t="shared" si="240"/>
        <v>44669.799305555556</v>
      </c>
      <c r="P2593" s="3" t="str">
        <f t="shared" si="241"/>
        <v>Apr,2022</v>
      </c>
      <c r="Q2593">
        <f t="shared" si="242"/>
        <v>2022</v>
      </c>
      <c r="R2593" t="str">
        <f t="shared" si="243"/>
        <v>Mon</v>
      </c>
      <c r="S2593">
        <f t="shared" si="244"/>
        <v>19</v>
      </c>
      <c r="T2593" t="str">
        <f t="shared" si="245"/>
        <v>YES</v>
      </c>
      <c r="U2593" cm="1">
        <f t="array" ref="U2593">_xlfn.XLOOKUP(Table1012[[#This Row],[Severity_Level]],{"MINOR","MODERATE","SEVERE","FATAL"},{1,2,3,5})</f>
        <v>3</v>
      </c>
      <c r="Z2593" s="1"/>
      <c r="AA2593" s="2"/>
      <c r="AB2593" s="4"/>
    </row>
    <row r="2594" spans="1:28" x14ac:dyDescent="0.3">
      <c r="A2594" t="s">
        <v>2635</v>
      </c>
      <c r="B2594" s="11" t="s">
        <v>56</v>
      </c>
      <c r="C2594" s="11" t="s">
        <v>53</v>
      </c>
      <c r="D2594" s="11" t="s">
        <v>37</v>
      </c>
      <c r="E2594" s="11" t="s">
        <v>14</v>
      </c>
      <c r="F2594" s="11" t="s">
        <v>26</v>
      </c>
      <c r="G2594" s="11">
        <v>3</v>
      </c>
      <c r="H2594" s="11" t="s">
        <v>16</v>
      </c>
      <c r="I2594" s="12">
        <v>44670</v>
      </c>
      <c r="J2594" s="14">
        <v>0.8</v>
      </c>
      <c r="K2594">
        <v>3</v>
      </c>
      <c r="L2594" t="s">
        <v>16</v>
      </c>
      <c r="M2594" s="1">
        <v>44670</v>
      </c>
      <c r="N2594" s="2">
        <v>0.8</v>
      </c>
      <c r="O2594" s="1">
        <f t="shared" si="240"/>
        <v>44670.8</v>
      </c>
      <c r="P2594" s="3" t="str">
        <f t="shared" si="241"/>
        <v>Apr,2022</v>
      </c>
      <c r="Q2594">
        <f t="shared" si="242"/>
        <v>2022</v>
      </c>
      <c r="R2594" t="str">
        <f t="shared" si="243"/>
        <v>Tue</v>
      </c>
      <c r="S2594">
        <f t="shared" si="244"/>
        <v>19</v>
      </c>
      <c r="T2594" t="str">
        <f t="shared" si="245"/>
        <v>YES</v>
      </c>
      <c r="U2594" cm="1">
        <f t="array" ref="U2594">_xlfn.XLOOKUP(Table1012[[#This Row],[Severity_Level]],{"MINOR","MODERATE","SEVERE","FATAL"},{1,2,3,5})</f>
        <v>1</v>
      </c>
      <c r="Z2594" s="1"/>
      <c r="AA2594" s="2"/>
      <c r="AB2594" s="4"/>
    </row>
    <row r="2595" spans="1:28" x14ac:dyDescent="0.3">
      <c r="A2595" t="s">
        <v>2636</v>
      </c>
      <c r="B2595" s="11" t="s">
        <v>49</v>
      </c>
      <c r="C2595" s="11" t="s">
        <v>65</v>
      </c>
      <c r="D2595" s="11" t="s">
        <v>37</v>
      </c>
      <c r="E2595" s="11" t="s">
        <v>35</v>
      </c>
      <c r="F2595" s="11" t="s">
        <v>21</v>
      </c>
      <c r="G2595" s="11">
        <v>1</v>
      </c>
      <c r="H2595" s="11" t="s">
        <v>32</v>
      </c>
      <c r="I2595" s="12">
        <v>44670</v>
      </c>
      <c r="J2595" s="14">
        <v>0.80069444444444449</v>
      </c>
      <c r="K2595">
        <v>1</v>
      </c>
      <c r="L2595" t="s">
        <v>32</v>
      </c>
      <c r="M2595" s="1">
        <v>44670</v>
      </c>
      <c r="N2595" s="2">
        <v>0.80069444444444449</v>
      </c>
      <c r="O2595" s="1">
        <f t="shared" si="240"/>
        <v>44670.800694444442</v>
      </c>
      <c r="P2595" s="3" t="str">
        <f t="shared" si="241"/>
        <v>Apr,2022</v>
      </c>
      <c r="Q2595">
        <f t="shared" si="242"/>
        <v>2022</v>
      </c>
      <c r="R2595" t="str">
        <f t="shared" si="243"/>
        <v>Tue</v>
      </c>
      <c r="S2595">
        <f t="shared" si="244"/>
        <v>19</v>
      </c>
      <c r="T2595" t="str">
        <f t="shared" si="245"/>
        <v>YES</v>
      </c>
      <c r="U2595" cm="1">
        <f t="array" ref="U2595">_xlfn.XLOOKUP(Table1012[[#This Row],[Severity_Level]],{"MINOR","MODERATE","SEVERE","FATAL"},{1,2,3,5})</f>
        <v>2</v>
      </c>
      <c r="Z2595" s="1"/>
      <c r="AA2595" s="2"/>
      <c r="AB2595" s="4"/>
    </row>
    <row r="2596" spans="1:28" x14ac:dyDescent="0.3">
      <c r="A2596" t="s">
        <v>2637</v>
      </c>
      <c r="B2596" s="11" t="s">
        <v>29</v>
      </c>
      <c r="C2596" s="11" t="s">
        <v>44</v>
      </c>
      <c r="D2596" s="11" t="s">
        <v>13</v>
      </c>
      <c r="E2596" s="11" t="s">
        <v>35</v>
      </c>
      <c r="F2596" s="11" t="s">
        <v>51</v>
      </c>
      <c r="G2596" s="11">
        <v>3</v>
      </c>
      <c r="H2596" s="11" t="s">
        <v>32</v>
      </c>
      <c r="I2596" s="12">
        <v>44670</v>
      </c>
      <c r="J2596" s="14">
        <v>0.80138888888888893</v>
      </c>
      <c r="K2596">
        <v>3</v>
      </c>
      <c r="L2596" t="s">
        <v>32</v>
      </c>
      <c r="M2596" s="1">
        <v>44670</v>
      </c>
      <c r="N2596" s="2">
        <v>0.80138888888888893</v>
      </c>
      <c r="O2596" s="1">
        <f t="shared" si="240"/>
        <v>44670.801388888889</v>
      </c>
      <c r="P2596" s="3" t="str">
        <f t="shared" si="241"/>
        <v>Apr,2022</v>
      </c>
      <c r="Q2596">
        <f t="shared" si="242"/>
        <v>2022</v>
      </c>
      <c r="R2596" t="str">
        <f t="shared" si="243"/>
        <v>Tue</v>
      </c>
      <c r="S2596">
        <f t="shared" si="244"/>
        <v>19</v>
      </c>
      <c r="T2596" t="str">
        <f t="shared" si="245"/>
        <v>YES</v>
      </c>
      <c r="U2596" cm="1">
        <f t="array" ref="U2596">_xlfn.XLOOKUP(Table1012[[#This Row],[Severity_Level]],{"MINOR","MODERATE","SEVERE","FATAL"},{1,2,3,5})</f>
        <v>2</v>
      </c>
      <c r="Z2596" s="1"/>
      <c r="AA2596" s="2"/>
      <c r="AB2596" s="4"/>
    </row>
    <row r="2597" spans="1:28" x14ac:dyDescent="0.3">
      <c r="A2597" t="s">
        <v>2638</v>
      </c>
      <c r="B2597" s="11" t="s">
        <v>11</v>
      </c>
      <c r="C2597" s="11" t="s">
        <v>46</v>
      </c>
      <c r="D2597" s="11" t="s">
        <v>25</v>
      </c>
      <c r="E2597" s="11" t="s">
        <v>35</v>
      </c>
      <c r="F2597" s="11" t="s">
        <v>51</v>
      </c>
      <c r="G2597" s="11">
        <v>2</v>
      </c>
      <c r="H2597" s="11" t="s">
        <v>40</v>
      </c>
      <c r="I2597" s="12">
        <v>44670</v>
      </c>
      <c r="J2597" s="14">
        <v>0.80208333333333337</v>
      </c>
      <c r="K2597">
        <v>2</v>
      </c>
      <c r="L2597" t="s">
        <v>40</v>
      </c>
      <c r="M2597" s="1">
        <v>44670</v>
      </c>
      <c r="N2597" s="2">
        <v>0.80208333333333337</v>
      </c>
      <c r="O2597" s="1">
        <f t="shared" si="240"/>
        <v>44670.802083333336</v>
      </c>
      <c r="P2597" s="3" t="str">
        <f t="shared" si="241"/>
        <v>Apr,2022</v>
      </c>
      <c r="Q2597">
        <f t="shared" si="242"/>
        <v>2022</v>
      </c>
      <c r="R2597" t="str">
        <f t="shared" si="243"/>
        <v>Tue</v>
      </c>
      <c r="S2597">
        <f t="shared" si="244"/>
        <v>19</v>
      </c>
      <c r="T2597" t="str">
        <f t="shared" si="245"/>
        <v>YES</v>
      </c>
      <c r="U2597" cm="1">
        <f t="array" ref="U2597">_xlfn.XLOOKUP(Table1012[[#This Row],[Severity_Level]],{"MINOR","MODERATE","SEVERE","FATAL"},{1,2,3,5})</f>
        <v>5</v>
      </c>
      <c r="Z2597" s="1"/>
      <c r="AA2597" s="2"/>
      <c r="AB2597" s="4"/>
    </row>
    <row r="2598" spans="1:28" x14ac:dyDescent="0.3">
      <c r="A2598" t="s">
        <v>2639</v>
      </c>
      <c r="B2598" s="11" t="s">
        <v>11</v>
      </c>
      <c r="C2598" s="11" t="s">
        <v>24</v>
      </c>
      <c r="D2598" s="11" t="s">
        <v>25</v>
      </c>
      <c r="E2598" s="11" t="s">
        <v>35</v>
      </c>
      <c r="F2598" s="11" t="s">
        <v>26</v>
      </c>
      <c r="G2598" s="11">
        <v>1</v>
      </c>
      <c r="H2598" s="11" t="s">
        <v>27</v>
      </c>
      <c r="I2598" s="12">
        <v>44670</v>
      </c>
      <c r="J2598" s="14">
        <v>0.80277777777777781</v>
      </c>
      <c r="K2598">
        <v>1</v>
      </c>
      <c r="L2598" t="s">
        <v>27</v>
      </c>
      <c r="M2598" s="1">
        <v>44670</v>
      </c>
      <c r="N2598" s="2">
        <v>0.80277777777777781</v>
      </c>
      <c r="O2598" s="1">
        <f t="shared" si="240"/>
        <v>44670.802777777775</v>
      </c>
      <c r="P2598" s="3" t="str">
        <f t="shared" si="241"/>
        <v>Apr,2022</v>
      </c>
      <c r="Q2598">
        <f t="shared" si="242"/>
        <v>2022</v>
      </c>
      <c r="R2598" t="str">
        <f t="shared" si="243"/>
        <v>Tue</v>
      </c>
      <c r="S2598">
        <f t="shared" si="244"/>
        <v>19</v>
      </c>
      <c r="T2598" t="str">
        <f t="shared" si="245"/>
        <v>YES</v>
      </c>
      <c r="U2598" cm="1">
        <f t="array" ref="U2598">_xlfn.XLOOKUP(Table1012[[#This Row],[Severity_Level]],{"MINOR","MODERATE","SEVERE","FATAL"},{1,2,3,5})</f>
        <v>3</v>
      </c>
      <c r="Z2598" s="1"/>
      <c r="AA2598" s="2"/>
      <c r="AB2598" s="4"/>
    </row>
    <row r="2599" spans="1:28" x14ac:dyDescent="0.3">
      <c r="A2599" t="s">
        <v>2640</v>
      </c>
      <c r="B2599" s="11" t="s">
        <v>11</v>
      </c>
      <c r="C2599" s="11" t="s">
        <v>53</v>
      </c>
      <c r="D2599" s="11" t="s">
        <v>13</v>
      </c>
      <c r="E2599" s="11" t="s">
        <v>35</v>
      </c>
      <c r="F2599" s="11" t="s">
        <v>26</v>
      </c>
      <c r="G2599" s="11">
        <v>3</v>
      </c>
      <c r="H2599" s="11" t="s">
        <v>32</v>
      </c>
      <c r="I2599" s="12">
        <v>44670</v>
      </c>
      <c r="J2599" s="14">
        <v>0.80347222222222225</v>
      </c>
      <c r="K2599">
        <v>3</v>
      </c>
      <c r="L2599" t="s">
        <v>32</v>
      </c>
      <c r="M2599" s="1">
        <v>44670</v>
      </c>
      <c r="N2599" s="2">
        <v>0.80347222222222225</v>
      </c>
      <c r="O2599" s="1">
        <f t="shared" si="240"/>
        <v>44670.803472222222</v>
      </c>
      <c r="P2599" s="3" t="str">
        <f t="shared" si="241"/>
        <v>Apr,2022</v>
      </c>
      <c r="Q2599">
        <f t="shared" si="242"/>
        <v>2022</v>
      </c>
      <c r="R2599" t="str">
        <f t="shared" si="243"/>
        <v>Tue</v>
      </c>
      <c r="S2599">
        <f t="shared" si="244"/>
        <v>19</v>
      </c>
      <c r="T2599" t="str">
        <f t="shared" si="245"/>
        <v>YES</v>
      </c>
      <c r="U2599" cm="1">
        <f t="array" ref="U2599">_xlfn.XLOOKUP(Table1012[[#This Row],[Severity_Level]],{"MINOR","MODERATE","SEVERE","FATAL"},{1,2,3,5})</f>
        <v>2</v>
      </c>
      <c r="Z2599" s="1"/>
      <c r="AA2599" s="2"/>
      <c r="AB2599" s="4"/>
    </row>
    <row r="2600" spans="1:28" x14ac:dyDescent="0.3">
      <c r="A2600" t="s">
        <v>2641</v>
      </c>
      <c r="B2600" s="11" t="s">
        <v>18</v>
      </c>
      <c r="C2600" s="11" t="s">
        <v>19</v>
      </c>
      <c r="D2600" s="11" t="s">
        <v>31</v>
      </c>
      <c r="E2600" s="11" t="s">
        <v>38</v>
      </c>
      <c r="F2600" s="11" t="s">
        <v>15</v>
      </c>
      <c r="G2600" s="11">
        <v>4</v>
      </c>
      <c r="H2600" s="11" t="s">
        <v>27</v>
      </c>
      <c r="I2600" s="12">
        <v>44670</v>
      </c>
      <c r="J2600" s="14">
        <v>0.8041666666666667</v>
      </c>
      <c r="K2600">
        <v>4</v>
      </c>
      <c r="L2600" t="s">
        <v>27</v>
      </c>
      <c r="M2600" s="1">
        <v>44670</v>
      </c>
      <c r="N2600" s="2">
        <v>0.8041666666666667</v>
      </c>
      <c r="O2600" s="1">
        <f t="shared" si="240"/>
        <v>44670.804166666669</v>
      </c>
      <c r="P2600" s="3" t="str">
        <f t="shared" si="241"/>
        <v>Apr,2022</v>
      </c>
      <c r="Q2600">
        <f t="shared" si="242"/>
        <v>2022</v>
      </c>
      <c r="R2600" t="str">
        <f t="shared" si="243"/>
        <v>Tue</v>
      </c>
      <c r="S2600">
        <f t="shared" si="244"/>
        <v>19</v>
      </c>
      <c r="T2600" t="str">
        <f t="shared" si="245"/>
        <v>YES</v>
      </c>
      <c r="U2600" cm="1">
        <f t="array" ref="U2600">_xlfn.XLOOKUP(Table1012[[#This Row],[Severity_Level]],{"MINOR","MODERATE","SEVERE","FATAL"},{1,2,3,5})</f>
        <v>3</v>
      </c>
      <c r="Z2600" s="1"/>
      <c r="AA2600" s="2"/>
      <c r="AB2600" s="4"/>
    </row>
    <row r="2601" spans="1:28" x14ac:dyDescent="0.3">
      <c r="A2601" t="s">
        <v>2642</v>
      </c>
      <c r="B2601" s="11" t="s">
        <v>49</v>
      </c>
      <c r="C2601" s="11" t="s">
        <v>44</v>
      </c>
      <c r="D2601" s="11" t="s">
        <v>25</v>
      </c>
      <c r="E2601" s="11" t="s">
        <v>14</v>
      </c>
      <c r="F2601" s="11" t="s">
        <v>51</v>
      </c>
      <c r="G2601" s="11">
        <v>4</v>
      </c>
      <c r="H2601" s="11" t="s">
        <v>16</v>
      </c>
      <c r="I2601" s="12">
        <v>44670</v>
      </c>
      <c r="J2601" s="14">
        <v>0.80486111111111114</v>
      </c>
      <c r="K2601">
        <v>4</v>
      </c>
      <c r="L2601" t="s">
        <v>16</v>
      </c>
      <c r="M2601" s="1">
        <v>44670</v>
      </c>
      <c r="N2601" s="2">
        <v>0.80486111111111114</v>
      </c>
      <c r="O2601" s="1">
        <f t="shared" si="240"/>
        <v>44670.804861111108</v>
      </c>
      <c r="P2601" s="3" t="str">
        <f t="shared" si="241"/>
        <v>Apr,2022</v>
      </c>
      <c r="Q2601">
        <f t="shared" si="242"/>
        <v>2022</v>
      </c>
      <c r="R2601" t="str">
        <f t="shared" si="243"/>
        <v>Tue</v>
      </c>
      <c r="S2601">
        <f t="shared" si="244"/>
        <v>19</v>
      </c>
      <c r="T2601" t="str">
        <f t="shared" si="245"/>
        <v>YES</v>
      </c>
      <c r="U2601" cm="1">
        <f t="array" ref="U2601">_xlfn.XLOOKUP(Table1012[[#This Row],[Severity_Level]],{"MINOR","MODERATE","SEVERE","FATAL"},{1,2,3,5})</f>
        <v>1</v>
      </c>
      <c r="Z2601" s="1"/>
      <c r="AA2601" s="2"/>
      <c r="AB2601" s="4"/>
    </row>
    <row r="2602" spans="1:28" x14ac:dyDescent="0.3">
      <c r="A2602" t="s">
        <v>2643</v>
      </c>
      <c r="B2602" s="11" t="s">
        <v>56</v>
      </c>
      <c r="C2602" s="11" t="s">
        <v>65</v>
      </c>
      <c r="D2602" s="11" t="s">
        <v>13</v>
      </c>
      <c r="E2602" s="11" t="s">
        <v>14</v>
      </c>
      <c r="F2602" s="11" t="s">
        <v>26</v>
      </c>
      <c r="G2602" s="11">
        <v>5</v>
      </c>
      <c r="H2602" s="11" t="s">
        <v>32</v>
      </c>
      <c r="I2602" s="12">
        <v>44670</v>
      </c>
      <c r="J2602" s="14">
        <v>0.80555555555555558</v>
      </c>
      <c r="K2602">
        <v>5</v>
      </c>
      <c r="L2602" t="s">
        <v>32</v>
      </c>
      <c r="M2602" s="1">
        <v>44670</v>
      </c>
      <c r="N2602" s="2">
        <v>0.80555555555555558</v>
      </c>
      <c r="O2602" s="1">
        <f t="shared" si="240"/>
        <v>44670.805555555555</v>
      </c>
      <c r="P2602" s="3" t="str">
        <f t="shared" si="241"/>
        <v>Apr,2022</v>
      </c>
      <c r="Q2602">
        <f t="shared" si="242"/>
        <v>2022</v>
      </c>
      <c r="R2602" t="str">
        <f t="shared" si="243"/>
        <v>Tue</v>
      </c>
      <c r="S2602">
        <f t="shared" si="244"/>
        <v>19</v>
      </c>
      <c r="T2602" t="str">
        <f t="shared" si="245"/>
        <v>YES</v>
      </c>
      <c r="U2602" cm="1">
        <f t="array" ref="U2602">_xlfn.XLOOKUP(Table1012[[#This Row],[Severity_Level]],{"MINOR","MODERATE","SEVERE","FATAL"},{1,2,3,5})</f>
        <v>2</v>
      </c>
      <c r="Z2602" s="1"/>
      <c r="AA2602" s="2"/>
      <c r="AB2602" s="4"/>
    </row>
    <row r="2603" spans="1:28" x14ac:dyDescent="0.3">
      <c r="A2603" t="s">
        <v>2644</v>
      </c>
      <c r="B2603" s="11" t="s">
        <v>29</v>
      </c>
      <c r="C2603" s="11" t="s">
        <v>53</v>
      </c>
      <c r="D2603" s="11" t="s">
        <v>13</v>
      </c>
      <c r="E2603" s="11" t="s">
        <v>35</v>
      </c>
      <c r="F2603" s="11" t="s">
        <v>26</v>
      </c>
      <c r="G2603" s="11">
        <v>3</v>
      </c>
      <c r="H2603" s="11" t="s">
        <v>32</v>
      </c>
      <c r="I2603" s="12">
        <v>44670</v>
      </c>
      <c r="J2603" s="14">
        <v>0.80625000000000002</v>
      </c>
      <c r="K2603">
        <v>3</v>
      </c>
      <c r="L2603" t="s">
        <v>32</v>
      </c>
      <c r="M2603" s="1">
        <v>44670</v>
      </c>
      <c r="N2603" s="2">
        <v>0.80625000000000002</v>
      </c>
      <c r="O2603" s="1">
        <f t="shared" si="240"/>
        <v>44670.806250000001</v>
      </c>
      <c r="P2603" s="3" t="str">
        <f t="shared" si="241"/>
        <v>Apr,2022</v>
      </c>
      <c r="Q2603">
        <f t="shared" si="242"/>
        <v>2022</v>
      </c>
      <c r="R2603" t="str">
        <f t="shared" si="243"/>
        <v>Tue</v>
      </c>
      <c r="S2603">
        <f t="shared" si="244"/>
        <v>19</v>
      </c>
      <c r="T2603" t="str">
        <f t="shared" si="245"/>
        <v>YES</v>
      </c>
      <c r="U2603" cm="1">
        <f t="array" ref="U2603">_xlfn.XLOOKUP(Table1012[[#This Row],[Severity_Level]],{"MINOR","MODERATE","SEVERE","FATAL"},{1,2,3,5})</f>
        <v>2</v>
      </c>
      <c r="Z2603" s="1"/>
      <c r="AA2603" s="2"/>
      <c r="AB2603" s="4"/>
    </row>
    <row r="2604" spans="1:28" x14ac:dyDescent="0.3">
      <c r="A2604" t="s">
        <v>2645</v>
      </c>
      <c r="B2604" s="11" t="s">
        <v>11</v>
      </c>
      <c r="C2604" s="11" t="s">
        <v>12</v>
      </c>
      <c r="D2604" s="11" t="s">
        <v>25</v>
      </c>
      <c r="E2604" s="11" t="s">
        <v>38</v>
      </c>
      <c r="F2604" s="11" t="s">
        <v>15</v>
      </c>
      <c r="G2604" s="11">
        <v>1</v>
      </c>
      <c r="H2604" s="11" t="s">
        <v>16</v>
      </c>
      <c r="I2604" s="12">
        <v>44670</v>
      </c>
      <c r="J2604" s="14">
        <v>0.80694444444444446</v>
      </c>
      <c r="K2604">
        <v>1</v>
      </c>
      <c r="L2604" t="s">
        <v>16</v>
      </c>
      <c r="M2604" s="1">
        <v>44670</v>
      </c>
      <c r="N2604" s="2">
        <v>0.80694444444444446</v>
      </c>
      <c r="O2604" s="1">
        <f t="shared" si="240"/>
        <v>44670.806944444441</v>
      </c>
      <c r="P2604" s="3" t="str">
        <f t="shared" si="241"/>
        <v>Apr,2022</v>
      </c>
      <c r="Q2604">
        <f t="shared" si="242"/>
        <v>2022</v>
      </c>
      <c r="R2604" t="str">
        <f t="shared" si="243"/>
        <v>Tue</v>
      </c>
      <c r="S2604">
        <f t="shared" si="244"/>
        <v>19</v>
      </c>
      <c r="T2604" t="str">
        <f t="shared" si="245"/>
        <v>YES</v>
      </c>
      <c r="U2604" cm="1">
        <f t="array" ref="U2604">_xlfn.XLOOKUP(Table1012[[#This Row],[Severity_Level]],{"MINOR","MODERATE","SEVERE","FATAL"},{1,2,3,5})</f>
        <v>1</v>
      </c>
      <c r="Z2604" s="1"/>
      <c r="AA2604" s="2"/>
      <c r="AB2604" s="4"/>
    </row>
    <row r="2605" spans="1:28" x14ac:dyDescent="0.3">
      <c r="A2605" t="s">
        <v>2646</v>
      </c>
      <c r="B2605" s="11" t="s">
        <v>49</v>
      </c>
      <c r="C2605" s="11" t="s">
        <v>24</v>
      </c>
      <c r="D2605" s="11" t="s">
        <v>37</v>
      </c>
      <c r="E2605" s="11" t="s">
        <v>35</v>
      </c>
      <c r="F2605" s="11" t="s">
        <v>21</v>
      </c>
      <c r="G2605" s="11">
        <v>2</v>
      </c>
      <c r="H2605" s="11" t="s">
        <v>32</v>
      </c>
      <c r="I2605" s="12">
        <v>44670</v>
      </c>
      <c r="J2605" s="14">
        <v>0.80763888888888891</v>
      </c>
      <c r="K2605">
        <v>2</v>
      </c>
      <c r="L2605" t="s">
        <v>32</v>
      </c>
      <c r="M2605" s="1">
        <v>44670</v>
      </c>
      <c r="N2605" s="2">
        <v>0.80763888888888891</v>
      </c>
      <c r="O2605" s="1">
        <f t="shared" si="240"/>
        <v>44670.807638888888</v>
      </c>
      <c r="P2605" s="3" t="str">
        <f t="shared" si="241"/>
        <v>Apr,2022</v>
      </c>
      <c r="Q2605">
        <f t="shared" si="242"/>
        <v>2022</v>
      </c>
      <c r="R2605" t="str">
        <f t="shared" si="243"/>
        <v>Tue</v>
      </c>
      <c r="S2605">
        <f t="shared" si="244"/>
        <v>19</v>
      </c>
      <c r="T2605" t="str">
        <f t="shared" si="245"/>
        <v>YES</v>
      </c>
      <c r="U2605" cm="1">
        <f t="array" ref="U2605">_xlfn.XLOOKUP(Table1012[[#This Row],[Severity_Level]],{"MINOR","MODERATE","SEVERE","FATAL"},{1,2,3,5})</f>
        <v>2</v>
      </c>
      <c r="Z2605" s="1"/>
      <c r="AA2605" s="2"/>
      <c r="AB2605" s="4"/>
    </row>
    <row r="2606" spans="1:28" x14ac:dyDescent="0.3">
      <c r="A2606" t="s">
        <v>2647</v>
      </c>
      <c r="B2606" s="11" t="s">
        <v>49</v>
      </c>
      <c r="C2606" s="11" t="s">
        <v>19</v>
      </c>
      <c r="D2606" s="11" t="s">
        <v>47</v>
      </c>
      <c r="E2606" s="11" t="s">
        <v>35</v>
      </c>
      <c r="F2606" s="11" t="s">
        <v>51</v>
      </c>
      <c r="G2606" s="11">
        <v>3</v>
      </c>
      <c r="H2606" s="11" t="s">
        <v>40</v>
      </c>
      <c r="I2606" s="12">
        <v>44670</v>
      </c>
      <c r="J2606" s="14">
        <v>0.80833333333333335</v>
      </c>
      <c r="K2606">
        <v>3</v>
      </c>
      <c r="L2606" t="s">
        <v>40</v>
      </c>
      <c r="M2606" s="1">
        <v>44670</v>
      </c>
      <c r="N2606" s="2">
        <v>0.80833333333333335</v>
      </c>
      <c r="O2606" s="1">
        <f t="shared" si="240"/>
        <v>44670.808333333334</v>
      </c>
      <c r="P2606" s="3" t="str">
        <f t="shared" si="241"/>
        <v>Apr,2022</v>
      </c>
      <c r="Q2606">
        <f t="shared" si="242"/>
        <v>2022</v>
      </c>
      <c r="R2606" t="str">
        <f t="shared" si="243"/>
        <v>Tue</v>
      </c>
      <c r="S2606">
        <f t="shared" si="244"/>
        <v>19</v>
      </c>
      <c r="T2606" t="str">
        <f t="shared" si="245"/>
        <v>YES</v>
      </c>
      <c r="U2606" cm="1">
        <f t="array" ref="U2606">_xlfn.XLOOKUP(Table1012[[#This Row],[Severity_Level]],{"MINOR","MODERATE","SEVERE","FATAL"},{1,2,3,5})</f>
        <v>5</v>
      </c>
      <c r="Z2606" s="1"/>
      <c r="AA2606" s="2"/>
      <c r="AB2606" s="4"/>
    </row>
    <row r="2607" spans="1:28" x14ac:dyDescent="0.3">
      <c r="A2607" t="s">
        <v>2648</v>
      </c>
      <c r="B2607" s="11" t="s">
        <v>34</v>
      </c>
      <c r="C2607" s="11" t="s">
        <v>50</v>
      </c>
      <c r="D2607" s="11" t="s">
        <v>31</v>
      </c>
      <c r="E2607" s="11" t="s">
        <v>14</v>
      </c>
      <c r="F2607" s="11" t="s">
        <v>26</v>
      </c>
      <c r="G2607" s="11">
        <v>2</v>
      </c>
      <c r="H2607" s="11" t="s">
        <v>27</v>
      </c>
      <c r="I2607" s="12">
        <v>44670</v>
      </c>
      <c r="J2607" s="14">
        <v>0.80902777777777779</v>
      </c>
      <c r="K2607">
        <v>2</v>
      </c>
      <c r="L2607" t="s">
        <v>27</v>
      </c>
      <c r="M2607" s="1">
        <v>44670</v>
      </c>
      <c r="N2607" s="2">
        <v>0.80902777777777779</v>
      </c>
      <c r="O2607" s="1">
        <f t="shared" si="240"/>
        <v>44670.809027777781</v>
      </c>
      <c r="P2607" s="3" t="str">
        <f t="shared" si="241"/>
        <v>Apr,2022</v>
      </c>
      <c r="Q2607">
        <f t="shared" si="242"/>
        <v>2022</v>
      </c>
      <c r="R2607" t="str">
        <f t="shared" si="243"/>
        <v>Tue</v>
      </c>
      <c r="S2607">
        <f t="shared" si="244"/>
        <v>19</v>
      </c>
      <c r="T2607" t="str">
        <f t="shared" si="245"/>
        <v>YES</v>
      </c>
      <c r="U2607" cm="1">
        <f t="array" ref="U2607">_xlfn.XLOOKUP(Table1012[[#This Row],[Severity_Level]],{"MINOR","MODERATE","SEVERE","FATAL"},{1,2,3,5})</f>
        <v>3</v>
      </c>
      <c r="Z2607" s="1"/>
      <c r="AA2607" s="2"/>
      <c r="AB2607" s="4"/>
    </row>
    <row r="2608" spans="1:28" x14ac:dyDescent="0.3">
      <c r="A2608" t="s">
        <v>2649</v>
      </c>
      <c r="B2608" s="11" t="s">
        <v>11</v>
      </c>
      <c r="C2608" s="11" t="s">
        <v>24</v>
      </c>
      <c r="D2608" s="11" t="s">
        <v>47</v>
      </c>
      <c r="E2608" s="11" t="s">
        <v>38</v>
      </c>
      <c r="F2608" s="11" t="s">
        <v>15</v>
      </c>
      <c r="G2608" s="11">
        <v>5</v>
      </c>
      <c r="H2608" s="11" t="s">
        <v>32</v>
      </c>
      <c r="I2608" s="12">
        <v>44670</v>
      </c>
      <c r="J2608" s="14">
        <v>0.80972222222222223</v>
      </c>
      <c r="K2608">
        <v>5</v>
      </c>
      <c r="L2608" t="s">
        <v>32</v>
      </c>
      <c r="M2608" s="1">
        <v>44670</v>
      </c>
      <c r="N2608" s="2">
        <v>0.80972222222222223</v>
      </c>
      <c r="O2608" s="1">
        <f t="shared" si="240"/>
        <v>44670.80972222222</v>
      </c>
      <c r="P2608" s="3" t="str">
        <f t="shared" si="241"/>
        <v>Apr,2022</v>
      </c>
      <c r="Q2608">
        <f t="shared" si="242"/>
        <v>2022</v>
      </c>
      <c r="R2608" t="str">
        <f t="shared" si="243"/>
        <v>Tue</v>
      </c>
      <c r="S2608">
        <f t="shared" si="244"/>
        <v>19</v>
      </c>
      <c r="T2608" t="str">
        <f t="shared" si="245"/>
        <v>YES</v>
      </c>
      <c r="U2608" cm="1">
        <f t="array" ref="U2608">_xlfn.XLOOKUP(Table1012[[#This Row],[Severity_Level]],{"MINOR","MODERATE","SEVERE","FATAL"},{1,2,3,5})</f>
        <v>2</v>
      </c>
      <c r="Z2608" s="1"/>
      <c r="AA2608" s="2"/>
      <c r="AB2608" s="4"/>
    </row>
    <row r="2609" spans="1:28" x14ac:dyDescent="0.3">
      <c r="A2609" t="s">
        <v>2650</v>
      </c>
      <c r="B2609" s="11" t="s">
        <v>18</v>
      </c>
      <c r="C2609" s="11" t="s">
        <v>12</v>
      </c>
      <c r="D2609" s="11" t="s">
        <v>25</v>
      </c>
      <c r="E2609" s="11" t="s">
        <v>35</v>
      </c>
      <c r="F2609" s="11" t="s">
        <v>15</v>
      </c>
      <c r="G2609" s="11">
        <v>1</v>
      </c>
      <c r="H2609" s="11" t="s">
        <v>32</v>
      </c>
      <c r="I2609" s="12">
        <v>44670</v>
      </c>
      <c r="J2609" s="14">
        <v>0.81041666666666667</v>
      </c>
      <c r="K2609">
        <v>1</v>
      </c>
      <c r="L2609" t="s">
        <v>32</v>
      </c>
      <c r="M2609" s="1">
        <v>44670</v>
      </c>
      <c r="N2609" s="2">
        <v>0.81041666666666667</v>
      </c>
      <c r="O2609" s="1">
        <f t="shared" si="240"/>
        <v>44670.810416666667</v>
      </c>
      <c r="P2609" s="3" t="str">
        <f t="shared" si="241"/>
        <v>Apr,2022</v>
      </c>
      <c r="Q2609">
        <f t="shared" si="242"/>
        <v>2022</v>
      </c>
      <c r="R2609" t="str">
        <f t="shared" si="243"/>
        <v>Tue</v>
      </c>
      <c r="S2609">
        <f t="shared" si="244"/>
        <v>19</v>
      </c>
      <c r="T2609" t="str">
        <f t="shared" si="245"/>
        <v>YES</v>
      </c>
      <c r="U2609" cm="1">
        <f t="array" ref="U2609">_xlfn.XLOOKUP(Table1012[[#This Row],[Severity_Level]],{"MINOR","MODERATE","SEVERE","FATAL"},{1,2,3,5})</f>
        <v>2</v>
      </c>
      <c r="Z2609" s="1"/>
      <c r="AA2609" s="2"/>
      <c r="AB2609" s="4"/>
    </row>
    <row r="2610" spans="1:28" x14ac:dyDescent="0.3">
      <c r="A2610" t="s">
        <v>2651</v>
      </c>
      <c r="B2610" s="11" t="s">
        <v>49</v>
      </c>
      <c r="C2610" s="11" t="s">
        <v>53</v>
      </c>
      <c r="D2610" s="11" t="s">
        <v>37</v>
      </c>
      <c r="E2610" s="11" t="s">
        <v>38</v>
      </c>
      <c r="F2610" s="11" t="s">
        <v>21</v>
      </c>
      <c r="G2610" s="11">
        <v>3</v>
      </c>
      <c r="H2610" s="11" t="s">
        <v>40</v>
      </c>
      <c r="I2610" s="12">
        <v>44670</v>
      </c>
      <c r="J2610" s="14">
        <v>0.81111111111111112</v>
      </c>
      <c r="K2610">
        <v>3</v>
      </c>
      <c r="L2610" t="s">
        <v>40</v>
      </c>
      <c r="M2610" s="1">
        <v>44670</v>
      </c>
      <c r="N2610" s="2">
        <v>0.81111111111111112</v>
      </c>
      <c r="O2610" s="1">
        <f t="shared" si="240"/>
        <v>44670.811111111114</v>
      </c>
      <c r="P2610" s="3" t="str">
        <f t="shared" si="241"/>
        <v>Apr,2022</v>
      </c>
      <c r="Q2610">
        <f t="shared" si="242"/>
        <v>2022</v>
      </c>
      <c r="R2610" t="str">
        <f t="shared" si="243"/>
        <v>Tue</v>
      </c>
      <c r="S2610">
        <f t="shared" si="244"/>
        <v>19</v>
      </c>
      <c r="T2610" t="str">
        <f t="shared" si="245"/>
        <v>YES</v>
      </c>
      <c r="U2610" cm="1">
        <f t="array" ref="U2610">_xlfn.XLOOKUP(Table1012[[#This Row],[Severity_Level]],{"MINOR","MODERATE","SEVERE","FATAL"},{1,2,3,5})</f>
        <v>5</v>
      </c>
      <c r="Z2610" s="1"/>
      <c r="AA2610" s="2"/>
      <c r="AB2610" s="4"/>
    </row>
    <row r="2611" spans="1:28" x14ac:dyDescent="0.3">
      <c r="A2611" t="s">
        <v>2652</v>
      </c>
      <c r="B2611" s="11" t="s">
        <v>56</v>
      </c>
      <c r="C2611" s="11" t="s">
        <v>57</v>
      </c>
      <c r="D2611" s="11" t="s">
        <v>47</v>
      </c>
      <c r="E2611" s="11" t="s">
        <v>20</v>
      </c>
      <c r="F2611" s="11" t="s">
        <v>15</v>
      </c>
      <c r="G2611" s="11">
        <v>5</v>
      </c>
      <c r="H2611" s="11" t="s">
        <v>32</v>
      </c>
      <c r="I2611" s="12">
        <v>44670</v>
      </c>
      <c r="J2611" s="14">
        <v>0.81180555555555556</v>
      </c>
      <c r="K2611">
        <v>5</v>
      </c>
      <c r="L2611" t="s">
        <v>32</v>
      </c>
      <c r="M2611" s="1">
        <v>44670</v>
      </c>
      <c r="N2611" s="2">
        <v>0.81180555555555556</v>
      </c>
      <c r="O2611" s="1">
        <f t="shared" si="240"/>
        <v>44670.811805555553</v>
      </c>
      <c r="P2611" s="3" t="str">
        <f t="shared" si="241"/>
        <v>Apr,2022</v>
      </c>
      <c r="Q2611">
        <f t="shared" si="242"/>
        <v>2022</v>
      </c>
      <c r="R2611" t="str">
        <f t="shared" si="243"/>
        <v>Tue</v>
      </c>
      <c r="S2611">
        <f t="shared" si="244"/>
        <v>19</v>
      </c>
      <c r="T2611" t="str">
        <f t="shared" si="245"/>
        <v>YES</v>
      </c>
      <c r="U2611" cm="1">
        <f t="array" ref="U2611">_xlfn.XLOOKUP(Table1012[[#This Row],[Severity_Level]],{"MINOR","MODERATE","SEVERE","FATAL"},{1,2,3,5})</f>
        <v>2</v>
      </c>
      <c r="Z2611" s="1"/>
      <c r="AA2611" s="2"/>
      <c r="AB2611" s="4"/>
    </row>
    <row r="2612" spans="1:28" x14ac:dyDescent="0.3">
      <c r="A2612" t="s">
        <v>2653</v>
      </c>
      <c r="B2612" s="11" t="s">
        <v>34</v>
      </c>
      <c r="C2612" s="11" t="s">
        <v>44</v>
      </c>
      <c r="D2612" s="11" t="s">
        <v>13</v>
      </c>
      <c r="E2612" s="11" t="s">
        <v>20</v>
      </c>
      <c r="F2612" s="11" t="s">
        <v>21</v>
      </c>
      <c r="G2612" s="11">
        <v>2</v>
      </c>
      <c r="H2612" s="11" t="s">
        <v>27</v>
      </c>
      <c r="I2612" s="12">
        <v>44670</v>
      </c>
      <c r="J2612" s="14">
        <v>0.8125</v>
      </c>
      <c r="K2612">
        <v>2</v>
      </c>
      <c r="L2612" t="s">
        <v>27</v>
      </c>
      <c r="M2612" s="1">
        <v>44670</v>
      </c>
      <c r="N2612" s="2">
        <v>0.8125</v>
      </c>
      <c r="O2612" s="1">
        <f t="shared" si="240"/>
        <v>44670.8125</v>
      </c>
      <c r="P2612" s="3" t="str">
        <f t="shared" si="241"/>
        <v>Apr,2022</v>
      </c>
      <c r="Q2612">
        <f t="shared" si="242"/>
        <v>2022</v>
      </c>
      <c r="R2612" t="str">
        <f t="shared" si="243"/>
        <v>Tue</v>
      </c>
      <c r="S2612">
        <f t="shared" si="244"/>
        <v>19</v>
      </c>
      <c r="T2612" t="str">
        <f t="shared" si="245"/>
        <v>YES</v>
      </c>
      <c r="U2612" cm="1">
        <f t="array" ref="U2612">_xlfn.XLOOKUP(Table1012[[#This Row],[Severity_Level]],{"MINOR","MODERATE","SEVERE","FATAL"},{1,2,3,5})</f>
        <v>3</v>
      </c>
      <c r="Z2612" s="1"/>
      <c r="AA2612" s="2"/>
      <c r="AB2612" s="4"/>
    </row>
    <row r="2613" spans="1:28" x14ac:dyDescent="0.3">
      <c r="A2613" t="s">
        <v>2654</v>
      </c>
      <c r="B2613" s="11" t="s">
        <v>49</v>
      </c>
      <c r="C2613" s="11" t="s">
        <v>12</v>
      </c>
      <c r="D2613" s="11" t="s">
        <v>31</v>
      </c>
      <c r="E2613" s="11" t="s">
        <v>20</v>
      </c>
      <c r="F2613" s="11" t="s">
        <v>26</v>
      </c>
      <c r="G2613" s="11">
        <v>4</v>
      </c>
      <c r="H2613" s="11" t="s">
        <v>27</v>
      </c>
      <c r="I2613" s="12">
        <v>44670</v>
      </c>
      <c r="J2613" s="14">
        <v>0.81319444444444444</v>
      </c>
      <c r="K2613">
        <v>4</v>
      </c>
      <c r="L2613" t="s">
        <v>27</v>
      </c>
      <c r="M2613" s="1">
        <v>44670</v>
      </c>
      <c r="N2613" s="2">
        <v>0.81319444444444444</v>
      </c>
      <c r="O2613" s="1">
        <f t="shared" si="240"/>
        <v>44670.813194444447</v>
      </c>
      <c r="P2613" s="3" t="str">
        <f t="shared" si="241"/>
        <v>Apr,2022</v>
      </c>
      <c r="Q2613">
        <f t="shared" si="242"/>
        <v>2022</v>
      </c>
      <c r="R2613" t="str">
        <f t="shared" si="243"/>
        <v>Tue</v>
      </c>
      <c r="S2613">
        <f t="shared" si="244"/>
        <v>19</v>
      </c>
      <c r="T2613" t="str">
        <f t="shared" si="245"/>
        <v>YES</v>
      </c>
      <c r="U2613" cm="1">
        <f t="array" ref="U2613">_xlfn.XLOOKUP(Table1012[[#This Row],[Severity_Level]],{"MINOR","MODERATE","SEVERE","FATAL"},{1,2,3,5})</f>
        <v>3</v>
      </c>
      <c r="Z2613" s="1"/>
      <c r="AA2613" s="2"/>
      <c r="AB2613" s="4"/>
    </row>
    <row r="2614" spans="1:28" x14ac:dyDescent="0.3">
      <c r="A2614" t="s">
        <v>2655</v>
      </c>
      <c r="B2614" s="11" t="s">
        <v>11</v>
      </c>
      <c r="C2614" s="11" t="s">
        <v>44</v>
      </c>
      <c r="D2614" s="11" t="s">
        <v>13</v>
      </c>
      <c r="E2614" s="11" t="s">
        <v>35</v>
      </c>
      <c r="F2614" s="11" t="s">
        <v>26</v>
      </c>
      <c r="G2614" s="11">
        <v>3</v>
      </c>
      <c r="H2614" s="11" t="s">
        <v>16</v>
      </c>
      <c r="I2614" s="12">
        <v>44670</v>
      </c>
      <c r="J2614" s="14">
        <v>0.81388888888888888</v>
      </c>
      <c r="K2614">
        <v>3</v>
      </c>
      <c r="L2614" t="s">
        <v>16</v>
      </c>
      <c r="M2614" s="1">
        <v>44670</v>
      </c>
      <c r="N2614" s="2">
        <v>0.81388888888888888</v>
      </c>
      <c r="O2614" s="1">
        <f t="shared" si="240"/>
        <v>44670.813888888886</v>
      </c>
      <c r="P2614" s="3" t="str">
        <f t="shared" si="241"/>
        <v>Apr,2022</v>
      </c>
      <c r="Q2614">
        <f t="shared" si="242"/>
        <v>2022</v>
      </c>
      <c r="R2614" t="str">
        <f t="shared" si="243"/>
        <v>Tue</v>
      </c>
      <c r="S2614">
        <f t="shared" si="244"/>
        <v>19</v>
      </c>
      <c r="T2614" t="str">
        <f t="shared" si="245"/>
        <v>YES</v>
      </c>
      <c r="U2614" cm="1">
        <f t="array" ref="U2614">_xlfn.XLOOKUP(Table1012[[#This Row],[Severity_Level]],{"MINOR","MODERATE","SEVERE","FATAL"},{1,2,3,5})</f>
        <v>1</v>
      </c>
      <c r="Z2614" s="1"/>
      <c r="AA2614" s="2"/>
      <c r="AB2614" s="4"/>
    </row>
    <row r="2615" spans="1:28" x14ac:dyDescent="0.3">
      <c r="A2615" t="s">
        <v>2656</v>
      </c>
      <c r="B2615" s="11" t="s">
        <v>11</v>
      </c>
      <c r="C2615" s="11" t="s">
        <v>44</v>
      </c>
      <c r="D2615" s="11" t="s">
        <v>47</v>
      </c>
      <c r="E2615" s="11" t="s">
        <v>35</v>
      </c>
      <c r="F2615" s="11" t="s">
        <v>51</v>
      </c>
      <c r="G2615" s="11">
        <v>4</v>
      </c>
      <c r="H2615" s="11" t="s">
        <v>27</v>
      </c>
      <c r="I2615" s="12">
        <v>44670</v>
      </c>
      <c r="J2615" s="14">
        <v>0.81458333333333333</v>
      </c>
      <c r="K2615">
        <v>4</v>
      </c>
      <c r="L2615" t="s">
        <v>27</v>
      </c>
      <c r="M2615" s="1">
        <v>44670</v>
      </c>
      <c r="N2615" s="2">
        <v>0.81458333333333333</v>
      </c>
      <c r="O2615" s="1">
        <f t="shared" si="240"/>
        <v>44670.814583333333</v>
      </c>
      <c r="P2615" s="3" t="str">
        <f t="shared" si="241"/>
        <v>Apr,2022</v>
      </c>
      <c r="Q2615">
        <f t="shared" si="242"/>
        <v>2022</v>
      </c>
      <c r="R2615" t="str">
        <f t="shared" si="243"/>
        <v>Tue</v>
      </c>
      <c r="S2615">
        <f t="shared" si="244"/>
        <v>19</v>
      </c>
      <c r="T2615" t="str">
        <f t="shared" si="245"/>
        <v>YES</v>
      </c>
      <c r="U2615" cm="1">
        <f t="array" ref="U2615">_xlfn.XLOOKUP(Table1012[[#This Row],[Severity_Level]],{"MINOR","MODERATE","SEVERE","FATAL"},{1,2,3,5})</f>
        <v>3</v>
      </c>
      <c r="Z2615" s="1"/>
      <c r="AA2615" s="2"/>
      <c r="AB2615" s="4"/>
    </row>
    <row r="2616" spans="1:28" x14ac:dyDescent="0.3">
      <c r="A2616" t="s">
        <v>2657</v>
      </c>
      <c r="B2616" s="11" t="s">
        <v>49</v>
      </c>
      <c r="C2616" s="11" t="s">
        <v>50</v>
      </c>
      <c r="D2616" s="11" t="s">
        <v>13</v>
      </c>
      <c r="E2616" s="11" t="s">
        <v>38</v>
      </c>
      <c r="F2616" s="11" t="s">
        <v>51</v>
      </c>
      <c r="G2616" s="11">
        <v>3</v>
      </c>
      <c r="H2616" s="11" t="s">
        <v>40</v>
      </c>
      <c r="I2616" s="12">
        <v>44670</v>
      </c>
      <c r="J2616" s="14">
        <v>0.81527777777777777</v>
      </c>
      <c r="K2616">
        <v>3</v>
      </c>
      <c r="L2616" t="s">
        <v>40</v>
      </c>
      <c r="M2616" s="1">
        <v>44670</v>
      </c>
      <c r="N2616" s="2">
        <v>0.81527777777777777</v>
      </c>
      <c r="O2616" s="1">
        <f t="shared" si="240"/>
        <v>44670.81527777778</v>
      </c>
      <c r="P2616" s="3" t="str">
        <f t="shared" si="241"/>
        <v>Apr,2022</v>
      </c>
      <c r="Q2616">
        <f t="shared" si="242"/>
        <v>2022</v>
      </c>
      <c r="R2616" t="str">
        <f t="shared" si="243"/>
        <v>Tue</v>
      </c>
      <c r="S2616">
        <f t="shared" si="244"/>
        <v>19</v>
      </c>
      <c r="T2616" t="str">
        <f t="shared" si="245"/>
        <v>YES</v>
      </c>
      <c r="U2616" cm="1">
        <f t="array" ref="U2616">_xlfn.XLOOKUP(Table1012[[#This Row],[Severity_Level]],{"MINOR","MODERATE","SEVERE","FATAL"},{1,2,3,5})</f>
        <v>5</v>
      </c>
      <c r="Z2616" s="1"/>
      <c r="AA2616" s="2"/>
      <c r="AB2616" s="4"/>
    </row>
    <row r="2617" spans="1:28" x14ac:dyDescent="0.3">
      <c r="A2617" t="s">
        <v>2658</v>
      </c>
      <c r="B2617" s="11" t="s">
        <v>56</v>
      </c>
      <c r="C2617" s="11" t="s">
        <v>44</v>
      </c>
      <c r="D2617" s="11" t="s">
        <v>25</v>
      </c>
      <c r="E2617" s="11" t="s">
        <v>20</v>
      </c>
      <c r="F2617" s="11" t="s">
        <v>15</v>
      </c>
      <c r="G2617" s="11">
        <v>3</v>
      </c>
      <c r="H2617" s="11" t="s">
        <v>32</v>
      </c>
      <c r="I2617" s="12">
        <v>44670</v>
      </c>
      <c r="J2617" s="14">
        <v>0.81597222222222221</v>
      </c>
      <c r="K2617">
        <v>3</v>
      </c>
      <c r="L2617" t="s">
        <v>32</v>
      </c>
      <c r="M2617" s="1">
        <v>44670</v>
      </c>
      <c r="N2617" s="2">
        <v>0.81597222222222221</v>
      </c>
      <c r="O2617" s="1">
        <f t="shared" si="240"/>
        <v>44670.815972222219</v>
      </c>
      <c r="P2617" s="3" t="str">
        <f t="shared" si="241"/>
        <v>Apr,2022</v>
      </c>
      <c r="Q2617">
        <f t="shared" si="242"/>
        <v>2022</v>
      </c>
      <c r="R2617" t="str">
        <f t="shared" si="243"/>
        <v>Tue</v>
      </c>
      <c r="S2617">
        <f t="shared" si="244"/>
        <v>19</v>
      </c>
      <c r="T2617" t="str">
        <f t="shared" si="245"/>
        <v>YES</v>
      </c>
      <c r="U2617" cm="1">
        <f t="array" ref="U2617">_xlfn.XLOOKUP(Table1012[[#This Row],[Severity_Level]],{"MINOR","MODERATE","SEVERE","FATAL"},{1,2,3,5})</f>
        <v>2</v>
      </c>
      <c r="Z2617" s="1"/>
      <c r="AA2617" s="2"/>
      <c r="AB2617" s="4"/>
    </row>
    <row r="2618" spans="1:28" x14ac:dyDescent="0.3">
      <c r="A2618" t="s">
        <v>2659</v>
      </c>
      <c r="B2618" s="11" t="s">
        <v>34</v>
      </c>
      <c r="C2618" s="11" t="s">
        <v>57</v>
      </c>
      <c r="D2618" s="11" t="s">
        <v>31</v>
      </c>
      <c r="E2618" s="11" t="s">
        <v>20</v>
      </c>
      <c r="F2618" s="11" t="s">
        <v>26</v>
      </c>
      <c r="G2618" s="11">
        <v>5</v>
      </c>
      <c r="H2618" s="11" t="s">
        <v>27</v>
      </c>
      <c r="I2618" s="12">
        <v>44671</v>
      </c>
      <c r="J2618" s="14">
        <v>0.81666666666666665</v>
      </c>
      <c r="K2618">
        <v>5</v>
      </c>
      <c r="L2618" t="s">
        <v>27</v>
      </c>
      <c r="M2618" s="1">
        <v>44671</v>
      </c>
      <c r="N2618" s="2">
        <v>0.81666666666666665</v>
      </c>
      <c r="O2618" s="1">
        <f t="shared" si="240"/>
        <v>44671.816666666666</v>
      </c>
      <c r="P2618" s="3" t="str">
        <f t="shared" si="241"/>
        <v>Apr,2022</v>
      </c>
      <c r="Q2618">
        <f t="shared" si="242"/>
        <v>2022</v>
      </c>
      <c r="R2618" t="str">
        <f t="shared" si="243"/>
        <v>Wed</v>
      </c>
      <c r="S2618">
        <f t="shared" si="244"/>
        <v>19</v>
      </c>
      <c r="T2618" t="str">
        <f t="shared" si="245"/>
        <v>YES</v>
      </c>
      <c r="U2618" cm="1">
        <f t="array" ref="U2618">_xlfn.XLOOKUP(Table1012[[#This Row],[Severity_Level]],{"MINOR","MODERATE","SEVERE","FATAL"},{1,2,3,5})</f>
        <v>3</v>
      </c>
      <c r="Z2618" s="1"/>
      <c r="AA2618" s="2"/>
      <c r="AB2618" s="4"/>
    </row>
    <row r="2619" spans="1:28" x14ac:dyDescent="0.3">
      <c r="A2619" t="s">
        <v>2660</v>
      </c>
      <c r="B2619" s="11" t="s">
        <v>11</v>
      </c>
      <c r="C2619" s="11" t="s">
        <v>53</v>
      </c>
      <c r="D2619" s="11" t="s">
        <v>37</v>
      </c>
      <c r="E2619" s="11" t="s">
        <v>35</v>
      </c>
      <c r="F2619" s="11" t="s">
        <v>21</v>
      </c>
      <c r="G2619" s="11">
        <v>1</v>
      </c>
      <c r="H2619" s="11" t="s">
        <v>16</v>
      </c>
      <c r="I2619" s="12">
        <v>44671</v>
      </c>
      <c r="J2619" s="14">
        <v>0.81736111111111109</v>
      </c>
      <c r="K2619">
        <v>1</v>
      </c>
      <c r="L2619" t="s">
        <v>16</v>
      </c>
      <c r="M2619" s="1">
        <v>44671</v>
      </c>
      <c r="N2619" s="2">
        <v>0.81736111111111109</v>
      </c>
      <c r="O2619" s="1">
        <f t="shared" si="240"/>
        <v>44671.817361111112</v>
      </c>
      <c r="P2619" s="3" t="str">
        <f t="shared" si="241"/>
        <v>Apr,2022</v>
      </c>
      <c r="Q2619">
        <f t="shared" si="242"/>
        <v>2022</v>
      </c>
      <c r="R2619" t="str">
        <f t="shared" si="243"/>
        <v>Wed</v>
      </c>
      <c r="S2619">
        <f t="shared" si="244"/>
        <v>19</v>
      </c>
      <c r="T2619" t="str">
        <f t="shared" si="245"/>
        <v>YES</v>
      </c>
      <c r="U2619" cm="1">
        <f t="array" ref="U2619">_xlfn.XLOOKUP(Table1012[[#This Row],[Severity_Level]],{"MINOR","MODERATE","SEVERE","FATAL"},{1,2,3,5})</f>
        <v>1</v>
      </c>
      <c r="Z2619" s="1"/>
      <c r="AA2619" s="2"/>
      <c r="AB2619" s="4"/>
    </row>
    <row r="2620" spans="1:28" x14ac:dyDescent="0.3">
      <c r="A2620" t="s">
        <v>2661</v>
      </c>
      <c r="B2620" s="11" t="s">
        <v>34</v>
      </c>
      <c r="C2620" s="11" t="s">
        <v>65</v>
      </c>
      <c r="D2620" s="11" t="s">
        <v>25</v>
      </c>
      <c r="E2620" s="11" t="s">
        <v>35</v>
      </c>
      <c r="F2620" s="11" t="s">
        <v>15</v>
      </c>
      <c r="G2620" s="11">
        <v>2</v>
      </c>
      <c r="H2620" s="11" t="s">
        <v>32</v>
      </c>
      <c r="I2620" s="12">
        <v>44671</v>
      </c>
      <c r="J2620" s="14">
        <v>0.81805555555555554</v>
      </c>
      <c r="K2620">
        <v>2</v>
      </c>
      <c r="L2620" t="s">
        <v>32</v>
      </c>
      <c r="M2620" s="1">
        <v>44671</v>
      </c>
      <c r="N2620" s="2">
        <v>0.81805555555555554</v>
      </c>
      <c r="O2620" s="1">
        <f t="shared" si="240"/>
        <v>44671.818055555559</v>
      </c>
      <c r="P2620" s="3" t="str">
        <f t="shared" si="241"/>
        <v>Apr,2022</v>
      </c>
      <c r="Q2620">
        <f t="shared" si="242"/>
        <v>2022</v>
      </c>
      <c r="R2620" t="str">
        <f t="shared" si="243"/>
        <v>Wed</v>
      </c>
      <c r="S2620">
        <f t="shared" si="244"/>
        <v>19</v>
      </c>
      <c r="T2620" t="str">
        <f t="shared" si="245"/>
        <v>YES</v>
      </c>
      <c r="U2620" cm="1">
        <f t="array" ref="U2620">_xlfn.XLOOKUP(Table1012[[#This Row],[Severity_Level]],{"MINOR","MODERATE","SEVERE","FATAL"},{1,2,3,5})</f>
        <v>2</v>
      </c>
      <c r="Z2620" s="1"/>
      <c r="AA2620" s="2"/>
      <c r="AB2620" s="4"/>
    </row>
    <row r="2621" spans="1:28" x14ac:dyDescent="0.3">
      <c r="A2621" t="s">
        <v>2662</v>
      </c>
      <c r="B2621" s="11" t="s">
        <v>18</v>
      </c>
      <c r="C2621" s="11" t="s">
        <v>30</v>
      </c>
      <c r="D2621" s="11" t="s">
        <v>13</v>
      </c>
      <c r="E2621" s="11" t="s">
        <v>35</v>
      </c>
      <c r="F2621" s="11" t="s">
        <v>51</v>
      </c>
      <c r="G2621" s="11">
        <v>1</v>
      </c>
      <c r="H2621" s="11" t="s">
        <v>32</v>
      </c>
      <c r="I2621" s="12">
        <v>44671</v>
      </c>
      <c r="J2621" s="14">
        <v>0.81874999999999998</v>
      </c>
      <c r="K2621">
        <v>1</v>
      </c>
      <c r="L2621" t="s">
        <v>32</v>
      </c>
      <c r="M2621" s="1">
        <v>44671</v>
      </c>
      <c r="N2621" s="2">
        <v>0.81874999999999998</v>
      </c>
      <c r="O2621" s="1">
        <f t="shared" si="240"/>
        <v>44671.818749999999</v>
      </c>
      <c r="P2621" s="3" t="str">
        <f t="shared" si="241"/>
        <v>Apr,2022</v>
      </c>
      <c r="Q2621">
        <f t="shared" si="242"/>
        <v>2022</v>
      </c>
      <c r="R2621" t="str">
        <f t="shared" si="243"/>
        <v>Wed</v>
      </c>
      <c r="S2621">
        <f t="shared" si="244"/>
        <v>19</v>
      </c>
      <c r="T2621" t="str">
        <f t="shared" si="245"/>
        <v>YES</v>
      </c>
      <c r="U2621" cm="1">
        <f t="array" ref="U2621">_xlfn.XLOOKUP(Table1012[[#This Row],[Severity_Level]],{"MINOR","MODERATE","SEVERE","FATAL"},{1,2,3,5})</f>
        <v>2</v>
      </c>
      <c r="Z2621" s="1"/>
      <c r="AA2621" s="2"/>
      <c r="AB2621" s="4"/>
    </row>
    <row r="2622" spans="1:28" x14ac:dyDescent="0.3">
      <c r="A2622" t="s">
        <v>2663</v>
      </c>
      <c r="B2622" s="11" t="s">
        <v>49</v>
      </c>
      <c r="C2622" s="11" t="s">
        <v>57</v>
      </c>
      <c r="D2622" s="11" t="s">
        <v>47</v>
      </c>
      <c r="E2622" s="11" t="s">
        <v>35</v>
      </c>
      <c r="F2622" s="11" t="s">
        <v>21</v>
      </c>
      <c r="G2622" s="11">
        <v>5</v>
      </c>
      <c r="H2622" s="11" t="s">
        <v>32</v>
      </c>
      <c r="I2622" s="12">
        <v>44671</v>
      </c>
      <c r="J2622" s="14">
        <v>0.81944444444444442</v>
      </c>
      <c r="K2622">
        <v>5</v>
      </c>
      <c r="L2622" t="s">
        <v>32</v>
      </c>
      <c r="M2622" s="1">
        <v>44671</v>
      </c>
      <c r="N2622" s="2">
        <v>0.81944444444444442</v>
      </c>
      <c r="O2622" s="1">
        <f t="shared" si="240"/>
        <v>44671.819444444445</v>
      </c>
      <c r="P2622" s="3" t="str">
        <f t="shared" si="241"/>
        <v>Apr,2022</v>
      </c>
      <c r="Q2622">
        <f t="shared" si="242"/>
        <v>2022</v>
      </c>
      <c r="R2622" t="str">
        <f t="shared" si="243"/>
        <v>Wed</v>
      </c>
      <c r="S2622">
        <f t="shared" si="244"/>
        <v>19</v>
      </c>
      <c r="T2622" t="str">
        <f t="shared" si="245"/>
        <v>YES</v>
      </c>
      <c r="U2622" cm="1">
        <f t="array" ref="U2622">_xlfn.XLOOKUP(Table1012[[#This Row],[Severity_Level]],{"MINOR","MODERATE","SEVERE","FATAL"},{1,2,3,5})</f>
        <v>2</v>
      </c>
      <c r="Z2622" s="1"/>
      <c r="AA2622" s="2"/>
      <c r="AB2622" s="4"/>
    </row>
    <row r="2623" spans="1:28" x14ac:dyDescent="0.3">
      <c r="A2623" t="s">
        <v>2664</v>
      </c>
      <c r="B2623" s="11" t="s">
        <v>11</v>
      </c>
      <c r="C2623" s="11" t="s">
        <v>30</v>
      </c>
      <c r="D2623" s="11" t="s">
        <v>47</v>
      </c>
      <c r="E2623" s="11" t="s">
        <v>35</v>
      </c>
      <c r="F2623" s="11" t="s">
        <v>21</v>
      </c>
      <c r="G2623" s="11">
        <v>1</v>
      </c>
      <c r="H2623" s="11" t="s">
        <v>32</v>
      </c>
      <c r="I2623" s="12">
        <v>44671</v>
      </c>
      <c r="J2623" s="14">
        <v>0.82013888888888886</v>
      </c>
      <c r="K2623">
        <v>1</v>
      </c>
      <c r="L2623" t="s">
        <v>32</v>
      </c>
      <c r="M2623" s="1">
        <v>44671</v>
      </c>
      <c r="N2623" s="2">
        <v>0.82013888888888886</v>
      </c>
      <c r="O2623" s="1">
        <f t="shared" si="240"/>
        <v>44671.820138888892</v>
      </c>
      <c r="P2623" s="3" t="str">
        <f t="shared" si="241"/>
        <v>Apr,2022</v>
      </c>
      <c r="Q2623">
        <f t="shared" si="242"/>
        <v>2022</v>
      </c>
      <c r="R2623" t="str">
        <f t="shared" si="243"/>
        <v>Wed</v>
      </c>
      <c r="S2623">
        <f t="shared" si="244"/>
        <v>19</v>
      </c>
      <c r="T2623" t="str">
        <f t="shared" si="245"/>
        <v>YES</v>
      </c>
      <c r="U2623" cm="1">
        <f t="array" ref="U2623">_xlfn.XLOOKUP(Table1012[[#This Row],[Severity_Level]],{"MINOR","MODERATE","SEVERE","FATAL"},{1,2,3,5})</f>
        <v>2</v>
      </c>
      <c r="Z2623" s="1"/>
      <c r="AA2623" s="2"/>
      <c r="AB2623" s="4"/>
    </row>
    <row r="2624" spans="1:28" x14ac:dyDescent="0.3">
      <c r="A2624" t="s">
        <v>2665</v>
      </c>
      <c r="B2624" s="11" t="s">
        <v>18</v>
      </c>
      <c r="C2624" s="11" t="s">
        <v>24</v>
      </c>
      <c r="D2624" s="11" t="s">
        <v>13</v>
      </c>
      <c r="E2624" s="11" t="s">
        <v>38</v>
      </c>
      <c r="F2624" s="11" t="s">
        <v>15</v>
      </c>
      <c r="G2624" s="11">
        <v>1</v>
      </c>
      <c r="H2624" s="11" t="s">
        <v>27</v>
      </c>
      <c r="I2624" s="12">
        <v>44671</v>
      </c>
      <c r="J2624" s="14">
        <v>0.8208333333333333</v>
      </c>
      <c r="K2624">
        <v>1</v>
      </c>
      <c r="L2624" t="s">
        <v>27</v>
      </c>
      <c r="M2624" s="1">
        <v>44671</v>
      </c>
      <c r="N2624" s="2">
        <v>0.8208333333333333</v>
      </c>
      <c r="O2624" s="1">
        <f t="shared" si="240"/>
        <v>44671.820833333331</v>
      </c>
      <c r="P2624" s="3" t="str">
        <f t="shared" si="241"/>
        <v>Apr,2022</v>
      </c>
      <c r="Q2624">
        <f t="shared" si="242"/>
        <v>2022</v>
      </c>
      <c r="R2624" t="str">
        <f t="shared" si="243"/>
        <v>Wed</v>
      </c>
      <c r="S2624">
        <f t="shared" si="244"/>
        <v>19</v>
      </c>
      <c r="T2624" t="str">
        <f t="shared" si="245"/>
        <v>YES</v>
      </c>
      <c r="U2624" cm="1">
        <f t="array" ref="U2624">_xlfn.XLOOKUP(Table1012[[#This Row],[Severity_Level]],{"MINOR","MODERATE","SEVERE","FATAL"},{1,2,3,5})</f>
        <v>3</v>
      </c>
      <c r="Z2624" s="1"/>
      <c r="AA2624" s="2"/>
      <c r="AB2624" s="4"/>
    </row>
    <row r="2625" spans="1:28" x14ac:dyDescent="0.3">
      <c r="A2625" t="s">
        <v>2666</v>
      </c>
      <c r="B2625" s="11" t="s">
        <v>34</v>
      </c>
      <c r="C2625" s="11" t="s">
        <v>12</v>
      </c>
      <c r="D2625" s="11" t="s">
        <v>31</v>
      </c>
      <c r="E2625" s="11" t="s">
        <v>38</v>
      </c>
      <c r="F2625" s="11" t="s">
        <v>15</v>
      </c>
      <c r="G2625" s="11">
        <v>4</v>
      </c>
      <c r="H2625" s="11" t="s">
        <v>40</v>
      </c>
      <c r="I2625" s="12">
        <v>44671</v>
      </c>
      <c r="J2625" s="14">
        <v>0.82152777777777775</v>
      </c>
      <c r="K2625">
        <v>4</v>
      </c>
      <c r="L2625" t="s">
        <v>40</v>
      </c>
      <c r="M2625" s="1">
        <v>44671</v>
      </c>
      <c r="N2625" s="2">
        <v>0.82152777777777775</v>
      </c>
      <c r="O2625" s="1">
        <f t="shared" si="240"/>
        <v>44671.821527777778</v>
      </c>
      <c r="P2625" s="3" t="str">
        <f t="shared" si="241"/>
        <v>Apr,2022</v>
      </c>
      <c r="Q2625">
        <f t="shared" si="242"/>
        <v>2022</v>
      </c>
      <c r="R2625" t="str">
        <f t="shared" si="243"/>
        <v>Wed</v>
      </c>
      <c r="S2625">
        <f t="shared" si="244"/>
        <v>19</v>
      </c>
      <c r="T2625" t="str">
        <f t="shared" si="245"/>
        <v>YES</v>
      </c>
      <c r="U2625" cm="1">
        <f t="array" ref="U2625">_xlfn.XLOOKUP(Table1012[[#This Row],[Severity_Level]],{"MINOR","MODERATE","SEVERE","FATAL"},{1,2,3,5})</f>
        <v>5</v>
      </c>
      <c r="Z2625" s="1"/>
      <c r="AA2625" s="2"/>
      <c r="AB2625" s="4"/>
    </row>
    <row r="2626" spans="1:28" x14ac:dyDescent="0.3">
      <c r="A2626" t="s">
        <v>2667</v>
      </c>
      <c r="B2626" s="11" t="s">
        <v>18</v>
      </c>
      <c r="C2626" s="11" t="s">
        <v>46</v>
      </c>
      <c r="D2626" s="11" t="s">
        <v>13</v>
      </c>
      <c r="E2626" s="11" t="s">
        <v>14</v>
      </c>
      <c r="F2626" s="11" t="s">
        <v>21</v>
      </c>
      <c r="G2626" s="11">
        <v>5</v>
      </c>
      <c r="H2626" s="11" t="s">
        <v>40</v>
      </c>
      <c r="I2626" s="12">
        <v>44671</v>
      </c>
      <c r="J2626" s="14">
        <v>0.82222222222222219</v>
      </c>
      <c r="K2626">
        <v>5</v>
      </c>
      <c r="L2626" t="s">
        <v>40</v>
      </c>
      <c r="M2626" s="1">
        <v>44671</v>
      </c>
      <c r="N2626" s="2">
        <v>0.82222222222222219</v>
      </c>
      <c r="O2626" s="1">
        <f t="shared" ref="O2626:O2689" si="246">M2626+N2626</f>
        <v>44671.822222222225</v>
      </c>
      <c r="P2626" s="3" t="str">
        <f t="shared" ref="P2626:P2689" si="247">TEXT(M2626,"MMM,YYY")</f>
        <v>Apr,2022</v>
      </c>
      <c r="Q2626">
        <f t="shared" ref="Q2626:Q2689" si="248">YEAR(M2626)</f>
        <v>2022</v>
      </c>
      <c r="R2626" t="str">
        <f t="shared" ref="R2626:R2689" si="249">TEXT(M2626,"DDD")</f>
        <v>Wed</v>
      </c>
      <c r="S2626">
        <f t="shared" ref="S2626:S2689" si="250">HOUR(N2626)</f>
        <v>19</v>
      </c>
      <c r="T2626" t="str">
        <f t="shared" ref="T2626:T2689" si="251">IF(OR(AND(S2626&gt;=7,S2626&lt;=9),AND(S2626&gt;=17,S2626&lt;=19)),"YES","NO")</f>
        <v>YES</v>
      </c>
      <c r="U2626" cm="1">
        <f t="array" ref="U2626">_xlfn.XLOOKUP(Table1012[[#This Row],[Severity_Level]],{"MINOR","MODERATE","SEVERE","FATAL"},{1,2,3,5})</f>
        <v>5</v>
      </c>
      <c r="Z2626" s="1"/>
      <c r="AA2626" s="2"/>
      <c r="AB2626" s="4"/>
    </row>
    <row r="2627" spans="1:28" x14ac:dyDescent="0.3">
      <c r="A2627" t="s">
        <v>2668</v>
      </c>
      <c r="B2627" s="11" t="s">
        <v>56</v>
      </c>
      <c r="C2627" s="11" t="s">
        <v>12</v>
      </c>
      <c r="D2627" s="11" t="s">
        <v>13</v>
      </c>
      <c r="E2627" s="11" t="s">
        <v>14</v>
      </c>
      <c r="F2627" s="11" t="s">
        <v>15</v>
      </c>
      <c r="G2627" s="11">
        <v>3</v>
      </c>
      <c r="H2627" s="11" t="s">
        <v>16</v>
      </c>
      <c r="I2627" s="12">
        <v>44671</v>
      </c>
      <c r="J2627" s="14">
        <v>0.82291666666666663</v>
      </c>
      <c r="K2627">
        <v>3</v>
      </c>
      <c r="L2627" t="s">
        <v>16</v>
      </c>
      <c r="M2627" s="1">
        <v>44671</v>
      </c>
      <c r="N2627" s="2">
        <v>0.82291666666666663</v>
      </c>
      <c r="O2627" s="1">
        <f t="shared" si="246"/>
        <v>44671.822916666664</v>
      </c>
      <c r="P2627" s="3" t="str">
        <f t="shared" si="247"/>
        <v>Apr,2022</v>
      </c>
      <c r="Q2627">
        <f t="shared" si="248"/>
        <v>2022</v>
      </c>
      <c r="R2627" t="str">
        <f t="shared" si="249"/>
        <v>Wed</v>
      </c>
      <c r="S2627">
        <f t="shared" si="250"/>
        <v>19</v>
      </c>
      <c r="T2627" t="str">
        <f t="shared" si="251"/>
        <v>YES</v>
      </c>
      <c r="U2627" cm="1">
        <f t="array" ref="U2627">_xlfn.XLOOKUP(Table1012[[#This Row],[Severity_Level]],{"MINOR","MODERATE","SEVERE","FATAL"},{1,2,3,5})</f>
        <v>1</v>
      </c>
      <c r="Z2627" s="1"/>
      <c r="AA2627" s="2"/>
      <c r="AB2627" s="4"/>
    </row>
    <row r="2628" spans="1:28" x14ac:dyDescent="0.3">
      <c r="A2628" t="s">
        <v>2669</v>
      </c>
      <c r="B2628" s="11" t="s">
        <v>29</v>
      </c>
      <c r="C2628" s="11" t="s">
        <v>24</v>
      </c>
      <c r="D2628" s="11" t="s">
        <v>25</v>
      </c>
      <c r="E2628" s="11" t="s">
        <v>35</v>
      </c>
      <c r="F2628" s="11" t="s">
        <v>51</v>
      </c>
      <c r="G2628" s="11">
        <v>4</v>
      </c>
      <c r="H2628" s="11" t="s">
        <v>27</v>
      </c>
      <c r="I2628" s="12">
        <v>44671</v>
      </c>
      <c r="J2628" s="14">
        <v>0.82361111111111107</v>
      </c>
      <c r="K2628">
        <v>4</v>
      </c>
      <c r="L2628" t="s">
        <v>27</v>
      </c>
      <c r="M2628" s="1">
        <v>44671</v>
      </c>
      <c r="N2628" s="2">
        <v>0.82361111111111107</v>
      </c>
      <c r="O2628" s="1">
        <f t="shared" si="246"/>
        <v>44671.823611111111</v>
      </c>
      <c r="P2628" s="3" t="str">
        <f t="shared" si="247"/>
        <v>Apr,2022</v>
      </c>
      <c r="Q2628">
        <f t="shared" si="248"/>
        <v>2022</v>
      </c>
      <c r="R2628" t="str">
        <f t="shared" si="249"/>
        <v>Wed</v>
      </c>
      <c r="S2628">
        <f t="shared" si="250"/>
        <v>19</v>
      </c>
      <c r="T2628" t="str">
        <f t="shared" si="251"/>
        <v>YES</v>
      </c>
      <c r="U2628" cm="1">
        <f t="array" ref="U2628">_xlfn.XLOOKUP(Table1012[[#This Row],[Severity_Level]],{"MINOR","MODERATE","SEVERE","FATAL"},{1,2,3,5})</f>
        <v>3</v>
      </c>
      <c r="Z2628" s="1"/>
      <c r="AA2628" s="2"/>
      <c r="AB2628" s="4"/>
    </row>
    <row r="2629" spans="1:28" x14ac:dyDescent="0.3">
      <c r="A2629" t="s">
        <v>2670</v>
      </c>
      <c r="B2629" s="11" t="s">
        <v>56</v>
      </c>
      <c r="C2629" s="11" t="s">
        <v>19</v>
      </c>
      <c r="D2629" s="11" t="s">
        <v>13</v>
      </c>
      <c r="E2629" s="11" t="s">
        <v>20</v>
      </c>
      <c r="F2629" s="11" t="s">
        <v>21</v>
      </c>
      <c r="G2629" s="11">
        <v>3</v>
      </c>
      <c r="H2629" s="11" t="s">
        <v>40</v>
      </c>
      <c r="I2629" s="12">
        <v>44671</v>
      </c>
      <c r="J2629" s="14">
        <v>0.82430555555555551</v>
      </c>
      <c r="K2629">
        <v>3</v>
      </c>
      <c r="L2629" t="s">
        <v>40</v>
      </c>
      <c r="M2629" s="1">
        <v>44671</v>
      </c>
      <c r="N2629" s="2">
        <v>0.82430555555555551</v>
      </c>
      <c r="O2629" s="1">
        <f t="shared" si="246"/>
        <v>44671.824305555558</v>
      </c>
      <c r="P2629" s="3" t="str">
        <f t="shared" si="247"/>
        <v>Apr,2022</v>
      </c>
      <c r="Q2629">
        <f t="shared" si="248"/>
        <v>2022</v>
      </c>
      <c r="R2629" t="str">
        <f t="shared" si="249"/>
        <v>Wed</v>
      </c>
      <c r="S2629">
        <f t="shared" si="250"/>
        <v>19</v>
      </c>
      <c r="T2629" t="str">
        <f t="shared" si="251"/>
        <v>YES</v>
      </c>
      <c r="U2629" cm="1">
        <f t="array" ref="U2629">_xlfn.XLOOKUP(Table1012[[#This Row],[Severity_Level]],{"MINOR","MODERATE","SEVERE","FATAL"},{1,2,3,5})</f>
        <v>5</v>
      </c>
      <c r="Z2629" s="1"/>
      <c r="AA2629" s="2"/>
      <c r="AB2629" s="4"/>
    </row>
    <row r="2630" spans="1:28" x14ac:dyDescent="0.3">
      <c r="A2630" t="s">
        <v>2671</v>
      </c>
      <c r="B2630" s="11" t="s">
        <v>34</v>
      </c>
      <c r="C2630" s="11" t="s">
        <v>19</v>
      </c>
      <c r="D2630" s="11" t="s">
        <v>25</v>
      </c>
      <c r="E2630" s="11" t="s">
        <v>20</v>
      </c>
      <c r="F2630" s="11" t="s">
        <v>15</v>
      </c>
      <c r="G2630" s="11">
        <v>4</v>
      </c>
      <c r="H2630" s="11" t="s">
        <v>27</v>
      </c>
      <c r="I2630" s="12">
        <v>44671</v>
      </c>
      <c r="J2630" s="14">
        <v>0.82499999999999996</v>
      </c>
      <c r="K2630">
        <v>4</v>
      </c>
      <c r="L2630" t="s">
        <v>27</v>
      </c>
      <c r="M2630" s="1">
        <v>44671</v>
      </c>
      <c r="N2630" s="2">
        <v>0.82499999999999996</v>
      </c>
      <c r="O2630" s="1">
        <f t="shared" si="246"/>
        <v>44671.824999999997</v>
      </c>
      <c r="P2630" s="3" t="str">
        <f t="shared" si="247"/>
        <v>Apr,2022</v>
      </c>
      <c r="Q2630">
        <f t="shared" si="248"/>
        <v>2022</v>
      </c>
      <c r="R2630" t="str">
        <f t="shared" si="249"/>
        <v>Wed</v>
      </c>
      <c r="S2630">
        <f t="shared" si="250"/>
        <v>19</v>
      </c>
      <c r="T2630" t="str">
        <f t="shared" si="251"/>
        <v>YES</v>
      </c>
      <c r="U2630" cm="1">
        <f t="array" ref="U2630">_xlfn.XLOOKUP(Table1012[[#This Row],[Severity_Level]],{"MINOR","MODERATE","SEVERE","FATAL"},{1,2,3,5})</f>
        <v>3</v>
      </c>
      <c r="Z2630" s="1"/>
      <c r="AA2630" s="2"/>
      <c r="AB2630" s="4"/>
    </row>
    <row r="2631" spans="1:28" x14ac:dyDescent="0.3">
      <c r="A2631" t="s">
        <v>2672</v>
      </c>
      <c r="B2631" s="11" t="s">
        <v>56</v>
      </c>
      <c r="C2631" s="11" t="s">
        <v>50</v>
      </c>
      <c r="D2631" s="11" t="s">
        <v>31</v>
      </c>
      <c r="E2631" s="11" t="s">
        <v>35</v>
      </c>
      <c r="F2631" s="11" t="s">
        <v>15</v>
      </c>
      <c r="G2631" s="11">
        <v>1</v>
      </c>
      <c r="H2631" s="11" t="s">
        <v>16</v>
      </c>
      <c r="I2631" s="12">
        <v>44671</v>
      </c>
      <c r="J2631" s="14">
        <v>0.8256944444444444</v>
      </c>
      <c r="K2631">
        <v>1</v>
      </c>
      <c r="L2631" t="s">
        <v>16</v>
      </c>
      <c r="M2631" s="1">
        <v>44671</v>
      </c>
      <c r="N2631" s="2">
        <v>0.8256944444444444</v>
      </c>
      <c r="O2631" s="1">
        <f t="shared" si="246"/>
        <v>44671.825694444444</v>
      </c>
      <c r="P2631" s="3" t="str">
        <f t="shared" si="247"/>
        <v>Apr,2022</v>
      </c>
      <c r="Q2631">
        <f t="shared" si="248"/>
        <v>2022</v>
      </c>
      <c r="R2631" t="str">
        <f t="shared" si="249"/>
        <v>Wed</v>
      </c>
      <c r="S2631">
        <f t="shared" si="250"/>
        <v>19</v>
      </c>
      <c r="T2631" t="str">
        <f t="shared" si="251"/>
        <v>YES</v>
      </c>
      <c r="U2631" cm="1">
        <f t="array" ref="U2631">_xlfn.XLOOKUP(Table1012[[#This Row],[Severity_Level]],{"MINOR","MODERATE","SEVERE","FATAL"},{1,2,3,5})</f>
        <v>1</v>
      </c>
      <c r="Z2631" s="1"/>
      <c r="AA2631" s="2"/>
      <c r="AB2631" s="4"/>
    </row>
    <row r="2632" spans="1:28" x14ac:dyDescent="0.3">
      <c r="A2632" t="s">
        <v>2673</v>
      </c>
      <c r="B2632" s="11" t="s">
        <v>11</v>
      </c>
      <c r="C2632" s="11" t="s">
        <v>19</v>
      </c>
      <c r="D2632" s="11" t="s">
        <v>31</v>
      </c>
      <c r="E2632" s="11" t="s">
        <v>20</v>
      </c>
      <c r="F2632" s="11" t="s">
        <v>15</v>
      </c>
      <c r="G2632" s="11">
        <v>4</v>
      </c>
      <c r="H2632" s="11" t="s">
        <v>32</v>
      </c>
      <c r="I2632" s="12">
        <v>44671</v>
      </c>
      <c r="J2632" s="14">
        <v>0.82638888888888884</v>
      </c>
      <c r="K2632">
        <v>4</v>
      </c>
      <c r="L2632" t="s">
        <v>32</v>
      </c>
      <c r="M2632" s="1">
        <v>44671</v>
      </c>
      <c r="N2632" s="2">
        <v>0.82638888888888884</v>
      </c>
      <c r="O2632" s="1">
        <f t="shared" si="246"/>
        <v>44671.826388888891</v>
      </c>
      <c r="P2632" s="3" t="str">
        <f t="shared" si="247"/>
        <v>Apr,2022</v>
      </c>
      <c r="Q2632">
        <f t="shared" si="248"/>
        <v>2022</v>
      </c>
      <c r="R2632" t="str">
        <f t="shared" si="249"/>
        <v>Wed</v>
      </c>
      <c r="S2632">
        <f t="shared" si="250"/>
        <v>19</v>
      </c>
      <c r="T2632" t="str">
        <f t="shared" si="251"/>
        <v>YES</v>
      </c>
      <c r="U2632" cm="1">
        <f t="array" ref="U2632">_xlfn.XLOOKUP(Table1012[[#This Row],[Severity_Level]],{"MINOR","MODERATE","SEVERE","FATAL"},{1,2,3,5})</f>
        <v>2</v>
      </c>
      <c r="Z2632" s="1"/>
      <c r="AA2632" s="2"/>
      <c r="AB2632" s="4"/>
    </row>
    <row r="2633" spans="1:28" x14ac:dyDescent="0.3">
      <c r="A2633" t="s">
        <v>2674</v>
      </c>
      <c r="B2633" s="11" t="s">
        <v>34</v>
      </c>
      <c r="C2633" s="11" t="s">
        <v>53</v>
      </c>
      <c r="D2633" s="11" t="s">
        <v>31</v>
      </c>
      <c r="E2633" s="11" t="s">
        <v>38</v>
      </c>
      <c r="F2633" s="11" t="s">
        <v>51</v>
      </c>
      <c r="G2633" s="11">
        <v>4</v>
      </c>
      <c r="H2633" s="11" t="s">
        <v>27</v>
      </c>
      <c r="I2633" s="12">
        <v>44671</v>
      </c>
      <c r="J2633" s="14">
        <v>0.82708333333333328</v>
      </c>
      <c r="K2633">
        <v>4</v>
      </c>
      <c r="L2633" t="s">
        <v>27</v>
      </c>
      <c r="M2633" s="1">
        <v>44671</v>
      </c>
      <c r="N2633" s="2">
        <v>0.82708333333333328</v>
      </c>
      <c r="O2633" s="1">
        <f t="shared" si="246"/>
        <v>44671.82708333333</v>
      </c>
      <c r="P2633" s="3" t="str">
        <f t="shared" si="247"/>
        <v>Apr,2022</v>
      </c>
      <c r="Q2633">
        <f t="shared" si="248"/>
        <v>2022</v>
      </c>
      <c r="R2633" t="str">
        <f t="shared" si="249"/>
        <v>Wed</v>
      </c>
      <c r="S2633">
        <f t="shared" si="250"/>
        <v>19</v>
      </c>
      <c r="T2633" t="str">
        <f t="shared" si="251"/>
        <v>YES</v>
      </c>
      <c r="U2633" cm="1">
        <f t="array" ref="U2633">_xlfn.XLOOKUP(Table1012[[#This Row],[Severity_Level]],{"MINOR","MODERATE","SEVERE","FATAL"},{1,2,3,5})</f>
        <v>3</v>
      </c>
      <c r="Z2633" s="1"/>
      <c r="AA2633" s="2"/>
      <c r="AB2633" s="4"/>
    </row>
    <row r="2634" spans="1:28" x14ac:dyDescent="0.3">
      <c r="A2634" t="s">
        <v>2675</v>
      </c>
      <c r="B2634" s="11" t="s">
        <v>56</v>
      </c>
      <c r="C2634" s="11" t="s">
        <v>50</v>
      </c>
      <c r="D2634" s="11" t="s">
        <v>31</v>
      </c>
      <c r="E2634" s="11" t="s">
        <v>35</v>
      </c>
      <c r="F2634" s="11" t="s">
        <v>26</v>
      </c>
      <c r="G2634" s="11">
        <v>5</v>
      </c>
      <c r="H2634" s="11" t="s">
        <v>27</v>
      </c>
      <c r="I2634" s="12">
        <v>44671</v>
      </c>
      <c r="J2634" s="14">
        <v>0.82777777777777772</v>
      </c>
      <c r="K2634">
        <v>5</v>
      </c>
      <c r="L2634" t="s">
        <v>27</v>
      </c>
      <c r="M2634" s="1">
        <v>44671</v>
      </c>
      <c r="N2634" s="2">
        <v>0.82777777777777772</v>
      </c>
      <c r="O2634" s="1">
        <f t="shared" si="246"/>
        <v>44671.827777777777</v>
      </c>
      <c r="P2634" s="3" t="str">
        <f t="shared" si="247"/>
        <v>Apr,2022</v>
      </c>
      <c r="Q2634">
        <f t="shared" si="248"/>
        <v>2022</v>
      </c>
      <c r="R2634" t="str">
        <f t="shared" si="249"/>
        <v>Wed</v>
      </c>
      <c r="S2634">
        <f t="shared" si="250"/>
        <v>19</v>
      </c>
      <c r="T2634" t="str">
        <f t="shared" si="251"/>
        <v>YES</v>
      </c>
      <c r="U2634" cm="1">
        <f t="array" ref="U2634">_xlfn.XLOOKUP(Table1012[[#This Row],[Severity_Level]],{"MINOR","MODERATE","SEVERE","FATAL"},{1,2,3,5})</f>
        <v>3</v>
      </c>
      <c r="Z2634" s="1"/>
      <c r="AA2634" s="2"/>
      <c r="AB2634" s="4"/>
    </row>
    <row r="2635" spans="1:28" x14ac:dyDescent="0.3">
      <c r="A2635" t="s">
        <v>2676</v>
      </c>
      <c r="B2635" s="11" t="s">
        <v>49</v>
      </c>
      <c r="C2635" s="11" t="s">
        <v>24</v>
      </c>
      <c r="D2635" s="11" t="s">
        <v>25</v>
      </c>
      <c r="E2635" s="11" t="s">
        <v>14</v>
      </c>
      <c r="F2635" s="11" t="s">
        <v>21</v>
      </c>
      <c r="G2635" s="11">
        <v>3</v>
      </c>
      <c r="H2635" s="11" t="s">
        <v>27</v>
      </c>
      <c r="I2635" s="12">
        <v>44671</v>
      </c>
      <c r="J2635" s="14">
        <v>0.82847222222222228</v>
      </c>
      <c r="K2635">
        <v>3</v>
      </c>
      <c r="L2635" t="s">
        <v>27</v>
      </c>
      <c r="M2635" s="1">
        <v>44671</v>
      </c>
      <c r="N2635" s="2">
        <v>0.82847222222222228</v>
      </c>
      <c r="O2635" s="1">
        <f t="shared" si="246"/>
        <v>44671.828472222223</v>
      </c>
      <c r="P2635" s="3" t="str">
        <f t="shared" si="247"/>
        <v>Apr,2022</v>
      </c>
      <c r="Q2635">
        <f t="shared" si="248"/>
        <v>2022</v>
      </c>
      <c r="R2635" t="str">
        <f t="shared" si="249"/>
        <v>Wed</v>
      </c>
      <c r="S2635">
        <f t="shared" si="250"/>
        <v>19</v>
      </c>
      <c r="T2635" t="str">
        <f t="shared" si="251"/>
        <v>YES</v>
      </c>
      <c r="U2635" cm="1">
        <f t="array" ref="U2635">_xlfn.XLOOKUP(Table1012[[#This Row],[Severity_Level]],{"MINOR","MODERATE","SEVERE","FATAL"},{1,2,3,5})</f>
        <v>3</v>
      </c>
      <c r="Z2635" s="1"/>
      <c r="AA2635" s="2"/>
      <c r="AB2635" s="4"/>
    </row>
    <row r="2636" spans="1:28" x14ac:dyDescent="0.3">
      <c r="A2636" t="s">
        <v>2677</v>
      </c>
      <c r="B2636" s="11" t="s">
        <v>49</v>
      </c>
      <c r="C2636" s="11" t="s">
        <v>50</v>
      </c>
      <c r="D2636" s="11" t="s">
        <v>13</v>
      </c>
      <c r="E2636" s="11" t="s">
        <v>20</v>
      </c>
      <c r="F2636" s="11" t="s">
        <v>26</v>
      </c>
      <c r="G2636" s="11">
        <v>1</v>
      </c>
      <c r="H2636" s="11" t="s">
        <v>27</v>
      </c>
      <c r="I2636" s="12">
        <v>44671</v>
      </c>
      <c r="J2636" s="14">
        <v>0.82916666666666672</v>
      </c>
      <c r="K2636">
        <v>1</v>
      </c>
      <c r="L2636" t="s">
        <v>27</v>
      </c>
      <c r="M2636" s="1">
        <v>44671</v>
      </c>
      <c r="N2636" s="2">
        <v>0.82916666666666672</v>
      </c>
      <c r="O2636" s="1">
        <f t="shared" si="246"/>
        <v>44671.82916666667</v>
      </c>
      <c r="P2636" s="3" t="str">
        <f t="shared" si="247"/>
        <v>Apr,2022</v>
      </c>
      <c r="Q2636">
        <f t="shared" si="248"/>
        <v>2022</v>
      </c>
      <c r="R2636" t="str">
        <f t="shared" si="249"/>
        <v>Wed</v>
      </c>
      <c r="S2636">
        <f t="shared" si="250"/>
        <v>19</v>
      </c>
      <c r="T2636" t="str">
        <f t="shared" si="251"/>
        <v>YES</v>
      </c>
      <c r="U2636" cm="1">
        <f t="array" ref="U2636">_xlfn.XLOOKUP(Table1012[[#This Row],[Severity_Level]],{"MINOR","MODERATE","SEVERE","FATAL"},{1,2,3,5})</f>
        <v>3</v>
      </c>
      <c r="Z2636" s="1"/>
      <c r="AA2636" s="2"/>
      <c r="AB2636" s="4"/>
    </row>
    <row r="2637" spans="1:28" x14ac:dyDescent="0.3">
      <c r="A2637" t="s">
        <v>2678</v>
      </c>
      <c r="B2637" s="11" t="s">
        <v>56</v>
      </c>
      <c r="C2637" s="11" t="s">
        <v>65</v>
      </c>
      <c r="D2637" s="11" t="s">
        <v>47</v>
      </c>
      <c r="E2637" s="11" t="s">
        <v>38</v>
      </c>
      <c r="F2637" s="11" t="s">
        <v>21</v>
      </c>
      <c r="G2637" s="11">
        <v>1</v>
      </c>
      <c r="H2637" s="11" t="s">
        <v>40</v>
      </c>
      <c r="I2637" s="12">
        <v>44671</v>
      </c>
      <c r="J2637" s="14">
        <v>0.82986111111111116</v>
      </c>
      <c r="K2637">
        <v>1</v>
      </c>
      <c r="L2637" t="s">
        <v>40</v>
      </c>
      <c r="M2637" s="1">
        <v>44671</v>
      </c>
      <c r="N2637" s="2">
        <v>0.82986111111111116</v>
      </c>
      <c r="O2637" s="1">
        <f t="shared" si="246"/>
        <v>44671.829861111109</v>
      </c>
      <c r="P2637" s="3" t="str">
        <f t="shared" si="247"/>
        <v>Apr,2022</v>
      </c>
      <c r="Q2637">
        <f t="shared" si="248"/>
        <v>2022</v>
      </c>
      <c r="R2637" t="str">
        <f t="shared" si="249"/>
        <v>Wed</v>
      </c>
      <c r="S2637">
        <f t="shared" si="250"/>
        <v>19</v>
      </c>
      <c r="T2637" t="str">
        <f t="shared" si="251"/>
        <v>YES</v>
      </c>
      <c r="U2637" cm="1">
        <f t="array" ref="U2637">_xlfn.XLOOKUP(Table1012[[#This Row],[Severity_Level]],{"MINOR","MODERATE","SEVERE","FATAL"},{1,2,3,5})</f>
        <v>5</v>
      </c>
      <c r="Z2637" s="1"/>
      <c r="AA2637" s="2"/>
      <c r="AB2637" s="4"/>
    </row>
    <row r="2638" spans="1:28" x14ac:dyDescent="0.3">
      <c r="A2638" t="s">
        <v>2679</v>
      </c>
      <c r="B2638" s="11" t="s">
        <v>11</v>
      </c>
      <c r="C2638" s="11" t="s">
        <v>12</v>
      </c>
      <c r="D2638" s="11" t="s">
        <v>31</v>
      </c>
      <c r="E2638" s="11" t="s">
        <v>35</v>
      </c>
      <c r="F2638" s="11" t="s">
        <v>51</v>
      </c>
      <c r="G2638" s="11">
        <v>5</v>
      </c>
      <c r="H2638" s="11" t="s">
        <v>16</v>
      </c>
      <c r="I2638" s="12">
        <v>44671</v>
      </c>
      <c r="J2638" s="14">
        <v>0.8305555555555556</v>
      </c>
      <c r="K2638">
        <v>5</v>
      </c>
      <c r="L2638" t="s">
        <v>16</v>
      </c>
      <c r="M2638" s="1">
        <v>44671</v>
      </c>
      <c r="N2638" s="2">
        <v>0.8305555555555556</v>
      </c>
      <c r="O2638" s="1">
        <f t="shared" si="246"/>
        <v>44671.830555555556</v>
      </c>
      <c r="P2638" s="3" t="str">
        <f t="shared" si="247"/>
        <v>Apr,2022</v>
      </c>
      <c r="Q2638">
        <f t="shared" si="248"/>
        <v>2022</v>
      </c>
      <c r="R2638" t="str">
        <f t="shared" si="249"/>
        <v>Wed</v>
      </c>
      <c r="S2638">
        <f t="shared" si="250"/>
        <v>19</v>
      </c>
      <c r="T2638" t="str">
        <f t="shared" si="251"/>
        <v>YES</v>
      </c>
      <c r="U2638" cm="1">
        <f t="array" ref="U2638">_xlfn.XLOOKUP(Table1012[[#This Row],[Severity_Level]],{"MINOR","MODERATE","SEVERE","FATAL"},{1,2,3,5})</f>
        <v>1</v>
      </c>
      <c r="Z2638" s="1"/>
      <c r="AA2638" s="2"/>
      <c r="AB2638" s="4"/>
    </row>
    <row r="2639" spans="1:28" x14ac:dyDescent="0.3">
      <c r="A2639" t="s">
        <v>2680</v>
      </c>
      <c r="B2639" s="11" t="s">
        <v>11</v>
      </c>
      <c r="C2639" s="11" t="s">
        <v>30</v>
      </c>
      <c r="D2639" s="11" t="s">
        <v>25</v>
      </c>
      <c r="E2639" s="11" t="s">
        <v>14</v>
      </c>
      <c r="F2639" s="11" t="s">
        <v>15</v>
      </c>
      <c r="G2639" s="11">
        <v>1</v>
      </c>
      <c r="H2639" s="11" t="s">
        <v>32</v>
      </c>
      <c r="I2639" s="12">
        <v>44671</v>
      </c>
      <c r="J2639" s="14">
        <v>0.83125000000000004</v>
      </c>
      <c r="K2639">
        <v>1</v>
      </c>
      <c r="L2639" t="s">
        <v>32</v>
      </c>
      <c r="M2639" s="1">
        <v>44671</v>
      </c>
      <c r="N2639" s="2">
        <v>0.83125000000000004</v>
      </c>
      <c r="O2639" s="1">
        <f t="shared" si="246"/>
        <v>44671.831250000003</v>
      </c>
      <c r="P2639" s="3" t="str">
        <f t="shared" si="247"/>
        <v>Apr,2022</v>
      </c>
      <c r="Q2639">
        <f t="shared" si="248"/>
        <v>2022</v>
      </c>
      <c r="R2639" t="str">
        <f t="shared" si="249"/>
        <v>Wed</v>
      </c>
      <c r="S2639">
        <f t="shared" si="250"/>
        <v>19</v>
      </c>
      <c r="T2639" t="str">
        <f t="shared" si="251"/>
        <v>YES</v>
      </c>
      <c r="U2639" cm="1">
        <f t="array" ref="U2639">_xlfn.XLOOKUP(Table1012[[#This Row],[Severity_Level]],{"MINOR","MODERATE","SEVERE","FATAL"},{1,2,3,5})</f>
        <v>2</v>
      </c>
      <c r="Z2639" s="1"/>
      <c r="AA2639" s="2"/>
      <c r="AB2639" s="4"/>
    </row>
    <row r="2640" spans="1:28" x14ac:dyDescent="0.3">
      <c r="A2640" t="s">
        <v>2681</v>
      </c>
      <c r="B2640" s="11" t="s">
        <v>18</v>
      </c>
      <c r="C2640" s="11" t="s">
        <v>44</v>
      </c>
      <c r="D2640" s="11" t="s">
        <v>47</v>
      </c>
      <c r="E2640" s="11" t="s">
        <v>38</v>
      </c>
      <c r="F2640" s="11" t="s">
        <v>26</v>
      </c>
      <c r="G2640" s="11">
        <v>2</v>
      </c>
      <c r="H2640" s="11" t="s">
        <v>16</v>
      </c>
      <c r="I2640" s="12">
        <v>44671</v>
      </c>
      <c r="J2640" s="14">
        <v>0.83194444444444449</v>
      </c>
      <c r="K2640">
        <v>2</v>
      </c>
      <c r="L2640" t="s">
        <v>16</v>
      </c>
      <c r="M2640" s="1">
        <v>44671</v>
      </c>
      <c r="N2640" s="2">
        <v>0.83194444444444449</v>
      </c>
      <c r="O2640" s="1">
        <f t="shared" si="246"/>
        <v>44671.831944444442</v>
      </c>
      <c r="P2640" s="3" t="str">
        <f t="shared" si="247"/>
        <v>Apr,2022</v>
      </c>
      <c r="Q2640">
        <f t="shared" si="248"/>
        <v>2022</v>
      </c>
      <c r="R2640" t="str">
        <f t="shared" si="249"/>
        <v>Wed</v>
      </c>
      <c r="S2640">
        <f t="shared" si="250"/>
        <v>19</v>
      </c>
      <c r="T2640" t="str">
        <f t="shared" si="251"/>
        <v>YES</v>
      </c>
      <c r="U2640" cm="1">
        <f t="array" ref="U2640">_xlfn.XLOOKUP(Table1012[[#This Row],[Severity_Level]],{"MINOR","MODERATE","SEVERE","FATAL"},{1,2,3,5})</f>
        <v>1</v>
      </c>
      <c r="Z2640" s="1"/>
      <c r="AA2640" s="2"/>
      <c r="AB2640" s="4"/>
    </row>
    <row r="2641" spans="1:28" x14ac:dyDescent="0.3">
      <c r="A2641" t="s">
        <v>2682</v>
      </c>
      <c r="B2641" s="11" t="s">
        <v>11</v>
      </c>
      <c r="C2641" s="11" t="s">
        <v>44</v>
      </c>
      <c r="D2641" s="11" t="s">
        <v>13</v>
      </c>
      <c r="E2641" s="11" t="s">
        <v>20</v>
      </c>
      <c r="F2641" s="11" t="s">
        <v>26</v>
      </c>
      <c r="G2641" s="11">
        <v>4</v>
      </c>
      <c r="H2641" s="11" t="s">
        <v>16</v>
      </c>
      <c r="I2641" s="12">
        <v>44671</v>
      </c>
      <c r="J2641" s="14">
        <v>0.83263888888888893</v>
      </c>
      <c r="K2641">
        <v>4</v>
      </c>
      <c r="L2641" t="s">
        <v>16</v>
      </c>
      <c r="M2641" s="1">
        <v>44671</v>
      </c>
      <c r="N2641" s="2">
        <v>0.83263888888888893</v>
      </c>
      <c r="O2641" s="1">
        <f t="shared" si="246"/>
        <v>44671.832638888889</v>
      </c>
      <c r="P2641" s="3" t="str">
        <f t="shared" si="247"/>
        <v>Apr,2022</v>
      </c>
      <c r="Q2641">
        <f t="shared" si="248"/>
        <v>2022</v>
      </c>
      <c r="R2641" t="str">
        <f t="shared" si="249"/>
        <v>Wed</v>
      </c>
      <c r="S2641">
        <f t="shared" si="250"/>
        <v>19</v>
      </c>
      <c r="T2641" t="str">
        <f t="shared" si="251"/>
        <v>YES</v>
      </c>
      <c r="U2641" cm="1">
        <f t="array" ref="U2641">_xlfn.XLOOKUP(Table1012[[#This Row],[Severity_Level]],{"MINOR","MODERATE","SEVERE","FATAL"},{1,2,3,5})</f>
        <v>1</v>
      </c>
      <c r="Z2641" s="1"/>
      <c r="AA2641" s="2"/>
      <c r="AB2641" s="4"/>
    </row>
    <row r="2642" spans="1:28" x14ac:dyDescent="0.3">
      <c r="A2642" t="s">
        <v>2683</v>
      </c>
      <c r="B2642" s="11" t="s">
        <v>34</v>
      </c>
      <c r="C2642" s="11" t="s">
        <v>30</v>
      </c>
      <c r="D2642" s="11" t="s">
        <v>25</v>
      </c>
      <c r="E2642" s="11" t="s">
        <v>35</v>
      </c>
      <c r="F2642" s="11" t="s">
        <v>51</v>
      </c>
      <c r="G2642" s="11">
        <v>1</v>
      </c>
      <c r="H2642" s="11" t="s">
        <v>40</v>
      </c>
      <c r="I2642" s="12">
        <v>44672</v>
      </c>
      <c r="J2642" s="14">
        <v>0.83333333333333337</v>
      </c>
      <c r="K2642">
        <v>1</v>
      </c>
      <c r="L2642" t="s">
        <v>40</v>
      </c>
      <c r="M2642" s="1">
        <v>44672</v>
      </c>
      <c r="N2642" s="2">
        <v>0.83333333333333337</v>
      </c>
      <c r="O2642" s="1">
        <f t="shared" si="246"/>
        <v>44672.833333333336</v>
      </c>
      <c r="P2642" s="3" t="str">
        <f t="shared" si="247"/>
        <v>Apr,2022</v>
      </c>
      <c r="Q2642">
        <f t="shared" si="248"/>
        <v>2022</v>
      </c>
      <c r="R2642" t="str">
        <f t="shared" si="249"/>
        <v>Thu</v>
      </c>
      <c r="S2642">
        <f t="shared" si="250"/>
        <v>20</v>
      </c>
      <c r="T2642" t="str">
        <f t="shared" si="251"/>
        <v>NO</v>
      </c>
      <c r="U2642" cm="1">
        <f t="array" ref="U2642">_xlfn.XLOOKUP(Table1012[[#This Row],[Severity_Level]],{"MINOR","MODERATE","SEVERE","FATAL"},{1,2,3,5})</f>
        <v>5</v>
      </c>
      <c r="Z2642" s="1"/>
      <c r="AA2642" s="2"/>
      <c r="AB2642" s="4"/>
    </row>
    <row r="2643" spans="1:28" x14ac:dyDescent="0.3">
      <c r="A2643" t="s">
        <v>2684</v>
      </c>
      <c r="B2643" s="11" t="s">
        <v>49</v>
      </c>
      <c r="C2643" s="11" t="s">
        <v>19</v>
      </c>
      <c r="D2643" s="11" t="s">
        <v>31</v>
      </c>
      <c r="E2643" s="11" t="s">
        <v>14</v>
      </c>
      <c r="F2643" s="11" t="s">
        <v>15</v>
      </c>
      <c r="G2643" s="11">
        <v>4</v>
      </c>
      <c r="H2643" s="11" t="s">
        <v>16</v>
      </c>
      <c r="I2643" s="12">
        <v>44672</v>
      </c>
      <c r="J2643" s="14">
        <v>0.83402777777777781</v>
      </c>
      <c r="K2643">
        <v>4</v>
      </c>
      <c r="L2643" t="s">
        <v>16</v>
      </c>
      <c r="M2643" s="1">
        <v>44672</v>
      </c>
      <c r="N2643" s="2">
        <v>0.83402777777777781</v>
      </c>
      <c r="O2643" s="1">
        <f t="shared" si="246"/>
        <v>44672.834027777775</v>
      </c>
      <c r="P2643" s="3" t="str">
        <f t="shared" si="247"/>
        <v>Apr,2022</v>
      </c>
      <c r="Q2643">
        <f t="shared" si="248"/>
        <v>2022</v>
      </c>
      <c r="R2643" t="str">
        <f t="shared" si="249"/>
        <v>Thu</v>
      </c>
      <c r="S2643">
        <f t="shared" si="250"/>
        <v>20</v>
      </c>
      <c r="T2643" t="str">
        <f t="shared" si="251"/>
        <v>NO</v>
      </c>
      <c r="U2643" cm="1">
        <f t="array" ref="U2643">_xlfn.XLOOKUP(Table1012[[#This Row],[Severity_Level]],{"MINOR","MODERATE","SEVERE","FATAL"},{1,2,3,5})</f>
        <v>1</v>
      </c>
      <c r="Z2643" s="1"/>
      <c r="AA2643" s="2"/>
      <c r="AB2643" s="4"/>
    </row>
    <row r="2644" spans="1:28" x14ac:dyDescent="0.3">
      <c r="A2644" t="s">
        <v>2685</v>
      </c>
      <c r="B2644" s="11" t="s">
        <v>34</v>
      </c>
      <c r="C2644" s="11" t="s">
        <v>19</v>
      </c>
      <c r="D2644" s="11" t="s">
        <v>25</v>
      </c>
      <c r="E2644" s="11" t="s">
        <v>20</v>
      </c>
      <c r="F2644" s="11" t="s">
        <v>51</v>
      </c>
      <c r="G2644" s="11">
        <v>5</v>
      </c>
      <c r="H2644" s="11" t="s">
        <v>40</v>
      </c>
      <c r="I2644" s="12">
        <v>44672</v>
      </c>
      <c r="J2644" s="14">
        <v>0.83472222222222225</v>
      </c>
      <c r="K2644">
        <v>5</v>
      </c>
      <c r="L2644" t="s">
        <v>40</v>
      </c>
      <c r="M2644" s="1">
        <v>44672</v>
      </c>
      <c r="N2644" s="2">
        <v>0.83472222222222225</v>
      </c>
      <c r="O2644" s="1">
        <f t="shared" si="246"/>
        <v>44672.834722222222</v>
      </c>
      <c r="P2644" s="3" t="str">
        <f t="shared" si="247"/>
        <v>Apr,2022</v>
      </c>
      <c r="Q2644">
        <f t="shared" si="248"/>
        <v>2022</v>
      </c>
      <c r="R2644" t="str">
        <f t="shared" si="249"/>
        <v>Thu</v>
      </c>
      <c r="S2644">
        <f t="shared" si="250"/>
        <v>20</v>
      </c>
      <c r="T2644" t="str">
        <f t="shared" si="251"/>
        <v>NO</v>
      </c>
      <c r="U2644" cm="1">
        <f t="array" ref="U2644">_xlfn.XLOOKUP(Table1012[[#This Row],[Severity_Level]],{"MINOR","MODERATE","SEVERE","FATAL"},{1,2,3,5})</f>
        <v>5</v>
      </c>
      <c r="Z2644" s="1"/>
      <c r="AA2644" s="2"/>
      <c r="AB2644" s="4"/>
    </row>
    <row r="2645" spans="1:28" x14ac:dyDescent="0.3">
      <c r="A2645" t="s">
        <v>2686</v>
      </c>
      <c r="B2645" s="11" t="s">
        <v>49</v>
      </c>
      <c r="C2645" s="11" t="s">
        <v>57</v>
      </c>
      <c r="D2645" s="11" t="s">
        <v>25</v>
      </c>
      <c r="E2645" s="11" t="s">
        <v>38</v>
      </c>
      <c r="F2645" s="11" t="s">
        <v>51</v>
      </c>
      <c r="G2645" s="11">
        <v>5</v>
      </c>
      <c r="H2645" s="11" t="s">
        <v>27</v>
      </c>
      <c r="I2645" s="12">
        <v>44672</v>
      </c>
      <c r="J2645" s="14">
        <v>0.8354166666666667</v>
      </c>
      <c r="K2645">
        <v>5</v>
      </c>
      <c r="L2645" t="s">
        <v>27</v>
      </c>
      <c r="M2645" s="1">
        <v>44672</v>
      </c>
      <c r="N2645" s="2">
        <v>0.8354166666666667</v>
      </c>
      <c r="O2645" s="1">
        <f t="shared" si="246"/>
        <v>44672.835416666669</v>
      </c>
      <c r="P2645" s="3" t="str">
        <f t="shared" si="247"/>
        <v>Apr,2022</v>
      </c>
      <c r="Q2645">
        <f t="shared" si="248"/>
        <v>2022</v>
      </c>
      <c r="R2645" t="str">
        <f t="shared" si="249"/>
        <v>Thu</v>
      </c>
      <c r="S2645">
        <f t="shared" si="250"/>
        <v>20</v>
      </c>
      <c r="T2645" t="str">
        <f t="shared" si="251"/>
        <v>NO</v>
      </c>
      <c r="U2645" cm="1">
        <f t="array" ref="U2645">_xlfn.XLOOKUP(Table1012[[#This Row],[Severity_Level]],{"MINOR","MODERATE","SEVERE","FATAL"},{1,2,3,5})</f>
        <v>3</v>
      </c>
      <c r="Z2645" s="1"/>
      <c r="AA2645" s="2"/>
      <c r="AB2645" s="4"/>
    </row>
    <row r="2646" spans="1:28" x14ac:dyDescent="0.3">
      <c r="A2646" t="s">
        <v>2687</v>
      </c>
      <c r="B2646" s="11" t="s">
        <v>29</v>
      </c>
      <c r="C2646" s="11" t="s">
        <v>50</v>
      </c>
      <c r="D2646" s="11" t="s">
        <v>13</v>
      </c>
      <c r="E2646" s="11" t="s">
        <v>14</v>
      </c>
      <c r="F2646" s="11" t="s">
        <v>51</v>
      </c>
      <c r="G2646" s="11">
        <v>5</v>
      </c>
      <c r="H2646" s="11" t="s">
        <v>16</v>
      </c>
      <c r="I2646" s="12">
        <v>44672</v>
      </c>
      <c r="J2646" s="14">
        <v>0.83611111111111114</v>
      </c>
      <c r="K2646">
        <v>5</v>
      </c>
      <c r="L2646" t="s">
        <v>16</v>
      </c>
      <c r="M2646" s="1">
        <v>44672</v>
      </c>
      <c r="N2646" s="2">
        <v>0.83611111111111114</v>
      </c>
      <c r="O2646" s="1">
        <f t="shared" si="246"/>
        <v>44672.836111111108</v>
      </c>
      <c r="P2646" s="3" t="str">
        <f t="shared" si="247"/>
        <v>Apr,2022</v>
      </c>
      <c r="Q2646">
        <f t="shared" si="248"/>
        <v>2022</v>
      </c>
      <c r="R2646" t="str">
        <f t="shared" si="249"/>
        <v>Thu</v>
      </c>
      <c r="S2646">
        <f t="shared" si="250"/>
        <v>20</v>
      </c>
      <c r="T2646" t="str">
        <f t="shared" si="251"/>
        <v>NO</v>
      </c>
      <c r="U2646" cm="1">
        <f t="array" ref="U2646">_xlfn.XLOOKUP(Table1012[[#This Row],[Severity_Level]],{"MINOR","MODERATE","SEVERE","FATAL"},{1,2,3,5})</f>
        <v>1</v>
      </c>
      <c r="Z2646" s="1"/>
      <c r="AA2646" s="2"/>
      <c r="AB2646" s="4"/>
    </row>
    <row r="2647" spans="1:28" x14ac:dyDescent="0.3">
      <c r="A2647" t="s">
        <v>2688</v>
      </c>
      <c r="B2647" s="11" t="s">
        <v>11</v>
      </c>
      <c r="C2647" s="11" t="s">
        <v>19</v>
      </c>
      <c r="D2647" s="11" t="s">
        <v>31</v>
      </c>
      <c r="E2647" s="11" t="s">
        <v>14</v>
      </c>
      <c r="F2647" s="11" t="s">
        <v>15</v>
      </c>
      <c r="G2647" s="11">
        <v>2</v>
      </c>
      <c r="H2647" s="11" t="s">
        <v>32</v>
      </c>
      <c r="I2647" s="12">
        <v>44672</v>
      </c>
      <c r="J2647" s="14">
        <v>0.83680555555555558</v>
      </c>
      <c r="K2647">
        <v>2</v>
      </c>
      <c r="L2647" t="s">
        <v>32</v>
      </c>
      <c r="M2647" s="1">
        <v>44672</v>
      </c>
      <c r="N2647" s="2">
        <v>0.83680555555555558</v>
      </c>
      <c r="O2647" s="1">
        <f t="shared" si="246"/>
        <v>44672.836805555555</v>
      </c>
      <c r="P2647" s="3" t="str">
        <f t="shared" si="247"/>
        <v>Apr,2022</v>
      </c>
      <c r="Q2647">
        <f t="shared" si="248"/>
        <v>2022</v>
      </c>
      <c r="R2647" t="str">
        <f t="shared" si="249"/>
        <v>Thu</v>
      </c>
      <c r="S2647">
        <f t="shared" si="250"/>
        <v>20</v>
      </c>
      <c r="T2647" t="str">
        <f t="shared" si="251"/>
        <v>NO</v>
      </c>
      <c r="U2647" cm="1">
        <f t="array" ref="U2647">_xlfn.XLOOKUP(Table1012[[#This Row],[Severity_Level]],{"MINOR","MODERATE","SEVERE","FATAL"},{1,2,3,5})</f>
        <v>2</v>
      </c>
      <c r="Z2647" s="1"/>
      <c r="AA2647" s="2"/>
      <c r="AB2647" s="4"/>
    </row>
    <row r="2648" spans="1:28" x14ac:dyDescent="0.3">
      <c r="A2648" t="s">
        <v>2689</v>
      </c>
      <c r="B2648" s="11" t="s">
        <v>56</v>
      </c>
      <c r="C2648" s="11" t="s">
        <v>57</v>
      </c>
      <c r="D2648" s="11" t="s">
        <v>47</v>
      </c>
      <c r="E2648" s="11" t="s">
        <v>20</v>
      </c>
      <c r="F2648" s="11" t="s">
        <v>26</v>
      </c>
      <c r="G2648" s="11">
        <v>4</v>
      </c>
      <c r="H2648" s="11" t="s">
        <v>40</v>
      </c>
      <c r="I2648" s="12">
        <v>44672</v>
      </c>
      <c r="J2648" s="14">
        <v>0.83750000000000002</v>
      </c>
      <c r="K2648">
        <v>4</v>
      </c>
      <c r="L2648" t="s">
        <v>40</v>
      </c>
      <c r="M2648" s="1">
        <v>44672</v>
      </c>
      <c r="N2648" s="2">
        <v>0.83750000000000002</v>
      </c>
      <c r="O2648" s="1">
        <f t="shared" si="246"/>
        <v>44672.837500000001</v>
      </c>
      <c r="P2648" s="3" t="str">
        <f t="shared" si="247"/>
        <v>Apr,2022</v>
      </c>
      <c r="Q2648">
        <f t="shared" si="248"/>
        <v>2022</v>
      </c>
      <c r="R2648" t="str">
        <f t="shared" si="249"/>
        <v>Thu</v>
      </c>
      <c r="S2648">
        <f t="shared" si="250"/>
        <v>20</v>
      </c>
      <c r="T2648" t="str">
        <f t="shared" si="251"/>
        <v>NO</v>
      </c>
      <c r="U2648" cm="1">
        <f t="array" ref="U2648">_xlfn.XLOOKUP(Table1012[[#This Row],[Severity_Level]],{"MINOR","MODERATE","SEVERE","FATAL"},{1,2,3,5})</f>
        <v>5</v>
      </c>
      <c r="Z2648" s="1"/>
      <c r="AA2648" s="2"/>
      <c r="AB2648" s="4"/>
    </row>
    <row r="2649" spans="1:28" x14ac:dyDescent="0.3">
      <c r="A2649" t="s">
        <v>2690</v>
      </c>
      <c r="B2649" s="11" t="s">
        <v>49</v>
      </c>
      <c r="C2649" s="11" t="s">
        <v>30</v>
      </c>
      <c r="D2649" s="11" t="s">
        <v>13</v>
      </c>
      <c r="E2649" s="11" t="s">
        <v>20</v>
      </c>
      <c r="F2649" s="11" t="s">
        <v>21</v>
      </c>
      <c r="G2649" s="11">
        <v>1</v>
      </c>
      <c r="H2649" s="11" t="s">
        <v>27</v>
      </c>
      <c r="I2649" s="12">
        <v>44672</v>
      </c>
      <c r="J2649" s="14">
        <v>0.83819444444444446</v>
      </c>
      <c r="K2649">
        <v>1</v>
      </c>
      <c r="L2649" t="s">
        <v>27</v>
      </c>
      <c r="M2649" s="1">
        <v>44672</v>
      </c>
      <c r="N2649" s="2">
        <v>0.83819444444444446</v>
      </c>
      <c r="O2649" s="1">
        <f t="shared" si="246"/>
        <v>44672.838194444441</v>
      </c>
      <c r="P2649" s="3" t="str">
        <f t="shared" si="247"/>
        <v>Apr,2022</v>
      </c>
      <c r="Q2649">
        <f t="shared" si="248"/>
        <v>2022</v>
      </c>
      <c r="R2649" t="str">
        <f t="shared" si="249"/>
        <v>Thu</v>
      </c>
      <c r="S2649">
        <f t="shared" si="250"/>
        <v>20</v>
      </c>
      <c r="T2649" t="str">
        <f t="shared" si="251"/>
        <v>NO</v>
      </c>
      <c r="U2649" cm="1">
        <f t="array" ref="U2649">_xlfn.XLOOKUP(Table1012[[#This Row],[Severity_Level]],{"MINOR","MODERATE","SEVERE","FATAL"},{1,2,3,5})</f>
        <v>3</v>
      </c>
      <c r="Z2649" s="1"/>
      <c r="AA2649" s="2"/>
      <c r="AB2649" s="4"/>
    </row>
    <row r="2650" spans="1:28" x14ac:dyDescent="0.3">
      <c r="A2650" t="s">
        <v>2691</v>
      </c>
      <c r="B2650" s="11" t="s">
        <v>56</v>
      </c>
      <c r="C2650" s="11" t="s">
        <v>57</v>
      </c>
      <c r="D2650" s="11" t="s">
        <v>13</v>
      </c>
      <c r="E2650" s="11" t="s">
        <v>20</v>
      </c>
      <c r="F2650" s="11" t="s">
        <v>26</v>
      </c>
      <c r="G2650" s="11">
        <v>4</v>
      </c>
      <c r="H2650" s="11" t="s">
        <v>27</v>
      </c>
      <c r="I2650" s="12">
        <v>44672</v>
      </c>
      <c r="J2650" s="14">
        <v>0.83888888888888891</v>
      </c>
      <c r="K2650">
        <v>4</v>
      </c>
      <c r="L2650" t="s">
        <v>27</v>
      </c>
      <c r="M2650" s="1">
        <v>44672</v>
      </c>
      <c r="N2650" s="2">
        <v>0.83888888888888891</v>
      </c>
      <c r="O2650" s="1">
        <f t="shared" si="246"/>
        <v>44672.838888888888</v>
      </c>
      <c r="P2650" s="3" t="str">
        <f t="shared" si="247"/>
        <v>Apr,2022</v>
      </c>
      <c r="Q2650">
        <f t="shared" si="248"/>
        <v>2022</v>
      </c>
      <c r="R2650" t="str">
        <f t="shared" si="249"/>
        <v>Thu</v>
      </c>
      <c r="S2650">
        <f t="shared" si="250"/>
        <v>20</v>
      </c>
      <c r="T2650" t="str">
        <f t="shared" si="251"/>
        <v>NO</v>
      </c>
      <c r="U2650" cm="1">
        <f t="array" ref="U2650">_xlfn.XLOOKUP(Table1012[[#This Row],[Severity_Level]],{"MINOR","MODERATE","SEVERE","FATAL"},{1,2,3,5})</f>
        <v>3</v>
      </c>
      <c r="Z2650" s="1"/>
      <c r="AA2650" s="2"/>
      <c r="AB2650" s="4"/>
    </row>
    <row r="2651" spans="1:28" x14ac:dyDescent="0.3">
      <c r="A2651" t="s">
        <v>2692</v>
      </c>
      <c r="B2651" s="11" t="s">
        <v>29</v>
      </c>
      <c r="C2651" s="11" t="s">
        <v>50</v>
      </c>
      <c r="D2651" s="11" t="s">
        <v>37</v>
      </c>
      <c r="E2651" s="11" t="s">
        <v>14</v>
      </c>
      <c r="F2651" s="11" t="s">
        <v>26</v>
      </c>
      <c r="G2651" s="11">
        <v>1</v>
      </c>
      <c r="H2651" s="11" t="s">
        <v>27</v>
      </c>
      <c r="I2651" s="12">
        <v>44672</v>
      </c>
      <c r="J2651" s="14">
        <v>0.83958333333333335</v>
      </c>
      <c r="K2651">
        <v>1</v>
      </c>
      <c r="L2651" t="s">
        <v>27</v>
      </c>
      <c r="M2651" s="1">
        <v>44672</v>
      </c>
      <c r="N2651" s="2">
        <v>0.83958333333333335</v>
      </c>
      <c r="O2651" s="1">
        <f t="shared" si="246"/>
        <v>44672.839583333334</v>
      </c>
      <c r="P2651" s="3" t="str">
        <f t="shared" si="247"/>
        <v>Apr,2022</v>
      </c>
      <c r="Q2651">
        <f t="shared" si="248"/>
        <v>2022</v>
      </c>
      <c r="R2651" t="str">
        <f t="shared" si="249"/>
        <v>Thu</v>
      </c>
      <c r="S2651">
        <f t="shared" si="250"/>
        <v>20</v>
      </c>
      <c r="T2651" t="str">
        <f t="shared" si="251"/>
        <v>NO</v>
      </c>
      <c r="U2651" cm="1">
        <f t="array" ref="U2651">_xlfn.XLOOKUP(Table1012[[#This Row],[Severity_Level]],{"MINOR","MODERATE","SEVERE","FATAL"},{1,2,3,5})</f>
        <v>3</v>
      </c>
      <c r="Z2651" s="1"/>
      <c r="AA2651" s="2"/>
      <c r="AB2651" s="4"/>
    </row>
    <row r="2652" spans="1:28" x14ac:dyDescent="0.3">
      <c r="A2652" t="s">
        <v>2693</v>
      </c>
      <c r="B2652" s="11" t="s">
        <v>34</v>
      </c>
      <c r="C2652" s="11" t="s">
        <v>50</v>
      </c>
      <c r="D2652" s="11" t="s">
        <v>13</v>
      </c>
      <c r="E2652" s="11" t="s">
        <v>14</v>
      </c>
      <c r="F2652" s="11" t="s">
        <v>15</v>
      </c>
      <c r="G2652" s="11">
        <v>1</v>
      </c>
      <c r="H2652" s="11" t="s">
        <v>27</v>
      </c>
      <c r="I2652" s="12">
        <v>44672</v>
      </c>
      <c r="J2652" s="14">
        <v>0.84027777777777779</v>
      </c>
      <c r="K2652">
        <v>1</v>
      </c>
      <c r="L2652" t="s">
        <v>27</v>
      </c>
      <c r="M2652" s="1">
        <v>44672</v>
      </c>
      <c r="N2652" s="2">
        <v>0.84027777777777779</v>
      </c>
      <c r="O2652" s="1">
        <f t="shared" si="246"/>
        <v>44672.840277777781</v>
      </c>
      <c r="P2652" s="3" t="str">
        <f t="shared" si="247"/>
        <v>Apr,2022</v>
      </c>
      <c r="Q2652">
        <f t="shared" si="248"/>
        <v>2022</v>
      </c>
      <c r="R2652" t="str">
        <f t="shared" si="249"/>
        <v>Thu</v>
      </c>
      <c r="S2652">
        <f t="shared" si="250"/>
        <v>20</v>
      </c>
      <c r="T2652" t="str">
        <f t="shared" si="251"/>
        <v>NO</v>
      </c>
      <c r="U2652" cm="1">
        <f t="array" ref="U2652">_xlfn.XLOOKUP(Table1012[[#This Row],[Severity_Level]],{"MINOR","MODERATE","SEVERE","FATAL"},{1,2,3,5})</f>
        <v>3</v>
      </c>
      <c r="Z2652" s="1"/>
      <c r="AA2652" s="2"/>
      <c r="AB2652" s="4"/>
    </row>
    <row r="2653" spans="1:28" x14ac:dyDescent="0.3">
      <c r="A2653" t="s">
        <v>2694</v>
      </c>
      <c r="B2653" s="11" t="s">
        <v>56</v>
      </c>
      <c r="C2653" s="11" t="s">
        <v>50</v>
      </c>
      <c r="D2653" s="11" t="s">
        <v>13</v>
      </c>
      <c r="E2653" s="11" t="s">
        <v>38</v>
      </c>
      <c r="F2653" s="11" t="s">
        <v>26</v>
      </c>
      <c r="G2653" s="11">
        <v>3</v>
      </c>
      <c r="H2653" s="11" t="s">
        <v>40</v>
      </c>
      <c r="I2653" s="12">
        <v>44672</v>
      </c>
      <c r="J2653" s="14">
        <v>0.84097222222222223</v>
      </c>
      <c r="K2653">
        <v>3</v>
      </c>
      <c r="L2653" t="s">
        <v>40</v>
      </c>
      <c r="M2653" s="1">
        <v>44672</v>
      </c>
      <c r="N2653" s="2">
        <v>0.84097222222222223</v>
      </c>
      <c r="O2653" s="1">
        <f t="shared" si="246"/>
        <v>44672.84097222222</v>
      </c>
      <c r="P2653" s="3" t="str">
        <f t="shared" si="247"/>
        <v>Apr,2022</v>
      </c>
      <c r="Q2653">
        <f t="shared" si="248"/>
        <v>2022</v>
      </c>
      <c r="R2653" t="str">
        <f t="shared" si="249"/>
        <v>Thu</v>
      </c>
      <c r="S2653">
        <f t="shared" si="250"/>
        <v>20</v>
      </c>
      <c r="T2653" t="str">
        <f t="shared" si="251"/>
        <v>NO</v>
      </c>
      <c r="U2653" cm="1">
        <f t="array" ref="U2653">_xlfn.XLOOKUP(Table1012[[#This Row],[Severity_Level]],{"MINOR","MODERATE","SEVERE","FATAL"},{1,2,3,5})</f>
        <v>5</v>
      </c>
      <c r="Z2653" s="1"/>
      <c r="AA2653" s="2"/>
      <c r="AB2653" s="4"/>
    </row>
    <row r="2654" spans="1:28" x14ac:dyDescent="0.3">
      <c r="A2654" t="s">
        <v>2695</v>
      </c>
      <c r="B2654" s="11" t="s">
        <v>49</v>
      </c>
      <c r="C2654" s="11" t="s">
        <v>57</v>
      </c>
      <c r="D2654" s="11" t="s">
        <v>37</v>
      </c>
      <c r="E2654" s="11" t="s">
        <v>20</v>
      </c>
      <c r="F2654" s="11" t="s">
        <v>51</v>
      </c>
      <c r="G2654" s="11">
        <v>5</v>
      </c>
      <c r="H2654" s="11" t="s">
        <v>40</v>
      </c>
      <c r="I2654" s="12">
        <v>44672</v>
      </c>
      <c r="J2654" s="14">
        <v>0.84166666666666667</v>
      </c>
      <c r="K2654">
        <v>5</v>
      </c>
      <c r="L2654" t="s">
        <v>40</v>
      </c>
      <c r="M2654" s="1">
        <v>44672</v>
      </c>
      <c r="N2654" s="2">
        <v>0.84166666666666667</v>
      </c>
      <c r="O2654" s="1">
        <f t="shared" si="246"/>
        <v>44672.841666666667</v>
      </c>
      <c r="P2654" s="3" t="str">
        <f t="shared" si="247"/>
        <v>Apr,2022</v>
      </c>
      <c r="Q2654">
        <f t="shared" si="248"/>
        <v>2022</v>
      </c>
      <c r="R2654" t="str">
        <f t="shared" si="249"/>
        <v>Thu</v>
      </c>
      <c r="S2654">
        <f t="shared" si="250"/>
        <v>20</v>
      </c>
      <c r="T2654" t="str">
        <f t="shared" si="251"/>
        <v>NO</v>
      </c>
      <c r="U2654" cm="1">
        <f t="array" ref="U2654">_xlfn.XLOOKUP(Table1012[[#This Row],[Severity_Level]],{"MINOR","MODERATE","SEVERE","FATAL"},{1,2,3,5})</f>
        <v>5</v>
      </c>
      <c r="Z2654" s="1"/>
      <c r="AA2654" s="2"/>
      <c r="AB2654" s="4"/>
    </row>
    <row r="2655" spans="1:28" x14ac:dyDescent="0.3">
      <c r="A2655" t="s">
        <v>2696</v>
      </c>
      <c r="B2655" s="11" t="s">
        <v>29</v>
      </c>
      <c r="C2655" s="11" t="s">
        <v>46</v>
      </c>
      <c r="D2655" s="11" t="s">
        <v>13</v>
      </c>
      <c r="E2655" s="11" t="s">
        <v>20</v>
      </c>
      <c r="F2655" s="11" t="s">
        <v>26</v>
      </c>
      <c r="G2655" s="11">
        <v>4</v>
      </c>
      <c r="H2655" s="11" t="s">
        <v>16</v>
      </c>
      <c r="I2655" s="12">
        <v>44672</v>
      </c>
      <c r="J2655" s="14">
        <v>0.84236111111111112</v>
      </c>
      <c r="K2655">
        <v>4</v>
      </c>
      <c r="L2655" t="s">
        <v>16</v>
      </c>
      <c r="M2655" s="1">
        <v>44672</v>
      </c>
      <c r="N2655" s="2">
        <v>0.84236111111111112</v>
      </c>
      <c r="O2655" s="1">
        <f t="shared" si="246"/>
        <v>44672.842361111114</v>
      </c>
      <c r="P2655" s="3" t="str">
        <f t="shared" si="247"/>
        <v>Apr,2022</v>
      </c>
      <c r="Q2655">
        <f t="shared" si="248"/>
        <v>2022</v>
      </c>
      <c r="R2655" t="str">
        <f t="shared" si="249"/>
        <v>Thu</v>
      </c>
      <c r="S2655">
        <f t="shared" si="250"/>
        <v>20</v>
      </c>
      <c r="T2655" t="str">
        <f t="shared" si="251"/>
        <v>NO</v>
      </c>
      <c r="U2655" cm="1">
        <f t="array" ref="U2655">_xlfn.XLOOKUP(Table1012[[#This Row],[Severity_Level]],{"MINOR","MODERATE","SEVERE","FATAL"},{1,2,3,5})</f>
        <v>1</v>
      </c>
      <c r="Z2655" s="1"/>
      <c r="AA2655" s="2"/>
      <c r="AB2655" s="4"/>
    </row>
    <row r="2656" spans="1:28" x14ac:dyDescent="0.3">
      <c r="A2656" t="s">
        <v>2697</v>
      </c>
      <c r="B2656" s="11" t="s">
        <v>49</v>
      </c>
      <c r="C2656" s="11" t="s">
        <v>53</v>
      </c>
      <c r="D2656" s="11" t="s">
        <v>31</v>
      </c>
      <c r="E2656" s="11" t="s">
        <v>38</v>
      </c>
      <c r="F2656" s="11" t="s">
        <v>51</v>
      </c>
      <c r="G2656" s="11">
        <v>4</v>
      </c>
      <c r="H2656" s="11" t="s">
        <v>32</v>
      </c>
      <c r="I2656" s="12">
        <v>44672</v>
      </c>
      <c r="J2656" s="14">
        <v>0.84305555555555556</v>
      </c>
      <c r="K2656">
        <v>4</v>
      </c>
      <c r="L2656" t="s">
        <v>32</v>
      </c>
      <c r="M2656" s="1">
        <v>44672</v>
      </c>
      <c r="N2656" s="2">
        <v>0.84305555555555556</v>
      </c>
      <c r="O2656" s="1">
        <f t="shared" si="246"/>
        <v>44672.843055555553</v>
      </c>
      <c r="P2656" s="3" t="str">
        <f t="shared" si="247"/>
        <v>Apr,2022</v>
      </c>
      <c r="Q2656">
        <f t="shared" si="248"/>
        <v>2022</v>
      </c>
      <c r="R2656" t="str">
        <f t="shared" si="249"/>
        <v>Thu</v>
      </c>
      <c r="S2656">
        <f t="shared" si="250"/>
        <v>20</v>
      </c>
      <c r="T2656" t="str">
        <f t="shared" si="251"/>
        <v>NO</v>
      </c>
      <c r="U2656" cm="1">
        <f t="array" ref="U2656">_xlfn.XLOOKUP(Table1012[[#This Row],[Severity_Level]],{"MINOR","MODERATE","SEVERE","FATAL"},{1,2,3,5})</f>
        <v>2</v>
      </c>
      <c r="Z2656" s="1"/>
      <c r="AA2656" s="2"/>
      <c r="AB2656" s="4"/>
    </row>
    <row r="2657" spans="1:28" x14ac:dyDescent="0.3">
      <c r="A2657" t="s">
        <v>2698</v>
      </c>
      <c r="B2657" s="11" t="s">
        <v>29</v>
      </c>
      <c r="C2657" s="11" t="s">
        <v>57</v>
      </c>
      <c r="D2657" s="11" t="s">
        <v>25</v>
      </c>
      <c r="E2657" s="11" t="s">
        <v>38</v>
      </c>
      <c r="F2657" s="11" t="s">
        <v>51</v>
      </c>
      <c r="G2657" s="11">
        <v>5</v>
      </c>
      <c r="H2657" s="11" t="s">
        <v>16</v>
      </c>
      <c r="I2657" s="12">
        <v>44672</v>
      </c>
      <c r="J2657" s="14">
        <v>0.84375</v>
      </c>
      <c r="K2657">
        <v>5</v>
      </c>
      <c r="L2657" t="s">
        <v>16</v>
      </c>
      <c r="M2657" s="1">
        <v>44672</v>
      </c>
      <c r="N2657" s="2">
        <v>0.84375</v>
      </c>
      <c r="O2657" s="1">
        <f t="shared" si="246"/>
        <v>44672.84375</v>
      </c>
      <c r="P2657" s="3" t="str">
        <f t="shared" si="247"/>
        <v>Apr,2022</v>
      </c>
      <c r="Q2657">
        <f t="shared" si="248"/>
        <v>2022</v>
      </c>
      <c r="R2657" t="str">
        <f t="shared" si="249"/>
        <v>Thu</v>
      </c>
      <c r="S2657">
        <f t="shared" si="250"/>
        <v>20</v>
      </c>
      <c r="T2657" t="str">
        <f t="shared" si="251"/>
        <v>NO</v>
      </c>
      <c r="U2657" cm="1">
        <f t="array" ref="U2657">_xlfn.XLOOKUP(Table1012[[#This Row],[Severity_Level]],{"MINOR","MODERATE","SEVERE","FATAL"},{1,2,3,5})</f>
        <v>1</v>
      </c>
      <c r="Z2657" s="1"/>
      <c r="AA2657" s="2"/>
      <c r="AB2657" s="4"/>
    </row>
    <row r="2658" spans="1:28" x14ac:dyDescent="0.3">
      <c r="A2658" t="s">
        <v>2699</v>
      </c>
      <c r="B2658" s="11" t="s">
        <v>11</v>
      </c>
      <c r="C2658" s="11" t="s">
        <v>46</v>
      </c>
      <c r="D2658" s="11" t="s">
        <v>37</v>
      </c>
      <c r="E2658" s="11" t="s">
        <v>14</v>
      </c>
      <c r="F2658" s="11" t="s">
        <v>21</v>
      </c>
      <c r="G2658" s="11">
        <v>4</v>
      </c>
      <c r="H2658" s="11" t="s">
        <v>32</v>
      </c>
      <c r="I2658" s="12">
        <v>44672</v>
      </c>
      <c r="J2658" s="14">
        <v>0.84444444444444444</v>
      </c>
      <c r="K2658">
        <v>4</v>
      </c>
      <c r="L2658" t="s">
        <v>32</v>
      </c>
      <c r="M2658" s="1">
        <v>44672</v>
      </c>
      <c r="N2658" s="2">
        <v>0.84444444444444444</v>
      </c>
      <c r="O2658" s="1">
        <f t="shared" si="246"/>
        <v>44672.844444444447</v>
      </c>
      <c r="P2658" s="3" t="str">
        <f t="shared" si="247"/>
        <v>Apr,2022</v>
      </c>
      <c r="Q2658">
        <f t="shared" si="248"/>
        <v>2022</v>
      </c>
      <c r="R2658" t="str">
        <f t="shared" si="249"/>
        <v>Thu</v>
      </c>
      <c r="S2658">
        <f t="shared" si="250"/>
        <v>20</v>
      </c>
      <c r="T2658" t="str">
        <f t="shared" si="251"/>
        <v>NO</v>
      </c>
      <c r="U2658" cm="1">
        <f t="array" ref="U2658">_xlfn.XLOOKUP(Table1012[[#This Row],[Severity_Level]],{"MINOR","MODERATE","SEVERE","FATAL"},{1,2,3,5})</f>
        <v>2</v>
      </c>
      <c r="Z2658" s="1"/>
      <c r="AA2658" s="2"/>
      <c r="AB2658" s="4"/>
    </row>
    <row r="2659" spans="1:28" x14ac:dyDescent="0.3">
      <c r="A2659" t="s">
        <v>2700</v>
      </c>
      <c r="B2659" s="11" t="s">
        <v>11</v>
      </c>
      <c r="C2659" s="11" t="s">
        <v>50</v>
      </c>
      <c r="D2659" s="11" t="s">
        <v>37</v>
      </c>
      <c r="E2659" s="11" t="s">
        <v>38</v>
      </c>
      <c r="F2659" s="11" t="s">
        <v>51</v>
      </c>
      <c r="G2659" s="11">
        <v>1</v>
      </c>
      <c r="H2659" s="11" t="s">
        <v>16</v>
      </c>
      <c r="I2659" s="12">
        <v>44672</v>
      </c>
      <c r="J2659" s="14">
        <v>0.84513888888888888</v>
      </c>
      <c r="K2659">
        <v>1</v>
      </c>
      <c r="L2659" t="s">
        <v>16</v>
      </c>
      <c r="M2659" s="1">
        <v>44672</v>
      </c>
      <c r="N2659" s="2">
        <v>0.84513888888888888</v>
      </c>
      <c r="O2659" s="1">
        <f t="shared" si="246"/>
        <v>44672.845138888886</v>
      </c>
      <c r="P2659" s="3" t="str">
        <f t="shared" si="247"/>
        <v>Apr,2022</v>
      </c>
      <c r="Q2659">
        <f t="shared" si="248"/>
        <v>2022</v>
      </c>
      <c r="R2659" t="str">
        <f t="shared" si="249"/>
        <v>Thu</v>
      </c>
      <c r="S2659">
        <f t="shared" si="250"/>
        <v>20</v>
      </c>
      <c r="T2659" t="str">
        <f t="shared" si="251"/>
        <v>NO</v>
      </c>
      <c r="U2659" cm="1">
        <f t="array" ref="U2659">_xlfn.XLOOKUP(Table1012[[#This Row],[Severity_Level]],{"MINOR","MODERATE","SEVERE","FATAL"},{1,2,3,5})</f>
        <v>1</v>
      </c>
      <c r="Z2659" s="1"/>
      <c r="AA2659" s="2"/>
      <c r="AB2659" s="4"/>
    </row>
    <row r="2660" spans="1:28" x14ac:dyDescent="0.3">
      <c r="A2660" t="s">
        <v>2701</v>
      </c>
      <c r="B2660" s="11" t="s">
        <v>11</v>
      </c>
      <c r="C2660" s="11" t="s">
        <v>46</v>
      </c>
      <c r="D2660" s="11" t="s">
        <v>13</v>
      </c>
      <c r="E2660" s="11" t="s">
        <v>38</v>
      </c>
      <c r="F2660" s="11" t="s">
        <v>21</v>
      </c>
      <c r="G2660" s="11">
        <v>1</v>
      </c>
      <c r="H2660" s="11" t="s">
        <v>32</v>
      </c>
      <c r="I2660" s="12">
        <v>44672</v>
      </c>
      <c r="J2660" s="14">
        <v>0.84583333333333333</v>
      </c>
      <c r="K2660">
        <v>1</v>
      </c>
      <c r="L2660" t="s">
        <v>32</v>
      </c>
      <c r="M2660" s="1">
        <v>44672</v>
      </c>
      <c r="N2660" s="2">
        <v>0.84583333333333333</v>
      </c>
      <c r="O2660" s="1">
        <f t="shared" si="246"/>
        <v>44672.845833333333</v>
      </c>
      <c r="P2660" s="3" t="str">
        <f t="shared" si="247"/>
        <v>Apr,2022</v>
      </c>
      <c r="Q2660">
        <f t="shared" si="248"/>
        <v>2022</v>
      </c>
      <c r="R2660" t="str">
        <f t="shared" si="249"/>
        <v>Thu</v>
      </c>
      <c r="S2660">
        <f t="shared" si="250"/>
        <v>20</v>
      </c>
      <c r="T2660" t="str">
        <f t="shared" si="251"/>
        <v>NO</v>
      </c>
      <c r="U2660" cm="1">
        <f t="array" ref="U2660">_xlfn.XLOOKUP(Table1012[[#This Row],[Severity_Level]],{"MINOR","MODERATE","SEVERE","FATAL"},{1,2,3,5})</f>
        <v>2</v>
      </c>
      <c r="Z2660" s="1"/>
      <c r="AA2660" s="2"/>
      <c r="AB2660" s="4"/>
    </row>
    <row r="2661" spans="1:28" x14ac:dyDescent="0.3">
      <c r="A2661" t="s">
        <v>2702</v>
      </c>
      <c r="B2661" s="11" t="s">
        <v>11</v>
      </c>
      <c r="C2661" s="11" t="s">
        <v>44</v>
      </c>
      <c r="D2661" s="11" t="s">
        <v>37</v>
      </c>
      <c r="E2661" s="11" t="s">
        <v>35</v>
      </c>
      <c r="F2661" s="11" t="s">
        <v>15</v>
      </c>
      <c r="G2661" s="11">
        <v>5</v>
      </c>
      <c r="H2661" s="11" t="s">
        <v>40</v>
      </c>
      <c r="I2661" s="12">
        <v>44672</v>
      </c>
      <c r="J2661" s="14">
        <v>0.84652777777777777</v>
      </c>
      <c r="K2661">
        <v>5</v>
      </c>
      <c r="L2661" t="s">
        <v>40</v>
      </c>
      <c r="M2661" s="1">
        <v>44672</v>
      </c>
      <c r="N2661" s="2">
        <v>0.84652777777777777</v>
      </c>
      <c r="O2661" s="1">
        <f t="shared" si="246"/>
        <v>44672.84652777778</v>
      </c>
      <c r="P2661" s="3" t="str">
        <f t="shared" si="247"/>
        <v>Apr,2022</v>
      </c>
      <c r="Q2661">
        <f t="shared" si="248"/>
        <v>2022</v>
      </c>
      <c r="R2661" t="str">
        <f t="shared" si="249"/>
        <v>Thu</v>
      </c>
      <c r="S2661">
        <f t="shared" si="250"/>
        <v>20</v>
      </c>
      <c r="T2661" t="str">
        <f t="shared" si="251"/>
        <v>NO</v>
      </c>
      <c r="U2661" cm="1">
        <f t="array" ref="U2661">_xlfn.XLOOKUP(Table1012[[#This Row],[Severity_Level]],{"MINOR","MODERATE","SEVERE","FATAL"},{1,2,3,5})</f>
        <v>5</v>
      </c>
      <c r="Z2661" s="1"/>
      <c r="AA2661" s="2"/>
      <c r="AB2661" s="4"/>
    </row>
    <row r="2662" spans="1:28" x14ac:dyDescent="0.3">
      <c r="A2662" t="s">
        <v>2703</v>
      </c>
      <c r="B2662" s="11" t="s">
        <v>11</v>
      </c>
      <c r="C2662" s="11" t="s">
        <v>44</v>
      </c>
      <c r="D2662" s="11" t="s">
        <v>31</v>
      </c>
      <c r="E2662" s="11" t="s">
        <v>35</v>
      </c>
      <c r="F2662" s="11" t="s">
        <v>21</v>
      </c>
      <c r="G2662" s="11">
        <v>5</v>
      </c>
      <c r="H2662" s="11" t="s">
        <v>16</v>
      </c>
      <c r="I2662" s="12">
        <v>44672</v>
      </c>
      <c r="J2662" s="14">
        <v>0.84722222222222221</v>
      </c>
      <c r="K2662">
        <v>5</v>
      </c>
      <c r="L2662" t="s">
        <v>16</v>
      </c>
      <c r="M2662" s="1">
        <v>44672</v>
      </c>
      <c r="N2662" s="2">
        <v>0.84722222222222221</v>
      </c>
      <c r="O2662" s="1">
        <f t="shared" si="246"/>
        <v>44672.847222222219</v>
      </c>
      <c r="P2662" s="3" t="str">
        <f t="shared" si="247"/>
        <v>Apr,2022</v>
      </c>
      <c r="Q2662">
        <f t="shared" si="248"/>
        <v>2022</v>
      </c>
      <c r="R2662" t="str">
        <f t="shared" si="249"/>
        <v>Thu</v>
      </c>
      <c r="S2662">
        <f t="shared" si="250"/>
        <v>20</v>
      </c>
      <c r="T2662" t="str">
        <f t="shared" si="251"/>
        <v>NO</v>
      </c>
      <c r="U2662" cm="1">
        <f t="array" ref="U2662">_xlfn.XLOOKUP(Table1012[[#This Row],[Severity_Level]],{"MINOR","MODERATE","SEVERE","FATAL"},{1,2,3,5})</f>
        <v>1</v>
      </c>
      <c r="Z2662" s="1"/>
      <c r="AA2662" s="2"/>
      <c r="AB2662" s="4"/>
    </row>
    <row r="2663" spans="1:28" x14ac:dyDescent="0.3">
      <c r="A2663" t="s">
        <v>2704</v>
      </c>
      <c r="B2663" s="11" t="s">
        <v>29</v>
      </c>
      <c r="C2663" s="11" t="s">
        <v>65</v>
      </c>
      <c r="D2663" s="11" t="s">
        <v>47</v>
      </c>
      <c r="E2663" s="11" t="s">
        <v>35</v>
      </c>
      <c r="F2663" s="11" t="s">
        <v>51</v>
      </c>
      <c r="G2663" s="11">
        <v>4</v>
      </c>
      <c r="H2663" s="11" t="s">
        <v>40</v>
      </c>
      <c r="I2663" s="12">
        <v>44672</v>
      </c>
      <c r="J2663" s="14">
        <v>0.84791666666666665</v>
      </c>
      <c r="K2663">
        <v>4</v>
      </c>
      <c r="L2663" t="s">
        <v>40</v>
      </c>
      <c r="M2663" s="1">
        <v>44672</v>
      </c>
      <c r="N2663" s="2">
        <v>0.84791666666666665</v>
      </c>
      <c r="O2663" s="1">
        <f t="shared" si="246"/>
        <v>44672.847916666666</v>
      </c>
      <c r="P2663" s="3" t="str">
        <f t="shared" si="247"/>
        <v>Apr,2022</v>
      </c>
      <c r="Q2663">
        <f t="shared" si="248"/>
        <v>2022</v>
      </c>
      <c r="R2663" t="str">
        <f t="shared" si="249"/>
        <v>Thu</v>
      </c>
      <c r="S2663">
        <f t="shared" si="250"/>
        <v>20</v>
      </c>
      <c r="T2663" t="str">
        <f t="shared" si="251"/>
        <v>NO</v>
      </c>
      <c r="U2663" cm="1">
        <f t="array" ref="U2663">_xlfn.XLOOKUP(Table1012[[#This Row],[Severity_Level]],{"MINOR","MODERATE","SEVERE","FATAL"},{1,2,3,5})</f>
        <v>5</v>
      </c>
      <c r="Z2663" s="1"/>
      <c r="AA2663" s="2"/>
      <c r="AB2663" s="4"/>
    </row>
    <row r="2664" spans="1:28" x14ac:dyDescent="0.3">
      <c r="A2664" t="s">
        <v>2705</v>
      </c>
      <c r="B2664" s="11" t="s">
        <v>49</v>
      </c>
      <c r="C2664" s="11" t="s">
        <v>50</v>
      </c>
      <c r="D2664" s="11" t="s">
        <v>13</v>
      </c>
      <c r="E2664" s="11" t="s">
        <v>35</v>
      </c>
      <c r="F2664" s="11" t="s">
        <v>26</v>
      </c>
      <c r="G2664" s="11">
        <v>4</v>
      </c>
      <c r="H2664" s="11" t="s">
        <v>27</v>
      </c>
      <c r="I2664" s="12">
        <v>44672</v>
      </c>
      <c r="J2664" s="14">
        <v>0.84861111111111109</v>
      </c>
      <c r="K2664">
        <v>4</v>
      </c>
      <c r="L2664" t="s">
        <v>27</v>
      </c>
      <c r="M2664" s="1">
        <v>44672</v>
      </c>
      <c r="N2664" s="2">
        <v>0.84861111111111109</v>
      </c>
      <c r="O2664" s="1">
        <f t="shared" si="246"/>
        <v>44672.848611111112</v>
      </c>
      <c r="P2664" s="3" t="str">
        <f t="shared" si="247"/>
        <v>Apr,2022</v>
      </c>
      <c r="Q2664">
        <f t="shared" si="248"/>
        <v>2022</v>
      </c>
      <c r="R2664" t="str">
        <f t="shared" si="249"/>
        <v>Thu</v>
      </c>
      <c r="S2664">
        <f t="shared" si="250"/>
        <v>20</v>
      </c>
      <c r="T2664" t="str">
        <f t="shared" si="251"/>
        <v>NO</v>
      </c>
      <c r="U2664" cm="1">
        <f t="array" ref="U2664">_xlfn.XLOOKUP(Table1012[[#This Row],[Severity_Level]],{"MINOR","MODERATE","SEVERE","FATAL"},{1,2,3,5})</f>
        <v>3</v>
      </c>
      <c r="Z2664" s="1"/>
      <c r="AA2664" s="2"/>
      <c r="AB2664" s="4"/>
    </row>
    <row r="2665" spans="1:28" x14ac:dyDescent="0.3">
      <c r="A2665" t="s">
        <v>2706</v>
      </c>
      <c r="B2665" s="11" t="s">
        <v>56</v>
      </c>
      <c r="C2665" s="11" t="s">
        <v>65</v>
      </c>
      <c r="D2665" s="11" t="s">
        <v>13</v>
      </c>
      <c r="E2665" s="11" t="s">
        <v>38</v>
      </c>
      <c r="F2665" s="11" t="s">
        <v>21</v>
      </c>
      <c r="G2665" s="11">
        <v>4</v>
      </c>
      <c r="H2665" s="11" t="s">
        <v>16</v>
      </c>
      <c r="I2665" s="12">
        <v>44672</v>
      </c>
      <c r="J2665" s="14">
        <v>0.84930555555555554</v>
      </c>
      <c r="K2665">
        <v>4</v>
      </c>
      <c r="L2665" t="s">
        <v>16</v>
      </c>
      <c r="M2665" s="1">
        <v>44672</v>
      </c>
      <c r="N2665" s="2">
        <v>0.84930555555555554</v>
      </c>
      <c r="O2665" s="1">
        <f t="shared" si="246"/>
        <v>44672.849305555559</v>
      </c>
      <c r="P2665" s="3" t="str">
        <f t="shared" si="247"/>
        <v>Apr,2022</v>
      </c>
      <c r="Q2665">
        <f t="shared" si="248"/>
        <v>2022</v>
      </c>
      <c r="R2665" t="str">
        <f t="shared" si="249"/>
        <v>Thu</v>
      </c>
      <c r="S2665">
        <f t="shared" si="250"/>
        <v>20</v>
      </c>
      <c r="T2665" t="str">
        <f t="shared" si="251"/>
        <v>NO</v>
      </c>
      <c r="U2665" cm="1">
        <f t="array" ref="U2665">_xlfn.XLOOKUP(Table1012[[#This Row],[Severity_Level]],{"MINOR","MODERATE","SEVERE","FATAL"},{1,2,3,5})</f>
        <v>1</v>
      </c>
      <c r="Z2665" s="1"/>
      <c r="AA2665" s="2"/>
      <c r="AB2665" s="4"/>
    </row>
    <row r="2666" spans="1:28" x14ac:dyDescent="0.3">
      <c r="A2666" t="s">
        <v>2707</v>
      </c>
      <c r="B2666" s="11" t="s">
        <v>34</v>
      </c>
      <c r="C2666" s="11" t="s">
        <v>44</v>
      </c>
      <c r="D2666" s="11" t="s">
        <v>31</v>
      </c>
      <c r="E2666" s="11" t="s">
        <v>35</v>
      </c>
      <c r="F2666" s="11" t="s">
        <v>15</v>
      </c>
      <c r="G2666" s="11">
        <v>3</v>
      </c>
      <c r="H2666" s="11" t="s">
        <v>40</v>
      </c>
      <c r="I2666" s="12">
        <v>44673</v>
      </c>
      <c r="J2666" s="14">
        <v>0.85</v>
      </c>
      <c r="K2666">
        <v>3</v>
      </c>
      <c r="L2666" t="s">
        <v>40</v>
      </c>
      <c r="M2666" s="1">
        <v>44673</v>
      </c>
      <c r="N2666" s="2">
        <v>0.85</v>
      </c>
      <c r="O2666" s="1">
        <f t="shared" si="246"/>
        <v>44673.85</v>
      </c>
      <c r="P2666" s="3" t="str">
        <f t="shared" si="247"/>
        <v>Apr,2022</v>
      </c>
      <c r="Q2666">
        <f t="shared" si="248"/>
        <v>2022</v>
      </c>
      <c r="R2666" t="str">
        <f t="shared" si="249"/>
        <v>Fri</v>
      </c>
      <c r="S2666">
        <f t="shared" si="250"/>
        <v>20</v>
      </c>
      <c r="T2666" t="str">
        <f t="shared" si="251"/>
        <v>NO</v>
      </c>
      <c r="U2666" cm="1">
        <f t="array" ref="U2666">_xlfn.XLOOKUP(Table1012[[#This Row],[Severity_Level]],{"MINOR","MODERATE","SEVERE","FATAL"},{1,2,3,5})</f>
        <v>5</v>
      </c>
      <c r="Z2666" s="1"/>
      <c r="AA2666" s="2"/>
      <c r="AB2666" s="4"/>
    </row>
    <row r="2667" spans="1:28" x14ac:dyDescent="0.3">
      <c r="A2667" t="s">
        <v>2708</v>
      </c>
      <c r="B2667" s="11" t="s">
        <v>34</v>
      </c>
      <c r="C2667" s="11" t="s">
        <v>53</v>
      </c>
      <c r="D2667" s="11" t="s">
        <v>13</v>
      </c>
      <c r="E2667" s="11" t="s">
        <v>14</v>
      </c>
      <c r="F2667" s="11" t="s">
        <v>15</v>
      </c>
      <c r="G2667" s="11">
        <v>5</v>
      </c>
      <c r="H2667" s="11" t="s">
        <v>40</v>
      </c>
      <c r="I2667" s="12">
        <v>44673</v>
      </c>
      <c r="J2667" s="14">
        <v>0.85069444444444442</v>
      </c>
      <c r="K2667">
        <v>5</v>
      </c>
      <c r="L2667" t="s">
        <v>40</v>
      </c>
      <c r="M2667" s="1">
        <v>44673</v>
      </c>
      <c r="N2667" s="2">
        <v>0.85069444444444442</v>
      </c>
      <c r="O2667" s="1">
        <f t="shared" si="246"/>
        <v>44673.850694444445</v>
      </c>
      <c r="P2667" s="3" t="str">
        <f t="shared" si="247"/>
        <v>Apr,2022</v>
      </c>
      <c r="Q2667">
        <f t="shared" si="248"/>
        <v>2022</v>
      </c>
      <c r="R2667" t="str">
        <f t="shared" si="249"/>
        <v>Fri</v>
      </c>
      <c r="S2667">
        <f t="shared" si="250"/>
        <v>20</v>
      </c>
      <c r="T2667" t="str">
        <f t="shared" si="251"/>
        <v>NO</v>
      </c>
      <c r="U2667" cm="1">
        <f t="array" ref="U2667">_xlfn.XLOOKUP(Table1012[[#This Row],[Severity_Level]],{"MINOR","MODERATE","SEVERE","FATAL"},{1,2,3,5})</f>
        <v>5</v>
      </c>
      <c r="Z2667" s="1"/>
      <c r="AA2667" s="2"/>
      <c r="AB2667" s="4"/>
    </row>
    <row r="2668" spans="1:28" x14ac:dyDescent="0.3">
      <c r="A2668" t="s">
        <v>2709</v>
      </c>
      <c r="B2668" s="11" t="s">
        <v>29</v>
      </c>
      <c r="C2668" s="11" t="s">
        <v>12</v>
      </c>
      <c r="D2668" s="11" t="s">
        <v>13</v>
      </c>
      <c r="E2668" s="11" t="s">
        <v>38</v>
      </c>
      <c r="F2668" s="11" t="s">
        <v>21</v>
      </c>
      <c r="G2668" s="11">
        <v>5</v>
      </c>
      <c r="H2668" s="11" t="s">
        <v>16</v>
      </c>
      <c r="I2668" s="12">
        <v>44673</v>
      </c>
      <c r="J2668" s="14">
        <v>0.85138888888888886</v>
      </c>
      <c r="K2668">
        <v>5</v>
      </c>
      <c r="L2668" t="s">
        <v>16</v>
      </c>
      <c r="M2668" s="1">
        <v>44673</v>
      </c>
      <c r="N2668" s="2">
        <v>0.85138888888888886</v>
      </c>
      <c r="O2668" s="1">
        <f t="shared" si="246"/>
        <v>44673.851388888892</v>
      </c>
      <c r="P2668" s="3" t="str">
        <f t="shared" si="247"/>
        <v>Apr,2022</v>
      </c>
      <c r="Q2668">
        <f t="shared" si="248"/>
        <v>2022</v>
      </c>
      <c r="R2668" t="str">
        <f t="shared" si="249"/>
        <v>Fri</v>
      </c>
      <c r="S2668">
        <f t="shared" si="250"/>
        <v>20</v>
      </c>
      <c r="T2668" t="str">
        <f t="shared" si="251"/>
        <v>NO</v>
      </c>
      <c r="U2668" cm="1">
        <f t="array" ref="U2668">_xlfn.XLOOKUP(Table1012[[#This Row],[Severity_Level]],{"MINOR","MODERATE","SEVERE","FATAL"},{1,2,3,5})</f>
        <v>1</v>
      </c>
      <c r="Z2668" s="1"/>
      <c r="AA2668" s="2"/>
      <c r="AB2668" s="4"/>
    </row>
    <row r="2669" spans="1:28" x14ac:dyDescent="0.3">
      <c r="A2669" t="s">
        <v>2710</v>
      </c>
      <c r="B2669" s="11" t="s">
        <v>49</v>
      </c>
      <c r="C2669" s="11" t="s">
        <v>44</v>
      </c>
      <c r="D2669" s="11" t="s">
        <v>13</v>
      </c>
      <c r="E2669" s="11" t="s">
        <v>38</v>
      </c>
      <c r="F2669" s="11" t="s">
        <v>15</v>
      </c>
      <c r="G2669" s="11">
        <v>2</v>
      </c>
      <c r="H2669" s="11" t="s">
        <v>32</v>
      </c>
      <c r="I2669" s="12">
        <v>44673</v>
      </c>
      <c r="J2669" s="14">
        <v>0.8520833333333333</v>
      </c>
      <c r="K2669">
        <v>2</v>
      </c>
      <c r="L2669" t="s">
        <v>32</v>
      </c>
      <c r="M2669" s="1">
        <v>44673</v>
      </c>
      <c r="N2669" s="2">
        <v>0.8520833333333333</v>
      </c>
      <c r="O2669" s="1">
        <f t="shared" si="246"/>
        <v>44673.852083333331</v>
      </c>
      <c r="P2669" s="3" t="str">
        <f t="shared" si="247"/>
        <v>Apr,2022</v>
      </c>
      <c r="Q2669">
        <f t="shared" si="248"/>
        <v>2022</v>
      </c>
      <c r="R2669" t="str">
        <f t="shared" si="249"/>
        <v>Fri</v>
      </c>
      <c r="S2669">
        <f t="shared" si="250"/>
        <v>20</v>
      </c>
      <c r="T2669" t="str">
        <f t="shared" si="251"/>
        <v>NO</v>
      </c>
      <c r="U2669" cm="1">
        <f t="array" ref="U2669">_xlfn.XLOOKUP(Table1012[[#This Row],[Severity_Level]],{"MINOR","MODERATE","SEVERE","FATAL"},{1,2,3,5})</f>
        <v>2</v>
      </c>
      <c r="Z2669" s="1"/>
      <c r="AA2669" s="2"/>
      <c r="AB2669" s="4"/>
    </row>
    <row r="2670" spans="1:28" x14ac:dyDescent="0.3">
      <c r="A2670" t="s">
        <v>2711</v>
      </c>
      <c r="B2670" s="11" t="s">
        <v>29</v>
      </c>
      <c r="C2670" s="11" t="s">
        <v>46</v>
      </c>
      <c r="D2670" s="11" t="s">
        <v>31</v>
      </c>
      <c r="E2670" s="11" t="s">
        <v>35</v>
      </c>
      <c r="F2670" s="11" t="s">
        <v>21</v>
      </c>
      <c r="G2670" s="11">
        <v>2</v>
      </c>
      <c r="H2670" s="11" t="s">
        <v>32</v>
      </c>
      <c r="I2670" s="12">
        <v>44673</v>
      </c>
      <c r="J2670" s="14">
        <v>0.85277777777777775</v>
      </c>
      <c r="K2670">
        <v>2</v>
      </c>
      <c r="L2670" t="s">
        <v>32</v>
      </c>
      <c r="M2670" s="1">
        <v>44673</v>
      </c>
      <c r="N2670" s="2">
        <v>0.85277777777777775</v>
      </c>
      <c r="O2670" s="1">
        <f t="shared" si="246"/>
        <v>44673.852777777778</v>
      </c>
      <c r="P2670" s="3" t="str">
        <f t="shared" si="247"/>
        <v>Apr,2022</v>
      </c>
      <c r="Q2670">
        <f t="shared" si="248"/>
        <v>2022</v>
      </c>
      <c r="R2670" t="str">
        <f t="shared" si="249"/>
        <v>Fri</v>
      </c>
      <c r="S2670">
        <f t="shared" si="250"/>
        <v>20</v>
      </c>
      <c r="T2670" t="str">
        <f t="shared" si="251"/>
        <v>NO</v>
      </c>
      <c r="U2670" cm="1">
        <f t="array" ref="U2670">_xlfn.XLOOKUP(Table1012[[#This Row],[Severity_Level]],{"MINOR","MODERATE","SEVERE","FATAL"},{1,2,3,5})</f>
        <v>2</v>
      </c>
      <c r="Z2670" s="1"/>
      <c r="AA2670" s="2"/>
      <c r="AB2670" s="4"/>
    </row>
    <row r="2671" spans="1:28" x14ac:dyDescent="0.3">
      <c r="A2671" t="s">
        <v>2712</v>
      </c>
      <c r="B2671" s="11" t="s">
        <v>34</v>
      </c>
      <c r="C2671" s="11" t="s">
        <v>50</v>
      </c>
      <c r="D2671" s="11" t="s">
        <v>13</v>
      </c>
      <c r="E2671" s="11" t="s">
        <v>20</v>
      </c>
      <c r="F2671" s="11" t="s">
        <v>51</v>
      </c>
      <c r="G2671" s="11">
        <v>2</v>
      </c>
      <c r="H2671" s="11" t="s">
        <v>32</v>
      </c>
      <c r="I2671" s="12">
        <v>44673</v>
      </c>
      <c r="J2671" s="14">
        <v>0.85347222222222219</v>
      </c>
      <c r="K2671">
        <v>2</v>
      </c>
      <c r="L2671" t="s">
        <v>32</v>
      </c>
      <c r="M2671" s="1">
        <v>44673</v>
      </c>
      <c r="N2671" s="2">
        <v>0.85347222222222219</v>
      </c>
      <c r="O2671" s="1">
        <f t="shared" si="246"/>
        <v>44673.853472222225</v>
      </c>
      <c r="P2671" s="3" t="str">
        <f t="shared" si="247"/>
        <v>Apr,2022</v>
      </c>
      <c r="Q2671">
        <f t="shared" si="248"/>
        <v>2022</v>
      </c>
      <c r="R2671" t="str">
        <f t="shared" si="249"/>
        <v>Fri</v>
      </c>
      <c r="S2671">
        <f t="shared" si="250"/>
        <v>20</v>
      </c>
      <c r="T2671" t="str">
        <f t="shared" si="251"/>
        <v>NO</v>
      </c>
      <c r="U2671" cm="1">
        <f t="array" ref="U2671">_xlfn.XLOOKUP(Table1012[[#This Row],[Severity_Level]],{"MINOR","MODERATE","SEVERE","FATAL"},{1,2,3,5})</f>
        <v>2</v>
      </c>
      <c r="Z2671" s="1"/>
      <c r="AA2671" s="2"/>
      <c r="AB2671" s="4"/>
    </row>
    <row r="2672" spans="1:28" x14ac:dyDescent="0.3">
      <c r="A2672" t="s">
        <v>2713</v>
      </c>
      <c r="B2672" s="11" t="s">
        <v>29</v>
      </c>
      <c r="C2672" s="11" t="s">
        <v>44</v>
      </c>
      <c r="D2672" s="11" t="s">
        <v>31</v>
      </c>
      <c r="E2672" s="11" t="s">
        <v>20</v>
      </c>
      <c r="F2672" s="11" t="s">
        <v>26</v>
      </c>
      <c r="G2672" s="11">
        <v>4</v>
      </c>
      <c r="H2672" s="11" t="s">
        <v>32</v>
      </c>
      <c r="I2672" s="12">
        <v>44673</v>
      </c>
      <c r="J2672" s="14">
        <v>0.85416666666666663</v>
      </c>
      <c r="K2672">
        <v>4</v>
      </c>
      <c r="L2672" t="s">
        <v>32</v>
      </c>
      <c r="M2672" s="1">
        <v>44673</v>
      </c>
      <c r="N2672" s="2">
        <v>0.85416666666666663</v>
      </c>
      <c r="O2672" s="1">
        <f t="shared" si="246"/>
        <v>44673.854166666664</v>
      </c>
      <c r="P2672" s="3" t="str">
        <f t="shared" si="247"/>
        <v>Apr,2022</v>
      </c>
      <c r="Q2672">
        <f t="shared" si="248"/>
        <v>2022</v>
      </c>
      <c r="R2672" t="str">
        <f t="shared" si="249"/>
        <v>Fri</v>
      </c>
      <c r="S2672">
        <f t="shared" si="250"/>
        <v>20</v>
      </c>
      <c r="T2672" t="str">
        <f t="shared" si="251"/>
        <v>NO</v>
      </c>
      <c r="U2672" cm="1">
        <f t="array" ref="U2672">_xlfn.XLOOKUP(Table1012[[#This Row],[Severity_Level]],{"MINOR","MODERATE","SEVERE","FATAL"},{1,2,3,5})</f>
        <v>2</v>
      </c>
      <c r="Z2672" s="1"/>
      <c r="AA2672" s="2"/>
      <c r="AB2672" s="4"/>
    </row>
    <row r="2673" spans="1:28" x14ac:dyDescent="0.3">
      <c r="A2673" t="s">
        <v>2714</v>
      </c>
      <c r="B2673" s="11" t="s">
        <v>29</v>
      </c>
      <c r="C2673" s="11" t="s">
        <v>19</v>
      </c>
      <c r="D2673" s="11" t="s">
        <v>31</v>
      </c>
      <c r="E2673" s="11" t="s">
        <v>20</v>
      </c>
      <c r="F2673" s="11" t="s">
        <v>26</v>
      </c>
      <c r="G2673" s="11">
        <v>1</v>
      </c>
      <c r="H2673" s="11" t="s">
        <v>16</v>
      </c>
      <c r="I2673" s="12">
        <v>44673</v>
      </c>
      <c r="J2673" s="14">
        <v>0.85486111111111107</v>
      </c>
      <c r="K2673">
        <v>1</v>
      </c>
      <c r="L2673" t="s">
        <v>16</v>
      </c>
      <c r="M2673" s="1">
        <v>44673</v>
      </c>
      <c r="N2673" s="2">
        <v>0.85486111111111107</v>
      </c>
      <c r="O2673" s="1">
        <f t="shared" si="246"/>
        <v>44673.854861111111</v>
      </c>
      <c r="P2673" s="3" t="str">
        <f t="shared" si="247"/>
        <v>Apr,2022</v>
      </c>
      <c r="Q2673">
        <f t="shared" si="248"/>
        <v>2022</v>
      </c>
      <c r="R2673" t="str">
        <f t="shared" si="249"/>
        <v>Fri</v>
      </c>
      <c r="S2673">
        <f t="shared" si="250"/>
        <v>20</v>
      </c>
      <c r="T2673" t="str">
        <f t="shared" si="251"/>
        <v>NO</v>
      </c>
      <c r="U2673" cm="1">
        <f t="array" ref="U2673">_xlfn.XLOOKUP(Table1012[[#This Row],[Severity_Level]],{"MINOR","MODERATE","SEVERE","FATAL"},{1,2,3,5})</f>
        <v>1</v>
      </c>
      <c r="Z2673" s="1"/>
      <c r="AA2673" s="2"/>
      <c r="AB2673" s="4"/>
    </row>
    <row r="2674" spans="1:28" x14ac:dyDescent="0.3">
      <c r="A2674" t="s">
        <v>2715</v>
      </c>
      <c r="B2674" s="11" t="s">
        <v>11</v>
      </c>
      <c r="C2674" s="11" t="s">
        <v>53</v>
      </c>
      <c r="D2674" s="11" t="s">
        <v>47</v>
      </c>
      <c r="E2674" s="11" t="s">
        <v>38</v>
      </c>
      <c r="F2674" s="11" t="s">
        <v>26</v>
      </c>
      <c r="G2674" s="11">
        <v>4</v>
      </c>
      <c r="H2674" s="11" t="s">
        <v>27</v>
      </c>
      <c r="I2674" s="12">
        <v>44673</v>
      </c>
      <c r="J2674" s="14">
        <v>0.85555555555555551</v>
      </c>
      <c r="K2674">
        <v>4</v>
      </c>
      <c r="L2674" t="s">
        <v>27</v>
      </c>
      <c r="M2674" s="1">
        <v>44673</v>
      </c>
      <c r="N2674" s="2">
        <v>0.85555555555555551</v>
      </c>
      <c r="O2674" s="1">
        <f t="shared" si="246"/>
        <v>44673.855555555558</v>
      </c>
      <c r="P2674" s="3" t="str">
        <f t="shared" si="247"/>
        <v>Apr,2022</v>
      </c>
      <c r="Q2674">
        <f t="shared" si="248"/>
        <v>2022</v>
      </c>
      <c r="R2674" t="str">
        <f t="shared" si="249"/>
        <v>Fri</v>
      </c>
      <c r="S2674">
        <f t="shared" si="250"/>
        <v>20</v>
      </c>
      <c r="T2674" t="str">
        <f t="shared" si="251"/>
        <v>NO</v>
      </c>
      <c r="U2674" cm="1">
        <f t="array" ref="U2674">_xlfn.XLOOKUP(Table1012[[#This Row],[Severity_Level]],{"MINOR","MODERATE","SEVERE","FATAL"},{1,2,3,5})</f>
        <v>3</v>
      </c>
      <c r="Z2674" s="1"/>
      <c r="AA2674" s="2"/>
      <c r="AB2674" s="4"/>
    </row>
    <row r="2675" spans="1:28" x14ac:dyDescent="0.3">
      <c r="A2675" t="s">
        <v>2716</v>
      </c>
      <c r="B2675" s="11" t="s">
        <v>34</v>
      </c>
      <c r="C2675" s="11" t="s">
        <v>53</v>
      </c>
      <c r="D2675" s="11" t="s">
        <v>25</v>
      </c>
      <c r="E2675" s="11" t="s">
        <v>14</v>
      </c>
      <c r="F2675" s="11" t="s">
        <v>15</v>
      </c>
      <c r="G2675" s="11">
        <v>1</v>
      </c>
      <c r="H2675" s="11" t="s">
        <v>40</v>
      </c>
      <c r="I2675" s="12">
        <v>44673</v>
      </c>
      <c r="J2675" s="14">
        <v>0.85624999999999996</v>
      </c>
      <c r="K2675">
        <v>1</v>
      </c>
      <c r="L2675" t="s">
        <v>40</v>
      </c>
      <c r="M2675" s="1">
        <v>44673</v>
      </c>
      <c r="N2675" s="2">
        <v>0.85624999999999996</v>
      </c>
      <c r="O2675" s="1">
        <f t="shared" si="246"/>
        <v>44673.856249999997</v>
      </c>
      <c r="P2675" s="3" t="str">
        <f t="shared" si="247"/>
        <v>Apr,2022</v>
      </c>
      <c r="Q2675">
        <f t="shared" si="248"/>
        <v>2022</v>
      </c>
      <c r="R2675" t="str">
        <f t="shared" si="249"/>
        <v>Fri</v>
      </c>
      <c r="S2675">
        <f t="shared" si="250"/>
        <v>20</v>
      </c>
      <c r="T2675" t="str">
        <f t="shared" si="251"/>
        <v>NO</v>
      </c>
      <c r="U2675" cm="1">
        <f t="array" ref="U2675">_xlfn.XLOOKUP(Table1012[[#This Row],[Severity_Level]],{"MINOR","MODERATE","SEVERE","FATAL"},{1,2,3,5})</f>
        <v>5</v>
      </c>
      <c r="Z2675" s="1"/>
      <c r="AA2675" s="2"/>
      <c r="AB2675" s="4"/>
    </row>
    <row r="2676" spans="1:28" x14ac:dyDescent="0.3">
      <c r="A2676" t="s">
        <v>2717</v>
      </c>
      <c r="B2676" s="11" t="s">
        <v>11</v>
      </c>
      <c r="C2676" s="11" t="s">
        <v>12</v>
      </c>
      <c r="D2676" s="11" t="s">
        <v>31</v>
      </c>
      <c r="E2676" s="11" t="s">
        <v>14</v>
      </c>
      <c r="F2676" s="11" t="s">
        <v>51</v>
      </c>
      <c r="G2676" s="11">
        <v>3</v>
      </c>
      <c r="H2676" s="11" t="s">
        <v>27</v>
      </c>
      <c r="I2676" s="12">
        <v>44673</v>
      </c>
      <c r="J2676" s="14">
        <v>0.8569444444444444</v>
      </c>
      <c r="K2676">
        <v>3</v>
      </c>
      <c r="L2676" t="s">
        <v>27</v>
      </c>
      <c r="M2676" s="1">
        <v>44673</v>
      </c>
      <c r="N2676" s="2">
        <v>0.8569444444444444</v>
      </c>
      <c r="O2676" s="1">
        <f t="shared" si="246"/>
        <v>44673.856944444444</v>
      </c>
      <c r="P2676" s="3" t="str">
        <f t="shared" si="247"/>
        <v>Apr,2022</v>
      </c>
      <c r="Q2676">
        <f t="shared" si="248"/>
        <v>2022</v>
      </c>
      <c r="R2676" t="str">
        <f t="shared" si="249"/>
        <v>Fri</v>
      </c>
      <c r="S2676">
        <f t="shared" si="250"/>
        <v>20</v>
      </c>
      <c r="T2676" t="str">
        <f t="shared" si="251"/>
        <v>NO</v>
      </c>
      <c r="U2676" cm="1">
        <f t="array" ref="U2676">_xlfn.XLOOKUP(Table1012[[#This Row],[Severity_Level]],{"MINOR","MODERATE","SEVERE","FATAL"},{1,2,3,5})</f>
        <v>3</v>
      </c>
      <c r="Z2676" s="1"/>
      <c r="AA2676" s="2"/>
      <c r="AB2676" s="4"/>
    </row>
    <row r="2677" spans="1:28" x14ac:dyDescent="0.3">
      <c r="A2677" t="s">
        <v>2718</v>
      </c>
      <c r="B2677" s="11" t="s">
        <v>11</v>
      </c>
      <c r="C2677" s="11" t="s">
        <v>19</v>
      </c>
      <c r="D2677" s="11" t="s">
        <v>37</v>
      </c>
      <c r="E2677" s="11" t="s">
        <v>14</v>
      </c>
      <c r="F2677" s="11" t="s">
        <v>21</v>
      </c>
      <c r="G2677" s="11">
        <v>1</v>
      </c>
      <c r="H2677" s="11" t="s">
        <v>27</v>
      </c>
      <c r="I2677" s="12">
        <v>44673</v>
      </c>
      <c r="J2677" s="14">
        <v>0.85763888888888884</v>
      </c>
      <c r="K2677">
        <v>1</v>
      </c>
      <c r="L2677" t="s">
        <v>27</v>
      </c>
      <c r="M2677" s="1">
        <v>44673</v>
      </c>
      <c r="N2677" s="2">
        <v>0.85763888888888884</v>
      </c>
      <c r="O2677" s="1">
        <f t="shared" si="246"/>
        <v>44673.857638888891</v>
      </c>
      <c r="P2677" s="3" t="str">
        <f t="shared" si="247"/>
        <v>Apr,2022</v>
      </c>
      <c r="Q2677">
        <f t="shared" si="248"/>
        <v>2022</v>
      </c>
      <c r="R2677" t="str">
        <f t="shared" si="249"/>
        <v>Fri</v>
      </c>
      <c r="S2677">
        <f t="shared" si="250"/>
        <v>20</v>
      </c>
      <c r="T2677" t="str">
        <f t="shared" si="251"/>
        <v>NO</v>
      </c>
      <c r="U2677" cm="1">
        <f t="array" ref="U2677">_xlfn.XLOOKUP(Table1012[[#This Row],[Severity_Level]],{"MINOR","MODERATE","SEVERE","FATAL"},{1,2,3,5})</f>
        <v>3</v>
      </c>
      <c r="Z2677" s="1"/>
      <c r="AA2677" s="2"/>
      <c r="AB2677" s="4"/>
    </row>
    <row r="2678" spans="1:28" x14ac:dyDescent="0.3">
      <c r="A2678" t="s">
        <v>2719</v>
      </c>
      <c r="B2678" s="11" t="s">
        <v>56</v>
      </c>
      <c r="C2678" s="11" t="s">
        <v>44</v>
      </c>
      <c r="D2678" s="11" t="s">
        <v>37</v>
      </c>
      <c r="E2678" s="11" t="s">
        <v>35</v>
      </c>
      <c r="F2678" s="11" t="s">
        <v>26</v>
      </c>
      <c r="G2678" s="11">
        <v>3</v>
      </c>
      <c r="H2678" s="11" t="s">
        <v>40</v>
      </c>
      <c r="I2678" s="12">
        <v>44673</v>
      </c>
      <c r="J2678" s="14">
        <v>0.85833333333333328</v>
      </c>
      <c r="K2678">
        <v>3</v>
      </c>
      <c r="L2678" t="s">
        <v>40</v>
      </c>
      <c r="M2678" s="1">
        <v>44673</v>
      </c>
      <c r="N2678" s="2">
        <v>0.85833333333333328</v>
      </c>
      <c r="O2678" s="1">
        <f t="shared" si="246"/>
        <v>44673.85833333333</v>
      </c>
      <c r="P2678" s="3" t="str">
        <f t="shared" si="247"/>
        <v>Apr,2022</v>
      </c>
      <c r="Q2678">
        <f t="shared" si="248"/>
        <v>2022</v>
      </c>
      <c r="R2678" t="str">
        <f t="shared" si="249"/>
        <v>Fri</v>
      </c>
      <c r="S2678">
        <f t="shared" si="250"/>
        <v>20</v>
      </c>
      <c r="T2678" t="str">
        <f t="shared" si="251"/>
        <v>NO</v>
      </c>
      <c r="U2678" cm="1">
        <f t="array" ref="U2678">_xlfn.XLOOKUP(Table1012[[#This Row],[Severity_Level]],{"MINOR","MODERATE","SEVERE","FATAL"},{1,2,3,5})</f>
        <v>5</v>
      </c>
      <c r="Z2678" s="1"/>
      <c r="AA2678" s="2"/>
      <c r="AB2678" s="4"/>
    </row>
    <row r="2679" spans="1:28" x14ac:dyDescent="0.3">
      <c r="A2679" t="s">
        <v>2720</v>
      </c>
      <c r="B2679" s="11" t="s">
        <v>29</v>
      </c>
      <c r="C2679" s="11" t="s">
        <v>44</v>
      </c>
      <c r="D2679" s="11" t="s">
        <v>47</v>
      </c>
      <c r="E2679" s="11" t="s">
        <v>20</v>
      </c>
      <c r="F2679" s="11" t="s">
        <v>21</v>
      </c>
      <c r="G2679" s="11">
        <v>5</v>
      </c>
      <c r="H2679" s="11" t="s">
        <v>27</v>
      </c>
      <c r="I2679" s="12">
        <v>44673</v>
      </c>
      <c r="J2679" s="14">
        <v>0.85902777777777772</v>
      </c>
      <c r="K2679">
        <v>5</v>
      </c>
      <c r="L2679" t="s">
        <v>27</v>
      </c>
      <c r="M2679" s="1">
        <v>44673</v>
      </c>
      <c r="N2679" s="2">
        <v>0.85902777777777772</v>
      </c>
      <c r="O2679" s="1">
        <f t="shared" si="246"/>
        <v>44673.859027777777</v>
      </c>
      <c r="P2679" s="3" t="str">
        <f t="shared" si="247"/>
        <v>Apr,2022</v>
      </c>
      <c r="Q2679">
        <f t="shared" si="248"/>
        <v>2022</v>
      </c>
      <c r="R2679" t="str">
        <f t="shared" si="249"/>
        <v>Fri</v>
      </c>
      <c r="S2679">
        <f t="shared" si="250"/>
        <v>20</v>
      </c>
      <c r="T2679" t="str">
        <f t="shared" si="251"/>
        <v>NO</v>
      </c>
      <c r="U2679" cm="1">
        <f t="array" ref="U2679">_xlfn.XLOOKUP(Table1012[[#This Row],[Severity_Level]],{"MINOR","MODERATE","SEVERE","FATAL"},{1,2,3,5})</f>
        <v>3</v>
      </c>
      <c r="Z2679" s="1"/>
      <c r="AA2679" s="2"/>
      <c r="AB2679" s="4"/>
    </row>
    <row r="2680" spans="1:28" x14ac:dyDescent="0.3">
      <c r="A2680" t="s">
        <v>2721</v>
      </c>
      <c r="B2680" s="11" t="s">
        <v>56</v>
      </c>
      <c r="C2680" s="11" t="s">
        <v>46</v>
      </c>
      <c r="D2680" s="11" t="s">
        <v>25</v>
      </c>
      <c r="E2680" s="11" t="s">
        <v>38</v>
      </c>
      <c r="F2680" s="11" t="s">
        <v>51</v>
      </c>
      <c r="G2680" s="11">
        <v>2</v>
      </c>
      <c r="H2680" s="11" t="s">
        <v>32</v>
      </c>
      <c r="I2680" s="12">
        <v>44673</v>
      </c>
      <c r="J2680" s="14">
        <v>0.85972222222222228</v>
      </c>
      <c r="K2680">
        <v>2</v>
      </c>
      <c r="L2680" t="s">
        <v>32</v>
      </c>
      <c r="M2680" s="1">
        <v>44673</v>
      </c>
      <c r="N2680" s="2">
        <v>0.85972222222222228</v>
      </c>
      <c r="O2680" s="1">
        <f t="shared" si="246"/>
        <v>44673.859722222223</v>
      </c>
      <c r="P2680" s="3" t="str">
        <f t="shared" si="247"/>
        <v>Apr,2022</v>
      </c>
      <c r="Q2680">
        <f t="shared" si="248"/>
        <v>2022</v>
      </c>
      <c r="R2680" t="str">
        <f t="shared" si="249"/>
        <v>Fri</v>
      </c>
      <c r="S2680">
        <f t="shared" si="250"/>
        <v>20</v>
      </c>
      <c r="T2680" t="str">
        <f t="shared" si="251"/>
        <v>NO</v>
      </c>
      <c r="U2680" cm="1">
        <f t="array" ref="U2680">_xlfn.XLOOKUP(Table1012[[#This Row],[Severity_Level]],{"MINOR","MODERATE","SEVERE","FATAL"},{1,2,3,5})</f>
        <v>2</v>
      </c>
      <c r="Z2680" s="1"/>
      <c r="AA2680" s="2"/>
      <c r="AB2680" s="4"/>
    </row>
    <row r="2681" spans="1:28" x14ac:dyDescent="0.3">
      <c r="A2681" t="s">
        <v>2722</v>
      </c>
      <c r="B2681" s="11" t="s">
        <v>29</v>
      </c>
      <c r="C2681" s="11" t="s">
        <v>65</v>
      </c>
      <c r="D2681" s="11" t="s">
        <v>13</v>
      </c>
      <c r="E2681" s="11" t="s">
        <v>14</v>
      </c>
      <c r="F2681" s="11" t="s">
        <v>15</v>
      </c>
      <c r="G2681" s="11">
        <v>3</v>
      </c>
      <c r="H2681" s="11" t="s">
        <v>16</v>
      </c>
      <c r="I2681" s="12">
        <v>44673</v>
      </c>
      <c r="J2681" s="14">
        <v>0.86041666666666672</v>
      </c>
      <c r="K2681">
        <v>3</v>
      </c>
      <c r="L2681" t="s">
        <v>16</v>
      </c>
      <c r="M2681" s="1">
        <v>44673</v>
      </c>
      <c r="N2681" s="2">
        <v>0.86041666666666672</v>
      </c>
      <c r="O2681" s="1">
        <f t="shared" si="246"/>
        <v>44673.86041666667</v>
      </c>
      <c r="P2681" s="3" t="str">
        <f t="shared" si="247"/>
        <v>Apr,2022</v>
      </c>
      <c r="Q2681">
        <f t="shared" si="248"/>
        <v>2022</v>
      </c>
      <c r="R2681" t="str">
        <f t="shared" si="249"/>
        <v>Fri</v>
      </c>
      <c r="S2681">
        <f t="shared" si="250"/>
        <v>20</v>
      </c>
      <c r="T2681" t="str">
        <f t="shared" si="251"/>
        <v>NO</v>
      </c>
      <c r="U2681" cm="1">
        <f t="array" ref="U2681">_xlfn.XLOOKUP(Table1012[[#This Row],[Severity_Level]],{"MINOR","MODERATE","SEVERE","FATAL"},{1,2,3,5})</f>
        <v>1</v>
      </c>
      <c r="Z2681" s="1"/>
      <c r="AA2681" s="2"/>
      <c r="AB2681" s="4"/>
    </row>
    <row r="2682" spans="1:28" x14ac:dyDescent="0.3">
      <c r="A2682" t="s">
        <v>2723</v>
      </c>
      <c r="B2682" s="11" t="s">
        <v>49</v>
      </c>
      <c r="C2682" s="11" t="s">
        <v>50</v>
      </c>
      <c r="D2682" s="11" t="s">
        <v>37</v>
      </c>
      <c r="E2682" s="11" t="s">
        <v>35</v>
      </c>
      <c r="F2682" s="11" t="s">
        <v>51</v>
      </c>
      <c r="G2682" s="11">
        <v>2</v>
      </c>
      <c r="H2682" s="11" t="s">
        <v>27</v>
      </c>
      <c r="I2682" s="12">
        <v>44673</v>
      </c>
      <c r="J2682" s="14">
        <v>0.86111111111111116</v>
      </c>
      <c r="K2682">
        <v>2</v>
      </c>
      <c r="L2682" t="s">
        <v>27</v>
      </c>
      <c r="M2682" s="1">
        <v>44673</v>
      </c>
      <c r="N2682" s="2">
        <v>0.86111111111111116</v>
      </c>
      <c r="O2682" s="1">
        <f t="shared" si="246"/>
        <v>44673.861111111109</v>
      </c>
      <c r="P2682" s="3" t="str">
        <f t="shared" si="247"/>
        <v>Apr,2022</v>
      </c>
      <c r="Q2682">
        <f t="shared" si="248"/>
        <v>2022</v>
      </c>
      <c r="R2682" t="str">
        <f t="shared" si="249"/>
        <v>Fri</v>
      </c>
      <c r="S2682">
        <f t="shared" si="250"/>
        <v>20</v>
      </c>
      <c r="T2682" t="str">
        <f t="shared" si="251"/>
        <v>NO</v>
      </c>
      <c r="U2682" cm="1">
        <f t="array" ref="U2682">_xlfn.XLOOKUP(Table1012[[#This Row],[Severity_Level]],{"MINOR","MODERATE","SEVERE","FATAL"},{1,2,3,5})</f>
        <v>3</v>
      </c>
      <c r="Z2682" s="1"/>
      <c r="AA2682" s="2"/>
      <c r="AB2682" s="4"/>
    </row>
    <row r="2683" spans="1:28" x14ac:dyDescent="0.3">
      <c r="A2683" t="s">
        <v>2724</v>
      </c>
      <c r="B2683" s="11" t="s">
        <v>11</v>
      </c>
      <c r="C2683" s="11" t="s">
        <v>65</v>
      </c>
      <c r="D2683" s="11" t="s">
        <v>31</v>
      </c>
      <c r="E2683" s="11" t="s">
        <v>20</v>
      </c>
      <c r="F2683" s="11" t="s">
        <v>15</v>
      </c>
      <c r="G2683" s="11">
        <v>3</v>
      </c>
      <c r="H2683" s="11" t="s">
        <v>27</v>
      </c>
      <c r="I2683" s="12">
        <v>44673</v>
      </c>
      <c r="J2683" s="14">
        <v>0.8618055555555556</v>
      </c>
      <c r="K2683">
        <v>3</v>
      </c>
      <c r="L2683" t="s">
        <v>27</v>
      </c>
      <c r="M2683" s="1">
        <v>44673</v>
      </c>
      <c r="N2683" s="2">
        <v>0.8618055555555556</v>
      </c>
      <c r="O2683" s="1">
        <f t="shared" si="246"/>
        <v>44673.861805555556</v>
      </c>
      <c r="P2683" s="3" t="str">
        <f t="shared" si="247"/>
        <v>Apr,2022</v>
      </c>
      <c r="Q2683">
        <f t="shared" si="248"/>
        <v>2022</v>
      </c>
      <c r="R2683" t="str">
        <f t="shared" si="249"/>
        <v>Fri</v>
      </c>
      <c r="S2683">
        <f t="shared" si="250"/>
        <v>20</v>
      </c>
      <c r="T2683" t="str">
        <f t="shared" si="251"/>
        <v>NO</v>
      </c>
      <c r="U2683" cm="1">
        <f t="array" ref="U2683">_xlfn.XLOOKUP(Table1012[[#This Row],[Severity_Level]],{"MINOR","MODERATE","SEVERE","FATAL"},{1,2,3,5})</f>
        <v>3</v>
      </c>
      <c r="Z2683" s="1"/>
      <c r="AA2683" s="2"/>
      <c r="AB2683" s="4"/>
    </row>
    <row r="2684" spans="1:28" x14ac:dyDescent="0.3">
      <c r="A2684" t="s">
        <v>2725</v>
      </c>
      <c r="B2684" s="11" t="s">
        <v>29</v>
      </c>
      <c r="C2684" s="11" t="s">
        <v>30</v>
      </c>
      <c r="D2684" s="11" t="s">
        <v>37</v>
      </c>
      <c r="E2684" s="11" t="s">
        <v>38</v>
      </c>
      <c r="F2684" s="11" t="s">
        <v>15</v>
      </c>
      <c r="G2684" s="11">
        <v>3</v>
      </c>
      <c r="H2684" s="11" t="s">
        <v>27</v>
      </c>
      <c r="I2684" s="12">
        <v>44673</v>
      </c>
      <c r="J2684" s="14">
        <v>0.86250000000000004</v>
      </c>
      <c r="K2684">
        <v>3</v>
      </c>
      <c r="L2684" t="s">
        <v>27</v>
      </c>
      <c r="M2684" s="1">
        <v>44673</v>
      </c>
      <c r="N2684" s="2">
        <v>0.86250000000000004</v>
      </c>
      <c r="O2684" s="1">
        <f t="shared" si="246"/>
        <v>44673.862500000003</v>
      </c>
      <c r="P2684" s="3" t="str">
        <f t="shared" si="247"/>
        <v>Apr,2022</v>
      </c>
      <c r="Q2684">
        <f t="shared" si="248"/>
        <v>2022</v>
      </c>
      <c r="R2684" t="str">
        <f t="shared" si="249"/>
        <v>Fri</v>
      </c>
      <c r="S2684">
        <f t="shared" si="250"/>
        <v>20</v>
      </c>
      <c r="T2684" t="str">
        <f t="shared" si="251"/>
        <v>NO</v>
      </c>
      <c r="U2684" cm="1">
        <f t="array" ref="U2684">_xlfn.XLOOKUP(Table1012[[#This Row],[Severity_Level]],{"MINOR","MODERATE","SEVERE","FATAL"},{1,2,3,5})</f>
        <v>3</v>
      </c>
      <c r="Z2684" s="1"/>
      <c r="AA2684" s="2"/>
      <c r="AB2684" s="4"/>
    </row>
    <row r="2685" spans="1:28" x14ac:dyDescent="0.3">
      <c r="A2685" t="s">
        <v>2726</v>
      </c>
      <c r="B2685" s="11" t="s">
        <v>29</v>
      </c>
      <c r="C2685" s="11" t="s">
        <v>57</v>
      </c>
      <c r="D2685" s="11" t="s">
        <v>47</v>
      </c>
      <c r="E2685" s="11" t="s">
        <v>14</v>
      </c>
      <c r="F2685" s="11" t="s">
        <v>15</v>
      </c>
      <c r="G2685" s="11">
        <v>5</v>
      </c>
      <c r="H2685" s="11" t="s">
        <v>27</v>
      </c>
      <c r="I2685" s="12">
        <v>44673</v>
      </c>
      <c r="J2685" s="14">
        <v>0.86319444444444449</v>
      </c>
      <c r="K2685">
        <v>5</v>
      </c>
      <c r="L2685" t="s">
        <v>27</v>
      </c>
      <c r="M2685" s="1">
        <v>44673</v>
      </c>
      <c r="N2685" s="2">
        <v>0.86319444444444449</v>
      </c>
      <c r="O2685" s="1">
        <f t="shared" si="246"/>
        <v>44673.863194444442</v>
      </c>
      <c r="P2685" s="3" t="str">
        <f t="shared" si="247"/>
        <v>Apr,2022</v>
      </c>
      <c r="Q2685">
        <f t="shared" si="248"/>
        <v>2022</v>
      </c>
      <c r="R2685" t="str">
        <f t="shared" si="249"/>
        <v>Fri</v>
      </c>
      <c r="S2685">
        <f t="shared" si="250"/>
        <v>20</v>
      </c>
      <c r="T2685" t="str">
        <f t="shared" si="251"/>
        <v>NO</v>
      </c>
      <c r="U2685" cm="1">
        <f t="array" ref="U2685">_xlfn.XLOOKUP(Table1012[[#This Row],[Severity_Level]],{"MINOR","MODERATE","SEVERE","FATAL"},{1,2,3,5})</f>
        <v>3</v>
      </c>
      <c r="Z2685" s="1"/>
      <c r="AA2685" s="2"/>
      <c r="AB2685" s="4"/>
    </row>
    <row r="2686" spans="1:28" x14ac:dyDescent="0.3">
      <c r="A2686" t="s">
        <v>2727</v>
      </c>
      <c r="B2686" s="11" t="s">
        <v>18</v>
      </c>
      <c r="C2686" s="11" t="s">
        <v>53</v>
      </c>
      <c r="D2686" s="11" t="s">
        <v>25</v>
      </c>
      <c r="E2686" s="11" t="s">
        <v>38</v>
      </c>
      <c r="F2686" s="11" t="s">
        <v>26</v>
      </c>
      <c r="G2686" s="11">
        <v>1</v>
      </c>
      <c r="H2686" s="11" t="s">
        <v>27</v>
      </c>
      <c r="I2686" s="12">
        <v>44673</v>
      </c>
      <c r="J2686" s="14">
        <v>0.86388888888888893</v>
      </c>
      <c r="K2686">
        <v>1</v>
      </c>
      <c r="L2686" t="s">
        <v>27</v>
      </c>
      <c r="M2686" s="1">
        <v>44673</v>
      </c>
      <c r="N2686" s="2">
        <v>0.86388888888888893</v>
      </c>
      <c r="O2686" s="1">
        <f t="shared" si="246"/>
        <v>44673.863888888889</v>
      </c>
      <c r="P2686" s="3" t="str">
        <f t="shared" si="247"/>
        <v>Apr,2022</v>
      </c>
      <c r="Q2686">
        <f t="shared" si="248"/>
        <v>2022</v>
      </c>
      <c r="R2686" t="str">
        <f t="shared" si="249"/>
        <v>Fri</v>
      </c>
      <c r="S2686">
        <f t="shared" si="250"/>
        <v>20</v>
      </c>
      <c r="T2686" t="str">
        <f t="shared" si="251"/>
        <v>NO</v>
      </c>
      <c r="U2686" cm="1">
        <f t="array" ref="U2686">_xlfn.XLOOKUP(Table1012[[#This Row],[Severity_Level]],{"MINOR","MODERATE","SEVERE","FATAL"},{1,2,3,5})</f>
        <v>3</v>
      </c>
      <c r="Z2686" s="1"/>
      <c r="AA2686" s="2"/>
      <c r="AB2686" s="4"/>
    </row>
    <row r="2687" spans="1:28" x14ac:dyDescent="0.3">
      <c r="A2687" t="s">
        <v>2728</v>
      </c>
      <c r="B2687" s="11" t="s">
        <v>49</v>
      </c>
      <c r="C2687" s="11" t="s">
        <v>46</v>
      </c>
      <c r="D2687" s="11" t="s">
        <v>25</v>
      </c>
      <c r="E2687" s="11" t="s">
        <v>20</v>
      </c>
      <c r="F2687" s="11" t="s">
        <v>51</v>
      </c>
      <c r="G2687" s="11">
        <v>5</v>
      </c>
      <c r="H2687" s="11" t="s">
        <v>27</v>
      </c>
      <c r="I2687" s="12">
        <v>44673</v>
      </c>
      <c r="J2687" s="14">
        <v>0.86458333333333337</v>
      </c>
      <c r="K2687">
        <v>5</v>
      </c>
      <c r="L2687" t="s">
        <v>27</v>
      </c>
      <c r="M2687" s="1">
        <v>44673</v>
      </c>
      <c r="N2687" s="2">
        <v>0.86458333333333337</v>
      </c>
      <c r="O2687" s="1">
        <f t="shared" si="246"/>
        <v>44673.864583333336</v>
      </c>
      <c r="P2687" s="3" t="str">
        <f t="shared" si="247"/>
        <v>Apr,2022</v>
      </c>
      <c r="Q2687">
        <f t="shared" si="248"/>
        <v>2022</v>
      </c>
      <c r="R2687" t="str">
        <f t="shared" si="249"/>
        <v>Fri</v>
      </c>
      <c r="S2687">
        <f t="shared" si="250"/>
        <v>20</v>
      </c>
      <c r="T2687" t="str">
        <f t="shared" si="251"/>
        <v>NO</v>
      </c>
      <c r="U2687" cm="1">
        <f t="array" ref="U2687">_xlfn.XLOOKUP(Table1012[[#This Row],[Severity_Level]],{"MINOR","MODERATE","SEVERE","FATAL"},{1,2,3,5})</f>
        <v>3</v>
      </c>
      <c r="Z2687" s="1"/>
      <c r="AA2687" s="2"/>
      <c r="AB2687" s="4"/>
    </row>
    <row r="2688" spans="1:28" x14ac:dyDescent="0.3">
      <c r="A2688" t="s">
        <v>2729</v>
      </c>
      <c r="B2688" s="11" t="s">
        <v>11</v>
      </c>
      <c r="C2688" s="11" t="s">
        <v>65</v>
      </c>
      <c r="D2688" s="11" t="s">
        <v>13</v>
      </c>
      <c r="E2688" s="11" t="s">
        <v>35</v>
      </c>
      <c r="F2688" s="11" t="s">
        <v>21</v>
      </c>
      <c r="G2688" s="11">
        <v>3</v>
      </c>
      <c r="H2688" s="11" t="s">
        <v>16</v>
      </c>
      <c r="I2688" s="12">
        <v>44673</v>
      </c>
      <c r="J2688" s="14">
        <v>0.86527777777777781</v>
      </c>
      <c r="K2688">
        <v>3</v>
      </c>
      <c r="L2688" t="s">
        <v>16</v>
      </c>
      <c r="M2688" s="1">
        <v>44673</v>
      </c>
      <c r="N2688" s="2">
        <v>0.86527777777777781</v>
      </c>
      <c r="O2688" s="1">
        <f t="shared" si="246"/>
        <v>44673.865277777775</v>
      </c>
      <c r="P2688" s="3" t="str">
        <f t="shared" si="247"/>
        <v>Apr,2022</v>
      </c>
      <c r="Q2688">
        <f t="shared" si="248"/>
        <v>2022</v>
      </c>
      <c r="R2688" t="str">
        <f t="shared" si="249"/>
        <v>Fri</v>
      </c>
      <c r="S2688">
        <f t="shared" si="250"/>
        <v>20</v>
      </c>
      <c r="T2688" t="str">
        <f t="shared" si="251"/>
        <v>NO</v>
      </c>
      <c r="U2688" cm="1">
        <f t="array" ref="U2688">_xlfn.XLOOKUP(Table1012[[#This Row],[Severity_Level]],{"MINOR","MODERATE","SEVERE","FATAL"},{1,2,3,5})</f>
        <v>1</v>
      </c>
      <c r="Z2688" s="1"/>
      <c r="AA2688" s="2"/>
      <c r="AB2688" s="4"/>
    </row>
    <row r="2689" spans="1:28" x14ac:dyDescent="0.3">
      <c r="A2689" t="s">
        <v>2730</v>
      </c>
      <c r="B2689" s="11" t="s">
        <v>49</v>
      </c>
      <c r="C2689" s="11" t="s">
        <v>50</v>
      </c>
      <c r="D2689" s="11" t="s">
        <v>47</v>
      </c>
      <c r="E2689" s="11" t="s">
        <v>35</v>
      </c>
      <c r="F2689" s="11" t="s">
        <v>21</v>
      </c>
      <c r="G2689" s="11">
        <v>4</v>
      </c>
      <c r="H2689" s="11" t="s">
        <v>32</v>
      </c>
      <c r="I2689" s="12">
        <v>44673</v>
      </c>
      <c r="J2689" s="14">
        <v>0.86597222222222225</v>
      </c>
      <c r="K2689">
        <v>4</v>
      </c>
      <c r="L2689" t="s">
        <v>32</v>
      </c>
      <c r="M2689" s="1">
        <v>44673</v>
      </c>
      <c r="N2689" s="2">
        <v>0.86597222222222225</v>
      </c>
      <c r="O2689" s="1">
        <f t="shared" si="246"/>
        <v>44673.865972222222</v>
      </c>
      <c r="P2689" s="3" t="str">
        <f t="shared" si="247"/>
        <v>Apr,2022</v>
      </c>
      <c r="Q2689">
        <f t="shared" si="248"/>
        <v>2022</v>
      </c>
      <c r="R2689" t="str">
        <f t="shared" si="249"/>
        <v>Fri</v>
      </c>
      <c r="S2689">
        <f t="shared" si="250"/>
        <v>20</v>
      </c>
      <c r="T2689" t="str">
        <f t="shared" si="251"/>
        <v>NO</v>
      </c>
      <c r="U2689" cm="1">
        <f t="array" ref="U2689">_xlfn.XLOOKUP(Table1012[[#This Row],[Severity_Level]],{"MINOR","MODERATE","SEVERE","FATAL"},{1,2,3,5})</f>
        <v>2</v>
      </c>
      <c r="Z2689" s="1"/>
      <c r="AA2689" s="2"/>
      <c r="AB2689" s="4"/>
    </row>
    <row r="2690" spans="1:28" x14ac:dyDescent="0.3">
      <c r="A2690" t="s">
        <v>2731</v>
      </c>
      <c r="B2690" s="11" t="s">
        <v>56</v>
      </c>
      <c r="C2690" s="11" t="s">
        <v>46</v>
      </c>
      <c r="D2690" s="11" t="s">
        <v>47</v>
      </c>
      <c r="E2690" s="11" t="s">
        <v>35</v>
      </c>
      <c r="F2690" s="11" t="s">
        <v>26</v>
      </c>
      <c r="G2690" s="11">
        <v>3</v>
      </c>
      <c r="H2690" s="11" t="s">
        <v>40</v>
      </c>
      <c r="I2690" s="12">
        <v>44674</v>
      </c>
      <c r="J2690" s="14">
        <v>0.8666666666666667</v>
      </c>
      <c r="K2690">
        <v>3</v>
      </c>
      <c r="L2690" t="s">
        <v>40</v>
      </c>
      <c r="M2690" s="1">
        <v>44674</v>
      </c>
      <c r="N2690" s="2">
        <v>0.8666666666666667</v>
      </c>
      <c r="O2690" s="1">
        <f t="shared" ref="O2690:O2753" si="252">M2690+N2690</f>
        <v>44674.866666666669</v>
      </c>
      <c r="P2690" s="3" t="str">
        <f t="shared" ref="P2690:P2753" si="253">TEXT(M2690,"MMM,YYY")</f>
        <v>Apr,2022</v>
      </c>
      <c r="Q2690">
        <f t="shared" ref="Q2690:Q2753" si="254">YEAR(M2690)</f>
        <v>2022</v>
      </c>
      <c r="R2690" t="str">
        <f t="shared" ref="R2690:R2753" si="255">TEXT(M2690,"DDD")</f>
        <v>Sat</v>
      </c>
      <c r="S2690">
        <f t="shared" ref="S2690:S2753" si="256">HOUR(N2690)</f>
        <v>20</v>
      </c>
      <c r="T2690" t="str">
        <f t="shared" ref="T2690:T2753" si="257">IF(OR(AND(S2690&gt;=7,S2690&lt;=9),AND(S2690&gt;=17,S2690&lt;=19)),"YES","NO")</f>
        <v>NO</v>
      </c>
      <c r="U2690" cm="1">
        <f t="array" ref="U2690">_xlfn.XLOOKUP(Table1012[[#This Row],[Severity_Level]],{"MINOR","MODERATE","SEVERE","FATAL"},{1,2,3,5})</f>
        <v>5</v>
      </c>
      <c r="Z2690" s="1"/>
      <c r="AA2690" s="2"/>
      <c r="AB2690" s="4"/>
    </row>
    <row r="2691" spans="1:28" x14ac:dyDescent="0.3">
      <c r="A2691" t="s">
        <v>2732</v>
      </c>
      <c r="B2691" s="11" t="s">
        <v>56</v>
      </c>
      <c r="C2691" s="11" t="s">
        <v>24</v>
      </c>
      <c r="D2691" s="11" t="s">
        <v>37</v>
      </c>
      <c r="E2691" s="11" t="s">
        <v>20</v>
      </c>
      <c r="F2691" s="11" t="s">
        <v>15</v>
      </c>
      <c r="G2691" s="11">
        <v>4</v>
      </c>
      <c r="H2691" s="11" t="s">
        <v>32</v>
      </c>
      <c r="I2691" s="12">
        <v>44674</v>
      </c>
      <c r="J2691" s="14">
        <v>0.86736111111111114</v>
      </c>
      <c r="K2691">
        <v>4</v>
      </c>
      <c r="L2691" t="s">
        <v>32</v>
      </c>
      <c r="M2691" s="1">
        <v>44674</v>
      </c>
      <c r="N2691" s="2">
        <v>0.86736111111111114</v>
      </c>
      <c r="O2691" s="1">
        <f t="shared" si="252"/>
        <v>44674.867361111108</v>
      </c>
      <c r="P2691" s="3" t="str">
        <f t="shared" si="253"/>
        <v>Apr,2022</v>
      </c>
      <c r="Q2691">
        <f t="shared" si="254"/>
        <v>2022</v>
      </c>
      <c r="R2691" t="str">
        <f t="shared" si="255"/>
        <v>Sat</v>
      </c>
      <c r="S2691">
        <f t="shared" si="256"/>
        <v>20</v>
      </c>
      <c r="T2691" t="str">
        <f t="shared" si="257"/>
        <v>NO</v>
      </c>
      <c r="U2691" cm="1">
        <f t="array" ref="U2691">_xlfn.XLOOKUP(Table1012[[#This Row],[Severity_Level]],{"MINOR","MODERATE","SEVERE","FATAL"},{1,2,3,5})</f>
        <v>2</v>
      </c>
      <c r="Z2691" s="1"/>
      <c r="AA2691" s="2"/>
      <c r="AB2691" s="4"/>
    </row>
    <row r="2692" spans="1:28" x14ac:dyDescent="0.3">
      <c r="A2692" t="s">
        <v>2733</v>
      </c>
      <c r="B2692" s="11" t="s">
        <v>29</v>
      </c>
      <c r="C2692" s="11" t="s">
        <v>53</v>
      </c>
      <c r="D2692" s="11" t="s">
        <v>47</v>
      </c>
      <c r="E2692" s="11" t="s">
        <v>14</v>
      </c>
      <c r="F2692" s="11" t="s">
        <v>26</v>
      </c>
      <c r="G2692" s="11">
        <v>2</v>
      </c>
      <c r="H2692" s="11" t="s">
        <v>27</v>
      </c>
      <c r="I2692" s="12">
        <v>44674</v>
      </c>
      <c r="J2692" s="14">
        <v>0.86805555555555558</v>
      </c>
      <c r="K2692">
        <v>2</v>
      </c>
      <c r="L2692" t="s">
        <v>27</v>
      </c>
      <c r="M2692" s="1">
        <v>44674</v>
      </c>
      <c r="N2692" s="2">
        <v>0.86805555555555558</v>
      </c>
      <c r="O2692" s="1">
        <f t="shared" si="252"/>
        <v>44674.868055555555</v>
      </c>
      <c r="P2692" s="3" t="str">
        <f t="shared" si="253"/>
        <v>Apr,2022</v>
      </c>
      <c r="Q2692">
        <f t="shared" si="254"/>
        <v>2022</v>
      </c>
      <c r="R2692" t="str">
        <f t="shared" si="255"/>
        <v>Sat</v>
      </c>
      <c r="S2692">
        <f t="shared" si="256"/>
        <v>20</v>
      </c>
      <c r="T2692" t="str">
        <f t="shared" si="257"/>
        <v>NO</v>
      </c>
      <c r="U2692" cm="1">
        <f t="array" ref="U2692">_xlfn.XLOOKUP(Table1012[[#This Row],[Severity_Level]],{"MINOR","MODERATE","SEVERE","FATAL"},{1,2,3,5})</f>
        <v>3</v>
      </c>
      <c r="Z2692" s="1"/>
      <c r="AA2692" s="2"/>
      <c r="AB2692" s="4"/>
    </row>
    <row r="2693" spans="1:28" x14ac:dyDescent="0.3">
      <c r="A2693" t="s">
        <v>2734</v>
      </c>
      <c r="B2693" s="11" t="s">
        <v>34</v>
      </c>
      <c r="C2693" s="11" t="s">
        <v>30</v>
      </c>
      <c r="D2693" s="11" t="s">
        <v>25</v>
      </c>
      <c r="E2693" s="11" t="s">
        <v>38</v>
      </c>
      <c r="F2693" s="11" t="s">
        <v>26</v>
      </c>
      <c r="G2693" s="11">
        <v>5</v>
      </c>
      <c r="H2693" s="11" t="s">
        <v>40</v>
      </c>
      <c r="I2693" s="12">
        <v>44674</v>
      </c>
      <c r="J2693" s="14">
        <v>0.86875000000000002</v>
      </c>
      <c r="K2693">
        <v>5</v>
      </c>
      <c r="L2693" t="s">
        <v>40</v>
      </c>
      <c r="M2693" s="1">
        <v>44674</v>
      </c>
      <c r="N2693" s="2">
        <v>0.86875000000000002</v>
      </c>
      <c r="O2693" s="1">
        <f t="shared" si="252"/>
        <v>44674.868750000001</v>
      </c>
      <c r="P2693" s="3" t="str">
        <f t="shared" si="253"/>
        <v>Apr,2022</v>
      </c>
      <c r="Q2693">
        <f t="shared" si="254"/>
        <v>2022</v>
      </c>
      <c r="R2693" t="str">
        <f t="shared" si="255"/>
        <v>Sat</v>
      </c>
      <c r="S2693">
        <f t="shared" si="256"/>
        <v>20</v>
      </c>
      <c r="T2693" t="str">
        <f t="shared" si="257"/>
        <v>NO</v>
      </c>
      <c r="U2693" cm="1">
        <f t="array" ref="U2693">_xlfn.XLOOKUP(Table1012[[#This Row],[Severity_Level]],{"MINOR","MODERATE","SEVERE","FATAL"},{1,2,3,5})</f>
        <v>5</v>
      </c>
      <c r="Z2693" s="1"/>
      <c r="AA2693" s="2"/>
      <c r="AB2693" s="4"/>
    </row>
    <row r="2694" spans="1:28" x14ac:dyDescent="0.3">
      <c r="A2694" t="s">
        <v>2735</v>
      </c>
      <c r="B2694" s="11" t="s">
        <v>29</v>
      </c>
      <c r="C2694" s="11" t="s">
        <v>57</v>
      </c>
      <c r="D2694" s="11" t="s">
        <v>25</v>
      </c>
      <c r="E2694" s="11" t="s">
        <v>14</v>
      </c>
      <c r="F2694" s="11" t="s">
        <v>26</v>
      </c>
      <c r="G2694" s="11">
        <v>3</v>
      </c>
      <c r="H2694" s="11" t="s">
        <v>16</v>
      </c>
      <c r="I2694" s="12">
        <v>44674</v>
      </c>
      <c r="J2694" s="14">
        <v>0.86944444444444446</v>
      </c>
      <c r="K2694">
        <v>3</v>
      </c>
      <c r="L2694" t="s">
        <v>16</v>
      </c>
      <c r="M2694" s="1">
        <v>44674</v>
      </c>
      <c r="N2694" s="2">
        <v>0.86944444444444446</v>
      </c>
      <c r="O2694" s="1">
        <f t="shared" si="252"/>
        <v>44674.869444444441</v>
      </c>
      <c r="P2694" s="3" t="str">
        <f t="shared" si="253"/>
        <v>Apr,2022</v>
      </c>
      <c r="Q2694">
        <f t="shared" si="254"/>
        <v>2022</v>
      </c>
      <c r="R2694" t="str">
        <f t="shared" si="255"/>
        <v>Sat</v>
      </c>
      <c r="S2694">
        <f t="shared" si="256"/>
        <v>20</v>
      </c>
      <c r="T2694" t="str">
        <f t="shared" si="257"/>
        <v>NO</v>
      </c>
      <c r="U2694" cm="1">
        <f t="array" ref="U2694">_xlfn.XLOOKUP(Table1012[[#This Row],[Severity_Level]],{"MINOR","MODERATE","SEVERE","FATAL"},{1,2,3,5})</f>
        <v>1</v>
      </c>
      <c r="Z2694" s="1"/>
      <c r="AA2694" s="2"/>
      <c r="AB2694" s="4"/>
    </row>
    <row r="2695" spans="1:28" x14ac:dyDescent="0.3">
      <c r="A2695" t="s">
        <v>2736</v>
      </c>
      <c r="B2695" s="11" t="s">
        <v>18</v>
      </c>
      <c r="C2695" s="11" t="s">
        <v>50</v>
      </c>
      <c r="D2695" s="11" t="s">
        <v>31</v>
      </c>
      <c r="E2695" s="11" t="s">
        <v>14</v>
      </c>
      <c r="F2695" s="11" t="s">
        <v>51</v>
      </c>
      <c r="G2695" s="11">
        <v>2</v>
      </c>
      <c r="H2695" s="11" t="s">
        <v>40</v>
      </c>
      <c r="I2695" s="12">
        <v>44674</v>
      </c>
      <c r="J2695" s="14">
        <v>0.87013888888888891</v>
      </c>
      <c r="K2695">
        <v>2</v>
      </c>
      <c r="L2695" t="s">
        <v>40</v>
      </c>
      <c r="M2695" s="1">
        <v>44674</v>
      </c>
      <c r="N2695" s="2">
        <v>0.87013888888888891</v>
      </c>
      <c r="O2695" s="1">
        <f t="shared" si="252"/>
        <v>44674.870138888888</v>
      </c>
      <c r="P2695" s="3" t="str">
        <f t="shared" si="253"/>
        <v>Apr,2022</v>
      </c>
      <c r="Q2695">
        <f t="shared" si="254"/>
        <v>2022</v>
      </c>
      <c r="R2695" t="str">
        <f t="shared" si="255"/>
        <v>Sat</v>
      </c>
      <c r="S2695">
        <f t="shared" si="256"/>
        <v>20</v>
      </c>
      <c r="T2695" t="str">
        <f t="shared" si="257"/>
        <v>NO</v>
      </c>
      <c r="U2695" cm="1">
        <f t="array" ref="U2695">_xlfn.XLOOKUP(Table1012[[#This Row],[Severity_Level]],{"MINOR","MODERATE","SEVERE","FATAL"},{1,2,3,5})</f>
        <v>5</v>
      </c>
      <c r="Z2695" s="1"/>
      <c r="AA2695" s="2"/>
      <c r="AB2695" s="4"/>
    </row>
    <row r="2696" spans="1:28" x14ac:dyDescent="0.3">
      <c r="A2696" t="s">
        <v>2737</v>
      </c>
      <c r="B2696" s="11" t="s">
        <v>29</v>
      </c>
      <c r="C2696" s="11" t="s">
        <v>65</v>
      </c>
      <c r="D2696" s="11" t="s">
        <v>31</v>
      </c>
      <c r="E2696" s="11" t="s">
        <v>14</v>
      </c>
      <c r="F2696" s="11" t="s">
        <v>21</v>
      </c>
      <c r="G2696" s="11">
        <v>3</v>
      </c>
      <c r="H2696" s="11" t="s">
        <v>40</v>
      </c>
      <c r="I2696" s="12">
        <v>44674</v>
      </c>
      <c r="J2696" s="14">
        <v>0.87083333333333335</v>
      </c>
      <c r="K2696">
        <v>3</v>
      </c>
      <c r="L2696" t="s">
        <v>40</v>
      </c>
      <c r="M2696" s="1">
        <v>44674</v>
      </c>
      <c r="N2696" s="2">
        <v>0.87083333333333335</v>
      </c>
      <c r="O2696" s="1">
        <f t="shared" si="252"/>
        <v>44674.870833333334</v>
      </c>
      <c r="P2696" s="3" t="str">
        <f t="shared" si="253"/>
        <v>Apr,2022</v>
      </c>
      <c r="Q2696">
        <f t="shared" si="254"/>
        <v>2022</v>
      </c>
      <c r="R2696" t="str">
        <f t="shared" si="255"/>
        <v>Sat</v>
      </c>
      <c r="S2696">
        <f t="shared" si="256"/>
        <v>20</v>
      </c>
      <c r="T2696" t="str">
        <f t="shared" si="257"/>
        <v>NO</v>
      </c>
      <c r="U2696" cm="1">
        <f t="array" ref="U2696">_xlfn.XLOOKUP(Table1012[[#This Row],[Severity_Level]],{"MINOR","MODERATE","SEVERE","FATAL"},{1,2,3,5})</f>
        <v>5</v>
      </c>
      <c r="Z2696" s="1"/>
      <c r="AA2696" s="2"/>
      <c r="AB2696" s="4"/>
    </row>
    <row r="2697" spans="1:28" x14ac:dyDescent="0.3">
      <c r="A2697" t="s">
        <v>2738</v>
      </c>
      <c r="B2697" s="11" t="s">
        <v>11</v>
      </c>
      <c r="C2697" s="11" t="s">
        <v>44</v>
      </c>
      <c r="D2697" s="11" t="s">
        <v>25</v>
      </c>
      <c r="E2697" s="11" t="s">
        <v>20</v>
      </c>
      <c r="F2697" s="11" t="s">
        <v>26</v>
      </c>
      <c r="G2697" s="11">
        <v>2</v>
      </c>
      <c r="H2697" s="11" t="s">
        <v>40</v>
      </c>
      <c r="I2697" s="12">
        <v>44674</v>
      </c>
      <c r="J2697" s="14">
        <v>0.87152777777777779</v>
      </c>
      <c r="K2697">
        <v>2</v>
      </c>
      <c r="L2697" t="s">
        <v>40</v>
      </c>
      <c r="M2697" s="1">
        <v>44674</v>
      </c>
      <c r="N2697" s="2">
        <v>0.87152777777777779</v>
      </c>
      <c r="O2697" s="1">
        <f t="shared" si="252"/>
        <v>44674.871527777781</v>
      </c>
      <c r="P2697" s="3" t="str">
        <f t="shared" si="253"/>
        <v>Apr,2022</v>
      </c>
      <c r="Q2697">
        <f t="shared" si="254"/>
        <v>2022</v>
      </c>
      <c r="R2697" t="str">
        <f t="shared" si="255"/>
        <v>Sat</v>
      </c>
      <c r="S2697">
        <f t="shared" si="256"/>
        <v>20</v>
      </c>
      <c r="T2697" t="str">
        <f t="shared" si="257"/>
        <v>NO</v>
      </c>
      <c r="U2697" cm="1">
        <f t="array" ref="U2697">_xlfn.XLOOKUP(Table1012[[#This Row],[Severity_Level]],{"MINOR","MODERATE","SEVERE","FATAL"},{1,2,3,5})</f>
        <v>5</v>
      </c>
      <c r="Z2697" s="1"/>
      <c r="AA2697" s="2"/>
      <c r="AB2697" s="4"/>
    </row>
    <row r="2698" spans="1:28" x14ac:dyDescent="0.3">
      <c r="A2698" t="s">
        <v>2739</v>
      </c>
      <c r="B2698" s="11" t="s">
        <v>18</v>
      </c>
      <c r="C2698" s="11" t="s">
        <v>50</v>
      </c>
      <c r="D2698" s="11" t="s">
        <v>37</v>
      </c>
      <c r="E2698" s="11" t="s">
        <v>14</v>
      </c>
      <c r="F2698" s="11" t="s">
        <v>15</v>
      </c>
      <c r="G2698" s="11">
        <v>2</v>
      </c>
      <c r="H2698" s="11" t="s">
        <v>27</v>
      </c>
      <c r="I2698" s="12">
        <v>44674</v>
      </c>
      <c r="J2698" s="14">
        <v>0.87222222222222223</v>
      </c>
      <c r="K2698">
        <v>2</v>
      </c>
      <c r="L2698" t="s">
        <v>27</v>
      </c>
      <c r="M2698" s="1">
        <v>44674</v>
      </c>
      <c r="N2698" s="2">
        <v>0.87222222222222223</v>
      </c>
      <c r="O2698" s="1">
        <f t="shared" si="252"/>
        <v>44674.87222222222</v>
      </c>
      <c r="P2698" s="3" t="str">
        <f t="shared" si="253"/>
        <v>Apr,2022</v>
      </c>
      <c r="Q2698">
        <f t="shared" si="254"/>
        <v>2022</v>
      </c>
      <c r="R2698" t="str">
        <f t="shared" si="255"/>
        <v>Sat</v>
      </c>
      <c r="S2698">
        <f t="shared" si="256"/>
        <v>20</v>
      </c>
      <c r="T2698" t="str">
        <f t="shared" si="257"/>
        <v>NO</v>
      </c>
      <c r="U2698" cm="1">
        <f t="array" ref="U2698">_xlfn.XLOOKUP(Table1012[[#This Row],[Severity_Level]],{"MINOR","MODERATE","SEVERE","FATAL"},{1,2,3,5})</f>
        <v>3</v>
      </c>
      <c r="Z2698" s="1"/>
      <c r="AA2698" s="2"/>
      <c r="AB2698" s="4"/>
    </row>
    <row r="2699" spans="1:28" x14ac:dyDescent="0.3">
      <c r="A2699" t="s">
        <v>2740</v>
      </c>
      <c r="B2699" s="11" t="s">
        <v>29</v>
      </c>
      <c r="C2699" s="11" t="s">
        <v>19</v>
      </c>
      <c r="D2699" s="11" t="s">
        <v>13</v>
      </c>
      <c r="E2699" s="11" t="s">
        <v>38</v>
      </c>
      <c r="F2699" s="11" t="s">
        <v>21</v>
      </c>
      <c r="G2699" s="11">
        <v>5</v>
      </c>
      <c r="H2699" s="11" t="s">
        <v>32</v>
      </c>
      <c r="I2699" s="12">
        <v>44674</v>
      </c>
      <c r="J2699" s="14">
        <v>0.87291666666666667</v>
      </c>
      <c r="K2699">
        <v>5</v>
      </c>
      <c r="L2699" t="s">
        <v>32</v>
      </c>
      <c r="M2699" s="1">
        <v>44674</v>
      </c>
      <c r="N2699" s="2">
        <v>0.87291666666666667</v>
      </c>
      <c r="O2699" s="1">
        <f t="shared" si="252"/>
        <v>44674.872916666667</v>
      </c>
      <c r="P2699" s="3" t="str">
        <f t="shared" si="253"/>
        <v>Apr,2022</v>
      </c>
      <c r="Q2699">
        <f t="shared" si="254"/>
        <v>2022</v>
      </c>
      <c r="R2699" t="str">
        <f t="shared" si="255"/>
        <v>Sat</v>
      </c>
      <c r="S2699">
        <f t="shared" si="256"/>
        <v>20</v>
      </c>
      <c r="T2699" t="str">
        <f t="shared" si="257"/>
        <v>NO</v>
      </c>
      <c r="U2699" cm="1">
        <f t="array" ref="U2699">_xlfn.XLOOKUP(Table1012[[#This Row],[Severity_Level]],{"MINOR","MODERATE","SEVERE","FATAL"},{1,2,3,5})</f>
        <v>2</v>
      </c>
      <c r="Z2699" s="1"/>
      <c r="AA2699" s="2"/>
      <c r="AB2699" s="4"/>
    </row>
    <row r="2700" spans="1:28" x14ac:dyDescent="0.3">
      <c r="A2700" t="s">
        <v>2741</v>
      </c>
      <c r="B2700" s="11" t="s">
        <v>56</v>
      </c>
      <c r="C2700" s="11" t="s">
        <v>50</v>
      </c>
      <c r="D2700" s="11" t="s">
        <v>31</v>
      </c>
      <c r="E2700" s="11" t="s">
        <v>20</v>
      </c>
      <c r="F2700" s="11" t="s">
        <v>15</v>
      </c>
      <c r="G2700" s="11">
        <v>5</v>
      </c>
      <c r="H2700" s="11" t="s">
        <v>32</v>
      </c>
      <c r="I2700" s="12">
        <v>44674</v>
      </c>
      <c r="J2700" s="14">
        <v>0.87361111111111112</v>
      </c>
      <c r="K2700">
        <v>5</v>
      </c>
      <c r="L2700" t="s">
        <v>32</v>
      </c>
      <c r="M2700" s="1">
        <v>44674</v>
      </c>
      <c r="N2700" s="2">
        <v>0.87361111111111112</v>
      </c>
      <c r="O2700" s="1">
        <f t="shared" si="252"/>
        <v>44674.873611111114</v>
      </c>
      <c r="P2700" s="3" t="str">
        <f t="shared" si="253"/>
        <v>Apr,2022</v>
      </c>
      <c r="Q2700">
        <f t="shared" si="254"/>
        <v>2022</v>
      </c>
      <c r="R2700" t="str">
        <f t="shared" si="255"/>
        <v>Sat</v>
      </c>
      <c r="S2700">
        <f t="shared" si="256"/>
        <v>20</v>
      </c>
      <c r="T2700" t="str">
        <f t="shared" si="257"/>
        <v>NO</v>
      </c>
      <c r="U2700" cm="1">
        <f t="array" ref="U2700">_xlfn.XLOOKUP(Table1012[[#This Row],[Severity_Level]],{"MINOR","MODERATE","SEVERE","FATAL"},{1,2,3,5})</f>
        <v>2</v>
      </c>
      <c r="Z2700" s="1"/>
      <c r="AA2700" s="2"/>
      <c r="AB2700" s="4"/>
    </row>
    <row r="2701" spans="1:28" x14ac:dyDescent="0.3">
      <c r="A2701" t="s">
        <v>2742</v>
      </c>
      <c r="B2701" s="11" t="s">
        <v>11</v>
      </c>
      <c r="C2701" s="11" t="s">
        <v>50</v>
      </c>
      <c r="D2701" s="11" t="s">
        <v>31</v>
      </c>
      <c r="E2701" s="11" t="s">
        <v>14</v>
      </c>
      <c r="F2701" s="11" t="s">
        <v>51</v>
      </c>
      <c r="G2701" s="11">
        <v>5</v>
      </c>
      <c r="H2701" s="11" t="s">
        <v>32</v>
      </c>
      <c r="I2701" s="12">
        <v>44674</v>
      </c>
      <c r="J2701" s="14">
        <v>0.87430555555555556</v>
      </c>
      <c r="K2701">
        <v>5</v>
      </c>
      <c r="L2701" t="s">
        <v>32</v>
      </c>
      <c r="M2701" s="1">
        <v>44674</v>
      </c>
      <c r="N2701" s="2">
        <v>0.87430555555555556</v>
      </c>
      <c r="O2701" s="1">
        <f t="shared" si="252"/>
        <v>44674.874305555553</v>
      </c>
      <c r="P2701" s="3" t="str">
        <f t="shared" si="253"/>
        <v>Apr,2022</v>
      </c>
      <c r="Q2701">
        <f t="shared" si="254"/>
        <v>2022</v>
      </c>
      <c r="R2701" t="str">
        <f t="shared" si="255"/>
        <v>Sat</v>
      </c>
      <c r="S2701">
        <f t="shared" si="256"/>
        <v>20</v>
      </c>
      <c r="T2701" t="str">
        <f t="shared" si="257"/>
        <v>NO</v>
      </c>
      <c r="U2701" cm="1">
        <f t="array" ref="U2701">_xlfn.XLOOKUP(Table1012[[#This Row],[Severity_Level]],{"MINOR","MODERATE","SEVERE","FATAL"},{1,2,3,5})</f>
        <v>2</v>
      </c>
      <c r="Z2701" s="1"/>
      <c r="AA2701" s="2"/>
      <c r="AB2701" s="4"/>
    </row>
    <row r="2702" spans="1:28" x14ac:dyDescent="0.3">
      <c r="A2702" t="s">
        <v>2743</v>
      </c>
      <c r="B2702" s="11" t="s">
        <v>29</v>
      </c>
      <c r="C2702" s="11" t="s">
        <v>57</v>
      </c>
      <c r="D2702" s="11" t="s">
        <v>13</v>
      </c>
      <c r="E2702" s="11" t="s">
        <v>20</v>
      </c>
      <c r="F2702" s="11" t="s">
        <v>15</v>
      </c>
      <c r="G2702" s="11">
        <v>2</v>
      </c>
      <c r="H2702" s="11" t="s">
        <v>40</v>
      </c>
      <c r="I2702" s="12">
        <v>44674</v>
      </c>
      <c r="J2702" s="14">
        <v>0.875</v>
      </c>
      <c r="K2702">
        <v>2</v>
      </c>
      <c r="L2702" t="s">
        <v>40</v>
      </c>
      <c r="M2702" s="1">
        <v>44674</v>
      </c>
      <c r="N2702" s="2">
        <v>0.875</v>
      </c>
      <c r="O2702" s="1">
        <f t="shared" si="252"/>
        <v>44674.875</v>
      </c>
      <c r="P2702" s="3" t="str">
        <f t="shared" si="253"/>
        <v>Apr,2022</v>
      </c>
      <c r="Q2702">
        <f t="shared" si="254"/>
        <v>2022</v>
      </c>
      <c r="R2702" t="str">
        <f t="shared" si="255"/>
        <v>Sat</v>
      </c>
      <c r="S2702">
        <f t="shared" si="256"/>
        <v>21</v>
      </c>
      <c r="T2702" t="str">
        <f t="shared" si="257"/>
        <v>NO</v>
      </c>
      <c r="U2702" cm="1">
        <f t="array" ref="U2702">_xlfn.XLOOKUP(Table1012[[#This Row],[Severity_Level]],{"MINOR","MODERATE","SEVERE","FATAL"},{1,2,3,5})</f>
        <v>5</v>
      </c>
      <c r="Z2702" s="1"/>
      <c r="AA2702" s="2"/>
      <c r="AB2702" s="4"/>
    </row>
    <row r="2703" spans="1:28" x14ac:dyDescent="0.3">
      <c r="A2703" t="s">
        <v>2744</v>
      </c>
      <c r="B2703" s="11" t="s">
        <v>11</v>
      </c>
      <c r="C2703" s="11" t="s">
        <v>44</v>
      </c>
      <c r="D2703" s="11" t="s">
        <v>31</v>
      </c>
      <c r="E2703" s="11" t="s">
        <v>38</v>
      </c>
      <c r="F2703" s="11" t="s">
        <v>26</v>
      </c>
      <c r="G2703" s="11">
        <v>3</v>
      </c>
      <c r="H2703" s="11" t="s">
        <v>40</v>
      </c>
      <c r="I2703" s="12">
        <v>44674</v>
      </c>
      <c r="J2703" s="14">
        <v>0.87569444444444444</v>
      </c>
      <c r="K2703">
        <v>3</v>
      </c>
      <c r="L2703" t="s">
        <v>40</v>
      </c>
      <c r="M2703" s="1">
        <v>44674</v>
      </c>
      <c r="N2703" s="2">
        <v>0.87569444444444444</v>
      </c>
      <c r="O2703" s="1">
        <f t="shared" si="252"/>
        <v>44674.875694444447</v>
      </c>
      <c r="P2703" s="3" t="str">
        <f t="shared" si="253"/>
        <v>Apr,2022</v>
      </c>
      <c r="Q2703">
        <f t="shared" si="254"/>
        <v>2022</v>
      </c>
      <c r="R2703" t="str">
        <f t="shared" si="255"/>
        <v>Sat</v>
      </c>
      <c r="S2703">
        <f t="shared" si="256"/>
        <v>21</v>
      </c>
      <c r="T2703" t="str">
        <f t="shared" si="257"/>
        <v>NO</v>
      </c>
      <c r="U2703" cm="1">
        <f t="array" ref="U2703">_xlfn.XLOOKUP(Table1012[[#This Row],[Severity_Level]],{"MINOR","MODERATE","SEVERE","FATAL"},{1,2,3,5})</f>
        <v>5</v>
      </c>
      <c r="Z2703" s="1"/>
      <c r="AA2703" s="2"/>
      <c r="AB2703" s="4"/>
    </row>
    <row r="2704" spans="1:28" x14ac:dyDescent="0.3">
      <c r="A2704" t="s">
        <v>2745</v>
      </c>
      <c r="B2704" s="11" t="s">
        <v>56</v>
      </c>
      <c r="C2704" s="11" t="s">
        <v>65</v>
      </c>
      <c r="D2704" s="11" t="s">
        <v>47</v>
      </c>
      <c r="E2704" s="11" t="s">
        <v>35</v>
      </c>
      <c r="F2704" s="11" t="s">
        <v>21</v>
      </c>
      <c r="G2704" s="11">
        <v>2</v>
      </c>
      <c r="H2704" s="11" t="s">
        <v>32</v>
      </c>
      <c r="I2704" s="12">
        <v>44674</v>
      </c>
      <c r="J2704" s="14">
        <v>0.87638888888888888</v>
      </c>
      <c r="K2704">
        <v>2</v>
      </c>
      <c r="L2704" t="s">
        <v>32</v>
      </c>
      <c r="M2704" s="1">
        <v>44674</v>
      </c>
      <c r="N2704" s="2">
        <v>0.87638888888888888</v>
      </c>
      <c r="O2704" s="1">
        <f t="shared" si="252"/>
        <v>44674.876388888886</v>
      </c>
      <c r="P2704" s="3" t="str">
        <f t="shared" si="253"/>
        <v>Apr,2022</v>
      </c>
      <c r="Q2704">
        <f t="shared" si="254"/>
        <v>2022</v>
      </c>
      <c r="R2704" t="str">
        <f t="shared" si="255"/>
        <v>Sat</v>
      </c>
      <c r="S2704">
        <f t="shared" si="256"/>
        <v>21</v>
      </c>
      <c r="T2704" t="str">
        <f t="shared" si="257"/>
        <v>NO</v>
      </c>
      <c r="U2704" cm="1">
        <f t="array" ref="U2704">_xlfn.XLOOKUP(Table1012[[#This Row],[Severity_Level]],{"MINOR","MODERATE","SEVERE","FATAL"},{1,2,3,5})</f>
        <v>2</v>
      </c>
      <c r="Z2704" s="1"/>
      <c r="AA2704" s="2"/>
      <c r="AB2704" s="4"/>
    </row>
    <row r="2705" spans="1:28" x14ac:dyDescent="0.3">
      <c r="A2705" t="s">
        <v>2746</v>
      </c>
      <c r="B2705" s="11" t="s">
        <v>34</v>
      </c>
      <c r="C2705" s="11" t="s">
        <v>19</v>
      </c>
      <c r="D2705" s="11" t="s">
        <v>37</v>
      </c>
      <c r="E2705" s="11" t="s">
        <v>38</v>
      </c>
      <c r="F2705" s="11" t="s">
        <v>51</v>
      </c>
      <c r="G2705" s="11">
        <v>4</v>
      </c>
      <c r="H2705" s="11" t="s">
        <v>16</v>
      </c>
      <c r="I2705" s="12">
        <v>44674</v>
      </c>
      <c r="J2705" s="14">
        <v>0.87708333333333333</v>
      </c>
      <c r="K2705">
        <v>4</v>
      </c>
      <c r="L2705" t="s">
        <v>16</v>
      </c>
      <c r="M2705" s="1">
        <v>44674</v>
      </c>
      <c r="N2705" s="2">
        <v>0.87708333333333333</v>
      </c>
      <c r="O2705" s="1">
        <f t="shared" si="252"/>
        <v>44674.877083333333</v>
      </c>
      <c r="P2705" s="3" t="str">
        <f t="shared" si="253"/>
        <v>Apr,2022</v>
      </c>
      <c r="Q2705">
        <f t="shared" si="254"/>
        <v>2022</v>
      </c>
      <c r="R2705" t="str">
        <f t="shared" si="255"/>
        <v>Sat</v>
      </c>
      <c r="S2705">
        <f t="shared" si="256"/>
        <v>21</v>
      </c>
      <c r="T2705" t="str">
        <f t="shared" si="257"/>
        <v>NO</v>
      </c>
      <c r="U2705" cm="1">
        <f t="array" ref="U2705">_xlfn.XLOOKUP(Table1012[[#This Row],[Severity_Level]],{"MINOR","MODERATE","SEVERE","FATAL"},{1,2,3,5})</f>
        <v>1</v>
      </c>
      <c r="Z2705" s="1"/>
      <c r="AA2705" s="2"/>
      <c r="AB2705" s="4"/>
    </row>
    <row r="2706" spans="1:28" x14ac:dyDescent="0.3">
      <c r="A2706" t="s">
        <v>2747</v>
      </c>
      <c r="B2706" s="11" t="s">
        <v>34</v>
      </c>
      <c r="C2706" s="11" t="s">
        <v>65</v>
      </c>
      <c r="D2706" s="11" t="s">
        <v>37</v>
      </c>
      <c r="E2706" s="11" t="s">
        <v>20</v>
      </c>
      <c r="F2706" s="11" t="s">
        <v>15</v>
      </c>
      <c r="G2706" s="11">
        <v>4</v>
      </c>
      <c r="H2706" s="11" t="s">
        <v>27</v>
      </c>
      <c r="I2706" s="12">
        <v>44674</v>
      </c>
      <c r="J2706" s="14">
        <v>0.87777777777777777</v>
      </c>
      <c r="K2706">
        <v>4</v>
      </c>
      <c r="L2706" t="s">
        <v>27</v>
      </c>
      <c r="M2706" s="1">
        <v>44674</v>
      </c>
      <c r="N2706" s="2">
        <v>0.87777777777777777</v>
      </c>
      <c r="O2706" s="1">
        <f t="shared" si="252"/>
        <v>44674.87777777778</v>
      </c>
      <c r="P2706" s="3" t="str">
        <f t="shared" si="253"/>
        <v>Apr,2022</v>
      </c>
      <c r="Q2706">
        <f t="shared" si="254"/>
        <v>2022</v>
      </c>
      <c r="R2706" t="str">
        <f t="shared" si="255"/>
        <v>Sat</v>
      </c>
      <c r="S2706">
        <f t="shared" si="256"/>
        <v>21</v>
      </c>
      <c r="T2706" t="str">
        <f t="shared" si="257"/>
        <v>NO</v>
      </c>
      <c r="U2706" cm="1">
        <f t="array" ref="U2706">_xlfn.XLOOKUP(Table1012[[#This Row],[Severity_Level]],{"MINOR","MODERATE","SEVERE","FATAL"},{1,2,3,5})</f>
        <v>3</v>
      </c>
      <c r="Z2706" s="1"/>
      <c r="AA2706" s="2"/>
      <c r="AB2706" s="4"/>
    </row>
    <row r="2707" spans="1:28" x14ac:dyDescent="0.3">
      <c r="A2707" t="s">
        <v>2748</v>
      </c>
      <c r="B2707" s="11" t="s">
        <v>49</v>
      </c>
      <c r="C2707" s="11" t="s">
        <v>46</v>
      </c>
      <c r="D2707" s="11" t="s">
        <v>13</v>
      </c>
      <c r="E2707" s="11" t="s">
        <v>14</v>
      </c>
      <c r="F2707" s="11" t="s">
        <v>51</v>
      </c>
      <c r="G2707" s="11">
        <v>2</v>
      </c>
      <c r="H2707" s="11" t="s">
        <v>40</v>
      </c>
      <c r="I2707" s="12">
        <v>44674</v>
      </c>
      <c r="J2707" s="14">
        <v>0.87847222222222221</v>
      </c>
      <c r="K2707">
        <v>2</v>
      </c>
      <c r="L2707" t="s">
        <v>40</v>
      </c>
      <c r="M2707" s="1">
        <v>44674</v>
      </c>
      <c r="N2707" s="2">
        <v>0.87847222222222221</v>
      </c>
      <c r="O2707" s="1">
        <f t="shared" si="252"/>
        <v>44674.878472222219</v>
      </c>
      <c r="P2707" s="3" t="str">
        <f t="shared" si="253"/>
        <v>Apr,2022</v>
      </c>
      <c r="Q2707">
        <f t="shared" si="254"/>
        <v>2022</v>
      </c>
      <c r="R2707" t="str">
        <f t="shared" si="255"/>
        <v>Sat</v>
      </c>
      <c r="S2707">
        <f t="shared" si="256"/>
        <v>21</v>
      </c>
      <c r="T2707" t="str">
        <f t="shared" si="257"/>
        <v>NO</v>
      </c>
      <c r="U2707" cm="1">
        <f t="array" ref="U2707">_xlfn.XLOOKUP(Table1012[[#This Row],[Severity_Level]],{"MINOR","MODERATE","SEVERE","FATAL"},{1,2,3,5})</f>
        <v>5</v>
      </c>
      <c r="Z2707" s="1"/>
      <c r="AA2707" s="2"/>
      <c r="AB2707" s="4"/>
    </row>
    <row r="2708" spans="1:28" x14ac:dyDescent="0.3">
      <c r="A2708" t="s">
        <v>2749</v>
      </c>
      <c r="B2708" s="11" t="s">
        <v>29</v>
      </c>
      <c r="C2708" s="11" t="s">
        <v>19</v>
      </c>
      <c r="D2708" s="11" t="s">
        <v>13</v>
      </c>
      <c r="E2708" s="11" t="s">
        <v>35</v>
      </c>
      <c r="F2708" s="11" t="s">
        <v>51</v>
      </c>
      <c r="G2708" s="11">
        <v>1</v>
      </c>
      <c r="H2708" s="11" t="s">
        <v>16</v>
      </c>
      <c r="I2708" s="12">
        <v>44674</v>
      </c>
      <c r="J2708" s="14">
        <v>0.87916666666666665</v>
      </c>
      <c r="K2708">
        <v>1</v>
      </c>
      <c r="L2708" t="s">
        <v>16</v>
      </c>
      <c r="M2708" s="1">
        <v>44674</v>
      </c>
      <c r="N2708" s="2">
        <v>0.87916666666666665</v>
      </c>
      <c r="O2708" s="1">
        <f t="shared" si="252"/>
        <v>44674.879166666666</v>
      </c>
      <c r="P2708" s="3" t="str">
        <f t="shared" si="253"/>
        <v>Apr,2022</v>
      </c>
      <c r="Q2708">
        <f t="shared" si="254"/>
        <v>2022</v>
      </c>
      <c r="R2708" t="str">
        <f t="shared" si="255"/>
        <v>Sat</v>
      </c>
      <c r="S2708">
        <f t="shared" si="256"/>
        <v>21</v>
      </c>
      <c r="T2708" t="str">
        <f t="shared" si="257"/>
        <v>NO</v>
      </c>
      <c r="U2708" cm="1">
        <f t="array" ref="U2708">_xlfn.XLOOKUP(Table1012[[#This Row],[Severity_Level]],{"MINOR","MODERATE","SEVERE","FATAL"},{1,2,3,5})</f>
        <v>1</v>
      </c>
      <c r="Z2708" s="1"/>
      <c r="AA2708" s="2"/>
      <c r="AB2708" s="4"/>
    </row>
    <row r="2709" spans="1:28" x14ac:dyDescent="0.3">
      <c r="A2709" t="s">
        <v>2750</v>
      </c>
      <c r="B2709" s="11" t="s">
        <v>49</v>
      </c>
      <c r="C2709" s="11" t="s">
        <v>19</v>
      </c>
      <c r="D2709" s="11" t="s">
        <v>25</v>
      </c>
      <c r="E2709" s="11" t="s">
        <v>14</v>
      </c>
      <c r="F2709" s="11" t="s">
        <v>15</v>
      </c>
      <c r="G2709" s="11">
        <v>4</v>
      </c>
      <c r="H2709" s="11" t="s">
        <v>16</v>
      </c>
      <c r="I2709" s="12">
        <v>44674</v>
      </c>
      <c r="J2709" s="14">
        <v>0.87986111111111109</v>
      </c>
      <c r="K2709">
        <v>4</v>
      </c>
      <c r="L2709" t="s">
        <v>16</v>
      </c>
      <c r="M2709" s="1">
        <v>44674</v>
      </c>
      <c r="N2709" s="2">
        <v>0.87986111111111109</v>
      </c>
      <c r="O2709" s="1">
        <f t="shared" si="252"/>
        <v>44674.879861111112</v>
      </c>
      <c r="P2709" s="3" t="str">
        <f t="shared" si="253"/>
        <v>Apr,2022</v>
      </c>
      <c r="Q2709">
        <f t="shared" si="254"/>
        <v>2022</v>
      </c>
      <c r="R2709" t="str">
        <f t="shared" si="255"/>
        <v>Sat</v>
      </c>
      <c r="S2709">
        <f t="shared" si="256"/>
        <v>21</v>
      </c>
      <c r="T2709" t="str">
        <f t="shared" si="257"/>
        <v>NO</v>
      </c>
      <c r="U2709" cm="1">
        <f t="array" ref="U2709">_xlfn.XLOOKUP(Table1012[[#This Row],[Severity_Level]],{"MINOR","MODERATE","SEVERE","FATAL"},{1,2,3,5})</f>
        <v>1</v>
      </c>
      <c r="Z2709" s="1"/>
      <c r="AA2709" s="2"/>
      <c r="AB2709" s="4"/>
    </row>
    <row r="2710" spans="1:28" x14ac:dyDescent="0.3">
      <c r="A2710" t="s">
        <v>2751</v>
      </c>
      <c r="B2710" s="11" t="s">
        <v>11</v>
      </c>
      <c r="C2710" s="11" t="s">
        <v>53</v>
      </c>
      <c r="D2710" s="11" t="s">
        <v>13</v>
      </c>
      <c r="E2710" s="11" t="s">
        <v>20</v>
      </c>
      <c r="F2710" s="11" t="s">
        <v>26</v>
      </c>
      <c r="G2710" s="11">
        <v>4</v>
      </c>
      <c r="H2710" s="11" t="s">
        <v>32</v>
      </c>
      <c r="I2710" s="12">
        <v>44674</v>
      </c>
      <c r="J2710" s="14">
        <v>0.88055555555555554</v>
      </c>
      <c r="K2710">
        <v>4</v>
      </c>
      <c r="L2710" t="s">
        <v>32</v>
      </c>
      <c r="M2710" s="1">
        <v>44674</v>
      </c>
      <c r="N2710" s="2">
        <v>0.88055555555555554</v>
      </c>
      <c r="O2710" s="1">
        <f t="shared" si="252"/>
        <v>44674.880555555559</v>
      </c>
      <c r="P2710" s="3" t="str">
        <f t="shared" si="253"/>
        <v>Apr,2022</v>
      </c>
      <c r="Q2710">
        <f t="shared" si="254"/>
        <v>2022</v>
      </c>
      <c r="R2710" t="str">
        <f t="shared" si="255"/>
        <v>Sat</v>
      </c>
      <c r="S2710">
        <f t="shared" si="256"/>
        <v>21</v>
      </c>
      <c r="T2710" t="str">
        <f t="shared" si="257"/>
        <v>NO</v>
      </c>
      <c r="U2710" cm="1">
        <f t="array" ref="U2710">_xlfn.XLOOKUP(Table1012[[#This Row],[Severity_Level]],{"MINOR","MODERATE","SEVERE","FATAL"},{1,2,3,5})</f>
        <v>2</v>
      </c>
      <c r="Z2710" s="1"/>
      <c r="AA2710" s="2"/>
      <c r="AB2710" s="4"/>
    </row>
    <row r="2711" spans="1:28" x14ac:dyDescent="0.3">
      <c r="A2711" t="s">
        <v>2752</v>
      </c>
      <c r="B2711" s="11" t="s">
        <v>29</v>
      </c>
      <c r="C2711" s="11" t="s">
        <v>44</v>
      </c>
      <c r="D2711" s="11" t="s">
        <v>37</v>
      </c>
      <c r="E2711" s="11" t="s">
        <v>38</v>
      </c>
      <c r="F2711" s="11" t="s">
        <v>51</v>
      </c>
      <c r="G2711" s="11">
        <v>3</v>
      </c>
      <c r="H2711" s="11" t="s">
        <v>32</v>
      </c>
      <c r="I2711" s="12">
        <v>44674</v>
      </c>
      <c r="J2711" s="14">
        <v>0.88124999999999998</v>
      </c>
      <c r="K2711">
        <v>3</v>
      </c>
      <c r="L2711" t="s">
        <v>32</v>
      </c>
      <c r="M2711" s="1">
        <v>44674</v>
      </c>
      <c r="N2711" s="2">
        <v>0.88124999999999998</v>
      </c>
      <c r="O2711" s="1">
        <f t="shared" si="252"/>
        <v>44674.881249999999</v>
      </c>
      <c r="P2711" s="3" t="str">
        <f t="shared" si="253"/>
        <v>Apr,2022</v>
      </c>
      <c r="Q2711">
        <f t="shared" si="254"/>
        <v>2022</v>
      </c>
      <c r="R2711" t="str">
        <f t="shared" si="255"/>
        <v>Sat</v>
      </c>
      <c r="S2711">
        <f t="shared" si="256"/>
        <v>21</v>
      </c>
      <c r="T2711" t="str">
        <f t="shared" si="257"/>
        <v>NO</v>
      </c>
      <c r="U2711" cm="1">
        <f t="array" ref="U2711">_xlfn.XLOOKUP(Table1012[[#This Row],[Severity_Level]],{"MINOR","MODERATE","SEVERE","FATAL"},{1,2,3,5})</f>
        <v>2</v>
      </c>
      <c r="Z2711" s="1"/>
      <c r="AA2711" s="2"/>
      <c r="AB2711" s="4"/>
    </row>
    <row r="2712" spans="1:28" x14ac:dyDescent="0.3">
      <c r="A2712" t="s">
        <v>2753</v>
      </c>
      <c r="B2712" s="11" t="s">
        <v>34</v>
      </c>
      <c r="C2712" s="11" t="s">
        <v>46</v>
      </c>
      <c r="D2712" s="11" t="s">
        <v>13</v>
      </c>
      <c r="E2712" s="11" t="s">
        <v>35</v>
      </c>
      <c r="F2712" s="11" t="s">
        <v>21</v>
      </c>
      <c r="G2712" s="11">
        <v>5</v>
      </c>
      <c r="H2712" s="11" t="s">
        <v>40</v>
      </c>
      <c r="I2712" s="12">
        <v>44674</v>
      </c>
      <c r="J2712" s="14">
        <v>0.88194444444444442</v>
      </c>
      <c r="K2712">
        <v>5</v>
      </c>
      <c r="L2712" t="s">
        <v>40</v>
      </c>
      <c r="M2712" s="1">
        <v>44674</v>
      </c>
      <c r="N2712" s="2">
        <v>0.88194444444444442</v>
      </c>
      <c r="O2712" s="1">
        <f t="shared" si="252"/>
        <v>44674.881944444445</v>
      </c>
      <c r="P2712" s="3" t="str">
        <f t="shared" si="253"/>
        <v>Apr,2022</v>
      </c>
      <c r="Q2712">
        <f t="shared" si="254"/>
        <v>2022</v>
      </c>
      <c r="R2712" t="str">
        <f t="shared" si="255"/>
        <v>Sat</v>
      </c>
      <c r="S2712">
        <f t="shared" si="256"/>
        <v>21</v>
      </c>
      <c r="T2712" t="str">
        <f t="shared" si="257"/>
        <v>NO</v>
      </c>
      <c r="U2712" cm="1">
        <f t="array" ref="U2712">_xlfn.XLOOKUP(Table1012[[#This Row],[Severity_Level]],{"MINOR","MODERATE","SEVERE","FATAL"},{1,2,3,5})</f>
        <v>5</v>
      </c>
      <c r="Z2712" s="1"/>
      <c r="AA2712" s="2"/>
      <c r="AB2712" s="4"/>
    </row>
    <row r="2713" spans="1:28" x14ac:dyDescent="0.3">
      <c r="A2713" t="s">
        <v>2754</v>
      </c>
      <c r="B2713" s="11" t="s">
        <v>18</v>
      </c>
      <c r="C2713" s="11" t="s">
        <v>12</v>
      </c>
      <c r="D2713" s="11" t="s">
        <v>37</v>
      </c>
      <c r="E2713" s="11" t="s">
        <v>38</v>
      </c>
      <c r="F2713" s="11" t="s">
        <v>26</v>
      </c>
      <c r="G2713" s="11">
        <v>1</v>
      </c>
      <c r="H2713" s="11" t="s">
        <v>40</v>
      </c>
      <c r="I2713" s="12">
        <v>44674</v>
      </c>
      <c r="J2713" s="14">
        <v>0.88263888888888886</v>
      </c>
      <c r="K2713">
        <v>1</v>
      </c>
      <c r="L2713" t="s">
        <v>40</v>
      </c>
      <c r="M2713" s="1">
        <v>44674</v>
      </c>
      <c r="N2713" s="2">
        <v>0.88263888888888886</v>
      </c>
      <c r="O2713" s="1">
        <f t="shared" si="252"/>
        <v>44674.882638888892</v>
      </c>
      <c r="P2713" s="3" t="str">
        <f t="shared" si="253"/>
        <v>Apr,2022</v>
      </c>
      <c r="Q2713">
        <f t="shared" si="254"/>
        <v>2022</v>
      </c>
      <c r="R2713" t="str">
        <f t="shared" si="255"/>
        <v>Sat</v>
      </c>
      <c r="S2713">
        <f t="shared" si="256"/>
        <v>21</v>
      </c>
      <c r="T2713" t="str">
        <f t="shared" si="257"/>
        <v>NO</v>
      </c>
      <c r="U2713" cm="1">
        <f t="array" ref="U2713">_xlfn.XLOOKUP(Table1012[[#This Row],[Severity_Level]],{"MINOR","MODERATE","SEVERE","FATAL"},{1,2,3,5})</f>
        <v>5</v>
      </c>
      <c r="Z2713" s="1"/>
      <c r="AA2713" s="2"/>
      <c r="AB2713" s="4"/>
    </row>
    <row r="2714" spans="1:28" x14ac:dyDescent="0.3">
      <c r="A2714" t="s">
        <v>2755</v>
      </c>
      <c r="B2714" s="11" t="s">
        <v>49</v>
      </c>
      <c r="C2714" s="11" t="s">
        <v>53</v>
      </c>
      <c r="D2714" s="11" t="s">
        <v>25</v>
      </c>
      <c r="E2714" s="11" t="s">
        <v>38</v>
      </c>
      <c r="F2714" s="11" t="s">
        <v>21</v>
      </c>
      <c r="G2714" s="11">
        <v>1</v>
      </c>
      <c r="H2714" s="11" t="s">
        <v>32</v>
      </c>
      <c r="I2714" s="12">
        <v>44675</v>
      </c>
      <c r="J2714" s="14">
        <v>0.8833333333333333</v>
      </c>
      <c r="K2714">
        <v>1</v>
      </c>
      <c r="L2714" t="s">
        <v>32</v>
      </c>
      <c r="M2714" s="1">
        <v>44675</v>
      </c>
      <c r="N2714" s="2">
        <v>0.8833333333333333</v>
      </c>
      <c r="O2714" s="1">
        <f t="shared" si="252"/>
        <v>44675.883333333331</v>
      </c>
      <c r="P2714" s="3" t="str">
        <f t="shared" si="253"/>
        <v>Apr,2022</v>
      </c>
      <c r="Q2714">
        <f t="shared" si="254"/>
        <v>2022</v>
      </c>
      <c r="R2714" t="str">
        <f t="shared" si="255"/>
        <v>Sun</v>
      </c>
      <c r="S2714">
        <f t="shared" si="256"/>
        <v>21</v>
      </c>
      <c r="T2714" t="str">
        <f t="shared" si="257"/>
        <v>NO</v>
      </c>
      <c r="U2714" cm="1">
        <f t="array" ref="U2714">_xlfn.XLOOKUP(Table1012[[#This Row],[Severity_Level]],{"MINOR","MODERATE","SEVERE","FATAL"},{1,2,3,5})</f>
        <v>2</v>
      </c>
      <c r="Z2714" s="1"/>
      <c r="AA2714" s="2"/>
      <c r="AB2714" s="4"/>
    </row>
    <row r="2715" spans="1:28" x14ac:dyDescent="0.3">
      <c r="A2715" t="s">
        <v>2756</v>
      </c>
      <c r="B2715" s="11" t="s">
        <v>11</v>
      </c>
      <c r="C2715" s="11" t="s">
        <v>57</v>
      </c>
      <c r="D2715" s="11" t="s">
        <v>25</v>
      </c>
      <c r="E2715" s="11" t="s">
        <v>14</v>
      </c>
      <c r="F2715" s="11" t="s">
        <v>51</v>
      </c>
      <c r="G2715" s="11">
        <v>3</v>
      </c>
      <c r="H2715" s="11" t="s">
        <v>40</v>
      </c>
      <c r="I2715" s="12">
        <v>44675</v>
      </c>
      <c r="J2715" s="14">
        <v>0.88402777777777775</v>
      </c>
      <c r="K2715">
        <v>3</v>
      </c>
      <c r="L2715" t="s">
        <v>40</v>
      </c>
      <c r="M2715" s="1">
        <v>44675</v>
      </c>
      <c r="N2715" s="2">
        <v>0.88402777777777775</v>
      </c>
      <c r="O2715" s="1">
        <f t="shared" si="252"/>
        <v>44675.884027777778</v>
      </c>
      <c r="P2715" s="3" t="str">
        <f t="shared" si="253"/>
        <v>Apr,2022</v>
      </c>
      <c r="Q2715">
        <f t="shared" si="254"/>
        <v>2022</v>
      </c>
      <c r="R2715" t="str">
        <f t="shared" si="255"/>
        <v>Sun</v>
      </c>
      <c r="S2715">
        <f t="shared" si="256"/>
        <v>21</v>
      </c>
      <c r="T2715" t="str">
        <f t="shared" si="257"/>
        <v>NO</v>
      </c>
      <c r="U2715" cm="1">
        <f t="array" ref="U2715">_xlfn.XLOOKUP(Table1012[[#This Row],[Severity_Level]],{"MINOR","MODERATE","SEVERE","FATAL"},{1,2,3,5})</f>
        <v>5</v>
      </c>
      <c r="Z2715" s="1"/>
      <c r="AA2715" s="2"/>
      <c r="AB2715" s="4"/>
    </row>
    <row r="2716" spans="1:28" x14ac:dyDescent="0.3">
      <c r="A2716" t="s">
        <v>2757</v>
      </c>
      <c r="B2716" s="11" t="s">
        <v>49</v>
      </c>
      <c r="C2716" s="11" t="s">
        <v>19</v>
      </c>
      <c r="D2716" s="11" t="s">
        <v>37</v>
      </c>
      <c r="E2716" s="11" t="s">
        <v>20</v>
      </c>
      <c r="F2716" s="11" t="s">
        <v>15</v>
      </c>
      <c r="G2716" s="11">
        <v>5</v>
      </c>
      <c r="H2716" s="11" t="s">
        <v>16</v>
      </c>
      <c r="I2716" s="12">
        <v>44675</v>
      </c>
      <c r="J2716" s="14">
        <v>0.88472222222222219</v>
      </c>
      <c r="K2716">
        <v>5</v>
      </c>
      <c r="L2716" t="s">
        <v>16</v>
      </c>
      <c r="M2716" s="1">
        <v>44675</v>
      </c>
      <c r="N2716" s="2">
        <v>0.88472222222222219</v>
      </c>
      <c r="O2716" s="1">
        <f t="shared" si="252"/>
        <v>44675.884722222225</v>
      </c>
      <c r="P2716" s="3" t="str">
        <f t="shared" si="253"/>
        <v>Apr,2022</v>
      </c>
      <c r="Q2716">
        <f t="shared" si="254"/>
        <v>2022</v>
      </c>
      <c r="R2716" t="str">
        <f t="shared" si="255"/>
        <v>Sun</v>
      </c>
      <c r="S2716">
        <f t="shared" si="256"/>
        <v>21</v>
      </c>
      <c r="T2716" t="str">
        <f t="shared" si="257"/>
        <v>NO</v>
      </c>
      <c r="U2716" cm="1">
        <f t="array" ref="U2716">_xlfn.XLOOKUP(Table1012[[#This Row],[Severity_Level]],{"MINOR","MODERATE","SEVERE","FATAL"},{1,2,3,5})</f>
        <v>1</v>
      </c>
      <c r="Z2716" s="1"/>
      <c r="AA2716" s="2"/>
      <c r="AB2716" s="4"/>
    </row>
    <row r="2717" spans="1:28" x14ac:dyDescent="0.3">
      <c r="A2717" t="s">
        <v>2758</v>
      </c>
      <c r="B2717" s="11" t="s">
        <v>34</v>
      </c>
      <c r="C2717" s="11" t="s">
        <v>24</v>
      </c>
      <c r="D2717" s="11" t="s">
        <v>25</v>
      </c>
      <c r="E2717" s="11" t="s">
        <v>38</v>
      </c>
      <c r="F2717" s="11" t="s">
        <v>21</v>
      </c>
      <c r="G2717" s="11">
        <v>3</v>
      </c>
      <c r="H2717" s="11" t="s">
        <v>32</v>
      </c>
      <c r="I2717" s="12">
        <v>44675</v>
      </c>
      <c r="J2717" s="14">
        <v>0.88541666666666663</v>
      </c>
      <c r="K2717">
        <v>3</v>
      </c>
      <c r="L2717" t="s">
        <v>32</v>
      </c>
      <c r="M2717" s="1">
        <v>44675</v>
      </c>
      <c r="N2717" s="2">
        <v>0.88541666666666663</v>
      </c>
      <c r="O2717" s="1">
        <f t="shared" si="252"/>
        <v>44675.885416666664</v>
      </c>
      <c r="P2717" s="3" t="str">
        <f t="shared" si="253"/>
        <v>Apr,2022</v>
      </c>
      <c r="Q2717">
        <f t="shared" si="254"/>
        <v>2022</v>
      </c>
      <c r="R2717" t="str">
        <f t="shared" si="255"/>
        <v>Sun</v>
      </c>
      <c r="S2717">
        <f t="shared" si="256"/>
        <v>21</v>
      </c>
      <c r="T2717" t="str">
        <f t="shared" si="257"/>
        <v>NO</v>
      </c>
      <c r="U2717" cm="1">
        <f t="array" ref="U2717">_xlfn.XLOOKUP(Table1012[[#This Row],[Severity_Level]],{"MINOR","MODERATE","SEVERE","FATAL"},{1,2,3,5})</f>
        <v>2</v>
      </c>
      <c r="Z2717" s="1"/>
      <c r="AA2717" s="2"/>
      <c r="AB2717" s="4"/>
    </row>
    <row r="2718" spans="1:28" x14ac:dyDescent="0.3">
      <c r="A2718" t="s">
        <v>2759</v>
      </c>
      <c r="B2718" s="11" t="s">
        <v>34</v>
      </c>
      <c r="C2718" s="11" t="s">
        <v>65</v>
      </c>
      <c r="D2718" s="11" t="s">
        <v>13</v>
      </c>
      <c r="E2718" s="11" t="s">
        <v>38</v>
      </c>
      <c r="F2718" s="11" t="s">
        <v>15</v>
      </c>
      <c r="G2718" s="11">
        <v>4</v>
      </c>
      <c r="H2718" s="11" t="s">
        <v>32</v>
      </c>
      <c r="I2718" s="12">
        <v>44675</v>
      </c>
      <c r="J2718" s="14">
        <v>0.88611111111111107</v>
      </c>
      <c r="K2718">
        <v>4</v>
      </c>
      <c r="L2718" t="s">
        <v>32</v>
      </c>
      <c r="M2718" s="1">
        <v>44675</v>
      </c>
      <c r="N2718" s="2">
        <v>0.88611111111111107</v>
      </c>
      <c r="O2718" s="1">
        <f t="shared" si="252"/>
        <v>44675.886111111111</v>
      </c>
      <c r="P2718" s="3" t="str">
        <f t="shared" si="253"/>
        <v>Apr,2022</v>
      </c>
      <c r="Q2718">
        <f t="shared" si="254"/>
        <v>2022</v>
      </c>
      <c r="R2718" t="str">
        <f t="shared" si="255"/>
        <v>Sun</v>
      </c>
      <c r="S2718">
        <f t="shared" si="256"/>
        <v>21</v>
      </c>
      <c r="T2718" t="str">
        <f t="shared" si="257"/>
        <v>NO</v>
      </c>
      <c r="U2718" cm="1">
        <f t="array" ref="U2718">_xlfn.XLOOKUP(Table1012[[#This Row],[Severity_Level]],{"MINOR","MODERATE","SEVERE","FATAL"},{1,2,3,5})</f>
        <v>2</v>
      </c>
      <c r="Z2718" s="1"/>
      <c r="AA2718" s="2"/>
      <c r="AB2718" s="4"/>
    </row>
    <row r="2719" spans="1:28" x14ac:dyDescent="0.3">
      <c r="A2719" t="s">
        <v>2760</v>
      </c>
      <c r="B2719" s="11" t="s">
        <v>18</v>
      </c>
      <c r="C2719" s="11" t="s">
        <v>65</v>
      </c>
      <c r="D2719" s="11" t="s">
        <v>31</v>
      </c>
      <c r="E2719" s="11" t="s">
        <v>14</v>
      </c>
      <c r="F2719" s="11" t="s">
        <v>15</v>
      </c>
      <c r="G2719" s="11">
        <v>4</v>
      </c>
      <c r="H2719" s="11" t="s">
        <v>32</v>
      </c>
      <c r="I2719" s="12">
        <v>44675</v>
      </c>
      <c r="J2719" s="14">
        <v>0.88680555555555551</v>
      </c>
      <c r="K2719">
        <v>4</v>
      </c>
      <c r="L2719" t="s">
        <v>32</v>
      </c>
      <c r="M2719" s="1">
        <v>44675</v>
      </c>
      <c r="N2719" s="2">
        <v>0.88680555555555551</v>
      </c>
      <c r="O2719" s="1">
        <f t="shared" si="252"/>
        <v>44675.886805555558</v>
      </c>
      <c r="P2719" s="3" t="str">
        <f t="shared" si="253"/>
        <v>Apr,2022</v>
      </c>
      <c r="Q2719">
        <f t="shared" si="254"/>
        <v>2022</v>
      </c>
      <c r="R2719" t="str">
        <f t="shared" si="255"/>
        <v>Sun</v>
      </c>
      <c r="S2719">
        <f t="shared" si="256"/>
        <v>21</v>
      </c>
      <c r="T2719" t="str">
        <f t="shared" si="257"/>
        <v>NO</v>
      </c>
      <c r="U2719" cm="1">
        <f t="array" ref="U2719">_xlfn.XLOOKUP(Table1012[[#This Row],[Severity_Level]],{"MINOR","MODERATE","SEVERE","FATAL"},{1,2,3,5})</f>
        <v>2</v>
      </c>
      <c r="Z2719" s="1"/>
      <c r="AA2719" s="2"/>
      <c r="AB2719" s="4"/>
    </row>
    <row r="2720" spans="1:28" x14ac:dyDescent="0.3">
      <c r="A2720" t="s">
        <v>2761</v>
      </c>
      <c r="B2720" s="11" t="s">
        <v>11</v>
      </c>
      <c r="C2720" s="11" t="s">
        <v>53</v>
      </c>
      <c r="D2720" s="11" t="s">
        <v>37</v>
      </c>
      <c r="E2720" s="11" t="s">
        <v>35</v>
      </c>
      <c r="F2720" s="11" t="s">
        <v>26</v>
      </c>
      <c r="G2720" s="11">
        <v>5</v>
      </c>
      <c r="H2720" s="11" t="s">
        <v>16</v>
      </c>
      <c r="I2720" s="12">
        <v>44675</v>
      </c>
      <c r="J2720" s="14">
        <v>0.88749999999999996</v>
      </c>
      <c r="K2720">
        <v>5</v>
      </c>
      <c r="L2720" t="s">
        <v>16</v>
      </c>
      <c r="M2720" s="1">
        <v>44675</v>
      </c>
      <c r="N2720" s="2">
        <v>0.88749999999999996</v>
      </c>
      <c r="O2720" s="1">
        <f t="shared" si="252"/>
        <v>44675.887499999997</v>
      </c>
      <c r="P2720" s="3" t="str">
        <f t="shared" si="253"/>
        <v>Apr,2022</v>
      </c>
      <c r="Q2720">
        <f t="shared" si="254"/>
        <v>2022</v>
      </c>
      <c r="R2720" t="str">
        <f t="shared" si="255"/>
        <v>Sun</v>
      </c>
      <c r="S2720">
        <f t="shared" si="256"/>
        <v>21</v>
      </c>
      <c r="T2720" t="str">
        <f t="shared" si="257"/>
        <v>NO</v>
      </c>
      <c r="U2720" cm="1">
        <f t="array" ref="U2720">_xlfn.XLOOKUP(Table1012[[#This Row],[Severity_Level]],{"MINOR","MODERATE","SEVERE","FATAL"},{1,2,3,5})</f>
        <v>1</v>
      </c>
      <c r="Z2720" s="1"/>
      <c r="AA2720" s="2"/>
      <c r="AB2720" s="4"/>
    </row>
    <row r="2721" spans="1:28" x14ac:dyDescent="0.3">
      <c r="A2721" t="s">
        <v>2762</v>
      </c>
      <c r="B2721" s="11" t="s">
        <v>49</v>
      </c>
      <c r="C2721" s="11" t="s">
        <v>53</v>
      </c>
      <c r="D2721" s="11" t="s">
        <v>47</v>
      </c>
      <c r="E2721" s="11" t="s">
        <v>35</v>
      </c>
      <c r="F2721" s="11" t="s">
        <v>21</v>
      </c>
      <c r="G2721" s="11">
        <v>4</v>
      </c>
      <c r="H2721" s="11" t="s">
        <v>40</v>
      </c>
      <c r="I2721" s="12">
        <v>44675</v>
      </c>
      <c r="J2721" s="14">
        <v>0.8881944444444444</v>
      </c>
      <c r="K2721">
        <v>4</v>
      </c>
      <c r="L2721" t="s">
        <v>40</v>
      </c>
      <c r="M2721" s="1">
        <v>44675</v>
      </c>
      <c r="N2721" s="2">
        <v>0.8881944444444444</v>
      </c>
      <c r="O2721" s="1">
        <f t="shared" si="252"/>
        <v>44675.888194444444</v>
      </c>
      <c r="P2721" s="3" t="str">
        <f t="shared" si="253"/>
        <v>Apr,2022</v>
      </c>
      <c r="Q2721">
        <f t="shared" si="254"/>
        <v>2022</v>
      </c>
      <c r="R2721" t="str">
        <f t="shared" si="255"/>
        <v>Sun</v>
      </c>
      <c r="S2721">
        <f t="shared" si="256"/>
        <v>21</v>
      </c>
      <c r="T2721" t="str">
        <f t="shared" si="257"/>
        <v>NO</v>
      </c>
      <c r="U2721" cm="1">
        <f t="array" ref="U2721">_xlfn.XLOOKUP(Table1012[[#This Row],[Severity_Level]],{"MINOR","MODERATE","SEVERE","FATAL"},{1,2,3,5})</f>
        <v>5</v>
      </c>
      <c r="Z2721" s="1"/>
      <c r="AA2721" s="2"/>
      <c r="AB2721" s="4"/>
    </row>
    <row r="2722" spans="1:28" x14ac:dyDescent="0.3">
      <c r="A2722" t="s">
        <v>2763</v>
      </c>
      <c r="B2722" s="11" t="s">
        <v>34</v>
      </c>
      <c r="C2722" s="11" t="s">
        <v>50</v>
      </c>
      <c r="D2722" s="11" t="s">
        <v>47</v>
      </c>
      <c r="E2722" s="11" t="s">
        <v>20</v>
      </c>
      <c r="F2722" s="11" t="s">
        <v>21</v>
      </c>
      <c r="G2722" s="11">
        <v>5</v>
      </c>
      <c r="H2722" s="11" t="s">
        <v>27</v>
      </c>
      <c r="I2722" s="12">
        <v>44675</v>
      </c>
      <c r="J2722" s="14">
        <v>0.88888888888888884</v>
      </c>
      <c r="K2722">
        <v>5</v>
      </c>
      <c r="L2722" t="s">
        <v>27</v>
      </c>
      <c r="M2722" s="1">
        <v>44675</v>
      </c>
      <c r="N2722" s="2">
        <v>0.88888888888888884</v>
      </c>
      <c r="O2722" s="1">
        <f t="shared" si="252"/>
        <v>44675.888888888891</v>
      </c>
      <c r="P2722" s="3" t="str">
        <f t="shared" si="253"/>
        <v>Apr,2022</v>
      </c>
      <c r="Q2722">
        <f t="shared" si="254"/>
        <v>2022</v>
      </c>
      <c r="R2722" t="str">
        <f t="shared" si="255"/>
        <v>Sun</v>
      </c>
      <c r="S2722">
        <f t="shared" si="256"/>
        <v>21</v>
      </c>
      <c r="T2722" t="str">
        <f t="shared" si="257"/>
        <v>NO</v>
      </c>
      <c r="U2722" cm="1">
        <f t="array" ref="U2722">_xlfn.XLOOKUP(Table1012[[#This Row],[Severity_Level]],{"MINOR","MODERATE","SEVERE","FATAL"},{1,2,3,5})</f>
        <v>3</v>
      </c>
      <c r="Z2722" s="1"/>
      <c r="AA2722" s="2"/>
      <c r="AB2722" s="4"/>
    </row>
    <row r="2723" spans="1:28" x14ac:dyDescent="0.3">
      <c r="A2723" t="s">
        <v>2764</v>
      </c>
      <c r="B2723" s="11" t="s">
        <v>11</v>
      </c>
      <c r="C2723" s="11" t="s">
        <v>24</v>
      </c>
      <c r="D2723" s="11" t="s">
        <v>47</v>
      </c>
      <c r="E2723" s="11" t="s">
        <v>20</v>
      </c>
      <c r="F2723" s="11" t="s">
        <v>21</v>
      </c>
      <c r="G2723" s="11">
        <v>2</v>
      </c>
      <c r="H2723" s="11" t="s">
        <v>27</v>
      </c>
      <c r="I2723" s="12">
        <v>44675</v>
      </c>
      <c r="J2723" s="14">
        <v>0.88958333333333328</v>
      </c>
      <c r="K2723">
        <v>2</v>
      </c>
      <c r="L2723" t="s">
        <v>27</v>
      </c>
      <c r="M2723" s="1">
        <v>44675</v>
      </c>
      <c r="N2723" s="2">
        <v>0.88958333333333328</v>
      </c>
      <c r="O2723" s="1">
        <f t="shared" si="252"/>
        <v>44675.88958333333</v>
      </c>
      <c r="P2723" s="3" t="str">
        <f t="shared" si="253"/>
        <v>Apr,2022</v>
      </c>
      <c r="Q2723">
        <f t="shared" si="254"/>
        <v>2022</v>
      </c>
      <c r="R2723" t="str">
        <f t="shared" si="255"/>
        <v>Sun</v>
      </c>
      <c r="S2723">
        <f t="shared" si="256"/>
        <v>21</v>
      </c>
      <c r="T2723" t="str">
        <f t="shared" si="257"/>
        <v>NO</v>
      </c>
      <c r="U2723" cm="1">
        <f t="array" ref="U2723">_xlfn.XLOOKUP(Table1012[[#This Row],[Severity_Level]],{"MINOR","MODERATE","SEVERE","FATAL"},{1,2,3,5})</f>
        <v>3</v>
      </c>
      <c r="Z2723" s="1"/>
      <c r="AA2723" s="2"/>
      <c r="AB2723" s="4"/>
    </row>
    <row r="2724" spans="1:28" x14ac:dyDescent="0.3">
      <c r="A2724" t="s">
        <v>2765</v>
      </c>
      <c r="B2724" s="11" t="s">
        <v>34</v>
      </c>
      <c r="C2724" s="11" t="s">
        <v>30</v>
      </c>
      <c r="D2724" s="11" t="s">
        <v>31</v>
      </c>
      <c r="E2724" s="11" t="s">
        <v>20</v>
      </c>
      <c r="F2724" s="11" t="s">
        <v>15</v>
      </c>
      <c r="G2724" s="11">
        <v>1</v>
      </c>
      <c r="H2724" s="11" t="s">
        <v>16</v>
      </c>
      <c r="I2724" s="12">
        <v>44675</v>
      </c>
      <c r="J2724" s="14">
        <v>0.89027777777777772</v>
      </c>
      <c r="K2724">
        <v>1</v>
      </c>
      <c r="L2724" t="s">
        <v>16</v>
      </c>
      <c r="M2724" s="1">
        <v>44675</v>
      </c>
      <c r="N2724" s="2">
        <v>0.89027777777777772</v>
      </c>
      <c r="O2724" s="1">
        <f t="shared" si="252"/>
        <v>44675.890277777777</v>
      </c>
      <c r="P2724" s="3" t="str">
        <f t="shared" si="253"/>
        <v>Apr,2022</v>
      </c>
      <c r="Q2724">
        <f t="shared" si="254"/>
        <v>2022</v>
      </c>
      <c r="R2724" t="str">
        <f t="shared" si="255"/>
        <v>Sun</v>
      </c>
      <c r="S2724">
        <f t="shared" si="256"/>
        <v>21</v>
      </c>
      <c r="T2724" t="str">
        <f t="shared" si="257"/>
        <v>NO</v>
      </c>
      <c r="U2724" cm="1">
        <f t="array" ref="U2724">_xlfn.XLOOKUP(Table1012[[#This Row],[Severity_Level]],{"MINOR","MODERATE","SEVERE","FATAL"},{1,2,3,5})</f>
        <v>1</v>
      </c>
      <c r="Z2724" s="1"/>
      <c r="AA2724" s="2"/>
      <c r="AB2724" s="4"/>
    </row>
    <row r="2725" spans="1:28" x14ac:dyDescent="0.3">
      <c r="A2725" t="s">
        <v>2766</v>
      </c>
      <c r="B2725" s="11" t="s">
        <v>18</v>
      </c>
      <c r="C2725" s="11" t="s">
        <v>19</v>
      </c>
      <c r="D2725" s="11" t="s">
        <v>31</v>
      </c>
      <c r="E2725" s="11" t="s">
        <v>20</v>
      </c>
      <c r="F2725" s="11" t="s">
        <v>26</v>
      </c>
      <c r="G2725" s="11">
        <v>2</v>
      </c>
      <c r="H2725" s="11" t="s">
        <v>40</v>
      </c>
      <c r="I2725" s="12">
        <v>44675</v>
      </c>
      <c r="J2725" s="14">
        <v>0.89097222222222228</v>
      </c>
      <c r="K2725">
        <v>2</v>
      </c>
      <c r="L2725" t="s">
        <v>40</v>
      </c>
      <c r="M2725" s="1">
        <v>44675</v>
      </c>
      <c r="N2725" s="2">
        <v>0.89097222222222228</v>
      </c>
      <c r="O2725" s="1">
        <f t="shared" si="252"/>
        <v>44675.890972222223</v>
      </c>
      <c r="P2725" s="3" t="str">
        <f t="shared" si="253"/>
        <v>Apr,2022</v>
      </c>
      <c r="Q2725">
        <f t="shared" si="254"/>
        <v>2022</v>
      </c>
      <c r="R2725" t="str">
        <f t="shared" si="255"/>
        <v>Sun</v>
      </c>
      <c r="S2725">
        <f t="shared" si="256"/>
        <v>21</v>
      </c>
      <c r="T2725" t="str">
        <f t="shared" si="257"/>
        <v>NO</v>
      </c>
      <c r="U2725" cm="1">
        <f t="array" ref="U2725">_xlfn.XLOOKUP(Table1012[[#This Row],[Severity_Level]],{"MINOR","MODERATE","SEVERE","FATAL"},{1,2,3,5})</f>
        <v>5</v>
      </c>
      <c r="Z2725" s="1"/>
      <c r="AA2725" s="2"/>
      <c r="AB2725" s="4"/>
    </row>
    <row r="2726" spans="1:28" x14ac:dyDescent="0.3">
      <c r="A2726" t="s">
        <v>2767</v>
      </c>
      <c r="B2726" s="11" t="s">
        <v>18</v>
      </c>
      <c r="C2726" s="11" t="s">
        <v>53</v>
      </c>
      <c r="D2726" s="11" t="s">
        <v>25</v>
      </c>
      <c r="E2726" s="11" t="s">
        <v>35</v>
      </c>
      <c r="F2726" s="11" t="s">
        <v>15</v>
      </c>
      <c r="G2726" s="11">
        <v>1</v>
      </c>
      <c r="H2726" s="11" t="s">
        <v>16</v>
      </c>
      <c r="I2726" s="12">
        <v>44675</v>
      </c>
      <c r="J2726" s="14">
        <v>0.89166666666666672</v>
      </c>
      <c r="K2726">
        <v>1</v>
      </c>
      <c r="L2726" t="s">
        <v>16</v>
      </c>
      <c r="M2726" s="1">
        <v>44675</v>
      </c>
      <c r="N2726" s="2">
        <v>0.89166666666666672</v>
      </c>
      <c r="O2726" s="1">
        <f t="shared" si="252"/>
        <v>44675.89166666667</v>
      </c>
      <c r="P2726" s="3" t="str">
        <f t="shared" si="253"/>
        <v>Apr,2022</v>
      </c>
      <c r="Q2726">
        <f t="shared" si="254"/>
        <v>2022</v>
      </c>
      <c r="R2726" t="str">
        <f t="shared" si="255"/>
        <v>Sun</v>
      </c>
      <c r="S2726">
        <f t="shared" si="256"/>
        <v>21</v>
      </c>
      <c r="T2726" t="str">
        <f t="shared" si="257"/>
        <v>NO</v>
      </c>
      <c r="U2726" cm="1">
        <f t="array" ref="U2726">_xlfn.XLOOKUP(Table1012[[#This Row],[Severity_Level]],{"MINOR","MODERATE","SEVERE","FATAL"},{1,2,3,5})</f>
        <v>1</v>
      </c>
      <c r="Z2726" s="1"/>
      <c r="AA2726" s="2"/>
      <c r="AB2726" s="4"/>
    </row>
    <row r="2727" spans="1:28" x14ac:dyDescent="0.3">
      <c r="A2727" t="s">
        <v>2768</v>
      </c>
      <c r="B2727" s="11" t="s">
        <v>56</v>
      </c>
      <c r="C2727" s="11" t="s">
        <v>65</v>
      </c>
      <c r="D2727" s="11" t="s">
        <v>37</v>
      </c>
      <c r="E2727" s="11" t="s">
        <v>35</v>
      </c>
      <c r="F2727" s="11" t="s">
        <v>15</v>
      </c>
      <c r="G2727" s="11">
        <v>2</v>
      </c>
      <c r="H2727" s="11" t="s">
        <v>40</v>
      </c>
      <c r="I2727" s="12">
        <v>44675</v>
      </c>
      <c r="J2727" s="14">
        <v>0.89236111111111116</v>
      </c>
      <c r="K2727">
        <v>2</v>
      </c>
      <c r="L2727" t="s">
        <v>40</v>
      </c>
      <c r="M2727" s="1">
        <v>44675</v>
      </c>
      <c r="N2727" s="2">
        <v>0.89236111111111116</v>
      </c>
      <c r="O2727" s="1">
        <f t="shared" si="252"/>
        <v>44675.892361111109</v>
      </c>
      <c r="P2727" s="3" t="str">
        <f t="shared" si="253"/>
        <v>Apr,2022</v>
      </c>
      <c r="Q2727">
        <f t="shared" si="254"/>
        <v>2022</v>
      </c>
      <c r="R2727" t="str">
        <f t="shared" si="255"/>
        <v>Sun</v>
      </c>
      <c r="S2727">
        <f t="shared" si="256"/>
        <v>21</v>
      </c>
      <c r="T2727" t="str">
        <f t="shared" si="257"/>
        <v>NO</v>
      </c>
      <c r="U2727" cm="1">
        <f t="array" ref="U2727">_xlfn.XLOOKUP(Table1012[[#This Row],[Severity_Level]],{"MINOR","MODERATE","SEVERE","FATAL"},{1,2,3,5})</f>
        <v>5</v>
      </c>
      <c r="Z2727" s="1"/>
      <c r="AA2727" s="2"/>
      <c r="AB2727" s="4"/>
    </row>
    <row r="2728" spans="1:28" x14ac:dyDescent="0.3">
      <c r="A2728" t="s">
        <v>2769</v>
      </c>
      <c r="B2728" s="11" t="s">
        <v>29</v>
      </c>
      <c r="C2728" s="11" t="s">
        <v>50</v>
      </c>
      <c r="D2728" s="11" t="s">
        <v>47</v>
      </c>
      <c r="E2728" s="11" t="s">
        <v>14</v>
      </c>
      <c r="F2728" s="11" t="s">
        <v>51</v>
      </c>
      <c r="G2728" s="11">
        <v>5</v>
      </c>
      <c r="H2728" s="11" t="s">
        <v>16</v>
      </c>
      <c r="I2728" s="12">
        <v>44675</v>
      </c>
      <c r="J2728" s="14">
        <v>0.8930555555555556</v>
      </c>
      <c r="K2728">
        <v>5</v>
      </c>
      <c r="L2728" t="s">
        <v>16</v>
      </c>
      <c r="M2728" s="1">
        <v>44675</v>
      </c>
      <c r="N2728" s="2">
        <v>0.8930555555555556</v>
      </c>
      <c r="O2728" s="1">
        <f t="shared" si="252"/>
        <v>44675.893055555556</v>
      </c>
      <c r="P2728" s="3" t="str">
        <f t="shared" si="253"/>
        <v>Apr,2022</v>
      </c>
      <c r="Q2728">
        <f t="shared" si="254"/>
        <v>2022</v>
      </c>
      <c r="R2728" t="str">
        <f t="shared" si="255"/>
        <v>Sun</v>
      </c>
      <c r="S2728">
        <f t="shared" si="256"/>
        <v>21</v>
      </c>
      <c r="T2728" t="str">
        <f t="shared" si="257"/>
        <v>NO</v>
      </c>
      <c r="U2728" cm="1">
        <f t="array" ref="U2728">_xlfn.XLOOKUP(Table1012[[#This Row],[Severity_Level]],{"MINOR","MODERATE","SEVERE","FATAL"},{1,2,3,5})</f>
        <v>1</v>
      </c>
      <c r="Z2728" s="1"/>
      <c r="AA2728" s="2"/>
      <c r="AB2728" s="4"/>
    </row>
    <row r="2729" spans="1:28" x14ac:dyDescent="0.3">
      <c r="A2729" t="s">
        <v>2770</v>
      </c>
      <c r="B2729" s="11" t="s">
        <v>11</v>
      </c>
      <c r="C2729" s="11" t="s">
        <v>57</v>
      </c>
      <c r="D2729" s="11" t="s">
        <v>13</v>
      </c>
      <c r="E2729" s="11" t="s">
        <v>38</v>
      </c>
      <c r="F2729" s="11" t="s">
        <v>26</v>
      </c>
      <c r="G2729" s="11">
        <v>3</v>
      </c>
      <c r="H2729" s="11" t="s">
        <v>40</v>
      </c>
      <c r="I2729" s="12">
        <v>44675</v>
      </c>
      <c r="J2729" s="14">
        <v>0.89375000000000004</v>
      </c>
      <c r="K2729">
        <v>3</v>
      </c>
      <c r="L2729" t="s">
        <v>40</v>
      </c>
      <c r="M2729" s="1">
        <v>44675</v>
      </c>
      <c r="N2729" s="2">
        <v>0.89375000000000004</v>
      </c>
      <c r="O2729" s="1">
        <f t="shared" si="252"/>
        <v>44675.893750000003</v>
      </c>
      <c r="P2729" s="3" t="str">
        <f t="shared" si="253"/>
        <v>Apr,2022</v>
      </c>
      <c r="Q2729">
        <f t="shared" si="254"/>
        <v>2022</v>
      </c>
      <c r="R2729" t="str">
        <f t="shared" si="255"/>
        <v>Sun</v>
      </c>
      <c r="S2729">
        <f t="shared" si="256"/>
        <v>21</v>
      </c>
      <c r="T2729" t="str">
        <f t="shared" si="257"/>
        <v>NO</v>
      </c>
      <c r="U2729" cm="1">
        <f t="array" ref="U2729">_xlfn.XLOOKUP(Table1012[[#This Row],[Severity_Level]],{"MINOR","MODERATE","SEVERE","FATAL"},{1,2,3,5})</f>
        <v>5</v>
      </c>
      <c r="Z2729" s="1"/>
      <c r="AA2729" s="2"/>
      <c r="AB2729" s="4"/>
    </row>
    <row r="2730" spans="1:28" x14ac:dyDescent="0.3">
      <c r="A2730" t="s">
        <v>2771</v>
      </c>
      <c r="B2730" s="11" t="s">
        <v>56</v>
      </c>
      <c r="C2730" s="11" t="s">
        <v>24</v>
      </c>
      <c r="D2730" s="11" t="s">
        <v>37</v>
      </c>
      <c r="E2730" s="11" t="s">
        <v>38</v>
      </c>
      <c r="F2730" s="11" t="s">
        <v>51</v>
      </c>
      <c r="G2730" s="11">
        <v>2</v>
      </c>
      <c r="H2730" s="11" t="s">
        <v>40</v>
      </c>
      <c r="I2730" s="12">
        <v>44675</v>
      </c>
      <c r="J2730" s="14">
        <v>0.89444444444444449</v>
      </c>
      <c r="K2730">
        <v>2</v>
      </c>
      <c r="L2730" t="s">
        <v>40</v>
      </c>
      <c r="M2730" s="1">
        <v>44675</v>
      </c>
      <c r="N2730" s="2">
        <v>0.89444444444444449</v>
      </c>
      <c r="O2730" s="1">
        <f t="shared" si="252"/>
        <v>44675.894444444442</v>
      </c>
      <c r="P2730" s="3" t="str">
        <f t="shared" si="253"/>
        <v>Apr,2022</v>
      </c>
      <c r="Q2730">
        <f t="shared" si="254"/>
        <v>2022</v>
      </c>
      <c r="R2730" t="str">
        <f t="shared" si="255"/>
        <v>Sun</v>
      </c>
      <c r="S2730">
        <f t="shared" si="256"/>
        <v>21</v>
      </c>
      <c r="T2730" t="str">
        <f t="shared" si="257"/>
        <v>NO</v>
      </c>
      <c r="U2730" cm="1">
        <f t="array" ref="U2730">_xlfn.XLOOKUP(Table1012[[#This Row],[Severity_Level]],{"MINOR","MODERATE","SEVERE","FATAL"},{1,2,3,5})</f>
        <v>5</v>
      </c>
      <c r="Z2730" s="1"/>
      <c r="AA2730" s="2"/>
      <c r="AB2730" s="4"/>
    </row>
    <row r="2731" spans="1:28" x14ac:dyDescent="0.3">
      <c r="A2731" t="s">
        <v>2772</v>
      </c>
      <c r="B2731" s="11" t="s">
        <v>18</v>
      </c>
      <c r="C2731" s="11" t="s">
        <v>12</v>
      </c>
      <c r="D2731" s="11" t="s">
        <v>37</v>
      </c>
      <c r="E2731" s="11" t="s">
        <v>38</v>
      </c>
      <c r="F2731" s="11" t="s">
        <v>21</v>
      </c>
      <c r="G2731" s="11">
        <v>2</v>
      </c>
      <c r="H2731" s="11" t="s">
        <v>16</v>
      </c>
      <c r="I2731" s="12">
        <v>44675</v>
      </c>
      <c r="J2731" s="14">
        <v>0.89513888888888893</v>
      </c>
      <c r="K2731">
        <v>2</v>
      </c>
      <c r="L2731" t="s">
        <v>16</v>
      </c>
      <c r="M2731" s="1">
        <v>44675</v>
      </c>
      <c r="N2731" s="2">
        <v>0.89513888888888893</v>
      </c>
      <c r="O2731" s="1">
        <f t="shared" si="252"/>
        <v>44675.895138888889</v>
      </c>
      <c r="P2731" s="3" t="str">
        <f t="shared" si="253"/>
        <v>Apr,2022</v>
      </c>
      <c r="Q2731">
        <f t="shared" si="254"/>
        <v>2022</v>
      </c>
      <c r="R2731" t="str">
        <f t="shared" si="255"/>
        <v>Sun</v>
      </c>
      <c r="S2731">
        <f t="shared" si="256"/>
        <v>21</v>
      </c>
      <c r="T2731" t="str">
        <f t="shared" si="257"/>
        <v>NO</v>
      </c>
      <c r="U2731" cm="1">
        <f t="array" ref="U2731">_xlfn.XLOOKUP(Table1012[[#This Row],[Severity_Level]],{"MINOR","MODERATE","SEVERE","FATAL"},{1,2,3,5})</f>
        <v>1</v>
      </c>
      <c r="Z2731" s="1"/>
      <c r="AA2731" s="2"/>
      <c r="AB2731" s="4"/>
    </row>
    <row r="2732" spans="1:28" x14ac:dyDescent="0.3">
      <c r="A2732" t="s">
        <v>2773</v>
      </c>
      <c r="B2732" s="11" t="s">
        <v>11</v>
      </c>
      <c r="C2732" s="11" t="s">
        <v>12</v>
      </c>
      <c r="D2732" s="11" t="s">
        <v>31</v>
      </c>
      <c r="E2732" s="11" t="s">
        <v>20</v>
      </c>
      <c r="F2732" s="11" t="s">
        <v>51</v>
      </c>
      <c r="G2732" s="11">
        <v>4</v>
      </c>
      <c r="H2732" s="11" t="s">
        <v>16</v>
      </c>
      <c r="I2732" s="12">
        <v>44675</v>
      </c>
      <c r="J2732" s="14">
        <v>0.89583333333333337</v>
      </c>
      <c r="K2732">
        <v>4</v>
      </c>
      <c r="L2732" t="s">
        <v>16</v>
      </c>
      <c r="M2732" s="1">
        <v>44675</v>
      </c>
      <c r="N2732" s="2">
        <v>0.89583333333333337</v>
      </c>
      <c r="O2732" s="1">
        <f t="shared" si="252"/>
        <v>44675.895833333336</v>
      </c>
      <c r="P2732" s="3" t="str">
        <f t="shared" si="253"/>
        <v>Apr,2022</v>
      </c>
      <c r="Q2732">
        <f t="shared" si="254"/>
        <v>2022</v>
      </c>
      <c r="R2732" t="str">
        <f t="shared" si="255"/>
        <v>Sun</v>
      </c>
      <c r="S2732">
        <f t="shared" si="256"/>
        <v>21</v>
      </c>
      <c r="T2732" t="str">
        <f t="shared" si="257"/>
        <v>NO</v>
      </c>
      <c r="U2732" cm="1">
        <f t="array" ref="U2732">_xlfn.XLOOKUP(Table1012[[#This Row],[Severity_Level]],{"MINOR","MODERATE","SEVERE","FATAL"},{1,2,3,5})</f>
        <v>1</v>
      </c>
      <c r="Z2732" s="1"/>
      <c r="AA2732" s="2"/>
      <c r="AB2732" s="4"/>
    </row>
    <row r="2733" spans="1:28" x14ac:dyDescent="0.3">
      <c r="A2733" t="s">
        <v>2774</v>
      </c>
      <c r="B2733" s="11" t="s">
        <v>34</v>
      </c>
      <c r="C2733" s="11" t="s">
        <v>44</v>
      </c>
      <c r="D2733" s="11" t="s">
        <v>25</v>
      </c>
      <c r="E2733" s="11" t="s">
        <v>20</v>
      </c>
      <c r="F2733" s="11" t="s">
        <v>51</v>
      </c>
      <c r="G2733" s="11">
        <v>2</v>
      </c>
      <c r="H2733" s="11" t="s">
        <v>27</v>
      </c>
      <c r="I2733" s="12">
        <v>44675</v>
      </c>
      <c r="J2733" s="14">
        <v>0.89652777777777781</v>
      </c>
      <c r="K2733">
        <v>2</v>
      </c>
      <c r="L2733" t="s">
        <v>27</v>
      </c>
      <c r="M2733" s="1">
        <v>44675</v>
      </c>
      <c r="N2733" s="2">
        <v>0.89652777777777781</v>
      </c>
      <c r="O2733" s="1">
        <f t="shared" si="252"/>
        <v>44675.896527777775</v>
      </c>
      <c r="P2733" s="3" t="str">
        <f t="shared" si="253"/>
        <v>Apr,2022</v>
      </c>
      <c r="Q2733">
        <f t="shared" si="254"/>
        <v>2022</v>
      </c>
      <c r="R2733" t="str">
        <f t="shared" si="255"/>
        <v>Sun</v>
      </c>
      <c r="S2733">
        <f t="shared" si="256"/>
        <v>21</v>
      </c>
      <c r="T2733" t="str">
        <f t="shared" si="257"/>
        <v>NO</v>
      </c>
      <c r="U2733" cm="1">
        <f t="array" ref="U2733">_xlfn.XLOOKUP(Table1012[[#This Row],[Severity_Level]],{"MINOR","MODERATE","SEVERE","FATAL"},{1,2,3,5})</f>
        <v>3</v>
      </c>
      <c r="Z2733" s="1"/>
      <c r="AA2733" s="2"/>
      <c r="AB2733" s="4"/>
    </row>
    <row r="2734" spans="1:28" x14ac:dyDescent="0.3">
      <c r="A2734" t="s">
        <v>2775</v>
      </c>
      <c r="B2734" s="11" t="s">
        <v>18</v>
      </c>
      <c r="C2734" s="11" t="s">
        <v>53</v>
      </c>
      <c r="D2734" s="11" t="s">
        <v>25</v>
      </c>
      <c r="E2734" s="11" t="s">
        <v>14</v>
      </c>
      <c r="F2734" s="11" t="s">
        <v>51</v>
      </c>
      <c r="G2734" s="11">
        <v>4</v>
      </c>
      <c r="H2734" s="11" t="s">
        <v>16</v>
      </c>
      <c r="I2734" s="12">
        <v>44675</v>
      </c>
      <c r="J2734" s="14">
        <v>0.89722222222222225</v>
      </c>
      <c r="K2734">
        <v>4</v>
      </c>
      <c r="L2734" t="s">
        <v>16</v>
      </c>
      <c r="M2734" s="1">
        <v>44675</v>
      </c>
      <c r="N2734" s="2">
        <v>0.89722222222222225</v>
      </c>
      <c r="O2734" s="1">
        <f t="shared" si="252"/>
        <v>44675.897222222222</v>
      </c>
      <c r="P2734" s="3" t="str">
        <f t="shared" si="253"/>
        <v>Apr,2022</v>
      </c>
      <c r="Q2734">
        <f t="shared" si="254"/>
        <v>2022</v>
      </c>
      <c r="R2734" t="str">
        <f t="shared" si="255"/>
        <v>Sun</v>
      </c>
      <c r="S2734">
        <f t="shared" si="256"/>
        <v>21</v>
      </c>
      <c r="T2734" t="str">
        <f t="shared" si="257"/>
        <v>NO</v>
      </c>
      <c r="U2734" cm="1">
        <f t="array" ref="U2734">_xlfn.XLOOKUP(Table1012[[#This Row],[Severity_Level]],{"MINOR","MODERATE","SEVERE","FATAL"},{1,2,3,5})</f>
        <v>1</v>
      </c>
      <c r="Z2734" s="1"/>
      <c r="AA2734" s="2"/>
      <c r="AB2734" s="4"/>
    </row>
    <row r="2735" spans="1:28" x14ac:dyDescent="0.3">
      <c r="A2735" t="s">
        <v>2776</v>
      </c>
      <c r="B2735" s="11" t="s">
        <v>49</v>
      </c>
      <c r="C2735" s="11" t="s">
        <v>19</v>
      </c>
      <c r="D2735" s="11" t="s">
        <v>47</v>
      </c>
      <c r="E2735" s="11" t="s">
        <v>38</v>
      </c>
      <c r="F2735" s="11" t="s">
        <v>26</v>
      </c>
      <c r="G2735" s="11">
        <v>4</v>
      </c>
      <c r="H2735" s="11" t="s">
        <v>32</v>
      </c>
      <c r="I2735" s="12">
        <v>44675</v>
      </c>
      <c r="J2735" s="14">
        <v>0.8979166666666667</v>
      </c>
      <c r="K2735">
        <v>4</v>
      </c>
      <c r="L2735" t="s">
        <v>32</v>
      </c>
      <c r="M2735" s="1">
        <v>44675</v>
      </c>
      <c r="N2735" s="2">
        <v>0.8979166666666667</v>
      </c>
      <c r="O2735" s="1">
        <f t="shared" si="252"/>
        <v>44675.897916666669</v>
      </c>
      <c r="P2735" s="3" t="str">
        <f t="shared" si="253"/>
        <v>Apr,2022</v>
      </c>
      <c r="Q2735">
        <f t="shared" si="254"/>
        <v>2022</v>
      </c>
      <c r="R2735" t="str">
        <f t="shared" si="255"/>
        <v>Sun</v>
      </c>
      <c r="S2735">
        <f t="shared" si="256"/>
        <v>21</v>
      </c>
      <c r="T2735" t="str">
        <f t="shared" si="257"/>
        <v>NO</v>
      </c>
      <c r="U2735" cm="1">
        <f t="array" ref="U2735">_xlfn.XLOOKUP(Table1012[[#This Row],[Severity_Level]],{"MINOR","MODERATE","SEVERE","FATAL"},{1,2,3,5})</f>
        <v>2</v>
      </c>
      <c r="Z2735" s="1"/>
      <c r="AA2735" s="2"/>
      <c r="AB2735" s="4"/>
    </row>
    <row r="2736" spans="1:28" x14ac:dyDescent="0.3">
      <c r="A2736" t="s">
        <v>2777</v>
      </c>
      <c r="B2736" s="11" t="s">
        <v>34</v>
      </c>
      <c r="C2736" s="11" t="s">
        <v>50</v>
      </c>
      <c r="D2736" s="11" t="s">
        <v>47</v>
      </c>
      <c r="E2736" s="11" t="s">
        <v>14</v>
      </c>
      <c r="F2736" s="11" t="s">
        <v>21</v>
      </c>
      <c r="G2736" s="11">
        <v>4</v>
      </c>
      <c r="H2736" s="11" t="s">
        <v>16</v>
      </c>
      <c r="I2736" s="12">
        <v>44675</v>
      </c>
      <c r="J2736" s="14">
        <v>0.89861111111111114</v>
      </c>
      <c r="K2736">
        <v>4</v>
      </c>
      <c r="L2736" t="s">
        <v>16</v>
      </c>
      <c r="M2736" s="1">
        <v>44675</v>
      </c>
      <c r="N2736" s="2">
        <v>0.89861111111111114</v>
      </c>
      <c r="O2736" s="1">
        <f t="shared" si="252"/>
        <v>44675.898611111108</v>
      </c>
      <c r="P2736" s="3" t="str">
        <f t="shared" si="253"/>
        <v>Apr,2022</v>
      </c>
      <c r="Q2736">
        <f t="shared" si="254"/>
        <v>2022</v>
      </c>
      <c r="R2736" t="str">
        <f t="shared" si="255"/>
        <v>Sun</v>
      </c>
      <c r="S2736">
        <f t="shared" si="256"/>
        <v>21</v>
      </c>
      <c r="T2736" t="str">
        <f t="shared" si="257"/>
        <v>NO</v>
      </c>
      <c r="U2736" cm="1">
        <f t="array" ref="U2736">_xlfn.XLOOKUP(Table1012[[#This Row],[Severity_Level]],{"MINOR","MODERATE","SEVERE","FATAL"},{1,2,3,5})</f>
        <v>1</v>
      </c>
      <c r="Z2736" s="1"/>
      <c r="AA2736" s="2"/>
      <c r="AB2736" s="4"/>
    </row>
    <row r="2737" spans="1:28" x14ac:dyDescent="0.3">
      <c r="A2737" t="s">
        <v>2778</v>
      </c>
      <c r="B2737" s="11" t="s">
        <v>56</v>
      </c>
      <c r="C2737" s="11" t="s">
        <v>12</v>
      </c>
      <c r="D2737" s="11" t="s">
        <v>37</v>
      </c>
      <c r="E2737" s="11" t="s">
        <v>35</v>
      </c>
      <c r="F2737" s="11" t="s">
        <v>15</v>
      </c>
      <c r="G2737" s="11">
        <v>5</v>
      </c>
      <c r="H2737" s="11" t="s">
        <v>16</v>
      </c>
      <c r="I2737" s="12">
        <v>44675</v>
      </c>
      <c r="J2737" s="14">
        <v>0.89930555555555558</v>
      </c>
      <c r="K2737">
        <v>5</v>
      </c>
      <c r="L2737" t="s">
        <v>16</v>
      </c>
      <c r="M2737" s="1">
        <v>44675</v>
      </c>
      <c r="N2737" s="2">
        <v>0.89930555555555558</v>
      </c>
      <c r="O2737" s="1">
        <f t="shared" si="252"/>
        <v>44675.899305555555</v>
      </c>
      <c r="P2737" s="3" t="str">
        <f t="shared" si="253"/>
        <v>Apr,2022</v>
      </c>
      <c r="Q2737">
        <f t="shared" si="254"/>
        <v>2022</v>
      </c>
      <c r="R2737" t="str">
        <f t="shared" si="255"/>
        <v>Sun</v>
      </c>
      <c r="S2737">
        <f t="shared" si="256"/>
        <v>21</v>
      </c>
      <c r="T2737" t="str">
        <f t="shared" si="257"/>
        <v>NO</v>
      </c>
      <c r="U2737" cm="1">
        <f t="array" ref="U2737">_xlfn.XLOOKUP(Table1012[[#This Row],[Severity_Level]],{"MINOR","MODERATE","SEVERE","FATAL"},{1,2,3,5})</f>
        <v>1</v>
      </c>
      <c r="Z2737" s="1"/>
      <c r="AA2737" s="2"/>
      <c r="AB2737" s="4"/>
    </row>
    <row r="2738" spans="1:28" x14ac:dyDescent="0.3">
      <c r="A2738" t="s">
        <v>2779</v>
      </c>
      <c r="B2738" s="11" t="s">
        <v>11</v>
      </c>
      <c r="C2738" s="11" t="s">
        <v>24</v>
      </c>
      <c r="D2738" s="11" t="s">
        <v>25</v>
      </c>
      <c r="E2738" s="11" t="s">
        <v>14</v>
      </c>
      <c r="F2738" s="11" t="s">
        <v>51</v>
      </c>
      <c r="G2738" s="11">
        <v>5</v>
      </c>
      <c r="H2738" s="11" t="s">
        <v>32</v>
      </c>
      <c r="I2738" s="12">
        <v>44676</v>
      </c>
      <c r="J2738" s="14">
        <v>0.9</v>
      </c>
      <c r="K2738">
        <v>5</v>
      </c>
      <c r="L2738" t="s">
        <v>32</v>
      </c>
      <c r="M2738" s="1">
        <v>44676</v>
      </c>
      <c r="N2738" s="2">
        <v>0.9</v>
      </c>
      <c r="O2738" s="1">
        <f t="shared" si="252"/>
        <v>44676.9</v>
      </c>
      <c r="P2738" s="3" t="str">
        <f t="shared" si="253"/>
        <v>Apr,2022</v>
      </c>
      <c r="Q2738">
        <f t="shared" si="254"/>
        <v>2022</v>
      </c>
      <c r="R2738" t="str">
        <f t="shared" si="255"/>
        <v>Mon</v>
      </c>
      <c r="S2738">
        <f t="shared" si="256"/>
        <v>21</v>
      </c>
      <c r="T2738" t="str">
        <f t="shared" si="257"/>
        <v>NO</v>
      </c>
      <c r="U2738" cm="1">
        <f t="array" ref="U2738">_xlfn.XLOOKUP(Table1012[[#This Row],[Severity_Level]],{"MINOR","MODERATE","SEVERE","FATAL"},{1,2,3,5})</f>
        <v>2</v>
      </c>
      <c r="Z2738" s="1"/>
      <c r="AA2738" s="2"/>
      <c r="AB2738" s="4"/>
    </row>
    <row r="2739" spans="1:28" x14ac:dyDescent="0.3">
      <c r="A2739" t="s">
        <v>2780</v>
      </c>
      <c r="B2739" s="11" t="s">
        <v>56</v>
      </c>
      <c r="C2739" s="11" t="s">
        <v>12</v>
      </c>
      <c r="D2739" s="11" t="s">
        <v>37</v>
      </c>
      <c r="E2739" s="11" t="s">
        <v>20</v>
      </c>
      <c r="F2739" s="11" t="s">
        <v>21</v>
      </c>
      <c r="G2739" s="11">
        <v>2</v>
      </c>
      <c r="H2739" s="11" t="s">
        <v>32</v>
      </c>
      <c r="I2739" s="12">
        <v>44676</v>
      </c>
      <c r="J2739" s="14">
        <v>0.90069444444444446</v>
      </c>
      <c r="K2739">
        <v>2</v>
      </c>
      <c r="L2739" t="s">
        <v>32</v>
      </c>
      <c r="M2739" s="1">
        <v>44676</v>
      </c>
      <c r="N2739" s="2">
        <v>0.90069444444444446</v>
      </c>
      <c r="O2739" s="1">
        <f t="shared" si="252"/>
        <v>44676.900694444441</v>
      </c>
      <c r="P2739" s="3" t="str">
        <f t="shared" si="253"/>
        <v>Apr,2022</v>
      </c>
      <c r="Q2739">
        <f t="shared" si="254"/>
        <v>2022</v>
      </c>
      <c r="R2739" t="str">
        <f t="shared" si="255"/>
        <v>Mon</v>
      </c>
      <c r="S2739">
        <f t="shared" si="256"/>
        <v>21</v>
      </c>
      <c r="T2739" t="str">
        <f t="shared" si="257"/>
        <v>NO</v>
      </c>
      <c r="U2739" cm="1">
        <f t="array" ref="U2739">_xlfn.XLOOKUP(Table1012[[#This Row],[Severity_Level]],{"MINOR","MODERATE","SEVERE","FATAL"},{1,2,3,5})</f>
        <v>2</v>
      </c>
      <c r="Z2739" s="1"/>
      <c r="AA2739" s="2"/>
      <c r="AB2739" s="4"/>
    </row>
    <row r="2740" spans="1:28" x14ac:dyDescent="0.3">
      <c r="A2740" t="s">
        <v>2781</v>
      </c>
      <c r="B2740" s="11" t="s">
        <v>56</v>
      </c>
      <c r="C2740" s="11" t="s">
        <v>50</v>
      </c>
      <c r="D2740" s="11" t="s">
        <v>13</v>
      </c>
      <c r="E2740" s="11" t="s">
        <v>14</v>
      </c>
      <c r="F2740" s="11" t="s">
        <v>21</v>
      </c>
      <c r="G2740" s="11">
        <v>3</v>
      </c>
      <c r="H2740" s="11" t="s">
        <v>27</v>
      </c>
      <c r="I2740" s="12">
        <v>44676</v>
      </c>
      <c r="J2740" s="14">
        <v>0.90138888888888891</v>
      </c>
      <c r="K2740">
        <v>3</v>
      </c>
      <c r="L2740" t="s">
        <v>27</v>
      </c>
      <c r="M2740" s="1">
        <v>44676</v>
      </c>
      <c r="N2740" s="2">
        <v>0.90138888888888891</v>
      </c>
      <c r="O2740" s="1">
        <f t="shared" si="252"/>
        <v>44676.901388888888</v>
      </c>
      <c r="P2740" s="3" t="str">
        <f t="shared" si="253"/>
        <v>Apr,2022</v>
      </c>
      <c r="Q2740">
        <f t="shared" si="254"/>
        <v>2022</v>
      </c>
      <c r="R2740" t="str">
        <f t="shared" si="255"/>
        <v>Mon</v>
      </c>
      <c r="S2740">
        <f t="shared" si="256"/>
        <v>21</v>
      </c>
      <c r="T2740" t="str">
        <f t="shared" si="257"/>
        <v>NO</v>
      </c>
      <c r="U2740" cm="1">
        <f t="array" ref="U2740">_xlfn.XLOOKUP(Table1012[[#This Row],[Severity_Level]],{"MINOR","MODERATE","SEVERE","FATAL"},{1,2,3,5})</f>
        <v>3</v>
      </c>
      <c r="Z2740" s="1"/>
      <c r="AA2740" s="2"/>
      <c r="AB2740" s="4"/>
    </row>
    <row r="2741" spans="1:28" x14ac:dyDescent="0.3">
      <c r="A2741" t="s">
        <v>2782</v>
      </c>
      <c r="B2741" s="11" t="s">
        <v>11</v>
      </c>
      <c r="C2741" s="11" t="s">
        <v>65</v>
      </c>
      <c r="D2741" s="11" t="s">
        <v>31</v>
      </c>
      <c r="E2741" s="11" t="s">
        <v>35</v>
      </c>
      <c r="F2741" s="11" t="s">
        <v>15</v>
      </c>
      <c r="G2741" s="11">
        <v>3</v>
      </c>
      <c r="H2741" s="11" t="s">
        <v>27</v>
      </c>
      <c r="I2741" s="12">
        <v>44676</v>
      </c>
      <c r="J2741" s="14">
        <v>0.90208333333333335</v>
      </c>
      <c r="K2741">
        <v>3</v>
      </c>
      <c r="L2741" t="s">
        <v>27</v>
      </c>
      <c r="M2741" s="1">
        <v>44676</v>
      </c>
      <c r="N2741" s="2">
        <v>0.90208333333333335</v>
      </c>
      <c r="O2741" s="1">
        <f t="shared" si="252"/>
        <v>44676.902083333334</v>
      </c>
      <c r="P2741" s="3" t="str">
        <f t="shared" si="253"/>
        <v>Apr,2022</v>
      </c>
      <c r="Q2741">
        <f t="shared" si="254"/>
        <v>2022</v>
      </c>
      <c r="R2741" t="str">
        <f t="shared" si="255"/>
        <v>Mon</v>
      </c>
      <c r="S2741">
        <f t="shared" si="256"/>
        <v>21</v>
      </c>
      <c r="T2741" t="str">
        <f t="shared" si="257"/>
        <v>NO</v>
      </c>
      <c r="U2741" cm="1">
        <f t="array" ref="U2741">_xlfn.XLOOKUP(Table1012[[#This Row],[Severity_Level]],{"MINOR","MODERATE","SEVERE","FATAL"},{1,2,3,5})</f>
        <v>3</v>
      </c>
      <c r="Z2741" s="1"/>
      <c r="AA2741" s="2"/>
      <c r="AB2741" s="4"/>
    </row>
    <row r="2742" spans="1:28" x14ac:dyDescent="0.3">
      <c r="A2742" t="s">
        <v>2783</v>
      </c>
      <c r="B2742" s="11" t="s">
        <v>34</v>
      </c>
      <c r="C2742" s="11" t="s">
        <v>44</v>
      </c>
      <c r="D2742" s="11" t="s">
        <v>25</v>
      </c>
      <c r="E2742" s="11" t="s">
        <v>20</v>
      </c>
      <c r="F2742" s="11" t="s">
        <v>21</v>
      </c>
      <c r="G2742" s="11">
        <v>1</v>
      </c>
      <c r="H2742" s="11" t="s">
        <v>16</v>
      </c>
      <c r="I2742" s="12">
        <v>44676</v>
      </c>
      <c r="J2742" s="14">
        <v>0.90277777777777779</v>
      </c>
      <c r="K2742">
        <v>1</v>
      </c>
      <c r="L2742" t="s">
        <v>16</v>
      </c>
      <c r="M2742" s="1">
        <v>44676</v>
      </c>
      <c r="N2742" s="2">
        <v>0.90277777777777779</v>
      </c>
      <c r="O2742" s="1">
        <f t="shared" si="252"/>
        <v>44676.902777777781</v>
      </c>
      <c r="P2742" s="3" t="str">
        <f t="shared" si="253"/>
        <v>Apr,2022</v>
      </c>
      <c r="Q2742">
        <f t="shared" si="254"/>
        <v>2022</v>
      </c>
      <c r="R2742" t="str">
        <f t="shared" si="255"/>
        <v>Mon</v>
      </c>
      <c r="S2742">
        <f t="shared" si="256"/>
        <v>21</v>
      </c>
      <c r="T2742" t="str">
        <f t="shared" si="257"/>
        <v>NO</v>
      </c>
      <c r="U2742" cm="1">
        <f t="array" ref="U2742">_xlfn.XLOOKUP(Table1012[[#This Row],[Severity_Level]],{"MINOR","MODERATE","SEVERE","FATAL"},{1,2,3,5})</f>
        <v>1</v>
      </c>
      <c r="Z2742" s="1"/>
      <c r="AA2742" s="2"/>
      <c r="AB2742" s="4"/>
    </row>
    <row r="2743" spans="1:28" x14ac:dyDescent="0.3">
      <c r="A2743" t="s">
        <v>2784</v>
      </c>
      <c r="B2743" s="11" t="s">
        <v>29</v>
      </c>
      <c r="C2743" s="11" t="s">
        <v>30</v>
      </c>
      <c r="D2743" s="11" t="s">
        <v>37</v>
      </c>
      <c r="E2743" s="11" t="s">
        <v>20</v>
      </c>
      <c r="F2743" s="11" t="s">
        <v>26</v>
      </c>
      <c r="G2743" s="11">
        <v>3</v>
      </c>
      <c r="H2743" s="11" t="s">
        <v>40</v>
      </c>
      <c r="I2743" s="12">
        <v>44676</v>
      </c>
      <c r="J2743" s="14">
        <v>0.90347222222222223</v>
      </c>
      <c r="K2743">
        <v>3</v>
      </c>
      <c r="L2743" t="s">
        <v>40</v>
      </c>
      <c r="M2743" s="1">
        <v>44676</v>
      </c>
      <c r="N2743" s="2">
        <v>0.90347222222222223</v>
      </c>
      <c r="O2743" s="1">
        <f t="shared" si="252"/>
        <v>44676.90347222222</v>
      </c>
      <c r="P2743" s="3" t="str">
        <f t="shared" si="253"/>
        <v>Apr,2022</v>
      </c>
      <c r="Q2743">
        <f t="shared" si="254"/>
        <v>2022</v>
      </c>
      <c r="R2743" t="str">
        <f t="shared" si="255"/>
        <v>Mon</v>
      </c>
      <c r="S2743">
        <f t="shared" si="256"/>
        <v>21</v>
      </c>
      <c r="T2743" t="str">
        <f t="shared" si="257"/>
        <v>NO</v>
      </c>
      <c r="U2743" cm="1">
        <f t="array" ref="U2743">_xlfn.XLOOKUP(Table1012[[#This Row],[Severity_Level]],{"MINOR","MODERATE","SEVERE","FATAL"},{1,2,3,5})</f>
        <v>5</v>
      </c>
      <c r="Z2743" s="1"/>
      <c r="AA2743" s="2"/>
      <c r="AB2743" s="4"/>
    </row>
    <row r="2744" spans="1:28" x14ac:dyDescent="0.3">
      <c r="A2744" t="s">
        <v>2785</v>
      </c>
      <c r="B2744" s="11" t="s">
        <v>29</v>
      </c>
      <c r="C2744" s="11" t="s">
        <v>46</v>
      </c>
      <c r="D2744" s="11" t="s">
        <v>31</v>
      </c>
      <c r="E2744" s="11" t="s">
        <v>35</v>
      </c>
      <c r="F2744" s="11" t="s">
        <v>26</v>
      </c>
      <c r="G2744" s="11">
        <v>1</v>
      </c>
      <c r="H2744" s="11" t="s">
        <v>40</v>
      </c>
      <c r="I2744" s="12">
        <v>44676</v>
      </c>
      <c r="J2744" s="14">
        <v>0.90416666666666667</v>
      </c>
      <c r="K2744">
        <v>1</v>
      </c>
      <c r="L2744" t="s">
        <v>40</v>
      </c>
      <c r="M2744" s="1">
        <v>44676</v>
      </c>
      <c r="N2744" s="2">
        <v>0.90416666666666667</v>
      </c>
      <c r="O2744" s="1">
        <f t="shared" si="252"/>
        <v>44676.904166666667</v>
      </c>
      <c r="P2744" s="3" t="str">
        <f t="shared" si="253"/>
        <v>Apr,2022</v>
      </c>
      <c r="Q2744">
        <f t="shared" si="254"/>
        <v>2022</v>
      </c>
      <c r="R2744" t="str">
        <f t="shared" si="255"/>
        <v>Mon</v>
      </c>
      <c r="S2744">
        <f t="shared" si="256"/>
        <v>21</v>
      </c>
      <c r="T2744" t="str">
        <f t="shared" si="257"/>
        <v>NO</v>
      </c>
      <c r="U2744" cm="1">
        <f t="array" ref="U2744">_xlfn.XLOOKUP(Table1012[[#This Row],[Severity_Level]],{"MINOR","MODERATE","SEVERE","FATAL"},{1,2,3,5})</f>
        <v>5</v>
      </c>
      <c r="Z2744" s="1"/>
      <c r="AA2744" s="2"/>
      <c r="AB2744" s="4"/>
    </row>
    <row r="2745" spans="1:28" x14ac:dyDescent="0.3">
      <c r="A2745" t="s">
        <v>2786</v>
      </c>
      <c r="B2745" s="11" t="s">
        <v>29</v>
      </c>
      <c r="C2745" s="11" t="s">
        <v>24</v>
      </c>
      <c r="D2745" s="11" t="s">
        <v>47</v>
      </c>
      <c r="E2745" s="11" t="s">
        <v>14</v>
      </c>
      <c r="F2745" s="11" t="s">
        <v>21</v>
      </c>
      <c r="G2745" s="11">
        <v>2</v>
      </c>
      <c r="H2745" s="11" t="s">
        <v>40</v>
      </c>
      <c r="I2745" s="12">
        <v>44676</v>
      </c>
      <c r="J2745" s="14">
        <v>0.90486111111111112</v>
      </c>
      <c r="K2745">
        <v>2</v>
      </c>
      <c r="L2745" t="s">
        <v>40</v>
      </c>
      <c r="M2745" s="1">
        <v>44676</v>
      </c>
      <c r="N2745" s="2">
        <v>0.90486111111111112</v>
      </c>
      <c r="O2745" s="1">
        <f t="shared" si="252"/>
        <v>44676.904861111114</v>
      </c>
      <c r="P2745" s="3" t="str">
        <f t="shared" si="253"/>
        <v>Apr,2022</v>
      </c>
      <c r="Q2745">
        <f t="shared" si="254"/>
        <v>2022</v>
      </c>
      <c r="R2745" t="str">
        <f t="shared" si="255"/>
        <v>Mon</v>
      </c>
      <c r="S2745">
        <f t="shared" si="256"/>
        <v>21</v>
      </c>
      <c r="T2745" t="str">
        <f t="shared" si="257"/>
        <v>NO</v>
      </c>
      <c r="U2745" cm="1">
        <f t="array" ref="U2745">_xlfn.XLOOKUP(Table1012[[#This Row],[Severity_Level]],{"MINOR","MODERATE","SEVERE","FATAL"},{1,2,3,5})</f>
        <v>5</v>
      </c>
      <c r="Z2745" s="1"/>
      <c r="AA2745" s="2"/>
      <c r="AB2745" s="4"/>
    </row>
    <row r="2746" spans="1:28" x14ac:dyDescent="0.3">
      <c r="A2746" t="s">
        <v>2787</v>
      </c>
      <c r="B2746" s="11" t="s">
        <v>11</v>
      </c>
      <c r="C2746" s="11" t="s">
        <v>19</v>
      </c>
      <c r="D2746" s="11" t="s">
        <v>13</v>
      </c>
      <c r="E2746" s="11" t="s">
        <v>35</v>
      </c>
      <c r="F2746" s="11" t="s">
        <v>51</v>
      </c>
      <c r="G2746" s="11">
        <v>3</v>
      </c>
      <c r="H2746" s="11" t="s">
        <v>32</v>
      </c>
      <c r="I2746" s="12">
        <v>44676</v>
      </c>
      <c r="J2746" s="14">
        <v>0.90555555555555556</v>
      </c>
      <c r="K2746">
        <v>3</v>
      </c>
      <c r="L2746" t="s">
        <v>32</v>
      </c>
      <c r="M2746" s="1">
        <v>44676</v>
      </c>
      <c r="N2746" s="2">
        <v>0.90555555555555556</v>
      </c>
      <c r="O2746" s="1">
        <f t="shared" si="252"/>
        <v>44676.905555555553</v>
      </c>
      <c r="P2746" s="3" t="str">
        <f t="shared" si="253"/>
        <v>Apr,2022</v>
      </c>
      <c r="Q2746">
        <f t="shared" si="254"/>
        <v>2022</v>
      </c>
      <c r="R2746" t="str">
        <f t="shared" si="255"/>
        <v>Mon</v>
      </c>
      <c r="S2746">
        <f t="shared" si="256"/>
        <v>21</v>
      </c>
      <c r="T2746" t="str">
        <f t="shared" si="257"/>
        <v>NO</v>
      </c>
      <c r="U2746" cm="1">
        <f t="array" ref="U2746">_xlfn.XLOOKUP(Table1012[[#This Row],[Severity_Level]],{"MINOR","MODERATE","SEVERE","FATAL"},{1,2,3,5})</f>
        <v>2</v>
      </c>
      <c r="Z2746" s="1"/>
      <c r="AA2746" s="2"/>
      <c r="AB2746" s="4"/>
    </row>
    <row r="2747" spans="1:28" x14ac:dyDescent="0.3">
      <c r="A2747" t="s">
        <v>2788</v>
      </c>
      <c r="B2747" s="11" t="s">
        <v>18</v>
      </c>
      <c r="C2747" s="11" t="s">
        <v>53</v>
      </c>
      <c r="D2747" s="11" t="s">
        <v>37</v>
      </c>
      <c r="E2747" s="11" t="s">
        <v>14</v>
      </c>
      <c r="F2747" s="11" t="s">
        <v>26</v>
      </c>
      <c r="G2747" s="11">
        <v>2</v>
      </c>
      <c r="H2747" s="11" t="s">
        <v>16</v>
      </c>
      <c r="I2747" s="12">
        <v>44676</v>
      </c>
      <c r="J2747" s="14">
        <v>0.90625</v>
      </c>
      <c r="K2747">
        <v>2</v>
      </c>
      <c r="L2747" t="s">
        <v>16</v>
      </c>
      <c r="M2747" s="1">
        <v>44676</v>
      </c>
      <c r="N2747" s="2">
        <v>0.90625</v>
      </c>
      <c r="O2747" s="1">
        <f t="shared" si="252"/>
        <v>44676.90625</v>
      </c>
      <c r="P2747" s="3" t="str">
        <f t="shared" si="253"/>
        <v>Apr,2022</v>
      </c>
      <c r="Q2747">
        <f t="shared" si="254"/>
        <v>2022</v>
      </c>
      <c r="R2747" t="str">
        <f t="shared" si="255"/>
        <v>Mon</v>
      </c>
      <c r="S2747">
        <f t="shared" si="256"/>
        <v>21</v>
      </c>
      <c r="T2747" t="str">
        <f t="shared" si="257"/>
        <v>NO</v>
      </c>
      <c r="U2747" cm="1">
        <f t="array" ref="U2747">_xlfn.XLOOKUP(Table1012[[#This Row],[Severity_Level]],{"MINOR","MODERATE","SEVERE","FATAL"},{1,2,3,5})</f>
        <v>1</v>
      </c>
      <c r="Z2747" s="1"/>
      <c r="AA2747" s="2"/>
      <c r="AB2747" s="4"/>
    </row>
    <row r="2748" spans="1:28" x14ac:dyDescent="0.3">
      <c r="A2748" t="s">
        <v>2789</v>
      </c>
      <c r="B2748" s="11" t="s">
        <v>18</v>
      </c>
      <c r="C2748" s="11" t="s">
        <v>30</v>
      </c>
      <c r="D2748" s="11" t="s">
        <v>25</v>
      </c>
      <c r="E2748" s="11" t="s">
        <v>14</v>
      </c>
      <c r="F2748" s="11" t="s">
        <v>51</v>
      </c>
      <c r="G2748" s="11">
        <v>5</v>
      </c>
      <c r="H2748" s="11" t="s">
        <v>40</v>
      </c>
      <c r="I2748" s="12">
        <v>44676</v>
      </c>
      <c r="J2748" s="14">
        <v>0.90694444444444444</v>
      </c>
      <c r="K2748">
        <v>5</v>
      </c>
      <c r="L2748" t="s">
        <v>40</v>
      </c>
      <c r="M2748" s="1">
        <v>44676</v>
      </c>
      <c r="N2748" s="2">
        <v>0.90694444444444444</v>
      </c>
      <c r="O2748" s="1">
        <f t="shared" si="252"/>
        <v>44676.906944444447</v>
      </c>
      <c r="P2748" s="3" t="str">
        <f t="shared" si="253"/>
        <v>Apr,2022</v>
      </c>
      <c r="Q2748">
        <f t="shared" si="254"/>
        <v>2022</v>
      </c>
      <c r="R2748" t="str">
        <f t="shared" si="255"/>
        <v>Mon</v>
      </c>
      <c r="S2748">
        <f t="shared" si="256"/>
        <v>21</v>
      </c>
      <c r="T2748" t="str">
        <f t="shared" si="257"/>
        <v>NO</v>
      </c>
      <c r="U2748" cm="1">
        <f t="array" ref="U2748">_xlfn.XLOOKUP(Table1012[[#This Row],[Severity_Level]],{"MINOR","MODERATE","SEVERE","FATAL"},{1,2,3,5})</f>
        <v>5</v>
      </c>
      <c r="Z2748" s="1"/>
      <c r="AA2748" s="2"/>
      <c r="AB2748" s="4"/>
    </row>
    <row r="2749" spans="1:28" x14ac:dyDescent="0.3">
      <c r="A2749" t="s">
        <v>2790</v>
      </c>
      <c r="B2749" s="11" t="s">
        <v>11</v>
      </c>
      <c r="C2749" s="11" t="s">
        <v>44</v>
      </c>
      <c r="D2749" s="11" t="s">
        <v>13</v>
      </c>
      <c r="E2749" s="11" t="s">
        <v>14</v>
      </c>
      <c r="F2749" s="11" t="s">
        <v>21</v>
      </c>
      <c r="G2749" s="11">
        <v>3</v>
      </c>
      <c r="H2749" s="11" t="s">
        <v>32</v>
      </c>
      <c r="I2749" s="12">
        <v>44676</v>
      </c>
      <c r="J2749" s="14">
        <v>0.90763888888888888</v>
      </c>
      <c r="K2749">
        <v>3</v>
      </c>
      <c r="L2749" t="s">
        <v>32</v>
      </c>
      <c r="M2749" s="1">
        <v>44676</v>
      </c>
      <c r="N2749" s="2">
        <v>0.90763888888888888</v>
      </c>
      <c r="O2749" s="1">
        <f t="shared" si="252"/>
        <v>44676.907638888886</v>
      </c>
      <c r="P2749" s="3" t="str">
        <f t="shared" si="253"/>
        <v>Apr,2022</v>
      </c>
      <c r="Q2749">
        <f t="shared" si="254"/>
        <v>2022</v>
      </c>
      <c r="R2749" t="str">
        <f t="shared" si="255"/>
        <v>Mon</v>
      </c>
      <c r="S2749">
        <f t="shared" si="256"/>
        <v>21</v>
      </c>
      <c r="T2749" t="str">
        <f t="shared" si="257"/>
        <v>NO</v>
      </c>
      <c r="U2749" cm="1">
        <f t="array" ref="U2749">_xlfn.XLOOKUP(Table1012[[#This Row],[Severity_Level]],{"MINOR","MODERATE","SEVERE","FATAL"},{1,2,3,5})</f>
        <v>2</v>
      </c>
      <c r="Z2749" s="1"/>
      <c r="AA2749" s="2"/>
      <c r="AB2749" s="4"/>
    </row>
    <row r="2750" spans="1:28" x14ac:dyDescent="0.3">
      <c r="A2750" t="s">
        <v>2791</v>
      </c>
      <c r="B2750" s="11" t="s">
        <v>49</v>
      </c>
      <c r="C2750" s="11" t="s">
        <v>53</v>
      </c>
      <c r="D2750" s="11" t="s">
        <v>13</v>
      </c>
      <c r="E2750" s="11" t="s">
        <v>38</v>
      </c>
      <c r="F2750" s="11" t="s">
        <v>21</v>
      </c>
      <c r="G2750" s="11">
        <v>3</v>
      </c>
      <c r="H2750" s="11" t="s">
        <v>16</v>
      </c>
      <c r="I2750" s="12">
        <v>44676</v>
      </c>
      <c r="J2750" s="14">
        <v>0.90833333333333333</v>
      </c>
      <c r="K2750">
        <v>3</v>
      </c>
      <c r="L2750" t="s">
        <v>16</v>
      </c>
      <c r="M2750" s="1">
        <v>44676</v>
      </c>
      <c r="N2750" s="2">
        <v>0.90833333333333333</v>
      </c>
      <c r="O2750" s="1">
        <f t="shared" si="252"/>
        <v>44676.908333333333</v>
      </c>
      <c r="P2750" s="3" t="str">
        <f t="shared" si="253"/>
        <v>Apr,2022</v>
      </c>
      <c r="Q2750">
        <f t="shared" si="254"/>
        <v>2022</v>
      </c>
      <c r="R2750" t="str">
        <f t="shared" si="255"/>
        <v>Mon</v>
      </c>
      <c r="S2750">
        <f t="shared" si="256"/>
        <v>21</v>
      </c>
      <c r="T2750" t="str">
        <f t="shared" si="257"/>
        <v>NO</v>
      </c>
      <c r="U2750" cm="1">
        <f t="array" ref="U2750">_xlfn.XLOOKUP(Table1012[[#This Row],[Severity_Level]],{"MINOR","MODERATE","SEVERE","FATAL"},{1,2,3,5})</f>
        <v>1</v>
      </c>
      <c r="Z2750" s="1"/>
      <c r="AA2750" s="2"/>
      <c r="AB2750" s="4"/>
    </row>
    <row r="2751" spans="1:28" x14ac:dyDescent="0.3">
      <c r="A2751" t="s">
        <v>2792</v>
      </c>
      <c r="B2751" s="11" t="s">
        <v>34</v>
      </c>
      <c r="C2751" s="11" t="s">
        <v>50</v>
      </c>
      <c r="D2751" s="11" t="s">
        <v>37</v>
      </c>
      <c r="E2751" s="11" t="s">
        <v>20</v>
      </c>
      <c r="F2751" s="11" t="s">
        <v>51</v>
      </c>
      <c r="G2751" s="11">
        <v>4</v>
      </c>
      <c r="H2751" s="11" t="s">
        <v>32</v>
      </c>
      <c r="I2751" s="12">
        <v>44676</v>
      </c>
      <c r="J2751" s="14">
        <v>0.90902777777777777</v>
      </c>
      <c r="K2751">
        <v>4</v>
      </c>
      <c r="L2751" t="s">
        <v>32</v>
      </c>
      <c r="M2751" s="1">
        <v>44676</v>
      </c>
      <c r="N2751" s="2">
        <v>0.90902777777777777</v>
      </c>
      <c r="O2751" s="1">
        <f t="shared" si="252"/>
        <v>44676.90902777778</v>
      </c>
      <c r="P2751" s="3" t="str">
        <f t="shared" si="253"/>
        <v>Apr,2022</v>
      </c>
      <c r="Q2751">
        <f t="shared" si="254"/>
        <v>2022</v>
      </c>
      <c r="R2751" t="str">
        <f t="shared" si="255"/>
        <v>Mon</v>
      </c>
      <c r="S2751">
        <f t="shared" si="256"/>
        <v>21</v>
      </c>
      <c r="T2751" t="str">
        <f t="shared" si="257"/>
        <v>NO</v>
      </c>
      <c r="U2751" cm="1">
        <f t="array" ref="U2751">_xlfn.XLOOKUP(Table1012[[#This Row],[Severity_Level]],{"MINOR","MODERATE","SEVERE","FATAL"},{1,2,3,5})</f>
        <v>2</v>
      </c>
      <c r="Z2751" s="1"/>
      <c r="AA2751" s="2"/>
      <c r="AB2751" s="4"/>
    </row>
    <row r="2752" spans="1:28" x14ac:dyDescent="0.3">
      <c r="A2752" t="s">
        <v>2793</v>
      </c>
      <c r="B2752" s="11" t="s">
        <v>49</v>
      </c>
      <c r="C2752" s="11" t="s">
        <v>12</v>
      </c>
      <c r="D2752" s="11" t="s">
        <v>13</v>
      </c>
      <c r="E2752" s="11" t="s">
        <v>38</v>
      </c>
      <c r="F2752" s="11" t="s">
        <v>51</v>
      </c>
      <c r="G2752" s="11">
        <v>1</v>
      </c>
      <c r="H2752" s="11" t="s">
        <v>32</v>
      </c>
      <c r="I2752" s="12">
        <v>44676</v>
      </c>
      <c r="J2752" s="14">
        <v>0.90972222222222221</v>
      </c>
      <c r="K2752">
        <v>1</v>
      </c>
      <c r="L2752" t="s">
        <v>32</v>
      </c>
      <c r="M2752" s="1">
        <v>44676</v>
      </c>
      <c r="N2752" s="2">
        <v>0.90972222222222221</v>
      </c>
      <c r="O2752" s="1">
        <f t="shared" si="252"/>
        <v>44676.909722222219</v>
      </c>
      <c r="P2752" s="3" t="str">
        <f t="shared" si="253"/>
        <v>Apr,2022</v>
      </c>
      <c r="Q2752">
        <f t="shared" si="254"/>
        <v>2022</v>
      </c>
      <c r="R2752" t="str">
        <f t="shared" si="255"/>
        <v>Mon</v>
      </c>
      <c r="S2752">
        <f t="shared" si="256"/>
        <v>21</v>
      </c>
      <c r="T2752" t="str">
        <f t="shared" si="257"/>
        <v>NO</v>
      </c>
      <c r="U2752" cm="1">
        <f t="array" ref="U2752">_xlfn.XLOOKUP(Table1012[[#This Row],[Severity_Level]],{"MINOR","MODERATE","SEVERE","FATAL"},{1,2,3,5})</f>
        <v>2</v>
      </c>
      <c r="Z2752" s="1"/>
      <c r="AA2752" s="2"/>
      <c r="AB2752" s="4"/>
    </row>
    <row r="2753" spans="1:28" x14ac:dyDescent="0.3">
      <c r="A2753" t="s">
        <v>2794</v>
      </c>
      <c r="B2753" s="11" t="s">
        <v>11</v>
      </c>
      <c r="C2753" s="11" t="s">
        <v>65</v>
      </c>
      <c r="D2753" s="11" t="s">
        <v>25</v>
      </c>
      <c r="E2753" s="11" t="s">
        <v>14</v>
      </c>
      <c r="F2753" s="11" t="s">
        <v>26</v>
      </c>
      <c r="G2753" s="11">
        <v>2</v>
      </c>
      <c r="H2753" s="11" t="s">
        <v>32</v>
      </c>
      <c r="I2753" s="12">
        <v>44676</v>
      </c>
      <c r="J2753" s="14">
        <v>0.91041666666666665</v>
      </c>
      <c r="K2753">
        <v>2</v>
      </c>
      <c r="L2753" t="s">
        <v>32</v>
      </c>
      <c r="M2753" s="1">
        <v>44676</v>
      </c>
      <c r="N2753" s="2">
        <v>0.91041666666666665</v>
      </c>
      <c r="O2753" s="1">
        <f t="shared" si="252"/>
        <v>44676.910416666666</v>
      </c>
      <c r="P2753" s="3" t="str">
        <f t="shared" si="253"/>
        <v>Apr,2022</v>
      </c>
      <c r="Q2753">
        <f t="shared" si="254"/>
        <v>2022</v>
      </c>
      <c r="R2753" t="str">
        <f t="shared" si="255"/>
        <v>Mon</v>
      </c>
      <c r="S2753">
        <f t="shared" si="256"/>
        <v>21</v>
      </c>
      <c r="T2753" t="str">
        <f t="shared" si="257"/>
        <v>NO</v>
      </c>
      <c r="U2753" cm="1">
        <f t="array" ref="U2753">_xlfn.XLOOKUP(Table1012[[#This Row],[Severity_Level]],{"MINOR","MODERATE","SEVERE","FATAL"},{1,2,3,5})</f>
        <v>2</v>
      </c>
      <c r="Z2753" s="1"/>
      <c r="AA2753" s="2"/>
      <c r="AB2753" s="4"/>
    </row>
    <row r="2754" spans="1:28" x14ac:dyDescent="0.3">
      <c r="A2754" t="s">
        <v>2795</v>
      </c>
      <c r="B2754" s="11" t="s">
        <v>11</v>
      </c>
      <c r="C2754" s="11" t="s">
        <v>50</v>
      </c>
      <c r="D2754" s="11" t="s">
        <v>37</v>
      </c>
      <c r="E2754" s="11" t="s">
        <v>20</v>
      </c>
      <c r="F2754" s="11" t="s">
        <v>15</v>
      </c>
      <c r="G2754" s="11">
        <v>1</v>
      </c>
      <c r="H2754" s="11" t="s">
        <v>16</v>
      </c>
      <c r="I2754" s="12">
        <v>44676</v>
      </c>
      <c r="J2754" s="14">
        <v>0.91111111111111109</v>
      </c>
      <c r="K2754">
        <v>1</v>
      </c>
      <c r="L2754" t="s">
        <v>16</v>
      </c>
      <c r="M2754" s="1">
        <v>44676</v>
      </c>
      <c r="N2754" s="2">
        <v>0.91111111111111109</v>
      </c>
      <c r="O2754" s="1">
        <f t="shared" ref="O2754:O2817" si="258">M2754+N2754</f>
        <v>44676.911111111112</v>
      </c>
      <c r="P2754" s="3" t="str">
        <f t="shared" ref="P2754:P2817" si="259">TEXT(M2754,"MMM,YYY")</f>
        <v>Apr,2022</v>
      </c>
      <c r="Q2754">
        <f t="shared" ref="Q2754:Q2817" si="260">YEAR(M2754)</f>
        <v>2022</v>
      </c>
      <c r="R2754" t="str">
        <f t="shared" ref="R2754:R2817" si="261">TEXT(M2754,"DDD")</f>
        <v>Mon</v>
      </c>
      <c r="S2754">
        <f t="shared" ref="S2754:S2817" si="262">HOUR(N2754)</f>
        <v>21</v>
      </c>
      <c r="T2754" t="str">
        <f t="shared" ref="T2754:T2817" si="263">IF(OR(AND(S2754&gt;=7,S2754&lt;=9),AND(S2754&gt;=17,S2754&lt;=19)),"YES","NO")</f>
        <v>NO</v>
      </c>
      <c r="U2754" cm="1">
        <f t="array" ref="U2754">_xlfn.XLOOKUP(Table1012[[#This Row],[Severity_Level]],{"MINOR","MODERATE","SEVERE","FATAL"},{1,2,3,5})</f>
        <v>1</v>
      </c>
      <c r="Z2754" s="1"/>
      <c r="AA2754" s="2"/>
      <c r="AB2754" s="4"/>
    </row>
    <row r="2755" spans="1:28" x14ac:dyDescent="0.3">
      <c r="A2755" t="s">
        <v>2796</v>
      </c>
      <c r="B2755" s="11" t="s">
        <v>18</v>
      </c>
      <c r="C2755" s="11" t="s">
        <v>65</v>
      </c>
      <c r="D2755" s="11" t="s">
        <v>31</v>
      </c>
      <c r="E2755" s="11" t="s">
        <v>20</v>
      </c>
      <c r="F2755" s="11" t="s">
        <v>15</v>
      </c>
      <c r="G2755" s="11">
        <v>5</v>
      </c>
      <c r="H2755" s="11" t="s">
        <v>32</v>
      </c>
      <c r="I2755" s="12">
        <v>44676</v>
      </c>
      <c r="J2755" s="14">
        <v>0.91180555555555554</v>
      </c>
      <c r="K2755">
        <v>5</v>
      </c>
      <c r="L2755" t="s">
        <v>32</v>
      </c>
      <c r="M2755" s="1">
        <v>44676</v>
      </c>
      <c r="N2755" s="2">
        <v>0.91180555555555554</v>
      </c>
      <c r="O2755" s="1">
        <f t="shared" si="258"/>
        <v>44676.911805555559</v>
      </c>
      <c r="P2755" s="3" t="str">
        <f t="shared" si="259"/>
        <v>Apr,2022</v>
      </c>
      <c r="Q2755">
        <f t="shared" si="260"/>
        <v>2022</v>
      </c>
      <c r="R2755" t="str">
        <f t="shared" si="261"/>
        <v>Mon</v>
      </c>
      <c r="S2755">
        <f t="shared" si="262"/>
        <v>21</v>
      </c>
      <c r="T2755" t="str">
        <f t="shared" si="263"/>
        <v>NO</v>
      </c>
      <c r="U2755" cm="1">
        <f t="array" ref="U2755">_xlfn.XLOOKUP(Table1012[[#This Row],[Severity_Level]],{"MINOR","MODERATE","SEVERE","FATAL"},{1,2,3,5})</f>
        <v>2</v>
      </c>
      <c r="Z2755" s="1"/>
      <c r="AA2755" s="2"/>
      <c r="AB2755" s="4"/>
    </row>
    <row r="2756" spans="1:28" x14ac:dyDescent="0.3">
      <c r="A2756" t="s">
        <v>2797</v>
      </c>
      <c r="B2756" s="11" t="s">
        <v>34</v>
      </c>
      <c r="C2756" s="11" t="s">
        <v>30</v>
      </c>
      <c r="D2756" s="11" t="s">
        <v>13</v>
      </c>
      <c r="E2756" s="11" t="s">
        <v>35</v>
      </c>
      <c r="F2756" s="11" t="s">
        <v>21</v>
      </c>
      <c r="G2756" s="11">
        <v>4</v>
      </c>
      <c r="H2756" s="11" t="s">
        <v>40</v>
      </c>
      <c r="I2756" s="12">
        <v>44676</v>
      </c>
      <c r="J2756" s="14">
        <v>0.91249999999999998</v>
      </c>
      <c r="K2756">
        <v>4</v>
      </c>
      <c r="L2756" t="s">
        <v>40</v>
      </c>
      <c r="M2756" s="1">
        <v>44676</v>
      </c>
      <c r="N2756" s="2">
        <v>0.91249999999999998</v>
      </c>
      <c r="O2756" s="1">
        <f t="shared" si="258"/>
        <v>44676.912499999999</v>
      </c>
      <c r="P2756" s="3" t="str">
        <f t="shared" si="259"/>
        <v>Apr,2022</v>
      </c>
      <c r="Q2756">
        <f t="shared" si="260"/>
        <v>2022</v>
      </c>
      <c r="R2756" t="str">
        <f t="shared" si="261"/>
        <v>Mon</v>
      </c>
      <c r="S2756">
        <f t="shared" si="262"/>
        <v>21</v>
      </c>
      <c r="T2756" t="str">
        <f t="shared" si="263"/>
        <v>NO</v>
      </c>
      <c r="U2756" cm="1">
        <f t="array" ref="U2756">_xlfn.XLOOKUP(Table1012[[#This Row],[Severity_Level]],{"MINOR","MODERATE","SEVERE","FATAL"},{1,2,3,5})</f>
        <v>5</v>
      </c>
      <c r="Z2756" s="1"/>
      <c r="AA2756" s="2"/>
      <c r="AB2756" s="4"/>
    </row>
    <row r="2757" spans="1:28" x14ac:dyDescent="0.3">
      <c r="A2757" t="s">
        <v>2798</v>
      </c>
      <c r="B2757" s="11" t="s">
        <v>56</v>
      </c>
      <c r="C2757" s="11" t="s">
        <v>46</v>
      </c>
      <c r="D2757" s="11" t="s">
        <v>25</v>
      </c>
      <c r="E2757" s="11" t="s">
        <v>38</v>
      </c>
      <c r="F2757" s="11" t="s">
        <v>51</v>
      </c>
      <c r="G2757" s="11">
        <v>2</v>
      </c>
      <c r="H2757" s="11" t="s">
        <v>32</v>
      </c>
      <c r="I2757" s="12">
        <v>44676</v>
      </c>
      <c r="J2757" s="14">
        <v>0.91319444444444442</v>
      </c>
      <c r="K2757">
        <v>2</v>
      </c>
      <c r="L2757" t="s">
        <v>32</v>
      </c>
      <c r="M2757" s="1">
        <v>44676</v>
      </c>
      <c r="N2757" s="2">
        <v>0.91319444444444442</v>
      </c>
      <c r="O2757" s="1">
        <f t="shared" si="258"/>
        <v>44676.913194444445</v>
      </c>
      <c r="P2757" s="3" t="str">
        <f t="shared" si="259"/>
        <v>Apr,2022</v>
      </c>
      <c r="Q2757">
        <f t="shared" si="260"/>
        <v>2022</v>
      </c>
      <c r="R2757" t="str">
        <f t="shared" si="261"/>
        <v>Mon</v>
      </c>
      <c r="S2757">
        <f t="shared" si="262"/>
        <v>21</v>
      </c>
      <c r="T2757" t="str">
        <f t="shared" si="263"/>
        <v>NO</v>
      </c>
      <c r="U2757" cm="1">
        <f t="array" ref="U2757">_xlfn.XLOOKUP(Table1012[[#This Row],[Severity_Level]],{"MINOR","MODERATE","SEVERE","FATAL"},{1,2,3,5})</f>
        <v>2</v>
      </c>
      <c r="Z2757" s="1"/>
      <c r="AA2757" s="2"/>
      <c r="AB2757" s="4"/>
    </row>
    <row r="2758" spans="1:28" x14ac:dyDescent="0.3">
      <c r="A2758" t="s">
        <v>2799</v>
      </c>
      <c r="B2758" s="11" t="s">
        <v>34</v>
      </c>
      <c r="C2758" s="11" t="s">
        <v>19</v>
      </c>
      <c r="D2758" s="11" t="s">
        <v>47</v>
      </c>
      <c r="E2758" s="11" t="s">
        <v>20</v>
      </c>
      <c r="F2758" s="11" t="s">
        <v>26</v>
      </c>
      <c r="G2758" s="11">
        <v>1</v>
      </c>
      <c r="H2758" s="11" t="s">
        <v>16</v>
      </c>
      <c r="I2758" s="12">
        <v>44676</v>
      </c>
      <c r="J2758" s="14">
        <v>0.91388888888888886</v>
      </c>
      <c r="K2758">
        <v>1</v>
      </c>
      <c r="L2758" t="s">
        <v>16</v>
      </c>
      <c r="M2758" s="1">
        <v>44676</v>
      </c>
      <c r="N2758" s="2">
        <v>0.91388888888888886</v>
      </c>
      <c r="O2758" s="1">
        <f t="shared" si="258"/>
        <v>44676.913888888892</v>
      </c>
      <c r="P2758" s="3" t="str">
        <f t="shared" si="259"/>
        <v>Apr,2022</v>
      </c>
      <c r="Q2758">
        <f t="shared" si="260"/>
        <v>2022</v>
      </c>
      <c r="R2758" t="str">
        <f t="shared" si="261"/>
        <v>Mon</v>
      </c>
      <c r="S2758">
        <f t="shared" si="262"/>
        <v>21</v>
      </c>
      <c r="T2758" t="str">
        <f t="shared" si="263"/>
        <v>NO</v>
      </c>
      <c r="U2758" cm="1">
        <f t="array" ref="U2758">_xlfn.XLOOKUP(Table1012[[#This Row],[Severity_Level]],{"MINOR","MODERATE","SEVERE","FATAL"},{1,2,3,5})</f>
        <v>1</v>
      </c>
      <c r="Z2758" s="1"/>
      <c r="AA2758" s="2"/>
      <c r="AB2758" s="4"/>
    </row>
    <row r="2759" spans="1:28" x14ac:dyDescent="0.3">
      <c r="A2759" t="s">
        <v>2800</v>
      </c>
      <c r="B2759" s="11" t="s">
        <v>18</v>
      </c>
      <c r="C2759" s="11" t="s">
        <v>30</v>
      </c>
      <c r="D2759" s="11" t="s">
        <v>25</v>
      </c>
      <c r="E2759" s="11" t="s">
        <v>14</v>
      </c>
      <c r="F2759" s="11" t="s">
        <v>26</v>
      </c>
      <c r="G2759" s="11">
        <v>5</v>
      </c>
      <c r="H2759" s="11" t="s">
        <v>16</v>
      </c>
      <c r="I2759" s="12">
        <v>44676</v>
      </c>
      <c r="J2759" s="14">
        <v>0.9145833333333333</v>
      </c>
      <c r="K2759">
        <v>5</v>
      </c>
      <c r="L2759" t="s">
        <v>16</v>
      </c>
      <c r="M2759" s="1">
        <v>44676</v>
      </c>
      <c r="N2759" s="2">
        <v>0.9145833333333333</v>
      </c>
      <c r="O2759" s="1">
        <f t="shared" si="258"/>
        <v>44676.914583333331</v>
      </c>
      <c r="P2759" s="3" t="str">
        <f t="shared" si="259"/>
        <v>Apr,2022</v>
      </c>
      <c r="Q2759">
        <f t="shared" si="260"/>
        <v>2022</v>
      </c>
      <c r="R2759" t="str">
        <f t="shared" si="261"/>
        <v>Mon</v>
      </c>
      <c r="S2759">
        <f t="shared" si="262"/>
        <v>21</v>
      </c>
      <c r="T2759" t="str">
        <f t="shared" si="263"/>
        <v>NO</v>
      </c>
      <c r="U2759" cm="1">
        <f t="array" ref="U2759">_xlfn.XLOOKUP(Table1012[[#This Row],[Severity_Level]],{"MINOR","MODERATE","SEVERE","FATAL"},{1,2,3,5})</f>
        <v>1</v>
      </c>
      <c r="Z2759" s="1"/>
      <c r="AA2759" s="2"/>
      <c r="AB2759" s="4"/>
    </row>
    <row r="2760" spans="1:28" x14ac:dyDescent="0.3">
      <c r="A2760" t="s">
        <v>2801</v>
      </c>
      <c r="B2760" s="11" t="s">
        <v>56</v>
      </c>
      <c r="C2760" s="11" t="s">
        <v>19</v>
      </c>
      <c r="D2760" s="11" t="s">
        <v>31</v>
      </c>
      <c r="E2760" s="11" t="s">
        <v>20</v>
      </c>
      <c r="F2760" s="11" t="s">
        <v>51</v>
      </c>
      <c r="G2760" s="11">
        <v>5</v>
      </c>
      <c r="H2760" s="11" t="s">
        <v>27</v>
      </c>
      <c r="I2760" s="12">
        <v>44676</v>
      </c>
      <c r="J2760" s="14">
        <v>0.91527777777777775</v>
      </c>
      <c r="K2760">
        <v>5</v>
      </c>
      <c r="L2760" t="s">
        <v>27</v>
      </c>
      <c r="M2760" s="1">
        <v>44676</v>
      </c>
      <c r="N2760" s="2">
        <v>0.91527777777777775</v>
      </c>
      <c r="O2760" s="1">
        <f t="shared" si="258"/>
        <v>44676.915277777778</v>
      </c>
      <c r="P2760" s="3" t="str">
        <f t="shared" si="259"/>
        <v>Apr,2022</v>
      </c>
      <c r="Q2760">
        <f t="shared" si="260"/>
        <v>2022</v>
      </c>
      <c r="R2760" t="str">
        <f t="shared" si="261"/>
        <v>Mon</v>
      </c>
      <c r="S2760">
        <f t="shared" si="262"/>
        <v>21</v>
      </c>
      <c r="T2760" t="str">
        <f t="shared" si="263"/>
        <v>NO</v>
      </c>
      <c r="U2760" cm="1">
        <f t="array" ref="U2760">_xlfn.XLOOKUP(Table1012[[#This Row],[Severity_Level]],{"MINOR","MODERATE","SEVERE","FATAL"},{1,2,3,5})</f>
        <v>3</v>
      </c>
      <c r="Z2760" s="1"/>
      <c r="AA2760" s="2"/>
      <c r="AB2760" s="4"/>
    </row>
    <row r="2761" spans="1:28" x14ac:dyDescent="0.3">
      <c r="A2761" t="s">
        <v>2802</v>
      </c>
      <c r="B2761" s="11" t="s">
        <v>56</v>
      </c>
      <c r="C2761" s="11" t="s">
        <v>57</v>
      </c>
      <c r="D2761" s="11" t="s">
        <v>31</v>
      </c>
      <c r="E2761" s="11" t="s">
        <v>35</v>
      </c>
      <c r="F2761" s="11" t="s">
        <v>51</v>
      </c>
      <c r="G2761" s="11">
        <v>4</v>
      </c>
      <c r="H2761" s="11" t="s">
        <v>32</v>
      </c>
      <c r="I2761" s="12">
        <v>44676</v>
      </c>
      <c r="J2761" s="14">
        <v>0.91597222222222219</v>
      </c>
      <c r="K2761">
        <v>4</v>
      </c>
      <c r="L2761" t="s">
        <v>32</v>
      </c>
      <c r="M2761" s="1">
        <v>44676</v>
      </c>
      <c r="N2761" s="2">
        <v>0.91597222222222219</v>
      </c>
      <c r="O2761" s="1">
        <f t="shared" si="258"/>
        <v>44676.915972222225</v>
      </c>
      <c r="P2761" s="3" t="str">
        <f t="shared" si="259"/>
        <v>Apr,2022</v>
      </c>
      <c r="Q2761">
        <f t="shared" si="260"/>
        <v>2022</v>
      </c>
      <c r="R2761" t="str">
        <f t="shared" si="261"/>
        <v>Mon</v>
      </c>
      <c r="S2761">
        <f t="shared" si="262"/>
        <v>21</v>
      </c>
      <c r="T2761" t="str">
        <f t="shared" si="263"/>
        <v>NO</v>
      </c>
      <c r="U2761" cm="1">
        <f t="array" ref="U2761">_xlfn.XLOOKUP(Table1012[[#This Row],[Severity_Level]],{"MINOR","MODERATE","SEVERE","FATAL"},{1,2,3,5})</f>
        <v>2</v>
      </c>
      <c r="Z2761" s="1"/>
      <c r="AA2761" s="2"/>
      <c r="AB2761" s="4"/>
    </row>
    <row r="2762" spans="1:28" x14ac:dyDescent="0.3">
      <c r="A2762" t="s">
        <v>2803</v>
      </c>
      <c r="B2762" s="11" t="s">
        <v>34</v>
      </c>
      <c r="C2762" s="11" t="s">
        <v>30</v>
      </c>
      <c r="D2762" s="11" t="s">
        <v>13</v>
      </c>
      <c r="E2762" s="11" t="s">
        <v>38</v>
      </c>
      <c r="F2762" s="11" t="s">
        <v>51</v>
      </c>
      <c r="G2762" s="11">
        <v>2</v>
      </c>
      <c r="H2762" s="11" t="s">
        <v>16</v>
      </c>
      <c r="I2762" s="12">
        <v>44677</v>
      </c>
      <c r="J2762" s="14">
        <v>0.91666666666666663</v>
      </c>
      <c r="K2762">
        <v>2</v>
      </c>
      <c r="L2762" t="s">
        <v>16</v>
      </c>
      <c r="M2762" s="1">
        <v>44677</v>
      </c>
      <c r="N2762" s="2">
        <v>0.91666666666666663</v>
      </c>
      <c r="O2762" s="1">
        <f t="shared" si="258"/>
        <v>44677.916666666664</v>
      </c>
      <c r="P2762" s="3" t="str">
        <f t="shared" si="259"/>
        <v>Apr,2022</v>
      </c>
      <c r="Q2762">
        <f t="shared" si="260"/>
        <v>2022</v>
      </c>
      <c r="R2762" t="str">
        <f t="shared" si="261"/>
        <v>Tue</v>
      </c>
      <c r="S2762">
        <f t="shared" si="262"/>
        <v>22</v>
      </c>
      <c r="T2762" t="str">
        <f t="shared" si="263"/>
        <v>NO</v>
      </c>
      <c r="U2762" cm="1">
        <f t="array" ref="U2762">_xlfn.XLOOKUP(Table1012[[#This Row],[Severity_Level]],{"MINOR","MODERATE","SEVERE","FATAL"},{1,2,3,5})</f>
        <v>1</v>
      </c>
      <c r="Z2762" s="1"/>
      <c r="AA2762" s="2"/>
      <c r="AB2762" s="4"/>
    </row>
    <row r="2763" spans="1:28" x14ac:dyDescent="0.3">
      <c r="A2763" t="s">
        <v>2804</v>
      </c>
      <c r="B2763" s="11" t="s">
        <v>11</v>
      </c>
      <c r="C2763" s="11" t="s">
        <v>65</v>
      </c>
      <c r="D2763" s="11" t="s">
        <v>47</v>
      </c>
      <c r="E2763" s="11" t="s">
        <v>35</v>
      </c>
      <c r="F2763" s="11" t="s">
        <v>15</v>
      </c>
      <c r="G2763" s="11">
        <v>1</v>
      </c>
      <c r="H2763" s="11" t="s">
        <v>40</v>
      </c>
      <c r="I2763" s="12">
        <v>44677</v>
      </c>
      <c r="J2763" s="14">
        <v>0.91736111111111107</v>
      </c>
      <c r="K2763">
        <v>1</v>
      </c>
      <c r="L2763" t="s">
        <v>40</v>
      </c>
      <c r="M2763" s="1">
        <v>44677</v>
      </c>
      <c r="N2763" s="2">
        <v>0.91736111111111107</v>
      </c>
      <c r="O2763" s="1">
        <f t="shared" si="258"/>
        <v>44677.917361111111</v>
      </c>
      <c r="P2763" s="3" t="str">
        <f t="shared" si="259"/>
        <v>Apr,2022</v>
      </c>
      <c r="Q2763">
        <f t="shared" si="260"/>
        <v>2022</v>
      </c>
      <c r="R2763" t="str">
        <f t="shared" si="261"/>
        <v>Tue</v>
      </c>
      <c r="S2763">
        <f t="shared" si="262"/>
        <v>22</v>
      </c>
      <c r="T2763" t="str">
        <f t="shared" si="263"/>
        <v>NO</v>
      </c>
      <c r="U2763" cm="1">
        <f t="array" ref="U2763">_xlfn.XLOOKUP(Table1012[[#This Row],[Severity_Level]],{"MINOR","MODERATE","SEVERE","FATAL"},{1,2,3,5})</f>
        <v>5</v>
      </c>
      <c r="Z2763" s="1"/>
      <c r="AA2763" s="2"/>
      <c r="AB2763" s="4"/>
    </row>
    <row r="2764" spans="1:28" x14ac:dyDescent="0.3">
      <c r="A2764" t="s">
        <v>2805</v>
      </c>
      <c r="B2764" s="11" t="s">
        <v>29</v>
      </c>
      <c r="C2764" s="11" t="s">
        <v>53</v>
      </c>
      <c r="D2764" s="11" t="s">
        <v>13</v>
      </c>
      <c r="E2764" s="11" t="s">
        <v>38</v>
      </c>
      <c r="F2764" s="11" t="s">
        <v>26</v>
      </c>
      <c r="G2764" s="11">
        <v>4</v>
      </c>
      <c r="H2764" s="11" t="s">
        <v>16</v>
      </c>
      <c r="I2764" s="12">
        <v>44677</v>
      </c>
      <c r="J2764" s="14">
        <v>0.91805555555555551</v>
      </c>
      <c r="K2764">
        <v>4</v>
      </c>
      <c r="L2764" t="s">
        <v>16</v>
      </c>
      <c r="M2764" s="1">
        <v>44677</v>
      </c>
      <c r="N2764" s="2">
        <v>0.91805555555555551</v>
      </c>
      <c r="O2764" s="1">
        <f t="shared" si="258"/>
        <v>44677.918055555558</v>
      </c>
      <c r="P2764" s="3" t="str">
        <f t="shared" si="259"/>
        <v>Apr,2022</v>
      </c>
      <c r="Q2764">
        <f t="shared" si="260"/>
        <v>2022</v>
      </c>
      <c r="R2764" t="str">
        <f t="shared" si="261"/>
        <v>Tue</v>
      </c>
      <c r="S2764">
        <f t="shared" si="262"/>
        <v>22</v>
      </c>
      <c r="T2764" t="str">
        <f t="shared" si="263"/>
        <v>NO</v>
      </c>
      <c r="U2764" cm="1">
        <f t="array" ref="U2764">_xlfn.XLOOKUP(Table1012[[#This Row],[Severity_Level]],{"MINOR","MODERATE","SEVERE","FATAL"},{1,2,3,5})</f>
        <v>1</v>
      </c>
      <c r="Z2764" s="1"/>
      <c r="AA2764" s="2"/>
      <c r="AB2764" s="4"/>
    </row>
    <row r="2765" spans="1:28" x14ac:dyDescent="0.3">
      <c r="A2765" t="s">
        <v>2806</v>
      </c>
      <c r="B2765" s="11" t="s">
        <v>18</v>
      </c>
      <c r="C2765" s="11" t="s">
        <v>50</v>
      </c>
      <c r="D2765" s="11" t="s">
        <v>31</v>
      </c>
      <c r="E2765" s="11" t="s">
        <v>14</v>
      </c>
      <c r="F2765" s="11" t="s">
        <v>51</v>
      </c>
      <c r="G2765" s="11">
        <v>2</v>
      </c>
      <c r="H2765" s="11" t="s">
        <v>32</v>
      </c>
      <c r="I2765" s="12">
        <v>44677</v>
      </c>
      <c r="J2765" s="14">
        <v>0.91874999999999996</v>
      </c>
      <c r="K2765">
        <v>2</v>
      </c>
      <c r="L2765" t="s">
        <v>32</v>
      </c>
      <c r="M2765" s="1">
        <v>44677</v>
      </c>
      <c r="N2765" s="2">
        <v>0.91874999999999996</v>
      </c>
      <c r="O2765" s="1">
        <f t="shared" si="258"/>
        <v>44677.918749999997</v>
      </c>
      <c r="P2765" s="3" t="str">
        <f t="shared" si="259"/>
        <v>Apr,2022</v>
      </c>
      <c r="Q2765">
        <f t="shared" si="260"/>
        <v>2022</v>
      </c>
      <c r="R2765" t="str">
        <f t="shared" si="261"/>
        <v>Tue</v>
      </c>
      <c r="S2765">
        <f t="shared" si="262"/>
        <v>22</v>
      </c>
      <c r="T2765" t="str">
        <f t="shared" si="263"/>
        <v>NO</v>
      </c>
      <c r="U2765" cm="1">
        <f t="array" ref="U2765">_xlfn.XLOOKUP(Table1012[[#This Row],[Severity_Level]],{"MINOR","MODERATE","SEVERE","FATAL"},{1,2,3,5})</f>
        <v>2</v>
      </c>
      <c r="Z2765" s="1"/>
      <c r="AA2765" s="2"/>
      <c r="AB2765" s="4"/>
    </row>
    <row r="2766" spans="1:28" x14ac:dyDescent="0.3">
      <c r="A2766" t="s">
        <v>2807</v>
      </c>
      <c r="B2766" s="11" t="s">
        <v>18</v>
      </c>
      <c r="C2766" s="11" t="s">
        <v>24</v>
      </c>
      <c r="D2766" s="11" t="s">
        <v>25</v>
      </c>
      <c r="E2766" s="11" t="s">
        <v>38</v>
      </c>
      <c r="F2766" s="11" t="s">
        <v>21</v>
      </c>
      <c r="G2766" s="11">
        <v>5</v>
      </c>
      <c r="H2766" s="11" t="s">
        <v>32</v>
      </c>
      <c r="I2766" s="12">
        <v>44677</v>
      </c>
      <c r="J2766" s="14">
        <v>0.9194444444444444</v>
      </c>
      <c r="K2766">
        <v>5</v>
      </c>
      <c r="L2766" t="s">
        <v>32</v>
      </c>
      <c r="M2766" s="1">
        <v>44677</v>
      </c>
      <c r="N2766" s="2">
        <v>0.9194444444444444</v>
      </c>
      <c r="O2766" s="1">
        <f t="shared" si="258"/>
        <v>44677.919444444444</v>
      </c>
      <c r="P2766" s="3" t="str">
        <f t="shared" si="259"/>
        <v>Apr,2022</v>
      </c>
      <c r="Q2766">
        <f t="shared" si="260"/>
        <v>2022</v>
      </c>
      <c r="R2766" t="str">
        <f t="shared" si="261"/>
        <v>Tue</v>
      </c>
      <c r="S2766">
        <f t="shared" si="262"/>
        <v>22</v>
      </c>
      <c r="T2766" t="str">
        <f t="shared" si="263"/>
        <v>NO</v>
      </c>
      <c r="U2766" cm="1">
        <f t="array" ref="U2766">_xlfn.XLOOKUP(Table1012[[#This Row],[Severity_Level]],{"MINOR","MODERATE","SEVERE","FATAL"},{1,2,3,5})</f>
        <v>2</v>
      </c>
      <c r="Z2766" s="1"/>
      <c r="AA2766" s="2"/>
      <c r="AB2766" s="4"/>
    </row>
    <row r="2767" spans="1:28" x14ac:dyDescent="0.3">
      <c r="A2767" t="s">
        <v>2808</v>
      </c>
      <c r="B2767" s="11" t="s">
        <v>29</v>
      </c>
      <c r="C2767" s="11" t="s">
        <v>44</v>
      </c>
      <c r="D2767" s="11" t="s">
        <v>37</v>
      </c>
      <c r="E2767" s="11" t="s">
        <v>14</v>
      </c>
      <c r="F2767" s="11" t="s">
        <v>21</v>
      </c>
      <c r="G2767" s="11">
        <v>2</v>
      </c>
      <c r="H2767" s="11" t="s">
        <v>40</v>
      </c>
      <c r="I2767" s="12">
        <v>44677</v>
      </c>
      <c r="J2767" s="14">
        <v>0.92013888888888884</v>
      </c>
      <c r="K2767">
        <v>2</v>
      </c>
      <c r="L2767" t="s">
        <v>40</v>
      </c>
      <c r="M2767" s="1">
        <v>44677</v>
      </c>
      <c r="N2767" s="2">
        <v>0.92013888888888884</v>
      </c>
      <c r="O2767" s="1">
        <f t="shared" si="258"/>
        <v>44677.920138888891</v>
      </c>
      <c r="P2767" s="3" t="str">
        <f t="shared" si="259"/>
        <v>Apr,2022</v>
      </c>
      <c r="Q2767">
        <f t="shared" si="260"/>
        <v>2022</v>
      </c>
      <c r="R2767" t="str">
        <f t="shared" si="261"/>
        <v>Tue</v>
      </c>
      <c r="S2767">
        <f t="shared" si="262"/>
        <v>22</v>
      </c>
      <c r="T2767" t="str">
        <f t="shared" si="263"/>
        <v>NO</v>
      </c>
      <c r="U2767" cm="1">
        <f t="array" ref="U2767">_xlfn.XLOOKUP(Table1012[[#This Row],[Severity_Level]],{"MINOR","MODERATE","SEVERE","FATAL"},{1,2,3,5})</f>
        <v>5</v>
      </c>
      <c r="Z2767" s="1"/>
      <c r="AA2767" s="2"/>
      <c r="AB2767" s="4"/>
    </row>
    <row r="2768" spans="1:28" x14ac:dyDescent="0.3">
      <c r="A2768" t="s">
        <v>2809</v>
      </c>
      <c r="B2768" s="11" t="s">
        <v>49</v>
      </c>
      <c r="C2768" s="11" t="s">
        <v>65</v>
      </c>
      <c r="D2768" s="11" t="s">
        <v>37</v>
      </c>
      <c r="E2768" s="11" t="s">
        <v>35</v>
      </c>
      <c r="F2768" s="11" t="s">
        <v>26</v>
      </c>
      <c r="G2768" s="11">
        <v>4</v>
      </c>
      <c r="H2768" s="11" t="s">
        <v>16</v>
      </c>
      <c r="I2768" s="12">
        <v>44677</v>
      </c>
      <c r="J2768" s="14">
        <v>0.92083333333333328</v>
      </c>
      <c r="K2768">
        <v>4</v>
      </c>
      <c r="L2768" t="s">
        <v>16</v>
      </c>
      <c r="M2768" s="1">
        <v>44677</v>
      </c>
      <c r="N2768" s="2">
        <v>0.92083333333333328</v>
      </c>
      <c r="O2768" s="1">
        <f t="shared" si="258"/>
        <v>44677.92083333333</v>
      </c>
      <c r="P2768" s="3" t="str">
        <f t="shared" si="259"/>
        <v>Apr,2022</v>
      </c>
      <c r="Q2768">
        <f t="shared" si="260"/>
        <v>2022</v>
      </c>
      <c r="R2768" t="str">
        <f t="shared" si="261"/>
        <v>Tue</v>
      </c>
      <c r="S2768">
        <f t="shared" si="262"/>
        <v>22</v>
      </c>
      <c r="T2768" t="str">
        <f t="shared" si="263"/>
        <v>NO</v>
      </c>
      <c r="U2768" cm="1">
        <f t="array" ref="U2768">_xlfn.XLOOKUP(Table1012[[#This Row],[Severity_Level]],{"MINOR","MODERATE","SEVERE","FATAL"},{1,2,3,5})</f>
        <v>1</v>
      </c>
      <c r="Z2768" s="1"/>
      <c r="AA2768" s="2"/>
      <c r="AB2768" s="4"/>
    </row>
    <row r="2769" spans="1:28" x14ac:dyDescent="0.3">
      <c r="A2769" t="s">
        <v>2810</v>
      </c>
      <c r="B2769" s="11" t="s">
        <v>49</v>
      </c>
      <c r="C2769" s="11" t="s">
        <v>24</v>
      </c>
      <c r="D2769" s="11" t="s">
        <v>25</v>
      </c>
      <c r="E2769" s="11" t="s">
        <v>14</v>
      </c>
      <c r="F2769" s="11" t="s">
        <v>26</v>
      </c>
      <c r="G2769" s="11">
        <v>4</v>
      </c>
      <c r="H2769" s="11" t="s">
        <v>16</v>
      </c>
      <c r="I2769" s="12">
        <v>44677</v>
      </c>
      <c r="J2769" s="14">
        <v>0.92152777777777772</v>
      </c>
      <c r="K2769">
        <v>4</v>
      </c>
      <c r="L2769" t="s">
        <v>16</v>
      </c>
      <c r="M2769" s="1">
        <v>44677</v>
      </c>
      <c r="N2769" s="2">
        <v>0.92152777777777772</v>
      </c>
      <c r="O2769" s="1">
        <f t="shared" si="258"/>
        <v>44677.921527777777</v>
      </c>
      <c r="P2769" s="3" t="str">
        <f t="shared" si="259"/>
        <v>Apr,2022</v>
      </c>
      <c r="Q2769">
        <f t="shared" si="260"/>
        <v>2022</v>
      </c>
      <c r="R2769" t="str">
        <f t="shared" si="261"/>
        <v>Tue</v>
      </c>
      <c r="S2769">
        <f t="shared" si="262"/>
        <v>22</v>
      </c>
      <c r="T2769" t="str">
        <f t="shared" si="263"/>
        <v>NO</v>
      </c>
      <c r="U2769" cm="1">
        <f t="array" ref="U2769">_xlfn.XLOOKUP(Table1012[[#This Row],[Severity_Level]],{"MINOR","MODERATE","SEVERE","FATAL"},{1,2,3,5})</f>
        <v>1</v>
      </c>
      <c r="Z2769" s="1"/>
      <c r="AA2769" s="2"/>
      <c r="AB2769" s="4"/>
    </row>
    <row r="2770" spans="1:28" x14ac:dyDescent="0.3">
      <c r="A2770" t="s">
        <v>2811</v>
      </c>
      <c r="B2770" s="11" t="s">
        <v>18</v>
      </c>
      <c r="C2770" s="11" t="s">
        <v>65</v>
      </c>
      <c r="D2770" s="11" t="s">
        <v>47</v>
      </c>
      <c r="E2770" s="11" t="s">
        <v>35</v>
      </c>
      <c r="F2770" s="11" t="s">
        <v>21</v>
      </c>
      <c r="G2770" s="11">
        <v>4</v>
      </c>
      <c r="H2770" s="11" t="s">
        <v>32</v>
      </c>
      <c r="I2770" s="12">
        <v>44677</v>
      </c>
      <c r="J2770" s="14">
        <v>0.92222222222222228</v>
      </c>
      <c r="K2770">
        <v>4</v>
      </c>
      <c r="L2770" t="s">
        <v>32</v>
      </c>
      <c r="M2770" s="1">
        <v>44677</v>
      </c>
      <c r="N2770" s="2">
        <v>0.92222222222222228</v>
      </c>
      <c r="O2770" s="1">
        <f t="shared" si="258"/>
        <v>44677.922222222223</v>
      </c>
      <c r="P2770" s="3" t="str">
        <f t="shared" si="259"/>
        <v>Apr,2022</v>
      </c>
      <c r="Q2770">
        <f t="shared" si="260"/>
        <v>2022</v>
      </c>
      <c r="R2770" t="str">
        <f t="shared" si="261"/>
        <v>Tue</v>
      </c>
      <c r="S2770">
        <f t="shared" si="262"/>
        <v>22</v>
      </c>
      <c r="T2770" t="str">
        <f t="shared" si="263"/>
        <v>NO</v>
      </c>
      <c r="U2770" cm="1">
        <f t="array" ref="U2770">_xlfn.XLOOKUP(Table1012[[#This Row],[Severity_Level]],{"MINOR","MODERATE","SEVERE","FATAL"},{1,2,3,5})</f>
        <v>2</v>
      </c>
      <c r="Z2770" s="1"/>
      <c r="AA2770" s="2"/>
      <c r="AB2770" s="4"/>
    </row>
    <row r="2771" spans="1:28" x14ac:dyDescent="0.3">
      <c r="A2771" t="s">
        <v>2812</v>
      </c>
      <c r="B2771" s="11" t="s">
        <v>29</v>
      </c>
      <c r="C2771" s="11" t="s">
        <v>19</v>
      </c>
      <c r="D2771" s="11" t="s">
        <v>25</v>
      </c>
      <c r="E2771" s="11" t="s">
        <v>35</v>
      </c>
      <c r="F2771" s="11" t="s">
        <v>51</v>
      </c>
      <c r="G2771" s="11">
        <v>4</v>
      </c>
      <c r="H2771" s="11" t="s">
        <v>32</v>
      </c>
      <c r="I2771" s="12">
        <v>44677</v>
      </c>
      <c r="J2771" s="14">
        <v>0.92291666666666672</v>
      </c>
      <c r="K2771">
        <v>4</v>
      </c>
      <c r="L2771" t="s">
        <v>32</v>
      </c>
      <c r="M2771" s="1">
        <v>44677</v>
      </c>
      <c r="N2771" s="2">
        <v>0.92291666666666672</v>
      </c>
      <c r="O2771" s="1">
        <f t="shared" si="258"/>
        <v>44677.92291666667</v>
      </c>
      <c r="P2771" s="3" t="str">
        <f t="shared" si="259"/>
        <v>Apr,2022</v>
      </c>
      <c r="Q2771">
        <f t="shared" si="260"/>
        <v>2022</v>
      </c>
      <c r="R2771" t="str">
        <f t="shared" si="261"/>
        <v>Tue</v>
      </c>
      <c r="S2771">
        <f t="shared" si="262"/>
        <v>22</v>
      </c>
      <c r="T2771" t="str">
        <f t="shared" si="263"/>
        <v>NO</v>
      </c>
      <c r="U2771" cm="1">
        <f t="array" ref="U2771">_xlfn.XLOOKUP(Table1012[[#This Row],[Severity_Level]],{"MINOR","MODERATE","SEVERE","FATAL"},{1,2,3,5})</f>
        <v>2</v>
      </c>
      <c r="Z2771" s="1"/>
      <c r="AA2771" s="2"/>
      <c r="AB2771" s="4"/>
    </row>
    <row r="2772" spans="1:28" x14ac:dyDescent="0.3">
      <c r="A2772" t="s">
        <v>2813</v>
      </c>
      <c r="B2772" s="11" t="s">
        <v>29</v>
      </c>
      <c r="C2772" s="11" t="s">
        <v>19</v>
      </c>
      <c r="D2772" s="11" t="s">
        <v>47</v>
      </c>
      <c r="E2772" s="11" t="s">
        <v>20</v>
      </c>
      <c r="F2772" s="11" t="s">
        <v>51</v>
      </c>
      <c r="G2772" s="11">
        <v>1</v>
      </c>
      <c r="H2772" s="11" t="s">
        <v>32</v>
      </c>
      <c r="I2772" s="12">
        <v>44677</v>
      </c>
      <c r="J2772" s="14">
        <v>0.92361111111111116</v>
      </c>
      <c r="K2772">
        <v>1</v>
      </c>
      <c r="L2772" t="s">
        <v>32</v>
      </c>
      <c r="M2772" s="1">
        <v>44677</v>
      </c>
      <c r="N2772" s="2">
        <v>0.92361111111111116</v>
      </c>
      <c r="O2772" s="1">
        <f t="shared" si="258"/>
        <v>44677.923611111109</v>
      </c>
      <c r="P2772" s="3" t="str">
        <f t="shared" si="259"/>
        <v>Apr,2022</v>
      </c>
      <c r="Q2772">
        <f t="shared" si="260"/>
        <v>2022</v>
      </c>
      <c r="R2772" t="str">
        <f t="shared" si="261"/>
        <v>Tue</v>
      </c>
      <c r="S2772">
        <f t="shared" si="262"/>
        <v>22</v>
      </c>
      <c r="T2772" t="str">
        <f t="shared" si="263"/>
        <v>NO</v>
      </c>
      <c r="U2772" cm="1">
        <f t="array" ref="U2772">_xlfn.XLOOKUP(Table1012[[#This Row],[Severity_Level]],{"MINOR","MODERATE","SEVERE","FATAL"},{1,2,3,5})</f>
        <v>2</v>
      </c>
      <c r="Z2772" s="1"/>
      <c r="AA2772" s="2"/>
      <c r="AB2772" s="4"/>
    </row>
    <row r="2773" spans="1:28" x14ac:dyDescent="0.3">
      <c r="A2773" t="s">
        <v>2814</v>
      </c>
      <c r="B2773" s="11" t="s">
        <v>56</v>
      </c>
      <c r="C2773" s="11" t="s">
        <v>12</v>
      </c>
      <c r="D2773" s="11" t="s">
        <v>31</v>
      </c>
      <c r="E2773" s="11" t="s">
        <v>14</v>
      </c>
      <c r="F2773" s="11" t="s">
        <v>15</v>
      </c>
      <c r="G2773" s="11">
        <v>1</v>
      </c>
      <c r="H2773" s="11" t="s">
        <v>40</v>
      </c>
      <c r="I2773" s="12">
        <v>44677</v>
      </c>
      <c r="J2773" s="14">
        <v>0.9243055555555556</v>
      </c>
      <c r="K2773">
        <v>1</v>
      </c>
      <c r="L2773" t="s">
        <v>40</v>
      </c>
      <c r="M2773" s="1">
        <v>44677</v>
      </c>
      <c r="N2773" s="2">
        <v>0.9243055555555556</v>
      </c>
      <c r="O2773" s="1">
        <f t="shared" si="258"/>
        <v>44677.924305555556</v>
      </c>
      <c r="P2773" s="3" t="str">
        <f t="shared" si="259"/>
        <v>Apr,2022</v>
      </c>
      <c r="Q2773">
        <f t="shared" si="260"/>
        <v>2022</v>
      </c>
      <c r="R2773" t="str">
        <f t="shared" si="261"/>
        <v>Tue</v>
      </c>
      <c r="S2773">
        <f t="shared" si="262"/>
        <v>22</v>
      </c>
      <c r="T2773" t="str">
        <f t="shared" si="263"/>
        <v>NO</v>
      </c>
      <c r="U2773" cm="1">
        <f t="array" ref="U2773">_xlfn.XLOOKUP(Table1012[[#This Row],[Severity_Level]],{"MINOR","MODERATE","SEVERE","FATAL"},{1,2,3,5})</f>
        <v>5</v>
      </c>
      <c r="Z2773" s="1"/>
      <c r="AA2773" s="2"/>
      <c r="AB2773" s="4"/>
    </row>
    <row r="2774" spans="1:28" x14ac:dyDescent="0.3">
      <c r="A2774" t="s">
        <v>2815</v>
      </c>
      <c r="B2774" s="11" t="s">
        <v>11</v>
      </c>
      <c r="C2774" s="11" t="s">
        <v>19</v>
      </c>
      <c r="D2774" s="11" t="s">
        <v>13</v>
      </c>
      <c r="E2774" s="11" t="s">
        <v>35</v>
      </c>
      <c r="F2774" s="11" t="s">
        <v>26</v>
      </c>
      <c r="G2774" s="11">
        <v>5</v>
      </c>
      <c r="H2774" s="11" t="s">
        <v>40</v>
      </c>
      <c r="I2774" s="12">
        <v>44677</v>
      </c>
      <c r="J2774" s="14">
        <v>0.92500000000000004</v>
      </c>
      <c r="K2774">
        <v>5</v>
      </c>
      <c r="L2774" t="s">
        <v>40</v>
      </c>
      <c r="M2774" s="1">
        <v>44677</v>
      </c>
      <c r="N2774" s="2">
        <v>0.92500000000000004</v>
      </c>
      <c r="O2774" s="1">
        <f t="shared" si="258"/>
        <v>44677.925000000003</v>
      </c>
      <c r="P2774" s="3" t="str">
        <f t="shared" si="259"/>
        <v>Apr,2022</v>
      </c>
      <c r="Q2774">
        <f t="shared" si="260"/>
        <v>2022</v>
      </c>
      <c r="R2774" t="str">
        <f t="shared" si="261"/>
        <v>Tue</v>
      </c>
      <c r="S2774">
        <f t="shared" si="262"/>
        <v>22</v>
      </c>
      <c r="T2774" t="str">
        <f t="shared" si="263"/>
        <v>NO</v>
      </c>
      <c r="U2774" cm="1">
        <f t="array" ref="U2774">_xlfn.XLOOKUP(Table1012[[#This Row],[Severity_Level]],{"MINOR","MODERATE","SEVERE","FATAL"},{1,2,3,5})</f>
        <v>5</v>
      </c>
      <c r="Z2774" s="1"/>
      <c r="AA2774" s="2"/>
      <c r="AB2774" s="4"/>
    </row>
    <row r="2775" spans="1:28" x14ac:dyDescent="0.3">
      <c r="A2775" t="s">
        <v>2816</v>
      </c>
      <c r="B2775" s="11" t="s">
        <v>49</v>
      </c>
      <c r="C2775" s="11" t="s">
        <v>12</v>
      </c>
      <c r="D2775" s="11" t="s">
        <v>25</v>
      </c>
      <c r="E2775" s="11" t="s">
        <v>20</v>
      </c>
      <c r="F2775" s="11" t="s">
        <v>51</v>
      </c>
      <c r="G2775" s="11">
        <v>3</v>
      </c>
      <c r="H2775" s="11" t="s">
        <v>27</v>
      </c>
      <c r="I2775" s="12">
        <v>44677</v>
      </c>
      <c r="J2775" s="14">
        <v>0.92569444444444449</v>
      </c>
      <c r="K2775">
        <v>3</v>
      </c>
      <c r="L2775" t="s">
        <v>27</v>
      </c>
      <c r="M2775" s="1">
        <v>44677</v>
      </c>
      <c r="N2775" s="2">
        <v>0.92569444444444449</v>
      </c>
      <c r="O2775" s="1">
        <f t="shared" si="258"/>
        <v>44677.925694444442</v>
      </c>
      <c r="P2775" s="3" t="str">
        <f t="shared" si="259"/>
        <v>Apr,2022</v>
      </c>
      <c r="Q2775">
        <f t="shared" si="260"/>
        <v>2022</v>
      </c>
      <c r="R2775" t="str">
        <f t="shared" si="261"/>
        <v>Tue</v>
      </c>
      <c r="S2775">
        <f t="shared" si="262"/>
        <v>22</v>
      </c>
      <c r="T2775" t="str">
        <f t="shared" si="263"/>
        <v>NO</v>
      </c>
      <c r="U2775" cm="1">
        <f t="array" ref="U2775">_xlfn.XLOOKUP(Table1012[[#This Row],[Severity_Level]],{"MINOR","MODERATE","SEVERE","FATAL"},{1,2,3,5})</f>
        <v>3</v>
      </c>
      <c r="Z2775" s="1"/>
      <c r="AA2775" s="2"/>
      <c r="AB2775" s="4"/>
    </row>
    <row r="2776" spans="1:28" x14ac:dyDescent="0.3">
      <c r="A2776" t="s">
        <v>2817</v>
      </c>
      <c r="B2776" s="11" t="s">
        <v>49</v>
      </c>
      <c r="C2776" s="11" t="s">
        <v>19</v>
      </c>
      <c r="D2776" s="11" t="s">
        <v>31</v>
      </c>
      <c r="E2776" s="11" t="s">
        <v>35</v>
      </c>
      <c r="F2776" s="11" t="s">
        <v>21</v>
      </c>
      <c r="G2776" s="11">
        <v>2</v>
      </c>
      <c r="H2776" s="11" t="s">
        <v>32</v>
      </c>
      <c r="I2776" s="12">
        <v>44677</v>
      </c>
      <c r="J2776" s="14">
        <v>0.92638888888888893</v>
      </c>
      <c r="K2776">
        <v>2</v>
      </c>
      <c r="L2776" t="s">
        <v>32</v>
      </c>
      <c r="M2776" s="1">
        <v>44677</v>
      </c>
      <c r="N2776" s="2">
        <v>0.92638888888888893</v>
      </c>
      <c r="O2776" s="1">
        <f t="shared" si="258"/>
        <v>44677.926388888889</v>
      </c>
      <c r="P2776" s="3" t="str">
        <f t="shared" si="259"/>
        <v>Apr,2022</v>
      </c>
      <c r="Q2776">
        <f t="shared" si="260"/>
        <v>2022</v>
      </c>
      <c r="R2776" t="str">
        <f t="shared" si="261"/>
        <v>Tue</v>
      </c>
      <c r="S2776">
        <f t="shared" si="262"/>
        <v>22</v>
      </c>
      <c r="T2776" t="str">
        <f t="shared" si="263"/>
        <v>NO</v>
      </c>
      <c r="U2776" cm="1">
        <f t="array" ref="U2776">_xlfn.XLOOKUP(Table1012[[#This Row],[Severity_Level]],{"MINOR","MODERATE","SEVERE","FATAL"},{1,2,3,5})</f>
        <v>2</v>
      </c>
      <c r="Z2776" s="1"/>
      <c r="AA2776" s="2"/>
      <c r="AB2776" s="4"/>
    </row>
    <row r="2777" spans="1:28" x14ac:dyDescent="0.3">
      <c r="A2777" t="s">
        <v>2818</v>
      </c>
      <c r="B2777" s="11" t="s">
        <v>56</v>
      </c>
      <c r="C2777" s="11" t="s">
        <v>53</v>
      </c>
      <c r="D2777" s="11" t="s">
        <v>31</v>
      </c>
      <c r="E2777" s="11" t="s">
        <v>14</v>
      </c>
      <c r="F2777" s="11" t="s">
        <v>21</v>
      </c>
      <c r="G2777" s="11">
        <v>3</v>
      </c>
      <c r="H2777" s="11" t="s">
        <v>40</v>
      </c>
      <c r="I2777" s="12">
        <v>44677</v>
      </c>
      <c r="J2777" s="14">
        <v>0.92708333333333337</v>
      </c>
      <c r="K2777">
        <v>3</v>
      </c>
      <c r="L2777" t="s">
        <v>40</v>
      </c>
      <c r="M2777" s="1">
        <v>44677</v>
      </c>
      <c r="N2777" s="2">
        <v>0.92708333333333337</v>
      </c>
      <c r="O2777" s="1">
        <f t="shared" si="258"/>
        <v>44677.927083333336</v>
      </c>
      <c r="P2777" s="3" t="str">
        <f t="shared" si="259"/>
        <v>Apr,2022</v>
      </c>
      <c r="Q2777">
        <f t="shared" si="260"/>
        <v>2022</v>
      </c>
      <c r="R2777" t="str">
        <f t="shared" si="261"/>
        <v>Tue</v>
      </c>
      <c r="S2777">
        <f t="shared" si="262"/>
        <v>22</v>
      </c>
      <c r="T2777" t="str">
        <f t="shared" si="263"/>
        <v>NO</v>
      </c>
      <c r="U2777" cm="1">
        <f t="array" ref="U2777">_xlfn.XLOOKUP(Table1012[[#This Row],[Severity_Level]],{"MINOR","MODERATE","SEVERE","FATAL"},{1,2,3,5})</f>
        <v>5</v>
      </c>
      <c r="Z2777" s="1"/>
      <c r="AA2777" s="2"/>
      <c r="AB2777" s="4"/>
    </row>
    <row r="2778" spans="1:28" x14ac:dyDescent="0.3">
      <c r="A2778" t="s">
        <v>2819</v>
      </c>
      <c r="B2778" s="11" t="s">
        <v>34</v>
      </c>
      <c r="C2778" s="11" t="s">
        <v>50</v>
      </c>
      <c r="D2778" s="11" t="s">
        <v>13</v>
      </c>
      <c r="E2778" s="11" t="s">
        <v>38</v>
      </c>
      <c r="F2778" s="11" t="s">
        <v>26</v>
      </c>
      <c r="G2778" s="11">
        <v>2</v>
      </c>
      <c r="H2778" s="11" t="s">
        <v>16</v>
      </c>
      <c r="I2778" s="12">
        <v>44677</v>
      </c>
      <c r="J2778" s="14">
        <v>0.92777777777777781</v>
      </c>
      <c r="K2778">
        <v>2</v>
      </c>
      <c r="L2778" t="s">
        <v>16</v>
      </c>
      <c r="M2778" s="1">
        <v>44677</v>
      </c>
      <c r="N2778" s="2">
        <v>0.92777777777777781</v>
      </c>
      <c r="O2778" s="1">
        <f t="shared" si="258"/>
        <v>44677.927777777775</v>
      </c>
      <c r="P2778" s="3" t="str">
        <f t="shared" si="259"/>
        <v>Apr,2022</v>
      </c>
      <c r="Q2778">
        <f t="shared" si="260"/>
        <v>2022</v>
      </c>
      <c r="R2778" t="str">
        <f t="shared" si="261"/>
        <v>Tue</v>
      </c>
      <c r="S2778">
        <f t="shared" si="262"/>
        <v>22</v>
      </c>
      <c r="T2778" t="str">
        <f t="shared" si="263"/>
        <v>NO</v>
      </c>
      <c r="U2778" cm="1">
        <f t="array" ref="U2778">_xlfn.XLOOKUP(Table1012[[#This Row],[Severity_Level]],{"MINOR","MODERATE","SEVERE","FATAL"},{1,2,3,5})</f>
        <v>1</v>
      </c>
      <c r="Z2778" s="1"/>
      <c r="AA2778" s="2"/>
      <c r="AB2778" s="4"/>
    </row>
    <row r="2779" spans="1:28" x14ac:dyDescent="0.3">
      <c r="A2779" t="s">
        <v>2820</v>
      </c>
      <c r="B2779" s="11" t="s">
        <v>49</v>
      </c>
      <c r="C2779" s="11" t="s">
        <v>30</v>
      </c>
      <c r="D2779" s="11" t="s">
        <v>13</v>
      </c>
      <c r="E2779" s="11" t="s">
        <v>20</v>
      </c>
      <c r="F2779" s="11" t="s">
        <v>15</v>
      </c>
      <c r="G2779" s="11">
        <v>4</v>
      </c>
      <c r="H2779" s="11" t="s">
        <v>27</v>
      </c>
      <c r="I2779" s="12">
        <v>44677</v>
      </c>
      <c r="J2779" s="14">
        <v>0.92847222222222225</v>
      </c>
      <c r="K2779">
        <v>4</v>
      </c>
      <c r="L2779" t="s">
        <v>27</v>
      </c>
      <c r="M2779" s="1">
        <v>44677</v>
      </c>
      <c r="N2779" s="2">
        <v>0.92847222222222225</v>
      </c>
      <c r="O2779" s="1">
        <f t="shared" si="258"/>
        <v>44677.928472222222</v>
      </c>
      <c r="P2779" s="3" t="str">
        <f t="shared" si="259"/>
        <v>Apr,2022</v>
      </c>
      <c r="Q2779">
        <f t="shared" si="260"/>
        <v>2022</v>
      </c>
      <c r="R2779" t="str">
        <f t="shared" si="261"/>
        <v>Tue</v>
      </c>
      <c r="S2779">
        <f t="shared" si="262"/>
        <v>22</v>
      </c>
      <c r="T2779" t="str">
        <f t="shared" si="263"/>
        <v>NO</v>
      </c>
      <c r="U2779" cm="1">
        <f t="array" ref="U2779">_xlfn.XLOOKUP(Table1012[[#This Row],[Severity_Level]],{"MINOR","MODERATE","SEVERE","FATAL"},{1,2,3,5})</f>
        <v>3</v>
      </c>
      <c r="Z2779" s="1"/>
      <c r="AA2779" s="2"/>
      <c r="AB2779" s="4"/>
    </row>
    <row r="2780" spans="1:28" x14ac:dyDescent="0.3">
      <c r="A2780" t="s">
        <v>2821</v>
      </c>
      <c r="B2780" s="11" t="s">
        <v>56</v>
      </c>
      <c r="C2780" s="11" t="s">
        <v>24</v>
      </c>
      <c r="D2780" s="11" t="s">
        <v>25</v>
      </c>
      <c r="E2780" s="11" t="s">
        <v>35</v>
      </c>
      <c r="F2780" s="11" t="s">
        <v>51</v>
      </c>
      <c r="G2780" s="11">
        <v>5</v>
      </c>
      <c r="H2780" s="11" t="s">
        <v>27</v>
      </c>
      <c r="I2780" s="12">
        <v>44677</v>
      </c>
      <c r="J2780" s="14">
        <v>0.9291666666666667</v>
      </c>
      <c r="K2780">
        <v>5</v>
      </c>
      <c r="L2780" t="s">
        <v>27</v>
      </c>
      <c r="M2780" s="1">
        <v>44677</v>
      </c>
      <c r="N2780" s="2">
        <v>0.9291666666666667</v>
      </c>
      <c r="O2780" s="1">
        <f t="shared" si="258"/>
        <v>44677.929166666669</v>
      </c>
      <c r="P2780" s="3" t="str">
        <f t="shared" si="259"/>
        <v>Apr,2022</v>
      </c>
      <c r="Q2780">
        <f t="shared" si="260"/>
        <v>2022</v>
      </c>
      <c r="R2780" t="str">
        <f t="shared" si="261"/>
        <v>Tue</v>
      </c>
      <c r="S2780">
        <f t="shared" si="262"/>
        <v>22</v>
      </c>
      <c r="T2780" t="str">
        <f t="shared" si="263"/>
        <v>NO</v>
      </c>
      <c r="U2780" cm="1">
        <f t="array" ref="U2780">_xlfn.XLOOKUP(Table1012[[#This Row],[Severity_Level]],{"MINOR","MODERATE","SEVERE","FATAL"},{1,2,3,5})</f>
        <v>3</v>
      </c>
      <c r="Z2780" s="1"/>
      <c r="AA2780" s="2"/>
      <c r="AB2780" s="4"/>
    </row>
    <row r="2781" spans="1:28" x14ac:dyDescent="0.3">
      <c r="A2781" t="s">
        <v>2822</v>
      </c>
      <c r="B2781" s="11" t="s">
        <v>29</v>
      </c>
      <c r="C2781" s="11" t="s">
        <v>65</v>
      </c>
      <c r="D2781" s="11" t="s">
        <v>25</v>
      </c>
      <c r="E2781" s="11" t="s">
        <v>38</v>
      </c>
      <c r="F2781" s="11" t="s">
        <v>15</v>
      </c>
      <c r="G2781" s="11">
        <v>4</v>
      </c>
      <c r="H2781" s="11" t="s">
        <v>27</v>
      </c>
      <c r="I2781" s="12">
        <v>44677</v>
      </c>
      <c r="J2781" s="14">
        <v>0.92986111111111114</v>
      </c>
      <c r="K2781">
        <v>4</v>
      </c>
      <c r="L2781" t="s">
        <v>27</v>
      </c>
      <c r="M2781" s="1">
        <v>44677</v>
      </c>
      <c r="N2781" s="2">
        <v>0.92986111111111114</v>
      </c>
      <c r="O2781" s="1">
        <f t="shared" si="258"/>
        <v>44677.929861111108</v>
      </c>
      <c r="P2781" s="3" t="str">
        <f t="shared" si="259"/>
        <v>Apr,2022</v>
      </c>
      <c r="Q2781">
        <f t="shared" si="260"/>
        <v>2022</v>
      </c>
      <c r="R2781" t="str">
        <f t="shared" si="261"/>
        <v>Tue</v>
      </c>
      <c r="S2781">
        <f t="shared" si="262"/>
        <v>22</v>
      </c>
      <c r="T2781" t="str">
        <f t="shared" si="263"/>
        <v>NO</v>
      </c>
      <c r="U2781" cm="1">
        <f t="array" ref="U2781">_xlfn.XLOOKUP(Table1012[[#This Row],[Severity_Level]],{"MINOR","MODERATE","SEVERE","FATAL"},{1,2,3,5})</f>
        <v>3</v>
      </c>
      <c r="Z2781" s="1"/>
      <c r="AA2781" s="2"/>
      <c r="AB2781" s="4"/>
    </row>
    <row r="2782" spans="1:28" x14ac:dyDescent="0.3">
      <c r="A2782" t="s">
        <v>2823</v>
      </c>
      <c r="B2782" s="11" t="s">
        <v>34</v>
      </c>
      <c r="C2782" s="11" t="s">
        <v>24</v>
      </c>
      <c r="D2782" s="11" t="s">
        <v>37</v>
      </c>
      <c r="E2782" s="11" t="s">
        <v>14</v>
      </c>
      <c r="F2782" s="11" t="s">
        <v>21</v>
      </c>
      <c r="G2782" s="11">
        <v>2</v>
      </c>
      <c r="H2782" s="11" t="s">
        <v>40</v>
      </c>
      <c r="I2782" s="12">
        <v>44677</v>
      </c>
      <c r="J2782" s="14">
        <v>0.93055555555555558</v>
      </c>
      <c r="K2782">
        <v>2</v>
      </c>
      <c r="L2782" t="s">
        <v>40</v>
      </c>
      <c r="M2782" s="1">
        <v>44677</v>
      </c>
      <c r="N2782" s="2">
        <v>0.93055555555555558</v>
      </c>
      <c r="O2782" s="1">
        <f t="shared" si="258"/>
        <v>44677.930555555555</v>
      </c>
      <c r="P2782" s="3" t="str">
        <f t="shared" si="259"/>
        <v>Apr,2022</v>
      </c>
      <c r="Q2782">
        <f t="shared" si="260"/>
        <v>2022</v>
      </c>
      <c r="R2782" t="str">
        <f t="shared" si="261"/>
        <v>Tue</v>
      </c>
      <c r="S2782">
        <f t="shared" si="262"/>
        <v>22</v>
      </c>
      <c r="T2782" t="str">
        <f t="shared" si="263"/>
        <v>NO</v>
      </c>
      <c r="U2782" cm="1">
        <f t="array" ref="U2782">_xlfn.XLOOKUP(Table1012[[#This Row],[Severity_Level]],{"MINOR","MODERATE","SEVERE","FATAL"},{1,2,3,5})</f>
        <v>5</v>
      </c>
      <c r="Z2782" s="1"/>
      <c r="AA2782" s="2"/>
      <c r="AB2782" s="4"/>
    </row>
    <row r="2783" spans="1:28" x14ac:dyDescent="0.3">
      <c r="A2783" t="s">
        <v>2824</v>
      </c>
      <c r="B2783" s="11" t="s">
        <v>18</v>
      </c>
      <c r="C2783" s="11" t="s">
        <v>46</v>
      </c>
      <c r="D2783" s="11" t="s">
        <v>31</v>
      </c>
      <c r="E2783" s="11" t="s">
        <v>20</v>
      </c>
      <c r="F2783" s="11" t="s">
        <v>15</v>
      </c>
      <c r="G2783" s="11">
        <v>1</v>
      </c>
      <c r="H2783" s="11" t="s">
        <v>40</v>
      </c>
      <c r="I2783" s="12">
        <v>44677</v>
      </c>
      <c r="J2783" s="14">
        <v>0.93125000000000002</v>
      </c>
      <c r="K2783">
        <v>1</v>
      </c>
      <c r="L2783" t="s">
        <v>40</v>
      </c>
      <c r="M2783" s="1">
        <v>44677</v>
      </c>
      <c r="N2783" s="2">
        <v>0.93125000000000002</v>
      </c>
      <c r="O2783" s="1">
        <f t="shared" si="258"/>
        <v>44677.931250000001</v>
      </c>
      <c r="P2783" s="3" t="str">
        <f t="shared" si="259"/>
        <v>Apr,2022</v>
      </c>
      <c r="Q2783">
        <f t="shared" si="260"/>
        <v>2022</v>
      </c>
      <c r="R2783" t="str">
        <f t="shared" si="261"/>
        <v>Tue</v>
      </c>
      <c r="S2783">
        <f t="shared" si="262"/>
        <v>22</v>
      </c>
      <c r="T2783" t="str">
        <f t="shared" si="263"/>
        <v>NO</v>
      </c>
      <c r="U2783" cm="1">
        <f t="array" ref="U2783">_xlfn.XLOOKUP(Table1012[[#This Row],[Severity_Level]],{"MINOR","MODERATE","SEVERE","FATAL"},{1,2,3,5})</f>
        <v>5</v>
      </c>
      <c r="Z2783" s="1"/>
      <c r="AA2783" s="2"/>
      <c r="AB2783" s="4"/>
    </row>
    <row r="2784" spans="1:28" x14ac:dyDescent="0.3">
      <c r="A2784" t="s">
        <v>2825</v>
      </c>
      <c r="B2784" s="11" t="s">
        <v>29</v>
      </c>
      <c r="C2784" s="11" t="s">
        <v>57</v>
      </c>
      <c r="D2784" s="11" t="s">
        <v>37</v>
      </c>
      <c r="E2784" s="11" t="s">
        <v>38</v>
      </c>
      <c r="F2784" s="11" t="s">
        <v>26</v>
      </c>
      <c r="G2784" s="11">
        <v>5</v>
      </c>
      <c r="H2784" s="11" t="s">
        <v>32</v>
      </c>
      <c r="I2784" s="12">
        <v>44677</v>
      </c>
      <c r="J2784" s="14">
        <v>0.93194444444444446</v>
      </c>
      <c r="K2784">
        <v>5</v>
      </c>
      <c r="L2784" t="s">
        <v>32</v>
      </c>
      <c r="M2784" s="1">
        <v>44677</v>
      </c>
      <c r="N2784" s="2">
        <v>0.93194444444444446</v>
      </c>
      <c r="O2784" s="1">
        <f t="shared" si="258"/>
        <v>44677.931944444441</v>
      </c>
      <c r="P2784" s="3" t="str">
        <f t="shared" si="259"/>
        <v>Apr,2022</v>
      </c>
      <c r="Q2784">
        <f t="shared" si="260"/>
        <v>2022</v>
      </c>
      <c r="R2784" t="str">
        <f t="shared" si="261"/>
        <v>Tue</v>
      </c>
      <c r="S2784">
        <f t="shared" si="262"/>
        <v>22</v>
      </c>
      <c r="T2784" t="str">
        <f t="shared" si="263"/>
        <v>NO</v>
      </c>
      <c r="U2784" cm="1">
        <f t="array" ref="U2784">_xlfn.XLOOKUP(Table1012[[#This Row],[Severity_Level]],{"MINOR","MODERATE","SEVERE","FATAL"},{1,2,3,5})</f>
        <v>2</v>
      </c>
      <c r="Z2784" s="1"/>
      <c r="AA2784" s="2"/>
      <c r="AB2784" s="4"/>
    </row>
    <row r="2785" spans="1:28" x14ac:dyDescent="0.3">
      <c r="A2785" t="s">
        <v>2826</v>
      </c>
      <c r="B2785" s="11" t="s">
        <v>34</v>
      </c>
      <c r="C2785" s="11" t="s">
        <v>30</v>
      </c>
      <c r="D2785" s="11" t="s">
        <v>25</v>
      </c>
      <c r="E2785" s="11" t="s">
        <v>38</v>
      </c>
      <c r="F2785" s="11" t="s">
        <v>15</v>
      </c>
      <c r="G2785" s="11">
        <v>1</v>
      </c>
      <c r="H2785" s="11" t="s">
        <v>32</v>
      </c>
      <c r="I2785" s="12">
        <v>44677</v>
      </c>
      <c r="J2785" s="14">
        <v>0.93263888888888891</v>
      </c>
      <c r="K2785">
        <v>1</v>
      </c>
      <c r="L2785" t="s">
        <v>32</v>
      </c>
      <c r="M2785" s="1">
        <v>44677</v>
      </c>
      <c r="N2785" s="2">
        <v>0.93263888888888891</v>
      </c>
      <c r="O2785" s="1">
        <f t="shared" si="258"/>
        <v>44677.932638888888</v>
      </c>
      <c r="P2785" s="3" t="str">
        <f t="shared" si="259"/>
        <v>Apr,2022</v>
      </c>
      <c r="Q2785">
        <f t="shared" si="260"/>
        <v>2022</v>
      </c>
      <c r="R2785" t="str">
        <f t="shared" si="261"/>
        <v>Tue</v>
      </c>
      <c r="S2785">
        <f t="shared" si="262"/>
        <v>22</v>
      </c>
      <c r="T2785" t="str">
        <f t="shared" si="263"/>
        <v>NO</v>
      </c>
      <c r="U2785" cm="1">
        <f t="array" ref="U2785">_xlfn.XLOOKUP(Table1012[[#This Row],[Severity_Level]],{"MINOR","MODERATE","SEVERE","FATAL"},{1,2,3,5})</f>
        <v>2</v>
      </c>
      <c r="Z2785" s="1"/>
      <c r="AA2785" s="2"/>
      <c r="AB2785" s="4"/>
    </row>
    <row r="2786" spans="1:28" x14ac:dyDescent="0.3">
      <c r="A2786" t="s">
        <v>2827</v>
      </c>
      <c r="B2786" s="11" t="s">
        <v>11</v>
      </c>
      <c r="C2786" s="11" t="s">
        <v>50</v>
      </c>
      <c r="D2786" s="11" t="s">
        <v>37</v>
      </c>
      <c r="E2786" s="11" t="s">
        <v>35</v>
      </c>
      <c r="F2786" s="11" t="s">
        <v>21</v>
      </c>
      <c r="G2786" s="11">
        <v>1</v>
      </c>
      <c r="H2786" s="11" t="s">
        <v>16</v>
      </c>
      <c r="I2786" s="12">
        <v>44678</v>
      </c>
      <c r="J2786" s="14">
        <v>0.93333333333333335</v>
      </c>
      <c r="K2786">
        <v>1</v>
      </c>
      <c r="L2786" t="s">
        <v>16</v>
      </c>
      <c r="M2786" s="1">
        <v>44678</v>
      </c>
      <c r="N2786" s="2">
        <v>0.93333333333333335</v>
      </c>
      <c r="O2786" s="1">
        <f t="shared" si="258"/>
        <v>44678.933333333334</v>
      </c>
      <c r="P2786" s="3" t="str">
        <f t="shared" si="259"/>
        <v>Apr,2022</v>
      </c>
      <c r="Q2786">
        <f t="shared" si="260"/>
        <v>2022</v>
      </c>
      <c r="R2786" t="str">
        <f t="shared" si="261"/>
        <v>Wed</v>
      </c>
      <c r="S2786">
        <f t="shared" si="262"/>
        <v>22</v>
      </c>
      <c r="T2786" t="str">
        <f t="shared" si="263"/>
        <v>NO</v>
      </c>
      <c r="U2786" cm="1">
        <f t="array" ref="U2786">_xlfn.XLOOKUP(Table1012[[#This Row],[Severity_Level]],{"MINOR","MODERATE","SEVERE","FATAL"},{1,2,3,5})</f>
        <v>1</v>
      </c>
      <c r="Z2786" s="1"/>
      <c r="AA2786" s="2"/>
      <c r="AB2786" s="4"/>
    </row>
    <row r="2787" spans="1:28" x14ac:dyDescent="0.3">
      <c r="A2787" t="s">
        <v>2828</v>
      </c>
      <c r="B2787" s="11" t="s">
        <v>56</v>
      </c>
      <c r="C2787" s="11" t="s">
        <v>19</v>
      </c>
      <c r="D2787" s="11" t="s">
        <v>47</v>
      </c>
      <c r="E2787" s="11" t="s">
        <v>14</v>
      </c>
      <c r="F2787" s="11" t="s">
        <v>21</v>
      </c>
      <c r="G2787" s="11">
        <v>4</v>
      </c>
      <c r="H2787" s="11" t="s">
        <v>40</v>
      </c>
      <c r="I2787" s="12">
        <v>44678</v>
      </c>
      <c r="J2787" s="14">
        <v>0.93402777777777779</v>
      </c>
      <c r="K2787">
        <v>4</v>
      </c>
      <c r="L2787" t="s">
        <v>40</v>
      </c>
      <c r="M2787" s="1">
        <v>44678</v>
      </c>
      <c r="N2787" s="2">
        <v>0.93402777777777779</v>
      </c>
      <c r="O2787" s="1">
        <f t="shared" si="258"/>
        <v>44678.934027777781</v>
      </c>
      <c r="P2787" s="3" t="str">
        <f t="shared" si="259"/>
        <v>Apr,2022</v>
      </c>
      <c r="Q2787">
        <f t="shared" si="260"/>
        <v>2022</v>
      </c>
      <c r="R2787" t="str">
        <f t="shared" si="261"/>
        <v>Wed</v>
      </c>
      <c r="S2787">
        <f t="shared" si="262"/>
        <v>22</v>
      </c>
      <c r="T2787" t="str">
        <f t="shared" si="263"/>
        <v>NO</v>
      </c>
      <c r="U2787" cm="1">
        <f t="array" ref="U2787">_xlfn.XLOOKUP(Table1012[[#This Row],[Severity_Level]],{"MINOR","MODERATE","SEVERE","FATAL"},{1,2,3,5})</f>
        <v>5</v>
      </c>
      <c r="Z2787" s="1"/>
      <c r="AA2787" s="2"/>
      <c r="AB2787" s="4"/>
    </row>
    <row r="2788" spans="1:28" x14ac:dyDescent="0.3">
      <c r="A2788" t="s">
        <v>2829</v>
      </c>
      <c r="B2788" s="11" t="s">
        <v>11</v>
      </c>
      <c r="C2788" s="11" t="s">
        <v>46</v>
      </c>
      <c r="D2788" s="11" t="s">
        <v>31</v>
      </c>
      <c r="E2788" s="11" t="s">
        <v>35</v>
      </c>
      <c r="F2788" s="11" t="s">
        <v>21</v>
      </c>
      <c r="G2788" s="11">
        <v>1</v>
      </c>
      <c r="H2788" s="11" t="s">
        <v>32</v>
      </c>
      <c r="I2788" s="12">
        <v>44678</v>
      </c>
      <c r="J2788" s="14">
        <v>0.93472222222222223</v>
      </c>
      <c r="K2788">
        <v>1</v>
      </c>
      <c r="L2788" t="s">
        <v>32</v>
      </c>
      <c r="M2788" s="1">
        <v>44678</v>
      </c>
      <c r="N2788" s="2">
        <v>0.93472222222222223</v>
      </c>
      <c r="O2788" s="1">
        <f t="shared" si="258"/>
        <v>44678.93472222222</v>
      </c>
      <c r="P2788" s="3" t="str">
        <f t="shared" si="259"/>
        <v>Apr,2022</v>
      </c>
      <c r="Q2788">
        <f t="shared" si="260"/>
        <v>2022</v>
      </c>
      <c r="R2788" t="str">
        <f t="shared" si="261"/>
        <v>Wed</v>
      </c>
      <c r="S2788">
        <f t="shared" si="262"/>
        <v>22</v>
      </c>
      <c r="T2788" t="str">
        <f t="shared" si="263"/>
        <v>NO</v>
      </c>
      <c r="U2788" cm="1">
        <f t="array" ref="U2788">_xlfn.XLOOKUP(Table1012[[#This Row],[Severity_Level]],{"MINOR","MODERATE","SEVERE","FATAL"},{1,2,3,5})</f>
        <v>2</v>
      </c>
      <c r="Z2788" s="1"/>
      <c r="AA2788" s="2"/>
      <c r="AB2788" s="4"/>
    </row>
    <row r="2789" spans="1:28" x14ac:dyDescent="0.3">
      <c r="A2789" t="s">
        <v>2830</v>
      </c>
      <c r="B2789" s="11" t="s">
        <v>29</v>
      </c>
      <c r="C2789" s="11" t="s">
        <v>65</v>
      </c>
      <c r="D2789" s="11" t="s">
        <v>47</v>
      </c>
      <c r="E2789" s="11" t="s">
        <v>20</v>
      </c>
      <c r="F2789" s="11" t="s">
        <v>26</v>
      </c>
      <c r="G2789" s="11">
        <v>2</v>
      </c>
      <c r="H2789" s="11" t="s">
        <v>32</v>
      </c>
      <c r="I2789" s="12">
        <v>44678</v>
      </c>
      <c r="J2789" s="14">
        <v>0.93541666666666667</v>
      </c>
      <c r="K2789">
        <v>2</v>
      </c>
      <c r="L2789" t="s">
        <v>32</v>
      </c>
      <c r="M2789" s="1">
        <v>44678</v>
      </c>
      <c r="N2789" s="2">
        <v>0.93541666666666667</v>
      </c>
      <c r="O2789" s="1">
        <f t="shared" si="258"/>
        <v>44678.935416666667</v>
      </c>
      <c r="P2789" s="3" t="str">
        <f t="shared" si="259"/>
        <v>Apr,2022</v>
      </c>
      <c r="Q2789">
        <f t="shared" si="260"/>
        <v>2022</v>
      </c>
      <c r="R2789" t="str">
        <f t="shared" si="261"/>
        <v>Wed</v>
      </c>
      <c r="S2789">
        <f t="shared" si="262"/>
        <v>22</v>
      </c>
      <c r="T2789" t="str">
        <f t="shared" si="263"/>
        <v>NO</v>
      </c>
      <c r="U2789" cm="1">
        <f t="array" ref="U2789">_xlfn.XLOOKUP(Table1012[[#This Row],[Severity_Level]],{"MINOR","MODERATE","SEVERE","FATAL"},{1,2,3,5})</f>
        <v>2</v>
      </c>
      <c r="Z2789" s="1"/>
      <c r="AA2789" s="2"/>
      <c r="AB2789" s="4"/>
    </row>
    <row r="2790" spans="1:28" x14ac:dyDescent="0.3">
      <c r="A2790" t="s">
        <v>2831</v>
      </c>
      <c r="B2790" s="11" t="s">
        <v>11</v>
      </c>
      <c r="C2790" s="11" t="s">
        <v>19</v>
      </c>
      <c r="D2790" s="11" t="s">
        <v>47</v>
      </c>
      <c r="E2790" s="11" t="s">
        <v>38</v>
      </c>
      <c r="F2790" s="11" t="s">
        <v>51</v>
      </c>
      <c r="G2790" s="11">
        <v>1</v>
      </c>
      <c r="H2790" s="11" t="s">
        <v>32</v>
      </c>
      <c r="I2790" s="12">
        <v>44678</v>
      </c>
      <c r="J2790" s="14">
        <v>0.93611111111111112</v>
      </c>
      <c r="K2790">
        <v>1</v>
      </c>
      <c r="L2790" t="s">
        <v>32</v>
      </c>
      <c r="M2790" s="1">
        <v>44678</v>
      </c>
      <c r="N2790" s="2">
        <v>0.93611111111111112</v>
      </c>
      <c r="O2790" s="1">
        <f t="shared" si="258"/>
        <v>44678.936111111114</v>
      </c>
      <c r="P2790" s="3" t="str">
        <f t="shared" si="259"/>
        <v>Apr,2022</v>
      </c>
      <c r="Q2790">
        <f t="shared" si="260"/>
        <v>2022</v>
      </c>
      <c r="R2790" t="str">
        <f t="shared" si="261"/>
        <v>Wed</v>
      </c>
      <c r="S2790">
        <f t="shared" si="262"/>
        <v>22</v>
      </c>
      <c r="T2790" t="str">
        <f t="shared" si="263"/>
        <v>NO</v>
      </c>
      <c r="U2790" cm="1">
        <f t="array" ref="U2790">_xlfn.XLOOKUP(Table1012[[#This Row],[Severity_Level]],{"MINOR","MODERATE","SEVERE","FATAL"},{1,2,3,5})</f>
        <v>2</v>
      </c>
      <c r="Z2790" s="1"/>
      <c r="AA2790" s="2"/>
      <c r="AB2790" s="4"/>
    </row>
    <row r="2791" spans="1:28" x14ac:dyDescent="0.3">
      <c r="A2791" t="s">
        <v>2832</v>
      </c>
      <c r="B2791" s="11" t="s">
        <v>34</v>
      </c>
      <c r="C2791" s="11" t="s">
        <v>65</v>
      </c>
      <c r="D2791" s="11" t="s">
        <v>25</v>
      </c>
      <c r="E2791" s="11" t="s">
        <v>14</v>
      </c>
      <c r="F2791" s="11" t="s">
        <v>15</v>
      </c>
      <c r="G2791" s="11">
        <v>1</v>
      </c>
      <c r="H2791" s="11" t="s">
        <v>16</v>
      </c>
      <c r="I2791" s="12">
        <v>44678</v>
      </c>
      <c r="J2791" s="14">
        <v>0.93680555555555556</v>
      </c>
      <c r="K2791">
        <v>1</v>
      </c>
      <c r="L2791" t="s">
        <v>16</v>
      </c>
      <c r="M2791" s="1">
        <v>44678</v>
      </c>
      <c r="N2791" s="2">
        <v>0.93680555555555556</v>
      </c>
      <c r="O2791" s="1">
        <f t="shared" si="258"/>
        <v>44678.936805555553</v>
      </c>
      <c r="P2791" s="3" t="str">
        <f t="shared" si="259"/>
        <v>Apr,2022</v>
      </c>
      <c r="Q2791">
        <f t="shared" si="260"/>
        <v>2022</v>
      </c>
      <c r="R2791" t="str">
        <f t="shared" si="261"/>
        <v>Wed</v>
      </c>
      <c r="S2791">
        <f t="shared" si="262"/>
        <v>22</v>
      </c>
      <c r="T2791" t="str">
        <f t="shared" si="263"/>
        <v>NO</v>
      </c>
      <c r="U2791" cm="1">
        <f t="array" ref="U2791">_xlfn.XLOOKUP(Table1012[[#This Row],[Severity_Level]],{"MINOR","MODERATE","SEVERE","FATAL"},{1,2,3,5})</f>
        <v>1</v>
      </c>
      <c r="Z2791" s="1"/>
      <c r="AA2791" s="2"/>
      <c r="AB2791" s="4"/>
    </row>
    <row r="2792" spans="1:28" x14ac:dyDescent="0.3">
      <c r="A2792" t="s">
        <v>2833</v>
      </c>
      <c r="B2792" s="11" t="s">
        <v>18</v>
      </c>
      <c r="C2792" s="11" t="s">
        <v>57</v>
      </c>
      <c r="D2792" s="11" t="s">
        <v>47</v>
      </c>
      <c r="E2792" s="11" t="s">
        <v>35</v>
      </c>
      <c r="F2792" s="11" t="s">
        <v>26</v>
      </c>
      <c r="G2792" s="11">
        <v>2</v>
      </c>
      <c r="H2792" s="11" t="s">
        <v>16</v>
      </c>
      <c r="I2792" s="12">
        <v>44678</v>
      </c>
      <c r="J2792" s="14">
        <v>0.9375</v>
      </c>
      <c r="K2792">
        <v>2</v>
      </c>
      <c r="L2792" t="s">
        <v>16</v>
      </c>
      <c r="M2792" s="1">
        <v>44678</v>
      </c>
      <c r="N2792" s="2">
        <v>0.9375</v>
      </c>
      <c r="O2792" s="1">
        <f t="shared" si="258"/>
        <v>44678.9375</v>
      </c>
      <c r="P2792" s="3" t="str">
        <f t="shared" si="259"/>
        <v>Apr,2022</v>
      </c>
      <c r="Q2792">
        <f t="shared" si="260"/>
        <v>2022</v>
      </c>
      <c r="R2792" t="str">
        <f t="shared" si="261"/>
        <v>Wed</v>
      </c>
      <c r="S2792">
        <f t="shared" si="262"/>
        <v>22</v>
      </c>
      <c r="T2792" t="str">
        <f t="shared" si="263"/>
        <v>NO</v>
      </c>
      <c r="U2792" cm="1">
        <f t="array" ref="U2792">_xlfn.XLOOKUP(Table1012[[#This Row],[Severity_Level]],{"MINOR","MODERATE","SEVERE","FATAL"},{1,2,3,5})</f>
        <v>1</v>
      </c>
      <c r="Z2792" s="1"/>
      <c r="AA2792" s="2"/>
      <c r="AB2792" s="4"/>
    </row>
    <row r="2793" spans="1:28" x14ac:dyDescent="0.3">
      <c r="A2793" t="s">
        <v>2834</v>
      </c>
      <c r="B2793" s="11" t="s">
        <v>11</v>
      </c>
      <c r="C2793" s="11" t="s">
        <v>19</v>
      </c>
      <c r="D2793" s="11" t="s">
        <v>25</v>
      </c>
      <c r="E2793" s="11" t="s">
        <v>35</v>
      </c>
      <c r="F2793" s="11" t="s">
        <v>21</v>
      </c>
      <c r="G2793" s="11">
        <v>3</v>
      </c>
      <c r="H2793" s="11" t="s">
        <v>32</v>
      </c>
      <c r="I2793" s="12">
        <v>44678</v>
      </c>
      <c r="J2793" s="14">
        <v>0.93819444444444444</v>
      </c>
      <c r="K2793">
        <v>3</v>
      </c>
      <c r="L2793" t="s">
        <v>32</v>
      </c>
      <c r="M2793" s="1">
        <v>44678</v>
      </c>
      <c r="N2793" s="2">
        <v>0.93819444444444444</v>
      </c>
      <c r="O2793" s="1">
        <f t="shared" si="258"/>
        <v>44678.938194444447</v>
      </c>
      <c r="P2793" s="3" t="str">
        <f t="shared" si="259"/>
        <v>Apr,2022</v>
      </c>
      <c r="Q2793">
        <f t="shared" si="260"/>
        <v>2022</v>
      </c>
      <c r="R2793" t="str">
        <f t="shared" si="261"/>
        <v>Wed</v>
      </c>
      <c r="S2793">
        <f t="shared" si="262"/>
        <v>22</v>
      </c>
      <c r="T2793" t="str">
        <f t="shared" si="263"/>
        <v>NO</v>
      </c>
      <c r="U2793" cm="1">
        <f t="array" ref="U2793">_xlfn.XLOOKUP(Table1012[[#This Row],[Severity_Level]],{"MINOR","MODERATE","SEVERE","FATAL"},{1,2,3,5})</f>
        <v>2</v>
      </c>
      <c r="Z2793" s="1"/>
      <c r="AA2793" s="2"/>
      <c r="AB2793" s="4"/>
    </row>
    <row r="2794" spans="1:28" x14ac:dyDescent="0.3">
      <c r="A2794" t="s">
        <v>2835</v>
      </c>
      <c r="B2794" s="11" t="s">
        <v>29</v>
      </c>
      <c r="C2794" s="11" t="s">
        <v>30</v>
      </c>
      <c r="D2794" s="11" t="s">
        <v>13</v>
      </c>
      <c r="E2794" s="11" t="s">
        <v>38</v>
      </c>
      <c r="F2794" s="11" t="s">
        <v>21</v>
      </c>
      <c r="G2794" s="11">
        <v>2</v>
      </c>
      <c r="H2794" s="11" t="s">
        <v>40</v>
      </c>
      <c r="I2794" s="12">
        <v>44678</v>
      </c>
      <c r="J2794" s="14">
        <v>0.93888888888888888</v>
      </c>
      <c r="K2794">
        <v>2</v>
      </c>
      <c r="L2794" t="s">
        <v>40</v>
      </c>
      <c r="M2794" s="1">
        <v>44678</v>
      </c>
      <c r="N2794" s="2">
        <v>0.93888888888888888</v>
      </c>
      <c r="O2794" s="1">
        <f t="shared" si="258"/>
        <v>44678.938888888886</v>
      </c>
      <c r="P2794" s="3" t="str">
        <f t="shared" si="259"/>
        <v>Apr,2022</v>
      </c>
      <c r="Q2794">
        <f t="shared" si="260"/>
        <v>2022</v>
      </c>
      <c r="R2794" t="str">
        <f t="shared" si="261"/>
        <v>Wed</v>
      </c>
      <c r="S2794">
        <f t="shared" si="262"/>
        <v>22</v>
      </c>
      <c r="T2794" t="str">
        <f t="shared" si="263"/>
        <v>NO</v>
      </c>
      <c r="U2794" cm="1">
        <f t="array" ref="U2794">_xlfn.XLOOKUP(Table1012[[#This Row],[Severity_Level]],{"MINOR","MODERATE","SEVERE","FATAL"},{1,2,3,5})</f>
        <v>5</v>
      </c>
      <c r="Z2794" s="1"/>
      <c r="AA2794" s="2"/>
      <c r="AB2794" s="4"/>
    </row>
    <row r="2795" spans="1:28" x14ac:dyDescent="0.3">
      <c r="A2795" t="s">
        <v>2836</v>
      </c>
      <c r="B2795" s="11" t="s">
        <v>29</v>
      </c>
      <c r="C2795" s="11" t="s">
        <v>46</v>
      </c>
      <c r="D2795" s="11" t="s">
        <v>13</v>
      </c>
      <c r="E2795" s="11" t="s">
        <v>20</v>
      </c>
      <c r="F2795" s="11" t="s">
        <v>26</v>
      </c>
      <c r="G2795" s="11">
        <v>2</v>
      </c>
      <c r="H2795" s="11" t="s">
        <v>16</v>
      </c>
      <c r="I2795" s="12">
        <v>44678</v>
      </c>
      <c r="J2795" s="14">
        <v>0.93958333333333333</v>
      </c>
      <c r="K2795">
        <v>2</v>
      </c>
      <c r="L2795" t="s">
        <v>16</v>
      </c>
      <c r="M2795" s="1">
        <v>44678</v>
      </c>
      <c r="N2795" s="2">
        <v>0.93958333333333333</v>
      </c>
      <c r="O2795" s="1">
        <f t="shared" si="258"/>
        <v>44678.939583333333</v>
      </c>
      <c r="P2795" s="3" t="str">
        <f t="shared" si="259"/>
        <v>Apr,2022</v>
      </c>
      <c r="Q2795">
        <f t="shared" si="260"/>
        <v>2022</v>
      </c>
      <c r="R2795" t="str">
        <f t="shared" si="261"/>
        <v>Wed</v>
      </c>
      <c r="S2795">
        <f t="shared" si="262"/>
        <v>22</v>
      </c>
      <c r="T2795" t="str">
        <f t="shared" si="263"/>
        <v>NO</v>
      </c>
      <c r="U2795" cm="1">
        <f t="array" ref="U2795">_xlfn.XLOOKUP(Table1012[[#This Row],[Severity_Level]],{"MINOR","MODERATE","SEVERE","FATAL"},{1,2,3,5})</f>
        <v>1</v>
      </c>
      <c r="Z2795" s="1"/>
      <c r="AA2795" s="2"/>
      <c r="AB2795" s="4"/>
    </row>
    <row r="2796" spans="1:28" x14ac:dyDescent="0.3">
      <c r="A2796" t="s">
        <v>2837</v>
      </c>
      <c r="B2796" s="11" t="s">
        <v>49</v>
      </c>
      <c r="C2796" s="11" t="s">
        <v>19</v>
      </c>
      <c r="D2796" s="11" t="s">
        <v>37</v>
      </c>
      <c r="E2796" s="11" t="s">
        <v>38</v>
      </c>
      <c r="F2796" s="11" t="s">
        <v>51</v>
      </c>
      <c r="G2796" s="11">
        <v>3</v>
      </c>
      <c r="H2796" s="11" t="s">
        <v>27</v>
      </c>
      <c r="I2796" s="12">
        <v>44678</v>
      </c>
      <c r="J2796" s="14">
        <v>0.94027777777777777</v>
      </c>
      <c r="K2796">
        <v>3</v>
      </c>
      <c r="L2796" t="s">
        <v>27</v>
      </c>
      <c r="M2796" s="1">
        <v>44678</v>
      </c>
      <c r="N2796" s="2">
        <v>0.94027777777777777</v>
      </c>
      <c r="O2796" s="1">
        <f t="shared" si="258"/>
        <v>44678.94027777778</v>
      </c>
      <c r="P2796" s="3" t="str">
        <f t="shared" si="259"/>
        <v>Apr,2022</v>
      </c>
      <c r="Q2796">
        <f t="shared" si="260"/>
        <v>2022</v>
      </c>
      <c r="R2796" t="str">
        <f t="shared" si="261"/>
        <v>Wed</v>
      </c>
      <c r="S2796">
        <f t="shared" si="262"/>
        <v>22</v>
      </c>
      <c r="T2796" t="str">
        <f t="shared" si="263"/>
        <v>NO</v>
      </c>
      <c r="U2796" cm="1">
        <f t="array" ref="U2796">_xlfn.XLOOKUP(Table1012[[#This Row],[Severity_Level]],{"MINOR","MODERATE","SEVERE","FATAL"},{1,2,3,5})</f>
        <v>3</v>
      </c>
      <c r="Z2796" s="1"/>
      <c r="AA2796" s="2"/>
      <c r="AB2796" s="4"/>
    </row>
    <row r="2797" spans="1:28" x14ac:dyDescent="0.3">
      <c r="A2797" t="s">
        <v>2838</v>
      </c>
      <c r="B2797" s="11" t="s">
        <v>11</v>
      </c>
      <c r="C2797" s="11" t="s">
        <v>46</v>
      </c>
      <c r="D2797" s="11" t="s">
        <v>13</v>
      </c>
      <c r="E2797" s="11" t="s">
        <v>20</v>
      </c>
      <c r="F2797" s="11" t="s">
        <v>26</v>
      </c>
      <c r="G2797" s="11">
        <v>3</v>
      </c>
      <c r="H2797" s="11" t="s">
        <v>27</v>
      </c>
      <c r="I2797" s="12">
        <v>44678</v>
      </c>
      <c r="J2797" s="14">
        <v>0.94097222222222221</v>
      </c>
      <c r="K2797">
        <v>3</v>
      </c>
      <c r="L2797" t="s">
        <v>27</v>
      </c>
      <c r="M2797" s="1">
        <v>44678</v>
      </c>
      <c r="N2797" s="2">
        <v>0.94097222222222221</v>
      </c>
      <c r="O2797" s="1">
        <f t="shared" si="258"/>
        <v>44678.940972222219</v>
      </c>
      <c r="P2797" s="3" t="str">
        <f t="shared" si="259"/>
        <v>Apr,2022</v>
      </c>
      <c r="Q2797">
        <f t="shared" si="260"/>
        <v>2022</v>
      </c>
      <c r="R2797" t="str">
        <f t="shared" si="261"/>
        <v>Wed</v>
      </c>
      <c r="S2797">
        <f t="shared" si="262"/>
        <v>22</v>
      </c>
      <c r="T2797" t="str">
        <f t="shared" si="263"/>
        <v>NO</v>
      </c>
      <c r="U2797" cm="1">
        <f t="array" ref="U2797">_xlfn.XLOOKUP(Table1012[[#This Row],[Severity_Level]],{"MINOR","MODERATE","SEVERE","FATAL"},{1,2,3,5})</f>
        <v>3</v>
      </c>
      <c r="Z2797" s="1"/>
      <c r="AA2797" s="2"/>
      <c r="AB2797" s="4"/>
    </row>
    <row r="2798" spans="1:28" x14ac:dyDescent="0.3">
      <c r="A2798" t="s">
        <v>2839</v>
      </c>
      <c r="B2798" s="11" t="s">
        <v>34</v>
      </c>
      <c r="C2798" s="11" t="s">
        <v>19</v>
      </c>
      <c r="D2798" s="11" t="s">
        <v>37</v>
      </c>
      <c r="E2798" s="11" t="s">
        <v>20</v>
      </c>
      <c r="F2798" s="11" t="s">
        <v>21</v>
      </c>
      <c r="G2798" s="11">
        <v>4</v>
      </c>
      <c r="H2798" s="11" t="s">
        <v>40</v>
      </c>
      <c r="I2798" s="12">
        <v>44678</v>
      </c>
      <c r="J2798" s="14">
        <v>0.94166666666666665</v>
      </c>
      <c r="K2798">
        <v>4</v>
      </c>
      <c r="L2798" t="s">
        <v>40</v>
      </c>
      <c r="M2798" s="1">
        <v>44678</v>
      </c>
      <c r="N2798" s="2">
        <v>0.94166666666666665</v>
      </c>
      <c r="O2798" s="1">
        <f t="shared" si="258"/>
        <v>44678.941666666666</v>
      </c>
      <c r="P2798" s="3" t="str">
        <f t="shared" si="259"/>
        <v>Apr,2022</v>
      </c>
      <c r="Q2798">
        <f t="shared" si="260"/>
        <v>2022</v>
      </c>
      <c r="R2798" t="str">
        <f t="shared" si="261"/>
        <v>Wed</v>
      </c>
      <c r="S2798">
        <f t="shared" si="262"/>
        <v>22</v>
      </c>
      <c r="T2798" t="str">
        <f t="shared" si="263"/>
        <v>NO</v>
      </c>
      <c r="U2798" cm="1">
        <f t="array" ref="U2798">_xlfn.XLOOKUP(Table1012[[#This Row],[Severity_Level]],{"MINOR","MODERATE","SEVERE","FATAL"},{1,2,3,5})</f>
        <v>5</v>
      </c>
      <c r="Z2798" s="1"/>
      <c r="AA2798" s="2"/>
      <c r="AB2798" s="4"/>
    </row>
    <row r="2799" spans="1:28" x14ac:dyDescent="0.3">
      <c r="A2799" t="s">
        <v>2840</v>
      </c>
      <c r="B2799" s="11" t="s">
        <v>34</v>
      </c>
      <c r="C2799" s="11" t="s">
        <v>44</v>
      </c>
      <c r="D2799" s="11" t="s">
        <v>13</v>
      </c>
      <c r="E2799" s="11" t="s">
        <v>14</v>
      </c>
      <c r="F2799" s="11" t="s">
        <v>21</v>
      </c>
      <c r="G2799" s="11">
        <v>2</v>
      </c>
      <c r="H2799" s="11" t="s">
        <v>40</v>
      </c>
      <c r="I2799" s="12">
        <v>44678</v>
      </c>
      <c r="J2799" s="14">
        <v>0.94236111111111109</v>
      </c>
      <c r="K2799">
        <v>2</v>
      </c>
      <c r="L2799" t="s">
        <v>40</v>
      </c>
      <c r="M2799" s="1">
        <v>44678</v>
      </c>
      <c r="N2799" s="2">
        <v>0.94236111111111109</v>
      </c>
      <c r="O2799" s="1">
        <f t="shared" si="258"/>
        <v>44678.942361111112</v>
      </c>
      <c r="P2799" s="3" t="str">
        <f t="shared" si="259"/>
        <v>Apr,2022</v>
      </c>
      <c r="Q2799">
        <f t="shared" si="260"/>
        <v>2022</v>
      </c>
      <c r="R2799" t="str">
        <f t="shared" si="261"/>
        <v>Wed</v>
      </c>
      <c r="S2799">
        <f t="shared" si="262"/>
        <v>22</v>
      </c>
      <c r="T2799" t="str">
        <f t="shared" si="263"/>
        <v>NO</v>
      </c>
      <c r="U2799" cm="1">
        <f t="array" ref="U2799">_xlfn.XLOOKUP(Table1012[[#This Row],[Severity_Level]],{"MINOR","MODERATE","SEVERE","FATAL"},{1,2,3,5})</f>
        <v>5</v>
      </c>
      <c r="Z2799" s="1"/>
      <c r="AA2799" s="2"/>
      <c r="AB2799" s="4"/>
    </row>
    <row r="2800" spans="1:28" x14ac:dyDescent="0.3">
      <c r="A2800" t="s">
        <v>2841</v>
      </c>
      <c r="B2800" s="11" t="s">
        <v>49</v>
      </c>
      <c r="C2800" s="11" t="s">
        <v>50</v>
      </c>
      <c r="D2800" s="11" t="s">
        <v>13</v>
      </c>
      <c r="E2800" s="11" t="s">
        <v>38</v>
      </c>
      <c r="F2800" s="11" t="s">
        <v>15</v>
      </c>
      <c r="G2800" s="11">
        <v>1</v>
      </c>
      <c r="H2800" s="11" t="s">
        <v>27</v>
      </c>
      <c r="I2800" s="12">
        <v>44678</v>
      </c>
      <c r="J2800" s="14">
        <v>0.94305555555555554</v>
      </c>
      <c r="K2800">
        <v>1</v>
      </c>
      <c r="L2800" t="s">
        <v>27</v>
      </c>
      <c r="M2800" s="1">
        <v>44678</v>
      </c>
      <c r="N2800" s="2">
        <v>0.94305555555555554</v>
      </c>
      <c r="O2800" s="1">
        <f t="shared" si="258"/>
        <v>44678.943055555559</v>
      </c>
      <c r="P2800" s="3" t="str">
        <f t="shared" si="259"/>
        <v>Apr,2022</v>
      </c>
      <c r="Q2800">
        <f t="shared" si="260"/>
        <v>2022</v>
      </c>
      <c r="R2800" t="str">
        <f t="shared" si="261"/>
        <v>Wed</v>
      </c>
      <c r="S2800">
        <f t="shared" si="262"/>
        <v>22</v>
      </c>
      <c r="T2800" t="str">
        <f t="shared" si="263"/>
        <v>NO</v>
      </c>
      <c r="U2800" cm="1">
        <f t="array" ref="U2800">_xlfn.XLOOKUP(Table1012[[#This Row],[Severity_Level]],{"MINOR","MODERATE","SEVERE","FATAL"},{1,2,3,5})</f>
        <v>3</v>
      </c>
      <c r="Z2800" s="1"/>
      <c r="AA2800" s="2"/>
      <c r="AB2800" s="4"/>
    </row>
    <row r="2801" spans="1:28" x14ac:dyDescent="0.3">
      <c r="A2801" t="s">
        <v>2842</v>
      </c>
      <c r="B2801" s="11" t="s">
        <v>11</v>
      </c>
      <c r="C2801" s="11" t="s">
        <v>65</v>
      </c>
      <c r="D2801" s="11" t="s">
        <v>13</v>
      </c>
      <c r="E2801" s="11" t="s">
        <v>14</v>
      </c>
      <c r="F2801" s="11" t="s">
        <v>51</v>
      </c>
      <c r="G2801" s="11">
        <v>3</v>
      </c>
      <c r="H2801" s="11" t="s">
        <v>27</v>
      </c>
      <c r="I2801" s="12">
        <v>44678</v>
      </c>
      <c r="J2801" s="14">
        <v>0.94374999999999998</v>
      </c>
      <c r="K2801">
        <v>3</v>
      </c>
      <c r="L2801" t="s">
        <v>27</v>
      </c>
      <c r="M2801" s="1">
        <v>44678</v>
      </c>
      <c r="N2801" s="2">
        <v>0.94374999999999998</v>
      </c>
      <c r="O2801" s="1">
        <f t="shared" si="258"/>
        <v>44678.943749999999</v>
      </c>
      <c r="P2801" s="3" t="str">
        <f t="shared" si="259"/>
        <v>Apr,2022</v>
      </c>
      <c r="Q2801">
        <f t="shared" si="260"/>
        <v>2022</v>
      </c>
      <c r="R2801" t="str">
        <f t="shared" si="261"/>
        <v>Wed</v>
      </c>
      <c r="S2801">
        <f t="shared" si="262"/>
        <v>22</v>
      </c>
      <c r="T2801" t="str">
        <f t="shared" si="263"/>
        <v>NO</v>
      </c>
      <c r="U2801" cm="1">
        <f t="array" ref="U2801">_xlfn.XLOOKUP(Table1012[[#This Row],[Severity_Level]],{"MINOR","MODERATE","SEVERE","FATAL"},{1,2,3,5})</f>
        <v>3</v>
      </c>
      <c r="Z2801" s="1"/>
      <c r="AA2801" s="2"/>
      <c r="AB2801" s="4"/>
    </row>
    <row r="2802" spans="1:28" x14ac:dyDescent="0.3">
      <c r="A2802" t="s">
        <v>2843</v>
      </c>
      <c r="B2802" s="11" t="s">
        <v>56</v>
      </c>
      <c r="C2802" s="11" t="s">
        <v>57</v>
      </c>
      <c r="D2802" s="11" t="s">
        <v>47</v>
      </c>
      <c r="E2802" s="11" t="s">
        <v>38</v>
      </c>
      <c r="F2802" s="11" t="s">
        <v>51</v>
      </c>
      <c r="G2802" s="11">
        <v>4</v>
      </c>
      <c r="H2802" s="11" t="s">
        <v>32</v>
      </c>
      <c r="I2802" s="12">
        <v>44678</v>
      </c>
      <c r="J2802" s="14">
        <v>0.94444444444444442</v>
      </c>
      <c r="K2802">
        <v>4</v>
      </c>
      <c r="L2802" t="s">
        <v>32</v>
      </c>
      <c r="M2802" s="1">
        <v>44678</v>
      </c>
      <c r="N2802" s="2">
        <v>0.94444444444444442</v>
      </c>
      <c r="O2802" s="1">
        <f t="shared" si="258"/>
        <v>44678.944444444445</v>
      </c>
      <c r="P2802" s="3" t="str">
        <f t="shared" si="259"/>
        <v>Apr,2022</v>
      </c>
      <c r="Q2802">
        <f t="shared" si="260"/>
        <v>2022</v>
      </c>
      <c r="R2802" t="str">
        <f t="shared" si="261"/>
        <v>Wed</v>
      </c>
      <c r="S2802">
        <f t="shared" si="262"/>
        <v>22</v>
      </c>
      <c r="T2802" t="str">
        <f t="shared" si="263"/>
        <v>NO</v>
      </c>
      <c r="U2802" cm="1">
        <f t="array" ref="U2802">_xlfn.XLOOKUP(Table1012[[#This Row],[Severity_Level]],{"MINOR","MODERATE","SEVERE","FATAL"},{1,2,3,5})</f>
        <v>2</v>
      </c>
      <c r="Z2802" s="1"/>
      <c r="AA2802" s="2"/>
      <c r="AB2802" s="4"/>
    </row>
    <row r="2803" spans="1:28" x14ac:dyDescent="0.3">
      <c r="A2803" t="s">
        <v>2844</v>
      </c>
      <c r="B2803" s="11" t="s">
        <v>56</v>
      </c>
      <c r="C2803" s="11" t="s">
        <v>46</v>
      </c>
      <c r="D2803" s="11" t="s">
        <v>31</v>
      </c>
      <c r="E2803" s="11" t="s">
        <v>38</v>
      </c>
      <c r="F2803" s="11" t="s">
        <v>51</v>
      </c>
      <c r="G2803" s="11">
        <v>4</v>
      </c>
      <c r="H2803" s="11" t="s">
        <v>27</v>
      </c>
      <c r="I2803" s="12">
        <v>44678</v>
      </c>
      <c r="J2803" s="14">
        <v>0.94513888888888886</v>
      </c>
      <c r="K2803">
        <v>4</v>
      </c>
      <c r="L2803" t="s">
        <v>27</v>
      </c>
      <c r="M2803" s="1">
        <v>44678</v>
      </c>
      <c r="N2803" s="2">
        <v>0.94513888888888886</v>
      </c>
      <c r="O2803" s="1">
        <f t="shared" si="258"/>
        <v>44678.945138888892</v>
      </c>
      <c r="P2803" s="3" t="str">
        <f t="shared" si="259"/>
        <v>Apr,2022</v>
      </c>
      <c r="Q2803">
        <f t="shared" si="260"/>
        <v>2022</v>
      </c>
      <c r="R2803" t="str">
        <f t="shared" si="261"/>
        <v>Wed</v>
      </c>
      <c r="S2803">
        <f t="shared" si="262"/>
        <v>22</v>
      </c>
      <c r="T2803" t="str">
        <f t="shared" si="263"/>
        <v>NO</v>
      </c>
      <c r="U2803" cm="1">
        <f t="array" ref="U2803">_xlfn.XLOOKUP(Table1012[[#This Row],[Severity_Level]],{"MINOR","MODERATE","SEVERE","FATAL"},{1,2,3,5})</f>
        <v>3</v>
      </c>
      <c r="Z2803" s="1"/>
      <c r="AA2803" s="2"/>
      <c r="AB2803" s="4"/>
    </row>
    <row r="2804" spans="1:28" x14ac:dyDescent="0.3">
      <c r="A2804" t="s">
        <v>2845</v>
      </c>
      <c r="B2804" s="11" t="s">
        <v>49</v>
      </c>
      <c r="C2804" s="11" t="s">
        <v>57</v>
      </c>
      <c r="D2804" s="11" t="s">
        <v>37</v>
      </c>
      <c r="E2804" s="11" t="s">
        <v>20</v>
      </c>
      <c r="F2804" s="11" t="s">
        <v>51</v>
      </c>
      <c r="G2804" s="11">
        <v>4</v>
      </c>
      <c r="H2804" s="11" t="s">
        <v>40</v>
      </c>
      <c r="I2804" s="12">
        <v>44678</v>
      </c>
      <c r="J2804" s="14">
        <v>0.9458333333333333</v>
      </c>
      <c r="K2804">
        <v>4</v>
      </c>
      <c r="L2804" t="s">
        <v>40</v>
      </c>
      <c r="M2804" s="1">
        <v>44678</v>
      </c>
      <c r="N2804" s="2">
        <v>0.9458333333333333</v>
      </c>
      <c r="O2804" s="1">
        <f t="shared" si="258"/>
        <v>44678.945833333331</v>
      </c>
      <c r="P2804" s="3" t="str">
        <f t="shared" si="259"/>
        <v>Apr,2022</v>
      </c>
      <c r="Q2804">
        <f t="shared" si="260"/>
        <v>2022</v>
      </c>
      <c r="R2804" t="str">
        <f t="shared" si="261"/>
        <v>Wed</v>
      </c>
      <c r="S2804">
        <f t="shared" si="262"/>
        <v>22</v>
      </c>
      <c r="T2804" t="str">
        <f t="shared" si="263"/>
        <v>NO</v>
      </c>
      <c r="U2804" cm="1">
        <f t="array" ref="U2804">_xlfn.XLOOKUP(Table1012[[#This Row],[Severity_Level]],{"MINOR","MODERATE","SEVERE","FATAL"},{1,2,3,5})</f>
        <v>5</v>
      </c>
      <c r="Z2804" s="1"/>
      <c r="AA2804" s="2"/>
      <c r="AB2804" s="4"/>
    </row>
    <row r="2805" spans="1:28" x14ac:dyDescent="0.3">
      <c r="A2805" t="s">
        <v>2846</v>
      </c>
      <c r="B2805" s="11" t="s">
        <v>29</v>
      </c>
      <c r="C2805" s="11" t="s">
        <v>50</v>
      </c>
      <c r="D2805" s="11" t="s">
        <v>13</v>
      </c>
      <c r="E2805" s="11" t="s">
        <v>35</v>
      </c>
      <c r="F2805" s="11" t="s">
        <v>21</v>
      </c>
      <c r="G2805" s="11">
        <v>1</v>
      </c>
      <c r="H2805" s="11" t="s">
        <v>40</v>
      </c>
      <c r="I2805" s="12">
        <v>44678</v>
      </c>
      <c r="J2805" s="14">
        <v>0.94652777777777775</v>
      </c>
      <c r="K2805">
        <v>1</v>
      </c>
      <c r="L2805" t="s">
        <v>40</v>
      </c>
      <c r="M2805" s="1">
        <v>44678</v>
      </c>
      <c r="N2805" s="2">
        <v>0.94652777777777775</v>
      </c>
      <c r="O2805" s="1">
        <f t="shared" si="258"/>
        <v>44678.946527777778</v>
      </c>
      <c r="P2805" s="3" t="str">
        <f t="shared" si="259"/>
        <v>Apr,2022</v>
      </c>
      <c r="Q2805">
        <f t="shared" si="260"/>
        <v>2022</v>
      </c>
      <c r="R2805" t="str">
        <f t="shared" si="261"/>
        <v>Wed</v>
      </c>
      <c r="S2805">
        <f t="shared" si="262"/>
        <v>22</v>
      </c>
      <c r="T2805" t="str">
        <f t="shared" si="263"/>
        <v>NO</v>
      </c>
      <c r="U2805" cm="1">
        <f t="array" ref="U2805">_xlfn.XLOOKUP(Table1012[[#This Row],[Severity_Level]],{"MINOR","MODERATE","SEVERE","FATAL"},{1,2,3,5})</f>
        <v>5</v>
      </c>
      <c r="Z2805" s="1"/>
      <c r="AA2805" s="2"/>
      <c r="AB2805" s="4"/>
    </row>
    <row r="2806" spans="1:28" x14ac:dyDescent="0.3">
      <c r="A2806" t="s">
        <v>2847</v>
      </c>
      <c r="B2806" s="11" t="s">
        <v>18</v>
      </c>
      <c r="C2806" s="11" t="s">
        <v>50</v>
      </c>
      <c r="D2806" s="11" t="s">
        <v>47</v>
      </c>
      <c r="E2806" s="11" t="s">
        <v>20</v>
      </c>
      <c r="F2806" s="11" t="s">
        <v>26</v>
      </c>
      <c r="G2806" s="11">
        <v>5</v>
      </c>
      <c r="H2806" s="11" t="s">
        <v>16</v>
      </c>
      <c r="I2806" s="12">
        <v>44678</v>
      </c>
      <c r="J2806" s="14">
        <v>0.94722222222222219</v>
      </c>
      <c r="K2806">
        <v>5</v>
      </c>
      <c r="L2806" t="s">
        <v>16</v>
      </c>
      <c r="M2806" s="1">
        <v>44678</v>
      </c>
      <c r="N2806" s="2">
        <v>0.94722222222222219</v>
      </c>
      <c r="O2806" s="1">
        <f t="shared" si="258"/>
        <v>44678.947222222225</v>
      </c>
      <c r="P2806" s="3" t="str">
        <f t="shared" si="259"/>
        <v>Apr,2022</v>
      </c>
      <c r="Q2806">
        <f t="shared" si="260"/>
        <v>2022</v>
      </c>
      <c r="R2806" t="str">
        <f t="shared" si="261"/>
        <v>Wed</v>
      </c>
      <c r="S2806">
        <f t="shared" si="262"/>
        <v>22</v>
      </c>
      <c r="T2806" t="str">
        <f t="shared" si="263"/>
        <v>NO</v>
      </c>
      <c r="U2806" cm="1">
        <f t="array" ref="U2806">_xlfn.XLOOKUP(Table1012[[#This Row],[Severity_Level]],{"MINOR","MODERATE","SEVERE","FATAL"},{1,2,3,5})</f>
        <v>1</v>
      </c>
      <c r="Z2806" s="1"/>
      <c r="AA2806" s="2"/>
      <c r="AB2806" s="4"/>
    </row>
    <row r="2807" spans="1:28" x14ac:dyDescent="0.3">
      <c r="A2807" t="s">
        <v>2848</v>
      </c>
      <c r="B2807" s="11" t="s">
        <v>56</v>
      </c>
      <c r="C2807" s="11" t="s">
        <v>50</v>
      </c>
      <c r="D2807" s="11" t="s">
        <v>13</v>
      </c>
      <c r="E2807" s="11" t="s">
        <v>20</v>
      </c>
      <c r="F2807" s="11" t="s">
        <v>15</v>
      </c>
      <c r="G2807" s="11">
        <v>4</v>
      </c>
      <c r="H2807" s="11" t="s">
        <v>40</v>
      </c>
      <c r="I2807" s="12">
        <v>44678</v>
      </c>
      <c r="J2807" s="14">
        <v>0.94791666666666663</v>
      </c>
      <c r="K2807">
        <v>4</v>
      </c>
      <c r="L2807" t="s">
        <v>40</v>
      </c>
      <c r="M2807" s="1">
        <v>44678</v>
      </c>
      <c r="N2807" s="2">
        <v>0.94791666666666663</v>
      </c>
      <c r="O2807" s="1">
        <f t="shared" si="258"/>
        <v>44678.947916666664</v>
      </c>
      <c r="P2807" s="3" t="str">
        <f t="shared" si="259"/>
        <v>Apr,2022</v>
      </c>
      <c r="Q2807">
        <f t="shared" si="260"/>
        <v>2022</v>
      </c>
      <c r="R2807" t="str">
        <f t="shared" si="261"/>
        <v>Wed</v>
      </c>
      <c r="S2807">
        <f t="shared" si="262"/>
        <v>22</v>
      </c>
      <c r="T2807" t="str">
        <f t="shared" si="263"/>
        <v>NO</v>
      </c>
      <c r="U2807" cm="1">
        <f t="array" ref="U2807">_xlfn.XLOOKUP(Table1012[[#This Row],[Severity_Level]],{"MINOR","MODERATE","SEVERE","FATAL"},{1,2,3,5})</f>
        <v>5</v>
      </c>
      <c r="Z2807" s="1"/>
      <c r="AA2807" s="2"/>
      <c r="AB2807" s="4"/>
    </row>
    <row r="2808" spans="1:28" x14ac:dyDescent="0.3">
      <c r="A2808" t="s">
        <v>2849</v>
      </c>
      <c r="B2808" s="11" t="s">
        <v>11</v>
      </c>
      <c r="C2808" s="11" t="s">
        <v>65</v>
      </c>
      <c r="D2808" s="11" t="s">
        <v>31</v>
      </c>
      <c r="E2808" s="11" t="s">
        <v>35</v>
      </c>
      <c r="F2808" s="11" t="s">
        <v>15</v>
      </c>
      <c r="G2808" s="11">
        <v>1</v>
      </c>
      <c r="H2808" s="11" t="s">
        <v>16</v>
      </c>
      <c r="I2808" s="12">
        <v>44678</v>
      </c>
      <c r="J2808" s="14">
        <v>0.94861111111111107</v>
      </c>
      <c r="K2808">
        <v>1</v>
      </c>
      <c r="L2808" t="s">
        <v>16</v>
      </c>
      <c r="M2808" s="1">
        <v>44678</v>
      </c>
      <c r="N2808" s="2">
        <v>0.94861111111111107</v>
      </c>
      <c r="O2808" s="1">
        <f t="shared" si="258"/>
        <v>44678.948611111111</v>
      </c>
      <c r="P2808" s="3" t="str">
        <f t="shared" si="259"/>
        <v>Apr,2022</v>
      </c>
      <c r="Q2808">
        <f t="shared" si="260"/>
        <v>2022</v>
      </c>
      <c r="R2808" t="str">
        <f t="shared" si="261"/>
        <v>Wed</v>
      </c>
      <c r="S2808">
        <f t="shared" si="262"/>
        <v>22</v>
      </c>
      <c r="T2808" t="str">
        <f t="shared" si="263"/>
        <v>NO</v>
      </c>
      <c r="U2808" cm="1">
        <f t="array" ref="U2808">_xlfn.XLOOKUP(Table1012[[#This Row],[Severity_Level]],{"MINOR","MODERATE","SEVERE","FATAL"},{1,2,3,5})</f>
        <v>1</v>
      </c>
      <c r="Z2808" s="1"/>
      <c r="AA2808" s="2"/>
      <c r="AB2808" s="4"/>
    </row>
    <row r="2809" spans="1:28" x14ac:dyDescent="0.3">
      <c r="A2809" t="s">
        <v>2850</v>
      </c>
      <c r="B2809" s="11" t="s">
        <v>18</v>
      </c>
      <c r="C2809" s="11" t="s">
        <v>57</v>
      </c>
      <c r="D2809" s="11" t="s">
        <v>37</v>
      </c>
      <c r="E2809" s="11" t="s">
        <v>35</v>
      </c>
      <c r="F2809" s="11" t="s">
        <v>51</v>
      </c>
      <c r="G2809" s="11">
        <v>5</v>
      </c>
      <c r="H2809" s="11" t="s">
        <v>40</v>
      </c>
      <c r="I2809" s="12">
        <v>44678</v>
      </c>
      <c r="J2809" s="14">
        <v>0.94930555555555551</v>
      </c>
      <c r="K2809">
        <v>5</v>
      </c>
      <c r="L2809" t="s">
        <v>40</v>
      </c>
      <c r="M2809" s="1">
        <v>44678</v>
      </c>
      <c r="N2809" s="2">
        <v>0.94930555555555551</v>
      </c>
      <c r="O2809" s="1">
        <f t="shared" si="258"/>
        <v>44678.949305555558</v>
      </c>
      <c r="P2809" s="3" t="str">
        <f t="shared" si="259"/>
        <v>Apr,2022</v>
      </c>
      <c r="Q2809">
        <f t="shared" si="260"/>
        <v>2022</v>
      </c>
      <c r="R2809" t="str">
        <f t="shared" si="261"/>
        <v>Wed</v>
      </c>
      <c r="S2809">
        <f t="shared" si="262"/>
        <v>22</v>
      </c>
      <c r="T2809" t="str">
        <f t="shared" si="263"/>
        <v>NO</v>
      </c>
      <c r="U2809" cm="1">
        <f t="array" ref="U2809">_xlfn.XLOOKUP(Table1012[[#This Row],[Severity_Level]],{"MINOR","MODERATE","SEVERE","FATAL"},{1,2,3,5})</f>
        <v>5</v>
      </c>
      <c r="Z2809" s="1"/>
      <c r="AA2809" s="2"/>
      <c r="AB2809" s="4"/>
    </row>
    <row r="2810" spans="1:28" x14ac:dyDescent="0.3">
      <c r="A2810" t="s">
        <v>2851</v>
      </c>
      <c r="B2810" s="11" t="s">
        <v>34</v>
      </c>
      <c r="C2810" s="11" t="s">
        <v>57</v>
      </c>
      <c r="D2810" s="11" t="s">
        <v>47</v>
      </c>
      <c r="E2810" s="11" t="s">
        <v>38</v>
      </c>
      <c r="F2810" s="11" t="s">
        <v>15</v>
      </c>
      <c r="G2810" s="11">
        <v>5</v>
      </c>
      <c r="H2810" s="11" t="s">
        <v>27</v>
      </c>
      <c r="I2810" s="12">
        <v>44679</v>
      </c>
      <c r="J2810" s="14">
        <v>0.95</v>
      </c>
      <c r="K2810">
        <v>5</v>
      </c>
      <c r="L2810" t="s">
        <v>27</v>
      </c>
      <c r="M2810" s="1">
        <v>44679</v>
      </c>
      <c r="N2810" s="2">
        <v>0.95</v>
      </c>
      <c r="O2810" s="1">
        <f t="shared" si="258"/>
        <v>44679.95</v>
      </c>
      <c r="P2810" s="3" t="str">
        <f t="shared" si="259"/>
        <v>Apr,2022</v>
      </c>
      <c r="Q2810">
        <f t="shared" si="260"/>
        <v>2022</v>
      </c>
      <c r="R2810" t="str">
        <f t="shared" si="261"/>
        <v>Thu</v>
      </c>
      <c r="S2810">
        <f t="shared" si="262"/>
        <v>22</v>
      </c>
      <c r="T2810" t="str">
        <f t="shared" si="263"/>
        <v>NO</v>
      </c>
      <c r="U2810" cm="1">
        <f t="array" ref="U2810">_xlfn.XLOOKUP(Table1012[[#This Row],[Severity_Level]],{"MINOR","MODERATE","SEVERE","FATAL"},{1,2,3,5})</f>
        <v>3</v>
      </c>
      <c r="Z2810" s="1"/>
      <c r="AA2810" s="2"/>
      <c r="AB2810" s="4"/>
    </row>
    <row r="2811" spans="1:28" x14ac:dyDescent="0.3">
      <c r="A2811" t="s">
        <v>2852</v>
      </c>
      <c r="B2811" s="11" t="s">
        <v>34</v>
      </c>
      <c r="C2811" s="11" t="s">
        <v>30</v>
      </c>
      <c r="D2811" s="11" t="s">
        <v>25</v>
      </c>
      <c r="E2811" s="11" t="s">
        <v>35</v>
      </c>
      <c r="F2811" s="11" t="s">
        <v>21</v>
      </c>
      <c r="G2811" s="11">
        <v>4</v>
      </c>
      <c r="H2811" s="11" t="s">
        <v>40</v>
      </c>
      <c r="I2811" s="12">
        <v>44679</v>
      </c>
      <c r="J2811" s="14">
        <v>0.9506944444444444</v>
      </c>
      <c r="K2811">
        <v>4</v>
      </c>
      <c r="L2811" t="s">
        <v>40</v>
      </c>
      <c r="M2811" s="1">
        <v>44679</v>
      </c>
      <c r="N2811" s="2">
        <v>0.9506944444444444</v>
      </c>
      <c r="O2811" s="1">
        <f t="shared" si="258"/>
        <v>44679.950694444444</v>
      </c>
      <c r="P2811" s="3" t="str">
        <f t="shared" si="259"/>
        <v>Apr,2022</v>
      </c>
      <c r="Q2811">
        <f t="shared" si="260"/>
        <v>2022</v>
      </c>
      <c r="R2811" t="str">
        <f t="shared" si="261"/>
        <v>Thu</v>
      </c>
      <c r="S2811">
        <f t="shared" si="262"/>
        <v>22</v>
      </c>
      <c r="T2811" t="str">
        <f t="shared" si="263"/>
        <v>NO</v>
      </c>
      <c r="U2811" cm="1">
        <f t="array" ref="U2811">_xlfn.XLOOKUP(Table1012[[#This Row],[Severity_Level]],{"MINOR","MODERATE","SEVERE","FATAL"},{1,2,3,5})</f>
        <v>5</v>
      </c>
      <c r="Z2811" s="1"/>
      <c r="AA2811" s="2"/>
      <c r="AB2811" s="4"/>
    </row>
    <row r="2812" spans="1:28" x14ac:dyDescent="0.3">
      <c r="A2812" t="s">
        <v>2853</v>
      </c>
      <c r="B2812" s="11" t="s">
        <v>56</v>
      </c>
      <c r="C2812" s="11" t="s">
        <v>50</v>
      </c>
      <c r="D2812" s="11" t="s">
        <v>25</v>
      </c>
      <c r="E2812" s="11" t="s">
        <v>35</v>
      </c>
      <c r="F2812" s="11" t="s">
        <v>51</v>
      </c>
      <c r="G2812" s="11">
        <v>1</v>
      </c>
      <c r="H2812" s="11" t="s">
        <v>32</v>
      </c>
      <c r="I2812" s="12">
        <v>44679</v>
      </c>
      <c r="J2812" s="14">
        <v>0.95138888888888884</v>
      </c>
      <c r="K2812">
        <v>1</v>
      </c>
      <c r="L2812" t="s">
        <v>32</v>
      </c>
      <c r="M2812" s="1">
        <v>44679</v>
      </c>
      <c r="N2812" s="2">
        <v>0.95138888888888884</v>
      </c>
      <c r="O2812" s="1">
        <f t="shared" si="258"/>
        <v>44679.951388888891</v>
      </c>
      <c r="P2812" s="3" t="str">
        <f t="shared" si="259"/>
        <v>Apr,2022</v>
      </c>
      <c r="Q2812">
        <f t="shared" si="260"/>
        <v>2022</v>
      </c>
      <c r="R2812" t="str">
        <f t="shared" si="261"/>
        <v>Thu</v>
      </c>
      <c r="S2812">
        <f t="shared" si="262"/>
        <v>22</v>
      </c>
      <c r="T2812" t="str">
        <f t="shared" si="263"/>
        <v>NO</v>
      </c>
      <c r="U2812" cm="1">
        <f t="array" ref="U2812">_xlfn.XLOOKUP(Table1012[[#This Row],[Severity_Level]],{"MINOR","MODERATE","SEVERE","FATAL"},{1,2,3,5})</f>
        <v>2</v>
      </c>
      <c r="Z2812" s="1"/>
      <c r="AA2812" s="2"/>
      <c r="AB2812" s="4"/>
    </row>
    <row r="2813" spans="1:28" x14ac:dyDescent="0.3">
      <c r="A2813" t="s">
        <v>2854</v>
      </c>
      <c r="B2813" s="11" t="s">
        <v>29</v>
      </c>
      <c r="C2813" s="11" t="s">
        <v>30</v>
      </c>
      <c r="D2813" s="11" t="s">
        <v>25</v>
      </c>
      <c r="E2813" s="11" t="s">
        <v>38</v>
      </c>
      <c r="F2813" s="11" t="s">
        <v>15</v>
      </c>
      <c r="G2813" s="11">
        <v>4</v>
      </c>
      <c r="H2813" s="11" t="s">
        <v>27</v>
      </c>
      <c r="I2813" s="12">
        <v>44679</v>
      </c>
      <c r="J2813" s="14">
        <v>0.95208333333333328</v>
      </c>
      <c r="K2813">
        <v>4</v>
      </c>
      <c r="L2813" t="s">
        <v>27</v>
      </c>
      <c r="M2813" s="1">
        <v>44679</v>
      </c>
      <c r="N2813" s="2">
        <v>0.95208333333333328</v>
      </c>
      <c r="O2813" s="1">
        <f t="shared" si="258"/>
        <v>44679.95208333333</v>
      </c>
      <c r="P2813" s="3" t="str">
        <f t="shared" si="259"/>
        <v>Apr,2022</v>
      </c>
      <c r="Q2813">
        <f t="shared" si="260"/>
        <v>2022</v>
      </c>
      <c r="R2813" t="str">
        <f t="shared" si="261"/>
        <v>Thu</v>
      </c>
      <c r="S2813">
        <f t="shared" si="262"/>
        <v>22</v>
      </c>
      <c r="T2813" t="str">
        <f t="shared" si="263"/>
        <v>NO</v>
      </c>
      <c r="U2813" cm="1">
        <f t="array" ref="U2813">_xlfn.XLOOKUP(Table1012[[#This Row],[Severity_Level]],{"MINOR","MODERATE","SEVERE","FATAL"},{1,2,3,5})</f>
        <v>3</v>
      </c>
      <c r="Z2813" s="1"/>
      <c r="AA2813" s="2"/>
      <c r="AB2813" s="4"/>
    </row>
    <row r="2814" spans="1:28" x14ac:dyDescent="0.3">
      <c r="A2814" t="s">
        <v>2855</v>
      </c>
      <c r="B2814" s="11" t="s">
        <v>34</v>
      </c>
      <c r="C2814" s="11" t="s">
        <v>53</v>
      </c>
      <c r="D2814" s="11" t="s">
        <v>13</v>
      </c>
      <c r="E2814" s="11" t="s">
        <v>35</v>
      </c>
      <c r="F2814" s="11" t="s">
        <v>51</v>
      </c>
      <c r="G2814" s="11">
        <v>3</v>
      </c>
      <c r="H2814" s="11" t="s">
        <v>27</v>
      </c>
      <c r="I2814" s="12">
        <v>44679</v>
      </c>
      <c r="J2814" s="14">
        <v>0.95277777777777772</v>
      </c>
      <c r="K2814">
        <v>3</v>
      </c>
      <c r="L2814" t="s">
        <v>27</v>
      </c>
      <c r="M2814" s="1">
        <v>44679</v>
      </c>
      <c r="N2814" s="2">
        <v>0.95277777777777772</v>
      </c>
      <c r="O2814" s="1">
        <f t="shared" si="258"/>
        <v>44679.952777777777</v>
      </c>
      <c r="P2814" s="3" t="str">
        <f t="shared" si="259"/>
        <v>Apr,2022</v>
      </c>
      <c r="Q2814">
        <f t="shared" si="260"/>
        <v>2022</v>
      </c>
      <c r="R2814" t="str">
        <f t="shared" si="261"/>
        <v>Thu</v>
      </c>
      <c r="S2814">
        <f t="shared" si="262"/>
        <v>22</v>
      </c>
      <c r="T2814" t="str">
        <f t="shared" si="263"/>
        <v>NO</v>
      </c>
      <c r="U2814" cm="1">
        <f t="array" ref="U2814">_xlfn.XLOOKUP(Table1012[[#This Row],[Severity_Level]],{"MINOR","MODERATE","SEVERE","FATAL"},{1,2,3,5})</f>
        <v>3</v>
      </c>
      <c r="Z2814" s="1"/>
      <c r="AA2814" s="2"/>
      <c r="AB2814" s="4"/>
    </row>
    <row r="2815" spans="1:28" x14ac:dyDescent="0.3">
      <c r="A2815" t="s">
        <v>2856</v>
      </c>
      <c r="B2815" s="11" t="s">
        <v>18</v>
      </c>
      <c r="C2815" s="11" t="s">
        <v>12</v>
      </c>
      <c r="D2815" s="11" t="s">
        <v>37</v>
      </c>
      <c r="E2815" s="11" t="s">
        <v>20</v>
      </c>
      <c r="F2815" s="11" t="s">
        <v>21</v>
      </c>
      <c r="G2815" s="11">
        <v>5</v>
      </c>
      <c r="H2815" s="11" t="s">
        <v>32</v>
      </c>
      <c r="I2815" s="12">
        <v>44679</v>
      </c>
      <c r="J2815" s="14">
        <v>0.95347222222222228</v>
      </c>
      <c r="K2815">
        <v>5</v>
      </c>
      <c r="L2815" t="s">
        <v>32</v>
      </c>
      <c r="M2815" s="1">
        <v>44679</v>
      </c>
      <c r="N2815" s="2">
        <v>0.95347222222222228</v>
      </c>
      <c r="O2815" s="1">
        <f t="shared" si="258"/>
        <v>44679.953472222223</v>
      </c>
      <c r="P2815" s="3" t="str">
        <f t="shared" si="259"/>
        <v>Apr,2022</v>
      </c>
      <c r="Q2815">
        <f t="shared" si="260"/>
        <v>2022</v>
      </c>
      <c r="R2815" t="str">
        <f t="shared" si="261"/>
        <v>Thu</v>
      </c>
      <c r="S2815">
        <f t="shared" si="262"/>
        <v>22</v>
      </c>
      <c r="T2815" t="str">
        <f t="shared" si="263"/>
        <v>NO</v>
      </c>
      <c r="U2815" cm="1">
        <f t="array" ref="U2815">_xlfn.XLOOKUP(Table1012[[#This Row],[Severity_Level]],{"MINOR","MODERATE","SEVERE","FATAL"},{1,2,3,5})</f>
        <v>2</v>
      </c>
      <c r="Z2815" s="1"/>
      <c r="AA2815" s="2"/>
      <c r="AB2815" s="4"/>
    </row>
    <row r="2816" spans="1:28" x14ac:dyDescent="0.3">
      <c r="A2816" t="s">
        <v>2857</v>
      </c>
      <c r="B2816" s="11" t="s">
        <v>29</v>
      </c>
      <c r="C2816" s="11" t="s">
        <v>53</v>
      </c>
      <c r="D2816" s="11" t="s">
        <v>31</v>
      </c>
      <c r="E2816" s="11" t="s">
        <v>38</v>
      </c>
      <c r="F2816" s="11" t="s">
        <v>15</v>
      </c>
      <c r="G2816" s="11">
        <v>4</v>
      </c>
      <c r="H2816" s="11" t="s">
        <v>27</v>
      </c>
      <c r="I2816" s="12">
        <v>44679</v>
      </c>
      <c r="J2816" s="14">
        <v>0.95416666666666672</v>
      </c>
      <c r="K2816">
        <v>4</v>
      </c>
      <c r="L2816" t="s">
        <v>27</v>
      </c>
      <c r="M2816" s="1">
        <v>44679</v>
      </c>
      <c r="N2816" s="2">
        <v>0.95416666666666672</v>
      </c>
      <c r="O2816" s="1">
        <f t="shared" si="258"/>
        <v>44679.95416666667</v>
      </c>
      <c r="P2816" s="3" t="str">
        <f t="shared" si="259"/>
        <v>Apr,2022</v>
      </c>
      <c r="Q2816">
        <f t="shared" si="260"/>
        <v>2022</v>
      </c>
      <c r="R2816" t="str">
        <f t="shared" si="261"/>
        <v>Thu</v>
      </c>
      <c r="S2816">
        <f t="shared" si="262"/>
        <v>22</v>
      </c>
      <c r="T2816" t="str">
        <f t="shared" si="263"/>
        <v>NO</v>
      </c>
      <c r="U2816" cm="1">
        <f t="array" ref="U2816">_xlfn.XLOOKUP(Table1012[[#This Row],[Severity_Level]],{"MINOR","MODERATE","SEVERE","FATAL"},{1,2,3,5})</f>
        <v>3</v>
      </c>
      <c r="Z2816" s="1"/>
      <c r="AA2816" s="2"/>
      <c r="AB2816" s="4"/>
    </row>
    <row r="2817" spans="1:28" x14ac:dyDescent="0.3">
      <c r="A2817" t="s">
        <v>2858</v>
      </c>
      <c r="B2817" s="11" t="s">
        <v>56</v>
      </c>
      <c r="C2817" s="11" t="s">
        <v>12</v>
      </c>
      <c r="D2817" s="11" t="s">
        <v>25</v>
      </c>
      <c r="E2817" s="11" t="s">
        <v>35</v>
      </c>
      <c r="F2817" s="11" t="s">
        <v>15</v>
      </c>
      <c r="G2817" s="11">
        <v>3</v>
      </c>
      <c r="H2817" s="11" t="s">
        <v>40</v>
      </c>
      <c r="I2817" s="12">
        <v>44679</v>
      </c>
      <c r="J2817" s="14">
        <v>0.95486111111111116</v>
      </c>
      <c r="K2817">
        <v>3</v>
      </c>
      <c r="L2817" t="s">
        <v>40</v>
      </c>
      <c r="M2817" s="1">
        <v>44679</v>
      </c>
      <c r="N2817" s="2">
        <v>0.95486111111111116</v>
      </c>
      <c r="O2817" s="1">
        <f t="shared" si="258"/>
        <v>44679.954861111109</v>
      </c>
      <c r="P2817" s="3" t="str">
        <f t="shared" si="259"/>
        <v>Apr,2022</v>
      </c>
      <c r="Q2817">
        <f t="shared" si="260"/>
        <v>2022</v>
      </c>
      <c r="R2817" t="str">
        <f t="shared" si="261"/>
        <v>Thu</v>
      </c>
      <c r="S2817">
        <f t="shared" si="262"/>
        <v>22</v>
      </c>
      <c r="T2817" t="str">
        <f t="shared" si="263"/>
        <v>NO</v>
      </c>
      <c r="U2817" cm="1">
        <f t="array" ref="U2817">_xlfn.XLOOKUP(Table1012[[#This Row],[Severity_Level]],{"MINOR","MODERATE","SEVERE","FATAL"},{1,2,3,5})</f>
        <v>5</v>
      </c>
      <c r="Z2817" s="1"/>
      <c r="AA2817" s="2"/>
      <c r="AB2817" s="4"/>
    </row>
    <row r="2818" spans="1:28" x14ac:dyDescent="0.3">
      <c r="A2818" t="s">
        <v>2859</v>
      </c>
      <c r="B2818" s="11" t="s">
        <v>34</v>
      </c>
      <c r="C2818" s="11" t="s">
        <v>50</v>
      </c>
      <c r="D2818" s="11" t="s">
        <v>37</v>
      </c>
      <c r="E2818" s="11" t="s">
        <v>14</v>
      </c>
      <c r="F2818" s="11" t="s">
        <v>21</v>
      </c>
      <c r="G2818" s="11">
        <v>4</v>
      </c>
      <c r="H2818" s="11" t="s">
        <v>32</v>
      </c>
      <c r="I2818" s="12">
        <v>44679</v>
      </c>
      <c r="J2818" s="14">
        <v>0.9555555555555556</v>
      </c>
      <c r="K2818">
        <v>4</v>
      </c>
      <c r="L2818" t="s">
        <v>32</v>
      </c>
      <c r="M2818" s="1">
        <v>44679</v>
      </c>
      <c r="N2818" s="2">
        <v>0.9555555555555556</v>
      </c>
      <c r="O2818" s="1">
        <f t="shared" ref="O2818:O2881" si="264">M2818+N2818</f>
        <v>44679.955555555556</v>
      </c>
      <c r="P2818" s="3" t="str">
        <f t="shared" ref="P2818:P2881" si="265">TEXT(M2818,"MMM,YYY")</f>
        <v>Apr,2022</v>
      </c>
      <c r="Q2818">
        <f t="shared" ref="Q2818:Q2881" si="266">YEAR(M2818)</f>
        <v>2022</v>
      </c>
      <c r="R2818" t="str">
        <f t="shared" ref="R2818:R2881" si="267">TEXT(M2818,"DDD")</f>
        <v>Thu</v>
      </c>
      <c r="S2818">
        <f t="shared" ref="S2818:S2881" si="268">HOUR(N2818)</f>
        <v>22</v>
      </c>
      <c r="T2818" t="str">
        <f t="shared" ref="T2818:T2881" si="269">IF(OR(AND(S2818&gt;=7,S2818&lt;=9),AND(S2818&gt;=17,S2818&lt;=19)),"YES","NO")</f>
        <v>NO</v>
      </c>
      <c r="U2818" cm="1">
        <f t="array" ref="U2818">_xlfn.XLOOKUP(Table1012[[#This Row],[Severity_Level]],{"MINOR","MODERATE","SEVERE","FATAL"},{1,2,3,5})</f>
        <v>2</v>
      </c>
      <c r="Z2818" s="1"/>
      <c r="AA2818" s="2"/>
      <c r="AB2818" s="4"/>
    </row>
    <row r="2819" spans="1:28" x14ac:dyDescent="0.3">
      <c r="A2819" t="s">
        <v>2860</v>
      </c>
      <c r="B2819" s="11" t="s">
        <v>56</v>
      </c>
      <c r="C2819" s="11" t="s">
        <v>57</v>
      </c>
      <c r="D2819" s="11" t="s">
        <v>37</v>
      </c>
      <c r="E2819" s="11" t="s">
        <v>20</v>
      </c>
      <c r="F2819" s="11" t="s">
        <v>51</v>
      </c>
      <c r="G2819" s="11">
        <v>4</v>
      </c>
      <c r="H2819" s="11" t="s">
        <v>40</v>
      </c>
      <c r="I2819" s="12">
        <v>44679</v>
      </c>
      <c r="J2819" s="14">
        <v>0.95625000000000004</v>
      </c>
      <c r="K2819">
        <v>4</v>
      </c>
      <c r="L2819" t="s">
        <v>40</v>
      </c>
      <c r="M2819" s="1">
        <v>44679</v>
      </c>
      <c r="N2819" s="2">
        <v>0.95625000000000004</v>
      </c>
      <c r="O2819" s="1">
        <f t="shared" si="264"/>
        <v>44679.956250000003</v>
      </c>
      <c r="P2819" s="3" t="str">
        <f t="shared" si="265"/>
        <v>Apr,2022</v>
      </c>
      <c r="Q2819">
        <f t="shared" si="266"/>
        <v>2022</v>
      </c>
      <c r="R2819" t="str">
        <f t="shared" si="267"/>
        <v>Thu</v>
      </c>
      <c r="S2819">
        <f t="shared" si="268"/>
        <v>22</v>
      </c>
      <c r="T2819" t="str">
        <f t="shared" si="269"/>
        <v>NO</v>
      </c>
      <c r="U2819" cm="1">
        <f t="array" ref="U2819">_xlfn.XLOOKUP(Table1012[[#This Row],[Severity_Level]],{"MINOR","MODERATE","SEVERE","FATAL"},{1,2,3,5})</f>
        <v>5</v>
      </c>
      <c r="Z2819" s="1"/>
      <c r="AA2819" s="2"/>
      <c r="AB2819" s="4"/>
    </row>
    <row r="2820" spans="1:28" x14ac:dyDescent="0.3">
      <c r="A2820" t="s">
        <v>2861</v>
      </c>
      <c r="B2820" s="11" t="s">
        <v>29</v>
      </c>
      <c r="C2820" s="11" t="s">
        <v>24</v>
      </c>
      <c r="D2820" s="11" t="s">
        <v>37</v>
      </c>
      <c r="E2820" s="11" t="s">
        <v>35</v>
      </c>
      <c r="F2820" s="11" t="s">
        <v>21</v>
      </c>
      <c r="G2820" s="11">
        <v>4</v>
      </c>
      <c r="H2820" s="11" t="s">
        <v>40</v>
      </c>
      <c r="I2820" s="12">
        <v>44679</v>
      </c>
      <c r="J2820" s="14">
        <v>0.95694444444444449</v>
      </c>
      <c r="K2820">
        <v>4</v>
      </c>
      <c r="L2820" t="s">
        <v>40</v>
      </c>
      <c r="M2820" s="1">
        <v>44679</v>
      </c>
      <c r="N2820" s="2">
        <v>0.95694444444444449</v>
      </c>
      <c r="O2820" s="1">
        <f t="shared" si="264"/>
        <v>44679.956944444442</v>
      </c>
      <c r="P2820" s="3" t="str">
        <f t="shared" si="265"/>
        <v>Apr,2022</v>
      </c>
      <c r="Q2820">
        <f t="shared" si="266"/>
        <v>2022</v>
      </c>
      <c r="R2820" t="str">
        <f t="shared" si="267"/>
        <v>Thu</v>
      </c>
      <c r="S2820">
        <f t="shared" si="268"/>
        <v>22</v>
      </c>
      <c r="T2820" t="str">
        <f t="shared" si="269"/>
        <v>NO</v>
      </c>
      <c r="U2820" cm="1">
        <f t="array" ref="U2820">_xlfn.XLOOKUP(Table1012[[#This Row],[Severity_Level]],{"MINOR","MODERATE","SEVERE","FATAL"},{1,2,3,5})</f>
        <v>5</v>
      </c>
      <c r="Z2820" s="1"/>
      <c r="AA2820" s="2"/>
      <c r="AB2820" s="4"/>
    </row>
    <row r="2821" spans="1:28" x14ac:dyDescent="0.3">
      <c r="A2821" t="s">
        <v>2862</v>
      </c>
      <c r="B2821" s="11" t="s">
        <v>29</v>
      </c>
      <c r="C2821" s="11" t="s">
        <v>46</v>
      </c>
      <c r="D2821" s="11" t="s">
        <v>31</v>
      </c>
      <c r="E2821" s="11" t="s">
        <v>14</v>
      </c>
      <c r="F2821" s="11" t="s">
        <v>51</v>
      </c>
      <c r="G2821" s="11">
        <v>4</v>
      </c>
      <c r="H2821" s="11" t="s">
        <v>27</v>
      </c>
      <c r="I2821" s="12">
        <v>44679</v>
      </c>
      <c r="J2821" s="14">
        <v>0.95763888888888893</v>
      </c>
      <c r="K2821">
        <v>4</v>
      </c>
      <c r="L2821" t="s">
        <v>27</v>
      </c>
      <c r="M2821" s="1">
        <v>44679</v>
      </c>
      <c r="N2821" s="2">
        <v>0.95763888888888893</v>
      </c>
      <c r="O2821" s="1">
        <f t="shared" si="264"/>
        <v>44679.957638888889</v>
      </c>
      <c r="P2821" s="3" t="str">
        <f t="shared" si="265"/>
        <v>Apr,2022</v>
      </c>
      <c r="Q2821">
        <f t="shared" si="266"/>
        <v>2022</v>
      </c>
      <c r="R2821" t="str">
        <f t="shared" si="267"/>
        <v>Thu</v>
      </c>
      <c r="S2821">
        <f t="shared" si="268"/>
        <v>22</v>
      </c>
      <c r="T2821" t="str">
        <f t="shared" si="269"/>
        <v>NO</v>
      </c>
      <c r="U2821" cm="1">
        <f t="array" ref="U2821">_xlfn.XLOOKUP(Table1012[[#This Row],[Severity_Level]],{"MINOR","MODERATE","SEVERE","FATAL"},{1,2,3,5})</f>
        <v>3</v>
      </c>
      <c r="Z2821" s="1"/>
      <c r="AA2821" s="2"/>
      <c r="AB2821" s="4"/>
    </row>
    <row r="2822" spans="1:28" x14ac:dyDescent="0.3">
      <c r="A2822" t="s">
        <v>2863</v>
      </c>
      <c r="B2822" s="11" t="s">
        <v>29</v>
      </c>
      <c r="C2822" s="11" t="s">
        <v>12</v>
      </c>
      <c r="D2822" s="11" t="s">
        <v>31</v>
      </c>
      <c r="E2822" s="11" t="s">
        <v>35</v>
      </c>
      <c r="F2822" s="11" t="s">
        <v>51</v>
      </c>
      <c r="G2822" s="11">
        <v>3</v>
      </c>
      <c r="H2822" s="11" t="s">
        <v>40</v>
      </c>
      <c r="I2822" s="12">
        <v>44679</v>
      </c>
      <c r="J2822" s="14">
        <v>0.95833333333333337</v>
      </c>
      <c r="K2822">
        <v>3</v>
      </c>
      <c r="L2822" t="s">
        <v>40</v>
      </c>
      <c r="M2822" s="1">
        <v>44679</v>
      </c>
      <c r="N2822" s="2">
        <v>0.95833333333333337</v>
      </c>
      <c r="O2822" s="1">
        <f t="shared" si="264"/>
        <v>44679.958333333336</v>
      </c>
      <c r="P2822" s="3" t="str">
        <f t="shared" si="265"/>
        <v>Apr,2022</v>
      </c>
      <c r="Q2822">
        <f t="shared" si="266"/>
        <v>2022</v>
      </c>
      <c r="R2822" t="str">
        <f t="shared" si="267"/>
        <v>Thu</v>
      </c>
      <c r="S2822">
        <f t="shared" si="268"/>
        <v>23</v>
      </c>
      <c r="T2822" t="str">
        <f t="shared" si="269"/>
        <v>NO</v>
      </c>
      <c r="U2822" cm="1">
        <f t="array" ref="U2822">_xlfn.XLOOKUP(Table1012[[#This Row],[Severity_Level]],{"MINOR","MODERATE","SEVERE","FATAL"},{1,2,3,5})</f>
        <v>5</v>
      </c>
      <c r="Z2822" s="1"/>
      <c r="AA2822" s="2"/>
      <c r="AB2822" s="4"/>
    </row>
    <row r="2823" spans="1:28" x14ac:dyDescent="0.3">
      <c r="A2823" t="s">
        <v>2864</v>
      </c>
      <c r="B2823" s="11" t="s">
        <v>49</v>
      </c>
      <c r="C2823" s="11" t="s">
        <v>30</v>
      </c>
      <c r="D2823" s="11" t="s">
        <v>47</v>
      </c>
      <c r="E2823" s="11" t="s">
        <v>14</v>
      </c>
      <c r="F2823" s="11" t="s">
        <v>26</v>
      </c>
      <c r="G2823" s="11">
        <v>1</v>
      </c>
      <c r="H2823" s="11" t="s">
        <v>40</v>
      </c>
      <c r="I2823" s="12">
        <v>44679</v>
      </c>
      <c r="J2823" s="14">
        <v>0.95902777777777781</v>
      </c>
      <c r="K2823">
        <v>1</v>
      </c>
      <c r="L2823" t="s">
        <v>40</v>
      </c>
      <c r="M2823" s="1">
        <v>44679</v>
      </c>
      <c r="N2823" s="2">
        <v>0.95902777777777781</v>
      </c>
      <c r="O2823" s="1">
        <f t="shared" si="264"/>
        <v>44679.959027777775</v>
      </c>
      <c r="P2823" s="3" t="str">
        <f t="shared" si="265"/>
        <v>Apr,2022</v>
      </c>
      <c r="Q2823">
        <f t="shared" si="266"/>
        <v>2022</v>
      </c>
      <c r="R2823" t="str">
        <f t="shared" si="267"/>
        <v>Thu</v>
      </c>
      <c r="S2823">
        <f t="shared" si="268"/>
        <v>23</v>
      </c>
      <c r="T2823" t="str">
        <f t="shared" si="269"/>
        <v>NO</v>
      </c>
      <c r="U2823" cm="1">
        <f t="array" ref="U2823">_xlfn.XLOOKUP(Table1012[[#This Row],[Severity_Level]],{"MINOR","MODERATE","SEVERE","FATAL"},{1,2,3,5})</f>
        <v>5</v>
      </c>
      <c r="Z2823" s="1"/>
      <c r="AA2823" s="2"/>
      <c r="AB2823" s="4"/>
    </row>
    <row r="2824" spans="1:28" x14ac:dyDescent="0.3">
      <c r="A2824" t="s">
        <v>2865</v>
      </c>
      <c r="B2824" s="11" t="s">
        <v>11</v>
      </c>
      <c r="C2824" s="11" t="s">
        <v>19</v>
      </c>
      <c r="D2824" s="11" t="s">
        <v>31</v>
      </c>
      <c r="E2824" s="11" t="s">
        <v>20</v>
      </c>
      <c r="F2824" s="11" t="s">
        <v>21</v>
      </c>
      <c r="G2824" s="11">
        <v>5</v>
      </c>
      <c r="H2824" s="11" t="s">
        <v>27</v>
      </c>
      <c r="I2824" s="12">
        <v>44679</v>
      </c>
      <c r="J2824" s="14">
        <v>0.95972222222222225</v>
      </c>
      <c r="K2824">
        <v>5</v>
      </c>
      <c r="L2824" t="s">
        <v>27</v>
      </c>
      <c r="M2824" s="1">
        <v>44679</v>
      </c>
      <c r="N2824" s="2">
        <v>0.95972222222222225</v>
      </c>
      <c r="O2824" s="1">
        <f t="shared" si="264"/>
        <v>44679.959722222222</v>
      </c>
      <c r="P2824" s="3" t="str">
        <f t="shared" si="265"/>
        <v>Apr,2022</v>
      </c>
      <c r="Q2824">
        <f t="shared" si="266"/>
        <v>2022</v>
      </c>
      <c r="R2824" t="str">
        <f t="shared" si="267"/>
        <v>Thu</v>
      </c>
      <c r="S2824">
        <f t="shared" si="268"/>
        <v>23</v>
      </c>
      <c r="T2824" t="str">
        <f t="shared" si="269"/>
        <v>NO</v>
      </c>
      <c r="U2824" cm="1">
        <f t="array" ref="U2824">_xlfn.XLOOKUP(Table1012[[#This Row],[Severity_Level]],{"MINOR","MODERATE","SEVERE","FATAL"},{1,2,3,5})</f>
        <v>3</v>
      </c>
      <c r="Z2824" s="1"/>
      <c r="AA2824" s="2"/>
      <c r="AB2824" s="4"/>
    </row>
    <row r="2825" spans="1:28" x14ac:dyDescent="0.3">
      <c r="A2825" t="s">
        <v>2866</v>
      </c>
      <c r="B2825" s="11" t="s">
        <v>49</v>
      </c>
      <c r="C2825" s="11" t="s">
        <v>57</v>
      </c>
      <c r="D2825" s="11" t="s">
        <v>13</v>
      </c>
      <c r="E2825" s="11" t="s">
        <v>35</v>
      </c>
      <c r="F2825" s="11" t="s">
        <v>15</v>
      </c>
      <c r="G2825" s="11">
        <v>5</v>
      </c>
      <c r="H2825" s="11" t="s">
        <v>16</v>
      </c>
      <c r="I2825" s="12">
        <v>44679</v>
      </c>
      <c r="J2825" s="14">
        <v>0.9604166666666667</v>
      </c>
      <c r="K2825">
        <v>5</v>
      </c>
      <c r="L2825" t="s">
        <v>16</v>
      </c>
      <c r="M2825" s="1">
        <v>44679</v>
      </c>
      <c r="N2825" s="2">
        <v>0.9604166666666667</v>
      </c>
      <c r="O2825" s="1">
        <f t="shared" si="264"/>
        <v>44679.960416666669</v>
      </c>
      <c r="P2825" s="3" t="str">
        <f t="shared" si="265"/>
        <v>Apr,2022</v>
      </c>
      <c r="Q2825">
        <f t="shared" si="266"/>
        <v>2022</v>
      </c>
      <c r="R2825" t="str">
        <f t="shared" si="267"/>
        <v>Thu</v>
      </c>
      <c r="S2825">
        <f t="shared" si="268"/>
        <v>23</v>
      </c>
      <c r="T2825" t="str">
        <f t="shared" si="269"/>
        <v>NO</v>
      </c>
      <c r="U2825" cm="1">
        <f t="array" ref="U2825">_xlfn.XLOOKUP(Table1012[[#This Row],[Severity_Level]],{"MINOR","MODERATE","SEVERE","FATAL"},{1,2,3,5})</f>
        <v>1</v>
      </c>
      <c r="Z2825" s="1"/>
      <c r="AA2825" s="2"/>
      <c r="AB2825" s="4"/>
    </row>
    <row r="2826" spans="1:28" x14ac:dyDescent="0.3">
      <c r="A2826" t="s">
        <v>2867</v>
      </c>
      <c r="B2826" s="11" t="s">
        <v>18</v>
      </c>
      <c r="C2826" s="11" t="s">
        <v>46</v>
      </c>
      <c r="D2826" s="11" t="s">
        <v>13</v>
      </c>
      <c r="E2826" s="11" t="s">
        <v>20</v>
      </c>
      <c r="F2826" s="11" t="s">
        <v>15</v>
      </c>
      <c r="G2826" s="11">
        <v>4</v>
      </c>
      <c r="H2826" s="11" t="s">
        <v>40</v>
      </c>
      <c r="I2826" s="12">
        <v>44679</v>
      </c>
      <c r="J2826" s="14">
        <v>0.96111111111111114</v>
      </c>
      <c r="K2826">
        <v>4</v>
      </c>
      <c r="L2826" t="s">
        <v>40</v>
      </c>
      <c r="M2826" s="1">
        <v>44679</v>
      </c>
      <c r="N2826" s="2">
        <v>0.96111111111111114</v>
      </c>
      <c r="O2826" s="1">
        <f t="shared" si="264"/>
        <v>44679.961111111108</v>
      </c>
      <c r="P2826" s="3" t="str">
        <f t="shared" si="265"/>
        <v>Apr,2022</v>
      </c>
      <c r="Q2826">
        <f t="shared" si="266"/>
        <v>2022</v>
      </c>
      <c r="R2826" t="str">
        <f t="shared" si="267"/>
        <v>Thu</v>
      </c>
      <c r="S2826">
        <f t="shared" si="268"/>
        <v>23</v>
      </c>
      <c r="T2826" t="str">
        <f t="shared" si="269"/>
        <v>NO</v>
      </c>
      <c r="U2826" cm="1">
        <f t="array" ref="U2826">_xlfn.XLOOKUP(Table1012[[#This Row],[Severity_Level]],{"MINOR","MODERATE","SEVERE","FATAL"},{1,2,3,5})</f>
        <v>5</v>
      </c>
      <c r="Z2826" s="1"/>
      <c r="AA2826" s="2"/>
      <c r="AB2826" s="4"/>
    </row>
    <row r="2827" spans="1:28" x14ac:dyDescent="0.3">
      <c r="A2827" t="s">
        <v>2868</v>
      </c>
      <c r="B2827" s="11" t="s">
        <v>29</v>
      </c>
      <c r="C2827" s="11" t="s">
        <v>12</v>
      </c>
      <c r="D2827" s="11" t="s">
        <v>37</v>
      </c>
      <c r="E2827" s="11" t="s">
        <v>35</v>
      </c>
      <c r="F2827" s="11" t="s">
        <v>21</v>
      </c>
      <c r="G2827" s="11">
        <v>5</v>
      </c>
      <c r="H2827" s="11" t="s">
        <v>16</v>
      </c>
      <c r="I2827" s="12">
        <v>44679</v>
      </c>
      <c r="J2827" s="14">
        <v>0.96180555555555558</v>
      </c>
      <c r="K2827">
        <v>5</v>
      </c>
      <c r="L2827" t="s">
        <v>16</v>
      </c>
      <c r="M2827" s="1">
        <v>44679</v>
      </c>
      <c r="N2827" s="2">
        <v>0.96180555555555558</v>
      </c>
      <c r="O2827" s="1">
        <f t="shared" si="264"/>
        <v>44679.961805555555</v>
      </c>
      <c r="P2827" s="3" t="str">
        <f t="shared" si="265"/>
        <v>Apr,2022</v>
      </c>
      <c r="Q2827">
        <f t="shared" si="266"/>
        <v>2022</v>
      </c>
      <c r="R2827" t="str">
        <f t="shared" si="267"/>
        <v>Thu</v>
      </c>
      <c r="S2827">
        <f t="shared" si="268"/>
        <v>23</v>
      </c>
      <c r="T2827" t="str">
        <f t="shared" si="269"/>
        <v>NO</v>
      </c>
      <c r="U2827" cm="1">
        <f t="array" ref="U2827">_xlfn.XLOOKUP(Table1012[[#This Row],[Severity_Level]],{"MINOR","MODERATE","SEVERE","FATAL"},{1,2,3,5})</f>
        <v>1</v>
      </c>
      <c r="Z2827" s="1"/>
      <c r="AA2827" s="2"/>
      <c r="AB2827" s="4"/>
    </row>
    <row r="2828" spans="1:28" x14ac:dyDescent="0.3">
      <c r="A2828" t="s">
        <v>2869</v>
      </c>
      <c r="B2828" s="11" t="s">
        <v>11</v>
      </c>
      <c r="C2828" s="11" t="s">
        <v>50</v>
      </c>
      <c r="D2828" s="11" t="s">
        <v>47</v>
      </c>
      <c r="E2828" s="11" t="s">
        <v>20</v>
      </c>
      <c r="F2828" s="11" t="s">
        <v>51</v>
      </c>
      <c r="G2828" s="11">
        <v>2</v>
      </c>
      <c r="H2828" s="11" t="s">
        <v>27</v>
      </c>
      <c r="I2828" s="12">
        <v>44679</v>
      </c>
      <c r="J2828" s="14">
        <v>0.96250000000000002</v>
      </c>
      <c r="K2828">
        <v>2</v>
      </c>
      <c r="L2828" t="s">
        <v>27</v>
      </c>
      <c r="M2828" s="1">
        <v>44679</v>
      </c>
      <c r="N2828" s="2">
        <v>0.96250000000000002</v>
      </c>
      <c r="O2828" s="1">
        <f t="shared" si="264"/>
        <v>44679.962500000001</v>
      </c>
      <c r="P2828" s="3" t="str">
        <f t="shared" si="265"/>
        <v>Apr,2022</v>
      </c>
      <c r="Q2828">
        <f t="shared" si="266"/>
        <v>2022</v>
      </c>
      <c r="R2828" t="str">
        <f t="shared" si="267"/>
        <v>Thu</v>
      </c>
      <c r="S2828">
        <f t="shared" si="268"/>
        <v>23</v>
      </c>
      <c r="T2828" t="str">
        <f t="shared" si="269"/>
        <v>NO</v>
      </c>
      <c r="U2828" cm="1">
        <f t="array" ref="U2828">_xlfn.XLOOKUP(Table1012[[#This Row],[Severity_Level]],{"MINOR","MODERATE","SEVERE","FATAL"},{1,2,3,5})</f>
        <v>3</v>
      </c>
      <c r="Z2828" s="1"/>
      <c r="AA2828" s="2"/>
      <c r="AB2828" s="4"/>
    </row>
    <row r="2829" spans="1:28" x14ac:dyDescent="0.3">
      <c r="A2829" t="s">
        <v>2870</v>
      </c>
      <c r="B2829" s="11" t="s">
        <v>29</v>
      </c>
      <c r="C2829" s="11" t="s">
        <v>50</v>
      </c>
      <c r="D2829" s="11" t="s">
        <v>47</v>
      </c>
      <c r="E2829" s="11" t="s">
        <v>38</v>
      </c>
      <c r="F2829" s="11" t="s">
        <v>26</v>
      </c>
      <c r="G2829" s="11">
        <v>2</v>
      </c>
      <c r="H2829" s="11" t="s">
        <v>40</v>
      </c>
      <c r="I2829" s="12">
        <v>44679</v>
      </c>
      <c r="J2829" s="14">
        <v>0.96319444444444446</v>
      </c>
      <c r="K2829">
        <v>2</v>
      </c>
      <c r="L2829" t="s">
        <v>40</v>
      </c>
      <c r="M2829" s="1">
        <v>44679</v>
      </c>
      <c r="N2829" s="2">
        <v>0.96319444444444446</v>
      </c>
      <c r="O2829" s="1">
        <f t="shared" si="264"/>
        <v>44679.963194444441</v>
      </c>
      <c r="P2829" s="3" t="str">
        <f t="shared" si="265"/>
        <v>Apr,2022</v>
      </c>
      <c r="Q2829">
        <f t="shared" si="266"/>
        <v>2022</v>
      </c>
      <c r="R2829" t="str">
        <f t="shared" si="267"/>
        <v>Thu</v>
      </c>
      <c r="S2829">
        <f t="shared" si="268"/>
        <v>23</v>
      </c>
      <c r="T2829" t="str">
        <f t="shared" si="269"/>
        <v>NO</v>
      </c>
      <c r="U2829" cm="1">
        <f t="array" ref="U2829">_xlfn.XLOOKUP(Table1012[[#This Row],[Severity_Level]],{"MINOR","MODERATE","SEVERE","FATAL"},{1,2,3,5})</f>
        <v>5</v>
      </c>
      <c r="Z2829" s="1"/>
      <c r="AA2829" s="2"/>
      <c r="AB2829" s="4"/>
    </row>
    <row r="2830" spans="1:28" x14ac:dyDescent="0.3">
      <c r="A2830" t="s">
        <v>2871</v>
      </c>
      <c r="B2830" s="11" t="s">
        <v>11</v>
      </c>
      <c r="C2830" s="11" t="s">
        <v>44</v>
      </c>
      <c r="D2830" s="11" t="s">
        <v>25</v>
      </c>
      <c r="E2830" s="11" t="s">
        <v>14</v>
      </c>
      <c r="F2830" s="11" t="s">
        <v>21</v>
      </c>
      <c r="G2830" s="11">
        <v>3</v>
      </c>
      <c r="H2830" s="11" t="s">
        <v>27</v>
      </c>
      <c r="I2830" s="12">
        <v>44679</v>
      </c>
      <c r="J2830" s="14">
        <v>0.96388888888888891</v>
      </c>
      <c r="K2830">
        <v>3</v>
      </c>
      <c r="L2830" t="s">
        <v>27</v>
      </c>
      <c r="M2830" s="1">
        <v>44679</v>
      </c>
      <c r="N2830" s="2">
        <v>0.96388888888888891</v>
      </c>
      <c r="O2830" s="1">
        <f t="shared" si="264"/>
        <v>44679.963888888888</v>
      </c>
      <c r="P2830" s="3" t="str">
        <f t="shared" si="265"/>
        <v>Apr,2022</v>
      </c>
      <c r="Q2830">
        <f t="shared" si="266"/>
        <v>2022</v>
      </c>
      <c r="R2830" t="str">
        <f t="shared" si="267"/>
        <v>Thu</v>
      </c>
      <c r="S2830">
        <f t="shared" si="268"/>
        <v>23</v>
      </c>
      <c r="T2830" t="str">
        <f t="shared" si="269"/>
        <v>NO</v>
      </c>
      <c r="U2830" cm="1">
        <f t="array" ref="U2830">_xlfn.XLOOKUP(Table1012[[#This Row],[Severity_Level]],{"MINOR","MODERATE","SEVERE","FATAL"},{1,2,3,5})</f>
        <v>3</v>
      </c>
      <c r="Z2830" s="1"/>
      <c r="AA2830" s="2"/>
      <c r="AB2830" s="4"/>
    </row>
    <row r="2831" spans="1:28" x14ac:dyDescent="0.3">
      <c r="A2831" t="s">
        <v>2872</v>
      </c>
      <c r="B2831" s="11" t="s">
        <v>34</v>
      </c>
      <c r="C2831" s="11" t="s">
        <v>46</v>
      </c>
      <c r="D2831" s="11" t="s">
        <v>31</v>
      </c>
      <c r="E2831" s="11" t="s">
        <v>38</v>
      </c>
      <c r="F2831" s="11" t="s">
        <v>15</v>
      </c>
      <c r="G2831" s="11">
        <v>3</v>
      </c>
      <c r="H2831" s="11" t="s">
        <v>40</v>
      </c>
      <c r="I2831" s="12">
        <v>44679</v>
      </c>
      <c r="J2831" s="14">
        <v>0.96458333333333335</v>
      </c>
      <c r="K2831">
        <v>3</v>
      </c>
      <c r="L2831" t="s">
        <v>40</v>
      </c>
      <c r="M2831" s="1">
        <v>44679</v>
      </c>
      <c r="N2831" s="2">
        <v>0.96458333333333335</v>
      </c>
      <c r="O2831" s="1">
        <f t="shared" si="264"/>
        <v>44679.964583333334</v>
      </c>
      <c r="P2831" s="3" t="str">
        <f t="shared" si="265"/>
        <v>Apr,2022</v>
      </c>
      <c r="Q2831">
        <f t="shared" si="266"/>
        <v>2022</v>
      </c>
      <c r="R2831" t="str">
        <f t="shared" si="267"/>
        <v>Thu</v>
      </c>
      <c r="S2831">
        <f t="shared" si="268"/>
        <v>23</v>
      </c>
      <c r="T2831" t="str">
        <f t="shared" si="269"/>
        <v>NO</v>
      </c>
      <c r="U2831" cm="1">
        <f t="array" ref="U2831">_xlfn.XLOOKUP(Table1012[[#This Row],[Severity_Level]],{"MINOR","MODERATE","SEVERE","FATAL"},{1,2,3,5})</f>
        <v>5</v>
      </c>
      <c r="Z2831" s="1"/>
      <c r="AA2831" s="2"/>
      <c r="AB2831" s="4"/>
    </row>
    <row r="2832" spans="1:28" x14ac:dyDescent="0.3">
      <c r="A2832" t="s">
        <v>2873</v>
      </c>
      <c r="B2832" s="11" t="s">
        <v>18</v>
      </c>
      <c r="C2832" s="11" t="s">
        <v>53</v>
      </c>
      <c r="D2832" s="11" t="s">
        <v>37</v>
      </c>
      <c r="E2832" s="11" t="s">
        <v>20</v>
      </c>
      <c r="F2832" s="11" t="s">
        <v>51</v>
      </c>
      <c r="G2832" s="11">
        <v>1</v>
      </c>
      <c r="H2832" s="11" t="s">
        <v>40</v>
      </c>
      <c r="I2832" s="12">
        <v>44679</v>
      </c>
      <c r="J2832" s="14">
        <v>0.96527777777777779</v>
      </c>
      <c r="K2832">
        <v>1</v>
      </c>
      <c r="L2832" t="s">
        <v>40</v>
      </c>
      <c r="M2832" s="1">
        <v>44679</v>
      </c>
      <c r="N2832" s="2">
        <v>0.96527777777777779</v>
      </c>
      <c r="O2832" s="1">
        <f t="shared" si="264"/>
        <v>44679.965277777781</v>
      </c>
      <c r="P2832" s="3" t="str">
        <f t="shared" si="265"/>
        <v>Apr,2022</v>
      </c>
      <c r="Q2832">
        <f t="shared" si="266"/>
        <v>2022</v>
      </c>
      <c r="R2832" t="str">
        <f t="shared" si="267"/>
        <v>Thu</v>
      </c>
      <c r="S2832">
        <f t="shared" si="268"/>
        <v>23</v>
      </c>
      <c r="T2832" t="str">
        <f t="shared" si="269"/>
        <v>NO</v>
      </c>
      <c r="U2832" cm="1">
        <f t="array" ref="U2832">_xlfn.XLOOKUP(Table1012[[#This Row],[Severity_Level]],{"MINOR","MODERATE","SEVERE","FATAL"},{1,2,3,5})</f>
        <v>5</v>
      </c>
      <c r="Z2832" s="1"/>
      <c r="AA2832" s="2"/>
      <c r="AB2832" s="4"/>
    </row>
    <row r="2833" spans="1:28" x14ac:dyDescent="0.3">
      <c r="A2833" t="s">
        <v>2874</v>
      </c>
      <c r="B2833" s="11" t="s">
        <v>11</v>
      </c>
      <c r="C2833" s="11" t="s">
        <v>46</v>
      </c>
      <c r="D2833" s="11" t="s">
        <v>37</v>
      </c>
      <c r="E2833" s="11" t="s">
        <v>35</v>
      </c>
      <c r="F2833" s="11" t="s">
        <v>51</v>
      </c>
      <c r="G2833" s="11">
        <v>1</v>
      </c>
      <c r="H2833" s="11" t="s">
        <v>40</v>
      </c>
      <c r="I2833" s="12">
        <v>44679</v>
      </c>
      <c r="J2833" s="14">
        <v>0.96597222222222223</v>
      </c>
      <c r="K2833">
        <v>1</v>
      </c>
      <c r="L2833" t="s">
        <v>40</v>
      </c>
      <c r="M2833" s="1">
        <v>44679</v>
      </c>
      <c r="N2833" s="2">
        <v>0.96597222222222223</v>
      </c>
      <c r="O2833" s="1">
        <f t="shared" si="264"/>
        <v>44679.96597222222</v>
      </c>
      <c r="P2833" s="3" t="str">
        <f t="shared" si="265"/>
        <v>Apr,2022</v>
      </c>
      <c r="Q2833">
        <f t="shared" si="266"/>
        <v>2022</v>
      </c>
      <c r="R2833" t="str">
        <f t="shared" si="267"/>
        <v>Thu</v>
      </c>
      <c r="S2833">
        <f t="shared" si="268"/>
        <v>23</v>
      </c>
      <c r="T2833" t="str">
        <f t="shared" si="269"/>
        <v>NO</v>
      </c>
      <c r="U2833" cm="1">
        <f t="array" ref="U2833">_xlfn.XLOOKUP(Table1012[[#This Row],[Severity_Level]],{"MINOR","MODERATE","SEVERE","FATAL"},{1,2,3,5})</f>
        <v>5</v>
      </c>
      <c r="Z2833" s="1"/>
      <c r="AA2833" s="2"/>
      <c r="AB2833" s="4"/>
    </row>
    <row r="2834" spans="1:28" x14ac:dyDescent="0.3">
      <c r="A2834" t="s">
        <v>2875</v>
      </c>
      <c r="B2834" s="11" t="s">
        <v>18</v>
      </c>
      <c r="C2834" s="11" t="s">
        <v>12</v>
      </c>
      <c r="D2834" s="11" t="s">
        <v>31</v>
      </c>
      <c r="E2834" s="11" t="s">
        <v>35</v>
      </c>
      <c r="F2834" s="11" t="s">
        <v>26</v>
      </c>
      <c r="G2834" s="11">
        <v>5</v>
      </c>
      <c r="H2834" s="11" t="s">
        <v>16</v>
      </c>
      <c r="I2834" s="12">
        <v>44680</v>
      </c>
      <c r="J2834" s="14">
        <v>0.96666666666666667</v>
      </c>
      <c r="K2834">
        <v>5</v>
      </c>
      <c r="L2834" t="s">
        <v>16</v>
      </c>
      <c r="M2834" s="1">
        <v>44680</v>
      </c>
      <c r="N2834" s="2">
        <v>0.96666666666666667</v>
      </c>
      <c r="O2834" s="1">
        <f t="shared" si="264"/>
        <v>44680.966666666667</v>
      </c>
      <c r="P2834" s="3" t="str">
        <f t="shared" si="265"/>
        <v>Apr,2022</v>
      </c>
      <c r="Q2834">
        <f t="shared" si="266"/>
        <v>2022</v>
      </c>
      <c r="R2834" t="str">
        <f t="shared" si="267"/>
        <v>Fri</v>
      </c>
      <c r="S2834">
        <f t="shared" si="268"/>
        <v>23</v>
      </c>
      <c r="T2834" t="str">
        <f t="shared" si="269"/>
        <v>NO</v>
      </c>
      <c r="U2834" cm="1">
        <f t="array" ref="U2834">_xlfn.XLOOKUP(Table1012[[#This Row],[Severity_Level]],{"MINOR","MODERATE","SEVERE","FATAL"},{1,2,3,5})</f>
        <v>1</v>
      </c>
      <c r="Z2834" s="1"/>
      <c r="AA2834" s="2"/>
      <c r="AB2834" s="4"/>
    </row>
    <row r="2835" spans="1:28" x14ac:dyDescent="0.3">
      <c r="A2835" t="s">
        <v>2876</v>
      </c>
      <c r="B2835" s="11" t="s">
        <v>56</v>
      </c>
      <c r="C2835" s="11" t="s">
        <v>24</v>
      </c>
      <c r="D2835" s="11" t="s">
        <v>13</v>
      </c>
      <c r="E2835" s="11" t="s">
        <v>35</v>
      </c>
      <c r="F2835" s="11" t="s">
        <v>15</v>
      </c>
      <c r="G2835" s="11">
        <v>3</v>
      </c>
      <c r="H2835" s="11" t="s">
        <v>40</v>
      </c>
      <c r="I2835" s="12">
        <v>44680</v>
      </c>
      <c r="J2835" s="14">
        <v>0.96736111111111112</v>
      </c>
      <c r="K2835">
        <v>3</v>
      </c>
      <c r="L2835" t="s">
        <v>40</v>
      </c>
      <c r="M2835" s="1">
        <v>44680</v>
      </c>
      <c r="N2835" s="2">
        <v>0.96736111111111112</v>
      </c>
      <c r="O2835" s="1">
        <f t="shared" si="264"/>
        <v>44680.967361111114</v>
      </c>
      <c r="P2835" s="3" t="str">
        <f t="shared" si="265"/>
        <v>Apr,2022</v>
      </c>
      <c r="Q2835">
        <f t="shared" si="266"/>
        <v>2022</v>
      </c>
      <c r="R2835" t="str">
        <f t="shared" si="267"/>
        <v>Fri</v>
      </c>
      <c r="S2835">
        <f t="shared" si="268"/>
        <v>23</v>
      </c>
      <c r="T2835" t="str">
        <f t="shared" si="269"/>
        <v>NO</v>
      </c>
      <c r="U2835" cm="1">
        <f t="array" ref="U2835">_xlfn.XLOOKUP(Table1012[[#This Row],[Severity_Level]],{"MINOR","MODERATE","SEVERE","FATAL"},{1,2,3,5})</f>
        <v>5</v>
      </c>
      <c r="Z2835" s="1"/>
      <c r="AA2835" s="2"/>
      <c r="AB2835" s="4"/>
    </row>
    <row r="2836" spans="1:28" x14ac:dyDescent="0.3">
      <c r="A2836" t="s">
        <v>2877</v>
      </c>
      <c r="B2836" s="11" t="s">
        <v>29</v>
      </c>
      <c r="C2836" s="11" t="s">
        <v>46</v>
      </c>
      <c r="D2836" s="11" t="s">
        <v>37</v>
      </c>
      <c r="E2836" s="11" t="s">
        <v>38</v>
      </c>
      <c r="F2836" s="11" t="s">
        <v>15</v>
      </c>
      <c r="G2836" s="11">
        <v>2</v>
      </c>
      <c r="H2836" s="11" t="s">
        <v>16</v>
      </c>
      <c r="I2836" s="12">
        <v>44680</v>
      </c>
      <c r="J2836" s="14">
        <v>0.96805555555555556</v>
      </c>
      <c r="K2836">
        <v>2</v>
      </c>
      <c r="L2836" t="s">
        <v>16</v>
      </c>
      <c r="M2836" s="1">
        <v>44680</v>
      </c>
      <c r="N2836" s="2">
        <v>0.96805555555555556</v>
      </c>
      <c r="O2836" s="1">
        <f t="shared" si="264"/>
        <v>44680.968055555553</v>
      </c>
      <c r="P2836" s="3" t="str">
        <f t="shared" si="265"/>
        <v>Apr,2022</v>
      </c>
      <c r="Q2836">
        <f t="shared" si="266"/>
        <v>2022</v>
      </c>
      <c r="R2836" t="str">
        <f t="shared" si="267"/>
        <v>Fri</v>
      </c>
      <c r="S2836">
        <f t="shared" si="268"/>
        <v>23</v>
      </c>
      <c r="T2836" t="str">
        <f t="shared" si="269"/>
        <v>NO</v>
      </c>
      <c r="U2836" cm="1">
        <f t="array" ref="U2836">_xlfn.XLOOKUP(Table1012[[#This Row],[Severity_Level]],{"MINOR","MODERATE","SEVERE","FATAL"},{1,2,3,5})</f>
        <v>1</v>
      </c>
      <c r="Z2836" s="1"/>
      <c r="AA2836" s="2"/>
      <c r="AB2836" s="4"/>
    </row>
    <row r="2837" spans="1:28" x14ac:dyDescent="0.3">
      <c r="A2837" t="s">
        <v>2878</v>
      </c>
      <c r="B2837" s="11" t="s">
        <v>34</v>
      </c>
      <c r="C2837" s="11" t="s">
        <v>65</v>
      </c>
      <c r="D2837" s="11" t="s">
        <v>37</v>
      </c>
      <c r="E2837" s="11" t="s">
        <v>38</v>
      </c>
      <c r="F2837" s="11" t="s">
        <v>26</v>
      </c>
      <c r="G2837" s="11">
        <v>2</v>
      </c>
      <c r="H2837" s="11" t="s">
        <v>32</v>
      </c>
      <c r="I2837" s="12">
        <v>44680</v>
      </c>
      <c r="J2837" s="14">
        <v>0.96875</v>
      </c>
      <c r="K2837">
        <v>2</v>
      </c>
      <c r="L2837" t="s">
        <v>32</v>
      </c>
      <c r="M2837" s="1">
        <v>44680</v>
      </c>
      <c r="N2837" s="2">
        <v>0.96875</v>
      </c>
      <c r="O2837" s="1">
        <f t="shared" si="264"/>
        <v>44680.96875</v>
      </c>
      <c r="P2837" s="3" t="str">
        <f t="shared" si="265"/>
        <v>Apr,2022</v>
      </c>
      <c r="Q2837">
        <f t="shared" si="266"/>
        <v>2022</v>
      </c>
      <c r="R2837" t="str">
        <f t="shared" si="267"/>
        <v>Fri</v>
      </c>
      <c r="S2837">
        <f t="shared" si="268"/>
        <v>23</v>
      </c>
      <c r="T2837" t="str">
        <f t="shared" si="269"/>
        <v>NO</v>
      </c>
      <c r="U2837" cm="1">
        <f t="array" ref="U2837">_xlfn.XLOOKUP(Table1012[[#This Row],[Severity_Level]],{"MINOR","MODERATE","SEVERE","FATAL"},{1,2,3,5})</f>
        <v>2</v>
      </c>
      <c r="Z2837" s="1"/>
      <c r="AA2837" s="2"/>
      <c r="AB2837" s="4"/>
    </row>
    <row r="2838" spans="1:28" x14ac:dyDescent="0.3">
      <c r="A2838" t="s">
        <v>2879</v>
      </c>
      <c r="B2838" s="11" t="s">
        <v>56</v>
      </c>
      <c r="C2838" s="11" t="s">
        <v>30</v>
      </c>
      <c r="D2838" s="11" t="s">
        <v>31</v>
      </c>
      <c r="E2838" s="11" t="s">
        <v>20</v>
      </c>
      <c r="F2838" s="11" t="s">
        <v>51</v>
      </c>
      <c r="G2838" s="11">
        <v>3</v>
      </c>
      <c r="H2838" s="11" t="s">
        <v>40</v>
      </c>
      <c r="I2838" s="12">
        <v>44680</v>
      </c>
      <c r="J2838" s="14">
        <v>0.96944444444444444</v>
      </c>
      <c r="K2838">
        <v>3</v>
      </c>
      <c r="L2838" t="s">
        <v>40</v>
      </c>
      <c r="M2838" s="1">
        <v>44680</v>
      </c>
      <c r="N2838" s="2">
        <v>0.96944444444444444</v>
      </c>
      <c r="O2838" s="1">
        <f t="shared" si="264"/>
        <v>44680.969444444447</v>
      </c>
      <c r="P2838" s="3" t="str">
        <f t="shared" si="265"/>
        <v>Apr,2022</v>
      </c>
      <c r="Q2838">
        <f t="shared" si="266"/>
        <v>2022</v>
      </c>
      <c r="R2838" t="str">
        <f t="shared" si="267"/>
        <v>Fri</v>
      </c>
      <c r="S2838">
        <f t="shared" si="268"/>
        <v>23</v>
      </c>
      <c r="T2838" t="str">
        <f t="shared" si="269"/>
        <v>NO</v>
      </c>
      <c r="U2838" cm="1">
        <f t="array" ref="U2838">_xlfn.XLOOKUP(Table1012[[#This Row],[Severity_Level]],{"MINOR","MODERATE","SEVERE","FATAL"},{1,2,3,5})</f>
        <v>5</v>
      </c>
      <c r="Z2838" s="1"/>
      <c r="AA2838" s="2"/>
      <c r="AB2838" s="4"/>
    </row>
    <row r="2839" spans="1:28" x14ac:dyDescent="0.3">
      <c r="A2839" t="s">
        <v>2880</v>
      </c>
      <c r="B2839" s="11" t="s">
        <v>11</v>
      </c>
      <c r="C2839" s="11" t="s">
        <v>57</v>
      </c>
      <c r="D2839" s="11" t="s">
        <v>25</v>
      </c>
      <c r="E2839" s="11" t="s">
        <v>38</v>
      </c>
      <c r="F2839" s="11" t="s">
        <v>51</v>
      </c>
      <c r="G2839" s="11">
        <v>2</v>
      </c>
      <c r="H2839" s="11" t="s">
        <v>32</v>
      </c>
      <c r="I2839" s="12">
        <v>44680</v>
      </c>
      <c r="J2839" s="14">
        <v>0.97013888888888888</v>
      </c>
      <c r="K2839">
        <v>2</v>
      </c>
      <c r="L2839" t="s">
        <v>32</v>
      </c>
      <c r="M2839" s="1">
        <v>44680</v>
      </c>
      <c r="N2839" s="2">
        <v>0.97013888888888888</v>
      </c>
      <c r="O2839" s="1">
        <f t="shared" si="264"/>
        <v>44680.970138888886</v>
      </c>
      <c r="P2839" s="3" t="str">
        <f t="shared" si="265"/>
        <v>Apr,2022</v>
      </c>
      <c r="Q2839">
        <f t="shared" si="266"/>
        <v>2022</v>
      </c>
      <c r="R2839" t="str">
        <f t="shared" si="267"/>
        <v>Fri</v>
      </c>
      <c r="S2839">
        <f t="shared" si="268"/>
        <v>23</v>
      </c>
      <c r="T2839" t="str">
        <f t="shared" si="269"/>
        <v>NO</v>
      </c>
      <c r="U2839" cm="1">
        <f t="array" ref="U2839">_xlfn.XLOOKUP(Table1012[[#This Row],[Severity_Level]],{"MINOR","MODERATE","SEVERE","FATAL"},{1,2,3,5})</f>
        <v>2</v>
      </c>
      <c r="Z2839" s="1"/>
      <c r="AA2839" s="2"/>
      <c r="AB2839" s="4"/>
    </row>
    <row r="2840" spans="1:28" x14ac:dyDescent="0.3">
      <c r="A2840" t="s">
        <v>2881</v>
      </c>
      <c r="B2840" s="11" t="s">
        <v>49</v>
      </c>
      <c r="C2840" s="11" t="s">
        <v>19</v>
      </c>
      <c r="D2840" s="11" t="s">
        <v>37</v>
      </c>
      <c r="E2840" s="11" t="s">
        <v>38</v>
      </c>
      <c r="F2840" s="11" t="s">
        <v>51</v>
      </c>
      <c r="G2840" s="11">
        <v>4</v>
      </c>
      <c r="H2840" s="11" t="s">
        <v>27</v>
      </c>
      <c r="I2840" s="12">
        <v>44680</v>
      </c>
      <c r="J2840" s="14">
        <v>0.97083333333333333</v>
      </c>
      <c r="K2840">
        <v>4</v>
      </c>
      <c r="L2840" t="s">
        <v>27</v>
      </c>
      <c r="M2840" s="1">
        <v>44680</v>
      </c>
      <c r="N2840" s="2">
        <v>0.97083333333333333</v>
      </c>
      <c r="O2840" s="1">
        <f t="shared" si="264"/>
        <v>44680.970833333333</v>
      </c>
      <c r="P2840" s="3" t="str">
        <f t="shared" si="265"/>
        <v>Apr,2022</v>
      </c>
      <c r="Q2840">
        <f t="shared" si="266"/>
        <v>2022</v>
      </c>
      <c r="R2840" t="str">
        <f t="shared" si="267"/>
        <v>Fri</v>
      </c>
      <c r="S2840">
        <f t="shared" si="268"/>
        <v>23</v>
      </c>
      <c r="T2840" t="str">
        <f t="shared" si="269"/>
        <v>NO</v>
      </c>
      <c r="U2840" cm="1">
        <f t="array" ref="U2840">_xlfn.XLOOKUP(Table1012[[#This Row],[Severity_Level]],{"MINOR","MODERATE","SEVERE","FATAL"},{1,2,3,5})</f>
        <v>3</v>
      </c>
      <c r="Z2840" s="1"/>
      <c r="AA2840" s="2"/>
      <c r="AB2840" s="4"/>
    </row>
    <row r="2841" spans="1:28" x14ac:dyDescent="0.3">
      <c r="A2841" t="s">
        <v>2882</v>
      </c>
      <c r="B2841" s="11" t="s">
        <v>11</v>
      </c>
      <c r="C2841" s="11" t="s">
        <v>46</v>
      </c>
      <c r="D2841" s="11" t="s">
        <v>13</v>
      </c>
      <c r="E2841" s="11" t="s">
        <v>14</v>
      </c>
      <c r="F2841" s="11" t="s">
        <v>15</v>
      </c>
      <c r="G2841" s="11">
        <v>3</v>
      </c>
      <c r="H2841" s="11" t="s">
        <v>32</v>
      </c>
      <c r="I2841" s="12">
        <v>44680</v>
      </c>
      <c r="J2841" s="14">
        <v>0.97152777777777777</v>
      </c>
      <c r="K2841">
        <v>3</v>
      </c>
      <c r="L2841" t="s">
        <v>32</v>
      </c>
      <c r="M2841" s="1">
        <v>44680</v>
      </c>
      <c r="N2841" s="2">
        <v>0.97152777777777777</v>
      </c>
      <c r="O2841" s="1">
        <f t="shared" si="264"/>
        <v>44680.97152777778</v>
      </c>
      <c r="P2841" s="3" t="str">
        <f t="shared" si="265"/>
        <v>Apr,2022</v>
      </c>
      <c r="Q2841">
        <f t="shared" si="266"/>
        <v>2022</v>
      </c>
      <c r="R2841" t="str">
        <f t="shared" si="267"/>
        <v>Fri</v>
      </c>
      <c r="S2841">
        <f t="shared" si="268"/>
        <v>23</v>
      </c>
      <c r="T2841" t="str">
        <f t="shared" si="269"/>
        <v>NO</v>
      </c>
      <c r="U2841" cm="1">
        <f t="array" ref="U2841">_xlfn.XLOOKUP(Table1012[[#This Row],[Severity_Level]],{"MINOR","MODERATE","SEVERE","FATAL"},{1,2,3,5})</f>
        <v>2</v>
      </c>
      <c r="Z2841" s="1"/>
      <c r="AA2841" s="2"/>
      <c r="AB2841" s="4"/>
    </row>
    <row r="2842" spans="1:28" x14ac:dyDescent="0.3">
      <c r="A2842" t="s">
        <v>2883</v>
      </c>
      <c r="B2842" s="11" t="s">
        <v>29</v>
      </c>
      <c r="C2842" s="11" t="s">
        <v>50</v>
      </c>
      <c r="D2842" s="11" t="s">
        <v>25</v>
      </c>
      <c r="E2842" s="11" t="s">
        <v>20</v>
      </c>
      <c r="F2842" s="11" t="s">
        <v>21</v>
      </c>
      <c r="G2842" s="11">
        <v>2</v>
      </c>
      <c r="H2842" s="11" t="s">
        <v>40</v>
      </c>
      <c r="I2842" s="12">
        <v>44680</v>
      </c>
      <c r="J2842" s="14">
        <v>0.97222222222222221</v>
      </c>
      <c r="K2842">
        <v>2</v>
      </c>
      <c r="L2842" t="s">
        <v>40</v>
      </c>
      <c r="M2842" s="1">
        <v>44680</v>
      </c>
      <c r="N2842" s="2">
        <v>0.97222222222222221</v>
      </c>
      <c r="O2842" s="1">
        <f t="shared" si="264"/>
        <v>44680.972222222219</v>
      </c>
      <c r="P2842" s="3" t="str">
        <f t="shared" si="265"/>
        <v>Apr,2022</v>
      </c>
      <c r="Q2842">
        <f t="shared" si="266"/>
        <v>2022</v>
      </c>
      <c r="R2842" t="str">
        <f t="shared" si="267"/>
        <v>Fri</v>
      </c>
      <c r="S2842">
        <f t="shared" si="268"/>
        <v>23</v>
      </c>
      <c r="T2842" t="str">
        <f t="shared" si="269"/>
        <v>NO</v>
      </c>
      <c r="U2842" cm="1">
        <f t="array" ref="U2842">_xlfn.XLOOKUP(Table1012[[#This Row],[Severity_Level]],{"MINOR","MODERATE","SEVERE","FATAL"},{1,2,3,5})</f>
        <v>5</v>
      </c>
      <c r="Z2842" s="1"/>
      <c r="AA2842" s="2"/>
      <c r="AB2842" s="4"/>
    </row>
    <row r="2843" spans="1:28" x14ac:dyDescent="0.3">
      <c r="A2843" t="s">
        <v>2884</v>
      </c>
      <c r="B2843" s="11" t="s">
        <v>11</v>
      </c>
      <c r="C2843" s="11" t="s">
        <v>57</v>
      </c>
      <c r="D2843" s="11" t="s">
        <v>25</v>
      </c>
      <c r="E2843" s="11" t="s">
        <v>35</v>
      </c>
      <c r="F2843" s="11" t="s">
        <v>21</v>
      </c>
      <c r="G2843" s="11">
        <v>4</v>
      </c>
      <c r="H2843" s="11" t="s">
        <v>16</v>
      </c>
      <c r="I2843" s="12">
        <v>44680</v>
      </c>
      <c r="J2843" s="14">
        <v>0.97291666666666665</v>
      </c>
      <c r="K2843">
        <v>4</v>
      </c>
      <c r="L2843" t="s">
        <v>16</v>
      </c>
      <c r="M2843" s="1">
        <v>44680</v>
      </c>
      <c r="N2843" s="2">
        <v>0.97291666666666665</v>
      </c>
      <c r="O2843" s="1">
        <f t="shared" si="264"/>
        <v>44680.972916666666</v>
      </c>
      <c r="P2843" s="3" t="str">
        <f t="shared" si="265"/>
        <v>Apr,2022</v>
      </c>
      <c r="Q2843">
        <f t="shared" si="266"/>
        <v>2022</v>
      </c>
      <c r="R2843" t="str">
        <f t="shared" si="267"/>
        <v>Fri</v>
      </c>
      <c r="S2843">
        <f t="shared" si="268"/>
        <v>23</v>
      </c>
      <c r="T2843" t="str">
        <f t="shared" si="269"/>
        <v>NO</v>
      </c>
      <c r="U2843" cm="1">
        <f t="array" ref="U2843">_xlfn.XLOOKUP(Table1012[[#This Row],[Severity_Level]],{"MINOR","MODERATE","SEVERE","FATAL"},{1,2,3,5})</f>
        <v>1</v>
      </c>
      <c r="Z2843" s="1"/>
      <c r="AA2843" s="2"/>
      <c r="AB2843" s="4"/>
    </row>
    <row r="2844" spans="1:28" x14ac:dyDescent="0.3">
      <c r="A2844" t="s">
        <v>2885</v>
      </c>
      <c r="B2844" s="11" t="s">
        <v>18</v>
      </c>
      <c r="C2844" s="11" t="s">
        <v>53</v>
      </c>
      <c r="D2844" s="11" t="s">
        <v>31</v>
      </c>
      <c r="E2844" s="11" t="s">
        <v>20</v>
      </c>
      <c r="F2844" s="11" t="s">
        <v>26</v>
      </c>
      <c r="G2844" s="11">
        <v>5</v>
      </c>
      <c r="H2844" s="11" t="s">
        <v>32</v>
      </c>
      <c r="I2844" s="12">
        <v>44680</v>
      </c>
      <c r="J2844" s="14">
        <v>0.97361111111111109</v>
      </c>
      <c r="K2844">
        <v>5</v>
      </c>
      <c r="L2844" t="s">
        <v>32</v>
      </c>
      <c r="M2844" s="1">
        <v>44680</v>
      </c>
      <c r="N2844" s="2">
        <v>0.97361111111111109</v>
      </c>
      <c r="O2844" s="1">
        <f t="shared" si="264"/>
        <v>44680.973611111112</v>
      </c>
      <c r="P2844" s="3" t="str">
        <f t="shared" si="265"/>
        <v>Apr,2022</v>
      </c>
      <c r="Q2844">
        <f t="shared" si="266"/>
        <v>2022</v>
      </c>
      <c r="R2844" t="str">
        <f t="shared" si="267"/>
        <v>Fri</v>
      </c>
      <c r="S2844">
        <f t="shared" si="268"/>
        <v>23</v>
      </c>
      <c r="T2844" t="str">
        <f t="shared" si="269"/>
        <v>NO</v>
      </c>
      <c r="U2844" cm="1">
        <f t="array" ref="U2844">_xlfn.XLOOKUP(Table1012[[#This Row],[Severity_Level]],{"MINOR","MODERATE","SEVERE","FATAL"},{1,2,3,5})</f>
        <v>2</v>
      </c>
      <c r="Z2844" s="1"/>
      <c r="AA2844" s="2"/>
      <c r="AB2844" s="4"/>
    </row>
    <row r="2845" spans="1:28" x14ac:dyDescent="0.3">
      <c r="A2845" t="s">
        <v>2886</v>
      </c>
      <c r="B2845" s="11" t="s">
        <v>11</v>
      </c>
      <c r="C2845" s="11" t="s">
        <v>46</v>
      </c>
      <c r="D2845" s="11" t="s">
        <v>13</v>
      </c>
      <c r="E2845" s="11" t="s">
        <v>14</v>
      </c>
      <c r="F2845" s="11" t="s">
        <v>51</v>
      </c>
      <c r="G2845" s="11">
        <v>2</v>
      </c>
      <c r="H2845" s="11" t="s">
        <v>32</v>
      </c>
      <c r="I2845" s="12">
        <v>44680</v>
      </c>
      <c r="J2845" s="14">
        <v>0.97430555555555554</v>
      </c>
      <c r="K2845">
        <v>2</v>
      </c>
      <c r="L2845" t="s">
        <v>32</v>
      </c>
      <c r="M2845" s="1">
        <v>44680</v>
      </c>
      <c r="N2845" s="2">
        <v>0.97430555555555554</v>
      </c>
      <c r="O2845" s="1">
        <f t="shared" si="264"/>
        <v>44680.974305555559</v>
      </c>
      <c r="P2845" s="3" t="str">
        <f t="shared" si="265"/>
        <v>Apr,2022</v>
      </c>
      <c r="Q2845">
        <f t="shared" si="266"/>
        <v>2022</v>
      </c>
      <c r="R2845" t="str">
        <f t="shared" si="267"/>
        <v>Fri</v>
      </c>
      <c r="S2845">
        <f t="shared" si="268"/>
        <v>23</v>
      </c>
      <c r="T2845" t="str">
        <f t="shared" si="269"/>
        <v>NO</v>
      </c>
      <c r="U2845" cm="1">
        <f t="array" ref="U2845">_xlfn.XLOOKUP(Table1012[[#This Row],[Severity_Level]],{"MINOR","MODERATE","SEVERE","FATAL"},{1,2,3,5})</f>
        <v>2</v>
      </c>
      <c r="Z2845" s="1"/>
      <c r="AA2845" s="2"/>
      <c r="AB2845" s="4"/>
    </row>
    <row r="2846" spans="1:28" x14ac:dyDescent="0.3">
      <c r="A2846" t="s">
        <v>2887</v>
      </c>
      <c r="B2846" s="11" t="s">
        <v>29</v>
      </c>
      <c r="C2846" s="11" t="s">
        <v>19</v>
      </c>
      <c r="D2846" s="11" t="s">
        <v>37</v>
      </c>
      <c r="E2846" s="11" t="s">
        <v>14</v>
      </c>
      <c r="F2846" s="11" t="s">
        <v>51</v>
      </c>
      <c r="G2846" s="11">
        <v>2</v>
      </c>
      <c r="H2846" s="11" t="s">
        <v>40</v>
      </c>
      <c r="I2846" s="12">
        <v>44680</v>
      </c>
      <c r="J2846" s="14">
        <v>0.97499999999999998</v>
      </c>
      <c r="K2846">
        <v>2</v>
      </c>
      <c r="L2846" t="s">
        <v>40</v>
      </c>
      <c r="M2846" s="1">
        <v>44680</v>
      </c>
      <c r="N2846" s="2">
        <v>0.97499999999999998</v>
      </c>
      <c r="O2846" s="1">
        <f t="shared" si="264"/>
        <v>44680.974999999999</v>
      </c>
      <c r="P2846" s="3" t="str">
        <f t="shared" si="265"/>
        <v>Apr,2022</v>
      </c>
      <c r="Q2846">
        <f t="shared" si="266"/>
        <v>2022</v>
      </c>
      <c r="R2846" t="str">
        <f t="shared" si="267"/>
        <v>Fri</v>
      </c>
      <c r="S2846">
        <f t="shared" si="268"/>
        <v>23</v>
      </c>
      <c r="T2846" t="str">
        <f t="shared" si="269"/>
        <v>NO</v>
      </c>
      <c r="U2846" cm="1">
        <f t="array" ref="U2846">_xlfn.XLOOKUP(Table1012[[#This Row],[Severity_Level]],{"MINOR","MODERATE","SEVERE","FATAL"},{1,2,3,5})</f>
        <v>5</v>
      </c>
      <c r="Z2846" s="1"/>
      <c r="AA2846" s="2"/>
      <c r="AB2846" s="4"/>
    </row>
    <row r="2847" spans="1:28" x14ac:dyDescent="0.3">
      <c r="A2847" t="s">
        <v>2888</v>
      </c>
      <c r="B2847" s="11" t="s">
        <v>29</v>
      </c>
      <c r="C2847" s="11" t="s">
        <v>65</v>
      </c>
      <c r="D2847" s="11" t="s">
        <v>31</v>
      </c>
      <c r="E2847" s="11" t="s">
        <v>35</v>
      </c>
      <c r="F2847" s="11" t="s">
        <v>15</v>
      </c>
      <c r="G2847" s="11">
        <v>2</v>
      </c>
      <c r="H2847" s="11" t="s">
        <v>16</v>
      </c>
      <c r="I2847" s="12">
        <v>44680</v>
      </c>
      <c r="J2847" s="14">
        <v>0.97569444444444442</v>
      </c>
      <c r="K2847">
        <v>2</v>
      </c>
      <c r="L2847" t="s">
        <v>16</v>
      </c>
      <c r="M2847" s="1">
        <v>44680</v>
      </c>
      <c r="N2847" s="2">
        <v>0.97569444444444442</v>
      </c>
      <c r="O2847" s="1">
        <f t="shared" si="264"/>
        <v>44680.975694444445</v>
      </c>
      <c r="P2847" s="3" t="str">
        <f t="shared" si="265"/>
        <v>Apr,2022</v>
      </c>
      <c r="Q2847">
        <f t="shared" si="266"/>
        <v>2022</v>
      </c>
      <c r="R2847" t="str">
        <f t="shared" si="267"/>
        <v>Fri</v>
      </c>
      <c r="S2847">
        <f t="shared" si="268"/>
        <v>23</v>
      </c>
      <c r="T2847" t="str">
        <f t="shared" si="269"/>
        <v>NO</v>
      </c>
      <c r="U2847" cm="1">
        <f t="array" ref="U2847">_xlfn.XLOOKUP(Table1012[[#This Row],[Severity_Level]],{"MINOR","MODERATE","SEVERE","FATAL"},{1,2,3,5})</f>
        <v>1</v>
      </c>
      <c r="Z2847" s="1"/>
      <c r="AA2847" s="2"/>
      <c r="AB2847" s="4"/>
    </row>
    <row r="2848" spans="1:28" x14ac:dyDescent="0.3">
      <c r="A2848" t="s">
        <v>2889</v>
      </c>
      <c r="B2848" s="11" t="s">
        <v>49</v>
      </c>
      <c r="C2848" s="11" t="s">
        <v>50</v>
      </c>
      <c r="D2848" s="11" t="s">
        <v>13</v>
      </c>
      <c r="E2848" s="11" t="s">
        <v>14</v>
      </c>
      <c r="F2848" s="11" t="s">
        <v>21</v>
      </c>
      <c r="G2848" s="11">
        <v>1</v>
      </c>
      <c r="H2848" s="11" t="s">
        <v>40</v>
      </c>
      <c r="I2848" s="12">
        <v>44680</v>
      </c>
      <c r="J2848" s="14">
        <v>0.97638888888888886</v>
      </c>
      <c r="K2848">
        <v>1</v>
      </c>
      <c r="L2848" t="s">
        <v>40</v>
      </c>
      <c r="M2848" s="1">
        <v>44680</v>
      </c>
      <c r="N2848" s="2">
        <v>0.97638888888888886</v>
      </c>
      <c r="O2848" s="1">
        <f t="shared" si="264"/>
        <v>44680.976388888892</v>
      </c>
      <c r="P2848" s="3" t="str">
        <f t="shared" si="265"/>
        <v>Apr,2022</v>
      </c>
      <c r="Q2848">
        <f t="shared" si="266"/>
        <v>2022</v>
      </c>
      <c r="R2848" t="str">
        <f t="shared" si="267"/>
        <v>Fri</v>
      </c>
      <c r="S2848">
        <f t="shared" si="268"/>
        <v>23</v>
      </c>
      <c r="T2848" t="str">
        <f t="shared" si="269"/>
        <v>NO</v>
      </c>
      <c r="U2848" cm="1">
        <f t="array" ref="U2848">_xlfn.XLOOKUP(Table1012[[#This Row],[Severity_Level]],{"MINOR","MODERATE","SEVERE","FATAL"},{1,2,3,5})</f>
        <v>5</v>
      </c>
      <c r="Z2848" s="1"/>
      <c r="AA2848" s="2"/>
      <c r="AB2848" s="4"/>
    </row>
    <row r="2849" spans="1:28" x14ac:dyDescent="0.3">
      <c r="A2849" t="s">
        <v>2890</v>
      </c>
      <c r="B2849" s="11" t="s">
        <v>34</v>
      </c>
      <c r="C2849" s="11" t="s">
        <v>19</v>
      </c>
      <c r="D2849" s="11" t="s">
        <v>37</v>
      </c>
      <c r="E2849" s="11" t="s">
        <v>38</v>
      </c>
      <c r="F2849" s="11" t="s">
        <v>15</v>
      </c>
      <c r="G2849" s="11">
        <v>5</v>
      </c>
      <c r="H2849" s="11" t="s">
        <v>27</v>
      </c>
      <c r="I2849" s="12">
        <v>44680</v>
      </c>
      <c r="J2849" s="14">
        <v>0.9770833333333333</v>
      </c>
      <c r="K2849">
        <v>5</v>
      </c>
      <c r="L2849" t="s">
        <v>27</v>
      </c>
      <c r="M2849" s="1">
        <v>44680</v>
      </c>
      <c r="N2849" s="2">
        <v>0.9770833333333333</v>
      </c>
      <c r="O2849" s="1">
        <f t="shared" si="264"/>
        <v>44680.977083333331</v>
      </c>
      <c r="P2849" s="3" t="str">
        <f t="shared" si="265"/>
        <v>Apr,2022</v>
      </c>
      <c r="Q2849">
        <f t="shared" si="266"/>
        <v>2022</v>
      </c>
      <c r="R2849" t="str">
        <f t="shared" si="267"/>
        <v>Fri</v>
      </c>
      <c r="S2849">
        <f t="shared" si="268"/>
        <v>23</v>
      </c>
      <c r="T2849" t="str">
        <f t="shared" si="269"/>
        <v>NO</v>
      </c>
      <c r="U2849" cm="1">
        <f t="array" ref="U2849">_xlfn.XLOOKUP(Table1012[[#This Row],[Severity_Level]],{"MINOR","MODERATE","SEVERE","FATAL"},{1,2,3,5})</f>
        <v>3</v>
      </c>
      <c r="Z2849" s="1"/>
      <c r="AA2849" s="2"/>
      <c r="AB2849" s="4"/>
    </row>
    <row r="2850" spans="1:28" x14ac:dyDescent="0.3">
      <c r="A2850" t="s">
        <v>2891</v>
      </c>
      <c r="B2850" s="11" t="s">
        <v>34</v>
      </c>
      <c r="C2850" s="11" t="s">
        <v>19</v>
      </c>
      <c r="D2850" s="11" t="s">
        <v>13</v>
      </c>
      <c r="E2850" s="11" t="s">
        <v>38</v>
      </c>
      <c r="F2850" s="11" t="s">
        <v>51</v>
      </c>
      <c r="G2850" s="11">
        <v>1</v>
      </c>
      <c r="H2850" s="11" t="s">
        <v>16</v>
      </c>
      <c r="I2850" s="12">
        <v>44680</v>
      </c>
      <c r="J2850" s="14">
        <v>0.97777777777777775</v>
      </c>
      <c r="K2850">
        <v>1</v>
      </c>
      <c r="L2850" t="s">
        <v>16</v>
      </c>
      <c r="M2850" s="1">
        <v>44680</v>
      </c>
      <c r="N2850" s="2">
        <v>0.97777777777777775</v>
      </c>
      <c r="O2850" s="1">
        <f t="shared" si="264"/>
        <v>44680.977777777778</v>
      </c>
      <c r="P2850" s="3" t="str">
        <f t="shared" si="265"/>
        <v>Apr,2022</v>
      </c>
      <c r="Q2850">
        <f t="shared" si="266"/>
        <v>2022</v>
      </c>
      <c r="R2850" t="str">
        <f t="shared" si="267"/>
        <v>Fri</v>
      </c>
      <c r="S2850">
        <f t="shared" si="268"/>
        <v>23</v>
      </c>
      <c r="T2850" t="str">
        <f t="shared" si="269"/>
        <v>NO</v>
      </c>
      <c r="U2850" cm="1">
        <f t="array" ref="U2850">_xlfn.XLOOKUP(Table1012[[#This Row],[Severity_Level]],{"MINOR","MODERATE","SEVERE","FATAL"},{1,2,3,5})</f>
        <v>1</v>
      </c>
      <c r="Z2850" s="1"/>
      <c r="AA2850" s="2"/>
      <c r="AB2850" s="4"/>
    </row>
    <row r="2851" spans="1:28" x14ac:dyDescent="0.3">
      <c r="A2851" t="s">
        <v>2892</v>
      </c>
      <c r="B2851" s="11" t="s">
        <v>34</v>
      </c>
      <c r="C2851" s="11" t="s">
        <v>46</v>
      </c>
      <c r="D2851" s="11" t="s">
        <v>47</v>
      </c>
      <c r="E2851" s="11" t="s">
        <v>38</v>
      </c>
      <c r="F2851" s="11" t="s">
        <v>21</v>
      </c>
      <c r="G2851" s="11">
        <v>3</v>
      </c>
      <c r="H2851" s="11" t="s">
        <v>40</v>
      </c>
      <c r="I2851" s="12">
        <v>44680</v>
      </c>
      <c r="J2851" s="14">
        <v>0.97847222222222219</v>
      </c>
      <c r="K2851">
        <v>3</v>
      </c>
      <c r="L2851" t="s">
        <v>40</v>
      </c>
      <c r="M2851" s="1">
        <v>44680</v>
      </c>
      <c r="N2851" s="2">
        <v>0.97847222222222219</v>
      </c>
      <c r="O2851" s="1">
        <f t="shared" si="264"/>
        <v>44680.978472222225</v>
      </c>
      <c r="P2851" s="3" t="str">
        <f t="shared" si="265"/>
        <v>Apr,2022</v>
      </c>
      <c r="Q2851">
        <f t="shared" si="266"/>
        <v>2022</v>
      </c>
      <c r="R2851" t="str">
        <f t="shared" si="267"/>
        <v>Fri</v>
      </c>
      <c r="S2851">
        <f t="shared" si="268"/>
        <v>23</v>
      </c>
      <c r="T2851" t="str">
        <f t="shared" si="269"/>
        <v>NO</v>
      </c>
      <c r="U2851" cm="1">
        <f t="array" ref="U2851">_xlfn.XLOOKUP(Table1012[[#This Row],[Severity_Level]],{"MINOR","MODERATE","SEVERE","FATAL"},{1,2,3,5})</f>
        <v>5</v>
      </c>
      <c r="Z2851" s="1"/>
      <c r="AA2851" s="2"/>
      <c r="AB2851" s="4"/>
    </row>
    <row r="2852" spans="1:28" x14ac:dyDescent="0.3">
      <c r="A2852" t="s">
        <v>2893</v>
      </c>
      <c r="B2852" s="11" t="s">
        <v>56</v>
      </c>
      <c r="C2852" s="11" t="s">
        <v>50</v>
      </c>
      <c r="D2852" s="11" t="s">
        <v>31</v>
      </c>
      <c r="E2852" s="11" t="s">
        <v>14</v>
      </c>
      <c r="F2852" s="11" t="s">
        <v>51</v>
      </c>
      <c r="G2852" s="11">
        <v>2</v>
      </c>
      <c r="H2852" s="11" t="s">
        <v>16</v>
      </c>
      <c r="I2852" s="12">
        <v>44680</v>
      </c>
      <c r="J2852" s="14">
        <v>0.97916666666666663</v>
      </c>
      <c r="K2852">
        <v>2</v>
      </c>
      <c r="L2852" t="s">
        <v>16</v>
      </c>
      <c r="M2852" s="1">
        <v>44680</v>
      </c>
      <c r="N2852" s="2">
        <v>0.97916666666666663</v>
      </c>
      <c r="O2852" s="1">
        <f t="shared" si="264"/>
        <v>44680.979166666664</v>
      </c>
      <c r="P2852" s="3" t="str">
        <f t="shared" si="265"/>
        <v>Apr,2022</v>
      </c>
      <c r="Q2852">
        <f t="shared" si="266"/>
        <v>2022</v>
      </c>
      <c r="R2852" t="str">
        <f t="shared" si="267"/>
        <v>Fri</v>
      </c>
      <c r="S2852">
        <f t="shared" si="268"/>
        <v>23</v>
      </c>
      <c r="T2852" t="str">
        <f t="shared" si="269"/>
        <v>NO</v>
      </c>
      <c r="U2852" cm="1">
        <f t="array" ref="U2852">_xlfn.XLOOKUP(Table1012[[#This Row],[Severity_Level]],{"MINOR","MODERATE","SEVERE","FATAL"},{1,2,3,5})</f>
        <v>1</v>
      </c>
      <c r="Z2852" s="1"/>
      <c r="AA2852" s="2"/>
      <c r="AB2852" s="4"/>
    </row>
    <row r="2853" spans="1:28" x14ac:dyDescent="0.3">
      <c r="A2853" t="s">
        <v>2894</v>
      </c>
      <c r="B2853" s="11" t="s">
        <v>34</v>
      </c>
      <c r="C2853" s="11" t="s">
        <v>57</v>
      </c>
      <c r="D2853" s="11" t="s">
        <v>25</v>
      </c>
      <c r="E2853" s="11" t="s">
        <v>35</v>
      </c>
      <c r="F2853" s="11" t="s">
        <v>15</v>
      </c>
      <c r="G2853" s="11">
        <v>5</v>
      </c>
      <c r="H2853" s="11" t="s">
        <v>16</v>
      </c>
      <c r="I2853" s="12">
        <v>44680</v>
      </c>
      <c r="J2853" s="14">
        <v>0.97986111111111107</v>
      </c>
      <c r="K2853">
        <v>5</v>
      </c>
      <c r="L2853" t="s">
        <v>16</v>
      </c>
      <c r="M2853" s="1">
        <v>44680</v>
      </c>
      <c r="N2853" s="2">
        <v>0.97986111111111107</v>
      </c>
      <c r="O2853" s="1">
        <f t="shared" si="264"/>
        <v>44680.979861111111</v>
      </c>
      <c r="P2853" s="3" t="str">
        <f t="shared" si="265"/>
        <v>Apr,2022</v>
      </c>
      <c r="Q2853">
        <f t="shared" si="266"/>
        <v>2022</v>
      </c>
      <c r="R2853" t="str">
        <f t="shared" si="267"/>
        <v>Fri</v>
      </c>
      <c r="S2853">
        <f t="shared" si="268"/>
        <v>23</v>
      </c>
      <c r="T2853" t="str">
        <f t="shared" si="269"/>
        <v>NO</v>
      </c>
      <c r="U2853" cm="1">
        <f t="array" ref="U2853">_xlfn.XLOOKUP(Table1012[[#This Row],[Severity_Level]],{"MINOR","MODERATE","SEVERE","FATAL"},{1,2,3,5})</f>
        <v>1</v>
      </c>
      <c r="Z2853" s="1"/>
      <c r="AA2853" s="2"/>
      <c r="AB2853" s="4"/>
    </row>
    <row r="2854" spans="1:28" x14ac:dyDescent="0.3">
      <c r="A2854" t="s">
        <v>2895</v>
      </c>
      <c r="B2854" s="11" t="s">
        <v>56</v>
      </c>
      <c r="C2854" s="11" t="s">
        <v>44</v>
      </c>
      <c r="D2854" s="11" t="s">
        <v>47</v>
      </c>
      <c r="E2854" s="11" t="s">
        <v>38</v>
      </c>
      <c r="F2854" s="11" t="s">
        <v>21</v>
      </c>
      <c r="G2854" s="11">
        <v>1</v>
      </c>
      <c r="H2854" s="11" t="s">
        <v>27</v>
      </c>
      <c r="I2854" s="12">
        <v>44680</v>
      </c>
      <c r="J2854" s="14">
        <v>0.98055555555555551</v>
      </c>
      <c r="K2854">
        <v>1</v>
      </c>
      <c r="L2854" t="s">
        <v>27</v>
      </c>
      <c r="M2854" s="1">
        <v>44680</v>
      </c>
      <c r="N2854" s="2">
        <v>0.98055555555555551</v>
      </c>
      <c r="O2854" s="1">
        <f t="shared" si="264"/>
        <v>44680.980555555558</v>
      </c>
      <c r="P2854" s="3" t="str">
        <f t="shared" si="265"/>
        <v>Apr,2022</v>
      </c>
      <c r="Q2854">
        <f t="shared" si="266"/>
        <v>2022</v>
      </c>
      <c r="R2854" t="str">
        <f t="shared" si="267"/>
        <v>Fri</v>
      </c>
      <c r="S2854">
        <f t="shared" si="268"/>
        <v>23</v>
      </c>
      <c r="T2854" t="str">
        <f t="shared" si="269"/>
        <v>NO</v>
      </c>
      <c r="U2854" cm="1">
        <f t="array" ref="U2854">_xlfn.XLOOKUP(Table1012[[#This Row],[Severity_Level]],{"MINOR","MODERATE","SEVERE","FATAL"},{1,2,3,5})</f>
        <v>3</v>
      </c>
      <c r="Z2854" s="1"/>
      <c r="AA2854" s="2"/>
      <c r="AB2854" s="4"/>
    </row>
    <row r="2855" spans="1:28" x14ac:dyDescent="0.3">
      <c r="A2855" t="s">
        <v>2896</v>
      </c>
      <c r="B2855" s="11" t="s">
        <v>11</v>
      </c>
      <c r="C2855" s="11" t="s">
        <v>53</v>
      </c>
      <c r="D2855" s="11" t="s">
        <v>13</v>
      </c>
      <c r="E2855" s="11" t="s">
        <v>14</v>
      </c>
      <c r="F2855" s="11" t="s">
        <v>21</v>
      </c>
      <c r="G2855" s="11">
        <v>4</v>
      </c>
      <c r="H2855" s="11" t="s">
        <v>32</v>
      </c>
      <c r="I2855" s="12">
        <v>44680</v>
      </c>
      <c r="J2855" s="14">
        <v>0.98124999999999996</v>
      </c>
      <c r="K2855">
        <v>4</v>
      </c>
      <c r="L2855" t="s">
        <v>32</v>
      </c>
      <c r="M2855" s="1">
        <v>44680</v>
      </c>
      <c r="N2855" s="2">
        <v>0.98124999999999996</v>
      </c>
      <c r="O2855" s="1">
        <f t="shared" si="264"/>
        <v>44680.981249999997</v>
      </c>
      <c r="P2855" s="3" t="str">
        <f t="shared" si="265"/>
        <v>Apr,2022</v>
      </c>
      <c r="Q2855">
        <f t="shared" si="266"/>
        <v>2022</v>
      </c>
      <c r="R2855" t="str">
        <f t="shared" si="267"/>
        <v>Fri</v>
      </c>
      <c r="S2855">
        <f t="shared" si="268"/>
        <v>23</v>
      </c>
      <c r="T2855" t="str">
        <f t="shared" si="269"/>
        <v>NO</v>
      </c>
      <c r="U2855" cm="1">
        <f t="array" ref="U2855">_xlfn.XLOOKUP(Table1012[[#This Row],[Severity_Level]],{"MINOR","MODERATE","SEVERE","FATAL"},{1,2,3,5})</f>
        <v>2</v>
      </c>
      <c r="Z2855" s="1"/>
      <c r="AA2855" s="2"/>
      <c r="AB2855" s="4"/>
    </row>
    <row r="2856" spans="1:28" x14ac:dyDescent="0.3">
      <c r="A2856" t="s">
        <v>2897</v>
      </c>
      <c r="B2856" s="11" t="s">
        <v>49</v>
      </c>
      <c r="C2856" s="11" t="s">
        <v>65</v>
      </c>
      <c r="D2856" s="11" t="s">
        <v>25</v>
      </c>
      <c r="E2856" s="11" t="s">
        <v>14</v>
      </c>
      <c r="F2856" s="11" t="s">
        <v>51</v>
      </c>
      <c r="G2856" s="11">
        <v>1</v>
      </c>
      <c r="H2856" s="11" t="s">
        <v>40</v>
      </c>
      <c r="I2856" s="12">
        <v>44680</v>
      </c>
      <c r="J2856" s="14">
        <v>0.9819444444444444</v>
      </c>
      <c r="K2856">
        <v>1</v>
      </c>
      <c r="L2856" t="s">
        <v>40</v>
      </c>
      <c r="M2856" s="1">
        <v>44680</v>
      </c>
      <c r="N2856" s="2">
        <v>0.9819444444444444</v>
      </c>
      <c r="O2856" s="1">
        <f t="shared" si="264"/>
        <v>44680.981944444444</v>
      </c>
      <c r="P2856" s="3" t="str">
        <f t="shared" si="265"/>
        <v>Apr,2022</v>
      </c>
      <c r="Q2856">
        <f t="shared" si="266"/>
        <v>2022</v>
      </c>
      <c r="R2856" t="str">
        <f t="shared" si="267"/>
        <v>Fri</v>
      </c>
      <c r="S2856">
        <f t="shared" si="268"/>
        <v>23</v>
      </c>
      <c r="T2856" t="str">
        <f t="shared" si="269"/>
        <v>NO</v>
      </c>
      <c r="U2856" cm="1">
        <f t="array" ref="U2856">_xlfn.XLOOKUP(Table1012[[#This Row],[Severity_Level]],{"MINOR","MODERATE","SEVERE","FATAL"},{1,2,3,5})</f>
        <v>5</v>
      </c>
      <c r="Z2856" s="1"/>
      <c r="AA2856" s="2"/>
      <c r="AB2856" s="4"/>
    </row>
    <row r="2857" spans="1:28" x14ac:dyDescent="0.3">
      <c r="A2857" t="s">
        <v>2898</v>
      </c>
      <c r="B2857" s="11" t="s">
        <v>29</v>
      </c>
      <c r="C2857" s="11" t="s">
        <v>46</v>
      </c>
      <c r="D2857" s="11" t="s">
        <v>37</v>
      </c>
      <c r="E2857" s="11" t="s">
        <v>14</v>
      </c>
      <c r="F2857" s="11" t="s">
        <v>51</v>
      </c>
      <c r="G2857" s="11">
        <v>3</v>
      </c>
      <c r="H2857" s="11" t="s">
        <v>16</v>
      </c>
      <c r="I2857" s="12">
        <v>44680</v>
      </c>
      <c r="J2857" s="14">
        <v>0.98263888888888884</v>
      </c>
      <c r="K2857">
        <v>3</v>
      </c>
      <c r="L2857" t="s">
        <v>16</v>
      </c>
      <c r="M2857" s="1">
        <v>44680</v>
      </c>
      <c r="N2857" s="2">
        <v>0.98263888888888884</v>
      </c>
      <c r="O2857" s="1">
        <f t="shared" si="264"/>
        <v>44680.982638888891</v>
      </c>
      <c r="P2857" s="3" t="str">
        <f t="shared" si="265"/>
        <v>Apr,2022</v>
      </c>
      <c r="Q2857">
        <f t="shared" si="266"/>
        <v>2022</v>
      </c>
      <c r="R2857" t="str">
        <f t="shared" si="267"/>
        <v>Fri</v>
      </c>
      <c r="S2857">
        <f t="shared" si="268"/>
        <v>23</v>
      </c>
      <c r="T2857" t="str">
        <f t="shared" si="269"/>
        <v>NO</v>
      </c>
      <c r="U2857" cm="1">
        <f t="array" ref="U2857">_xlfn.XLOOKUP(Table1012[[#This Row],[Severity_Level]],{"MINOR","MODERATE","SEVERE","FATAL"},{1,2,3,5})</f>
        <v>1</v>
      </c>
      <c r="Z2857" s="1"/>
      <c r="AA2857" s="2"/>
      <c r="AB2857" s="4"/>
    </row>
    <row r="2858" spans="1:28" x14ac:dyDescent="0.3">
      <c r="A2858" t="s">
        <v>2899</v>
      </c>
      <c r="B2858" s="11" t="s">
        <v>56</v>
      </c>
      <c r="C2858" s="11" t="s">
        <v>30</v>
      </c>
      <c r="D2858" s="11" t="s">
        <v>25</v>
      </c>
      <c r="E2858" s="11" t="s">
        <v>20</v>
      </c>
      <c r="F2858" s="11" t="s">
        <v>21</v>
      </c>
      <c r="G2858" s="11">
        <v>3</v>
      </c>
      <c r="H2858" s="11" t="s">
        <v>40</v>
      </c>
      <c r="I2858" s="12">
        <v>44681</v>
      </c>
      <c r="J2858" s="14">
        <v>0.98333333333333328</v>
      </c>
      <c r="K2858">
        <v>3</v>
      </c>
      <c r="L2858" t="s">
        <v>40</v>
      </c>
      <c r="M2858" s="1">
        <v>44681</v>
      </c>
      <c r="N2858" s="2">
        <v>0.98333333333333328</v>
      </c>
      <c r="O2858" s="1">
        <f t="shared" si="264"/>
        <v>44681.98333333333</v>
      </c>
      <c r="P2858" s="3" t="str">
        <f t="shared" si="265"/>
        <v>Apr,2022</v>
      </c>
      <c r="Q2858">
        <f t="shared" si="266"/>
        <v>2022</v>
      </c>
      <c r="R2858" t="str">
        <f t="shared" si="267"/>
        <v>Sat</v>
      </c>
      <c r="S2858">
        <f t="shared" si="268"/>
        <v>23</v>
      </c>
      <c r="T2858" t="str">
        <f t="shared" si="269"/>
        <v>NO</v>
      </c>
      <c r="U2858" cm="1">
        <f t="array" ref="U2858">_xlfn.XLOOKUP(Table1012[[#This Row],[Severity_Level]],{"MINOR","MODERATE","SEVERE","FATAL"},{1,2,3,5})</f>
        <v>5</v>
      </c>
      <c r="Z2858" s="1"/>
      <c r="AA2858" s="2"/>
      <c r="AB2858" s="4"/>
    </row>
    <row r="2859" spans="1:28" x14ac:dyDescent="0.3">
      <c r="A2859" t="s">
        <v>2900</v>
      </c>
      <c r="B2859" s="11" t="s">
        <v>11</v>
      </c>
      <c r="C2859" s="11" t="s">
        <v>46</v>
      </c>
      <c r="D2859" s="11" t="s">
        <v>13</v>
      </c>
      <c r="E2859" s="11" t="s">
        <v>20</v>
      </c>
      <c r="F2859" s="11" t="s">
        <v>15</v>
      </c>
      <c r="G2859" s="11">
        <v>4</v>
      </c>
      <c r="H2859" s="11" t="s">
        <v>16</v>
      </c>
      <c r="I2859" s="12">
        <v>44681</v>
      </c>
      <c r="J2859" s="14">
        <v>0.98402777777777772</v>
      </c>
      <c r="K2859">
        <v>4</v>
      </c>
      <c r="L2859" t="s">
        <v>16</v>
      </c>
      <c r="M2859" s="1">
        <v>44681</v>
      </c>
      <c r="N2859" s="2">
        <v>0.98402777777777772</v>
      </c>
      <c r="O2859" s="1">
        <f t="shared" si="264"/>
        <v>44681.984027777777</v>
      </c>
      <c r="P2859" s="3" t="str">
        <f t="shared" si="265"/>
        <v>Apr,2022</v>
      </c>
      <c r="Q2859">
        <f t="shared" si="266"/>
        <v>2022</v>
      </c>
      <c r="R2859" t="str">
        <f t="shared" si="267"/>
        <v>Sat</v>
      </c>
      <c r="S2859">
        <f t="shared" si="268"/>
        <v>23</v>
      </c>
      <c r="T2859" t="str">
        <f t="shared" si="269"/>
        <v>NO</v>
      </c>
      <c r="U2859" cm="1">
        <f t="array" ref="U2859">_xlfn.XLOOKUP(Table1012[[#This Row],[Severity_Level]],{"MINOR","MODERATE","SEVERE","FATAL"},{1,2,3,5})</f>
        <v>1</v>
      </c>
      <c r="Z2859" s="1"/>
      <c r="AA2859" s="2"/>
      <c r="AB2859" s="4"/>
    </row>
    <row r="2860" spans="1:28" x14ac:dyDescent="0.3">
      <c r="A2860" t="s">
        <v>2901</v>
      </c>
      <c r="B2860" s="11" t="s">
        <v>49</v>
      </c>
      <c r="C2860" s="11" t="s">
        <v>44</v>
      </c>
      <c r="D2860" s="11" t="s">
        <v>13</v>
      </c>
      <c r="E2860" s="11" t="s">
        <v>38</v>
      </c>
      <c r="F2860" s="11" t="s">
        <v>51</v>
      </c>
      <c r="G2860" s="11">
        <v>2</v>
      </c>
      <c r="H2860" s="11" t="s">
        <v>27</v>
      </c>
      <c r="I2860" s="12">
        <v>44681</v>
      </c>
      <c r="J2860" s="14">
        <v>0.98472222222222228</v>
      </c>
      <c r="K2860">
        <v>2</v>
      </c>
      <c r="L2860" t="s">
        <v>27</v>
      </c>
      <c r="M2860" s="1">
        <v>44681</v>
      </c>
      <c r="N2860" s="2">
        <v>0.98472222222222228</v>
      </c>
      <c r="O2860" s="1">
        <f t="shared" si="264"/>
        <v>44681.984722222223</v>
      </c>
      <c r="P2860" s="3" t="str">
        <f t="shared" si="265"/>
        <v>Apr,2022</v>
      </c>
      <c r="Q2860">
        <f t="shared" si="266"/>
        <v>2022</v>
      </c>
      <c r="R2860" t="str">
        <f t="shared" si="267"/>
        <v>Sat</v>
      </c>
      <c r="S2860">
        <f t="shared" si="268"/>
        <v>23</v>
      </c>
      <c r="T2860" t="str">
        <f t="shared" si="269"/>
        <v>NO</v>
      </c>
      <c r="U2860" cm="1">
        <f t="array" ref="U2860">_xlfn.XLOOKUP(Table1012[[#This Row],[Severity_Level]],{"MINOR","MODERATE","SEVERE","FATAL"},{1,2,3,5})</f>
        <v>3</v>
      </c>
      <c r="Z2860" s="1"/>
      <c r="AA2860" s="2"/>
      <c r="AB2860" s="4"/>
    </row>
    <row r="2861" spans="1:28" x14ac:dyDescent="0.3">
      <c r="A2861" t="s">
        <v>2902</v>
      </c>
      <c r="B2861" s="11" t="s">
        <v>56</v>
      </c>
      <c r="C2861" s="11" t="s">
        <v>24</v>
      </c>
      <c r="D2861" s="11" t="s">
        <v>13</v>
      </c>
      <c r="E2861" s="11" t="s">
        <v>35</v>
      </c>
      <c r="F2861" s="11" t="s">
        <v>15</v>
      </c>
      <c r="G2861" s="11">
        <v>4</v>
      </c>
      <c r="H2861" s="11" t="s">
        <v>40</v>
      </c>
      <c r="I2861" s="12">
        <v>44681</v>
      </c>
      <c r="J2861" s="14">
        <v>0.98541666666666672</v>
      </c>
      <c r="K2861">
        <v>4</v>
      </c>
      <c r="L2861" t="s">
        <v>40</v>
      </c>
      <c r="M2861" s="1">
        <v>44681</v>
      </c>
      <c r="N2861" s="2">
        <v>0.98541666666666672</v>
      </c>
      <c r="O2861" s="1">
        <f t="shared" si="264"/>
        <v>44681.98541666667</v>
      </c>
      <c r="P2861" s="3" t="str">
        <f t="shared" si="265"/>
        <v>Apr,2022</v>
      </c>
      <c r="Q2861">
        <f t="shared" si="266"/>
        <v>2022</v>
      </c>
      <c r="R2861" t="str">
        <f t="shared" si="267"/>
        <v>Sat</v>
      </c>
      <c r="S2861">
        <f t="shared" si="268"/>
        <v>23</v>
      </c>
      <c r="T2861" t="str">
        <f t="shared" si="269"/>
        <v>NO</v>
      </c>
      <c r="U2861" cm="1">
        <f t="array" ref="U2861">_xlfn.XLOOKUP(Table1012[[#This Row],[Severity_Level]],{"MINOR","MODERATE","SEVERE","FATAL"},{1,2,3,5})</f>
        <v>5</v>
      </c>
      <c r="Z2861" s="1"/>
      <c r="AA2861" s="2"/>
      <c r="AB2861" s="4"/>
    </row>
    <row r="2862" spans="1:28" x14ac:dyDescent="0.3">
      <c r="A2862" t="s">
        <v>2903</v>
      </c>
      <c r="B2862" s="11" t="s">
        <v>49</v>
      </c>
      <c r="C2862" s="11" t="s">
        <v>65</v>
      </c>
      <c r="D2862" s="11" t="s">
        <v>47</v>
      </c>
      <c r="E2862" s="11" t="s">
        <v>35</v>
      </c>
      <c r="F2862" s="11" t="s">
        <v>51</v>
      </c>
      <c r="G2862" s="11">
        <v>1</v>
      </c>
      <c r="H2862" s="11" t="s">
        <v>40</v>
      </c>
      <c r="I2862" s="12">
        <v>44681</v>
      </c>
      <c r="J2862" s="14">
        <v>0.98611111111111116</v>
      </c>
      <c r="K2862">
        <v>1</v>
      </c>
      <c r="L2862" t="s">
        <v>40</v>
      </c>
      <c r="M2862" s="1">
        <v>44681</v>
      </c>
      <c r="N2862" s="2">
        <v>0.98611111111111116</v>
      </c>
      <c r="O2862" s="1">
        <f t="shared" si="264"/>
        <v>44681.986111111109</v>
      </c>
      <c r="P2862" s="3" t="str">
        <f t="shared" si="265"/>
        <v>Apr,2022</v>
      </c>
      <c r="Q2862">
        <f t="shared" si="266"/>
        <v>2022</v>
      </c>
      <c r="R2862" t="str">
        <f t="shared" si="267"/>
        <v>Sat</v>
      </c>
      <c r="S2862">
        <f t="shared" si="268"/>
        <v>23</v>
      </c>
      <c r="T2862" t="str">
        <f t="shared" si="269"/>
        <v>NO</v>
      </c>
      <c r="U2862" cm="1">
        <f t="array" ref="U2862">_xlfn.XLOOKUP(Table1012[[#This Row],[Severity_Level]],{"MINOR","MODERATE","SEVERE","FATAL"},{1,2,3,5})</f>
        <v>5</v>
      </c>
      <c r="Z2862" s="1"/>
      <c r="AA2862" s="2"/>
      <c r="AB2862" s="4"/>
    </row>
    <row r="2863" spans="1:28" x14ac:dyDescent="0.3">
      <c r="A2863" t="s">
        <v>2904</v>
      </c>
      <c r="B2863" s="11" t="s">
        <v>11</v>
      </c>
      <c r="C2863" s="11" t="s">
        <v>53</v>
      </c>
      <c r="D2863" s="11" t="s">
        <v>31</v>
      </c>
      <c r="E2863" s="11" t="s">
        <v>14</v>
      </c>
      <c r="F2863" s="11" t="s">
        <v>15</v>
      </c>
      <c r="G2863" s="11">
        <v>1</v>
      </c>
      <c r="H2863" s="11" t="s">
        <v>16</v>
      </c>
      <c r="I2863" s="12">
        <v>44681</v>
      </c>
      <c r="J2863" s="14">
        <v>0.9868055555555556</v>
      </c>
      <c r="K2863">
        <v>1</v>
      </c>
      <c r="L2863" t="s">
        <v>16</v>
      </c>
      <c r="M2863" s="1">
        <v>44681</v>
      </c>
      <c r="N2863" s="2">
        <v>0.9868055555555556</v>
      </c>
      <c r="O2863" s="1">
        <f t="shared" si="264"/>
        <v>44681.986805555556</v>
      </c>
      <c r="P2863" s="3" t="str">
        <f t="shared" si="265"/>
        <v>Apr,2022</v>
      </c>
      <c r="Q2863">
        <f t="shared" si="266"/>
        <v>2022</v>
      </c>
      <c r="R2863" t="str">
        <f t="shared" si="267"/>
        <v>Sat</v>
      </c>
      <c r="S2863">
        <f t="shared" si="268"/>
        <v>23</v>
      </c>
      <c r="T2863" t="str">
        <f t="shared" si="269"/>
        <v>NO</v>
      </c>
      <c r="U2863" cm="1">
        <f t="array" ref="U2863">_xlfn.XLOOKUP(Table1012[[#This Row],[Severity_Level]],{"MINOR","MODERATE","SEVERE","FATAL"},{1,2,3,5})</f>
        <v>1</v>
      </c>
      <c r="Z2863" s="1"/>
      <c r="AA2863" s="2"/>
      <c r="AB2863" s="4"/>
    </row>
    <row r="2864" spans="1:28" x14ac:dyDescent="0.3">
      <c r="A2864" t="s">
        <v>2905</v>
      </c>
      <c r="B2864" s="11" t="s">
        <v>34</v>
      </c>
      <c r="C2864" s="11" t="s">
        <v>30</v>
      </c>
      <c r="D2864" s="11" t="s">
        <v>37</v>
      </c>
      <c r="E2864" s="11" t="s">
        <v>38</v>
      </c>
      <c r="F2864" s="11" t="s">
        <v>15</v>
      </c>
      <c r="G2864" s="11">
        <v>3</v>
      </c>
      <c r="H2864" s="11" t="s">
        <v>32</v>
      </c>
      <c r="I2864" s="12">
        <v>44681</v>
      </c>
      <c r="J2864" s="14">
        <v>0.98750000000000004</v>
      </c>
      <c r="K2864">
        <v>3</v>
      </c>
      <c r="L2864" t="s">
        <v>32</v>
      </c>
      <c r="M2864" s="1">
        <v>44681</v>
      </c>
      <c r="N2864" s="2">
        <v>0.98750000000000004</v>
      </c>
      <c r="O2864" s="1">
        <f t="shared" si="264"/>
        <v>44681.987500000003</v>
      </c>
      <c r="P2864" s="3" t="str">
        <f t="shared" si="265"/>
        <v>Apr,2022</v>
      </c>
      <c r="Q2864">
        <f t="shared" si="266"/>
        <v>2022</v>
      </c>
      <c r="R2864" t="str">
        <f t="shared" si="267"/>
        <v>Sat</v>
      </c>
      <c r="S2864">
        <f t="shared" si="268"/>
        <v>23</v>
      </c>
      <c r="T2864" t="str">
        <f t="shared" si="269"/>
        <v>NO</v>
      </c>
      <c r="U2864" cm="1">
        <f t="array" ref="U2864">_xlfn.XLOOKUP(Table1012[[#This Row],[Severity_Level]],{"MINOR","MODERATE","SEVERE","FATAL"},{1,2,3,5})</f>
        <v>2</v>
      </c>
      <c r="Z2864" s="1"/>
      <c r="AA2864" s="2"/>
      <c r="AB2864" s="4"/>
    </row>
    <row r="2865" spans="1:28" x14ac:dyDescent="0.3">
      <c r="A2865" t="s">
        <v>2906</v>
      </c>
      <c r="B2865" s="11" t="s">
        <v>34</v>
      </c>
      <c r="C2865" s="11" t="s">
        <v>46</v>
      </c>
      <c r="D2865" s="11" t="s">
        <v>47</v>
      </c>
      <c r="E2865" s="11" t="s">
        <v>35</v>
      </c>
      <c r="F2865" s="11" t="s">
        <v>21</v>
      </c>
      <c r="G2865" s="11">
        <v>4</v>
      </c>
      <c r="H2865" s="11" t="s">
        <v>16</v>
      </c>
      <c r="I2865" s="12">
        <v>44681</v>
      </c>
      <c r="J2865" s="14">
        <v>0.98819444444444449</v>
      </c>
      <c r="K2865">
        <v>4</v>
      </c>
      <c r="L2865" t="s">
        <v>16</v>
      </c>
      <c r="M2865" s="1">
        <v>44681</v>
      </c>
      <c r="N2865" s="2">
        <v>0.98819444444444449</v>
      </c>
      <c r="O2865" s="1">
        <f t="shared" si="264"/>
        <v>44681.988194444442</v>
      </c>
      <c r="P2865" s="3" t="str">
        <f t="shared" si="265"/>
        <v>Apr,2022</v>
      </c>
      <c r="Q2865">
        <f t="shared" si="266"/>
        <v>2022</v>
      </c>
      <c r="R2865" t="str">
        <f t="shared" si="267"/>
        <v>Sat</v>
      </c>
      <c r="S2865">
        <f t="shared" si="268"/>
        <v>23</v>
      </c>
      <c r="T2865" t="str">
        <f t="shared" si="269"/>
        <v>NO</v>
      </c>
      <c r="U2865" cm="1">
        <f t="array" ref="U2865">_xlfn.XLOOKUP(Table1012[[#This Row],[Severity_Level]],{"MINOR","MODERATE","SEVERE","FATAL"},{1,2,3,5})</f>
        <v>1</v>
      </c>
      <c r="Z2865" s="1"/>
      <c r="AA2865" s="2"/>
      <c r="AB2865" s="4"/>
    </row>
    <row r="2866" spans="1:28" x14ac:dyDescent="0.3">
      <c r="A2866" t="s">
        <v>2907</v>
      </c>
      <c r="B2866" s="11" t="s">
        <v>11</v>
      </c>
      <c r="C2866" s="11" t="s">
        <v>57</v>
      </c>
      <c r="D2866" s="11" t="s">
        <v>47</v>
      </c>
      <c r="E2866" s="11" t="s">
        <v>20</v>
      </c>
      <c r="F2866" s="11" t="s">
        <v>21</v>
      </c>
      <c r="G2866" s="11">
        <v>5</v>
      </c>
      <c r="H2866" s="11" t="s">
        <v>40</v>
      </c>
      <c r="I2866" s="12">
        <v>44681</v>
      </c>
      <c r="J2866" s="14">
        <v>0.98888888888888893</v>
      </c>
      <c r="K2866">
        <v>5</v>
      </c>
      <c r="L2866" t="s">
        <v>40</v>
      </c>
      <c r="M2866" s="1">
        <v>44681</v>
      </c>
      <c r="N2866" s="2">
        <v>0.98888888888888893</v>
      </c>
      <c r="O2866" s="1">
        <f t="shared" si="264"/>
        <v>44681.988888888889</v>
      </c>
      <c r="P2866" s="3" t="str">
        <f t="shared" si="265"/>
        <v>Apr,2022</v>
      </c>
      <c r="Q2866">
        <f t="shared" si="266"/>
        <v>2022</v>
      </c>
      <c r="R2866" t="str">
        <f t="shared" si="267"/>
        <v>Sat</v>
      </c>
      <c r="S2866">
        <f t="shared" si="268"/>
        <v>23</v>
      </c>
      <c r="T2866" t="str">
        <f t="shared" si="269"/>
        <v>NO</v>
      </c>
      <c r="U2866" cm="1">
        <f t="array" ref="U2866">_xlfn.XLOOKUP(Table1012[[#This Row],[Severity_Level]],{"MINOR","MODERATE","SEVERE","FATAL"},{1,2,3,5})</f>
        <v>5</v>
      </c>
      <c r="Z2866" s="1"/>
      <c r="AA2866" s="2"/>
      <c r="AB2866" s="4"/>
    </row>
    <row r="2867" spans="1:28" x14ac:dyDescent="0.3">
      <c r="A2867" t="s">
        <v>2908</v>
      </c>
      <c r="B2867" s="11" t="s">
        <v>49</v>
      </c>
      <c r="C2867" s="11" t="s">
        <v>19</v>
      </c>
      <c r="D2867" s="11" t="s">
        <v>37</v>
      </c>
      <c r="E2867" s="11" t="s">
        <v>35</v>
      </c>
      <c r="F2867" s="11" t="s">
        <v>51</v>
      </c>
      <c r="G2867" s="11">
        <v>1</v>
      </c>
      <c r="H2867" s="11" t="s">
        <v>40</v>
      </c>
      <c r="I2867" s="12">
        <v>44681</v>
      </c>
      <c r="J2867" s="14">
        <v>0.98958333333333337</v>
      </c>
      <c r="K2867">
        <v>1</v>
      </c>
      <c r="L2867" t="s">
        <v>40</v>
      </c>
      <c r="M2867" s="1">
        <v>44681</v>
      </c>
      <c r="N2867" s="2">
        <v>0.98958333333333337</v>
      </c>
      <c r="O2867" s="1">
        <f t="shared" si="264"/>
        <v>44681.989583333336</v>
      </c>
      <c r="P2867" s="3" t="str">
        <f t="shared" si="265"/>
        <v>Apr,2022</v>
      </c>
      <c r="Q2867">
        <f t="shared" si="266"/>
        <v>2022</v>
      </c>
      <c r="R2867" t="str">
        <f t="shared" si="267"/>
        <v>Sat</v>
      </c>
      <c r="S2867">
        <f t="shared" si="268"/>
        <v>23</v>
      </c>
      <c r="T2867" t="str">
        <f t="shared" si="269"/>
        <v>NO</v>
      </c>
      <c r="U2867" cm="1">
        <f t="array" ref="U2867">_xlfn.XLOOKUP(Table1012[[#This Row],[Severity_Level]],{"MINOR","MODERATE","SEVERE","FATAL"},{1,2,3,5})</f>
        <v>5</v>
      </c>
      <c r="Z2867" s="1"/>
      <c r="AA2867" s="2"/>
      <c r="AB2867" s="4"/>
    </row>
    <row r="2868" spans="1:28" x14ac:dyDescent="0.3">
      <c r="A2868" t="s">
        <v>2909</v>
      </c>
      <c r="B2868" s="11" t="s">
        <v>18</v>
      </c>
      <c r="C2868" s="11" t="s">
        <v>57</v>
      </c>
      <c r="D2868" s="11" t="s">
        <v>37</v>
      </c>
      <c r="E2868" s="11" t="s">
        <v>20</v>
      </c>
      <c r="F2868" s="11" t="s">
        <v>51</v>
      </c>
      <c r="G2868" s="11">
        <v>1</v>
      </c>
      <c r="H2868" s="11" t="s">
        <v>27</v>
      </c>
      <c r="I2868" s="12">
        <v>44681</v>
      </c>
      <c r="J2868" s="14">
        <v>0.99027777777777781</v>
      </c>
      <c r="K2868">
        <v>1</v>
      </c>
      <c r="L2868" t="s">
        <v>27</v>
      </c>
      <c r="M2868" s="1">
        <v>44681</v>
      </c>
      <c r="N2868" s="2">
        <v>0.99027777777777781</v>
      </c>
      <c r="O2868" s="1">
        <f t="shared" si="264"/>
        <v>44681.990277777775</v>
      </c>
      <c r="P2868" s="3" t="str">
        <f t="shared" si="265"/>
        <v>Apr,2022</v>
      </c>
      <c r="Q2868">
        <f t="shared" si="266"/>
        <v>2022</v>
      </c>
      <c r="R2868" t="str">
        <f t="shared" si="267"/>
        <v>Sat</v>
      </c>
      <c r="S2868">
        <f t="shared" si="268"/>
        <v>23</v>
      </c>
      <c r="T2868" t="str">
        <f t="shared" si="269"/>
        <v>NO</v>
      </c>
      <c r="U2868" cm="1">
        <f t="array" ref="U2868">_xlfn.XLOOKUP(Table1012[[#This Row],[Severity_Level]],{"MINOR","MODERATE","SEVERE","FATAL"},{1,2,3,5})</f>
        <v>3</v>
      </c>
      <c r="Z2868" s="1"/>
      <c r="AA2868" s="2"/>
      <c r="AB2868" s="4"/>
    </row>
    <row r="2869" spans="1:28" x14ac:dyDescent="0.3">
      <c r="A2869" t="s">
        <v>2910</v>
      </c>
      <c r="B2869" s="11" t="s">
        <v>49</v>
      </c>
      <c r="C2869" s="11" t="s">
        <v>46</v>
      </c>
      <c r="D2869" s="11" t="s">
        <v>13</v>
      </c>
      <c r="E2869" s="11" t="s">
        <v>20</v>
      </c>
      <c r="F2869" s="11" t="s">
        <v>26</v>
      </c>
      <c r="G2869" s="11">
        <v>3</v>
      </c>
      <c r="H2869" s="11" t="s">
        <v>40</v>
      </c>
      <c r="I2869" s="12">
        <v>44681</v>
      </c>
      <c r="J2869" s="14">
        <v>0.99097222222222225</v>
      </c>
      <c r="K2869">
        <v>3</v>
      </c>
      <c r="L2869" t="s">
        <v>40</v>
      </c>
      <c r="M2869" s="1">
        <v>44681</v>
      </c>
      <c r="N2869" s="2">
        <v>0.99097222222222225</v>
      </c>
      <c r="O2869" s="1">
        <f t="shared" si="264"/>
        <v>44681.990972222222</v>
      </c>
      <c r="P2869" s="3" t="str">
        <f t="shared" si="265"/>
        <v>Apr,2022</v>
      </c>
      <c r="Q2869">
        <f t="shared" si="266"/>
        <v>2022</v>
      </c>
      <c r="R2869" t="str">
        <f t="shared" si="267"/>
        <v>Sat</v>
      </c>
      <c r="S2869">
        <f t="shared" si="268"/>
        <v>23</v>
      </c>
      <c r="T2869" t="str">
        <f t="shared" si="269"/>
        <v>NO</v>
      </c>
      <c r="U2869" cm="1">
        <f t="array" ref="U2869">_xlfn.XLOOKUP(Table1012[[#This Row],[Severity_Level]],{"MINOR","MODERATE","SEVERE","FATAL"},{1,2,3,5})</f>
        <v>5</v>
      </c>
      <c r="Z2869" s="1"/>
      <c r="AA2869" s="2"/>
      <c r="AB2869" s="4"/>
    </row>
    <row r="2870" spans="1:28" x14ac:dyDescent="0.3">
      <c r="A2870" t="s">
        <v>2911</v>
      </c>
      <c r="B2870" s="11" t="s">
        <v>56</v>
      </c>
      <c r="C2870" s="11" t="s">
        <v>65</v>
      </c>
      <c r="D2870" s="11" t="s">
        <v>13</v>
      </c>
      <c r="E2870" s="11" t="s">
        <v>14</v>
      </c>
      <c r="F2870" s="11" t="s">
        <v>26</v>
      </c>
      <c r="G2870" s="11">
        <v>1</v>
      </c>
      <c r="H2870" s="11" t="s">
        <v>27</v>
      </c>
      <c r="I2870" s="12">
        <v>44681</v>
      </c>
      <c r="J2870" s="14">
        <v>0.9916666666666667</v>
      </c>
      <c r="K2870">
        <v>1</v>
      </c>
      <c r="L2870" t="s">
        <v>27</v>
      </c>
      <c r="M2870" s="1">
        <v>44681</v>
      </c>
      <c r="N2870" s="2">
        <v>0.9916666666666667</v>
      </c>
      <c r="O2870" s="1">
        <f t="shared" si="264"/>
        <v>44681.991666666669</v>
      </c>
      <c r="P2870" s="3" t="str">
        <f t="shared" si="265"/>
        <v>Apr,2022</v>
      </c>
      <c r="Q2870">
        <f t="shared" si="266"/>
        <v>2022</v>
      </c>
      <c r="R2870" t="str">
        <f t="shared" si="267"/>
        <v>Sat</v>
      </c>
      <c r="S2870">
        <f t="shared" si="268"/>
        <v>23</v>
      </c>
      <c r="T2870" t="str">
        <f t="shared" si="269"/>
        <v>NO</v>
      </c>
      <c r="U2870" cm="1">
        <f t="array" ref="U2870">_xlfn.XLOOKUP(Table1012[[#This Row],[Severity_Level]],{"MINOR","MODERATE","SEVERE","FATAL"},{1,2,3,5})</f>
        <v>3</v>
      </c>
      <c r="Z2870" s="1"/>
      <c r="AA2870" s="2"/>
      <c r="AB2870" s="4"/>
    </row>
    <row r="2871" spans="1:28" x14ac:dyDescent="0.3">
      <c r="A2871" t="s">
        <v>2912</v>
      </c>
      <c r="B2871" s="11" t="s">
        <v>49</v>
      </c>
      <c r="C2871" s="11" t="s">
        <v>57</v>
      </c>
      <c r="D2871" s="11" t="s">
        <v>31</v>
      </c>
      <c r="E2871" s="11" t="s">
        <v>35</v>
      </c>
      <c r="F2871" s="11" t="s">
        <v>26</v>
      </c>
      <c r="G2871" s="11">
        <v>1</v>
      </c>
      <c r="H2871" s="11" t="s">
        <v>16</v>
      </c>
      <c r="I2871" s="12">
        <v>44681</v>
      </c>
      <c r="J2871" s="14">
        <v>0.99236111111111114</v>
      </c>
      <c r="K2871">
        <v>1</v>
      </c>
      <c r="L2871" t="s">
        <v>16</v>
      </c>
      <c r="M2871" s="1">
        <v>44681</v>
      </c>
      <c r="N2871" s="2">
        <v>0.99236111111111114</v>
      </c>
      <c r="O2871" s="1">
        <f t="shared" si="264"/>
        <v>44681.992361111108</v>
      </c>
      <c r="P2871" s="3" t="str">
        <f t="shared" si="265"/>
        <v>Apr,2022</v>
      </c>
      <c r="Q2871">
        <f t="shared" si="266"/>
        <v>2022</v>
      </c>
      <c r="R2871" t="str">
        <f t="shared" si="267"/>
        <v>Sat</v>
      </c>
      <c r="S2871">
        <f t="shared" si="268"/>
        <v>23</v>
      </c>
      <c r="T2871" t="str">
        <f t="shared" si="269"/>
        <v>NO</v>
      </c>
      <c r="U2871" cm="1">
        <f t="array" ref="U2871">_xlfn.XLOOKUP(Table1012[[#This Row],[Severity_Level]],{"MINOR","MODERATE","SEVERE","FATAL"},{1,2,3,5})</f>
        <v>1</v>
      </c>
      <c r="Z2871" s="1"/>
      <c r="AA2871" s="2"/>
      <c r="AB2871" s="4"/>
    </row>
    <row r="2872" spans="1:28" x14ac:dyDescent="0.3">
      <c r="A2872" t="s">
        <v>2913</v>
      </c>
      <c r="B2872" s="11" t="s">
        <v>11</v>
      </c>
      <c r="C2872" s="11" t="s">
        <v>50</v>
      </c>
      <c r="D2872" s="11" t="s">
        <v>31</v>
      </c>
      <c r="E2872" s="11" t="s">
        <v>20</v>
      </c>
      <c r="F2872" s="11" t="s">
        <v>15</v>
      </c>
      <c r="G2872" s="11">
        <v>1</v>
      </c>
      <c r="H2872" s="11" t="s">
        <v>32</v>
      </c>
      <c r="I2872" s="12">
        <v>44681</v>
      </c>
      <c r="J2872" s="14">
        <v>0.99305555555555558</v>
      </c>
      <c r="K2872">
        <v>1</v>
      </c>
      <c r="L2872" t="s">
        <v>32</v>
      </c>
      <c r="M2872" s="1">
        <v>44681</v>
      </c>
      <c r="N2872" s="2">
        <v>0.99305555555555558</v>
      </c>
      <c r="O2872" s="1">
        <f t="shared" si="264"/>
        <v>44681.993055555555</v>
      </c>
      <c r="P2872" s="3" t="str">
        <f t="shared" si="265"/>
        <v>Apr,2022</v>
      </c>
      <c r="Q2872">
        <f t="shared" si="266"/>
        <v>2022</v>
      </c>
      <c r="R2872" t="str">
        <f t="shared" si="267"/>
        <v>Sat</v>
      </c>
      <c r="S2872">
        <f t="shared" si="268"/>
        <v>23</v>
      </c>
      <c r="T2872" t="str">
        <f t="shared" si="269"/>
        <v>NO</v>
      </c>
      <c r="U2872" cm="1">
        <f t="array" ref="U2872">_xlfn.XLOOKUP(Table1012[[#This Row],[Severity_Level]],{"MINOR","MODERATE","SEVERE","FATAL"},{1,2,3,5})</f>
        <v>2</v>
      </c>
      <c r="Z2872" s="1"/>
      <c r="AA2872" s="2"/>
      <c r="AB2872" s="4"/>
    </row>
    <row r="2873" spans="1:28" x14ac:dyDescent="0.3">
      <c r="A2873" t="s">
        <v>2914</v>
      </c>
      <c r="B2873" s="11" t="s">
        <v>29</v>
      </c>
      <c r="C2873" s="11" t="s">
        <v>44</v>
      </c>
      <c r="D2873" s="11" t="s">
        <v>25</v>
      </c>
      <c r="E2873" s="11" t="s">
        <v>14</v>
      </c>
      <c r="F2873" s="11" t="s">
        <v>51</v>
      </c>
      <c r="G2873" s="11">
        <v>1</v>
      </c>
      <c r="H2873" s="11" t="s">
        <v>40</v>
      </c>
      <c r="I2873" s="12">
        <v>44681</v>
      </c>
      <c r="J2873" s="14">
        <v>0.99375000000000002</v>
      </c>
      <c r="K2873">
        <v>1</v>
      </c>
      <c r="L2873" t="s">
        <v>40</v>
      </c>
      <c r="M2873" s="1">
        <v>44681</v>
      </c>
      <c r="N2873" s="2">
        <v>0.99375000000000002</v>
      </c>
      <c r="O2873" s="1">
        <f t="shared" si="264"/>
        <v>44681.993750000001</v>
      </c>
      <c r="P2873" s="3" t="str">
        <f t="shared" si="265"/>
        <v>Apr,2022</v>
      </c>
      <c r="Q2873">
        <f t="shared" si="266"/>
        <v>2022</v>
      </c>
      <c r="R2873" t="str">
        <f t="shared" si="267"/>
        <v>Sat</v>
      </c>
      <c r="S2873">
        <f t="shared" si="268"/>
        <v>23</v>
      </c>
      <c r="T2873" t="str">
        <f t="shared" si="269"/>
        <v>NO</v>
      </c>
      <c r="U2873" cm="1">
        <f t="array" ref="U2873">_xlfn.XLOOKUP(Table1012[[#This Row],[Severity_Level]],{"MINOR","MODERATE","SEVERE","FATAL"},{1,2,3,5})</f>
        <v>5</v>
      </c>
      <c r="Z2873" s="1"/>
      <c r="AA2873" s="2"/>
      <c r="AB2873" s="4"/>
    </row>
    <row r="2874" spans="1:28" x14ac:dyDescent="0.3">
      <c r="A2874" t="s">
        <v>2915</v>
      </c>
      <c r="B2874" s="11" t="s">
        <v>18</v>
      </c>
      <c r="C2874" s="11" t="s">
        <v>12</v>
      </c>
      <c r="D2874" s="11" t="s">
        <v>25</v>
      </c>
      <c r="E2874" s="11" t="s">
        <v>35</v>
      </c>
      <c r="F2874" s="11" t="s">
        <v>15</v>
      </c>
      <c r="G2874" s="11">
        <v>4</v>
      </c>
      <c r="H2874" s="11" t="s">
        <v>32</v>
      </c>
      <c r="I2874" s="12">
        <v>44681</v>
      </c>
      <c r="J2874" s="14">
        <v>0.99444444444444446</v>
      </c>
      <c r="K2874">
        <v>4</v>
      </c>
      <c r="L2874" t="s">
        <v>32</v>
      </c>
      <c r="M2874" s="1">
        <v>44681</v>
      </c>
      <c r="N2874" s="2">
        <v>0.99444444444444446</v>
      </c>
      <c r="O2874" s="1">
        <f t="shared" si="264"/>
        <v>44681.994444444441</v>
      </c>
      <c r="P2874" s="3" t="str">
        <f t="shared" si="265"/>
        <v>Apr,2022</v>
      </c>
      <c r="Q2874">
        <f t="shared" si="266"/>
        <v>2022</v>
      </c>
      <c r="R2874" t="str">
        <f t="shared" si="267"/>
        <v>Sat</v>
      </c>
      <c r="S2874">
        <f t="shared" si="268"/>
        <v>23</v>
      </c>
      <c r="T2874" t="str">
        <f t="shared" si="269"/>
        <v>NO</v>
      </c>
      <c r="U2874" cm="1">
        <f t="array" ref="U2874">_xlfn.XLOOKUP(Table1012[[#This Row],[Severity_Level]],{"MINOR","MODERATE","SEVERE","FATAL"},{1,2,3,5})</f>
        <v>2</v>
      </c>
      <c r="Z2874" s="1"/>
      <c r="AA2874" s="2"/>
      <c r="AB2874" s="4"/>
    </row>
    <row r="2875" spans="1:28" x14ac:dyDescent="0.3">
      <c r="A2875" t="s">
        <v>2916</v>
      </c>
      <c r="B2875" s="11" t="s">
        <v>49</v>
      </c>
      <c r="C2875" s="11" t="s">
        <v>53</v>
      </c>
      <c r="D2875" s="11" t="s">
        <v>31</v>
      </c>
      <c r="E2875" s="11" t="s">
        <v>38</v>
      </c>
      <c r="F2875" s="11" t="s">
        <v>51</v>
      </c>
      <c r="G2875" s="11">
        <v>2</v>
      </c>
      <c r="H2875" s="11" t="s">
        <v>16</v>
      </c>
      <c r="I2875" s="12">
        <v>44681</v>
      </c>
      <c r="J2875" s="14">
        <v>0.99513888888888891</v>
      </c>
      <c r="K2875">
        <v>2</v>
      </c>
      <c r="L2875" t="s">
        <v>16</v>
      </c>
      <c r="M2875" s="1">
        <v>44681</v>
      </c>
      <c r="N2875" s="2">
        <v>0.99513888888888891</v>
      </c>
      <c r="O2875" s="1">
        <f t="shared" si="264"/>
        <v>44681.995138888888</v>
      </c>
      <c r="P2875" s="3" t="str">
        <f t="shared" si="265"/>
        <v>Apr,2022</v>
      </c>
      <c r="Q2875">
        <f t="shared" si="266"/>
        <v>2022</v>
      </c>
      <c r="R2875" t="str">
        <f t="shared" si="267"/>
        <v>Sat</v>
      </c>
      <c r="S2875">
        <f t="shared" si="268"/>
        <v>23</v>
      </c>
      <c r="T2875" t="str">
        <f t="shared" si="269"/>
        <v>NO</v>
      </c>
      <c r="U2875" cm="1">
        <f t="array" ref="U2875">_xlfn.XLOOKUP(Table1012[[#This Row],[Severity_Level]],{"MINOR","MODERATE","SEVERE","FATAL"},{1,2,3,5})</f>
        <v>1</v>
      </c>
      <c r="Z2875" s="1"/>
      <c r="AA2875" s="2"/>
      <c r="AB2875" s="4"/>
    </row>
    <row r="2876" spans="1:28" x14ac:dyDescent="0.3">
      <c r="A2876" t="s">
        <v>2917</v>
      </c>
      <c r="B2876" s="11" t="s">
        <v>18</v>
      </c>
      <c r="C2876" s="11" t="s">
        <v>19</v>
      </c>
      <c r="D2876" s="11" t="s">
        <v>47</v>
      </c>
      <c r="E2876" s="11" t="s">
        <v>35</v>
      </c>
      <c r="F2876" s="11" t="s">
        <v>21</v>
      </c>
      <c r="G2876" s="11">
        <v>4</v>
      </c>
      <c r="H2876" s="11" t="s">
        <v>32</v>
      </c>
      <c r="I2876" s="12">
        <v>44681</v>
      </c>
      <c r="J2876" s="14">
        <v>0.99583333333333335</v>
      </c>
      <c r="K2876">
        <v>4</v>
      </c>
      <c r="L2876" t="s">
        <v>32</v>
      </c>
      <c r="M2876" s="1">
        <v>44681</v>
      </c>
      <c r="N2876" s="2">
        <v>0.99583333333333335</v>
      </c>
      <c r="O2876" s="1">
        <f t="shared" si="264"/>
        <v>44681.995833333334</v>
      </c>
      <c r="P2876" s="3" t="str">
        <f t="shared" si="265"/>
        <v>Apr,2022</v>
      </c>
      <c r="Q2876">
        <f t="shared" si="266"/>
        <v>2022</v>
      </c>
      <c r="R2876" t="str">
        <f t="shared" si="267"/>
        <v>Sat</v>
      </c>
      <c r="S2876">
        <f t="shared" si="268"/>
        <v>23</v>
      </c>
      <c r="T2876" t="str">
        <f t="shared" si="269"/>
        <v>NO</v>
      </c>
      <c r="U2876" cm="1">
        <f t="array" ref="U2876">_xlfn.XLOOKUP(Table1012[[#This Row],[Severity_Level]],{"MINOR","MODERATE","SEVERE","FATAL"},{1,2,3,5})</f>
        <v>2</v>
      </c>
      <c r="Z2876" s="1"/>
      <c r="AA2876" s="2"/>
      <c r="AB2876" s="4"/>
    </row>
    <row r="2877" spans="1:28" x14ac:dyDescent="0.3">
      <c r="A2877" t="s">
        <v>2918</v>
      </c>
      <c r="B2877" s="11" t="s">
        <v>18</v>
      </c>
      <c r="C2877" s="11" t="s">
        <v>24</v>
      </c>
      <c r="D2877" s="11" t="s">
        <v>31</v>
      </c>
      <c r="E2877" s="11" t="s">
        <v>35</v>
      </c>
      <c r="F2877" s="11" t="s">
        <v>51</v>
      </c>
      <c r="G2877" s="11">
        <v>1</v>
      </c>
      <c r="H2877" s="11" t="s">
        <v>27</v>
      </c>
      <c r="I2877" s="12">
        <v>44681</v>
      </c>
      <c r="J2877" s="14">
        <v>0.99652777777777779</v>
      </c>
      <c r="K2877">
        <v>1</v>
      </c>
      <c r="L2877" t="s">
        <v>27</v>
      </c>
      <c r="M2877" s="1">
        <v>44681</v>
      </c>
      <c r="N2877" s="2">
        <v>0.99652777777777779</v>
      </c>
      <c r="O2877" s="1">
        <f t="shared" si="264"/>
        <v>44681.996527777781</v>
      </c>
      <c r="P2877" s="3" t="str">
        <f t="shared" si="265"/>
        <v>Apr,2022</v>
      </c>
      <c r="Q2877">
        <f t="shared" si="266"/>
        <v>2022</v>
      </c>
      <c r="R2877" t="str">
        <f t="shared" si="267"/>
        <v>Sat</v>
      </c>
      <c r="S2877">
        <f t="shared" si="268"/>
        <v>23</v>
      </c>
      <c r="T2877" t="str">
        <f t="shared" si="269"/>
        <v>NO</v>
      </c>
      <c r="U2877" cm="1">
        <f t="array" ref="U2877">_xlfn.XLOOKUP(Table1012[[#This Row],[Severity_Level]],{"MINOR","MODERATE","SEVERE","FATAL"},{1,2,3,5})</f>
        <v>3</v>
      </c>
      <c r="Z2877" s="1"/>
      <c r="AA2877" s="2"/>
      <c r="AB2877" s="4"/>
    </row>
    <row r="2878" spans="1:28" x14ac:dyDescent="0.3">
      <c r="A2878" t="s">
        <v>2919</v>
      </c>
      <c r="B2878" s="11" t="s">
        <v>49</v>
      </c>
      <c r="C2878" s="11" t="s">
        <v>30</v>
      </c>
      <c r="D2878" s="11" t="s">
        <v>25</v>
      </c>
      <c r="E2878" s="11" t="s">
        <v>38</v>
      </c>
      <c r="F2878" s="11" t="s">
        <v>15</v>
      </c>
      <c r="G2878" s="11">
        <v>1</v>
      </c>
      <c r="H2878" s="11" t="s">
        <v>32</v>
      </c>
      <c r="I2878" s="12">
        <v>44681</v>
      </c>
      <c r="J2878" s="14">
        <v>0.99722222222222223</v>
      </c>
      <c r="K2878">
        <v>1</v>
      </c>
      <c r="L2878" t="s">
        <v>32</v>
      </c>
      <c r="M2878" s="1">
        <v>44681</v>
      </c>
      <c r="N2878" s="2">
        <v>0.99722222222222223</v>
      </c>
      <c r="O2878" s="1">
        <f t="shared" si="264"/>
        <v>44681.99722222222</v>
      </c>
      <c r="P2878" s="3" t="str">
        <f t="shared" si="265"/>
        <v>Apr,2022</v>
      </c>
      <c r="Q2878">
        <f t="shared" si="266"/>
        <v>2022</v>
      </c>
      <c r="R2878" t="str">
        <f t="shared" si="267"/>
        <v>Sat</v>
      </c>
      <c r="S2878">
        <f t="shared" si="268"/>
        <v>23</v>
      </c>
      <c r="T2878" t="str">
        <f t="shared" si="269"/>
        <v>NO</v>
      </c>
      <c r="U2878" cm="1">
        <f t="array" ref="U2878">_xlfn.XLOOKUP(Table1012[[#This Row],[Severity_Level]],{"MINOR","MODERATE","SEVERE","FATAL"},{1,2,3,5})</f>
        <v>2</v>
      </c>
      <c r="Z2878" s="1"/>
      <c r="AA2878" s="2"/>
      <c r="AB2878" s="4"/>
    </row>
    <row r="2879" spans="1:28" x14ac:dyDescent="0.3">
      <c r="A2879" t="s">
        <v>2920</v>
      </c>
      <c r="B2879" s="11" t="s">
        <v>49</v>
      </c>
      <c r="C2879" s="11" t="s">
        <v>30</v>
      </c>
      <c r="D2879" s="11" t="s">
        <v>31</v>
      </c>
      <c r="E2879" s="11" t="s">
        <v>14</v>
      </c>
      <c r="F2879" s="11" t="s">
        <v>51</v>
      </c>
      <c r="G2879" s="11">
        <v>5</v>
      </c>
      <c r="H2879" s="11" t="s">
        <v>27</v>
      </c>
      <c r="I2879" s="12">
        <v>44681</v>
      </c>
      <c r="J2879" s="14">
        <v>0.99791666666666667</v>
      </c>
      <c r="K2879">
        <v>5</v>
      </c>
      <c r="L2879" t="s">
        <v>27</v>
      </c>
      <c r="M2879" s="1">
        <v>44681</v>
      </c>
      <c r="N2879" s="2">
        <v>0.99791666666666667</v>
      </c>
      <c r="O2879" s="1">
        <f t="shared" si="264"/>
        <v>44681.997916666667</v>
      </c>
      <c r="P2879" s="3" t="str">
        <f t="shared" si="265"/>
        <v>Apr,2022</v>
      </c>
      <c r="Q2879">
        <f t="shared" si="266"/>
        <v>2022</v>
      </c>
      <c r="R2879" t="str">
        <f t="shared" si="267"/>
        <v>Sat</v>
      </c>
      <c r="S2879">
        <f t="shared" si="268"/>
        <v>23</v>
      </c>
      <c r="T2879" t="str">
        <f t="shared" si="269"/>
        <v>NO</v>
      </c>
      <c r="U2879" cm="1">
        <f t="array" ref="U2879">_xlfn.XLOOKUP(Table1012[[#This Row],[Severity_Level]],{"MINOR","MODERATE","SEVERE","FATAL"},{1,2,3,5})</f>
        <v>3</v>
      </c>
      <c r="Z2879" s="1"/>
      <c r="AA2879" s="2"/>
      <c r="AB2879" s="4"/>
    </row>
    <row r="2880" spans="1:28" x14ac:dyDescent="0.3">
      <c r="A2880" t="s">
        <v>2921</v>
      </c>
      <c r="B2880" s="11" t="s">
        <v>34</v>
      </c>
      <c r="C2880" s="11" t="s">
        <v>50</v>
      </c>
      <c r="D2880" s="11" t="s">
        <v>31</v>
      </c>
      <c r="E2880" s="11" t="s">
        <v>14</v>
      </c>
      <c r="F2880" s="11" t="s">
        <v>15</v>
      </c>
      <c r="G2880" s="11">
        <v>1</v>
      </c>
      <c r="H2880" s="11" t="s">
        <v>32</v>
      </c>
      <c r="I2880" s="12">
        <v>44681</v>
      </c>
      <c r="J2880" s="14">
        <v>0.99861111111111112</v>
      </c>
      <c r="K2880">
        <v>1</v>
      </c>
      <c r="L2880" t="s">
        <v>32</v>
      </c>
      <c r="M2880" s="1">
        <v>44681</v>
      </c>
      <c r="N2880" s="2">
        <v>0.99861111111111112</v>
      </c>
      <c r="O2880" s="1">
        <f t="shared" si="264"/>
        <v>44681.998611111114</v>
      </c>
      <c r="P2880" s="3" t="str">
        <f t="shared" si="265"/>
        <v>Apr,2022</v>
      </c>
      <c r="Q2880">
        <f t="shared" si="266"/>
        <v>2022</v>
      </c>
      <c r="R2880" t="str">
        <f t="shared" si="267"/>
        <v>Sat</v>
      </c>
      <c r="S2880">
        <f t="shared" si="268"/>
        <v>23</v>
      </c>
      <c r="T2880" t="str">
        <f t="shared" si="269"/>
        <v>NO</v>
      </c>
      <c r="U2880" cm="1">
        <f t="array" ref="U2880">_xlfn.XLOOKUP(Table1012[[#This Row],[Severity_Level]],{"MINOR","MODERATE","SEVERE","FATAL"},{1,2,3,5})</f>
        <v>2</v>
      </c>
      <c r="Z2880" s="1"/>
      <c r="AA2880" s="2"/>
      <c r="AB2880" s="4"/>
    </row>
    <row r="2881" spans="1:28" x14ac:dyDescent="0.3">
      <c r="A2881" t="s">
        <v>2922</v>
      </c>
      <c r="B2881" s="11" t="s">
        <v>49</v>
      </c>
      <c r="C2881" s="11" t="s">
        <v>24</v>
      </c>
      <c r="D2881" s="11" t="s">
        <v>25</v>
      </c>
      <c r="E2881" s="11" t="s">
        <v>20</v>
      </c>
      <c r="F2881" s="11" t="s">
        <v>26</v>
      </c>
      <c r="G2881" s="11">
        <v>2</v>
      </c>
      <c r="H2881" s="11" t="s">
        <v>27</v>
      </c>
      <c r="I2881" s="12">
        <v>44681</v>
      </c>
      <c r="J2881" s="14">
        <v>0.99930555555555556</v>
      </c>
      <c r="K2881">
        <v>2</v>
      </c>
      <c r="L2881" t="s">
        <v>27</v>
      </c>
      <c r="M2881" s="1">
        <v>44681</v>
      </c>
      <c r="N2881" s="2">
        <v>0.99930555555555556</v>
      </c>
      <c r="O2881" s="1">
        <f t="shared" si="264"/>
        <v>44681.999305555553</v>
      </c>
      <c r="P2881" s="3" t="str">
        <f t="shared" si="265"/>
        <v>Apr,2022</v>
      </c>
      <c r="Q2881">
        <f t="shared" si="266"/>
        <v>2022</v>
      </c>
      <c r="R2881" t="str">
        <f t="shared" si="267"/>
        <v>Sat</v>
      </c>
      <c r="S2881">
        <f t="shared" si="268"/>
        <v>23</v>
      </c>
      <c r="T2881" t="str">
        <f t="shared" si="269"/>
        <v>NO</v>
      </c>
      <c r="U2881" cm="1">
        <f t="array" ref="U2881">_xlfn.XLOOKUP(Table1012[[#This Row],[Severity_Level]],{"MINOR","MODERATE","SEVERE","FATAL"},{1,2,3,5})</f>
        <v>3</v>
      </c>
      <c r="Z2881" s="1"/>
      <c r="AA2881" s="2"/>
      <c r="AB2881" s="4"/>
    </row>
    <row r="2882" spans="1:28" x14ac:dyDescent="0.3">
      <c r="A2882" t="s">
        <v>2923</v>
      </c>
      <c r="B2882" s="11" t="s">
        <v>49</v>
      </c>
      <c r="C2882" s="11" t="s">
        <v>50</v>
      </c>
      <c r="D2882" s="11" t="s">
        <v>13</v>
      </c>
      <c r="E2882" s="11" t="s">
        <v>35</v>
      </c>
      <c r="F2882" s="11" t="s">
        <v>26</v>
      </c>
      <c r="G2882" s="11">
        <v>4</v>
      </c>
      <c r="H2882" s="11" t="s">
        <v>27</v>
      </c>
      <c r="I2882" s="12">
        <v>44682</v>
      </c>
      <c r="J2882" s="14">
        <v>0</v>
      </c>
      <c r="K2882">
        <v>4</v>
      </c>
      <c r="L2882" t="s">
        <v>27</v>
      </c>
      <c r="M2882" s="1">
        <v>44682</v>
      </c>
      <c r="N2882" s="2">
        <v>0</v>
      </c>
      <c r="O2882" s="1">
        <f t="shared" ref="O2882:O2945" si="270">M2882+N2882</f>
        <v>44682</v>
      </c>
      <c r="P2882" s="3" t="str">
        <f t="shared" ref="P2882:P2945" si="271">TEXT(M2882,"MMM,YYY")</f>
        <v>May,2022</v>
      </c>
      <c r="Q2882">
        <f t="shared" ref="Q2882:Q2945" si="272">YEAR(M2882)</f>
        <v>2022</v>
      </c>
      <c r="R2882" t="str">
        <f t="shared" ref="R2882:R2945" si="273">TEXT(M2882,"DDD")</f>
        <v>Sun</v>
      </c>
      <c r="S2882">
        <f t="shared" ref="S2882:S2945" si="274">HOUR(N2882)</f>
        <v>0</v>
      </c>
      <c r="T2882" t="str">
        <f t="shared" ref="T2882:T2945" si="275">IF(OR(AND(S2882&gt;=7,S2882&lt;=9),AND(S2882&gt;=17,S2882&lt;=19)),"YES","NO")</f>
        <v>NO</v>
      </c>
      <c r="U2882" cm="1">
        <f t="array" ref="U2882">_xlfn.XLOOKUP(Table1012[[#This Row],[Severity_Level]],{"MINOR","MODERATE","SEVERE","FATAL"},{1,2,3,5})</f>
        <v>3</v>
      </c>
      <c r="Z2882" s="1"/>
      <c r="AA2882" s="2"/>
      <c r="AB2882" s="4"/>
    </row>
    <row r="2883" spans="1:28" x14ac:dyDescent="0.3">
      <c r="A2883" t="s">
        <v>2924</v>
      </c>
      <c r="B2883" s="11" t="s">
        <v>34</v>
      </c>
      <c r="C2883" s="11" t="s">
        <v>57</v>
      </c>
      <c r="D2883" s="11" t="s">
        <v>31</v>
      </c>
      <c r="E2883" s="11" t="s">
        <v>35</v>
      </c>
      <c r="F2883" s="11" t="s">
        <v>21</v>
      </c>
      <c r="G2883" s="11">
        <v>3</v>
      </c>
      <c r="H2883" s="11" t="s">
        <v>16</v>
      </c>
      <c r="I2883" s="12">
        <v>44682</v>
      </c>
      <c r="J2883" s="14">
        <v>6.9444444444444447E-4</v>
      </c>
      <c r="K2883">
        <v>3</v>
      </c>
      <c r="L2883" t="s">
        <v>16</v>
      </c>
      <c r="M2883" s="1">
        <v>44682</v>
      </c>
      <c r="N2883" s="2">
        <v>6.9444444444444447E-4</v>
      </c>
      <c r="O2883" s="1">
        <f t="shared" si="270"/>
        <v>44682.000694444447</v>
      </c>
      <c r="P2883" s="3" t="str">
        <f t="shared" si="271"/>
        <v>May,2022</v>
      </c>
      <c r="Q2883">
        <f t="shared" si="272"/>
        <v>2022</v>
      </c>
      <c r="R2883" t="str">
        <f t="shared" si="273"/>
        <v>Sun</v>
      </c>
      <c r="S2883">
        <f t="shared" si="274"/>
        <v>0</v>
      </c>
      <c r="T2883" t="str">
        <f t="shared" si="275"/>
        <v>NO</v>
      </c>
      <c r="U2883" cm="1">
        <f t="array" ref="U2883">_xlfn.XLOOKUP(Table1012[[#This Row],[Severity_Level]],{"MINOR","MODERATE","SEVERE","FATAL"},{1,2,3,5})</f>
        <v>1</v>
      </c>
      <c r="Z2883" s="1"/>
      <c r="AA2883" s="2"/>
      <c r="AB2883" s="4"/>
    </row>
    <row r="2884" spans="1:28" x14ac:dyDescent="0.3">
      <c r="A2884" t="s">
        <v>2925</v>
      </c>
      <c r="B2884" s="11" t="s">
        <v>34</v>
      </c>
      <c r="C2884" s="11" t="s">
        <v>12</v>
      </c>
      <c r="D2884" s="11" t="s">
        <v>31</v>
      </c>
      <c r="E2884" s="11" t="s">
        <v>20</v>
      </c>
      <c r="F2884" s="11" t="s">
        <v>15</v>
      </c>
      <c r="G2884" s="11">
        <v>5</v>
      </c>
      <c r="H2884" s="11" t="s">
        <v>40</v>
      </c>
      <c r="I2884" s="12">
        <v>44682</v>
      </c>
      <c r="J2884" s="14">
        <v>1.3888888888888889E-3</v>
      </c>
      <c r="K2884">
        <v>5</v>
      </c>
      <c r="L2884" t="s">
        <v>40</v>
      </c>
      <c r="M2884" s="1">
        <v>44682</v>
      </c>
      <c r="N2884" s="2">
        <v>1.3888888888888889E-3</v>
      </c>
      <c r="O2884" s="1">
        <f t="shared" si="270"/>
        <v>44682.001388888886</v>
      </c>
      <c r="P2884" s="3" t="str">
        <f t="shared" si="271"/>
        <v>May,2022</v>
      </c>
      <c r="Q2884">
        <f t="shared" si="272"/>
        <v>2022</v>
      </c>
      <c r="R2884" t="str">
        <f t="shared" si="273"/>
        <v>Sun</v>
      </c>
      <c r="S2884">
        <f t="shared" si="274"/>
        <v>0</v>
      </c>
      <c r="T2884" t="str">
        <f t="shared" si="275"/>
        <v>NO</v>
      </c>
      <c r="U2884" cm="1">
        <f t="array" ref="U2884">_xlfn.XLOOKUP(Table1012[[#This Row],[Severity_Level]],{"MINOR","MODERATE","SEVERE","FATAL"},{1,2,3,5})</f>
        <v>5</v>
      </c>
      <c r="Z2884" s="1"/>
      <c r="AA2884" s="2"/>
      <c r="AB2884" s="4"/>
    </row>
    <row r="2885" spans="1:28" x14ac:dyDescent="0.3">
      <c r="A2885" t="s">
        <v>2926</v>
      </c>
      <c r="B2885" s="11" t="s">
        <v>29</v>
      </c>
      <c r="C2885" s="11" t="s">
        <v>24</v>
      </c>
      <c r="D2885" s="11" t="s">
        <v>31</v>
      </c>
      <c r="E2885" s="11" t="s">
        <v>38</v>
      </c>
      <c r="F2885" s="11" t="s">
        <v>51</v>
      </c>
      <c r="G2885" s="11">
        <v>5</v>
      </c>
      <c r="H2885" s="11" t="s">
        <v>16</v>
      </c>
      <c r="I2885" s="12">
        <v>44682</v>
      </c>
      <c r="J2885" s="14">
        <v>2.0833333333333333E-3</v>
      </c>
      <c r="K2885">
        <v>5</v>
      </c>
      <c r="L2885" t="s">
        <v>16</v>
      </c>
      <c r="M2885" s="1">
        <v>44682</v>
      </c>
      <c r="N2885" s="2">
        <v>2.0833333333333333E-3</v>
      </c>
      <c r="O2885" s="1">
        <f t="shared" si="270"/>
        <v>44682.002083333333</v>
      </c>
      <c r="P2885" s="3" t="str">
        <f t="shared" si="271"/>
        <v>May,2022</v>
      </c>
      <c r="Q2885">
        <f t="shared" si="272"/>
        <v>2022</v>
      </c>
      <c r="R2885" t="str">
        <f t="shared" si="273"/>
        <v>Sun</v>
      </c>
      <c r="S2885">
        <f t="shared" si="274"/>
        <v>0</v>
      </c>
      <c r="T2885" t="str">
        <f t="shared" si="275"/>
        <v>NO</v>
      </c>
      <c r="U2885" cm="1">
        <f t="array" ref="U2885">_xlfn.XLOOKUP(Table1012[[#This Row],[Severity_Level]],{"MINOR","MODERATE","SEVERE","FATAL"},{1,2,3,5})</f>
        <v>1</v>
      </c>
      <c r="Z2885" s="1"/>
      <c r="AA2885" s="2"/>
      <c r="AB2885" s="4"/>
    </row>
    <row r="2886" spans="1:28" x14ac:dyDescent="0.3">
      <c r="A2886" t="s">
        <v>2927</v>
      </c>
      <c r="B2886" s="11" t="s">
        <v>49</v>
      </c>
      <c r="C2886" s="11" t="s">
        <v>24</v>
      </c>
      <c r="D2886" s="11" t="s">
        <v>47</v>
      </c>
      <c r="E2886" s="11" t="s">
        <v>20</v>
      </c>
      <c r="F2886" s="11" t="s">
        <v>21</v>
      </c>
      <c r="G2886" s="11">
        <v>2</v>
      </c>
      <c r="H2886" s="11" t="s">
        <v>16</v>
      </c>
      <c r="I2886" s="12">
        <v>44682</v>
      </c>
      <c r="J2886" s="14">
        <v>2.7777777777777779E-3</v>
      </c>
      <c r="K2886">
        <v>2</v>
      </c>
      <c r="L2886" t="s">
        <v>16</v>
      </c>
      <c r="M2886" s="1">
        <v>44682</v>
      </c>
      <c r="N2886" s="2">
        <v>2.7777777777777779E-3</v>
      </c>
      <c r="O2886" s="1">
        <f t="shared" si="270"/>
        <v>44682.00277777778</v>
      </c>
      <c r="P2886" s="3" t="str">
        <f t="shared" si="271"/>
        <v>May,2022</v>
      </c>
      <c r="Q2886">
        <f t="shared" si="272"/>
        <v>2022</v>
      </c>
      <c r="R2886" t="str">
        <f t="shared" si="273"/>
        <v>Sun</v>
      </c>
      <c r="S2886">
        <f t="shared" si="274"/>
        <v>0</v>
      </c>
      <c r="T2886" t="str">
        <f t="shared" si="275"/>
        <v>NO</v>
      </c>
      <c r="U2886" cm="1">
        <f t="array" ref="U2886">_xlfn.XLOOKUP(Table1012[[#This Row],[Severity_Level]],{"MINOR","MODERATE","SEVERE","FATAL"},{1,2,3,5})</f>
        <v>1</v>
      </c>
      <c r="Z2886" s="1"/>
      <c r="AA2886" s="2"/>
      <c r="AB2886" s="4"/>
    </row>
    <row r="2887" spans="1:28" x14ac:dyDescent="0.3">
      <c r="A2887" t="s">
        <v>2928</v>
      </c>
      <c r="B2887" s="11" t="s">
        <v>56</v>
      </c>
      <c r="C2887" s="11" t="s">
        <v>30</v>
      </c>
      <c r="D2887" s="11" t="s">
        <v>47</v>
      </c>
      <c r="E2887" s="11" t="s">
        <v>14</v>
      </c>
      <c r="F2887" s="11" t="s">
        <v>21</v>
      </c>
      <c r="G2887" s="11">
        <v>3</v>
      </c>
      <c r="H2887" s="11" t="s">
        <v>16</v>
      </c>
      <c r="I2887" s="12">
        <v>44682</v>
      </c>
      <c r="J2887" s="14">
        <v>3.472222222222222E-3</v>
      </c>
      <c r="K2887">
        <v>3</v>
      </c>
      <c r="L2887" t="s">
        <v>16</v>
      </c>
      <c r="M2887" s="1">
        <v>44682</v>
      </c>
      <c r="N2887" s="2">
        <v>3.472222222222222E-3</v>
      </c>
      <c r="O2887" s="1">
        <f t="shared" si="270"/>
        <v>44682.003472222219</v>
      </c>
      <c r="P2887" s="3" t="str">
        <f t="shared" si="271"/>
        <v>May,2022</v>
      </c>
      <c r="Q2887">
        <f t="shared" si="272"/>
        <v>2022</v>
      </c>
      <c r="R2887" t="str">
        <f t="shared" si="273"/>
        <v>Sun</v>
      </c>
      <c r="S2887">
        <f t="shared" si="274"/>
        <v>0</v>
      </c>
      <c r="T2887" t="str">
        <f t="shared" si="275"/>
        <v>NO</v>
      </c>
      <c r="U2887" cm="1">
        <f t="array" ref="U2887">_xlfn.XLOOKUP(Table1012[[#This Row],[Severity_Level]],{"MINOR","MODERATE","SEVERE","FATAL"},{1,2,3,5})</f>
        <v>1</v>
      </c>
      <c r="Z2887" s="1"/>
      <c r="AA2887" s="2"/>
      <c r="AB2887" s="4"/>
    </row>
    <row r="2888" spans="1:28" x14ac:dyDescent="0.3">
      <c r="A2888" t="s">
        <v>2929</v>
      </c>
      <c r="B2888" s="11" t="s">
        <v>18</v>
      </c>
      <c r="C2888" s="11" t="s">
        <v>65</v>
      </c>
      <c r="D2888" s="11" t="s">
        <v>25</v>
      </c>
      <c r="E2888" s="11" t="s">
        <v>20</v>
      </c>
      <c r="F2888" s="11" t="s">
        <v>26</v>
      </c>
      <c r="G2888" s="11">
        <v>4</v>
      </c>
      <c r="H2888" s="11" t="s">
        <v>27</v>
      </c>
      <c r="I2888" s="12">
        <v>44682</v>
      </c>
      <c r="J2888" s="14">
        <v>4.1666666666666666E-3</v>
      </c>
      <c r="K2888">
        <v>4</v>
      </c>
      <c r="L2888" t="s">
        <v>27</v>
      </c>
      <c r="M2888" s="1">
        <v>44682</v>
      </c>
      <c r="N2888" s="2">
        <v>4.1666666666666666E-3</v>
      </c>
      <c r="O2888" s="1">
        <f t="shared" si="270"/>
        <v>44682.004166666666</v>
      </c>
      <c r="P2888" s="3" t="str">
        <f t="shared" si="271"/>
        <v>May,2022</v>
      </c>
      <c r="Q2888">
        <f t="shared" si="272"/>
        <v>2022</v>
      </c>
      <c r="R2888" t="str">
        <f t="shared" si="273"/>
        <v>Sun</v>
      </c>
      <c r="S2888">
        <f t="shared" si="274"/>
        <v>0</v>
      </c>
      <c r="T2888" t="str">
        <f t="shared" si="275"/>
        <v>NO</v>
      </c>
      <c r="U2888" cm="1">
        <f t="array" ref="U2888">_xlfn.XLOOKUP(Table1012[[#This Row],[Severity_Level]],{"MINOR","MODERATE","SEVERE","FATAL"},{1,2,3,5})</f>
        <v>3</v>
      </c>
      <c r="Z2888" s="1"/>
      <c r="AA2888" s="2"/>
      <c r="AB2888" s="4"/>
    </row>
    <row r="2889" spans="1:28" x14ac:dyDescent="0.3">
      <c r="A2889" t="s">
        <v>2930</v>
      </c>
      <c r="B2889" s="11" t="s">
        <v>11</v>
      </c>
      <c r="C2889" s="11" t="s">
        <v>30</v>
      </c>
      <c r="D2889" s="11" t="s">
        <v>13</v>
      </c>
      <c r="E2889" s="11" t="s">
        <v>35</v>
      </c>
      <c r="F2889" s="11" t="s">
        <v>26</v>
      </c>
      <c r="G2889" s="11">
        <v>3</v>
      </c>
      <c r="H2889" s="11" t="s">
        <v>16</v>
      </c>
      <c r="I2889" s="12">
        <v>44682</v>
      </c>
      <c r="J2889" s="14">
        <v>4.8611111111111112E-3</v>
      </c>
      <c r="K2889">
        <v>3</v>
      </c>
      <c r="L2889" t="s">
        <v>16</v>
      </c>
      <c r="M2889" s="1">
        <v>44682</v>
      </c>
      <c r="N2889" s="2">
        <v>4.8611111111111112E-3</v>
      </c>
      <c r="O2889" s="1">
        <f t="shared" si="270"/>
        <v>44682.004861111112</v>
      </c>
      <c r="P2889" s="3" t="str">
        <f t="shared" si="271"/>
        <v>May,2022</v>
      </c>
      <c r="Q2889">
        <f t="shared" si="272"/>
        <v>2022</v>
      </c>
      <c r="R2889" t="str">
        <f t="shared" si="273"/>
        <v>Sun</v>
      </c>
      <c r="S2889">
        <f t="shared" si="274"/>
        <v>0</v>
      </c>
      <c r="T2889" t="str">
        <f t="shared" si="275"/>
        <v>NO</v>
      </c>
      <c r="U2889" cm="1">
        <f t="array" ref="U2889">_xlfn.XLOOKUP(Table1012[[#This Row],[Severity_Level]],{"MINOR","MODERATE","SEVERE","FATAL"},{1,2,3,5})</f>
        <v>1</v>
      </c>
      <c r="Z2889" s="1"/>
      <c r="AA2889" s="2"/>
      <c r="AB2889" s="4"/>
    </row>
    <row r="2890" spans="1:28" x14ac:dyDescent="0.3">
      <c r="A2890" t="s">
        <v>2931</v>
      </c>
      <c r="B2890" s="11" t="s">
        <v>34</v>
      </c>
      <c r="C2890" s="11" t="s">
        <v>44</v>
      </c>
      <c r="D2890" s="11" t="s">
        <v>31</v>
      </c>
      <c r="E2890" s="11" t="s">
        <v>35</v>
      </c>
      <c r="F2890" s="11" t="s">
        <v>21</v>
      </c>
      <c r="G2890" s="11">
        <v>5</v>
      </c>
      <c r="H2890" s="11" t="s">
        <v>40</v>
      </c>
      <c r="I2890" s="12">
        <v>44682</v>
      </c>
      <c r="J2890" s="14">
        <v>5.5555555555555558E-3</v>
      </c>
      <c r="K2890">
        <v>5</v>
      </c>
      <c r="L2890" t="s">
        <v>40</v>
      </c>
      <c r="M2890" s="1">
        <v>44682</v>
      </c>
      <c r="N2890" s="2">
        <v>5.5555555555555558E-3</v>
      </c>
      <c r="O2890" s="1">
        <f t="shared" si="270"/>
        <v>44682.005555555559</v>
      </c>
      <c r="P2890" s="3" t="str">
        <f t="shared" si="271"/>
        <v>May,2022</v>
      </c>
      <c r="Q2890">
        <f t="shared" si="272"/>
        <v>2022</v>
      </c>
      <c r="R2890" t="str">
        <f t="shared" si="273"/>
        <v>Sun</v>
      </c>
      <c r="S2890">
        <f t="shared" si="274"/>
        <v>0</v>
      </c>
      <c r="T2890" t="str">
        <f t="shared" si="275"/>
        <v>NO</v>
      </c>
      <c r="U2890" cm="1">
        <f t="array" ref="U2890">_xlfn.XLOOKUP(Table1012[[#This Row],[Severity_Level]],{"MINOR","MODERATE","SEVERE","FATAL"},{1,2,3,5})</f>
        <v>5</v>
      </c>
      <c r="Z2890" s="1"/>
      <c r="AA2890" s="2"/>
      <c r="AB2890" s="4"/>
    </row>
    <row r="2891" spans="1:28" x14ac:dyDescent="0.3">
      <c r="A2891" t="s">
        <v>2932</v>
      </c>
      <c r="B2891" s="11" t="s">
        <v>11</v>
      </c>
      <c r="C2891" s="11" t="s">
        <v>19</v>
      </c>
      <c r="D2891" s="11" t="s">
        <v>47</v>
      </c>
      <c r="E2891" s="11" t="s">
        <v>35</v>
      </c>
      <c r="F2891" s="11" t="s">
        <v>21</v>
      </c>
      <c r="G2891" s="11">
        <v>4</v>
      </c>
      <c r="H2891" s="11" t="s">
        <v>16</v>
      </c>
      <c r="I2891" s="12">
        <v>44682</v>
      </c>
      <c r="J2891" s="14">
        <v>6.2500000000000003E-3</v>
      </c>
      <c r="K2891">
        <v>4</v>
      </c>
      <c r="L2891" t="s">
        <v>16</v>
      </c>
      <c r="M2891" s="1">
        <v>44682</v>
      </c>
      <c r="N2891" s="2">
        <v>6.2500000000000003E-3</v>
      </c>
      <c r="O2891" s="1">
        <f t="shared" si="270"/>
        <v>44682.006249999999</v>
      </c>
      <c r="P2891" s="3" t="str">
        <f t="shared" si="271"/>
        <v>May,2022</v>
      </c>
      <c r="Q2891">
        <f t="shared" si="272"/>
        <v>2022</v>
      </c>
      <c r="R2891" t="str">
        <f t="shared" si="273"/>
        <v>Sun</v>
      </c>
      <c r="S2891">
        <f t="shared" si="274"/>
        <v>0</v>
      </c>
      <c r="T2891" t="str">
        <f t="shared" si="275"/>
        <v>NO</v>
      </c>
      <c r="U2891" cm="1">
        <f t="array" ref="U2891">_xlfn.XLOOKUP(Table1012[[#This Row],[Severity_Level]],{"MINOR","MODERATE","SEVERE","FATAL"},{1,2,3,5})</f>
        <v>1</v>
      </c>
      <c r="Z2891" s="1"/>
      <c r="AA2891" s="2"/>
      <c r="AB2891" s="4"/>
    </row>
    <row r="2892" spans="1:28" x14ac:dyDescent="0.3">
      <c r="A2892" t="s">
        <v>2933</v>
      </c>
      <c r="B2892" s="11" t="s">
        <v>49</v>
      </c>
      <c r="C2892" s="11" t="s">
        <v>30</v>
      </c>
      <c r="D2892" s="11" t="s">
        <v>13</v>
      </c>
      <c r="E2892" s="11" t="s">
        <v>20</v>
      </c>
      <c r="F2892" s="11" t="s">
        <v>26</v>
      </c>
      <c r="G2892" s="11">
        <v>5</v>
      </c>
      <c r="H2892" s="11" t="s">
        <v>16</v>
      </c>
      <c r="I2892" s="12">
        <v>44682</v>
      </c>
      <c r="J2892" s="14">
        <v>6.9444444444444441E-3</v>
      </c>
      <c r="K2892">
        <v>5</v>
      </c>
      <c r="L2892" t="s">
        <v>16</v>
      </c>
      <c r="M2892" s="1">
        <v>44682</v>
      </c>
      <c r="N2892" s="2">
        <v>6.9444444444444441E-3</v>
      </c>
      <c r="O2892" s="1">
        <f t="shared" si="270"/>
        <v>44682.006944444445</v>
      </c>
      <c r="P2892" s="3" t="str">
        <f t="shared" si="271"/>
        <v>May,2022</v>
      </c>
      <c r="Q2892">
        <f t="shared" si="272"/>
        <v>2022</v>
      </c>
      <c r="R2892" t="str">
        <f t="shared" si="273"/>
        <v>Sun</v>
      </c>
      <c r="S2892">
        <f t="shared" si="274"/>
        <v>0</v>
      </c>
      <c r="T2892" t="str">
        <f t="shared" si="275"/>
        <v>NO</v>
      </c>
      <c r="U2892" cm="1">
        <f t="array" ref="U2892">_xlfn.XLOOKUP(Table1012[[#This Row],[Severity_Level]],{"MINOR","MODERATE","SEVERE","FATAL"},{1,2,3,5})</f>
        <v>1</v>
      </c>
      <c r="Z2892" s="1"/>
      <c r="AA2892" s="2"/>
      <c r="AB2892" s="4"/>
    </row>
    <row r="2893" spans="1:28" x14ac:dyDescent="0.3">
      <c r="A2893" t="s">
        <v>2934</v>
      </c>
      <c r="B2893" s="11" t="s">
        <v>56</v>
      </c>
      <c r="C2893" s="11" t="s">
        <v>50</v>
      </c>
      <c r="D2893" s="11" t="s">
        <v>37</v>
      </c>
      <c r="E2893" s="11" t="s">
        <v>38</v>
      </c>
      <c r="F2893" s="11" t="s">
        <v>21</v>
      </c>
      <c r="G2893" s="11">
        <v>2</v>
      </c>
      <c r="H2893" s="11" t="s">
        <v>40</v>
      </c>
      <c r="I2893" s="12">
        <v>44682</v>
      </c>
      <c r="J2893" s="14">
        <v>7.6388888888888886E-3</v>
      </c>
      <c r="K2893">
        <v>2</v>
      </c>
      <c r="L2893" t="s">
        <v>40</v>
      </c>
      <c r="M2893" s="1">
        <v>44682</v>
      </c>
      <c r="N2893" s="2">
        <v>7.6388888888888886E-3</v>
      </c>
      <c r="O2893" s="1">
        <f t="shared" si="270"/>
        <v>44682.007638888892</v>
      </c>
      <c r="P2893" s="3" t="str">
        <f t="shared" si="271"/>
        <v>May,2022</v>
      </c>
      <c r="Q2893">
        <f t="shared" si="272"/>
        <v>2022</v>
      </c>
      <c r="R2893" t="str">
        <f t="shared" si="273"/>
        <v>Sun</v>
      </c>
      <c r="S2893">
        <f t="shared" si="274"/>
        <v>0</v>
      </c>
      <c r="T2893" t="str">
        <f t="shared" si="275"/>
        <v>NO</v>
      </c>
      <c r="U2893" cm="1">
        <f t="array" ref="U2893">_xlfn.XLOOKUP(Table1012[[#This Row],[Severity_Level]],{"MINOR","MODERATE","SEVERE","FATAL"},{1,2,3,5})</f>
        <v>5</v>
      </c>
      <c r="Z2893" s="1"/>
      <c r="AA2893" s="2"/>
      <c r="AB2893" s="4"/>
    </row>
    <row r="2894" spans="1:28" x14ac:dyDescent="0.3">
      <c r="A2894" t="s">
        <v>2935</v>
      </c>
      <c r="B2894" s="11" t="s">
        <v>18</v>
      </c>
      <c r="C2894" s="11" t="s">
        <v>46</v>
      </c>
      <c r="D2894" s="11" t="s">
        <v>25</v>
      </c>
      <c r="E2894" s="11" t="s">
        <v>20</v>
      </c>
      <c r="F2894" s="11" t="s">
        <v>51</v>
      </c>
      <c r="G2894" s="11">
        <v>2</v>
      </c>
      <c r="H2894" s="11" t="s">
        <v>16</v>
      </c>
      <c r="I2894" s="12">
        <v>44682</v>
      </c>
      <c r="J2894" s="14">
        <v>8.3333333333333332E-3</v>
      </c>
      <c r="K2894">
        <v>2</v>
      </c>
      <c r="L2894" t="s">
        <v>16</v>
      </c>
      <c r="M2894" s="1">
        <v>44682</v>
      </c>
      <c r="N2894" s="2">
        <v>8.3333333333333332E-3</v>
      </c>
      <c r="O2894" s="1">
        <f t="shared" si="270"/>
        <v>44682.008333333331</v>
      </c>
      <c r="P2894" s="3" t="str">
        <f t="shared" si="271"/>
        <v>May,2022</v>
      </c>
      <c r="Q2894">
        <f t="shared" si="272"/>
        <v>2022</v>
      </c>
      <c r="R2894" t="str">
        <f t="shared" si="273"/>
        <v>Sun</v>
      </c>
      <c r="S2894">
        <f t="shared" si="274"/>
        <v>0</v>
      </c>
      <c r="T2894" t="str">
        <f t="shared" si="275"/>
        <v>NO</v>
      </c>
      <c r="U2894" cm="1">
        <f t="array" ref="U2894">_xlfn.XLOOKUP(Table1012[[#This Row],[Severity_Level]],{"MINOR","MODERATE","SEVERE","FATAL"},{1,2,3,5})</f>
        <v>1</v>
      </c>
      <c r="Z2894" s="1"/>
      <c r="AA2894" s="2"/>
      <c r="AB2894" s="4"/>
    </row>
    <row r="2895" spans="1:28" x14ac:dyDescent="0.3">
      <c r="A2895" t="s">
        <v>2936</v>
      </c>
      <c r="B2895" s="11" t="s">
        <v>49</v>
      </c>
      <c r="C2895" s="11" t="s">
        <v>65</v>
      </c>
      <c r="D2895" s="11" t="s">
        <v>37</v>
      </c>
      <c r="E2895" s="11" t="s">
        <v>14</v>
      </c>
      <c r="F2895" s="11" t="s">
        <v>15</v>
      </c>
      <c r="G2895" s="11">
        <v>3</v>
      </c>
      <c r="H2895" s="11" t="s">
        <v>40</v>
      </c>
      <c r="I2895" s="12">
        <v>44682</v>
      </c>
      <c r="J2895" s="14">
        <v>9.0277777777777769E-3</v>
      </c>
      <c r="K2895">
        <v>3</v>
      </c>
      <c r="L2895" t="s">
        <v>40</v>
      </c>
      <c r="M2895" s="1">
        <v>44682</v>
      </c>
      <c r="N2895" s="2">
        <v>9.0277777777777769E-3</v>
      </c>
      <c r="O2895" s="1">
        <f t="shared" si="270"/>
        <v>44682.009027777778</v>
      </c>
      <c r="P2895" s="3" t="str">
        <f t="shared" si="271"/>
        <v>May,2022</v>
      </c>
      <c r="Q2895">
        <f t="shared" si="272"/>
        <v>2022</v>
      </c>
      <c r="R2895" t="str">
        <f t="shared" si="273"/>
        <v>Sun</v>
      </c>
      <c r="S2895">
        <f t="shared" si="274"/>
        <v>0</v>
      </c>
      <c r="T2895" t="str">
        <f t="shared" si="275"/>
        <v>NO</v>
      </c>
      <c r="U2895" cm="1">
        <f t="array" ref="U2895">_xlfn.XLOOKUP(Table1012[[#This Row],[Severity_Level]],{"MINOR","MODERATE","SEVERE","FATAL"},{1,2,3,5})</f>
        <v>5</v>
      </c>
      <c r="Z2895" s="1"/>
      <c r="AA2895" s="2"/>
      <c r="AB2895" s="4"/>
    </row>
    <row r="2896" spans="1:28" x14ac:dyDescent="0.3">
      <c r="A2896" t="s">
        <v>2937</v>
      </c>
      <c r="B2896" s="11" t="s">
        <v>56</v>
      </c>
      <c r="C2896" s="11" t="s">
        <v>65</v>
      </c>
      <c r="D2896" s="11" t="s">
        <v>37</v>
      </c>
      <c r="E2896" s="11" t="s">
        <v>38</v>
      </c>
      <c r="F2896" s="11" t="s">
        <v>51</v>
      </c>
      <c r="G2896" s="11">
        <v>3</v>
      </c>
      <c r="H2896" s="11" t="s">
        <v>40</v>
      </c>
      <c r="I2896" s="12">
        <v>44682</v>
      </c>
      <c r="J2896" s="14">
        <v>9.7222222222222224E-3</v>
      </c>
      <c r="K2896">
        <v>3</v>
      </c>
      <c r="L2896" t="s">
        <v>40</v>
      </c>
      <c r="M2896" s="1">
        <v>44682</v>
      </c>
      <c r="N2896" s="2">
        <v>9.7222222222222224E-3</v>
      </c>
      <c r="O2896" s="1">
        <f t="shared" si="270"/>
        <v>44682.009722222225</v>
      </c>
      <c r="P2896" s="3" t="str">
        <f t="shared" si="271"/>
        <v>May,2022</v>
      </c>
      <c r="Q2896">
        <f t="shared" si="272"/>
        <v>2022</v>
      </c>
      <c r="R2896" t="str">
        <f t="shared" si="273"/>
        <v>Sun</v>
      </c>
      <c r="S2896">
        <f t="shared" si="274"/>
        <v>0</v>
      </c>
      <c r="T2896" t="str">
        <f t="shared" si="275"/>
        <v>NO</v>
      </c>
      <c r="U2896" cm="1">
        <f t="array" ref="U2896">_xlfn.XLOOKUP(Table1012[[#This Row],[Severity_Level]],{"MINOR","MODERATE","SEVERE","FATAL"},{1,2,3,5})</f>
        <v>5</v>
      </c>
      <c r="Z2896" s="1"/>
      <c r="AA2896" s="2"/>
      <c r="AB2896" s="4"/>
    </row>
    <row r="2897" spans="1:28" x14ac:dyDescent="0.3">
      <c r="A2897" t="s">
        <v>2938</v>
      </c>
      <c r="B2897" s="11" t="s">
        <v>18</v>
      </c>
      <c r="C2897" s="11" t="s">
        <v>46</v>
      </c>
      <c r="D2897" s="11" t="s">
        <v>31</v>
      </c>
      <c r="E2897" s="11" t="s">
        <v>20</v>
      </c>
      <c r="F2897" s="11" t="s">
        <v>21</v>
      </c>
      <c r="G2897" s="11">
        <v>5</v>
      </c>
      <c r="H2897" s="11" t="s">
        <v>16</v>
      </c>
      <c r="I2897" s="12">
        <v>44682</v>
      </c>
      <c r="J2897" s="14">
        <v>1.0416666666666666E-2</v>
      </c>
      <c r="K2897">
        <v>5</v>
      </c>
      <c r="L2897" t="s">
        <v>16</v>
      </c>
      <c r="M2897" s="1">
        <v>44682</v>
      </c>
      <c r="N2897" s="2">
        <v>1.0416666666666666E-2</v>
      </c>
      <c r="O2897" s="1">
        <f t="shared" si="270"/>
        <v>44682.010416666664</v>
      </c>
      <c r="P2897" s="3" t="str">
        <f t="shared" si="271"/>
        <v>May,2022</v>
      </c>
      <c r="Q2897">
        <f t="shared" si="272"/>
        <v>2022</v>
      </c>
      <c r="R2897" t="str">
        <f t="shared" si="273"/>
        <v>Sun</v>
      </c>
      <c r="S2897">
        <f t="shared" si="274"/>
        <v>0</v>
      </c>
      <c r="T2897" t="str">
        <f t="shared" si="275"/>
        <v>NO</v>
      </c>
      <c r="U2897" cm="1">
        <f t="array" ref="U2897">_xlfn.XLOOKUP(Table1012[[#This Row],[Severity_Level]],{"MINOR","MODERATE","SEVERE","FATAL"},{1,2,3,5})</f>
        <v>1</v>
      </c>
      <c r="Z2897" s="1"/>
      <c r="AA2897" s="2"/>
      <c r="AB2897" s="4"/>
    </row>
    <row r="2898" spans="1:28" x14ac:dyDescent="0.3">
      <c r="A2898" t="s">
        <v>2939</v>
      </c>
      <c r="B2898" s="11" t="s">
        <v>56</v>
      </c>
      <c r="C2898" s="11" t="s">
        <v>46</v>
      </c>
      <c r="D2898" s="11" t="s">
        <v>25</v>
      </c>
      <c r="E2898" s="11" t="s">
        <v>20</v>
      </c>
      <c r="F2898" s="11" t="s">
        <v>26</v>
      </c>
      <c r="G2898" s="11">
        <v>5</v>
      </c>
      <c r="H2898" s="11" t="s">
        <v>27</v>
      </c>
      <c r="I2898" s="12">
        <v>44682</v>
      </c>
      <c r="J2898" s="14">
        <v>1.1111111111111112E-2</v>
      </c>
      <c r="K2898">
        <v>5</v>
      </c>
      <c r="L2898" t="s">
        <v>27</v>
      </c>
      <c r="M2898" s="1">
        <v>44682</v>
      </c>
      <c r="N2898" s="2">
        <v>1.1111111111111112E-2</v>
      </c>
      <c r="O2898" s="1">
        <f t="shared" si="270"/>
        <v>44682.011111111111</v>
      </c>
      <c r="P2898" s="3" t="str">
        <f t="shared" si="271"/>
        <v>May,2022</v>
      </c>
      <c r="Q2898">
        <f t="shared" si="272"/>
        <v>2022</v>
      </c>
      <c r="R2898" t="str">
        <f t="shared" si="273"/>
        <v>Sun</v>
      </c>
      <c r="S2898">
        <f t="shared" si="274"/>
        <v>0</v>
      </c>
      <c r="T2898" t="str">
        <f t="shared" si="275"/>
        <v>NO</v>
      </c>
      <c r="U2898" cm="1">
        <f t="array" ref="U2898">_xlfn.XLOOKUP(Table1012[[#This Row],[Severity_Level]],{"MINOR","MODERATE","SEVERE","FATAL"},{1,2,3,5})</f>
        <v>3</v>
      </c>
      <c r="Z2898" s="1"/>
      <c r="AA2898" s="2"/>
      <c r="AB2898" s="4"/>
    </row>
    <row r="2899" spans="1:28" x14ac:dyDescent="0.3">
      <c r="A2899" t="s">
        <v>2940</v>
      </c>
      <c r="B2899" s="11" t="s">
        <v>34</v>
      </c>
      <c r="C2899" s="11" t="s">
        <v>19</v>
      </c>
      <c r="D2899" s="11" t="s">
        <v>13</v>
      </c>
      <c r="E2899" s="11" t="s">
        <v>14</v>
      </c>
      <c r="F2899" s="11" t="s">
        <v>21</v>
      </c>
      <c r="G2899" s="11">
        <v>2</v>
      </c>
      <c r="H2899" s="11" t="s">
        <v>32</v>
      </c>
      <c r="I2899" s="12">
        <v>44682</v>
      </c>
      <c r="J2899" s="14">
        <v>1.1805555555555555E-2</v>
      </c>
      <c r="K2899">
        <v>2</v>
      </c>
      <c r="L2899" t="s">
        <v>32</v>
      </c>
      <c r="M2899" s="1">
        <v>44682</v>
      </c>
      <c r="N2899" s="2">
        <v>1.1805555555555555E-2</v>
      </c>
      <c r="O2899" s="1">
        <f t="shared" si="270"/>
        <v>44682.011805555558</v>
      </c>
      <c r="P2899" s="3" t="str">
        <f t="shared" si="271"/>
        <v>May,2022</v>
      </c>
      <c r="Q2899">
        <f t="shared" si="272"/>
        <v>2022</v>
      </c>
      <c r="R2899" t="str">
        <f t="shared" si="273"/>
        <v>Sun</v>
      </c>
      <c r="S2899">
        <f t="shared" si="274"/>
        <v>0</v>
      </c>
      <c r="T2899" t="str">
        <f t="shared" si="275"/>
        <v>NO</v>
      </c>
      <c r="U2899" cm="1">
        <f t="array" ref="U2899">_xlfn.XLOOKUP(Table1012[[#This Row],[Severity_Level]],{"MINOR","MODERATE","SEVERE","FATAL"},{1,2,3,5})</f>
        <v>2</v>
      </c>
      <c r="Z2899" s="1"/>
      <c r="AA2899" s="2"/>
      <c r="AB2899" s="4"/>
    </row>
    <row r="2900" spans="1:28" x14ac:dyDescent="0.3">
      <c r="A2900" t="s">
        <v>2941</v>
      </c>
      <c r="B2900" s="11" t="s">
        <v>49</v>
      </c>
      <c r="C2900" s="11" t="s">
        <v>19</v>
      </c>
      <c r="D2900" s="11" t="s">
        <v>37</v>
      </c>
      <c r="E2900" s="11" t="s">
        <v>35</v>
      </c>
      <c r="F2900" s="11" t="s">
        <v>21</v>
      </c>
      <c r="G2900" s="11">
        <v>3</v>
      </c>
      <c r="H2900" s="11" t="s">
        <v>16</v>
      </c>
      <c r="I2900" s="12">
        <v>44682</v>
      </c>
      <c r="J2900" s="14">
        <v>1.2500000000000001E-2</v>
      </c>
      <c r="K2900">
        <v>3</v>
      </c>
      <c r="L2900" t="s">
        <v>16</v>
      </c>
      <c r="M2900" s="1">
        <v>44682</v>
      </c>
      <c r="N2900" s="2">
        <v>1.2500000000000001E-2</v>
      </c>
      <c r="O2900" s="1">
        <f t="shared" si="270"/>
        <v>44682.012499999997</v>
      </c>
      <c r="P2900" s="3" t="str">
        <f t="shared" si="271"/>
        <v>May,2022</v>
      </c>
      <c r="Q2900">
        <f t="shared" si="272"/>
        <v>2022</v>
      </c>
      <c r="R2900" t="str">
        <f t="shared" si="273"/>
        <v>Sun</v>
      </c>
      <c r="S2900">
        <f t="shared" si="274"/>
        <v>0</v>
      </c>
      <c r="T2900" t="str">
        <f t="shared" si="275"/>
        <v>NO</v>
      </c>
      <c r="U2900" cm="1">
        <f t="array" ref="U2900">_xlfn.XLOOKUP(Table1012[[#This Row],[Severity_Level]],{"MINOR","MODERATE","SEVERE","FATAL"},{1,2,3,5})</f>
        <v>1</v>
      </c>
      <c r="Z2900" s="1"/>
      <c r="AA2900" s="2"/>
      <c r="AB2900" s="4"/>
    </row>
    <row r="2901" spans="1:28" x14ac:dyDescent="0.3">
      <c r="A2901" t="s">
        <v>2942</v>
      </c>
      <c r="B2901" s="11" t="s">
        <v>56</v>
      </c>
      <c r="C2901" s="11" t="s">
        <v>12</v>
      </c>
      <c r="D2901" s="11" t="s">
        <v>47</v>
      </c>
      <c r="E2901" s="11" t="s">
        <v>20</v>
      </c>
      <c r="F2901" s="11" t="s">
        <v>26</v>
      </c>
      <c r="G2901" s="11">
        <v>4</v>
      </c>
      <c r="H2901" s="11" t="s">
        <v>40</v>
      </c>
      <c r="I2901" s="12">
        <v>44682</v>
      </c>
      <c r="J2901" s="14">
        <v>1.3194444444444444E-2</v>
      </c>
      <c r="K2901">
        <v>4</v>
      </c>
      <c r="L2901" t="s">
        <v>40</v>
      </c>
      <c r="M2901" s="1">
        <v>44682</v>
      </c>
      <c r="N2901" s="2">
        <v>1.3194444444444444E-2</v>
      </c>
      <c r="O2901" s="1">
        <f t="shared" si="270"/>
        <v>44682.013194444444</v>
      </c>
      <c r="P2901" s="3" t="str">
        <f t="shared" si="271"/>
        <v>May,2022</v>
      </c>
      <c r="Q2901">
        <f t="shared" si="272"/>
        <v>2022</v>
      </c>
      <c r="R2901" t="str">
        <f t="shared" si="273"/>
        <v>Sun</v>
      </c>
      <c r="S2901">
        <f t="shared" si="274"/>
        <v>0</v>
      </c>
      <c r="T2901" t="str">
        <f t="shared" si="275"/>
        <v>NO</v>
      </c>
      <c r="U2901" cm="1">
        <f t="array" ref="U2901">_xlfn.XLOOKUP(Table1012[[#This Row],[Severity_Level]],{"MINOR","MODERATE","SEVERE","FATAL"},{1,2,3,5})</f>
        <v>5</v>
      </c>
      <c r="Z2901" s="1"/>
      <c r="AA2901" s="2"/>
      <c r="AB2901" s="4"/>
    </row>
    <row r="2902" spans="1:28" x14ac:dyDescent="0.3">
      <c r="A2902" t="s">
        <v>2943</v>
      </c>
      <c r="B2902" s="11" t="s">
        <v>56</v>
      </c>
      <c r="C2902" s="11" t="s">
        <v>44</v>
      </c>
      <c r="D2902" s="11" t="s">
        <v>25</v>
      </c>
      <c r="E2902" s="11" t="s">
        <v>35</v>
      </c>
      <c r="F2902" s="11" t="s">
        <v>51</v>
      </c>
      <c r="G2902" s="11">
        <v>1</v>
      </c>
      <c r="H2902" s="11" t="s">
        <v>40</v>
      </c>
      <c r="I2902" s="12">
        <v>44682</v>
      </c>
      <c r="J2902" s="14">
        <v>1.3888888888888888E-2</v>
      </c>
      <c r="K2902">
        <v>1</v>
      </c>
      <c r="L2902" t="s">
        <v>40</v>
      </c>
      <c r="M2902" s="1">
        <v>44682</v>
      </c>
      <c r="N2902" s="2">
        <v>1.3888888888888888E-2</v>
      </c>
      <c r="O2902" s="1">
        <f t="shared" si="270"/>
        <v>44682.013888888891</v>
      </c>
      <c r="P2902" s="3" t="str">
        <f t="shared" si="271"/>
        <v>May,2022</v>
      </c>
      <c r="Q2902">
        <f t="shared" si="272"/>
        <v>2022</v>
      </c>
      <c r="R2902" t="str">
        <f t="shared" si="273"/>
        <v>Sun</v>
      </c>
      <c r="S2902">
        <f t="shared" si="274"/>
        <v>0</v>
      </c>
      <c r="T2902" t="str">
        <f t="shared" si="275"/>
        <v>NO</v>
      </c>
      <c r="U2902" cm="1">
        <f t="array" ref="U2902">_xlfn.XLOOKUP(Table1012[[#This Row],[Severity_Level]],{"MINOR","MODERATE","SEVERE","FATAL"},{1,2,3,5})</f>
        <v>5</v>
      </c>
      <c r="Z2902" s="1"/>
      <c r="AA2902" s="2"/>
      <c r="AB2902" s="4"/>
    </row>
    <row r="2903" spans="1:28" x14ac:dyDescent="0.3">
      <c r="A2903" t="s">
        <v>2944</v>
      </c>
      <c r="B2903" s="11" t="s">
        <v>49</v>
      </c>
      <c r="C2903" s="11" t="s">
        <v>30</v>
      </c>
      <c r="D2903" s="11" t="s">
        <v>31</v>
      </c>
      <c r="E2903" s="11" t="s">
        <v>14</v>
      </c>
      <c r="F2903" s="11" t="s">
        <v>21</v>
      </c>
      <c r="G2903" s="11">
        <v>5</v>
      </c>
      <c r="H2903" s="11" t="s">
        <v>16</v>
      </c>
      <c r="I2903" s="12">
        <v>44682</v>
      </c>
      <c r="J2903" s="14">
        <v>1.4583333333333334E-2</v>
      </c>
      <c r="K2903">
        <v>5</v>
      </c>
      <c r="L2903" t="s">
        <v>16</v>
      </c>
      <c r="M2903" s="1">
        <v>44682</v>
      </c>
      <c r="N2903" s="2">
        <v>1.4583333333333334E-2</v>
      </c>
      <c r="O2903" s="1">
        <f t="shared" si="270"/>
        <v>44682.01458333333</v>
      </c>
      <c r="P2903" s="3" t="str">
        <f t="shared" si="271"/>
        <v>May,2022</v>
      </c>
      <c r="Q2903">
        <f t="shared" si="272"/>
        <v>2022</v>
      </c>
      <c r="R2903" t="str">
        <f t="shared" si="273"/>
        <v>Sun</v>
      </c>
      <c r="S2903">
        <f t="shared" si="274"/>
        <v>0</v>
      </c>
      <c r="T2903" t="str">
        <f t="shared" si="275"/>
        <v>NO</v>
      </c>
      <c r="U2903" cm="1">
        <f t="array" ref="U2903">_xlfn.XLOOKUP(Table1012[[#This Row],[Severity_Level]],{"MINOR","MODERATE","SEVERE","FATAL"},{1,2,3,5})</f>
        <v>1</v>
      </c>
      <c r="Z2903" s="1"/>
      <c r="AA2903" s="2"/>
      <c r="AB2903" s="4"/>
    </row>
    <row r="2904" spans="1:28" x14ac:dyDescent="0.3">
      <c r="A2904" t="s">
        <v>2945</v>
      </c>
      <c r="B2904" s="11" t="s">
        <v>18</v>
      </c>
      <c r="C2904" s="11" t="s">
        <v>53</v>
      </c>
      <c r="D2904" s="11" t="s">
        <v>37</v>
      </c>
      <c r="E2904" s="11" t="s">
        <v>20</v>
      </c>
      <c r="F2904" s="11" t="s">
        <v>51</v>
      </c>
      <c r="G2904" s="11">
        <v>2</v>
      </c>
      <c r="H2904" s="11" t="s">
        <v>16</v>
      </c>
      <c r="I2904" s="12">
        <v>44682</v>
      </c>
      <c r="J2904" s="14">
        <v>1.5277777777777777E-2</v>
      </c>
      <c r="K2904">
        <v>2</v>
      </c>
      <c r="L2904" t="s">
        <v>16</v>
      </c>
      <c r="M2904" s="1">
        <v>44682</v>
      </c>
      <c r="N2904" s="2">
        <v>1.5277777777777777E-2</v>
      </c>
      <c r="O2904" s="1">
        <f t="shared" si="270"/>
        <v>44682.015277777777</v>
      </c>
      <c r="P2904" s="3" t="str">
        <f t="shared" si="271"/>
        <v>May,2022</v>
      </c>
      <c r="Q2904">
        <f t="shared" si="272"/>
        <v>2022</v>
      </c>
      <c r="R2904" t="str">
        <f t="shared" si="273"/>
        <v>Sun</v>
      </c>
      <c r="S2904">
        <f t="shared" si="274"/>
        <v>0</v>
      </c>
      <c r="T2904" t="str">
        <f t="shared" si="275"/>
        <v>NO</v>
      </c>
      <c r="U2904" cm="1">
        <f t="array" ref="U2904">_xlfn.XLOOKUP(Table1012[[#This Row],[Severity_Level]],{"MINOR","MODERATE","SEVERE","FATAL"},{1,2,3,5})</f>
        <v>1</v>
      </c>
      <c r="Z2904" s="1"/>
      <c r="AA2904" s="2"/>
      <c r="AB2904" s="4"/>
    </row>
    <row r="2905" spans="1:28" x14ac:dyDescent="0.3">
      <c r="A2905" t="s">
        <v>2946</v>
      </c>
      <c r="B2905" s="11" t="s">
        <v>49</v>
      </c>
      <c r="C2905" s="11" t="s">
        <v>44</v>
      </c>
      <c r="D2905" s="11" t="s">
        <v>13</v>
      </c>
      <c r="E2905" s="11" t="s">
        <v>20</v>
      </c>
      <c r="F2905" s="11" t="s">
        <v>26</v>
      </c>
      <c r="G2905" s="11">
        <v>1</v>
      </c>
      <c r="H2905" s="11" t="s">
        <v>40</v>
      </c>
      <c r="I2905" s="12">
        <v>44682</v>
      </c>
      <c r="J2905" s="14">
        <v>1.5972222222222221E-2</v>
      </c>
      <c r="K2905">
        <v>1</v>
      </c>
      <c r="L2905" t="s">
        <v>40</v>
      </c>
      <c r="M2905" s="1">
        <v>44682</v>
      </c>
      <c r="N2905" s="2">
        <v>1.5972222222222221E-2</v>
      </c>
      <c r="O2905" s="1">
        <f t="shared" si="270"/>
        <v>44682.015972222223</v>
      </c>
      <c r="P2905" s="3" t="str">
        <f t="shared" si="271"/>
        <v>May,2022</v>
      </c>
      <c r="Q2905">
        <f t="shared" si="272"/>
        <v>2022</v>
      </c>
      <c r="R2905" t="str">
        <f t="shared" si="273"/>
        <v>Sun</v>
      </c>
      <c r="S2905">
        <f t="shared" si="274"/>
        <v>0</v>
      </c>
      <c r="T2905" t="str">
        <f t="shared" si="275"/>
        <v>NO</v>
      </c>
      <c r="U2905" cm="1">
        <f t="array" ref="U2905">_xlfn.XLOOKUP(Table1012[[#This Row],[Severity_Level]],{"MINOR","MODERATE","SEVERE","FATAL"},{1,2,3,5})</f>
        <v>5</v>
      </c>
      <c r="Z2905" s="1"/>
      <c r="AA2905" s="2"/>
      <c r="AB2905" s="4"/>
    </row>
    <row r="2906" spans="1:28" x14ac:dyDescent="0.3">
      <c r="A2906" t="s">
        <v>2947</v>
      </c>
      <c r="B2906" s="11" t="s">
        <v>56</v>
      </c>
      <c r="C2906" s="11" t="s">
        <v>12</v>
      </c>
      <c r="D2906" s="11" t="s">
        <v>37</v>
      </c>
      <c r="E2906" s="11" t="s">
        <v>14</v>
      </c>
      <c r="F2906" s="11" t="s">
        <v>26</v>
      </c>
      <c r="G2906" s="11">
        <v>3</v>
      </c>
      <c r="H2906" s="11" t="s">
        <v>27</v>
      </c>
      <c r="I2906" s="12">
        <v>44683</v>
      </c>
      <c r="J2906" s="14">
        <v>1.6666666666666666E-2</v>
      </c>
      <c r="K2906">
        <v>3</v>
      </c>
      <c r="L2906" t="s">
        <v>27</v>
      </c>
      <c r="M2906" s="1">
        <v>44683</v>
      </c>
      <c r="N2906" s="2">
        <v>1.6666666666666666E-2</v>
      </c>
      <c r="O2906" s="1">
        <f t="shared" si="270"/>
        <v>44683.01666666667</v>
      </c>
      <c r="P2906" s="3" t="str">
        <f t="shared" si="271"/>
        <v>May,2022</v>
      </c>
      <c r="Q2906">
        <f t="shared" si="272"/>
        <v>2022</v>
      </c>
      <c r="R2906" t="str">
        <f t="shared" si="273"/>
        <v>Mon</v>
      </c>
      <c r="S2906">
        <f t="shared" si="274"/>
        <v>0</v>
      </c>
      <c r="T2906" t="str">
        <f t="shared" si="275"/>
        <v>NO</v>
      </c>
      <c r="U2906" cm="1">
        <f t="array" ref="U2906">_xlfn.XLOOKUP(Table1012[[#This Row],[Severity_Level]],{"MINOR","MODERATE","SEVERE","FATAL"},{1,2,3,5})</f>
        <v>3</v>
      </c>
      <c r="Z2906" s="1"/>
      <c r="AA2906" s="2"/>
      <c r="AB2906" s="4"/>
    </row>
    <row r="2907" spans="1:28" x14ac:dyDescent="0.3">
      <c r="A2907" t="s">
        <v>2948</v>
      </c>
      <c r="B2907" s="11" t="s">
        <v>11</v>
      </c>
      <c r="C2907" s="11" t="s">
        <v>57</v>
      </c>
      <c r="D2907" s="11" t="s">
        <v>25</v>
      </c>
      <c r="E2907" s="11" t="s">
        <v>35</v>
      </c>
      <c r="F2907" s="11" t="s">
        <v>15</v>
      </c>
      <c r="G2907" s="11">
        <v>5</v>
      </c>
      <c r="H2907" s="11" t="s">
        <v>16</v>
      </c>
      <c r="I2907" s="12">
        <v>44683</v>
      </c>
      <c r="J2907" s="14">
        <v>1.7361111111111112E-2</v>
      </c>
      <c r="K2907">
        <v>5</v>
      </c>
      <c r="L2907" t="s">
        <v>16</v>
      </c>
      <c r="M2907" s="1">
        <v>44683</v>
      </c>
      <c r="N2907" s="2">
        <v>1.7361111111111112E-2</v>
      </c>
      <c r="O2907" s="1">
        <f t="shared" si="270"/>
        <v>44683.017361111109</v>
      </c>
      <c r="P2907" s="3" t="str">
        <f t="shared" si="271"/>
        <v>May,2022</v>
      </c>
      <c r="Q2907">
        <f t="shared" si="272"/>
        <v>2022</v>
      </c>
      <c r="R2907" t="str">
        <f t="shared" si="273"/>
        <v>Mon</v>
      </c>
      <c r="S2907">
        <f t="shared" si="274"/>
        <v>0</v>
      </c>
      <c r="T2907" t="str">
        <f t="shared" si="275"/>
        <v>NO</v>
      </c>
      <c r="U2907" cm="1">
        <f t="array" ref="U2907">_xlfn.XLOOKUP(Table1012[[#This Row],[Severity_Level]],{"MINOR","MODERATE","SEVERE","FATAL"},{1,2,3,5})</f>
        <v>1</v>
      </c>
      <c r="Z2907" s="1"/>
      <c r="AA2907" s="2"/>
      <c r="AB2907" s="4"/>
    </row>
    <row r="2908" spans="1:28" x14ac:dyDescent="0.3">
      <c r="A2908" t="s">
        <v>2949</v>
      </c>
      <c r="B2908" s="11" t="s">
        <v>29</v>
      </c>
      <c r="C2908" s="11" t="s">
        <v>65</v>
      </c>
      <c r="D2908" s="11" t="s">
        <v>13</v>
      </c>
      <c r="E2908" s="11" t="s">
        <v>35</v>
      </c>
      <c r="F2908" s="11" t="s">
        <v>15</v>
      </c>
      <c r="G2908" s="11">
        <v>4</v>
      </c>
      <c r="H2908" s="11" t="s">
        <v>27</v>
      </c>
      <c r="I2908" s="12">
        <v>44683</v>
      </c>
      <c r="J2908" s="14">
        <v>1.8055555555555554E-2</v>
      </c>
      <c r="K2908">
        <v>4</v>
      </c>
      <c r="L2908" t="s">
        <v>27</v>
      </c>
      <c r="M2908" s="1">
        <v>44683</v>
      </c>
      <c r="N2908" s="2">
        <v>1.8055555555555554E-2</v>
      </c>
      <c r="O2908" s="1">
        <f t="shared" si="270"/>
        <v>44683.018055555556</v>
      </c>
      <c r="P2908" s="3" t="str">
        <f t="shared" si="271"/>
        <v>May,2022</v>
      </c>
      <c r="Q2908">
        <f t="shared" si="272"/>
        <v>2022</v>
      </c>
      <c r="R2908" t="str">
        <f t="shared" si="273"/>
        <v>Mon</v>
      </c>
      <c r="S2908">
        <f t="shared" si="274"/>
        <v>0</v>
      </c>
      <c r="T2908" t="str">
        <f t="shared" si="275"/>
        <v>NO</v>
      </c>
      <c r="U2908" cm="1">
        <f t="array" ref="U2908">_xlfn.XLOOKUP(Table1012[[#This Row],[Severity_Level]],{"MINOR","MODERATE","SEVERE","FATAL"},{1,2,3,5})</f>
        <v>3</v>
      </c>
      <c r="Z2908" s="1"/>
      <c r="AA2908" s="2"/>
      <c r="AB2908" s="4"/>
    </row>
    <row r="2909" spans="1:28" x14ac:dyDescent="0.3">
      <c r="A2909" t="s">
        <v>2950</v>
      </c>
      <c r="B2909" s="11" t="s">
        <v>11</v>
      </c>
      <c r="C2909" s="11" t="s">
        <v>19</v>
      </c>
      <c r="D2909" s="11" t="s">
        <v>31</v>
      </c>
      <c r="E2909" s="11" t="s">
        <v>20</v>
      </c>
      <c r="F2909" s="11" t="s">
        <v>21</v>
      </c>
      <c r="G2909" s="11">
        <v>4</v>
      </c>
      <c r="H2909" s="11" t="s">
        <v>32</v>
      </c>
      <c r="I2909" s="12">
        <v>44683</v>
      </c>
      <c r="J2909" s="14">
        <v>1.8749999999999999E-2</v>
      </c>
      <c r="K2909">
        <v>4</v>
      </c>
      <c r="L2909" t="s">
        <v>32</v>
      </c>
      <c r="M2909" s="1">
        <v>44683</v>
      </c>
      <c r="N2909" s="2">
        <v>1.8749999999999999E-2</v>
      </c>
      <c r="O2909" s="1">
        <f t="shared" si="270"/>
        <v>44683.018750000003</v>
      </c>
      <c r="P2909" s="3" t="str">
        <f t="shared" si="271"/>
        <v>May,2022</v>
      </c>
      <c r="Q2909">
        <f t="shared" si="272"/>
        <v>2022</v>
      </c>
      <c r="R2909" t="str">
        <f t="shared" si="273"/>
        <v>Mon</v>
      </c>
      <c r="S2909">
        <f t="shared" si="274"/>
        <v>0</v>
      </c>
      <c r="T2909" t="str">
        <f t="shared" si="275"/>
        <v>NO</v>
      </c>
      <c r="U2909" cm="1">
        <f t="array" ref="U2909">_xlfn.XLOOKUP(Table1012[[#This Row],[Severity_Level]],{"MINOR","MODERATE","SEVERE","FATAL"},{1,2,3,5})</f>
        <v>2</v>
      </c>
      <c r="Z2909" s="1"/>
      <c r="AA2909" s="2"/>
      <c r="AB2909" s="4"/>
    </row>
    <row r="2910" spans="1:28" x14ac:dyDescent="0.3">
      <c r="A2910" t="s">
        <v>2951</v>
      </c>
      <c r="B2910" s="11" t="s">
        <v>18</v>
      </c>
      <c r="C2910" s="11" t="s">
        <v>50</v>
      </c>
      <c r="D2910" s="11" t="s">
        <v>47</v>
      </c>
      <c r="E2910" s="11" t="s">
        <v>20</v>
      </c>
      <c r="F2910" s="11" t="s">
        <v>15</v>
      </c>
      <c r="G2910" s="11">
        <v>5</v>
      </c>
      <c r="H2910" s="11" t="s">
        <v>32</v>
      </c>
      <c r="I2910" s="12">
        <v>44683</v>
      </c>
      <c r="J2910" s="14">
        <v>1.9444444444444445E-2</v>
      </c>
      <c r="K2910">
        <v>5</v>
      </c>
      <c r="L2910" t="s">
        <v>32</v>
      </c>
      <c r="M2910" s="1">
        <v>44683</v>
      </c>
      <c r="N2910" s="2">
        <v>1.9444444444444445E-2</v>
      </c>
      <c r="O2910" s="1">
        <f t="shared" si="270"/>
        <v>44683.019444444442</v>
      </c>
      <c r="P2910" s="3" t="str">
        <f t="shared" si="271"/>
        <v>May,2022</v>
      </c>
      <c r="Q2910">
        <f t="shared" si="272"/>
        <v>2022</v>
      </c>
      <c r="R2910" t="str">
        <f t="shared" si="273"/>
        <v>Mon</v>
      </c>
      <c r="S2910">
        <f t="shared" si="274"/>
        <v>0</v>
      </c>
      <c r="T2910" t="str">
        <f t="shared" si="275"/>
        <v>NO</v>
      </c>
      <c r="U2910" cm="1">
        <f t="array" ref="U2910">_xlfn.XLOOKUP(Table1012[[#This Row],[Severity_Level]],{"MINOR","MODERATE","SEVERE","FATAL"},{1,2,3,5})</f>
        <v>2</v>
      </c>
      <c r="Z2910" s="1"/>
      <c r="AA2910" s="2"/>
      <c r="AB2910" s="4"/>
    </row>
    <row r="2911" spans="1:28" x14ac:dyDescent="0.3">
      <c r="A2911" t="s">
        <v>2952</v>
      </c>
      <c r="B2911" s="11" t="s">
        <v>56</v>
      </c>
      <c r="C2911" s="11" t="s">
        <v>19</v>
      </c>
      <c r="D2911" s="11" t="s">
        <v>25</v>
      </c>
      <c r="E2911" s="11" t="s">
        <v>38</v>
      </c>
      <c r="F2911" s="11" t="s">
        <v>51</v>
      </c>
      <c r="G2911" s="11">
        <v>1</v>
      </c>
      <c r="H2911" s="11" t="s">
        <v>40</v>
      </c>
      <c r="I2911" s="12">
        <v>44683</v>
      </c>
      <c r="J2911" s="14">
        <v>2.013888888888889E-2</v>
      </c>
      <c r="K2911">
        <v>1</v>
      </c>
      <c r="L2911" t="s">
        <v>40</v>
      </c>
      <c r="M2911" s="1">
        <v>44683</v>
      </c>
      <c r="N2911" s="2">
        <v>2.013888888888889E-2</v>
      </c>
      <c r="O2911" s="1">
        <f t="shared" si="270"/>
        <v>44683.020138888889</v>
      </c>
      <c r="P2911" s="3" t="str">
        <f t="shared" si="271"/>
        <v>May,2022</v>
      </c>
      <c r="Q2911">
        <f t="shared" si="272"/>
        <v>2022</v>
      </c>
      <c r="R2911" t="str">
        <f t="shared" si="273"/>
        <v>Mon</v>
      </c>
      <c r="S2911">
        <f t="shared" si="274"/>
        <v>0</v>
      </c>
      <c r="T2911" t="str">
        <f t="shared" si="275"/>
        <v>NO</v>
      </c>
      <c r="U2911" cm="1">
        <f t="array" ref="U2911">_xlfn.XLOOKUP(Table1012[[#This Row],[Severity_Level]],{"MINOR","MODERATE","SEVERE","FATAL"},{1,2,3,5})</f>
        <v>5</v>
      </c>
      <c r="Z2911" s="1"/>
      <c r="AA2911" s="2"/>
      <c r="AB2911" s="4"/>
    </row>
    <row r="2912" spans="1:28" x14ac:dyDescent="0.3">
      <c r="A2912" t="s">
        <v>2953</v>
      </c>
      <c r="B2912" s="11" t="s">
        <v>29</v>
      </c>
      <c r="C2912" s="11" t="s">
        <v>24</v>
      </c>
      <c r="D2912" s="11" t="s">
        <v>47</v>
      </c>
      <c r="E2912" s="11" t="s">
        <v>35</v>
      </c>
      <c r="F2912" s="11" t="s">
        <v>21</v>
      </c>
      <c r="G2912" s="11">
        <v>3</v>
      </c>
      <c r="H2912" s="11" t="s">
        <v>27</v>
      </c>
      <c r="I2912" s="12">
        <v>44683</v>
      </c>
      <c r="J2912" s="14">
        <v>2.0833333333333332E-2</v>
      </c>
      <c r="K2912">
        <v>3</v>
      </c>
      <c r="L2912" t="s">
        <v>27</v>
      </c>
      <c r="M2912" s="1">
        <v>44683</v>
      </c>
      <c r="N2912" s="2">
        <v>2.0833333333333332E-2</v>
      </c>
      <c r="O2912" s="1">
        <f t="shared" si="270"/>
        <v>44683.020833333336</v>
      </c>
      <c r="P2912" s="3" t="str">
        <f t="shared" si="271"/>
        <v>May,2022</v>
      </c>
      <c r="Q2912">
        <f t="shared" si="272"/>
        <v>2022</v>
      </c>
      <c r="R2912" t="str">
        <f t="shared" si="273"/>
        <v>Mon</v>
      </c>
      <c r="S2912">
        <f t="shared" si="274"/>
        <v>0</v>
      </c>
      <c r="T2912" t="str">
        <f t="shared" si="275"/>
        <v>NO</v>
      </c>
      <c r="U2912" cm="1">
        <f t="array" ref="U2912">_xlfn.XLOOKUP(Table1012[[#This Row],[Severity_Level]],{"MINOR","MODERATE","SEVERE","FATAL"},{1,2,3,5})</f>
        <v>3</v>
      </c>
      <c r="Z2912" s="1"/>
      <c r="AA2912" s="2"/>
      <c r="AB2912" s="4"/>
    </row>
    <row r="2913" spans="1:28" x14ac:dyDescent="0.3">
      <c r="A2913" t="s">
        <v>2954</v>
      </c>
      <c r="B2913" s="11" t="s">
        <v>18</v>
      </c>
      <c r="C2913" s="11" t="s">
        <v>46</v>
      </c>
      <c r="D2913" s="11" t="s">
        <v>37</v>
      </c>
      <c r="E2913" s="11" t="s">
        <v>38</v>
      </c>
      <c r="F2913" s="11" t="s">
        <v>21</v>
      </c>
      <c r="G2913" s="11">
        <v>4</v>
      </c>
      <c r="H2913" s="11" t="s">
        <v>40</v>
      </c>
      <c r="I2913" s="12">
        <v>44683</v>
      </c>
      <c r="J2913" s="14">
        <v>2.1527777777777778E-2</v>
      </c>
      <c r="K2913">
        <v>4</v>
      </c>
      <c r="L2913" t="s">
        <v>40</v>
      </c>
      <c r="M2913" s="1">
        <v>44683</v>
      </c>
      <c r="N2913" s="2">
        <v>2.1527777777777778E-2</v>
      </c>
      <c r="O2913" s="1">
        <f t="shared" si="270"/>
        <v>44683.021527777775</v>
      </c>
      <c r="P2913" s="3" t="str">
        <f t="shared" si="271"/>
        <v>May,2022</v>
      </c>
      <c r="Q2913">
        <f t="shared" si="272"/>
        <v>2022</v>
      </c>
      <c r="R2913" t="str">
        <f t="shared" si="273"/>
        <v>Mon</v>
      </c>
      <c r="S2913">
        <f t="shared" si="274"/>
        <v>0</v>
      </c>
      <c r="T2913" t="str">
        <f t="shared" si="275"/>
        <v>NO</v>
      </c>
      <c r="U2913" cm="1">
        <f t="array" ref="U2913">_xlfn.XLOOKUP(Table1012[[#This Row],[Severity_Level]],{"MINOR","MODERATE","SEVERE","FATAL"},{1,2,3,5})</f>
        <v>5</v>
      </c>
      <c r="Z2913" s="1"/>
      <c r="AA2913" s="2"/>
      <c r="AB2913" s="4"/>
    </row>
    <row r="2914" spans="1:28" x14ac:dyDescent="0.3">
      <c r="A2914" t="s">
        <v>2955</v>
      </c>
      <c r="B2914" s="11" t="s">
        <v>11</v>
      </c>
      <c r="C2914" s="11" t="s">
        <v>46</v>
      </c>
      <c r="D2914" s="11" t="s">
        <v>31</v>
      </c>
      <c r="E2914" s="11" t="s">
        <v>35</v>
      </c>
      <c r="F2914" s="11" t="s">
        <v>15</v>
      </c>
      <c r="G2914" s="11">
        <v>2</v>
      </c>
      <c r="H2914" s="11" t="s">
        <v>40</v>
      </c>
      <c r="I2914" s="12">
        <v>44683</v>
      </c>
      <c r="J2914" s="14">
        <v>2.2222222222222223E-2</v>
      </c>
      <c r="K2914">
        <v>2</v>
      </c>
      <c r="L2914" t="s">
        <v>40</v>
      </c>
      <c r="M2914" s="1">
        <v>44683</v>
      </c>
      <c r="N2914" s="2">
        <v>2.2222222222222223E-2</v>
      </c>
      <c r="O2914" s="1">
        <f t="shared" si="270"/>
        <v>44683.022222222222</v>
      </c>
      <c r="P2914" s="3" t="str">
        <f t="shared" si="271"/>
        <v>May,2022</v>
      </c>
      <c r="Q2914">
        <f t="shared" si="272"/>
        <v>2022</v>
      </c>
      <c r="R2914" t="str">
        <f t="shared" si="273"/>
        <v>Mon</v>
      </c>
      <c r="S2914">
        <f t="shared" si="274"/>
        <v>0</v>
      </c>
      <c r="T2914" t="str">
        <f t="shared" si="275"/>
        <v>NO</v>
      </c>
      <c r="U2914" cm="1">
        <f t="array" ref="U2914">_xlfn.XLOOKUP(Table1012[[#This Row],[Severity_Level]],{"MINOR","MODERATE","SEVERE","FATAL"},{1,2,3,5})</f>
        <v>5</v>
      </c>
      <c r="Z2914" s="1"/>
      <c r="AA2914" s="2"/>
      <c r="AB2914" s="4"/>
    </row>
    <row r="2915" spans="1:28" x14ac:dyDescent="0.3">
      <c r="A2915" t="s">
        <v>2956</v>
      </c>
      <c r="B2915" s="11" t="s">
        <v>34</v>
      </c>
      <c r="C2915" s="11" t="s">
        <v>19</v>
      </c>
      <c r="D2915" s="11" t="s">
        <v>31</v>
      </c>
      <c r="E2915" s="11" t="s">
        <v>20</v>
      </c>
      <c r="F2915" s="11" t="s">
        <v>26</v>
      </c>
      <c r="G2915" s="11">
        <v>5</v>
      </c>
      <c r="H2915" s="11" t="s">
        <v>40</v>
      </c>
      <c r="I2915" s="12">
        <v>44683</v>
      </c>
      <c r="J2915" s="14">
        <v>2.2916666666666665E-2</v>
      </c>
      <c r="K2915">
        <v>5</v>
      </c>
      <c r="L2915" t="s">
        <v>40</v>
      </c>
      <c r="M2915" s="1">
        <v>44683</v>
      </c>
      <c r="N2915" s="2">
        <v>2.2916666666666665E-2</v>
      </c>
      <c r="O2915" s="1">
        <f t="shared" si="270"/>
        <v>44683.022916666669</v>
      </c>
      <c r="P2915" s="3" t="str">
        <f t="shared" si="271"/>
        <v>May,2022</v>
      </c>
      <c r="Q2915">
        <f t="shared" si="272"/>
        <v>2022</v>
      </c>
      <c r="R2915" t="str">
        <f t="shared" si="273"/>
        <v>Mon</v>
      </c>
      <c r="S2915">
        <f t="shared" si="274"/>
        <v>0</v>
      </c>
      <c r="T2915" t="str">
        <f t="shared" si="275"/>
        <v>NO</v>
      </c>
      <c r="U2915" cm="1">
        <f t="array" ref="U2915">_xlfn.XLOOKUP(Table1012[[#This Row],[Severity_Level]],{"MINOR","MODERATE","SEVERE","FATAL"},{1,2,3,5})</f>
        <v>5</v>
      </c>
      <c r="Z2915" s="1"/>
      <c r="AA2915" s="2"/>
      <c r="AB2915" s="4"/>
    </row>
    <row r="2916" spans="1:28" x14ac:dyDescent="0.3">
      <c r="A2916" t="s">
        <v>2957</v>
      </c>
      <c r="B2916" s="11" t="s">
        <v>49</v>
      </c>
      <c r="C2916" s="11" t="s">
        <v>65</v>
      </c>
      <c r="D2916" s="11" t="s">
        <v>31</v>
      </c>
      <c r="E2916" s="11" t="s">
        <v>35</v>
      </c>
      <c r="F2916" s="11" t="s">
        <v>26</v>
      </c>
      <c r="G2916" s="11">
        <v>4</v>
      </c>
      <c r="H2916" s="11" t="s">
        <v>32</v>
      </c>
      <c r="I2916" s="12">
        <v>44683</v>
      </c>
      <c r="J2916" s="14">
        <v>2.361111111111111E-2</v>
      </c>
      <c r="K2916">
        <v>4</v>
      </c>
      <c r="L2916" t="s">
        <v>32</v>
      </c>
      <c r="M2916" s="1">
        <v>44683</v>
      </c>
      <c r="N2916" s="2">
        <v>2.361111111111111E-2</v>
      </c>
      <c r="O2916" s="1">
        <f t="shared" si="270"/>
        <v>44683.023611111108</v>
      </c>
      <c r="P2916" s="3" t="str">
        <f t="shared" si="271"/>
        <v>May,2022</v>
      </c>
      <c r="Q2916">
        <f t="shared" si="272"/>
        <v>2022</v>
      </c>
      <c r="R2916" t="str">
        <f t="shared" si="273"/>
        <v>Mon</v>
      </c>
      <c r="S2916">
        <f t="shared" si="274"/>
        <v>0</v>
      </c>
      <c r="T2916" t="str">
        <f t="shared" si="275"/>
        <v>NO</v>
      </c>
      <c r="U2916" cm="1">
        <f t="array" ref="U2916">_xlfn.XLOOKUP(Table1012[[#This Row],[Severity_Level]],{"MINOR","MODERATE","SEVERE","FATAL"},{1,2,3,5})</f>
        <v>2</v>
      </c>
      <c r="Z2916" s="1"/>
      <c r="AA2916" s="2"/>
      <c r="AB2916" s="4"/>
    </row>
    <row r="2917" spans="1:28" x14ac:dyDescent="0.3">
      <c r="A2917" t="s">
        <v>2958</v>
      </c>
      <c r="B2917" s="11" t="s">
        <v>18</v>
      </c>
      <c r="C2917" s="11" t="s">
        <v>24</v>
      </c>
      <c r="D2917" s="11" t="s">
        <v>25</v>
      </c>
      <c r="E2917" s="11" t="s">
        <v>35</v>
      </c>
      <c r="F2917" s="11" t="s">
        <v>51</v>
      </c>
      <c r="G2917" s="11">
        <v>4</v>
      </c>
      <c r="H2917" s="11" t="s">
        <v>27</v>
      </c>
      <c r="I2917" s="12">
        <v>44683</v>
      </c>
      <c r="J2917" s="14">
        <v>2.4305555555555556E-2</v>
      </c>
      <c r="K2917">
        <v>4</v>
      </c>
      <c r="L2917" t="s">
        <v>27</v>
      </c>
      <c r="M2917" s="1">
        <v>44683</v>
      </c>
      <c r="N2917" s="2">
        <v>2.4305555555555556E-2</v>
      </c>
      <c r="O2917" s="1">
        <f t="shared" si="270"/>
        <v>44683.024305555555</v>
      </c>
      <c r="P2917" s="3" t="str">
        <f t="shared" si="271"/>
        <v>May,2022</v>
      </c>
      <c r="Q2917">
        <f t="shared" si="272"/>
        <v>2022</v>
      </c>
      <c r="R2917" t="str">
        <f t="shared" si="273"/>
        <v>Mon</v>
      </c>
      <c r="S2917">
        <f t="shared" si="274"/>
        <v>0</v>
      </c>
      <c r="T2917" t="str">
        <f t="shared" si="275"/>
        <v>NO</v>
      </c>
      <c r="U2917" cm="1">
        <f t="array" ref="U2917">_xlfn.XLOOKUP(Table1012[[#This Row],[Severity_Level]],{"MINOR","MODERATE","SEVERE","FATAL"},{1,2,3,5})</f>
        <v>3</v>
      </c>
      <c r="Z2917" s="1"/>
      <c r="AA2917" s="2"/>
      <c r="AB2917" s="4"/>
    </row>
    <row r="2918" spans="1:28" x14ac:dyDescent="0.3">
      <c r="A2918" t="s">
        <v>2959</v>
      </c>
      <c r="B2918" s="11" t="s">
        <v>18</v>
      </c>
      <c r="C2918" s="11" t="s">
        <v>50</v>
      </c>
      <c r="D2918" s="11" t="s">
        <v>47</v>
      </c>
      <c r="E2918" s="11" t="s">
        <v>20</v>
      </c>
      <c r="F2918" s="11" t="s">
        <v>21</v>
      </c>
      <c r="G2918" s="11">
        <v>3</v>
      </c>
      <c r="H2918" s="11" t="s">
        <v>40</v>
      </c>
      <c r="I2918" s="12">
        <v>44683</v>
      </c>
      <c r="J2918" s="14">
        <v>2.5000000000000001E-2</v>
      </c>
      <c r="K2918">
        <v>3</v>
      </c>
      <c r="L2918" t="s">
        <v>40</v>
      </c>
      <c r="M2918" s="1">
        <v>44683</v>
      </c>
      <c r="N2918" s="2">
        <v>2.5000000000000001E-2</v>
      </c>
      <c r="O2918" s="1">
        <f t="shared" si="270"/>
        <v>44683.025000000001</v>
      </c>
      <c r="P2918" s="3" t="str">
        <f t="shared" si="271"/>
        <v>May,2022</v>
      </c>
      <c r="Q2918">
        <f t="shared" si="272"/>
        <v>2022</v>
      </c>
      <c r="R2918" t="str">
        <f t="shared" si="273"/>
        <v>Mon</v>
      </c>
      <c r="S2918">
        <f t="shared" si="274"/>
        <v>0</v>
      </c>
      <c r="T2918" t="str">
        <f t="shared" si="275"/>
        <v>NO</v>
      </c>
      <c r="U2918" cm="1">
        <f t="array" ref="U2918">_xlfn.XLOOKUP(Table1012[[#This Row],[Severity_Level]],{"MINOR","MODERATE","SEVERE","FATAL"},{1,2,3,5})</f>
        <v>5</v>
      </c>
      <c r="Z2918" s="1"/>
      <c r="AA2918" s="2"/>
      <c r="AB2918" s="4"/>
    </row>
    <row r="2919" spans="1:28" x14ac:dyDescent="0.3">
      <c r="A2919" t="s">
        <v>2960</v>
      </c>
      <c r="B2919" s="11" t="s">
        <v>56</v>
      </c>
      <c r="C2919" s="11" t="s">
        <v>50</v>
      </c>
      <c r="D2919" s="11" t="s">
        <v>25</v>
      </c>
      <c r="E2919" s="11" t="s">
        <v>20</v>
      </c>
      <c r="F2919" s="11" t="s">
        <v>21</v>
      </c>
      <c r="G2919" s="11">
        <v>2</v>
      </c>
      <c r="H2919" s="11" t="s">
        <v>16</v>
      </c>
      <c r="I2919" s="12">
        <v>44683</v>
      </c>
      <c r="J2919" s="14">
        <v>2.5694444444444443E-2</v>
      </c>
      <c r="K2919">
        <v>2</v>
      </c>
      <c r="L2919" t="s">
        <v>16</v>
      </c>
      <c r="M2919" s="1">
        <v>44683</v>
      </c>
      <c r="N2919" s="2">
        <v>2.5694444444444443E-2</v>
      </c>
      <c r="O2919" s="1">
        <f t="shared" si="270"/>
        <v>44683.025694444441</v>
      </c>
      <c r="P2919" s="3" t="str">
        <f t="shared" si="271"/>
        <v>May,2022</v>
      </c>
      <c r="Q2919">
        <f t="shared" si="272"/>
        <v>2022</v>
      </c>
      <c r="R2919" t="str">
        <f t="shared" si="273"/>
        <v>Mon</v>
      </c>
      <c r="S2919">
        <f t="shared" si="274"/>
        <v>0</v>
      </c>
      <c r="T2919" t="str">
        <f t="shared" si="275"/>
        <v>NO</v>
      </c>
      <c r="U2919" cm="1">
        <f t="array" ref="U2919">_xlfn.XLOOKUP(Table1012[[#This Row],[Severity_Level]],{"MINOR","MODERATE","SEVERE","FATAL"},{1,2,3,5})</f>
        <v>1</v>
      </c>
      <c r="Z2919" s="1"/>
      <c r="AA2919" s="2"/>
      <c r="AB2919" s="4"/>
    </row>
    <row r="2920" spans="1:28" x14ac:dyDescent="0.3">
      <c r="A2920" t="s">
        <v>2961</v>
      </c>
      <c r="B2920" s="11" t="s">
        <v>29</v>
      </c>
      <c r="C2920" s="11" t="s">
        <v>30</v>
      </c>
      <c r="D2920" s="11" t="s">
        <v>31</v>
      </c>
      <c r="E2920" s="11" t="s">
        <v>20</v>
      </c>
      <c r="F2920" s="11" t="s">
        <v>15</v>
      </c>
      <c r="G2920" s="11">
        <v>2</v>
      </c>
      <c r="H2920" s="11" t="s">
        <v>16</v>
      </c>
      <c r="I2920" s="12">
        <v>44683</v>
      </c>
      <c r="J2920" s="14">
        <v>2.6388888888888889E-2</v>
      </c>
      <c r="K2920">
        <v>2</v>
      </c>
      <c r="L2920" t="s">
        <v>16</v>
      </c>
      <c r="M2920" s="1">
        <v>44683</v>
      </c>
      <c r="N2920" s="2">
        <v>2.6388888888888889E-2</v>
      </c>
      <c r="O2920" s="1">
        <f t="shared" si="270"/>
        <v>44683.026388888888</v>
      </c>
      <c r="P2920" s="3" t="str">
        <f t="shared" si="271"/>
        <v>May,2022</v>
      </c>
      <c r="Q2920">
        <f t="shared" si="272"/>
        <v>2022</v>
      </c>
      <c r="R2920" t="str">
        <f t="shared" si="273"/>
        <v>Mon</v>
      </c>
      <c r="S2920">
        <f t="shared" si="274"/>
        <v>0</v>
      </c>
      <c r="T2920" t="str">
        <f t="shared" si="275"/>
        <v>NO</v>
      </c>
      <c r="U2920" cm="1">
        <f t="array" ref="U2920">_xlfn.XLOOKUP(Table1012[[#This Row],[Severity_Level]],{"MINOR","MODERATE","SEVERE","FATAL"},{1,2,3,5})</f>
        <v>1</v>
      </c>
      <c r="Z2920" s="1"/>
      <c r="AA2920" s="2"/>
      <c r="AB2920" s="4"/>
    </row>
    <row r="2921" spans="1:28" x14ac:dyDescent="0.3">
      <c r="A2921" t="s">
        <v>2962</v>
      </c>
      <c r="B2921" s="11" t="s">
        <v>11</v>
      </c>
      <c r="C2921" s="11" t="s">
        <v>65</v>
      </c>
      <c r="D2921" s="11" t="s">
        <v>31</v>
      </c>
      <c r="E2921" s="11" t="s">
        <v>35</v>
      </c>
      <c r="F2921" s="11" t="s">
        <v>15</v>
      </c>
      <c r="G2921" s="11">
        <v>1</v>
      </c>
      <c r="H2921" s="11" t="s">
        <v>27</v>
      </c>
      <c r="I2921" s="12">
        <v>44683</v>
      </c>
      <c r="J2921" s="14">
        <v>2.7083333333333334E-2</v>
      </c>
      <c r="K2921">
        <v>1</v>
      </c>
      <c r="L2921" t="s">
        <v>27</v>
      </c>
      <c r="M2921" s="1">
        <v>44683</v>
      </c>
      <c r="N2921" s="2">
        <v>2.7083333333333334E-2</v>
      </c>
      <c r="O2921" s="1">
        <f t="shared" si="270"/>
        <v>44683.027083333334</v>
      </c>
      <c r="P2921" s="3" t="str">
        <f t="shared" si="271"/>
        <v>May,2022</v>
      </c>
      <c r="Q2921">
        <f t="shared" si="272"/>
        <v>2022</v>
      </c>
      <c r="R2921" t="str">
        <f t="shared" si="273"/>
        <v>Mon</v>
      </c>
      <c r="S2921">
        <f t="shared" si="274"/>
        <v>0</v>
      </c>
      <c r="T2921" t="str">
        <f t="shared" si="275"/>
        <v>NO</v>
      </c>
      <c r="U2921" cm="1">
        <f t="array" ref="U2921">_xlfn.XLOOKUP(Table1012[[#This Row],[Severity_Level]],{"MINOR","MODERATE","SEVERE","FATAL"},{1,2,3,5})</f>
        <v>3</v>
      </c>
      <c r="Z2921" s="1"/>
      <c r="AA2921" s="2"/>
      <c r="AB2921" s="4"/>
    </row>
    <row r="2922" spans="1:28" x14ac:dyDescent="0.3">
      <c r="A2922" t="s">
        <v>2963</v>
      </c>
      <c r="B2922" s="11" t="s">
        <v>18</v>
      </c>
      <c r="C2922" s="11" t="s">
        <v>57</v>
      </c>
      <c r="D2922" s="11" t="s">
        <v>37</v>
      </c>
      <c r="E2922" s="11" t="s">
        <v>38</v>
      </c>
      <c r="F2922" s="11" t="s">
        <v>51</v>
      </c>
      <c r="G2922" s="11">
        <v>2</v>
      </c>
      <c r="H2922" s="11" t="s">
        <v>16</v>
      </c>
      <c r="I2922" s="12">
        <v>44683</v>
      </c>
      <c r="J2922" s="14">
        <v>2.7777777777777776E-2</v>
      </c>
      <c r="K2922">
        <v>2</v>
      </c>
      <c r="L2922" t="s">
        <v>16</v>
      </c>
      <c r="M2922" s="1">
        <v>44683</v>
      </c>
      <c r="N2922" s="2">
        <v>2.7777777777777776E-2</v>
      </c>
      <c r="O2922" s="1">
        <f t="shared" si="270"/>
        <v>44683.027777777781</v>
      </c>
      <c r="P2922" s="3" t="str">
        <f t="shared" si="271"/>
        <v>May,2022</v>
      </c>
      <c r="Q2922">
        <f t="shared" si="272"/>
        <v>2022</v>
      </c>
      <c r="R2922" t="str">
        <f t="shared" si="273"/>
        <v>Mon</v>
      </c>
      <c r="S2922">
        <f t="shared" si="274"/>
        <v>0</v>
      </c>
      <c r="T2922" t="str">
        <f t="shared" si="275"/>
        <v>NO</v>
      </c>
      <c r="U2922" cm="1">
        <f t="array" ref="U2922">_xlfn.XLOOKUP(Table1012[[#This Row],[Severity_Level]],{"MINOR","MODERATE","SEVERE","FATAL"},{1,2,3,5})</f>
        <v>1</v>
      </c>
      <c r="Z2922" s="1"/>
      <c r="AA2922" s="2"/>
      <c r="AB2922" s="4"/>
    </row>
    <row r="2923" spans="1:28" x14ac:dyDescent="0.3">
      <c r="A2923" t="s">
        <v>2964</v>
      </c>
      <c r="B2923" s="11" t="s">
        <v>49</v>
      </c>
      <c r="C2923" s="11" t="s">
        <v>57</v>
      </c>
      <c r="D2923" s="11" t="s">
        <v>13</v>
      </c>
      <c r="E2923" s="11" t="s">
        <v>38</v>
      </c>
      <c r="F2923" s="11" t="s">
        <v>15</v>
      </c>
      <c r="G2923" s="11">
        <v>1</v>
      </c>
      <c r="H2923" s="11" t="s">
        <v>16</v>
      </c>
      <c r="I2923" s="12">
        <v>44683</v>
      </c>
      <c r="J2923" s="14">
        <v>2.8472222222222222E-2</v>
      </c>
      <c r="K2923">
        <v>1</v>
      </c>
      <c r="L2923" t="s">
        <v>16</v>
      </c>
      <c r="M2923" s="1">
        <v>44683</v>
      </c>
      <c r="N2923" s="2">
        <v>2.8472222222222222E-2</v>
      </c>
      <c r="O2923" s="1">
        <f t="shared" si="270"/>
        <v>44683.02847222222</v>
      </c>
      <c r="P2923" s="3" t="str">
        <f t="shared" si="271"/>
        <v>May,2022</v>
      </c>
      <c r="Q2923">
        <f t="shared" si="272"/>
        <v>2022</v>
      </c>
      <c r="R2923" t="str">
        <f t="shared" si="273"/>
        <v>Mon</v>
      </c>
      <c r="S2923">
        <f t="shared" si="274"/>
        <v>0</v>
      </c>
      <c r="T2923" t="str">
        <f t="shared" si="275"/>
        <v>NO</v>
      </c>
      <c r="U2923" cm="1">
        <f t="array" ref="U2923">_xlfn.XLOOKUP(Table1012[[#This Row],[Severity_Level]],{"MINOR","MODERATE","SEVERE","FATAL"},{1,2,3,5})</f>
        <v>1</v>
      </c>
      <c r="Z2923" s="1"/>
      <c r="AA2923" s="2"/>
      <c r="AB2923" s="4"/>
    </row>
    <row r="2924" spans="1:28" x14ac:dyDescent="0.3">
      <c r="A2924" t="s">
        <v>2965</v>
      </c>
      <c r="B2924" s="11" t="s">
        <v>18</v>
      </c>
      <c r="C2924" s="11" t="s">
        <v>12</v>
      </c>
      <c r="D2924" s="11" t="s">
        <v>47</v>
      </c>
      <c r="E2924" s="11" t="s">
        <v>35</v>
      </c>
      <c r="F2924" s="11" t="s">
        <v>26</v>
      </c>
      <c r="G2924" s="11">
        <v>4</v>
      </c>
      <c r="H2924" s="11" t="s">
        <v>16</v>
      </c>
      <c r="I2924" s="12">
        <v>44683</v>
      </c>
      <c r="J2924" s="14">
        <v>2.9166666666666667E-2</v>
      </c>
      <c r="K2924">
        <v>4</v>
      </c>
      <c r="L2924" t="s">
        <v>16</v>
      </c>
      <c r="M2924" s="1">
        <v>44683</v>
      </c>
      <c r="N2924" s="2">
        <v>2.9166666666666667E-2</v>
      </c>
      <c r="O2924" s="1">
        <f t="shared" si="270"/>
        <v>44683.029166666667</v>
      </c>
      <c r="P2924" s="3" t="str">
        <f t="shared" si="271"/>
        <v>May,2022</v>
      </c>
      <c r="Q2924">
        <f t="shared" si="272"/>
        <v>2022</v>
      </c>
      <c r="R2924" t="str">
        <f t="shared" si="273"/>
        <v>Mon</v>
      </c>
      <c r="S2924">
        <f t="shared" si="274"/>
        <v>0</v>
      </c>
      <c r="T2924" t="str">
        <f t="shared" si="275"/>
        <v>NO</v>
      </c>
      <c r="U2924" cm="1">
        <f t="array" ref="U2924">_xlfn.XLOOKUP(Table1012[[#This Row],[Severity_Level]],{"MINOR","MODERATE","SEVERE","FATAL"},{1,2,3,5})</f>
        <v>1</v>
      </c>
      <c r="Z2924" s="1"/>
      <c r="AA2924" s="2"/>
      <c r="AB2924" s="4"/>
    </row>
    <row r="2925" spans="1:28" x14ac:dyDescent="0.3">
      <c r="A2925" t="s">
        <v>2966</v>
      </c>
      <c r="B2925" s="11" t="s">
        <v>18</v>
      </c>
      <c r="C2925" s="11" t="s">
        <v>53</v>
      </c>
      <c r="D2925" s="11" t="s">
        <v>47</v>
      </c>
      <c r="E2925" s="11" t="s">
        <v>38</v>
      </c>
      <c r="F2925" s="11" t="s">
        <v>51</v>
      </c>
      <c r="G2925" s="11">
        <v>2</v>
      </c>
      <c r="H2925" s="11" t="s">
        <v>16</v>
      </c>
      <c r="I2925" s="12">
        <v>44683</v>
      </c>
      <c r="J2925" s="14">
        <v>2.9861111111111113E-2</v>
      </c>
      <c r="K2925">
        <v>2</v>
      </c>
      <c r="L2925" t="s">
        <v>16</v>
      </c>
      <c r="M2925" s="1">
        <v>44683</v>
      </c>
      <c r="N2925" s="2">
        <v>2.9861111111111113E-2</v>
      </c>
      <c r="O2925" s="1">
        <f t="shared" si="270"/>
        <v>44683.029861111114</v>
      </c>
      <c r="P2925" s="3" t="str">
        <f t="shared" si="271"/>
        <v>May,2022</v>
      </c>
      <c r="Q2925">
        <f t="shared" si="272"/>
        <v>2022</v>
      </c>
      <c r="R2925" t="str">
        <f t="shared" si="273"/>
        <v>Mon</v>
      </c>
      <c r="S2925">
        <f t="shared" si="274"/>
        <v>0</v>
      </c>
      <c r="T2925" t="str">
        <f t="shared" si="275"/>
        <v>NO</v>
      </c>
      <c r="U2925" cm="1">
        <f t="array" ref="U2925">_xlfn.XLOOKUP(Table1012[[#This Row],[Severity_Level]],{"MINOR","MODERATE","SEVERE","FATAL"},{1,2,3,5})</f>
        <v>1</v>
      </c>
      <c r="Z2925" s="1"/>
      <c r="AA2925" s="2"/>
      <c r="AB2925" s="4"/>
    </row>
    <row r="2926" spans="1:28" x14ac:dyDescent="0.3">
      <c r="A2926" t="s">
        <v>2967</v>
      </c>
      <c r="B2926" s="11" t="s">
        <v>56</v>
      </c>
      <c r="C2926" s="11" t="s">
        <v>30</v>
      </c>
      <c r="D2926" s="11" t="s">
        <v>31</v>
      </c>
      <c r="E2926" s="11" t="s">
        <v>35</v>
      </c>
      <c r="F2926" s="11" t="s">
        <v>21</v>
      </c>
      <c r="G2926" s="11">
        <v>4</v>
      </c>
      <c r="H2926" s="11" t="s">
        <v>16</v>
      </c>
      <c r="I2926" s="12">
        <v>44683</v>
      </c>
      <c r="J2926" s="14">
        <v>3.0555555555555555E-2</v>
      </c>
      <c r="K2926">
        <v>4</v>
      </c>
      <c r="L2926" t="s">
        <v>16</v>
      </c>
      <c r="M2926" s="1">
        <v>44683</v>
      </c>
      <c r="N2926" s="2">
        <v>3.0555555555555555E-2</v>
      </c>
      <c r="O2926" s="1">
        <f t="shared" si="270"/>
        <v>44683.030555555553</v>
      </c>
      <c r="P2926" s="3" t="str">
        <f t="shared" si="271"/>
        <v>May,2022</v>
      </c>
      <c r="Q2926">
        <f t="shared" si="272"/>
        <v>2022</v>
      </c>
      <c r="R2926" t="str">
        <f t="shared" si="273"/>
        <v>Mon</v>
      </c>
      <c r="S2926">
        <f t="shared" si="274"/>
        <v>0</v>
      </c>
      <c r="T2926" t="str">
        <f t="shared" si="275"/>
        <v>NO</v>
      </c>
      <c r="U2926" cm="1">
        <f t="array" ref="U2926">_xlfn.XLOOKUP(Table1012[[#This Row],[Severity_Level]],{"MINOR","MODERATE","SEVERE","FATAL"},{1,2,3,5})</f>
        <v>1</v>
      </c>
      <c r="Z2926" s="1"/>
      <c r="AA2926" s="2"/>
      <c r="AB2926" s="4"/>
    </row>
    <row r="2927" spans="1:28" x14ac:dyDescent="0.3">
      <c r="A2927" t="s">
        <v>2968</v>
      </c>
      <c r="B2927" s="11" t="s">
        <v>18</v>
      </c>
      <c r="C2927" s="11" t="s">
        <v>12</v>
      </c>
      <c r="D2927" s="11" t="s">
        <v>47</v>
      </c>
      <c r="E2927" s="11" t="s">
        <v>20</v>
      </c>
      <c r="F2927" s="11" t="s">
        <v>26</v>
      </c>
      <c r="G2927" s="11">
        <v>4</v>
      </c>
      <c r="H2927" s="11" t="s">
        <v>40</v>
      </c>
      <c r="I2927" s="12">
        <v>44683</v>
      </c>
      <c r="J2927" s="14">
        <v>3.125E-2</v>
      </c>
      <c r="K2927">
        <v>4</v>
      </c>
      <c r="L2927" t="s">
        <v>40</v>
      </c>
      <c r="M2927" s="1">
        <v>44683</v>
      </c>
      <c r="N2927" s="2">
        <v>3.125E-2</v>
      </c>
      <c r="O2927" s="1">
        <f t="shared" si="270"/>
        <v>44683.03125</v>
      </c>
      <c r="P2927" s="3" t="str">
        <f t="shared" si="271"/>
        <v>May,2022</v>
      </c>
      <c r="Q2927">
        <f t="shared" si="272"/>
        <v>2022</v>
      </c>
      <c r="R2927" t="str">
        <f t="shared" si="273"/>
        <v>Mon</v>
      </c>
      <c r="S2927">
        <f t="shared" si="274"/>
        <v>0</v>
      </c>
      <c r="T2927" t="str">
        <f t="shared" si="275"/>
        <v>NO</v>
      </c>
      <c r="U2927" cm="1">
        <f t="array" ref="U2927">_xlfn.XLOOKUP(Table1012[[#This Row],[Severity_Level]],{"MINOR","MODERATE","SEVERE","FATAL"},{1,2,3,5})</f>
        <v>5</v>
      </c>
      <c r="Z2927" s="1"/>
      <c r="AA2927" s="2"/>
      <c r="AB2927" s="4"/>
    </row>
    <row r="2928" spans="1:28" x14ac:dyDescent="0.3">
      <c r="A2928" t="s">
        <v>2969</v>
      </c>
      <c r="B2928" s="11" t="s">
        <v>29</v>
      </c>
      <c r="C2928" s="11" t="s">
        <v>30</v>
      </c>
      <c r="D2928" s="11" t="s">
        <v>13</v>
      </c>
      <c r="E2928" s="11" t="s">
        <v>20</v>
      </c>
      <c r="F2928" s="11" t="s">
        <v>26</v>
      </c>
      <c r="G2928" s="11">
        <v>3</v>
      </c>
      <c r="H2928" s="11" t="s">
        <v>16</v>
      </c>
      <c r="I2928" s="12">
        <v>44683</v>
      </c>
      <c r="J2928" s="14">
        <v>3.1944444444444442E-2</v>
      </c>
      <c r="K2928">
        <v>3</v>
      </c>
      <c r="L2928" t="s">
        <v>16</v>
      </c>
      <c r="M2928" s="1">
        <v>44683</v>
      </c>
      <c r="N2928" s="2">
        <v>3.1944444444444442E-2</v>
      </c>
      <c r="O2928" s="1">
        <f t="shared" si="270"/>
        <v>44683.031944444447</v>
      </c>
      <c r="P2928" s="3" t="str">
        <f t="shared" si="271"/>
        <v>May,2022</v>
      </c>
      <c r="Q2928">
        <f t="shared" si="272"/>
        <v>2022</v>
      </c>
      <c r="R2928" t="str">
        <f t="shared" si="273"/>
        <v>Mon</v>
      </c>
      <c r="S2928">
        <f t="shared" si="274"/>
        <v>0</v>
      </c>
      <c r="T2928" t="str">
        <f t="shared" si="275"/>
        <v>NO</v>
      </c>
      <c r="U2928" cm="1">
        <f t="array" ref="U2928">_xlfn.XLOOKUP(Table1012[[#This Row],[Severity_Level]],{"MINOR","MODERATE","SEVERE","FATAL"},{1,2,3,5})</f>
        <v>1</v>
      </c>
      <c r="Z2928" s="1"/>
      <c r="AA2928" s="2"/>
      <c r="AB2928" s="4"/>
    </row>
    <row r="2929" spans="1:28" x14ac:dyDescent="0.3">
      <c r="A2929" t="s">
        <v>2970</v>
      </c>
      <c r="B2929" s="11" t="s">
        <v>56</v>
      </c>
      <c r="C2929" s="11" t="s">
        <v>50</v>
      </c>
      <c r="D2929" s="11" t="s">
        <v>25</v>
      </c>
      <c r="E2929" s="11" t="s">
        <v>35</v>
      </c>
      <c r="F2929" s="11" t="s">
        <v>26</v>
      </c>
      <c r="G2929" s="11">
        <v>2</v>
      </c>
      <c r="H2929" s="11" t="s">
        <v>16</v>
      </c>
      <c r="I2929" s="12">
        <v>44683</v>
      </c>
      <c r="J2929" s="14">
        <v>3.2638888888888891E-2</v>
      </c>
      <c r="K2929">
        <v>2</v>
      </c>
      <c r="L2929" t="s">
        <v>16</v>
      </c>
      <c r="M2929" s="1">
        <v>44683</v>
      </c>
      <c r="N2929" s="2">
        <v>3.2638888888888891E-2</v>
      </c>
      <c r="O2929" s="1">
        <f t="shared" si="270"/>
        <v>44683.032638888886</v>
      </c>
      <c r="P2929" s="3" t="str">
        <f t="shared" si="271"/>
        <v>May,2022</v>
      </c>
      <c r="Q2929">
        <f t="shared" si="272"/>
        <v>2022</v>
      </c>
      <c r="R2929" t="str">
        <f t="shared" si="273"/>
        <v>Mon</v>
      </c>
      <c r="S2929">
        <f t="shared" si="274"/>
        <v>0</v>
      </c>
      <c r="T2929" t="str">
        <f t="shared" si="275"/>
        <v>NO</v>
      </c>
      <c r="U2929" cm="1">
        <f t="array" ref="U2929">_xlfn.XLOOKUP(Table1012[[#This Row],[Severity_Level]],{"MINOR","MODERATE","SEVERE","FATAL"},{1,2,3,5})</f>
        <v>1</v>
      </c>
      <c r="Z2929" s="1"/>
      <c r="AA2929" s="2"/>
      <c r="AB2929" s="4"/>
    </row>
    <row r="2930" spans="1:28" x14ac:dyDescent="0.3">
      <c r="A2930" t="s">
        <v>2971</v>
      </c>
      <c r="B2930" s="11" t="s">
        <v>34</v>
      </c>
      <c r="C2930" s="11" t="s">
        <v>12</v>
      </c>
      <c r="D2930" s="11" t="s">
        <v>25</v>
      </c>
      <c r="E2930" s="11" t="s">
        <v>20</v>
      </c>
      <c r="F2930" s="11" t="s">
        <v>26</v>
      </c>
      <c r="G2930" s="11">
        <v>5</v>
      </c>
      <c r="H2930" s="11" t="s">
        <v>40</v>
      </c>
      <c r="I2930" s="12">
        <v>44684</v>
      </c>
      <c r="J2930" s="14">
        <v>3.3333333333333333E-2</v>
      </c>
      <c r="K2930">
        <v>5</v>
      </c>
      <c r="L2930" t="s">
        <v>40</v>
      </c>
      <c r="M2930" s="1">
        <v>44684</v>
      </c>
      <c r="N2930" s="2">
        <v>3.3333333333333333E-2</v>
      </c>
      <c r="O2930" s="1">
        <f t="shared" si="270"/>
        <v>44684.033333333333</v>
      </c>
      <c r="P2930" s="3" t="str">
        <f t="shared" si="271"/>
        <v>May,2022</v>
      </c>
      <c r="Q2930">
        <f t="shared" si="272"/>
        <v>2022</v>
      </c>
      <c r="R2930" t="str">
        <f t="shared" si="273"/>
        <v>Tue</v>
      </c>
      <c r="S2930">
        <f t="shared" si="274"/>
        <v>0</v>
      </c>
      <c r="T2930" t="str">
        <f t="shared" si="275"/>
        <v>NO</v>
      </c>
      <c r="U2930" cm="1">
        <f t="array" ref="U2930">_xlfn.XLOOKUP(Table1012[[#This Row],[Severity_Level]],{"MINOR","MODERATE","SEVERE","FATAL"},{1,2,3,5})</f>
        <v>5</v>
      </c>
      <c r="Z2930" s="1"/>
      <c r="AA2930" s="2"/>
      <c r="AB2930" s="4"/>
    </row>
    <row r="2931" spans="1:28" x14ac:dyDescent="0.3">
      <c r="A2931" t="s">
        <v>2972</v>
      </c>
      <c r="B2931" s="11" t="s">
        <v>34</v>
      </c>
      <c r="C2931" s="11" t="s">
        <v>30</v>
      </c>
      <c r="D2931" s="11" t="s">
        <v>47</v>
      </c>
      <c r="E2931" s="11" t="s">
        <v>20</v>
      </c>
      <c r="F2931" s="11" t="s">
        <v>51</v>
      </c>
      <c r="G2931" s="11">
        <v>2</v>
      </c>
      <c r="H2931" s="11" t="s">
        <v>27</v>
      </c>
      <c r="I2931" s="12">
        <v>44684</v>
      </c>
      <c r="J2931" s="14">
        <v>3.4027777777777775E-2</v>
      </c>
      <c r="K2931">
        <v>2</v>
      </c>
      <c r="L2931" t="s">
        <v>27</v>
      </c>
      <c r="M2931" s="1">
        <v>44684</v>
      </c>
      <c r="N2931" s="2">
        <v>3.4027777777777775E-2</v>
      </c>
      <c r="O2931" s="1">
        <f t="shared" si="270"/>
        <v>44684.03402777778</v>
      </c>
      <c r="P2931" s="3" t="str">
        <f t="shared" si="271"/>
        <v>May,2022</v>
      </c>
      <c r="Q2931">
        <f t="shared" si="272"/>
        <v>2022</v>
      </c>
      <c r="R2931" t="str">
        <f t="shared" si="273"/>
        <v>Tue</v>
      </c>
      <c r="S2931">
        <f t="shared" si="274"/>
        <v>0</v>
      </c>
      <c r="T2931" t="str">
        <f t="shared" si="275"/>
        <v>NO</v>
      </c>
      <c r="U2931" cm="1">
        <f t="array" ref="U2931">_xlfn.XLOOKUP(Table1012[[#This Row],[Severity_Level]],{"MINOR","MODERATE","SEVERE","FATAL"},{1,2,3,5})</f>
        <v>3</v>
      </c>
      <c r="Z2931" s="1"/>
      <c r="AA2931" s="2"/>
      <c r="AB2931" s="4"/>
    </row>
    <row r="2932" spans="1:28" x14ac:dyDescent="0.3">
      <c r="A2932" t="s">
        <v>2973</v>
      </c>
      <c r="B2932" s="11" t="s">
        <v>11</v>
      </c>
      <c r="C2932" s="11" t="s">
        <v>50</v>
      </c>
      <c r="D2932" s="11" t="s">
        <v>31</v>
      </c>
      <c r="E2932" s="11" t="s">
        <v>35</v>
      </c>
      <c r="F2932" s="11" t="s">
        <v>15</v>
      </c>
      <c r="G2932" s="11">
        <v>3</v>
      </c>
      <c r="H2932" s="11" t="s">
        <v>16</v>
      </c>
      <c r="I2932" s="12">
        <v>44684</v>
      </c>
      <c r="J2932" s="14">
        <v>3.4722222222222224E-2</v>
      </c>
      <c r="K2932">
        <v>3</v>
      </c>
      <c r="L2932" t="s">
        <v>16</v>
      </c>
      <c r="M2932" s="1">
        <v>44684</v>
      </c>
      <c r="N2932" s="2">
        <v>3.4722222222222224E-2</v>
      </c>
      <c r="O2932" s="1">
        <f t="shared" si="270"/>
        <v>44684.034722222219</v>
      </c>
      <c r="P2932" s="3" t="str">
        <f t="shared" si="271"/>
        <v>May,2022</v>
      </c>
      <c r="Q2932">
        <f t="shared" si="272"/>
        <v>2022</v>
      </c>
      <c r="R2932" t="str">
        <f t="shared" si="273"/>
        <v>Tue</v>
      </c>
      <c r="S2932">
        <f t="shared" si="274"/>
        <v>0</v>
      </c>
      <c r="T2932" t="str">
        <f t="shared" si="275"/>
        <v>NO</v>
      </c>
      <c r="U2932" cm="1">
        <f t="array" ref="U2932">_xlfn.XLOOKUP(Table1012[[#This Row],[Severity_Level]],{"MINOR","MODERATE","SEVERE","FATAL"},{1,2,3,5})</f>
        <v>1</v>
      </c>
      <c r="Z2932" s="1"/>
      <c r="AA2932" s="2"/>
      <c r="AB2932" s="4"/>
    </row>
    <row r="2933" spans="1:28" x14ac:dyDescent="0.3">
      <c r="A2933" t="s">
        <v>2974</v>
      </c>
      <c r="B2933" s="11" t="s">
        <v>11</v>
      </c>
      <c r="C2933" s="11" t="s">
        <v>30</v>
      </c>
      <c r="D2933" s="11" t="s">
        <v>31</v>
      </c>
      <c r="E2933" s="11" t="s">
        <v>14</v>
      </c>
      <c r="F2933" s="11" t="s">
        <v>51</v>
      </c>
      <c r="G2933" s="11">
        <v>4</v>
      </c>
      <c r="H2933" s="11" t="s">
        <v>32</v>
      </c>
      <c r="I2933" s="12">
        <v>44684</v>
      </c>
      <c r="J2933" s="14">
        <v>3.5416666666666666E-2</v>
      </c>
      <c r="K2933">
        <v>4</v>
      </c>
      <c r="L2933" t="s">
        <v>32</v>
      </c>
      <c r="M2933" s="1">
        <v>44684</v>
      </c>
      <c r="N2933" s="2">
        <v>3.5416666666666666E-2</v>
      </c>
      <c r="O2933" s="1">
        <f t="shared" si="270"/>
        <v>44684.035416666666</v>
      </c>
      <c r="P2933" s="3" t="str">
        <f t="shared" si="271"/>
        <v>May,2022</v>
      </c>
      <c r="Q2933">
        <f t="shared" si="272"/>
        <v>2022</v>
      </c>
      <c r="R2933" t="str">
        <f t="shared" si="273"/>
        <v>Tue</v>
      </c>
      <c r="S2933">
        <f t="shared" si="274"/>
        <v>0</v>
      </c>
      <c r="T2933" t="str">
        <f t="shared" si="275"/>
        <v>NO</v>
      </c>
      <c r="U2933" cm="1">
        <f t="array" ref="U2933">_xlfn.XLOOKUP(Table1012[[#This Row],[Severity_Level]],{"MINOR","MODERATE","SEVERE","FATAL"},{1,2,3,5})</f>
        <v>2</v>
      </c>
      <c r="Z2933" s="1"/>
      <c r="AA2933" s="2"/>
      <c r="AB2933" s="4"/>
    </row>
    <row r="2934" spans="1:28" x14ac:dyDescent="0.3">
      <c r="A2934" t="s">
        <v>2975</v>
      </c>
      <c r="B2934" s="11" t="s">
        <v>11</v>
      </c>
      <c r="C2934" s="11" t="s">
        <v>53</v>
      </c>
      <c r="D2934" s="11" t="s">
        <v>13</v>
      </c>
      <c r="E2934" s="11" t="s">
        <v>35</v>
      </c>
      <c r="F2934" s="11" t="s">
        <v>21</v>
      </c>
      <c r="G2934" s="11">
        <v>5</v>
      </c>
      <c r="H2934" s="11" t="s">
        <v>16</v>
      </c>
      <c r="I2934" s="12">
        <v>44684</v>
      </c>
      <c r="J2934" s="14">
        <v>3.6111111111111108E-2</v>
      </c>
      <c r="K2934">
        <v>5</v>
      </c>
      <c r="L2934" t="s">
        <v>16</v>
      </c>
      <c r="M2934" s="1">
        <v>44684</v>
      </c>
      <c r="N2934" s="2">
        <v>3.6111111111111108E-2</v>
      </c>
      <c r="O2934" s="1">
        <f t="shared" si="270"/>
        <v>44684.036111111112</v>
      </c>
      <c r="P2934" s="3" t="str">
        <f t="shared" si="271"/>
        <v>May,2022</v>
      </c>
      <c r="Q2934">
        <f t="shared" si="272"/>
        <v>2022</v>
      </c>
      <c r="R2934" t="str">
        <f t="shared" si="273"/>
        <v>Tue</v>
      </c>
      <c r="S2934">
        <f t="shared" si="274"/>
        <v>0</v>
      </c>
      <c r="T2934" t="str">
        <f t="shared" si="275"/>
        <v>NO</v>
      </c>
      <c r="U2934" cm="1">
        <f t="array" ref="U2934">_xlfn.XLOOKUP(Table1012[[#This Row],[Severity_Level]],{"MINOR","MODERATE","SEVERE","FATAL"},{1,2,3,5})</f>
        <v>1</v>
      </c>
      <c r="Z2934" s="1"/>
      <c r="AA2934" s="2"/>
      <c r="AB2934" s="4"/>
    </row>
    <row r="2935" spans="1:28" x14ac:dyDescent="0.3">
      <c r="A2935" t="s">
        <v>2976</v>
      </c>
      <c r="B2935" s="11" t="s">
        <v>56</v>
      </c>
      <c r="C2935" s="11" t="s">
        <v>30</v>
      </c>
      <c r="D2935" s="11" t="s">
        <v>13</v>
      </c>
      <c r="E2935" s="11" t="s">
        <v>20</v>
      </c>
      <c r="F2935" s="11" t="s">
        <v>51</v>
      </c>
      <c r="G2935" s="11">
        <v>3</v>
      </c>
      <c r="H2935" s="11" t="s">
        <v>27</v>
      </c>
      <c r="I2935" s="12">
        <v>44684</v>
      </c>
      <c r="J2935" s="14">
        <v>3.6805555555555557E-2</v>
      </c>
      <c r="K2935">
        <v>3</v>
      </c>
      <c r="L2935" t="s">
        <v>27</v>
      </c>
      <c r="M2935" s="1">
        <v>44684</v>
      </c>
      <c r="N2935" s="2">
        <v>3.6805555555555557E-2</v>
      </c>
      <c r="O2935" s="1">
        <f t="shared" si="270"/>
        <v>44684.036805555559</v>
      </c>
      <c r="P2935" s="3" t="str">
        <f t="shared" si="271"/>
        <v>May,2022</v>
      </c>
      <c r="Q2935">
        <f t="shared" si="272"/>
        <v>2022</v>
      </c>
      <c r="R2935" t="str">
        <f t="shared" si="273"/>
        <v>Tue</v>
      </c>
      <c r="S2935">
        <f t="shared" si="274"/>
        <v>0</v>
      </c>
      <c r="T2935" t="str">
        <f t="shared" si="275"/>
        <v>NO</v>
      </c>
      <c r="U2935" cm="1">
        <f t="array" ref="U2935">_xlfn.XLOOKUP(Table1012[[#This Row],[Severity_Level]],{"MINOR","MODERATE","SEVERE","FATAL"},{1,2,3,5})</f>
        <v>3</v>
      </c>
      <c r="Z2935" s="1"/>
      <c r="AA2935" s="2"/>
      <c r="AB2935" s="4"/>
    </row>
    <row r="2936" spans="1:28" x14ac:dyDescent="0.3">
      <c r="A2936" t="s">
        <v>2977</v>
      </c>
      <c r="B2936" s="11" t="s">
        <v>29</v>
      </c>
      <c r="C2936" s="11" t="s">
        <v>53</v>
      </c>
      <c r="D2936" s="11" t="s">
        <v>25</v>
      </c>
      <c r="E2936" s="11" t="s">
        <v>14</v>
      </c>
      <c r="F2936" s="11" t="s">
        <v>51</v>
      </c>
      <c r="G2936" s="11">
        <v>3</v>
      </c>
      <c r="H2936" s="11" t="s">
        <v>16</v>
      </c>
      <c r="I2936" s="12">
        <v>44684</v>
      </c>
      <c r="J2936" s="14">
        <v>3.7499999999999999E-2</v>
      </c>
      <c r="K2936">
        <v>3</v>
      </c>
      <c r="L2936" t="s">
        <v>16</v>
      </c>
      <c r="M2936" s="1">
        <v>44684</v>
      </c>
      <c r="N2936" s="2">
        <v>3.7499999999999999E-2</v>
      </c>
      <c r="O2936" s="1">
        <f t="shared" si="270"/>
        <v>44684.037499999999</v>
      </c>
      <c r="P2936" s="3" t="str">
        <f t="shared" si="271"/>
        <v>May,2022</v>
      </c>
      <c r="Q2936">
        <f t="shared" si="272"/>
        <v>2022</v>
      </c>
      <c r="R2936" t="str">
        <f t="shared" si="273"/>
        <v>Tue</v>
      </c>
      <c r="S2936">
        <f t="shared" si="274"/>
        <v>0</v>
      </c>
      <c r="T2936" t="str">
        <f t="shared" si="275"/>
        <v>NO</v>
      </c>
      <c r="U2936" cm="1">
        <f t="array" ref="U2936">_xlfn.XLOOKUP(Table1012[[#This Row],[Severity_Level]],{"MINOR","MODERATE","SEVERE","FATAL"},{1,2,3,5})</f>
        <v>1</v>
      </c>
      <c r="Z2936" s="1"/>
      <c r="AA2936" s="2"/>
      <c r="AB2936" s="4"/>
    </row>
    <row r="2937" spans="1:28" x14ac:dyDescent="0.3">
      <c r="A2937" t="s">
        <v>2978</v>
      </c>
      <c r="B2937" s="11" t="s">
        <v>56</v>
      </c>
      <c r="C2937" s="11" t="s">
        <v>30</v>
      </c>
      <c r="D2937" s="11" t="s">
        <v>37</v>
      </c>
      <c r="E2937" s="11" t="s">
        <v>35</v>
      </c>
      <c r="F2937" s="11" t="s">
        <v>51</v>
      </c>
      <c r="G2937" s="11">
        <v>5</v>
      </c>
      <c r="H2937" s="11" t="s">
        <v>32</v>
      </c>
      <c r="I2937" s="12">
        <v>44684</v>
      </c>
      <c r="J2937" s="14">
        <v>3.8194444444444448E-2</v>
      </c>
      <c r="K2937">
        <v>5</v>
      </c>
      <c r="L2937" t="s">
        <v>32</v>
      </c>
      <c r="M2937" s="1">
        <v>44684</v>
      </c>
      <c r="N2937" s="2">
        <v>3.8194444444444448E-2</v>
      </c>
      <c r="O2937" s="1">
        <f t="shared" si="270"/>
        <v>44684.038194444445</v>
      </c>
      <c r="P2937" s="3" t="str">
        <f t="shared" si="271"/>
        <v>May,2022</v>
      </c>
      <c r="Q2937">
        <f t="shared" si="272"/>
        <v>2022</v>
      </c>
      <c r="R2937" t="str">
        <f t="shared" si="273"/>
        <v>Tue</v>
      </c>
      <c r="S2937">
        <f t="shared" si="274"/>
        <v>0</v>
      </c>
      <c r="T2937" t="str">
        <f t="shared" si="275"/>
        <v>NO</v>
      </c>
      <c r="U2937" cm="1">
        <f t="array" ref="U2937">_xlfn.XLOOKUP(Table1012[[#This Row],[Severity_Level]],{"MINOR","MODERATE","SEVERE","FATAL"},{1,2,3,5})</f>
        <v>2</v>
      </c>
      <c r="Z2937" s="1"/>
      <c r="AA2937" s="2"/>
      <c r="AB2937" s="4"/>
    </row>
    <row r="2938" spans="1:28" x14ac:dyDescent="0.3">
      <c r="A2938" t="s">
        <v>2979</v>
      </c>
      <c r="B2938" s="11" t="s">
        <v>56</v>
      </c>
      <c r="C2938" s="11" t="s">
        <v>50</v>
      </c>
      <c r="D2938" s="11" t="s">
        <v>25</v>
      </c>
      <c r="E2938" s="11" t="s">
        <v>20</v>
      </c>
      <c r="F2938" s="11" t="s">
        <v>26</v>
      </c>
      <c r="G2938" s="11">
        <v>2</v>
      </c>
      <c r="H2938" s="11" t="s">
        <v>27</v>
      </c>
      <c r="I2938" s="12">
        <v>44684</v>
      </c>
      <c r="J2938" s="14">
        <v>3.888888888888889E-2</v>
      </c>
      <c r="K2938">
        <v>2</v>
      </c>
      <c r="L2938" t="s">
        <v>27</v>
      </c>
      <c r="M2938" s="1">
        <v>44684</v>
      </c>
      <c r="N2938" s="2">
        <v>3.888888888888889E-2</v>
      </c>
      <c r="O2938" s="1">
        <f t="shared" si="270"/>
        <v>44684.038888888892</v>
      </c>
      <c r="P2938" s="3" t="str">
        <f t="shared" si="271"/>
        <v>May,2022</v>
      </c>
      <c r="Q2938">
        <f t="shared" si="272"/>
        <v>2022</v>
      </c>
      <c r="R2938" t="str">
        <f t="shared" si="273"/>
        <v>Tue</v>
      </c>
      <c r="S2938">
        <f t="shared" si="274"/>
        <v>0</v>
      </c>
      <c r="T2938" t="str">
        <f t="shared" si="275"/>
        <v>NO</v>
      </c>
      <c r="U2938" cm="1">
        <f t="array" ref="U2938">_xlfn.XLOOKUP(Table1012[[#This Row],[Severity_Level]],{"MINOR","MODERATE","SEVERE","FATAL"},{1,2,3,5})</f>
        <v>3</v>
      </c>
      <c r="Z2938" s="1"/>
      <c r="AA2938" s="2"/>
      <c r="AB2938" s="4"/>
    </row>
    <row r="2939" spans="1:28" x14ac:dyDescent="0.3">
      <c r="A2939" t="s">
        <v>2980</v>
      </c>
      <c r="B2939" s="11" t="s">
        <v>56</v>
      </c>
      <c r="C2939" s="11" t="s">
        <v>65</v>
      </c>
      <c r="D2939" s="11" t="s">
        <v>37</v>
      </c>
      <c r="E2939" s="11" t="s">
        <v>20</v>
      </c>
      <c r="F2939" s="11" t="s">
        <v>51</v>
      </c>
      <c r="G2939" s="11">
        <v>4</v>
      </c>
      <c r="H2939" s="11" t="s">
        <v>27</v>
      </c>
      <c r="I2939" s="12">
        <v>44684</v>
      </c>
      <c r="J2939" s="14">
        <v>3.9583333333333331E-2</v>
      </c>
      <c r="K2939">
        <v>4</v>
      </c>
      <c r="L2939" t="s">
        <v>27</v>
      </c>
      <c r="M2939" s="1">
        <v>44684</v>
      </c>
      <c r="N2939" s="2">
        <v>3.9583333333333331E-2</v>
      </c>
      <c r="O2939" s="1">
        <f t="shared" si="270"/>
        <v>44684.039583333331</v>
      </c>
      <c r="P2939" s="3" t="str">
        <f t="shared" si="271"/>
        <v>May,2022</v>
      </c>
      <c r="Q2939">
        <f t="shared" si="272"/>
        <v>2022</v>
      </c>
      <c r="R2939" t="str">
        <f t="shared" si="273"/>
        <v>Tue</v>
      </c>
      <c r="S2939">
        <f t="shared" si="274"/>
        <v>0</v>
      </c>
      <c r="T2939" t="str">
        <f t="shared" si="275"/>
        <v>NO</v>
      </c>
      <c r="U2939" cm="1">
        <f t="array" ref="U2939">_xlfn.XLOOKUP(Table1012[[#This Row],[Severity_Level]],{"MINOR","MODERATE","SEVERE","FATAL"},{1,2,3,5})</f>
        <v>3</v>
      </c>
      <c r="Z2939" s="1"/>
      <c r="AA2939" s="2"/>
      <c r="AB2939" s="4"/>
    </row>
    <row r="2940" spans="1:28" x14ac:dyDescent="0.3">
      <c r="A2940" t="s">
        <v>2981</v>
      </c>
      <c r="B2940" s="11" t="s">
        <v>56</v>
      </c>
      <c r="C2940" s="11" t="s">
        <v>57</v>
      </c>
      <c r="D2940" s="11" t="s">
        <v>47</v>
      </c>
      <c r="E2940" s="11" t="s">
        <v>35</v>
      </c>
      <c r="F2940" s="11" t="s">
        <v>21</v>
      </c>
      <c r="G2940" s="11">
        <v>2</v>
      </c>
      <c r="H2940" s="11" t="s">
        <v>40</v>
      </c>
      <c r="I2940" s="12">
        <v>44684</v>
      </c>
      <c r="J2940" s="14">
        <v>4.027777777777778E-2</v>
      </c>
      <c r="K2940">
        <v>2</v>
      </c>
      <c r="L2940" t="s">
        <v>40</v>
      </c>
      <c r="M2940" s="1">
        <v>44684</v>
      </c>
      <c r="N2940" s="2">
        <v>4.027777777777778E-2</v>
      </c>
      <c r="O2940" s="1">
        <f t="shared" si="270"/>
        <v>44684.040277777778</v>
      </c>
      <c r="P2940" s="3" t="str">
        <f t="shared" si="271"/>
        <v>May,2022</v>
      </c>
      <c r="Q2940">
        <f t="shared" si="272"/>
        <v>2022</v>
      </c>
      <c r="R2940" t="str">
        <f t="shared" si="273"/>
        <v>Tue</v>
      </c>
      <c r="S2940">
        <f t="shared" si="274"/>
        <v>0</v>
      </c>
      <c r="T2940" t="str">
        <f t="shared" si="275"/>
        <v>NO</v>
      </c>
      <c r="U2940" cm="1">
        <f t="array" ref="U2940">_xlfn.XLOOKUP(Table1012[[#This Row],[Severity_Level]],{"MINOR","MODERATE","SEVERE","FATAL"},{1,2,3,5})</f>
        <v>5</v>
      </c>
      <c r="Z2940" s="1"/>
      <c r="AA2940" s="2"/>
      <c r="AB2940" s="4"/>
    </row>
    <row r="2941" spans="1:28" x14ac:dyDescent="0.3">
      <c r="A2941" t="s">
        <v>2982</v>
      </c>
      <c r="B2941" s="11" t="s">
        <v>18</v>
      </c>
      <c r="C2941" s="11" t="s">
        <v>65</v>
      </c>
      <c r="D2941" s="11" t="s">
        <v>31</v>
      </c>
      <c r="E2941" s="11" t="s">
        <v>38</v>
      </c>
      <c r="F2941" s="11" t="s">
        <v>15</v>
      </c>
      <c r="G2941" s="11">
        <v>3</v>
      </c>
      <c r="H2941" s="11" t="s">
        <v>32</v>
      </c>
      <c r="I2941" s="12">
        <v>44684</v>
      </c>
      <c r="J2941" s="14">
        <v>4.0972222222222222E-2</v>
      </c>
      <c r="K2941">
        <v>3</v>
      </c>
      <c r="L2941" t="s">
        <v>32</v>
      </c>
      <c r="M2941" s="1">
        <v>44684</v>
      </c>
      <c r="N2941" s="2">
        <v>4.0972222222222222E-2</v>
      </c>
      <c r="O2941" s="1">
        <f t="shared" si="270"/>
        <v>44684.040972222225</v>
      </c>
      <c r="P2941" s="3" t="str">
        <f t="shared" si="271"/>
        <v>May,2022</v>
      </c>
      <c r="Q2941">
        <f t="shared" si="272"/>
        <v>2022</v>
      </c>
      <c r="R2941" t="str">
        <f t="shared" si="273"/>
        <v>Tue</v>
      </c>
      <c r="S2941">
        <f t="shared" si="274"/>
        <v>0</v>
      </c>
      <c r="T2941" t="str">
        <f t="shared" si="275"/>
        <v>NO</v>
      </c>
      <c r="U2941" cm="1">
        <f t="array" ref="U2941">_xlfn.XLOOKUP(Table1012[[#This Row],[Severity_Level]],{"MINOR","MODERATE","SEVERE","FATAL"},{1,2,3,5})</f>
        <v>2</v>
      </c>
      <c r="Z2941" s="1"/>
      <c r="AA2941" s="2"/>
      <c r="AB2941" s="4"/>
    </row>
    <row r="2942" spans="1:28" x14ac:dyDescent="0.3">
      <c r="A2942" t="s">
        <v>2983</v>
      </c>
      <c r="B2942" s="11" t="s">
        <v>11</v>
      </c>
      <c r="C2942" s="11" t="s">
        <v>19</v>
      </c>
      <c r="D2942" s="11" t="s">
        <v>47</v>
      </c>
      <c r="E2942" s="11" t="s">
        <v>35</v>
      </c>
      <c r="F2942" s="11" t="s">
        <v>15</v>
      </c>
      <c r="G2942" s="11">
        <v>1</v>
      </c>
      <c r="H2942" s="11" t="s">
        <v>32</v>
      </c>
      <c r="I2942" s="12">
        <v>44684</v>
      </c>
      <c r="J2942" s="14">
        <v>4.1666666666666664E-2</v>
      </c>
      <c r="K2942">
        <v>1</v>
      </c>
      <c r="L2942" t="s">
        <v>32</v>
      </c>
      <c r="M2942" s="1">
        <v>44684</v>
      </c>
      <c r="N2942" s="2">
        <v>4.1666666666666664E-2</v>
      </c>
      <c r="O2942" s="1">
        <f t="shared" si="270"/>
        <v>44684.041666666664</v>
      </c>
      <c r="P2942" s="3" t="str">
        <f t="shared" si="271"/>
        <v>May,2022</v>
      </c>
      <c r="Q2942">
        <f t="shared" si="272"/>
        <v>2022</v>
      </c>
      <c r="R2942" t="str">
        <f t="shared" si="273"/>
        <v>Tue</v>
      </c>
      <c r="S2942">
        <f t="shared" si="274"/>
        <v>1</v>
      </c>
      <c r="T2942" t="str">
        <f t="shared" si="275"/>
        <v>NO</v>
      </c>
      <c r="U2942" cm="1">
        <f t="array" ref="U2942">_xlfn.XLOOKUP(Table1012[[#This Row],[Severity_Level]],{"MINOR","MODERATE","SEVERE","FATAL"},{1,2,3,5})</f>
        <v>2</v>
      </c>
      <c r="Z2942" s="1"/>
      <c r="AA2942" s="2"/>
      <c r="AB2942" s="4"/>
    </row>
    <row r="2943" spans="1:28" x14ac:dyDescent="0.3">
      <c r="A2943" t="s">
        <v>2984</v>
      </c>
      <c r="B2943" s="11" t="s">
        <v>11</v>
      </c>
      <c r="C2943" s="11" t="s">
        <v>53</v>
      </c>
      <c r="D2943" s="11" t="s">
        <v>47</v>
      </c>
      <c r="E2943" s="11" t="s">
        <v>35</v>
      </c>
      <c r="F2943" s="11" t="s">
        <v>26</v>
      </c>
      <c r="G2943" s="11">
        <v>1</v>
      </c>
      <c r="H2943" s="11" t="s">
        <v>32</v>
      </c>
      <c r="I2943" s="12">
        <v>44684</v>
      </c>
      <c r="J2943" s="14">
        <v>4.2361111111111113E-2</v>
      </c>
      <c r="K2943">
        <v>1</v>
      </c>
      <c r="L2943" t="s">
        <v>32</v>
      </c>
      <c r="M2943" s="1">
        <v>44684</v>
      </c>
      <c r="N2943" s="2">
        <v>4.2361111111111113E-2</v>
      </c>
      <c r="O2943" s="1">
        <f t="shared" si="270"/>
        <v>44684.042361111111</v>
      </c>
      <c r="P2943" s="3" t="str">
        <f t="shared" si="271"/>
        <v>May,2022</v>
      </c>
      <c r="Q2943">
        <f t="shared" si="272"/>
        <v>2022</v>
      </c>
      <c r="R2943" t="str">
        <f t="shared" si="273"/>
        <v>Tue</v>
      </c>
      <c r="S2943">
        <f t="shared" si="274"/>
        <v>1</v>
      </c>
      <c r="T2943" t="str">
        <f t="shared" si="275"/>
        <v>NO</v>
      </c>
      <c r="U2943" cm="1">
        <f t="array" ref="U2943">_xlfn.XLOOKUP(Table1012[[#This Row],[Severity_Level]],{"MINOR","MODERATE","SEVERE","FATAL"},{1,2,3,5})</f>
        <v>2</v>
      </c>
      <c r="Z2943" s="1"/>
      <c r="AA2943" s="2"/>
      <c r="AB2943" s="4"/>
    </row>
    <row r="2944" spans="1:28" x14ac:dyDescent="0.3">
      <c r="A2944" t="s">
        <v>2985</v>
      </c>
      <c r="B2944" s="11" t="s">
        <v>49</v>
      </c>
      <c r="C2944" s="11" t="s">
        <v>46</v>
      </c>
      <c r="D2944" s="11" t="s">
        <v>37</v>
      </c>
      <c r="E2944" s="11" t="s">
        <v>35</v>
      </c>
      <c r="F2944" s="11" t="s">
        <v>15</v>
      </c>
      <c r="G2944" s="11">
        <v>1</v>
      </c>
      <c r="H2944" s="11" t="s">
        <v>16</v>
      </c>
      <c r="I2944" s="12">
        <v>44684</v>
      </c>
      <c r="J2944" s="14">
        <v>4.3055555555555555E-2</v>
      </c>
      <c r="K2944">
        <v>1</v>
      </c>
      <c r="L2944" t="s">
        <v>16</v>
      </c>
      <c r="M2944" s="1">
        <v>44684</v>
      </c>
      <c r="N2944" s="2">
        <v>4.3055555555555555E-2</v>
      </c>
      <c r="O2944" s="1">
        <f t="shared" si="270"/>
        <v>44684.043055555558</v>
      </c>
      <c r="P2944" s="3" t="str">
        <f t="shared" si="271"/>
        <v>May,2022</v>
      </c>
      <c r="Q2944">
        <f t="shared" si="272"/>
        <v>2022</v>
      </c>
      <c r="R2944" t="str">
        <f t="shared" si="273"/>
        <v>Tue</v>
      </c>
      <c r="S2944">
        <f t="shared" si="274"/>
        <v>1</v>
      </c>
      <c r="T2944" t="str">
        <f t="shared" si="275"/>
        <v>NO</v>
      </c>
      <c r="U2944" cm="1">
        <f t="array" ref="U2944">_xlfn.XLOOKUP(Table1012[[#This Row],[Severity_Level]],{"MINOR","MODERATE","SEVERE","FATAL"},{1,2,3,5})</f>
        <v>1</v>
      </c>
      <c r="Z2944" s="1"/>
      <c r="AA2944" s="2"/>
      <c r="AB2944" s="4"/>
    </row>
    <row r="2945" spans="1:28" x14ac:dyDescent="0.3">
      <c r="A2945" t="s">
        <v>2986</v>
      </c>
      <c r="B2945" s="11" t="s">
        <v>34</v>
      </c>
      <c r="C2945" s="11" t="s">
        <v>30</v>
      </c>
      <c r="D2945" s="11" t="s">
        <v>31</v>
      </c>
      <c r="E2945" s="11" t="s">
        <v>35</v>
      </c>
      <c r="F2945" s="11" t="s">
        <v>26</v>
      </c>
      <c r="G2945" s="11">
        <v>2</v>
      </c>
      <c r="H2945" s="11" t="s">
        <v>16</v>
      </c>
      <c r="I2945" s="12">
        <v>44684</v>
      </c>
      <c r="J2945" s="14">
        <v>4.3749999999999997E-2</v>
      </c>
      <c r="K2945">
        <v>2</v>
      </c>
      <c r="L2945" t="s">
        <v>16</v>
      </c>
      <c r="M2945" s="1">
        <v>44684</v>
      </c>
      <c r="N2945" s="2">
        <v>4.3749999999999997E-2</v>
      </c>
      <c r="O2945" s="1">
        <f t="shared" si="270"/>
        <v>44684.043749999997</v>
      </c>
      <c r="P2945" s="3" t="str">
        <f t="shared" si="271"/>
        <v>May,2022</v>
      </c>
      <c r="Q2945">
        <f t="shared" si="272"/>
        <v>2022</v>
      </c>
      <c r="R2945" t="str">
        <f t="shared" si="273"/>
        <v>Tue</v>
      </c>
      <c r="S2945">
        <f t="shared" si="274"/>
        <v>1</v>
      </c>
      <c r="T2945" t="str">
        <f t="shared" si="275"/>
        <v>NO</v>
      </c>
      <c r="U2945" cm="1">
        <f t="array" ref="U2945">_xlfn.XLOOKUP(Table1012[[#This Row],[Severity_Level]],{"MINOR","MODERATE","SEVERE","FATAL"},{1,2,3,5})</f>
        <v>1</v>
      </c>
      <c r="Z2945" s="1"/>
      <c r="AA2945" s="2"/>
      <c r="AB2945" s="4"/>
    </row>
    <row r="2946" spans="1:28" x14ac:dyDescent="0.3">
      <c r="A2946" t="s">
        <v>2987</v>
      </c>
      <c r="B2946" s="11" t="s">
        <v>11</v>
      </c>
      <c r="C2946" s="11" t="s">
        <v>57</v>
      </c>
      <c r="D2946" s="11" t="s">
        <v>25</v>
      </c>
      <c r="E2946" s="11" t="s">
        <v>14</v>
      </c>
      <c r="F2946" s="11" t="s">
        <v>15</v>
      </c>
      <c r="G2946" s="11">
        <v>1</v>
      </c>
      <c r="H2946" s="11" t="s">
        <v>16</v>
      </c>
      <c r="I2946" s="12">
        <v>44684</v>
      </c>
      <c r="J2946" s="14">
        <v>4.4444444444444446E-2</v>
      </c>
      <c r="K2946">
        <v>1</v>
      </c>
      <c r="L2946" t="s">
        <v>16</v>
      </c>
      <c r="M2946" s="1">
        <v>44684</v>
      </c>
      <c r="N2946" s="2">
        <v>4.4444444444444446E-2</v>
      </c>
      <c r="O2946" s="1">
        <f t="shared" ref="O2946:O3009" si="276">M2946+N2946</f>
        <v>44684.044444444444</v>
      </c>
      <c r="P2946" s="3" t="str">
        <f t="shared" ref="P2946:P3009" si="277">TEXT(M2946,"MMM,YYY")</f>
        <v>May,2022</v>
      </c>
      <c r="Q2946">
        <f t="shared" ref="Q2946:Q3009" si="278">YEAR(M2946)</f>
        <v>2022</v>
      </c>
      <c r="R2946" t="str">
        <f t="shared" ref="R2946:R3009" si="279">TEXT(M2946,"DDD")</f>
        <v>Tue</v>
      </c>
      <c r="S2946">
        <f t="shared" ref="S2946:S3009" si="280">HOUR(N2946)</f>
        <v>1</v>
      </c>
      <c r="T2946" t="str">
        <f t="shared" ref="T2946:T3009" si="281">IF(OR(AND(S2946&gt;=7,S2946&lt;=9),AND(S2946&gt;=17,S2946&lt;=19)),"YES","NO")</f>
        <v>NO</v>
      </c>
      <c r="U2946" cm="1">
        <f t="array" ref="U2946">_xlfn.XLOOKUP(Table1012[[#This Row],[Severity_Level]],{"MINOR","MODERATE","SEVERE","FATAL"},{1,2,3,5})</f>
        <v>1</v>
      </c>
      <c r="Z2946" s="1"/>
      <c r="AA2946" s="2"/>
      <c r="AB2946" s="4"/>
    </row>
    <row r="2947" spans="1:28" x14ac:dyDescent="0.3">
      <c r="A2947" t="s">
        <v>2988</v>
      </c>
      <c r="B2947" s="11" t="s">
        <v>29</v>
      </c>
      <c r="C2947" s="11" t="s">
        <v>65</v>
      </c>
      <c r="D2947" s="11" t="s">
        <v>31</v>
      </c>
      <c r="E2947" s="11" t="s">
        <v>35</v>
      </c>
      <c r="F2947" s="11" t="s">
        <v>15</v>
      </c>
      <c r="G2947" s="11">
        <v>5</v>
      </c>
      <c r="H2947" s="11" t="s">
        <v>32</v>
      </c>
      <c r="I2947" s="12">
        <v>44684</v>
      </c>
      <c r="J2947" s="14">
        <v>4.5138888888888888E-2</v>
      </c>
      <c r="K2947">
        <v>5</v>
      </c>
      <c r="L2947" t="s">
        <v>32</v>
      </c>
      <c r="M2947" s="1">
        <v>44684</v>
      </c>
      <c r="N2947" s="2">
        <v>4.5138888888888888E-2</v>
      </c>
      <c r="O2947" s="1">
        <f t="shared" si="276"/>
        <v>44684.045138888891</v>
      </c>
      <c r="P2947" s="3" t="str">
        <f t="shared" si="277"/>
        <v>May,2022</v>
      </c>
      <c r="Q2947">
        <f t="shared" si="278"/>
        <v>2022</v>
      </c>
      <c r="R2947" t="str">
        <f t="shared" si="279"/>
        <v>Tue</v>
      </c>
      <c r="S2947">
        <f t="shared" si="280"/>
        <v>1</v>
      </c>
      <c r="T2947" t="str">
        <f t="shared" si="281"/>
        <v>NO</v>
      </c>
      <c r="U2947" cm="1">
        <f t="array" ref="U2947">_xlfn.XLOOKUP(Table1012[[#This Row],[Severity_Level]],{"MINOR","MODERATE","SEVERE","FATAL"},{1,2,3,5})</f>
        <v>2</v>
      </c>
      <c r="Z2947" s="1"/>
      <c r="AA2947" s="2"/>
      <c r="AB2947" s="4"/>
    </row>
    <row r="2948" spans="1:28" x14ac:dyDescent="0.3">
      <c r="A2948" t="s">
        <v>2989</v>
      </c>
      <c r="B2948" s="11" t="s">
        <v>18</v>
      </c>
      <c r="C2948" s="11" t="s">
        <v>46</v>
      </c>
      <c r="D2948" s="11" t="s">
        <v>13</v>
      </c>
      <c r="E2948" s="11" t="s">
        <v>14</v>
      </c>
      <c r="F2948" s="11" t="s">
        <v>15</v>
      </c>
      <c r="G2948" s="11">
        <v>4</v>
      </c>
      <c r="H2948" s="11" t="s">
        <v>40</v>
      </c>
      <c r="I2948" s="12">
        <v>44684</v>
      </c>
      <c r="J2948" s="14">
        <v>4.583333333333333E-2</v>
      </c>
      <c r="K2948">
        <v>4</v>
      </c>
      <c r="L2948" t="s">
        <v>40</v>
      </c>
      <c r="M2948" s="1">
        <v>44684</v>
      </c>
      <c r="N2948" s="2">
        <v>4.583333333333333E-2</v>
      </c>
      <c r="O2948" s="1">
        <f t="shared" si="276"/>
        <v>44684.04583333333</v>
      </c>
      <c r="P2948" s="3" t="str">
        <f t="shared" si="277"/>
        <v>May,2022</v>
      </c>
      <c r="Q2948">
        <f t="shared" si="278"/>
        <v>2022</v>
      </c>
      <c r="R2948" t="str">
        <f t="shared" si="279"/>
        <v>Tue</v>
      </c>
      <c r="S2948">
        <f t="shared" si="280"/>
        <v>1</v>
      </c>
      <c r="T2948" t="str">
        <f t="shared" si="281"/>
        <v>NO</v>
      </c>
      <c r="U2948" cm="1">
        <f t="array" ref="U2948">_xlfn.XLOOKUP(Table1012[[#This Row],[Severity_Level]],{"MINOR","MODERATE","SEVERE","FATAL"},{1,2,3,5})</f>
        <v>5</v>
      </c>
      <c r="Z2948" s="1"/>
      <c r="AA2948" s="2"/>
      <c r="AB2948" s="4"/>
    </row>
    <row r="2949" spans="1:28" x14ac:dyDescent="0.3">
      <c r="A2949" t="s">
        <v>2990</v>
      </c>
      <c r="B2949" s="11" t="s">
        <v>34</v>
      </c>
      <c r="C2949" s="11" t="s">
        <v>53</v>
      </c>
      <c r="D2949" s="11" t="s">
        <v>31</v>
      </c>
      <c r="E2949" s="11" t="s">
        <v>20</v>
      </c>
      <c r="F2949" s="11" t="s">
        <v>21</v>
      </c>
      <c r="G2949" s="11">
        <v>1</v>
      </c>
      <c r="H2949" s="11" t="s">
        <v>27</v>
      </c>
      <c r="I2949" s="12">
        <v>44684</v>
      </c>
      <c r="J2949" s="14">
        <v>4.6527777777777779E-2</v>
      </c>
      <c r="K2949">
        <v>1</v>
      </c>
      <c r="L2949" t="s">
        <v>27</v>
      </c>
      <c r="M2949" s="1">
        <v>44684</v>
      </c>
      <c r="N2949" s="2">
        <v>4.6527777777777779E-2</v>
      </c>
      <c r="O2949" s="1">
        <f t="shared" si="276"/>
        <v>44684.046527777777</v>
      </c>
      <c r="P2949" s="3" t="str">
        <f t="shared" si="277"/>
        <v>May,2022</v>
      </c>
      <c r="Q2949">
        <f t="shared" si="278"/>
        <v>2022</v>
      </c>
      <c r="R2949" t="str">
        <f t="shared" si="279"/>
        <v>Tue</v>
      </c>
      <c r="S2949">
        <f t="shared" si="280"/>
        <v>1</v>
      </c>
      <c r="T2949" t="str">
        <f t="shared" si="281"/>
        <v>NO</v>
      </c>
      <c r="U2949" cm="1">
        <f t="array" ref="U2949">_xlfn.XLOOKUP(Table1012[[#This Row],[Severity_Level]],{"MINOR","MODERATE","SEVERE","FATAL"},{1,2,3,5})</f>
        <v>3</v>
      </c>
      <c r="Z2949" s="1"/>
      <c r="AA2949" s="2"/>
      <c r="AB2949" s="4"/>
    </row>
    <row r="2950" spans="1:28" x14ac:dyDescent="0.3">
      <c r="A2950" t="s">
        <v>2991</v>
      </c>
      <c r="B2950" s="11" t="s">
        <v>49</v>
      </c>
      <c r="C2950" s="11" t="s">
        <v>12</v>
      </c>
      <c r="D2950" s="11" t="s">
        <v>13</v>
      </c>
      <c r="E2950" s="11" t="s">
        <v>14</v>
      </c>
      <c r="F2950" s="11" t="s">
        <v>21</v>
      </c>
      <c r="G2950" s="11">
        <v>1</v>
      </c>
      <c r="H2950" s="11" t="s">
        <v>40</v>
      </c>
      <c r="I2950" s="12">
        <v>44684</v>
      </c>
      <c r="J2950" s="14">
        <v>4.7222222222222221E-2</v>
      </c>
      <c r="K2950">
        <v>1</v>
      </c>
      <c r="L2950" t="s">
        <v>40</v>
      </c>
      <c r="M2950" s="1">
        <v>44684</v>
      </c>
      <c r="N2950" s="2">
        <v>4.7222222222222221E-2</v>
      </c>
      <c r="O2950" s="1">
        <f t="shared" si="276"/>
        <v>44684.047222222223</v>
      </c>
      <c r="P2950" s="3" t="str">
        <f t="shared" si="277"/>
        <v>May,2022</v>
      </c>
      <c r="Q2950">
        <f t="shared" si="278"/>
        <v>2022</v>
      </c>
      <c r="R2950" t="str">
        <f t="shared" si="279"/>
        <v>Tue</v>
      </c>
      <c r="S2950">
        <f t="shared" si="280"/>
        <v>1</v>
      </c>
      <c r="T2950" t="str">
        <f t="shared" si="281"/>
        <v>NO</v>
      </c>
      <c r="U2950" cm="1">
        <f t="array" ref="U2950">_xlfn.XLOOKUP(Table1012[[#This Row],[Severity_Level]],{"MINOR","MODERATE","SEVERE","FATAL"},{1,2,3,5})</f>
        <v>5</v>
      </c>
      <c r="Z2950" s="1"/>
      <c r="AA2950" s="2"/>
      <c r="AB2950" s="4"/>
    </row>
    <row r="2951" spans="1:28" x14ac:dyDescent="0.3">
      <c r="A2951" t="s">
        <v>2992</v>
      </c>
      <c r="B2951" s="11" t="s">
        <v>56</v>
      </c>
      <c r="C2951" s="11" t="s">
        <v>46</v>
      </c>
      <c r="D2951" s="11" t="s">
        <v>25</v>
      </c>
      <c r="E2951" s="11" t="s">
        <v>35</v>
      </c>
      <c r="F2951" s="11" t="s">
        <v>15</v>
      </c>
      <c r="G2951" s="11">
        <v>3</v>
      </c>
      <c r="H2951" s="11" t="s">
        <v>27</v>
      </c>
      <c r="I2951" s="12">
        <v>44684</v>
      </c>
      <c r="J2951" s="14">
        <v>4.791666666666667E-2</v>
      </c>
      <c r="K2951">
        <v>3</v>
      </c>
      <c r="L2951" t="s">
        <v>27</v>
      </c>
      <c r="M2951" s="1">
        <v>44684</v>
      </c>
      <c r="N2951" s="2">
        <v>4.791666666666667E-2</v>
      </c>
      <c r="O2951" s="1">
        <f t="shared" si="276"/>
        <v>44684.04791666667</v>
      </c>
      <c r="P2951" s="3" t="str">
        <f t="shared" si="277"/>
        <v>May,2022</v>
      </c>
      <c r="Q2951">
        <f t="shared" si="278"/>
        <v>2022</v>
      </c>
      <c r="R2951" t="str">
        <f t="shared" si="279"/>
        <v>Tue</v>
      </c>
      <c r="S2951">
        <f t="shared" si="280"/>
        <v>1</v>
      </c>
      <c r="T2951" t="str">
        <f t="shared" si="281"/>
        <v>NO</v>
      </c>
      <c r="U2951" cm="1">
        <f t="array" ref="U2951">_xlfn.XLOOKUP(Table1012[[#This Row],[Severity_Level]],{"MINOR","MODERATE","SEVERE","FATAL"},{1,2,3,5})</f>
        <v>3</v>
      </c>
      <c r="Z2951" s="1"/>
      <c r="AA2951" s="2"/>
      <c r="AB2951" s="4"/>
    </row>
    <row r="2952" spans="1:28" x14ac:dyDescent="0.3">
      <c r="A2952" t="s">
        <v>2993</v>
      </c>
      <c r="B2952" s="11" t="s">
        <v>49</v>
      </c>
      <c r="C2952" s="11" t="s">
        <v>65</v>
      </c>
      <c r="D2952" s="11" t="s">
        <v>13</v>
      </c>
      <c r="E2952" s="11" t="s">
        <v>20</v>
      </c>
      <c r="F2952" s="11" t="s">
        <v>15</v>
      </c>
      <c r="G2952" s="11">
        <v>4</v>
      </c>
      <c r="H2952" s="11" t="s">
        <v>40</v>
      </c>
      <c r="I2952" s="12">
        <v>44684</v>
      </c>
      <c r="J2952" s="14">
        <v>4.8611111111111112E-2</v>
      </c>
      <c r="K2952">
        <v>4</v>
      </c>
      <c r="L2952" t="s">
        <v>40</v>
      </c>
      <c r="M2952" s="1">
        <v>44684</v>
      </c>
      <c r="N2952" s="2">
        <v>4.8611111111111112E-2</v>
      </c>
      <c r="O2952" s="1">
        <f t="shared" si="276"/>
        <v>44684.048611111109</v>
      </c>
      <c r="P2952" s="3" t="str">
        <f t="shared" si="277"/>
        <v>May,2022</v>
      </c>
      <c r="Q2952">
        <f t="shared" si="278"/>
        <v>2022</v>
      </c>
      <c r="R2952" t="str">
        <f t="shared" si="279"/>
        <v>Tue</v>
      </c>
      <c r="S2952">
        <f t="shared" si="280"/>
        <v>1</v>
      </c>
      <c r="T2952" t="str">
        <f t="shared" si="281"/>
        <v>NO</v>
      </c>
      <c r="U2952" cm="1">
        <f t="array" ref="U2952">_xlfn.XLOOKUP(Table1012[[#This Row],[Severity_Level]],{"MINOR","MODERATE","SEVERE","FATAL"},{1,2,3,5})</f>
        <v>5</v>
      </c>
      <c r="Z2952" s="1"/>
      <c r="AA2952" s="2"/>
      <c r="AB2952" s="4"/>
    </row>
    <row r="2953" spans="1:28" x14ac:dyDescent="0.3">
      <c r="A2953" t="s">
        <v>2994</v>
      </c>
      <c r="B2953" s="11" t="s">
        <v>34</v>
      </c>
      <c r="C2953" s="11" t="s">
        <v>30</v>
      </c>
      <c r="D2953" s="11" t="s">
        <v>37</v>
      </c>
      <c r="E2953" s="11" t="s">
        <v>38</v>
      </c>
      <c r="F2953" s="11" t="s">
        <v>51</v>
      </c>
      <c r="G2953" s="11">
        <v>1</v>
      </c>
      <c r="H2953" s="11" t="s">
        <v>27</v>
      </c>
      <c r="I2953" s="12">
        <v>44684</v>
      </c>
      <c r="J2953" s="14">
        <v>4.9305555555555554E-2</v>
      </c>
      <c r="K2953">
        <v>1</v>
      </c>
      <c r="L2953" t="s">
        <v>27</v>
      </c>
      <c r="M2953" s="1">
        <v>44684</v>
      </c>
      <c r="N2953" s="2">
        <v>4.9305555555555554E-2</v>
      </c>
      <c r="O2953" s="1">
        <f t="shared" si="276"/>
        <v>44684.049305555556</v>
      </c>
      <c r="P2953" s="3" t="str">
        <f t="shared" si="277"/>
        <v>May,2022</v>
      </c>
      <c r="Q2953">
        <f t="shared" si="278"/>
        <v>2022</v>
      </c>
      <c r="R2953" t="str">
        <f t="shared" si="279"/>
        <v>Tue</v>
      </c>
      <c r="S2953">
        <f t="shared" si="280"/>
        <v>1</v>
      </c>
      <c r="T2953" t="str">
        <f t="shared" si="281"/>
        <v>NO</v>
      </c>
      <c r="U2953" cm="1">
        <f t="array" ref="U2953">_xlfn.XLOOKUP(Table1012[[#This Row],[Severity_Level]],{"MINOR","MODERATE","SEVERE","FATAL"},{1,2,3,5})</f>
        <v>3</v>
      </c>
      <c r="Z2953" s="1"/>
      <c r="AA2953" s="2"/>
      <c r="AB2953" s="4"/>
    </row>
    <row r="2954" spans="1:28" x14ac:dyDescent="0.3">
      <c r="A2954" t="s">
        <v>2995</v>
      </c>
      <c r="B2954" s="11" t="s">
        <v>11</v>
      </c>
      <c r="C2954" s="11" t="s">
        <v>12</v>
      </c>
      <c r="D2954" s="11" t="s">
        <v>31</v>
      </c>
      <c r="E2954" s="11" t="s">
        <v>38</v>
      </c>
      <c r="F2954" s="11" t="s">
        <v>51</v>
      </c>
      <c r="G2954" s="11">
        <v>3</v>
      </c>
      <c r="H2954" s="11" t="s">
        <v>32</v>
      </c>
      <c r="I2954" s="12">
        <v>44685</v>
      </c>
      <c r="J2954" s="14">
        <v>0.05</v>
      </c>
      <c r="K2954">
        <v>3</v>
      </c>
      <c r="L2954" t="s">
        <v>32</v>
      </c>
      <c r="M2954" s="1">
        <v>44685</v>
      </c>
      <c r="N2954" s="2">
        <v>0.05</v>
      </c>
      <c r="O2954" s="1">
        <f t="shared" si="276"/>
        <v>44685.05</v>
      </c>
      <c r="P2954" s="3" t="str">
        <f t="shared" si="277"/>
        <v>May,2022</v>
      </c>
      <c r="Q2954">
        <f t="shared" si="278"/>
        <v>2022</v>
      </c>
      <c r="R2954" t="str">
        <f t="shared" si="279"/>
        <v>Wed</v>
      </c>
      <c r="S2954">
        <f t="shared" si="280"/>
        <v>1</v>
      </c>
      <c r="T2954" t="str">
        <f t="shared" si="281"/>
        <v>NO</v>
      </c>
      <c r="U2954" cm="1">
        <f t="array" ref="U2954">_xlfn.XLOOKUP(Table1012[[#This Row],[Severity_Level]],{"MINOR","MODERATE","SEVERE","FATAL"},{1,2,3,5})</f>
        <v>2</v>
      </c>
      <c r="Z2954" s="1"/>
      <c r="AA2954" s="2"/>
      <c r="AB2954" s="4"/>
    </row>
    <row r="2955" spans="1:28" x14ac:dyDescent="0.3">
      <c r="A2955" t="s">
        <v>2996</v>
      </c>
      <c r="B2955" s="11" t="s">
        <v>34</v>
      </c>
      <c r="C2955" s="11" t="s">
        <v>44</v>
      </c>
      <c r="D2955" s="11" t="s">
        <v>47</v>
      </c>
      <c r="E2955" s="11" t="s">
        <v>35</v>
      </c>
      <c r="F2955" s="11" t="s">
        <v>26</v>
      </c>
      <c r="G2955" s="11">
        <v>1</v>
      </c>
      <c r="H2955" s="11" t="s">
        <v>40</v>
      </c>
      <c r="I2955" s="12">
        <v>44685</v>
      </c>
      <c r="J2955" s="14">
        <v>5.0694444444444445E-2</v>
      </c>
      <c r="K2955">
        <v>1</v>
      </c>
      <c r="L2955" t="s">
        <v>40</v>
      </c>
      <c r="M2955" s="1">
        <v>44685</v>
      </c>
      <c r="N2955" s="2">
        <v>5.0694444444444445E-2</v>
      </c>
      <c r="O2955" s="1">
        <f t="shared" si="276"/>
        <v>44685.050694444442</v>
      </c>
      <c r="P2955" s="3" t="str">
        <f t="shared" si="277"/>
        <v>May,2022</v>
      </c>
      <c r="Q2955">
        <f t="shared" si="278"/>
        <v>2022</v>
      </c>
      <c r="R2955" t="str">
        <f t="shared" si="279"/>
        <v>Wed</v>
      </c>
      <c r="S2955">
        <f t="shared" si="280"/>
        <v>1</v>
      </c>
      <c r="T2955" t="str">
        <f t="shared" si="281"/>
        <v>NO</v>
      </c>
      <c r="U2955" cm="1">
        <f t="array" ref="U2955">_xlfn.XLOOKUP(Table1012[[#This Row],[Severity_Level]],{"MINOR","MODERATE","SEVERE","FATAL"},{1,2,3,5})</f>
        <v>5</v>
      </c>
      <c r="Z2955" s="1"/>
      <c r="AA2955" s="2"/>
      <c r="AB2955" s="4"/>
    </row>
    <row r="2956" spans="1:28" x14ac:dyDescent="0.3">
      <c r="A2956" t="s">
        <v>2997</v>
      </c>
      <c r="B2956" s="11" t="s">
        <v>18</v>
      </c>
      <c r="C2956" s="11" t="s">
        <v>30</v>
      </c>
      <c r="D2956" s="11" t="s">
        <v>13</v>
      </c>
      <c r="E2956" s="11" t="s">
        <v>20</v>
      </c>
      <c r="F2956" s="11" t="s">
        <v>26</v>
      </c>
      <c r="G2956" s="11">
        <v>5</v>
      </c>
      <c r="H2956" s="11" t="s">
        <v>27</v>
      </c>
      <c r="I2956" s="12">
        <v>44685</v>
      </c>
      <c r="J2956" s="14">
        <v>5.1388888888888887E-2</v>
      </c>
      <c r="K2956">
        <v>5</v>
      </c>
      <c r="L2956" t="s">
        <v>27</v>
      </c>
      <c r="M2956" s="1">
        <v>44685</v>
      </c>
      <c r="N2956" s="2">
        <v>5.1388888888888887E-2</v>
      </c>
      <c r="O2956" s="1">
        <f t="shared" si="276"/>
        <v>44685.051388888889</v>
      </c>
      <c r="P2956" s="3" t="str">
        <f t="shared" si="277"/>
        <v>May,2022</v>
      </c>
      <c r="Q2956">
        <f t="shared" si="278"/>
        <v>2022</v>
      </c>
      <c r="R2956" t="str">
        <f t="shared" si="279"/>
        <v>Wed</v>
      </c>
      <c r="S2956">
        <f t="shared" si="280"/>
        <v>1</v>
      </c>
      <c r="T2956" t="str">
        <f t="shared" si="281"/>
        <v>NO</v>
      </c>
      <c r="U2956" cm="1">
        <f t="array" ref="U2956">_xlfn.XLOOKUP(Table1012[[#This Row],[Severity_Level]],{"MINOR","MODERATE","SEVERE","FATAL"},{1,2,3,5})</f>
        <v>3</v>
      </c>
      <c r="Z2956" s="1"/>
      <c r="AA2956" s="2"/>
      <c r="AB2956" s="4"/>
    </row>
    <row r="2957" spans="1:28" x14ac:dyDescent="0.3">
      <c r="A2957" t="s">
        <v>2998</v>
      </c>
      <c r="B2957" s="11" t="s">
        <v>18</v>
      </c>
      <c r="C2957" s="11" t="s">
        <v>12</v>
      </c>
      <c r="D2957" s="11" t="s">
        <v>13</v>
      </c>
      <c r="E2957" s="11" t="s">
        <v>38</v>
      </c>
      <c r="F2957" s="11" t="s">
        <v>15</v>
      </c>
      <c r="G2957" s="11">
        <v>1</v>
      </c>
      <c r="H2957" s="11" t="s">
        <v>40</v>
      </c>
      <c r="I2957" s="12">
        <v>44685</v>
      </c>
      <c r="J2957" s="14">
        <v>5.2083333333333336E-2</v>
      </c>
      <c r="K2957">
        <v>1</v>
      </c>
      <c r="L2957" t="s">
        <v>40</v>
      </c>
      <c r="M2957" s="1">
        <v>44685</v>
      </c>
      <c r="N2957" s="2">
        <v>5.2083333333333336E-2</v>
      </c>
      <c r="O2957" s="1">
        <f t="shared" si="276"/>
        <v>44685.052083333336</v>
      </c>
      <c r="P2957" s="3" t="str">
        <f t="shared" si="277"/>
        <v>May,2022</v>
      </c>
      <c r="Q2957">
        <f t="shared" si="278"/>
        <v>2022</v>
      </c>
      <c r="R2957" t="str">
        <f t="shared" si="279"/>
        <v>Wed</v>
      </c>
      <c r="S2957">
        <f t="shared" si="280"/>
        <v>1</v>
      </c>
      <c r="T2957" t="str">
        <f t="shared" si="281"/>
        <v>NO</v>
      </c>
      <c r="U2957" cm="1">
        <f t="array" ref="U2957">_xlfn.XLOOKUP(Table1012[[#This Row],[Severity_Level]],{"MINOR","MODERATE","SEVERE","FATAL"},{1,2,3,5})</f>
        <v>5</v>
      </c>
      <c r="Z2957" s="1"/>
      <c r="AA2957" s="2"/>
      <c r="AB2957" s="4"/>
    </row>
    <row r="2958" spans="1:28" x14ac:dyDescent="0.3">
      <c r="A2958" t="s">
        <v>2999</v>
      </c>
      <c r="B2958" s="11" t="s">
        <v>29</v>
      </c>
      <c r="C2958" s="11" t="s">
        <v>46</v>
      </c>
      <c r="D2958" s="11" t="s">
        <v>25</v>
      </c>
      <c r="E2958" s="11" t="s">
        <v>38</v>
      </c>
      <c r="F2958" s="11" t="s">
        <v>26</v>
      </c>
      <c r="G2958" s="11">
        <v>5</v>
      </c>
      <c r="H2958" s="11" t="s">
        <v>27</v>
      </c>
      <c r="I2958" s="12">
        <v>44685</v>
      </c>
      <c r="J2958" s="14">
        <v>5.2777777777777778E-2</v>
      </c>
      <c r="K2958">
        <v>5</v>
      </c>
      <c r="L2958" t="s">
        <v>27</v>
      </c>
      <c r="M2958" s="1">
        <v>44685</v>
      </c>
      <c r="N2958" s="2">
        <v>5.2777777777777778E-2</v>
      </c>
      <c r="O2958" s="1">
        <f t="shared" si="276"/>
        <v>44685.052777777775</v>
      </c>
      <c r="P2958" s="3" t="str">
        <f t="shared" si="277"/>
        <v>May,2022</v>
      </c>
      <c r="Q2958">
        <f t="shared" si="278"/>
        <v>2022</v>
      </c>
      <c r="R2958" t="str">
        <f t="shared" si="279"/>
        <v>Wed</v>
      </c>
      <c r="S2958">
        <f t="shared" si="280"/>
        <v>1</v>
      </c>
      <c r="T2958" t="str">
        <f t="shared" si="281"/>
        <v>NO</v>
      </c>
      <c r="U2958" cm="1">
        <f t="array" ref="U2958">_xlfn.XLOOKUP(Table1012[[#This Row],[Severity_Level]],{"MINOR","MODERATE","SEVERE","FATAL"},{1,2,3,5})</f>
        <v>3</v>
      </c>
      <c r="Z2958" s="1"/>
      <c r="AA2958" s="2"/>
      <c r="AB2958" s="4"/>
    </row>
    <row r="2959" spans="1:28" x14ac:dyDescent="0.3">
      <c r="A2959" t="s">
        <v>3000</v>
      </c>
      <c r="B2959" s="11" t="s">
        <v>56</v>
      </c>
      <c r="C2959" s="11" t="s">
        <v>19</v>
      </c>
      <c r="D2959" s="11" t="s">
        <v>31</v>
      </c>
      <c r="E2959" s="11" t="s">
        <v>35</v>
      </c>
      <c r="F2959" s="11" t="s">
        <v>51</v>
      </c>
      <c r="G2959" s="11">
        <v>3</v>
      </c>
      <c r="H2959" s="11" t="s">
        <v>27</v>
      </c>
      <c r="I2959" s="12">
        <v>44685</v>
      </c>
      <c r="J2959" s="14">
        <v>5.347222222222222E-2</v>
      </c>
      <c r="K2959">
        <v>3</v>
      </c>
      <c r="L2959" t="s">
        <v>27</v>
      </c>
      <c r="M2959" s="1">
        <v>44685</v>
      </c>
      <c r="N2959" s="2">
        <v>5.347222222222222E-2</v>
      </c>
      <c r="O2959" s="1">
        <f t="shared" si="276"/>
        <v>44685.053472222222</v>
      </c>
      <c r="P2959" s="3" t="str">
        <f t="shared" si="277"/>
        <v>May,2022</v>
      </c>
      <c r="Q2959">
        <f t="shared" si="278"/>
        <v>2022</v>
      </c>
      <c r="R2959" t="str">
        <f t="shared" si="279"/>
        <v>Wed</v>
      </c>
      <c r="S2959">
        <f t="shared" si="280"/>
        <v>1</v>
      </c>
      <c r="T2959" t="str">
        <f t="shared" si="281"/>
        <v>NO</v>
      </c>
      <c r="U2959" cm="1">
        <f t="array" ref="U2959">_xlfn.XLOOKUP(Table1012[[#This Row],[Severity_Level]],{"MINOR","MODERATE","SEVERE","FATAL"},{1,2,3,5})</f>
        <v>3</v>
      </c>
      <c r="Z2959" s="1"/>
      <c r="AA2959" s="2"/>
      <c r="AB2959" s="4"/>
    </row>
    <row r="2960" spans="1:28" x14ac:dyDescent="0.3">
      <c r="A2960" t="s">
        <v>3001</v>
      </c>
      <c r="B2960" s="11" t="s">
        <v>11</v>
      </c>
      <c r="C2960" s="11" t="s">
        <v>57</v>
      </c>
      <c r="D2960" s="11" t="s">
        <v>13</v>
      </c>
      <c r="E2960" s="11" t="s">
        <v>35</v>
      </c>
      <c r="F2960" s="11" t="s">
        <v>21</v>
      </c>
      <c r="G2960" s="11">
        <v>3</v>
      </c>
      <c r="H2960" s="11" t="s">
        <v>32</v>
      </c>
      <c r="I2960" s="12">
        <v>44685</v>
      </c>
      <c r="J2960" s="14">
        <v>5.4166666666666669E-2</v>
      </c>
      <c r="K2960">
        <v>3</v>
      </c>
      <c r="L2960" t="s">
        <v>32</v>
      </c>
      <c r="M2960" s="1">
        <v>44685</v>
      </c>
      <c r="N2960" s="2">
        <v>5.4166666666666669E-2</v>
      </c>
      <c r="O2960" s="1">
        <f t="shared" si="276"/>
        <v>44685.054166666669</v>
      </c>
      <c r="P2960" s="3" t="str">
        <f t="shared" si="277"/>
        <v>May,2022</v>
      </c>
      <c r="Q2960">
        <f t="shared" si="278"/>
        <v>2022</v>
      </c>
      <c r="R2960" t="str">
        <f t="shared" si="279"/>
        <v>Wed</v>
      </c>
      <c r="S2960">
        <f t="shared" si="280"/>
        <v>1</v>
      </c>
      <c r="T2960" t="str">
        <f t="shared" si="281"/>
        <v>NO</v>
      </c>
      <c r="U2960" cm="1">
        <f t="array" ref="U2960">_xlfn.XLOOKUP(Table1012[[#This Row],[Severity_Level]],{"MINOR","MODERATE","SEVERE","FATAL"},{1,2,3,5})</f>
        <v>2</v>
      </c>
      <c r="Z2960" s="1"/>
      <c r="AA2960" s="2"/>
      <c r="AB2960" s="4"/>
    </row>
    <row r="2961" spans="1:28" x14ac:dyDescent="0.3">
      <c r="A2961" t="s">
        <v>3002</v>
      </c>
      <c r="B2961" s="11" t="s">
        <v>11</v>
      </c>
      <c r="C2961" s="11" t="s">
        <v>19</v>
      </c>
      <c r="D2961" s="11" t="s">
        <v>25</v>
      </c>
      <c r="E2961" s="11" t="s">
        <v>14</v>
      </c>
      <c r="F2961" s="11" t="s">
        <v>15</v>
      </c>
      <c r="G2961" s="11">
        <v>2</v>
      </c>
      <c r="H2961" s="11" t="s">
        <v>27</v>
      </c>
      <c r="I2961" s="12">
        <v>44685</v>
      </c>
      <c r="J2961" s="14">
        <v>5.486111111111111E-2</v>
      </c>
      <c r="K2961">
        <v>2</v>
      </c>
      <c r="L2961" t="s">
        <v>27</v>
      </c>
      <c r="M2961" s="1">
        <v>44685</v>
      </c>
      <c r="N2961" s="2">
        <v>5.486111111111111E-2</v>
      </c>
      <c r="O2961" s="1">
        <f t="shared" si="276"/>
        <v>44685.054861111108</v>
      </c>
      <c r="P2961" s="3" t="str">
        <f t="shared" si="277"/>
        <v>May,2022</v>
      </c>
      <c r="Q2961">
        <f t="shared" si="278"/>
        <v>2022</v>
      </c>
      <c r="R2961" t="str">
        <f t="shared" si="279"/>
        <v>Wed</v>
      </c>
      <c r="S2961">
        <f t="shared" si="280"/>
        <v>1</v>
      </c>
      <c r="T2961" t="str">
        <f t="shared" si="281"/>
        <v>NO</v>
      </c>
      <c r="U2961" cm="1">
        <f t="array" ref="U2961">_xlfn.XLOOKUP(Table1012[[#This Row],[Severity_Level]],{"MINOR","MODERATE","SEVERE","FATAL"},{1,2,3,5})</f>
        <v>3</v>
      </c>
      <c r="Z2961" s="1"/>
      <c r="AA2961" s="2"/>
      <c r="AB2961" s="4"/>
    </row>
    <row r="2962" spans="1:28" x14ac:dyDescent="0.3">
      <c r="A2962" t="s">
        <v>3003</v>
      </c>
      <c r="B2962" s="11" t="s">
        <v>49</v>
      </c>
      <c r="C2962" s="11" t="s">
        <v>44</v>
      </c>
      <c r="D2962" s="11" t="s">
        <v>31</v>
      </c>
      <c r="E2962" s="11" t="s">
        <v>38</v>
      </c>
      <c r="F2962" s="11" t="s">
        <v>51</v>
      </c>
      <c r="G2962" s="11">
        <v>2</v>
      </c>
      <c r="H2962" s="11" t="s">
        <v>32</v>
      </c>
      <c r="I2962" s="12">
        <v>44685</v>
      </c>
      <c r="J2962" s="14">
        <v>5.5555555555555552E-2</v>
      </c>
      <c r="K2962">
        <v>2</v>
      </c>
      <c r="L2962" t="s">
        <v>32</v>
      </c>
      <c r="M2962" s="1">
        <v>44685</v>
      </c>
      <c r="N2962" s="2">
        <v>5.5555555555555552E-2</v>
      </c>
      <c r="O2962" s="1">
        <f t="shared" si="276"/>
        <v>44685.055555555555</v>
      </c>
      <c r="P2962" s="3" t="str">
        <f t="shared" si="277"/>
        <v>May,2022</v>
      </c>
      <c r="Q2962">
        <f t="shared" si="278"/>
        <v>2022</v>
      </c>
      <c r="R2962" t="str">
        <f t="shared" si="279"/>
        <v>Wed</v>
      </c>
      <c r="S2962">
        <f t="shared" si="280"/>
        <v>1</v>
      </c>
      <c r="T2962" t="str">
        <f t="shared" si="281"/>
        <v>NO</v>
      </c>
      <c r="U2962" cm="1">
        <f t="array" ref="U2962">_xlfn.XLOOKUP(Table1012[[#This Row],[Severity_Level]],{"MINOR","MODERATE","SEVERE","FATAL"},{1,2,3,5})</f>
        <v>2</v>
      </c>
      <c r="Z2962" s="1"/>
      <c r="AA2962" s="2"/>
      <c r="AB2962" s="4"/>
    </row>
    <row r="2963" spans="1:28" x14ac:dyDescent="0.3">
      <c r="A2963" t="s">
        <v>3004</v>
      </c>
      <c r="B2963" s="11" t="s">
        <v>56</v>
      </c>
      <c r="C2963" s="11" t="s">
        <v>46</v>
      </c>
      <c r="D2963" s="11" t="s">
        <v>13</v>
      </c>
      <c r="E2963" s="11" t="s">
        <v>38</v>
      </c>
      <c r="F2963" s="11" t="s">
        <v>51</v>
      </c>
      <c r="G2963" s="11">
        <v>4</v>
      </c>
      <c r="H2963" s="11" t="s">
        <v>40</v>
      </c>
      <c r="I2963" s="12">
        <v>44685</v>
      </c>
      <c r="J2963" s="14">
        <v>5.6250000000000001E-2</v>
      </c>
      <c r="K2963">
        <v>4</v>
      </c>
      <c r="L2963" t="s">
        <v>40</v>
      </c>
      <c r="M2963" s="1">
        <v>44685</v>
      </c>
      <c r="N2963" s="2">
        <v>5.6250000000000001E-2</v>
      </c>
      <c r="O2963" s="1">
        <f t="shared" si="276"/>
        <v>44685.056250000001</v>
      </c>
      <c r="P2963" s="3" t="str">
        <f t="shared" si="277"/>
        <v>May,2022</v>
      </c>
      <c r="Q2963">
        <f t="shared" si="278"/>
        <v>2022</v>
      </c>
      <c r="R2963" t="str">
        <f t="shared" si="279"/>
        <v>Wed</v>
      </c>
      <c r="S2963">
        <f t="shared" si="280"/>
        <v>1</v>
      </c>
      <c r="T2963" t="str">
        <f t="shared" si="281"/>
        <v>NO</v>
      </c>
      <c r="U2963" cm="1">
        <f t="array" ref="U2963">_xlfn.XLOOKUP(Table1012[[#This Row],[Severity_Level]],{"MINOR","MODERATE","SEVERE","FATAL"},{1,2,3,5})</f>
        <v>5</v>
      </c>
      <c r="Z2963" s="1"/>
      <c r="AA2963" s="2"/>
      <c r="AB2963" s="4"/>
    </row>
    <row r="2964" spans="1:28" x14ac:dyDescent="0.3">
      <c r="A2964" t="s">
        <v>3005</v>
      </c>
      <c r="B2964" s="11" t="s">
        <v>49</v>
      </c>
      <c r="C2964" s="11" t="s">
        <v>50</v>
      </c>
      <c r="D2964" s="11" t="s">
        <v>13</v>
      </c>
      <c r="E2964" s="11" t="s">
        <v>38</v>
      </c>
      <c r="F2964" s="11" t="s">
        <v>51</v>
      </c>
      <c r="G2964" s="11">
        <v>1</v>
      </c>
      <c r="H2964" s="11" t="s">
        <v>27</v>
      </c>
      <c r="I2964" s="12">
        <v>44685</v>
      </c>
      <c r="J2964" s="14">
        <v>5.6944444444444443E-2</v>
      </c>
      <c r="K2964">
        <v>1</v>
      </c>
      <c r="L2964" t="s">
        <v>27</v>
      </c>
      <c r="M2964" s="1">
        <v>44685</v>
      </c>
      <c r="N2964" s="2">
        <v>5.6944444444444443E-2</v>
      </c>
      <c r="O2964" s="1">
        <f t="shared" si="276"/>
        <v>44685.056944444441</v>
      </c>
      <c r="P2964" s="3" t="str">
        <f t="shared" si="277"/>
        <v>May,2022</v>
      </c>
      <c r="Q2964">
        <f t="shared" si="278"/>
        <v>2022</v>
      </c>
      <c r="R2964" t="str">
        <f t="shared" si="279"/>
        <v>Wed</v>
      </c>
      <c r="S2964">
        <f t="shared" si="280"/>
        <v>1</v>
      </c>
      <c r="T2964" t="str">
        <f t="shared" si="281"/>
        <v>NO</v>
      </c>
      <c r="U2964" cm="1">
        <f t="array" ref="U2964">_xlfn.XLOOKUP(Table1012[[#This Row],[Severity_Level]],{"MINOR","MODERATE","SEVERE","FATAL"},{1,2,3,5})</f>
        <v>3</v>
      </c>
      <c r="Z2964" s="1"/>
      <c r="AA2964" s="2"/>
      <c r="AB2964" s="4"/>
    </row>
    <row r="2965" spans="1:28" x14ac:dyDescent="0.3">
      <c r="A2965" t="s">
        <v>3006</v>
      </c>
      <c r="B2965" s="11" t="s">
        <v>56</v>
      </c>
      <c r="C2965" s="11" t="s">
        <v>65</v>
      </c>
      <c r="D2965" s="11" t="s">
        <v>31</v>
      </c>
      <c r="E2965" s="11" t="s">
        <v>38</v>
      </c>
      <c r="F2965" s="11" t="s">
        <v>15</v>
      </c>
      <c r="G2965" s="11">
        <v>4</v>
      </c>
      <c r="H2965" s="11" t="s">
        <v>32</v>
      </c>
      <c r="I2965" s="12">
        <v>44685</v>
      </c>
      <c r="J2965" s="14">
        <v>5.7638888888888892E-2</v>
      </c>
      <c r="K2965">
        <v>4</v>
      </c>
      <c r="L2965" t="s">
        <v>32</v>
      </c>
      <c r="M2965" s="1">
        <v>44685</v>
      </c>
      <c r="N2965" s="2">
        <v>5.7638888888888892E-2</v>
      </c>
      <c r="O2965" s="1">
        <f t="shared" si="276"/>
        <v>44685.057638888888</v>
      </c>
      <c r="P2965" s="3" t="str">
        <f t="shared" si="277"/>
        <v>May,2022</v>
      </c>
      <c r="Q2965">
        <f t="shared" si="278"/>
        <v>2022</v>
      </c>
      <c r="R2965" t="str">
        <f t="shared" si="279"/>
        <v>Wed</v>
      </c>
      <c r="S2965">
        <f t="shared" si="280"/>
        <v>1</v>
      </c>
      <c r="T2965" t="str">
        <f t="shared" si="281"/>
        <v>NO</v>
      </c>
      <c r="U2965" cm="1">
        <f t="array" ref="U2965">_xlfn.XLOOKUP(Table1012[[#This Row],[Severity_Level]],{"MINOR","MODERATE","SEVERE","FATAL"},{1,2,3,5})</f>
        <v>2</v>
      </c>
      <c r="Z2965" s="1"/>
      <c r="AA2965" s="2"/>
      <c r="AB2965" s="4"/>
    </row>
    <row r="2966" spans="1:28" x14ac:dyDescent="0.3">
      <c r="A2966" t="s">
        <v>3007</v>
      </c>
      <c r="B2966" s="11" t="s">
        <v>34</v>
      </c>
      <c r="C2966" s="11" t="s">
        <v>65</v>
      </c>
      <c r="D2966" s="11" t="s">
        <v>37</v>
      </c>
      <c r="E2966" s="11" t="s">
        <v>14</v>
      </c>
      <c r="F2966" s="11" t="s">
        <v>26</v>
      </c>
      <c r="G2966" s="11">
        <v>2</v>
      </c>
      <c r="H2966" s="11" t="s">
        <v>16</v>
      </c>
      <c r="I2966" s="12">
        <v>44685</v>
      </c>
      <c r="J2966" s="14">
        <v>5.8333333333333334E-2</v>
      </c>
      <c r="K2966">
        <v>2</v>
      </c>
      <c r="L2966" t="s">
        <v>16</v>
      </c>
      <c r="M2966" s="1">
        <v>44685</v>
      </c>
      <c r="N2966" s="2">
        <v>5.8333333333333334E-2</v>
      </c>
      <c r="O2966" s="1">
        <f t="shared" si="276"/>
        <v>44685.058333333334</v>
      </c>
      <c r="P2966" s="3" t="str">
        <f t="shared" si="277"/>
        <v>May,2022</v>
      </c>
      <c r="Q2966">
        <f t="shared" si="278"/>
        <v>2022</v>
      </c>
      <c r="R2966" t="str">
        <f t="shared" si="279"/>
        <v>Wed</v>
      </c>
      <c r="S2966">
        <f t="shared" si="280"/>
        <v>1</v>
      </c>
      <c r="T2966" t="str">
        <f t="shared" si="281"/>
        <v>NO</v>
      </c>
      <c r="U2966" cm="1">
        <f t="array" ref="U2966">_xlfn.XLOOKUP(Table1012[[#This Row],[Severity_Level]],{"MINOR","MODERATE","SEVERE","FATAL"},{1,2,3,5})</f>
        <v>1</v>
      </c>
      <c r="Z2966" s="1"/>
      <c r="AA2966" s="2"/>
      <c r="AB2966" s="4"/>
    </row>
    <row r="2967" spans="1:28" x14ac:dyDescent="0.3">
      <c r="A2967" t="s">
        <v>3008</v>
      </c>
      <c r="B2967" s="11" t="s">
        <v>34</v>
      </c>
      <c r="C2967" s="11" t="s">
        <v>53</v>
      </c>
      <c r="D2967" s="11" t="s">
        <v>31</v>
      </c>
      <c r="E2967" s="11" t="s">
        <v>35</v>
      </c>
      <c r="F2967" s="11" t="s">
        <v>21</v>
      </c>
      <c r="G2967" s="11">
        <v>1</v>
      </c>
      <c r="H2967" s="11" t="s">
        <v>27</v>
      </c>
      <c r="I2967" s="12">
        <v>44685</v>
      </c>
      <c r="J2967" s="14">
        <v>5.9027777777777776E-2</v>
      </c>
      <c r="K2967">
        <v>1</v>
      </c>
      <c r="L2967" t="s">
        <v>27</v>
      </c>
      <c r="M2967" s="1">
        <v>44685</v>
      </c>
      <c r="N2967" s="2">
        <v>5.9027777777777776E-2</v>
      </c>
      <c r="O2967" s="1">
        <f t="shared" si="276"/>
        <v>44685.059027777781</v>
      </c>
      <c r="P2967" s="3" t="str">
        <f t="shared" si="277"/>
        <v>May,2022</v>
      </c>
      <c r="Q2967">
        <f t="shared" si="278"/>
        <v>2022</v>
      </c>
      <c r="R2967" t="str">
        <f t="shared" si="279"/>
        <v>Wed</v>
      </c>
      <c r="S2967">
        <f t="shared" si="280"/>
        <v>1</v>
      </c>
      <c r="T2967" t="str">
        <f t="shared" si="281"/>
        <v>NO</v>
      </c>
      <c r="U2967" cm="1">
        <f t="array" ref="U2967">_xlfn.XLOOKUP(Table1012[[#This Row],[Severity_Level]],{"MINOR","MODERATE","SEVERE","FATAL"},{1,2,3,5})</f>
        <v>3</v>
      </c>
      <c r="Z2967" s="1"/>
      <c r="AA2967" s="2"/>
      <c r="AB2967" s="4"/>
    </row>
    <row r="2968" spans="1:28" x14ac:dyDescent="0.3">
      <c r="A2968" t="s">
        <v>3009</v>
      </c>
      <c r="B2968" s="11" t="s">
        <v>56</v>
      </c>
      <c r="C2968" s="11" t="s">
        <v>46</v>
      </c>
      <c r="D2968" s="11" t="s">
        <v>31</v>
      </c>
      <c r="E2968" s="11" t="s">
        <v>20</v>
      </c>
      <c r="F2968" s="11" t="s">
        <v>51</v>
      </c>
      <c r="G2968" s="11">
        <v>2</v>
      </c>
      <c r="H2968" s="11" t="s">
        <v>16</v>
      </c>
      <c r="I2968" s="12">
        <v>44685</v>
      </c>
      <c r="J2968" s="14">
        <v>5.9722222222222225E-2</v>
      </c>
      <c r="K2968">
        <v>2</v>
      </c>
      <c r="L2968" t="s">
        <v>16</v>
      </c>
      <c r="M2968" s="1">
        <v>44685</v>
      </c>
      <c r="N2968" s="2">
        <v>5.9722222222222225E-2</v>
      </c>
      <c r="O2968" s="1">
        <f t="shared" si="276"/>
        <v>44685.05972222222</v>
      </c>
      <c r="P2968" s="3" t="str">
        <f t="shared" si="277"/>
        <v>May,2022</v>
      </c>
      <c r="Q2968">
        <f t="shared" si="278"/>
        <v>2022</v>
      </c>
      <c r="R2968" t="str">
        <f t="shared" si="279"/>
        <v>Wed</v>
      </c>
      <c r="S2968">
        <f t="shared" si="280"/>
        <v>1</v>
      </c>
      <c r="T2968" t="str">
        <f t="shared" si="281"/>
        <v>NO</v>
      </c>
      <c r="U2968" cm="1">
        <f t="array" ref="U2968">_xlfn.XLOOKUP(Table1012[[#This Row],[Severity_Level]],{"MINOR","MODERATE","SEVERE","FATAL"},{1,2,3,5})</f>
        <v>1</v>
      </c>
      <c r="Z2968" s="1"/>
      <c r="AA2968" s="2"/>
      <c r="AB2968" s="4"/>
    </row>
    <row r="2969" spans="1:28" x14ac:dyDescent="0.3">
      <c r="A2969" t="s">
        <v>3010</v>
      </c>
      <c r="B2969" s="11" t="s">
        <v>29</v>
      </c>
      <c r="C2969" s="11" t="s">
        <v>12</v>
      </c>
      <c r="D2969" s="11" t="s">
        <v>47</v>
      </c>
      <c r="E2969" s="11" t="s">
        <v>38</v>
      </c>
      <c r="F2969" s="11" t="s">
        <v>15</v>
      </c>
      <c r="G2969" s="11">
        <v>2</v>
      </c>
      <c r="H2969" s="11" t="s">
        <v>40</v>
      </c>
      <c r="I2969" s="12">
        <v>44685</v>
      </c>
      <c r="J2969" s="14">
        <v>6.0416666666666667E-2</v>
      </c>
      <c r="K2969">
        <v>2</v>
      </c>
      <c r="L2969" t="s">
        <v>40</v>
      </c>
      <c r="M2969" s="1">
        <v>44685</v>
      </c>
      <c r="N2969" s="2">
        <v>6.0416666666666667E-2</v>
      </c>
      <c r="O2969" s="1">
        <f t="shared" si="276"/>
        <v>44685.060416666667</v>
      </c>
      <c r="P2969" s="3" t="str">
        <f t="shared" si="277"/>
        <v>May,2022</v>
      </c>
      <c r="Q2969">
        <f t="shared" si="278"/>
        <v>2022</v>
      </c>
      <c r="R2969" t="str">
        <f t="shared" si="279"/>
        <v>Wed</v>
      </c>
      <c r="S2969">
        <f t="shared" si="280"/>
        <v>1</v>
      </c>
      <c r="T2969" t="str">
        <f t="shared" si="281"/>
        <v>NO</v>
      </c>
      <c r="U2969" cm="1">
        <f t="array" ref="U2969">_xlfn.XLOOKUP(Table1012[[#This Row],[Severity_Level]],{"MINOR","MODERATE","SEVERE","FATAL"},{1,2,3,5})</f>
        <v>5</v>
      </c>
      <c r="Z2969" s="1"/>
      <c r="AA2969" s="2"/>
      <c r="AB2969" s="4"/>
    </row>
    <row r="2970" spans="1:28" x14ac:dyDescent="0.3">
      <c r="A2970" t="s">
        <v>3011</v>
      </c>
      <c r="B2970" s="11" t="s">
        <v>34</v>
      </c>
      <c r="C2970" s="11" t="s">
        <v>30</v>
      </c>
      <c r="D2970" s="11" t="s">
        <v>47</v>
      </c>
      <c r="E2970" s="11" t="s">
        <v>14</v>
      </c>
      <c r="F2970" s="11" t="s">
        <v>26</v>
      </c>
      <c r="G2970" s="11">
        <v>3</v>
      </c>
      <c r="H2970" s="11" t="s">
        <v>27</v>
      </c>
      <c r="I2970" s="12">
        <v>44685</v>
      </c>
      <c r="J2970" s="14">
        <v>6.1111111111111109E-2</v>
      </c>
      <c r="K2970">
        <v>3</v>
      </c>
      <c r="L2970" t="s">
        <v>27</v>
      </c>
      <c r="M2970" s="1">
        <v>44685</v>
      </c>
      <c r="N2970" s="2">
        <v>6.1111111111111109E-2</v>
      </c>
      <c r="O2970" s="1">
        <f t="shared" si="276"/>
        <v>44685.061111111114</v>
      </c>
      <c r="P2970" s="3" t="str">
        <f t="shared" si="277"/>
        <v>May,2022</v>
      </c>
      <c r="Q2970">
        <f t="shared" si="278"/>
        <v>2022</v>
      </c>
      <c r="R2970" t="str">
        <f t="shared" si="279"/>
        <v>Wed</v>
      </c>
      <c r="S2970">
        <f t="shared" si="280"/>
        <v>1</v>
      </c>
      <c r="T2970" t="str">
        <f t="shared" si="281"/>
        <v>NO</v>
      </c>
      <c r="U2970" cm="1">
        <f t="array" ref="U2970">_xlfn.XLOOKUP(Table1012[[#This Row],[Severity_Level]],{"MINOR","MODERATE","SEVERE","FATAL"},{1,2,3,5})</f>
        <v>3</v>
      </c>
      <c r="Z2970" s="1"/>
      <c r="AA2970" s="2"/>
      <c r="AB2970" s="4"/>
    </row>
    <row r="2971" spans="1:28" x14ac:dyDescent="0.3">
      <c r="A2971" t="s">
        <v>3012</v>
      </c>
      <c r="B2971" s="11" t="s">
        <v>29</v>
      </c>
      <c r="C2971" s="11" t="s">
        <v>44</v>
      </c>
      <c r="D2971" s="11" t="s">
        <v>37</v>
      </c>
      <c r="E2971" s="11" t="s">
        <v>38</v>
      </c>
      <c r="F2971" s="11" t="s">
        <v>51</v>
      </c>
      <c r="G2971" s="11">
        <v>4</v>
      </c>
      <c r="H2971" s="11" t="s">
        <v>16</v>
      </c>
      <c r="I2971" s="12">
        <v>44685</v>
      </c>
      <c r="J2971" s="14">
        <v>6.1805555555555558E-2</v>
      </c>
      <c r="K2971">
        <v>4</v>
      </c>
      <c r="L2971" t="s">
        <v>16</v>
      </c>
      <c r="M2971" s="1">
        <v>44685</v>
      </c>
      <c r="N2971" s="2">
        <v>6.1805555555555558E-2</v>
      </c>
      <c r="O2971" s="1">
        <f t="shared" si="276"/>
        <v>44685.061805555553</v>
      </c>
      <c r="P2971" s="3" t="str">
        <f t="shared" si="277"/>
        <v>May,2022</v>
      </c>
      <c r="Q2971">
        <f t="shared" si="278"/>
        <v>2022</v>
      </c>
      <c r="R2971" t="str">
        <f t="shared" si="279"/>
        <v>Wed</v>
      </c>
      <c r="S2971">
        <f t="shared" si="280"/>
        <v>1</v>
      </c>
      <c r="T2971" t="str">
        <f t="shared" si="281"/>
        <v>NO</v>
      </c>
      <c r="U2971" cm="1">
        <f t="array" ref="U2971">_xlfn.XLOOKUP(Table1012[[#This Row],[Severity_Level]],{"MINOR","MODERATE","SEVERE","FATAL"},{1,2,3,5})</f>
        <v>1</v>
      </c>
      <c r="Z2971" s="1"/>
      <c r="AA2971" s="2"/>
      <c r="AB2971" s="4"/>
    </row>
    <row r="2972" spans="1:28" x14ac:dyDescent="0.3">
      <c r="A2972" t="s">
        <v>3013</v>
      </c>
      <c r="B2972" s="11" t="s">
        <v>34</v>
      </c>
      <c r="C2972" s="11" t="s">
        <v>57</v>
      </c>
      <c r="D2972" s="11" t="s">
        <v>13</v>
      </c>
      <c r="E2972" s="11" t="s">
        <v>35</v>
      </c>
      <c r="F2972" s="11" t="s">
        <v>51</v>
      </c>
      <c r="G2972" s="11">
        <v>2</v>
      </c>
      <c r="H2972" s="11" t="s">
        <v>27</v>
      </c>
      <c r="I2972" s="12">
        <v>44685</v>
      </c>
      <c r="J2972" s="14">
        <v>6.25E-2</v>
      </c>
      <c r="K2972">
        <v>2</v>
      </c>
      <c r="L2972" t="s">
        <v>27</v>
      </c>
      <c r="M2972" s="1">
        <v>44685</v>
      </c>
      <c r="N2972" s="2">
        <v>6.25E-2</v>
      </c>
      <c r="O2972" s="1">
        <f t="shared" si="276"/>
        <v>44685.0625</v>
      </c>
      <c r="P2972" s="3" t="str">
        <f t="shared" si="277"/>
        <v>May,2022</v>
      </c>
      <c r="Q2972">
        <f t="shared" si="278"/>
        <v>2022</v>
      </c>
      <c r="R2972" t="str">
        <f t="shared" si="279"/>
        <v>Wed</v>
      </c>
      <c r="S2972">
        <f t="shared" si="280"/>
        <v>1</v>
      </c>
      <c r="T2972" t="str">
        <f t="shared" si="281"/>
        <v>NO</v>
      </c>
      <c r="U2972" cm="1">
        <f t="array" ref="U2972">_xlfn.XLOOKUP(Table1012[[#This Row],[Severity_Level]],{"MINOR","MODERATE","SEVERE","FATAL"},{1,2,3,5})</f>
        <v>3</v>
      </c>
      <c r="Z2972" s="1"/>
      <c r="AA2972" s="2"/>
      <c r="AB2972" s="4"/>
    </row>
    <row r="2973" spans="1:28" x14ac:dyDescent="0.3">
      <c r="A2973" t="s">
        <v>3014</v>
      </c>
      <c r="B2973" s="11" t="s">
        <v>11</v>
      </c>
      <c r="C2973" s="11" t="s">
        <v>46</v>
      </c>
      <c r="D2973" s="11" t="s">
        <v>31</v>
      </c>
      <c r="E2973" s="11" t="s">
        <v>14</v>
      </c>
      <c r="F2973" s="11" t="s">
        <v>15</v>
      </c>
      <c r="G2973" s="11">
        <v>4</v>
      </c>
      <c r="H2973" s="11" t="s">
        <v>32</v>
      </c>
      <c r="I2973" s="12">
        <v>44685</v>
      </c>
      <c r="J2973" s="14">
        <v>6.3194444444444442E-2</v>
      </c>
      <c r="K2973">
        <v>4</v>
      </c>
      <c r="L2973" t="s">
        <v>32</v>
      </c>
      <c r="M2973" s="1">
        <v>44685</v>
      </c>
      <c r="N2973" s="2">
        <v>6.3194444444444442E-2</v>
      </c>
      <c r="O2973" s="1">
        <f t="shared" si="276"/>
        <v>44685.063194444447</v>
      </c>
      <c r="P2973" s="3" t="str">
        <f t="shared" si="277"/>
        <v>May,2022</v>
      </c>
      <c r="Q2973">
        <f t="shared" si="278"/>
        <v>2022</v>
      </c>
      <c r="R2973" t="str">
        <f t="shared" si="279"/>
        <v>Wed</v>
      </c>
      <c r="S2973">
        <f t="shared" si="280"/>
        <v>1</v>
      </c>
      <c r="T2973" t="str">
        <f t="shared" si="281"/>
        <v>NO</v>
      </c>
      <c r="U2973" cm="1">
        <f t="array" ref="U2973">_xlfn.XLOOKUP(Table1012[[#This Row],[Severity_Level]],{"MINOR","MODERATE","SEVERE","FATAL"},{1,2,3,5})</f>
        <v>2</v>
      </c>
      <c r="Z2973" s="1"/>
      <c r="AA2973" s="2"/>
      <c r="AB2973" s="4"/>
    </row>
    <row r="2974" spans="1:28" x14ac:dyDescent="0.3">
      <c r="A2974" t="s">
        <v>3015</v>
      </c>
      <c r="B2974" s="11" t="s">
        <v>18</v>
      </c>
      <c r="C2974" s="11" t="s">
        <v>57</v>
      </c>
      <c r="D2974" s="11" t="s">
        <v>37</v>
      </c>
      <c r="E2974" s="11" t="s">
        <v>38</v>
      </c>
      <c r="F2974" s="11" t="s">
        <v>21</v>
      </c>
      <c r="G2974" s="11">
        <v>5</v>
      </c>
      <c r="H2974" s="11" t="s">
        <v>40</v>
      </c>
      <c r="I2974" s="12">
        <v>44685</v>
      </c>
      <c r="J2974" s="14">
        <v>6.3888888888888884E-2</v>
      </c>
      <c r="K2974">
        <v>5</v>
      </c>
      <c r="L2974" t="s">
        <v>40</v>
      </c>
      <c r="M2974" s="1">
        <v>44685</v>
      </c>
      <c r="N2974" s="2">
        <v>6.3888888888888884E-2</v>
      </c>
      <c r="O2974" s="1">
        <f t="shared" si="276"/>
        <v>44685.063888888886</v>
      </c>
      <c r="P2974" s="3" t="str">
        <f t="shared" si="277"/>
        <v>May,2022</v>
      </c>
      <c r="Q2974">
        <f t="shared" si="278"/>
        <v>2022</v>
      </c>
      <c r="R2974" t="str">
        <f t="shared" si="279"/>
        <v>Wed</v>
      </c>
      <c r="S2974">
        <f t="shared" si="280"/>
        <v>1</v>
      </c>
      <c r="T2974" t="str">
        <f t="shared" si="281"/>
        <v>NO</v>
      </c>
      <c r="U2974" cm="1">
        <f t="array" ref="U2974">_xlfn.XLOOKUP(Table1012[[#This Row],[Severity_Level]],{"MINOR","MODERATE","SEVERE","FATAL"},{1,2,3,5})</f>
        <v>5</v>
      </c>
      <c r="Z2974" s="1"/>
      <c r="AA2974" s="2"/>
      <c r="AB2974" s="4"/>
    </row>
    <row r="2975" spans="1:28" x14ac:dyDescent="0.3">
      <c r="A2975" t="s">
        <v>3016</v>
      </c>
      <c r="B2975" s="11" t="s">
        <v>18</v>
      </c>
      <c r="C2975" s="11" t="s">
        <v>46</v>
      </c>
      <c r="D2975" s="11" t="s">
        <v>37</v>
      </c>
      <c r="E2975" s="11" t="s">
        <v>14</v>
      </c>
      <c r="F2975" s="11" t="s">
        <v>15</v>
      </c>
      <c r="G2975" s="11">
        <v>2</v>
      </c>
      <c r="H2975" s="11" t="s">
        <v>27</v>
      </c>
      <c r="I2975" s="12">
        <v>44685</v>
      </c>
      <c r="J2975" s="14">
        <v>6.458333333333334E-2</v>
      </c>
      <c r="K2975">
        <v>2</v>
      </c>
      <c r="L2975" t="s">
        <v>27</v>
      </c>
      <c r="M2975" s="1">
        <v>44685</v>
      </c>
      <c r="N2975" s="2">
        <v>6.458333333333334E-2</v>
      </c>
      <c r="O2975" s="1">
        <f t="shared" si="276"/>
        <v>44685.064583333333</v>
      </c>
      <c r="P2975" s="3" t="str">
        <f t="shared" si="277"/>
        <v>May,2022</v>
      </c>
      <c r="Q2975">
        <f t="shared" si="278"/>
        <v>2022</v>
      </c>
      <c r="R2975" t="str">
        <f t="shared" si="279"/>
        <v>Wed</v>
      </c>
      <c r="S2975">
        <f t="shared" si="280"/>
        <v>1</v>
      </c>
      <c r="T2975" t="str">
        <f t="shared" si="281"/>
        <v>NO</v>
      </c>
      <c r="U2975" cm="1">
        <f t="array" ref="U2975">_xlfn.XLOOKUP(Table1012[[#This Row],[Severity_Level]],{"MINOR","MODERATE","SEVERE","FATAL"},{1,2,3,5})</f>
        <v>3</v>
      </c>
      <c r="Z2975" s="1"/>
      <c r="AA2975" s="2"/>
      <c r="AB2975" s="4"/>
    </row>
    <row r="2976" spans="1:28" x14ac:dyDescent="0.3">
      <c r="A2976" t="s">
        <v>3017</v>
      </c>
      <c r="B2976" s="11" t="s">
        <v>11</v>
      </c>
      <c r="C2976" s="11" t="s">
        <v>57</v>
      </c>
      <c r="D2976" s="11" t="s">
        <v>25</v>
      </c>
      <c r="E2976" s="11" t="s">
        <v>38</v>
      </c>
      <c r="F2976" s="11" t="s">
        <v>21</v>
      </c>
      <c r="G2976" s="11">
        <v>1</v>
      </c>
      <c r="H2976" s="11" t="s">
        <v>16</v>
      </c>
      <c r="I2976" s="12">
        <v>44685</v>
      </c>
      <c r="J2976" s="14">
        <v>6.5277777777777782E-2</v>
      </c>
      <c r="K2976">
        <v>1</v>
      </c>
      <c r="L2976" t="s">
        <v>16</v>
      </c>
      <c r="M2976" s="1">
        <v>44685</v>
      </c>
      <c r="N2976" s="2">
        <v>6.5277777777777782E-2</v>
      </c>
      <c r="O2976" s="1">
        <f t="shared" si="276"/>
        <v>44685.06527777778</v>
      </c>
      <c r="P2976" s="3" t="str">
        <f t="shared" si="277"/>
        <v>May,2022</v>
      </c>
      <c r="Q2976">
        <f t="shared" si="278"/>
        <v>2022</v>
      </c>
      <c r="R2976" t="str">
        <f t="shared" si="279"/>
        <v>Wed</v>
      </c>
      <c r="S2976">
        <f t="shared" si="280"/>
        <v>1</v>
      </c>
      <c r="T2976" t="str">
        <f t="shared" si="281"/>
        <v>NO</v>
      </c>
      <c r="U2976" cm="1">
        <f t="array" ref="U2976">_xlfn.XLOOKUP(Table1012[[#This Row],[Severity_Level]],{"MINOR","MODERATE","SEVERE","FATAL"},{1,2,3,5})</f>
        <v>1</v>
      </c>
      <c r="Z2976" s="1"/>
      <c r="AA2976" s="2"/>
      <c r="AB2976" s="4"/>
    </row>
    <row r="2977" spans="1:28" x14ac:dyDescent="0.3">
      <c r="A2977" t="s">
        <v>3018</v>
      </c>
      <c r="B2977" s="11" t="s">
        <v>56</v>
      </c>
      <c r="C2977" s="11" t="s">
        <v>24</v>
      </c>
      <c r="D2977" s="11" t="s">
        <v>47</v>
      </c>
      <c r="E2977" s="11" t="s">
        <v>20</v>
      </c>
      <c r="F2977" s="11" t="s">
        <v>21</v>
      </c>
      <c r="G2977" s="11">
        <v>1</v>
      </c>
      <c r="H2977" s="11" t="s">
        <v>27</v>
      </c>
      <c r="I2977" s="12">
        <v>44685</v>
      </c>
      <c r="J2977" s="14">
        <v>6.5972222222222224E-2</v>
      </c>
      <c r="K2977">
        <v>1</v>
      </c>
      <c r="L2977" t="s">
        <v>27</v>
      </c>
      <c r="M2977" s="1">
        <v>44685</v>
      </c>
      <c r="N2977" s="2">
        <v>6.5972222222222224E-2</v>
      </c>
      <c r="O2977" s="1">
        <f t="shared" si="276"/>
        <v>44685.065972222219</v>
      </c>
      <c r="P2977" s="3" t="str">
        <f t="shared" si="277"/>
        <v>May,2022</v>
      </c>
      <c r="Q2977">
        <f t="shared" si="278"/>
        <v>2022</v>
      </c>
      <c r="R2977" t="str">
        <f t="shared" si="279"/>
        <v>Wed</v>
      </c>
      <c r="S2977">
        <f t="shared" si="280"/>
        <v>1</v>
      </c>
      <c r="T2977" t="str">
        <f t="shared" si="281"/>
        <v>NO</v>
      </c>
      <c r="U2977" cm="1">
        <f t="array" ref="U2977">_xlfn.XLOOKUP(Table1012[[#This Row],[Severity_Level]],{"MINOR","MODERATE","SEVERE","FATAL"},{1,2,3,5})</f>
        <v>3</v>
      </c>
      <c r="Z2977" s="1"/>
      <c r="AA2977" s="2"/>
      <c r="AB2977" s="4"/>
    </row>
    <row r="2978" spans="1:28" x14ac:dyDescent="0.3">
      <c r="A2978" t="s">
        <v>3019</v>
      </c>
      <c r="B2978" s="11" t="s">
        <v>49</v>
      </c>
      <c r="C2978" s="11" t="s">
        <v>30</v>
      </c>
      <c r="D2978" s="11" t="s">
        <v>13</v>
      </c>
      <c r="E2978" s="11" t="s">
        <v>20</v>
      </c>
      <c r="F2978" s="11" t="s">
        <v>26</v>
      </c>
      <c r="G2978" s="11">
        <v>1</v>
      </c>
      <c r="H2978" s="11" t="s">
        <v>16</v>
      </c>
      <c r="I2978" s="12">
        <v>44686</v>
      </c>
      <c r="J2978" s="14">
        <v>6.6666666666666666E-2</v>
      </c>
      <c r="K2978">
        <v>1</v>
      </c>
      <c r="L2978" t="s">
        <v>16</v>
      </c>
      <c r="M2978" s="1">
        <v>44686</v>
      </c>
      <c r="N2978" s="2">
        <v>6.6666666666666666E-2</v>
      </c>
      <c r="O2978" s="1">
        <f t="shared" si="276"/>
        <v>44686.066666666666</v>
      </c>
      <c r="P2978" s="3" t="str">
        <f t="shared" si="277"/>
        <v>May,2022</v>
      </c>
      <c r="Q2978">
        <f t="shared" si="278"/>
        <v>2022</v>
      </c>
      <c r="R2978" t="str">
        <f t="shared" si="279"/>
        <v>Thu</v>
      </c>
      <c r="S2978">
        <f t="shared" si="280"/>
        <v>1</v>
      </c>
      <c r="T2978" t="str">
        <f t="shared" si="281"/>
        <v>NO</v>
      </c>
      <c r="U2978" cm="1">
        <f t="array" ref="U2978">_xlfn.XLOOKUP(Table1012[[#This Row],[Severity_Level]],{"MINOR","MODERATE","SEVERE","FATAL"},{1,2,3,5})</f>
        <v>1</v>
      </c>
      <c r="Z2978" s="1"/>
      <c r="AA2978" s="2"/>
      <c r="AB2978" s="4"/>
    </row>
    <row r="2979" spans="1:28" x14ac:dyDescent="0.3">
      <c r="A2979" t="s">
        <v>3020</v>
      </c>
      <c r="B2979" s="11" t="s">
        <v>18</v>
      </c>
      <c r="C2979" s="11" t="s">
        <v>50</v>
      </c>
      <c r="D2979" s="11" t="s">
        <v>31</v>
      </c>
      <c r="E2979" s="11" t="s">
        <v>38</v>
      </c>
      <c r="F2979" s="11" t="s">
        <v>21</v>
      </c>
      <c r="G2979" s="11">
        <v>1</v>
      </c>
      <c r="H2979" s="11" t="s">
        <v>32</v>
      </c>
      <c r="I2979" s="12">
        <v>44686</v>
      </c>
      <c r="J2979" s="14">
        <v>6.7361111111111108E-2</v>
      </c>
      <c r="K2979">
        <v>1</v>
      </c>
      <c r="L2979" t="s">
        <v>32</v>
      </c>
      <c r="M2979" s="1">
        <v>44686</v>
      </c>
      <c r="N2979" s="2">
        <v>6.7361111111111108E-2</v>
      </c>
      <c r="O2979" s="1">
        <f t="shared" si="276"/>
        <v>44686.067361111112</v>
      </c>
      <c r="P2979" s="3" t="str">
        <f t="shared" si="277"/>
        <v>May,2022</v>
      </c>
      <c r="Q2979">
        <f t="shared" si="278"/>
        <v>2022</v>
      </c>
      <c r="R2979" t="str">
        <f t="shared" si="279"/>
        <v>Thu</v>
      </c>
      <c r="S2979">
        <f t="shared" si="280"/>
        <v>1</v>
      </c>
      <c r="T2979" t="str">
        <f t="shared" si="281"/>
        <v>NO</v>
      </c>
      <c r="U2979" cm="1">
        <f t="array" ref="U2979">_xlfn.XLOOKUP(Table1012[[#This Row],[Severity_Level]],{"MINOR","MODERATE","SEVERE","FATAL"},{1,2,3,5})</f>
        <v>2</v>
      </c>
      <c r="Z2979" s="1"/>
      <c r="AA2979" s="2"/>
      <c r="AB2979" s="4"/>
    </row>
    <row r="2980" spans="1:28" x14ac:dyDescent="0.3">
      <c r="A2980" t="s">
        <v>3021</v>
      </c>
      <c r="B2980" s="11" t="s">
        <v>34</v>
      </c>
      <c r="C2980" s="11" t="s">
        <v>53</v>
      </c>
      <c r="D2980" s="11" t="s">
        <v>37</v>
      </c>
      <c r="E2980" s="11" t="s">
        <v>14</v>
      </c>
      <c r="F2980" s="11" t="s">
        <v>26</v>
      </c>
      <c r="G2980" s="11">
        <v>1</v>
      </c>
      <c r="H2980" s="11" t="s">
        <v>32</v>
      </c>
      <c r="I2980" s="12">
        <v>44686</v>
      </c>
      <c r="J2980" s="14">
        <v>6.805555555555555E-2</v>
      </c>
      <c r="K2980">
        <v>1</v>
      </c>
      <c r="L2980" t="s">
        <v>32</v>
      </c>
      <c r="M2980" s="1">
        <v>44686</v>
      </c>
      <c r="N2980" s="2">
        <v>6.805555555555555E-2</v>
      </c>
      <c r="O2980" s="1">
        <f t="shared" si="276"/>
        <v>44686.068055555559</v>
      </c>
      <c r="P2980" s="3" t="str">
        <f t="shared" si="277"/>
        <v>May,2022</v>
      </c>
      <c r="Q2980">
        <f t="shared" si="278"/>
        <v>2022</v>
      </c>
      <c r="R2980" t="str">
        <f t="shared" si="279"/>
        <v>Thu</v>
      </c>
      <c r="S2980">
        <f t="shared" si="280"/>
        <v>1</v>
      </c>
      <c r="T2980" t="str">
        <f t="shared" si="281"/>
        <v>NO</v>
      </c>
      <c r="U2980" cm="1">
        <f t="array" ref="U2980">_xlfn.XLOOKUP(Table1012[[#This Row],[Severity_Level]],{"MINOR","MODERATE","SEVERE","FATAL"},{1,2,3,5})</f>
        <v>2</v>
      </c>
      <c r="Z2980" s="1"/>
      <c r="AA2980" s="2"/>
      <c r="AB2980" s="4"/>
    </row>
    <row r="2981" spans="1:28" x14ac:dyDescent="0.3">
      <c r="A2981" t="s">
        <v>3022</v>
      </c>
      <c r="B2981" s="11" t="s">
        <v>34</v>
      </c>
      <c r="C2981" s="11" t="s">
        <v>24</v>
      </c>
      <c r="D2981" s="11" t="s">
        <v>13</v>
      </c>
      <c r="E2981" s="11" t="s">
        <v>14</v>
      </c>
      <c r="F2981" s="11" t="s">
        <v>26</v>
      </c>
      <c r="G2981" s="11">
        <v>5</v>
      </c>
      <c r="H2981" s="11" t="s">
        <v>40</v>
      </c>
      <c r="I2981" s="12">
        <v>44686</v>
      </c>
      <c r="J2981" s="14">
        <v>6.8750000000000006E-2</v>
      </c>
      <c r="K2981">
        <v>5</v>
      </c>
      <c r="L2981" t="s">
        <v>40</v>
      </c>
      <c r="M2981" s="1">
        <v>44686</v>
      </c>
      <c r="N2981" s="2">
        <v>6.8750000000000006E-2</v>
      </c>
      <c r="O2981" s="1">
        <f t="shared" si="276"/>
        <v>44686.068749999999</v>
      </c>
      <c r="P2981" s="3" t="str">
        <f t="shared" si="277"/>
        <v>May,2022</v>
      </c>
      <c r="Q2981">
        <f t="shared" si="278"/>
        <v>2022</v>
      </c>
      <c r="R2981" t="str">
        <f t="shared" si="279"/>
        <v>Thu</v>
      </c>
      <c r="S2981">
        <f t="shared" si="280"/>
        <v>1</v>
      </c>
      <c r="T2981" t="str">
        <f t="shared" si="281"/>
        <v>NO</v>
      </c>
      <c r="U2981" cm="1">
        <f t="array" ref="U2981">_xlfn.XLOOKUP(Table1012[[#This Row],[Severity_Level]],{"MINOR","MODERATE","SEVERE","FATAL"},{1,2,3,5})</f>
        <v>5</v>
      </c>
      <c r="Z2981" s="1"/>
      <c r="AA2981" s="2"/>
      <c r="AB2981" s="4"/>
    </row>
    <row r="2982" spans="1:28" x14ac:dyDescent="0.3">
      <c r="A2982" t="s">
        <v>3023</v>
      </c>
      <c r="B2982" s="11" t="s">
        <v>18</v>
      </c>
      <c r="C2982" s="11" t="s">
        <v>65</v>
      </c>
      <c r="D2982" s="11" t="s">
        <v>25</v>
      </c>
      <c r="E2982" s="11" t="s">
        <v>20</v>
      </c>
      <c r="F2982" s="11" t="s">
        <v>15</v>
      </c>
      <c r="G2982" s="11">
        <v>1</v>
      </c>
      <c r="H2982" s="11" t="s">
        <v>32</v>
      </c>
      <c r="I2982" s="12">
        <v>44686</v>
      </c>
      <c r="J2982" s="14">
        <v>6.9444444444444448E-2</v>
      </c>
      <c r="K2982">
        <v>1</v>
      </c>
      <c r="L2982" t="s">
        <v>32</v>
      </c>
      <c r="M2982" s="1">
        <v>44686</v>
      </c>
      <c r="N2982" s="2">
        <v>6.9444444444444448E-2</v>
      </c>
      <c r="O2982" s="1">
        <f t="shared" si="276"/>
        <v>44686.069444444445</v>
      </c>
      <c r="P2982" s="3" t="str">
        <f t="shared" si="277"/>
        <v>May,2022</v>
      </c>
      <c r="Q2982">
        <f t="shared" si="278"/>
        <v>2022</v>
      </c>
      <c r="R2982" t="str">
        <f t="shared" si="279"/>
        <v>Thu</v>
      </c>
      <c r="S2982">
        <f t="shared" si="280"/>
        <v>1</v>
      </c>
      <c r="T2982" t="str">
        <f t="shared" si="281"/>
        <v>NO</v>
      </c>
      <c r="U2982" cm="1">
        <f t="array" ref="U2982">_xlfn.XLOOKUP(Table1012[[#This Row],[Severity_Level]],{"MINOR","MODERATE","SEVERE","FATAL"},{1,2,3,5})</f>
        <v>2</v>
      </c>
      <c r="Z2982" s="1"/>
      <c r="AA2982" s="2"/>
      <c r="AB2982" s="4"/>
    </row>
    <row r="2983" spans="1:28" x14ac:dyDescent="0.3">
      <c r="A2983" t="s">
        <v>3024</v>
      </c>
      <c r="B2983" s="11" t="s">
        <v>18</v>
      </c>
      <c r="C2983" s="11" t="s">
        <v>30</v>
      </c>
      <c r="D2983" s="11" t="s">
        <v>31</v>
      </c>
      <c r="E2983" s="11" t="s">
        <v>20</v>
      </c>
      <c r="F2983" s="11" t="s">
        <v>26</v>
      </c>
      <c r="G2983" s="11">
        <v>5</v>
      </c>
      <c r="H2983" s="11" t="s">
        <v>40</v>
      </c>
      <c r="I2983" s="12">
        <v>44686</v>
      </c>
      <c r="J2983" s="14">
        <v>7.013888888888889E-2</v>
      </c>
      <c r="K2983">
        <v>5</v>
      </c>
      <c r="L2983" t="s">
        <v>40</v>
      </c>
      <c r="M2983" s="1">
        <v>44686</v>
      </c>
      <c r="N2983" s="2">
        <v>7.013888888888889E-2</v>
      </c>
      <c r="O2983" s="1">
        <f t="shared" si="276"/>
        <v>44686.070138888892</v>
      </c>
      <c r="P2983" s="3" t="str">
        <f t="shared" si="277"/>
        <v>May,2022</v>
      </c>
      <c r="Q2983">
        <f t="shared" si="278"/>
        <v>2022</v>
      </c>
      <c r="R2983" t="str">
        <f t="shared" si="279"/>
        <v>Thu</v>
      </c>
      <c r="S2983">
        <f t="shared" si="280"/>
        <v>1</v>
      </c>
      <c r="T2983" t="str">
        <f t="shared" si="281"/>
        <v>NO</v>
      </c>
      <c r="U2983" cm="1">
        <f t="array" ref="U2983">_xlfn.XLOOKUP(Table1012[[#This Row],[Severity_Level]],{"MINOR","MODERATE","SEVERE","FATAL"},{1,2,3,5})</f>
        <v>5</v>
      </c>
      <c r="Z2983" s="1"/>
      <c r="AA2983" s="2"/>
      <c r="AB2983" s="4"/>
    </row>
    <row r="2984" spans="1:28" x14ac:dyDescent="0.3">
      <c r="A2984" t="s">
        <v>3025</v>
      </c>
      <c r="B2984" s="11" t="s">
        <v>49</v>
      </c>
      <c r="C2984" s="11" t="s">
        <v>57</v>
      </c>
      <c r="D2984" s="11" t="s">
        <v>37</v>
      </c>
      <c r="E2984" s="11" t="s">
        <v>38</v>
      </c>
      <c r="F2984" s="11" t="s">
        <v>15</v>
      </c>
      <c r="G2984" s="11">
        <v>5</v>
      </c>
      <c r="H2984" s="11" t="s">
        <v>40</v>
      </c>
      <c r="I2984" s="12">
        <v>44686</v>
      </c>
      <c r="J2984" s="14">
        <v>7.0833333333333331E-2</v>
      </c>
      <c r="K2984">
        <v>5</v>
      </c>
      <c r="L2984" t="s">
        <v>40</v>
      </c>
      <c r="M2984" s="1">
        <v>44686</v>
      </c>
      <c r="N2984" s="2">
        <v>7.0833333333333331E-2</v>
      </c>
      <c r="O2984" s="1">
        <f t="shared" si="276"/>
        <v>44686.070833333331</v>
      </c>
      <c r="P2984" s="3" t="str">
        <f t="shared" si="277"/>
        <v>May,2022</v>
      </c>
      <c r="Q2984">
        <f t="shared" si="278"/>
        <v>2022</v>
      </c>
      <c r="R2984" t="str">
        <f t="shared" si="279"/>
        <v>Thu</v>
      </c>
      <c r="S2984">
        <f t="shared" si="280"/>
        <v>1</v>
      </c>
      <c r="T2984" t="str">
        <f t="shared" si="281"/>
        <v>NO</v>
      </c>
      <c r="U2984" cm="1">
        <f t="array" ref="U2984">_xlfn.XLOOKUP(Table1012[[#This Row],[Severity_Level]],{"MINOR","MODERATE","SEVERE","FATAL"},{1,2,3,5})</f>
        <v>5</v>
      </c>
      <c r="Z2984" s="1"/>
      <c r="AA2984" s="2"/>
      <c r="AB2984" s="4"/>
    </row>
    <row r="2985" spans="1:28" x14ac:dyDescent="0.3">
      <c r="A2985" t="s">
        <v>3026</v>
      </c>
      <c r="B2985" s="11" t="s">
        <v>18</v>
      </c>
      <c r="C2985" s="11" t="s">
        <v>65</v>
      </c>
      <c r="D2985" s="11" t="s">
        <v>25</v>
      </c>
      <c r="E2985" s="11" t="s">
        <v>35</v>
      </c>
      <c r="F2985" s="11" t="s">
        <v>51</v>
      </c>
      <c r="G2985" s="11">
        <v>5</v>
      </c>
      <c r="H2985" s="11" t="s">
        <v>40</v>
      </c>
      <c r="I2985" s="12">
        <v>44686</v>
      </c>
      <c r="J2985" s="14">
        <v>7.1527777777777773E-2</v>
      </c>
      <c r="K2985">
        <v>5</v>
      </c>
      <c r="L2985" t="s">
        <v>40</v>
      </c>
      <c r="M2985" s="1">
        <v>44686</v>
      </c>
      <c r="N2985" s="2">
        <v>7.1527777777777773E-2</v>
      </c>
      <c r="O2985" s="1">
        <f t="shared" si="276"/>
        <v>44686.071527777778</v>
      </c>
      <c r="P2985" s="3" t="str">
        <f t="shared" si="277"/>
        <v>May,2022</v>
      </c>
      <c r="Q2985">
        <f t="shared" si="278"/>
        <v>2022</v>
      </c>
      <c r="R2985" t="str">
        <f t="shared" si="279"/>
        <v>Thu</v>
      </c>
      <c r="S2985">
        <f t="shared" si="280"/>
        <v>1</v>
      </c>
      <c r="T2985" t="str">
        <f t="shared" si="281"/>
        <v>NO</v>
      </c>
      <c r="U2985" cm="1">
        <f t="array" ref="U2985">_xlfn.XLOOKUP(Table1012[[#This Row],[Severity_Level]],{"MINOR","MODERATE","SEVERE","FATAL"},{1,2,3,5})</f>
        <v>5</v>
      </c>
      <c r="Z2985" s="1"/>
      <c r="AA2985" s="2"/>
      <c r="AB2985" s="4"/>
    </row>
    <row r="2986" spans="1:28" x14ac:dyDescent="0.3">
      <c r="A2986" t="s">
        <v>3027</v>
      </c>
      <c r="B2986" s="11" t="s">
        <v>56</v>
      </c>
      <c r="C2986" s="11" t="s">
        <v>65</v>
      </c>
      <c r="D2986" s="11" t="s">
        <v>25</v>
      </c>
      <c r="E2986" s="11" t="s">
        <v>14</v>
      </c>
      <c r="F2986" s="11" t="s">
        <v>21</v>
      </c>
      <c r="G2986" s="11">
        <v>2</v>
      </c>
      <c r="H2986" s="11" t="s">
        <v>40</v>
      </c>
      <c r="I2986" s="12">
        <v>44686</v>
      </c>
      <c r="J2986" s="14">
        <v>7.2222222222222215E-2</v>
      </c>
      <c r="K2986">
        <v>2</v>
      </c>
      <c r="L2986" t="s">
        <v>40</v>
      </c>
      <c r="M2986" s="1">
        <v>44686</v>
      </c>
      <c r="N2986" s="2">
        <v>7.2222222222222215E-2</v>
      </c>
      <c r="O2986" s="1">
        <f t="shared" si="276"/>
        <v>44686.072222222225</v>
      </c>
      <c r="P2986" s="3" t="str">
        <f t="shared" si="277"/>
        <v>May,2022</v>
      </c>
      <c r="Q2986">
        <f t="shared" si="278"/>
        <v>2022</v>
      </c>
      <c r="R2986" t="str">
        <f t="shared" si="279"/>
        <v>Thu</v>
      </c>
      <c r="S2986">
        <f t="shared" si="280"/>
        <v>1</v>
      </c>
      <c r="T2986" t="str">
        <f t="shared" si="281"/>
        <v>NO</v>
      </c>
      <c r="U2986" cm="1">
        <f t="array" ref="U2986">_xlfn.XLOOKUP(Table1012[[#This Row],[Severity_Level]],{"MINOR","MODERATE","SEVERE","FATAL"},{1,2,3,5})</f>
        <v>5</v>
      </c>
      <c r="Z2986" s="1"/>
      <c r="AA2986" s="2"/>
      <c r="AB2986" s="4"/>
    </row>
    <row r="2987" spans="1:28" x14ac:dyDescent="0.3">
      <c r="A2987" t="s">
        <v>3028</v>
      </c>
      <c r="B2987" s="11" t="s">
        <v>49</v>
      </c>
      <c r="C2987" s="11" t="s">
        <v>44</v>
      </c>
      <c r="D2987" s="11" t="s">
        <v>25</v>
      </c>
      <c r="E2987" s="11" t="s">
        <v>20</v>
      </c>
      <c r="F2987" s="11" t="s">
        <v>51</v>
      </c>
      <c r="G2987" s="11">
        <v>1</v>
      </c>
      <c r="H2987" s="11" t="s">
        <v>40</v>
      </c>
      <c r="I2987" s="12">
        <v>44686</v>
      </c>
      <c r="J2987" s="14">
        <v>7.2916666666666671E-2</v>
      </c>
      <c r="K2987">
        <v>1</v>
      </c>
      <c r="L2987" t="s">
        <v>40</v>
      </c>
      <c r="M2987" s="1">
        <v>44686</v>
      </c>
      <c r="N2987" s="2">
        <v>7.2916666666666671E-2</v>
      </c>
      <c r="O2987" s="1">
        <f t="shared" si="276"/>
        <v>44686.072916666664</v>
      </c>
      <c r="P2987" s="3" t="str">
        <f t="shared" si="277"/>
        <v>May,2022</v>
      </c>
      <c r="Q2987">
        <f t="shared" si="278"/>
        <v>2022</v>
      </c>
      <c r="R2987" t="str">
        <f t="shared" si="279"/>
        <v>Thu</v>
      </c>
      <c r="S2987">
        <f t="shared" si="280"/>
        <v>1</v>
      </c>
      <c r="T2987" t="str">
        <f t="shared" si="281"/>
        <v>NO</v>
      </c>
      <c r="U2987" cm="1">
        <f t="array" ref="U2987">_xlfn.XLOOKUP(Table1012[[#This Row],[Severity_Level]],{"MINOR","MODERATE","SEVERE","FATAL"},{1,2,3,5})</f>
        <v>5</v>
      </c>
      <c r="Z2987" s="1"/>
      <c r="AA2987" s="2"/>
      <c r="AB2987" s="4"/>
    </row>
    <row r="2988" spans="1:28" x14ac:dyDescent="0.3">
      <c r="A2988" t="s">
        <v>3029</v>
      </c>
      <c r="B2988" s="11" t="s">
        <v>11</v>
      </c>
      <c r="C2988" s="11" t="s">
        <v>19</v>
      </c>
      <c r="D2988" s="11" t="s">
        <v>13</v>
      </c>
      <c r="E2988" s="11" t="s">
        <v>14</v>
      </c>
      <c r="F2988" s="11" t="s">
        <v>21</v>
      </c>
      <c r="G2988" s="11">
        <v>5</v>
      </c>
      <c r="H2988" s="11" t="s">
        <v>16</v>
      </c>
      <c r="I2988" s="12">
        <v>44686</v>
      </c>
      <c r="J2988" s="14">
        <v>7.3611111111111113E-2</v>
      </c>
      <c r="K2988">
        <v>5</v>
      </c>
      <c r="L2988" t="s">
        <v>16</v>
      </c>
      <c r="M2988" s="1">
        <v>44686</v>
      </c>
      <c r="N2988" s="2">
        <v>7.3611111111111113E-2</v>
      </c>
      <c r="O2988" s="1">
        <f t="shared" si="276"/>
        <v>44686.073611111111</v>
      </c>
      <c r="P2988" s="3" t="str">
        <f t="shared" si="277"/>
        <v>May,2022</v>
      </c>
      <c r="Q2988">
        <f t="shared" si="278"/>
        <v>2022</v>
      </c>
      <c r="R2988" t="str">
        <f t="shared" si="279"/>
        <v>Thu</v>
      </c>
      <c r="S2988">
        <f t="shared" si="280"/>
        <v>1</v>
      </c>
      <c r="T2988" t="str">
        <f t="shared" si="281"/>
        <v>NO</v>
      </c>
      <c r="U2988" cm="1">
        <f t="array" ref="U2988">_xlfn.XLOOKUP(Table1012[[#This Row],[Severity_Level]],{"MINOR","MODERATE","SEVERE","FATAL"},{1,2,3,5})</f>
        <v>1</v>
      </c>
      <c r="Z2988" s="1"/>
      <c r="AA2988" s="2"/>
      <c r="AB2988" s="4"/>
    </row>
    <row r="2989" spans="1:28" x14ac:dyDescent="0.3">
      <c r="A2989" t="s">
        <v>3030</v>
      </c>
      <c r="B2989" s="11" t="s">
        <v>11</v>
      </c>
      <c r="C2989" s="11" t="s">
        <v>53</v>
      </c>
      <c r="D2989" s="11" t="s">
        <v>31</v>
      </c>
      <c r="E2989" s="11" t="s">
        <v>35</v>
      </c>
      <c r="F2989" s="11" t="s">
        <v>15</v>
      </c>
      <c r="G2989" s="11">
        <v>4</v>
      </c>
      <c r="H2989" s="11" t="s">
        <v>40</v>
      </c>
      <c r="I2989" s="12">
        <v>44686</v>
      </c>
      <c r="J2989" s="14">
        <v>7.4305555555555555E-2</v>
      </c>
      <c r="K2989">
        <v>4</v>
      </c>
      <c r="L2989" t="s">
        <v>40</v>
      </c>
      <c r="M2989" s="1">
        <v>44686</v>
      </c>
      <c r="N2989" s="2">
        <v>7.4305555555555555E-2</v>
      </c>
      <c r="O2989" s="1">
        <f t="shared" si="276"/>
        <v>44686.074305555558</v>
      </c>
      <c r="P2989" s="3" t="str">
        <f t="shared" si="277"/>
        <v>May,2022</v>
      </c>
      <c r="Q2989">
        <f t="shared" si="278"/>
        <v>2022</v>
      </c>
      <c r="R2989" t="str">
        <f t="shared" si="279"/>
        <v>Thu</v>
      </c>
      <c r="S2989">
        <f t="shared" si="280"/>
        <v>1</v>
      </c>
      <c r="T2989" t="str">
        <f t="shared" si="281"/>
        <v>NO</v>
      </c>
      <c r="U2989" cm="1">
        <f t="array" ref="U2989">_xlfn.XLOOKUP(Table1012[[#This Row],[Severity_Level]],{"MINOR","MODERATE","SEVERE","FATAL"},{1,2,3,5})</f>
        <v>5</v>
      </c>
      <c r="Z2989" s="1"/>
      <c r="AA2989" s="2"/>
      <c r="AB2989" s="4"/>
    </row>
    <row r="2990" spans="1:28" x14ac:dyDescent="0.3">
      <c r="A2990" t="s">
        <v>3031</v>
      </c>
      <c r="B2990" s="11" t="s">
        <v>18</v>
      </c>
      <c r="C2990" s="11" t="s">
        <v>30</v>
      </c>
      <c r="D2990" s="11" t="s">
        <v>31</v>
      </c>
      <c r="E2990" s="11" t="s">
        <v>35</v>
      </c>
      <c r="F2990" s="11" t="s">
        <v>26</v>
      </c>
      <c r="G2990" s="11">
        <v>5</v>
      </c>
      <c r="H2990" s="11" t="s">
        <v>16</v>
      </c>
      <c r="I2990" s="12">
        <v>44686</v>
      </c>
      <c r="J2990" s="14">
        <v>7.4999999999999997E-2</v>
      </c>
      <c r="K2990">
        <v>5</v>
      </c>
      <c r="L2990" t="s">
        <v>16</v>
      </c>
      <c r="M2990" s="1">
        <v>44686</v>
      </c>
      <c r="N2990" s="2">
        <v>7.4999999999999997E-2</v>
      </c>
      <c r="O2990" s="1">
        <f t="shared" si="276"/>
        <v>44686.074999999997</v>
      </c>
      <c r="P2990" s="3" t="str">
        <f t="shared" si="277"/>
        <v>May,2022</v>
      </c>
      <c r="Q2990">
        <f t="shared" si="278"/>
        <v>2022</v>
      </c>
      <c r="R2990" t="str">
        <f t="shared" si="279"/>
        <v>Thu</v>
      </c>
      <c r="S2990">
        <f t="shared" si="280"/>
        <v>1</v>
      </c>
      <c r="T2990" t="str">
        <f t="shared" si="281"/>
        <v>NO</v>
      </c>
      <c r="U2990" cm="1">
        <f t="array" ref="U2990">_xlfn.XLOOKUP(Table1012[[#This Row],[Severity_Level]],{"MINOR","MODERATE","SEVERE","FATAL"},{1,2,3,5})</f>
        <v>1</v>
      </c>
      <c r="Z2990" s="1"/>
      <c r="AA2990" s="2"/>
      <c r="AB2990" s="4"/>
    </row>
    <row r="2991" spans="1:28" x14ac:dyDescent="0.3">
      <c r="A2991" t="s">
        <v>3032</v>
      </c>
      <c r="B2991" s="11" t="s">
        <v>34</v>
      </c>
      <c r="C2991" s="11" t="s">
        <v>30</v>
      </c>
      <c r="D2991" s="11" t="s">
        <v>47</v>
      </c>
      <c r="E2991" s="11" t="s">
        <v>14</v>
      </c>
      <c r="F2991" s="11" t="s">
        <v>26</v>
      </c>
      <c r="G2991" s="11">
        <v>1</v>
      </c>
      <c r="H2991" s="11" t="s">
        <v>27</v>
      </c>
      <c r="I2991" s="12">
        <v>44686</v>
      </c>
      <c r="J2991" s="14">
        <v>7.5694444444444439E-2</v>
      </c>
      <c r="K2991">
        <v>1</v>
      </c>
      <c r="L2991" t="s">
        <v>27</v>
      </c>
      <c r="M2991" s="1">
        <v>44686</v>
      </c>
      <c r="N2991" s="2">
        <v>7.5694444444444439E-2</v>
      </c>
      <c r="O2991" s="1">
        <f t="shared" si="276"/>
        <v>44686.075694444444</v>
      </c>
      <c r="P2991" s="3" t="str">
        <f t="shared" si="277"/>
        <v>May,2022</v>
      </c>
      <c r="Q2991">
        <f t="shared" si="278"/>
        <v>2022</v>
      </c>
      <c r="R2991" t="str">
        <f t="shared" si="279"/>
        <v>Thu</v>
      </c>
      <c r="S2991">
        <f t="shared" si="280"/>
        <v>1</v>
      </c>
      <c r="T2991" t="str">
        <f t="shared" si="281"/>
        <v>NO</v>
      </c>
      <c r="U2991" cm="1">
        <f t="array" ref="U2991">_xlfn.XLOOKUP(Table1012[[#This Row],[Severity_Level]],{"MINOR","MODERATE","SEVERE","FATAL"},{1,2,3,5})</f>
        <v>3</v>
      </c>
      <c r="Z2991" s="1"/>
      <c r="AA2991" s="2"/>
      <c r="AB2991" s="4"/>
    </row>
    <row r="2992" spans="1:28" x14ac:dyDescent="0.3">
      <c r="A2992" t="s">
        <v>3033</v>
      </c>
      <c r="B2992" s="11" t="s">
        <v>11</v>
      </c>
      <c r="C2992" s="11" t="s">
        <v>12</v>
      </c>
      <c r="D2992" s="11" t="s">
        <v>31</v>
      </c>
      <c r="E2992" s="11" t="s">
        <v>38</v>
      </c>
      <c r="F2992" s="11" t="s">
        <v>15</v>
      </c>
      <c r="G2992" s="11">
        <v>1</v>
      </c>
      <c r="H2992" s="11" t="s">
        <v>27</v>
      </c>
      <c r="I2992" s="12">
        <v>44686</v>
      </c>
      <c r="J2992" s="14">
        <v>7.6388888888888895E-2</v>
      </c>
      <c r="K2992">
        <v>1</v>
      </c>
      <c r="L2992" t="s">
        <v>27</v>
      </c>
      <c r="M2992" s="1">
        <v>44686</v>
      </c>
      <c r="N2992" s="2">
        <v>7.6388888888888895E-2</v>
      </c>
      <c r="O2992" s="1">
        <f t="shared" si="276"/>
        <v>44686.076388888891</v>
      </c>
      <c r="P2992" s="3" t="str">
        <f t="shared" si="277"/>
        <v>May,2022</v>
      </c>
      <c r="Q2992">
        <f t="shared" si="278"/>
        <v>2022</v>
      </c>
      <c r="R2992" t="str">
        <f t="shared" si="279"/>
        <v>Thu</v>
      </c>
      <c r="S2992">
        <f t="shared" si="280"/>
        <v>1</v>
      </c>
      <c r="T2992" t="str">
        <f t="shared" si="281"/>
        <v>NO</v>
      </c>
      <c r="U2992" cm="1">
        <f t="array" ref="U2992">_xlfn.XLOOKUP(Table1012[[#This Row],[Severity_Level]],{"MINOR","MODERATE","SEVERE","FATAL"},{1,2,3,5})</f>
        <v>3</v>
      </c>
      <c r="Z2992" s="1"/>
      <c r="AA2992" s="2"/>
      <c r="AB2992" s="4"/>
    </row>
    <row r="2993" spans="1:28" x14ac:dyDescent="0.3">
      <c r="A2993" t="s">
        <v>3034</v>
      </c>
      <c r="B2993" s="11" t="s">
        <v>18</v>
      </c>
      <c r="C2993" s="11" t="s">
        <v>53</v>
      </c>
      <c r="D2993" s="11" t="s">
        <v>37</v>
      </c>
      <c r="E2993" s="11" t="s">
        <v>20</v>
      </c>
      <c r="F2993" s="11" t="s">
        <v>21</v>
      </c>
      <c r="G2993" s="11">
        <v>3</v>
      </c>
      <c r="H2993" s="11" t="s">
        <v>40</v>
      </c>
      <c r="I2993" s="12">
        <v>44686</v>
      </c>
      <c r="J2993" s="14">
        <v>7.7083333333333337E-2</v>
      </c>
      <c r="K2993">
        <v>3</v>
      </c>
      <c r="L2993" t="s">
        <v>40</v>
      </c>
      <c r="M2993" s="1">
        <v>44686</v>
      </c>
      <c r="N2993" s="2">
        <v>7.7083333333333337E-2</v>
      </c>
      <c r="O2993" s="1">
        <f t="shared" si="276"/>
        <v>44686.07708333333</v>
      </c>
      <c r="P2993" s="3" t="str">
        <f t="shared" si="277"/>
        <v>May,2022</v>
      </c>
      <c r="Q2993">
        <f t="shared" si="278"/>
        <v>2022</v>
      </c>
      <c r="R2993" t="str">
        <f t="shared" si="279"/>
        <v>Thu</v>
      </c>
      <c r="S2993">
        <f t="shared" si="280"/>
        <v>1</v>
      </c>
      <c r="T2993" t="str">
        <f t="shared" si="281"/>
        <v>NO</v>
      </c>
      <c r="U2993" cm="1">
        <f t="array" ref="U2993">_xlfn.XLOOKUP(Table1012[[#This Row],[Severity_Level]],{"MINOR","MODERATE","SEVERE","FATAL"},{1,2,3,5})</f>
        <v>5</v>
      </c>
      <c r="Z2993" s="1"/>
      <c r="AA2993" s="2"/>
      <c r="AB2993" s="4"/>
    </row>
    <row r="2994" spans="1:28" x14ac:dyDescent="0.3">
      <c r="A2994" t="s">
        <v>3035</v>
      </c>
      <c r="B2994" s="11" t="s">
        <v>56</v>
      </c>
      <c r="C2994" s="11" t="s">
        <v>57</v>
      </c>
      <c r="D2994" s="11" t="s">
        <v>47</v>
      </c>
      <c r="E2994" s="11" t="s">
        <v>38</v>
      </c>
      <c r="F2994" s="11" t="s">
        <v>21</v>
      </c>
      <c r="G2994" s="11">
        <v>5</v>
      </c>
      <c r="H2994" s="11" t="s">
        <v>16</v>
      </c>
      <c r="I2994" s="12">
        <v>44686</v>
      </c>
      <c r="J2994" s="14">
        <v>7.7777777777777779E-2</v>
      </c>
      <c r="K2994">
        <v>5</v>
      </c>
      <c r="L2994" t="s">
        <v>16</v>
      </c>
      <c r="M2994" s="1">
        <v>44686</v>
      </c>
      <c r="N2994" s="2">
        <v>7.7777777777777779E-2</v>
      </c>
      <c r="O2994" s="1">
        <f t="shared" si="276"/>
        <v>44686.077777777777</v>
      </c>
      <c r="P2994" s="3" t="str">
        <f t="shared" si="277"/>
        <v>May,2022</v>
      </c>
      <c r="Q2994">
        <f t="shared" si="278"/>
        <v>2022</v>
      </c>
      <c r="R2994" t="str">
        <f t="shared" si="279"/>
        <v>Thu</v>
      </c>
      <c r="S2994">
        <f t="shared" si="280"/>
        <v>1</v>
      </c>
      <c r="T2994" t="str">
        <f t="shared" si="281"/>
        <v>NO</v>
      </c>
      <c r="U2994" cm="1">
        <f t="array" ref="U2994">_xlfn.XLOOKUP(Table1012[[#This Row],[Severity_Level]],{"MINOR","MODERATE","SEVERE","FATAL"},{1,2,3,5})</f>
        <v>1</v>
      </c>
      <c r="Z2994" s="1"/>
      <c r="AA2994" s="2"/>
      <c r="AB2994" s="4"/>
    </row>
    <row r="2995" spans="1:28" x14ac:dyDescent="0.3">
      <c r="A2995" t="s">
        <v>3036</v>
      </c>
      <c r="B2995" s="11" t="s">
        <v>56</v>
      </c>
      <c r="C2995" s="11" t="s">
        <v>30</v>
      </c>
      <c r="D2995" s="11" t="s">
        <v>25</v>
      </c>
      <c r="E2995" s="11" t="s">
        <v>38</v>
      </c>
      <c r="F2995" s="11" t="s">
        <v>51</v>
      </c>
      <c r="G2995" s="11">
        <v>1</v>
      </c>
      <c r="H2995" s="11" t="s">
        <v>40</v>
      </c>
      <c r="I2995" s="12">
        <v>44686</v>
      </c>
      <c r="J2995" s="14">
        <v>7.8472222222222221E-2</v>
      </c>
      <c r="K2995">
        <v>1</v>
      </c>
      <c r="L2995" t="s">
        <v>40</v>
      </c>
      <c r="M2995" s="1">
        <v>44686</v>
      </c>
      <c r="N2995" s="2">
        <v>7.8472222222222221E-2</v>
      </c>
      <c r="O2995" s="1">
        <f t="shared" si="276"/>
        <v>44686.078472222223</v>
      </c>
      <c r="P2995" s="3" t="str">
        <f t="shared" si="277"/>
        <v>May,2022</v>
      </c>
      <c r="Q2995">
        <f t="shared" si="278"/>
        <v>2022</v>
      </c>
      <c r="R2995" t="str">
        <f t="shared" si="279"/>
        <v>Thu</v>
      </c>
      <c r="S2995">
        <f t="shared" si="280"/>
        <v>1</v>
      </c>
      <c r="T2995" t="str">
        <f t="shared" si="281"/>
        <v>NO</v>
      </c>
      <c r="U2995" cm="1">
        <f t="array" ref="U2995">_xlfn.XLOOKUP(Table1012[[#This Row],[Severity_Level]],{"MINOR","MODERATE","SEVERE","FATAL"},{1,2,3,5})</f>
        <v>5</v>
      </c>
      <c r="Z2995" s="1"/>
      <c r="AA2995" s="2"/>
      <c r="AB2995" s="4"/>
    </row>
    <row r="2996" spans="1:28" x14ac:dyDescent="0.3">
      <c r="A2996" t="s">
        <v>3037</v>
      </c>
      <c r="B2996" s="11" t="s">
        <v>34</v>
      </c>
      <c r="C2996" s="11" t="s">
        <v>57</v>
      </c>
      <c r="D2996" s="11" t="s">
        <v>31</v>
      </c>
      <c r="E2996" s="11" t="s">
        <v>35</v>
      </c>
      <c r="F2996" s="11" t="s">
        <v>21</v>
      </c>
      <c r="G2996" s="11">
        <v>2</v>
      </c>
      <c r="H2996" s="11" t="s">
        <v>27</v>
      </c>
      <c r="I2996" s="12">
        <v>44686</v>
      </c>
      <c r="J2996" s="14">
        <v>7.9166666666666663E-2</v>
      </c>
      <c r="K2996">
        <v>2</v>
      </c>
      <c r="L2996" t="s">
        <v>27</v>
      </c>
      <c r="M2996" s="1">
        <v>44686</v>
      </c>
      <c r="N2996" s="2">
        <v>7.9166666666666663E-2</v>
      </c>
      <c r="O2996" s="1">
        <f t="shared" si="276"/>
        <v>44686.07916666667</v>
      </c>
      <c r="P2996" s="3" t="str">
        <f t="shared" si="277"/>
        <v>May,2022</v>
      </c>
      <c r="Q2996">
        <f t="shared" si="278"/>
        <v>2022</v>
      </c>
      <c r="R2996" t="str">
        <f t="shared" si="279"/>
        <v>Thu</v>
      </c>
      <c r="S2996">
        <f t="shared" si="280"/>
        <v>1</v>
      </c>
      <c r="T2996" t="str">
        <f t="shared" si="281"/>
        <v>NO</v>
      </c>
      <c r="U2996" cm="1">
        <f t="array" ref="U2996">_xlfn.XLOOKUP(Table1012[[#This Row],[Severity_Level]],{"MINOR","MODERATE","SEVERE","FATAL"},{1,2,3,5})</f>
        <v>3</v>
      </c>
      <c r="Z2996" s="1"/>
      <c r="AA2996" s="2"/>
      <c r="AB2996" s="4"/>
    </row>
    <row r="2997" spans="1:28" x14ac:dyDescent="0.3">
      <c r="A2997" t="s">
        <v>3038</v>
      </c>
      <c r="B2997" s="11" t="s">
        <v>49</v>
      </c>
      <c r="C2997" s="11" t="s">
        <v>46</v>
      </c>
      <c r="D2997" s="11" t="s">
        <v>47</v>
      </c>
      <c r="E2997" s="11" t="s">
        <v>38</v>
      </c>
      <c r="F2997" s="11" t="s">
        <v>51</v>
      </c>
      <c r="G2997" s="11">
        <v>5</v>
      </c>
      <c r="H2997" s="11" t="s">
        <v>16</v>
      </c>
      <c r="I2997" s="12">
        <v>44686</v>
      </c>
      <c r="J2997" s="14">
        <v>7.9861111111111105E-2</v>
      </c>
      <c r="K2997">
        <v>5</v>
      </c>
      <c r="L2997" t="s">
        <v>16</v>
      </c>
      <c r="M2997" s="1">
        <v>44686</v>
      </c>
      <c r="N2997" s="2">
        <v>7.9861111111111105E-2</v>
      </c>
      <c r="O2997" s="1">
        <f t="shared" si="276"/>
        <v>44686.079861111109</v>
      </c>
      <c r="P2997" s="3" t="str">
        <f t="shared" si="277"/>
        <v>May,2022</v>
      </c>
      <c r="Q2997">
        <f t="shared" si="278"/>
        <v>2022</v>
      </c>
      <c r="R2997" t="str">
        <f t="shared" si="279"/>
        <v>Thu</v>
      </c>
      <c r="S2997">
        <f t="shared" si="280"/>
        <v>1</v>
      </c>
      <c r="T2997" t="str">
        <f t="shared" si="281"/>
        <v>NO</v>
      </c>
      <c r="U2997" cm="1">
        <f t="array" ref="U2997">_xlfn.XLOOKUP(Table1012[[#This Row],[Severity_Level]],{"MINOR","MODERATE","SEVERE","FATAL"},{1,2,3,5})</f>
        <v>1</v>
      </c>
      <c r="Z2997" s="1"/>
      <c r="AA2997" s="2"/>
      <c r="AB2997" s="4"/>
    </row>
    <row r="2998" spans="1:28" x14ac:dyDescent="0.3">
      <c r="A2998" t="s">
        <v>3039</v>
      </c>
      <c r="B2998" s="11" t="s">
        <v>34</v>
      </c>
      <c r="C2998" s="11" t="s">
        <v>57</v>
      </c>
      <c r="D2998" s="11" t="s">
        <v>37</v>
      </c>
      <c r="E2998" s="11" t="s">
        <v>38</v>
      </c>
      <c r="F2998" s="11" t="s">
        <v>21</v>
      </c>
      <c r="G2998" s="11">
        <v>2</v>
      </c>
      <c r="H2998" s="11" t="s">
        <v>27</v>
      </c>
      <c r="I2998" s="12">
        <v>44686</v>
      </c>
      <c r="J2998" s="14">
        <v>8.0555555555555561E-2</v>
      </c>
      <c r="K2998">
        <v>2</v>
      </c>
      <c r="L2998" t="s">
        <v>27</v>
      </c>
      <c r="M2998" s="1">
        <v>44686</v>
      </c>
      <c r="N2998" s="2">
        <v>8.0555555555555561E-2</v>
      </c>
      <c r="O2998" s="1">
        <f t="shared" si="276"/>
        <v>44686.080555555556</v>
      </c>
      <c r="P2998" s="3" t="str">
        <f t="shared" si="277"/>
        <v>May,2022</v>
      </c>
      <c r="Q2998">
        <f t="shared" si="278"/>
        <v>2022</v>
      </c>
      <c r="R2998" t="str">
        <f t="shared" si="279"/>
        <v>Thu</v>
      </c>
      <c r="S2998">
        <f t="shared" si="280"/>
        <v>1</v>
      </c>
      <c r="T2998" t="str">
        <f t="shared" si="281"/>
        <v>NO</v>
      </c>
      <c r="U2998" cm="1">
        <f t="array" ref="U2998">_xlfn.XLOOKUP(Table1012[[#This Row],[Severity_Level]],{"MINOR","MODERATE","SEVERE","FATAL"},{1,2,3,5})</f>
        <v>3</v>
      </c>
      <c r="Z2998" s="1"/>
      <c r="AA2998" s="2"/>
      <c r="AB2998" s="4"/>
    </row>
    <row r="2999" spans="1:28" x14ac:dyDescent="0.3">
      <c r="A2999" t="s">
        <v>3040</v>
      </c>
      <c r="B2999" s="11" t="s">
        <v>18</v>
      </c>
      <c r="C2999" s="11" t="s">
        <v>19</v>
      </c>
      <c r="D2999" s="11" t="s">
        <v>37</v>
      </c>
      <c r="E2999" s="11" t="s">
        <v>35</v>
      </c>
      <c r="F2999" s="11" t="s">
        <v>21</v>
      </c>
      <c r="G2999" s="11">
        <v>3</v>
      </c>
      <c r="H2999" s="11" t="s">
        <v>27</v>
      </c>
      <c r="I2999" s="12">
        <v>44686</v>
      </c>
      <c r="J2999" s="14">
        <v>8.1250000000000003E-2</v>
      </c>
      <c r="K2999">
        <v>3</v>
      </c>
      <c r="L2999" t="s">
        <v>27</v>
      </c>
      <c r="M2999" s="1">
        <v>44686</v>
      </c>
      <c r="N2999" s="2">
        <v>8.1250000000000003E-2</v>
      </c>
      <c r="O2999" s="1">
        <f t="shared" si="276"/>
        <v>44686.081250000003</v>
      </c>
      <c r="P2999" s="3" t="str">
        <f t="shared" si="277"/>
        <v>May,2022</v>
      </c>
      <c r="Q2999">
        <f t="shared" si="278"/>
        <v>2022</v>
      </c>
      <c r="R2999" t="str">
        <f t="shared" si="279"/>
        <v>Thu</v>
      </c>
      <c r="S2999">
        <f t="shared" si="280"/>
        <v>1</v>
      </c>
      <c r="T2999" t="str">
        <f t="shared" si="281"/>
        <v>NO</v>
      </c>
      <c r="U2999" cm="1">
        <f t="array" ref="U2999">_xlfn.XLOOKUP(Table1012[[#This Row],[Severity_Level]],{"MINOR","MODERATE","SEVERE","FATAL"},{1,2,3,5})</f>
        <v>3</v>
      </c>
      <c r="Z2999" s="1"/>
      <c r="AA2999" s="2"/>
      <c r="AB2999" s="4"/>
    </row>
    <row r="3000" spans="1:28" x14ac:dyDescent="0.3">
      <c r="A3000" t="s">
        <v>3041</v>
      </c>
      <c r="B3000" s="11" t="s">
        <v>34</v>
      </c>
      <c r="C3000" s="11" t="s">
        <v>53</v>
      </c>
      <c r="D3000" s="11" t="s">
        <v>31</v>
      </c>
      <c r="E3000" s="11" t="s">
        <v>38</v>
      </c>
      <c r="F3000" s="11" t="s">
        <v>15</v>
      </c>
      <c r="G3000" s="11">
        <v>3</v>
      </c>
      <c r="H3000" s="11" t="s">
        <v>40</v>
      </c>
      <c r="I3000" s="12">
        <v>44686</v>
      </c>
      <c r="J3000" s="14">
        <v>8.1944444444444445E-2</v>
      </c>
      <c r="K3000">
        <v>3</v>
      </c>
      <c r="L3000" t="s">
        <v>40</v>
      </c>
      <c r="M3000" s="1">
        <v>44686</v>
      </c>
      <c r="N3000" s="2">
        <v>8.1944444444444445E-2</v>
      </c>
      <c r="O3000" s="1">
        <f t="shared" si="276"/>
        <v>44686.081944444442</v>
      </c>
      <c r="P3000" s="3" t="str">
        <f t="shared" si="277"/>
        <v>May,2022</v>
      </c>
      <c r="Q3000">
        <f t="shared" si="278"/>
        <v>2022</v>
      </c>
      <c r="R3000" t="str">
        <f t="shared" si="279"/>
        <v>Thu</v>
      </c>
      <c r="S3000">
        <f t="shared" si="280"/>
        <v>1</v>
      </c>
      <c r="T3000" t="str">
        <f t="shared" si="281"/>
        <v>NO</v>
      </c>
      <c r="U3000" cm="1">
        <f t="array" ref="U3000">_xlfn.XLOOKUP(Table1012[[#This Row],[Severity_Level]],{"MINOR","MODERATE","SEVERE","FATAL"},{1,2,3,5})</f>
        <v>5</v>
      </c>
      <c r="Z3000" s="1"/>
      <c r="AA3000" s="2"/>
      <c r="AB3000" s="4"/>
    </row>
    <row r="3001" spans="1:28" x14ac:dyDescent="0.3">
      <c r="A3001" t="s">
        <v>3042</v>
      </c>
      <c r="B3001" s="11" t="s">
        <v>49</v>
      </c>
      <c r="C3001" s="11" t="s">
        <v>19</v>
      </c>
      <c r="D3001" s="11" t="s">
        <v>37</v>
      </c>
      <c r="E3001" s="11" t="s">
        <v>38</v>
      </c>
      <c r="F3001" s="11" t="s">
        <v>21</v>
      </c>
      <c r="G3001" s="11">
        <v>1</v>
      </c>
      <c r="H3001" s="11" t="s">
        <v>16</v>
      </c>
      <c r="I3001" s="12">
        <v>44686</v>
      </c>
      <c r="J3001" s="14">
        <v>8.2638888888888887E-2</v>
      </c>
      <c r="K3001">
        <v>1</v>
      </c>
      <c r="L3001" t="s">
        <v>16</v>
      </c>
      <c r="M3001" s="1">
        <v>44686</v>
      </c>
      <c r="N3001" s="2">
        <v>8.2638888888888887E-2</v>
      </c>
      <c r="O3001" s="1">
        <f t="shared" si="276"/>
        <v>44686.082638888889</v>
      </c>
      <c r="P3001" s="3" t="str">
        <f t="shared" si="277"/>
        <v>May,2022</v>
      </c>
      <c r="Q3001">
        <f t="shared" si="278"/>
        <v>2022</v>
      </c>
      <c r="R3001" t="str">
        <f t="shared" si="279"/>
        <v>Thu</v>
      </c>
      <c r="S3001">
        <f t="shared" si="280"/>
        <v>1</v>
      </c>
      <c r="T3001" t="str">
        <f t="shared" si="281"/>
        <v>NO</v>
      </c>
      <c r="U3001" cm="1">
        <f t="array" ref="U3001">_xlfn.XLOOKUP(Table1012[[#This Row],[Severity_Level]],{"MINOR","MODERATE","SEVERE","FATAL"},{1,2,3,5})</f>
        <v>1</v>
      </c>
      <c r="Z3001" s="1"/>
      <c r="AA3001" s="2"/>
      <c r="AB3001" s="4"/>
    </row>
    <row r="3002" spans="1:28" x14ac:dyDescent="0.3">
      <c r="A3002" t="s">
        <v>3043</v>
      </c>
      <c r="B3002" s="11" t="s">
        <v>29</v>
      </c>
      <c r="C3002" s="11" t="s">
        <v>19</v>
      </c>
      <c r="D3002" s="11" t="s">
        <v>25</v>
      </c>
      <c r="E3002" s="11" t="s">
        <v>35</v>
      </c>
      <c r="F3002" s="11" t="s">
        <v>51</v>
      </c>
      <c r="G3002" s="11">
        <v>3</v>
      </c>
      <c r="H3002" s="11" t="s">
        <v>27</v>
      </c>
      <c r="I3002" s="12">
        <v>44687</v>
      </c>
      <c r="J3002" s="14">
        <v>8.3333333333333329E-2</v>
      </c>
      <c r="K3002">
        <v>3</v>
      </c>
      <c r="L3002" t="s">
        <v>27</v>
      </c>
      <c r="M3002" s="1">
        <v>44687</v>
      </c>
      <c r="N3002" s="2">
        <v>8.3333333333333329E-2</v>
      </c>
      <c r="O3002" s="1">
        <f t="shared" si="276"/>
        <v>44687.083333333336</v>
      </c>
      <c r="P3002" s="3" t="str">
        <f t="shared" si="277"/>
        <v>May,2022</v>
      </c>
      <c r="Q3002">
        <f t="shared" si="278"/>
        <v>2022</v>
      </c>
      <c r="R3002" t="str">
        <f t="shared" si="279"/>
        <v>Fri</v>
      </c>
      <c r="S3002">
        <f t="shared" si="280"/>
        <v>2</v>
      </c>
      <c r="T3002" t="str">
        <f t="shared" si="281"/>
        <v>NO</v>
      </c>
      <c r="U3002" cm="1">
        <f t="array" ref="U3002">_xlfn.XLOOKUP(Table1012[[#This Row],[Severity_Level]],{"MINOR","MODERATE","SEVERE","FATAL"},{1,2,3,5})</f>
        <v>3</v>
      </c>
      <c r="Z3002" s="1"/>
      <c r="AA3002" s="2"/>
      <c r="AB3002" s="4"/>
    </row>
    <row r="3003" spans="1:28" x14ac:dyDescent="0.3">
      <c r="A3003" t="s">
        <v>3044</v>
      </c>
      <c r="B3003" s="11" t="s">
        <v>34</v>
      </c>
      <c r="C3003" s="11" t="s">
        <v>65</v>
      </c>
      <c r="D3003" s="11" t="s">
        <v>47</v>
      </c>
      <c r="E3003" s="11" t="s">
        <v>35</v>
      </c>
      <c r="F3003" s="11" t="s">
        <v>26</v>
      </c>
      <c r="G3003" s="11">
        <v>5</v>
      </c>
      <c r="H3003" s="11" t="s">
        <v>27</v>
      </c>
      <c r="I3003" s="12">
        <v>44687</v>
      </c>
      <c r="J3003" s="14">
        <v>8.4027777777777785E-2</v>
      </c>
      <c r="K3003">
        <v>5</v>
      </c>
      <c r="L3003" t="s">
        <v>27</v>
      </c>
      <c r="M3003" s="1">
        <v>44687</v>
      </c>
      <c r="N3003" s="2">
        <v>8.4027777777777785E-2</v>
      </c>
      <c r="O3003" s="1">
        <f t="shared" si="276"/>
        <v>44687.084027777775</v>
      </c>
      <c r="P3003" s="3" t="str">
        <f t="shared" si="277"/>
        <v>May,2022</v>
      </c>
      <c r="Q3003">
        <f t="shared" si="278"/>
        <v>2022</v>
      </c>
      <c r="R3003" t="str">
        <f t="shared" si="279"/>
        <v>Fri</v>
      </c>
      <c r="S3003">
        <f t="shared" si="280"/>
        <v>2</v>
      </c>
      <c r="T3003" t="str">
        <f t="shared" si="281"/>
        <v>NO</v>
      </c>
      <c r="U3003" cm="1">
        <f t="array" ref="U3003">_xlfn.XLOOKUP(Table1012[[#This Row],[Severity_Level]],{"MINOR","MODERATE","SEVERE","FATAL"},{1,2,3,5})</f>
        <v>3</v>
      </c>
      <c r="Z3003" s="1"/>
      <c r="AA3003" s="2"/>
      <c r="AB3003" s="4"/>
    </row>
    <row r="3004" spans="1:28" x14ac:dyDescent="0.3">
      <c r="A3004" t="s">
        <v>3045</v>
      </c>
      <c r="B3004" s="11" t="s">
        <v>11</v>
      </c>
      <c r="C3004" s="11" t="s">
        <v>24</v>
      </c>
      <c r="D3004" s="11" t="s">
        <v>37</v>
      </c>
      <c r="E3004" s="11" t="s">
        <v>14</v>
      </c>
      <c r="F3004" s="11" t="s">
        <v>26</v>
      </c>
      <c r="G3004" s="11">
        <v>5</v>
      </c>
      <c r="H3004" s="11" t="s">
        <v>16</v>
      </c>
      <c r="I3004" s="12">
        <v>44687</v>
      </c>
      <c r="J3004" s="14">
        <v>8.4722222222222227E-2</v>
      </c>
      <c r="K3004">
        <v>5</v>
      </c>
      <c r="L3004" t="s">
        <v>16</v>
      </c>
      <c r="M3004" s="1">
        <v>44687</v>
      </c>
      <c r="N3004" s="2">
        <v>8.4722222222222227E-2</v>
      </c>
      <c r="O3004" s="1">
        <f t="shared" si="276"/>
        <v>44687.084722222222</v>
      </c>
      <c r="P3004" s="3" t="str">
        <f t="shared" si="277"/>
        <v>May,2022</v>
      </c>
      <c r="Q3004">
        <f t="shared" si="278"/>
        <v>2022</v>
      </c>
      <c r="R3004" t="str">
        <f t="shared" si="279"/>
        <v>Fri</v>
      </c>
      <c r="S3004">
        <f t="shared" si="280"/>
        <v>2</v>
      </c>
      <c r="T3004" t="str">
        <f t="shared" si="281"/>
        <v>NO</v>
      </c>
      <c r="U3004" cm="1">
        <f t="array" ref="U3004">_xlfn.XLOOKUP(Table1012[[#This Row],[Severity_Level]],{"MINOR","MODERATE","SEVERE","FATAL"},{1,2,3,5})</f>
        <v>1</v>
      </c>
      <c r="Z3004" s="1"/>
      <c r="AA3004" s="2"/>
      <c r="AB3004" s="4"/>
    </row>
    <row r="3005" spans="1:28" x14ac:dyDescent="0.3">
      <c r="A3005" t="s">
        <v>3046</v>
      </c>
      <c r="B3005" s="11" t="s">
        <v>49</v>
      </c>
      <c r="C3005" s="11" t="s">
        <v>19</v>
      </c>
      <c r="D3005" s="11" t="s">
        <v>31</v>
      </c>
      <c r="E3005" s="11" t="s">
        <v>38</v>
      </c>
      <c r="F3005" s="11" t="s">
        <v>51</v>
      </c>
      <c r="G3005" s="11">
        <v>2</v>
      </c>
      <c r="H3005" s="11" t="s">
        <v>16</v>
      </c>
      <c r="I3005" s="12">
        <v>44687</v>
      </c>
      <c r="J3005" s="14">
        <v>8.5416666666666669E-2</v>
      </c>
      <c r="K3005">
        <v>2</v>
      </c>
      <c r="L3005" t="s">
        <v>16</v>
      </c>
      <c r="M3005" s="1">
        <v>44687</v>
      </c>
      <c r="N3005" s="2">
        <v>8.5416666666666669E-2</v>
      </c>
      <c r="O3005" s="1">
        <f t="shared" si="276"/>
        <v>44687.085416666669</v>
      </c>
      <c r="P3005" s="3" t="str">
        <f t="shared" si="277"/>
        <v>May,2022</v>
      </c>
      <c r="Q3005">
        <f t="shared" si="278"/>
        <v>2022</v>
      </c>
      <c r="R3005" t="str">
        <f t="shared" si="279"/>
        <v>Fri</v>
      </c>
      <c r="S3005">
        <f t="shared" si="280"/>
        <v>2</v>
      </c>
      <c r="T3005" t="str">
        <f t="shared" si="281"/>
        <v>NO</v>
      </c>
      <c r="U3005" cm="1">
        <f t="array" ref="U3005">_xlfn.XLOOKUP(Table1012[[#This Row],[Severity_Level]],{"MINOR","MODERATE","SEVERE","FATAL"},{1,2,3,5})</f>
        <v>1</v>
      </c>
      <c r="Z3005" s="1"/>
      <c r="AA3005" s="2"/>
      <c r="AB3005" s="4"/>
    </row>
    <row r="3006" spans="1:28" x14ac:dyDescent="0.3">
      <c r="A3006" t="s">
        <v>3047</v>
      </c>
      <c r="B3006" s="11" t="s">
        <v>29</v>
      </c>
      <c r="C3006" s="11" t="s">
        <v>53</v>
      </c>
      <c r="D3006" s="11" t="s">
        <v>31</v>
      </c>
      <c r="E3006" s="11" t="s">
        <v>38</v>
      </c>
      <c r="F3006" s="11" t="s">
        <v>21</v>
      </c>
      <c r="G3006" s="11">
        <v>5</v>
      </c>
      <c r="H3006" s="11" t="s">
        <v>32</v>
      </c>
      <c r="I3006" s="12">
        <v>44687</v>
      </c>
      <c r="J3006" s="14">
        <v>8.611111111111111E-2</v>
      </c>
      <c r="K3006">
        <v>5</v>
      </c>
      <c r="L3006" t="s">
        <v>32</v>
      </c>
      <c r="M3006" s="1">
        <v>44687</v>
      </c>
      <c r="N3006" s="2">
        <v>8.611111111111111E-2</v>
      </c>
      <c r="O3006" s="1">
        <f t="shared" si="276"/>
        <v>44687.086111111108</v>
      </c>
      <c r="P3006" s="3" t="str">
        <f t="shared" si="277"/>
        <v>May,2022</v>
      </c>
      <c r="Q3006">
        <f t="shared" si="278"/>
        <v>2022</v>
      </c>
      <c r="R3006" t="str">
        <f t="shared" si="279"/>
        <v>Fri</v>
      </c>
      <c r="S3006">
        <f t="shared" si="280"/>
        <v>2</v>
      </c>
      <c r="T3006" t="str">
        <f t="shared" si="281"/>
        <v>NO</v>
      </c>
      <c r="U3006" cm="1">
        <f t="array" ref="U3006">_xlfn.XLOOKUP(Table1012[[#This Row],[Severity_Level]],{"MINOR","MODERATE","SEVERE","FATAL"},{1,2,3,5})</f>
        <v>2</v>
      </c>
      <c r="Z3006" s="1"/>
      <c r="AA3006" s="2"/>
      <c r="AB3006" s="4"/>
    </row>
    <row r="3007" spans="1:28" x14ac:dyDescent="0.3">
      <c r="A3007" t="s">
        <v>3048</v>
      </c>
      <c r="B3007" s="11" t="s">
        <v>49</v>
      </c>
      <c r="C3007" s="11" t="s">
        <v>24</v>
      </c>
      <c r="D3007" s="11" t="s">
        <v>13</v>
      </c>
      <c r="E3007" s="11" t="s">
        <v>20</v>
      </c>
      <c r="F3007" s="11" t="s">
        <v>21</v>
      </c>
      <c r="G3007" s="11">
        <v>1</v>
      </c>
      <c r="H3007" s="11" t="s">
        <v>27</v>
      </c>
      <c r="I3007" s="12">
        <v>44687</v>
      </c>
      <c r="J3007" s="14">
        <v>8.6805555555555552E-2</v>
      </c>
      <c r="K3007">
        <v>1</v>
      </c>
      <c r="L3007" t="s">
        <v>27</v>
      </c>
      <c r="M3007" s="1">
        <v>44687</v>
      </c>
      <c r="N3007" s="2">
        <v>8.6805555555555552E-2</v>
      </c>
      <c r="O3007" s="1">
        <f t="shared" si="276"/>
        <v>44687.086805555555</v>
      </c>
      <c r="P3007" s="3" t="str">
        <f t="shared" si="277"/>
        <v>May,2022</v>
      </c>
      <c r="Q3007">
        <f t="shared" si="278"/>
        <v>2022</v>
      </c>
      <c r="R3007" t="str">
        <f t="shared" si="279"/>
        <v>Fri</v>
      </c>
      <c r="S3007">
        <f t="shared" si="280"/>
        <v>2</v>
      </c>
      <c r="T3007" t="str">
        <f t="shared" si="281"/>
        <v>NO</v>
      </c>
      <c r="U3007" cm="1">
        <f t="array" ref="U3007">_xlfn.XLOOKUP(Table1012[[#This Row],[Severity_Level]],{"MINOR","MODERATE","SEVERE","FATAL"},{1,2,3,5})</f>
        <v>3</v>
      </c>
      <c r="Z3007" s="1"/>
      <c r="AA3007" s="2"/>
      <c r="AB3007" s="4"/>
    </row>
    <row r="3008" spans="1:28" x14ac:dyDescent="0.3">
      <c r="A3008" t="s">
        <v>3049</v>
      </c>
      <c r="B3008" s="11" t="s">
        <v>49</v>
      </c>
      <c r="C3008" s="11" t="s">
        <v>53</v>
      </c>
      <c r="D3008" s="11" t="s">
        <v>31</v>
      </c>
      <c r="E3008" s="11" t="s">
        <v>35</v>
      </c>
      <c r="F3008" s="11" t="s">
        <v>51</v>
      </c>
      <c r="G3008" s="11">
        <v>5</v>
      </c>
      <c r="H3008" s="11" t="s">
        <v>40</v>
      </c>
      <c r="I3008" s="12">
        <v>44687</v>
      </c>
      <c r="J3008" s="14">
        <v>8.7499999999999994E-2</v>
      </c>
      <c r="K3008">
        <v>5</v>
      </c>
      <c r="L3008" t="s">
        <v>40</v>
      </c>
      <c r="M3008" s="1">
        <v>44687</v>
      </c>
      <c r="N3008" s="2">
        <v>8.7499999999999994E-2</v>
      </c>
      <c r="O3008" s="1">
        <f t="shared" si="276"/>
        <v>44687.087500000001</v>
      </c>
      <c r="P3008" s="3" t="str">
        <f t="shared" si="277"/>
        <v>May,2022</v>
      </c>
      <c r="Q3008">
        <f t="shared" si="278"/>
        <v>2022</v>
      </c>
      <c r="R3008" t="str">
        <f t="shared" si="279"/>
        <v>Fri</v>
      </c>
      <c r="S3008">
        <f t="shared" si="280"/>
        <v>2</v>
      </c>
      <c r="T3008" t="str">
        <f t="shared" si="281"/>
        <v>NO</v>
      </c>
      <c r="U3008" cm="1">
        <f t="array" ref="U3008">_xlfn.XLOOKUP(Table1012[[#This Row],[Severity_Level]],{"MINOR","MODERATE","SEVERE","FATAL"},{1,2,3,5})</f>
        <v>5</v>
      </c>
      <c r="Z3008" s="1"/>
      <c r="AA3008" s="2"/>
      <c r="AB3008" s="4"/>
    </row>
    <row r="3009" spans="1:28" x14ac:dyDescent="0.3">
      <c r="A3009" t="s">
        <v>3050</v>
      </c>
      <c r="B3009" s="11" t="s">
        <v>11</v>
      </c>
      <c r="C3009" s="11" t="s">
        <v>65</v>
      </c>
      <c r="D3009" s="11" t="s">
        <v>47</v>
      </c>
      <c r="E3009" s="11" t="s">
        <v>35</v>
      </c>
      <c r="F3009" s="11" t="s">
        <v>51</v>
      </c>
      <c r="G3009" s="11">
        <v>2</v>
      </c>
      <c r="H3009" s="11" t="s">
        <v>32</v>
      </c>
      <c r="I3009" s="12">
        <v>44687</v>
      </c>
      <c r="J3009" s="14">
        <v>8.819444444444445E-2</v>
      </c>
      <c r="K3009">
        <v>2</v>
      </c>
      <c r="L3009" t="s">
        <v>32</v>
      </c>
      <c r="M3009" s="1">
        <v>44687</v>
      </c>
      <c r="N3009" s="2">
        <v>8.819444444444445E-2</v>
      </c>
      <c r="O3009" s="1">
        <f t="shared" si="276"/>
        <v>44687.088194444441</v>
      </c>
      <c r="P3009" s="3" t="str">
        <f t="shared" si="277"/>
        <v>May,2022</v>
      </c>
      <c r="Q3009">
        <f t="shared" si="278"/>
        <v>2022</v>
      </c>
      <c r="R3009" t="str">
        <f t="shared" si="279"/>
        <v>Fri</v>
      </c>
      <c r="S3009">
        <f t="shared" si="280"/>
        <v>2</v>
      </c>
      <c r="T3009" t="str">
        <f t="shared" si="281"/>
        <v>NO</v>
      </c>
      <c r="U3009" cm="1">
        <f t="array" ref="U3009">_xlfn.XLOOKUP(Table1012[[#This Row],[Severity_Level]],{"MINOR","MODERATE","SEVERE","FATAL"},{1,2,3,5})</f>
        <v>2</v>
      </c>
      <c r="Z3009" s="1"/>
      <c r="AA3009" s="2"/>
      <c r="AB3009" s="4"/>
    </row>
    <row r="3010" spans="1:28" x14ac:dyDescent="0.3">
      <c r="A3010" t="s">
        <v>3051</v>
      </c>
      <c r="B3010" s="11" t="s">
        <v>29</v>
      </c>
      <c r="C3010" s="11" t="s">
        <v>50</v>
      </c>
      <c r="D3010" s="11" t="s">
        <v>25</v>
      </c>
      <c r="E3010" s="11" t="s">
        <v>38</v>
      </c>
      <c r="F3010" s="11" t="s">
        <v>51</v>
      </c>
      <c r="G3010" s="11">
        <v>1</v>
      </c>
      <c r="H3010" s="11" t="s">
        <v>27</v>
      </c>
      <c r="I3010" s="12">
        <v>44687</v>
      </c>
      <c r="J3010" s="14">
        <v>8.8888888888888892E-2</v>
      </c>
      <c r="K3010">
        <v>1</v>
      </c>
      <c r="L3010" t="s">
        <v>27</v>
      </c>
      <c r="M3010" s="1">
        <v>44687</v>
      </c>
      <c r="N3010" s="2">
        <v>8.8888888888888892E-2</v>
      </c>
      <c r="O3010" s="1">
        <f t="shared" ref="O3010:O3073" si="282">M3010+N3010</f>
        <v>44687.088888888888</v>
      </c>
      <c r="P3010" s="3" t="str">
        <f t="shared" ref="P3010:P3073" si="283">TEXT(M3010,"MMM,YYY")</f>
        <v>May,2022</v>
      </c>
      <c r="Q3010">
        <f t="shared" ref="Q3010:Q3073" si="284">YEAR(M3010)</f>
        <v>2022</v>
      </c>
      <c r="R3010" t="str">
        <f t="shared" ref="R3010:R3073" si="285">TEXT(M3010,"DDD")</f>
        <v>Fri</v>
      </c>
      <c r="S3010">
        <f t="shared" ref="S3010:S3073" si="286">HOUR(N3010)</f>
        <v>2</v>
      </c>
      <c r="T3010" t="str">
        <f t="shared" ref="T3010:T3073" si="287">IF(OR(AND(S3010&gt;=7,S3010&lt;=9),AND(S3010&gt;=17,S3010&lt;=19)),"YES","NO")</f>
        <v>NO</v>
      </c>
      <c r="U3010" cm="1">
        <f t="array" ref="U3010">_xlfn.XLOOKUP(Table1012[[#This Row],[Severity_Level]],{"MINOR","MODERATE","SEVERE","FATAL"},{1,2,3,5})</f>
        <v>3</v>
      </c>
      <c r="Z3010" s="1"/>
      <c r="AA3010" s="2"/>
      <c r="AB3010" s="4"/>
    </row>
    <row r="3011" spans="1:28" x14ac:dyDescent="0.3">
      <c r="A3011" t="s">
        <v>3052</v>
      </c>
      <c r="B3011" s="11" t="s">
        <v>34</v>
      </c>
      <c r="C3011" s="11" t="s">
        <v>65</v>
      </c>
      <c r="D3011" s="11" t="s">
        <v>47</v>
      </c>
      <c r="E3011" s="11" t="s">
        <v>35</v>
      </c>
      <c r="F3011" s="11" t="s">
        <v>51</v>
      </c>
      <c r="G3011" s="11">
        <v>3</v>
      </c>
      <c r="H3011" s="11" t="s">
        <v>16</v>
      </c>
      <c r="I3011" s="12">
        <v>44687</v>
      </c>
      <c r="J3011" s="14">
        <v>8.9583333333333334E-2</v>
      </c>
      <c r="K3011">
        <v>3</v>
      </c>
      <c r="L3011" t="s">
        <v>16</v>
      </c>
      <c r="M3011" s="1">
        <v>44687</v>
      </c>
      <c r="N3011" s="2">
        <v>8.9583333333333334E-2</v>
      </c>
      <c r="O3011" s="1">
        <f t="shared" si="282"/>
        <v>44687.089583333334</v>
      </c>
      <c r="P3011" s="3" t="str">
        <f t="shared" si="283"/>
        <v>May,2022</v>
      </c>
      <c r="Q3011">
        <f t="shared" si="284"/>
        <v>2022</v>
      </c>
      <c r="R3011" t="str">
        <f t="shared" si="285"/>
        <v>Fri</v>
      </c>
      <c r="S3011">
        <f t="shared" si="286"/>
        <v>2</v>
      </c>
      <c r="T3011" t="str">
        <f t="shared" si="287"/>
        <v>NO</v>
      </c>
      <c r="U3011" cm="1">
        <f t="array" ref="U3011">_xlfn.XLOOKUP(Table1012[[#This Row],[Severity_Level]],{"MINOR","MODERATE","SEVERE","FATAL"},{1,2,3,5})</f>
        <v>1</v>
      </c>
      <c r="Z3011" s="1"/>
      <c r="AA3011" s="2"/>
      <c r="AB3011" s="4"/>
    </row>
    <row r="3012" spans="1:28" x14ac:dyDescent="0.3">
      <c r="A3012" t="s">
        <v>3053</v>
      </c>
      <c r="B3012" s="11" t="s">
        <v>29</v>
      </c>
      <c r="C3012" s="11" t="s">
        <v>65</v>
      </c>
      <c r="D3012" s="11" t="s">
        <v>37</v>
      </c>
      <c r="E3012" s="11" t="s">
        <v>35</v>
      </c>
      <c r="F3012" s="11" t="s">
        <v>15</v>
      </c>
      <c r="G3012" s="11">
        <v>2</v>
      </c>
      <c r="H3012" s="11" t="s">
        <v>27</v>
      </c>
      <c r="I3012" s="12">
        <v>44687</v>
      </c>
      <c r="J3012" s="14">
        <v>9.0277777777777776E-2</v>
      </c>
      <c r="K3012">
        <v>2</v>
      </c>
      <c r="L3012" t="s">
        <v>27</v>
      </c>
      <c r="M3012" s="1">
        <v>44687</v>
      </c>
      <c r="N3012" s="2">
        <v>9.0277777777777776E-2</v>
      </c>
      <c r="O3012" s="1">
        <f t="shared" si="282"/>
        <v>44687.090277777781</v>
      </c>
      <c r="P3012" s="3" t="str">
        <f t="shared" si="283"/>
        <v>May,2022</v>
      </c>
      <c r="Q3012">
        <f t="shared" si="284"/>
        <v>2022</v>
      </c>
      <c r="R3012" t="str">
        <f t="shared" si="285"/>
        <v>Fri</v>
      </c>
      <c r="S3012">
        <f t="shared" si="286"/>
        <v>2</v>
      </c>
      <c r="T3012" t="str">
        <f t="shared" si="287"/>
        <v>NO</v>
      </c>
      <c r="U3012" cm="1">
        <f t="array" ref="U3012">_xlfn.XLOOKUP(Table1012[[#This Row],[Severity_Level]],{"MINOR","MODERATE","SEVERE","FATAL"},{1,2,3,5})</f>
        <v>3</v>
      </c>
      <c r="Z3012" s="1"/>
      <c r="AA3012" s="2"/>
      <c r="AB3012" s="4"/>
    </row>
    <row r="3013" spans="1:28" x14ac:dyDescent="0.3">
      <c r="A3013" t="s">
        <v>3054</v>
      </c>
      <c r="B3013" s="11" t="s">
        <v>34</v>
      </c>
      <c r="C3013" s="11" t="s">
        <v>30</v>
      </c>
      <c r="D3013" s="11" t="s">
        <v>25</v>
      </c>
      <c r="E3013" s="11" t="s">
        <v>14</v>
      </c>
      <c r="F3013" s="11" t="s">
        <v>21</v>
      </c>
      <c r="G3013" s="11">
        <v>4</v>
      </c>
      <c r="H3013" s="11" t="s">
        <v>40</v>
      </c>
      <c r="I3013" s="12">
        <v>44687</v>
      </c>
      <c r="J3013" s="14">
        <v>9.0972222222222218E-2</v>
      </c>
      <c r="K3013">
        <v>4</v>
      </c>
      <c r="L3013" t="s">
        <v>40</v>
      </c>
      <c r="M3013" s="1">
        <v>44687</v>
      </c>
      <c r="N3013" s="2">
        <v>9.0972222222222218E-2</v>
      </c>
      <c r="O3013" s="1">
        <f t="shared" si="282"/>
        <v>44687.09097222222</v>
      </c>
      <c r="P3013" s="3" t="str">
        <f t="shared" si="283"/>
        <v>May,2022</v>
      </c>
      <c r="Q3013">
        <f t="shared" si="284"/>
        <v>2022</v>
      </c>
      <c r="R3013" t="str">
        <f t="shared" si="285"/>
        <v>Fri</v>
      </c>
      <c r="S3013">
        <f t="shared" si="286"/>
        <v>2</v>
      </c>
      <c r="T3013" t="str">
        <f t="shared" si="287"/>
        <v>NO</v>
      </c>
      <c r="U3013" cm="1">
        <f t="array" ref="U3013">_xlfn.XLOOKUP(Table1012[[#This Row],[Severity_Level]],{"MINOR","MODERATE","SEVERE","FATAL"},{1,2,3,5})</f>
        <v>5</v>
      </c>
      <c r="Z3013" s="1"/>
      <c r="AA3013" s="2"/>
      <c r="AB3013" s="4"/>
    </row>
    <row r="3014" spans="1:28" x14ac:dyDescent="0.3">
      <c r="A3014" t="s">
        <v>3055</v>
      </c>
      <c r="B3014" s="11" t="s">
        <v>11</v>
      </c>
      <c r="C3014" s="11" t="s">
        <v>50</v>
      </c>
      <c r="D3014" s="11" t="s">
        <v>25</v>
      </c>
      <c r="E3014" s="11" t="s">
        <v>35</v>
      </c>
      <c r="F3014" s="11" t="s">
        <v>26</v>
      </c>
      <c r="G3014" s="11">
        <v>4</v>
      </c>
      <c r="H3014" s="11" t="s">
        <v>27</v>
      </c>
      <c r="I3014" s="12">
        <v>44687</v>
      </c>
      <c r="J3014" s="14">
        <v>9.166666666666666E-2</v>
      </c>
      <c r="K3014">
        <v>4</v>
      </c>
      <c r="L3014" t="s">
        <v>27</v>
      </c>
      <c r="M3014" s="1">
        <v>44687</v>
      </c>
      <c r="N3014" s="2">
        <v>9.166666666666666E-2</v>
      </c>
      <c r="O3014" s="1">
        <f t="shared" si="282"/>
        <v>44687.091666666667</v>
      </c>
      <c r="P3014" s="3" t="str">
        <f t="shared" si="283"/>
        <v>May,2022</v>
      </c>
      <c r="Q3014">
        <f t="shared" si="284"/>
        <v>2022</v>
      </c>
      <c r="R3014" t="str">
        <f t="shared" si="285"/>
        <v>Fri</v>
      </c>
      <c r="S3014">
        <f t="shared" si="286"/>
        <v>2</v>
      </c>
      <c r="T3014" t="str">
        <f t="shared" si="287"/>
        <v>NO</v>
      </c>
      <c r="U3014" cm="1">
        <f t="array" ref="U3014">_xlfn.XLOOKUP(Table1012[[#This Row],[Severity_Level]],{"MINOR","MODERATE","SEVERE","FATAL"},{1,2,3,5})</f>
        <v>3</v>
      </c>
      <c r="Z3014" s="1"/>
      <c r="AA3014" s="2"/>
      <c r="AB3014" s="4"/>
    </row>
    <row r="3015" spans="1:28" x14ac:dyDescent="0.3">
      <c r="A3015" t="s">
        <v>3056</v>
      </c>
      <c r="B3015" s="11" t="s">
        <v>49</v>
      </c>
      <c r="C3015" s="11" t="s">
        <v>24</v>
      </c>
      <c r="D3015" s="11" t="s">
        <v>13</v>
      </c>
      <c r="E3015" s="11" t="s">
        <v>20</v>
      </c>
      <c r="F3015" s="11" t="s">
        <v>15</v>
      </c>
      <c r="G3015" s="11">
        <v>4</v>
      </c>
      <c r="H3015" s="11" t="s">
        <v>27</v>
      </c>
      <c r="I3015" s="12">
        <v>44687</v>
      </c>
      <c r="J3015" s="14">
        <v>9.2361111111111116E-2</v>
      </c>
      <c r="K3015">
        <v>4</v>
      </c>
      <c r="L3015" t="s">
        <v>27</v>
      </c>
      <c r="M3015" s="1">
        <v>44687</v>
      </c>
      <c r="N3015" s="2">
        <v>9.2361111111111116E-2</v>
      </c>
      <c r="O3015" s="1">
        <f t="shared" si="282"/>
        <v>44687.092361111114</v>
      </c>
      <c r="P3015" s="3" t="str">
        <f t="shared" si="283"/>
        <v>May,2022</v>
      </c>
      <c r="Q3015">
        <f t="shared" si="284"/>
        <v>2022</v>
      </c>
      <c r="R3015" t="str">
        <f t="shared" si="285"/>
        <v>Fri</v>
      </c>
      <c r="S3015">
        <f t="shared" si="286"/>
        <v>2</v>
      </c>
      <c r="T3015" t="str">
        <f t="shared" si="287"/>
        <v>NO</v>
      </c>
      <c r="U3015" cm="1">
        <f t="array" ref="U3015">_xlfn.XLOOKUP(Table1012[[#This Row],[Severity_Level]],{"MINOR","MODERATE","SEVERE","FATAL"},{1,2,3,5})</f>
        <v>3</v>
      </c>
      <c r="Z3015" s="1"/>
      <c r="AA3015" s="2"/>
      <c r="AB3015" s="4"/>
    </row>
    <row r="3016" spans="1:28" x14ac:dyDescent="0.3">
      <c r="A3016" t="s">
        <v>3057</v>
      </c>
      <c r="B3016" s="11" t="s">
        <v>34</v>
      </c>
      <c r="C3016" s="11" t="s">
        <v>19</v>
      </c>
      <c r="D3016" s="11" t="s">
        <v>37</v>
      </c>
      <c r="E3016" s="11" t="s">
        <v>38</v>
      </c>
      <c r="F3016" s="11" t="s">
        <v>15</v>
      </c>
      <c r="G3016" s="11">
        <v>1</v>
      </c>
      <c r="H3016" s="11" t="s">
        <v>27</v>
      </c>
      <c r="I3016" s="12">
        <v>44687</v>
      </c>
      <c r="J3016" s="14">
        <v>9.3055555555555558E-2</v>
      </c>
      <c r="K3016">
        <v>1</v>
      </c>
      <c r="L3016" t="s">
        <v>27</v>
      </c>
      <c r="M3016" s="1">
        <v>44687</v>
      </c>
      <c r="N3016" s="2">
        <v>9.3055555555555558E-2</v>
      </c>
      <c r="O3016" s="1">
        <f t="shared" si="282"/>
        <v>44687.093055555553</v>
      </c>
      <c r="P3016" s="3" t="str">
        <f t="shared" si="283"/>
        <v>May,2022</v>
      </c>
      <c r="Q3016">
        <f t="shared" si="284"/>
        <v>2022</v>
      </c>
      <c r="R3016" t="str">
        <f t="shared" si="285"/>
        <v>Fri</v>
      </c>
      <c r="S3016">
        <f t="shared" si="286"/>
        <v>2</v>
      </c>
      <c r="T3016" t="str">
        <f t="shared" si="287"/>
        <v>NO</v>
      </c>
      <c r="U3016" cm="1">
        <f t="array" ref="U3016">_xlfn.XLOOKUP(Table1012[[#This Row],[Severity_Level]],{"MINOR","MODERATE","SEVERE","FATAL"},{1,2,3,5})</f>
        <v>3</v>
      </c>
      <c r="Z3016" s="1"/>
      <c r="AA3016" s="2"/>
      <c r="AB3016" s="4"/>
    </row>
    <row r="3017" spans="1:28" x14ac:dyDescent="0.3">
      <c r="A3017" t="s">
        <v>3058</v>
      </c>
      <c r="B3017" s="11" t="s">
        <v>56</v>
      </c>
      <c r="C3017" s="11" t="s">
        <v>53</v>
      </c>
      <c r="D3017" s="11" t="s">
        <v>47</v>
      </c>
      <c r="E3017" s="11" t="s">
        <v>14</v>
      </c>
      <c r="F3017" s="11" t="s">
        <v>21</v>
      </c>
      <c r="G3017" s="11">
        <v>2</v>
      </c>
      <c r="H3017" s="11" t="s">
        <v>16</v>
      </c>
      <c r="I3017" s="12">
        <v>44687</v>
      </c>
      <c r="J3017" s="14">
        <v>9.375E-2</v>
      </c>
      <c r="K3017">
        <v>2</v>
      </c>
      <c r="L3017" t="s">
        <v>16</v>
      </c>
      <c r="M3017" s="1">
        <v>44687</v>
      </c>
      <c r="N3017" s="2">
        <v>9.375E-2</v>
      </c>
      <c r="O3017" s="1">
        <f t="shared" si="282"/>
        <v>44687.09375</v>
      </c>
      <c r="P3017" s="3" t="str">
        <f t="shared" si="283"/>
        <v>May,2022</v>
      </c>
      <c r="Q3017">
        <f t="shared" si="284"/>
        <v>2022</v>
      </c>
      <c r="R3017" t="str">
        <f t="shared" si="285"/>
        <v>Fri</v>
      </c>
      <c r="S3017">
        <f t="shared" si="286"/>
        <v>2</v>
      </c>
      <c r="T3017" t="str">
        <f t="shared" si="287"/>
        <v>NO</v>
      </c>
      <c r="U3017" cm="1">
        <f t="array" ref="U3017">_xlfn.XLOOKUP(Table1012[[#This Row],[Severity_Level]],{"MINOR","MODERATE","SEVERE","FATAL"},{1,2,3,5})</f>
        <v>1</v>
      </c>
      <c r="Z3017" s="1"/>
      <c r="AA3017" s="2"/>
      <c r="AB3017" s="4"/>
    </row>
    <row r="3018" spans="1:28" x14ac:dyDescent="0.3">
      <c r="A3018" t="s">
        <v>3059</v>
      </c>
      <c r="B3018" s="11" t="s">
        <v>29</v>
      </c>
      <c r="C3018" s="11" t="s">
        <v>30</v>
      </c>
      <c r="D3018" s="11" t="s">
        <v>25</v>
      </c>
      <c r="E3018" s="11" t="s">
        <v>38</v>
      </c>
      <c r="F3018" s="11" t="s">
        <v>51</v>
      </c>
      <c r="G3018" s="11">
        <v>4</v>
      </c>
      <c r="H3018" s="11" t="s">
        <v>40</v>
      </c>
      <c r="I3018" s="12">
        <v>44687</v>
      </c>
      <c r="J3018" s="14">
        <v>9.4444444444444442E-2</v>
      </c>
      <c r="K3018">
        <v>4</v>
      </c>
      <c r="L3018" t="s">
        <v>40</v>
      </c>
      <c r="M3018" s="1">
        <v>44687</v>
      </c>
      <c r="N3018" s="2">
        <v>9.4444444444444442E-2</v>
      </c>
      <c r="O3018" s="1">
        <f t="shared" si="282"/>
        <v>44687.094444444447</v>
      </c>
      <c r="P3018" s="3" t="str">
        <f t="shared" si="283"/>
        <v>May,2022</v>
      </c>
      <c r="Q3018">
        <f t="shared" si="284"/>
        <v>2022</v>
      </c>
      <c r="R3018" t="str">
        <f t="shared" si="285"/>
        <v>Fri</v>
      </c>
      <c r="S3018">
        <f t="shared" si="286"/>
        <v>2</v>
      </c>
      <c r="T3018" t="str">
        <f t="shared" si="287"/>
        <v>NO</v>
      </c>
      <c r="U3018" cm="1">
        <f t="array" ref="U3018">_xlfn.XLOOKUP(Table1012[[#This Row],[Severity_Level]],{"MINOR","MODERATE","SEVERE","FATAL"},{1,2,3,5})</f>
        <v>5</v>
      </c>
      <c r="Z3018" s="1"/>
      <c r="AA3018" s="2"/>
      <c r="AB3018" s="4"/>
    </row>
    <row r="3019" spans="1:28" x14ac:dyDescent="0.3">
      <c r="A3019" t="s">
        <v>3060</v>
      </c>
      <c r="B3019" s="11" t="s">
        <v>29</v>
      </c>
      <c r="C3019" s="11" t="s">
        <v>46</v>
      </c>
      <c r="D3019" s="11" t="s">
        <v>31</v>
      </c>
      <c r="E3019" s="11" t="s">
        <v>38</v>
      </c>
      <c r="F3019" s="11" t="s">
        <v>51</v>
      </c>
      <c r="G3019" s="11">
        <v>4</v>
      </c>
      <c r="H3019" s="11" t="s">
        <v>32</v>
      </c>
      <c r="I3019" s="12">
        <v>44687</v>
      </c>
      <c r="J3019" s="14">
        <v>9.5138888888888884E-2</v>
      </c>
      <c r="K3019">
        <v>4</v>
      </c>
      <c r="L3019" t="s">
        <v>32</v>
      </c>
      <c r="M3019" s="1">
        <v>44687</v>
      </c>
      <c r="N3019" s="2">
        <v>9.5138888888888884E-2</v>
      </c>
      <c r="O3019" s="1">
        <f t="shared" si="282"/>
        <v>44687.095138888886</v>
      </c>
      <c r="P3019" s="3" t="str">
        <f t="shared" si="283"/>
        <v>May,2022</v>
      </c>
      <c r="Q3019">
        <f t="shared" si="284"/>
        <v>2022</v>
      </c>
      <c r="R3019" t="str">
        <f t="shared" si="285"/>
        <v>Fri</v>
      </c>
      <c r="S3019">
        <f t="shared" si="286"/>
        <v>2</v>
      </c>
      <c r="T3019" t="str">
        <f t="shared" si="287"/>
        <v>NO</v>
      </c>
      <c r="U3019" cm="1">
        <f t="array" ref="U3019">_xlfn.XLOOKUP(Table1012[[#This Row],[Severity_Level]],{"MINOR","MODERATE","SEVERE","FATAL"},{1,2,3,5})</f>
        <v>2</v>
      </c>
      <c r="Z3019" s="1"/>
      <c r="AA3019" s="2"/>
      <c r="AB3019" s="4"/>
    </row>
    <row r="3020" spans="1:28" x14ac:dyDescent="0.3">
      <c r="A3020" t="s">
        <v>3061</v>
      </c>
      <c r="B3020" s="11" t="s">
        <v>18</v>
      </c>
      <c r="C3020" s="11" t="s">
        <v>12</v>
      </c>
      <c r="D3020" s="11" t="s">
        <v>47</v>
      </c>
      <c r="E3020" s="11" t="s">
        <v>35</v>
      </c>
      <c r="F3020" s="11" t="s">
        <v>51</v>
      </c>
      <c r="G3020" s="11">
        <v>2</v>
      </c>
      <c r="H3020" s="11" t="s">
        <v>32</v>
      </c>
      <c r="I3020" s="12">
        <v>44687</v>
      </c>
      <c r="J3020" s="14">
        <v>9.583333333333334E-2</v>
      </c>
      <c r="K3020">
        <v>2</v>
      </c>
      <c r="L3020" t="s">
        <v>32</v>
      </c>
      <c r="M3020" s="1">
        <v>44687</v>
      </c>
      <c r="N3020" s="2">
        <v>9.583333333333334E-2</v>
      </c>
      <c r="O3020" s="1">
        <f t="shared" si="282"/>
        <v>44687.095833333333</v>
      </c>
      <c r="P3020" s="3" t="str">
        <f t="shared" si="283"/>
        <v>May,2022</v>
      </c>
      <c r="Q3020">
        <f t="shared" si="284"/>
        <v>2022</v>
      </c>
      <c r="R3020" t="str">
        <f t="shared" si="285"/>
        <v>Fri</v>
      </c>
      <c r="S3020">
        <f t="shared" si="286"/>
        <v>2</v>
      </c>
      <c r="T3020" t="str">
        <f t="shared" si="287"/>
        <v>NO</v>
      </c>
      <c r="U3020" cm="1">
        <f t="array" ref="U3020">_xlfn.XLOOKUP(Table1012[[#This Row],[Severity_Level]],{"MINOR","MODERATE","SEVERE","FATAL"},{1,2,3,5})</f>
        <v>2</v>
      </c>
      <c r="Z3020" s="1"/>
      <c r="AA3020" s="2"/>
      <c r="AB3020" s="4"/>
    </row>
    <row r="3021" spans="1:28" x14ac:dyDescent="0.3">
      <c r="A3021" t="s">
        <v>3062</v>
      </c>
      <c r="B3021" s="11" t="s">
        <v>49</v>
      </c>
      <c r="C3021" s="11" t="s">
        <v>44</v>
      </c>
      <c r="D3021" s="11" t="s">
        <v>31</v>
      </c>
      <c r="E3021" s="11" t="s">
        <v>20</v>
      </c>
      <c r="F3021" s="11" t="s">
        <v>51</v>
      </c>
      <c r="G3021" s="11">
        <v>5</v>
      </c>
      <c r="H3021" s="11" t="s">
        <v>27</v>
      </c>
      <c r="I3021" s="12">
        <v>44687</v>
      </c>
      <c r="J3021" s="14">
        <v>9.6527777777777782E-2</v>
      </c>
      <c r="K3021">
        <v>5</v>
      </c>
      <c r="L3021" t="s">
        <v>27</v>
      </c>
      <c r="M3021" s="1">
        <v>44687</v>
      </c>
      <c r="N3021" s="2">
        <v>9.6527777777777782E-2</v>
      </c>
      <c r="O3021" s="1">
        <f t="shared" si="282"/>
        <v>44687.09652777778</v>
      </c>
      <c r="P3021" s="3" t="str">
        <f t="shared" si="283"/>
        <v>May,2022</v>
      </c>
      <c r="Q3021">
        <f t="shared" si="284"/>
        <v>2022</v>
      </c>
      <c r="R3021" t="str">
        <f t="shared" si="285"/>
        <v>Fri</v>
      </c>
      <c r="S3021">
        <f t="shared" si="286"/>
        <v>2</v>
      </c>
      <c r="T3021" t="str">
        <f t="shared" si="287"/>
        <v>NO</v>
      </c>
      <c r="U3021" cm="1">
        <f t="array" ref="U3021">_xlfn.XLOOKUP(Table1012[[#This Row],[Severity_Level]],{"MINOR","MODERATE","SEVERE","FATAL"},{1,2,3,5})</f>
        <v>3</v>
      </c>
      <c r="Z3021" s="1"/>
      <c r="AA3021" s="2"/>
      <c r="AB3021" s="4"/>
    </row>
    <row r="3022" spans="1:28" x14ac:dyDescent="0.3">
      <c r="A3022" t="s">
        <v>3063</v>
      </c>
      <c r="B3022" s="11" t="s">
        <v>49</v>
      </c>
      <c r="C3022" s="11" t="s">
        <v>30</v>
      </c>
      <c r="D3022" s="11" t="s">
        <v>25</v>
      </c>
      <c r="E3022" s="11" t="s">
        <v>20</v>
      </c>
      <c r="F3022" s="11" t="s">
        <v>51</v>
      </c>
      <c r="G3022" s="11">
        <v>1</v>
      </c>
      <c r="H3022" s="11" t="s">
        <v>27</v>
      </c>
      <c r="I3022" s="12">
        <v>44687</v>
      </c>
      <c r="J3022" s="14">
        <v>9.7222222222222224E-2</v>
      </c>
      <c r="K3022">
        <v>1</v>
      </c>
      <c r="L3022" t="s">
        <v>27</v>
      </c>
      <c r="M3022" s="1">
        <v>44687</v>
      </c>
      <c r="N3022" s="2">
        <v>9.7222222222222224E-2</v>
      </c>
      <c r="O3022" s="1">
        <f t="shared" si="282"/>
        <v>44687.097222222219</v>
      </c>
      <c r="P3022" s="3" t="str">
        <f t="shared" si="283"/>
        <v>May,2022</v>
      </c>
      <c r="Q3022">
        <f t="shared" si="284"/>
        <v>2022</v>
      </c>
      <c r="R3022" t="str">
        <f t="shared" si="285"/>
        <v>Fri</v>
      </c>
      <c r="S3022">
        <f t="shared" si="286"/>
        <v>2</v>
      </c>
      <c r="T3022" t="str">
        <f t="shared" si="287"/>
        <v>NO</v>
      </c>
      <c r="U3022" cm="1">
        <f t="array" ref="U3022">_xlfn.XLOOKUP(Table1012[[#This Row],[Severity_Level]],{"MINOR","MODERATE","SEVERE","FATAL"},{1,2,3,5})</f>
        <v>3</v>
      </c>
      <c r="Z3022" s="1"/>
      <c r="AA3022" s="2"/>
      <c r="AB3022" s="4"/>
    </row>
    <row r="3023" spans="1:28" x14ac:dyDescent="0.3">
      <c r="A3023" t="s">
        <v>3064</v>
      </c>
      <c r="B3023" s="11" t="s">
        <v>11</v>
      </c>
      <c r="C3023" s="11" t="s">
        <v>50</v>
      </c>
      <c r="D3023" s="11" t="s">
        <v>31</v>
      </c>
      <c r="E3023" s="11" t="s">
        <v>14</v>
      </c>
      <c r="F3023" s="11" t="s">
        <v>26</v>
      </c>
      <c r="G3023" s="11">
        <v>5</v>
      </c>
      <c r="H3023" s="11" t="s">
        <v>32</v>
      </c>
      <c r="I3023" s="12">
        <v>44687</v>
      </c>
      <c r="J3023" s="14">
        <v>9.7916666666666666E-2</v>
      </c>
      <c r="K3023">
        <v>5</v>
      </c>
      <c r="L3023" t="s">
        <v>32</v>
      </c>
      <c r="M3023" s="1">
        <v>44687</v>
      </c>
      <c r="N3023" s="2">
        <v>9.7916666666666666E-2</v>
      </c>
      <c r="O3023" s="1">
        <f t="shared" si="282"/>
        <v>44687.097916666666</v>
      </c>
      <c r="P3023" s="3" t="str">
        <f t="shared" si="283"/>
        <v>May,2022</v>
      </c>
      <c r="Q3023">
        <f t="shared" si="284"/>
        <v>2022</v>
      </c>
      <c r="R3023" t="str">
        <f t="shared" si="285"/>
        <v>Fri</v>
      </c>
      <c r="S3023">
        <f t="shared" si="286"/>
        <v>2</v>
      </c>
      <c r="T3023" t="str">
        <f t="shared" si="287"/>
        <v>NO</v>
      </c>
      <c r="U3023" cm="1">
        <f t="array" ref="U3023">_xlfn.XLOOKUP(Table1012[[#This Row],[Severity_Level]],{"MINOR","MODERATE","SEVERE","FATAL"},{1,2,3,5})</f>
        <v>2</v>
      </c>
      <c r="Z3023" s="1"/>
      <c r="AA3023" s="2"/>
      <c r="AB3023" s="4"/>
    </row>
    <row r="3024" spans="1:28" x14ac:dyDescent="0.3">
      <c r="A3024" t="s">
        <v>3065</v>
      </c>
      <c r="B3024" s="11" t="s">
        <v>34</v>
      </c>
      <c r="C3024" s="11" t="s">
        <v>19</v>
      </c>
      <c r="D3024" s="11" t="s">
        <v>25</v>
      </c>
      <c r="E3024" s="11" t="s">
        <v>14</v>
      </c>
      <c r="F3024" s="11" t="s">
        <v>51</v>
      </c>
      <c r="G3024" s="11">
        <v>1</v>
      </c>
      <c r="H3024" s="11" t="s">
        <v>27</v>
      </c>
      <c r="I3024" s="12">
        <v>44687</v>
      </c>
      <c r="J3024" s="14">
        <v>9.8611111111111108E-2</v>
      </c>
      <c r="K3024">
        <v>1</v>
      </c>
      <c r="L3024" t="s">
        <v>27</v>
      </c>
      <c r="M3024" s="1">
        <v>44687</v>
      </c>
      <c r="N3024" s="2">
        <v>9.8611111111111108E-2</v>
      </c>
      <c r="O3024" s="1">
        <f t="shared" si="282"/>
        <v>44687.098611111112</v>
      </c>
      <c r="P3024" s="3" t="str">
        <f t="shared" si="283"/>
        <v>May,2022</v>
      </c>
      <c r="Q3024">
        <f t="shared" si="284"/>
        <v>2022</v>
      </c>
      <c r="R3024" t="str">
        <f t="shared" si="285"/>
        <v>Fri</v>
      </c>
      <c r="S3024">
        <f t="shared" si="286"/>
        <v>2</v>
      </c>
      <c r="T3024" t="str">
        <f t="shared" si="287"/>
        <v>NO</v>
      </c>
      <c r="U3024" cm="1">
        <f t="array" ref="U3024">_xlfn.XLOOKUP(Table1012[[#This Row],[Severity_Level]],{"MINOR","MODERATE","SEVERE","FATAL"},{1,2,3,5})</f>
        <v>3</v>
      </c>
      <c r="Z3024" s="1"/>
      <c r="AA3024" s="2"/>
      <c r="AB3024" s="4"/>
    </row>
    <row r="3025" spans="1:28" x14ac:dyDescent="0.3">
      <c r="A3025" t="s">
        <v>3066</v>
      </c>
      <c r="B3025" s="11" t="s">
        <v>11</v>
      </c>
      <c r="C3025" s="11" t="s">
        <v>65</v>
      </c>
      <c r="D3025" s="11" t="s">
        <v>25</v>
      </c>
      <c r="E3025" s="11" t="s">
        <v>20</v>
      </c>
      <c r="F3025" s="11" t="s">
        <v>15</v>
      </c>
      <c r="G3025" s="11">
        <v>2</v>
      </c>
      <c r="H3025" s="11" t="s">
        <v>32</v>
      </c>
      <c r="I3025" s="12">
        <v>44687</v>
      </c>
      <c r="J3025" s="14">
        <v>9.930555555555555E-2</v>
      </c>
      <c r="K3025">
        <v>2</v>
      </c>
      <c r="L3025" t="s">
        <v>32</v>
      </c>
      <c r="M3025" s="1">
        <v>44687</v>
      </c>
      <c r="N3025" s="2">
        <v>9.930555555555555E-2</v>
      </c>
      <c r="O3025" s="1">
        <f t="shared" si="282"/>
        <v>44687.099305555559</v>
      </c>
      <c r="P3025" s="3" t="str">
        <f t="shared" si="283"/>
        <v>May,2022</v>
      </c>
      <c r="Q3025">
        <f t="shared" si="284"/>
        <v>2022</v>
      </c>
      <c r="R3025" t="str">
        <f t="shared" si="285"/>
        <v>Fri</v>
      </c>
      <c r="S3025">
        <f t="shared" si="286"/>
        <v>2</v>
      </c>
      <c r="T3025" t="str">
        <f t="shared" si="287"/>
        <v>NO</v>
      </c>
      <c r="U3025" cm="1">
        <f t="array" ref="U3025">_xlfn.XLOOKUP(Table1012[[#This Row],[Severity_Level]],{"MINOR","MODERATE","SEVERE","FATAL"},{1,2,3,5})</f>
        <v>2</v>
      </c>
      <c r="Z3025" s="1"/>
      <c r="AA3025" s="2"/>
      <c r="AB3025" s="4"/>
    </row>
    <row r="3026" spans="1:28" x14ac:dyDescent="0.3">
      <c r="A3026" t="s">
        <v>3067</v>
      </c>
      <c r="B3026" s="11" t="s">
        <v>11</v>
      </c>
      <c r="C3026" s="11" t="s">
        <v>44</v>
      </c>
      <c r="D3026" s="11" t="s">
        <v>25</v>
      </c>
      <c r="E3026" s="11" t="s">
        <v>14</v>
      </c>
      <c r="F3026" s="11" t="s">
        <v>51</v>
      </c>
      <c r="G3026" s="11">
        <v>2</v>
      </c>
      <c r="H3026" s="11" t="s">
        <v>40</v>
      </c>
      <c r="I3026" s="12">
        <v>44688</v>
      </c>
      <c r="J3026" s="14">
        <v>0.1</v>
      </c>
      <c r="K3026">
        <v>2</v>
      </c>
      <c r="L3026" t="s">
        <v>40</v>
      </c>
      <c r="M3026" s="1">
        <v>44688</v>
      </c>
      <c r="N3026" s="2">
        <v>0.1</v>
      </c>
      <c r="O3026" s="1">
        <f t="shared" si="282"/>
        <v>44688.1</v>
      </c>
      <c r="P3026" s="3" t="str">
        <f t="shared" si="283"/>
        <v>May,2022</v>
      </c>
      <c r="Q3026">
        <f t="shared" si="284"/>
        <v>2022</v>
      </c>
      <c r="R3026" t="str">
        <f t="shared" si="285"/>
        <v>Sat</v>
      </c>
      <c r="S3026">
        <f t="shared" si="286"/>
        <v>2</v>
      </c>
      <c r="T3026" t="str">
        <f t="shared" si="287"/>
        <v>NO</v>
      </c>
      <c r="U3026" cm="1">
        <f t="array" ref="U3026">_xlfn.XLOOKUP(Table1012[[#This Row],[Severity_Level]],{"MINOR","MODERATE","SEVERE","FATAL"},{1,2,3,5})</f>
        <v>5</v>
      </c>
      <c r="Z3026" s="1"/>
      <c r="AA3026" s="2"/>
      <c r="AB3026" s="4"/>
    </row>
    <row r="3027" spans="1:28" x14ac:dyDescent="0.3">
      <c r="A3027" t="s">
        <v>3068</v>
      </c>
      <c r="B3027" s="11" t="s">
        <v>56</v>
      </c>
      <c r="C3027" s="11" t="s">
        <v>46</v>
      </c>
      <c r="D3027" s="11" t="s">
        <v>25</v>
      </c>
      <c r="E3027" s="11" t="s">
        <v>38</v>
      </c>
      <c r="F3027" s="11" t="s">
        <v>51</v>
      </c>
      <c r="G3027" s="11">
        <v>4</v>
      </c>
      <c r="H3027" s="11" t="s">
        <v>16</v>
      </c>
      <c r="I3027" s="12">
        <v>44688</v>
      </c>
      <c r="J3027" s="14">
        <v>0.10069444444444445</v>
      </c>
      <c r="K3027">
        <v>4</v>
      </c>
      <c r="L3027" t="s">
        <v>16</v>
      </c>
      <c r="M3027" s="1">
        <v>44688</v>
      </c>
      <c r="N3027" s="2">
        <v>0.10069444444444445</v>
      </c>
      <c r="O3027" s="1">
        <f t="shared" si="282"/>
        <v>44688.100694444445</v>
      </c>
      <c r="P3027" s="3" t="str">
        <f t="shared" si="283"/>
        <v>May,2022</v>
      </c>
      <c r="Q3027">
        <f t="shared" si="284"/>
        <v>2022</v>
      </c>
      <c r="R3027" t="str">
        <f t="shared" si="285"/>
        <v>Sat</v>
      </c>
      <c r="S3027">
        <f t="shared" si="286"/>
        <v>2</v>
      </c>
      <c r="T3027" t="str">
        <f t="shared" si="287"/>
        <v>NO</v>
      </c>
      <c r="U3027" cm="1">
        <f t="array" ref="U3027">_xlfn.XLOOKUP(Table1012[[#This Row],[Severity_Level]],{"MINOR","MODERATE","SEVERE","FATAL"},{1,2,3,5})</f>
        <v>1</v>
      </c>
      <c r="Z3027" s="1"/>
      <c r="AA3027" s="2"/>
      <c r="AB3027" s="4"/>
    </row>
    <row r="3028" spans="1:28" x14ac:dyDescent="0.3">
      <c r="A3028" t="s">
        <v>3069</v>
      </c>
      <c r="B3028" s="11" t="s">
        <v>49</v>
      </c>
      <c r="C3028" s="11" t="s">
        <v>65</v>
      </c>
      <c r="D3028" s="11" t="s">
        <v>25</v>
      </c>
      <c r="E3028" s="11" t="s">
        <v>38</v>
      </c>
      <c r="F3028" s="11" t="s">
        <v>51</v>
      </c>
      <c r="G3028" s="11">
        <v>5</v>
      </c>
      <c r="H3028" s="11" t="s">
        <v>16</v>
      </c>
      <c r="I3028" s="12">
        <v>44688</v>
      </c>
      <c r="J3028" s="14">
        <v>0.10138888888888889</v>
      </c>
      <c r="K3028">
        <v>5</v>
      </c>
      <c r="L3028" t="s">
        <v>16</v>
      </c>
      <c r="M3028" s="1">
        <v>44688</v>
      </c>
      <c r="N3028" s="2">
        <v>0.10138888888888889</v>
      </c>
      <c r="O3028" s="1">
        <f t="shared" si="282"/>
        <v>44688.101388888892</v>
      </c>
      <c r="P3028" s="3" t="str">
        <f t="shared" si="283"/>
        <v>May,2022</v>
      </c>
      <c r="Q3028">
        <f t="shared" si="284"/>
        <v>2022</v>
      </c>
      <c r="R3028" t="str">
        <f t="shared" si="285"/>
        <v>Sat</v>
      </c>
      <c r="S3028">
        <f t="shared" si="286"/>
        <v>2</v>
      </c>
      <c r="T3028" t="str">
        <f t="shared" si="287"/>
        <v>NO</v>
      </c>
      <c r="U3028" cm="1">
        <f t="array" ref="U3028">_xlfn.XLOOKUP(Table1012[[#This Row],[Severity_Level]],{"MINOR","MODERATE","SEVERE","FATAL"},{1,2,3,5})</f>
        <v>1</v>
      </c>
      <c r="Z3028" s="1"/>
      <c r="AA3028" s="2"/>
      <c r="AB3028" s="4"/>
    </row>
    <row r="3029" spans="1:28" x14ac:dyDescent="0.3">
      <c r="A3029" t="s">
        <v>3070</v>
      </c>
      <c r="B3029" s="11" t="s">
        <v>56</v>
      </c>
      <c r="C3029" s="11" t="s">
        <v>57</v>
      </c>
      <c r="D3029" s="11" t="s">
        <v>13</v>
      </c>
      <c r="E3029" s="11" t="s">
        <v>38</v>
      </c>
      <c r="F3029" s="11" t="s">
        <v>15</v>
      </c>
      <c r="G3029" s="11">
        <v>1</v>
      </c>
      <c r="H3029" s="11" t="s">
        <v>16</v>
      </c>
      <c r="I3029" s="12">
        <v>44688</v>
      </c>
      <c r="J3029" s="14">
        <v>0.10208333333333333</v>
      </c>
      <c r="K3029">
        <v>1</v>
      </c>
      <c r="L3029" t="s">
        <v>16</v>
      </c>
      <c r="M3029" s="1">
        <v>44688</v>
      </c>
      <c r="N3029" s="2">
        <v>0.10208333333333333</v>
      </c>
      <c r="O3029" s="1">
        <f t="shared" si="282"/>
        <v>44688.102083333331</v>
      </c>
      <c r="P3029" s="3" t="str">
        <f t="shared" si="283"/>
        <v>May,2022</v>
      </c>
      <c r="Q3029">
        <f t="shared" si="284"/>
        <v>2022</v>
      </c>
      <c r="R3029" t="str">
        <f t="shared" si="285"/>
        <v>Sat</v>
      </c>
      <c r="S3029">
        <f t="shared" si="286"/>
        <v>2</v>
      </c>
      <c r="T3029" t="str">
        <f t="shared" si="287"/>
        <v>NO</v>
      </c>
      <c r="U3029" cm="1">
        <f t="array" ref="U3029">_xlfn.XLOOKUP(Table1012[[#This Row],[Severity_Level]],{"MINOR","MODERATE","SEVERE","FATAL"},{1,2,3,5})</f>
        <v>1</v>
      </c>
      <c r="Z3029" s="1"/>
      <c r="AA3029" s="2"/>
      <c r="AB3029" s="4"/>
    </row>
    <row r="3030" spans="1:28" x14ac:dyDescent="0.3">
      <c r="A3030" t="s">
        <v>3071</v>
      </c>
      <c r="B3030" s="11" t="s">
        <v>18</v>
      </c>
      <c r="C3030" s="11" t="s">
        <v>57</v>
      </c>
      <c r="D3030" s="11" t="s">
        <v>47</v>
      </c>
      <c r="E3030" s="11" t="s">
        <v>14</v>
      </c>
      <c r="F3030" s="11" t="s">
        <v>21</v>
      </c>
      <c r="G3030" s="11">
        <v>3</v>
      </c>
      <c r="H3030" s="11" t="s">
        <v>16</v>
      </c>
      <c r="I3030" s="12">
        <v>44688</v>
      </c>
      <c r="J3030" s="14">
        <v>0.10277777777777777</v>
      </c>
      <c r="K3030">
        <v>3</v>
      </c>
      <c r="L3030" t="s">
        <v>16</v>
      </c>
      <c r="M3030" s="1">
        <v>44688</v>
      </c>
      <c r="N3030" s="2">
        <v>0.10277777777777777</v>
      </c>
      <c r="O3030" s="1">
        <f t="shared" si="282"/>
        <v>44688.102777777778</v>
      </c>
      <c r="P3030" s="3" t="str">
        <f t="shared" si="283"/>
        <v>May,2022</v>
      </c>
      <c r="Q3030">
        <f t="shared" si="284"/>
        <v>2022</v>
      </c>
      <c r="R3030" t="str">
        <f t="shared" si="285"/>
        <v>Sat</v>
      </c>
      <c r="S3030">
        <f t="shared" si="286"/>
        <v>2</v>
      </c>
      <c r="T3030" t="str">
        <f t="shared" si="287"/>
        <v>NO</v>
      </c>
      <c r="U3030" cm="1">
        <f t="array" ref="U3030">_xlfn.XLOOKUP(Table1012[[#This Row],[Severity_Level]],{"MINOR","MODERATE","SEVERE","FATAL"},{1,2,3,5})</f>
        <v>1</v>
      </c>
      <c r="Z3030" s="1"/>
      <c r="AA3030" s="2"/>
      <c r="AB3030" s="4"/>
    </row>
    <row r="3031" spans="1:28" x14ac:dyDescent="0.3">
      <c r="A3031" t="s">
        <v>3072</v>
      </c>
      <c r="B3031" s="11" t="s">
        <v>29</v>
      </c>
      <c r="C3031" s="11" t="s">
        <v>19</v>
      </c>
      <c r="D3031" s="11" t="s">
        <v>13</v>
      </c>
      <c r="E3031" s="11" t="s">
        <v>20</v>
      </c>
      <c r="F3031" s="11" t="s">
        <v>21</v>
      </c>
      <c r="G3031" s="11">
        <v>5</v>
      </c>
      <c r="H3031" s="11" t="s">
        <v>16</v>
      </c>
      <c r="I3031" s="12">
        <v>44688</v>
      </c>
      <c r="J3031" s="14">
        <v>0.10347222222222222</v>
      </c>
      <c r="K3031">
        <v>5</v>
      </c>
      <c r="L3031" t="s">
        <v>16</v>
      </c>
      <c r="M3031" s="1">
        <v>44688</v>
      </c>
      <c r="N3031" s="2">
        <v>0.10347222222222222</v>
      </c>
      <c r="O3031" s="1">
        <f t="shared" si="282"/>
        <v>44688.103472222225</v>
      </c>
      <c r="P3031" s="3" t="str">
        <f t="shared" si="283"/>
        <v>May,2022</v>
      </c>
      <c r="Q3031">
        <f t="shared" si="284"/>
        <v>2022</v>
      </c>
      <c r="R3031" t="str">
        <f t="shared" si="285"/>
        <v>Sat</v>
      </c>
      <c r="S3031">
        <f t="shared" si="286"/>
        <v>2</v>
      </c>
      <c r="T3031" t="str">
        <f t="shared" si="287"/>
        <v>NO</v>
      </c>
      <c r="U3031" cm="1">
        <f t="array" ref="U3031">_xlfn.XLOOKUP(Table1012[[#This Row],[Severity_Level]],{"MINOR","MODERATE","SEVERE","FATAL"},{1,2,3,5})</f>
        <v>1</v>
      </c>
      <c r="Z3031" s="1"/>
      <c r="AA3031" s="2"/>
      <c r="AB3031" s="4"/>
    </row>
    <row r="3032" spans="1:28" x14ac:dyDescent="0.3">
      <c r="A3032" t="s">
        <v>3073</v>
      </c>
      <c r="B3032" s="11" t="s">
        <v>11</v>
      </c>
      <c r="C3032" s="11" t="s">
        <v>65</v>
      </c>
      <c r="D3032" s="11" t="s">
        <v>25</v>
      </c>
      <c r="E3032" s="11" t="s">
        <v>38</v>
      </c>
      <c r="F3032" s="11" t="s">
        <v>21</v>
      </c>
      <c r="G3032" s="11">
        <v>3</v>
      </c>
      <c r="H3032" s="11" t="s">
        <v>27</v>
      </c>
      <c r="I3032" s="12">
        <v>44688</v>
      </c>
      <c r="J3032" s="14">
        <v>0.10416666666666667</v>
      </c>
      <c r="K3032">
        <v>3</v>
      </c>
      <c r="L3032" t="s">
        <v>27</v>
      </c>
      <c r="M3032" s="1">
        <v>44688</v>
      </c>
      <c r="N3032" s="2">
        <v>0.10416666666666667</v>
      </c>
      <c r="O3032" s="1">
        <f t="shared" si="282"/>
        <v>44688.104166666664</v>
      </c>
      <c r="P3032" s="3" t="str">
        <f t="shared" si="283"/>
        <v>May,2022</v>
      </c>
      <c r="Q3032">
        <f t="shared" si="284"/>
        <v>2022</v>
      </c>
      <c r="R3032" t="str">
        <f t="shared" si="285"/>
        <v>Sat</v>
      </c>
      <c r="S3032">
        <f t="shared" si="286"/>
        <v>2</v>
      </c>
      <c r="T3032" t="str">
        <f t="shared" si="287"/>
        <v>NO</v>
      </c>
      <c r="U3032" cm="1">
        <f t="array" ref="U3032">_xlfn.XLOOKUP(Table1012[[#This Row],[Severity_Level]],{"MINOR","MODERATE","SEVERE","FATAL"},{1,2,3,5})</f>
        <v>3</v>
      </c>
      <c r="Z3032" s="1"/>
      <c r="AA3032" s="2"/>
      <c r="AB3032" s="4"/>
    </row>
    <row r="3033" spans="1:28" x14ac:dyDescent="0.3">
      <c r="A3033" t="s">
        <v>3074</v>
      </c>
      <c r="B3033" s="11" t="s">
        <v>11</v>
      </c>
      <c r="C3033" s="11" t="s">
        <v>65</v>
      </c>
      <c r="D3033" s="11" t="s">
        <v>13</v>
      </c>
      <c r="E3033" s="11" t="s">
        <v>38</v>
      </c>
      <c r="F3033" s="11" t="s">
        <v>15</v>
      </c>
      <c r="G3033" s="11">
        <v>4</v>
      </c>
      <c r="H3033" s="11" t="s">
        <v>16</v>
      </c>
      <c r="I3033" s="12">
        <v>44688</v>
      </c>
      <c r="J3033" s="14">
        <v>0.10486111111111111</v>
      </c>
      <c r="K3033">
        <v>4</v>
      </c>
      <c r="L3033" t="s">
        <v>16</v>
      </c>
      <c r="M3033" s="1">
        <v>44688</v>
      </c>
      <c r="N3033" s="2">
        <v>0.10486111111111111</v>
      </c>
      <c r="O3033" s="1">
        <f t="shared" si="282"/>
        <v>44688.104861111111</v>
      </c>
      <c r="P3033" s="3" t="str">
        <f t="shared" si="283"/>
        <v>May,2022</v>
      </c>
      <c r="Q3033">
        <f t="shared" si="284"/>
        <v>2022</v>
      </c>
      <c r="R3033" t="str">
        <f t="shared" si="285"/>
        <v>Sat</v>
      </c>
      <c r="S3033">
        <f t="shared" si="286"/>
        <v>2</v>
      </c>
      <c r="T3033" t="str">
        <f t="shared" si="287"/>
        <v>NO</v>
      </c>
      <c r="U3033" cm="1">
        <f t="array" ref="U3033">_xlfn.XLOOKUP(Table1012[[#This Row],[Severity_Level]],{"MINOR","MODERATE","SEVERE","FATAL"},{1,2,3,5})</f>
        <v>1</v>
      </c>
      <c r="Z3033" s="1"/>
      <c r="AA3033" s="2"/>
      <c r="AB3033" s="4"/>
    </row>
    <row r="3034" spans="1:28" x14ac:dyDescent="0.3">
      <c r="A3034" t="s">
        <v>3075</v>
      </c>
      <c r="B3034" s="11" t="s">
        <v>56</v>
      </c>
      <c r="C3034" s="11" t="s">
        <v>46</v>
      </c>
      <c r="D3034" s="11" t="s">
        <v>37</v>
      </c>
      <c r="E3034" s="11" t="s">
        <v>14</v>
      </c>
      <c r="F3034" s="11" t="s">
        <v>21</v>
      </c>
      <c r="G3034" s="11">
        <v>3</v>
      </c>
      <c r="H3034" s="11" t="s">
        <v>27</v>
      </c>
      <c r="I3034" s="12">
        <v>44688</v>
      </c>
      <c r="J3034" s="14">
        <v>0.10555555555555556</v>
      </c>
      <c r="K3034">
        <v>3</v>
      </c>
      <c r="L3034" t="s">
        <v>27</v>
      </c>
      <c r="M3034" s="1">
        <v>44688</v>
      </c>
      <c r="N3034" s="2">
        <v>0.10555555555555556</v>
      </c>
      <c r="O3034" s="1">
        <f t="shared" si="282"/>
        <v>44688.105555555558</v>
      </c>
      <c r="P3034" s="3" t="str">
        <f t="shared" si="283"/>
        <v>May,2022</v>
      </c>
      <c r="Q3034">
        <f t="shared" si="284"/>
        <v>2022</v>
      </c>
      <c r="R3034" t="str">
        <f t="shared" si="285"/>
        <v>Sat</v>
      </c>
      <c r="S3034">
        <f t="shared" si="286"/>
        <v>2</v>
      </c>
      <c r="T3034" t="str">
        <f t="shared" si="287"/>
        <v>NO</v>
      </c>
      <c r="U3034" cm="1">
        <f t="array" ref="U3034">_xlfn.XLOOKUP(Table1012[[#This Row],[Severity_Level]],{"MINOR","MODERATE","SEVERE","FATAL"},{1,2,3,5})</f>
        <v>3</v>
      </c>
      <c r="Z3034" s="1"/>
      <c r="AA3034" s="2"/>
      <c r="AB3034" s="4"/>
    </row>
    <row r="3035" spans="1:28" x14ac:dyDescent="0.3">
      <c r="A3035" t="s">
        <v>3076</v>
      </c>
      <c r="B3035" s="11" t="s">
        <v>49</v>
      </c>
      <c r="C3035" s="11" t="s">
        <v>53</v>
      </c>
      <c r="D3035" s="11" t="s">
        <v>47</v>
      </c>
      <c r="E3035" s="11" t="s">
        <v>14</v>
      </c>
      <c r="F3035" s="11" t="s">
        <v>15</v>
      </c>
      <c r="G3035" s="11">
        <v>4</v>
      </c>
      <c r="H3035" s="11" t="s">
        <v>40</v>
      </c>
      <c r="I3035" s="12">
        <v>44688</v>
      </c>
      <c r="J3035" s="14">
        <v>0.10625</v>
      </c>
      <c r="K3035">
        <v>4</v>
      </c>
      <c r="L3035" t="s">
        <v>40</v>
      </c>
      <c r="M3035" s="1">
        <v>44688</v>
      </c>
      <c r="N3035" s="2">
        <v>0.10625</v>
      </c>
      <c r="O3035" s="1">
        <f t="shared" si="282"/>
        <v>44688.106249999997</v>
      </c>
      <c r="P3035" s="3" t="str">
        <f t="shared" si="283"/>
        <v>May,2022</v>
      </c>
      <c r="Q3035">
        <f t="shared" si="284"/>
        <v>2022</v>
      </c>
      <c r="R3035" t="str">
        <f t="shared" si="285"/>
        <v>Sat</v>
      </c>
      <c r="S3035">
        <f t="shared" si="286"/>
        <v>2</v>
      </c>
      <c r="T3035" t="str">
        <f t="shared" si="287"/>
        <v>NO</v>
      </c>
      <c r="U3035" cm="1">
        <f t="array" ref="U3035">_xlfn.XLOOKUP(Table1012[[#This Row],[Severity_Level]],{"MINOR","MODERATE","SEVERE","FATAL"},{1,2,3,5})</f>
        <v>5</v>
      </c>
      <c r="Z3035" s="1"/>
      <c r="AA3035" s="2"/>
      <c r="AB3035" s="4"/>
    </row>
    <row r="3036" spans="1:28" x14ac:dyDescent="0.3">
      <c r="A3036" t="s">
        <v>3077</v>
      </c>
      <c r="B3036" s="11" t="s">
        <v>29</v>
      </c>
      <c r="C3036" s="11" t="s">
        <v>46</v>
      </c>
      <c r="D3036" s="11" t="s">
        <v>31</v>
      </c>
      <c r="E3036" s="11" t="s">
        <v>20</v>
      </c>
      <c r="F3036" s="11" t="s">
        <v>15</v>
      </c>
      <c r="G3036" s="11">
        <v>1</v>
      </c>
      <c r="H3036" s="11" t="s">
        <v>40</v>
      </c>
      <c r="I3036" s="12">
        <v>44688</v>
      </c>
      <c r="J3036" s="14">
        <v>0.10694444444444444</v>
      </c>
      <c r="K3036">
        <v>1</v>
      </c>
      <c r="L3036" t="s">
        <v>40</v>
      </c>
      <c r="M3036" s="1">
        <v>44688</v>
      </c>
      <c r="N3036" s="2">
        <v>0.10694444444444444</v>
      </c>
      <c r="O3036" s="1">
        <f t="shared" si="282"/>
        <v>44688.106944444444</v>
      </c>
      <c r="P3036" s="3" t="str">
        <f t="shared" si="283"/>
        <v>May,2022</v>
      </c>
      <c r="Q3036">
        <f t="shared" si="284"/>
        <v>2022</v>
      </c>
      <c r="R3036" t="str">
        <f t="shared" si="285"/>
        <v>Sat</v>
      </c>
      <c r="S3036">
        <f t="shared" si="286"/>
        <v>2</v>
      </c>
      <c r="T3036" t="str">
        <f t="shared" si="287"/>
        <v>NO</v>
      </c>
      <c r="U3036" cm="1">
        <f t="array" ref="U3036">_xlfn.XLOOKUP(Table1012[[#This Row],[Severity_Level]],{"MINOR","MODERATE","SEVERE","FATAL"},{1,2,3,5})</f>
        <v>5</v>
      </c>
      <c r="Z3036" s="1"/>
      <c r="AA3036" s="2"/>
      <c r="AB3036" s="4"/>
    </row>
    <row r="3037" spans="1:28" x14ac:dyDescent="0.3">
      <c r="A3037" t="s">
        <v>3078</v>
      </c>
      <c r="B3037" s="11" t="s">
        <v>11</v>
      </c>
      <c r="C3037" s="11" t="s">
        <v>12</v>
      </c>
      <c r="D3037" s="11" t="s">
        <v>37</v>
      </c>
      <c r="E3037" s="11" t="s">
        <v>14</v>
      </c>
      <c r="F3037" s="11" t="s">
        <v>51</v>
      </c>
      <c r="G3037" s="11">
        <v>3</v>
      </c>
      <c r="H3037" s="11" t="s">
        <v>27</v>
      </c>
      <c r="I3037" s="12">
        <v>44688</v>
      </c>
      <c r="J3037" s="14">
        <v>0.1076388888888889</v>
      </c>
      <c r="K3037">
        <v>3</v>
      </c>
      <c r="L3037" t="s">
        <v>27</v>
      </c>
      <c r="M3037" s="1">
        <v>44688</v>
      </c>
      <c r="N3037" s="2">
        <v>0.1076388888888889</v>
      </c>
      <c r="O3037" s="1">
        <f t="shared" si="282"/>
        <v>44688.107638888891</v>
      </c>
      <c r="P3037" s="3" t="str">
        <f t="shared" si="283"/>
        <v>May,2022</v>
      </c>
      <c r="Q3037">
        <f t="shared" si="284"/>
        <v>2022</v>
      </c>
      <c r="R3037" t="str">
        <f t="shared" si="285"/>
        <v>Sat</v>
      </c>
      <c r="S3037">
        <f t="shared" si="286"/>
        <v>2</v>
      </c>
      <c r="T3037" t="str">
        <f t="shared" si="287"/>
        <v>NO</v>
      </c>
      <c r="U3037" cm="1">
        <f t="array" ref="U3037">_xlfn.XLOOKUP(Table1012[[#This Row],[Severity_Level]],{"MINOR","MODERATE","SEVERE","FATAL"},{1,2,3,5})</f>
        <v>3</v>
      </c>
      <c r="Z3037" s="1"/>
      <c r="AA3037" s="2"/>
      <c r="AB3037" s="4"/>
    </row>
    <row r="3038" spans="1:28" x14ac:dyDescent="0.3">
      <c r="A3038" t="s">
        <v>3079</v>
      </c>
      <c r="B3038" s="11" t="s">
        <v>56</v>
      </c>
      <c r="C3038" s="11" t="s">
        <v>65</v>
      </c>
      <c r="D3038" s="11" t="s">
        <v>47</v>
      </c>
      <c r="E3038" s="11" t="s">
        <v>35</v>
      </c>
      <c r="F3038" s="11" t="s">
        <v>15</v>
      </c>
      <c r="G3038" s="11">
        <v>2</v>
      </c>
      <c r="H3038" s="11" t="s">
        <v>32</v>
      </c>
      <c r="I3038" s="12">
        <v>44688</v>
      </c>
      <c r="J3038" s="14">
        <v>0.10833333333333334</v>
      </c>
      <c r="K3038">
        <v>2</v>
      </c>
      <c r="L3038" t="s">
        <v>32</v>
      </c>
      <c r="M3038" s="1">
        <v>44688</v>
      </c>
      <c r="N3038" s="2">
        <v>0.10833333333333334</v>
      </c>
      <c r="O3038" s="1">
        <f t="shared" si="282"/>
        <v>44688.10833333333</v>
      </c>
      <c r="P3038" s="3" t="str">
        <f t="shared" si="283"/>
        <v>May,2022</v>
      </c>
      <c r="Q3038">
        <f t="shared" si="284"/>
        <v>2022</v>
      </c>
      <c r="R3038" t="str">
        <f t="shared" si="285"/>
        <v>Sat</v>
      </c>
      <c r="S3038">
        <f t="shared" si="286"/>
        <v>2</v>
      </c>
      <c r="T3038" t="str">
        <f t="shared" si="287"/>
        <v>NO</v>
      </c>
      <c r="U3038" cm="1">
        <f t="array" ref="U3038">_xlfn.XLOOKUP(Table1012[[#This Row],[Severity_Level]],{"MINOR","MODERATE","SEVERE","FATAL"},{1,2,3,5})</f>
        <v>2</v>
      </c>
      <c r="Z3038" s="1"/>
      <c r="AA3038" s="2"/>
      <c r="AB3038" s="4"/>
    </row>
    <row r="3039" spans="1:28" x14ac:dyDescent="0.3">
      <c r="A3039" t="s">
        <v>3080</v>
      </c>
      <c r="B3039" s="11" t="s">
        <v>56</v>
      </c>
      <c r="C3039" s="11" t="s">
        <v>19</v>
      </c>
      <c r="D3039" s="11" t="s">
        <v>47</v>
      </c>
      <c r="E3039" s="11" t="s">
        <v>20</v>
      </c>
      <c r="F3039" s="11" t="s">
        <v>51</v>
      </c>
      <c r="G3039" s="11">
        <v>1</v>
      </c>
      <c r="H3039" s="11" t="s">
        <v>32</v>
      </c>
      <c r="I3039" s="12">
        <v>44688</v>
      </c>
      <c r="J3039" s="14">
        <v>0.10902777777777778</v>
      </c>
      <c r="K3039">
        <v>1</v>
      </c>
      <c r="L3039" t="s">
        <v>32</v>
      </c>
      <c r="M3039" s="1">
        <v>44688</v>
      </c>
      <c r="N3039" s="2">
        <v>0.10902777777777778</v>
      </c>
      <c r="O3039" s="1">
        <f t="shared" si="282"/>
        <v>44688.109027777777</v>
      </c>
      <c r="P3039" s="3" t="str">
        <f t="shared" si="283"/>
        <v>May,2022</v>
      </c>
      <c r="Q3039">
        <f t="shared" si="284"/>
        <v>2022</v>
      </c>
      <c r="R3039" t="str">
        <f t="shared" si="285"/>
        <v>Sat</v>
      </c>
      <c r="S3039">
        <f t="shared" si="286"/>
        <v>2</v>
      </c>
      <c r="T3039" t="str">
        <f t="shared" si="287"/>
        <v>NO</v>
      </c>
      <c r="U3039" cm="1">
        <f t="array" ref="U3039">_xlfn.XLOOKUP(Table1012[[#This Row],[Severity_Level]],{"MINOR","MODERATE","SEVERE","FATAL"},{1,2,3,5})</f>
        <v>2</v>
      </c>
      <c r="Z3039" s="1"/>
      <c r="AA3039" s="2"/>
      <c r="AB3039" s="4"/>
    </row>
    <row r="3040" spans="1:28" x14ac:dyDescent="0.3">
      <c r="A3040" t="s">
        <v>3081</v>
      </c>
      <c r="B3040" s="11" t="s">
        <v>34</v>
      </c>
      <c r="C3040" s="11" t="s">
        <v>50</v>
      </c>
      <c r="D3040" s="11" t="s">
        <v>31</v>
      </c>
      <c r="E3040" s="11" t="s">
        <v>35</v>
      </c>
      <c r="F3040" s="11" t="s">
        <v>26</v>
      </c>
      <c r="G3040" s="11">
        <v>1</v>
      </c>
      <c r="H3040" s="11" t="s">
        <v>16</v>
      </c>
      <c r="I3040" s="12">
        <v>44688</v>
      </c>
      <c r="J3040" s="14">
        <v>0.10972222222222222</v>
      </c>
      <c r="K3040">
        <v>1</v>
      </c>
      <c r="L3040" t="s">
        <v>16</v>
      </c>
      <c r="M3040" s="1">
        <v>44688</v>
      </c>
      <c r="N3040" s="2">
        <v>0.10972222222222222</v>
      </c>
      <c r="O3040" s="1">
        <f t="shared" si="282"/>
        <v>44688.109722222223</v>
      </c>
      <c r="P3040" s="3" t="str">
        <f t="shared" si="283"/>
        <v>May,2022</v>
      </c>
      <c r="Q3040">
        <f t="shared" si="284"/>
        <v>2022</v>
      </c>
      <c r="R3040" t="str">
        <f t="shared" si="285"/>
        <v>Sat</v>
      </c>
      <c r="S3040">
        <f t="shared" si="286"/>
        <v>2</v>
      </c>
      <c r="T3040" t="str">
        <f t="shared" si="287"/>
        <v>NO</v>
      </c>
      <c r="U3040" cm="1">
        <f t="array" ref="U3040">_xlfn.XLOOKUP(Table1012[[#This Row],[Severity_Level]],{"MINOR","MODERATE","SEVERE","FATAL"},{1,2,3,5})</f>
        <v>1</v>
      </c>
      <c r="Z3040" s="1"/>
      <c r="AA3040" s="2"/>
      <c r="AB3040" s="4"/>
    </row>
    <row r="3041" spans="1:28" x14ac:dyDescent="0.3">
      <c r="A3041" t="s">
        <v>3082</v>
      </c>
      <c r="B3041" s="11" t="s">
        <v>29</v>
      </c>
      <c r="C3041" s="11" t="s">
        <v>53</v>
      </c>
      <c r="D3041" s="11" t="s">
        <v>37</v>
      </c>
      <c r="E3041" s="11" t="s">
        <v>14</v>
      </c>
      <c r="F3041" s="11" t="s">
        <v>26</v>
      </c>
      <c r="G3041" s="11">
        <v>1</v>
      </c>
      <c r="H3041" s="11" t="s">
        <v>32</v>
      </c>
      <c r="I3041" s="12">
        <v>44688</v>
      </c>
      <c r="J3041" s="14">
        <v>0.11041666666666666</v>
      </c>
      <c r="K3041">
        <v>1</v>
      </c>
      <c r="L3041" t="s">
        <v>32</v>
      </c>
      <c r="M3041" s="1">
        <v>44688</v>
      </c>
      <c r="N3041" s="2">
        <v>0.11041666666666666</v>
      </c>
      <c r="O3041" s="1">
        <f t="shared" si="282"/>
        <v>44688.11041666667</v>
      </c>
      <c r="P3041" s="3" t="str">
        <f t="shared" si="283"/>
        <v>May,2022</v>
      </c>
      <c r="Q3041">
        <f t="shared" si="284"/>
        <v>2022</v>
      </c>
      <c r="R3041" t="str">
        <f t="shared" si="285"/>
        <v>Sat</v>
      </c>
      <c r="S3041">
        <f t="shared" si="286"/>
        <v>2</v>
      </c>
      <c r="T3041" t="str">
        <f t="shared" si="287"/>
        <v>NO</v>
      </c>
      <c r="U3041" cm="1">
        <f t="array" ref="U3041">_xlfn.XLOOKUP(Table1012[[#This Row],[Severity_Level]],{"MINOR","MODERATE","SEVERE","FATAL"},{1,2,3,5})</f>
        <v>2</v>
      </c>
      <c r="Z3041" s="1"/>
      <c r="AA3041" s="2"/>
      <c r="AB3041" s="4"/>
    </row>
    <row r="3042" spans="1:28" x14ac:dyDescent="0.3">
      <c r="A3042" t="s">
        <v>3083</v>
      </c>
      <c r="B3042" s="11" t="s">
        <v>56</v>
      </c>
      <c r="C3042" s="11" t="s">
        <v>12</v>
      </c>
      <c r="D3042" s="11" t="s">
        <v>47</v>
      </c>
      <c r="E3042" s="11" t="s">
        <v>14</v>
      </c>
      <c r="F3042" s="11" t="s">
        <v>51</v>
      </c>
      <c r="G3042" s="11">
        <v>3</v>
      </c>
      <c r="H3042" s="11" t="s">
        <v>27</v>
      </c>
      <c r="I3042" s="12">
        <v>44688</v>
      </c>
      <c r="J3042" s="14">
        <v>0.1111111111111111</v>
      </c>
      <c r="K3042">
        <v>3</v>
      </c>
      <c r="L3042" t="s">
        <v>27</v>
      </c>
      <c r="M3042" s="1">
        <v>44688</v>
      </c>
      <c r="N3042" s="2">
        <v>0.1111111111111111</v>
      </c>
      <c r="O3042" s="1">
        <f t="shared" si="282"/>
        <v>44688.111111111109</v>
      </c>
      <c r="P3042" s="3" t="str">
        <f t="shared" si="283"/>
        <v>May,2022</v>
      </c>
      <c r="Q3042">
        <f t="shared" si="284"/>
        <v>2022</v>
      </c>
      <c r="R3042" t="str">
        <f t="shared" si="285"/>
        <v>Sat</v>
      </c>
      <c r="S3042">
        <f t="shared" si="286"/>
        <v>2</v>
      </c>
      <c r="T3042" t="str">
        <f t="shared" si="287"/>
        <v>NO</v>
      </c>
      <c r="U3042" cm="1">
        <f t="array" ref="U3042">_xlfn.XLOOKUP(Table1012[[#This Row],[Severity_Level]],{"MINOR","MODERATE","SEVERE","FATAL"},{1,2,3,5})</f>
        <v>3</v>
      </c>
      <c r="Z3042" s="1"/>
      <c r="AA3042" s="2"/>
      <c r="AB3042" s="4"/>
    </row>
    <row r="3043" spans="1:28" x14ac:dyDescent="0.3">
      <c r="A3043" t="s">
        <v>3084</v>
      </c>
      <c r="B3043" s="11" t="s">
        <v>34</v>
      </c>
      <c r="C3043" s="11" t="s">
        <v>24</v>
      </c>
      <c r="D3043" s="11" t="s">
        <v>47</v>
      </c>
      <c r="E3043" s="11" t="s">
        <v>38</v>
      </c>
      <c r="F3043" s="11" t="s">
        <v>15</v>
      </c>
      <c r="G3043" s="11">
        <v>5</v>
      </c>
      <c r="H3043" s="11" t="s">
        <v>40</v>
      </c>
      <c r="I3043" s="12">
        <v>44688</v>
      </c>
      <c r="J3043" s="14">
        <v>0.11180555555555556</v>
      </c>
      <c r="K3043">
        <v>5</v>
      </c>
      <c r="L3043" t="s">
        <v>40</v>
      </c>
      <c r="M3043" s="1">
        <v>44688</v>
      </c>
      <c r="N3043" s="2">
        <v>0.11180555555555556</v>
      </c>
      <c r="O3043" s="1">
        <f t="shared" si="282"/>
        <v>44688.111805555556</v>
      </c>
      <c r="P3043" s="3" t="str">
        <f t="shared" si="283"/>
        <v>May,2022</v>
      </c>
      <c r="Q3043">
        <f t="shared" si="284"/>
        <v>2022</v>
      </c>
      <c r="R3043" t="str">
        <f t="shared" si="285"/>
        <v>Sat</v>
      </c>
      <c r="S3043">
        <f t="shared" si="286"/>
        <v>2</v>
      </c>
      <c r="T3043" t="str">
        <f t="shared" si="287"/>
        <v>NO</v>
      </c>
      <c r="U3043" cm="1">
        <f t="array" ref="U3043">_xlfn.XLOOKUP(Table1012[[#This Row],[Severity_Level]],{"MINOR","MODERATE","SEVERE","FATAL"},{1,2,3,5})</f>
        <v>5</v>
      </c>
      <c r="Z3043" s="1"/>
      <c r="AA3043" s="2"/>
      <c r="AB3043" s="4"/>
    </row>
    <row r="3044" spans="1:28" x14ac:dyDescent="0.3">
      <c r="A3044" t="s">
        <v>3085</v>
      </c>
      <c r="B3044" s="11" t="s">
        <v>49</v>
      </c>
      <c r="C3044" s="11" t="s">
        <v>19</v>
      </c>
      <c r="D3044" s="11" t="s">
        <v>47</v>
      </c>
      <c r="E3044" s="11" t="s">
        <v>35</v>
      </c>
      <c r="F3044" s="11" t="s">
        <v>15</v>
      </c>
      <c r="G3044" s="11">
        <v>2</v>
      </c>
      <c r="H3044" s="11" t="s">
        <v>16</v>
      </c>
      <c r="I3044" s="12">
        <v>44688</v>
      </c>
      <c r="J3044" s="14">
        <v>0.1125</v>
      </c>
      <c r="K3044">
        <v>2</v>
      </c>
      <c r="L3044" t="s">
        <v>16</v>
      </c>
      <c r="M3044" s="1">
        <v>44688</v>
      </c>
      <c r="N3044" s="2">
        <v>0.1125</v>
      </c>
      <c r="O3044" s="1">
        <f t="shared" si="282"/>
        <v>44688.112500000003</v>
      </c>
      <c r="P3044" s="3" t="str">
        <f t="shared" si="283"/>
        <v>May,2022</v>
      </c>
      <c r="Q3044">
        <f t="shared" si="284"/>
        <v>2022</v>
      </c>
      <c r="R3044" t="str">
        <f t="shared" si="285"/>
        <v>Sat</v>
      </c>
      <c r="S3044">
        <f t="shared" si="286"/>
        <v>2</v>
      </c>
      <c r="T3044" t="str">
        <f t="shared" si="287"/>
        <v>NO</v>
      </c>
      <c r="U3044" cm="1">
        <f t="array" ref="U3044">_xlfn.XLOOKUP(Table1012[[#This Row],[Severity_Level]],{"MINOR","MODERATE","SEVERE","FATAL"},{1,2,3,5})</f>
        <v>1</v>
      </c>
      <c r="Z3044" s="1"/>
      <c r="AA3044" s="2"/>
      <c r="AB3044" s="4"/>
    </row>
    <row r="3045" spans="1:28" x14ac:dyDescent="0.3">
      <c r="A3045" t="s">
        <v>3086</v>
      </c>
      <c r="B3045" s="11" t="s">
        <v>56</v>
      </c>
      <c r="C3045" s="11" t="s">
        <v>44</v>
      </c>
      <c r="D3045" s="11" t="s">
        <v>31</v>
      </c>
      <c r="E3045" s="11" t="s">
        <v>35</v>
      </c>
      <c r="F3045" s="11" t="s">
        <v>26</v>
      </c>
      <c r="G3045" s="11">
        <v>2</v>
      </c>
      <c r="H3045" s="11" t="s">
        <v>32</v>
      </c>
      <c r="I3045" s="12">
        <v>44688</v>
      </c>
      <c r="J3045" s="14">
        <v>0.11319444444444444</v>
      </c>
      <c r="K3045">
        <v>2</v>
      </c>
      <c r="L3045" t="s">
        <v>32</v>
      </c>
      <c r="M3045" s="1">
        <v>44688</v>
      </c>
      <c r="N3045" s="2">
        <v>0.11319444444444444</v>
      </c>
      <c r="O3045" s="1">
        <f t="shared" si="282"/>
        <v>44688.113194444442</v>
      </c>
      <c r="P3045" s="3" t="str">
        <f t="shared" si="283"/>
        <v>May,2022</v>
      </c>
      <c r="Q3045">
        <f t="shared" si="284"/>
        <v>2022</v>
      </c>
      <c r="R3045" t="str">
        <f t="shared" si="285"/>
        <v>Sat</v>
      </c>
      <c r="S3045">
        <f t="shared" si="286"/>
        <v>2</v>
      </c>
      <c r="T3045" t="str">
        <f t="shared" si="287"/>
        <v>NO</v>
      </c>
      <c r="U3045" cm="1">
        <f t="array" ref="U3045">_xlfn.XLOOKUP(Table1012[[#This Row],[Severity_Level]],{"MINOR","MODERATE","SEVERE","FATAL"},{1,2,3,5})</f>
        <v>2</v>
      </c>
      <c r="Z3045" s="1"/>
      <c r="AA3045" s="2"/>
      <c r="AB3045" s="4"/>
    </row>
    <row r="3046" spans="1:28" x14ac:dyDescent="0.3">
      <c r="A3046" t="s">
        <v>3087</v>
      </c>
      <c r="B3046" s="11" t="s">
        <v>34</v>
      </c>
      <c r="C3046" s="11" t="s">
        <v>53</v>
      </c>
      <c r="D3046" s="11" t="s">
        <v>13</v>
      </c>
      <c r="E3046" s="11" t="s">
        <v>14</v>
      </c>
      <c r="F3046" s="11" t="s">
        <v>15</v>
      </c>
      <c r="G3046" s="11">
        <v>1</v>
      </c>
      <c r="H3046" s="11" t="s">
        <v>16</v>
      </c>
      <c r="I3046" s="12">
        <v>44688</v>
      </c>
      <c r="J3046" s="14">
        <v>0.11388888888888889</v>
      </c>
      <c r="K3046">
        <v>1</v>
      </c>
      <c r="L3046" t="s">
        <v>16</v>
      </c>
      <c r="M3046" s="1">
        <v>44688</v>
      </c>
      <c r="N3046" s="2">
        <v>0.11388888888888889</v>
      </c>
      <c r="O3046" s="1">
        <f t="shared" si="282"/>
        <v>44688.113888888889</v>
      </c>
      <c r="P3046" s="3" t="str">
        <f t="shared" si="283"/>
        <v>May,2022</v>
      </c>
      <c r="Q3046">
        <f t="shared" si="284"/>
        <v>2022</v>
      </c>
      <c r="R3046" t="str">
        <f t="shared" si="285"/>
        <v>Sat</v>
      </c>
      <c r="S3046">
        <f t="shared" si="286"/>
        <v>2</v>
      </c>
      <c r="T3046" t="str">
        <f t="shared" si="287"/>
        <v>NO</v>
      </c>
      <c r="U3046" cm="1">
        <f t="array" ref="U3046">_xlfn.XLOOKUP(Table1012[[#This Row],[Severity_Level]],{"MINOR","MODERATE","SEVERE","FATAL"},{1,2,3,5})</f>
        <v>1</v>
      </c>
      <c r="Z3046" s="1"/>
      <c r="AA3046" s="2"/>
      <c r="AB3046" s="4"/>
    </row>
    <row r="3047" spans="1:28" x14ac:dyDescent="0.3">
      <c r="A3047" t="s">
        <v>3088</v>
      </c>
      <c r="B3047" s="11" t="s">
        <v>34</v>
      </c>
      <c r="C3047" s="11" t="s">
        <v>44</v>
      </c>
      <c r="D3047" s="11" t="s">
        <v>25</v>
      </c>
      <c r="E3047" s="11" t="s">
        <v>20</v>
      </c>
      <c r="F3047" s="11" t="s">
        <v>21</v>
      </c>
      <c r="G3047" s="11">
        <v>5</v>
      </c>
      <c r="H3047" s="11" t="s">
        <v>40</v>
      </c>
      <c r="I3047" s="12">
        <v>44688</v>
      </c>
      <c r="J3047" s="14">
        <v>0.11458333333333333</v>
      </c>
      <c r="K3047">
        <v>5</v>
      </c>
      <c r="L3047" t="s">
        <v>40</v>
      </c>
      <c r="M3047" s="1">
        <v>44688</v>
      </c>
      <c r="N3047" s="2">
        <v>0.11458333333333333</v>
      </c>
      <c r="O3047" s="1">
        <f t="shared" si="282"/>
        <v>44688.114583333336</v>
      </c>
      <c r="P3047" s="3" t="str">
        <f t="shared" si="283"/>
        <v>May,2022</v>
      </c>
      <c r="Q3047">
        <f t="shared" si="284"/>
        <v>2022</v>
      </c>
      <c r="R3047" t="str">
        <f t="shared" si="285"/>
        <v>Sat</v>
      </c>
      <c r="S3047">
        <f t="shared" si="286"/>
        <v>2</v>
      </c>
      <c r="T3047" t="str">
        <f t="shared" si="287"/>
        <v>NO</v>
      </c>
      <c r="U3047" cm="1">
        <f t="array" ref="U3047">_xlfn.XLOOKUP(Table1012[[#This Row],[Severity_Level]],{"MINOR","MODERATE","SEVERE","FATAL"},{1,2,3,5})</f>
        <v>5</v>
      </c>
      <c r="Z3047" s="1"/>
      <c r="AA3047" s="2"/>
      <c r="AB3047" s="4"/>
    </row>
    <row r="3048" spans="1:28" x14ac:dyDescent="0.3">
      <c r="A3048" t="s">
        <v>3089</v>
      </c>
      <c r="B3048" s="11" t="s">
        <v>29</v>
      </c>
      <c r="C3048" s="11" t="s">
        <v>57</v>
      </c>
      <c r="D3048" s="11" t="s">
        <v>37</v>
      </c>
      <c r="E3048" s="11" t="s">
        <v>38</v>
      </c>
      <c r="F3048" s="11" t="s">
        <v>51</v>
      </c>
      <c r="G3048" s="11">
        <v>4</v>
      </c>
      <c r="H3048" s="11" t="s">
        <v>32</v>
      </c>
      <c r="I3048" s="12">
        <v>44688</v>
      </c>
      <c r="J3048" s="14">
        <v>0.11527777777777778</v>
      </c>
      <c r="K3048">
        <v>4</v>
      </c>
      <c r="L3048" t="s">
        <v>32</v>
      </c>
      <c r="M3048" s="1">
        <v>44688</v>
      </c>
      <c r="N3048" s="2">
        <v>0.11527777777777778</v>
      </c>
      <c r="O3048" s="1">
        <f t="shared" si="282"/>
        <v>44688.115277777775</v>
      </c>
      <c r="P3048" s="3" t="str">
        <f t="shared" si="283"/>
        <v>May,2022</v>
      </c>
      <c r="Q3048">
        <f t="shared" si="284"/>
        <v>2022</v>
      </c>
      <c r="R3048" t="str">
        <f t="shared" si="285"/>
        <v>Sat</v>
      </c>
      <c r="S3048">
        <f t="shared" si="286"/>
        <v>2</v>
      </c>
      <c r="T3048" t="str">
        <f t="shared" si="287"/>
        <v>NO</v>
      </c>
      <c r="U3048" cm="1">
        <f t="array" ref="U3048">_xlfn.XLOOKUP(Table1012[[#This Row],[Severity_Level]],{"MINOR","MODERATE","SEVERE","FATAL"},{1,2,3,5})</f>
        <v>2</v>
      </c>
      <c r="Z3048" s="1"/>
      <c r="AA3048" s="2"/>
      <c r="AB3048" s="4"/>
    </row>
    <row r="3049" spans="1:28" x14ac:dyDescent="0.3">
      <c r="A3049" t="s">
        <v>3090</v>
      </c>
      <c r="B3049" s="11" t="s">
        <v>11</v>
      </c>
      <c r="C3049" s="11" t="s">
        <v>24</v>
      </c>
      <c r="D3049" s="11" t="s">
        <v>25</v>
      </c>
      <c r="E3049" s="11" t="s">
        <v>14</v>
      </c>
      <c r="F3049" s="11" t="s">
        <v>51</v>
      </c>
      <c r="G3049" s="11">
        <v>4</v>
      </c>
      <c r="H3049" s="11" t="s">
        <v>27</v>
      </c>
      <c r="I3049" s="12">
        <v>44688</v>
      </c>
      <c r="J3049" s="14">
        <v>0.11597222222222223</v>
      </c>
      <c r="K3049">
        <v>4</v>
      </c>
      <c r="L3049" t="s">
        <v>27</v>
      </c>
      <c r="M3049" s="1">
        <v>44688</v>
      </c>
      <c r="N3049" s="2">
        <v>0.11597222222222223</v>
      </c>
      <c r="O3049" s="1">
        <f t="shared" si="282"/>
        <v>44688.115972222222</v>
      </c>
      <c r="P3049" s="3" t="str">
        <f t="shared" si="283"/>
        <v>May,2022</v>
      </c>
      <c r="Q3049">
        <f t="shared" si="284"/>
        <v>2022</v>
      </c>
      <c r="R3049" t="str">
        <f t="shared" si="285"/>
        <v>Sat</v>
      </c>
      <c r="S3049">
        <f t="shared" si="286"/>
        <v>2</v>
      </c>
      <c r="T3049" t="str">
        <f t="shared" si="287"/>
        <v>NO</v>
      </c>
      <c r="U3049" cm="1">
        <f t="array" ref="U3049">_xlfn.XLOOKUP(Table1012[[#This Row],[Severity_Level]],{"MINOR","MODERATE","SEVERE","FATAL"},{1,2,3,5})</f>
        <v>3</v>
      </c>
      <c r="Z3049" s="1"/>
      <c r="AA3049" s="2"/>
      <c r="AB3049" s="4"/>
    </row>
    <row r="3050" spans="1:28" x14ac:dyDescent="0.3">
      <c r="A3050" t="s">
        <v>3091</v>
      </c>
      <c r="B3050" s="11" t="s">
        <v>34</v>
      </c>
      <c r="C3050" s="11" t="s">
        <v>57</v>
      </c>
      <c r="D3050" s="11" t="s">
        <v>13</v>
      </c>
      <c r="E3050" s="11" t="s">
        <v>35</v>
      </c>
      <c r="F3050" s="11" t="s">
        <v>51</v>
      </c>
      <c r="G3050" s="11">
        <v>2</v>
      </c>
      <c r="H3050" s="11" t="s">
        <v>16</v>
      </c>
      <c r="I3050" s="12">
        <v>44689</v>
      </c>
      <c r="J3050" s="14">
        <v>0.11666666666666667</v>
      </c>
      <c r="K3050">
        <v>2</v>
      </c>
      <c r="L3050" t="s">
        <v>16</v>
      </c>
      <c r="M3050" s="1">
        <v>44689</v>
      </c>
      <c r="N3050" s="2">
        <v>0.11666666666666667</v>
      </c>
      <c r="O3050" s="1">
        <f t="shared" si="282"/>
        <v>44689.116666666669</v>
      </c>
      <c r="P3050" s="3" t="str">
        <f t="shared" si="283"/>
        <v>May,2022</v>
      </c>
      <c r="Q3050">
        <f t="shared" si="284"/>
        <v>2022</v>
      </c>
      <c r="R3050" t="str">
        <f t="shared" si="285"/>
        <v>Sun</v>
      </c>
      <c r="S3050">
        <f t="shared" si="286"/>
        <v>2</v>
      </c>
      <c r="T3050" t="str">
        <f t="shared" si="287"/>
        <v>NO</v>
      </c>
      <c r="U3050" cm="1">
        <f t="array" ref="U3050">_xlfn.XLOOKUP(Table1012[[#This Row],[Severity_Level]],{"MINOR","MODERATE","SEVERE","FATAL"},{1,2,3,5})</f>
        <v>1</v>
      </c>
      <c r="Z3050" s="1"/>
      <c r="AA3050" s="2"/>
      <c r="AB3050" s="4"/>
    </row>
    <row r="3051" spans="1:28" x14ac:dyDescent="0.3">
      <c r="A3051" t="s">
        <v>3092</v>
      </c>
      <c r="B3051" s="11" t="s">
        <v>56</v>
      </c>
      <c r="C3051" s="11" t="s">
        <v>30</v>
      </c>
      <c r="D3051" s="11" t="s">
        <v>25</v>
      </c>
      <c r="E3051" s="11" t="s">
        <v>20</v>
      </c>
      <c r="F3051" s="11" t="s">
        <v>26</v>
      </c>
      <c r="G3051" s="11">
        <v>5</v>
      </c>
      <c r="H3051" s="11" t="s">
        <v>16</v>
      </c>
      <c r="I3051" s="12">
        <v>44689</v>
      </c>
      <c r="J3051" s="14">
        <v>0.11736111111111111</v>
      </c>
      <c r="K3051">
        <v>5</v>
      </c>
      <c r="L3051" t="s">
        <v>16</v>
      </c>
      <c r="M3051" s="1">
        <v>44689</v>
      </c>
      <c r="N3051" s="2">
        <v>0.11736111111111111</v>
      </c>
      <c r="O3051" s="1">
        <f t="shared" si="282"/>
        <v>44689.117361111108</v>
      </c>
      <c r="P3051" s="3" t="str">
        <f t="shared" si="283"/>
        <v>May,2022</v>
      </c>
      <c r="Q3051">
        <f t="shared" si="284"/>
        <v>2022</v>
      </c>
      <c r="R3051" t="str">
        <f t="shared" si="285"/>
        <v>Sun</v>
      </c>
      <c r="S3051">
        <f t="shared" si="286"/>
        <v>2</v>
      </c>
      <c r="T3051" t="str">
        <f t="shared" si="287"/>
        <v>NO</v>
      </c>
      <c r="U3051" cm="1">
        <f t="array" ref="U3051">_xlfn.XLOOKUP(Table1012[[#This Row],[Severity_Level]],{"MINOR","MODERATE","SEVERE","FATAL"},{1,2,3,5})</f>
        <v>1</v>
      </c>
      <c r="Z3051" s="1"/>
      <c r="AA3051" s="2"/>
      <c r="AB3051" s="4"/>
    </row>
    <row r="3052" spans="1:28" x14ac:dyDescent="0.3">
      <c r="A3052" t="s">
        <v>3093</v>
      </c>
      <c r="B3052" s="11" t="s">
        <v>18</v>
      </c>
      <c r="C3052" s="11" t="s">
        <v>50</v>
      </c>
      <c r="D3052" s="11" t="s">
        <v>47</v>
      </c>
      <c r="E3052" s="11" t="s">
        <v>38</v>
      </c>
      <c r="F3052" s="11" t="s">
        <v>21</v>
      </c>
      <c r="G3052" s="11">
        <v>4</v>
      </c>
      <c r="H3052" s="11" t="s">
        <v>32</v>
      </c>
      <c r="I3052" s="12">
        <v>44689</v>
      </c>
      <c r="J3052" s="14">
        <v>0.11805555555555555</v>
      </c>
      <c r="K3052">
        <v>4</v>
      </c>
      <c r="L3052" t="s">
        <v>32</v>
      </c>
      <c r="M3052" s="1">
        <v>44689</v>
      </c>
      <c r="N3052" s="2">
        <v>0.11805555555555555</v>
      </c>
      <c r="O3052" s="1">
        <f t="shared" si="282"/>
        <v>44689.118055555555</v>
      </c>
      <c r="P3052" s="3" t="str">
        <f t="shared" si="283"/>
        <v>May,2022</v>
      </c>
      <c r="Q3052">
        <f t="shared" si="284"/>
        <v>2022</v>
      </c>
      <c r="R3052" t="str">
        <f t="shared" si="285"/>
        <v>Sun</v>
      </c>
      <c r="S3052">
        <f t="shared" si="286"/>
        <v>2</v>
      </c>
      <c r="T3052" t="str">
        <f t="shared" si="287"/>
        <v>NO</v>
      </c>
      <c r="U3052" cm="1">
        <f t="array" ref="U3052">_xlfn.XLOOKUP(Table1012[[#This Row],[Severity_Level]],{"MINOR","MODERATE","SEVERE","FATAL"},{1,2,3,5})</f>
        <v>2</v>
      </c>
      <c r="Z3052" s="1"/>
      <c r="AA3052" s="2"/>
      <c r="AB3052" s="4"/>
    </row>
    <row r="3053" spans="1:28" x14ac:dyDescent="0.3">
      <c r="A3053" t="s">
        <v>3094</v>
      </c>
      <c r="B3053" s="11" t="s">
        <v>49</v>
      </c>
      <c r="C3053" s="11" t="s">
        <v>57</v>
      </c>
      <c r="D3053" s="11" t="s">
        <v>25</v>
      </c>
      <c r="E3053" s="11" t="s">
        <v>20</v>
      </c>
      <c r="F3053" s="11" t="s">
        <v>21</v>
      </c>
      <c r="G3053" s="11">
        <v>5</v>
      </c>
      <c r="H3053" s="11" t="s">
        <v>32</v>
      </c>
      <c r="I3053" s="12">
        <v>44689</v>
      </c>
      <c r="J3053" s="14">
        <v>0.11874999999999999</v>
      </c>
      <c r="K3053">
        <v>5</v>
      </c>
      <c r="L3053" t="s">
        <v>32</v>
      </c>
      <c r="M3053" s="1">
        <v>44689</v>
      </c>
      <c r="N3053" s="2">
        <v>0.11874999999999999</v>
      </c>
      <c r="O3053" s="1">
        <f t="shared" si="282"/>
        <v>44689.118750000001</v>
      </c>
      <c r="P3053" s="3" t="str">
        <f t="shared" si="283"/>
        <v>May,2022</v>
      </c>
      <c r="Q3053">
        <f t="shared" si="284"/>
        <v>2022</v>
      </c>
      <c r="R3053" t="str">
        <f t="shared" si="285"/>
        <v>Sun</v>
      </c>
      <c r="S3053">
        <f t="shared" si="286"/>
        <v>2</v>
      </c>
      <c r="T3053" t="str">
        <f t="shared" si="287"/>
        <v>NO</v>
      </c>
      <c r="U3053" cm="1">
        <f t="array" ref="U3053">_xlfn.XLOOKUP(Table1012[[#This Row],[Severity_Level]],{"MINOR","MODERATE","SEVERE","FATAL"},{1,2,3,5})</f>
        <v>2</v>
      </c>
      <c r="Z3053" s="1"/>
      <c r="AA3053" s="2"/>
      <c r="AB3053" s="4"/>
    </row>
    <row r="3054" spans="1:28" x14ac:dyDescent="0.3">
      <c r="A3054" t="s">
        <v>3095</v>
      </c>
      <c r="B3054" s="11" t="s">
        <v>56</v>
      </c>
      <c r="C3054" s="11" t="s">
        <v>12</v>
      </c>
      <c r="D3054" s="11" t="s">
        <v>13</v>
      </c>
      <c r="E3054" s="11" t="s">
        <v>20</v>
      </c>
      <c r="F3054" s="11" t="s">
        <v>15</v>
      </c>
      <c r="G3054" s="11">
        <v>5</v>
      </c>
      <c r="H3054" s="11" t="s">
        <v>40</v>
      </c>
      <c r="I3054" s="12">
        <v>44689</v>
      </c>
      <c r="J3054" s="14">
        <v>0.11944444444444445</v>
      </c>
      <c r="K3054">
        <v>5</v>
      </c>
      <c r="L3054" t="s">
        <v>40</v>
      </c>
      <c r="M3054" s="1">
        <v>44689</v>
      </c>
      <c r="N3054" s="2">
        <v>0.11944444444444445</v>
      </c>
      <c r="O3054" s="1">
        <f t="shared" si="282"/>
        <v>44689.119444444441</v>
      </c>
      <c r="P3054" s="3" t="str">
        <f t="shared" si="283"/>
        <v>May,2022</v>
      </c>
      <c r="Q3054">
        <f t="shared" si="284"/>
        <v>2022</v>
      </c>
      <c r="R3054" t="str">
        <f t="shared" si="285"/>
        <v>Sun</v>
      </c>
      <c r="S3054">
        <f t="shared" si="286"/>
        <v>2</v>
      </c>
      <c r="T3054" t="str">
        <f t="shared" si="287"/>
        <v>NO</v>
      </c>
      <c r="U3054" cm="1">
        <f t="array" ref="U3054">_xlfn.XLOOKUP(Table1012[[#This Row],[Severity_Level]],{"MINOR","MODERATE","SEVERE","FATAL"},{1,2,3,5})</f>
        <v>5</v>
      </c>
      <c r="Z3054" s="1"/>
      <c r="AA3054" s="2"/>
      <c r="AB3054" s="4"/>
    </row>
    <row r="3055" spans="1:28" x14ac:dyDescent="0.3">
      <c r="A3055" t="s">
        <v>3096</v>
      </c>
      <c r="B3055" s="11" t="s">
        <v>56</v>
      </c>
      <c r="C3055" s="11" t="s">
        <v>19</v>
      </c>
      <c r="D3055" s="11" t="s">
        <v>13</v>
      </c>
      <c r="E3055" s="11" t="s">
        <v>38</v>
      </c>
      <c r="F3055" s="11" t="s">
        <v>51</v>
      </c>
      <c r="G3055" s="11">
        <v>3</v>
      </c>
      <c r="H3055" s="11" t="s">
        <v>27</v>
      </c>
      <c r="I3055" s="12">
        <v>44689</v>
      </c>
      <c r="J3055" s="14">
        <v>0.12013888888888889</v>
      </c>
      <c r="K3055">
        <v>3</v>
      </c>
      <c r="L3055" t="s">
        <v>27</v>
      </c>
      <c r="M3055" s="1">
        <v>44689</v>
      </c>
      <c r="N3055" s="2">
        <v>0.12013888888888889</v>
      </c>
      <c r="O3055" s="1">
        <f t="shared" si="282"/>
        <v>44689.120138888888</v>
      </c>
      <c r="P3055" s="3" t="str">
        <f t="shared" si="283"/>
        <v>May,2022</v>
      </c>
      <c r="Q3055">
        <f t="shared" si="284"/>
        <v>2022</v>
      </c>
      <c r="R3055" t="str">
        <f t="shared" si="285"/>
        <v>Sun</v>
      </c>
      <c r="S3055">
        <f t="shared" si="286"/>
        <v>2</v>
      </c>
      <c r="T3055" t="str">
        <f t="shared" si="287"/>
        <v>NO</v>
      </c>
      <c r="U3055" cm="1">
        <f t="array" ref="U3055">_xlfn.XLOOKUP(Table1012[[#This Row],[Severity_Level]],{"MINOR","MODERATE","SEVERE","FATAL"},{1,2,3,5})</f>
        <v>3</v>
      </c>
      <c r="Z3055" s="1"/>
      <c r="AA3055" s="2"/>
      <c r="AB3055" s="4"/>
    </row>
    <row r="3056" spans="1:28" x14ac:dyDescent="0.3">
      <c r="A3056" t="s">
        <v>3097</v>
      </c>
      <c r="B3056" s="11" t="s">
        <v>49</v>
      </c>
      <c r="C3056" s="11" t="s">
        <v>24</v>
      </c>
      <c r="D3056" s="11" t="s">
        <v>13</v>
      </c>
      <c r="E3056" s="11" t="s">
        <v>14</v>
      </c>
      <c r="F3056" s="11" t="s">
        <v>51</v>
      </c>
      <c r="G3056" s="11">
        <v>2</v>
      </c>
      <c r="H3056" s="11" t="s">
        <v>32</v>
      </c>
      <c r="I3056" s="12">
        <v>44689</v>
      </c>
      <c r="J3056" s="14">
        <v>0.12083333333333333</v>
      </c>
      <c r="K3056">
        <v>2</v>
      </c>
      <c r="L3056" t="s">
        <v>32</v>
      </c>
      <c r="M3056" s="1">
        <v>44689</v>
      </c>
      <c r="N3056" s="2">
        <v>0.12083333333333333</v>
      </c>
      <c r="O3056" s="1">
        <f t="shared" si="282"/>
        <v>44689.120833333334</v>
      </c>
      <c r="P3056" s="3" t="str">
        <f t="shared" si="283"/>
        <v>May,2022</v>
      </c>
      <c r="Q3056">
        <f t="shared" si="284"/>
        <v>2022</v>
      </c>
      <c r="R3056" t="str">
        <f t="shared" si="285"/>
        <v>Sun</v>
      </c>
      <c r="S3056">
        <f t="shared" si="286"/>
        <v>2</v>
      </c>
      <c r="T3056" t="str">
        <f t="shared" si="287"/>
        <v>NO</v>
      </c>
      <c r="U3056" cm="1">
        <f t="array" ref="U3056">_xlfn.XLOOKUP(Table1012[[#This Row],[Severity_Level]],{"MINOR","MODERATE","SEVERE","FATAL"},{1,2,3,5})</f>
        <v>2</v>
      </c>
      <c r="Z3056" s="1"/>
      <c r="AA3056" s="2"/>
      <c r="AB3056" s="4"/>
    </row>
    <row r="3057" spans="1:28" x14ac:dyDescent="0.3">
      <c r="A3057" t="s">
        <v>3098</v>
      </c>
      <c r="B3057" s="11" t="s">
        <v>49</v>
      </c>
      <c r="C3057" s="11" t="s">
        <v>12</v>
      </c>
      <c r="D3057" s="11" t="s">
        <v>31</v>
      </c>
      <c r="E3057" s="11" t="s">
        <v>35</v>
      </c>
      <c r="F3057" s="11" t="s">
        <v>21</v>
      </c>
      <c r="G3057" s="11">
        <v>1</v>
      </c>
      <c r="H3057" s="11" t="s">
        <v>27</v>
      </c>
      <c r="I3057" s="12">
        <v>44689</v>
      </c>
      <c r="J3057" s="14">
        <v>0.12152777777777778</v>
      </c>
      <c r="K3057">
        <v>1</v>
      </c>
      <c r="L3057" t="s">
        <v>27</v>
      </c>
      <c r="M3057" s="1">
        <v>44689</v>
      </c>
      <c r="N3057" s="2">
        <v>0.12152777777777778</v>
      </c>
      <c r="O3057" s="1">
        <f t="shared" si="282"/>
        <v>44689.121527777781</v>
      </c>
      <c r="P3057" s="3" t="str">
        <f t="shared" si="283"/>
        <v>May,2022</v>
      </c>
      <c r="Q3057">
        <f t="shared" si="284"/>
        <v>2022</v>
      </c>
      <c r="R3057" t="str">
        <f t="shared" si="285"/>
        <v>Sun</v>
      </c>
      <c r="S3057">
        <f t="shared" si="286"/>
        <v>2</v>
      </c>
      <c r="T3057" t="str">
        <f t="shared" si="287"/>
        <v>NO</v>
      </c>
      <c r="U3057" cm="1">
        <f t="array" ref="U3057">_xlfn.XLOOKUP(Table1012[[#This Row],[Severity_Level]],{"MINOR","MODERATE","SEVERE","FATAL"},{1,2,3,5})</f>
        <v>3</v>
      </c>
      <c r="Z3057" s="1"/>
      <c r="AA3057" s="2"/>
      <c r="AB3057" s="4"/>
    </row>
    <row r="3058" spans="1:28" x14ac:dyDescent="0.3">
      <c r="A3058" t="s">
        <v>3099</v>
      </c>
      <c r="B3058" s="11" t="s">
        <v>34</v>
      </c>
      <c r="C3058" s="11" t="s">
        <v>19</v>
      </c>
      <c r="D3058" s="11" t="s">
        <v>13</v>
      </c>
      <c r="E3058" s="11" t="s">
        <v>14</v>
      </c>
      <c r="F3058" s="11" t="s">
        <v>15</v>
      </c>
      <c r="G3058" s="11">
        <v>5</v>
      </c>
      <c r="H3058" s="11" t="s">
        <v>40</v>
      </c>
      <c r="I3058" s="12">
        <v>44689</v>
      </c>
      <c r="J3058" s="14">
        <v>0.12222222222222222</v>
      </c>
      <c r="K3058">
        <v>5</v>
      </c>
      <c r="L3058" t="s">
        <v>40</v>
      </c>
      <c r="M3058" s="1">
        <v>44689</v>
      </c>
      <c r="N3058" s="2">
        <v>0.12222222222222222</v>
      </c>
      <c r="O3058" s="1">
        <f t="shared" si="282"/>
        <v>44689.12222222222</v>
      </c>
      <c r="P3058" s="3" t="str">
        <f t="shared" si="283"/>
        <v>May,2022</v>
      </c>
      <c r="Q3058">
        <f t="shared" si="284"/>
        <v>2022</v>
      </c>
      <c r="R3058" t="str">
        <f t="shared" si="285"/>
        <v>Sun</v>
      </c>
      <c r="S3058">
        <f t="shared" si="286"/>
        <v>2</v>
      </c>
      <c r="T3058" t="str">
        <f t="shared" si="287"/>
        <v>NO</v>
      </c>
      <c r="U3058" cm="1">
        <f t="array" ref="U3058">_xlfn.XLOOKUP(Table1012[[#This Row],[Severity_Level]],{"MINOR","MODERATE","SEVERE","FATAL"},{1,2,3,5})</f>
        <v>5</v>
      </c>
      <c r="Z3058" s="1"/>
      <c r="AA3058" s="2"/>
      <c r="AB3058" s="4"/>
    </row>
    <row r="3059" spans="1:28" x14ac:dyDescent="0.3">
      <c r="A3059" t="s">
        <v>3100</v>
      </c>
      <c r="B3059" s="11" t="s">
        <v>56</v>
      </c>
      <c r="C3059" s="11" t="s">
        <v>50</v>
      </c>
      <c r="D3059" s="11" t="s">
        <v>31</v>
      </c>
      <c r="E3059" s="11" t="s">
        <v>35</v>
      </c>
      <c r="F3059" s="11" t="s">
        <v>51</v>
      </c>
      <c r="G3059" s="11">
        <v>5</v>
      </c>
      <c r="H3059" s="11" t="s">
        <v>32</v>
      </c>
      <c r="I3059" s="12">
        <v>44689</v>
      </c>
      <c r="J3059" s="14">
        <v>0.12291666666666666</v>
      </c>
      <c r="K3059">
        <v>5</v>
      </c>
      <c r="L3059" t="s">
        <v>32</v>
      </c>
      <c r="M3059" s="1">
        <v>44689</v>
      </c>
      <c r="N3059" s="2">
        <v>0.12291666666666666</v>
      </c>
      <c r="O3059" s="1">
        <f t="shared" si="282"/>
        <v>44689.122916666667</v>
      </c>
      <c r="P3059" s="3" t="str">
        <f t="shared" si="283"/>
        <v>May,2022</v>
      </c>
      <c r="Q3059">
        <f t="shared" si="284"/>
        <v>2022</v>
      </c>
      <c r="R3059" t="str">
        <f t="shared" si="285"/>
        <v>Sun</v>
      </c>
      <c r="S3059">
        <f t="shared" si="286"/>
        <v>2</v>
      </c>
      <c r="T3059" t="str">
        <f t="shared" si="287"/>
        <v>NO</v>
      </c>
      <c r="U3059" cm="1">
        <f t="array" ref="U3059">_xlfn.XLOOKUP(Table1012[[#This Row],[Severity_Level]],{"MINOR","MODERATE","SEVERE","FATAL"},{1,2,3,5})</f>
        <v>2</v>
      </c>
      <c r="Z3059" s="1"/>
      <c r="AA3059" s="2"/>
      <c r="AB3059" s="4"/>
    </row>
    <row r="3060" spans="1:28" x14ac:dyDescent="0.3">
      <c r="A3060" t="s">
        <v>3101</v>
      </c>
      <c r="B3060" s="11" t="s">
        <v>34</v>
      </c>
      <c r="C3060" s="11" t="s">
        <v>53</v>
      </c>
      <c r="D3060" s="11" t="s">
        <v>47</v>
      </c>
      <c r="E3060" s="11" t="s">
        <v>14</v>
      </c>
      <c r="F3060" s="11" t="s">
        <v>51</v>
      </c>
      <c r="G3060" s="11">
        <v>1</v>
      </c>
      <c r="H3060" s="11" t="s">
        <v>16</v>
      </c>
      <c r="I3060" s="12">
        <v>44689</v>
      </c>
      <c r="J3060" s="14">
        <v>0.12361111111111112</v>
      </c>
      <c r="K3060">
        <v>1</v>
      </c>
      <c r="L3060" t="s">
        <v>16</v>
      </c>
      <c r="M3060" s="1">
        <v>44689</v>
      </c>
      <c r="N3060" s="2">
        <v>0.12361111111111112</v>
      </c>
      <c r="O3060" s="1">
        <f t="shared" si="282"/>
        <v>44689.123611111114</v>
      </c>
      <c r="P3060" s="3" t="str">
        <f t="shared" si="283"/>
        <v>May,2022</v>
      </c>
      <c r="Q3060">
        <f t="shared" si="284"/>
        <v>2022</v>
      </c>
      <c r="R3060" t="str">
        <f t="shared" si="285"/>
        <v>Sun</v>
      </c>
      <c r="S3060">
        <f t="shared" si="286"/>
        <v>2</v>
      </c>
      <c r="T3060" t="str">
        <f t="shared" si="287"/>
        <v>NO</v>
      </c>
      <c r="U3060" cm="1">
        <f t="array" ref="U3060">_xlfn.XLOOKUP(Table1012[[#This Row],[Severity_Level]],{"MINOR","MODERATE","SEVERE","FATAL"},{1,2,3,5})</f>
        <v>1</v>
      </c>
      <c r="Z3060" s="1"/>
      <c r="AA3060" s="2"/>
      <c r="AB3060" s="4"/>
    </row>
    <row r="3061" spans="1:28" x14ac:dyDescent="0.3">
      <c r="A3061" t="s">
        <v>3102</v>
      </c>
      <c r="B3061" s="11" t="s">
        <v>29</v>
      </c>
      <c r="C3061" s="11" t="s">
        <v>12</v>
      </c>
      <c r="D3061" s="11" t="s">
        <v>13</v>
      </c>
      <c r="E3061" s="11" t="s">
        <v>20</v>
      </c>
      <c r="F3061" s="11" t="s">
        <v>51</v>
      </c>
      <c r="G3061" s="11">
        <v>3</v>
      </c>
      <c r="H3061" s="11" t="s">
        <v>27</v>
      </c>
      <c r="I3061" s="12">
        <v>44689</v>
      </c>
      <c r="J3061" s="14">
        <v>0.12430555555555556</v>
      </c>
      <c r="K3061">
        <v>3</v>
      </c>
      <c r="L3061" t="s">
        <v>27</v>
      </c>
      <c r="M3061" s="1">
        <v>44689</v>
      </c>
      <c r="N3061" s="2">
        <v>0.12430555555555556</v>
      </c>
      <c r="O3061" s="1">
        <f t="shared" si="282"/>
        <v>44689.124305555553</v>
      </c>
      <c r="P3061" s="3" t="str">
        <f t="shared" si="283"/>
        <v>May,2022</v>
      </c>
      <c r="Q3061">
        <f t="shared" si="284"/>
        <v>2022</v>
      </c>
      <c r="R3061" t="str">
        <f t="shared" si="285"/>
        <v>Sun</v>
      </c>
      <c r="S3061">
        <f t="shared" si="286"/>
        <v>2</v>
      </c>
      <c r="T3061" t="str">
        <f t="shared" si="287"/>
        <v>NO</v>
      </c>
      <c r="U3061" cm="1">
        <f t="array" ref="U3061">_xlfn.XLOOKUP(Table1012[[#This Row],[Severity_Level]],{"MINOR","MODERATE","SEVERE","FATAL"},{1,2,3,5})</f>
        <v>3</v>
      </c>
      <c r="Z3061" s="1"/>
      <c r="AA3061" s="2"/>
      <c r="AB3061" s="4"/>
    </row>
    <row r="3062" spans="1:28" x14ac:dyDescent="0.3">
      <c r="A3062" t="s">
        <v>3103</v>
      </c>
      <c r="B3062" s="11" t="s">
        <v>34</v>
      </c>
      <c r="C3062" s="11" t="s">
        <v>65</v>
      </c>
      <c r="D3062" s="11" t="s">
        <v>31</v>
      </c>
      <c r="E3062" s="11" t="s">
        <v>20</v>
      </c>
      <c r="F3062" s="11" t="s">
        <v>26</v>
      </c>
      <c r="G3062" s="11">
        <v>2</v>
      </c>
      <c r="H3062" s="11" t="s">
        <v>27</v>
      </c>
      <c r="I3062" s="12">
        <v>44689</v>
      </c>
      <c r="J3062" s="14">
        <v>0.125</v>
      </c>
      <c r="K3062">
        <v>2</v>
      </c>
      <c r="L3062" t="s">
        <v>27</v>
      </c>
      <c r="M3062" s="1">
        <v>44689</v>
      </c>
      <c r="N3062" s="2">
        <v>0.125</v>
      </c>
      <c r="O3062" s="1">
        <f t="shared" si="282"/>
        <v>44689.125</v>
      </c>
      <c r="P3062" s="3" t="str">
        <f t="shared" si="283"/>
        <v>May,2022</v>
      </c>
      <c r="Q3062">
        <f t="shared" si="284"/>
        <v>2022</v>
      </c>
      <c r="R3062" t="str">
        <f t="shared" si="285"/>
        <v>Sun</v>
      </c>
      <c r="S3062">
        <f t="shared" si="286"/>
        <v>3</v>
      </c>
      <c r="T3062" t="str">
        <f t="shared" si="287"/>
        <v>NO</v>
      </c>
      <c r="U3062" cm="1">
        <f t="array" ref="U3062">_xlfn.XLOOKUP(Table1012[[#This Row],[Severity_Level]],{"MINOR","MODERATE","SEVERE","FATAL"},{1,2,3,5})</f>
        <v>3</v>
      </c>
      <c r="Z3062" s="1"/>
      <c r="AA3062" s="2"/>
      <c r="AB3062" s="4"/>
    </row>
    <row r="3063" spans="1:28" x14ac:dyDescent="0.3">
      <c r="A3063" t="s">
        <v>3104</v>
      </c>
      <c r="B3063" s="11" t="s">
        <v>29</v>
      </c>
      <c r="C3063" s="11" t="s">
        <v>57</v>
      </c>
      <c r="D3063" s="11" t="s">
        <v>47</v>
      </c>
      <c r="E3063" s="11" t="s">
        <v>38</v>
      </c>
      <c r="F3063" s="11" t="s">
        <v>51</v>
      </c>
      <c r="G3063" s="11">
        <v>4</v>
      </c>
      <c r="H3063" s="11" t="s">
        <v>27</v>
      </c>
      <c r="I3063" s="12">
        <v>44689</v>
      </c>
      <c r="J3063" s="14">
        <v>0.12569444444444444</v>
      </c>
      <c r="K3063">
        <v>4</v>
      </c>
      <c r="L3063" t="s">
        <v>27</v>
      </c>
      <c r="M3063" s="1">
        <v>44689</v>
      </c>
      <c r="N3063" s="2">
        <v>0.12569444444444444</v>
      </c>
      <c r="O3063" s="1">
        <f t="shared" si="282"/>
        <v>44689.125694444447</v>
      </c>
      <c r="P3063" s="3" t="str">
        <f t="shared" si="283"/>
        <v>May,2022</v>
      </c>
      <c r="Q3063">
        <f t="shared" si="284"/>
        <v>2022</v>
      </c>
      <c r="R3063" t="str">
        <f t="shared" si="285"/>
        <v>Sun</v>
      </c>
      <c r="S3063">
        <f t="shared" si="286"/>
        <v>3</v>
      </c>
      <c r="T3063" t="str">
        <f t="shared" si="287"/>
        <v>NO</v>
      </c>
      <c r="U3063" cm="1">
        <f t="array" ref="U3063">_xlfn.XLOOKUP(Table1012[[#This Row],[Severity_Level]],{"MINOR","MODERATE","SEVERE","FATAL"},{1,2,3,5})</f>
        <v>3</v>
      </c>
      <c r="Z3063" s="1"/>
      <c r="AA3063" s="2"/>
      <c r="AB3063" s="4"/>
    </row>
    <row r="3064" spans="1:28" x14ac:dyDescent="0.3">
      <c r="A3064" t="s">
        <v>3105</v>
      </c>
      <c r="B3064" s="11" t="s">
        <v>11</v>
      </c>
      <c r="C3064" s="11" t="s">
        <v>19</v>
      </c>
      <c r="D3064" s="11" t="s">
        <v>25</v>
      </c>
      <c r="E3064" s="11" t="s">
        <v>14</v>
      </c>
      <c r="F3064" s="11" t="s">
        <v>26</v>
      </c>
      <c r="G3064" s="11">
        <v>5</v>
      </c>
      <c r="H3064" s="11" t="s">
        <v>32</v>
      </c>
      <c r="I3064" s="12">
        <v>44689</v>
      </c>
      <c r="J3064" s="14">
        <v>0.12638888888888888</v>
      </c>
      <c r="K3064">
        <v>5</v>
      </c>
      <c r="L3064" t="s">
        <v>32</v>
      </c>
      <c r="M3064" s="1">
        <v>44689</v>
      </c>
      <c r="N3064" s="2">
        <v>0.12638888888888888</v>
      </c>
      <c r="O3064" s="1">
        <f t="shared" si="282"/>
        <v>44689.126388888886</v>
      </c>
      <c r="P3064" s="3" t="str">
        <f t="shared" si="283"/>
        <v>May,2022</v>
      </c>
      <c r="Q3064">
        <f t="shared" si="284"/>
        <v>2022</v>
      </c>
      <c r="R3064" t="str">
        <f t="shared" si="285"/>
        <v>Sun</v>
      </c>
      <c r="S3064">
        <f t="shared" si="286"/>
        <v>3</v>
      </c>
      <c r="T3064" t="str">
        <f t="shared" si="287"/>
        <v>NO</v>
      </c>
      <c r="U3064" cm="1">
        <f t="array" ref="U3064">_xlfn.XLOOKUP(Table1012[[#This Row],[Severity_Level]],{"MINOR","MODERATE","SEVERE","FATAL"},{1,2,3,5})</f>
        <v>2</v>
      </c>
      <c r="Z3064" s="1"/>
      <c r="AA3064" s="2"/>
      <c r="AB3064" s="4"/>
    </row>
    <row r="3065" spans="1:28" x14ac:dyDescent="0.3">
      <c r="A3065" t="s">
        <v>3106</v>
      </c>
      <c r="B3065" s="11" t="s">
        <v>18</v>
      </c>
      <c r="C3065" s="11" t="s">
        <v>12</v>
      </c>
      <c r="D3065" s="11" t="s">
        <v>31</v>
      </c>
      <c r="E3065" s="11" t="s">
        <v>38</v>
      </c>
      <c r="F3065" s="11" t="s">
        <v>26</v>
      </c>
      <c r="G3065" s="11">
        <v>2</v>
      </c>
      <c r="H3065" s="11" t="s">
        <v>40</v>
      </c>
      <c r="I3065" s="12">
        <v>44689</v>
      </c>
      <c r="J3065" s="14">
        <v>0.12708333333333333</v>
      </c>
      <c r="K3065">
        <v>2</v>
      </c>
      <c r="L3065" t="s">
        <v>40</v>
      </c>
      <c r="M3065" s="1">
        <v>44689</v>
      </c>
      <c r="N3065" s="2">
        <v>0.12708333333333333</v>
      </c>
      <c r="O3065" s="1">
        <f t="shared" si="282"/>
        <v>44689.127083333333</v>
      </c>
      <c r="P3065" s="3" t="str">
        <f t="shared" si="283"/>
        <v>May,2022</v>
      </c>
      <c r="Q3065">
        <f t="shared" si="284"/>
        <v>2022</v>
      </c>
      <c r="R3065" t="str">
        <f t="shared" si="285"/>
        <v>Sun</v>
      </c>
      <c r="S3065">
        <f t="shared" si="286"/>
        <v>3</v>
      </c>
      <c r="T3065" t="str">
        <f t="shared" si="287"/>
        <v>NO</v>
      </c>
      <c r="U3065" cm="1">
        <f t="array" ref="U3065">_xlfn.XLOOKUP(Table1012[[#This Row],[Severity_Level]],{"MINOR","MODERATE","SEVERE","FATAL"},{1,2,3,5})</f>
        <v>5</v>
      </c>
      <c r="Z3065" s="1"/>
      <c r="AA3065" s="2"/>
      <c r="AB3065" s="4"/>
    </row>
    <row r="3066" spans="1:28" x14ac:dyDescent="0.3">
      <c r="A3066" t="s">
        <v>3107</v>
      </c>
      <c r="B3066" s="11" t="s">
        <v>56</v>
      </c>
      <c r="C3066" s="11" t="s">
        <v>12</v>
      </c>
      <c r="D3066" s="11" t="s">
        <v>13</v>
      </c>
      <c r="E3066" s="11" t="s">
        <v>20</v>
      </c>
      <c r="F3066" s="11" t="s">
        <v>26</v>
      </c>
      <c r="G3066" s="11">
        <v>4</v>
      </c>
      <c r="H3066" s="11" t="s">
        <v>16</v>
      </c>
      <c r="I3066" s="12">
        <v>44689</v>
      </c>
      <c r="J3066" s="14">
        <v>0.12777777777777777</v>
      </c>
      <c r="K3066">
        <v>4</v>
      </c>
      <c r="L3066" t="s">
        <v>16</v>
      </c>
      <c r="M3066" s="1">
        <v>44689</v>
      </c>
      <c r="N3066" s="2">
        <v>0.12777777777777777</v>
      </c>
      <c r="O3066" s="1">
        <f t="shared" si="282"/>
        <v>44689.12777777778</v>
      </c>
      <c r="P3066" s="3" t="str">
        <f t="shared" si="283"/>
        <v>May,2022</v>
      </c>
      <c r="Q3066">
        <f t="shared" si="284"/>
        <v>2022</v>
      </c>
      <c r="R3066" t="str">
        <f t="shared" si="285"/>
        <v>Sun</v>
      </c>
      <c r="S3066">
        <f t="shared" si="286"/>
        <v>3</v>
      </c>
      <c r="T3066" t="str">
        <f t="shared" si="287"/>
        <v>NO</v>
      </c>
      <c r="U3066" cm="1">
        <f t="array" ref="U3066">_xlfn.XLOOKUP(Table1012[[#This Row],[Severity_Level]],{"MINOR","MODERATE","SEVERE","FATAL"},{1,2,3,5})</f>
        <v>1</v>
      </c>
      <c r="Z3066" s="1"/>
      <c r="AA3066" s="2"/>
      <c r="AB3066" s="4"/>
    </row>
    <row r="3067" spans="1:28" x14ac:dyDescent="0.3">
      <c r="A3067" t="s">
        <v>3108</v>
      </c>
      <c r="B3067" s="11" t="s">
        <v>29</v>
      </c>
      <c r="C3067" s="11" t="s">
        <v>46</v>
      </c>
      <c r="D3067" s="11" t="s">
        <v>13</v>
      </c>
      <c r="E3067" s="11" t="s">
        <v>14</v>
      </c>
      <c r="F3067" s="11" t="s">
        <v>21</v>
      </c>
      <c r="G3067" s="11">
        <v>4</v>
      </c>
      <c r="H3067" s="11" t="s">
        <v>32</v>
      </c>
      <c r="I3067" s="12">
        <v>44689</v>
      </c>
      <c r="J3067" s="14">
        <v>0.12847222222222221</v>
      </c>
      <c r="K3067">
        <v>4</v>
      </c>
      <c r="L3067" t="s">
        <v>32</v>
      </c>
      <c r="M3067" s="1">
        <v>44689</v>
      </c>
      <c r="N3067" s="2">
        <v>0.12847222222222221</v>
      </c>
      <c r="O3067" s="1">
        <f t="shared" si="282"/>
        <v>44689.128472222219</v>
      </c>
      <c r="P3067" s="3" t="str">
        <f t="shared" si="283"/>
        <v>May,2022</v>
      </c>
      <c r="Q3067">
        <f t="shared" si="284"/>
        <v>2022</v>
      </c>
      <c r="R3067" t="str">
        <f t="shared" si="285"/>
        <v>Sun</v>
      </c>
      <c r="S3067">
        <f t="shared" si="286"/>
        <v>3</v>
      </c>
      <c r="T3067" t="str">
        <f t="shared" si="287"/>
        <v>NO</v>
      </c>
      <c r="U3067" cm="1">
        <f t="array" ref="U3067">_xlfn.XLOOKUP(Table1012[[#This Row],[Severity_Level]],{"MINOR","MODERATE","SEVERE","FATAL"},{1,2,3,5})</f>
        <v>2</v>
      </c>
      <c r="Z3067" s="1"/>
      <c r="AA3067" s="2"/>
      <c r="AB3067" s="4"/>
    </row>
    <row r="3068" spans="1:28" x14ac:dyDescent="0.3">
      <c r="A3068" t="s">
        <v>3109</v>
      </c>
      <c r="B3068" s="11" t="s">
        <v>18</v>
      </c>
      <c r="C3068" s="11" t="s">
        <v>24</v>
      </c>
      <c r="D3068" s="11" t="s">
        <v>47</v>
      </c>
      <c r="E3068" s="11" t="s">
        <v>14</v>
      </c>
      <c r="F3068" s="11" t="s">
        <v>26</v>
      </c>
      <c r="G3068" s="11">
        <v>3</v>
      </c>
      <c r="H3068" s="11" t="s">
        <v>16</v>
      </c>
      <c r="I3068" s="12">
        <v>44689</v>
      </c>
      <c r="J3068" s="14">
        <v>0.12916666666666668</v>
      </c>
      <c r="K3068">
        <v>3</v>
      </c>
      <c r="L3068" t="s">
        <v>16</v>
      </c>
      <c r="M3068" s="1">
        <v>44689</v>
      </c>
      <c r="N3068" s="2">
        <v>0.12916666666666668</v>
      </c>
      <c r="O3068" s="1">
        <f t="shared" si="282"/>
        <v>44689.129166666666</v>
      </c>
      <c r="P3068" s="3" t="str">
        <f t="shared" si="283"/>
        <v>May,2022</v>
      </c>
      <c r="Q3068">
        <f t="shared" si="284"/>
        <v>2022</v>
      </c>
      <c r="R3068" t="str">
        <f t="shared" si="285"/>
        <v>Sun</v>
      </c>
      <c r="S3068">
        <f t="shared" si="286"/>
        <v>3</v>
      </c>
      <c r="T3068" t="str">
        <f t="shared" si="287"/>
        <v>NO</v>
      </c>
      <c r="U3068" cm="1">
        <f t="array" ref="U3068">_xlfn.XLOOKUP(Table1012[[#This Row],[Severity_Level]],{"MINOR","MODERATE","SEVERE","FATAL"},{1,2,3,5})</f>
        <v>1</v>
      </c>
      <c r="Z3068" s="1"/>
      <c r="AA3068" s="2"/>
      <c r="AB3068" s="4"/>
    </row>
    <row r="3069" spans="1:28" x14ac:dyDescent="0.3">
      <c r="A3069" t="s">
        <v>3110</v>
      </c>
      <c r="B3069" s="11" t="s">
        <v>49</v>
      </c>
      <c r="C3069" s="11" t="s">
        <v>50</v>
      </c>
      <c r="D3069" s="11" t="s">
        <v>47</v>
      </c>
      <c r="E3069" s="11" t="s">
        <v>20</v>
      </c>
      <c r="F3069" s="11" t="s">
        <v>21</v>
      </c>
      <c r="G3069" s="11">
        <v>1</v>
      </c>
      <c r="H3069" s="11" t="s">
        <v>27</v>
      </c>
      <c r="I3069" s="12">
        <v>44689</v>
      </c>
      <c r="J3069" s="14">
        <v>0.12986111111111112</v>
      </c>
      <c r="K3069">
        <v>1</v>
      </c>
      <c r="L3069" t="s">
        <v>27</v>
      </c>
      <c r="M3069" s="1">
        <v>44689</v>
      </c>
      <c r="N3069" s="2">
        <v>0.12986111111111112</v>
      </c>
      <c r="O3069" s="1">
        <f t="shared" si="282"/>
        <v>44689.129861111112</v>
      </c>
      <c r="P3069" s="3" t="str">
        <f t="shared" si="283"/>
        <v>May,2022</v>
      </c>
      <c r="Q3069">
        <f t="shared" si="284"/>
        <v>2022</v>
      </c>
      <c r="R3069" t="str">
        <f t="shared" si="285"/>
        <v>Sun</v>
      </c>
      <c r="S3069">
        <f t="shared" si="286"/>
        <v>3</v>
      </c>
      <c r="T3069" t="str">
        <f t="shared" si="287"/>
        <v>NO</v>
      </c>
      <c r="U3069" cm="1">
        <f t="array" ref="U3069">_xlfn.XLOOKUP(Table1012[[#This Row],[Severity_Level]],{"MINOR","MODERATE","SEVERE","FATAL"},{1,2,3,5})</f>
        <v>3</v>
      </c>
      <c r="Z3069" s="1"/>
      <c r="AA3069" s="2"/>
      <c r="AB3069" s="4"/>
    </row>
    <row r="3070" spans="1:28" x14ac:dyDescent="0.3">
      <c r="A3070" t="s">
        <v>3111</v>
      </c>
      <c r="B3070" s="11" t="s">
        <v>11</v>
      </c>
      <c r="C3070" s="11" t="s">
        <v>24</v>
      </c>
      <c r="D3070" s="11" t="s">
        <v>13</v>
      </c>
      <c r="E3070" s="11" t="s">
        <v>38</v>
      </c>
      <c r="F3070" s="11" t="s">
        <v>51</v>
      </c>
      <c r="G3070" s="11">
        <v>1</v>
      </c>
      <c r="H3070" s="11" t="s">
        <v>40</v>
      </c>
      <c r="I3070" s="12">
        <v>44689</v>
      </c>
      <c r="J3070" s="14">
        <v>0.13055555555555556</v>
      </c>
      <c r="K3070">
        <v>1</v>
      </c>
      <c r="L3070" t="s">
        <v>40</v>
      </c>
      <c r="M3070" s="1">
        <v>44689</v>
      </c>
      <c r="N3070" s="2">
        <v>0.13055555555555556</v>
      </c>
      <c r="O3070" s="1">
        <f t="shared" si="282"/>
        <v>44689.130555555559</v>
      </c>
      <c r="P3070" s="3" t="str">
        <f t="shared" si="283"/>
        <v>May,2022</v>
      </c>
      <c r="Q3070">
        <f t="shared" si="284"/>
        <v>2022</v>
      </c>
      <c r="R3070" t="str">
        <f t="shared" si="285"/>
        <v>Sun</v>
      </c>
      <c r="S3070">
        <f t="shared" si="286"/>
        <v>3</v>
      </c>
      <c r="T3070" t="str">
        <f t="shared" si="287"/>
        <v>NO</v>
      </c>
      <c r="U3070" cm="1">
        <f t="array" ref="U3070">_xlfn.XLOOKUP(Table1012[[#This Row],[Severity_Level]],{"MINOR","MODERATE","SEVERE","FATAL"},{1,2,3,5})</f>
        <v>5</v>
      </c>
      <c r="Z3070" s="1"/>
      <c r="AA3070" s="2"/>
      <c r="AB3070" s="4"/>
    </row>
    <row r="3071" spans="1:28" x14ac:dyDescent="0.3">
      <c r="A3071" t="s">
        <v>3112</v>
      </c>
      <c r="B3071" s="11" t="s">
        <v>34</v>
      </c>
      <c r="C3071" s="11" t="s">
        <v>30</v>
      </c>
      <c r="D3071" s="11" t="s">
        <v>37</v>
      </c>
      <c r="E3071" s="11" t="s">
        <v>14</v>
      </c>
      <c r="F3071" s="11" t="s">
        <v>21</v>
      </c>
      <c r="G3071" s="11">
        <v>4</v>
      </c>
      <c r="H3071" s="11" t="s">
        <v>27</v>
      </c>
      <c r="I3071" s="12">
        <v>44689</v>
      </c>
      <c r="J3071" s="14">
        <v>0.13125000000000001</v>
      </c>
      <c r="K3071">
        <v>4</v>
      </c>
      <c r="L3071" t="s">
        <v>27</v>
      </c>
      <c r="M3071" s="1">
        <v>44689</v>
      </c>
      <c r="N3071" s="2">
        <v>0.13125000000000001</v>
      </c>
      <c r="O3071" s="1">
        <f t="shared" si="282"/>
        <v>44689.131249999999</v>
      </c>
      <c r="P3071" s="3" t="str">
        <f t="shared" si="283"/>
        <v>May,2022</v>
      </c>
      <c r="Q3071">
        <f t="shared" si="284"/>
        <v>2022</v>
      </c>
      <c r="R3071" t="str">
        <f t="shared" si="285"/>
        <v>Sun</v>
      </c>
      <c r="S3071">
        <f t="shared" si="286"/>
        <v>3</v>
      </c>
      <c r="T3071" t="str">
        <f t="shared" si="287"/>
        <v>NO</v>
      </c>
      <c r="U3071" cm="1">
        <f t="array" ref="U3071">_xlfn.XLOOKUP(Table1012[[#This Row],[Severity_Level]],{"MINOR","MODERATE","SEVERE","FATAL"},{1,2,3,5})</f>
        <v>3</v>
      </c>
      <c r="Z3071" s="1"/>
      <c r="AA3071" s="2"/>
      <c r="AB3071" s="4"/>
    </row>
    <row r="3072" spans="1:28" x14ac:dyDescent="0.3">
      <c r="A3072" t="s">
        <v>3113</v>
      </c>
      <c r="B3072" s="11" t="s">
        <v>18</v>
      </c>
      <c r="C3072" s="11" t="s">
        <v>46</v>
      </c>
      <c r="D3072" s="11" t="s">
        <v>47</v>
      </c>
      <c r="E3072" s="11" t="s">
        <v>38</v>
      </c>
      <c r="F3072" s="11" t="s">
        <v>26</v>
      </c>
      <c r="G3072" s="11">
        <v>4</v>
      </c>
      <c r="H3072" s="11" t="s">
        <v>27</v>
      </c>
      <c r="I3072" s="12">
        <v>44689</v>
      </c>
      <c r="J3072" s="14">
        <v>0.13194444444444445</v>
      </c>
      <c r="K3072">
        <v>4</v>
      </c>
      <c r="L3072" t="s">
        <v>27</v>
      </c>
      <c r="M3072" s="1">
        <v>44689</v>
      </c>
      <c r="N3072" s="2">
        <v>0.13194444444444445</v>
      </c>
      <c r="O3072" s="1">
        <f t="shared" si="282"/>
        <v>44689.131944444445</v>
      </c>
      <c r="P3072" s="3" t="str">
        <f t="shared" si="283"/>
        <v>May,2022</v>
      </c>
      <c r="Q3072">
        <f t="shared" si="284"/>
        <v>2022</v>
      </c>
      <c r="R3072" t="str">
        <f t="shared" si="285"/>
        <v>Sun</v>
      </c>
      <c r="S3072">
        <f t="shared" si="286"/>
        <v>3</v>
      </c>
      <c r="T3072" t="str">
        <f t="shared" si="287"/>
        <v>NO</v>
      </c>
      <c r="U3072" cm="1">
        <f t="array" ref="U3072">_xlfn.XLOOKUP(Table1012[[#This Row],[Severity_Level]],{"MINOR","MODERATE","SEVERE","FATAL"},{1,2,3,5})</f>
        <v>3</v>
      </c>
      <c r="Z3072" s="1"/>
      <c r="AA3072" s="2"/>
      <c r="AB3072" s="4"/>
    </row>
    <row r="3073" spans="1:28" x14ac:dyDescent="0.3">
      <c r="A3073" t="s">
        <v>3114</v>
      </c>
      <c r="B3073" s="11" t="s">
        <v>29</v>
      </c>
      <c r="C3073" s="11" t="s">
        <v>12</v>
      </c>
      <c r="D3073" s="11" t="s">
        <v>37</v>
      </c>
      <c r="E3073" s="11" t="s">
        <v>14</v>
      </c>
      <c r="F3073" s="11" t="s">
        <v>51</v>
      </c>
      <c r="G3073" s="11">
        <v>4</v>
      </c>
      <c r="H3073" s="11" t="s">
        <v>40</v>
      </c>
      <c r="I3073" s="12">
        <v>44689</v>
      </c>
      <c r="J3073" s="14">
        <v>0.13263888888888889</v>
      </c>
      <c r="K3073">
        <v>4</v>
      </c>
      <c r="L3073" t="s">
        <v>40</v>
      </c>
      <c r="M3073" s="1">
        <v>44689</v>
      </c>
      <c r="N3073" s="2">
        <v>0.13263888888888889</v>
      </c>
      <c r="O3073" s="1">
        <f t="shared" si="282"/>
        <v>44689.132638888892</v>
      </c>
      <c r="P3073" s="3" t="str">
        <f t="shared" si="283"/>
        <v>May,2022</v>
      </c>
      <c r="Q3073">
        <f t="shared" si="284"/>
        <v>2022</v>
      </c>
      <c r="R3073" t="str">
        <f t="shared" si="285"/>
        <v>Sun</v>
      </c>
      <c r="S3073">
        <f t="shared" si="286"/>
        <v>3</v>
      </c>
      <c r="T3073" t="str">
        <f t="shared" si="287"/>
        <v>NO</v>
      </c>
      <c r="U3073" cm="1">
        <f t="array" ref="U3073">_xlfn.XLOOKUP(Table1012[[#This Row],[Severity_Level]],{"MINOR","MODERATE","SEVERE","FATAL"},{1,2,3,5})</f>
        <v>5</v>
      </c>
      <c r="Z3073" s="1"/>
      <c r="AA3073" s="2"/>
      <c r="AB3073" s="4"/>
    </row>
    <row r="3074" spans="1:28" x14ac:dyDescent="0.3">
      <c r="A3074" t="s">
        <v>3115</v>
      </c>
      <c r="B3074" s="11" t="s">
        <v>56</v>
      </c>
      <c r="C3074" s="11" t="s">
        <v>30</v>
      </c>
      <c r="D3074" s="11" t="s">
        <v>47</v>
      </c>
      <c r="E3074" s="11" t="s">
        <v>38</v>
      </c>
      <c r="F3074" s="11" t="s">
        <v>51</v>
      </c>
      <c r="G3074" s="11">
        <v>4</v>
      </c>
      <c r="H3074" s="11" t="s">
        <v>27</v>
      </c>
      <c r="I3074" s="12">
        <v>44690</v>
      </c>
      <c r="J3074" s="14">
        <v>0.13333333333333333</v>
      </c>
      <c r="K3074">
        <v>4</v>
      </c>
      <c r="L3074" t="s">
        <v>27</v>
      </c>
      <c r="M3074" s="1">
        <v>44690</v>
      </c>
      <c r="N3074" s="2">
        <v>0.13333333333333333</v>
      </c>
      <c r="O3074" s="1">
        <f t="shared" ref="O3074:O3137" si="288">M3074+N3074</f>
        <v>44690.133333333331</v>
      </c>
      <c r="P3074" s="3" t="str">
        <f t="shared" ref="P3074:P3137" si="289">TEXT(M3074,"MMM,YYY")</f>
        <v>May,2022</v>
      </c>
      <c r="Q3074">
        <f t="shared" ref="Q3074:Q3137" si="290">YEAR(M3074)</f>
        <v>2022</v>
      </c>
      <c r="R3074" t="str">
        <f t="shared" ref="R3074:R3137" si="291">TEXT(M3074,"DDD")</f>
        <v>Mon</v>
      </c>
      <c r="S3074">
        <f t="shared" ref="S3074:S3137" si="292">HOUR(N3074)</f>
        <v>3</v>
      </c>
      <c r="T3074" t="str">
        <f t="shared" ref="T3074:T3137" si="293">IF(OR(AND(S3074&gt;=7,S3074&lt;=9),AND(S3074&gt;=17,S3074&lt;=19)),"YES","NO")</f>
        <v>NO</v>
      </c>
      <c r="U3074" cm="1">
        <f t="array" ref="U3074">_xlfn.XLOOKUP(Table1012[[#This Row],[Severity_Level]],{"MINOR","MODERATE","SEVERE","FATAL"},{1,2,3,5})</f>
        <v>3</v>
      </c>
      <c r="Z3074" s="1"/>
      <c r="AA3074" s="2"/>
      <c r="AB3074" s="4"/>
    </row>
    <row r="3075" spans="1:28" x14ac:dyDescent="0.3">
      <c r="A3075" t="s">
        <v>3116</v>
      </c>
      <c r="B3075" s="11" t="s">
        <v>11</v>
      </c>
      <c r="C3075" s="11" t="s">
        <v>24</v>
      </c>
      <c r="D3075" s="11" t="s">
        <v>25</v>
      </c>
      <c r="E3075" s="11" t="s">
        <v>35</v>
      </c>
      <c r="F3075" s="11" t="s">
        <v>26</v>
      </c>
      <c r="G3075" s="11">
        <v>1</v>
      </c>
      <c r="H3075" s="11" t="s">
        <v>40</v>
      </c>
      <c r="I3075" s="12">
        <v>44690</v>
      </c>
      <c r="J3075" s="14">
        <v>0.13402777777777777</v>
      </c>
      <c r="K3075">
        <v>1</v>
      </c>
      <c r="L3075" t="s">
        <v>40</v>
      </c>
      <c r="M3075" s="1">
        <v>44690</v>
      </c>
      <c r="N3075" s="2">
        <v>0.13402777777777777</v>
      </c>
      <c r="O3075" s="1">
        <f t="shared" si="288"/>
        <v>44690.134027777778</v>
      </c>
      <c r="P3075" s="3" t="str">
        <f t="shared" si="289"/>
        <v>May,2022</v>
      </c>
      <c r="Q3075">
        <f t="shared" si="290"/>
        <v>2022</v>
      </c>
      <c r="R3075" t="str">
        <f t="shared" si="291"/>
        <v>Mon</v>
      </c>
      <c r="S3075">
        <f t="shared" si="292"/>
        <v>3</v>
      </c>
      <c r="T3075" t="str">
        <f t="shared" si="293"/>
        <v>NO</v>
      </c>
      <c r="U3075" cm="1">
        <f t="array" ref="U3075">_xlfn.XLOOKUP(Table1012[[#This Row],[Severity_Level]],{"MINOR","MODERATE","SEVERE","FATAL"},{1,2,3,5})</f>
        <v>5</v>
      </c>
      <c r="Z3075" s="1"/>
      <c r="AA3075" s="2"/>
      <c r="AB3075" s="4"/>
    </row>
    <row r="3076" spans="1:28" x14ac:dyDescent="0.3">
      <c r="A3076" t="s">
        <v>3117</v>
      </c>
      <c r="B3076" s="11" t="s">
        <v>49</v>
      </c>
      <c r="C3076" s="11" t="s">
        <v>50</v>
      </c>
      <c r="D3076" s="11" t="s">
        <v>37</v>
      </c>
      <c r="E3076" s="11" t="s">
        <v>38</v>
      </c>
      <c r="F3076" s="11" t="s">
        <v>21</v>
      </c>
      <c r="G3076" s="11">
        <v>5</v>
      </c>
      <c r="H3076" s="11" t="s">
        <v>16</v>
      </c>
      <c r="I3076" s="12">
        <v>44690</v>
      </c>
      <c r="J3076" s="14">
        <v>0.13472222222222222</v>
      </c>
      <c r="K3076">
        <v>5</v>
      </c>
      <c r="L3076" t="s">
        <v>16</v>
      </c>
      <c r="M3076" s="1">
        <v>44690</v>
      </c>
      <c r="N3076" s="2">
        <v>0.13472222222222222</v>
      </c>
      <c r="O3076" s="1">
        <f t="shared" si="288"/>
        <v>44690.134722222225</v>
      </c>
      <c r="P3076" s="3" t="str">
        <f t="shared" si="289"/>
        <v>May,2022</v>
      </c>
      <c r="Q3076">
        <f t="shared" si="290"/>
        <v>2022</v>
      </c>
      <c r="R3076" t="str">
        <f t="shared" si="291"/>
        <v>Mon</v>
      </c>
      <c r="S3076">
        <f t="shared" si="292"/>
        <v>3</v>
      </c>
      <c r="T3076" t="str">
        <f t="shared" si="293"/>
        <v>NO</v>
      </c>
      <c r="U3076" cm="1">
        <f t="array" ref="U3076">_xlfn.XLOOKUP(Table1012[[#This Row],[Severity_Level]],{"MINOR","MODERATE","SEVERE","FATAL"},{1,2,3,5})</f>
        <v>1</v>
      </c>
      <c r="Z3076" s="1"/>
      <c r="AA3076" s="2"/>
      <c r="AB3076" s="4"/>
    </row>
    <row r="3077" spans="1:28" x14ac:dyDescent="0.3">
      <c r="A3077" t="s">
        <v>3118</v>
      </c>
      <c r="B3077" s="11" t="s">
        <v>49</v>
      </c>
      <c r="C3077" s="11" t="s">
        <v>65</v>
      </c>
      <c r="D3077" s="11" t="s">
        <v>37</v>
      </c>
      <c r="E3077" s="11" t="s">
        <v>14</v>
      </c>
      <c r="F3077" s="11" t="s">
        <v>26</v>
      </c>
      <c r="G3077" s="11">
        <v>4</v>
      </c>
      <c r="H3077" s="11" t="s">
        <v>27</v>
      </c>
      <c r="I3077" s="12">
        <v>44690</v>
      </c>
      <c r="J3077" s="14">
        <v>0.13541666666666666</v>
      </c>
      <c r="K3077">
        <v>4</v>
      </c>
      <c r="L3077" t="s">
        <v>27</v>
      </c>
      <c r="M3077" s="1">
        <v>44690</v>
      </c>
      <c r="N3077" s="2">
        <v>0.13541666666666666</v>
      </c>
      <c r="O3077" s="1">
        <f t="shared" si="288"/>
        <v>44690.135416666664</v>
      </c>
      <c r="P3077" s="3" t="str">
        <f t="shared" si="289"/>
        <v>May,2022</v>
      </c>
      <c r="Q3077">
        <f t="shared" si="290"/>
        <v>2022</v>
      </c>
      <c r="R3077" t="str">
        <f t="shared" si="291"/>
        <v>Mon</v>
      </c>
      <c r="S3077">
        <f t="shared" si="292"/>
        <v>3</v>
      </c>
      <c r="T3077" t="str">
        <f t="shared" si="293"/>
        <v>NO</v>
      </c>
      <c r="U3077" cm="1">
        <f t="array" ref="U3077">_xlfn.XLOOKUP(Table1012[[#This Row],[Severity_Level]],{"MINOR","MODERATE","SEVERE","FATAL"},{1,2,3,5})</f>
        <v>3</v>
      </c>
      <c r="Z3077" s="1"/>
      <c r="AA3077" s="2"/>
      <c r="AB3077" s="4"/>
    </row>
    <row r="3078" spans="1:28" x14ac:dyDescent="0.3">
      <c r="A3078" t="s">
        <v>3119</v>
      </c>
      <c r="B3078" s="11" t="s">
        <v>18</v>
      </c>
      <c r="C3078" s="11" t="s">
        <v>57</v>
      </c>
      <c r="D3078" s="11" t="s">
        <v>37</v>
      </c>
      <c r="E3078" s="11" t="s">
        <v>14</v>
      </c>
      <c r="F3078" s="11" t="s">
        <v>21</v>
      </c>
      <c r="G3078" s="11">
        <v>4</v>
      </c>
      <c r="H3078" s="11" t="s">
        <v>32</v>
      </c>
      <c r="I3078" s="12">
        <v>44690</v>
      </c>
      <c r="J3078" s="14">
        <v>0.1361111111111111</v>
      </c>
      <c r="K3078">
        <v>4</v>
      </c>
      <c r="L3078" t="s">
        <v>32</v>
      </c>
      <c r="M3078" s="1">
        <v>44690</v>
      </c>
      <c r="N3078" s="2">
        <v>0.1361111111111111</v>
      </c>
      <c r="O3078" s="1">
        <f t="shared" si="288"/>
        <v>44690.136111111111</v>
      </c>
      <c r="P3078" s="3" t="str">
        <f t="shared" si="289"/>
        <v>May,2022</v>
      </c>
      <c r="Q3078">
        <f t="shared" si="290"/>
        <v>2022</v>
      </c>
      <c r="R3078" t="str">
        <f t="shared" si="291"/>
        <v>Mon</v>
      </c>
      <c r="S3078">
        <f t="shared" si="292"/>
        <v>3</v>
      </c>
      <c r="T3078" t="str">
        <f t="shared" si="293"/>
        <v>NO</v>
      </c>
      <c r="U3078" cm="1">
        <f t="array" ref="U3078">_xlfn.XLOOKUP(Table1012[[#This Row],[Severity_Level]],{"MINOR","MODERATE","SEVERE","FATAL"},{1,2,3,5})</f>
        <v>2</v>
      </c>
      <c r="Z3078" s="1"/>
      <c r="AA3078" s="2"/>
      <c r="AB3078" s="4"/>
    </row>
    <row r="3079" spans="1:28" x14ac:dyDescent="0.3">
      <c r="A3079" t="s">
        <v>3120</v>
      </c>
      <c r="B3079" s="11" t="s">
        <v>18</v>
      </c>
      <c r="C3079" s="11" t="s">
        <v>30</v>
      </c>
      <c r="D3079" s="11" t="s">
        <v>31</v>
      </c>
      <c r="E3079" s="11" t="s">
        <v>38</v>
      </c>
      <c r="F3079" s="11" t="s">
        <v>26</v>
      </c>
      <c r="G3079" s="11">
        <v>4</v>
      </c>
      <c r="H3079" s="11" t="s">
        <v>32</v>
      </c>
      <c r="I3079" s="12">
        <v>44690</v>
      </c>
      <c r="J3079" s="14">
        <v>0.13680555555555557</v>
      </c>
      <c r="K3079">
        <v>4</v>
      </c>
      <c r="L3079" t="s">
        <v>32</v>
      </c>
      <c r="M3079" s="1">
        <v>44690</v>
      </c>
      <c r="N3079" s="2">
        <v>0.13680555555555557</v>
      </c>
      <c r="O3079" s="1">
        <f t="shared" si="288"/>
        <v>44690.136805555558</v>
      </c>
      <c r="P3079" s="3" t="str">
        <f t="shared" si="289"/>
        <v>May,2022</v>
      </c>
      <c r="Q3079">
        <f t="shared" si="290"/>
        <v>2022</v>
      </c>
      <c r="R3079" t="str">
        <f t="shared" si="291"/>
        <v>Mon</v>
      </c>
      <c r="S3079">
        <f t="shared" si="292"/>
        <v>3</v>
      </c>
      <c r="T3079" t="str">
        <f t="shared" si="293"/>
        <v>NO</v>
      </c>
      <c r="U3079" cm="1">
        <f t="array" ref="U3079">_xlfn.XLOOKUP(Table1012[[#This Row],[Severity_Level]],{"MINOR","MODERATE","SEVERE","FATAL"},{1,2,3,5})</f>
        <v>2</v>
      </c>
      <c r="Z3079" s="1"/>
      <c r="AA3079" s="2"/>
      <c r="AB3079" s="4"/>
    </row>
    <row r="3080" spans="1:28" x14ac:dyDescent="0.3">
      <c r="A3080" t="s">
        <v>3121</v>
      </c>
      <c r="B3080" s="11" t="s">
        <v>34</v>
      </c>
      <c r="C3080" s="11" t="s">
        <v>30</v>
      </c>
      <c r="D3080" s="11" t="s">
        <v>31</v>
      </c>
      <c r="E3080" s="11" t="s">
        <v>38</v>
      </c>
      <c r="F3080" s="11" t="s">
        <v>15</v>
      </c>
      <c r="G3080" s="11">
        <v>2</v>
      </c>
      <c r="H3080" s="11" t="s">
        <v>40</v>
      </c>
      <c r="I3080" s="12">
        <v>44690</v>
      </c>
      <c r="J3080" s="14">
        <v>0.13750000000000001</v>
      </c>
      <c r="K3080">
        <v>2</v>
      </c>
      <c r="L3080" t="s">
        <v>40</v>
      </c>
      <c r="M3080" s="1">
        <v>44690</v>
      </c>
      <c r="N3080" s="2">
        <v>0.13750000000000001</v>
      </c>
      <c r="O3080" s="1">
        <f t="shared" si="288"/>
        <v>44690.137499999997</v>
      </c>
      <c r="P3080" s="3" t="str">
        <f t="shared" si="289"/>
        <v>May,2022</v>
      </c>
      <c r="Q3080">
        <f t="shared" si="290"/>
        <v>2022</v>
      </c>
      <c r="R3080" t="str">
        <f t="shared" si="291"/>
        <v>Mon</v>
      </c>
      <c r="S3080">
        <f t="shared" si="292"/>
        <v>3</v>
      </c>
      <c r="T3080" t="str">
        <f t="shared" si="293"/>
        <v>NO</v>
      </c>
      <c r="U3080" cm="1">
        <f t="array" ref="U3080">_xlfn.XLOOKUP(Table1012[[#This Row],[Severity_Level]],{"MINOR","MODERATE","SEVERE","FATAL"},{1,2,3,5})</f>
        <v>5</v>
      </c>
      <c r="Z3080" s="1"/>
      <c r="AA3080" s="2"/>
      <c r="AB3080" s="4"/>
    </row>
    <row r="3081" spans="1:28" x14ac:dyDescent="0.3">
      <c r="A3081" t="s">
        <v>3122</v>
      </c>
      <c r="B3081" s="11" t="s">
        <v>49</v>
      </c>
      <c r="C3081" s="11" t="s">
        <v>12</v>
      </c>
      <c r="D3081" s="11" t="s">
        <v>13</v>
      </c>
      <c r="E3081" s="11" t="s">
        <v>35</v>
      </c>
      <c r="F3081" s="11" t="s">
        <v>15</v>
      </c>
      <c r="G3081" s="11">
        <v>5</v>
      </c>
      <c r="H3081" s="11" t="s">
        <v>16</v>
      </c>
      <c r="I3081" s="12">
        <v>44690</v>
      </c>
      <c r="J3081" s="14">
        <v>0.13819444444444445</v>
      </c>
      <c r="K3081">
        <v>5</v>
      </c>
      <c r="L3081" t="s">
        <v>16</v>
      </c>
      <c r="M3081" s="1">
        <v>44690</v>
      </c>
      <c r="N3081" s="2">
        <v>0.13819444444444445</v>
      </c>
      <c r="O3081" s="1">
        <f t="shared" si="288"/>
        <v>44690.138194444444</v>
      </c>
      <c r="P3081" s="3" t="str">
        <f t="shared" si="289"/>
        <v>May,2022</v>
      </c>
      <c r="Q3081">
        <f t="shared" si="290"/>
        <v>2022</v>
      </c>
      <c r="R3081" t="str">
        <f t="shared" si="291"/>
        <v>Mon</v>
      </c>
      <c r="S3081">
        <f t="shared" si="292"/>
        <v>3</v>
      </c>
      <c r="T3081" t="str">
        <f t="shared" si="293"/>
        <v>NO</v>
      </c>
      <c r="U3081" cm="1">
        <f t="array" ref="U3081">_xlfn.XLOOKUP(Table1012[[#This Row],[Severity_Level]],{"MINOR","MODERATE","SEVERE","FATAL"},{1,2,3,5})</f>
        <v>1</v>
      </c>
      <c r="Z3081" s="1"/>
      <c r="AA3081" s="2"/>
      <c r="AB3081" s="4"/>
    </row>
    <row r="3082" spans="1:28" x14ac:dyDescent="0.3">
      <c r="A3082" t="s">
        <v>3123</v>
      </c>
      <c r="B3082" s="11" t="s">
        <v>11</v>
      </c>
      <c r="C3082" s="11" t="s">
        <v>12</v>
      </c>
      <c r="D3082" s="11" t="s">
        <v>25</v>
      </c>
      <c r="E3082" s="11" t="s">
        <v>20</v>
      </c>
      <c r="F3082" s="11" t="s">
        <v>51</v>
      </c>
      <c r="G3082" s="11">
        <v>5</v>
      </c>
      <c r="H3082" s="11" t="s">
        <v>40</v>
      </c>
      <c r="I3082" s="12">
        <v>44690</v>
      </c>
      <c r="J3082" s="14">
        <v>0.1388888888888889</v>
      </c>
      <c r="K3082">
        <v>5</v>
      </c>
      <c r="L3082" t="s">
        <v>40</v>
      </c>
      <c r="M3082" s="1">
        <v>44690</v>
      </c>
      <c r="N3082" s="2">
        <v>0.1388888888888889</v>
      </c>
      <c r="O3082" s="1">
        <f t="shared" si="288"/>
        <v>44690.138888888891</v>
      </c>
      <c r="P3082" s="3" t="str">
        <f t="shared" si="289"/>
        <v>May,2022</v>
      </c>
      <c r="Q3082">
        <f t="shared" si="290"/>
        <v>2022</v>
      </c>
      <c r="R3082" t="str">
        <f t="shared" si="291"/>
        <v>Mon</v>
      </c>
      <c r="S3082">
        <f t="shared" si="292"/>
        <v>3</v>
      </c>
      <c r="T3082" t="str">
        <f t="shared" si="293"/>
        <v>NO</v>
      </c>
      <c r="U3082" cm="1">
        <f t="array" ref="U3082">_xlfn.XLOOKUP(Table1012[[#This Row],[Severity_Level]],{"MINOR","MODERATE","SEVERE","FATAL"},{1,2,3,5})</f>
        <v>5</v>
      </c>
      <c r="Z3082" s="1"/>
      <c r="AA3082" s="2"/>
      <c r="AB3082" s="4"/>
    </row>
    <row r="3083" spans="1:28" x14ac:dyDescent="0.3">
      <c r="A3083" t="s">
        <v>3124</v>
      </c>
      <c r="B3083" s="11" t="s">
        <v>11</v>
      </c>
      <c r="C3083" s="11" t="s">
        <v>44</v>
      </c>
      <c r="D3083" s="11" t="s">
        <v>47</v>
      </c>
      <c r="E3083" s="11" t="s">
        <v>20</v>
      </c>
      <c r="F3083" s="11" t="s">
        <v>15</v>
      </c>
      <c r="G3083" s="11">
        <v>2</v>
      </c>
      <c r="H3083" s="11" t="s">
        <v>27</v>
      </c>
      <c r="I3083" s="12">
        <v>44690</v>
      </c>
      <c r="J3083" s="14">
        <v>0.13958333333333334</v>
      </c>
      <c r="K3083">
        <v>2</v>
      </c>
      <c r="L3083" t="s">
        <v>27</v>
      </c>
      <c r="M3083" s="1">
        <v>44690</v>
      </c>
      <c r="N3083" s="2">
        <v>0.13958333333333334</v>
      </c>
      <c r="O3083" s="1">
        <f t="shared" si="288"/>
        <v>44690.13958333333</v>
      </c>
      <c r="P3083" s="3" t="str">
        <f t="shared" si="289"/>
        <v>May,2022</v>
      </c>
      <c r="Q3083">
        <f t="shared" si="290"/>
        <v>2022</v>
      </c>
      <c r="R3083" t="str">
        <f t="shared" si="291"/>
        <v>Mon</v>
      </c>
      <c r="S3083">
        <f t="shared" si="292"/>
        <v>3</v>
      </c>
      <c r="T3083" t="str">
        <f t="shared" si="293"/>
        <v>NO</v>
      </c>
      <c r="U3083" cm="1">
        <f t="array" ref="U3083">_xlfn.XLOOKUP(Table1012[[#This Row],[Severity_Level]],{"MINOR","MODERATE","SEVERE","FATAL"},{1,2,3,5})</f>
        <v>3</v>
      </c>
      <c r="Z3083" s="1"/>
      <c r="AA3083" s="2"/>
      <c r="AB3083" s="4"/>
    </row>
    <row r="3084" spans="1:28" x14ac:dyDescent="0.3">
      <c r="A3084" t="s">
        <v>3125</v>
      </c>
      <c r="B3084" s="11" t="s">
        <v>49</v>
      </c>
      <c r="C3084" s="11" t="s">
        <v>24</v>
      </c>
      <c r="D3084" s="11" t="s">
        <v>37</v>
      </c>
      <c r="E3084" s="11" t="s">
        <v>20</v>
      </c>
      <c r="F3084" s="11" t="s">
        <v>26</v>
      </c>
      <c r="G3084" s="11">
        <v>4</v>
      </c>
      <c r="H3084" s="11" t="s">
        <v>40</v>
      </c>
      <c r="I3084" s="12">
        <v>44690</v>
      </c>
      <c r="J3084" s="14">
        <v>0.14027777777777778</v>
      </c>
      <c r="K3084">
        <v>4</v>
      </c>
      <c r="L3084" t="s">
        <v>40</v>
      </c>
      <c r="M3084" s="1">
        <v>44690</v>
      </c>
      <c r="N3084" s="2">
        <v>0.14027777777777778</v>
      </c>
      <c r="O3084" s="1">
        <f t="shared" si="288"/>
        <v>44690.140277777777</v>
      </c>
      <c r="P3084" s="3" t="str">
        <f t="shared" si="289"/>
        <v>May,2022</v>
      </c>
      <c r="Q3084">
        <f t="shared" si="290"/>
        <v>2022</v>
      </c>
      <c r="R3084" t="str">
        <f t="shared" si="291"/>
        <v>Mon</v>
      </c>
      <c r="S3084">
        <f t="shared" si="292"/>
        <v>3</v>
      </c>
      <c r="T3084" t="str">
        <f t="shared" si="293"/>
        <v>NO</v>
      </c>
      <c r="U3084" cm="1">
        <f t="array" ref="U3084">_xlfn.XLOOKUP(Table1012[[#This Row],[Severity_Level]],{"MINOR","MODERATE","SEVERE","FATAL"},{1,2,3,5})</f>
        <v>5</v>
      </c>
      <c r="Z3084" s="1"/>
      <c r="AA3084" s="2"/>
      <c r="AB3084" s="4"/>
    </row>
    <row r="3085" spans="1:28" x14ac:dyDescent="0.3">
      <c r="A3085" t="s">
        <v>3126</v>
      </c>
      <c r="B3085" s="11" t="s">
        <v>34</v>
      </c>
      <c r="C3085" s="11" t="s">
        <v>53</v>
      </c>
      <c r="D3085" s="11" t="s">
        <v>13</v>
      </c>
      <c r="E3085" s="11" t="s">
        <v>35</v>
      </c>
      <c r="F3085" s="11" t="s">
        <v>15</v>
      </c>
      <c r="G3085" s="11">
        <v>2</v>
      </c>
      <c r="H3085" s="11" t="s">
        <v>32</v>
      </c>
      <c r="I3085" s="12">
        <v>44690</v>
      </c>
      <c r="J3085" s="14">
        <v>0.14097222222222222</v>
      </c>
      <c r="K3085">
        <v>2</v>
      </c>
      <c r="L3085" t="s">
        <v>32</v>
      </c>
      <c r="M3085" s="1">
        <v>44690</v>
      </c>
      <c r="N3085" s="2">
        <v>0.14097222222222222</v>
      </c>
      <c r="O3085" s="1">
        <f t="shared" si="288"/>
        <v>44690.140972222223</v>
      </c>
      <c r="P3085" s="3" t="str">
        <f t="shared" si="289"/>
        <v>May,2022</v>
      </c>
      <c r="Q3085">
        <f t="shared" si="290"/>
        <v>2022</v>
      </c>
      <c r="R3085" t="str">
        <f t="shared" si="291"/>
        <v>Mon</v>
      </c>
      <c r="S3085">
        <f t="shared" si="292"/>
        <v>3</v>
      </c>
      <c r="T3085" t="str">
        <f t="shared" si="293"/>
        <v>NO</v>
      </c>
      <c r="U3085" cm="1">
        <f t="array" ref="U3085">_xlfn.XLOOKUP(Table1012[[#This Row],[Severity_Level]],{"MINOR","MODERATE","SEVERE","FATAL"},{1,2,3,5})</f>
        <v>2</v>
      </c>
      <c r="Z3085" s="1"/>
      <c r="AA3085" s="2"/>
      <c r="AB3085" s="4"/>
    </row>
    <row r="3086" spans="1:28" x14ac:dyDescent="0.3">
      <c r="A3086" t="s">
        <v>3127</v>
      </c>
      <c r="B3086" s="11" t="s">
        <v>56</v>
      </c>
      <c r="C3086" s="11" t="s">
        <v>44</v>
      </c>
      <c r="D3086" s="11" t="s">
        <v>13</v>
      </c>
      <c r="E3086" s="11" t="s">
        <v>20</v>
      </c>
      <c r="F3086" s="11" t="s">
        <v>26</v>
      </c>
      <c r="G3086" s="11">
        <v>4</v>
      </c>
      <c r="H3086" s="11" t="s">
        <v>16</v>
      </c>
      <c r="I3086" s="12">
        <v>44690</v>
      </c>
      <c r="J3086" s="14">
        <v>0.14166666666666666</v>
      </c>
      <c r="K3086">
        <v>4</v>
      </c>
      <c r="L3086" t="s">
        <v>16</v>
      </c>
      <c r="M3086" s="1">
        <v>44690</v>
      </c>
      <c r="N3086" s="2">
        <v>0.14166666666666666</v>
      </c>
      <c r="O3086" s="1">
        <f t="shared" si="288"/>
        <v>44690.14166666667</v>
      </c>
      <c r="P3086" s="3" t="str">
        <f t="shared" si="289"/>
        <v>May,2022</v>
      </c>
      <c r="Q3086">
        <f t="shared" si="290"/>
        <v>2022</v>
      </c>
      <c r="R3086" t="str">
        <f t="shared" si="291"/>
        <v>Mon</v>
      </c>
      <c r="S3086">
        <f t="shared" si="292"/>
        <v>3</v>
      </c>
      <c r="T3086" t="str">
        <f t="shared" si="293"/>
        <v>NO</v>
      </c>
      <c r="U3086" cm="1">
        <f t="array" ref="U3086">_xlfn.XLOOKUP(Table1012[[#This Row],[Severity_Level]],{"MINOR","MODERATE","SEVERE","FATAL"},{1,2,3,5})</f>
        <v>1</v>
      </c>
      <c r="Z3086" s="1"/>
      <c r="AA3086" s="2"/>
      <c r="AB3086" s="4"/>
    </row>
    <row r="3087" spans="1:28" x14ac:dyDescent="0.3">
      <c r="A3087" t="s">
        <v>3128</v>
      </c>
      <c r="B3087" s="11" t="s">
        <v>34</v>
      </c>
      <c r="C3087" s="11" t="s">
        <v>19</v>
      </c>
      <c r="D3087" s="11" t="s">
        <v>13</v>
      </c>
      <c r="E3087" s="11" t="s">
        <v>20</v>
      </c>
      <c r="F3087" s="11" t="s">
        <v>26</v>
      </c>
      <c r="G3087" s="11">
        <v>5</v>
      </c>
      <c r="H3087" s="11" t="s">
        <v>27</v>
      </c>
      <c r="I3087" s="12">
        <v>44690</v>
      </c>
      <c r="J3087" s="14">
        <v>0.1423611111111111</v>
      </c>
      <c r="K3087">
        <v>5</v>
      </c>
      <c r="L3087" t="s">
        <v>27</v>
      </c>
      <c r="M3087" s="1">
        <v>44690</v>
      </c>
      <c r="N3087" s="2">
        <v>0.1423611111111111</v>
      </c>
      <c r="O3087" s="1">
        <f t="shared" si="288"/>
        <v>44690.142361111109</v>
      </c>
      <c r="P3087" s="3" t="str">
        <f t="shared" si="289"/>
        <v>May,2022</v>
      </c>
      <c r="Q3087">
        <f t="shared" si="290"/>
        <v>2022</v>
      </c>
      <c r="R3087" t="str">
        <f t="shared" si="291"/>
        <v>Mon</v>
      </c>
      <c r="S3087">
        <f t="shared" si="292"/>
        <v>3</v>
      </c>
      <c r="T3087" t="str">
        <f t="shared" si="293"/>
        <v>NO</v>
      </c>
      <c r="U3087" cm="1">
        <f t="array" ref="U3087">_xlfn.XLOOKUP(Table1012[[#This Row],[Severity_Level]],{"MINOR","MODERATE","SEVERE","FATAL"},{1,2,3,5})</f>
        <v>3</v>
      </c>
      <c r="Z3087" s="1"/>
      <c r="AA3087" s="2"/>
      <c r="AB3087" s="4"/>
    </row>
    <row r="3088" spans="1:28" x14ac:dyDescent="0.3">
      <c r="A3088" t="s">
        <v>3129</v>
      </c>
      <c r="B3088" s="11" t="s">
        <v>29</v>
      </c>
      <c r="C3088" s="11" t="s">
        <v>50</v>
      </c>
      <c r="D3088" s="11" t="s">
        <v>37</v>
      </c>
      <c r="E3088" s="11" t="s">
        <v>14</v>
      </c>
      <c r="F3088" s="11" t="s">
        <v>26</v>
      </c>
      <c r="G3088" s="11">
        <v>5</v>
      </c>
      <c r="H3088" s="11" t="s">
        <v>40</v>
      </c>
      <c r="I3088" s="12">
        <v>44690</v>
      </c>
      <c r="J3088" s="14">
        <v>0.14305555555555555</v>
      </c>
      <c r="K3088">
        <v>5</v>
      </c>
      <c r="L3088" t="s">
        <v>40</v>
      </c>
      <c r="M3088" s="1">
        <v>44690</v>
      </c>
      <c r="N3088" s="2">
        <v>0.14305555555555555</v>
      </c>
      <c r="O3088" s="1">
        <f t="shared" si="288"/>
        <v>44690.143055555556</v>
      </c>
      <c r="P3088" s="3" t="str">
        <f t="shared" si="289"/>
        <v>May,2022</v>
      </c>
      <c r="Q3088">
        <f t="shared" si="290"/>
        <v>2022</v>
      </c>
      <c r="R3088" t="str">
        <f t="shared" si="291"/>
        <v>Mon</v>
      </c>
      <c r="S3088">
        <f t="shared" si="292"/>
        <v>3</v>
      </c>
      <c r="T3088" t="str">
        <f t="shared" si="293"/>
        <v>NO</v>
      </c>
      <c r="U3088" cm="1">
        <f t="array" ref="U3088">_xlfn.XLOOKUP(Table1012[[#This Row],[Severity_Level]],{"MINOR","MODERATE","SEVERE","FATAL"},{1,2,3,5})</f>
        <v>5</v>
      </c>
      <c r="Z3088" s="1"/>
      <c r="AA3088" s="2"/>
      <c r="AB3088" s="4"/>
    </row>
    <row r="3089" spans="1:28" x14ac:dyDescent="0.3">
      <c r="A3089" t="s">
        <v>3130</v>
      </c>
      <c r="B3089" s="11" t="s">
        <v>29</v>
      </c>
      <c r="C3089" s="11" t="s">
        <v>12</v>
      </c>
      <c r="D3089" s="11" t="s">
        <v>47</v>
      </c>
      <c r="E3089" s="11" t="s">
        <v>35</v>
      </c>
      <c r="F3089" s="11" t="s">
        <v>15</v>
      </c>
      <c r="G3089" s="11">
        <v>3</v>
      </c>
      <c r="H3089" s="11" t="s">
        <v>16</v>
      </c>
      <c r="I3089" s="12">
        <v>44690</v>
      </c>
      <c r="J3089" s="14">
        <v>0.14374999999999999</v>
      </c>
      <c r="K3089">
        <v>3</v>
      </c>
      <c r="L3089" t="s">
        <v>16</v>
      </c>
      <c r="M3089" s="1">
        <v>44690</v>
      </c>
      <c r="N3089" s="2">
        <v>0.14374999999999999</v>
      </c>
      <c r="O3089" s="1">
        <f t="shared" si="288"/>
        <v>44690.143750000003</v>
      </c>
      <c r="P3089" s="3" t="str">
        <f t="shared" si="289"/>
        <v>May,2022</v>
      </c>
      <c r="Q3089">
        <f t="shared" si="290"/>
        <v>2022</v>
      </c>
      <c r="R3089" t="str">
        <f t="shared" si="291"/>
        <v>Mon</v>
      </c>
      <c r="S3089">
        <f t="shared" si="292"/>
        <v>3</v>
      </c>
      <c r="T3089" t="str">
        <f t="shared" si="293"/>
        <v>NO</v>
      </c>
      <c r="U3089" cm="1">
        <f t="array" ref="U3089">_xlfn.XLOOKUP(Table1012[[#This Row],[Severity_Level]],{"MINOR","MODERATE","SEVERE","FATAL"},{1,2,3,5})</f>
        <v>1</v>
      </c>
      <c r="Z3089" s="1"/>
      <c r="AA3089" s="2"/>
      <c r="AB3089" s="4"/>
    </row>
    <row r="3090" spans="1:28" x14ac:dyDescent="0.3">
      <c r="A3090" t="s">
        <v>3131</v>
      </c>
      <c r="B3090" s="11" t="s">
        <v>18</v>
      </c>
      <c r="C3090" s="11" t="s">
        <v>12</v>
      </c>
      <c r="D3090" s="11" t="s">
        <v>13</v>
      </c>
      <c r="E3090" s="11" t="s">
        <v>35</v>
      </c>
      <c r="F3090" s="11" t="s">
        <v>15</v>
      </c>
      <c r="G3090" s="11">
        <v>1</v>
      </c>
      <c r="H3090" s="11" t="s">
        <v>40</v>
      </c>
      <c r="I3090" s="12">
        <v>44690</v>
      </c>
      <c r="J3090" s="14">
        <v>0.14444444444444443</v>
      </c>
      <c r="K3090">
        <v>1</v>
      </c>
      <c r="L3090" t="s">
        <v>40</v>
      </c>
      <c r="M3090" s="1">
        <v>44690</v>
      </c>
      <c r="N3090" s="2">
        <v>0.14444444444444443</v>
      </c>
      <c r="O3090" s="1">
        <f t="shared" si="288"/>
        <v>44690.144444444442</v>
      </c>
      <c r="P3090" s="3" t="str">
        <f t="shared" si="289"/>
        <v>May,2022</v>
      </c>
      <c r="Q3090">
        <f t="shared" si="290"/>
        <v>2022</v>
      </c>
      <c r="R3090" t="str">
        <f t="shared" si="291"/>
        <v>Mon</v>
      </c>
      <c r="S3090">
        <f t="shared" si="292"/>
        <v>3</v>
      </c>
      <c r="T3090" t="str">
        <f t="shared" si="293"/>
        <v>NO</v>
      </c>
      <c r="U3090" cm="1">
        <f t="array" ref="U3090">_xlfn.XLOOKUP(Table1012[[#This Row],[Severity_Level]],{"MINOR","MODERATE","SEVERE","FATAL"},{1,2,3,5})</f>
        <v>5</v>
      </c>
      <c r="Z3090" s="1"/>
      <c r="AA3090" s="2"/>
      <c r="AB3090" s="4"/>
    </row>
    <row r="3091" spans="1:28" x14ac:dyDescent="0.3">
      <c r="A3091" t="s">
        <v>3132</v>
      </c>
      <c r="B3091" s="11" t="s">
        <v>34</v>
      </c>
      <c r="C3091" s="11" t="s">
        <v>65</v>
      </c>
      <c r="D3091" s="11" t="s">
        <v>47</v>
      </c>
      <c r="E3091" s="11" t="s">
        <v>35</v>
      </c>
      <c r="F3091" s="11" t="s">
        <v>15</v>
      </c>
      <c r="G3091" s="11">
        <v>1</v>
      </c>
      <c r="H3091" s="11" t="s">
        <v>32</v>
      </c>
      <c r="I3091" s="12">
        <v>44690</v>
      </c>
      <c r="J3091" s="14">
        <v>0.1451388888888889</v>
      </c>
      <c r="K3091">
        <v>1</v>
      </c>
      <c r="L3091" t="s">
        <v>32</v>
      </c>
      <c r="M3091" s="1">
        <v>44690</v>
      </c>
      <c r="N3091" s="2">
        <v>0.1451388888888889</v>
      </c>
      <c r="O3091" s="1">
        <f t="shared" si="288"/>
        <v>44690.145138888889</v>
      </c>
      <c r="P3091" s="3" t="str">
        <f t="shared" si="289"/>
        <v>May,2022</v>
      </c>
      <c r="Q3091">
        <f t="shared" si="290"/>
        <v>2022</v>
      </c>
      <c r="R3091" t="str">
        <f t="shared" si="291"/>
        <v>Mon</v>
      </c>
      <c r="S3091">
        <f t="shared" si="292"/>
        <v>3</v>
      </c>
      <c r="T3091" t="str">
        <f t="shared" si="293"/>
        <v>NO</v>
      </c>
      <c r="U3091" cm="1">
        <f t="array" ref="U3091">_xlfn.XLOOKUP(Table1012[[#This Row],[Severity_Level]],{"MINOR","MODERATE","SEVERE","FATAL"},{1,2,3,5})</f>
        <v>2</v>
      </c>
      <c r="Z3091" s="1"/>
      <c r="AA3091" s="2"/>
      <c r="AB3091" s="4"/>
    </row>
    <row r="3092" spans="1:28" x14ac:dyDescent="0.3">
      <c r="A3092" t="s">
        <v>3133</v>
      </c>
      <c r="B3092" s="11" t="s">
        <v>34</v>
      </c>
      <c r="C3092" s="11" t="s">
        <v>65</v>
      </c>
      <c r="D3092" s="11" t="s">
        <v>13</v>
      </c>
      <c r="E3092" s="11" t="s">
        <v>38</v>
      </c>
      <c r="F3092" s="11" t="s">
        <v>21</v>
      </c>
      <c r="G3092" s="11">
        <v>4</v>
      </c>
      <c r="H3092" s="11" t="s">
        <v>40</v>
      </c>
      <c r="I3092" s="12">
        <v>44690</v>
      </c>
      <c r="J3092" s="14">
        <v>0.14583333333333334</v>
      </c>
      <c r="K3092">
        <v>4</v>
      </c>
      <c r="L3092" t="s">
        <v>40</v>
      </c>
      <c r="M3092" s="1">
        <v>44690</v>
      </c>
      <c r="N3092" s="2">
        <v>0.14583333333333334</v>
      </c>
      <c r="O3092" s="1">
        <f t="shared" si="288"/>
        <v>44690.145833333336</v>
      </c>
      <c r="P3092" s="3" t="str">
        <f t="shared" si="289"/>
        <v>May,2022</v>
      </c>
      <c r="Q3092">
        <f t="shared" si="290"/>
        <v>2022</v>
      </c>
      <c r="R3092" t="str">
        <f t="shared" si="291"/>
        <v>Mon</v>
      </c>
      <c r="S3092">
        <f t="shared" si="292"/>
        <v>3</v>
      </c>
      <c r="T3092" t="str">
        <f t="shared" si="293"/>
        <v>NO</v>
      </c>
      <c r="U3092" cm="1">
        <f t="array" ref="U3092">_xlfn.XLOOKUP(Table1012[[#This Row],[Severity_Level]],{"MINOR","MODERATE","SEVERE","FATAL"},{1,2,3,5})</f>
        <v>5</v>
      </c>
      <c r="Z3092" s="1"/>
      <c r="AA3092" s="2"/>
      <c r="AB3092" s="4"/>
    </row>
    <row r="3093" spans="1:28" x14ac:dyDescent="0.3">
      <c r="A3093" t="s">
        <v>3134</v>
      </c>
      <c r="B3093" s="11" t="s">
        <v>11</v>
      </c>
      <c r="C3093" s="11" t="s">
        <v>24</v>
      </c>
      <c r="D3093" s="11" t="s">
        <v>37</v>
      </c>
      <c r="E3093" s="11" t="s">
        <v>20</v>
      </c>
      <c r="F3093" s="11" t="s">
        <v>51</v>
      </c>
      <c r="G3093" s="11">
        <v>2</v>
      </c>
      <c r="H3093" s="11" t="s">
        <v>27</v>
      </c>
      <c r="I3093" s="12">
        <v>44690</v>
      </c>
      <c r="J3093" s="14">
        <v>0.14652777777777778</v>
      </c>
      <c r="K3093">
        <v>2</v>
      </c>
      <c r="L3093" t="s">
        <v>27</v>
      </c>
      <c r="M3093" s="1">
        <v>44690</v>
      </c>
      <c r="N3093" s="2">
        <v>0.14652777777777778</v>
      </c>
      <c r="O3093" s="1">
        <f t="shared" si="288"/>
        <v>44690.146527777775</v>
      </c>
      <c r="P3093" s="3" t="str">
        <f t="shared" si="289"/>
        <v>May,2022</v>
      </c>
      <c r="Q3093">
        <f t="shared" si="290"/>
        <v>2022</v>
      </c>
      <c r="R3093" t="str">
        <f t="shared" si="291"/>
        <v>Mon</v>
      </c>
      <c r="S3093">
        <f t="shared" si="292"/>
        <v>3</v>
      </c>
      <c r="T3093" t="str">
        <f t="shared" si="293"/>
        <v>NO</v>
      </c>
      <c r="U3093" cm="1">
        <f t="array" ref="U3093">_xlfn.XLOOKUP(Table1012[[#This Row],[Severity_Level]],{"MINOR","MODERATE","SEVERE","FATAL"},{1,2,3,5})</f>
        <v>3</v>
      </c>
      <c r="Z3093" s="1"/>
      <c r="AA3093" s="2"/>
      <c r="AB3093" s="4"/>
    </row>
    <row r="3094" spans="1:28" x14ac:dyDescent="0.3">
      <c r="A3094" t="s">
        <v>3135</v>
      </c>
      <c r="B3094" s="11" t="s">
        <v>18</v>
      </c>
      <c r="C3094" s="11" t="s">
        <v>24</v>
      </c>
      <c r="D3094" s="11" t="s">
        <v>37</v>
      </c>
      <c r="E3094" s="11" t="s">
        <v>20</v>
      </c>
      <c r="F3094" s="11" t="s">
        <v>51</v>
      </c>
      <c r="G3094" s="11">
        <v>4</v>
      </c>
      <c r="H3094" s="11" t="s">
        <v>16</v>
      </c>
      <c r="I3094" s="12">
        <v>44690</v>
      </c>
      <c r="J3094" s="14">
        <v>0.14722222222222223</v>
      </c>
      <c r="K3094">
        <v>4</v>
      </c>
      <c r="L3094" t="s">
        <v>16</v>
      </c>
      <c r="M3094" s="1">
        <v>44690</v>
      </c>
      <c r="N3094" s="2">
        <v>0.14722222222222223</v>
      </c>
      <c r="O3094" s="1">
        <f t="shared" si="288"/>
        <v>44690.147222222222</v>
      </c>
      <c r="P3094" s="3" t="str">
        <f t="shared" si="289"/>
        <v>May,2022</v>
      </c>
      <c r="Q3094">
        <f t="shared" si="290"/>
        <v>2022</v>
      </c>
      <c r="R3094" t="str">
        <f t="shared" si="291"/>
        <v>Mon</v>
      </c>
      <c r="S3094">
        <f t="shared" si="292"/>
        <v>3</v>
      </c>
      <c r="T3094" t="str">
        <f t="shared" si="293"/>
        <v>NO</v>
      </c>
      <c r="U3094" cm="1">
        <f t="array" ref="U3094">_xlfn.XLOOKUP(Table1012[[#This Row],[Severity_Level]],{"MINOR","MODERATE","SEVERE","FATAL"},{1,2,3,5})</f>
        <v>1</v>
      </c>
      <c r="Z3094" s="1"/>
      <c r="AA3094" s="2"/>
      <c r="AB3094" s="4"/>
    </row>
    <row r="3095" spans="1:28" x14ac:dyDescent="0.3">
      <c r="A3095" t="s">
        <v>3136</v>
      </c>
      <c r="B3095" s="11" t="s">
        <v>11</v>
      </c>
      <c r="C3095" s="11" t="s">
        <v>50</v>
      </c>
      <c r="D3095" s="11" t="s">
        <v>13</v>
      </c>
      <c r="E3095" s="11" t="s">
        <v>38</v>
      </c>
      <c r="F3095" s="11" t="s">
        <v>51</v>
      </c>
      <c r="G3095" s="11">
        <v>4</v>
      </c>
      <c r="H3095" s="11" t="s">
        <v>27</v>
      </c>
      <c r="I3095" s="12">
        <v>44690</v>
      </c>
      <c r="J3095" s="14">
        <v>0.14791666666666667</v>
      </c>
      <c r="K3095">
        <v>4</v>
      </c>
      <c r="L3095" t="s">
        <v>27</v>
      </c>
      <c r="M3095" s="1">
        <v>44690</v>
      </c>
      <c r="N3095" s="2">
        <v>0.14791666666666667</v>
      </c>
      <c r="O3095" s="1">
        <f t="shared" si="288"/>
        <v>44690.147916666669</v>
      </c>
      <c r="P3095" s="3" t="str">
        <f t="shared" si="289"/>
        <v>May,2022</v>
      </c>
      <c r="Q3095">
        <f t="shared" si="290"/>
        <v>2022</v>
      </c>
      <c r="R3095" t="str">
        <f t="shared" si="291"/>
        <v>Mon</v>
      </c>
      <c r="S3095">
        <f t="shared" si="292"/>
        <v>3</v>
      </c>
      <c r="T3095" t="str">
        <f t="shared" si="293"/>
        <v>NO</v>
      </c>
      <c r="U3095" cm="1">
        <f t="array" ref="U3095">_xlfn.XLOOKUP(Table1012[[#This Row],[Severity_Level]],{"MINOR","MODERATE","SEVERE","FATAL"},{1,2,3,5})</f>
        <v>3</v>
      </c>
      <c r="Z3095" s="1"/>
      <c r="AA3095" s="2"/>
      <c r="AB3095" s="4"/>
    </row>
    <row r="3096" spans="1:28" x14ac:dyDescent="0.3">
      <c r="A3096" t="s">
        <v>3137</v>
      </c>
      <c r="B3096" s="11" t="s">
        <v>56</v>
      </c>
      <c r="C3096" s="11" t="s">
        <v>65</v>
      </c>
      <c r="D3096" s="11" t="s">
        <v>25</v>
      </c>
      <c r="E3096" s="11" t="s">
        <v>38</v>
      </c>
      <c r="F3096" s="11" t="s">
        <v>21</v>
      </c>
      <c r="G3096" s="11">
        <v>2</v>
      </c>
      <c r="H3096" s="11" t="s">
        <v>27</v>
      </c>
      <c r="I3096" s="12">
        <v>44690</v>
      </c>
      <c r="J3096" s="14">
        <v>0.14861111111111111</v>
      </c>
      <c r="K3096">
        <v>2</v>
      </c>
      <c r="L3096" t="s">
        <v>27</v>
      </c>
      <c r="M3096" s="1">
        <v>44690</v>
      </c>
      <c r="N3096" s="2">
        <v>0.14861111111111111</v>
      </c>
      <c r="O3096" s="1">
        <f t="shared" si="288"/>
        <v>44690.148611111108</v>
      </c>
      <c r="P3096" s="3" t="str">
        <f t="shared" si="289"/>
        <v>May,2022</v>
      </c>
      <c r="Q3096">
        <f t="shared" si="290"/>
        <v>2022</v>
      </c>
      <c r="R3096" t="str">
        <f t="shared" si="291"/>
        <v>Mon</v>
      </c>
      <c r="S3096">
        <f t="shared" si="292"/>
        <v>3</v>
      </c>
      <c r="T3096" t="str">
        <f t="shared" si="293"/>
        <v>NO</v>
      </c>
      <c r="U3096" cm="1">
        <f t="array" ref="U3096">_xlfn.XLOOKUP(Table1012[[#This Row],[Severity_Level]],{"MINOR","MODERATE","SEVERE","FATAL"},{1,2,3,5})</f>
        <v>3</v>
      </c>
      <c r="Z3096" s="1"/>
      <c r="AA3096" s="2"/>
      <c r="AB3096" s="4"/>
    </row>
    <row r="3097" spans="1:28" x14ac:dyDescent="0.3">
      <c r="A3097" t="s">
        <v>3138</v>
      </c>
      <c r="B3097" s="11" t="s">
        <v>34</v>
      </c>
      <c r="C3097" s="11" t="s">
        <v>24</v>
      </c>
      <c r="D3097" s="11" t="s">
        <v>13</v>
      </c>
      <c r="E3097" s="11" t="s">
        <v>14</v>
      </c>
      <c r="F3097" s="11" t="s">
        <v>26</v>
      </c>
      <c r="G3097" s="11">
        <v>5</v>
      </c>
      <c r="H3097" s="11" t="s">
        <v>32</v>
      </c>
      <c r="I3097" s="12">
        <v>44690</v>
      </c>
      <c r="J3097" s="14">
        <v>0.14930555555555555</v>
      </c>
      <c r="K3097">
        <v>5</v>
      </c>
      <c r="L3097" t="s">
        <v>32</v>
      </c>
      <c r="M3097" s="1">
        <v>44690</v>
      </c>
      <c r="N3097" s="2">
        <v>0.14930555555555555</v>
      </c>
      <c r="O3097" s="1">
        <f t="shared" si="288"/>
        <v>44690.149305555555</v>
      </c>
      <c r="P3097" s="3" t="str">
        <f t="shared" si="289"/>
        <v>May,2022</v>
      </c>
      <c r="Q3097">
        <f t="shared" si="290"/>
        <v>2022</v>
      </c>
      <c r="R3097" t="str">
        <f t="shared" si="291"/>
        <v>Mon</v>
      </c>
      <c r="S3097">
        <f t="shared" si="292"/>
        <v>3</v>
      </c>
      <c r="T3097" t="str">
        <f t="shared" si="293"/>
        <v>NO</v>
      </c>
      <c r="U3097" cm="1">
        <f t="array" ref="U3097">_xlfn.XLOOKUP(Table1012[[#This Row],[Severity_Level]],{"MINOR","MODERATE","SEVERE","FATAL"},{1,2,3,5})</f>
        <v>2</v>
      </c>
      <c r="Z3097" s="1"/>
      <c r="AA3097" s="2"/>
      <c r="AB3097" s="4"/>
    </row>
    <row r="3098" spans="1:28" x14ac:dyDescent="0.3">
      <c r="A3098" t="s">
        <v>3139</v>
      </c>
      <c r="B3098" s="11" t="s">
        <v>11</v>
      </c>
      <c r="C3098" s="11" t="s">
        <v>24</v>
      </c>
      <c r="D3098" s="11" t="s">
        <v>47</v>
      </c>
      <c r="E3098" s="11" t="s">
        <v>35</v>
      </c>
      <c r="F3098" s="11" t="s">
        <v>51</v>
      </c>
      <c r="G3098" s="11">
        <v>2</v>
      </c>
      <c r="H3098" s="11" t="s">
        <v>32</v>
      </c>
      <c r="I3098" s="12">
        <v>44691</v>
      </c>
      <c r="J3098" s="14">
        <v>0.15</v>
      </c>
      <c r="K3098">
        <v>2</v>
      </c>
      <c r="L3098" t="s">
        <v>32</v>
      </c>
      <c r="M3098" s="1">
        <v>44691</v>
      </c>
      <c r="N3098" s="2">
        <v>0.15</v>
      </c>
      <c r="O3098" s="1">
        <f t="shared" si="288"/>
        <v>44691.15</v>
      </c>
      <c r="P3098" s="3" t="str">
        <f t="shared" si="289"/>
        <v>May,2022</v>
      </c>
      <c r="Q3098">
        <f t="shared" si="290"/>
        <v>2022</v>
      </c>
      <c r="R3098" t="str">
        <f t="shared" si="291"/>
        <v>Tue</v>
      </c>
      <c r="S3098">
        <f t="shared" si="292"/>
        <v>3</v>
      </c>
      <c r="T3098" t="str">
        <f t="shared" si="293"/>
        <v>NO</v>
      </c>
      <c r="U3098" cm="1">
        <f t="array" ref="U3098">_xlfn.XLOOKUP(Table1012[[#This Row],[Severity_Level]],{"MINOR","MODERATE","SEVERE","FATAL"},{1,2,3,5})</f>
        <v>2</v>
      </c>
      <c r="Z3098" s="1"/>
      <c r="AA3098" s="2"/>
      <c r="AB3098" s="4"/>
    </row>
    <row r="3099" spans="1:28" x14ac:dyDescent="0.3">
      <c r="A3099" t="s">
        <v>3140</v>
      </c>
      <c r="B3099" s="11" t="s">
        <v>49</v>
      </c>
      <c r="C3099" s="11" t="s">
        <v>44</v>
      </c>
      <c r="D3099" s="11" t="s">
        <v>25</v>
      </c>
      <c r="E3099" s="11" t="s">
        <v>38</v>
      </c>
      <c r="F3099" s="11" t="s">
        <v>21</v>
      </c>
      <c r="G3099" s="11">
        <v>2</v>
      </c>
      <c r="H3099" s="11" t="s">
        <v>40</v>
      </c>
      <c r="I3099" s="12">
        <v>44691</v>
      </c>
      <c r="J3099" s="14">
        <v>0.15069444444444444</v>
      </c>
      <c r="K3099">
        <v>2</v>
      </c>
      <c r="L3099" t="s">
        <v>40</v>
      </c>
      <c r="M3099" s="1">
        <v>44691</v>
      </c>
      <c r="N3099" s="2">
        <v>0.15069444444444444</v>
      </c>
      <c r="O3099" s="1">
        <f t="shared" si="288"/>
        <v>44691.150694444441</v>
      </c>
      <c r="P3099" s="3" t="str">
        <f t="shared" si="289"/>
        <v>May,2022</v>
      </c>
      <c r="Q3099">
        <f t="shared" si="290"/>
        <v>2022</v>
      </c>
      <c r="R3099" t="str">
        <f t="shared" si="291"/>
        <v>Tue</v>
      </c>
      <c r="S3099">
        <f t="shared" si="292"/>
        <v>3</v>
      </c>
      <c r="T3099" t="str">
        <f t="shared" si="293"/>
        <v>NO</v>
      </c>
      <c r="U3099" cm="1">
        <f t="array" ref="U3099">_xlfn.XLOOKUP(Table1012[[#This Row],[Severity_Level]],{"MINOR","MODERATE","SEVERE","FATAL"},{1,2,3,5})</f>
        <v>5</v>
      </c>
      <c r="Z3099" s="1"/>
      <c r="AA3099" s="2"/>
      <c r="AB3099" s="4"/>
    </row>
    <row r="3100" spans="1:28" x14ac:dyDescent="0.3">
      <c r="A3100" t="s">
        <v>3141</v>
      </c>
      <c r="B3100" s="11" t="s">
        <v>11</v>
      </c>
      <c r="C3100" s="11" t="s">
        <v>65</v>
      </c>
      <c r="D3100" s="11" t="s">
        <v>25</v>
      </c>
      <c r="E3100" s="11" t="s">
        <v>35</v>
      </c>
      <c r="F3100" s="11" t="s">
        <v>51</v>
      </c>
      <c r="G3100" s="11">
        <v>4</v>
      </c>
      <c r="H3100" s="11" t="s">
        <v>40</v>
      </c>
      <c r="I3100" s="12">
        <v>44691</v>
      </c>
      <c r="J3100" s="14">
        <v>0.15138888888888888</v>
      </c>
      <c r="K3100">
        <v>4</v>
      </c>
      <c r="L3100" t="s">
        <v>40</v>
      </c>
      <c r="M3100" s="1">
        <v>44691</v>
      </c>
      <c r="N3100" s="2">
        <v>0.15138888888888888</v>
      </c>
      <c r="O3100" s="1">
        <f t="shared" si="288"/>
        <v>44691.151388888888</v>
      </c>
      <c r="P3100" s="3" t="str">
        <f t="shared" si="289"/>
        <v>May,2022</v>
      </c>
      <c r="Q3100">
        <f t="shared" si="290"/>
        <v>2022</v>
      </c>
      <c r="R3100" t="str">
        <f t="shared" si="291"/>
        <v>Tue</v>
      </c>
      <c r="S3100">
        <f t="shared" si="292"/>
        <v>3</v>
      </c>
      <c r="T3100" t="str">
        <f t="shared" si="293"/>
        <v>NO</v>
      </c>
      <c r="U3100" cm="1">
        <f t="array" ref="U3100">_xlfn.XLOOKUP(Table1012[[#This Row],[Severity_Level]],{"MINOR","MODERATE","SEVERE","FATAL"},{1,2,3,5})</f>
        <v>5</v>
      </c>
      <c r="Z3100" s="1"/>
      <c r="AA3100" s="2"/>
      <c r="AB3100" s="4"/>
    </row>
    <row r="3101" spans="1:28" x14ac:dyDescent="0.3">
      <c r="A3101" t="s">
        <v>3142</v>
      </c>
      <c r="B3101" s="11" t="s">
        <v>34</v>
      </c>
      <c r="C3101" s="11" t="s">
        <v>57</v>
      </c>
      <c r="D3101" s="11" t="s">
        <v>13</v>
      </c>
      <c r="E3101" s="11" t="s">
        <v>20</v>
      </c>
      <c r="F3101" s="11" t="s">
        <v>21</v>
      </c>
      <c r="G3101" s="11">
        <v>4</v>
      </c>
      <c r="H3101" s="11" t="s">
        <v>40</v>
      </c>
      <c r="I3101" s="12">
        <v>44691</v>
      </c>
      <c r="J3101" s="14">
        <v>0.15208333333333332</v>
      </c>
      <c r="K3101">
        <v>4</v>
      </c>
      <c r="L3101" t="s">
        <v>40</v>
      </c>
      <c r="M3101" s="1">
        <v>44691</v>
      </c>
      <c r="N3101" s="2">
        <v>0.15208333333333332</v>
      </c>
      <c r="O3101" s="1">
        <f t="shared" si="288"/>
        <v>44691.152083333334</v>
      </c>
      <c r="P3101" s="3" t="str">
        <f t="shared" si="289"/>
        <v>May,2022</v>
      </c>
      <c r="Q3101">
        <f t="shared" si="290"/>
        <v>2022</v>
      </c>
      <c r="R3101" t="str">
        <f t="shared" si="291"/>
        <v>Tue</v>
      </c>
      <c r="S3101">
        <f t="shared" si="292"/>
        <v>3</v>
      </c>
      <c r="T3101" t="str">
        <f t="shared" si="293"/>
        <v>NO</v>
      </c>
      <c r="U3101" cm="1">
        <f t="array" ref="U3101">_xlfn.XLOOKUP(Table1012[[#This Row],[Severity_Level]],{"MINOR","MODERATE","SEVERE","FATAL"},{1,2,3,5})</f>
        <v>5</v>
      </c>
      <c r="Z3101" s="1"/>
      <c r="AA3101" s="2"/>
      <c r="AB3101" s="4"/>
    </row>
    <row r="3102" spans="1:28" x14ac:dyDescent="0.3">
      <c r="A3102" t="s">
        <v>3143</v>
      </c>
      <c r="B3102" s="11" t="s">
        <v>56</v>
      </c>
      <c r="C3102" s="11" t="s">
        <v>12</v>
      </c>
      <c r="D3102" s="11" t="s">
        <v>13</v>
      </c>
      <c r="E3102" s="11" t="s">
        <v>14</v>
      </c>
      <c r="F3102" s="11" t="s">
        <v>21</v>
      </c>
      <c r="G3102" s="11">
        <v>4</v>
      </c>
      <c r="H3102" s="11" t="s">
        <v>40</v>
      </c>
      <c r="I3102" s="12">
        <v>44691</v>
      </c>
      <c r="J3102" s="14">
        <v>0.15277777777777779</v>
      </c>
      <c r="K3102">
        <v>4</v>
      </c>
      <c r="L3102" t="s">
        <v>40</v>
      </c>
      <c r="M3102" s="1">
        <v>44691</v>
      </c>
      <c r="N3102" s="2">
        <v>0.15277777777777779</v>
      </c>
      <c r="O3102" s="1">
        <f t="shared" si="288"/>
        <v>44691.152777777781</v>
      </c>
      <c r="P3102" s="3" t="str">
        <f t="shared" si="289"/>
        <v>May,2022</v>
      </c>
      <c r="Q3102">
        <f t="shared" si="290"/>
        <v>2022</v>
      </c>
      <c r="R3102" t="str">
        <f t="shared" si="291"/>
        <v>Tue</v>
      </c>
      <c r="S3102">
        <f t="shared" si="292"/>
        <v>3</v>
      </c>
      <c r="T3102" t="str">
        <f t="shared" si="293"/>
        <v>NO</v>
      </c>
      <c r="U3102" cm="1">
        <f t="array" ref="U3102">_xlfn.XLOOKUP(Table1012[[#This Row],[Severity_Level]],{"MINOR","MODERATE","SEVERE","FATAL"},{1,2,3,5})</f>
        <v>5</v>
      </c>
      <c r="Z3102" s="1"/>
      <c r="AA3102" s="2"/>
      <c r="AB3102" s="4"/>
    </row>
    <row r="3103" spans="1:28" x14ac:dyDescent="0.3">
      <c r="A3103" t="s">
        <v>3144</v>
      </c>
      <c r="B3103" s="11" t="s">
        <v>34</v>
      </c>
      <c r="C3103" s="11" t="s">
        <v>50</v>
      </c>
      <c r="D3103" s="11" t="s">
        <v>31</v>
      </c>
      <c r="E3103" s="11" t="s">
        <v>20</v>
      </c>
      <c r="F3103" s="11" t="s">
        <v>21</v>
      </c>
      <c r="G3103" s="11">
        <v>4</v>
      </c>
      <c r="H3103" s="11" t="s">
        <v>40</v>
      </c>
      <c r="I3103" s="12">
        <v>44691</v>
      </c>
      <c r="J3103" s="14">
        <v>0.15347222222222223</v>
      </c>
      <c r="K3103">
        <v>4</v>
      </c>
      <c r="L3103" t="s">
        <v>40</v>
      </c>
      <c r="M3103" s="1">
        <v>44691</v>
      </c>
      <c r="N3103" s="2">
        <v>0.15347222222222223</v>
      </c>
      <c r="O3103" s="1">
        <f t="shared" si="288"/>
        <v>44691.15347222222</v>
      </c>
      <c r="P3103" s="3" t="str">
        <f t="shared" si="289"/>
        <v>May,2022</v>
      </c>
      <c r="Q3103">
        <f t="shared" si="290"/>
        <v>2022</v>
      </c>
      <c r="R3103" t="str">
        <f t="shared" si="291"/>
        <v>Tue</v>
      </c>
      <c r="S3103">
        <f t="shared" si="292"/>
        <v>3</v>
      </c>
      <c r="T3103" t="str">
        <f t="shared" si="293"/>
        <v>NO</v>
      </c>
      <c r="U3103" cm="1">
        <f t="array" ref="U3103">_xlfn.XLOOKUP(Table1012[[#This Row],[Severity_Level]],{"MINOR","MODERATE","SEVERE","FATAL"},{1,2,3,5})</f>
        <v>5</v>
      </c>
      <c r="Z3103" s="1"/>
      <c r="AA3103" s="2"/>
      <c r="AB3103" s="4"/>
    </row>
    <row r="3104" spans="1:28" x14ac:dyDescent="0.3">
      <c r="A3104" t="s">
        <v>3145</v>
      </c>
      <c r="B3104" s="11" t="s">
        <v>49</v>
      </c>
      <c r="C3104" s="11" t="s">
        <v>30</v>
      </c>
      <c r="D3104" s="11" t="s">
        <v>25</v>
      </c>
      <c r="E3104" s="11" t="s">
        <v>35</v>
      </c>
      <c r="F3104" s="11" t="s">
        <v>15</v>
      </c>
      <c r="G3104" s="11">
        <v>5</v>
      </c>
      <c r="H3104" s="11" t="s">
        <v>40</v>
      </c>
      <c r="I3104" s="12">
        <v>44691</v>
      </c>
      <c r="J3104" s="14">
        <v>0.15416666666666667</v>
      </c>
      <c r="K3104">
        <v>5</v>
      </c>
      <c r="L3104" t="s">
        <v>40</v>
      </c>
      <c r="M3104" s="1">
        <v>44691</v>
      </c>
      <c r="N3104" s="2">
        <v>0.15416666666666667</v>
      </c>
      <c r="O3104" s="1">
        <f t="shared" si="288"/>
        <v>44691.154166666667</v>
      </c>
      <c r="P3104" s="3" t="str">
        <f t="shared" si="289"/>
        <v>May,2022</v>
      </c>
      <c r="Q3104">
        <f t="shared" si="290"/>
        <v>2022</v>
      </c>
      <c r="R3104" t="str">
        <f t="shared" si="291"/>
        <v>Tue</v>
      </c>
      <c r="S3104">
        <f t="shared" si="292"/>
        <v>3</v>
      </c>
      <c r="T3104" t="str">
        <f t="shared" si="293"/>
        <v>NO</v>
      </c>
      <c r="U3104" cm="1">
        <f t="array" ref="U3104">_xlfn.XLOOKUP(Table1012[[#This Row],[Severity_Level]],{"MINOR","MODERATE","SEVERE","FATAL"},{1,2,3,5})</f>
        <v>5</v>
      </c>
      <c r="Z3104" s="1"/>
      <c r="AA3104" s="2"/>
      <c r="AB3104" s="4"/>
    </row>
    <row r="3105" spans="1:28" x14ac:dyDescent="0.3">
      <c r="A3105" t="s">
        <v>3146</v>
      </c>
      <c r="B3105" s="11" t="s">
        <v>29</v>
      </c>
      <c r="C3105" s="11" t="s">
        <v>65</v>
      </c>
      <c r="D3105" s="11" t="s">
        <v>25</v>
      </c>
      <c r="E3105" s="11" t="s">
        <v>14</v>
      </c>
      <c r="F3105" s="11" t="s">
        <v>26</v>
      </c>
      <c r="G3105" s="11">
        <v>5</v>
      </c>
      <c r="H3105" s="11" t="s">
        <v>27</v>
      </c>
      <c r="I3105" s="12">
        <v>44691</v>
      </c>
      <c r="J3105" s="14">
        <v>0.15486111111111112</v>
      </c>
      <c r="K3105">
        <v>5</v>
      </c>
      <c r="L3105" t="s">
        <v>27</v>
      </c>
      <c r="M3105" s="1">
        <v>44691</v>
      </c>
      <c r="N3105" s="2">
        <v>0.15486111111111112</v>
      </c>
      <c r="O3105" s="1">
        <f t="shared" si="288"/>
        <v>44691.154861111114</v>
      </c>
      <c r="P3105" s="3" t="str">
        <f t="shared" si="289"/>
        <v>May,2022</v>
      </c>
      <c r="Q3105">
        <f t="shared" si="290"/>
        <v>2022</v>
      </c>
      <c r="R3105" t="str">
        <f t="shared" si="291"/>
        <v>Tue</v>
      </c>
      <c r="S3105">
        <f t="shared" si="292"/>
        <v>3</v>
      </c>
      <c r="T3105" t="str">
        <f t="shared" si="293"/>
        <v>NO</v>
      </c>
      <c r="U3105" cm="1">
        <f t="array" ref="U3105">_xlfn.XLOOKUP(Table1012[[#This Row],[Severity_Level]],{"MINOR","MODERATE","SEVERE","FATAL"},{1,2,3,5})</f>
        <v>3</v>
      </c>
      <c r="Z3105" s="1"/>
      <c r="AA3105" s="2"/>
      <c r="AB3105" s="4"/>
    </row>
    <row r="3106" spans="1:28" x14ac:dyDescent="0.3">
      <c r="A3106" t="s">
        <v>3147</v>
      </c>
      <c r="B3106" s="11" t="s">
        <v>29</v>
      </c>
      <c r="C3106" s="11" t="s">
        <v>50</v>
      </c>
      <c r="D3106" s="11" t="s">
        <v>37</v>
      </c>
      <c r="E3106" s="11" t="s">
        <v>38</v>
      </c>
      <c r="F3106" s="11" t="s">
        <v>51</v>
      </c>
      <c r="G3106" s="11">
        <v>1</v>
      </c>
      <c r="H3106" s="11" t="s">
        <v>27</v>
      </c>
      <c r="I3106" s="12">
        <v>44691</v>
      </c>
      <c r="J3106" s="14">
        <v>0.15555555555555556</v>
      </c>
      <c r="K3106">
        <v>1</v>
      </c>
      <c r="L3106" t="s">
        <v>27</v>
      </c>
      <c r="M3106" s="1">
        <v>44691</v>
      </c>
      <c r="N3106" s="2">
        <v>0.15555555555555556</v>
      </c>
      <c r="O3106" s="1">
        <f t="shared" si="288"/>
        <v>44691.155555555553</v>
      </c>
      <c r="P3106" s="3" t="str">
        <f t="shared" si="289"/>
        <v>May,2022</v>
      </c>
      <c r="Q3106">
        <f t="shared" si="290"/>
        <v>2022</v>
      </c>
      <c r="R3106" t="str">
        <f t="shared" si="291"/>
        <v>Tue</v>
      </c>
      <c r="S3106">
        <f t="shared" si="292"/>
        <v>3</v>
      </c>
      <c r="T3106" t="str">
        <f t="shared" si="293"/>
        <v>NO</v>
      </c>
      <c r="U3106" cm="1">
        <f t="array" ref="U3106">_xlfn.XLOOKUP(Table1012[[#This Row],[Severity_Level]],{"MINOR","MODERATE","SEVERE","FATAL"},{1,2,3,5})</f>
        <v>3</v>
      </c>
      <c r="Z3106" s="1"/>
      <c r="AA3106" s="2"/>
      <c r="AB3106" s="4"/>
    </row>
    <row r="3107" spans="1:28" x14ac:dyDescent="0.3">
      <c r="A3107" t="s">
        <v>3148</v>
      </c>
      <c r="B3107" s="11" t="s">
        <v>56</v>
      </c>
      <c r="C3107" s="11" t="s">
        <v>50</v>
      </c>
      <c r="D3107" s="11" t="s">
        <v>37</v>
      </c>
      <c r="E3107" s="11" t="s">
        <v>38</v>
      </c>
      <c r="F3107" s="11" t="s">
        <v>21</v>
      </c>
      <c r="G3107" s="11">
        <v>5</v>
      </c>
      <c r="H3107" s="11" t="s">
        <v>27</v>
      </c>
      <c r="I3107" s="12">
        <v>44691</v>
      </c>
      <c r="J3107" s="14">
        <v>0.15625</v>
      </c>
      <c r="K3107">
        <v>5</v>
      </c>
      <c r="L3107" t="s">
        <v>27</v>
      </c>
      <c r="M3107" s="1">
        <v>44691</v>
      </c>
      <c r="N3107" s="2">
        <v>0.15625</v>
      </c>
      <c r="O3107" s="1">
        <f t="shared" si="288"/>
        <v>44691.15625</v>
      </c>
      <c r="P3107" s="3" t="str">
        <f t="shared" si="289"/>
        <v>May,2022</v>
      </c>
      <c r="Q3107">
        <f t="shared" si="290"/>
        <v>2022</v>
      </c>
      <c r="R3107" t="str">
        <f t="shared" si="291"/>
        <v>Tue</v>
      </c>
      <c r="S3107">
        <f t="shared" si="292"/>
        <v>3</v>
      </c>
      <c r="T3107" t="str">
        <f t="shared" si="293"/>
        <v>NO</v>
      </c>
      <c r="U3107" cm="1">
        <f t="array" ref="U3107">_xlfn.XLOOKUP(Table1012[[#This Row],[Severity_Level]],{"MINOR","MODERATE","SEVERE","FATAL"},{1,2,3,5})</f>
        <v>3</v>
      </c>
      <c r="Z3107" s="1"/>
      <c r="AA3107" s="2"/>
      <c r="AB3107" s="4"/>
    </row>
    <row r="3108" spans="1:28" x14ac:dyDescent="0.3">
      <c r="A3108" t="s">
        <v>3149</v>
      </c>
      <c r="B3108" s="11" t="s">
        <v>56</v>
      </c>
      <c r="C3108" s="11" t="s">
        <v>53</v>
      </c>
      <c r="D3108" s="11" t="s">
        <v>47</v>
      </c>
      <c r="E3108" s="11" t="s">
        <v>35</v>
      </c>
      <c r="F3108" s="11" t="s">
        <v>15</v>
      </c>
      <c r="G3108" s="11">
        <v>2</v>
      </c>
      <c r="H3108" s="11" t="s">
        <v>27</v>
      </c>
      <c r="I3108" s="12">
        <v>44691</v>
      </c>
      <c r="J3108" s="14">
        <v>0.15694444444444444</v>
      </c>
      <c r="K3108">
        <v>2</v>
      </c>
      <c r="L3108" t="s">
        <v>27</v>
      </c>
      <c r="M3108" s="1">
        <v>44691</v>
      </c>
      <c r="N3108" s="2">
        <v>0.15694444444444444</v>
      </c>
      <c r="O3108" s="1">
        <f t="shared" si="288"/>
        <v>44691.156944444447</v>
      </c>
      <c r="P3108" s="3" t="str">
        <f t="shared" si="289"/>
        <v>May,2022</v>
      </c>
      <c r="Q3108">
        <f t="shared" si="290"/>
        <v>2022</v>
      </c>
      <c r="R3108" t="str">
        <f t="shared" si="291"/>
        <v>Tue</v>
      </c>
      <c r="S3108">
        <f t="shared" si="292"/>
        <v>3</v>
      </c>
      <c r="T3108" t="str">
        <f t="shared" si="293"/>
        <v>NO</v>
      </c>
      <c r="U3108" cm="1">
        <f t="array" ref="U3108">_xlfn.XLOOKUP(Table1012[[#This Row],[Severity_Level]],{"MINOR","MODERATE","SEVERE","FATAL"},{1,2,3,5})</f>
        <v>3</v>
      </c>
      <c r="Z3108" s="1"/>
      <c r="AA3108" s="2"/>
      <c r="AB3108" s="4"/>
    </row>
    <row r="3109" spans="1:28" x14ac:dyDescent="0.3">
      <c r="A3109" t="s">
        <v>3150</v>
      </c>
      <c r="B3109" s="11" t="s">
        <v>49</v>
      </c>
      <c r="C3109" s="11" t="s">
        <v>46</v>
      </c>
      <c r="D3109" s="11" t="s">
        <v>31</v>
      </c>
      <c r="E3109" s="11" t="s">
        <v>20</v>
      </c>
      <c r="F3109" s="11" t="s">
        <v>21</v>
      </c>
      <c r="G3109" s="11">
        <v>4</v>
      </c>
      <c r="H3109" s="11" t="s">
        <v>27</v>
      </c>
      <c r="I3109" s="12">
        <v>44691</v>
      </c>
      <c r="J3109" s="14">
        <v>0.15763888888888888</v>
      </c>
      <c r="K3109">
        <v>4</v>
      </c>
      <c r="L3109" t="s">
        <v>27</v>
      </c>
      <c r="M3109" s="1">
        <v>44691</v>
      </c>
      <c r="N3109" s="2">
        <v>0.15763888888888888</v>
      </c>
      <c r="O3109" s="1">
        <f t="shared" si="288"/>
        <v>44691.157638888886</v>
      </c>
      <c r="P3109" s="3" t="str">
        <f t="shared" si="289"/>
        <v>May,2022</v>
      </c>
      <c r="Q3109">
        <f t="shared" si="290"/>
        <v>2022</v>
      </c>
      <c r="R3109" t="str">
        <f t="shared" si="291"/>
        <v>Tue</v>
      </c>
      <c r="S3109">
        <f t="shared" si="292"/>
        <v>3</v>
      </c>
      <c r="T3109" t="str">
        <f t="shared" si="293"/>
        <v>NO</v>
      </c>
      <c r="U3109" cm="1">
        <f t="array" ref="U3109">_xlfn.XLOOKUP(Table1012[[#This Row],[Severity_Level]],{"MINOR","MODERATE","SEVERE","FATAL"},{1,2,3,5})</f>
        <v>3</v>
      </c>
      <c r="Z3109" s="1"/>
      <c r="AA3109" s="2"/>
      <c r="AB3109" s="4"/>
    </row>
    <row r="3110" spans="1:28" x14ac:dyDescent="0.3">
      <c r="A3110" t="s">
        <v>3151</v>
      </c>
      <c r="B3110" s="11" t="s">
        <v>11</v>
      </c>
      <c r="C3110" s="11" t="s">
        <v>44</v>
      </c>
      <c r="D3110" s="11" t="s">
        <v>47</v>
      </c>
      <c r="E3110" s="11" t="s">
        <v>14</v>
      </c>
      <c r="F3110" s="11" t="s">
        <v>51</v>
      </c>
      <c r="G3110" s="11">
        <v>4</v>
      </c>
      <c r="H3110" s="11" t="s">
        <v>40</v>
      </c>
      <c r="I3110" s="12">
        <v>44691</v>
      </c>
      <c r="J3110" s="14">
        <v>0.15833333333333333</v>
      </c>
      <c r="K3110">
        <v>4</v>
      </c>
      <c r="L3110" t="s">
        <v>40</v>
      </c>
      <c r="M3110" s="1">
        <v>44691</v>
      </c>
      <c r="N3110" s="2">
        <v>0.15833333333333333</v>
      </c>
      <c r="O3110" s="1">
        <f t="shared" si="288"/>
        <v>44691.158333333333</v>
      </c>
      <c r="P3110" s="3" t="str">
        <f t="shared" si="289"/>
        <v>May,2022</v>
      </c>
      <c r="Q3110">
        <f t="shared" si="290"/>
        <v>2022</v>
      </c>
      <c r="R3110" t="str">
        <f t="shared" si="291"/>
        <v>Tue</v>
      </c>
      <c r="S3110">
        <f t="shared" si="292"/>
        <v>3</v>
      </c>
      <c r="T3110" t="str">
        <f t="shared" si="293"/>
        <v>NO</v>
      </c>
      <c r="U3110" cm="1">
        <f t="array" ref="U3110">_xlfn.XLOOKUP(Table1012[[#This Row],[Severity_Level]],{"MINOR","MODERATE","SEVERE","FATAL"},{1,2,3,5})</f>
        <v>5</v>
      </c>
      <c r="Z3110" s="1"/>
      <c r="AA3110" s="2"/>
      <c r="AB3110" s="4"/>
    </row>
    <row r="3111" spans="1:28" x14ac:dyDescent="0.3">
      <c r="A3111" t="s">
        <v>3152</v>
      </c>
      <c r="B3111" s="11" t="s">
        <v>29</v>
      </c>
      <c r="C3111" s="11" t="s">
        <v>50</v>
      </c>
      <c r="D3111" s="11" t="s">
        <v>25</v>
      </c>
      <c r="E3111" s="11" t="s">
        <v>20</v>
      </c>
      <c r="F3111" s="11" t="s">
        <v>26</v>
      </c>
      <c r="G3111" s="11">
        <v>1</v>
      </c>
      <c r="H3111" s="11" t="s">
        <v>27</v>
      </c>
      <c r="I3111" s="12">
        <v>44691</v>
      </c>
      <c r="J3111" s="14">
        <v>0.15902777777777777</v>
      </c>
      <c r="K3111">
        <v>1</v>
      </c>
      <c r="L3111" t="s">
        <v>27</v>
      </c>
      <c r="M3111" s="1">
        <v>44691</v>
      </c>
      <c r="N3111" s="2">
        <v>0.15902777777777777</v>
      </c>
      <c r="O3111" s="1">
        <f t="shared" si="288"/>
        <v>44691.15902777778</v>
      </c>
      <c r="P3111" s="3" t="str">
        <f t="shared" si="289"/>
        <v>May,2022</v>
      </c>
      <c r="Q3111">
        <f t="shared" si="290"/>
        <v>2022</v>
      </c>
      <c r="R3111" t="str">
        <f t="shared" si="291"/>
        <v>Tue</v>
      </c>
      <c r="S3111">
        <f t="shared" si="292"/>
        <v>3</v>
      </c>
      <c r="T3111" t="str">
        <f t="shared" si="293"/>
        <v>NO</v>
      </c>
      <c r="U3111" cm="1">
        <f t="array" ref="U3111">_xlfn.XLOOKUP(Table1012[[#This Row],[Severity_Level]],{"MINOR","MODERATE","SEVERE","FATAL"},{1,2,3,5})</f>
        <v>3</v>
      </c>
      <c r="Z3111" s="1"/>
      <c r="AA3111" s="2"/>
      <c r="AB3111" s="4"/>
    </row>
    <row r="3112" spans="1:28" x14ac:dyDescent="0.3">
      <c r="A3112" t="s">
        <v>3153</v>
      </c>
      <c r="B3112" s="11" t="s">
        <v>29</v>
      </c>
      <c r="C3112" s="11" t="s">
        <v>50</v>
      </c>
      <c r="D3112" s="11" t="s">
        <v>47</v>
      </c>
      <c r="E3112" s="11" t="s">
        <v>20</v>
      </c>
      <c r="F3112" s="11" t="s">
        <v>51</v>
      </c>
      <c r="G3112" s="11">
        <v>4</v>
      </c>
      <c r="H3112" s="11" t="s">
        <v>16</v>
      </c>
      <c r="I3112" s="12">
        <v>44691</v>
      </c>
      <c r="J3112" s="14">
        <v>0.15972222222222221</v>
      </c>
      <c r="K3112">
        <v>4</v>
      </c>
      <c r="L3112" t="s">
        <v>16</v>
      </c>
      <c r="M3112" s="1">
        <v>44691</v>
      </c>
      <c r="N3112" s="2">
        <v>0.15972222222222221</v>
      </c>
      <c r="O3112" s="1">
        <f t="shared" si="288"/>
        <v>44691.159722222219</v>
      </c>
      <c r="P3112" s="3" t="str">
        <f t="shared" si="289"/>
        <v>May,2022</v>
      </c>
      <c r="Q3112">
        <f t="shared" si="290"/>
        <v>2022</v>
      </c>
      <c r="R3112" t="str">
        <f t="shared" si="291"/>
        <v>Tue</v>
      </c>
      <c r="S3112">
        <f t="shared" si="292"/>
        <v>3</v>
      </c>
      <c r="T3112" t="str">
        <f t="shared" si="293"/>
        <v>NO</v>
      </c>
      <c r="U3112" cm="1">
        <f t="array" ref="U3112">_xlfn.XLOOKUP(Table1012[[#This Row],[Severity_Level]],{"MINOR","MODERATE","SEVERE","FATAL"},{1,2,3,5})</f>
        <v>1</v>
      </c>
      <c r="Z3112" s="1"/>
      <c r="AA3112" s="2"/>
      <c r="AB3112" s="4"/>
    </row>
    <row r="3113" spans="1:28" x14ac:dyDescent="0.3">
      <c r="A3113" t="s">
        <v>3154</v>
      </c>
      <c r="B3113" s="11" t="s">
        <v>29</v>
      </c>
      <c r="C3113" s="11" t="s">
        <v>46</v>
      </c>
      <c r="D3113" s="11" t="s">
        <v>13</v>
      </c>
      <c r="E3113" s="11" t="s">
        <v>38</v>
      </c>
      <c r="F3113" s="11" t="s">
        <v>15</v>
      </c>
      <c r="G3113" s="11">
        <v>3</v>
      </c>
      <c r="H3113" s="11" t="s">
        <v>32</v>
      </c>
      <c r="I3113" s="12">
        <v>44691</v>
      </c>
      <c r="J3113" s="14">
        <v>0.16041666666666668</v>
      </c>
      <c r="K3113">
        <v>3</v>
      </c>
      <c r="L3113" t="s">
        <v>32</v>
      </c>
      <c r="M3113" s="1">
        <v>44691</v>
      </c>
      <c r="N3113" s="2">
        <v>0.16041666666666668</v>
      </c>
      <c r="O3113" s="1">
        <f t="shared" si="288"/>
        <v>44691.160416666666</v>
      </c>
      <c r="P3113" s="3" t="str">
        <f t="shared" si="289"/>
        <v>May,2022</v>
      </c>
      <c r="Q3113">
        <f t="shared" si="290"/>
        <v>2022</v>
      </c>
      <c r="R3113" t="str">
        <f t="shared" si="291"/>
        <v>Tue</v>
      </c>
      <c r="S3113">
        <f t="shared" si="292"/>
        <v>3</v>
      </c>
      <c r="T3113" t="str">
        <f t="shared" si="293"/>
        <v>NO</v>
      </c>
      <c r="U3113" cm="1">
        <f t="array" ref="U3113">_xlfn.XLOOKUP(Table1012[[#This Row],[Severity_Level]],{"MINOR","MODERATE","SEVERE","FATAL"},{1,2,3,5})</f>
        <v>2</v>
      </c>
      <c r="Z3113" s="1"/>
      <c r="AA3113" s="2"/>
      <c r="AB3113" s="4"/>
    </row>
    <row r="3114" spans="1:28" x14ac:dyDescent="0.3">
      <c r="A3114" t="s">
        <v>3155</v>
      </c>
      <c r="B3114" s="11" t="s">
        <v>29</v>
      </c>
      <c r="C3114" s="11" t="s">
        <v>44</v>
      </c>
      <c r="D3114" s="11" t="s">
        <v>25</v>
      </c>
      <c r="E3114" s="11" t="s">
        <v>14</v>
      </c>
      <c r="F3114" s="11" t="s">
        <v>26</v>
      </c>
      <c r="G3114" s="11">
        <v>2</v>
      </c>
      <c r="H3114" s="11" t="s">
        <v>27</v>
      </c>
      <c r="I3114" s="12">
        <v>44691</v>
      </c>
      <c r="J3114" s="14">
        <v>0.16111111111111112</v>
      </c>
      <c r="K3114">
        <v>2</v>
      </c>
      <c r="L3114" t="s">
        <v>27</v>
      </c>
      <c r="M3114" s="1">
        <v>44691</v>
      </c>
      <c r="N3114" s="2">
        <v>0.16111111111111112</v>
      </c>
      <c r="O3114" s="1">
        <f t="shared" si="288"/>
        <v>44691.161111111112</v>
      </c>
      <c r="P3114" s="3" t="str">
        <f t="shared" si="289"/>
        <v>May,2022</v>
      </c>
      <c r="Q3114">
        <f t="shared" si="290"/>
        <v>2022</v>
      </c>
      <c r="R3114" t="str">
        <f t="shared" si="291"/>
        <v>Tue</v>
      </c>
      <c r="S3114">
        <f t="shared" si="292"/>
        <v>3</v>
      </c>
      <c r="T3114" t="str">
        <f t="shared" si="293"/>
        <v>NO</v>
      </c>
      <c r="U3114" cm="1">
        <f t="array" ref="U3114">_xlfn.XLOOKUP(Table1012[[#This Row],[Severity_Level]],{"MINOR","MODERATE","SEVERE","FATAL"},{1,2,3,5})</f>
        <v>3</v>
      </c>
      <c r="Z3114" s="1"/>
      <c r="AA3114" s="2"/>
      <c r="AB3114" s="4"/>
    </row>
    <row r="3115" spans="1:28" x14ac:dyDescent="0.3">
      <c r="A3115" t="s">
        <v>3156</v>
      </c>
      <c r="B3115" s="11" t="s">
        <v>49</v>
      </c>
      <c r="C3115" s="11" t="s">
        <v>50</v>
      </c>
      <c r="D3115" s="11" t="s">
        <v>37</v>
      </c>
      <c r="E3115" s="11" t="s">
        <v>20</v>
      </c>
      <c r="F3115" s="11" t="s">
        <v>26</v>
      </c>
      <c r="G3115" s="11">
        <v>2</v>
      </c>
      <c r="H3115" s="11" t="s">
        <v>16</v>
      </c>
      <c r="I3115" s="12">
        <v>44691</v>
      </c>
      <c r="J3115" s="14">
        <v>0.16180555555555556</v>
      </c>
      <c r="K3115">
        <v>2</v>
      </c>
      <c r="L3115" t="s">
        <v>16</v>
      </c>
      <c r="M3115" s="1">
        <v>44691</v>
      </c>
      <c r="N3115" s="2">
        <v>0.16180555555555556</v>
      </c>
      <c r="O3115" s="1">
        <f t="shared" si="288"/>
        <v>44691.161805555559</v>
      </c>
      <c r="P3115" s="3" t="str">
        <f t="shared" si="289"/>
        <v>May,2022</v>
      </c>
      <c r="Q3115">
        <f t="shared" si="290"/>
        <v>2022</v>
      </c>
      <c r="R3115" t="str">
        <f t="shared" si="291"/>
        <v>Tue</v>
      </c>
      <c r="S3115">
        <f t="shared" si="292"/>
        <v>3</v>
      </c>
      <c r="T3115" t="str">
        <f t="shared" si="293"/>
        <v>NO</v>
      </c>
      <c r="U3115" cm="1">
        <f t="array" ref="U3115">_xlfn.XLOOKUP(Table1012[[#This Row],[Severity_Level]],{"MINOR","MODERATE","SEVERE","FATAL"},{1,2,3,5})</f>
        <v>1</v>
      </c>
      <c r="Z3115" s="1"/>
      <c r="AA3115" s="2"/>
      <c r="AB3115" s="4"/>
    </row>
    <row r="3116" spans="1:28" x14ac:dyDescent="0.3">
      <c r="A3116" t="s">
        <v>3157</v>
      </c>
      <c r="B3116" s="11" t="s">
        <v>56</v>
      </c>
      <c r="C3116" s="11" t="s">
        <v>46</v>
      </c>
      <c r="D3116" s="11" t="s">
        <v>13</v>
      </c>
      <c r="E3116" s="11" t="s">
        <v>35</v>
      </c>
      <c r="F3116" s="11" t="s">
        <v>21</v>
      </c>
      <c r="G3116" s="11">
        <v>5</v>
      </c>
      <c r="H3116" s="11" t="s">
        <v>16</v>
      </c>
      <c r="I3116" s="12">
        <v>44691</v>
      </c>
      <c r="J3116" s="14">
        <v>0.16250000000000001</v>
      </c>
      <c r="K3116">
        <v>5</v>
      </c>
      <c r="L3116" t="s">
        <v>16</v>
      </c>
      <c r="M3116" s="1">
        <v>44691</v>
      </c>
      <c r="N3116" s="2">
        <v>0.16250000000000001</v>
      </c>
      <c r="O3116" s="1">
        <f t="shared" si="288"/>
        <v>44691.162499999999</v>
      </c>
      <c r="P3116" s="3" t="str">
        <f t="shared" si="289"/>
        <v>May,2022</v>
      </c>
      <c r="Q3116">
        <f t="shared" si="290"/>
        <v>2022</v>
      </c>
      <c r="R3116" t="str">
        <f t="shared" si="291"/>
        <v>Tue</v>
      </c>
      <c r="S3116">
        <f t="shared" si="292"/>
        <v>3</v>
      </c>
      <c r="T3116" t="str">
        <f t="shared" si="293"/>
        <v>NO</v>
      </c>
      <c r="U3116" cm="1">
        <f t="array" ref="U3116">_xlfn.XLOOKUP(Table1012[[#This Row],[Severity_Level]],{"MINOR","MODERATE","SEVERE","FATAL"},{1,2,3,5})</f>
        <v>1</v>
      </c>
      <c r="Z3116" s="1"/>
      <c r="AA3116" s="2"/>
      <c r="AB3116" s="4"/>
    </row>
    <row r="3117" spans="1:28" x14ac:dyDescent="0.3">
      <c r="A3117" t="s">
        <v>3158</v>
      </c>
      <c r="B3117" s="11" t="s">
        <v>56</v>
      </c>
      <c r="C3117" s="11" t="s">
        <v>65</v>
      </c>
      <c r="D3117" s="11" t="s">
        <v>37</v>
      </c>
      <c r="E3117" s="11" t="s">
        <v>14</v>
      </c>
      <c r="F3117" s="11" t="s">
        <v>15</v>
      </c>
      <c r="G3117" s="11">
        <v>5</v>
      </c>
      <c r="H3117" s="11" t="s">
        <v>32</v>
      </c>
      <c r="I3117" s="12">
        <v>44691</v>
      </c>
      <c r="J3117" s="14">
        <v>0.16319444444444445</v>
      </c>
      <c r="K3117">
        <v>5</v>
      </c>
      <c r="L3117" t="s">
        <v>32</v>
      </c>
      <c r="M3117" s="1">
        <v>44691</v>
      </c>
      <c r="N3117" s="2">
        <v>0.16319444444444445</v>
      </c>
      <c r="O3117" s="1">
        <f t="shared" si="288"/>
        <v>44691.163194444445</v>
      </c>
      <c r="P3117" s="3" t="str">
        <f t="shared" si="289"/>
        <v>May,2022</v>
      </c>
      <c r="Q3117">
        <f t="shared" si="290"/>
        <v>2022</v>
      </c>
      <c r="R3117" t="str">
        <f t="shared" si="291"/>
        <v>Tue</v>
      </c>
      <c r="S3117">
        <f t="shared" si="292"/>
        <v>3</v>
      </c>
      <c r="T3117" t="str">
        <f t="shared" si="293"/>
        <v>NO</v>
      </c>
      <c r="U3117" cm="1">
        <f t="array" ref="U3117">_xlfn.XLOOKUP(Table1012[[#This Row],[Severity_Level]],{"MINOR","MODERATE","SEVERE","FATAL"},{1,2,3,5})</f>
        <v>2</v>
      </c>
      <c r="Z3117" s="1"/>
      <c r="AA3117" s="2"/>
      <c r="AB3117" s="4"/>
    </row>
    <row r="3118" spans="1:28" x14ac:dyDescent="0.3">
      <c r="A3118" t="s">
        <v>3159</v>
      </c>
      <c r="B3118" s="11" t="s">
        <v>18</v>
      </c>
      <c r="C3118" s="11" t="s">
        <v>46</v>
      </c>
      <c r="D3118" s="11" t="s">
        <v>37</v>
      </c>
      <c r="E3118" s="11" t="s">
        <v>14</v>
      </c>
      <c r="F3118" s="11" t="s">
        <v>21</v>
      </c>
      <c r="G3118" s="11">
        <v>5</v>
      </c>
      <c r="H3118" s="11" t="s">
        <v>32</v>
      </c>
      <c r="I3118" s="12">
        <v>44691</v>
      </c>
      <c r="J3118" s="14">
        <v>0.16388888888888889</v>
      </c>
      <c r="K3118">
        <v>5</v>
      </c>
      <c r="L3118" t="s">
        <v>32</v>
      </c>
      <c r="M3118" s="1">
        <v>44691</v>
      </c>
      <c r="N3118" s="2">
        <v>0.16388888888888889</v>
      </c>
      <c r="O3118" s="1">
        <f t="shared" si="288"/>
        <v>44691.163888888892</v>
      </c>
      <c r="P3118" s="3" t="str">
        <f t="shared" si="289"/>
        <v>May,2022</v>
      </c>
      <c r="Q3118">
        <f t="shared" si="290"/>
        <v>2022</v>
      </c>
      <c r="R3118" t="str">
        <f t="shared" si="291"/>
        <v>Tue</v>
      </c>
      <c r="S3118">
        <f t="shared" si="292"/>
        <v>3</v>
      </c>
      <c r="T3118" t="str">
        <f t="shared" si="293"/>
        <v>NO</v>
      </c>
      <c r="U3118" cm="1">
        <f t="array" ref="U3118">_xlfn.XLOOKUP(Table1012[[#This Row],[Severity_Level]],{"MINOR","MODERATE","SEVERE","FATAL"},{1,2,3,5})</f>
        <v>2</v>
      </c>
      <c r="Z3118" s="1"/>
      <c r="AA3118" s="2"/>
      <c r="AB3118" s="4"/>
    </row>
    <row r="3119" spans="1:28" x14ac:dyDescent="0.3">
      <c r="A3119" t="s">
        <v>3160</v>
      </c>
      <c r="B3119" s="11" t="s">
        <v>11</v>
      </c>
      <c r="C3119" s="11" t="s">
        <v>30</v>
      </c>
      <c r="D3119" s="11" t="s">
        <v>37</v>
      </c>
      <c r="E3119" s="11" t="s">
        <v>38</v>
      </c>
      <c r="F3119" s="11" t="s">
        <v>26</v>
      </c>
      <c r="G3119" s="11">
        <v>5</v>
      </c>
      <c r="H3119" s="11" t="s">
        <v>40</v>
      </c>
      <c r="I3119" s="12">
        <v>44691</v>
      </c>
      <c r="J3119" s="14">
        <v>0.16458333333333333</v>
      </c>
      <c r="K3119">
        <v>5</v>
      </c>
      <c r="L3119" t="s">
        <v>40</v>
      </c>
      <c r="M3119" s="1">
        <v>44691</v>
      </c>
      <c r="N3119" s="2">
        <v>0.16458333333333333</v>
      </c>
      <c r="O3119" s="1">
        <f t="shared" si="288"/>
        <v>44691.164583333331</v>
      </c>
      <c r="P3119" s="3" t="str">
        <f t="shared" si="289"/>
        <v>May,2022</v>
      </c>
      <c r="Q3119">
        <f t="shared" si="290"/>
        <v>2022</v>
      </c>
      <c r="R3119" t="str">
        <f t="shared" si="291"/>
        <v>Tue</v>
      </c>
      <c r="S3119">
        <f t="shared" si="292"/>
        <v>3</v>
      </c>
      <c r="T3119" t="str">
        <f t="shared" si="293"/>
        <v>NO</v>
      </c>
      <c r="U3119" cm="1">
        <f t="array" ref="U3119">_xlfn.XLOOKUP(Table1012[[#This Row],[Severity_Level]],{"MINOR","MODERATE","SEVERE","FATAL"},{1,2,3,5})</f>
        <v>5</v>
      </c>
      <c r="Z3119" s="1"/>
      <c r="AA3119" s="2"/>
      <c r="AB3119" s="4"/>
    </row>
    <row r="3120" spans="1:28" x14ac:dyDescent="0.3">
      <c r="A3120" t="s">
        <v>3161</v>
      </c>
      <c r="B3120" s="11" t="s">
        <v>56</v>
      </c>
      <c r="C3120" s="11" t="s">
        <v>24</v>
      </c>
      <c r="D3120" s="11" t="s">
        <v>37</v>
      </c>
      <c r="E3120" s="11" t="s">
        <v>38</v>
      </c>
      <c r="F3120" s="11" t="s">
        <v>21</v>
      </c>
      <c r="G3120" s="11">
        <v>1</v>
      </c>
      <c r="H3120" s="11" t="s">
        <v>16</v>
      </c>
      <c r="I3120" s="12">
        <v>44691</v>
      </c>
      <c r="J3120" s="14">
        <v>0.16527777777777777</v>
      </c>
      <c r="K3120">
        <v>1</v>
      </c>
      <c r="L3120" t="s">
        <v>16</v>
      </c>
      <c r="M3120" s="1">
        <v>44691</v>
      </c>
      <c r="N3120" s="2">
        <v>0.16527777777777777</v>
      </c>
      <c r="O3120" s="1">
        <f t="shared" si="288"/>
        <v>44691.165277777778</v>
      </c>
      <c r="P3120" s="3" t="str">
        <f t="shared" si="289"/>
        <v>May,2022</v>
      </c>
      <c r="Q3120">
        <f t="shared" si="290"/>
        <v>2022</v>
      </c>
      <c r="R3120" t="str">
        <f t="shared" si="291"/>
        <v>Tue</v>
      </c>
      <c r="S3120">
        <f t="shared" si="292"/>
        <v>3</v>
      </c>
      <c r="T3120" t="str">
        <f t="shared" si="293"/>
        <v>NO</v>
      </c>
      <c r="U3120" cm="1">
        <f t="array" ref="U3120">_xlfn.XLOOKUP(Table1012[[#This Row],[Severity_Level]],{"MINOR","MODERATE","SEVERE","FATAL"},{1,2,3,5})</f>
        <v>1</v>
      </c>
      <c r="Z3120" s="1"/>
      <c r="AA3120" s="2"/>
      <c r="AB3120" s="4"/>
    </row>
    <row r="3121" spans="1:28" x14ac:dyDescent="0.3">
      <c r="A3121" t="s">
        <v>3162</v>
      </c>
      <c r="B3121" s="11" t="s">
        <v>29</v>
      </c>
      <c r="C3121" s="11" t="s">
        <v>19</v>
      </c>
      <c r="D3121" s="11" t="s">
        <v>47</v>
      </c>
      <c r="E3121" s="11" t="s">
        <v>20</v>
      </c>
      <c r="F3121" s="11" t="s">
        <v>15</v>
      </c>
      <c r="G3121" s="11">
        <v>4</v>
      </c>
      <c r="H3121" s="11" t="s">
        <v>27</v>
      </c>
      <c r="I3121" s="12">
        <v>44691</v>
      </c>
      <c r="J3121" s="14">
        <v>0.16597222222222222</v>
      </c>
      <c r="K3121">
        <v>4</v>
      </c>
      <c r="L3121" t="s">
        <v>27</v>
      </c>
      <c r="M3121" s="1">
        <v>44691</v>
      </c>
      <c r="N3121" s="2">
        <v>0.16597222222222222</v>
      </c>
      <c r="O3121" s="1">
        <f t="shared" si="288"/>
        <v>44691.165972222225</v>
      </c>
      <c r="P3121" s="3" t="str">
        <f t="shared" si="289"/>
        <v>May,2022</v>
      </c>
      <c r="Q3121">
        <f t="shared" si="290"/>
        <v>2022</v>
      </c>
      <c r="R3121" t="str">
        <f t="shared" si="291"/>
        <v>Tue</v>
      </c>
      <c r="S3121">
        <f t="shared" si="292"/>
        <v>3</v>
      </c>
      <c r="T3121" t="str">
        <f t="shared" si="293"/>
        <v>NO</v>
      </c>
      <c r="U3121" cm="1">
        <f t="array" ref="U3121">_xlfn.XLOOKUP(Table1012[[#This Row],[Severity_Level]],{"MINOR","MODERATE","SEVERE","FATAL"},{1,2,3,5})</f>
        <v>3</v>
      </c>
      <c r="Z3121" s="1"/>
      <c r="AA3121" s="2"/>
      <c r="AB3121" s="4"/>
    </row>
    <row r="3122" spans="1:28" x14ac:dyDescent="0.3">
      <c r="A3122" t="s">
        <v>3163</v>
      </c>
      <c r="B3122" s="11" t="s">
        <v>34</v>
      </c>
      <c r="C3122" s="11" t="s">
        <v>44</v>
      </c>
      <c r="D3122" s="11" t="s">
        <v>47</v>
      </c>
      <c r="E3122" s="11" t="s">
        <v>35</v>
      </c>
      <c r="F3122" s="11" t="s">
        <v>26</v>
      </c>
      <c r="G3122" s="11">
        <v>3</v>
      </c>
      <c r="H3122" s="11" t="s">
        <v>40</v>
      </c>
      <c r="I3122" s="12">
        <v>44692</v>
      </c>
      <c r="J3122" s="14">
        <v>0.16666666666666666</v>
      </c>
      <c r="K3122">
        <v>3</v>
      </c>
      <c r="L3122" t="s">
        <v>40</v>
      </c>
      <c r="M3122" s="1">
        <v>44692</v>
      </c>
      <c r="N3122" s="2">
        <v>0.16666666666666666</v>
      </c>
      <c r="O3122" s="1">
        <f t="shared" si="288"/>
        <v>44692.166666666664</v>
      </c>
      <c r="P3122" s="3" t="str">
        <f t="shared" si="289"/>
        <v>May,2022</v>
      </c>
      <c r="Q3122">
        <f t="shared" si="290"/>
        <v>2022</v>
      </c>
      <c r="R3122" t="str">
        <f t="shared" si="291"/>
        <v>Wed</v>
      </c>
      <c r="S3122">
        <f t="shared" si="292"/>
        <v>4</v>
      </c>
      <c r="T3122" t="str">
        <f t="shared" si="293"/>
        <v>NO</v>
      </c>
      <c r="U3122" cm="1">
        <f t="array" ref="U3122">_xlfn.XLOOKUP(Table1012[[#This Row],[Severity_Level]],{"MINOR","MODERATE","SEVERE","FATAL"},{1,2,3,5})</f>
        <v>5</v>
      </c>
      <c r="Z3122" s="1"/>
      <c r="AA3122" s="2"/>
      <c r="AB3122" s="4"/>
    </row>
    <row r="3123" spans="1:28" x14ac:dyDescent="0.3">
      <c r="A3123" t="s">
        <v>3164</v>
      </c>
      <c r="B3123" s="11" t="s">
        <v>29</v>
      </c>
      <c r="C3123" s="11" t="s">
        <v>53</v>
      </c>
      <c r="D3123" s="11" t="s">
        <v>37</v>
      </c>
      <c r="E3123" s="11" t="s">
        <v>20</v>
      </c>
      <c r="F3123" s="11" t="s">
        <v>21</v>
      </c>
      <c r="G3123" s="11">
        <v>5</v>
      </c>
      <c r="H3123" s="11" t="s">
        <v>32</v>
      </c>
      <c r="I3123" s="12">
        <v>44692</v>
      </c>
      <c r="J3123" s="14">
        <v>0.1673611111111111</v>
      </c>
      <c r="K3123">
        <v>5</v>
      </c>
      <c r="L3123" t="s">
        <v>32</v>
      </c>
      <c r="M3123" s="1">
        <v>44692</v>
      </c>
      <c r="N3123" s="2">
        <v>0.1673611111111111</v>
      </c>
      <c r="O3123" s="1">
        <f t="shared" si="288"/>
        <v>44692.167361111111</v>
      </c>
      <c r="P3123" s="3" t="str">
        <f t="shared" si="289"/>
        <v>May,2022</v>
      </c>
      <c r="Q3123">
        <f t="shared" si="290"/>
        <v>2022</v>
      </c>
      <c r="R3123" t="str">
        <f t="shared" si="291"/>
        <v>Wed</v>
      </c>
      <c r="S3123">
        <f t="shared" si="292"/>
        <v>4</v>
      </c>
      <c r="T3123" t="str">
        <f t="shared" si="293"/>
        <v>NO</v>
      </c>
      <c r="U3123" cm="1">
        <f t="array" ref="U3123">_xlfn.XLOOKUP(Table1012[[#This Row],[Severity_Level]],{"MINOR","MODERATE","SEVERE","FATAL"},{1,2,3,5})</f>
        <v>2</v>
      </c>
      <c r="Z3123" s="1"/>
      <c r="AA3123" s="2"/>
      <c r="AB3123" s="4"/>
    </row>
    <row r="3124" spans="1:28" x14ac:dyDescent="0.3">
      <c r="A3124" t="s">
        <v>3165</v>
      </c>
      <c r="B3124" s="11" t="s">
        <v>29</v>
      </c>
      <c r="C3124" s="11" t="s">
        <v>24</v>
      </c>
      <c r="D3124" s="11" t="s">
        <v>25</v>
      </c>
      <c r="E3124" s="11" t="s">
        <v>20</v>
      </c>
      <c r="F3124" s="11" t="s">
        <v>21</v>
      </c>
      <c r="G3124" s="11">
        <v>5</v>
      </c>
      <c r="H3124" s="11" t="s">
        <v>40</v>
      </c>
      <c r="I3124" s="12">
        <v>44692</v>
      </c>
      <c r="J3124" s="14">
        <v>0.16805555555555557</v>
      </c>
      <c r="K3124">
        <v>5</v>
      </c>
      <c r="L3124" t="s">
        <v>40</v>
      </c>
      <c r="M3124" s="1">
        <v>44692</v>
      </c>
      <c r="N3124" s="2">
        <v>0.16805555555555557</v>
      </c>
      <c r="O3124" s="1">
        <f t="shared" si="288"/>
        <v>44692.168055555558</v>
      </c>
      <c r="P3124" s="3" t="str">
        <f t="shared" si="289"/>
        <v>May,2022</v>
      </c>
      <c r="Q3124">
        <f t="shared" si="290"/>
        <v>2022</v>
      </c>
      <c r="R3124" t="str">
        <f t="shared" si="291"/>
        <v>Wed</v>
      </c>
      <c r="S3124">
        <f t="shared" si="292"/>
        <v>4</v>
      </c>
      <c r="T3124" t="str">
        <f t="shared" si="293"/>
        <v>NO</v>
      </c>
      <c r="U3124" cm="1">
        <f t="array" ref="U3124">_xlfn.XLOOKUP(Table1012[[#This Row],[Severity_Level]],{"MINOR","MODERATE","SEVERE","FATAL"},{1,2,3,5})</f>
        <v>5</v>
      </c>
      <c r="Z3124" s="1"/>
      <c r="AA3124" s="2"/>
      <c r="AB3124" s="4"/>
    </row>
    <row r="3125" spans="1:28" x14ac:dyDescent="0.3">
      <c r="A3125" t="s">
        <v>3166</v>
      </c>
      <c r="B3125" s="11" t="s">
        <v>56</v>
      </c>
      <c r="C3125" s="11" t="s">
        <v>46</v>
      </c>
      <c r="D3125" s="11" t="s">
        <v>25</v>
      </c>
      <c r="E3125" s="11" t="s">
        <v>14</v>
      </c>
      <c r="F3125" s="11" t="s">
        <v>26</v>
      </c>
      <c r="G3125" s="11">
        <v>2</v>
      </c>
      <c r="H3125" s="11" t="s">
        <v>27</v>
      </c>
      <c r="I3125" s="12">
        <v>44692</v>
      </c>
      <c r="J3125" s="14">
        <v>0.16875000000000001</v>
      </c>
      <c r="K3125">
        <v>2</v>
      </c>
      <c r="L3125" t="s">
        <v>27</v>
      </c>
      <c r="M3125" s="1">
        <v>44692</v>
      </c>
      <c r="N3125" s="2">
        <v>0.16875000000000001</v>
      </c>
      <c r="O3125" s="1">
        <f t="shared" si="288"/>
        <v>44692.168749999997</v>
      </c>
      <c r="P3125" s="3" t="str">
        <f t="shared" si="289"/>
        <v>May,2022</v>
      </c>
      <c r="Q3125">
        <f t="shared" si="290"/>
        <v>2022</v>
      </c>
      <c r="R3125" t="str">
        <f t="shared" si="291"/>
        <v>Wed</v>
      </c>
      <c r="S3125">
        <f t="shared" si="292"/>
        <v>4</v>
      </c>
      <c r="T3125" t="str">
        <f t="shared" si="293"/>
        <v>NO</v>
      </c>
      <c r="U3125" cm="1">
        <f t="array" ref="U3125">_xlfn.XLOOKUP(Table1012[[#This Row],[Severity_Level]],{"MINOR","MODERATE","SEVERE","FATAL"},{1,2,3,5})</f>
        <v>3</v>
      </c>
      <c r="Z3125" s="1"/>
      <c r="AA3125" s="2"/>
      <c r="AB3125" s="4"/>
    </row>
    <row r="3126" spans="1:28" x14ac:dyDescent="0.3">
      <c r="A3126" t="s">
        <v>3167</v>
      </c>
      <c r="B3126" s="11" t="s">
        <v>18</v>
      </c>
      <c r="C3126" s="11" t="s">
        <v>65</v>
      </c>
      <c r="D3126" s="11" t="s">
        <v>31</v>
      </c>
      <c r="E3126" s="11" t="s">
        <v>38</v>
      </c>
      <c r="F3126" s="11" t="s">
        <v>15</v>
      </c>
      <c r="G3126" s="11">
        <v>3</v>
      </c>
      <c r="H3126" s="11" t="s">
        <v>16</v>
      </c>
      <c r="I3126" s="12">
        <v>44692</v>
      </c>
      <c r="J3126" s="14">
        <v>0.16944444444444445</v>
      </c>
      <c r="K3126">
        <v>3</v>
      </c>
      <c r="L3126" t="s">
        <v>16</v>
      </c>
      <c r="M3126" s="1">
        <v>44692</v>
      </c>
      <c r="N3126" s="2">
        <v>0.16944444444444445</v>
      </c>
      <c r="O3126" s="1">
        <f t="shared" si="288"/>
        <v>44692.169444444444</v>
      </c>
      <c r="P3126" s="3" t="str">
        <f t="shared" si="289"/>
        <v>May,2022</v>
      </c>
      <c r="Q3126">
        <f t="shared" si="290"/>
        <v>2022</v>
      </c>
      <c r="R3126" t="str">
        <f t="shared" si="291"/>
        <v>Wed</v>
      </c>
      <c r="S3126">
        <f t="shared" si="292"/>
        <v>4</v>
      </c>
      <c r="T3126" t="str">
        <f t="shared" si="293"/>
        <v>NO</v>
      </c>
      <c r="U3126" cm="1">
        <f t="array" ref="U3126">_xlfn.XLOOKUP(Table1012[[#This Row],[Severity_Level]],{"MINOR","MODERATE","SEVERE","FATAL"},{1,2,3,5})</f>
        <v>1</v>
      </c>
      <c r="Z3126" s="1"/>
      <c r="AA3126" s="2"/>
      <c r="AB3126" s="4"/>
    </row>
    <row r="3127" spans="1:28" x14ac:dyDescent="0.3">
      <c r="A3127" t="s">
        <v>3168</v>
      </c>
      <c r="B3127" s="11" t="s">
        <v>49</v>
      </c>
      <c r="C3127" s="11" t="s">
        <v>12</v>
      </c>
      <c r="D3127" s="11" t="s">
        <v>31</v>
      </c>
      <c r="E3127" s="11" t="s">
        <v>20</v>
      </c>
      <c r="F3127" s="11" t="s">
        <v>51</v>
      </c>
      <c r="G3127" s="11">
        <v>5</v>
      </c>
      <c r="H3127" s="11" t="s">
        <v>32</v>
      </c>
      <c r="I3127" s="12">
        <v>44692</v>
      </c>
      <c r="J3127" s="14">
        <v>0.1701388888888889</v>
      </c>
      <c r="K3127">
        <v>5</v>
      </c>
      <c r="L3127" t="s">
        <v>32</v>
      </c>
      <c r="M3127" s="1">
        <v>44692</v>
      </c>
      <c r="N3127" s="2">
        <v>0.1701388888888889</v>
      </c>
      <c r="O3127" s="1">
        <f t="shared" si="288"/>
        <v>44692.170138888891</v>
      </c>
      <c r="P3127" s="3" t="str">
        <f t="shared" si="289"/>
        <v>May,2022</v>
      </c>
      <c r="Q3127">
        <f t="shared" si="290"/>
        <v>2022</v>
      </c>
      <c r="R3127" t="str">
        <f t="shared" si="291"/>
        <v>Wed</v>
      </c>
      <c r="S3127">
        <f t="shared" si="292"/>
        <v>4</v>
      </c>
      <c r="T3127" t="str">
        <f t="shared" si="293"/>
        <v>NO</v>
      </c>
      <c r="U3127" cm="1">
        <f t="array" ref="U3127">_xlfn.XLOOKUP(Table1012[[#This Row],[Severity_Level]],{"MINOR","MODERATE","SEVERE","FATAL"},{1,2,3,5})</f>
        <v>2</v>
      </c>
      <c r="Z3127" s="1"/>
      <c r="AA3127" s="2"/>
      <c r="AB3127" s="4"/>
    </row>
    <row r="3128" spans="1:28" x14ac:dyDescent="0.3">
      <c r="A3128" t="s">
        <v>3169</v>
      </c>
      <c r="B3128" s="11" t="s">
        <v>34</v>
      </c>
      <c r="C3128" s="11" t="s">
        <v>53</v>
      </c>
      <c r="D3128" s="11" t="s">
        <v>13</v>
      </c>
      <c r="E3128" s="11" t="s">
        <v>14</v>
      </c>
      <c r="F3128" s="11" t="s">
        <v>51</v>
      </c>
      <c r="G3128" s="11">
        <v>5</v>
      </c>
      <c r="H3128" s="11" t="s">
        <v>27</v>
      </c>
      <c r="I3128" s="12">
        <v>44692</v>
      </c>
      <c r="J3128" s="14">
        <v>0.17083333333333334</v>
      </c>
      <c r="K3128">
        <v>5</v>
      </c>
      <c r="L3128" t="s">
        <v>27</v>
      </c>
      <c r="M3128" s="1">
        <v>44692</v>
      </c>
      <c r="N3128" s="2">
        <v>0.17083333333333334</v>
      </c>
      <c r="O3128" s="1">
        <f t="shared" si="288"/>
        <v>44692.17083333333</v>
      </c>
      <c r="P3128" s="3" t="str">
        <f t="shared" si="289"/>
        <v>May,2022</v>
      </c>
      <c r="Q3128">
        <f t="shared" si="290"/>
        <v>2022</v>
      </c>
      <c r="R3128" t="str">
        <f t="shared" si="291"/>
        <v>Wed</v>
      </c>
      <c r="S3128">
        <f t="shared" si="292"/>
        <v>4</v>
      </c>
      <c r="T3128" t="str">
        <f t="shared" si="293"/>
        <v>NO</v>
      </c>
      <c r="U3128" cm="1">
        <f t="array" ref="U3128">_xlfn.XLOOKUP(Table1012[[#This Row],[Severity_Level]],{"MINOR","MODERATE","SEVERE","FATAL"},{1,2,3,5})</f>
        <v>3</v>
      </c>
      <c r="Z3128" s="1"/>
      <c r="AA3128" s="2"/>
      <c r="AB3128" s="4"/>
    </row>
    <row r="3129" spans="1:28" x14ac:dyDescent="0.3">
      <c r="A3129" t="s">
        <v>3170</v>
      </c>
      <c r="B3129" s="11" t="s">
        <v>11</v>
      </c>
      <c r="C3129" s="11" t="s">
        <v>65</v>
      </c>
      <c r="D3129" s="11" t="s">
        <v>47</v>
      </c>
      <c r="E3129" s="11" t="s">
        <v>38</v>
      </c>
      <c r="F3129" s="11" t="s">
        <v>26</v>
      </c>
      <c r="G3129" s="11">
        <v>1</v>
      </c>
      <c r="H3129" s="11" t="s">
        <v>40</v>
      </c>
      <c r="I3129" s="12">
        <v>44692</v>
      </c>
      <c r="J3129" s="14">
        <v>0.17152777777777778</v>
      </c>
      <c r="K3129">
        <v>1</v>
      </c>
      <c r="L3129" t="s">
        <v>40</v>
      </c>
      <c r="M3129" s="1">
        <v>44692</v>
      </c>
      <c r="N3129" s="2">
        <v>0.17152777777777778</v>
      </c>
      <c r="O3129" s="1">
        <f t="shared" si="288"/>
        <v>44692.171527777777</v>
      </c>
      <c r="P3129" s="3" t="str">
        <f t="shared" si="289"/>
        <v>May,2022</v>
      </c>
      <c r="Q3129">
        <f t="shared" si="290"/>
        <v>2022</v>
      </c>
      <c r="R3129" t="str">
        <f t="shared" si="291"/>
        <v>Wed</v>
      </c>
      <c r="S3129">
        <f t="shared" si="292"/>
        <v>4</v>
      </c>
      <c r="T3129" t="str">
        <f t="shared" si="293"/>
        <v>NO</v>
      </c>
      <c r="U3129" cm="1">
        <f t="array" ref="U3129">_xlfn.XLOOKUP(Table1012[[#This Row],[Severity_Level]],{"MINOR","MODERATE","SEVERE","FATAL"},{1,2,3,5})</f>
        <v>5</v>
      </c>
      <c r="Z3129" s="1"/>
      <c r="AA3129" s="2"/>
      <c r="AB3129" s="4"/>
    </row>
    <row r="3130" spans="1:28" x14ac:dyDescent="0.3">
      <c r="A3130" t="s">
        <v>3171</v>
      </c>
      <c r="B3130" s="11" t="s">
        <v>34</v>
      </c>
      <c r="C3130" s="11" t="s">
        <v>19</v>
      </c>
      <c r="D3130" s="11" t="s">
        <v>25</v>
      </c>
      <c r="E3130" s="11" t="s">
        <v>14</v>
      </c>
      <c r="F3130" s="11" t="s">
        <v>51</v>
      </c>
      <c r="G3130" s="11">
        <v>2</v>
      </c>
      <c r="H3130" s="11" t="s">
        <v>32</v>
      </c>
      <c r="I3130" s="12">
        <v>44692</v>
      </c>
      <c r="J3130" s="14">
        <v>0.17222222222222222</v>
      </c>
      <c r="K3130">
        <v>2</v>
      </c>
      <c r="L3130" t="s">
        <v>32</v>
      </c>
      <c r="M3130" s="1">
        <v>44692</v>
      </c>
      <c r="N3130" s="2">
        <v>0.17222222222222222</v>
      </c>
      <c r="O3130" s="1">
        <f t="shared" si="288"/>
        <v>44692.172222222223</v>
      </c>
      <c r="P3130" s="3" t="str">
        <f t="shared" si="289"/>
        <v>May,2022</v>
      </c>
      <c r="Q3130">
        <f t="shared" si="290"/>
        <v>2022</v>
      </c>
      <c r="R3130" t="str">
        <f t="shared" si="291"/>
        <v>Wed</v>
      </c>
      <c r="S3130">
        <f t="shared" si="292"/>
        <v>4</v>
      </c>
      <c r="T3130" t="str">
        <f t="shared" si="293"/>
        <v>NO</v>
      </c>
      <c r="U3130" cm="1">
        <f t="array" ref="U3130">_xlfn.XLOOKUP(Table1012[[#This Row],[Severity_Level]],{"MINOR","MODERATE","SEVERE","FATAL"},{1,2,3,5})</f>
        <v>2</v>
      </c>
      <c r="Z3130" s="1"/>
      <c r="AA3130" s="2"/>
      <c r="AB3130" s="4"/>
    </row>
    <row r="3131" spans="1:28" x14ac:dyDescent="0.3">
      <c r="A3131" t="s">
        <v>3172</v>
      </c>
      <c r="B3131" s="11" t="s">
        <v>18</v>
      </c>
      <c r="C3131" s="11" t="s">
        <v>44</v>
      </c>
      <c r="D3131" s="11" t="s">
        <v>31</v>
      </c>
      <c r="E3131" s="11" t="s">
        <v>35</v>
      </c>
      <c r="F3131" s="11" t="s">
        <v>21</v>
      </c>
      <c r="G3131" s="11">
        <v>3</v>
      </c>
      <c r="H3131" s="11" t="s">
        <v>16</v>
      </c>
      <c r="I3131" s="12">
        <v>44692</v>
      </c>
      <c r="J3131" s="14">
        <v>0.17291666666666666</v>
      </c>
      <c r="K3131">
        <v>3</v>
      </c>
      <c r="L3131" t="s">
        <v>16</v>
      </c>
      <c r="M3131" s="1">
        <v>44692</v>
      </c>
      <c r="N3131" s="2">
        <v>0.17291666666666666</v>
      </c>
      <c r="O3131" s="1">
        <f t="shared" si="288"/>
        <v>44692.17291666667</v>
      </c>
      <c r="P3131" s="3" t="str">
        <f t="shared" si="289"/>
        <v>May,2022</v>
      </c>
      <c r="Q3131">
        <f t="shared" si="290"/>
        <v>2022</v>
      </c>
      <c r="R3131" t="str">
        <f t="shared" si="291"/>
        <v>Wed</v>
      </c>
      <c r="S3131">
        <f t="shared" si="292"/>
        <v>4</v>
      </c>
      <c r="T3131" t="str">
        <f t="shared" si="293"/>
        <v>NO</v>
      </c>
      <c r="U3131" cm="1">
        <f t="array" ref="U3131">_xlfn.XLOOKUP(Table1012[[#This Row],[Severity_Level]],{"MINOR","MODERATE","SEVERE","FATAL"},{1,2,3,5})</f>
        <v>1</v>
      </c>
      <c r="Z3131" s="1"/>
      <c r="AA3131" s="2"/>
      <c r="AB3131" s="4"/>
    </row>
    <row r="3132" spans="1:28" x14ac:dyDescent="0.3">
      <c r="A3132" t="s">
        <v>3173</v>
      </c>
      <c r="B3132" s="11" t="s">
        <v>29</v>
      </c>
      <c r="C3132" s="11" t="s">
        <v>30</v>
      </c>
      <c r="D3132" s="11" t="s">
        <v>31</v>
      </c>
      <c r="E3132" s="11" t="s">
        <v>35</v>
      </c>
      <c r="F3132" s="11" t="s">
        <v>51</v>
      </c>
      <c r="G3132" s="11">
        <v>3</v>
      </c>
      <c r="H3132" s="11" t="s">
        <v>16</v>
      </c>
      <c r="I3132" s="12">
        <v>44692</v>
      </c>
      <c r="J3132" s="14">
        <v>0.1736111111111111</v>
      </c>
      <c r="K3132">
        <v>3</v>
      </c>
      <c r="L3132" t="s">
        <v>16</v>
      </c>
      <c r="M3132" s="1">
        <v>44692</v>
      </c>
      <c r="N3132" s="2">
        <v>0.1736111111111111</v>
      </c>
      <c r="O3132" s="1">
        <f t="shared" si="288"/>
        <v>44692.173611111109</v>
      </c>
      <c r="P3132" s="3" t="str">
        <f t="shared" si="289"/>
        <v>May,2022</v>
      </c>
      <c r="Q3132">
        <f t="shared" si="290"/>
        <v>2022</v>
      </c>
      <c r="R3132" t="str">
        <f t="shared" si="291"/>
        <v>Wed</v>
      </c>
      <c r="S3132">
        <f t="shared" si="292"/>
        <v>4</v>
      </c>
      <c r="T3132" t="str">
        <f t="shared" si="293"/>
        <v>NO</v>
      </c>
      <c r="U3132" cm="1">
        <f t="array" ref="U3132">_xlfn.XLOOKUP(Table1012[[#This Row],[Severity_Level]],{"MINOR","MODERATE","SEVERE","FATAL"},{1,2,3,5})</f>
        <v>1</v>
      </c>
      <c r="Z3132" s="1"/>
      <c r="AA3132" s="2"/>
      <c r="AB3132" s="4"/>
    </row>
    <row r="3133" spans="1:28" x14ac:dyDescent="0.3">
      <c r="A3133" t="s">
        <v>3174</v>
      </c>
      <c r="B3133" s="11" t="s">
        <v>49</v>
      </c>
      <c r="C3133" s="11" t="s">
        <v>50</v>
      </c>
      <c r="D3133" s="11" t="s">
        <v>25</v>
      </c>
      <c r="E3133" s="11" t="s">
        <v>35</v>
      </c>
      <c r="F3133" s="11" t="s">
        <v>21</v>
      </c>
      <c r="G3133" s="11">
        <v>5</v>
      </c>
      <c r="H3133" s="11" t="s">
        <v>32</v>
      </c>
      <c r="I3133" s="12">
        <v>44692</v>
      </c>
      <c r="J3133" s="14">
        <v>0.17430555555555555</v>
      </c>
      <c r="K3133">
        <v>5</v>
      </c>
      <c r="L3133" t="s">
        <v>32</v>
      </c>
      <c r="M3133" s="1">
        <v>44692</v>
      </c>
      <c r="N3133" s="2">
        <v>0.17430555555555555</v>
      </c>
      <c r="O3133" s="1">
        <f t="shared" si="288"/>
        <v>44692.174305555556</v>
      </c>
      <c r="P3133" s="3" t="str">
        <f t="shared" si="289"/>
        <v>May,2022</v>
      </c>
      <c r="Q3133">
        <f t="shared" si="290"/>
        <v>2022</v>
      </c>
      <c r="R3133" t="str">
        <f t="shared" si="291"/>
        <v>Wed</v>
      </c>
      <c r="S3133">
        <f t="shared" si="292"/>
        <v>4</v>
      </c>
      <c r="T3133" t="str">
        <f t="shared" si="293"/>
        <v>NO</v>
      </c>
      <c r="U3133" cm="1">
        <f t="array" ref="U3133">_xlfn.XLOOKUP(Table1012[[#This Row],[Severity_Level]],{"MINOR","MODERATE","SEVERE","FATAL"},{1,2,3,5})</f>
        <v>2</v>
      </c>
      <c r="Z3133" s="1"/>
      <c r="AA3133" s="2"/>
      <c r="AB3133" s="4"/>
    </row>
    <row r="3134" spans="1:28" x14ac:dyDescent="0.3">
      <c r="A3134" t="s">
        <v>3175</v>
      </c>
      <c r="B3134" s="11" t="s">
        <v>49</v>
      </c>
      <c r="C3134" s="11" t="s">
        <v>19</v>
      </c>
      <c r="D3134" s="11" t="s">
        <v>25</v>
      </c>
      <c r="E3134" s="11" t="s">
        <v>38</v>
      </c>
      <c r="F3134" s="11" t="s">
        <v>26</v>
      </c>
      <c r="G3134" s="11">
        <v>4</v>
      </c>
      <c r="H3134" s="11" t="s">
        <v>27</v>
      </c>
      <c r="I3134" s="12">
        <v>44692</v>
      </c>
      <c r="J3134" s="14">
        <v>0.17499999999999999</v>
      </c>
      <c r="K3134">
        <v>4</v>
      </c>
      <c r="L3134" t="s">
        <v>27</v>
      </c>
      <c r="M3134" s="1">
        <v>44692</v>
      </c>
      <c r="N3134" s="2">
        <v>0.17499999999999999</v>
      </c>
      <c r="O3134" s="1">
        <f t="shared" si="288"/>
        <v>44692.175000000003</v>
      </c>
      <c r="P3134" s="3" t="str">
        <f t="shared" si="289"/>
        <v>May,2022</v>
      </c>
      <c r="Q3134">
        <f t="shared" si="290"/>
        <v>2022</v>
      </c>
      <c r="R3134" t="str">
        <f t="shared" si="291"/>
        <v>Wed</v>
      </c>
      <c r="S3134">
        <f t="shared" si="292"/>
        <v>4</v>
      </c>
      <c r="T3134" t="str">
        <f t="shared" si="293"/>
        <v>NO</v>
      </c>
      <c r="U3134" cm="1">
        <f t="array" ref="U3134">_xlfn.XLOOKUP(Table1012[[#This Row],[Severity_Level]],{"MINOR","MODERATE","SEVERE","FATAL"},{1,2,3,5})</f>
        <v>3</v>
      </c>
      <c r="Z3134" s="1"/>
      <c r="AA3134" s="2"/>
      <c r="AB3134" s="4"/>
    </row>
    <row r="3135" spans="1:28" x14ac:dyDescent="0.3">
      <c r="A3135" t="s">
        <v>3176</v>
      </c>
      <c r="B3135" s="11" t="s">
        <v>49</v>
      </c>
      <c r="C3135" s="11" t="s">
        <v>30</v>
      </c>
      <c r="D3135" s="11" t="s">
        <v>13</v>
      </c>
      <c r="E3135" s="11" t="s">
        <v>38</v>
      </c>
      <c r="F3135" s="11" t="s">
        <v>51</v>
      </c>
      <c r="G3135" s="11">
        <v>4</v>
      </c>
      <c r="H3135" s="11" t="s">
        <v>27</v>
      </c>
      <c r="I3135" s="12">
        <v>44692</v>
      </c>
      <c r="J3135" s="14">
        <v>0.17569444444444443</v>
      </c>
      <c r="K3135">
        <v>4</v>
      </c>
      <c r="L3135" t="s">
        <v>27</v>
      </c>
      <c r="M3135" s="1">
        <v>44692</v>
      </c>
      <c r="N3135" s="2">
        <v>0.17569444444444443</v>
      </c>
      <c r="O3135" s="1">
        <f t="shared" si="288"/>
        <v>44692.175694444442</v>
      </c>
      <c r="P3135" s="3" t="str">
        <f t="shared" si="289"/>
        <v>May,2022</v>
      </c>
      <c r="Q3135">
        <f t="shared" si="290"/>
        <v>2022</v>
      </c>
      <c r="R3135" t="str">
        <f t="shared" si="291"/>
        <v>Wed</v>
      </c>
      <c r="S3135">
        <f t="shared" si="292"/>
        <v>4</v>
      </c>
      <c r="T3135" t="str">
        <f t="shared" si="293"/>
        <v>NO</v>
      </c>
      <c r="U3135" cm="1">
        <f t="array" ref="U3135">_xlfn.XLOOKUP(Table1012[[#This Row],[Severity_Level]],{"MINOR","MODERATE","SEVERE","FATAL"},{1,2,3,5})</f>
        <v>3</v>
      </c>
      <c r="Z3135" s="1"/>
      <c r="AA3135" s="2"/>
      <c r="AB3135" s="4"/>
    </row>
    <row r="3136" spans="1:28" x14ac:dyDescent="0.3">
      <c r="A3136" t="s">
        <v>3177</v>
      </c>
      <c r="B3136" s="11" t="s">
        <v>11</v>
      </c>
      <c r="C3136" s="11" t="s">
        <v>24</v>
      </c>
      <c r="D3136" s="11" t="s">
        <v>25</v>
      </c>
      <c r="E3136" s="11" t="s">
        <v>14</v>
      </c>
      <c r="F3136" s="11" t="s">
        <v>51</v>
      </c>
      <c r="G3136" s="11">
        <v>4</v>
      </c>
      <c r="H3136" s="11" t="s">
        <v>27</v>
      </c>
      <c r="I3136" s="12">
        <v>44692</v>
      </c>
      <c r="J3136" s="14">
        <v>0.1763888888888889</v>
      </c>
      <c r="K3136">
        <v>4</v>
      </c>
      <c r="L3136" t="s">
        <v>27</v>
      </c>
      <c r="M3136" s="1">
        <v>44692</v>
      </c>
      <c r="N3136" s="2">
        <v>0.1763888888888889</v>
      </c>
      <c r="O3136" s="1">
        <f t="shared" si="288"/>
        <v>44692.176388888889</v>
      </c>
      <c r="P3136" s="3" t="str">
        <f t="shared" si="289"/>
        <v>May,2022</v>
      </c>
      <c r="Q3136">
        <f t="shared" si="290"/>
        <v>2022</v>
      </c>
      <c r="R3136" t="str">
        <f t="shared" si="291"/>
        <v>Wed</v>
      </c>
      <c r="S3136">
        <f t="shared" si="292"/>
        <v>4</v>
      </c>
      <c r="T3136" t="str">
        <f t="shared" si="293"/>
        <v>NO</v>
      </c>
      <c r="U3136" cm="1">
        <f t="array" ref="U3136">_xlfn.XLOOKUP(Table1012[[#This Row],[Severity_Level]],{"MINOR","MODERATE","SEVERE","FATAL"},{1,2,3,5})</f>
        <v>3</v>
      </c>
      <c r="Z3136" s="1"/>
      <c r="AA3136" s="2"/>
      <c r="AB3136" s="4"/>
    </row>
    <row r="3137" spans="1:28" x14ac:dyDescent="0.3">
      <c r="A3137" t="s">
        <v>3178</v>
      </c>
      <c r="B3137" s="11" t="s">
        <v>56</v>
      </c>
      <c r="C3137" s="11" t="s">
        <v>12</v>
      </c>
      <c r="D3137" s="11" t="s">
        <v>25</v>
      </c>
      <c r="E3137" s="11" t="s">
        <v>35</v>
      </c>
      <c r="F3137" s="11" t="s">
        <v>15</v>
      </c>
      <c r="G3137" s="11">
        <v>2</v>
      </c>
      <c r="H3137" s="11" t="s">
        <v>40</v>
      </c>
      <c r="I3137" s="12">
        <v>44692</v>
      </c>
      <c r="J3137" s="14">
        <v>0.17708333333333334</v>
      </c>
      <c r="K3137">
        <v>2</v>
      </c>
      <c r="L3137" t="s">
        <v>40</v>
      </c>
      <c r="M3137" s="1">
        <v>44692</v>
      </c>
      <c r="N3137" s="2">
        <v>0.17708333333333334</v>
      </c>
      <c r="O3137" s="1">
        <f t="shared" si="288"/>
        <v>44692.177083333336</v>
      </c>
      <c r="P3137" s="3" t="str">
        <f t="shared" si="289"/>
        <v>May,2022</v>
      </c>
      <c r="Q3137">
        <f t="shared" si="290"/>
        <v>2022</v>
      </c>
      <c r="R3137" t="str">
        <f t="shared" si="291"/>
        <v>Wed</v>
      </c>
      <c r="S3137">
        <f t="shared" si="292"/>
        <v>4</v>
      </c>
      <c r="T3137" t="str">
        <f t="shared" si="293"/>
        <v>NO</v>
      </c>
      <c r="U3137" cm="1">
        <f t="array" ref="U3137">_xlfn.XLOOKUP(Table1012[[#This Row],[Severity_Level]],{"MINOR","MODERATE","SEVERE","FATAL"},{1,2,3,5})</f>
        <v>5</v>
      </c>
      <c r="Z3137" s="1"/>
      <c r="AA3137" s="2"/>
      <c r="AB3137" s="4"/>
    </row>
    <row r="3138" spans="1:28" x14ac:dyDescent="0.3">
      <c r="A3138" t="s">
        <v>3179</v>
      </c>
      <c r="B3138" s="11" t="s">
        <v>29</v>
      </c>
      <c r="C3138" s="11" t="s">
        <v>53</v>
      </c>
      <c r="D3138" s="11" t="s">
        <v>25</v>
      </c>
      <c r="E3138" s="11" t="s">
        <v>38</v>
      </c>
      <c r="F3138" s="11" t="s">
        <v>51</v>
      </c>
      <c r="G3138" s="11">
        <v>4</v>
      </c>
      <c r="H3138" s="11" t="s">
        <v>32</v>
      </c>
      <c r="I3138" s="12">
        <v>44692</v>
      </c>
      <c r="J3138" s="14">
        <v>0.17777777777777778</v>
      </c>
      <c r="K3138">
        <v>4</v>
      </c>
      <c r="L3138" t="s">
        <v>32</v>
      </c>
      <c r="M3138" s="1">
        <v>44692</v>
      </c>
      <c r="N3138" s="2">
        <v>0.17777777777777778</v>
      </c>
      <c r="O3138" s="1">
        <f t="shared" ref="O3138:O3201" si="294">M3138+N3138</f>
        <v>44692.177777777775</v>
      </c>
      <c r="P3138" s="3" t="str">
        <f t="shared" ref="P3138:P3201" si="295">TEXT(M3138,"MMM,YYY")</f>
        <v>May,2022</v>
      </c>
      <c r="Q3138">
        <f t="shared" ref="Q3138:Q3201" si="296">YEAR(M3138)</f>
        <v>2022</v>
      </c>
      <c r="R3138" t="str">
        <f t="shared" ref="R3138:R3201" si="297">TEXT(M3138,"DDD")</f>
        <v>Wed</v>
      </c>
      <c r="S3138">
        <f t="shared" ref="S3138:S3201" si="298">HOUR(N3138)</f>
        <v>4</v>
      </c>
      <c r="T3138" t="str">
        <f t="shared" ref="T3138:T3201" si="299">IF(OR(AND(S3138&gt;=7,S3138&lt;=9),AND(S3138&gt;=17,S3138&lt;=19)),"YES","NO")</f>
        <v>NO</v>
      </c>
      <c r="U3138" cm="1">
        <f t="array" ref="U3138">_xlfn.XLOOKUP(Table1012[[#This Row],[Severity_Level]],{"MINOR","MODERATE","SEVERE","FATAL"},{1,2,3,5})</f>
        <v>2</v>
      </c>
      <c r="Z3138" s="1"/>
      <c r="AA3138" s="2"/>
      <c r="AB3138" s="4"/>
    </row>
    <row r="3139" spans="1:28" x14ac:dyDescent="0.3">
      <c r="A3139" t="s">
        <v>3180</v>
      </c>
      <c r="B3139" s="11" t="s">
        <v>34</v>
      </c>
      <c r="C3139" s="11" t="s">
        <v>57</v>
      </c>
      <c r="D3139" s="11" t="s">
        <v>37</v>
      </c>
      <c r="E3139" s="11" t="s">
        <v>14</v>
      </c>
      <c r="F3139" s="11" t="s">
        <v>21</v>
      </c>
      <c r="G3139" s="11">
        <v>3</v>
      </c>
      <c r="H3139" s="11" t="s">
        <v>40</v>
      </c>
      <c r="I3139" s="12">
        <v>44692</v>
      </c>
      <c r="J3139" s="14">
        <v>0.17847222222222223</v>
      </c>
      <c r="K3139">
        <v>3</v>
      </c>
      <c r="L3139" t="s">
        <v>40</v>
      </c>
      <c r="M3139" s="1">
        <v>44692</v>
      </c>
      <c r="N3139" s="2">
        <v>0.17847222222222223</v>
      </c>
      <c r="O3139" s="1">
        <f t="shared" si="294"/>
        <v>44692.178472222222</v>
      </c>
      <c r="P3139" s="3" t="str">
        <f t="shared" si="295"/>
        <v>May,2022</v>
      </c>
      <c r="Q3139">
        <f t="shared" si="296"/>
        <v>2022</v>
      </c>
      <c r="R3139" t="str">
        <f t="shared" si="297"/>
        <v>Wed</v>
      </c>
      <c r="S3139">
        <f t="shared" si="298"/>
        <v>4</v>
      </c>
      <c r="T3139" t="str">
        <f t="shared" si="299"/>
        <v>NO</v>
      </c>
      <c r="U3139" cm="1">
        <f t="array" ref="U3139">_xlfn.XLOOKUP(Table1012[[#This Row],[Severity_Level]],{"MINOR","MODERATE","SEVERE","FATAL"},{1,2,3,5})</f>
        <v>5</v>
      </c>
      <c r="Z3139" s="1"/>
      <c r="AA3139" s="2"/>
      <c r="AB3139" s="4"/>
    </row>
    <row r="3140" spans="1:28" x14ac:dyDescent="0.3">
      <c r="A3140" t="s">
        <v>3181</v>
      </c>
      <c r="B3140" s="11" t="s">
        <v>34</v>
      </c>
      <c r="C3140" s="11" t="s">
        <v>12</v>
      </c>
      <c r="D3140" s="11" t="s">
        <v>13</v>
      </c>
      <c r="E3140" s="11" t="s">
        <v>14</v>
      </c>
      <c r="F3140" s="11" t="s">
        <v>26</v>
      </c>
      <c r="G3140" s="11">
        <v>5</v>
      </c>
      <c r="H3140" s="11" t="s">
        <v>27</v>
      </c>
      <c r="I3140" s="12">
        <v>44692</v>
      </c>
      <c r="J3140" s="14">
        <v>0.17916666666666667</v>
      </c>
      <c r="K3140">
        <v>5</v>
      </c>
      <c r="L3140" t="s">
        <v>27</v>
      </c>
      <c r="M3140" s="1">
        <v>44692</v>
      </c>
      <c r="N3140" s="2">
        <v>0.17916666666666667</v>
      </c>
      <c r="O3140" s="1">
        <f t="shared" si="294"/>
        <v>44692.179166666669</v>
      </c>
      <c r="P3140" s="3" t="str">
        <f t="shared" si="295"/>
        <v>May,2022</v>
      </c>
      <c r="Q3140">
        <f t="shared" si="296"/>
        <v>2022</v>
      </c>
      <c r="R3140" t="str">
        <f t="shared" si="297"/>
        <v>Wed</v>
      </c>
      <c r="S3140">
        <f t="shared" si="298"/>
        <v>4</v>
      </c>
      <c r="T3140" t="str">
        <f t="shared" si="299"/>
        <v>NO</v>
      </c>
      <c r="U3140" cm="1">
        <f t="array" ref="U3140">_xlfn.XLOOKUP(Table1012[[#This Row],[Severity_Level]],{"MINOR","MODERATE","SEVERE","FATAL"},{1,2,3,5})</f>
        <v>3</v>
      </c>
      <c r="Z3140" s="1"/>
      <c r="AA3140" s="2"/>
      <c r="AB3140" s="4"/>
    </row>
    <row r="3141" spans="1:28" x14ac:dyDescent="0.3">
      <c r="A3141" t="s">
        <v>3182</v>
      </c>
      <c r="B3141" s="11" t="s">
        <v>29</v>
      </c>
      <c r="C3141" s="11" t="s">
        <v>12</v>
      </c>
      <c r="D3141" s="11" t="s">
        <v>31</v>
      </c>
      <c r="E3141" s="11" t="s">
        <v>35</v>
      </c>
      <c r="F3141" s="11" t="s">
        <v>26</v>
      </c>
      <c r="G3141" s="11">
        <v>4</v>
      </c>
      <c r="H3141" s="11" t="s">
        <v>40</v>
      </c>
      <c r="I3141" s="12">
        <v>44692</v>
      </c>
      <c r="J3141" s="14">
        <v>0.17986111111111111</v>
      </c>
      <c r="K3141">
        <v>4</v>
      </c>
      <c r="L3141" t="s">
        <v>40</v>
      </c>
      <c r="M3141" s="1">
        <v>44692</v>
      </c>
      <c r="N3141" s="2">
        <v>0.17986111111111111</v>
      </c>
      <c r="O3141" s="1">
        <f t="shared" si="294"/>
        <v>44692.179861111108</v>
      </c>
      <c r="P3141" s="3" t="str">
        <f t="shared" si="295"/>
        <v>May,2022</v>
      </c>
      <c r="Q3141">
        <f t="shared" si="296"/>
        <v>2022</v>
      </c>
      <c r="R3141" t="str">
        <f t="shared" si="297"/>
        <v>Wed</v>
      </c>
      <c r="S3141">
        <f t="shared" si="298"/>
        <v>4</v>
      </c>
      <c r="T3141" t="str">
        <f t="shared" si="299"/>
        <v>NO</v>
      </c>
      <c r="U3141" cm="1">
        <f t="array" ref="U3141">_xlfn.XLOOKUP(Table1012[[#This Row],[Severity_Level]],{"MINOR","MODERATE","SEVERE","FATAL"},{1,2,3,5})</f>
        <v>5</v>
      </c>
      <c r="Z3141" s="1"/>
      <c r="AA3141" s="2"/>
      <c r="AB3141" s="4"/>
    </row>
    <row r="3142" spans="1:28" x14ac:dyDescent="0.3">
      <c r="A3142" t="s">
        <v>3183</v>
      </c>
      <c r="B3142" s="11" t="s">
        <v>34</v>
      </c>
      <c r="C3142" s="11" t="s">
        <v>65</v>
      </c>
      <c r="D3142" s="11" t="s">
        <v>25</v>
      </c>
      <c r="E3142" s="11" t="s">
        <v>35</v>
      </c>
      <c r="F3142" s="11" t="s">
        <v>51</v>
      </c>
      <c r="G3142" s="11">
        <v>4</v>
      </c>
      <c r="H3142" s="11" t="s">
        <v>16</v>
      </c>
      <c r="I3142" s="12">
        <v>44692</v>
      </c>
      <c r="J3142" s="14">
        <v>0.18055555555555555</v>
      </c>
      <c r="K3142">
        <v>4</v>
      </c>
      <c r="L3142" t="s">
        <v>16</v>
      </c>
      <c r="M3142" s="1">
        <v>44692</v>
      </c>
      <c r="N3142" s="2">
        <v>0.18055555555555555</v>
      </c>
      <c r="O3142" s="1">
        <f t="shared" si="294"/>
        <v>44692.180555555555</v>
      </c>
      <c r="P3142" s="3" t="str">
        <f t="shared" si="295"/>
        <v>May,2022</v>
      </c>
      <c r="Q3142">
        <f t="shared" si="296"/>
        <v>2022</v>
      </c>
      <c r="R3142" t="str">
        <f t="shared" si="297"/>
        <v>Wed</v>
      </c>
      <c r="S3142">
        <f t="shared" si="298"/>
        <v>4</v>
      </c>
      <c r="T3142" t="str">
        <f t="shared" si="299"/>
        <v>NO</v>
      </c>
      <c r="U3142" cm="1">
        <f t="array" ref="U3142">_xlfn.XLOOKUP(Table1012[[#This Row],[Severity_Level]],{"MINOR","MODERATE","SEVERE","FATAL"},{1,2,3,5})</f>
        <v>1</v>
      </c>
      <c r="Z3142" s="1"/>
      <c r="AA3142" s="2"/>
      <c r="AB3142" s="4"/>
    </row>
    <row r="3143" spans="1:28" x14ac:dyDescent="0.3">
      <c r="A3143" t="s">
        <v>3184</v>
      </c>
      <c r="B3143" s="11" t="s">
        <v>56</v>
      </c>
      <c r="C3143" s="11" t="s">
        <v>57</v>
      </c>
      <c r="D3143" s="11" t="s">
        <v>13</v>
      </c>
      <c r="E3143" s="11" t="s">
        <v>14</v>
      </c>
      <c r="F3143" s="11" t="s">
        <v>26</v>
      </c>
      <c r="G3143" s="11">
        <v>3</v>
      </c>
      <c r="H3143" s="11" t="s">
        <v>16</v>
      </c>
      <c r="I3143" s="12">
        <v>44692</v>
      </c>
      <c r="J3143" s="14">
        <v>0.18124999999999999</v>
      </c>
      <c r="K3143">
        <v>3</v>
      </c>
      <c r="L3143" t="s">
        <v>16</v>
      </c>
      <c r="M3143" s="1">
        <v>44692</v>
      </c>
      <c r="N3143" s="2">
        <v>0.18124999999999999</v>
      </c>
      <c r="O3143" s="1">
        <f t="shared" si="294"/>
        <v>44692.181250000001</v>
      </c>
      <c r="P3143" s="3" t="str">
        <f t="shared" si="295"/>
        <v>May,2022</v>
      </c>
      <c r="Q3143">
        <f t="shared" si="296"/>
        <v>2022</v>
      </c>
      <c r="R3143" t="str">
        <f t="shared" si="297"/>
        <v>Wed</v>
      </c>
      <c r="S3143">
        <f t="shared" si="298"/>
        <v>4</v>
      </c>
      <c r="T3143" t="str">
        <f t="shared" si="299"/>
        <v>NO</v>
      </c>
      <c r="U3143" cm="1">
        <f t="array" ref="U3143">_xlfn.XLOOKUP(Table1012[[#This Row],[Severity_Level]],{"MINOR","MODERATE","SEVERE","FATAL"},{1,2,3,5})</f>
        <v>1</v>
      </c>
      <c r="Z3143" s="1"/>
      <c r="AA3143" s="2"/>
      <c r="AB3143" s="4"/>
    </row>
    <row r="3144" spans="1:28" x14ac:dyDescent="0.3">
      <c r="A3144" t="s">
        <v>3185</v>
      </c>
      <c r="B3144" s="11" t="s">
        <v>49</v>
      </c>
      <c r="C3144" s="11" t="s">
        <v>24</v>
      </c>
      <c r="D3144" s="11" t="s">
        <v>47</v>
      </c>
      <c r="E3144" s="11" t="s">
        <v>38</v>
      </c>
      <c r="F3144" s="11" t="s">
        <v>15</v>
      </c>
      <c r="G3144" s="11">
        <v>1</v>
      </c>
      <c r="H3144" s="11" t="s">
        <v>27</v>
      </c>
      <c r="I3144" s="12">
        <v>44692</v>
      </c>
      <c r="J3144" s="14">
        <v>0.18194444444444444</v>
      </c>
      <c r="K3144">
        <v>1</v>
      </c>
      <c r="L3144" t="s">
        <v>27</v>
      </c>
      <c r="M3144" s="1">
        <v>44692</v>
      </c>
      <c r="N3144" s="2">
        <v>0.18194444444444444</v>
      </c>
      <c r="O3144" s="1">
        <f t="shared" si="294"/>
        <v>44692.181944444441</v>
      </c>
      <c r="P3144" s="3" t="str">
        <f t="shared" si="295"/>
        <v>May,2022</v>
      </c>
      <c r="Q3144">
        <f t="shared" si="296"/>
        <v>2022</v>
      </c>
      <c r="R3144" t="str">
        <f t="shared" si="297"/>
        <v>Wed</v>
      </c>
      <c r="S3144">
        <f t="shared" si="298"/>
        <v>4</v>
      </c>
      <c r="T3144" t="str">
        <f t="shared" si="299"/>
        <v>NO</v>
      </c>
      <c r="U3144" cm="1">
        <f t="array" ref="U3144">_xlfn.XLOOKUP(Table1012[[#This Row],[Severity_Level]],{"MINOR","MODERATE","SEVERE","FATAL"},{1,2,3,5})</f>
        <v>3</v>
      </c>
      <c r="Z3144" s="1"/>
      <c r="AA3144" s="2"/>
      <c r="AB3144" s="4"/>
    </row>
    <row r="3145" spans="1:28" x14ac:dyDescent="0.3">
      <c r="A3145" t="s">
        <v>3186</v>
      </c>
      <c r="B3145" s="11" t="s">
        <v>34</v>
      </c>
      <c r="C3145" s="11" t="s">
        <v>24</v>
      </c>
      <c r="D3145" s="11" t="s">
        <v>25</v>
      </c>
      <c r="E3145" s="11" t="s">
        <v>38</v>
      </c>
      <c r="F3145" s="11" t="s">
        <v>51</v>
      </c>
      <c r="G3145" s="11">
        <v>5</v>
      </c>
      <c r="H3145" s="11" t="s">
        <v>40</v>
      </c>
      <c r="I3145" s="12">
        <v>44692</v>
      </c>
      <c r="J3145" s="14">
        <v>0.18263888888888888</v>
      </c>
      <c r="K3145">
        <v>5</v>
      </c>
      <c r="L3145" t="s">
        <v>40</v>
      </c>
      <c r="M3145" s="1">
        <v>44692</v>
      </c>
      <c r="N3145" s="2">
        <v>0.18263888888888888</v>
      </c>
      <c r="O3145" s="1">
        <f t="shared" si="294"/>
        <v>44692.182638888888</v>
      </c>
      <c r="P3145" s="3" t="str">
        <f t="shared" si="295"/>
        <v>May,2022</v>
      </c>
      <c r="Q3145">
        <f t="shared" si="296"/>
        <v>2022</v>
      </c>
      <c r="R3145" t="str">
        <f t="shared" si="297"/>
        <v>Wed</v>
      </c>
      <c r="S3145">
        <f t="shared" si="298"/>
        <v>4</v>
      </c>
      <c r="T3145" t="str">
        <f t="shared" si="299"/>
        <v>NO</v>
      </c>
      <c r="U3145" cm="1">
        <f t="array" ref="U3145">_xlfn.XLOOKUP(Table1012[[#This Row],[Severity_Level]],{"MINOR","MODERATE","SEVERE","FATAL"},{1,2,3,5})</f>
        <v>5</v>
      </c>
      <c r="Z3145" s="1"/>
      <c r="AA3145" s="2"/>
      <c r="AB3145" s="4"/>
    </row>
    <row r="3146" spans="1:28" x14ac:dyDescent="0.3">
      <c r="A3146" t="s">
        <v>3187</v>
      </c>
      <c r="B3146" s="11" t="s">
        <v>56</v>
      </c>
      <c r="C3146" s="11" t="s">
        <v>65</v>
      </c>
      <c r="D3146" s="11" t="s">
        <v>13</v>
      </c>
      <c r="E3146" s="11" t="s">
        <v>38</v>
      </c>
      <c r="F3146" s="11" t="s">
        <v>51</v>
      </c>
      <c r="G3146" s="11">
        <v>2</v>
      </c>
      <c r="H3146" s="11" t="s">
        <v>40</v>
      </c>
      <c r="I3146" s="12">
        <v>44693</v>
      </c>
      <c r="J3146" s="14">
        <v>0.18333333333333332</v>
      </c>
      <c r="K3146">
        <v>2</v>
      </c>
      <c r="L3146" t="s">
        <v>40</v>
      </c>
      <c r="M3146" s="1">
        <v>44693</v>
      </c>
      <c r="N3146" s="2">
        <v>0.18333333333333332</v>
      </c>
      <c r="O3146" s="1">
        <f t="shared" si="294"/>
        <v>44693.183333333334</v>
      </c>
      <c r="P3146" s="3" t="str">
        <f t="shared" si="295"/>
        <v>May,2022</v>
      </c>
      <c r="Q3146">
        <f t="shared" si="296"/>
        <v>2022</v>
      </c>
      <c r="R3146" t="str">
        <f t="shared" si="297"/>
        <v>Thu</v>
      </c>
      <c r="S3146">
        <f t="shared" si="298"/>
        <v>4</v>
      </c>
      <c r="T3146" t="str">
        <f t="shared" si="299"/>
        <v>NO</v>
      </c>
      <c r="U3146" cm="1">
        <f t="array" ref="U3146">_xlfn.XLOOKUP(Table1012[[#This Row],[Severity_Level]],{"MINOR","MODERATE","SEVERE","FATAL"},{1,2,3,5})</f>
        <v>5</v>
      </c>
      <c r="Z3146" s="1"/>
      <c r="AA3146" s="2"/>
      <c r="AB3146" s="4"/>
    </row>
    <row r="3147" spans="1:28" x14ac:dyDescent="0.3">
      <c r="A3147" t="s">
        <v>3188</v>
      </c>
      <c r="B3147" s="11" t="s">
        <v>49</v>
      </c>
      <c r="C3147" s="11" t="s">
        <v>65</v>
      </c>
      <c r="D3147" s="11" t="s">
        <v>47</v>
      </c>
      <c r="E3147" s="11" t="s">
        <v>38</v>
      </c>
      <c r="F3147" s="11" t="s">
        <v>51</v>
      </c>
      <c r="G3147" s="11">
        <v>5</v>
      </c>
      <c r="H3147" s="11" t="s">
        <v>32</v>
      </c>
      <c r="I3147" s="12">
        <v>44693</v>
      </c>
      <c r="J3147" s="14">
        <v>0.18402777777777779</v>
      </c>
      <c r="K3147">
        <v>5</v>
      </c>
      <c r="L3147" t="s">
        <v>32</v>
      </c>
      <c r="M3147" s="1">
        <v>44693</v>
      </c>
      <c r="N3147" s="2">
        <v>0.18402777777777779</v>
      </c>
      <c r="O3147" s="1">
        <f t="shared" si="294"/>
        <v>44693.184027777781</v>
      </c>
      <c r="P3147" s="3" t="str">
        <f t="shared" si="295"/>
        <v>May,2022</v>
      </c>
      <c r="Q3147">
        <f t="shared" si="296"/>
        <v>2022</v>
      </c>
      <c r="R3147" t="str">
        <f t="shared" si="297"/>
        <v>Thu</v>
      </c>
      <c r="S3147">
        <f t="shared" si="298"/>
        <v>4</v>
      </c>
      <c r="T3147" t="str">
        <f t="shared" si="299"/>
        <v>NO</v>
      </c>
      <c r="U3147" cm="1">
        <f t="array" ref="U3147">_xlfn.XLOOKUP(Table1012[[#This Row],[Severity_Level]],{"MINOR","MODERATE","SEVERE","FATAL"},{1,2,3,5})</f>
        <v>2</v>
      </c>
      <c r="Z3147" s="1"/>
      <c r="AA3147" s="2"/>
      <c r="AB3147" s="4"/>
    </row>
    <row r="3148" spans="1:28" x14ac:dyDescent="0.3">
      <c r="A3148" t="s">
        <v>3189</v>
      </c>
      <c r="B3148" s="11" t="s">
        <v>11</v>
      </c>
      <c r="C3148" s="11" t="s">
        <v>44</v>
      </c>
      <c r="D3148" s="11" t="s">
        <v>31</v>
      </c>
      <c r="E3148" s="11" t="s">
        <v>20</v>
      </c>
      <c r="F3148" s="11" t="s">
        <v>15</v>
      </c>
      <c r="G3148" s="11">
        <v>3</v>
      </c>
      <c r="H3148" s="11" t="s">
        <v>32</v>
      </c>
      <c r="I3148" s="12">
        <v>44693</v>
      </c>
      <c r="J3148" s="14">
        <v>0.18472222222222223</v>
      </c>
      <c r="K3148">
        <v>3</v>
      </c>
      <c r="L3148" t="s">
        <v>32</v>
      </c>
      <c r="M3148" s="1">
        <v>44693</v>
      </c>
      <c r="N3148" s="2">
        <v>0.18472222222222223</v>
      </c>
      <c r="O3148" s="1">
        <f t="shared" si="294"/>
        <v>44693.18472222222</v>
      </c>
      <c r="P3148" s="3" t="str">
        <f t="shared" si="295"/>
        <v>May,2022</v>
      </c>
      <c r="Q3148">
        <f t="shared" si="296"/>
        <v>2022</v>
      </c>
      <c r="R3148" t="str">
        <f t="shared" si="297"/>
        <v>Thu</v>
      </c>
      <c r="S3148">
        <f t="shared" si="298"/>
        <v>4</v>
      </c>
      <c r="T3148" t="str">
        <f t="shared" si="299"/>
        <v>NO</v>
      </c>
      <c r="U3148" cm="1">
        <f t="array" ref="U3148">_xlfn.XLOOKUP(Table1012[[#This Row],[Severity_Level]],{"MINOR","MODERATE","SEVERE","FATAL"},{1,2,3,5})</f>
        <v>2</v>
      </c>
      <c r="Z3148" s="1"/>
      <c r="AA3148" s="2"/>
      <c r="AB3148" s="4"/>
    </row>
    <row r="3149" spans="1:28" x14ac:dyDescent="0.3">
      <c r="A3149" t="s">
        <v>3190</v>
      </c>
      <c r="B3149" s="11" t="s">
        <v>11</v>
      </c>
      <c r="C3149" s="11" t="s">
        <v>57</v>
      </c>
      <c r="D3149" s="11" t="s">
        <v>13</v>
      </c>
      <c r="E3149" s="11" t="s">
        <v>35</v>
      </c>
      <c r="F3149" s="11" t="s">
        <v>21</v>
      </c>
      <c r="G3149" s="11">
        <v>5</v>
      </c>
      <c r="H3149" s="11" t="s">
        <v>32</v>
      </c>
      <c r="I3149" s="12">
        <v>44693</v>
      </c>
      <c r="J3149" s="14">
        <v>0.18541666666666667</v>
      </c>
      <c r="K3149">
        <v>5</v>
      </c>
      <c r="L3149" t="s">
        <v>32</v>
      </c>
      <c r="M3149" s="1">
        <v>44693</v>
      </c>
      <c r="N3149" s="2">
        <v>0.18541666666666667</v>
      </c>
      <c r="O3149" s="1">
        <f t="shared" si="294"/>
        <v>44693.185416666667</v>
      </c>
      <c r="P3149" s="3" t="str">
        <f t="shared" si="295"/>
        <v>May,2022</v>
      </c>
      <c r="Q3149">
        <f t="shared" si="296"/>
        <v>2022</v>
      </c>
      <c r="R3149" t="str">
        <f t="shared" si="297"/>
        <v>Thu</v>
      </c>
      <c r="S3149">
        <f t="shared" si="298"/>
        <v>4</v>
      </c>
      <c r="T3149" t="str">
        <f t="shared" si="299"/>
        <v>NO</v>
      </c>
      <c r="U3149" cm="1">
        <f t="array" ref="U3149">_xlfn.XLOOKUP(Table1012[[#This Row],[Severity_Level]],{"MINOR","MODERATE","SEVERE","FATAL"},{1,2,3,5})</f>
        <v>2</v>
      </c>
      <c r="Z3149" s="1"/>
      <c r="AA3149" s="2"/>
      <c r="AB3149" s="4"/>
    </row>
    <row r="3150" spans="1:28" x14ac:dyDescent="0.3">
      <c r="A3150" t="s">
        <v>3191</v>
      </c>
      <c r="B3150" s="11" t="s">
        <v>29</v>
      </c>
      <c r="C3150" s="11" t="s">
        <v>46</v>
      </c>
      <c r="D3150" s="11" t="s">
        <v>47</v>
      </c>
      <c r="E3150" s="11" t="s">
        <v>35</v>
      </c>
      <c r="F3150" s="11" t="s">
        <v>21</v>
      </c>
      <c r="G3150" s="11">
        <v>1</v>
      </c>
      <c r="H3150" s="11" t="s">
        <v>16</v>
      </c>
      <c r="I3150" s="12">
        <v>44693</v>
      </c>
      <c r="J3150" s="14">
        <v>0.18611111111111112</v>
      </c>
      <c r="K3150">
        <v>1</v>
      </c>
      <c r="L3150" t="s">
        <v>16</v>
      </c>
      <c r="M3150" s="1">
        <v>44693</v>
      </c>
      <c r="N3150" s="2">
        <v>0.18611111111111112</v>
      </c>
      <c r="O3150" s="1">
        <f t="shared" si="294"/>
        <v>44693.186111111114</v>
      </c>
      <c r="P3150" s="3" t="str">
        <f t="shared" si="295"/>
        <v>May,2022</v>
      </c>
      <c r="Q3150">
        <f t="shared" si="296"/>
        <v>2022</v>
      </c>
      <c r="R3150" t="str">
        <f t="shared" si="297"/>
        <v>Thu</v>
      </c>
      <c r="S3150">
        <f t="shared" si="298"/>
        <v>4</v>
      </c>
      <c r="T3150" t="str">
        <f t="shared" si="299"/>
        <v>NO</v>
      </c>
      <c r="U3150" cm="1">
        <f t="array" ref="U3150">_xlfn.XLOOKUP(Table1012[[#This Row],[Severity_Level]],{"MINOR","MODERATE","SEVERE","FATAL"},{1,2,3,5})</f>
        <v>1</v>
      </c>
      <c r="Z3150" s="1"/>
      <c r="AA3150" s="2"/>
      <c r="AB3150" s="4"/>
    </row>
    <row r="3151" spans="1:28" x14ac:dyDescent="0.3">
      <c r="A3151" t="s">
        <v>3192</v>
      </c>
      <c r="B3151" s="11" t="s">
        <v>29</v>
      </c>
      <c r="C3151" s="11" t="s">
        <v>44</v>
      </c>
      <c r="D3151" s="11" t="s">
        <v>25</v>
      </c>
      <c r="E3151" s="11" t="s">
        <v>20</v>
      </c>
      <c r="F3151" s="11" t="s">
        <v>51</v>
      </c>
      <c r="G3151" s="11">
        <v>3</v>
      </c>
      <c r="H3151" s="11" t="s">
        <v>40</v>
      </c>
      <c r="I3151" s="12">
        <v>44693</v>
      </c>
      <c r="J3151" s="14">
        <v>0.18680555555555556</v>
      </c>
      <c r="K3151">
        <v>3</v>
      </c>
      <c r="L3151" t="s">
        <v>40</v>
      </c>
      <c r="M3151" s="1">
        <v>44693</v>
      </c>
      <c r="N3151" s="2">
        <v>0.18680555555555556</v>
      </c>
      <c r="O3151" s="1">
        <f t="shared" si="294"/>
        <v>44693.186805555553</v>
      </c>
      <c r="P3151" s="3" t="str">
        <f t="shared" si="295"/>
        <v>May,2022</v>
      </c>
      <c r="Q3151">
        <f t="shared" si="296"/>
        <v>2022</v>
      </c>
      <c r="R3151" t="str">
        <f t="shared" si="297"/>
        <v>Thu</v>
      </c>
      <c r="S3151">
        <f t="shared" si="298"/>
        <v>4</v>
      </c>
      <c r="T3151" t="str">
        <f t="shared" si="299"/>
        <v>NO</v>
      </c>
      <c r="U3151" cm="1">
        <f t="array" ref="U3151">_xlfn.XLOOKUP(Table1012[[#This Row],[Severity_Level]],{"MINOR","MODERATE","SEVERE","FATAL"},{1,2,3,5})</f>
        <v>5</v>
      </c>
      <c r="Z3151" s="1"/>
      <c r="AA3151" s="2"/>
      <c r="AB3151" s="4"/>
    </row>
    <row r="3152" spans="1:28" x14ac:dyDescent="0.3">
      <c r="A3152" t="s">
        <v>3193</v>
      </c>
      <c r="B3152" s="11" t="s">
        <v>56</v>
      </c>
      <c r="C3152" s="11" t="s">
        <v>46</v>
      </c>
      <c r="D3152" s="11" t="s">
        <v>13</v>
      </c>
      <c r="E3152" s="11" t="s">
        <v>35</v>
      </c>
      <c r="F3152" s="11" t="s">
        <v>26</v>
      </c>
      <c r="G3152" s="11">
        <v>1</v>
      </c>
      <c r="H3152" s="11" t="s">
        <v>16</v>
      </c>
      <c r="I3152" s="12">
        <v>44693</v>
      </c>
      <c r="J3152" s="14">
        <v>0.1875</v>
      </c>
      <c r="K3152">
        <v>1</v>
      </c>
      <c r="L3152" t="s">
        <v>16</v>
      </c>
      <c r="M3152" s="1">
        <v>44693</v>
      </c>
      <c r="N3152" s="2">
        <v>0.1875</v>
      </c>
      <c r="O3152" s="1">
        <f t="shared" si="294"/>
        <v>44693.1875</v>
      </c>
      <c r="P3152" s="3" t="str">
        <f t="shared" si="295"/>
        <v>May,2022</v>
      </c>
      <c r="Q3152">
        <f t="shared" si="296"/>
        <v>2022</v>
      </c>
      <c r="R3152" t="str">
        <f t="shared" si="297"/>
        <v>Thu</v>
      </c>
      <c r="S3152">
        <f t="shared" si="298"/>
        <v>4</v>
      </c>
      <c r="T3152" t="str">
        <f t="shared" si="299"/>
        <v>NO</v>
      </c>
      <c r="U3152" cm="1">
        <f t="array" ref="U3152">_xlfn.XLOOKUP(Table1012[[#This Row],[Severity_Level]],{"MINOR","MODERATE","SEVERE","FATAL"},{1,2,3,5})</f>
        <v>1</v>
      </c>
      <c r="Z3152" s="1"/>
      <c r="AA3152" s="2"/>
      <c r="AB3152" s="4"/>
    </row>
    <row r="3153" spans="1:28" x14ac:dyDescent="0.3">
      <c r="A3153" t="s">
        <v>3194</v>
      </c>
      <c r="B3153" s="11" t="s">
        <v>11</v>
      </c>
      <c r="C3153" s="11" t="s">
        <v>44</v>
      </c>
      <c r="D3153" s="11" t="s">
        <v>31</v>
      </c>
      <c r="E3153" s="11" t="s">
        <v>14</v>
      </c>
      <c r="F3153" s="11" t="s">
        <v>15</v>
      </c>
      <c r="G3153" s="11">
        <v>1</v>
      </c>
      <c r="H3153" s="11" t="s">
        <v>40</v>
      </c>
      <c r="I3153" s="12">
        <v>44693</v>
      </c>
      <c r="J3153" s="14">
        <v>0.18819444444444444</v>
      </c>
      <c r="K3153">
        <v>1</v>
      </c>
      <c r="L3153" t="s">
        <v>40</v>
      </c>
      <c r="M3153" s="1">
        <v>44693</v>
      </c>
      <c r="N3153" s="2">
        <v>0.18819444444444444</v>
      </c>
      <c r="O3153" s="1">
        <f t="shared" si="294"/>
        <v>44693.188194444447</v>
      </c>
      <c r="P3153" s="3" t="str">
        <f t="shared" si="295"/>
        <v>May,2022</v>
      </c>
      <c r="Q3153">
        <f t="shared" si="296"/>
        <v>2022</v>
      </c>
      <c r="R3153" t="str">
        <f t="shared" si="297"/>
        <v>Thu</v>
      </c>
      <c r="S3153">
        <f t="shared" si="298"/>
        <v>4</v>
      </c>
      <c r="T3153" t="str">
        <f t="shared" si="299"/>
        <v>NO</v>
      </c>
      <c r="U3153" cm="1">
        <f t="array" ref="U3153">_xlfn.XLOOKUP(Table1012[[#This Row],[Severity_Level]],{"MINOR","MODERATE","SEVERE","FATAL"},{1,2,3,5})</f>
        <v>5</v>
      </c>
      <c r="Z3153" s="1"/>
      <c r="AA3153" s="2"/>
      <c r="AB3153" s="4"/>
    </row>
    <row r="3154" spans="1:28" x14ac:dyDescent="0.3">
      <c r="A3154" t="s">
        <v>3195</v>
      </c>
      <c r="B3154" s="11" t="s">
        <v>11</v>
      </c>
      <c r="C3154" s="11" t="s">
        <v>30</v>
      </c>
      <c r="D3154" s="11" t="s">
        <v>37</v>
      </c>
      <c r="E3154" s="11" t="s">
        <v>35</v>
      </c>
      <c r="F3154" s="11" t="s">
        <v>15</v>
      </c>
      <c r="G3154" s="11">
        <v>3</v>
      </c>
      <c r="H3154" s="11" t="s">
        <v>27</v>
      </c>
      <c r="I3154" s="12">
        <v>44693</v>
      </c>
      <c r="J3154" s="14">
        <v>0.18888888888888888</v>
      </c>
      <c r="K3154">
        <v>3</v>
      </c>
      <c r="L3154" t="s">
        <v>27</v>
      </c>
      <c r="M3154" s="1">
        <v>44693</v>
      </c>
      <c r="N3154" s="2">
        <v>0.18888888888888888</v>
      </c>
      <c r="O3154" s="1">
        <f t="shared" si="294"/>
        <v>44693.188888888886</v>
      </c>
      <c r="P3154" s="3" t="str">
        <f t="shared" si="295"/>
        <v>May,2022</v>
      </c>
      <c r="Q3154">
        <f t="shared" si="296"/>
        <v>2022</v>
      </c>
      <c r="R3154" t="str">
        <f t="shared" si="297"/>
        <v>Thu</v>
      </c>
      <c r="S3154">
        <f t="shared" si="298"/>
        <v>4</v>
      </c>
      <c r="T3154" t="str">
        <f t="shared" si="299"/>
        <v>NO</v>
      </c>
      <c r="U3154" cm="1">
        <f t="array" ref="U3154">_xlfn.XLOOKUP(Table1012[[#This Row],[Severity_Level]],{"MINOR","MODERATE","SEVERE","FATAL"},{1,2,3,5})</f>
        <v>3</v>
      </c>
      <c r="Z3154" s="1"/>
      <c r="AA3154" s="2"/>
      <c r="AB3154" s="4"/>
    </row>
    <row r="3155" spans="1:28" x14ac:dyDescent="0.3">
      <c r="A3155" t="s">
        <v>3196</v>
      </c>
      <c r="B3155" s="11" t="s">
        <v>11</v>
      </c>
      <c r="C3155" s="11" t="s">
        <v>65</v>
      </c>
      <c r="D3155" s="11" t="s">
        <v>25</v>
      </c>
      <c r="E3155" s="11" t="s">
        <v>20</v>
      </c>
      <c r="F3155" s="11" t="s">
        <v>51</v>
      </c>
      <c r="G3155" s="11">
        <v>1</v>
      </c>
      <c r="H3155" s="11" t="s">
        <v>27</v>
      </c>
      <c r="I3155" s="12">
        <v>44693</v>
      </c>
      <c r="J3155" s="14">
        <v>0.18958333333333333</v>
      </c>
      <c r="K3155">
        <v>1</v>
      </c>
      <c r="L3155" t="s">
        <v>27</v>
      </c>
      <c r="M3155" s="1">
        <v>44693</v>
      </c>
      <c r="N3155" s="2">
        <v>0.18958333333333333</v>
      </c>
      <c r="O3155" s="1">
        <f t="shared" si="294"/>
        <v>44693.189583333333</v>
      </c>
      <c r="P3155" s="3" t="str">
        <f t="shared" si="295"/>
        <v>May,2022</v>
      </c>
      <c r="Q3155">
        <f t="shared" si="296"/>
        <v>2022</v>
      </c>
      <c r="R3155" t="str">
        <f t="shared" si="297"/>
        <v>Thu</v>
      </c>
      <c r="S3155">
        <f t="shared" si="298"/>
        <v>4</v>
      </c>
      <c r="T3155" t="str">
        <f t="shared" si="299"/>
        <v>NO</v>
      </c>
      <c r="U3155" cm="1">
        <f t="array" ref="U3155">_xlfn.XLOOKUP(Table1012[[#This Row],[Severity_Level]],{"MINOR","MODERATE","SEVERE","FATAL"},{1,2,3,5})</f>
        <v>3</v>
      </c>
      <c r="Z3155" s="1"/>
      <c r="AA3155" s="2"/>
      <c r="AB3155" s="4"/>
    </row>
    <row r="3156" spans="1:28" x14ac:dyDescent="0.3">
      <c r="A3156" t="s">
        <v>3197</v>
      </c>
      <c r="B3156" s="11" t="s">
        <v>56</v>
      </c>
      <c r="C3156" s="11" t="s">
        <v>12</v>
      </c>
      <c r="D3156" s="11" t="s">
        <v>25</v>
      </c>
      <c r="E3156" s="11" t="s">
        <v>14</v>
      </c>
      <c r="F3156" s="11" t="s">
        <v>51</v>
      </c>
      <c r="G3156" s="11">
        <v>4</v>
      </c>
      <c r="H3156" s="11" t="s">
        <v>16</v>
      </c>
      <c r="I3156" s="12">
        <v>44693</v>
      </c>
      <c r="J3156" s="14">
        <v>0.19027777777777777</v>
      </c>
      <c r="K3156">
        <v>4</v>
      </c>
      <c r="L3156" t="s">
        <v>16</v>
      </c>
      <c r="M3156" s="1">
        <v>44693</v>
      </c>
      <c r="N3156" s="2">
        <v>0.19027777777777777</v>
      </c>
      <c r="O3156" s="1">
        <f t="shared" si="294"/>
        <v>44693.19027777778</v>
      </c>
      <c r="P3156" s="3" t="str">
        <f t="shared" si="295"/>
        <v>May,2022</v>
      </c>
      <c r="Q3156">
        <f t="shared" si="296"/>
        <v>2022</v>
      </c>
      <c r="R3156" t="str">
        <f t="shared" si="297"/>
        <v>Thu</v>
      </c>
      <c r="S3156">
        <f t="shared" si="298"/>
        <v>4</v>
      </c>
      <c r="T3156" t="str">
        <f t="shared" si="299"/>
        <v>NO</v>
      </c>
      <c r="U3156" cm="1">
        <f t="array" ref="U3156">_xlfn.XLOOKUP(Table1012[[#This Row],[Severity_Level]],{"MINOR","MODERATE","SEVERE","FATAL"},{1,2,3,5})</f>
        <v>1</v>
      </c>
      <c r="Z3156" s="1"/>
      <c r="AA3156" s="2"/>
      <c r="AB3156" s="4"/>
    </row>
    <row r="3157" spans="1:28" x14ac:dyDescent="0.3">
      <c r="A3157" t="s">
        <v>3198</v>
      </c>
      <c r="B3157" s="11" t="s">
        <v>56</v>
      </c>
      <c r="C3157" s="11" t="s">
        <v>44</v>
      </c>
      <c r="D3157" s="11" t="s">
        <v>31</v>
      </c>
      <c r="E3157" s="11" t="s">
        <v>38</v>
      </c>
      <c r="F3157" s="11" t="s">
        <v>51</v>
      </c>
      <c r="G3157" s="11">
        <v>1</v>
      </c>
      <c r="H3157" s="11" t="s">
        <v>27</v>
      </c>
      <c r="I3157" s="12">
        <v>44693</v>
      </c>
      <c r="J3157" s="14">
        <v>0.19097222222222221</v>
      </c>
      <c r="K3157">
        <v>1</v>
      </c>
      <c r="L3157" t="s">
        <v>27</v>
      </c>
      <c r="M3157" s="1">
        <v>44693</v>
      </c>
      <c r="N3157" s="2">
        <v>0.19097222222222221</v>
      </c>
      <c r="O3157" s="1">
        <f t="shared" si="294"/>
        <v>44693.190972222219</v>
      </c>
      <c r="P3157" s="3" t="str">
        <f t="shared" si="295"/>
        <v>May,2022</v>
      </c>
      <c r="Q3157">
        <f t="shared" si="296"/>
        <v>2022</v>
      </c>
      <c r="R3157" t="str">
        <f t="shared" si="297"/>
        <v>Thu</v>
      </c>
      <c r="S3157">
        <f t="shared" si="298"/>
        <v>4</v>
      </c>
      <c r="T3157" t="str">
        <f t="shared" si="299"/>
        <v>NO</v>
      </c>
      <c r="U3157" cm="1">
        <f t="array" ref="U3157">_xlfn.XLOOKUP(Table1012[[#This Row],[Severity_Level]],{"MINOR","MODERATE","SEVERE","FATAL"},{1,2,3,5})</f>
        <v>3</v>
      </c>
      <c r="Z3157" s="1"/>
      <c r="AA3157" s="2"/>
      <c r="AB3157" s="4"/>
    </row>
    <row r="3158" spans="1:28" x14ac:dyDescent="0.3">
      <c r="A3158" t="s">
        <v>3199</v>
      </c>
      <c r="B3158" s="11" t="s">
        <v>34</v>
      </c>
      <c r="C3158" s="11" t="s">
        <v>19</v>
      </c>
      <c r="D3158" s="11" t="s">
        <v>13</v>
      </c>
      <c r="E3158" s="11" t="s">
        <v>35</v>
      </c>
      <c r="F3158" s="11" t="s">
        <v>21</v>
      </c>
      <c r="G3158" s="11">
        <v>4</v>
      </c>
      <c r="H3158" s="11" t="s">
        <v>32</v>
      </c>
      <c r="I3158" s="12">
        <v>44693</v>
      </c>
      <c r="J3158" s="14">
        <v>0.19166666666666668</v>
      </c>
      <c r="K3158">
        <v>4</v>
      </c>
      <c r="L3158" t="s">
        <v>32</v>
      </c>
      <c r="M3158" s="1">
        <v>44693</v>
      </c>
      <c r="N3158" s="2">
        <v>0.19166666666666668</v>
      </c>
      <c r="O3158" s="1">
        <f t="shared" si="294"/>
        <v>44693.191666666666</v>
      </c>
      <c r="P3158" s="3" t="str">
        <f t="shared" si="295"/>
        <v>May,2022</v>
      </c>
      <c r="Q3158">
        <f t="shared" si="296"/>
        <v>2022</v>
      </c>
      <c r="R3158" t="str">
        <f t="shared" si="297"/>
        <v>Thu</v>
      </c>
      <c r="S3158">
        <f t="shared" si="298"/>
        <v>4</v>
      </c>
      <c r="T3158" t="str">
        <f t="shared" si="299"/>
        <v>NO</v>
      </c>
      <c r="U3158" cm="1">
        <f t="array" ref="U3158">_xlfn.XLOOKUP(Table1012[[#This Row],[Severity_Level]],{"MINOR","MODERATE","SEVERE","FATAL"},{1,2,3,5})</f>
        <v>2</v>
      </c>
      <c r="Z3158" s="1"/>
      <c r="AA3158" s="2"/>
      <c r="AB3158" s="4"/>
    </row>
    <row r="3159" spans="1:28" x14ac:dyDescent="0.3">
      <c r="A3159" t="s">
        <v>3200</v>
      </c>
      <c r="B3159" s="11" t="s">
        <v>11</v>
      </c>
      <c r="C3159" s="11" t="s">
        <v>46</v>
      </c>
      <c r="D3159" s="11" t="s">
        <v>37</v>
      </c>
      <c r="E3159" s="11" t="s">
        <v>20</v>
      </c>
      <c r="F3159" s="11" t="s">
        <v>21</v>
      </c>
      <c r="G3159" s="11">
        <v>3</v>
      </c>
      <c r="H3159" s="11" t="s">
        <v>16</v>
      </c>
      <c r="I3159" s="12">
        <v>44693</v>
      </c>
      <c r="J3159" s="14">
        <v>0.19236111111111112</v>
      </c>
      <c r="K3159">
        <v>3</v>
      </c>
      <c r="L3159" t="s">
        <v>16</v>
      </c>
      <c r="M3159" s="1">
        <v>44693</v>
      </c>
      <c r="N3159" s="2">
        <v>0.19236111111111112</v>
      </c>
      <c r="O3159" s="1">
        <f t="shared" si="294"/>
        <v>44693.192361111112</v>
      </c>
      <c r="P3159" s="3" t="str">
        <f t="shared" si="295"/>
        <v>May,2022</v>
      </c>
      <c r="Q3159">
        <f t="shared" si="296"/>
        <v>2022</v>
      </c>
      <c r="R3159" t="str">
        <f t="shared" si="297"/>
        <v>Thu</v>
      </c>
      <c r="S3159">
        <f t="shared" si="298"/>
        <v>4</v>
      </c>
      <c r="T3159" t="str">
        <f t="shared" si="299"/>
        <v>NO</v>
      </c>
      <c r="U3159" cm="1">
        <f t="array" ref="U3159">_xlfn.XLOOKUP(Table1012[[#This Row],[Severity_Level]],{"MINOR","MODERATE","SEVERE","FATAL"},{1,2,3,5})</f>
        <v>1</v>
      </c>
      <c r="Z3159" s="1"/>
      <c r="AA3159" s="2"/>
      <c r="AB3159" s="4"/>
    </row>
    <row r="3160" spans="1:28" x14ac:dyDescent="0.3">
      <c r="A3160" t="s">
        <v>3201</v>
      </c>
      <c r="B3160" s="11" t="s">
        <v>29</v>
      </c>
      <c r="C3160" s="11" t="s">
        <v>12</v>
      </c>
      <c r="D3160" s="11" t="s">
        <v>31</v>
      </c>
      <c r="E3160" s="11" t="s">
        <v>38</v>
      </c>
      <c r="F3160" s="11" t="s">
        <v>21</v>
      </c>
      <c r="G3160" s="11">
        <v>4</v>
      </c>
      <c r="H3160" s="11" t="s">
        <v>40</v>
      </c>
      <c r="I3160" s="12">
        <v>44693</v>
      </c>
      <c r="J3160" s="14">
        <v>0.19305555555555556</v>
      </c>
      <c r="K3160">
        <v>4</v>
      </c>
      <c r="L3160" t="s">
        <v>40</v>
      </c>
      <c r="M3160" s="1">
        <v>44693</v>
      </c>
      <c r="N3160" s="2">
        <v>0.19305555555555556</v>
      </c>
      <c r="O3160" s="1">
        <f t="shared" si="294"/>
        <v>44693.193055555559</v>
      </c>
      <c r="P3160" s="3" t="str">
        <f t="shared" si="295"/>
        <v>May,2022</v>
      </c>
      <c r="Q3160">
        <f t="shared" si="296"/>
        <v>2022</v>
      </c>
      <c r="R3160" t="str">
        <f t="shared" si="297"/>
        <v>Thu</v>
      </c>
      <c r="S3160">
        <f t="shared" si="298"/>
        <v>4</v>
      </c>
      <c r="T3160" t="str">
        <f t="shared" si="299"/>
        <v>NO</v>
      </c>
      <c r="U3160" cm="1">
        <f t="array" ref="U3160">_xlfn.XLOOKUP(Table1012[[#This Row],[Severity_Level]],{"MINOR","MODERATE","SEVERE","FATAL"},{1,2,3,5})</f>
        <v>5</v>
      </c>
      <c r="Z3160" s="1"/>
      <c r="AA3160" s="2"/>
      <c r="AB3160" s="4"/>
    </row>
    <row r="3161" spans="1:28" x14ac:dyDescent="0.3">
      <c r="A3161" t="s">
        <v>3202</v>
      </c>
      <c r="B3161" s="11" t="s">
        <v>34</v>
      </c>
      <c r="C3161" s="11" t="s">
        <v>44</v>
      </c>
      <c r="D3161" s="11" t="s">
        <v>47</v>
      </c>
      <c r="E3161" s="11" t="s">
        <v>35</v>
      </c>
      <c r="F3161" s="11" t="s">
        <v>15</v>
      </c>
      <c r="G3161" s="11">
        <v>5</v>
      </c>
      <c r="H3161" s="11" t="s">
        <v>16</v>
      </c>
      <c r="I3161" s="12">
        <v>44693</v>
      </c>
      <c r="J3161" s="14">
        <v>0.19375000000000001</v>
      </c>
      <c r="K3161">
        <v>5</v>
      </c>
      <c r="L3161" t="s">
        <v>16</v>
      </c>
      <c r="M3161" s="1">
        <v>44693</v>
      </c>
      <c r="N3161" s="2">
        <v>0.19375000000000001</v>
      </c>
      <c r="O3161" s="1">
        <f t="shared" si="294"/>
        <v>44693.193749999999</v>
      </c>
      <c r="P3161" s="3" t="str">
        <f t="shared" si="295"/>
        <v>May,2022</v>
      </c>
      <c r="Q3161">
        <f t="shared" si="296"/>
        <v>2022</v>
      </c>
      <c r="R3161" t="str">
        <f t="shared" si="297"/>
        <v>Thu</v>
      </c>
      <c r="S3161">
        <f t="shared" si="298"/>
        <v>4</v>
      </c>
      <c r="T3161" t="str">
        <f t="shared" si="299"/>
        <v>NO</v>
      </c>
      <c r="U3161" cm="1">
        <f t="array" ref="U3161">_xlfn.XLOOKUP(Table1012[[#This Row],[Severity_Level]],{"MINOR","MODERATE","SEVERE","FATAL"},{1,2,3,5})</f>
        <v>1</v>
      </c>
      <c r="Z3161" s="1"/>
      <c r="AA3161" s="2"/>
      <c r="AB3161" s="4"/>
    </row>
    <row r="3162" spans="1:28" x14ac:dyDescent="0.3">
      <c r="A3162" t="s">
        <v>3203</v>
      </c>
      <c r="B3162" s="11" t="s">
        <v>34</v>
      </c>
      <c r="C3162" s="11" t="s">
        <v>65</v>
      </c>
      <c r="D3162" s="11" t="s">
        <v>47</v>
      </c>
      <c r="E3162" s="11" t="s">
        <v>35</v>
      </c>
      <c r="F3162" s="11" t="s">
        <v>51</v>
      </c>
      <c r="G3162" s="11">
        <v>5</v>
      </c>
      <c r="H3162" s="11" t="s">
        <v>32</v>
      </c>
      <c r="I3162" s="12">
        <v>44693</v>
      </c>
      <c r="J3162" s="14">
        <v>0.19444444444444445</v>
      </c>
      <c r="K3162">
        <v>5</v>
      </c>
      <c r="L3162" t="s">
        <v>32</v>
      </c>
      <c r="M3162" s="1">
        <v>44693</v>
      </c>
      <c r="N3162" s="2">
        <v>0.19444444444444445</v>
      </c>
      <c r="O3162" s="1">
        <f t="shared" si="294"/>
        <v>44693.194444444445</v>
      </c>
      <c r="P3162" s="3" t="str">
        <f t="shared" si="295"/>
        <v>May,2022</v>
      </c>
      <c r="Q3162">
        <f t="shared" si="296"/>
        <v>2022</v>
      </c>
      <c r="R3162" t="str">
        <f t="shared" si="297"/>
        <v>Thu</v>
      </c>
      <c r="S3162">
        <f t="shared" si="298"/>
        <v>4</v>
      </c>
      <c r="T3162" t="str">
        <f t="shared" si="299"/>
        <v>NO</v>
      </c>
      <c r="U3162" cm="1">
        <f t="array" ref="U3162">_xlfn.XLOOKUP(Table1012[[#This Row],[Severity_Level]],{"MINOR","MODERATE","SEVERE","FATAL"},{1,2,3,5})</f>
        <v>2</v>
      </c>
      <c r="Z3162" s="1"/>
      <c r="AA3162" s="2"/>
      <c r="AB3162" s="4"/>
    </row>
    <row r="3163" spans="1:28" x14ac:dyDescent="0.3">
      <c r="A3163" t="s">
        <v>3204</v>
      </c>
      <c r="B3163" s="11" t="s">
        <v>11</v>
      </c>
      <c r="C3163" s="11" t="s">
        <v>46</v>
      </c>
      <c r="D3163" s="11" t="s">
        <v>37</v>
      </c>
      <c r="E3163" s="11" t="s">
        <v>20</v>
      </c>
      <c r="F3163" s="11" t="s">
        <v>51</v>
      </c>
      <c r="G3163" s="11">
        <v>2</v>
      </c>
      <c r="H3163" s="11" t="s">
        <v>32</v>
      </c>
      <c r="I3163" s="12">
        <v>44693</v>
      </c>
      <c r="J3163" s="14">
        <v>0.19513888888888889</v>
      </c>
      <c r="K3163">
        <v>2</v>
      </c>
      <c r="L3163" t="s">
        <v>32</v>
      </c>
      <c r="M3163" s="1">
        <v>44693</v>
      </c>
      <c r="N3163" s="2">
        <v>0.19513888888888889</v>
      </c>
      <c r="O3163" s="1">
        <f t="shared" si="294"/>
        <v>44693.195138888892</v>
      </c>
      <c r="P3163" s="3" t="str">
        <f t="shared" si="295"/>
        <v>May,2022</v>
      </c>
      <c r="Q3163">
        <f t="shared" si="296"/>
        <v>2022</v>
      </c>
      <c r="R3163" t="str">
        <f t="shared" si="297"/>
        <v>Thu</v>
      </c>
      <c r="S3163">
        <f t="shared" si="298"/>
        <v>4</v>
      </c>
      <c r="T3163" t="str">
        <f t="shared" si="299"/>
        <v>NO</v>
      </c>
      <c r="U3163" cm="1">
        <f t="array" ref="U3163">_xlfn.XLOOKUP(Table1012[[#This Row],[Severity_Level]],{"MINOR","MODERATE","SEVERE","FATAL"},{1,2,3,5})</f>
        <v>2</v>
      </c>
      <c r="Z3163" s="1"/>
      <c r="AA3163" s="2"/>
      <c r="AB3163" s="4"/>
    </row>
    <row r="3164" spans="1:28" x14ac:dyDescent="0.3">
      <c r="A3164" t="s">
        <v>3205</v>
      </c>
      <c r="B3164" s="11" t="s">
        <v>49</v>
      </c>
      <c r="C3164" s="11" t="s">
        <v>57</v>
      </c>
      <c r="D3164" s="11" t="s">
        <v>31</v>
      </c>
      <c r="E3164" s="11" t="s">
        <v>38</v>
      </c>
      <c r="F3164" s="11" t="s">
        <v>51</v>
      </c>
      <c r="G3164" s="11">
        <v>5</v>
      </c>
      <c r="H3164" s="11" t="s">
        <v>40</v>
      </c>
      <c r="I3164" s="12">
        <v>44693</v>
      </c>
      <c r="J3164" s="14">
        <v>0.19583333333333333</v>
      </c>
      <c r="K3164">
        <v>5</v>
      </c>
      <c r="L3164" t="s">
        <v>40</v>
      </c>
      <c r="M3164" s="1">
        <v>44693</v>
      </c>
      <c r="N3164" s="2">
        <v>0.19583333333333333</v>
      </c>
      <c r="O3164" s="1">
        <f t="shared" si="294"/>
        <v>44693.195833333331</v>
      </c>
      <c r="P3164" s="3" t="str">
        <f t="shared" si="295"/>
        <v>May,2022</v>
      </c>
      <c r="Q3164">
        <f t="shared" si="296"/>
        <v>2022</v>
      </c>
      <c r="R3164" t="str">
        <f t="shared" si="297"/>
        <v>Thu</v>
      </c>
      <c r="S3164">
        <f t="shared" si="298"/>
        <v>4</v>
      </c>
      <c r="T3164" t="str">
        <f t="shared" si="299"/>
        <v>NO</v>
      </c>
      <c r="U3164" cm="1">
        <f t="array" ref="U3164">_xlfn.XLOOKUP(Table1012[[#This Row],[Severity_Level]],{"MINOR","MODERATE","SEVERE","FATAL"},{1,2,3,5})</f>
        <v>5</v>
      </c>
      <c r="Z3164" s="1"/>
      <c r="AA3164" s="2"/>
      <c r="AB3164" s="4"/>
    </row>
    <row r="3165" spans="1:28" x14ac:dyDescent="0.3">
      <c r="A3165" t="s">
        <v>3206</v>
      </c>
      <c r="B3165" s="11" t="s">
        <v>56</v>
      </c>
      <c r="C3165" s="11" t="s">
        <v>46</v>
      </c>
      <c r="D3165" s="11" t="s">
        <v>47</v>
      </c>
      <c r="E3165" s="11" t="s">
        <v>35</v>
      </c>
      <c r="F3165" s="11" t="s">
        <v>21</v>
      </c>
      <c r="G3165" s="11">
        <v>1</v>
      </c>
      <c r="H3165" s="11" t="s">
        <v>27</v>
      </c>
      <c r="I3165" s="12">
        <v>44693</v>
      </c>
      <c r="J3165" s="14">
        <v>0.19652777777777777</v>
      </c>
      <c r="K3165">
        <v>1</v>
      </c>
      <c r="L3165" t="s">
        <v>27</v>
      </c>
      <c r="M3165" s="1">
        <v>44693</v>
      </c>
      <c r="N3165" s="2">
        <v>0.19652777777777777</v>
      </c>
      <c r="O3165" s="1">
        <f t="shared" si="294"/>
        <v>44693.196527777778</v>
      </c>
      <c r="P3165" s="3" t="str">
        <f t="shared" si="295"/>
        <v>May,2022</v>
      </c>
      <c r="Q3165">
        <f t="shared" si="296"/>
        <v>2022</v>
      </c>
      <c r="R3165" t="str">
        <f t="shared" si="297"/>
        <v>Thu</v>
      </c>
      <c r="S3165">
        <f t="shared" si="298"/>
        <v>4</v>
      </c>
      <c r="T3165" t="str">
        <f t="shared" si="299"/>
        <v>NO</v>
      </c>
      <c r="U3165" cm="1">
        <f t="array" ref="U3165">_xlfn.XLOOKUP(Table1012[[#This Row],[Severity_Level]],{"MINOR","MODERATE","SEVERE","FATAL"},{1,2,3,5})</f>
        <v>3</v>
      </c>
      <c r="Z3165" s="1"/>
      <c r="AA3165" s="2"/>
      <c r="AB3165" s="4"/>
    </row>
    <row r="3166" spans="1:28" x14ac:dyDescent="0.3">
      <c r="A3166" t="s">
        <v>3207</v>
      </c>
      <c r="B3166" s="11" t="s">
        <v>34</v>
      </c>
      <c r="C3166" s="11" t="s">
        <v>24</v>
      </c>
      <c r="D3166" s="11" t="s">
        <v>25</v>
      </c>
      <c r="E3166" s="11" t="s">
        <v>14</v>
      </c>
      <c r="F3166" s="11" t="s">
        <v>21</v>
      </c>
      <c r="G3166" s="11">
        <v>2</v>
      </c>
      <c r="H3166" s="11" t="s">
        <v>32</v>
      </c>
      <c r="I3166" s="12">
        <v>44693</v>
      </c>
      <c r="J3166" s="14">
        <v>0.19722222222222222</v>
      </c>
      <c r="K3166">
        <v>2</v>
      </c>
      <c r="L3166" t="s">
        <v>32</v>
      </c>
      <c r="M3166" s="1">
        <v>44693</v>
      </c>
      <c r="N3166" s="2">
        <v>0.19722222222222222</v>
      </c>
      <c r="O3166" s="1">
        <f t="shared" si="294"/>
        <v>44693.197222222225</v>
      </c>
      <c r="P3166" s="3" t="str">
        <f t="shared" si="295"/>
        <v>May,2022</v>
      </c>
      <c r="Q3166">
        <f t="shared" si="296"/>
        <v>2022</v>
      </c>
      <c r="R3166" t="str">
        <f t="shared" si="297"/>
        <v>Thu</v>
      </c>
      <c r="S3166">
        <f t="shared" si="298"/>
        <v>4</v>
      </c>
      <c r="T3166" t="str">
        <f t="shared" si="299"/>
        <v>NO</v>
      </c>
      <c r="U3166" cm="1">
        <f t="array" ref="U3166">_xlfn.XLOOKUP(Table1012[[#This Row],[Severity_Level]],{"MINOR","MODERATE","SEVERE","FATAL"},{1,2,3,5})</f>
        <v>2</v>
      </c>
      <c r="Z3166" s="1"/>
      <c r="AA3166" s="2"/>
      <c r="AB3166" s="4"/>
    </row>
    <row r="3167" spans="1:28" x14ac:dyDescent="0.3">
      <c r="A3167" t="s">
        <v>3208</v>
      </c>
      <c r="B3167" s="11" t="s">
        <v>49</v>
      </c>
      <c r="C3167" s="11" t="s">
        <v>44</v>
      </c>
      <c r="D3167" s="11" t="s">
        <v>47</v>
      </c>
      <c r="E3167" s="11" t="s">
        <v>20</v>
      </c>
      <c r="F3167" s="11" t="s">
        <v>21</v>
      </c>
      <c r="G3167" s="11">
        <v>5</v>
      </c>
      <c r="H3167" s="11" t="s">
        <v>32</v>
      </c>
      <c r="I3167" s="12">
        <v>44693</v>
      </c>
      <c r="J3167" s="14">
        <v>0.19791666666666666</v>
      </c>
      <c r="K3167">
        <v>5</v>
      </c>
      <c r="L3167" t="s">
        <v>32</v>
      </c>
      <c r="M3167" s="1">
        <v>44693</v>
      </c>
      <c r="N3167" s="2">
        <v>0.19791666666666666</v>
      </c>
      <c r="O3167" s="1">
        <f t="shared" si="294"/>
        <v>44693.197916666664</v>
      </c>
      <c r="P3167" s="3" t="str">
        <f t="shared" si="295"/>
        <v>May,2022</v>
      </c>
      <c r="Q3167">
        <f t="shared" si="296"/>
        <v>2022</v>
      </c>
      <c r="R3167" t="str">
        <f t="shared" si="297"/>
        <v>Thu</v>
      </c>
      <c r="S3167">
        <f t="shared" si="298"/>
        <v>4</v>
      </c>
      <c r="T3167" t="str">
        <f t="shared" si="299"/>
        <v>NO</v>
      </c>
      <c r="U3167" cm="1">
        <f t="array" ref="U3167">_xlfn.XLOOKUP(Table1012[[#This Row],[Severity_Level]],{"MINOR","MODERATE","SEVERE","FATAL"},{1,2,3,5})</f>
        <v>2</v>
      </c>
      <c r="Z3167" s="1"/>
      <c r="AA3167" s="2"/>
      <c r="AB3167" s="4"/>
    </row>
    <row r="3168" spans="1:28" x14ac:dyDescent="0.3">
      <c r="A3168" t="s">
        <v>3209</v>
      </c>
      <c r="B3168" s="11" t="s">
        <v>11</v>
      </c>
      <c r="C3168" s="11" t="s">
        <v>46</v>
      </c>
      <c r="D3168" s="11" t="s">
        <v>13</v>
      </c>
      <c r="E3168" s="11" t="s">
        <v>38</v>
      </c>
      <c r="F3168" s="11" t="s">
        <v>15</v>
      </c>
      <c r="G3168" s="11">
        <v>3</v>
      </c>
      <c r="H3168" s="11" t="s">
        <v>16</v>
      </c>
      <c r="I3168" s="12">
        <v>44693</v>
      </c>
      <c r="J3168" s="14">
        <v>0.1986111111111111</v>
      </c>
      <c r="K3168">
        <v>3</v>
      </c>
      <c r="L3168" t="s">
        <v>16</v>
      </c>
      <c r="M3168" s="1">
        <v>44693</v>
      </c>
      <c r="N3168" s="2">
        <v>0.1986111111111111</v>
      </c>
      <c r="O3168" s="1">
        <f t="shared" si="294"/>
        <v>44693.198611111111</v>
      </c>
      <c r="P3168" s="3" t="str">
        <f t="shared" si="295"/>
        <v>May,2022</v>
      </c>
      <c r="Q3168">
        <f t="shared" si="296"/>
        <v>2022</v>
      </c>
      <c r="R3168" t="str">
        <f t="shared" si="297"/>
        <v>Thu</v>
      </c>
      <c r="S3168">
        <f t="shared" si="298"/>
        <v>4</v>
      </c>
      <c r="T3168" t="str">
        <f t="shared" si="299"/>
        <v>NO</v>
      </c>
      <c r="U3168" cm="1">
        <f t="array" ref="U3168">_xlfn.XLOOKUP(Table1012[[#This Row],[Severity_Level]],{"MINOR","MODERATE","SEVERE","FATAL"},{1,2,3,5})</f>
        <v>1</v>
      </c>
      <c r="Z3168" s="1"/>
      <c r="AA3168" s="2"/>
      <c r="AB3168" s="4"/>
    </row>
    <row r="3169" spans="1:28" x14ac:dyDescent="0.3">
      <c r="A3169" t="s">
        <v>3210</v>
      </c>
      <c r="B3169" s="11" t="s">
        <v>18</v>
      </c>
      <c r="C3169" s="11" t="s">
        <v>46</v>
      </c>
      <c r="D3169" s="11" t="s">
        <v>37</v>
      </c>
      <c r="E3169" s="11" t="s">
        <v>35</v>
      </c>
      <c r="F3169" s="11" t="s">
        <v>51</v>
      </c>
      <c r="G3169" s="11">
        <v>4</v>
      </c>
      <c r="H3169" s="11" t="s">
        <v>32</v>
      </c>
      <c r="I3169" s="12">
        <v>44693</v>
      </c>
      <c r="J3169" s="14">
        <v>0.19930555555555557</v>
      </c>
      <c r="K3169">
        <v>4</v>
      </c>
      <c r="L3169" t="s">
        <v>32</v>
      </c>
      <c r="M3169" s="1">
        <v>44693</v>
      </c>
      <c r="N3169" s="2">
        <v>0.19930555555555557</v>
      </c>
      <c r="O3169" s="1">
        <f t="shared" si="294"/>
        <v>44693.199305555558</v>
      </c>
      <c r="P3169" s="3" t="str">
        <f t="shared" si="295"/>
        <v>May,2022</v>
      </c>
      <c r="Q3169">
        <f t="shared" si="296"/>
        <v>2022</v>
      </c>
      <c r="R3169" t="str">
        <f t="shared" si="297"/>
        <v>Thu</v>
      </c>
      <c r="S3169">
        <f t="shared" si="298"/>
        <v>4</v>
      </c>
      <c r="T3169" t="str">
        <f t="shared" si="299"/>
        <v>NO</v>
      </c>
      <c r="U3169" cm="1">
        <f t="array" ref="U3169">_xlfn.XLOOKUP(Table1012[[#This Row],[Severity_Level]],{"MINOR","MODERATE","SEVERE","FATAL"},{1,2,3,5})</f>
        <v>2</v>
      </c>
      <c r="Z3169" s="1"/>
      <c r="AA3169" s="2"/>
      <c r="AB3169" s="4"/>
    </row>
    <row r="3170" spans="1:28" x14ac:dyDescent="0.3">
      <c r="A3170" t="s">
        <v>3211</v>
      </c>
      <c r="B3170" s="11" t="s">
        <v>49</v>
      </c>
      <c r="C3170" s="11" t="s">
        <v>46</v>
      </c>
      <c r="D3170" s="11" t="s">
        <v>37</v>
      </c>
      <c r="E3170" s="11" t="s">
        <v>14</v>
      </c>
      <c r="F3170" s="11" t="s">
        <v>26</v>
      </c>
      <c r="G3170" s="11">
        <v>3</v>
      </c>
      <c r="H3170" s="11" t="s">
        <v>40</v>
      </c>
      <c r="I3170" s="12">
        <v>44694</v>
      </c>
      <c r="J3170" s="14">
        <v>0.2</v>
      </c>
      <c r="K3170">
        <v>3</v>
      </c>
      <c r="L3170" t="s">
        <v>40</v>
      </c>
      <c r="M3170" s="1">
        <v>44694</v>
      </c>
      <c r="N3170" s="2">
        <v>0.2</v>
      </c>
      <c r="O3170" s="1">
        <f t="shared" si="294"/>
        <v>44694.2</v>
      </c>
      <c r="P3170" s="3" t="str">
        <f t="shared" si="295"/>
        <v>May,2022</v>
      </c>
      <c r="Q3170">
        <f t="shared" si="296"/>
        <v>2022</v>
      </c>
      <c r="R3170" t="str">
        <f t="shared" si="297"/>
        <v>Fri</v>
      </c>
      <c r="S3170">
        <f t="shared" si="298"/>
        <v>4</v>
      </c>
      <c r="T3170" t="str">
        <f t="shared" si="299"/>
        <v>NO</v>
      </c>
      <c r="U3170" cm="1">
        <f t="array" ref="U3170">_xlfn.XLOOKUP(Table1012[[#This Row],[Severity_Level]],{"MINOR","MODERATE","SEVERE","FATAL"},{1,2,3,5})</f>
        <v>5</v>
      </c>
      <c r="Z3170" s="1"/>
      <c r="AA3170" s="2"/>
      <c r="AB3170" s="4"/>
    </row>
    <row r="3171" spans="1:28" x14ac:dyDescent="0.3">
      <c r="A3171" t="s">
        <v>3212</v>
      </c>
      <c r="B3171" s="11" t="s">
        <v>18</v>
      </c>
      <c r="C3171" s="11" t="s">
        <v>46</v>
      </c>
      <c r="D3171" s="11" t="s">
        <v>31</v>
      </c>
      <c r="E3171" s="11" t="s">
        <v>38</v>
      </c>
      <c r="F3171" s="11" t="s">
        <v>51</v>
      </c>
      <c r="G3171" s="11">
        <v>1</v>
      </c>
      <c r="H3171" s="11" t="s">
        <v>32</v>
      </c>
      <c r="I3171" s="12">
        <v>44694</v>
      </c>
      <c r="J3171" s="14">
        <v>0.20069444444444445</v>
      </c>
      <c r="K3171">
        <v>1</v>
      </c>
      <c r="L3171" t="s">
        <v>32</v>
      </c>
      <c r="M3171" s="1">
        <v>44694</v>
      </c>
      <c r="N3171" s="2">
        <v>0.20069444444444445</v>
      </c>
      <c r="O3171" s="1">
        <f t="shared" si="294"/>
        <v>44694.200694444444</v>
      </c>
      <c r="P3171" s="3" t="str">
        <f t="shared" si="295"/>
        <v>May,2022</v>
      </c>
      <c r="Q3171">
        <f t="shared" si="296"/>
        <v>2022</v>
      </c>
      <c r="R3171" t="str">
        <f t="shared" si="297"/>
        <v>Fri</v>
      </c>
      <c r="S3171">
        <f t="shared" si="298"/>
        <v>4</v>
      </c>
      <c r="T3171" t="str">
        <f t="shared" si="299"/>
        <v>NO</v>
      </c>
      <c r="U3171" cm="1">
        <f t="array" ref="U3171">_xlfn.XLOOKUP(Table1012[[#This Row],[Severity_Level]],{"MINOR","MODERATE","SEVERE","FATAL"},{1,2,3,5})</f>
        <v>2</v>
      </c>
      <c r="Z3171" s="1"/>
      <c r="AA3171" s="2"/>
      <c r="AB3171" s="4"/>
    </row>
    <row r="3172" spans="1:28" x14ac:dyDescent="0.3">
      <c r="A3172" t="s">
        <v>3213</v>
      </c>
      <c r="B3172" s="11" t="s">
        <v>18</v>
      </c>
      <c r="C3172" s="11" t="s">
        <v>30</v>
      </c>
      <c r="D3172" s="11" t="s">
        <v>47</v>
      </c>
      <c r="E3172" s="11" t="s">
        <v>14</v>
      </c>
      <c r="F3172" s="11" t="s">
        <v>21</v>
      </c>
      <c r="G3172" s="11">
        <v>5</v>
      </c>
      <c r="H3172" s="11" t="s">
        <v>40</v>
      </c>
      <c r="I3172" s="12">
        <v>44694</v>
      </c>
      <c r="J3172" s="14">
        <v>0.2013888888888889</v>
      </c>
      <c r="K3172">
        <v>5</v>
      </c>
      <c r="L3172" t="s">
        <v>40</v>
      </c>
      <c r="M3172" s="1">
        <v>44694</v>
      </c>
      <c r="N3172" s="2">
        <v>0.2013888888888889</v>
      </c>
      <c r="O3172" s="1">
        <f t="shared" si="294"/>
        <v>44694.201388888891</v>
      </c>
      <c r="P3172" s="3" t="str">
        <f t="shared" si="295"/>
        <v>May,2022</v>
      </c>
      <c r="Q3172">
        <f t="shared" si="296"/>
        <v>2022</v>
      </c>
      <c r="R3172" t="str">
        <f t="shared" si="297"/>
        <v>Fri</v>
      </c>
      <c r="S3172">
        <f t="shared" si="298"/>
        <v>4</v>
      </c>
      <c r="T3172" t="str">
        <f t="shared" si="299"/>
        <v>NO</v>
      </c>
      <c r="U3172" cm="1">
        <f t="array" ref="U3172">_xlfn.XLOOKUP(Table1012[[#This Row],[Severity_Level]],{"MINOR","MODERATE","SEVERE","FATAL"},{1,2,3,5})</f>
        <v>5</v>
      </c>
      <c r="Z3172" s="1"/>
      <c r="AA3172" s="2"/>
      <c r="AB3172" s="4"/>
    </row>
    <row r="3173" spans="1:28" x14ac:dyDescent="0.3">
      <c r="A3173" t="s">
        <v>3214</v>
      </c>
      <c r="B3173" s="11" t="s">
        <v>11</v>
      </c>
      <c r="C3173" s="11" t="s">
        <v>50</v>
      </c>
      <c r="D3173" s="11" t="s">
        <v>31</v>
      </c>
      <c r="E3173" s="11" t="s">
        <v>20</v>
      </c>
      <c r="F3173" s="11" t="s">
        <v>51</v>
      </c>
      <c r="G3173" s="11">
        <v>5</v>
      </c>
      <c r="H3173" s="11" t="s">
        <v>16</v>
      </c>
      <c r="I3173" s="12">
        <v>44694</v>
      </c>
      <c r="J3173" s="14">
        <v>0.20208333333333334</v>
      </c>
      <c r="K3173">
        <v>5</v>
      </c>
      <c r="L3173" t="s">
        <v>16</v>
      </c>
      <c r="M3173" s="1">
        <v>44694</v>
      </c>
      <c r="N3173" s="2">
        <v>0.20208333333333334</v>
      </c>
      <c r="O3173" s="1">
        <f t="shared" si="294"/>
        <v>44694.20208333333</v>
      </c>
      <c r="P3173" s="3" t="str">
        <f t="shared" si="295"/>
        <v>May,2022</v>
      </c>
      <c r="Q3173">
        <f t="shared" si="296"/>
        <v>2022</v>
      </c>
      <c r="R3173" t="str">
        <f t="shared" si="297"/>
        <v>Fri</v>
      </c>
      <c r="S3173">
        <f t="shared" si="298"/>
        <v>4</v>
      </c>
      <c r="T3173" t="str">
        <f t="shared" si="299"/>
        <v>NO</v>
      </c>
      <c r="U3173" cm="1">
        <f t="array" ref="U3173">_xlfn.XLOOKUP(Table1012[[#This Row],[Severity_Level]],{"MINOR","MODERATE","SEVERE","FATAL"},{1,2,3,5})</f>
        <v>1</v>
      </c>
      <c r="Z3173" s="1"/>
      <c r="AA3173" s="2"/>
      <c r="AB3173" s="4"/>
    </row>
    <row r="3174" spans="1:28" x14ac:dyDescent="0.3">
      <c r="A3174" t="s">
        <v>3215</v>
      </c>
      <c r="B3174" s="11" t="s">
        <v>18</v>
      </c>
      <c r="C3174" s="11" t="s">
        <v>19</v>
      </c>
      <c r="D3174" s="11" t="s">
        <v>25</v>
      </c>
      <c r="E3174" s="11" t="s">
        <v>35</v>
      </c>
      <c r="F3174" s="11" t="s">
        <v>26</v>
      </c>
      <c r="G3174" s="11">
        <v>4</v>
      </c>
      <c r="H3174" s="11" t="s">
        <v>40</v>
      </c>
      <c r="I3174" s="12">
        <v>44694</v>
      </c>
      <c r="J3174" s="14">
        <v>0.20277777777777778</v>
      </c>
      <c r="K3174">
        <v>4</v>
      </c>
      <c r="L3174" t="s">
        <v>40</v>
      </c>
      <c r="M3174" s="1">
        <v>44694</v>
      </c>
      <c r="N3174" s="2">
        <v>0.20277777777777778</v>
      </c>
      <c r="O3174" s="1">
        <f t="shared" si="294"/>
        <v>44694.202777777777</v>
      </c>
      <c r="P3174" s="3" t="str">
        <f t="shared" si="295"/>
        <v>May,2022</v>
      </c>
      <c r="Q3174">
        <f t="shared" si="296"/>
        <v>2022</v>
      </c>
      <c r="R3174" t="str">
        <f t="shared" si="297"/>
        <v>Fri</v>
      </c>
      <c r="S3174">
        <f t="shared" si="298"/>
        <v>4</v>
      </c>
      <c r="T3174" t="str">
        <f t="shared" si="299"/>
        <v>NO</v>
      </c>
      <c r="U3174" cm="1">
        <f t="array" ref="U3174">_xlfn.XLOOKUP(Table1012[[#This Row],[Severity_Level]],{"MINOR","MODERATE","SEVERE","FATAL"},{1,2,3,5})</f>
        <v>5</v>
      </c>
      <c r="Z3174" s="1"/>
      <c r="AA3174" s="2"/>
      <c r="AB3174" s="4"/>
    </row>
    <row r="3175" spans="1:28" x14ac:dyDescent="0.3">
      <c r="A3175" t="s">
        <v>3216</v>
      </c>
      <c r="B3175" s="11" t="s">
        <v>18</v>
      </c>
      <c r="C3175" s="11" t="s">
        <v>12</v>
      </c>
      <c r="D3175" s="11" t="s">
        <v>37</v>
      </c>
      <c r="E3175" s="11" t="s">
        <v>35</v>
      </c>
      <c r="F3175" s="11" t="s">
        <v>26</v>
      </c>
      <c r="G3175" s="11">
        <v>1</v>
      </c>
      <c r="H3175" s="11" t="s">
        <v>32</v>
      </c>
      <c r="I3175" s="12">
        <v>44694</v>
      </c>
      <c r="J3175" s="14">
        <v>0.20347222222222222</v>
      </c>
      <c r="K3175">
        <v>1</v>
      </c>
      <c r="L3175" t="s">
        <v>32</v>
      </c>
      <c r="M3175" s="1">
        <v>44694</v>
      </c>
      <c r="N3175" s="2">
        <v>0.20347222222222222</v>
      </c>
      <c r="O3175" s="1">
        <f t="shared" si="294"/>
        <v>44694.203472222223</v>
      </c>
      <c r="P3175" s="3" t="str">
        <f t="shared" si="295"/>
        <v>May,2022</v>
      </c>
      <c r="Q3175">
        <f t="shared" si="296"/>
        <v>2022</v>
      </c>
      <c r="R3175" t="str">
        <f t="shared" si="297"/>
        <v>Fri</v>
      </c>
      <c r="S3175">
        <f t="shared" si="298"/>
        <v>4</v>
      </c>
      <c r="T3175" t="str">
        <f t="shared" si="299"/>
        <v>NO</v>
      </c>
      <c r="U3175" cm="1">
        <f t="array" ref="U3175">_xlfn.XLOOKUP(Table1012[[#This Row],[Severity_Level]],{"MINOR","MODERATE","SEVERE","FATAL"},{1,2,3,5})</f>
        <v>2</v>
      </c>
      <c r="Z3175" s="1"/>
      <c r="AA3175" s="2"/>
      <c r="AB3175" s="4"/>
    </row>
    <row r="3176" spans="1:28" x14ac:dyDescent="0.3">
      <c r="A3176" t="s">
        <v>3217</v>
      </c>
      <c r="B3176" s="11" t="s">
        <v>56</v>
      </c>
      <c r="C3176" s="11" t="s">
        <v>57</v>
      </c>
      <c r="D3176" s="11" t="s">
        <v>31</v>
      </c>
      <c r="E3176" s="11" t="s">
        <v>38</v>
      </c>
      <c r="F3176" s="11" t="s">
        <v>51</v>
      </c>
      <c r="G3176" s="11">
        <v>1</v>
      </c>
      <c r="H3176" s="11" t="s">
        <v>27</v>
      </c>
      <c r="I3176" s="12">
        <v>44694</v>
      </c>
      <c r="J3176" s="14">
        <v>0.20416666666666666</v>
      </c>
      <c r="K3176">
        <v>1</v>
      </c>
      <c r="L3176" t="s">
        <v>27</v>
      </c>
      <c r="M3176" s="1">
        <v>44694</v>
      </c>
      <c r="N3176" s="2">
        <v>0.20416666666666666</v>
      </c>
      <c r="O3176" s="1">
        <f t="shared" si="294"/>
        <v>44694.20416666667</v>
      </c>
      <c r="P3176" s="3" t="str">
        <f t="shared" si="295"/>
        <v>May,2022</v>
      </c>
      <c r="Q3176">
        <f t="shared" si="296"/>
        <v>2022</v>
      </c>
      <c r="R3176" t="str">
        <f t="shared" si="297"/>
        <v>Fri</v>
      </c>
      <c r="S3176">
        <f t="shared" si="298"/>
        <v>4</v>
      </c>
      <c r="T3176" t="str">
        <f t="shared" si="299"/>
        <v>NO</v>
      </c>
      <c r="U3176" cm="1">
        <f t="array" ref="U3176">_xlfn.XLOOKUP(Table1012[[#This Row],[Severity_Level]],{"MINOR","MODERATE","SEVERE","FATAL"},{1,2,3,5})</f>
        <v>3</v>
      </c>
      <c r="Z3176" s="1"/>
      <c r="AA3176" s="2"/>
      <c r="AB3176" s="4"/>
    </row>
    <row r="3177" spans="1:28" x14ac:dyDescent="0.3">
      <c r="A3177" t="s">
        <v>3218</v>
      </c>
      <c r="B3177" s="11" t="s">
        <v>34</v>
      </c>
      <c r="C3177" s="11" t="s">
        <v>46</v>
      </c>
      <c r="D3177" s="11" t="s">
        <v>31</v>
      </c>
      <c r="E3177" s="11" t="s">
        <v>20</v>
      </c>
      <c r="F3177" s="11" t="s">
        <v>15</v>
      </c>
      <c r="G3177" s="11">
        <v>3</v>
      </c>
      <c r="H3177" s="11" t="s">
        <v>27</v>
      </c>
      <c r="I3177" s="12">
        <v>44694</v>
      </c>
      <c r="J3177" s="14">
        <v>0.2048611111111111</v>
      </c>
      <c r="K3177">
        <v>3</v>
      </c>
      <c r="L3177" t="s">
        <v>27</v>
      </c>
      <c r="M3177" s="1">
        <v>44694</v>
      </c>
      <c r="N3177" s="2">
        <v>0.2048611111111111</v>
      </c>
      <c r="O3177" s="1">
        <f t="shared" si="294"/>
        <v>44694.204861111109</v>
      </c>
      <c r="P3177" s="3" t="str">
        <f t="shared" si="295"/>
        <v>May,2022</v>
      </c>
      <c r="Q3177">
        <f t="shared" si="296"/>
        <v>2022</v>
      </c>
      <c r="R3177" t="str">
        <f t="shared" si="297"/>
        <v>Fri</v>
      </c>
      <c r="S3177">
        <f t="shared" si="298"/>
        <v>4</v>
      </c>
      <c r="T3177" t="str">
        <f t="shared" si="299"/>
        <v>NO</v>
      </c>
      <c r="U3177" cm="1">
        <f t="array" ref="U3177">_xlfn.XLOOKUP(Table1012[[#This Row],[Severity_Level]],{"MINOR","MODERATE","SEVERE","FATAL"},{1,2,3,5})</f>
        <v>3</v>
      </c>
      <c r="Z3177" s="1"/>
      <c r="AA3177" s="2"/>
      <c r="AB3177" s="4"/>
    </row>
    <row r="3178" spans="1:28" x14ac:dyDescent="0.3">
      <c r="A3178" t="s">
        <v>3219</v>
      </c>
      <c r="B3178" s="11" t="s">
        <v>11</v>
      </c>
      <c r="C3178" s="11" t="s">
        <v>65</v>
      </c>
      <c r="D3178" s="11" t="s">
        <v>25</v>
      </c>
      <c r="E3178" s="11" t="s">
        <v>35</v>
      </c>
      <c r="F3178" s="11" t="s">
        <v>15</v>
      </c>
      <c r="G3178" s="11">
        <v>5</v>
      </c>
      <c r="H3178" s="11" t="s">
        <v>40</v>
      </c>
      <c r="I3178" s="12">
        <v>44694</v>
      </c>
      <c r="J3178" s="14">
        <v>0.20555555555555555</v>
      </c>
      <c r="K3178">
        <v>5</v>
      </c>
      <c r="L3178" t="s">
        <v>40</v>
      </c>
      <c r="M3178" s="1">
        <v>44694</v>
      </c>
      <c r="N3178" s="2">
        <v>0.20555555555555555</v>
      </c>
      <c r="O3178" s="1">
        <f t="shared" si="294"/>
        <v>44694.205555555556</v>
      </c>
      <c r="P3178" s="3" t="str">
        <f t="shared" si="295"/>
        <v>May,2022</v>
      </c>
      <c r="Q3178">
        <f t="shared" si="296"/>
        <v>2022</v>
      </c>
      <c r="R3178" t="str">
        <f t="shared" si="297"/>
        <v>Fri</v>
      </c>
      <c r="S3178">
        <f t="shared" si="298"/>
        <v>4</v>
      </c>
      <c r="T3178" t="str">
        <f t="shared" si="299"/>
        <v>NO</v>
      </c>
      <c r="U3178" cm="1">
        <f t="array" ref="U3178">_xlfn.XLOOKUP(Table1012[[#This Row],[Severity_Level]],{"MINOR","MODERATE","SEVERE","FATAL"},{1,2,3,5})</f>
        <v>5</v>
      </c>
      <c r="Z3178" s="1"/>
      <c r="AA3178" s="2"/>
      <c r="AB3178" s="4"/>
    </row>
    <row r="3179" spans="1:28" x14ac:dyDescent="0.3">
      <c r="A3179" t="s">
        <v>3220</v>
      </c>
      <c r="B3179" s="11" t="s">
        <v>34</v>
      </c>
      <c r="C3179" s="11" t="s">
        <v>44</v>
      </c>
      <c r="D3179" s="11" t="s">
        <v>13</v>
      </c>
      <c r="E3179" s="11" t="s">
        <v>14</v>
      </c>
      <c r="F3179" s="11" t="s">
        <v>15</v>
      </c>
      <c r="G3179" s="11">
        <v>4</v>
      </c>
      <c r="H3179" s="11" t="s">
        <v>27</v>
      </c>
      <c r="I3179" s="12">
        <v>44694</v>
      </c>
      <c r="J3179" s="14">
        <v>0.20624999999999999</v>
      </c>
      <c r="K3179">
        <v>4</v>
      </c>
      <c r="L3179" t="s">
        <v>27</v>
      </c>
      <c r="M3179" s="1">
        <v>44694</v>
      </c>
      <c r="N3179" s="2">
        <v>0.20624999999999999</v>
      </c>
      <c r="O3179" s="1">
        <f t="shared" si="294"/>
        <v>44694.206250000003</v>
      </c>
      <c r="P3179" s="3" t="str">
        <f t="shared" si="295"/>
        <v>May,2022</v>
      </c>
      <c r="Q3179">
        <f t="shared" si="296"/>
        <v>2022</v>
      </c>
      <c r="R3179" t="str">
        <f t="shared" si="297"/>
        <v>Fri</v>
      </c>
      <c r="S3179">
        <f t="shared" si="298"/>
        <v>4</v>
      </c>
      <c r="T3179" t="str">
        <f t="shared" si="299"/>
        <v>NO</v>
      </c>
      <c r="U3179" cm="1">
        <f t="array" ref="U3179">_xlfn.XLOOKUP(Table1012[[#This Row],[Severity_Level]],{"MINOR","MODERATE","SEVERE","FATAL"},{1,2,3,5})</f>
        <v>3</v>
      </c>
      <c r="Z3179" s="1"/>
      <c r="AA3179" s="2"/>
      <c r="AB3179" s="4"/>
    </row>
    <row r="3180" spans="1:28" x14ac:dyDescent="0.3">
      <c r="A3180" t="s">
        <v>3221</v>
      </c>
      <c r="B3180" s="11" t="s">
        <v>18</v>
      </c>
      <c r="C3180" s="11" t="s">
        <v>12</v>
      </c>
      <c r="D3180" s="11" t="s">
        <v>25</v>
      </c>
      <c r="E3180" s="11" t="s">
        <v>20</v>
      </c>
      <c r="F3180" s="11" t="s">
        <v>26</v>
      </c>
      <c r="G3180" s="11">
        <v>1</v>
      </c>
      <c r="H3180" s="11" t="s">
        <v>40</v>
      </c>
      <c r="I3180" s="12">
        <v>44694</v>
      </c>
      <c r="J3180" s="14">
        <v>0.20694444444444443</v>
      </c>
      <c r="K3180">
        <v>1</v>
      </c>
      <c r="L3180" t="s">
        <v>40</v>
      </c>
      <c r="M3180" s="1">
        <v>44694</v>
      </c>
      <c r="N3180" s="2">
        <v>0.20694444444444443</v>
      </c>
      <c r="O3180" s="1">
        <f t="shared" si="294"/>
        <v>44694.206944444442</v>
      </c>
      <c r="P3180" s="3" t="str">
        <f t="shared" si="295"/>
        <v>May,2022</v>
      </c>
      <c r="Q3180">
        <f t="shared" si="296"/>
        <v>2022</v>
      </c>
      <c r="R3180" t="str">
        <f t="shared" si="297"/>
        <v>Fri</v>
      </c>
      <c r="S3180">
        <f t="shared" si="298"/>
        <v>4</v>
      </c>
      <c r="T3180" t="str">
        <f t="shared" si="299"/>
        <v>NO</v>
      </c>
      <c r="U3180" cm="1">
        <f t="array" ref="U3180">_xlfn.XLOOKUP(Table1012[[#This Row],[Severity_Level]],{"MINOR","MODERATE","SEVERE","FATAL"},{1,2,3,5})</f>
        <v>5</v>
      </c>
      <c r="Z3180" s="1"/>
      <c r="AA3180" s="2"/>
      <c r="AB3180" s="4"/>
    </row>
    <row r="3181" spans="1:28" x14ac:dyDescent="0.3">
      <c r="A3181" t="s">
        <v>3222</v>
      </c>
      <c r="B3181" s="11" t="s">
        <v>11</v>
      </c>
      <c r="C3181" s="11" t="s">
        <v>46</v>
      </c>
      <c r="D3181" s="11" t="s">
        <v>25</v>
      </c>
      <c r="E3181" s="11" t="s">
        <v>20</v>
      </c>
      <c r="F3181" s="11" t="s">
        <v>21</v>
      </c>
      <c r="G3181" s="11">
        <v>1</v>
      </c>
      <c r="H3181" s="11" t="s">
        <v>32</v>
      </c>
      <c r="I3181" s="12">
        <v>44694</v>
      </c>
      <c r="J3181" s="14">
        <v>0.2076388888888889</v>
      </c>
      <c r="K3181">
        <v>1</v>
      </c>
      <c r="L3181" t="s">
        <v>32</v>
      </c>
      <c r="M3181" s="1">
        <v>44694</v>
      </c>
      <c r="N3181" s="2">
        <v>0.2076388888888889</v>
      </c>
      <c r="O3181" s="1">
        <f t="shared" si="294"/>
        <v>44694.207638888889</v>
      </c>
      <c r="P3181" s="3" t="str">
        <f t="shared" si="295"/>
        <v>May,2022</v>
      </c>
      <c r="Q3181">
        <f t="shared" si="296"/>
        <v>2022</v>
      </c>
      <c r="R3181" t="str">
        <f t="shared" si="297"/>
        <v>Fri</v>
      </c>
      <c r="S3181">
        <f t="shared" si="298"/>
        <v>4</v>
      </c>
      <c r="T3181" t="str">
        <f t="shared" si="299"/>
        <v>NO</v>
      </c>
      <c r="U3181" cm="1">
        <f t="array" ref="U3181">_xlfn.XLOOKUP(Table1012[[#This Row],[Severity_Level]],{"MINOR","MODERATE","SEVERE","FATAL"},{1,2,3,5})</f>
        <v>2</v>
      </c>
      <c r="Z3181" s="1"/>
      <c r="AA3181" s="2"/>
      <c r="AB3181" s="4"/>
    </row>
    <row r="3182" spans="1:28" x14ac:dyDescent="0.3">
      <c r="A3182" t="s">
        <v>3223</v>
      </c>
      <c r="B3182" s="11" t="s">
        <v>34</v>
      </c>
      <c r="C3182" s="11" t="s">
        <v>30</v>
      </c>
      <c r="D3182" s="11" t="s">
        <v>25</v>
      </c>
      <c r="E3182" s="11" t="s">
        <v>14</v>
      </c>
      <c r="F3182" s="11" t="s">
        <v>26</v>
      </c>
      <c r="G3182" s="11">
        <v>3</v>
      </c>
      <c r="H3182" s="11" t="s">
        <v>16</v>
      </c>
      <c r="I3182" s="12">
        <v>44694</v>
      </c>
      <c r="J3182" s="14">
        <v>0.20833333333333334</v>
      </c>
      <c r="K3182">
        <v>3</v>
      </c>
      <c r="L3182" t="s">
        <v>16</v>
      </c>
      <c r="M3182" s="1">
        <v>44694</v>
      </c>
      <c r="N3182" s="2">
        <v>0.20833333333333334</v>
      </c>
      <c r="O3182" s="1">
        <f t="shared" si="294"/>
        <v>44694.208333333336</v>
      </c>
      <c r="P3182" s="3" t="str">
        <f t="shared" si="295"/>
        <v>May,2022</v>
      </c>
      <c r="Q3182">
        <f t="shared" si="296"/>
        <v>2022</v>
      </c>
      <c r="R3182" t="str">
        <f t="shared" si="297"/>
        <v>Fri</v>
      </c>
      <c r="S3182">
        <f t="shared" si="298"/>
        <v>5</v>
      </c>
      <c r="T3182" t="str">
        <f t="shared" si="299"/>
        <v>NO</v>
      </c>
      <c r="U3182" cm="1">
        <f t="array" ref="U3182">_xlfn.XLOOKUP(Table1012[[#This Row],[Severity_Level]],{"MINOR","MODERATE","SEVERE","FATAL"},{1,2,3,5})</f>
        <v>1</v>
      </c>
      <c r="Z3182" s="1"/>
      <c r="AA3182" s="2"/>
      <c r="AB3182" s="4"/>
    </row>
    <row r="3183" spans="1:28" x14ac:dyDescent="0.3">
      <c r="A3183" t="s">
        <v>3224</v>
      </c>
      <c r="B3183" s="11" t="s">
        <v>18</v>
      </c>
      <c r="C3183" s="11" t="s">
        <v>24</v>
      </c>
      <c r="D3183" s="11" t="s">
        <v>47</v>
      </c>
      <c r="E3183" s="11" t="s">
        <v>38</v>
      </c>
      <c r="F3183" s="11" t="s">
        <v>26</v>
      </c>
      <c r="G3183" s="11">
        <v>1</v>
      </c>
      <c r="H3183" s="11" t="s">
        <v>16</v>
      </c>
      <c r="I3183" s="12">
        <v>44694</v>
      </c>
      <c r="J3183" s="14">
        <v>0.20902777777777778</v>
      </c>
      <c r="K3183">
        <v>1</v>
      </c>
      <c r="L3183" t="s">
        <v>16</v>
      </c>
      <c r="M3183" s="1">
        <v>44694</v>
      </c>
      <c r="N3183" s="2">
        <v>0.20902777777777778</v>
      </c>
      <c r="O3183" s="1">
        <f t="shared" si="294"/>
        <v>44694.209027777775</v>
      </c>
      <c r="P3183" s="3" t="str">
        <f t="shared" si="295"/>
        <v>May,2022</v>
      </c>
      <c r="Q3183">
        <f t="shared" si="296"/>
        <v>2022</v>
      </c>
      <c r="R3183" t="str">
        <f t="shared" si="297"/>
        <v>Fri</v>
      </c>
      <c r="S3183">
        <f t="shared" si="298"/>
        <v>5</v>
      </c>
      <c r="T3183" t="str">
        <f t="shared" si="299"/>
        <v>NO</v>
      </c>
      <c r="U3183" cm="1">
        <f t="array" ref="U3183">_xlfn.XLOOKUP(Table1012[[#This Row],[Severity_Level]],{"MINOR","MODERATE","SEVERE","FATAL"},{1,2,3,5})</f>
        <v>1</v>
      </c>
      <c r="Z3183" s="1"/>
      <c r="AA3183" s="2"/>
      <c r="AB3183" s="4"/>
    </row>
    <row r="3184" spans="1:28" x14ac:dyDescent="0.3">
      <c r="A3184" t="s">
        <v>3225</v>
      </c>
      <c r="B3184" s="11" t="s">
        <v>34</v>
      </c>
      <c r="C3184" s="11" t="s">
        <v>19</v>
      </c>
      <c r="D3184" s="11" t="s">
        <v>37</v>
      </c>
      <c r="E3184" s="11" t="s">
        <v>35</v>
      </c>
      <c r="F3184" s="11" t="s">
        <v>15</v>
      </c>
      <c r="G3184" s="11">
        <v>1</v>
      </c>
      <c r="H3184" s="11" t="s">
        <v>32</v>
      </c>
      <c r="I3184" s="12">
        <v>44694</v>
      </c>
      <c r="J3184" s="14">
        <v>0.20972222222222223</v>
      </c>
      <c r="K3184">
        <v>1</v>
      </c>
      <c r="L3184" t="s">
        <v>32</v>
      </c>
      <c r="M3184" s="1">
        <v>44694</v>
      </c>
      <c r="N3184" s="2">
        <v>0.20972222222222223</v>
      </c>
      <c r="O3184" s="1">
        <f t="shared" si="294"/>
        <v>44694.209722222222</v>
      </c>
      <c r="P3184" s="3" t="str">
        <f t="shared" si="295"/>
        <v>May,2022</v>
      </c>
      <c r="Q3184">
        <f t="shared" si="296"/>
        <v>2022</v>
      </c>
      <c r="R3184" t="str">
        <f t="shared" si="297"/>
        <v>Fri</v>
      </c>
      <c r="S3184">
        <f t="shared" si="298"/>
        <v>5</v>
      </c>
      <c r="T3184" t="str">
        <f t="shared" si="299"/>
        <v>NO</v>
      </c>
      <c r="U3184" cm="1">
        <f t="array" ref="U3184">_xlfn.XLOOKUP(Table1012[[#This Row],[Severity_Level]],{"MINOR","MODERATE","SEVERE","FATAL"},{1,2,3,5})</f>
        <v>2</v>
      </c>
      <c r="Z3184" s="1"/>
      <c r="AA3184" s="2"/>
      <c r="AB3184" s="4"/>
    </row>
    <row r="3185" spans="1:28" x14ac:dyDescent="0.3">
      <c r="A3185" t="s">
        <v>3226</v>
      </c>
      <c r="B3185" s="11" t="s">
        <v>49</v>
      </c>
      <c r="C3185" s="11" t="s">
        <v>12</v>
      </c>
      <c r="D3185" s="11" t="s">
        <v>47</v>
      </c>
      <c r="E3185" s="11" t="s">
        <v>35</v>
      </c>
      <c r="F3185" s="11" t="s">
        <v>51</v>
      </c>
      <c r="G3185" s="11">
        <v>5</v>
      </c>
      <c r="H3185" s="11" t="s">
        <v>16</v>
      </c>
      <c r="I3185" s="12">
        <v>44694</v>
      </c>
      <c r="J3185" s="14">
        <v>0.21041666666666667</v>
      </c>
      <c r="K3185">
        <v>5</v>
      </c>
      <c r="L3185" t="s">
        <v>16</v>
      </c>
      <c r="M3185" s="1">
        <v>44694</v>
      </c>
      <c r="N3185" s="2">
        <v>0.21041666666666667</v>
      </c>
      <c r="O3185" s="1">
        <f t="shared" si="294"/>
        <v>44694.210416666669</v>
      </c>
      <c r="P3185" s="3" t="str">
        <f t="shared" si="295"/>
        <v>May,2022</v>
      </c>
      <c r="Q3185">
        <f t="shared" si="296"/>
        <v>2022</v>
      </c>
      <c r="R3185" t="str">
        <f t="shared" si="297"/>
        <v>Fri</v>
      </c>
      <c r="S3185">
        <f t="shared" si="298"/>
        <v>5</v>
      </c>
      <c r="T3185" t="str">
        <f t="shared" si="299"/>
        <v>NO</v>
      </c>
      <c r="U3185" cm="1">
        <f t="array" ref="U3185">_xlfn.XLOOKUP(Table1012[[#This Row],[Severity_Level]],{"MINOR","MODERATE","SEVERE","FATAL"},{1,2,3,5})</f>
        <v>1</v>
      </c>
      <c r="Z3185" s="1"/>
      <c r="AA3185" s="2"/>
      <c r="AB3185" s="4"/>
    </row>
    <row r="3186" spans="1:28" x14ac:dyDescent="0.3">
      <c r="A3186" t="s">
        <v>3227</v>
      </c>
      <c r="B3186" s="11" t="s">
        <v>56</v>
      </c>
      <c r="C3186" s="11" t="s">
        <v>12</v>
      </c>
      <c r="D3186" s="11" t="s">
        <v>47</v>
      </c>
      <c r="E3186" s="11" t="s">
        <v>35</v>
      </c>
      <c r="F3186" s="11" t="s">
        <v>26</v>
      </c>
      <c r="G3186" s="11">
        <v>2</v>
      </c>
      <c r="H3186" s="11" t="s">
        <v>32</v>
      </c>
      <c r="I3186" s="12">
        <v>44694</v>
      </c>
      <c r="J3186" s="14">
        <v>0.21111111111111111</v>
      </c>
      <c r="K3186">
        <v>2</v>
      </c>
      <c r="L3186" t="s">
        <v>32</v>
      </c>
      <c r="M3186" s="1">
        <v>44694</v>
      </c>
      <c r="N3186" s="2">
        <v>0.21111111111111111</v>
      </c>
      <c r="O3186" s="1">
        <f t="shared" si="294"/>
        <v>44694.211111111108</v>
      </c>
      <c r="P3186" s="3" t="str">
        <f t="shared" si="295"/>
        <v>May,2022</v>
      </c>
      <c r="Q3186">
        <f t="shared" si="296"/>
        <v>2022</v>
      </c>
      <c r="R3186" t="str">
        <f t="shared" si="297"/>
        <v>Fri</v>
      </c>
      <c r="S3186">
        <f t="shared" si="298"/>
        <v>5</v>
      </c>
      <c r="T3186" t="str">
        <f t="shared" si="299"/>
        <v>NO</v>
      </c>
      <c r="U3186" cm="1">
        <f t="array" ref="U3186">_xlfn.XLOOKUP(Table1012[[#This Row],[Severity_Level]],{"MINOR","MODERATE","SEVERE","FATAL"},{1,2,3,5})</f>
        <v>2</v>
      </c>
      <c r="Z3186" s="1"/>
      <c r="AA3186" s="2"/>
      <c r="AB3186" s="4"/>
    </row>
    <row r="3187" spans="1:28" x14ac:dyDescent="0.3">
      <c r="A3187" t="s">
        <v>3228</v>
      </c>
      <c r="B3187" s="11" t="s">
        <v>29</v>
      </c>
      <c r="C3187" s="11" t="s">
        <v>46</v>
      </c>
      <c r="D3187" s="11" t="s">
        <v>47</v>
      </c>
      <c r="E3187" s="11" t="s">
        <v>20</v>
      </c>
      <c r="F3187" s="11" t="s">
        <v>21</v>
      </c>
      <c r="G3187" s="11">
        <v>3</v>
      </c>
      <c r="H3187" s="11" t="s">
        <v>16</v>
      </c>
      <c r="I3187" s="12">
        <v>44694</v>
      </c>
      <c r="J3187" s="14">
        <v>0.21180555555555555</v>
      </c>
      <c r="K3187">
        <v>3</v>
      </c>
      <c r="L3187" t="s">
        <v>16</v>
      </c>
      <c r="M3187" s="1">
        <v>44694</v>
      </c>
      <c r="N3187" s="2">
        <v>0.21180555555555555</v>
      </c>
      <c r="O3187" s="1">
        <f t="shared" si="294"/>
        <v>44694.211805555555</v>
      </c>
      <c r="P3187" s="3" t="str">
        <f t="shared" si="295"/>
        <v>May,2022</v>
      </c>
      <c r="Q3187">
        <f t="shared" si="296"/>
        <v>2022</v>
      </c>
      <c r="R3187" t="str">
        <f t="shared" si="297"/>
        <v>Fri</v>
      </c>
      <c r="S3187">
        <f t="shared" si="298"/>
        <v>5</v>
      </c>
      <c r="T3187" t="str">
        <f t="shared" si="299"/>
        <v>NO</v>
      </c>
      <c r="U3187" cm="1">
        <f t="array" ref="U3187">_xlfn.XLOOKUP(Table1012[[#This Row],[Severity_Level]],{"MINOR","MODERATE","SEVERE","FATAL"},{1,2,3,5})</f>
        <v>1</v>
      </c>
      <c r="Z3187" s="1"/>
      <c r="AA3187" s="2"/>
      <c r="AB3187" s="4"/>
    </row>
    <row r="3188" spans="1:28" x14ac:dyDescent="0.3">
      <c r="A3188" t="s">
        <v>3229</v>
      </c>
      <c r="B3188" s="11" t="s">
        <v>18</v>
      </c>
      <c r="C3188" s="11" t="s">
        <v>12</v>
      </c>
      <c r="D3188" s="11" t="s">
        <v>31</v>
      </c>
      <c r="E3188" s="11" t="s">
        <v>38</v>
      </c>
      <c r="F3188" s="11" t="s">
        <v>21</v>
      </c>
      <c r="G3188" s="11">
        <v>3</v>
      </c>
      <c r="H3188" s="11" t="s">
        <v>40</v>
      </c>
      <c r="I3188" s="12">
        <v>44694</v>
      </c>
      <c r="J3188" s="14">
        <v>0.21249999999999999</v>
      </c>
      <c r="K3188">
        <v>3</v>
      </c>
      <c r="L3188" t="s">
        <v>40</v>
      </c>
      <c r="M3188" s="1">
        <v>44694</v>
      </c>
      <c r="N3188" s="2">
        <v>0.21249999999999999</v>
      </c>
      <c r="O3188" s="1">
        <f t="shared" si="294"/>
        <v>44694.212500000001</v>
      </c>
      <c r="P3188" s="3" t="str">
        <f t="shared" si="295"/>
        <v>May,2022</v>
      </c>
      <c r="Q3188">
        <f t="shared" si="296"/>
        <v>2022</v>
      </c>
      <c r="R3188" t="str">
        <f t="shared" si="297"/>
        <v>Fri</v>
      </c>
      <c r="S3188">
        <f t="shared" si="298"/>
        <v>5</v>
      </c>
      <c r="T3188" t="str">
        <f t="shared" si="299"/>
        <v>NO</v>
      </c>
      <c r="U3188" cm="1">
        <f t="array" ref="U3188">_xlfn.XLOOKUP(Table1012[[#This Row],[Severity_Level]],{"MINOR","MODERATE","SEVERE","FATAL"},{1,2,3,5})</f>
        <v>5</v>
      </c>
      <c r="Z3188" s="1"/>
      <c r="AA3188" s="2"/>
      <c r="AB3188" s="4"/>
    </row>
    <row r="3189" spans="1:28" x14ac:dyDescent="0.3">
      <c r="A3189" t="s">
        <v>3230</v>
      </c>
      <c r="B3189" s="11" t="s">
        <v>49</v>
      </c>
      <c r="C3189" s="11" t="s">
        <v>65</v>
      </c>
      <c r="D3189" s="11" t="s">
        <v>37</v>
      </c>
      <c r="E3189" s="11" t="s">
        <v>38</v>
      </c>
      <c r="F3189" s="11" t="s">
        <v>15</v>
      </c>
      <c r="G3189" s="11">
        <v>5</v>
      </c>
      <c r="H3189" s="11" t="s">
        <v>32</v>
      </c>
      <c r="I3189" s="12">
        <v>44694</v>
      </c>
      <c r="J3189" s="14">
        <v>0.21319444444444444</v>
      </c>
      <c r="K3189">
        <v>5</v>
      </c>
      <c r="L3189" t="s">
        <v>32</v>
      </c>
      <c r="M3189" s="1">
        <v>44694</v>
      </c>
      <c r="N3189" s="2">
        <v>0.21319444444444444</v>
      </c>
      <c r="O3189" s="1">
        <f t="shared" si="294"/>
        <v>44694.213194444441</v>
      </c>
      <c r="P3189" s="3" t="str">
        <f t="shared" si="295"/>
        <v>May,2022</v>
      </c>
      <c r="Q3189">
        <f t="shared" si="296"/>
        <v>2022</v>
      </c>
      <c r="R3189" t="str">
        <f t="shared" si="297"/>
        <v>Fri</v>
      </c>
      <c r="S3189">
        <f t="shared" si="298"/>
        <v>5</v>
      </c>
      <c r="T3189" t="str">
        <f t="shared" si="299"/>
        <v>NO</v>
      </c>
      <c r="U3189" cm="1">
        <f t="array" ref="U3189">_xlfn.XLOOKUP(Table1012[[#This Row],[Severity_Level]],{"MINOR","MODERATE","SEVERE","FATAL"},{1,2,3,5})</f>
        <v>2</v>
      </c>
      <c r="Z3189" s="1"/>
      <c r="AA3189" s="2"/>
      <c r="AB3189" s="4"/>
    </row>
    <row r="3190" spans="1:28" x14ac:dyDescent="0.3">
      <c r="A3190" t="s">
        <v>3231</v>
      </c>
      <c r="B3190" s="11" t="s">
        <v>11</v>
      </c>
      <c r="C3190" s="11" t="s">
        <v>24</v>
      </c>
      <c r="D3190" s="11" t="s">
        <v>31</v>
      </c>
      <c r="E3190" s="11" t="s">
        <v>38</v>
      </c>
      <c r="F3190" s="11" t="s">
        <v>15</v>
      </c>
      <c r="G3190" s="11">
        <v>2</v>
      </c>
      <c r="H3190" s="11" t="s">
        <v>40</v>
      </c>
      <c r="I3190" s="12">
        <v>44694</v>
      </c>
      <c r="J3190" s="14">
        <v>0.21388888888888888</v>
      </c>
      <c r="K3190">
        <v>2</v>
      </c>
      <c r="L3190" t="s">
        <v>40</v>
      </c>
      <c r="M3190" s="1">
        <v>44694</v>
      </c>
      <c r="N3190" s="2">
        <v>0.21388888888888888</v>
      </c>
      <c r="O3190" s="1">
        <f t="shared" si="294"/>
        <v>44694.213888888888</v>
      </c>
      <c r="P3190" s="3" t="str">
        <f t="shared" si="295"/>
        <v>May,2022</v>
      </c>
      <c r="Q3190">
        <f t="shared" si="296"/>
        <v>2022</v>
      </c>
      <c r="R3190" t="str">
        <f t="shared" si="297"/>
        <v>Fri</v>
      </c>
      <c r="S3190">
        <f t="shared" si="298"/>
        <v>5</v>
      </c>
      <c r="T3190" t="str">
        <f t="shared" si="299"/>
        <v>NO</v>
      </c>
      <c r="U3190" cm="1">
        <f t="array" ref="U3190">_xlfn.XLOOKUP(Table1012[[#This Row],[Severity_Level]],{"MINOR","MODERATE","SEVERE","FATAL"},{1,2,3,5})</f>
        <v>5</v>
      </c>
      <c r="Z3190" s="1"/>
      <c r="AA3190" s="2"/>
      <c r="AB3190" s="4"/>
    </row>
    <row r="3191" spans="1:28" x14ac:dyDescent="0.3">
      <c r="A3191" t="s">
        <v>3232</v>
      </c>
      <c r="B3191" s="11" t="s">
        <v>11</v>
      </c>
      <c r="C3191" s="11" t="s">
        <v>46</v>
      </c>
      <c r="D3191" s="11" t="s">
        <v>47</v>
      </c>
      <c r="E3191" s="11" t="s">
        <v>38</v>
      </c>
      <c r="F3191" s="11" t="s">
        <v>21</v>
      </c>
      <c r="G3191" s="11">
        <v>5</v>
      </c>
      <c r="H3191" s="11" t="s">
        <v>16</v>
      </c>
      <c r="I3191" s="12">
        <v>44694</v>
      </c>
      <c r="J3191" s="14">
        <v>0.21458333333333332</v>
      </c>
      <c r="K3191">
        <v>5</v>
      </c>
      <c r="L3191" t="s">
        <v>16</v>
      </c>
      <c r="M3191" s="1">
        <v>44694</v>
      </c>
      <c r="N3191" s="2">
        <v>0.21458333333333332</v>
      </c>
      <c r="O3191" s="1">
        <f t="shared" si="294"/>
        <v>44694.214583333334</v>
      </c>
      <c r="P3191" s="3" t="str">
        <f t="shared" si="295"/>
        <v>May,2022</v>
      </c>
      <c r="Q3191">
        <f t="shared" si="296"/>
        <v>2022</v>
      </c>
      <c r="R3191" t="str">
        <f t="shared" si="297"/>
        <v>Fri</v>
      </c>
      <c r="S3191">
        <f t="shared" si="298"/>
        <v>5</v>
      </c>
      <c r="T3191" t="str">
        <f t="shared" si="299"/>
        <v>NO</v>
      </c>
      <c r="U3191" cm="1">
        <f t="array" ref="U3191">_xlfn.XLOOKUP(Table1012[[#This Row],[Severity_Level]],{"MINOR","MODERATE","SEVERE","FATAL"},{1,2,3,5})</f>
        <v>1</v>
      </c>
      <c r="Z3191" s="1"/>
      <c r="AA3191" s="2"/>
      <c r="AB3191" s="4"/>
    </row>
    <row r="3192" spans="1:28" x14ac:dyDescent="0.3">
      <c r="A3192" t="s">
        <v>3233</v>
      </c>
      <c r="B3192" s="11" t="s">
        <v>49</v>
      </c>
      <c r="C3192" s="11" t="s">
        <v>24</v>
      </c>
      <c r="D3192" s="11" t="s">
        <v>47</v>
      </c>
      <c r="E3192" s="11" t="s">
        <v>35</v>
      </c>
      <c r="F3192" s="11" t="s">
        <v>26</v>
      </c>
      <c r="G3192" s="11">
        <v>4</v>
      </c>
      <c r="H3192" s="11" t="s">
        <v>40</v>
      </c>
      <c r="I3192" s="12">
        <v>44694</v>
      </c>
      <c r="J3192" s="14">
        <v>0.21527777777777779</v>
      </c>
      <c r="K3192">
        <v>4</v>
      </c>
      <c r="L3192" t="s">
        <v>40</v>
      </c>
      <c r="M3192" s="1">
        <v>44694</v>
      </c>
      <c r="N3192" s="2">
        <v>0.21527777777777779</v>
      </c>
      <c r="O3192" s="1">
        <f t="shared" si="294"/>
        <v>44694.215277777781</v>
      </c>
      <c r="P3192" s="3" t="str">
        <f t="shared" si="295"/>
        <v>May,2022</v>
      </c>
      <c r="Q3192">
        <f t="shared" si="296"/>
        <v>2022</v>
      </c>
      <c r="R3192" t="str">
        <f t="shared" si="297"/>
        <v>Fri</v>
      </c>
      <c r="S3192">
        <f t="shared" si="298"/>
        <v>5</v>
      </c>
      <c r="T3192" t="str">
        <f t="shared" si="299"/>
        <v>NO</v>
      </c>
      <c r="U3192" cm="1">
        <f t="array" ref="U3192">_xlfn.XLOOKUP(Table1012[[#This Row],[Severity_Level]],{"MINOR","MODERATE","SEVERE","FATAL"},{1,2,3,5})</f>
        <v>5</v>
      </c>
      <c r="Z3192" s="1"/>
      <c r="AA3192" s="2"/>
      <c r="AB3192" s="4"/>
    </row>
    <row r="3193" spans="1:28" x14ac:dyDescent="0.3">
      <c r="A3193" t="s">
        <v>3234</v>
      </c>
      <c r="B3193" s="11" t="s">
        <v>56</v>
      </c>
      <c r="C3193" s="11" t="s">
        <v>44</v>
      </c>
      <c r="D3193" s="11" t="s">
        <v>31</v>
      </c>
      <c r="E3193" s="11" t="s">
        <v>38</v>
      </c>
      <c r="F3193" s="11" t="s">
        <v>15</v>
      </c>
      <c r="G3193" s="11">
        <v>5</v>
      </c>
      <c r="H3193" s="11" t="s">
        <v>40</v>
      </c>
      <c r="I3193" s="12">
        <v>44694</v>
      </c>
      <c r="J3193" s="14">
        <v>0.21597222222222223</v>
      </c>
      <c r="K3193">
        <v>5</v>
      </c>
      <c r="L3193" t="s">
        <v>40</v>
      </c>
      <c r="M3193" s="1">
        <v>44694</v>
      </c>
      <c r="N3193" s="2">
        <v>0.21597222222222223</v>
      </c>
      <c r="O3193" s="1">
        <f t="shared" si="294"/>
        <v>44694.21597222222</v>
      </c>
      <c r="P3193" s="3" t="str">
        <f t="shared" si="295"/>
        <v>May,2022</v>
      </c>
      <c r="Q3193">
        <f t="shared" si="296"/>
        <v>2022</v>
      </c>
      <c r="R3193" t="str">
        <f t="shared" si="297"/>
        <v>Fri</v>
      </c>
      <c r="S3193">
        <f t="shared" si="298"/>
        <v>5</v>
      </c>
      <c r="T3193" t="str">
        <f t="shared" si="299"/>
        <v>NO</v>
      </c>
      <c r="U3193" cm="1">
        <f t="array" ref="U3193">_xlfn.XLOOKUP(Table1012[[#This Row],[Severity_Level]],{"MINOR","MODERATE","SEVERE","FATAL"},{1,2,3,5})</f>
        <v>5</v>
      </c>
      <c r="Z3193" s="1"/>
      <c r="AA3193" s="2"/>
      <c r="AB3193" s="4"/>
    </row>
    <row r="3194" spans="1:28" x14ac:dyDescent="0.3">
      <c r="A3194" t="s">
        <v>3235</v>
      </c>
      <c r="B3194" s="11" t="s">
        <v>11</v>
      </c>
      <c r="C3194" s="11" t="s">
        <v>50</v>
      </c>
      <c r="D3194" s="11" t="s">
        <v>47</v>
      </c>
      <c r="E3194" s="11" t="s">
        <v>38</v>
      </c>
      <c r="F3194" s="11" t="s">
        <v>51</v>
      </c>
      <c r="G3194" s="11">
        <v>4</v>
      </c>
      <c r="H3194" s="11" t="s">
        <v>16</v>
      </c>
      <c r="I3194" s="12">
        <v>44695</v>
      </c>
      <c r="J3194" s="14">
        <v>0.21666666666666667</v>
      </c>
      <c r="K3194">
        <v>4</v>
      </c>
      <c r="L3194" t="s">
        <v>16</v>
      </c>
      <c r="M3194" s="1">
        <v>44695</v>
      </c>
      <c r="N3194" s="2">
        <v>0.21666666666666667</v>
      </c>
      <c r="O3194" s="1">
        <f t="shared" si="294"/>
        <v>44695.216666666667</v>
      </c>
      <c r="P3194" s="3" t="str">
        <f t="shared" si="295"/>
        <v>May,2022</v>
      </c>
      <c r="Q3194">
        <f t="shared" si="296"/>
        <v>2022</v>
      </c>
      <c r="R3194" t="str">
        <f t="shared" si="297"/>
        <v>Sat</v>
      </c>
      <c r="S3194">
        <f t="shared" si="298"/>
        <v>5</v>
      </c>
      <c r="T3194" t="str">
        <f t="shared" si="299"/>
        <v>NO</v>
      </c>
      <c r="U3194" cm="1">
        <f t="array" ref="U3194">_xlfn.XLOOKUP(Table1012[[#This Row],[Severity_Level]],{"MINOR","MODERATE","SEVERE","FATAL"},{1,2,3,5})</f>
        <v>1</v>
      </c>
      <c r="Z3194" s="1"/>
      <c r="AA3194" s="2"/>
      <c r="AB3194" s="4"/>
    </row>
    <row r="3195" spans="1:28" x14ac:dyDescent="0.3">
      <c r="A3195" t="s">
        <v>3236</v>
      </c>
      <c r="B3195" s="11" t="s">
        <v>56</v>
      </c>
      <c r="C3195" s="11" t="s">
        <v>19</v>
      </c>
      <c r="D3195" s="11" t="s">
        <v>47</v>
      </c>
      <c r="E3195" s="11" t="s">
        <v>38</v>
      </c>
      <c r="F3195" s="11" t="s">
        <v>51</v>
      </c>
      <c r="G3195" s="11">
        <v>3</v>
      </c>
      <c r="H3195" s="11" t="s">
        <v>27</v>
      </c>
      <c r="I3195" s="12">
        <v>44695</v>
      </c>
      <c r="J3195" s="14">
        <v>0.21736111111111112</v>
      </c>
      <c r="K3195">
        <v>3</v>
      </c>
      <c r="L3195" t="s">
        <v>27</v>
      </c>
      <c r="M3195" s="1">
        <v>44695</v>
      </c>
      <c r="N3195" s="2">
        <v>0.21736111111111112</v>
      </c>
      <c r="O3195" s="1">
        <f t="shared" si="294"/>
        <v>44695.217361111114</v>
      </c>
      <c r="P3195" s="3" t="str">
        <f t="shared" si="295"/>
        <v>May,2022</v>
      </c>
      <c r="Q3195">
        <f t="shared" si="296"/>
        <v>2022</v>
      </c>
      <c r="R3195" t="str">
        <f t="shared" si="297"/>
        <v>Sat</v>
      </c>
      <c r="S3195">
        <f t="shared" si="298"/>
        <v>5</v>
      </c>
      <c r="T3195" t="str">
        <f t="shared" si="299"/>
        <v>NO</v>
      </c>
      <c r="U3195" cm="1">
        <f t="array" ref="U3195">_xlfn.XLOOKUP(Table1012[[#This Row],[Severity_Level]],{"MINOR","MODERATE","SEVERE","FATAL"},{1,2,3,5})</f>
        <v>3</v>
      </c>
      <c r="Z3195" s="1"/>
      <c r="AA3195" s="2"/>
      <c r="AB3195" s="4"/>
    </row>
    <row r="3196" spans="1:28" x14ac:dyDescent="0.3">
      <c r="A3196" t="s">
        <v>3237</v>
      </c>
      <c r="B3196" s="11" t="s">
        <v>18</v>
      </c>
      <c r="C3196" s="11" t="s">
        <v>53</v>
      </c>
      <c r="D3196" s="11" t="s">
        <v>25</v>
      </c>
      <c r="E3196" s="11" t="s">
        <v>38</v>
      </c>
      <c r="F3196" s="11" t="s">
        <v>51</v>
      </c>
      <c r="G3196" s="11">
        <v>4</v>
      </c>
      <c r="H3196" s="11" t="s">
        <v>27</v>
      </c>
      <c r="I3196" s="12">
        <v>44695</v>
      </c>
      <c r="J3196" s="14">
        <v>0.21805555555555556</v>
      </c>
      <c r="K3196">
        <v>4</v>
      </c>
      <c r="L3196" t="s">
        <v>27</v>
      </c>
      <c r="M3196" s="1">
        <v>44695</v>
      </c>
      <c r="N3196" s="2">
        <v>0.21805555555555556</v>
      </c>
      <c r="O3196" s="1">
        <f t="shared" si="294"/>
        <v>44695.218055555553</v>
      </c>
      <c r="P3196" s="3" t="str">
        <f t="shared" si="295"/>
        <v>May,2022</v>
      </c>
      <c r="Q3196">
        <f t="shared" si="296"/>
        <v>2022</v>
      </c>
      <c r="R3196" t="str">
        <f t="shared" si="297"/>
        <v>Sat</v>
      </c>
      <c r="S3196">
        <f t="shared" si="298"/>
        <v>5</v>
      </c>
      <c r="T3196" t="str">
        <f t="shared" si="299"/>
        <v>NO</v>
      </c>
      <c r="U3196" cm="1">
        <f t="array" ref="U3196">_xlfn.XLOOKUP(Table1012[[#This Row],[Severity_Level]],{"MINOR","MODERATE","SEVERE","FATAL"},{1,2,3,5})</f>
        <v>3</v>
      </c>
      <c r="Z3196" s="1"/>
      <c r="AA3196" s="2"/>
      <c r="AB3196" s="4"/>
    </row>
    <row r="3197" spans="1:28" x14ac:dyDescent="0.3">
      <c r="A3197" t="s">
        <v>3238</v>
      </c>
      <c r="B3197" s="11" t="s">
        <v>18</v>
      </c>
      <c r="C3197" s="11" t="s">
        <v>65</v>
      </c>
      <c r="D3197" s="11" t="s">
        <v>13</v>
      </c>
      <c r="E3197" s="11" t="s">
        <v>38</v>
      </c>
      <c r="F3197" s="11" t="s">
        <v>26</v>
      </c>
      <c r="G3197" s="11">
        <v>1</v>
      </c>
      <c r="H3197" s="11" t="s">
        <v>27</v>
      </c>
      <c r="I3197" s="12">
        <v>44695</v>
      </c>
      <c r="J3197" s="14">
        <v>0.21875</v>
      </c>
      <c r="K3197">
        <v>1</v>
      </c>
      <c r="L3197" t="s">
        <v>27</v>
      </c>
      <c r="M3197" s="1">
        <v>44695</v>
      </c>
      <c r="N3197" s="2">
        <v>0.21875</v>
      </c>
      <c r="O3197" s="1">
        <f t="shared" si="294"/>
        <v>44695.21875</v>
      </c>
      <c r="P3197" s="3" t="str">
        <f t="shared" si="295"/>
        <v>May,2022</v>
      </c>
      <c r="Q3197">
        <f t="shared" si="296"/>
        <v>2022</v>
      </c>
      <c r="R3197" t="str">
        <f t="shared" si="297"/>
        <v>Sat</v>
      </c>
      <c r="S3197">
        <f t="shared" si="298"/>
        <v>5</v>
      </c>
      <c r="T3197" t="str">
        <f t="shared" si="299"/>
        <v>NO</v>
      </c>
      <c r="U3197" cm="1">
        <f t="array" ref="U3197">_xlfn.XLOOKUP(Table1012[[#This Row],[Severity_Level]],{"MINOR","MODERATE","SEVERE","FATAL"},{1,2,3,5})</f>
        <v>3</v>
      </c>
      <c r="Z3197" s="1"/>
      <c r="AA3197" s="2"/>
      <c r="AB3197" s="4"/>
    </row>
    <row r="3198" spans="1:28" x14ac:dyDescent="0.3">
      <c r="A3198" t="s">
        <v>3239</v>
      </c>
      <c r="B3198" s="11" t="s">
        <v>49</v>
      </c>
      <c r="C3198" s="11" t="s">
        <v>46</v>
      </c>
      <c r="D3198" s="11" t="s">
        <v>13</v>
      </c>
      <c r="E3198" s="11" t="s">
        <v>20</v>
      </c>
      <c r="F3198" s="11" t="s">
        <v>21</v>
      </c>
      <c r="G3198" s="11">
        <v>2</v>
      </c>
      <c r="H3198" s="11" t="s">
        <v>27</v>
      </c>
      <c r="I3198" s="12">
        <v>44695</v>
      </c>
      <c r="J3198" s="14">
        <v>0.21944444444444444</v>
      </c>
      <c r="K3198">
        <v>2</v>
      </c>
      <c r="L3198" t="s">
        <v>27</v>
      </c>
      <c r="M3198" s="1">
        <v>44695</v>
      </c>
      <c r="N3198" s="2">
        <v>0.21944444444444444</v>
      </c>
      <c r="O3198" s="1">
        <f t="shared" si="294"/>
        <v>44695.219444444447</v>
      </c>
      <c r="P3198" s="3" t="str">
        <f t="shared" si="295"/>
        <v>May,2022</v>
      </c>
      <c r="Q3198">
        <f t="shared" si="296"/>
        <v>2022</v>
      </c>
      <c r="R3198" t="str">
        <f t="shared" si="297"/>
        <v>Sat</v>
      </c>
      <c r="S3198">
        <f t="shared" si="298"/>
        <v>5</v>
      </c>
      <c r="T3198" t="str">
        <f t="shared" si="299"/>
        <v>NO</v>
      </c>
      <c r="U3198" cm="1">
        <f t="array" ref="U3198">_xlfn.XLOOKUP(Table1012[[#This Row],[Severity_Level]],{"MINOR","MODERATE","SEVERE","FATAL"},{1,2,3,5})</f>
        <v>3</v>
      </c>
      <c r="Z3198" s="1"/>
      <c r="AA3198" s="2"/>
      <c r="AB3198" s="4"/>
    </row>
    <row r="3199" spans="1:28" x14ac:dyDescent="0.3">
      <c r="A3199" t="s">
        <v>3240</v>
      </c>
      <c r="B3199" s="11" t="s">
        <v>49</v>
      </c>
      <c r="C3199" s="11" t="s">
        <v>65</v>
      </c>
      <c r="D3199" s="11" t="s">
        <v>13</v>
      </c>
      <c r="E3199" s="11" t="s">
        <v>14</v>
      </c>
      <c r="F3199" s="11" t="s">
        <v>51</v>
      </c>
      <c r="G3199" s="11">
        <v>1</v>
      </c>
      <c r="H3199" s="11" t="s">
        <v>40</v>
      </c>
      <c r="I3199" s="12">
        <v>44695</v>
      </c>
      <c r="J3199" s="14">
        <v>0.22013888888888888</v>
      </c>
      <c r="K3199">
        <v>1</v>
      </c>
      <c r="L3199" t="s">
        <v>40</v>
      </c>
      <c r="M3199" s="1">
        <v>44695</v>
      </c>
      <c r="N3199" s="2">
        <v>0.22013888888888888</v>
      </c>
      <c r="O3199" s="1">
        <f t="shared" si="294"/>
        <v>44695.220138888886</v>
      </c>
      <c r="P3199" s="3" t="str">
        <f t="shared" si="295"/>
        <v>May,2022</v>
      </c>
      <c r="Q3199">
        <f t="shared" si="296"/>
        <v>2022</v>
      </c>
      <c r="R3199" t="str">
        <f t="shared" si="297"/>
        <v>Sat</v>
      </c>
      <c r="S3199">
        <f t="shared" si="298"/>
        <v>5</v>
      </c>
      <c r="T3199" t="str">
        <f t="shared" si="299"/>
        <v>NO</v>
      </c>
      <c r="U3199" cm="1">
        <f t="array" ref="U3199">_xlfn.XLOOKUP(Table1012[[#This Row],[Severity_Level]],{"MINOR","MODERATE","SEVERE","FATAL"},{1,2,3,5})</f>
        <v>5</v>
      </c>
      <c r="Z3199" s="1"/>
      <c r="AA3199" s="2"/>
      <c r="AB3199" s="4"/>
    </row>
    <row r="3200" spans="1:28" x14ac:dyDescent="0.3">
      <c r="A3200" t="s">
        <v>3241</v>
      </c>
      <c r="B3200" s="11" t="s">
        <v>56</v>
      </c>
      <c r="C3200" s="11" t="s">
        <v>12</v>
      </c>
      <c r="D3200" s="11" t="s">
        <v>37</v>
      </c>
      <c r="E3200" s="11" t="s">
        <v>35</v>
      </c>
      <c r="F3200" s="11" t="s">
        <v>26</v>
      </c>
      <c r="G3200" s="11">
        <v>2</v>
      </c>
      <c r="H3200" s="11" t="s">
        <v>40</v>
      </c>
      <c r="I3200" s="12">
        <v>44695</v>
      </c>
      <c r="J3200" s="14">
        <v>0.22083333333333333</v>
      </c>
      <c r="K3200">
        <v>2</v>
      </c>
      <c r="L3200" t="s">
        <v>40</v>
      </c>
      <c r="M3200" s="1">
        <v>44695</v>
      </c>
      <c r="N3200" s="2">
        <v>0.22083333333333333</v>
      </c>
      <c r="O3200" s="1">
        <f t="shared" si="294"/>
        <v>44695.220833333333</v>
      </c>
      <c r="P3200" s="3" t="str">
        <f t="shared" si="295"/>
        <v>May,2022</v>
      </c>
      <c r="Q3200">
        <f t="shared" si="296"/>
        <v>2022</v>
      </c>
      <c r="R3200" t="str">
        <f t="shared" si="297"/>
        <v>Sat</v>
      </c>
      <c r="S3200">
        <f t="shared" si="298"/>
        <v>5</v>
      </c>
      <c r="T3200" t="str">
        <f t="shared" si="299"/>
        <v>NO</v>
      </c>
      <c r="U3200" cm="1">
        <f t="array" ref="U3200">_xlfn.XLOOKUP(Table1012[[#This Row],[Severity_Level]],{"MINOR","MODERATE","SEVERE","FATAL"},{1,2,3,5})</f>
        <v>5</v>
      </c>
      <c r="Z3200" s="1"/>
      <c r="AA3200" s="2"/>
      <c r="AB3200" s="4"/>
    </row>
    <row r="3201" spans="1:28" x14ac:dyDescent="0.3">
      <c r="A3201" t="s">
        <v>3242</v>
      </c>
      <c r="B3201" s="11" t="s">
        <v>18</v>
      </c>
      <c r="C3201" s="11" t="s">
        <v>46</v>
      </c>
      <c r="D3201" s="11" t="s">
        <v>37</v>
      </c>
      <c r="E3201" s="11" t="s">
        <v>14</v>
      </c>
      <c r="F3201" s="11" t="s">
        <v>15</v>
      </c>
      <c r="G3201" s="11">
        <v>5</v>
      </c>
      <c r="H3201" s="11" t="s">
        <v>32</v>
      </c>
      <c r="I3201" s="12">
        <v>44695</v>
      </c>
      <c r="J3201" s="14">
        <v>0.22152777777777777</v>
      </c>
      <c r="K3201">
        <v>5</v>
      </c>
      <c r="L3201" t="s">
        <v>32</v>
      </c>
      <c r="M3201" s="1">
        <v>44695</v>
      </c>
      <c r="N3201" s="2">
        <v>0.22152777777777777</v>
      </c>
      <c r="O3201" s="1">
        <f t="shared" si="294"/>
        <v>44695.22152777778</v>
      </c>
      <c r="P3201" s="3" t="str">
        <f t="shared" si="295"/>
        <v>May,2022</v>
      </c>
      <c r="Q3201">
        <f t="shared" si="296"/>
        <v>2022</v>
      </c>
      <c r="R3201" t="str">
        <f t="shared" si="297"/>
        <v>Sat</v>
      </c>
      <c r="S3201">
        <f t="shared" si="298"/>
        <v>5</v>
      </c>
      <c r="T3201" t="str">
        <f t="shared" si="299"/>
        <v>NO</v>
      </c>
      <c r="U3201" cm="1">
        <f t="array" ref="U3201">_xlfn.XLOOKUP(Table1012[[#This Row],[Severity_Level]],{"MINOR","MODERATE","SEVERE","FATAL"},{1,2,3,5})</f>
        <v>2</v>
      </c>
      <c r="Z3201" s="1"/>
      <c r="AA3201" s="2"/>
      <c r="AB3201" s="4"/>
    </row>
    <row r="3202" spans="1:28" x14ac:dyDescent="0.3">
      <c r="A3202" t="s">
        <v>3243</v>
      </c>
      <c r="B3202" s="11" t="s">
        <v>18</v>
      </c>
      <c r="C3202" s="11" t="s">
        <v>19</v>
      </c>
      <c r="D3202" s="11" t="s">
        <v>13</v>
      </c>
      <c r="E3202" s="11" t="s">
        <v>38</v>
      </c>
      <c r="F3202" s="11" t="s">
        <v>21</v>
      </c>
      <c r="G3202" s="11">
        <v>2</v>
      </c>
      <c r="H3202" s="11" t="s">
        <v>27</v>
      </c>
      <c r="I3202" s="12">
        <v>44695</v>
      </c>
      <c r="J3202" s="14">
        <v>0.22222222222222221</v>
      </c>
      <c r="K3202">
        <v>2</v>
      </c>
      <c r="L3202" t="s">
        <v>27</v>
      </c>
      <c r="M3202" s="1">
        <v>44695</v>
      </c>
      <c r="N3202" s="2">
        <v>0.22222222222222221</v>
      </c>
      <c r="O3202" s="1">
        <f t="shared" ref="O3202:O3265" si="300">M3202+N3202</f>
        <v>44695.222222222219</v>
      </c>
      <c r="P3202" s="3" t="str">
        <f t="shared" ref="P3202:P3265" si="301">TEXT(M3202,"MMM,YYY")</f>
        <v>May,2022</v>
      </c>
      <c r="Q3202">
        <f t="shared" ref="Q3202:Q3265" si="302">YEAR(M3202)</f>
        <v>2022</v>
      </c>
      <c r="R3202" t="str">
        <f t="shared" ref="R3202:R3265" si="303">TEXT(M3202,"DDD")</f>
        <v>Sat</v>
      </c>
      <c r="S3202">
        <f t="shared" ref="S3202:S3265" si="304">HOUR(N3202)</f>
        <v>5</v>
      </c>
      <c r="T3202" t="str">
        <f t="shared" ref="T3202:T3265" si="305">IF(OR(AND(S3202&gt;=7,S3202&lt;=9),AND(S3202&gt;=17,S3202&lt;=19)),"YES","NO")</f>
        <v>NO</v>
      </c>
      <c r="U3202" cm="1">
        <f t="array" ref="U3202">_xlfn.XLOOKUP(Table1012[[#This Row],[Severity_Level]],{"MINOR","MODERATE","SEVERE","FATAL"},{1,2,3,5})</f>
        <v>3</v>
      </c>
      <c r="Z3202" s="1"/>
      <c r="AA3202" s="2"/>
      <c r="AB3202" s="4"/>
    </row>
    <row r="3203" spans="1:28" x14ac:dyDescent="0.3">
      <c r="A3203" t="s">
        <v>3244</v>
      </c>
      <c r="B3203" s="11" t="s">
        <v>49</v>
      </c>
      <c r="C3203" s="11" t="s">
        <v>24</v>
      </c>
      <c r="D3203" s="11" t="s">
        <v>13</v>
      </c>
      <c r="E3203" s="11" t="s">
        <v>38</v>
      </c>
      <c r="F3203" s="11" t="s">
        <v>26</v>
      </c>
      <c r="G3203" s="11">
        <v>1</v>
      </c>
      <c r="H3203" s="11" t="s">
        <v>40</v>
      </c>
      <c r="I3203" s="12">
        <v>44695</v>
      </c>
      <c r="J3203" s="14">
        <v>0.22291666666666668</v>
      </c>
      <c r="K3203">
        <v>1</v>
      </c>
      <c r="L3203" t="s">
        <v>40</v>
      </c>
      <c r="M3203" s="1">
        <v>44695</v>
      </c>
      <c r="N3203" s="2">
        <v>0.22291666666666668</v>
      </c>
      <c r="O3203" s="1">
        <f t="shared" si="300"/>
        <v>44695.222916666666</v>
      </c>
      <c r="P3203" s="3" t="str">
        <f t="shared" si="301"/>
        <v>May,2022</v>
      </c>
      <c r="Q3203">
        <f t="shared" si="302"/>
        <v>2022</v>
      </c>
      <c r="R3203" t="str">
        <f t="shared" si="303"/>
        <v>Sat</v>
      </c>
      <c r="S3203">
        <f t="shared" si="304"/>
        <v>5</v>
      </c>
      <c r="T3203" t="str">
        <f t="shared" si="305"/>
        <v>NO</v>
      </c>
      <c r="U3203" cm="1">
        <f t="array" ref="U3203">_xlfn.XLOOKUP(Table1012[[#This Row],[Severity_Level]],{"MINOR","MODERATE","SEVERE","FATAL"},{1,2,3,5})</f>
        <v>5</v>
      </c>
      <c r="Z3203" s="1"/>
      <c r="AA3203" s="2"/>
      <c r="AB3203" s="4"/>
    </row>
    <row r="3204" spans="1:28" x14ac:dyDescent="0.3">
      <c r="A3204" t="s">
        <v>3245</v>
      </c>
      <c r="B3204" s="11" t="s">
        <v>11</v>
      </c>
      <c r="C3204" s="11" t="s">
        <v>24</v>
      </c>
      <c r="D3204" s="11" t="s">
        <v>25</v>
      </c>
      <c r="E3204" s="11" t="s">
        <v>35</v>
      </c>
      <c r="F3204" s="11" t="s">
        <v>15</v>
      </c>
      <c r="G3204" s="11">
        <v>1</v>
      </c>
      <c r="H3204" s="11" t="s">
        <v>27</v>
      </c>
      <c r="I3204" s="12">
        <v>44695</v>
      </c>
      <c r="J3204" s="14">
        <v>0.22361111111111112</v>
      </c>
      <c r="K3204">
        <v>1</v>
      </c>
      <c r="L3204" t="s">
        <v>27</v>
      </c>
      <c r="M3204" s="1">
        <v>44695</v>
      </c>
      <c r="N3204" s="2">
        <v>0.22361111111111112</v>
      </c>
      <c r="O3204" s="1">
        <f t="shared" si="300"/>
        <v>44695.223611111112</v>
      </c>
      <c r="P3204" s="3" t="str">
        <f t="shared" si="301"/>
        <v>May,2022</v>
      </c>
      <c r="Q3204">
        <f t="shared" si="302"/>
        <v>2022</v>
      </c>
      <c r="R3204" t="str">
        <f t="shared" si="303"/>
        <v>Sat</v>
      </c>
      <c r="S3204">
        <f t="shared" si="304"/>
        <v>5</v>
      </c>
      <c r="T3204" t="str">
        <f t="shared" si="305"/>
        <v>NO</v>
      </c>
      <c r="U3204" cm="1">
        <f t="array" ref="U3204">_xlfn.XLOOKUP(Table1012[[#This Row],[Severity_Level]],{"MINOR","MODERATE","SEVERE","FATAL"},{1,2,3,5})</f>
        <v>3</v>
      </c>
      <c r="Z3204" s="1"/>
      <c r="AA3204" s="2"/>
      <c r="AB3204" s="4"/>
    </row>
    <row r="3205" spans="1:28" x14ac:dyDescent="0.3">
      <c r="A3205" t="s">
        <v>3246</v>
      </c>
      <c r="B3205" s="11" t="s">
        <v>29</v>
      </c>
      <c r="C3205" s="11" t="s">
        <v>12</v>
      </c>
      <c r="D3205" s="11" t="s">
        <v>25</v>
      </c>
      <c r="E3205" s="11" t="s">
        <v>35</v>
      </c>
      <c r="F3205" s="11" t="s">
        <v>21</v>
      </c>
      <c r="G3205" s="11">
        <v>1</v>
      </c>
      <c r="H3205" s="11" t="s">
        <v>27</v>
      </c>
      <c r="I3205" s="12">
        <v>44695</v>
      </c>
      <c r="J3205" s="14">
        <v>0.22430555555555556</v>
      </c>
      <c r="K3205">
        <v>1</v>
      </c>
      <c r="L3205" t="s">
        <v>27</v>
      </c>
      <c r="M3205" s="1">
        <v>44695</v>
      </c>
      <c r="N3205" s="2">
        <v>0.22430555555555556</v>
      </c>
      <c r="O3205" s="1">
        <f t="shared" si="300"/>
        <v>44695.224305555559</v>
      </c>
      <c r="P3205" s="3" t="str">
        <f t="shared" si="301"/>
        <v>May,2022</v>
      </c>
      <c r="Q3205">
        <f t="shared" si="302"/>
        <v>2022</v>
      </c>
      <c r="R3205" t="str">
        <f t="shared" si="303"/>
        <v>Sat</v>
      </c>
      <c r="S3205">
        <f t="shared" si="304"/>
        <v>5</v>
      </c>
      <c r="T3205" t="str">
        <f t="shared" si="305"/>
        <v>NO</v>
      </c>
      <c r="U3205" cm="1">
        <f t="array" ref="U3205">_xlfn.XLOOKUP(Table1012[[#This Row],[Severity_Level]],{"MINOR","MODERATE","SEVERE","FATAL"},{1,2,3,5})</f>
        <v>3</v>
      </c>
      <c r="Z3205" s="1"/>
      <c r="AA3205" s="2"/>
      <c r="AB3205" s="4"/>
    </row>
    <row r="3206" spans="1:28" x14ac:dyDescent="0.3">
      <c r="A3206" t="s">
        <v>3247</v>
      </c>
      <c r="B3206" s="11" t="s">
        <v>49</v>
      </c>
      <c r="C3206" s="11" t="s">
        <v>44</v>
      </c>
      <c r="D3206" s="11" t="s">
        <v>31</v>
      </c>
      <c r="E3206" s="11" t="s">
        <v>38</v>
      </c>
      <c r="F3206" s="11" t="s">
        <v>26</v>
      </c>
      <c r="G3206" s="11">
        <v>2</v>
      </c>
      <c r="H3206" s="11" t="s">
        <v>16</v>
      </c>
      <c r="I3206" s="12">
        <v>44695</v>
      </c>
      <c r="J3206" s="14">
        <v>0.22500000000000001</v>
      </c>
      <c r="K3206">
        <v>2</v>
      </c>
      <c r="L3206" t="s">
        <v>16</v>
      </c>
      <c r="M3206" s="1">
        <v>44695</v>
      </c>
      <c r="N3206" s="2">
        <v>0.22500000000000001</v>
      </c>
      <c r="O3206" s="1">
        <f t="shared" si="300"/>
        <v>44695.224999999999</v>
      </c>
      <c r="P3206" s="3" t="str">
        <f t="shared" si="301"/>
        <v>May,2022</v>
      </c>
      <c r="Q3206">
        <f t="shared" si="302"/>
        <v>2022</v>
      </c>
      <c r="R3206" t="str">
        <f t="shared" si="303"/>
        <v>Sat</v>
      </c>
      <c r="S3206">
        <f t="shared" si="304"/>
        <v>5</v>
      </c>
      <c r="T3206" t="str">
        <f t="shared" si="305"/>
        <v>NO</v>
      </c>
      <c r="U3206" cm="1">
        <f t="array" ref="U3206">_xlfn.XLOOKUP(Table1012[[#This Row],[Severity_Level]],{"MINOR","MODERATE","SEVERE","FATAL"},{1,2,3,5})</f>
        <v>1</v>
      </c>
      <c r="Z3206" s="1"/>
      <c r="AA3206" s="2"/>
      <c r="AB3206" s="4"/>
    </row>
    <row r="3207" spans="1:28" x14ac:dyDescent="0.3">
      <c r="A3207" t="s">
        <v>3248</v>
      </c>
      <c r="B3207" s="11" t="s">
        <v>29</v>
      </c>
      <c r="C3207" s="11" t="s">
        <v>65</v>
      </c>
      <c r="D3207" s="11" t="s">
        <v>37</v>
      </c>
      <c r="E3207" s="11" t="s">
        <v>20</v>
      </c>
      <c r="F3207" s="11" t="s">
        <v>21</v>
      </c>
      <c r="G3207" s="11">
        <v>3</v>
      </c>
      <c r="H3207" s="11" t="s">
        <v>16</v>
      </c>
      <c r="I3207" s="12">
        <v>44695</v>
      </c>
      <c r="J3207" s="14">
        <v>0.22569444444444445</v>
      </c>
      <c r="K3207">
        <v>3</v>
      </c>
      <c r="L3207" t="s">
        <v>16</v>
      </c>
      <c r="M3207" s="1">
        <v>44695</v>
      </c>
      <c r="N3207" s="2">
        <v>0.22569444444444445</v>
      </c>
      <c r="O3207" s="1">
        <f t="shared" si="300"/>
        <v>44695.225694444445</v>
      </c>
      <c r="P3207" s="3" t="str">
        <f t="shared" si="301"/>
        <v>May,2022</v>
      </c>
      <c r="Q3207">
        <f t="shared" si="302"/>
        <v>2022</v>
      </c>
      <c r="R3207" t="str">
        <f t="shared" si="303"/>
        <v>Sat</v>
      </c>
      <c r="S3207">
        <f t="shared" si="304"/>
        <v>5</v>
      </c>
      <c r="T3207" t="str">
        <f t="shared" si="305"/>
        <v>NO</v>
      </c>
      <c r="U3207" cm="1">
        <f t="array" ref="U3207">_xlfn.XLOOKUP(Table1012[[#This Row],[Severity_Level]],{"MINOR","MODERATE","SEVERE","FATAL"},{1,2,3,5})</f>
        <v>1</v>
      </c>
      <c r="Z3207" s="1"/>
      <c r="AA3207" s="2"/>
      <c r="AB3207" s="4"/>
    </row>
    <row r="3208" spans="1:28" x14ac:dyDescent="0.3">
      <c r="A3208" t="s">
        <v>3249</v>
      </c>
      <c r="B3208" s="11" t="s">
        <v>18</v>
      </c>
      <c r="C3208" s="11" t="s">
        <v>44</v>
      </c>
      <c r="D3208" s="11" t="s">
        <v>37</v>
      </c>
      <c r="E3208" s="11" t="s">
        <v>20</v>
      </c>
      <c r="F3208" s="11" t="s">
        <v>26</v>
      </c>
      <c r="G3208" s="11">
        <v>1</v>
      </c>
      <c r="H3208" s="11" t="s">
        <v>32</v>
      </c>
      <c r="I3208" s="12">
        <v>44695</v>
      </c>
      <c r="J3208" s="14">
        <v>0.22638888888888889</v>
      </c>
      <c r="K3208">
        <v>1</v>
      </c>
      <c r="L3208" t="s">
        <v>32</v>
      </c>
      <c r="M3208" s="1">
        <v>44695</v>
      </c>
      <c r="N3208" s="2">
        <v>0.22638888888888889</v>
      </c>
      <c r="O3208" s="1">
        <f t="shared" si="300"/>
        <v>44695.226388888892</v>
      </c>
      <c r="P3208" s="3" t="str">
        <f t="shared" si="301"/>
        <v>May,2022</v>
      </c>
      <c r="Q3208">
        <f t="shared" si="302"/>
        <v>2022</v>
      </c>
      <c r="R3208" t="str">
        <f t="shared" si="303"/>
        <v>Sat</v>
      </c>
      <c r="S3208">
        <f t="shared" si="304"/>
        <v>5</v>
      </c>
      <c r="T3208" t="str">
        <f t="shared" si="305"/>
        <v>NO</v>
      </c>
      <c r="U3208" cm="1">
        <f t="array" ref="U3208">_xlfn.XLOOKUP(Table1012[[#This Row],[Severity_Level]],{"MINOR","MODERATE","SEVERE","FATAL"},{1,2,3,5})</f>
        <v>2</v>
      </c>
      <c r="Z3208" s="1"/>
      <c r="AA3208" s="2"/>
      <c r="AB3208" s="4"/>
    </row>
    <row r="3209" spans="1:28" x14ac:dyDescent="0.3">
      <c r="A3209" t="s">
        <v>3250</v>
      </c>
      <c r="B3209" s="11" t="s">
        <v>49</v>
      </c>
      <c r="C3209" s="11" t="s">
        <v>57</v>
      </c>
      <c r="D3209" s="11" t="s">
        <v>13</v>
      </c>
      <c r="E3209" s="11" t="s">
        <v>14</v>
      </c>
      <c r="F3209" s="11" t="s">
        <v>15</v>
      </c>
      <c r="G3209" s="11">
        <v>1</v>
      </c>
      <c r="H3209" s="11" t="s">
        <v>32</v>
      </c>
      <c r="I3209" s="12">
        <v>44695</v>
      </c>
      <c r="J3209" s="14">
        <v>0.22708333333333333</v>
      </c>
      <c r="K3209">
        <v>1</v>
      </c>
      <c r="L3209" t="s">
        <v>32</v>
      </c>
      <c r="M3209" s="1">
        <v>44695</v>
      </c>
      <c r="N3209" s="2">
        <v>0.22708333333333333</v>
      </c>
      <c r="O3209" s="1">
        <f t="shared" si="300"/>
        <v>44695.227083333331</v>
      </c>
      <c r="P3209" s="3" t="str">
        <f t="shared" si="301"/>
        <v>May,2022</v>
      </c>
      <c r="Q3209">
        <f t="shared" si="302"/>
        <v>2022</v>
      </c>
      <c r="R3209" t="str">
        <f t="shared" si="303"/>
        <v>Sat</v>
      </c>
      <c r="S3209">
        <f t="shared" si="304"/>
        <v>5</v>
      </c>
      <c r="T3209" t="str">
        <f t="shared" si="305"/>
        <v>NO</v>
      </c>
      <c r="U3209" cm="1">
        <f t="array" ref="U3209">_xlfn.XLOOKUP(Table1012[[#This Row],[Severity_Level]],{"MINOR","MODERATE","SEVERE","FATAL"},{1,2,3,5})</f>
        <v>2</v>
      </c>
      <c r="Z3209" s="1"/>
      <c r="AA3209" s="2"/>
      <c r="AB3209" s="4"/>
    </row>
    <row r="3210" spans="1:28" x14ac:dyDescent="0.3">
      <c r="A3210" t="s">
        <v>3251</v>
      </c>
      <c r="B3210" s="11" t="s">
        <v>11</v>
      </c>
      <c r="C3210" s="11" t="s">
        <v>46</v>
      </c>
      <c r="D3210" s="11" t="s">
        <v>37</v>
      </c>
      <c r="E3210" s="11" t="s">
        <v>38</v>
      </c>
      <c r="F3210" s="11" t="s">
        <v>51</v>
      </c>
      <c r="G3210" s="11">
        <v>5</v>
      </c>
      <c r="H3210" s="11" t="s">
        <v>27</v>
      </c>
      <c r="I3210" s="12">
        <v>44695</v>
      </c>
      <c r="J3210" s="14">
        <v>0.22777777777777777</v>
      </c>
      <c r="K3210">
        <v>5</v>
      </c>
      <c r="L3210" t="s">
        <v>27</v>
      </c>
      <c r="M3210" s="1">
        <v>44695</v>
      </c>
      <c r="N3210" s="2">
        <v>0.22777777777777777</v>
      </c>
      <c r="O3210" s="1">
        <f t="shared" si="300"/>
        <v>44695.227777777778</v>
      </c>
      <c r="P3210" s="3" t="str">
        <f t="shared" si="301"/>
        <v>May,2022</v>
      </c>
      <c r="Q3210">
        <f t="shared" si="302"/>
        <v>2022</v>
      </c>
      <c r="R3210" t="str">
        <f t="shared" si="303"/>
        <v>Sat</v>
      </c>
      <c r="S3210">
        <f t="shared" si="304"/>
        <v>5</v>
      </c>
      <c r="T3210" t="str">
        <f t="shared" si="305"/>
        <v>NO</v>
      </c>
      <c r="U3210" cm="1">
        <f t="array" ref="U3210">_xlfn.XLOOKUP(Table1012[[#This Row],[Severity_Level]],{"MINOR","MODERATE","SEVERE","FATAL"},{1,2,3,5})</f>
        <v>3</v>
      </c>
      <c r="Z3210" s="1"/>
      <c r="AA3210" s="2"/>
      <c r="AB3210" s="4"/>
    </row>
    <row r="3211" spans="1:28" x14ac:dyDescent="0.3">
      <c r="A3211" t="s">
        <v>3252</v>
      </c>
      <c r="B3211" s="11" t="s">
        <v>11</v>
      </c>
      <c r="C3211" s="11" t="s">
        <v>57</v>
      </c>
      <c r="D3211" s="11" t="s">
        <v>25</v>
      </c>
      <c r="E3211" s="11" t="s">
        <v>35</v>
      </c>
      <c r="F3211" s="11" t="s">
        <v>15</v>
      </c>
      <c r="G3211" s="11">
        <v>4</v>
      </c>
      <c r="H3211" s="11" t="s">
        <v>32</v>
      </c>
      <c r="I3211" s="12">
        <v>44695</v>
      </c>
      <c r="J3211" s="14">
        <v>0.22847222222222222</v>
      </c>
      <c r="K3211">
        <v>4</v>
      </c>
      <c r="L3211" t="s">
        <v>32</v>
      </c>
      <c r="M3211" s="1">
        <v>44695</v>
      </c>
      <c r="N3211" s="2">
        <v>0.22847222222222222</v>
      </c>
      <c r="O3211" s="1">
        <f t="shared" si="300"/>
        <v>44695.228472222225</v>
      </c>
      <c r="P3211" s="3" t="str">
        <f t="shared" si="301"/>
        <v>May,2022</v>
      </c>
      <c r="Q3211">
        <f t="shared" si="302"/>
        <v>2022</v>
      </c>
      <c r="R3211" t="str">
        <f t="shared" si="303"/>
        <v>Sat</v>
      </c>
      <c r="S3211">
        <f t="shared" si="304"/>
        <v>5</v>
      </c>
      <c r="T3211" t="str">
        <f t="shared" si="305"/>
        <v>NO</v>
      </c>
      <c r="U3211" cm="1">
        <f t="array" ref="U3211">_xlfn.XLOOKUP(Table1012[[#This Row],[Severity_Level]],{"MINOR","MODERATE","SEVERE","FATAL"},{1,2,3,5})</f>
        <v>2</v>
      </c>
      <c r="Z3211" s="1"/>
      <c r="AA3211" s="2"/>
      <c r="AB3211" s="4"/>
    </row>
    <row r="3212" spans="1:28" x14ac:dyDescent="0.3">
      <c r="A3212" t="s">
        <v>3253</v>
      </c>
      <c r="B3212" s="11" t="s">
        <v>56</v>
      </c>
      <c r="C3212" s="11" t="s">
        <v>65</v>
      </c>
      <c r="D3212" s="11" t="s">
        <v>25</v>
      </c>
      <c r="E3212" s="11" t="s">
        <v>38</v>
      </c>
      <c r="F3212" s="11" t="s">
        <v>15</v>
      </c>
      <c r="G3212" s="11">
        <v>1</v>
      </c>
      <c r="H3212" s="11" t="s">
        <v>16</v>
      </c>
      <c r="I3212" s="12">
        <v>44695</v>
      </c>
      <c r="J3212" s="14">
        <v>0.22916666666666666</v>
      </c>
      <c r="K3212">
        <v>1</v>
      </c>
      <c r="L3212" t="s">
        <v>16</v>
      </c>
      <c r="M3212" s="1">
        <v>44695</v>
      </c>
      <c r="N3212" s="2">
        <v>0.22916666666666666</v>
      </c>
      <c r="O3212" s="1">
        <f t="shared" si="300"/>
        <v>44695.229166666664</v>
      </c>
      <c r="P3212" s="3" t="str">
        <f t="shared" si="301"/>
        <v>May,2022</v>
      </c>
      <c r="Q3212">
        <f t="shared" si="302"/>
        <v>2022</v>
      </c>
      <c r="R3212" t="str">
        <f t="shared" si="303"/>
        <v>Sat</v>
      </c>
      <c r="S3212">
        <f t="shared" si="304"/>
        <v>5</v>
      </c>
      <c r="T3212" t="str">
        <f t="shared" si="305"/>
        <v>NO</v>
      </c>
      <c r="U3212" cm="1">
        <f t="array" ref="U3212">_xlfn.XLOOKUP(Table1012[[#This Row],[Severity_Level]],{"MINOR","MODERATE","SEVERE","FATAL"},{1,2,3,5})</f>
        <v>1</v>
      </c>
      <c r="Z3212" s="1"/>
      <c r="AA3212" s="2"/>
      <c r="AB3212" s="4"/>
    </row>
    <row r="3213" spans="1:28" x14ac:dyDescent="0.3">
      <c r="A3213" t="s">
        <v>3254</v>
      </c>
      <c r="B3213" s="11" t="s">
        <v>34</v>
      </c>
      <c r="C3213" s="11" t="s">
        <v>12</v>
      </c>
      <c r="D3213" s="11" t="s">
        <v>13</v>
      </c>
      <c r="E3213" s="11" t="s">
        <v>14</v>
      </c>
      <c r="F3213" s="11" t="s">
        <v>21</v>
      </c>
      <c r="G3213" s="11">
        <v>4</v>
      </c>
      <c r="H3213" s="11" t="s">
        <v>32</v>
      </c>
      <c r="I3213" s="12">
        <v>44695</v>
      </c>
      <c r="J3213" s="14">
        <v>0.2298611111111111</v>
      </c>
      <c r="K3213">
        <v>4</v>
      </c>
      <c r="L3213" t="s">
        <v>32</v>
      </c>
      <c r="M3213" s="1">
        <v>44695</v>
      </c>
      <c r="N3213" s="2">
        <v>0.2298611111111111</v>
      </c>
      <c r="O3213" s="1">
        <f t="shared" si="300"/>
        <v>44695.229861111111</v>
      </c>
      <c r="P3213" s="3" t="str">
        <f t="shared" si="301"/>
        <v>May,2022</v>
      </c>
      <c r="Q3213">
        <f t="shared" si="302"/>
        <v>2022</v>
      </c>
      <c r="R3213" t="str">
        <f t="shared" si="303"/>
        <v>Sat</v>
      </c>
      <c r="S3213">
        <f t="shared" si="304"/>
        <v>5</v>
      </c>
      <c r="T3213" t="str">
        <f t="shared" si="305"/>
        <v>NO</v>
      </c>
      <c r="U3213" cm="1">
        <f t="array" ref="U3213">_xlfn.XLOOKUP(Table1012[[#This Row],[Severity_Level]],{"MINOR","MODERATE","SEVERE","FATAL"},{1,2,3,5})</f>
        <v>2</v>
      </c>
      <c r="Z3213" s="1"/>
      <c r="AA3213" s="2"/>
      <c r="AB3213" s="4"/>
    </row>
    <row r="3214" spans="1:28" x14ac:dyDescent="0.3">
      <c r="A3214" t="s">
        <v>3255</v>
      </c>
      <c r="B3214" s="11" t="s">
        <v>18</v>
      </c>
      <c r="C3214" s="11" t="s">
        <v>50</v>
      </c>
      <c r="D3214" s="11" t="s">
        <v>13</v>
      </c>
      <c r="E3214" s="11" t="s">
        <v>14</v>
      </c>
      <c r="F3214" s="11" t="s">
        <v>21</v>
      </c>
      <c r="G3214" s="11">
        <v>3</v>
      </c>
      <c r="H3214" s="11" t="s">
        <v>40</v>
      </c>
      <c r="I3214" s="12">
        <v>44695</v>
      </c>
      <c r="J3214" s="14">
        <v>0.23055555555555557</v>
      </c>
      <c r="K3214">
        <v>3</v>
      </c>
      <c r="L3214" t="s">
        <v>40</v>
      </c>
      <c r="M3214" s="1">
        <v>44695</v>
      </c>
      <c r="N3214" s="2">
        <v>0.23055555555555557</v>
      </c>
      <c r="O3214" s="1">
        <f t="shared" si="300"/>
        <v>44695.230555555558</v>
      </c>
      <c r="P3214" s="3" t="str">
        <f t="shared" si="301"/>
        <v>May,2022</v>
      </c>
      <c r="Q3214">
        <f t="shared" si="302"/>
        <v>2022</v>
      </c>
      <c r="R3214" t="str">
        <f t="shared" si="303"/>
        <v>Sat</v>
      </c>
      <c r="S3214">
        <f t="shared" si="304"/>
        <v>5</v>
      </c>
      <c r="T3214" t="str">
        <f t="shared" si="305"/>
        <v>NO</v>
      </c>
      <c r="U3214" cm="1">
        <f t="array" ref="U3214">_xlfn.XLOOKUP(Table1012[[#This Row],[Severity_Level]],{"MINOR","MODERATE","SEVERE","FATAL"},{1,2,3,5})</f>
        <v>5</v>
      </c>
      <c r="Z3214" s="1"/>
      <c r="AA3214" s="2"/>
      <c r="AB3214" s="4"/>
    </row>
    <row r="3215" spans="1:28" x14ac:dyDescent="0.3">
      <c r="A3215" t="s">
        <v>3256</v>
      </c>
      <c r="B3215" s="11" t="s">
        <v>18</v>
      </c>
      <c r="C3215" s="11" t="s">
        <v>65</v>
      </c>
      <c r="D3215" s="11" t="s">
        <v>47</v>
      </c>
      <c r="E3215" s="11" t="s">
        <v>35</v>
      </c>
      <c r="F3215" s="11" t="s">
        <v>26</v>
      </c>
      <c r="G3215" s="11">
        <v>2</v>
      </c>
      <c r="H3215" s="11" t="s">
        <v>40</v>
      </c>
      <c r="I3215" s="12">
        <v>44695</v>
      </c>
      <c r="J3215" s="14">
        <v>0.23125000000000001</v>
      </c>
      <c r="K3215">
        <v>2</v>
      </c>
      <c r="L3215" t="s">
        <v>40</v>
      </c>
      <c r="M3215" s="1">
        <v>44695</v>
      </c>
      <c r="N3215" s="2">
        <v>0.23125000000000001</v>
      </c>
      <c r="O3215" s="1">
        <f t="shared" si="300"/>
        <v>44695.231249999997</v>
      </c>
      <c r="P3215" s="3" t="str">
        <f t="shared" si="301"/>
        <v>May,2022</v>
      </c>
      <c r="Q3215">
        <f t="shared" si="302"/>
        <v>2022</v>
      </c>
      <c r="R3215" t="str">
        <f t="shared" si="303"/>
        <v>Sat</v>
      </c>
      <c r="S3215">
        <f t="shared" si="304"/>
        <v>5</v>
      </c>
      <c r="T3215" t="str">
        <f t="shared" si="305"/>
        <v>NO</v>
      </c>
      <c r="U3215" cm="1">
        <f t="array" ref="U3215">_xlfn.XLOOKUP(Table1012[[#This Row],[Severity_Level]],{"MINOR","MODERATE","SEVERE","FATAL"},{1,2,3,5})</f>
        <v>5</v>
      </c>
      <c r="Z3215" s="1"/>
      <c r="AA3215" s="2"/>
      <c r="AB3215" s="4"/>
    </row>
    <row r="3216" spans="1:28" x14ac:dyDescent="0.3">
      <c r="A3216" t="s">
        <v>3257</v>
      </c>
      <c r="B3216" s="11" t="s">
        <v>49</v>
      </c>
      <c r="C3216" s="11" t="s">
        <v>19</v>
      </c>
      <c r="D3216" s="11" t="s">
        <v>31</v>
      </c>
      <c r="E3216" s="11" t="s">
        <v>38</v>
      </c>
      <c r="F3216" s="11" t="s">
        <v>51</v>
      </c>
      <c r="G3216" s="11">
        <v>5</v>
      </c>
      <c r="H3216" s="11" t="s">
        <v>16</v>
      </c>
      <c r="I3216" s="12">
        <v>44695</v>
      </c>
      <c r="J3216" s="14">
        <v>0.23194444444444445</v>
      </c>
      <c r="K3216">
        <v>5</v>
      </c>
      <c r="L3216" t="s">
        <v>16</v>
      </c>
      <c r="M3216" s="1">
        <v>44695</v>
      </c>
      <c r="N3216" s="2">
        <v>0.23194444444444445</v>
      </c>
      <c r="O3216" s="1">
        <f t="shared" si="300"/>
        <v>44695.231944444444</v>
      </c>
      <c r="P3216" s="3" t="str">
        <f t="shared" si="301"/>
        <v>May,2022</v>
      </c>
      <c r="Q3216">
        <f t="shared" si="302"/>
        <v>2022</v>
      </c>
      <c r="R3216" t="str">
        <f t="shared" si="303"/>
        <v>Sat</v>
      </c>
      <c r="S3216">
        <f t="shared" si="304"/>
        <v>5</v>
      </c>
      <c r="T3216" t="str">
        <f t="shared" si="305"/>
        <v>NO</v>
      </c>
      <c r="U3216" cm="1">
        <f t="array" ref="U3216">_xlfn.XLOOKUP(Table1012[[#This Row],[Severity_Level]],{"MINOR","MODERATE","SEVERE","FATAL"},{1,2,3,5})</f>
        <v>1</v>
      </c>
      <c r="Z3216" s="1"/>
      <c r="AA3216" s="2"/>
      <c r="AB3216" s="4"/>
    </row>
    <row r="3217" spans="1:28" x14ac:dyDescent="0.3">
      <c r="A3217" t="s">
        <v>3258</v>
      </c>
      <c r="B3217" s="11" t="s">
        <v>34</v>
      </c>
      <c r="C3217" s="11" t="s">
        <v>46</v>
      </c>
      <c r="D3217" s="11" t="s">
        <v>13</v>
      </c>
      <c r="E3217" s="11" t="s">
        <v>20</v>
      </c>
      <c r="F3217" s="11" t="s">
        <v>21</v>
      </c>
      <c r="G3217" s="11">
        <v>1</v>
      </c>
      <c r="H3217" s="11" t="s">
        <v>27</v>
      </c>
      <c r="I3217" s="12">
        <v>44695</v>
      </c>
      <c r="J3217" s="14">
        <v>0.2326388888888889</v>
      </c>
      <c r="K3217">
        <v>1</v>
      </c>
      <c r="L3217" t="s">
        <v>27</v>
      </c>
      <c r="M3217" s="1">
        <v>44695</v>
      </c>
      <c r="N3217" s="2">
        <v>0.2326388888888889</v>
      </c>
      <c r="O3217" s="1">
        <f t="shared" si="300"/>
        <v>44695.232638888891</v>
      </c>
      <c r="P3217" s="3" t="str">
        <f t="shared" si="301"/>
        <v>May,2022</v>
      </c>
      <c r="Q3217">
        <f t="shared" si="302"/>
        <v>2022</v>
      </c>
      <c r="R3217" t="str">
        <f t="shared" si="303"/>
        <v>Sat</v>
      </c>
      <c r="S3217">
        <f t="shared" si="304"/>
        <v>5</v>
      </c>
      <c r="T3217" t="str">
        <f t="shared" si="305"/>
        <v>NO</v>
      </c>
      <c r="U3217" cm="1">
        <f t="array" ref="U3217">_xlfn.XLOOKUP(Table1012[[#This Row],[Severity_Level]],{"MINOR","MODERATE","SEVERE","FATAL"},{1,2,3,5})</f>
        <v>3</v>
      </c>
      <c r="Z3217" s="1"/>
      <c r="AA3217" s="2"/>
      <c r="AB3217" s="4"/>
    </row>
    <row r="3218" spans="1:28" x14ac:dyDescent="0.3">
      <c r="A3218" t="s">
        <v>3259</v>
      </c>
      <c r="B3218" s="11" t="s">
        <v>34</v>
      </c>
      <c r="C3218" s="11" t="s">
        <v>24</v>
      </c>
      <c r="D3218" s="11" t="s">
        <v>13</v>
      </c>
      <c r="E3218" s="11" t="s">
        <v>35</v>
      </c>
      <c r="F3218" s="11" t="s">
        <v>15</v>
      </c>
      <c r="G3218" s="11">
        <v>4</v>
      </c>
      <c r="H3218" s="11" t="s">
        <v>27</v>
      </c>
      <c r="I3218" s="12">
        <v>44696</v>
      </c>
      <c r="J3218" s="14">
        <v>0.23333333333333334</v>
      </c>
      <c r="K3218">
        <v>4</v>
      </c>
      <c r="L3218" t="s">
        <v>27</v>
      </c>
      <c r="M3218" s="1">
        <v>44696</v>
      </c>
      <c r="N3218" s="2">
        <v>0.23333333333333334</v>
      </c>
      <c r="O3218" s="1">
        <f t="shared" si="300"/>
        <v>44696.23333333333</v>
      </c>
      <c r="P3218" s="3" t="str">
        <f t="shared" si="301"/>
        <v>May,2022</v>
      </c>
      <c r="Q3218">
        <f t="shared" si="302"/>
        <v>2022</v>
      </c>
      <c r="R3218" t="str">
        <f t="shared" si="303"/>
        <v>Sun</v>
      </c>
      <c r="S3218">
        <f t="shared" si="304"/>
        <v>5</v>
      </c>
      <c r="T3218" t="str">
        <f t="shared" si="305"/>
        <v>NO</v>
      </c>
      <c r="U3218" cm="1">
        <f t="array" ref="U3218">_xlfn.XLOOKUP(Table1012[[#This Row],[Severity_Level]],{"MINOR","MODERATE","SEVERE","FATAL"},{1,2,3,5})</f>
        <v>3</v>
      </c>
      <c r="Z3218" s="1"/>
      <c r="AA3218" s="2"/>
      <c r="AB3218" s="4"/>
    </row>
    <row r="3219" spans="1:28" x14ac:dyDescent="0.3">
      <c r="A3219" t="s">
        <v>3260</v>
      </c>
      <c r="B3219" s="11" t="s">
        <v>34</v>
      </c>
      <c r="C3219" s="11" t="s">
        <v>50</v>
      </c>
      <c r="D3219" s="11" t="s">
        <v>13</v>
      </c>
      <c r="E3219" s="11" t="s">
        <v>38</v>
      </c>
      <c r="F3219" s="11" t="s">
        <v>21</v>
      </c>
      <c r="G3219" s="11">
        <v>5</v>
      </c>
      <c r="H3219" s="11" t="s">
        <v>40</v>
      </c>
      <c r="I3219" s="12">
        <v>44696</v>
      </c>
      <c r="J3219" s="14">
        <v>0.23402777777777778</v>
      </c>
      <c r="K3219">
        <v>5</v>
      </c>
      <c r="L3219" t="s">
        <v>40</v>
      </c>
      <c r="M3219" s="1">
        <v>44696</v>
      </c>
      <c r="N3219" s="2">
        <v>0.23402777777777778</v>
      </c>
      <c r="O3219" s="1">
        <f t="shared" si="300"/>
        <v>44696.234027777777</v>
      </c>
      <c r="P3219" s="3" t="str">
        <f t="shared" si="301"/>
        <v>May,2022</v>
      </c>
      <c r="Q3219">
        <f t="shared" si="302"/>
        <v>2022</v>
      </c>
      <c r="R3219" t="str">
        <f t="shared" si="303"/>
        <v>Sun</v>
      </c>
      <c r="S3219">
        <f t="shared" si="304"/>
        <v>5</v>
      </c>
      <c r="T3219" t="str">
        <f t="shared" si="305"/>
        <v>NO</v>
      </c>
      <c r="U3219" cm="1">
        <f t="array" ref="U3219">_xlfn.XLOOKUP(Table1012[[#This Row],[Severity_Level]],{"MINOR","MODERATE","SEVERE","FATAL"},{1,2,3,5})</f>
        <v>5</v>
      </c>
      <c r="Z3219" s="1"/>
      <c r="AA3219" s="2"/>
      <c r="AB3219" s="4"/>
    </row>
    <row r="3220" spans="1:28" x14ac:dyDescent="0.3">
      <c r="A3220" t="s">
        <v>3261</v>
      </c>
      <c r="B3220" s="11" t="s">
        <v>49</v>
      </c>
      <c r="C3220" s="11" t="s">
        <v>44</v>
      </c>
      <c r="D3220" s="11" t="s">
        <v>25</v>
      </c>
      <c r="E3220" s="11" t="s">
        <v>14</v>
      </c>
      <c r="F3220" s="11" t="s">
        <v>15</v>
      </c>
      <c r="G3220" s="11">
        <v>3</v>
      </c>
      <c r="H3220" s="11" t="s">
        <v>27</v>
      </c>
      <c r="I3220" s="12">
        <v>44696</v>
      </c>
      <c r="J3220" s="14">
        <v>0.23472222222222222</v>
      </c>
      <c r="K3220">
        <v>3</v>
      </c>
      <c r="L3220" t="s">
        <v>27</v>
      </c>
      <c r="M3220" s="1">
        <v>44696</v>
      </c>
      <c r="N3220" s="2">
        <v>0.23472222222222222</v>
      </c>
      <c r="O3220" s="1">
        <f t="shared" si="300"/>
        <v>44696.234722222223</v>
      </c>
      <c r="P3220" s="3" t="str">
        <f t="shared" si="301"/>
        <v>May,2022</v>
      </c>
      <c r="Q3220">
        <f t="shared" si="302"/>
        <v>2022</v>
      </c>
      <c r="R3220" t="str">
        <f t="shared" si="303"/>
        <v>Sun</v>
      </c>
      <c r="S3220">
        <f t="shared" si="304"/>
        <v>5</v>
      </c>
      <c r="T3220" t="str">
        <f t="shared" si="305"/>
        <v>NO</v>
      </c>
      <c r="U3220" cm="1">
        <f t="array" ref="U3220">_xlfn.XLOOKUP(Table1012[[#This Row],[Severity_Level]],{"MINOR","MODERATE","SEVERE","FATAL"},{1,2,3,5})</f>
        <v>3</v>
      </c>
      <c r="Z3220" s="1"/>
      <c r="AA3220" s="2"/>
      <c r="AB3220" s="4"/>
    </row>
    <row r="3221" spans="1:28" x14ac:dyDescent="0.3">
      <c r="A3221" t="s">
        <v>3262</v>
      </c>
      <c r="B3221" s="11" t="s">
        <v>49</v>
      </c>
      <c r="C3221" s="11" t="s">
        <v>19</v>
      </c>
      <c r="D3221" s="11" t="s">
        <v>31</v>
      </c>
      <c r="E3221" s="11" t="s">
        <v>35</v>
      </c>
      <c r="F3221" s="11" t="s">
        <v>15</v>
      </c>
      <c r="G3221" s="11">
        <v>2</v>
      </c>
      <c r="H3221" s="11" t="s">
        <v>32</v>
      </c>
      <c r="I3221" s="12">
        <v>44696</v>
      </c>
      <c r="J3221" s="14">
        <v>0.23541666666666666</v>
      </c>
      <c r="K3221">
        <v>2</v>
      </c>
      <c r="L3221" t="s">
        <v>32</v>
      </c>
      <c r="M3221" s="1">
        <v>44696</v>
      </c>
      <c r="N3221" s="2">
        <v>0.23541666666666666</v>
      </c>
      <c r="O3221" s="1">
        <f t="shared" si="300"/>
        <v>44696.23541666667</v>
      </c>
      <c r="P3221" s="3" t="str">
        <f t="shared" si="301"/>
        <v>May,2022</v>
      </c>
      <c r="Q3221">
        <f t="shared" si="302"/>
        <v>2022</v>
      </c>
      <c r="R3221" t="str">
        <f t="shared" si="303"/>
        <v>Sun</v>
      </c>
      <c r="S3221">
        <f t="shared" si="304"/>
        <v>5</v>
      </c>
      <c r="T3221" t="str">
        <f t="shared" si="305"/>
        <v>NO</v>
      </c>
      <c r="U3221" cm="1">
        <f t="array" ref="U3221">_xlfn.XLOOKUP(Table1012[[#This Row],[Severity_Level]],{"MINOR","MODERATE","SEVERE","FATAL"},{1,2,3,5})</f>
        <v>2</v>
      </c>
      <c r="Z3221" s="1"/>
      <c r="AA3221" s="2"/>
      <c r="AB3221" s="4"/>
    </row>
    <row r="3222" spans="1:28" x14ac:dyDescent="0.3">
      <c r="A3222" t="s">
        <v>3263</v>
      </c>
      <c r="B3222" s="11" t="s">
        <v>29</v>
      </c>
      <c r="C3222" s="11" t="s">
        <v>53</v>
      </c>
      <c r="D3222" s="11" t="s">
        <v>47</v>
      </c>
      <c r="E3222" s="11" t="s">
        <v>35</v>
      </c>
      <c r="F3222" s="11" t="s">
        <v>51</v>
      </c>
      <c r="G3222" s="11">
        <v>2</v>
      </c>
      <c r="H3222" s="11" t="s">
        <v>32</v>
      </c>
      <c r="I3222" s="12">
        <v>44696</v>
      </c>
      <c r="J3222" s="14">
        <v>0.2361111111111111</v>
      </c>
      <c r="K3222">
        <v>2</v>
      </c>
      <c r="L3222" t="s">
        <v>32</v>
      </c>
      <c r="M3222" s="1">
        <v>44696</v>
      </c>
      <c r="N3222" s="2">
        <v>0.2361111111111111</v>
      </c>
      <c r="O3222" s="1">
        <f t="shared" si="300"/>
        <v>44696.236111111109</v>
      </c>
      <c r="P3222" s="3" t="str">
        <f t="shared" si="301"/>
        <v>May,2022</v>
      </c>
      <c r="Q3222">
        <f t="shared" si="302"/>
        <v>2022</v>
      </c>
      <c r="R3222" t="str">
        <f t="shared" si="303"/>
        <v>Sun</v>
      </c>
      <c r="S3222">
        <f t="shared" si="304"/>
        <v>5</v>
      </c>
      <c r="T3222" t="str">
        <f t="shared" si="305"/>
        <v>NO</v>
      </c>
      <c r="U3222" cm="1">
        <f t="array" ref="U3222">_xlfn.XLOOKUP(Table1012[[#This Row],[Severity_Level]],{"MINOR","MODERATE","SEVERE","FATAL"},{1,2,3,5})</f>
        <v>2</v>
      </c>
      <c r="Z3222" s="1"/>
      <c r="AA3222" s="2"/>
      <c r="AB3222" s="4"/>
    </row>
    <row r="3223" spans="1:28" x14ac:dyDescent="0.3">
      <c r="A3223" t="s">
        <v>3264</v>
      </c>
      <c r="B3223" s="11" t="s">
        <v>29</v>
      </c>
      <c r="C3223" s="11" t="s">
        <v>57</v>
      </c>
      <c r="D3223" s="11" t="s">
        <v>13</v>
      </c>
      <c r="E3223" s="11" t="s">
        <v>38</v>
      </c>
      <c r="F3223" s="11" t="s">
        <v>15</v>
      </c>
      <c r="G3223" s="11">
        <v>2</v>
      </c>
      <c r="H3223" s="11" t="s">
        <v>27</v>
      </c>
      <c r="I3223" s="12">
        <v>44696</v>
      </c>
      <c r="J3223" s="14">
        <v>0.23680555555555555</v>
      </c>
      <c r="K3223">
        <v>2</v>
      </c>
      <c r="L3223" t="s">
        <v>27</v>
      </c>
      <c r="M3223" s="1">
        <v>44696</v>
      </c>
      <c r="N3223" s="2">
        <v>0.23680555555555555</v>
      </c>
      <c r="O3223" s="1">
        <f t="shared" si="300"/>
        <v>44696.236805555556</v>
      </c>
      <c r="P3223" s="3" t="str">
        <f t="shared" si="301"/>
        <v>May,2022</v>
      </c>
      <c r="Q3223">
        <f t="shared" si="302"/>
        <v>2022</v>
      </c>
      <c r="R3223" t="str">
        <f t="shared" si="303"/>
        <v>Sun</v>
      </c>
      <c r="S3223">
        <f t="shared" si="304"/>
        <v>5</v>
      </c>
      <c r="T3223" t="str">
        <f t="shared" si="305"/>
        <v>NO</v>
      </c>
      <c r="U3223" cm="1">
        <f t="array" ref="U3223">_xlfn.XLOOKUP(Table1012[[#This Row],[Severity_Level]],{"MINOR","MODERATE","SEVERE","FATAL"},{1,2,3,5})</f>
        <v>3</v>
      </c>
      <c r="Z3223" s="1"/>
      <c r="AA3223" s="2"/>
      <c r="AB3223" s="4"/>
    </row>
    <row r="3224" spans="1:28" x14ac:dyDescent="0.3">
      <c r="A3224" t="s">
        <v>3265</v>
      </c>
      <c r="B3224" s="11" t="s">
        <v>29</v>
      </c>
      <c r="C3224" s="11" t="s">
        <v>30</v>
      </c>
      <c r="D3224" s="11" t="s">
        <v>37</v>
      </c>
      <c r="E3224" s="11" t="s">
        <v>38</v>
      </c>
      <c r="F3224" s="11" t="s">
        <v>15</v>
      </c>
      <c r="G3224" s="11">
        <v>2</v>
      </c>
      <c r="H3224" s="11" t="s">
        <v>40</v>
      </c>
      <c r="I3224" s="12">
        <v>44696</v>
      </c>
      <c r="J3224" s="14">
        <v>0.23749999999999999</v>
      </c>
      <c r="K3224">
        <v>2</v>
      </c>
      <c r="L3224" t="s">
        <v>40</v>
      </c>
      <c r="M3224" s="1">
        <v>44696</v>
      </c>
      <c r="N3224" s="2">
        <v>0.23749999999999999</v>
      </c>
      <c r="O3224" s="1">
        <f t="shared" si="300"/>
        <v>44696.237500000003</v>
      </c>
      <c r="P3224" s="3" t="str">
        <f t="shared" si="301"/>
        <v>May,2022</v>
      </c>
      <c r="Q3224">
        <f t="shared" si="302"/>
        <v>2022</v>
      </c>
      <c r="R3224" t="str">
        <f t="shared" si="303"/>
        <v>Sun</v>
      </c>
      <c r="S3224">
        <f t="shared" si="304"/>
        <v>5</v>
      </c>
      <c r="T3224" t="str">
        <f t="shared" si="305"/>
        <v>NO</v>
      </c>
      <c r="U3224" cm="1">
        <f t="array" ref="U3224">_xlfn.XLOOKUP(Table1012[[#This Row],[Severity_Level]],{"MINOR","MODERATE","SEVERE","FATAL"},{1,2,3,5})</f>
        <v>5</v>
      </c>
      <c r="Z3224" s="1"/>
      <c r="AA3224" s="2"/>
      <c r="AB3224" s="4"/>
    </row>
    <row r="3225" spans="1:28" x14ac:dyDescent="0.3">
      <c r="A3225" t="s">
        <v>3266</v>
      </c>
      <c r="B3225" s="11" t="s">
        <v>56</v>
      </c>
      <c r="C3225" s="11" t="s">
        <v>65</v>
      </c>
      <c r="D3225" s="11" t="s">
        <v>31</v>
      </c>
      <c r="E3225" s="11" t="s">
        <v>35</v>
      </c>
      <c r="F3225" s="11" t="s">
        <v>15</v>
      </c>
      <c r="G3225" s="11">
        <v>2</v>
      </c>
      <c r="H3225" s="11" t="s">
        <v>16</v>
      </c>
      <c r="I3225" s="12">
        <v>44696</v>
      </c>
      <c r="J3225" s="14">
        <v>0.23819444444444443</v>
      </c>
      <c r="K3225">
        <v>2</v>
      </c>
      <c r="L3225" t="s">
        <v>16</v>
      </c>
      <c r="M3225" s="1">
        <v>44696</v>
      </c>
      <c r="N3225" s="2">
        <v>0.23819444444444443</v>
      </c>
      <c r="O3225" s="1">
        <f t="shared" si="300"/>
        <v>44696.238194444442</v>
      </c>
      <c r="P3225" s="3" t="str">
        <f t="shared" si="301"/>
        <v>May,2022</v>
      </c>
      <c r="Q3225">
        <f t="shared" si="302"/>
        <v>2022</v>
      </c>
      <c r="R3225" t="str">
        <f t="shared" si="303"/>
        <v>Sun</v>
      </c>
      <c r="S3225">
        <f t="shared" si="304"/>
        <v>5</v>
      </c>
      <c r="T3225" t="str">
        <f t="shared" si="305"/>
        <v>NO</v>
      </c>
      <c r="U3225" cm="1">
        <f t="array" ref="U3225">_xlfn.XLOOKUP(Table1012[[#This Row],[Severity_Level]],{"MINOR","MODERATE","SEVERE","FATAL"},{1,2,3,5})</f>
        <v>1</v>
      </c>
      <c r="Z3225" s="1"/>
      <c r="AA3225" s="2"/>
      <c r="AB3225" s="4"/>
    </row>
    <row r="3226" spans="1:28" x14ac:dyDescent="0.3">
      <c r="A3226" t="s">
        <v>3267</v>
      </c>
      <c r="B3226" s="11" t="s">
        <v>18</v>
      </c>
      <c r="C3226" s="11" t="s">
        <v>12</v>
      </c>
      <c r="D3226" s="11" t="s">
        <v>13</v>
      </c>
      <c r="E3226" s="11" t="s">
        <v>38</v>
      </c>
      <c r="F3226" s="11" t="s">
        <v>26</v>
      </c>
      <c r="G3226" s="11">
        <v>4</v>
      </c>
      <c r="H3226" s="11" t="s">
        <v>27</v>
      </c>
      <c r="I3226" s="12">
        <v>44696</v>
      </c>
      <c r="J3226" s="14">
        <v>0.2388888888888889</v>
      </c>
      <c r="K3226">
        <v>4</v>
      </c>
      <c r="L3226" t="s">
        <v>27</v>
      </c>
      <c r="M3226" s="1">
        <v>44696</v>
      </c>
      <c r="N3226" s="2">
        <v>0.2388888888888889</v>
      </c>
      <c r="O3226" s="1">
        <f t="shared" si="300"/>
        <v>44696.238888888889</v>
      </c>
      <c r="P3226" s="3" t="str">
        <f t="shared" si="301"/>
        <v>May,2022</v>
      </c>
      <c r="Q3226">
        <f t="shared" si="302"/>
        <v>2022</v>
      </c>
      <c r="R3226" t="str">
        <f t="shared" si="303"/>
        <v>Sun</v>
      </c>
      <c r="S3226">
        <f t="shared" si="304"/>
        <v>5</v>
      </c>
      <c r="T3226" t="str">
        <f t="shared" si="305"/>
        <v>NO</v>
      </c>
      <c r="U3226" cm="1">
        <f t="array" ref="U3226">_xlfn.XLOOKUP(Table1012[[#This Row],[Severity_Level]],{"MINOR","MODERATE","SEVERE","FATAL"},{1,2,3,5})</f>
        <v>3</v>
      </c>
      <c r="Z3226" s="1"/>
      <c r="AA3226" s="2"/>
      <c r="AB3226" s="4"/>
    </row>
    <row r="3227" spans="1:28" x14ac:dyDescent="0.3">
      <c r="A3227" t="s">
        <v>3268</v>
      </c>
      <c r="B3227" s="11" t="s">
        <v>29</v>
      </c>
      <c r="C3227" s="11" t="s">
        <v>50</v>
      </c>
      <c r="D3227" s="11" t="s">
        <v>25</v>
      </c>
      <c r="E3227" s="11" t="s">
        <v>14</v>
      </c>
      <c r="F3227" s="11" t="s">
        <v>15</v>
      </c>
      <c r="G3227" s="11">
        <v>5</v>
      </c>
      <c r="H3227" s="11" t="s">
        <v>32</v>
      </c>
      <c r="I3227" s="12">
        <v>44696</v>
      </c>
      <c r="J3227" s="14">
        <v>0.23958333333333334</v>
      </c>
      <c r="K3227">
        <v>5</v>
      </c>
      <c r="L3227" t="s">
        <v>32</v>
      </c>
      <c r="M3227" s="1">
        <v>44696</v>
      </c>
      <c r="N3227" s="2">
        <v>0.23958333333333334</v>
      </c>
      <c r="O3227" s="1">
        <f t="shared" si="300"/>
        <v>44696.239583333336</v>
      </c>
      <c r="P3227" s="3" t="str">
        <f t="shared" si="301"/>
        <v>May,2022</v>
      </c>
      <c r="Q3227">
        <f t="shared" si="302"/>
        <v>2022</v>
      </c>
      <c r="R3227" t="str">
        <f t="shared" si="303"/>
        <v>Sun</v>
      </c>
      <c r="S3227">
        <f t="shared" si="304"/>
        <v>5</v>
      </c>
      <c r="T3227" t="str">
        <f t="shared" si="305"/>
        <v>NO</v>
      </c>
      <c r="U3227" cm="1">
        <f t="array" ref="U3227">_xlfn.XLOOKUP(Table1012[[#This Row],[Severity_Level]],{"MINOR","MODERATE","SEVERE","FATAL"},{1,2,3,5})</f>
        <v>2</v>
      </c>
      <c r="Z3227" s="1"/>
      <c r="AA3227" s="2"/>
      <c r="AB3227" s="4"/>
    </row>
    <row r="3228" spans="1:28" x14ac:dyDescent="0.3">
      <c r="A3228" t="s">
        <v>3269</v>
      </c>
      <c r="B3228" s="11" t="s">
        <v>56</v>
      </c>
      <c r="C3228" s="11" t="s">
        <v>12</v>
      </c>
      <c r="D3228" s="11" t="s">
        <v>25</v>
      </c>
      <c r="E3228" s="11" t="s">
        <v>35</v>
      </c>
      <c r="F3228" s="11" t="s">
        <v>21</v>
      </c>
      <c r="G3228" s="11">
        <v>2</v>
      </c>
      <c r="H3228" s="11" t="s">
        <v>16</v>
      </c>
      <c r="I3228" s="12">
        <v>44696</v>
      </c>
      <c r="J3228" s="14">
        <v>0.24027777777777778</v>
      </c>
      <c r="K3228">
        <v>2</v>
      </c>
      <c r="L3228" t="s">
        <v>16</v>
      </c>
      <c r="M3228" s="1">
        <v>44696</v>
      </c>
      <c r="N3228" s="2">
        <v>0.24027777777777778</v>
      </c>
      <c r="O3228" s="1">
        <f t="shared" si="300"/>
        <v>44696.240277777775</v>
      </c>
      <c r="P3228" s="3" t="str">
        <f t="shared" si="301"/>
        <v>May,2022</v>
      </c>
      <c r="Q3228">
        <f t="shared" si="302"/>
        <v>2022</v>
      </c>
      <c r="R3228" t="str">
        <f t="shared" si="303"/>
        <v>Sun</v>
      </c>
      <c r="S3228">
        <f t="shared" si="304"/>
        <v>5</v>
      </c>
      <c r="T3228" t="str">
        <f t="shared" si="305"/>
        <v>NO</v>
      </c>
      <c r="U3228" cm="1">
        <f t="array" ref="U3228">_xlfn.XLOOKUP(Table1012[[#This Row],[Severity_Level]],{"MINOR","MODERATE","SEVERE","FATAL"},{1,2,3,5})</f>
        <v>1</v>
      </c>
      <c r="Z3228" s="1"/>
      <c r="AA3228" s="2"/>
      <c r="AB3228" s="4"/>
    </row>
    <row r="3229" spans="1:28" x14ac:dyDescent="0.3">
      <c r="A3229" t="s">
        <v>3270</v>
      </c>
      <c r="B3229" s="11" t="s">
        <v>56</v>
      </c>
      <c r="C3229" s="11" t="s">
        <v>19</v>
      </c>
      <c r="D3229" s="11" t="s">
        <v>37</v>
      </c>
      <c r="E3229" s="11" t="s">
        <v>14</v>
      </c>
      <c r="F3229" s="11" t="s">
        <v>21</v>
      </c>
      <c r="G3229" s="11">
        <v>1</v>
      </c>
      <c r="H3229" s="11" t="s">
        <v>32</v>
      </c>
      <c r="I3229" s="12">
        <v>44696</v>
      </c>
      <c r="J3229" s="14">
        <v>0.24097222222222223</v>
      </c>
      <c r="K3229">
        <v>1</v>
      </c>
      <c r="L3229" t="s">
        <v>32</v>
      </c>
      <c r="M3229" s="1">
        <v>44696</v>
      </c>
      <c r="N3229" s="2">
        <v>0.24097222222222223</v>
      </c>
      <c r="O3229" s="1">
        <f t="shared" si="300"/>
        <v>44696.240972222222</v>
      </c>
      <c r="P3229" s="3" t="str">
        <f t="shared" si="301"/>
        <v>May,2022</v>
      </c>
      <c r="Q3229">
        <f t="shared" si="302"/>
        <v>2022</v>
      </c>
      <c r="R3229" t="str">
        <f t="shared" si="303"/>
        <v>Sun</v>
      </c>
      <c r="S3229">
        <f t="shared" si="304"/>
        <v>5</v>
      </c>
      <c r="T3229" t="str">
        <f t="shared" si="305"/>
        <v>NO</v>
      </c>
      <c r="U3229" cm="1">
        <f t="array" ref="U3229">_xlfn.XLOOKUP(Table1012[[#This Row],[Severity_Level]],{"MINOR","MODERATE","SEVERE","FATAL"},{1,2,3,5})</f>
        <v>2</v>
      </c>
      <c r="Z3229" s="1"/>
      <c r="AA3229" s="2"/>
      <c r="AB3229" s="4"/>
    </row>
    <row r="3230" spans="1:28" x14ac:dyDescent="0.3">
      <c r="A3230" t="s">
        <v>3271</v>
      </c>
      <c r="B3230" s="11" t="s">
        <v>49</v>
      </c>
      <c r="C3230" s="11" t="s">
        <v>57</v>
      </c>
      <c r="D3230" s="11" t="s">
        <v>47</v>
      </c>
      <c r="E3230" s="11" t="s">
        <v>38</v>
      </c>
      <c r="F3230" s="11" t="s">
        <v>26</v>
      </c>
      <c r="G3230" s="11">
        <v>5</v>
      </c>
      <c r="H3230" s="11" t="s">
        <v>16</v>
      </c>
      <c r="I3230" s="12">
        <v>44696</v>
      </c>
      <c r="J3230" s="14">
        <v>0.24166666666666667</v>
      </c>
      <c r="K3230">
        <v>5</v>
      </c>
      <c r="L3230" t="s">
        <v>16</v>
      </c>
      <c r="M3230" s="1">
        <v>44696</v>
      </c>
      <c r="N3230" s="2">
        <v>0.24166666666666667</v>
      </c>
      <c r="O3230" s="1">
        <f t="shared" si="300"/>
        <v>44696.241666666669</v>
      </c>
      <c r="P3230" s="3" t="str">
        <f t="shared" si="301"/>
        <v>May,2022</v>
      </c>
      <c r="Q3230">
        <f t="shared" si="302"/>
        <v>2022</v>
      </c>
      <c r="R3230" t="str">
        <f t="shared" si="303"/>
        <v>Sun</v>
      </c>
      <c r="S3230">
        <f t="shared" si="304"/>
        <v>5</v>
      </c>
      <c r="T3230" t="str">
        <f t="shared" si="305"/>
        <v>NO</v>
      </c>
      <c r="U3230" cm="1">
        <f t="array" ref="U3230">_xlfn.XLOOKUP(Table1012[[#This Row],[Severity_Level]],{"MINOR","MODERATE","SEVERE","FATAL"},{1,2,3,5})</f>
        <v>1</v>
      </c>
      <c r="Z3230" s="1"/>
      <c r="AA3230" s="2"/>
      <c r="AB3230" s="4"/>
    </row>
    <row r="3231" spans="1:28" x14ac:dyDescent="0.3">
      <c r="A3231" t="s">
        <v>3272</v>
      </c>
      <c r="B3231" s="11" t="s">
        <v>34</v>
      </c>
      <c r="C3231" s="11" t="s">
        <v>30</v>
      </c>
      <c r="D3231" s="11" t="s">
        <v>47</v>
      </c>
      <c r="E3231" s="11" t="s">
        <v>38</v>
      </c>
      <c r="F3231" s="11" t="s">
        <v>51</v>
      </c>
      <c r="G3231" s="11">
        <v>1</v>
      </c>
      <c r="H3231" s="11" t="s">
        <v>32</v>
      </c>
      <c r="I3231" s="12">
        <v>44696</v>
      </c>
      <c r="J3231" s="14">
        <v>0.24236111111111111</v>
      </c>
      <c r="K3231">
        <v>1</v>
      </c>
      <c r="L3231" t="s">
        <v>32</v>
      </c>
      <c r="M3231" s="1">
        <v>44696</v>
      </c>
      <c r="N3231" s="2">
        <v>0.24236111111111111</v>
      </c>
      <c r="O3231" s="1">
        <f t="shared" si="300"/>
        <v>44696.242361111108</v>
      </c>
      <c r="P3231" s="3" t="str">
        <f t="shared" si="301"/>
        <v>May,2022</v>
      </c>
      <c r="Q3231">
        <f t="shared" si="302"/>
        <v>2022</v>
      </c>
      <c r="R3231" t="str">
        <f t="shared" si="303"/>
        <v>Sun</v>
      </c>
      <c r="S3231">
        <f t="shared" si="304"/>
        <v>5</v>
      </c>
      <c r="T3231" t="str">
        <f t="shared" si="305"/>
        <v>NO</v>
      </c>
      <c r="U3231" cm="1">
        <f t="array" ref="U3231">_xlfn.XLOOKUP(Table1012[[#This Row],[Severity_Level]],{"MINOR","MODERATE","SEVERE","FATAL"},{1,2,3,5})</f>
        <v>2</v>
      </c>
      <c r="Z3231" s="1"/>
      <c r="AA3231" s="2"/>
      <c r="AB3231" s="4"/>
    </row>
    <row r="3232" spans="1:28" x14ac:dyDescent="0.3">
      <c r="A3232" t="s">
        <v>3273</v>
      </c>
      <c r="B3232" s="11" t="s">
        <v>11</v>
      </c>
      <c r="C3232" s="11" t="s">
        <v>57</v>
      </c>
      <c r="D3232" s="11" t="s">
        <v>37</v>
      </c>
      <c r="E3232" s="11" t="s">
        <v>20</v>
      </c>
      <c r="F3232" s="11" t="s">
        <v>15</v>
      </c>
      <c r="G3232" s="11">
        <v>4</v>
      </c>
      <c r="H3232" s="11" t="s">
        <v>32</v>
      </c>
      <c r="I3232" s="12">
        <v>44696</v>
      </c>
      <c r="J3232" s="14">
        <v>0.24305555555555555</v>
      </c>
      <c r="K3232">
        <v>4</v>
      </c>
      <c r="L3232" t="s">
        <v>32</v>
      </c>
      <c r="M3232" s="1">
        <v>44696</v>
      </c>
      <c r="N3232" s="2">
        <v>0.24305555555555555</v>
      </c>
      <c r="O3232" s="1">
        <f t="shared" si="300"/>
        <v>44696.243055555555</v>
      </c>
      <c r="P3232" s="3" t="str">
        <f t="shared" si="301"/>
        <v>May,2022</v>
      </c>
      <c r="Q3232">
        <f t="shared" si="302"/>
        <v>2022</v>
      </c>
      <c r="R3232" t="str">
        <f t="shared" si="303"/>
        <v>Sun</v>
      </c>
      <c r="S3232">
        <f t="shared" si="304"/>
        <v>5</v>
      </c>
      <c r="T3232" t="str">
        <f t="shared" si="305"/>
        <v>NO</v>
      </c>
      <c r="U3232" cm="1">
        <f t="array" ref="U3232">_xlfn.XLOOKUP(Table1012[[#This Row],[Severity_Level]],{"MINOR","MODERATE","SEVERE","FATAL"},{1,2,3,5})</f>
        <v>2</v>
      </c>
      <c r="Z3232" s="1"/>
      <c r="AA3232" s="2"/>
      <c r="AB3232" s="4"/>
    </row>
    <row r="3233" spans="1:28" x14ac:dyDescent="0.3">
      <c r="A3233" t="s">
        <v>3274</v>
      </c>
      <c r="B3233" s="11" t="s">
        <v>34</v>
      </c>
      <c r="C3233" s="11" t="s">
        <v>24</v>
      </c>
      <c r="D3233" s="11" t="s">
        <v>37</v>
      </c>
      <c r="E3233" s="11" t="s">
        <v>20</v>
      </c>
      <c r="F3233" s="11" t="s">
        <v>15</v>
      </c>
      <c r="G3233" s="11">
        <v>2</v>
      </c>
      <c r="H3233" s="11" t="s">
        <v>40</v>
      </c>
      <c r="I3233" s="12">
        <v>44696</v>
      </c>
      <c r="J3233" s="14">
        <v>0.24374999999999999</v>
      </c>
      <c r="K3233">
        <v>2</v>
      </c>
      <c r="L3233" t="s">
        <v>40</v>
      </c>
      <c r="M3233" s="1">
        <v>44696</v>
      </c>
      <c r="N3233" s="2">
        <v>0.24374999999999999</v>
      </c>
      <c r="O3233" s="1">
        <f t="shared" si="300"/>
        <v>44696.243750000001</v>
      </c>
      <c r="P3233" s="3" t="str">
        <f t="shared" si="301"/>
        <v>May,2022</v>
      </c>
      <c r="Q3233">
        <f t="shared" si="302"/>
        <v>2022</v>
      </c>
      <c r="R3233" t="str">
        <f t="shared" si="303"/>
        <v>Sun</v>
      </c>
      <c r="S3233">
        <f t="shared" si="304"/>
        <v>5</v>
      </c>
      <c r="T3233" t="str">
        <f t="shared" si="305"/>
        <v>NO</v>
      </c>
      <c r="U3233" cm="1">
        <f t="array" ref="U3233">_xlfn.XLOOKUP(Table1012[[#This Row],[Severity_Level]],{"MINOR","MODERATE","SEVERE","FATAL"},{1,2,3,5})</f>
        <v>5</v>
      </c>
      <c r="Z3233" s="1"/>
      <c r="AA3233" s="2"/>
      <c r="AB3233" s="4"/>
    </row>
    <row r="3234" spans="1:28" x14ac:dyDescent="0.3">
      <c r="A3234" t="s">
        <v>3275</v>
      </c>
      <c r="B3234" s="11" t="s">
        <v>29</v>
      </c>
      <c r="C3234" s="11" t="s">
        <v>30</v>
      </c>
      <c r="D3234" s="11" t="s">
        <v>31</v>
      </c>
      <c r="E3234" s="11" t="s">
        <v>14</v>
      </c>
      <c r="F3234" s="11" t="s">
        <v>15</v>
      </c>
      <c r="G3234" s="11">
        <v>1</v>
      </c>
      <c r="H3234" s="11" t="s">
        <v>16</v>
      </c>
      <c r="I3234" s="12">
        <v>44696</v>
      </c>
      <c r="J3234" s="14">
        <v>0.24444444444444444</v>
      </c>
      <c r="K3234">
        <v>1</v>
      </c>
      <c r="L3234" t="s">
        <v>16</v>
      </c>
      <c r="M3234" s="1">
        <v>44696</v>
      </c>
      <c r="N3234" s="2">
        <v>0.24444444444444444</v>
      </c>
      <c r="O3234" s="1">
        <f t="shared" si="300"/>
        <v>44696.244444444441</v>
      </c>
      <c r="P3234" s="3" t="str">
        <f t="shared" si="301"/>
        <v>May,2022</v>
      </c>
      <c r="Q3234">
        <f t="shared" si="302"/>
        <v>2022</v>
      </c>
      <c r="R3234" t="str">
        <f t="shared" si="303"/>
        <v>Sun</v>
      </c>
      <c r="S3234">
        <f t="shared" si="304"/>
        <v>5</v>
      </c>
      <c r="T3234" t="str">
        <f t="shared" si="305"/>
        <v>NO</v>
      </c>
      <c r="U3234" cm="1">
        <f t="array" ref="U3234">_xlfn.XLOOKUP(Table1012[[#This Row],[Severity_Level]],{"MINOR","MODERATE","SEVERE","FATAL"},{1,2,3,5})</f>
        <v>1</v>
      </c>
      <c r="Z3234" s="1"/>
      <c r="AA3234" s="2"/>
      <c r="AB3234" s="4"/>
    </row>
    <row r="3235" spans="1:28" x14ac:dyDescent="0.3">
      <c r="A3235" t="s">
        <v>3276</v>
      </c>
      <c r="B3235" s="11" t="s">
        <v>11</v>
      </c>
      <c r="C3235" s="11" t="s">
        <v>44</v>
      </c>
      <c r="D3235" s="11" t="s">
        <v>25</v>
      </c>
      <c r="E3235" s="11" t="s">
        <v>38</v>
      </c>
      <c r="F3235" s="11" t="s">
        <v>26</v>
      </c>
      <c r="G3235" s="11">
        <v>1</v>
      </c>
      <c r="H3235" s="11" t="s">
        <v>32</v>
      </c>
      <c r="I3235" s="12">
        <v>44696</v>
      </c>
      <c r="J3235" s="14">
        <v>0.24513888888888888</v>
      </c>
      <c r="K3235">
        <v>1</v>
      </c>
      <c r="L3235" t="s">
        <v>32</v>
      </c>
      <c r="M3235" s="1">
        <v>44696</v>
      </c>
      <c r="N3235" s="2">
        <v>0.24513888888888888</v>
      </c>
      <c r="O3235" s="1">
        <f t="shared" si="300"/>
        <v>44696.245138888888</v>
      </c>
      <c r="P3235" s="3" t="str">
        <f t="shared" si="301"/>
        <v>May,2022</v>
      </c>
      <c r="Q3235">
        <f t="shared" si="302"/>
        <v>2022</v>
      </c>
      <c r="R3235" t="str">
        <f t="shared" si="303"/>
        <v>Sun</v>
      </c>
      <c r="S3235">
        <f t="shared" si="304"/>
        <v>5</v>
      </c>
      <c r="T3235" t="str">
        <f t="shared" si="305"/>
        <v>NO</v>
      </c>
      <c r="U3235" cm="1">
        <f t="array" ref="U3235">_xlfn.XLOOKUP(Table1012[[#This Row],[Severity_Level]],{"MINOR","MODERATE","SEVERE","FATAL"},{1,2,3,5})</f>
        <v>2</v>
      </c>
      <c r="Z3235" s="1"/>
      <c r="AA3235" s="2"/>
      <c r="AB3235" s="4"/>
    </row>
    <row r="3236" spans="1:28" x14ac:dyDescent="0.3">
      <c r="A3236" t="s">
        <v>3277</v>
      </c>
      <c r="B3236" s="11" t="s">
        <v>18</v>
      </c>
      <c r="C3236" s="11" t="s">
        <v>30</v>
      </c>
      <c r="D3236" s="11" t="s">
        <v>25</v>
      </c>
      <c r="E3236" s="11" t="s">
        <v>38</v>
      </c>
      <c r="F3236" s="11" t="s">
        <v>26</v>
      </c>
      <c r="G3236" s="11">
        <v>4</v>
      </c>
      <c r="H3236" s="11" t="s">
        <v>32</v>
      </c>
      <c r="I3236" s="12">
        <v>44696</v>
      </c>
      <c r="J3236" s="14">
        <v>0.24583333333333332</v>
      </c>
      <c r="K3236">
        <v>4</v>
      </c>
      <c r="L3236" t="s">
        <v>32</v>
      </c>
      <c r="M3236" s="1">
        <v>44696</v>
      </c>
      <c r="N3236" s="2">
        <v>0.24583333333333332</v>
      </c>
      <c r="O3236" s="1">
        <f t="shared" si="300"/>
        <v>44696.245833333334</v>
      </c>
      <c r="P3236" s="3" t="str">
        <f t="shared" si="301"/>
        <v>May,2022</v>
      </c>
      <c r="Q3236">
        <f t="shared" si="302"/>
        <v>2022</v>
      </c>
      <c r="R3236" t="str">
        <f t="shared" si="303"/>
        <v>Sun</v>
      </c>
      <c r="S3236">
        <f t="shared" si="304"/>
        <v>5</v>
      </c>
      <c r="T3236" t="str">
        <f t="shared" si="305"/>
        <v>NO</v>
      </c>
      <c r="U3236" cm="1">
        <f t="array" ref="U3236">_xlfn.XLOOKUP(Table1012[[#This Row],[Severity_Level]],{"MINOR","MODERATE","SEVERE","FATAL"},{1,2,3,5})</f>
        <v>2</v>
      </c>
      <c r="Z3236" s="1"/>
      <c r="AA3236" s="2"/>
      <c r="AB3236" s="4"/>
    </row>
    <row r="3237" spans="1:28" x14ac:dyDescent="0.3">
      <c r="A3237" t="s">
        <v>3278</v>
      </c>
      <c r="B3237" s="11" t="s">
        <v>11</v>
      </c>
      <c r="C3237" s="11" t="s">
        <v>19</v>
      </c>
      <c r="D3237" s="11" t="s">
        <v>31</v>
      </c>
      <c r="E3237" s="11" t="s">
        <v>14</v>
      </c>
      <c r="F3237" s="11" t="s">
        <v>15</v>
      </c>
      <c r="G3237" s="11">
        <v>2</v>
      </c>
      <c r="H3237" s="11" t="s">
        <v>32</v>
      </c>
      <c r="I3237" s="12">
        <v>44696</v>
      </c>
      <c r="J3237" s="14">
        <v>0.24652777777777779</v>
      </c>
      <c r="K3237">
        <v>2</v>
      </c>
      <c r="L3237" t="s">
        <v>32</v>
      </c>
      <c r="M3237" s="1">
        <v>44696</v>
      </c>
      <c r="N3237" s="2">
        <v>0.24652777777777779</v>
      </c>
      <c r="O3237" s="1">
        <f t="shared" si="300"/>
        <v>44696.246527777781</v>
      </c>
      <c r="P3237" s="3" t="str">
        <f t="shared" si="301"/>
        <v>May,2022</v>
      </c>
      <c r="Q3237">
        <f t="shared" si="302"/>
        <v>2022</v>
      </c>
      <c r="R3237" t="str">
        <f t="shared" si="303"/>
        <v>Sun</v>
      </c>
      <c r="S3237">
        <f t="shared" si="304"/>
        <v>5</v>
      </c>
      <c r="T3237" t="str">
        <f t="shared" si="305"/>
        <v>NO</v>
      </c>
      <c r="U3237" cm="1">
        <f t="array" ref="U3237">_xlfn.XLOOKUP(Table1012[[#This Row],[Severity_Level]],{"MINOR","MODERATE","SEVERE","FATAL"},{1,2,3,5})</f>
        <v>2</v>
      </c>
      <c r="Z3237" s="1"/>
      <c r="AA3237" s="2"/>
      <c r="AB3237" s="4"/>
    </row>
    <row r="3238" spans="1:28" x14ac:dyDescent="0.3">
      <c r="A3238" t="s">
        <v>3279</v>
      </c>
      <c r="B3238" s="11" t="s">
        <v>11</v>
      </c>
      <c r="C3238" s="11" t="s">
        <v>50</v>
      </c>
      <c r="D3238" s="11" t="s">
        <v>37</v>
      </c>
      <c r="E3238" s="11" t="s">
        <v>14</v>
      </c>
      <c r="F3238" s="11" t="s">
        <v>15</v>
      </c>
      <c r="G3238" s="11">
        <v>1</v>
      </c>
      <c r="H3238" s="11" t="s">
        <v>16</v>
      </c>
      <c r="I3238" s="12">
        <v>44696</v>
      </c>
      <c r="J3238" s="14">
        <v>0.24722222222222223</v>
      </c>
      <c r="K3238">
        <v>1</v>
      </c>
      <c r="L3238" t="s">
        <v>16</v>
      </c>
      <c r="M3238" s="1">
        <v>44696</v>
      </c>
      <c r="N3238" s="2">
        <v>0.24722222222222223</v>
      </c>
      <c r="O3238" s="1">
        <f t="shared" si="300"/>
        <v>44696.24722222222</v>
      </c>
      <c r="P3238" s="3" t="str">
        <f t="shared" si="301"/>
        <v>May,2022</v>
      </c>
      <c r="Q3238">
        <f t="shared" si="302"/>
        <v>2022</v>
      </c>
      <c r="R3238" t="str">
        <f t="shared" si="303"/>
        <v>Sun</v>
      </c>
      <c r="S3238">
        <f t="shared" si="304"/>
        <v>5</v>
      </c>
      <c r="T3238" t="str">
        <f t="shared" si="305"/>
        <v>NO</v>
      </c>
      <c r="U3238" cm="1">
        <f t="array" ref="U3238">_xlfn.XLOOKUP(Table1012[[#This Row],[Severity_Level]],{"MINOR","MODERATE","SEVERE","FATAL"},{1,2,3,5})</f>
        <v>1</v>
      </c>
      <c r="Z3238" s="1"/>
      <c r="AA3238" s="2"/>
      <c r="AB3238" s="4"/>
    </row>
    <row r="3239" spans="1:28" x14ac:dyDescent="0.3">
      <c r="A3239" t="s">
        <v>3280</v>
      </c>
      <c r="B3239" s="11" t="s">
        <v>18</v>
      </c>
      <c r="C3239" s="11" t="s">
        <v>24</v>
      </c>
      <c r="D3239" s="11" t="s">
        <v>37</v>
      </c>
      <c r="E3239" s="11" t="s">
        <v>38</v>
      </c>
      <c r="F3239" s="11" t="s">
        <v>51</v>
      </c>
      <c r="G3239" s="11">
        <v>2</v>
      </c>
      <c r="H3239" s="11" t="s">
        <v>32</v>
      </c>
      <c r="I3239" s="12">
        <v>44696</v>
      </c>
      <c r="J3239" s="14">
        <v>0.24791666666666667</v>
      </c>
      <c r="K3239">
        <v>2</v>
      </c>
      <c r="L3239" t="s">
        <v>32</v>
      </c>
      <c r="M3239" s="1">
        <v>44696</v>
      </c>
      <c r="N3239" s="2">
        <v>0.24791666666666667</v>
      </c>
      <c r="O3239" s="1">
        <f t="shared" si="300"/>
        <v>44696.247916666667</v>
      </c>
      <c r="P3239" s="3" t="str">
        <f t="shared" si="301"/>
        <v>May,2022</v>
      </c>
      <c r="Q3239">
        <f t="shared" si="302"/>
        <v>2022</v>
      </c>
      <c r="R3239" t="str">
        <f t="shared" si="303"/>
        <v>Sun</v>
      </c>
      <c r="S3239">
        <f t="shared" si="304"/>
        <v>5</v>
      </c>
      <c r="T3239" t="str">
        <f t="shared" si="305"/>
        <v>NO</v>
      </c>
      <c r="U3239" cm="1">
        <f t="array" ref="U3239">_xlfn.XLOOKUP(Table1012[[#This Row],[Severity_Level]],{"MINOR","MODERATE","SEVERE","FATAL"},{1,2,3,5})</f>
        <v>2</v>
      </c>
      <c r="Z3239" s="1"/>
      <c r="AA3239" s="2"/>
      <c r="AB3239" s="4"/>
    </row>
    <row r="3240" spans="1:28" x14ac:dyDescent="0.3">
      <c r="A3240" t="s">
        <v>3281</v>
      </c>
      <c r="B3240" s="11" t="s">
        <v>18</v>
      </c>
      <c r="C3240" s="11" t="s">
        <v>65</v>
      </c>
      <c r="D3240" s="11" t="s">
        <v>37</v>
      </c>
      <c r="E3240" s="11" t="s">
        <v>14</v>
      </c>
      <c r="F3240" s="11" t="s">
        <v>21</v>
      </c>
      <c r="G3240" s="11">
        <v>3</v>
      </c>
      <c r="H3240" s="11" t="s">
        <v>40</v>
      </c>
      <c r="I3240" s="12">
        <v>44696</v>
      </c>
      <c r="J3240" s="14">
        <v>0.24861111111111112</v>
      </c>
      <c r="K3240">
        <v>3</v>
      </c>
      <c r="L3240" t="s">
        <v>40</v>
      </c>
      <c r="M3240" s="1">
        <v>44696</v>
      </c>
      <c r="N3240" s="2">
        <v>0.24861111111111112</v>
      </c>
      <c r="O3240" s="1">
        <f t="shared" si="300"/>
        <v>44696.248611111114</v>
      </c>
      <c r="P3240" s="3" t="str">
        <f t="shared" si="301"/>
        <v>May,2022</v>
      </c>
      <c r="Q3240">
        <f t="shared" si="302"/>
        <v>2022</v>
      </c>
      <c r="R3240" t="str">
        <f t="shared" si="303"/>
        <v>Sun</v>
      </c>
      <c r="S3240">
        <f t="shared" si="304"/>
        <v>5</v>
      </c>
      <c r="T3240" t="str">
        <f t="shared" si="305"/>
        <v>NO</v>
      </c>
      <c r="U3240" cm="1">
        <f t="array" ref="U3240">_xlfn.XLOOKUP(Table1012[[#This Row],[Severity_Level]],{"MINOR","MODERATE","SEVERE","FATAL"},{1,2,3,5})</f>
        <v>5</v>
      </c>
      <c r="Z3240" s="1"/>
      <c r="AA3240" s="2"/>
      <c r="AB3240" s="4"/>
    </row>
    <row r="3241" spans="1:28" x14ac:dyDescent="0.3">
      <c r="A3241" t="s">
        <v>3282</v>
      </c>
      <c r="B3241" s="11" t="s">
        <v>56</v>
      </c>
      <c r="C3241" s="11" t="s">
        <v>50</v>
      </c>
      <c r="D3241" s="11" t="s">
        <v>25</v>
      </c>
      <c r="E3241" s="11" t="s">
        <v>20</v>
      </c>
      <c r="F3241" s="11" t="s">
        <v>51</v>
      </c>
      <c r="G3241" s="11">
        <v>2</v>
      </c>
      <c r="H3241" s="11" t="s">
        <v>40</v>
      </c>
      <c r="I3241" s="12">
        <v>44696</v>
      </c>
      <c r="J3241" s="14">
        <v>0.24930555555555556</v>
      </c>
      <c r="K3241">
        <v>2</v>
      </c>
      <c r="L3241" t="s">
        <v>40</v>
      </c>
      <c r="M3241" s="1">
        <v>44696</v>
      </c>
      <c r="N3241" s="2">
        <v>0.24930555555555556</v>
      </c>
      <c r="O3241" s="1">
        <f t="shared" si="300"/>
        <v>44696.249305555553</v>
      </c>
      <c r="P3241" s="3" t="str">
        <f t="shared" si="301"/>
        <v>May,2022</v>
      </c>
      <c r="Q3241">
        <f t="shared" si="302"/>
        <v>2022</v>
      </c>
      <c r="R3241" t="str">
        <f t="shared" si="303"/>
        <v>Sun</v>
      </c>
      <c r="S3241">
        <f t="shared" si="304"/>
        <v>5</v>
      </c>
      <c r="T3241" t="str">
        <f t="shared" si="305"/>
        <v>NO</v>
      </c>
      <c r="U3241" cm="1">
        <f t="array" ref="U3241">_xlfn.XLOOKUP(Table1012[[#This Row],[Severity_Level]],{"MINOR","MODERATE","SEVERE","FATAL"},{1,2,3,5})</f>
        <v>5</v>
      </c>
      <c r="Z3241" s="1"/>
      <c r="AA3241" s="2"/>
      <c r="AB3241" s="4"/>
    </row>
    <row r="3242" spans="1:28" x14ac:dyDescent="0.3">
      <c r="A3242" t="s">
        <v>3283</v>
      </c>
      <c r="B3242" s="11" t="s">
        <v>56</v>
      </c>
      <c r="C3242" s="11" t="s">
        <v>24</v>
      </c>
      <c r="D3242" s="11" t="s">
        <v>47</v>
      </c>
      <c r="E3242" s="11" t="s">
        <v>20</v>
      </c>
      <c r="F3242" s="11" t="s">
        <v>21</v>
      </c>
      <c r="G3242" s="11">
        <v>4</v>
      </c>
      <c r="H3242" s="11" t="s">
        <v>40</v>
      </c>
      <c r="I3242" s="12">
        <v>44697</v>
      </c>
      <c r="J3242" s="14">
        <v>0.25</v>
      </c>
      <c r="K3242">
        <v>4</v>
      </c>
      <c r="L3242" t="s">
        <v>40</v>
      </c>
      <c r="M3242" s="1">
        <v>44697</v>
      </c>
      <c r="N3242" s="2">
        <v>0.25</v>
      </c>
      <c r="O3242" s="1">
        <f t="shared" si="300"/>
        <v>44697.25</v>
      </c>
      <c r="P3242" s="3" t="str">
        <f t="shared" si="301"/>
        <v>May,2022</v>
      </c>
      <c r="Q3242">
        <f t="shared" si="302"/>
        <v>2022</v>
      </c>
      <c r="R3242" t="str">
        <f t="shared" si="303"/>
        <v>Mon</v>
      </c>
      <c r="S3242">
        <f t="shared" si="304"/>
        <v>6</v>
      </c>
      <c r="T3242" t="str">
        <f t="shared" si="305"/>
        <v>NO</v>
      </c>
      <c r="U3242" cm="1">
        <f t="array" ref="U3242">_xlfn.XLOOKUP(Table1012[[#This Row],[Severity_Level]],{"MINOR","MODERATE","SEVERE","FATAL"},{1,2,3,5})</f>
        <v>5</v>
      </c>
      <c r="Z3242" s="1"/>
      <c r="AA3242" s="2"/>
      <c r="AB3242" s="4"/>
    </row>
    <row r="3243" spans="1:28" x14ac:dyDescent="0.3">
      <c r="A3243" t="s">
        <v>3284</v>
      </c>
      <c r="B3243" s="11" t="s">
        <v>56</v>
      </c>
      <c r="C3243" s="11" t="s">
        <v>53</v>
      </c>
      <c r="D3243" s="11" t="s">
        <v>37</v>
      </c>
      <c r="E3243" s="11" t="s">
        <v>20</v>
      </c>
      <c r="F3243" s="11" t="s">
        <v>26</v>
      </c>
      <c r="G3243" s="11">
        <v>4</v>
      </c>
      <c r="H3243" s="11" t="s">
        <v>27</v>
      </c>
      <c r="I3243" s="12">
        <v>44697</v>
      </c>
      <c r="J3243" s="14">
        <v>0.25069444444444444</v>
      </c>
      <c r="K3243">
        <v>4</v>
      </c>
      <c r="L3243" t="s">
        <v>27</v>
      </c>
      <c r="M3243" s="1">
        <v>44697</v>
      </c>
      <c r="N3243" s="2">
        <v>0.25069444444444444</v>
      </c>
      <c r="O3243" s="1">
        <f t="shared" si="300"/>
        <v>44697.250694444447</v>
      </c>
      <c r="P3243" s="3" t="str">
        <f t="shared" si="301"/>
        <v>May,2022</v>
      </c>
      <c r="Q3243">
        <f t="shared" si="302"/>
        <v>2022</v>
      </c>
      <c r="R3243" t="str">
        <f t="shared" si="303"/>
        <v>Mon</v>
      </c>
      <c r="S3243">
        <f t="shared" si="304"/>
        <v>6</v>
      </c>
      <c r="T3243" t="str">
        <f t="shared" si="305"/>
        <v>NO</v>
      </c>
      <c r="U3243" cm="1">
        <f t="array" ref="U3243">_xlfn.XLOOKUP(Table1012[[#This Row],[Severity_Level]],{"MINOR","MODERATE","SEVERE","FATAL"},{1,2,3,5})</f>
        <v>3</v>
      </c>
      <c r="Z3243" s="1"/>
      <c r="AA3243" s="2"/>
      <c r="AB3243" s="4"/>
    </row>
    <row r="3244" spans="1:28" x14ac:dyDescent="0.3">
      <c r="A3244" t="s">
        <v>3285</v>
      </c>
      <c r="B3244" s="11" t="s">
        <v>49</v>
      </c>
      <c r="C3244" s="11" t="s">
        <v>30</v>
      </c>
      <c r="D3244" s="11" t="s">
        <v>13</v>
      </c>
      <c r="E3244" s="11" t="s">
        <v>38</v>
      </c>
      <c r="F3244" s="11" t="s">
        <v>51</v>
      </c>
      <c r="G3244" s="11">
        <v>2</v>
      </c>
      <c r="H3244" s="11" t="s">
        <v>32</v>
      </c>
      <c r="I3244" s="12">
        <v>44697</v>
      </c>
      <c r="J3244" s="14">
        <v>0.25138888888888888</v>
      </c>
      <c r="K3244">
        <v>2</v>
      </c>
      <c r="L3244" t="s">
        <v>32</v>
      </c>
      <c r="M3244" s="1">
        <v>44697</v>
      </c>
      <c r="N3244" s="2">
        <v>0.25138888888888888</v>
      </c>
      <c r="O3244" s="1">
        <f t="shared" si="300"/>
        <v>44697.251388888886</v>
      </c>
      <c r="P3244" s="3" t="str">
        <f t="shared" si="301"/>
        <v>May,2022</v>
      </c>
      <c r="Q3244">
        <f t="shared" si="302"/>
        <v>2022</v>
      </c>
      <c r="R3244" t="str">
        <f t="shared" si="303"/>
        <v>Mon</v>
      </c>
      <c r="S3244">
        <f t="shared" si="304"/>
        <v>6</v>
      </c>
      <c r="T3244" t="str">
        <f t="shared" si="305"/>
        <v>NO</v>
      </c>
      <c r="U3244" cm="1">
        <f t="array" ref="U3244">_xlfn.XLOOKUP(Table1012[[#This Row],[Severity_Level]],{"MINOR","MODERATE","SEVERE","FATAL"},{1,2,3,5})</f>
        <v>2</v>
      </c>
      <c r="Z3244" s="1"/>
      <c r="AA3244" s="2"/>
      <c r="AB3244" s="4"/>
    </row>
    <row r="3245" spans="1:28" x14ac:dyDescent="0.3">
      <c r="A3245" t="s">
        <v>3286</v>
      </c>
      <c r="B3245" s="11" t="s">
        <v>56</v>
      </c>
      <c r="C3245" s="11" t="s">
        <v>65</v>
      </c>
      <c r="D3245" s="11" t="s">
        <v>47</v>
      </c>
      <c r="E3245" s="11" t="s">
        <v>35</v>
      </c>
      <c r="F3245" s="11" t="s">
        <v>51</v>
      </c>
      <c r="G3245" s="11">
        <v>3</v>
      </c>
      <c r="H3245" s="11" t="s">
        <v>40</v>
      </c>
      <c r="I3245" s="12">
        <v>44697</v>
      </c>
      <c r="J3245" s="14">
        <v>0.25208333333333333</v>
      </c>
      <c r="K3245">
        <v>3</v>
      </c>
      <c r="L3245" t="s">
        <v>40</v>
      </c>
      <c r="M3245" s="1">
        <v>44697</v>
      </c>
      <c r="N3245" s="2">
        <v>0.25208333333333333</v>
      </c>
      <c r="O3245" s="1">
        <f t="shared" si="300"/>
        <v>44697.252083333333</v>
      </c>
      <c r="P3245" s="3" t="str">
        <f t="shared" si="301"/>
        <v>May,2022</v>
      </c>
      <c r="Q3245">
        <f t="shared" si="302"/>
        <v>2022</v>
      </c>
      <c r="R3245" t="str">
        <f t="shared" si="303"/>
        <v>Mon</v>
      </c>
      <c r="S3245">
        <f t="shared" si="304"/>
        <v>6</v>
      </c>
      <c r="T3245" t="str">
        <f t="shared" si="305"/>
        <v>NO</v>
      </c>
      <c r="U3245" cm="1">
        <f t="array" ref="U3245">_xlfn.XLOOKUP(Table1012[[#This Row],[Severity_Level]],{"MINOR","MODERATE","SEVERE","FATAL"},{1,2,3,5})</f>
        <v>5</v>
      </c>
      <c r="Z3245" s="1"/>
      <c r="AA3245" s="2"/>
      <c r="AB3245" s="4"/>
    </row>
    <row r="3246" spans="1:28" x14ac:dyDescent="0.3">
      <c r="A3246" t="s">
        <v>3287</v>
      </c>
      <c r="B3246" s="11" t="s">
        <v>18</v>
      </c>
      <c r="C3246" s="11" t="s">
        <v>12</v>
      </c>
      <c r="D3246" s="11" t="s">
        <v>13</v>
      </c>
      <c r="E3246" s="11" t="s">
        <v>38</v>
      </c>
      <c r="F3246" s="11" t="s">
        <v>15</v>
      </c>
      <c r="G3246" s="11">
        <v>5</v>
      </c>
      <c r="H3246" s="11" t="s">
        <v>40</v>
      </c>
      <c r="I3246" s="12">
        <v>44697</v>
      </c>
      <c r="J3246" s="14">
        <v>0.25277777777777777</v>
      </c>
      <c r="K3246">
        <v>5</v>
      </c>
      <c r="L3246" t="s">
        <v>40</v>
      </c>
      <c r="M3246" s="1">
        <v>44697</v>
      </c>
      <c r="N3246" s="2">
        <v>0.25277777777777777</v>
      </c>
      <c r="O3246" s="1">
        <f t="shared" si="300"/>
        <v>44697.25277777778</v>
      </c>
      <c r="P3246" s="3" t="str">
        <f t="shared" si="301"/>
        <v>May,2022</v>
      </c>
      <c r="Q3246">
        <f t="shared" si="302"/>
        <v>2022</v>
      </c>
      <c r="R3246" t="str">
        <f t="shared" si="303"/>
        <v>Mon</v>
      </c>
      <c r="S3246">
        <f t="shared" si="304"/>
        <v>6</v>
      </c>
      <c r="T3246" t="str">
        <f t="shared" si="305"/>
        <v>NO</v>
      </c>
      <c r="U3246" cm="1">
        <f t="array" ref="U3246">_xlfn.XLOOKUP(Table1012[[#This Row],[Severity_Level]],{"MINOR","MODERATE","SEVERE","FATAL"},{1,2,3,5})</f>
        <v>5</v>
      </c>
      <c r="Z3246" s="1"/>
      <c r="AA3246" s="2"/>
      <c r="AB3246" s="4"/>
    </row>
    <row r="3247" spans="1:28" x14ac:dyDescent="0.3">
      <c r="A3247" t="s">
        <v>3288</v>
      </c>
      <c r="B3247" s="11" t="s">
        <v>11</v>
      </c>
      <c r="C3247" s="11" t="s">
        <v>57</v>
      </c>
      <c r="D3247" s="11" t="s">
        <v>13</v>
      </c>
      <c r="E3247" s="11" t="s">
        <v>14</v>
      </c>
      <c r="F3247" s="11" t="s">
        <v>51</v>
      </c>
      <c r="G3247" s="11">
        <v>4</v>
      </c>
      <c r="H3247" s="11" t="s">
        <v>40</v>
      </c>
      <c r="I3247" s="12">
        <v>44697</v>
      </c>
      <c r="J3247" s="14">
        <v>0.25347222222222221</v>
      </c>
      <c r="K3247">
        <v>4</v>
      </c>
      <c r="L3247" t="s">
        <v>40</v>
      </c>
      <c r="M3247" s="1">
        <v>44697</v>
      </c>
      <c r="N3247" s="2">
        <v>0.25347222222222221</v>
      </c>
      <c r="O3247" s="1">
        <f t="shared" si="300"/>
        <v>44697.253472222219</v>
      </c>
      <c r="P3247" s="3" t="str">
        <f t="shared" si="301"/>
        <v>May,2022</v>
      </c>
      <c r="Q3247">
        <f t="shared" si="302"/>
        <v>2022</v>
      </c>
      <c r="R3247" t="str">
        <f t="shared" si="303"/>
        <v>Mon</v>
      </c>
      <c r="S3247">
        <f t="shared" si="304"/>
        <v>6</v>
      </c>
      <c r="T3247" t="str">
        <f t="shared" si="305"/>
        <v>NO</v>
      </c>
      <c r="U3247" cm="1">
        <f t="array" ref="U3247">_xlfn.XLOOKUP(Table1012[[#This Row],[Severity_Level]],{"MINOR","MODERATE","SEVERE","FATAL"},{1,2,3,5})</f>
        <v>5</v>
      </c>
      <c r="Z3247" s="1"/>
      <c r="AA3247" s="2"/>
      <c r="AB3247" s="4"/>
    </row>
    <row r="3248" spans="1:28" x14ac:dyDescent="0.3">
      <c r="A3248" t="s">
        <v>3289</v>
      </c>
      <c r="B3248" s="11" t="s">
        <v>18</v>
      </c>
      <c r="C3248" s="11" t="s">
        <v>57</v>
      </c>
      <c r="D3248" s="11" t="s">
        <v>37</v>
      </c>
      <c r="E3248" s="11" t="s">
        <v>20</v>
      </c>
      <c r="F3248" s="11" t="s">
        <v>26</v>
      </c>
      <c r="G3248" s="11">
        <v>3</v>
      </c>
      <c r="H3248" s="11" t="s">
        <v>32</v>
      </c>
      <c r="I3248" s="12">
        <v>44697</v>
      </c>
      <c r="J3248" s="14">
        <v>0.25416666666666665</v>
      </c>
      <c r="K3248">
        <v>3</v>
      </c>
      <c r="L3248" t="s">
        <v>32</v>
      </c>
      <c r="M3248" s="1">
        <v>44697</v>
      </c>
      <c r="N3248" s="2">
        <v>0.25416666666666665</v>
      </c>
      <c r="O3248" s="1">
        <f t="shared" si="300"/>
        <v>44697.254166666666</v>
      </c>
      <c r="P3248" s="3" t="str">
        <f t="shared" si="301"/>
        <v>May,2022</v>
      </c>
      <c r="Q3248">
        <f t="shared" si="302"/>
        <v>2022</v>
      </c>
      <c r="R3248" t="str">
        <f t="shared" si="303"/>
        <v>Mon</v>
      </c>
      <c r="S3248">
        <f t="shared" si="304"/>
        <v>6</v>
      </c>
      <c r="T3248" t="str">
        <f t="shared" si="305"/>
        <v>NO</v>
      </c>
      <c r="U3248" cm="1">
        <f t="array" ref="U3248">_xlfn.XLOOKUP(Table1012[[#This Row],[Severity_Level]],{"MINOR","MODERATE","SEVERE","FATAL"},{1,2,3,5})</f>
        <v>2</v>
      </c>
      <c r="Z3248" s="1"/>
      <c r="AA3248" s="2"/>
      <c r="AB3248" s="4"/>
    </row>
    <row r="3249" spans="1:28" x14ac:dyDescent="0.3">
      <c r="A3249" t="s">
        <v>3290</v>
      </c>
      <c r="B3249" s="11" t="s">
        <v>11</v>
      </c>
      <c r="C3249" s="11" t="s">
        <v>24</v>
      </c>
      <c r="D3249" s="11" t="s">
        <v>13</v>
      </c>
      <c r="E3249" s="11" t="s">
        <v>14</v>
      </c>
      <c r="F3249" s="11" t="s">
        <v>15</v>
      </c>
      <c r="G3249" s="11">
        <v>2</v>
      </c>
      <c r="H3249" s="11" t="s">
        <v>40</v>
      </c>
      <c r="I3249" s="12">
        <v>44697</v>
      </c>
      <c r="J3249" s="14">
        <v>0.25486111111111109</v>
      </c>
      <c r="K3249">
        <v>2</v>
      </c>
      <c r="L3249" t="s">
        <v>40</v>
      </c>
      <c r="M3249" s="1">
        <v>44697</v>
      </c>
      <c r="N3249" s="2">
        <v>0.25486111111111109</v>
      </c>
      <c r="O3249" s="1">
        <f t="shared" si="300"/>
        <v>44697.254861111112</v>
      </c>
      <c r="P3249" s="3" t="str">
        <f t="shared" si="301"/>
        <v>May,2022</v>
      </c>
      <c r="Q3249">
        <f t="shared" si="302"/>
        <v>2022</v>
      </c>
      <c r="R3249" t="str">
        <f t="shared" si="303"/>
        <v>Mon</v>
      </c>
      <c r="S3249">
        <f t="shared" si="304"/>
        <v>6</v>
      </c>
      <c r="T3249" t="str">
        <f t="shared" si="305"/>
        <v>NO</v>
      </c>
      <c r="U3249" cm="1">
        <f t="array" ref="U3249">_xlfn.XLOOKUP(Table1012[[#This Row],[Severity_Level]],{"MINOR","MODERATE","SEVERE","FATAL"},{1,2,3,5})</f>
        <v>5</v>
      </c>
      <c r="Z3249" s="1"/>
      <c r="AA3249" s="2"/>
      <c r="AB3249" s="4"/>
    </row>
    <row r="3250" spans="1:28" x14ac:dyDescent="0.3">
      <c r="A3250" t="s">
        <v>3291</v>
      </c>
      <c r="B3250" s="11" t="s">
        <v>34</v>
      </c>
      <c r="C3250" s="11" t="s">
        <v>19</v>
      </c>
      <c r="D3250" s="11" t="s">
        <v>37</v>
      </c>
      <c r="E3250" s="11" t="s">
        <v>14</v>
      </c>
      <c r="F3250" s="11" t="s">
        <v>26</v>
      </c>
      <c r="G3250" s="11">
        <v>4</v>
      </c>
      <c r="H3250" s="11" t="s">
        <v>27</v>
      </c>
      <c r="I3250" s="12">
        <v>44697</v>
      </c>
      <c r="J3250" s="14">
        <v>0.25555555555555554</v>
      </c>
      <c r="K3250">
        <v>4</v>
      </c>
      <c r="L3250" t="s">
        <v>27</v>
      </c>
      <c r="M3250" s="1">
        <v>44697</v>
      </c>
      <c r="N3250" s="2">
        <v>0.25555555555555554</v>
      </c>
      <c r="O3250" s="1">
        <f t="shared" si="300"/>
        <v>44697.255555555559</v>
      </c>
      <c r="P3250" s="3" t="str">
        <f t="shared" si="301"/>
        <v>May,2022</v>
      </c>
      <c r="Q3250">
        <f t="shared" si="302"/>
        <v>2022</v>
      </c>
      <c r="R3250" t="str">
        <f t="shared" si="303"/>
        <v>Mon</v>
      </c>
      <c r="S3250">
        <f t="shared" si="304"/>
        <v>6</v>
      </c>
      <c r="T3250" t="str">
        <f t="shared" si="305"/>
        <v>NO</v>
      </c>
      <c r="U3250" cm="1">
        <f t="array" ref="U3250">_xlfn.XLOOKUP(Table1012[[#This Row],[Severity_Level]],{"MINOR","MODERATE","SEVERE","FATAL"},{1,2,3,5})</f>
        <v>3</v>
      </c>
      <c r="Z3250" s="1"/>
      <c r="AA3250" s="2"/>
      <c r="AB3250" s="4"/>
    </row>
    <row r="3251" spans="1:28" x14ac:dyDescent="0.3">
      <c r="A3251" t="s">
        <v>3292</v>
      </c>
      <c r="B3251" s="11" t="s">
        <v>18</v>
      </c>
      <c r="C3251" s="11" t="s">
        <v>12</v>
      </c>
      <c r="D3251" s="11" t="s">
        <v>13</v>
      </c>
      <c r="E3251" s="11" t="s">
        <v>35</v>
      </c>
      <c r="F3251" s="11" t="s">
        <v>21</v>
      </c>
      <c r="G3251" s="11">
        <v>3</v>
      </c>
      <c r="H3251" s="11" t="s">
        <v>32</v>
      </c>
      <c r="I3251" s="12">
        <v>44697</v>
      </c>
      <c r="J3251" s="14">
        <v>0.25624999999999998</v>
      </c>
      <c r="K3251">
        <v>3</v>
      </c>
      <c r="L3251" t="s">
        <v>32</v>
      </c>
      <c r="M3251" s="1">
        <v>44697</v>
      </c>
      <c r="N3251" s="2">
        <v>0.25624999999999998</v>
      </c>
      <c r="O3251" s="1">
        <f t="shared" si="300"/>
        <v>44697.256249999999</v>
      </c>
      <c r="P3251" s="3" t="str">
        <f t="shared" si="301"/>
        <v>May,2022</v>
      </c>
      <c r="Q3251">
        <f t="shared" si="302"/>
        <v>2022</v>
      </c>
      <c r="R3251" t="str">
        <f t="shared" si="303"/>
        <v>Mon</v>
      </c>
      <c r="S3251">
        <f t="shared" si="304"/>
        <v>6</v>
      </c>
      <c r="T3251" t="str">
        <f t="shared" si="305"/>
        <v>NO</v>
      </c>
      <c r="U3251" cm="1">
        <f t="array" ref="U3251">_xlfn.XLOOKUP(Table1012[[#This Row],[Severity_Level]],{"MINOR","MODERATE","SEVERE","FATAL"},{1,2,3,5})</f>
        <v>2</v>
      </c>
      <c r="Z3251" s="1"/>
      <c r="AA3251" s="2"/>
      <c r="AB3251" s="4"/>
    </row>
    <row r="3252" spans="1:28" x14ac:dyDescent="0.3">
      <c r="A3252" t="s">
        <v>3293</v>
      </c>
      <c r="B3252" s="11" t="s">
        <v>56</v>
      </c>
      <c r="C3252" s="11" t="s">
        <v>53</v>
      </c>
      <c r="D3252" s="11" t="s">
        <v>31</v>
      </c>
      <c r="E3252" s="11" t="s">
        <v>35</v>
      </c>
      <c r="F3252" s="11" t="s">
        <v>21</v>
      </c>
      <c r="G3252" s="11">
        <v>1</v>
      </c>
      <c r="H3252" s="11" t="s">
        <v>40</v>
      </c>
      <c r="I3252" s="12">
        <v>44697</v>
      </c>
      <c r="J3252" s="14">
        <v>0.25694444444444442</v>
      </c>
      <c r="K3252">
        <v>1</v>
      </c>
      <c r="L3252" t="s">
        <v>40</v>
      </c>
      <c r="M3252" s="1">
        <v>44697</v>
      </c>
      <c r="N3252" s="2">
        <v>0.25694444444444442</v>
      </c>
      <c r="O3252" s="1">
        <f t="shared" si="300"/>
        <v>44697.256944444445</v>
      </c>
      <c r="P3252" s="3" t="str">
        <f t="shared" si="301"/>
        <v>May,2022</v>
      </c>
      <c r="Q3252">
        <f t="shared" si="302"/>
        <v>2022</v>
      </c>
      <c r="R3252" t="str">
        <f t="shared" si="303"/>
        <v>Mon</v>
      </c>
      <c r="S3252">
        <f t="shared" si="304"/>
        <v>6</v>
      </c>
      <c r="T3252" t="str">
        <f t="shared" si="305"/>
        <v>NO</v>
      </c>
      <c r="U3252" cm="1">
        <f t="array" ref="U3252">_xlfn.XLOOKUP(Table1012[[#This Row],[Severity_Level]],{"MINOR","MODERATE","SEVERE","FATAL"},{1,2,3,5})</f>
        <v>5</v>
      </c>
      <c r="Z3252" s="1"/>
      <c r="AA3252" s="2"/>
      <c r="AB3252" s="4"/>
    </row>
    <row r="3253" spans="1:28" x14ac:dyDescent="0.3">
      <c r="A3253" t="s">
        <v>3294</v>
      </c>
      <c r="B3253" s="11" t="s">
        <v>56</v>
      </c>
      <c r="C3253" s="11" t="s">
        <v>46</v>
      </c>
      <c r="D3253" s="11" t="s">
        <v>25</v>
      </c>
      <c r="E3253" s="11" t="s">
        <v>38</v>
      </c>
      <c r="F3253" s="11" t="s">
        <v>21</v>
      </c>
      <c r="G3253" s="11">
        <v>3</v>
      </c>
      <c r="H3253" s="11" t="s">
        <v>32</v>
      </c>
      <c r="I3253" s="12">
        <v>44697</v>
      </c>
      <c r="J3253" s="14">
        <v>0.25763888888888886</v>
      </c>
      <c r="K3253">
        <v>3</v>
      </c>
      <c r="L3253" t="s">
        <v>32</v>
      </c>
      <c r="M3253" s="1">
        <v>44697</v>
      </c>
      <c r="N3253" s="2">
        <v>0.25763888888888886</v>
      </c>
      <c r="O3253" s="1">
        <f t="shared" si="300"/>
        <v>44697.257638888892</v>
      </c>
      <c r="P3253" s="3" t="str">
        <f t="shared" si="301"/>
        <v>May,2022</v>
      </c>
      <c r="Q3253">
        <f t="shared" si="302"/>
        <v>2022</v>
      </c>
      <c r="R3253" t="str">
        <f t="shared" si="303"/>
        <v>Mon</v>
      </c>
      <c r="S3253">
        <f t="shared" si="304"/>
        <v>6</v>
      </c>
      <c r="T3253" t="str">
        <f t="shared" si="305"/>
        <v>NO</v>
      </c>
      <c r="U3253" cm="1">
        <f t="array" ref="U3253">_xlfn.XLOOKUP(Table1012[[#This Row],[Severity_Level]],{"MINOR","MODERATE","SEVERE","FATAL"},{1,2,3,5})</f>
        <v>2</v>
      </c>
      <c r="Z3253" s="1"/>
      <c r="AA3253" s="2"/>
      <c r="AB3253" s="4"/>
    </row>
    <row r="3254" spans="1:28" x14ac:dyDescent="0.3">
      <c r="A3254" t="s">
        <v>3295</v>
      </c>
      <c r="B3254" s="11" t="s">
        <v>11</v>
      </c>
      <c r="C3254" s="11" t="s">
        <v>53</v>
      </c>
      <c r="D3254" s="11" t="s">
        <v>47</v>
      </c>
      <c r="E3254" s="11" t="s">
        <v>35</v>
      </c>
      <c r="F3254" s="11" t="s">
        <v>26</v>
      </c>
      <c r="G3254" s="11">
        <v>4</v>
      </c>
      <c r="H3254" s="11" t="s">
        <v>40</v>
      </c>
      <c r="I3254" s="12">
        <v>44697</v>
      </c>
      <c r="J3254" s="14">
        <v>0.25833333333333336</v>
      </c>
      <c r="K3254">
        <v>4</v>
      </c>
      <c r="L3254" t="s">
        <v>40</v>
      </c>
      <c r="M3254" s="1">
        <v>44697</v>
      </c>
      <c r="N3254" s="2">
        <v>0.25833333333333336</v>
      </c>
      <c r="O3254" s="1">
        <f t="shared" si="300"/>
        <v>44697.258333333331</v>
      </c>
      <c r="P3254" s="3" t="str">
        <f t="shared" si="301"/>
        <v>May,2022</v>
      </c>
      <c r="Q3254">
        <f t="shared" si="302"/>
        <v>2022</v>
      </c>
      <c r="R3254" t="str">
        <f t="shared" si="303"/>
        <v>Mon</v>
      </c>
      <c r="S3254">
        <f t="shared" si="304"/>
        <v>6</v>
      </c>
      <c r="T3254" t="str">
        <f t="shared" si="305"/>
        <v>NO</v>
      </c>
      <c r="U3254" cm="1">
        <f t="array" ref="U3254">_xlfn.XLOOKUP(Table1012[[#This Row],[Severity_Level]],{"MINOR","MODERATE","SEVERE","FATAL"},{1,2,3,5})</f>
        <v>5</v>
      </c>
      <c r="Z3254" s="1"/>
      <c r="AA3254" s="2"/>
      <c r="AB3254" s="4"/>
    </row>
    <row r="3255" spans="1:28" x14ac:dyDescent="0.3">
      <c r="A3255" t="s">
        <v>3296</v>
      </c>
      <c r="B3255" s="11" t="s">
        <v>29</v>
      </c>
      <c r="C3255" s="11" t="s">
        <v>12</v>
      </c>
      <c r="D3255" s="11" t="s">
        <v>47</v>
      </c>
      <c r="E3255" s="11" t="s">
        <v>38</v>
      </c>
      <c r="F3255" s="11" t="s">
        <v>26</v>
      </c>
      <c r="G3255" s="11">
        <v>1</v>
      </c>
      <c r="H3255" s="11" t="s">
        <v>40</v>
      </c>
      <c r="I3255" s="12">
        <v>44697</v>
      </c>
      <c r="J3255" s="14">
        <v>0.2590277777777778</v>
      </c>
      <c r="K3255">
        <v>1</v>
      </c>
      <c r="L3255" t="s">
        <v>40</v>
      </c>
      <c r="M3255" s="1">
        <v>44697</v>
      </c>
      <c r="N3255" s="2">
        <v>0.2590277777777778</v>
      </c>
      <c r="O3255" s="1">
        <f t="shared" si="300"/>
        <v>44697.259027777778</v>
      </c>
      <c r="P3255" s="3" t="str">
        <f t="shared" si="301"/>
        <v>May,2022</v>
      </c>
      <c r="Q3255">
        <f t="shared" si="302"/>
        <v>2022</v>
      </c>
      <c r="R3255" t="str">
        <f t="shared" si="303"/>
        <v>Mon</v>
      </c>
      <c r="S3255">
        <f t="shared" si="304"/>
        <v>6</v>
      </c>
      <c r="T3255" t="str">
        <f t="shared" si="305"/>
        <v>NO</v>
      </c>
      <c r="U3255" cm="1">
        <f t="array" ref="U3255">_xlfn.XLOOKUP(Table1012[[#This Row],[Severity_Level]],{"MINOR","MODERATE","SEVERE","FATAL"},{1,2,3,5})</f>
        <v>5</v>
      </c>
      <c r="Z3255" s="1"/>
      <c r="AA3255" s="2"/>
      <c r="AB3255" s="4"/>
    </row>
    <row r="3256" spans="1:28" x14ac:dyDescent="0.3">
      <c r="A3256" t="s">
        <v>3297</v>
      </c>
      <c r="B3256" s="11" t="s">
        <v>49</v>
      </c>
      <c r="C3256" s="11" t="s">
        <v>53</v>
      </c>
      <c r="D3256" s="11" t="s">
        <v>13</v>
      </c>
      <c r="E3256" s="11" t="s">
        <v>35</v>
      </c>
      <c r="F3256" s="11" t="s">
        <v>21</v>
      </c>
      <c r="G3256" s="11">
        <v>3</v>
      </c>
      <c r="H3256" s="11" t="s">
        <v>16</v>
      </c>
      <c r="I3256" s="12">
        <v>44697</v>
      </c>
      <c r="J3256" s="14">
        <v>0.25972222222222224</v>
      </c>
      <c r="K3256">
        <v>3</v>
      </c>
      <c r="L3256" t="s">
        <v>16</v>
      </c>
      <c r="M3256" s="1">
        <v>44697</v>
      </c>
      <c r="N3256" s="2">
        <v>0.25972222222222224</v>
      </c>
      <c r="O3256" s="1">
        <f t="shared" si="300"/>
        <v>44697.259722222225</v>
      </c>
      <c r="P3256" s="3" t="str">
        <f t="shared" si="301"/>
        <v>May,2022</v>
      </c>
      <c r="Q3256">
        <f t="shared" si="302"/>
        <v>2022</v>
      </c>
      <c r="R3256" t="str">
        <f t="shared" si="303"/>
        <v>Mon</v>
      </c>
      <c r="S3256">
        <f t="shared" si="304"/>
        <v>6</v>
      </c>
      <c r="T3256" t="str">
        <f t="shared" si="305"/>
        <v>NO</v>
      </c>
      <c r="U3256" cm="1">
        <f t="array" ref="U3256">_xlfn.XLOOKUP(Table1012[[#This Row],[Severity_Level]],{"MINOR","MODERATE","SEVERE","FATAL"},{1,2,3,5})</f>
        <v>1</v>
      </c>
      <c r="Z3256" s="1"/>
      <c r="AA3256" s="2"/>
      <c r="AB3256" s="4"/>
    </row>
    <row r="3257" spans="1:28" x14ac:dyDescent="0.3">
      <c r="A3257" t="s">
        <v>3298</v>
      </c>
      <c r="B3257" s="11" t="s">
        <v>18</v>
      </c>
      <c r="C3257" s="11" t="s">
        <v>12</v>
      </c>
      <c r="D3257" s="11" t="s">
        <v>31</v>
      </c>
      <c r="E3257" s="11" t="s">
        <v>14</v>
      </c>
      <c r="F3257" s="11" t="s">
        <v>26</v>
      </c>
      <c r="G3257" s="11">
        <v>3</v>
      </c>
      <c r="H3257" s="11" t="s">
        <v>32</v>
      </c>
      <c r="I3257" s="12">
        <v>44697</v>
      </c>
      <c r="J3257" s="14">
        <v>0.26041666666666669</v>
      </c>
      <c r="K3257">
        <v>3</v>
      </c>
      <c r="L3257" t="s">
        <v>32</v>
      </c>
      <c r="M3257" s="1">
        <v>44697</v>
      </c>
      <c r="N3257" s="2">
        <v>0.26041666666666669</v>
      </c>
      <c r="O3257" s="1">
        <f t="shared" si="300"/>
        <v>44697.260416666664</v>
      </c>
      <c r="P3257" s="3" t="str">
        <f t="shared" si="301"/>
        <v>May,2022</v>
      </c>
      <c r="Q3257">
        <f t="shared" si="302"/>
        <v>2022</v>
      </c>
      <c r="R3257" t="str">
        <f t="shared" si="303"/>
        <v>Mon</v>
      </c>
      <c r="S3257">
        <f t="shared" si="304"/>
        <v>6</v>
      </c>
      <c r="T3257" t="str">
        <f t="shared" si="305"/>
        <v>NO</v>
      </c>
      <c r="U3257" cm="1">
        <f t="array" ref="U3257">_xlfn.XLOOKUP(Table1012[[#This Row],[Severity_Level]],{"MINOR","MODERATE","SEVERE","FATAL"},{1,2,3,5})</f>
        <v>2</v>
      </c>
      <c r="Z3257" s="1"/>
      <c r="AA3257" s="2"/>
      <c r="AB3257" s="4"/>
    </row>
    <row r="3258" spans="1:28" x14ac:dyDescent="0.3">
      <c r="A3258" t="s">
        <v>3299</v>
      </c>
      <c r="B3258" s="11" t="s">
        <v>49</v>
      </c>
      <c r="C3258" s="11" t="s">
        <v>19</v>
      </c>
      <c r="D3258" s="11" t="s">
        <v>37</v>
      </c>
      <c r="E3258" s="11" t="s">
        <v>14</v>
      </c>
      <c r="F3258" s="11" t="s">
        <v>51</v>
      </c>
      <c r="G3258" s="11">
        <v>4</v>
      </c>
      <c r="H3258" s="11" t="s">
        <v>32</v>
      </c>
      <c r="I3258" s="12">
        <v>44697</v>
      </c>
      <c r="J3258" s="14">
        <v>0.26111111111111113</v>
      </c>
      <c r="K3258">
        <v>4</v>
      </c>
      <c r="L3258" t="s">
        <v>32</v>
      </c>
      <c r="M3258" s="1">
        <v>44697</v>
      </c>
      <c r="N3258" s="2">
        <v>0.26111111111111113</v>
      </c>
      <c r="O3258" s="1">
        <f t="shared" si="300"/>
        <v>44697.261111111111</v>
      </c>
      <c r="P3258" s="3" t="str">
        <f t="shared" si="301"/>
        <v>May,2022</v>
      </c>
      <c r="Q3258">
        <f t="shared" si="302"/>
        <v>2022</v>
      </c>
      <c r="R3258" t="str">
        <f t="shared" si="303"/>
        <v>Mon</v>
      </c>
      <c r="S3258">
        <f t="shared" si="304"/>
        <v>6</v>
      </c>
      <c r="T3258" t="str">
        <f t="shared" si="305"/>
        <v>NO</v>
      </c>
      <c r="U3258" cm="1">
        <f t="array" ref="U3258">_xlfn.XLOOKUP(Table1012[[#This Row],[Severity_Level]],{"MINOR","MODERATE","SEVERE","FATAL"},{1,2,3,5})</f>
        <v>2</v>
      </c>
      <c r="Z3258" s="1"/>
      <c r="AA3258" s="2"/>
      <c r="AB3258" s="4"/>
    </row>
    <row r="3259" spans="1:28" x14ac:dyDescent="0.3">
      <c r="A3259" t="s">
        <v>3300</v>
      </c>
      <c r="B3259" s="11" t="s">
        <v>18</v>
      </c>
      <c r="C3259" s="11" t="s">
        <v>44</v>
      </c>
      <c r="D3259" s="11" t="s">
        <v>47</v>
      </c>
      <c r="E3259" s="11" t="s">
        <v>38</v>
      </c>
      <c r="F3259" s="11" t="s">
        <v>26</v>
      </c>
      <c r="G3259" s="11">
        <v>5</v>
      </c>
      <c r="H3259" s="11" t="s">
        <v>16</v>
      </c>
      <c r="I3259" s="12">
        <v>44697</v>
      </c>
      <c r="J3259" s="14">
        <v>0.26180555555555557</v>
      </c>
      <c r="K3259">
        <v>5</v>
      </c>
      <c r="L3259" t="s">
        <v>16</v>
      </c>
      <c r="M3259" s="1">
        <v>44697</v>
      </c>
      <c r="N3259" s="2">
        <v>0.26180555555555557</v>
      </c>
      <c r="O3259" s="1">
        <f t="shared" si="300"/>
        <v>44697.261805555558</v>
      </c>
      <c r="P3259" s="3" t="str">
        <f t="shared" si="301"/>
        <v>May,2022</v>
      </c>
      <c r="Q3259">
        <f t="shared" si="302"/>
        <v>2022</v>
      </c>
      <c r="R3259" t="str">
        <f t="shared" si="303"/>
        <v>Mon</v>
      </c>
      <c r="S3259">
        <f t="shared" si="304"/>
        <v>6</v>
      </c>
      <c r="T3259" t="str">
        <f t="shared" si="305"/>
        <v>NO</v>
      </c>
      <c r="U3259" cm="1">
        <f t="array" ref="U3259">_xlfn.XLOOKUP(Table1012[[#This Row],[Severity_Level]],{"MINOR","MODERATE","SEVERE","FATAL"},{1,2,3,5})</f>
        <v>1</v>
      </c>
      <c r="Z3259" s="1"/>
      <c r="AA3259" s="2"/>
      <c r="AB3259" s="4"/>
    </row>
    <row r="3260" spans="1:28" x14ac:dyDescent="0.3">
      <c r="A3260" t="s">
        <v>3301</v>
      </c>
      <c r="B3260" s="11" t="s">
        <v>34</v>
      </c>
      <c r="C3260" s="11" t="s">
        <v>12</v>
      </c>
      <c r="D3260" s="11" t="s">
        <v>25</v>
      </c>
      <c r="E3260" s="11" t="s">
        <v>35</v>
      </c>
      <c r="F3260" s="11" t="s">
        <v>15</v>
      </c>
      <c r="G3260" s="11">
        <v>3</v>
      </c>
      <c r="H3260" s="11" t="s">
        <v>40</v>
      </c>
      <c r="I3260" s="12">
        <v>44697</v>
      </c>
      <c r="J3260" s="14">
        <v>0.26250000000000001</v>
      </c>
      <c r="K3260">
        <v>3</v>
      </c>
      <c r="L3260" t="s">
        <v>40</v>
      </c>
      <c r="M3260" s="1">
        <v>44697</v>
      </c>
      <c r="N3260" s="2">
        <v>0.26250000000000001</v>
      </c>
      <c r="O3260" s="1">
        <f t="shared" si="300"/>
        <v>44697.262499999997</v>
      </c>
      <c r="P3260" s="3" t="str">
        <f t="shared" si="301"/>
        <v>May,2022</v>
      </c>
      <c r="Q3260">
        <f t="shared" si="302"/>
        <v>2022</v>
      </c>
      <c r="R3260" t="str">
        <f t="shared" si="303"/>
        <v>Mon</v>
      </c>
      <c r="S3260">
        <f t="shared" si="304"/>
        <v>6</v>
      </c>
      <c r="T3260" t="str">
        <f t="shared" si="305"/>
        <v>NO</v>
      </c>
      <c r="U3260" cm="1">
        <f t="array" ref="U3260">_xlfn.XLOOKUP(Table1012[[#This Row],[Severity_Level]],{"MINOR","MODERATE","SEVERE","FATAL"},{1,2,3,5})</f>
        <v>5</v>
      </c>
      <c r="Z3260" s="1"/>
      <c r="AA3260" s="2"/>
      <c r="AB3260" s="4"/>
    </row>
    <row r="3261" spans="1:28" x14ac:dyDescent="0.3">
      <c r="A3261" t="s">
        <v>3302</v>
      </c>
      <c r="B3261" s="11" t="s">
        <v>34</v>
      </c>
      <c r="C3261" s="11" t="s">
        <v>12</v>
      </c>
      <c r="D3261" s="11" t="s">
        <v>37</v>
      </c>
      <c r="E3261" s="11" t="s">
        <v>38</v>
      </c>
      <c r="F3261" s="11" t="s">
        <v>15</v>
      </c>
      <c r="G3261" s="11">
        <v>4</v>
      </c>
      <c r="H3261" s="11" t="s">
        <v>40</v>
      </c>
      <c r="I3261" s="12">
        <v>44697</v>
      </c>
      <c r="J3261" s="14">
        <v>0.26319444444444445</v>
      </c>
      <c r="K3261">
        <v>4</v>
      </c>
      <c r="L3261" t="s">
        <v>40</v>
      </c>
      <c r="M3261" s="1">
        <v>44697</v>
      </c>
      <c r="N3261" s="2">
        <v>0.26319444444444445</v>
      </c>
      <c r="O3261" s="1">
        <f t="shared" si="300"/>
        <v>44697.263194444444</v>
      </c>
      <c r="P3261" s="3" t="str">
        <f t="shared" si="301"/>
        <v>May,2022</v>
      </c>
      <c r="Q3261">
        <f t="shared" si="302"/>
        <v>2022</v>
      </c>
      <c r="R3261" t="str">
        <f t="shared" si="303"/>
        <v>Mon</v>
      </c>
      <c r="S3261">
        <f t="shared" si="304"/>
        <v>6</v>
      </c>
      <c r="T3261" t="str">
        <f t="shared" si="305"/>
        <v>NO</v>
      </c>
      <c r="U3261" cm="1">
        <f t="array" ref="U3261">_xlfn.XLOOKUP(Table1012[[#This Row],[Severity_Level]],{"MINOR","MODERATE","SEVERE","FATAL"},{1,2,3,5})</f>
        <v>5</v>
      </c>
      <c r="Z3261" s="1"/>
      <c r="AA3261" s="2"/>
      <c r="AB3261" s="4"/>
    </row>
    <row r="3262" spans="1:28" x14ac:dyDescent="0.3">
      <c r="A3262" t="s">
        <v>3303</v>
      </c>
      <c r="B3262" s="11" t="s">
        <v>11</v>
      </c>
      <c r="C3262" s="11" t="s">
        <v>44</v>
      </c>
      <c r="D3262" s="11" t="s">
        <v>37</v>
      </c>
      <c r="E3262" s="11" t="s">
        <v>38</v>
      </c>
      <c r="F3262" s="11" t="s">
        <v>21</v>
      </c>
      <c r="G3262" s="11">
        <v>4</v>
      </c>
      <c r="H3262" s="11" t="s">
        <v>32</v>
      </c>
      <c r="I3262" s="12">
        <v>44697</v>
      </c>
      <c r="J3262" s="14">
        <v>0.2638888888888889</v>
      </c>
      <c r="K3262">
        <v>4</v>
      </c>
      <c r="L3262" t="s">
        <v>32</v>
      </c>
      <c r="M3262" s="1">
        <v>44697</v>
      </c>
      <c r="N3262" s="2">
        <v>0.2638888888888889</v>
      </c>
      <c r="O3262" s="1">
        <f t="shared" si="300"/>
        <v>44697.263888888891</v>
      </c>
      <c r="P3262" s="3" t="str">
        <f t="shared" si="301"/>
        <v>May,2022</v>
      </c>
      <c r="Q3262">
        <f t="shared" si="302"/>
        <v>2022</v>
      </c>
      <c r="R3262" t="str">
        <f t="shared" si="303"/>
        <v>Mon</v>
      </c>
      <c r="S3262">
        <f t="shared" si="304"/>
        <v>6</v>
      </c>
      <c r="T3262" t="str">
        <f t="shared" si="305"/>
        <v>NO</v>
      </c>
      <c r="U3262" cm="1">
        <f t="array" ref="U3262">_xlfn.XLOOKUP(Table1012[[#This Row],[Severity_Level]],{"MINOR","MODERATE","SEVERE","FATAL"},{1,2,3,5})</f>
        <v>2</v>
      </c>
      <c r="Z3262" s="1"/>
      <c r="AA3262" s="2"/>
      <c r="AB3262" s="4"/>
    </row>
    <row r="3263" spans="1:28" x14ac:dyDescent="0.3">
      <c r="A3263" t="s">
        <v>3304</v>
      </c>
      <c r="B3263" s="11" t="s">
        <v>49</v>
      </c>
      <c r="C3263" s="11" t="s">
        <v>65</v>
      </c>
      <c r="D3263" s="11" t="s">
        <v>47</v>
      </c>
      <c r="E3263" s="11" t="s">
        <v>38</v>
      </c>
      <c r="F3263" s="11" t="s">
        <v>51</v>
      </c>
      <c r="G3263" s="11">
        <v>3</v>
      </c>
      <c r="H3263" s="11" t="s">
        <v>27</v>
      </c>
      <c r="I3263" s="12">
        <v>44697</v>
      </c>
      <c r="J3263" s="14">
        <v>0.26458333333333334</v>
      </c>
      <c r="K3263">
        <v>3</v>
      </c>
      <c r="L3263" t="s">
        <v>27</v>
      </c>
      <c r="M3263" s="1">
        <v>44697</v>
      </c>
      <c r="N3263" s="2">
        <v>0.26458333333333334</v>
      </c>
      <c r="O3263" s="1">
        <f t="shared" si="300"/>
        <v>44697.26458333333</v>
      </c>
      <c r="P3263" s="3" t="str">
        <f t="shared" si="301"/>
        <v>May,2022</v>
      </c>
      <c r="Q3263">
        <f t="shared" si="302"/>
        <v>2022</v>
      </c>
      <c r="R3263" t="str">
        <f t="shared" si="303"/>
        <v>Mon</v>
      </c>
      <c r="S3263">
        <f t="shared" si="304"/>
        <v>6</v>
      </c>
      <c r="T3263" t="str">
        <f t="shared" si="305"/>
        <v>NO</v>
      </c>
      <c r="U3263" cm="1">
        <f t="array" ref="U3263">_xlfn.XLOOKUP(Table1012[[#This Row],[Severity_Level]],{"MINOR","MODERATE","SEVERE","FATAL"},{1,2,3,5})</f>
        <v>3</v>
      </c>
      <c r="Z3263" s="1"/>
      <c r="AA3263" s="2"/>
      <c r="AB3263" s="4"/>
    </row>
    <row r="3264" spans="1:28" x14ac:dyDescent="0.3">
      <c r="A3264" t="s">
        <v>3305</v>
      </c>
      <c r="B3264" s="11" t="s">
        <v>56</v>
      </c>
      <c r="C3264" s="11" t="s">
        <v>24</v>
      </c>
      <c r="D3264" s="11" t="s">
        <v>25</v>
      </c>
      <c r="E3264" s="11" t="s">
        <v>38</v>
      </c>
      <c r="F3264" s="11" t="s">
        <v>21</v>
      </c>
      <c r="G3264" s="11">
        <v>1</v>
      </c>
      <c r="H3264" s="11" t="s">
        <v>40</v>
      </c>
      <c r="I3264" s="12">
        <v>44697</v>
      </c>
      <c r="J3264" s="14">
        <v>0.26527777777777778</v>
      </c>
      <c r="K3264">
        <v>1</v>
      </c>
      <c r="L3264" t="s">
        <v>40</v>
      </c>
      <c r="M3264" s="1">
        <v>44697</v>
      </c>
      <c r="N3264" s="2">
        <v>0.26527777777777778</v>
      </c>
      <c r="O3264" s="1">
        <f t="shared" si="300"/>
        <v>44697.265277777777</v>
      </c>
      <c r="P3264" s="3" t="str">
        <f t="shared" si="301"/>
        <v>May,2022</v>
      </c>
      <c r="Q3264">
        <f t="shared" si="302"/>
        <v>2022</v>
      </c>
      <c r="R3264" t="str">
        <f t="shared" si="303"/>
        <v>Mon</v>
      </c>
      <c r="S3264">
        <f t="shared" si="304"/>
        <v>6</v>
      </c>
      <c r="T3264" t="str">
        <f t="shared" si="305"/>
        <v>NO</v>
      </c>
      <c r="U3264" cm="1">
        <f t="array" ref="U3264">_xlfn.XLOOKUP(Table1012[[#This Row],[Severity_Level]],{"MINOR","MODERATE","SEVERE","FATAL"},{1,2,3,5})</f>
        <v>5</v>
      </c>
      <c r="Z3264" s="1"/>
      <c r="AA3264" s="2"/>
      <c r="AB3264" s="4"/>
    </row>
    <row r="3265" spans="1:28" x14ac:dyDescent="0.3">
      <c r="A3265" t="s">
        <v>3306</v>
      </c>
      <c r="B3265" s="11" t="s">
        <v>29</v>
      </c>
      <c r="C3265" s="11" t="s">
        <v>50</v>
      </c>
      <c r="D3265" s="11" t="s">
        <v>47</v>
      </c>
      <c r="E3265" s="11" t="s">
        <v>35</v>
      </c>
      <c r="F3265" s="11" t="s">
        <v>51</v>
      </c>
      <c r="G3265" s="11">
        <v>4</v>
      </c>
      <c r="H3265" s="11" t="s">
        <v>16</v>
      </c>
      <c r="I3265" s="12">
        <v>44697</v>
      </c>
      <c r="J3265" s="14">
        <v>0.26597222222222222</v>
      </c>
      <c r="K3265">
        <v>4</v>
      </c>
      <c r="L3265" t="s">
        <v>16</v>
      </c>
      <c r="M3265" s="1">
        <v>44697</v>
      </c>
      <c r="N3265" s="2">
        <v>0.26597222222222222</v>
      </c>
      <c r="O3265" s="1">
        <f t="shared" si="300"/>
        <v>44697.265972222223</v>
      </c>
      <c r="P3265" s="3" t="str">
        <f t="shared" si="301"/>
        <v>May,2022</v>
      </c>
      <c r="Q3265">
        <f t="shared" si="302"/>
        <v>2022</v>
      </c>
      <c r="R3265" t="str">
        <f t="shared" si="303"/>
        <v>Mon</v>
      </c>
      <c r="S3265">
        <f t="shared" si="304"/>
        <v>6</v>
      </c>
      <c r="T3265" t="str">
        <f t="shared" si="305"/>
        <v>NO</v>
      </c>
      <c r="U3265" cm="1">
        <f t="array" ref="U3265">_xlfn.XLOOKUP(Table1012[[#This Row],[Severity_Level]],{"MINOR","MODERATE","SEVERE","FATAL"},{1,2,3,5})</f>
        <v>1</v>
      </c>
      <c r="Z3265" s="1"/>
      <c r="AA3265" s="2"/>
      <c r="AB3265" s="4"/>
    </row>
    <row r="3266" spans="1:28" x14ac:dyDescent="0.3">
      <c r="A3266" t="s">
        <v>3307</v>
      </c>
      <c r="B3266" s="11" t="s">
        <v>18</v>
      </c>
      <c r="C3266" s="11" t="s">
        <v>30</v>
      </c>
      <c r="D3266" s="11" t="s">
        <v>31</v>
      </c>
      <c r="E3266" s="11" t="s">
        <v>35</v>
      </c>
      <c r="F3266" s="11" t="s">
        <v>26</v>
      </c>
      <c r="G3266" s="11">
        <v>5</v>
      </c>
      <c r="H3266" s="11" t="s">
        <v>16</v>
      </c>
      <c r="I3266" s="12">
        <v>44698</v>
      </c>
      <c r="J3266" s="14">
        <v>0.26666666666666666</v>
      </c>
      <c r="K3266">
        <v>5</v>
      </c>
      <c r="L3266" t="s">
        <v>16</v>
      </c>
      <c r="M3266" s="1">
        <v>44698</v>
      </c>
      <c r="N3266" s="2">
        <v>0.26666666666666666</v>
      </c>
      <c r="O3266" s="1">
        <f t="shared" ref="O3266:O3329" si="306">M3266+N3266</f>
        <v>44698.26666666667</v>
      </c>
      <c r="P3266" s="3" t="str">
        <f t="shared" ref="P3266:P3329" si="307">TEXT(M3266,"MMM,YYY")</f>
        <v>May,2022</v>
      </c>
      <c r="Q3266">
        <f t="shared" ref="Q3266:Q3329" si="308">YEAR(M3266)</f>
        <v>2022</v>
      </c>
      <c r="R3266" t="str">
        <f t="shared" ref="R3266:R3329" si="309">TEXT(M3266,"DDD")</f>
        <v>Tue</v>
      </c>
      <c r="S3266">
        <f t="shared" ref="S3266:S3329" si="310">HOUR(N3266)</f>
        <v>6</v>
      </c>
      <c r="T3266" t="str">
        <f t="shared" ref="T3266:T3329" si="311">IF(OR(AND(S3266&gt;=7,S3266&lt;=9),AND(S3266&gt;=17,S3266&lt;=19)),"YES","NO")</f>
        <v>NO</v>
      </c>
      <c r="U3266" cm="1">
        <f t="array" ref="U3266">_xlfn.XLOOKUP(Table1012[[#This Row],[Severity_Level]],{"MINOR","MODERATE","SEVERE","FATAL"},{1,2,3,5})</f>
        <v>1</v>
      </c>
      <c r="Z3266" s="1"/>
      <c r="AA3266" s="2"/>
      <c r="AB3266" s="4"/>
    </row>
    <row r="3267" spans="1:28" x14ac:dyDescent="0.3">
      <c r="A3267" t="s">
        <v>3308</v>
      </c>
      <c r="B3267" s="11" t="s">
        <v>18</v>
      </c>
      <c r="C3267" s="11" t="s">
        <v>65</v>
      </c>
      <c r="D3267" s="11" t="s">
        <v>31</v>
      </c>
      <c r="E3267" s="11" t="s">
        <v>38</v>
      </c>
      <c r="F3267" s="11" t="s">
        <v>15</v>
      </c>
      <c r="G3267" s="11">
        <v>4</v>
      </c>
      <c r="H3267" s="11" t="s">
        <v>40</v>
      </c>
      <c r="I3267" s="12">
        <v>44698</v>
      </c>
      <c r="J3267" s="14">
        <v>0.2673611111111111</v>
      </c>
      <c r="K3267">
        <v>4</v>
      </c>
      <c r="L3267" t="s">
        <v>40</v>
      </c>
      <c r="M3267" s="1">
        <v>44698</v>
      </c>
      <c r="N3267" s="2">
        <v>0.2673611111111111</v>
      </c>
      <c r="O3267" s="1">
        <f t="shared" si="306"/>
        <v>44698.267361111109</v>
      </c>
      <c r="P3267" s="3" t="str">
        <f t="shared" si="307"/>
        <v>May,2022</v>
      </c>
      <c r="Q3267">
        <f t="shared" si="308"/>
        <v>2022</v>
      </c>
      <c r="R3267" t="str">
        <f t="shared" si="309"/>
        <v>Tue</v>
      </c>
      <c r="S3267">
        <f t="shared" si="310"/>
        <v>6</v>
      </c>
      <c r="T3267" t="str">
        <f t="shared" si="311"/>
        <v>NO</v>
      </c>
      <c r="U3267" cm="1">
        <f t="array" ref="U3267">_xlfn.XLOOKUP(Table1012[[#This Row],[Severity_Level]],{"MINOR","MODERATE","SEVERE","FATAL"},{1,2,3,5})</f>
        <v>5</v>
      </c>
      <c r="Z3267" s="1"/>
      <c r="AA3267" s="2"/>
      <c r="AB3267" s="4"/>
    </row>
    <row r="3268" spans="1:28" x14ac:dyDescent="0.3">
      <c r="A3268" t="s">
        <v>3309</v>
      </c>
      <c r="B3268" s="11" t="s">
        <v>11</v>
      </c>
      <c r="C3268" s="11" t="s">
        <v>53</v>
      </c>
      <c r="D3268" s="11" t="s">
        <v>47</v>
      </c>
      <c r="E3268" s="11" t="s">
        <v>35</v>
      </c>
      <c r="F3268" s="11" t="s">
        <v>26</v>
      </c>
      <c r="G3268" s="11">
        <v>2</v>
      </c>
      <c r="H3268" s="11" t="s">
        <v>32</v>
      </c>
      <c r="I3268" s="12">
        <v>44698</v>
      </c>
      <c r="J3268" s="14">
        <v>0.26805555555555555</v>
      </c>
      <c r="K3268">
        <v>2</v>
      </c>
      <c r="L3268" t="s">
        <v>32</v>
      </c>
      <c r="M3268" s="1">
        <v>44698</v>
      </c>
      <c r="N3268" s="2">
        <v>0.26805555555555555</v>
      </c>
      <c r="O3268" s="1">
        <f t="shared" si="306"/>
        <v>44698.268055555556</v>
      </c>
      <c r="P3268" s="3" t="str">
        <f t="shared" si="307"/>
        <v>May,2022</v>
      </c>
      <c r="Q3268">
        <f t="shared" si="308"/>
        <v>2022</v>
      </c>
      <c r="R3268" t="str">
        <f t="shared" si="309"/>
        <v>Tue</v>
      </c>
      <c r="S3268">
        <f t="shared" si="310"/>
        <v>6</v>
      </c>
      <c r="T3268" t="str">
        <f t="shared" si="311"/>
        <v>NO</v>
      </c>
      <c r="U3268" cm="1">
        <f t="array" ref="U3268">_xlfn.XLOOKUP(Table1012[[#This Row],[Severity_Level]],{"MINOR","MODERATE","SEVERE","FATAL"},{1,2,3,5})</f>
        <v>2</v>
      </c>
      <c r="Z3268" s="1"/>
      <c r="AA3268" s="2"/>
      <c r="AB3268" s="4"/>
    </row>
    <row r="3269" spans="1:28" x14ac:dyDescent="0.3">
      <c r="A3269" t="s">
        <v>3310</v>
      </c>
      <c r="B3269" s="11" t="s">
        <v>29</v>
      </c>
      <c r="C3269" s="11" t="s">
        <v>65</v>
      </c>
      <c r="D3269" s="11" t="s">
        <v>47</v>
      </c>
      <c r="E3269" s="11" t="s">
        <v>20</v>
      </c>
      <c r="F3269" s="11" t="s">
        <v>26</v>
      </c>
      <c r="G3269" s="11">
        <v>3</v>
      </c>
      <c r="H3269" s="11" t="s">
        <v>32</v>
      </c>
      <c r="I3269" s="12">
        <v>44698</v>
      </c>
      <c r="J3269" s="14">
        <v>0.26874999999999999</v>
      </c>
      <c r="K3269">
        <v>3</v>
      </c>
      <c r="L3269" t="s">
        <v>32</v>
      </c>
      <c r="M3269" s="1">
        <v>44698</v>
      </c>
      <c r="N3269" s="2">
        <v>0.26874999999999999</v>
      </c>
      <c r="O3269" s="1">
        <f t="shared" si="306"/>
        <v>44698.268750000003</v>
      </c>
      <c r="P3269" s="3" t="str">
        <f t="shared" si="307"/>
        <v>May,2022</v>
      </c>
      <c r="Q3269">
        <f t="shared" si="308"/>
        <v>2022</v>
      </c>
      <c r="R3269" t="str">
        <f t="shared" si="309"/>
        <v>Tue</v>
      </c>
      <c r="S3269">
        <f t="shared" si="310"/>
        <v>6</v>
      </c>
      <c r="T3269" t="str">
        <f t="shared" si="311"/>
        <v>NO</v>
      </c>
      <c r="U3269" cm="1">
        <f t="array" ref="U3269">_xlfn.XLOOKUP(Table1012[[#This Row],[Severity_Level]],{"MINOR","MODERATE","SEVERE","FATAL"},{1,2,3,5})</f>
        <v>2</v>
      </c>
      <c r="Z3269" s="1"/>
      <c r="AA3269" s="2"/>
      <c r="AB3269" s="4"/>
    </row>
    <row r="3270" spans="1:28" x14ac:dyDescent="0.3">
      <c r="A3270" t="s">
        <v>3311</v>
      </c>
      <c r="B3270" s="11" t="s">
        <v>49</v>
      </c>
      <c r="C3270" s="11" t="s">
        <v>44</v>
      </c>
      <c r="D3270" s="11" t="s">
        <v>37</v>
      </c>
      <c r="E3270" s="11" t="s">
        <v>35</v>
      </c>
      <c r="F3270" s="11" t="s">
        <v>21</v>
      </c>
      <c r="G3270" s="11">
        <v>3</v>
      </c>
      <c r="H3270" s="11" t="s">
        <v>32</v>
      </c>
      <c r="I3270" s="12">
        <v>44698</v>
      </c>
      <c r="J3270" s="14">
        <v>0.26944444444444443</v>
      </c>
      <c r="K3270">
        <v>3</v>
      </c>
      <c r="L3270" t="s">
        <v>32</v>
      </c>
      <c r="M3270" s="1">
        <v>44698</v>
      </c>
      <c r="N3270" s="2">
        <v>0.26944444444444443</v>
      </c>
      <c r="O3270" s="1">
        <f t="shared" si="306"/>
        <v>44698.269444444442</v>
      </c>
      <c r="P3270" s="3" t="str">
        <f t="shared" si="307"/>
        <v>May,2022</v>
      </c>
      <c r="Q3270">
        <f t="shared" si="308"/>
        <v>2022</v>
      </c>
      <c r="R3270" t="str">
        <f t="shared" si="309"/>
        <v>Tue</v>
      </c>
      <c r="S3270">
        <f t="shared" si="310"/>
        <v>6</v>
      </c>
      <c r="T3270" t="str">
        <f t="shared" si="311"/>
        <v>NO</v>
      </c>
      <c r="U3270" cm="1">
        <f t="array" ref="U3270">_xlfn.XLOOKUP(Table1012[[#This Row],[Severity_Level]],{"MINOR","MODERATE","SEVERE","FATAL"},{1,2,3,5})</f>
        <v>2</v>
      </c>
      <c r="Z3270" s="1"/>
      <c r="AA3270" s="2"/>
      <c r="AB3270" s="4"/>
    </row>
    <row r="3271" spans="1:28" x14ac:dyDescent="0.3">
      <c r="A3271" t="s">
        <v>3312</v>
      </c>
      <c r="B3271" s="11" t="s">
        <v>49</v>
      </c>
      <c r="C3271" s="11" t="s">
        <v>46</v>
      </c>
      <c r="D3271" s="11" t="s">
        <v>13</v>
      </c>
      <c r="E3271" s="11" t="s">
        <v>20</v>
      </c>
      <c r="F3271" s="11" t="s">
        <v>26</v>
      </c>
      <c r="G3271" s="11">
        <v>3</v>
      </c>
      <c r="H3271" s="11" t="s">
        <v>27</v>
      </c>
      <c r="I3271" s="12">
        <v>44698</v>
      </c>
      <c r="J3271" s="14">
        <v>0.27013888888888887</v>
      </c>
      <c r="K3271">
        <v>3</v>
      </c>
      <c r="L3271" t="s">
        <v>27</v>
      </c>
      <c r="M3271" s="1">
        <v>44698</v>
      </c>
      <c r="N3271" s="2">
        <v>0.27013888888888887</v>
      </c>
      <c r="O3271" s="1">
        <f t="shared" si="306"/>
        <v>44698.270138888889</v>
      </c>
      <c r="P3271" s="3" t="str">
        <f t="shared" si="307"/>
        <v>May,2022</v>
      </c>
      <c r="Q3271">
        <f t="shared" si="308"/>
        <v>2022</v>
      </c>
      <c r="R3271" t="str">
        <f t="shared" si="309"/>
        <v>Tue</v>
      </c>
      <c r="S3271">
        <f t="shared" si="310"/>
        <v>6</v>
      </c>
      <c r="T3271" t="str">
        <f t="shared" si="311"/>
        <v>NO</v>
      </c>
      <c r="U3271" cm="1">
        <f t="array" ref="U3271">_xlfn.XLOOKUP(Table1012[[#This Row],[Severity_Level]],{"MINOR","MODERATE","SEVERE","FATAL"},{1,2,3,5})</f>
        <v>3</v>
      </c>
      <c r="Z3271" s="1"/>
      <c r="AA3271" s="2"/>
      <c r="AB3271" s="4"/>
    </row>
    <row r="3272" spans="1:28" x14ac:dyDescent="0.3">
      <c r="A3272" t="s">
        <v>3313</v>
      </c>
      <c r="B3272" s="11" t="s">
        <v>11</v>
      </c>
      <c r="C3272" s="11" t="s">
        <v>53</v>
      </c>
      <c r="D3272" s="11" t="s">
        <v>25</v>
      </c>
      <c r="E3272" s="11" t="s">
        <v>20</v>
      </c>
      <c r="F3272" s="11" t="s">
        <v>26</v>
      </c>
      <c r="G3272" s="11">
        <v>3</v>
      </c>
      <c r="H3272" s="11" t="s">
        <v>27</v>
      </c>
      <c r="I3272" s="12">
        <v>44698</v>
      </c>
      <c r="J3272" s="14">
        <v>0.27083333333333331</v>
      </c>
      <c r="K3272">
        <v>3</v>
      </c>
      <c r="L3272" t="s">
        <v>27</v>
      </c>
      <c r="M3272" s="1">
        <v>44698</v>
      </c>
      <c r="N3272" s="2">
        <v>0.27083333333333331</v>
      </c>
      <c r="O3272" s="1">
        <f t="shared" si="306"/>
        <v>44698.270833333336</v>
      </c>
      <c r="P3272" s="3" t="str">
        <f t="shared" si="307"/>
        <v>May,2022</v>
      </c>
      <c r="Q3272">
        <f t="shared" si="308"/>
        <v>2022</v>
      </c>
      <c r="R3272" t="str">
        <f t="shared" si="309"/>
        <v>Tue</v>
      </c>
      <c r="S3272">
        <f t="shared" si="310"/>
        <v>6</v>
      </c>
      <c r="T3272" t="str">
        <f t="shared" si="311"/>
        <v>NO</v>
      </c>
      <c r="U3272" cm="1">
        <f t="array" ref="U3272">_xlfn.XLOOKUP(Table1012[[#This Row],[Severity_Level]],{"MINOR","MODERATE","SEVERE","FATAL"},{1,2,3,5})</f>
        <v>3</v>
      </c>
      <c r="Z3272" s="1"/>
      <c r="AA3272" s="2"/>
      <c r="AB3272" s="4"/>
    </row>
    <row r="3273" spans="1:28" x14ac:dyDescent="0.3">
      <c r="A3273" t="s">
        <v>3314</v>
      </c>
      <c r="B3273" s="11" t="s">
        <v>18</v>
      </c>
      <c r="C3273" s="11" t="s">
        <v>53</v>
      </c>
      <c r="D3273" s="11" t="s">
        <v>25</v>
      </c>
      <c r="E3273" s="11" t="s">
        <v>20</v>
      </c>
      <c r="F3273" s="11" t="s">
        <v>21</v>
      </c>
      <c r="G3273" s="11">
        <v>2</v>
      </c>
      <c r="H3273" s="11" t="s">
        <v>27</v>
      </c>
      <c r="I3273" s="12">
        <v>44698</v>
      </c>
      <c r="J3273" s="14">
        <v>0.27152777777777776</v>
      </c>
      <c r="K3273">
        <v>2</v>
      </c>
      <c r="L3273" t="s">
        <v>27</v>
      </c>
      <c r="M3273" s="1">
        <v>44698</v>
      </c>
      <c r="N3273" s="2">
        <v>0.27152777777777776</v>
      </c>
      <c r="O3273" s="1">
        <f t="shared" si="306"/>
        <v>44698.271527777775</v>
      </c>
      <c r="P3273" s="3" t="str">
        <f t="shared" si="307"/>
        <v>May,2022</v>
      </c>
      <c r="Q3273">
        <f t="shared" si="308"/>
        <v>2022</v>
      </c>
      <c r="R3273" t="str">
        <f t="shared" si="309"/>
        <v>Tue</v>
      </c>
      <c r="S3273">
        <f t="shared" si="310"/>
        <v>6</v>
      </c>
      <c r="T3273" t="str">
        <f t="shared" si="311"/>
        <v>NO</v>
      </c>
      <c r="U3273" cm="1">
        <f t="array" ref="U3273">_xlfn.XLOOKUP(Table1012[[#This Row],[Severity_Level]],{"MINOR","MODERATE","SEVERE","FATAL"},{1,2,3,5})</f>
        <v>3</v>
      </c>
      <c r="Z3273" s="1"/>
      <c r="AA3273" s="2"/>
      <c r="AB3273" s="4"/>
    </row>
    <row r="3274" spans="1:28" x14ac:dyDescent="0.3">
      <c r="A3274" t="s">
        <v>3315</v>
      </c>
      <c r="B3274" s="11" t="s">
        <v>34</v>
      </c>
      <c r="C3274" s="11" t="s">
        <v>46</v>
      </c>
      <c r="D3274" s="11" t="s">
        <v>25</v>
      </c>
      <c r="E3274" s="11" t="s">
        <v>38</v>
      </c>
      <c r="F3274" s="11" t="s">
        <v>51</v>
      </c>
      <c r="G3274" s="11">
        <v>3</v>
      </c>
      <c r="H3274" s="11" t="s">
        <v>40</v>
      </c>
      <c r="I3274" s="12">
        <v>44698</v>
      </c>
      <c r="J3274" s="14">
        <v>0.2722222222222222</v>
      </c>
      <c r="K3274">
        <v>3</v>
      </c>
      <c r="L3274" t="s">
        <v>40</v>
      </c>
      <c r="M3274" s="1">
        <v>44698</v>
      </c>
      <c r="N3274" s="2">
        <v>0.2722222222222222</v>
      </c>
      <c r="O3274" s="1">
        <f t="shared" si="306"/>
        <v>44698.272222222222</v>
      </c>
      <c r="P3274" s="3" t="str">
        <f t="shared" si="307"/>
        <v>May,2022</v>
      </c>
      <c r="Q3274">
        <f t="shared" si="308"/>
        <v>2022</v>
      </c>
      <c r="R3274" t="str">
        <f t="shared" si="309"/>
        <v>Tue</v>
      </c>
      <c r="S3274">
        <f t="shared" si="310"/>
        <v>6</v>
      </c>
      <c r="T3274" t="str">
        <f t="shared" si="311"/>
        <v>NO</v>
      </c>
      <c r="U3274" cm="1">
        <f t="array" ref="U3274">_xlfn.XLOOKUP(Table1012[[#This Row],[Severity_Level]],{"MINOR","MODERATE","SEVERE","FATAL"},{1,2,3,5})</f>
        <v>5</v>
      </c>
      <c r="Z3274" s="1"/>
      <c r="AA3274" s="2"/>
      <c r="AB3274" s="4"/>
    </row>
    <row r="3275" spans="1:28" x14ac:dyDescent="0.3">
      <c r="A3275" t="s">
        <v>3316</v>
      </c>
      <c r="B3275" s="11" t="s">
        <v>29</v>
      </c>
      <c r="C3275" s="11" t="s">
        <v>57</v>
      </c>
      <c r="D3275" s="11" t="s">
        <v>13</v>
      </c>
      <c r="E3275" s="11" t="s">
        <v>38</v>
      </c>
      <c r="F3275" s="11" t="s">
        <v>15</v>
      </c>
      <c r="G3275" s="11">
        <v>3</v>
      </c>
      <c r="H3275" s="11" t="s">
        <v>32</v>
      </c>
      <c r="I3275" s="12">
        <v>44698</v>
      </c>
      <c r="J3275" s="14">
        <v>0.27291666666666664</v>
      </c>
      <c r="K3275">
        <v>3</v>
      </c>
      <c r="L3275" t="s">
        <v>32</v>
      </c>
      <c r="M3275" s="1">
        <v>44698</v>
      </c>
      <c r="N3275" s="2">
        <v>0.27291666666666664</v>
      </c>
      <c r="O3275" s="1">
        <f t="shared" si="306"/>
        <v>44698.272916666669</v>
      </c>
      <c r="P3275" s="3" t="str">
        <f t="shared" si="307"/>
        <v>May,2022</v>
      </c>
      <c r="Q3275">
        <f t="shared" si="308"/>
        <v>2022</v>
      </c>
      <c r="R3275" t="str">
        <f t="shared" si="309"/>
        <v>Tue</v>
      </c>
      <c r="S3275">
        <f t="shared" si="310"/>
        <v>6</v>
      </c>
      <c r="T3275" t="str">
        <f t="shared" si="311"/>
        <v>NO</v>
      </c>
      <c r="U3275" cm="1">
        <f t="array" ref="U3275">_xlfn.XLOOKUP(Table1012[[#This Row],[Severity_Level]],{"MINOR","MODERATE","SEVERE","FATAL"},{1,2,3,5})</f>
        <v>2</v>
      </c>
      <c r="Z3275" s="1"/>
      <c r="AA3275" s="2"/>
      <c r="AB3275" s="4"/>
    </row>
    <row r="3276" spans="1:28" x14ac:dyDescent="0.3">
      <c r="A3276" t="s">
        <v>3317</v>
      </c>
      <c r="B3276" s="11" t="s">
        <v>18</v>
      </c>
      <c r="C3276" s="11" t="s">
        <v>57</v>
      </c>
      <c r="D3276" s="11" t="s">
        <v>47</v>
      </c>
      <c r="E3276" s="11" t="s">
        <v>35</v>
      </c>
      <c r="F3276" s="11" t="s">
        <v>26</v>
      </c>
      <c r="G3276" s="11">
        <v>1</v>
      </c>
      <c r="H3276" s="11" t="s">
        <v>27</v>
      </c>
      <c r="I3276" s="12">
        <v>44698</v>
      </c>
      <c r="J3276" s="14">
        <v>0.27361111111111114</v>
      </c>
      <c r="K3276">
        <v>1</v>
      </c>
      <c r="L3276" t="s">
        <v>27</v>
      </c>
      <c r="M3276" s="1">
        <v>44698</v>
      </c>
      <c r="N3276" s="2">
        <v>0.27361111111111114</v>
      </c>
      <c r="O3276" s="1">
        <f t="shared" si="306"/>
        <v>44698.273611111108</v>
      </c>
      <c r="P3276" s="3" t="str">
        <f t="shared" si="307"/>
        <v>May,2022</v>
      </c>
      <c r="Q3276">
        <f t="shared" si="308"/>
        <v>2022</v>
      </c>
      <c r="R3276" t="str">
        <f t="shared" si="309"/>
        <v>Tue</v>
      </c>
      <c r="S3276">
        <f t="shared" si="310"/>
        <v>6</v>
      </c>
      <c r="T3276" t="str">
        <f t="shared" si="311"/>
        <v>NO</v>
      </c>
      <c r="U3276" cm="1">
        <f t="array" ref="U3276">_xlfn.XLOOKUP(Table1012[[#This Row],[Severity_Level]],{"MINOR","MODERATE","SEVERE","FATAL"},{1,2,3,5})</f>
        <v>3</v>
      </c>
      <c r="Z3276" s="1"/>
      <c r="AA3276" s="2"/>
      <c r="AB3276" s="4"/>
    </row>
    <row r="3277" spans="1:28" x14ac:dyDescent="0.3">
      <c r="A3277" t="s">
        <v>3318</v>
      </c>
      <c r="B3277" s="11" t="s">
        <v>34</v>
      </c>
      <c r="C3277" s="11" t="s">
        <v>50</v>
      </c>
      <c r="D3277" s="11" t="s">
        <v>13</v>
      </c>
      <c r="E3277" s="11" t="s">
        <v>14</v>
      </c>
      <c r="F3277" s="11" t="s">
        <v>26</v>
      </c>
      <c r="G3277" s="11">
        <v>3</v>
      </c>
      <c r="H3277" s="11" t="s">
        <v>40</v>
      </c>
      <c r="I3277" s="12">
        <v>44698</v>
      </c>
      <c r="J3277" s="14">
        <v>0.27430555555555558</v>
      </c>
      <c r="K3277">
        <v>3</v>
      </c>
      <c r="L3277" t="s">
        <v>40</v>
      </c>
      <c r="M3277" s="1">
        <v>44698</v>
      </c>
      <c r="N3277" s="2">
        <v>0.27430555555555558</v>
      </c>
      <c r="O3277" s="1">
        <f t="shared" si="306"/>
        <v>44698.274305555555</v>
      </c>
      <c r="P3277" s="3" t="str">
        <f t="shared" si="307"/>
        <v>May,2022</v>
      </c>
      <c r="Q3277">
        <f t="shared" si="308"/>
        <v>2022</v>
      </c>
      <c r="R3277" t="str">
        <f t="shared" si="309"/>
        <v>Tue</v>
      </c>
      <c r="S3277">
        <f t="shared" si="310"/>
        <v>6</v>
      </c>
      <c r="T3277" t="str">
        <f t="shared" si="311"/>
        <v>NO</v>
      </c>
      <c r="U3277" cm="1">
        <f t="array" ref="U3277">_xlfn.XLOOKUP(Table1012[[#This Row],[Severity_Level]],{"MINOR","MODERATE","SEVERE","FATAL"},{1,2,3,5})</f>
        <v>5</v>
      </c>
      <c r="Z3277" s="1"/>
      <c r="AA3277" s="2"/>
      <c r="AB3277" s="4"/>
    </row>
    <row r="3278" spans="1:28" x14ac:dyDescent="0.3">
      <c r="A3278" t="s">
        <v>3319</v>
      </c>
      <c r="B3278" s="11" t="s">
        <v>49</v>
      </c>
      <c r="C3278" s="11" t="s">
        <v>46</v>
      </c>
      <c r="D3278" s="11" t="s">
        <v>37</v>
      </c>
      <c r="E3278" s="11" t="s">
        <v>14</v>
      </c>
      <c r="F3278" s="11" t="s">
        <v>51</v>
      </c>
      <c r="G3278" s="11">
        <v>4</v>
      </c>
      <c r="H3278" s="11" t="s">
        <v>32</v>
      </c>
      <c r="I3278" s="12">
        <v>44698</v>
      </c>
      <c r="J3278" s="14">
        <v>0.27500000000000002</v>
      </c>
      <c r="K3278">
        <v>4</v>
      </c>
      <c r="L3278" t="s">
        <v>32</v>
      </c>
      <c r="M3278" s="1">
        <v>44698</v>
      </c>
      <c r="N3278" s="2">
        <v>0.27500000000000002</v>
      </c>
      <c r="O3278" s="1">
        <f t="shared" si="306"/>
        <v>44698.275000000001</v>
      </c>
      <c r="P3278" s="3" t="str">
        <f t="shared" si="307"/>
        <v>May,2022</v>
      </c>
      <c r="Q3278">
        <f t="shared" si="308"/>
        <v>2022</v>
      </c>
      <c r="R3278" t="str">
        <f t="shared" si="309"/>
        <v>Tue</v>
      </c>
      <c r="S3278">
        <f t="shared" si="310"/>
        <v>6</v>
      </c>
      <c r="T3278" t="str">
        <f t="shared" si="311"/>
        <v>NO</v>
      </c>
      <c r="U3278" cm="1">
        <f t="array" ref="U3278">_xlfn.XLOOKUP(Table1012[[#This Row],[Severity_Level]],{"MINOR","MODERATE","SEVERE","FATAL"},{1,2,3,5})</f>
        <v>2</v>
      </c>
      <c r="Z3278" s="1"/>
      <c r="AA3278" s="2"/>
      <c r="AB3278" s="4"/>
    </row>
    <row r="3279" spans="1:28" x14ac:dyDescent="0.3">
      <c r="A3279" t="s">
        <v>3320</v>
      </c>
      <c r="B3279" s="11" t="s">
        <v>34</v>
      </c>
      <c r="C3279" s="11" t="s">
        <v>30</v>
      </c>
      <c r="D3279" s="11" t="s">
        <v>47</v>
      </c>
      <c r="E3279" s="11" t="s">
        <v>38</v>
      </c>
      <c r="F3279" s="11" t="s">
        <v>51</v>
      </c>
      <c r="G3279" s="11">
        <v>4</v>
      </c>
      <c r="H3279" s="11" t="s">
        <v>32</v>
      </c>
      <c r="I3279" s="12">
        <v>44698</v>
      </c>
      <c r="J3279" s="14">
        <v>0.27569444444444446</v>
      </c>
      <c r="K3279">
        <v>4</v>
      </c>
      <c r="L3279" t="s">
        <v>32</v>
      </c>
      <c r="M3279" s="1">
        <v>44698</v>
      </c>
      <c r="N3279" s="2">
        <v>0.27569444444444446</v>
      </c>
      <c r="O3279" s="1">
        <f t="shared" si="306"/>
        <v>44698.275694444441</v>
      </c>
      <c r="P3279" s="3" t="str">
        <f t="shared" si="307"/>
        <v>May,2022</v>
      </c>
      <c r="Q3279">
        <f t="shared" si="308"/>
        <v>2022</v>
      </c>
      <c r="R3279" t="str">
        <f t="shared" si="309"/>
        <v>Tue</v>
      </c>
      <c r="S3279">
        <f t="shared" si="310"/>
        <v>6</v>
      </c>
      <c r="T3279" t="str">
        <f t="shared" si="311"/>
        <v>NO</v>
      </c>
      <c r="U3279" cm="1">
        <f t="array" ref="U3279">_xlfn.XLOOKUP(Table1012[[#This Row],[Severity_Level]],{"MINOR","MODERATE","SEVERE","FATAL"},{1,2,3,5})</f>
        <v>2</v>
      </c>
      <c r="Z3279" s="1"/>
      <c r="AA3279" s="2"/>
      <c r="AB3279" s="4"/>
    </row>
    <row r="3280" spans="1:28" x14ac:dyDescent="0.3">
      <c r="A3280" t="s">
        <v>3321</v>
      </c>
      <c r="B3280" s="11" t="s">
        <v>11</v>
      </c>
      <c r="C3280" s="11" t="s">
        <v>44</v>
      </c>
      <c r="D3280" s="11" t="s">
        <v>31</v>
      </c>
      <c r="E3280" s="11" t="s">
        <v>38</v>
      </c>
      <c r="F3280" s="11" t="s">
        <v>51</v>
      </c>
      <c r="G3280" s="11">
        <v>5</v>
      </c>
      <c r="H3280" s="11" t="s">
        <v>32</v>
      </c>
      <c r="I3280" s="12">
        <v>44698</v>
      </c>
      <c r="J3280" s="14">
        <v>0.27638888888888891</v>
      </c>
      <c r="K3280">
        <v>5</v>
      </c>
      <c r="L3280" t="s">
        <v>32</v>
      </c>
      <c r="M3280" s="1">
        <v>44698</v>
      </c>
      <c r="N3280" s="2">
        <v>0.27638888888888891</v>
      </c>
      <c r="O3280" s="1">
        <f t="shared" si="306"/>
        <v>44698.276388888888</v>
      </c>
      <c r="P3280" s="3" t="str">
        <f t="shared" si="307"/>
        <v>May,2022</v>
      </c>
      <c r="Q3280">
        <f t="shared" si="308"/>
        <v>2022</v>
      </c>
      <c r="R3280" t="str">
        <f t="shared" si="309"/>
        <v>Tue</v>
      </c>
      <c r="S3280">
        <f t="shared" si="310"/>
        <v>6</v>
      </c>
      <c r="T3280" t="str">
        <f t="shared" si="311"/>
        <v>NO</v>
      </c>
      <c r="U3280" cm="1">
        <f t="array" ref="U3280">_xlfn.XLOOKUP(Table1012[[#This Row],[Severity_Level]],{"MINOR","MODERATE","SEVERE","FATAL"},{1,2,3,5})</f>
        <v>2</v>
      </c>
      <c r="Z3280" s="1"/>
      <c r="AA3280" s="2"/>
      <c r="AB3280" s="4"/>
    </row>
    <row r="3281" spans="1:28" x14ac:dyDescent="0.3">
      <c r="A3281" t="s">
        <v>3322</v>
      </c>
      <c r="B3281" s="11" t="s">
        <v>56</v>
      </c>
      <c r="C3281" s="11" t="s">
        <v>65</v>
      </c>
      <c r="D3281" s="11" t="s">
        <v>13</v>
      </c>
      <c r="E3281" s="11" t="s">
        <v>38</v>
      </c>
      <c r="F3281" s="11" t="s">
        <v>15</v>
      </c>
      <c r="G3281" s="11">
        <v>5</v>
      </c>
      <c r="H3281" s="11" t="s">
        <v>40</v>
      </c>
      <c r="I3281" s="12">
        <v>44698</v>
      </c>
      <c r="J3281" s="14">
        <v>0.27708333333333335</v>
      </c>
      <c r="K3281">
        <v>5</v>
      </c>
      <c r="L3281" t="s">
        <v>40</v>
      </c>
      <c r="M3281" s="1">
        <v>44698</v>
      </c>
      <c r="N3281" s="2">
        <v>0.27708333333333335</v>
      </c>
      <c r="O3281" s="1">
        <f t="shared" si="306"/>
        <v>44698.277083333334</v>
      </c>
      <c r="P3281" s="3" t="str">
        <f t="shared" si="307"/>
        <v>May,2022</v>
      </c>
      <c r="Q3281">
        <f t="shared" si="308"/>
        <v>2022</v>
      </c>
      <c r="R3281" t="str">
        <f t="shared" si="309"/>
        <v>Tue</v>
      </c>
      <c r="S3281">
        <f t="shared" si="310"/>
        <v>6</v>
      </c>
      <c r="T3281" t="str">
        <f t="shared" si="311"/>
        <v>NO</v>
      </c>
      <c r="U3281" cm="1">
        <f t="array" ref="U3281">_xlfn.XLOOKUP(Table1012[[#This Row],[Severity_Level]],{"MINOR","MODERATE","SEVERE","FATAL"},{1,2,3,5})</f>
        <v>5</v>
      </c>
      <c r="Z3281" s="1"/>
      <c r="AA3281" s="2"/>
      <c r="AB3281" s="4"/>
    </row>
    <row r="3282" spans="1:28" x14ac:dyDescent="0.3">
      <c r="A3282" t="s">
        <v>3323</v>
      </c>
      <c r="B3282" s="11" t="s">
        <v>18</v>
      </c>
      <c r="C3282" s="11" t="s">
        <v>24</v>
      </c>
      <c r="D3282" s="11" t="s">
        <v>13</v>
      </c>
      <c r="E3282" s="11" t="s">
        <v>35</v>
      </c>
      <c r="F3282" s="11" t="s">
        <v>21</v>
      </c>
      <c r="G3282" s="11">
        <v>4</v>
      </c>
      <c r="H3282" s="11" t="s">
        <v>40</v>
      </c>
      <c r="I3282" s="12">
        <v>44698</v>
      </c>
      <c r="J3282" s="14">
        <v>0.27777777777777779</v>
      </c>
      <c r="K3282">
        <v>4</v>
      </c>
      <c r="L3282" t="s">
        <v>40</v>
      </c>
      <c r="M3282" s="1">
        <v>44698</v>
      </c>
      <c r="N3282" s="2">
        <v>0.27777777777777779</v>
      </c>
      <c r="O3282" s="1">
        <f t="shared" si="306"/>
        <v>44698.277777777781</v>
      </c>
      <c r="P3282" s="3" t="str">
        <f t="shared" si="307"/>
        <v>May,2022</v>
      </c>
      <c r="Q3282">
        <f t="shared" si="308"/>
        <v>2022</v>
      </c>
      <c r="R3282" t="str">
        <f t="shared" si="309"/>
        <v>Tue</v>
      </c>
      <c r="S3282">
        <f t="shared" si="310"/>
        <v>6</v>
      </c>
      <c r="T3282" t="str">
        <f t="shared" si="311"/>
        <v>NO</v>
      </c>
      <c r="U3282" cm="1">
        <f t="array" ref="U3282">_xlfn.XLOOKUP(Table1012[[#This Row],[Severity_Level]],{"MINOR","MODERATE","SEVERE","FATAL"},{1,2,3,5})</f>
        <v>5</v>
      </c>
      <c r="Z3282" s="1"/>
      <c r="AA3282" s="2"/>
      <c r="AB3282" s="4"/>
    </row>
    <row r="3283" spans="1:28" x14ac:dyDescent="0.3">
      <c r="A3283" t="s">
        <v>3324</v>
      </c>
      <c r="B3283" s="11" t="s">
        <v>29</v>
      </c>
      <c r="C3283" s="11" t="s">
        <v>12</v>
      </c>
      <c r="D3283" s="11" t="s">
        <v>25</v>
      </c>
      <c r="E3283" s="11" t="s">
        <v>38</v>
      </c>
      <c r="F3283" s="11" t="s">
        <v>51</v>
      </c>
      <c r="G3283" s="11">
        <v>3</v>
      </c>
      <c r="H3283" s="11" t="s">
        <v>16</v>
      </c>
      <c r="I3283" s="12">
        <v>44698</v>
      </c>
      <c r="J3283" s="14">
        <v>0.27847222222222223</v>
      </c>
      <c r="K3283">
        <v>3</v>
      </c>
      <c r="L3283" t="s">
        <v>16</v>
      </c>
      <c r="M3283" s="1">
        <v>44698</v>
      </c>
      <c r="N3283" s="2">
        <v>0.27847222222222223</v>
      </c>
      <c r="O3283" s="1">
        <f t="shared" si="306"/>
        <v>44698.27847222222</v>
      </c>
      <c r="P3283" s="3" t="str">
        <f t="shared" si="307"/>
        <v>May,2022</v>
      </c>
      <c r="Q3283">
        <f t="shared" si="308"/>
        <v>2022</v>
      </c>
      <c r="R3283" t="str">
        <f t="shared" si="309"/>
        <v>Tue</v>
      </c>
      <c r="S3283">
        <f t="shared" si="310"/>
        <v>6</v>
      </c>
      <c r="T3283" t="str">
        <f t="shared" si="311"/>
        <v>NO</v>
      </c>
      <c r="U3283" cm="1">
        <f t="array" ref="U3283">_xlfn.XLOOKUP(Table1012[[#This Row],[Severity_Level]],{"MINOR","MODERATE","SEVERE","FATAL"},{1,2,3,5})</f>
        <v>1</v>
      </c>
      <c r="Z3283" s="1"/>
      <c r="AA3283" s="2"/>
      <c r="AB3283" s="4"/>
    </row>
    <row r="3284" spans="1:28" x14ac:dyDescent="0.3">
      <c r="A3284" t="s">
        <v>3325</v>
      </c>
      <c r="B3284" s="11" t="s">
        <v>34</v>
      </c>
      <c r="C3284" s="11" t="s">
        <v>50</v>
      </c>
      <c r="D3284" s="11" t="s">
        <v>37</v>
      </c>
      <c r="E3284" s="11" t="s">
        <v>14</v>
      </c>
      <c r="F3284" s="11" t="s">
        <v>21</v>
      </c>
      <c r="G3284" s="11">
        <v>5</v>
      </c>
      <c r="H3284" s="11" t="s">
        <v>16</v>
      </c>
      <c r="I3284" s="12">
        <v>44698</v>
      </c>
      <c r="J3284" s="14">
        <v>0.27916666666666667</v>
      </c>
      <c r="K3284">
        <v>5</v>
      </c>
      <c r="L3284" t="s">
        <v>16</v>
      </c>
      <c r="M3284" s="1">
        <v>44698</v>
      </c>
      <c r="N3284" s="2">
        <v>0.27916666666666667</v>
      </c>
      <c r="O3284" s="1">
        <f t="shared" si="306"/>
        <v>44698.279166666667</v>
      </c>
      <c r="P3284" s="3" t="str">
        <f t="shared" si="307"/>
        <v>May,2022</v>
      </c>
      <c r="Q3284">
        <f t="shared" si="308"/>
        <v>2022</v>
      </c>
      <c r="R3284" t="str">
        <f t="shared" si="309"/>
        <v>Tue</v>
      </c>
      <c r="S3284">
        <f t="shared" si="310"/>
        <v>6</v>
      </c>
      <c r="T3284" t="str">
        <f t="shared" si="311"/>
        <v>NO</v>
      </c>
      <c r="U3284" cm="1">
        <f t="array" ref="U3284">_xlfn.XLOOKUP(Table1012[[#This Row],[Severity_Level]],{"MINOR","MODERATE","SEVERE","FATAL"},{1,2,3,5})</f>
        <v>1</v>
      </c>
      <c r="Z3284" s="1"/>
      <c r="AA3284" s="2"/>
      <c r="AB3284" s="4"/>
    </row>
    <row r="3285" spans="1:28" x14ac:dyDescent="0.3">
      <c r="A3285" t="s">
        <v>3326</v>
      </c>
      <c r="B3285" s="11" t="s">
        <v>49</v>
      </c>
      <c r="C3285" s="11" t="s">
        <v>57</v>
      </c>
      <c r="D3285" s="11" t="s">
        <v>13</v>
      </c>
      <c r="E3285" s="11" t="s">
        <v>35</v>
      </c>
      <c r="F3285" s="11" t="s">
        <v>15</v>
      </c>
      <c r="G3285" s="11">
        <v>2</v>
      </c>
      <c r="H3285" s="11" t="s">
        <v>27</v>
      </c>
      <c r="I3285" s="12">
        <v>44698</v>
      </c>
      <c r="J3285" s="14">
        <v>0.27986111111111112</v>
      </c>
      <c r="K3285">
        <v>2</v>
      </c>
      <c r="L3285" t="s">
        <v>27</v>
      </c>
      <c r="M3285" s="1">
        <v>44698</v>
      </c>
      <c r="N3285" s="2">
        <v>0.27986111111111112</v>
      </c>
      <c r="O3285" s="1">
        <f t="shared" si="306"/>
        <v>44698.279861111114</v>
      </c>
      <c r="P3285" s="3" t="str">
        <f t="shared" si="307"/>
        <v>May,2022</v>
      </c>
      <c r="Q3285">
        <f t="shared" si="308"/>
        <v>2022</v>
      </c>
      <c r="R3285" t="str">
        <f t="shared" si="309"/>
        <v>Tue</v>
      </c>
      <c r="S3285">
        <f t="shared" si="310"/>
        <v>6</v>
      </c>
      <c r="T3285" t="str">
        <f t="shared" si="311"/>
        <v>NO</v>
      </c>
      <c r="U3285" cm="1">
        <f t="array" ref="U3285">_xlfn.XLOOKUP(Table1012[[#This Row],[Severity_Level]],{"MINOR","MODERATE","SEVERE","FATAL"},{1,2,3,5})</f>
        <v>3</v>
      </c>
      <c r="Z3285" s="1"/>
      <c r="AA3285" s="2"/>
      <c r="AB3285" s="4"/>
    </row>
    <row r="3286" spans="1:28" x14ac:dyDescent="0.3">
      <c r="A3286" t="s">
        <v>3327</v>
      </c>
      <c r="B3286" s="11" t="s">
        <v>34</v>
      </c>
      <c r="C3286" s="11" t="s">
        <v>53</v>
      </c>
      <c r="D3286" s="11" t="s">
        <v>47</v>
      </c>
      <c r="E3286" s="11" t="s">
        <v>14</v>
      </c>
      <c r="F3286" s="11" t="s">
        <v>21</v>
      </c>
      <c r="G3286" s="11">
        <v>3</v>
      </c>
      <c r="H3286" s="11" t="s">
        <v>27</v>
      </c>
      <c r="I3286" s="12">
        <v>44698</v>
      </c>
      <c r="J3286" s="14">
        <v>0.28055555555555556</v>
      </c>
      <c r="K3286">
        <v>3</v>
      </c>
      <c r="L3286" t="s">
        <v>27</v>
      </c>
      <c r="M3286" s="1">
        <v>44698</v>
      </c>
      <c r="N3286" s="2">
        <v>0.28055555555555556</v>
      </c>
      <c r="O3286" s="1">
        <f t="shared" si="306"/>
        <v>44698.280555555553</v>
      </c>
      <c r="P3286" s="3" t="str">
        <f t="shared" si="307"/>
        <v>May,2022</v>
      </c>
      <c r="Q3286">
        <f t="shared" si="308"/>
        <v>2022</v>
      </c>
      <c r="R3286" t="str">
        <f t="shared" si="309"/>
        <v>Tue</v>
      </c>
      <c r="S3286">
        <f t="shared" si="310"/>
        <v>6</v>
      </c>
      <c r="T3286" t="str">
        <f t="shared" si="311"/>
        <v>NO</v>
      </c>
      <c r="U3286" cm="1">
        <f t="array" ref="U3286">_xlfn.XLOOKUP(Table1012[[#This Row],[Severity_Level]],{"MINOR","MODERATE","SEVERE","FATAL"},{1,2,3,5})</f>
        <v>3</v>
      </c>
      <c r="Z3286" s="1"/>
      <c r="AA3286" s="2"/>
      <c r="AB3286" s="4"/>
    </row>
    <row r="3287" spans="1:28" x14ac:dyDescent="0.3">
      <c r="A3287" t="s">
        <v>3328</v>
      </c>
      <c r="B3287" s="11" t="s">
        <v>49</v>
      </c>
      <c r="C3287" s="11" t="s">
        <v>50</v>
      </c>
      <c r="D3287" s="11" t="s">
        <v>47</v>
      </c>
      <c r="E3287" s="11" t="s">
        <v>35</v>
      </c>
      <c r="F3287" s="11" t="s">
        <v>51</v>
      </c>
      <c r="G3287" s="11">
        <v>5</v>
      </c>
      <c r="H3287" s="11" t="s">
        <v>32</v>
      </c>
      <c r="I3287" s="12">
        <v>44698</v>
      </c>
      <c r="J3287" s="14">
        <v>0.28125</v>
      </c>
      <c r="K3287">
        <v>5</v>
      </c>
      <c r="L3287" t="s">
        <v>32</v>
      </c>
      <c r="M3287" s="1">
        <v>44698</v>
      </c>
      <c r="N3287" s="2">
        <v>0.28125</v>
      </c>
      <c r="O3287" s="1">
        <f t="shared" si="306"/>
        <v>44698.28125</v>
      </c>
      <c r="P3287" s="3" t="str">
        <f t="shared" si="307"/>
        <v>May,2022</v>
      </c>
      <c r="Q3287">
        <f t="shared" si="308"/>
        <v>2022</v>
      </c>
      <c r="R3287" t="str">
        <f t="shared" si="309"/>
        <v>Tue</v>
      </c>
      <c r="S3287">
        <f t="shared" si="310"/>
        <v>6</v>
      </c>
      <c r="T3287" t="str">
        <f t="shared" si="311"/>
        <v>NO</v>
      </c>
      <c r="U3287" cm="1">
        <f t="array" ref="U3287">_xlfn.XLOOKUP(Table1012[[#This Row],[Severity_Level]],{"MINOR","MODERATE","SEVERE","FATAL"},{1,2,3,5})</f>
        <v>2</v>
      </c>
      <c r="Z3287" s="1"/>
      <c r="AA3287" s="2"/>
      <c r="AB3287" s="4"/>
    </row>
    <row r="3288" spans="1:28" x14ac:dyDescent="0.3">
      <c r="A3288" t="s">
        <v>3329</v>
      </c>
      <c r="B3288" s="11" t="s">
        <v>56</v>
      </c>
      <c r="C3288" s="11" t="s">
        <v>19</v>
      </c>
      <c r="D3288" s="11" t="s">
        <v>31</v>
      </c>
      <c r="E3288" s="11" t="s">
        <v>20</v>
      </c>
      <c r="F3288" s="11" t="s">
        <v>15</v>
      </c>
      <c r="G3288" s="11">
        <v>2</v>
      </c>
      <c r="H3288" s="11" t="s">
        <v>27</v>
      </c>
      <c r="I3288" s="12">
        <v>44698</v>
      </c>
      <c r="J3288" s="14">
        <v>0.28194444444444444</v>
      </c>
      <c r="K3288">
        <v>2</v>
      </c>
      <c r="L3288" t="s">
        <v>27</v>
      </c>
      <c r="M3288" s="1">
        <v>44698</v>
      </c>
      <c r="N3288" s="2">
        <v>0.28194444444444444</v>
      </c>
      <c r="O3288" s="1">
        <f t="shared" si="306"/>
        <v>44698.281944444447</v>
      </c>
      <c r="P3288" s="3" t="str">
        <f t="shared" si="307"/>
        <v>May,2022</v>
      </c>
      <c r="Q3288">
        <f t="shared" si="308"/>
        <v>2022</v>
      </c>
      <c r="R3288" t="str">
        <f t="shared" si="309"/>
        <v>Tue</v>
      </c>
      <c r="S3288">
        <f t="shared" si="310"/>
        <v>6</v>
      </c>
      <c r="T3288" t="str">
        <f t="shared" si="311"/>
        <v>NO</v>
      </c>
      <c r="U3288" cm="1">
        <f t="array" ref="U3288">_xlfn.XLOOKUP(Table1012[[#This Row],[Severity_Level]],{"MINOR","MODERATE","SEVERE","FATAL"},{1,2,3,5})</f>
        <v>3</v>
      </c>
      <c r="Z3288" s="1"/>
      <c r="AA3288" s="2"/>
      <c r="AB3288" s="4"/>
    </row>
    <row r="3289" spans="1:28" x14ac:dyDescent="0.3">
      <c r="A3289" t="s">
        <v>3330</v>
      </c>
      <c r="B3289" s="11" t="s">
        <v>11</v>
      </c>
      <c r="C3289" s="11" t="s">
        <v>53</v>
      </c>
      <c r="D3289" s="11" t="s">
        <v>13</v>
      </c>
      <c r="E3289" s="11" t="s">
        <v>14</v>
      </c>
      <c r="F3289" s="11" t="s">
        <v>21</v>
      </c>
      <c r="G3289" s="11">
        <v>3</v>
      </c>
      <c r="H3289" s="11" t="s">
        <v>27</v>
      </c>
      <c r="I3289" s="12">
        <v>44698</v>
      </c>
      <c r="J3289" s="14">
        <v>0.28263888888888888</v>
      </c>
      <c r="K3289">
        <v>3</v>
      </c>
      <c r="L3289" t="s">
        <v>27</v>
      </c>
      <c r="M3289" s="1">
        <v>44698</v>
      </c>
      <c r="N3289" s="2">
        <v>0.28263888888888888</v>
      </c>
      <c r="O3289" s="1">
        <f t="shared" si="306"/>
        <v>44698.282638888886</v>
      </c>
      <c r="P3289" s="3" t="str">
        <f t="shared" si="307"/>
        <v>May,2022</v>
      </c>
      <c r="Q3289">
        <f t="shared" si="308"/>
        <v>2022</v>
      </c>
      <c r="R3289" t="str">
        <f t="shared" si="309"/>
        <v>Tue</v>
      </c>
      <c r="S3289">
        <f t="shared" si="310"/>
        <v>6</v>
      </c>
      <c r="T3289" t="str">
        <f t="shared" si="311"/>
        <v>NO</v>
      </c>
      <c r="U3289" cm="1">
        <f t="array" ref="U3289">_xlfn.XLOOKUP(Table1012[[#This Row],[Severity_Level]],{"MINOR","MODERATE","SEVERE","FATAL"},{1,2,3,5})</f>
        <v>3</v>
      </c>
      <c r="Z3289" s="1"/>
      <c r="AA3289" s="2"/>
      <c r="AB3289" s="4"/>
    </row>
    <row r="3290" spans="1:28" x14ac:dyDescent="0.3">
      <c r="A3290" t="s">
        <v>3331</v>
      </c>
      <c r="B3290" s="11" t="s">
        <v>49</v>
      </c>
      <c r="C3290" s="11" t="s">
        <v>44</v>
      </c>
      <c r="D3290" s="11" t="s">
        <v>37</v>
      </c>
      <c r="E3290" s="11" t="s">
        <v>38</v>
      </c>
      <c r="F3290" s="11" t="s">
        <v>26</v>
      </c>
      <c r="G3290" s="11">
        <v>5</v>
      </c>
      <c r="H3290" s="11" t="s">
        <v>40</v>
      </c>
      <c r="I3290" s="12">
        <v>44699</v>
      </c>
      <c r="J3290" s="14">
        <v>0.28333333333333333</v>
      </c>
      <c r="K3290">
        <v>5</v>
      </c>
      <c r="L3290" t="s">
        <v>40</v>
      </c>
      <c r="M3290" s="1">
        <v>44699</v>
      </c>
      <c r="N3290" s="2">
        <v>0.28333333333333333</v>
      </c>
      <c r="O3290" s="1">
        <f t="shared" si="306"/>
        <v>44699.283333333333</v>
      </c>
      <c r="P3290" s="3" t="str">
        <f t="shared" si="307"/>
        <v>May,2022</v>
      </c>
      <c r="Q3290">
        <f t="shared" si="308"/>
        <v>2022</v>
      </c>
      <c r="R3290" t="str">
        <f t="shared" si="309"/>
        <v>Wed</v>
      </c>
      <c r="S3290">
        <f t="shared" si="310"/>
        <v>6</v>
      </c>
      <c r="T3290" t="str">
        <f t="shared" si="311"/>
        <v>NO</v>
      </c>
      <c r="U3290" cm="1">
        <f t="array" ref="U3290">_xlfn.XLOOKUP(Table1012[[#This Row],[Severity_Level]],{"MINOR","MODERATE","SEVERE","FATAL"},{1,2,3,5})</f>
        <v>5</v>
      </c>
      <c r="Z3290" s="1"/>
      <c r="AA3290" s="2"/>
      <c r="AB3290" s="4"/>
    </row>
    <row r="3291" spans="1:28" x14ac:dyDescent="0.3">
      <c r="A3291" t="s">
        <v>3332</v>
      </c>
      <c r="B3291" s="11" t="s">
        <v>29</v>
      </c>
      <c r="C3291" s="11" t="s">
        <v>53</v>
      </c>
      <c r="D3291" s="11" t="s">
        <v>31</v>
      </c>
      <c r="E3291" s="11" t="s">
        <v>20</v>
      </c>
      <c r="F3291" s="11" t="s">
        <v>21</v>
      </c>
      <c r="G3291" s="11">
        <v>2</v>
      </c>
      <c r="H3291" s="11" t="s">
        <v>32</v>
      </c>
      <c r="I3291" s="12">
        <v>44699</v>
      </c>
      <c r="J3291" s="14">
        <v>0.28402777777777777</v>
      </c>
      <c r="K3291">
        <v>2</v>
      </c>
      <c r="L3291" t="s">
        <v>32</v>
      </c>
      <c r="M3291" s="1">
        <v>44699</v>
      </c>
      <c r="N3291" s="2">
        <v>0.28402777777777777</v>
      </c>
      <c r="O3291" s="1">
        <f t="shared" si="306"/>
        <v>44699.28402777778</v>
      </c>
      <c r="P3291" s="3" t="str">
        <f t="shared" si="307"/>
        <v>May,2022</v>
      </c>
      <c r="Q3291">
        <f t="shared" si="308"/>
        <v>2022</v>
      </c>
      <c r="R3291" t="str">
        <f t="shared" si="309"/>
        <v>Wed</v>
      </c>
      <c r="S3291">
        <f t="shared" si="310"/>
        <v>6</v>
      </c>
      <c r="T3291" t="str">
        <f t="shared" si="311"/>
        <v>NO</v>
      </c>
      <c r="U3291" cm="1">
        <f t="array" ref="U3291">_xlfn.XLOOKUP(Table1012[[#This Row],[Severity_Level]],{"MINOR","MODERATE","SEVERE","FATAL"},{1,2,3,5})</f>
        <v>2</v>
      </c>
      <c r="Z3291" s="1"/>
      <c r="AA3291" s="2"/>
      <c r="AB3291" s="4"/>
    </row>
    <row r="3292" spans="1:28" x14ac:dyDescent="0.3">
      <c r="A3292" t="s">
        <v>3333</v>
      </c>
      <c r="B3292" s="11" t="s">
        <v>56</v>
      </c>
      <c r="C3292" s="11" t="s">
        <v>46</v>
      </c>
      <c r="D3292" s="11" t="s">
        <v>31</v>
      </c>
      <c r="E3292" s="11" t="s">
        <v>20</v>
      </c>
      <c r="F3292" s="11" t="s">
        <v>26</v>
      </c>
      <c r="G3292" s="11">
        <v>3</v>
      </c>
      <c r="H3292" s="11" t="s">
        <v>16</v>
      </c>
      <c r="I3292" s="12">
        <v>44699</v>
      </c>
      <c r="J3292" s="14">
        <v>0.28472222222222221</v>
      </c>
      <c r="K3292">
        <v>3</v>
      </c>
      <c r="L3292" t="s">
        <v>16</v>
      </c>
      <c r="M3292" s="1">
        <v>44699</v>
      </c>
      <c r="N3292" s="2">
        <v>0.28472222222222221</v>
      </c>
      <c r="O3292" s="1">
        <f t="shared" si="306"/>
        <v>44699.284722222219</v>
      </c>
      <c r="P3292" s="3" t="str">
        <f t="shared" si="307"/>
        <v>May,2022</v>
      </c>
      <c r="Q3292">
        <f t="shared" si="308"/>
        <v>2022</v>
      </c>
      <c r="R3292" t="str">
        <f t="shared" si="309"/>
        <v>Wed</v>
      </c>
      <c r="S3292">
        <f t="shared" si="310"/>
        <v>6</v>
      </c>
      <c r="T3292" t="str">
        <f t="shared" si="311"/>
        <v>NO</v>
      </c>
      <c r="U3292" cm="1">
        <f t="array" ref="U3292">_xlfn.XLOOKUP(Table1012[[#This Row],[Severity_Level]],{"MINOR","MODERATE","SEVERE","FATAL"},{1,2,3,5})</f>
        <v>1</v>
      </c>
      <c r="Z3292" s="1"/>
      <c r="AA3292" s="2"/>
      <c r="AB3292" s="4"/>
    </row>
    <row r="3293" spans="1:28" x14ac:dyDescent="0.3">
      <c r="A3293" t="s">
        <v>3334</v>
      </c>
      <c r="B3293" s="11" t="s">
        <v>11</v>
      </c>
      <c r="C3293" s="11" t="s">
        <v>24</v>
      </c>
      <c r="D3293" s="11" t="s">
        <v>25</v>
      </c>
      <c r="E3293" s="11" t="s">
        <v>35</v>
      </c>
      <c r="F3293" s="11" t="s">
        <v>26</v>
      </c>
      <c r="G3293" s="11">
        <v>5</v>
      </c>
      <c r="H3293" s="11" t="s">
        <v>32</v>
      </c>
      <c r="I3293" s="12">
        <v>44699</v>
      </c>
      <c r="J3293" s="14">
        <v>0.28541666666666665</v>
      </c>
      <c r="K3293">
        <v>5</v>
      </c>
      <c r="L3293" t="s">
        <v>32</v>
      </c>
      <c r="M3293" s="1">
        <v>44699</v>
      </c>
      <c r="N3293" s="2">
        <v>0.28541666666666665</v>
      </c>
      <c r="O3293" s="1">
        <f t="shared" si="306"/>
        <v>44699.285416666666</v>
      </c>
      <c r="P3293" s="3" t="str">
        <f t="shared" si="307"/>
        <v>May,2022</v>
      </c>
      <c r="Q3293">
        <f t="shared" si="308"/>
        <v>2022</v>
      </c>
      <c r="R3293" t="str">
        <f t="shared" si="309"/>
        <v>Wed</v>
      </c>
      <c r="S3293">
        <f t="shared" si="310"/>
        <v>6</v>
      </c>
      <c r="T3293" t="str">
        <f t="shared" si="311"/>
        <v>NO</v>
      </c>
      <c r="U3293" cm="1">
        <f t="array" ref="U3293">_xlfn.XLOOKUP(Table1012[[#This Row],[Severity_Level]],{"MINOR","MODERATE","SEVERE","FATAL"},{1,2,3,5})</f>
        <v>2</v>
      </c>
      <c r="Z3293" s="1"/>
      <c r="AA3293" s="2"/>
      <c r="AB3293" s="4"/>
    </row>
    <row r="3294" spans="1:28" x14ac:dyDescent="0.3">
      <c r="A3294" t="s">
        <v>3335</v>
      </c>
      <c r="B3294" s="11" t="s">
        <v>34</v>
      </c>
      <c r="C3294" s="11" t="s">
        <v>65</v>
      </c>
      <c r="D3294" s="11" t="s">
        <v>31</v>
      </c>
      <c r="E3294" s="11" t="s">
        <v>35</v>
      </c>
      <c r="F3294" s="11" t="s">
        <v>21</v>
      </c>
      <c r="G3294" s="11">
        <v>4</v>
      </c>
      <c r="H3294" s="11" t="s">
        <v>40</v>
      </c>
      <c r="I3294" s="12">
        <v>44699</v>
      </c>
      <c r="J3294" s="14">
        <v>0.28611111111111109</v>
      </c>
      <c r="K3294">
        <v>4</v>
      </c>
      <c r="L3294" t="s">
        <v>40</v>
      </c>
      <c r="M3294" s="1">
        <v>44699</v>
      </c>
      <c r="N3294" s="2">
        <v>0.28611111111111109</v>
      </c>
      <c r="O3294" s="1">
        <f t="shared" si="306"/>
        <v>44699.286111111112</v>
      </c>
      <c r="P3294" s="3" t="str">
        <f t="shared" si="307"/>
        <v>May,2022</v>
      </c>
      <c r="Q3294">
        <f t="shared" si="308"/>
        <v>2022</v>
      </c>
      <c r="R3294" t="str">
        <f t="shared" si="309"/>
        <v>Wed</v>
      </c>
      <c r="S3294">
        <f t="shared" si="310"/>
        <v>6</v>
      </c>
      <c r="T3294" t="str">
        <f t="shared" si="311"/>
        <v>NO</v>
      </c>
      <c r="U3294" cm="1">
        <f t="array" ref="U3294">_xlfn.XLOOKUP(Table1012[[#This Row],[Severity_Level]],{"MINOR","MODERATE","SEVERE","FATAL"},{1,2,3,5})</f>
        <v>5</v>
      </c>
      <c r="Z3294" s="1"/>
      <c r="AA3294" s="2"/>
      <c r="AB3294" s="4"/>
    </row>
    <row r="3295" spans="1:28" x14ac:dyDescent="0.3">
      <c r="A3295" t="s">
        <v>3336</v>
      </c>
      <c r="B3295" s="11" t="s">
        <v>11</v>
      </c>
      <c r="C3295" s="11" t="s">
        <v>57</v>
      </c>
      <c r="D3295" s="11" t="s">
        <v>13</v>
      </c>
      <c r="E3295" s="11" t="s">
        <v>35</v>
      </c>
      <c r="F3295" s="11" t="s">
        <v>51</v>
      </c>
      <c r="G3295" s="11">
        <v>2</v>
      </c>
      <c r="H3295" s="11" t="s">
        <v>32</v>
      </c>
      <c r="I3295" s="12">
        <v>44699</v>
      </c>
      <c r="J3295" s="14">
        <v>0.28680555555555554</v>
      </c>
      <c r="K3295">
        <v>2</v>
      </c>
      <c r="L3295" t="s">
        <v>32</v>
      </c>
      <c r="M3295" s="1">
        <v>44699</v>
      </c>
      <c r="N3295" s="2">
        <v>0.28680555555555554</v>
      </c>
      <c r="O3295" s="1">
        <f t="shared" si="306"/>
        <v>44699.286805555559</v>
      </c>
      <c r="P3295" s="3" t="str">
        <f t="shared" si="307"/>
        <v>May,2022</v>
      </c>
      <c r="Q3295">
        <f t="shared" si="308"/>
        <v>2022</v>
      </c>
      <c r="R3295" t="str">
        <f t="shared" si="309"/>
        <v>Wed</v>
      </c>
      <c r="S3295">
        <f t="shared" si="310"/>
        <v>6</v>
      </c>
      <c r="T3295" t="str">
        <f t="shared" si="311"/>
        <v>NO</v>
      </c>
      <c r="U3295" cm="1">
        <f t="array" ref="U3295">_xlfn.XLOOKUP(Table1012[[#This Row],[Severity_Level]],{"MINOR","MODERATE","SEVERE","FATAL"},{1,2,3,5})</f>
        <v>2</v>
      </c>
      <c r="Z3295" s="1"/>
      <c r="AA3295" s="2"/>
      <c r="AB3295" s="4"/>
    </row>
    <row r="3296" spans="1:28" x14ac:dyDescent="0.3">
      <c r="A3296" t="s">
        <v>3337</v>
      </c>
      <c r="B3296" s="11" t="s">
        <v>11</v>
      </c>
      <c r="C3296" s="11" t="s">
        <v>46</v>
      </c>
      <c r="D3296" s="11" t="s">
        <v>37</v>
      </c>
      <c r="E3296" s="11" t="s">
        <v>35</v>
      </c>
      <c r="F3296" s="11" t="s">
        <v>26</v>
      </c>
      <c r="G3296" s="11">
        <v>4</v>
      </c>
      <c r="H3296" s="11" t="s">
        <v>32</v>
      </c>
      <c r="I3296" s="12">
        <v>44699</v>
      </c>
      <c r="J3296" s="14">
        <v>0.28749999999999998</v>
      </c>
      <c r="K3296">
        <v>4</v>
      </c>
      <c r="L3296" t="s">
        <v>32</v>
      </c>
      <c r="M3296" s="1">
        <v>44699</v>
      </c>
      <c r="N3296" s="2">
        <v>0.28749999999999998</v>
      </c>
      <c r="O3296" s="1">
        <f t="shared" si="306"/>
        <v>44699.287499999999</v>
      </c>
      <c r="P3296" s="3" t="str">
        <f t="shared" si="307"/>
        <v>May,2022</v>
      </c>
      <c r="Q3296">
        <f t="shared" si="308"/>
        <v>2022</v>
      </c>
      <c r="R3296" t="str">
        <f t="shared" si="309"/>
        <v>Wed</v>
      </c>
      <c r="S3296">
        <f t="shared" si="310"/>
        <v>6</v>
      </c>
      <c r="T3296" t="str">
        <f t="shared" si="311"/>
        <v>NO</v>
      </c>
      <c r="U3296" cm="1">
        <f t="array" ref="U3296">_xlfn.XLOOKUP(Table1012[[#This Row],[Severity_Level]],{"MINOR","MODERATE","SEVERE","FATAL"},{1,2,3,5})</f>
        <v>2</v>
      </c>
      <c r="Z3296" s="1"/>
      <c r="AA3296" s="2"/>
      <c r="AB3296" s="4"/>
    </row>
    <row r="3297" spans="1:28" x14ac:dyDescent="0.3">
      <c r="A3297" t="s">
        <v>3338</v>
      </c>
      <c r="B3297" s="11" t="s">
        <v>18</v>
      </c>
      <c r="C3297" s="11" t="s">
        <v>30</v>
      </c>
      <c r="D3297" s="11" t="s">
        <v>31</v>
      </c>
      <c r="E3297" s="11" t="s">
        <v>35</v>
      </c>
      <c r="F3297" s="11" t="s">
        <v>15</v>
      </c>
      <c r="G3297" s="11">
        <v>4</v>
      </c>
      <c r="H3297" s="11" t="s">
        <v>32</v>
      </c>
      <c r="I3297" s="12">
        <v>44699</v>
      </c>
      <c r="J3297" s="14">
        <v>0.28819444444444442</v>
      </c>
      <c r="K3297">
        <v>4</v>
      </c>
      <c r="L3297" t="s">
        <v>32</v>
      </c>
      <c r="M3297" s="1">
        <v>44699</v>
      </c>
      <c r="N3297" s="2">
        <v>0.28819444444444442</v>
      </c>
      <c r="O3297" s="1">
        <f t="shared" si="306"/>
        <v>44699.288194444445</v>
      </c>
      <c r="P3297" s="3" t="str">
        <f t="shared" si="307"/>
        <v>May,2022</v>
      </c>
      <c r="Q3297">
        <f t="shared" si="308"/>
        <v>2022</v>
      </c>
      <c r="R3297" t="str">
        <f t="shared" si="309"/>
        <v>Wed</v>
      </c>
      <c r="S3297">
        <f t="shared" si="310"/>
        <v>6</v>
      </c>
      <c r="T3297" t="str">
        <f t="shared" si="311"/>
        <v>NO</v>
      </c>
      <c r="U3297" cm="1">
        <f t="array" ref="U3297">_xlfn.XLOOKUP(Table1012[[#This Row],[Severity_Level]],{"MINOR","MODERATE","SEVERE","FATAL"},{1,2,3,5})</f>
        <v>2</v>
      </c>
      <c r="Z3297" s="1"/>
      <c r="AA3297" s="2"/>
      <c r="AB3297" s="4"/>
    </row>
    <row r="3298" spans="1:28" x14ac:dyDescent="0.3">
      <c r="A3298" t="s">
        <v>3339</v>
      </c>
      <c r="B3298" s="11" t="s">
        <v>49</v>
      </c>
      <c r="C3298" s="11" t="s">
        <v>46</v>
      </c>
      <c r="D3298" s="11" t="s">
        <v>13</v>
      </c>
      <c r="E3298" s="11" t="s">
        <v>35</v>
      </c>
      <c r="F3298" s="11" t="s">
        <v>51</v>
      </c>
      <c r="G3298" s="11">
        <v>2</v>
      </c>
      <c r="H3298" s="11" t="s">
        <v>27</v>
      </c>
      <c r="I3298" s="12">
        <v>44699</v>
      </c>
      <c r="J3298" s="14">
        <v>0.28888888888888886</v>
      </c>
      <c r="K3298">
        <v>2</v>
      </c>
      <c r="L3298" t="s">
        <v>27</v>
      </c>
      <c r="M3298" s="1">
        <v>44699</v>
      </c>
      <c r="N3298" s="2">
        <v>0.28888888888888886</v>
      </c>
      <c r="O3298" s="1">
        <f t="shared" si="306"/>
        <v>44699.288888888892</v>
      </c>
      <c r="P3298" s="3" t="str">
        <f t="shared" si="307"/>
        <v>May,2022</v>
      </c>
      <c r="Q3298">
        <f t="shared" si="308"/>
        <v>2022</v>
      </c>
      <c r="R3298" t="str">
        <f t="shared" si="309"/>
        <v>Wed</v>
      </c>
      <c r="S3298">
        <f t="shared" si="310"/>
        <v>6</v>
      </c>
      <c r="T3298" t="str">
        <f t="shared" si="311"/>
        <v>NO</v>
      </c>
      <c r="U3298" cm="1">
        <f t="array" ref="U3298">_xlfn.XLOOKUP(Table1012[[#This Row],[Severity_Level]],{"MINOR","MODERATE","SEVERE","FATAL"},{1,2,3,5})</f>
        <v>3</v>
      </c>
      <c r="Z3298" s="1"/>
      <c r="AA3298" s="2"/>
      <c r="AB3298" s="4"/>
    </row>
    <row r="3299" spans="1:28" x14ac:dyDescent="0.3">
      <c r="A3299" t="s">
        <v>3340</v>
      </c>
      <c r="B3299" s="11" t="s">
        <v>11</v>
      </c>
      <c r="C3299" s="11" t="s">
        <v>53</v>
      </c>
      <c r="D3299" s="11" t="s">
        <v>47</v>
      </c>
      <c r="E3299" s="11" t="s">
        <v>35</v>
      </c>
      <c r="F3299" s="11" t="s">
        <v>15</v>
      </c>
      <c r="G3299" s="11">
        <v>4</v>
      </c>
      <c r="H3299" s="11" t="s">
        <v>40</v>
      </c>
      <c r="I3299" s="12">
        <v>44699</v>
      </c>
      <c r="J3299" s="14">
        <v>0.28958333333333336</v>
      </c>
      <c r="K3299">
        <v>4</v>
      </c>
      <c r="L3299" t="s">
        <v>40</v>
      </c>
      <c r="M3299" s="1">
        <v>44699</v>
      </c>
      <c r="N3299" s="2">
        <v>0.28958333333333336</v>
      </c>
      <c r="O3299" s="1">
        <f t="shared" si="306"/>
        <v>44699.289583333331</v>
      </c>
      <c r="P3299" s="3" t="str">
        <f t="shared" si="307"/>
        <v>May,2022</v>
      </c>
      <c r="Q3299">
        <f t="shared" si="308"/>
        <v>2022</v>
      </c>
      <c r="R3299" t="str">
        <f t="shared" si="309"/>
        <v>Wed</v>
      </c>
      <c r="S3299">
        <f t="shared" si="310"/>
        <v>6</v>
      </c>
      <c r="T3299" t="str">
        <f t="shared" si="311"/>
        <v>NO</v>
      </c>
      <c r="U3299" cm="1">
        <f t="array" ref="U3299">_xlfn.XLOOKUP(Table1012[[#This Row],[Severity_Level]],{"MINOR","MODERATE","SEVERE","FATAL"},{1,2,3,5})</f>
        <v>5</v>
      </c>
      <c r="Z3299" s="1"/>
      <c r="AA3299" s="2"/>
      <c r="AB3299" s="4"/>
    </row>
    <row r="3300" spans="1:28" x14ac:dyDescent="0.3">
      <c r="A3300" t="s">
        <v>3341</v>
      </c>
      <c r="B3300" s="11" t="s">
        <v>29</v>
      </c>
      <c r="C3300" s="11" t="s">
        <v>44</v>
      </c>
      <c r="D3300" s="11" t="s">
        <v>47</v>
      </c>
      <c r="E3300" s="11" t="s">
        <v>20</v>
      </c>
      <c r="F3300" s="11" t="s">
        <v>15</v>
      </c>
      <c r="G3300" s="11">
        <v>4</v>
      </c>
      <c r="H3300" s="11" t="s">
        <v>16</v>
      </c>
      <c r="I3300" s="12">
        <v>44699</v>
      </c>
      <c r="J3300" s="14">
        <v>0.2902777777777778</v>
      </c>
      <c r="K3300">
        <v>4</v>
      </c>
      <c r="L3300" t="s">
        <v>16</v>
      </c>
      <c r="M3300" s="1">
        <v>44699</v>
      </c>
      <c r="N3300" s="2">
        <v>0.2902777777777778</v>
      </c>
      <c r="O3300" s="1">
        <f t="shared" si="306"/>
        <v>44699.290277777778</v>
      </c>
      <c r="P3300" s="3" t="str">
        <f t="shared" si="307"/>
        <v>May,2022</v>
      </c>
      <c r="Q3300">
        <f t="shared" si="308"/>
        <v>2022</v>
      </c>
      <c r="R3300" t="str">
        <f t="shared" si="309"/>
        <v>Wed</v>
      </c>
      <c r="S3300">
        <f t="shared" si="310"/>
        <v>6</v>
      </c>
      <c r="T3300" t="str">
        <f t="shared" si="311"/>
        <v>NO</v>
      </c>
      <c r="U3300" cm="1">
        <f t="array" ref="U3300">_xlfn.XLOOKUP(Table1012[[#This Row],[Severity_Level]],{"MINOR","MODERATE","SEVERE","FATAL"},{1,2,3,5})</f>
        <v>1</v>
      </c>
      <c r="Z3300" s="1"/>
      <c r="AA3300" s="2"/>
      <c r="AB3300" s="4"/>
    </row>
    <row r="3301" spans="1:28" x14ac:dyDescent="0.3">
      <c r="A3301" t="s">
        <v>3342</v>
      </c>
      <c r="B3301" s="11" t="s">
        <v>18</v>
      </c>
      <c r="C3301" s="11" t="s">
        <v>24</v>
      </c>
      <c r="D3301" s="11" t="s">
        <v>37</v>
      </c>
      <c r="E3301" s="11" t="s">
        <v>38</v>
      </c>
      <c r="F3301" s="11" t="s">
        <v>26</v>
      </c>
      <c r="G3301" s="11">
        <v>3</v>
      </c>
      <c r="H3301" s="11" t="s">
        <v>27</v>
      </c>
      <c r="I3301" s="12">
        <v>44699</v>
      </c>
      <c r="J3301" s="14">
        <v>0.29097222222222224</v>
      </c>
      <c r="K3301">
        <v>3</v>
      </c>
      <c r="L3301" t="s">
        <v>27</v>
      </c>
      <c r="M3301" s="1">
        <v>44699</v>
      </c>
      <c r="N3301" s="2">
        <v>0.29097222222222224</v>
      </c>
      <c r="O3301" s="1">
        <f t="shared" si="306"/>
        <v>44699.290972222225</v>
      </c>
      <c r="P3301" s="3" t="str">
        <f t="shared" si="307"/>
        <v>May,2022</v>
      </c>
      <c r="Q3301">
        <f t="shared" si="308"/>
        <v>2022</v>
      </c>
      <c r="R3301" t="str">
        <f t="shared" si="309"/>
        <v>Wed</v>
      </c>
      <c r="S3301">
        <f t="shared" si="310"/>
        <v>6</v>
      </c>
      <c r="T3301" t="str">
        <f t="shared" si="311"/>
        <v>NO</v>
      </c>
      <c r="U3301" cm="1">
        <f t="array" ref="U3301">_xlfn.XLOOKUP(Table1012[[#This Row],[Severity_Level]],{"MINOR","MODERATE","SEVERE","FATAL"},{1,2,3,5})</f>
        <v>3</v>
      </c>
      <c r="Z3301" s="1"/>
      <c r="AA3301" s="2"/>
      <c r="AB3301" s="4"/>
    </row>
    <row r="3302" spans="1:28" x14ac:dyDescent="0.3">
      <c r="A3302" t="s">
        <v>3343</v>
      </c>
      <c r="B3302" s="11" t="s">
        <v>18</v>
      </c>
      <c r="C3302" s="11" t="s">
        <v>65</v>
      </c>
      <c r="D3302" s="11" t="s">
        <v>47</v>
      </c>
      <c r="E3302" s="11" t="s">
        <v>35</v>
      </c>
      <c r="F3302" s="11" t="s">
        <v>51</v>
      </c>
      <c r="G3302" s="11">
        <v>5</v>
      </c>
      <c r="H3302" s="11" t="s">
        <v>32</v>
      </c>
      <c r="I3302" s="12">
        <v>44699</v>
      </c>
      <c r="J3302" s="14">
        <v>0.29166666666666669</v>
      </c>
      <c r="K3302">
        <v>5</v>
      </c>
      <c r="L3302" t="s">
        <v>32</v>
      </c>
      <c r="M3302" s="1">
        <v>44699</v>
      </c>
      <c r="N3302" s="2">
        <v>0.29166666666666669</v>
      </c>
      <c r="O3302" s="1">
        <f t="shared" si="306"/>
        <v>44699.291666666664</v>
      </c>
      <c r="P3302" s="3" t="str">
        <f t="shared" si="307"/>
        <v>May,2022</v>
      </c>
      <c r="Q3302">
        <f t="shared" si="308"/>
        <v>2022</v>
      </c>
      <c r="R3302" t="str">
        <f t="shared" si="309"/>
        <v>Wed</v>
      </c>
      <c r="S3302">
        <f t="shared" si="310"/>
        <v>7</v>
      </c>
      <c r="T3302" t="str">
        <f t="shared" si="311"/>
        <v>YES</v>
      </c>
      <c r="U3302" cm="1">
        <f t="array" ref="U3302">_xlfn.XLOOKUP(Table1012[[#This Row],[Severity_Level]],{"MINOR","MODERATE","SEVERE","FATAL"},{1,2,3,5})</f>
        <v>2</v>
      </c>
      <c r="Z3302" s="1"/>
      <c r="AA3302" s="2"/>
      <c r="AB3302" s="4"/>
    </row>
    <row r="3303" spans="1:28" x14ac:dyDescent="0.3">
      <c r="A3303" t="s">
        <v>3344</v>
      </c>
      <c r="B3303" s="11" t="s">
        <v>56</v>
      </c>
      <c r="C3303" s="11" t="s">
        <v>19</v>
      </c>
      <c r="D3303" s="11" t="s">
        <v>47</v>
      </c>
      <c r="E3303" s="11" t="s">
        <v>35</v>
      </c>
      <c r="F3303" s="11" t="s">
        <v>26</v>
      </c>
      <c r="G3303" s="11">
        <v>3</v>
      </c>
      <c r="H3303" s="11" t="s">
        <v>27</v>
      </c>
      <c r="I3303" s="12">
        <v>44699</v>
      </c>
      <c r="J3303" s="14">
        <v>0.29236111111111113</v>
      </c>
      <c r="K3303">
        <v>3</v>
      </c>
      <c r="L3303" t="s">
        <v>27</v>
      </c>
      <c r="M3303" s="1">
        <v>44699</v>
      </c>
      <c r="N3303" s="2">
        <v>0.29236111111111113</v>
      </c>
      <c r="O3303" s="1">
        <f t="shared" si="306"/>
        <v>44699.292361111111</v>
      </c>
      <c r="P3303" s="3" t="str">
        <f t="shared" si="307"/>
        <v>May,2022</v>
      </c>
      <c r="Q3303">
        <f t="shared" si="308"/>
        <v>2022</v>
      </c>
      <c r="R3303" t="str">
        <f t="shared" si="309"/>
        <v>Wed</v>
      </c>
      <c r="S3303">
        <f t="shared" si="310"/>
        <v>7</v>
      </c>
      <c r="T3303" t="str">
        <f t="shared" si="311"/>
        <v>YES</v>
      </c>
      <c r="U3303" cm="1">
        <f t="array" ref="U3303">_xlfn.XLOOKUP(Table1012[[#This Row],[Severity_Level]],{"MINOR","MODERATE","SEVERE","FATAL"},{1,2,3,5})</f>
        <v>3</v>
      </c>
      <c r="Z3303" s="1"/>
      <c r="AA3303" s="2"/>
      <c r="AB3303" s="4"/>
    </row>
    <row r="3304" spans="1:28" x14ac:dyDescent="0.3">
      <c r="A3304" t="s">
        <v>3345</v>
      </c>
      <c r="B3304" s="11" t="s">
        <v>34</v>
      </c>
      <c r="C3304" s="11" t="s">
        <v>44</v>
      </c>
      <c r="D3304" s="11" t="s">
        <v>47</v>
      </c>
      <c r="E3304" s="11" t="s">
        <v>38</v>
      </c>
      <c r="F3304" s="11" t="s">
        <v>51</v>
      </c>
      <c r="G3304" s="11">
        <v>2</v>
      </c>
      <c r="H3304" s="11" t="s">
        <v>16</v>
      </c>
      <c r="I3304" s="12">
        <v>44699</v>
      </c>
      <c r="J3304" s="14">
        <v>0.29305555555555557</v>
      </c>
      <c r="K3304">
        <v>2</v>
      </c>
      <c r="L3304" t="s">
        <v>16</v>
      </c>
      <c r="M3304" s="1">
        <v>44699</v>
      </c>
      <c r="N3304" s="2">
        <v>0.29305555555555557</v>
      </c>
      <c r="O3304" s="1">
        <f t="shared" si="306"/>
        <v>44699.293055555558</v>
      </c>
      <c r="P3304" s="3" t="str">
        <f t="shared" si="307"/>
        <v>May,2022</v>
      </c>
      <c r="Q3304">
        <f t="shared" si="308"/>
        <v>2022</v>
      </c>
      <c r="R3304" t="str">
        <f t="shared" si="309"/>
        <v>Wed</v>
      </c>
      <c r="S3304">
        <f t="shared" si="310"/>
        <v>7</v>
      </c>
      <c r="T3304" t="str">
        <f t="shared" si="311"/>
        <v>YES</v>
      </c>
      <c r="U3304" cm="1">
        <f t="array" ref="U3304">_xlfn.XLOOKUP(Table1012[[#This Row],[Severity_Level]],{"MINOR","MODERATE","SEVERE","FATAL"},{1,2,3,5})</f>
        <v>1</v>
      </c>
      <c r="Z3304" s="1"/>
      <c r="AA3304" s="2"/>
      <c r="AB3304" s="4"/>
    </row>
    <row r="3305" spans="1:28" x14ac:dyDescent="0.3">
      <c r="A3305" t="s">
        <v>3346</v>
      </c>
      <c r="B3305" s="11" t="s">
        <v>18</v>
      </c>
      <c r="C3305" s="11" t="s">
        <v>57</v>
      </c>
      <c r="D3305" s="11" t="s">
        <v>31</v>
      </c>
      <c r="E3305" s="11" t="s">
        <v>14</v>
      </c>
      <c r="F3305" s="11" t="s">
        <v>51</v>
      </c>
      <c r="G3305" s="11">
        <v>2</v>
      </c>
      <c r="H3305" s="11" t="s">
        <v>32</v>
      </c>
      <c r="I3305" s="12">
        <v>44699</v>
      </c>
      <c r="J3305" s="14">
        <v>0.29375000000000001</v>
      </c>
      <c r="K3305">
        <v>2</v>
      </c>
      <c r="L3305" t="s">
        <v>32</v>
      </c>
      <c r="M3305" s="1">
        <v>44699</v>
      </c>
      <c r="N3305" s="2">
        <v>0.29375000000000001</v>
      </c>
      <c r="O3305" s="1">
        <f t="shared" si="306"/>
        <v>44699.293749999997</v>
      </c>
      <c r="P3305" s="3" t="str">
        <f t="shared" si="307"/>
        <v>May,2022</v>
      </c>
      <c r="Q3305">
        <f t="shared" si="308"/>
        <v>2022</v>
      </c>
      <c r="R3305" t="str">
        <f t="shared" si="309"/>
        <v>Wed</v>
      </c>
      <c r="S3305">
        <f t="shared" si="310"/>
        <v>7</v>
      </c>
      <c r="T3305" t="str">
        <f t="shared" si="311"/>
        <v>YES</v>
      </c>
      <c r="U3305" cm="1">
        <f t="array" ref="U3305">_xlfn.XLOOKUP(Table1012[[#This Row],[Severity_Level]],{"MINOR","MODERATE","SEVERE","FATAL"},{1,2,3,5})</f>
        <v>2</v>
      </c>
      <c r="Z3305" s="1"/>
      <c r="AA3305" s="2"/>
      <c r="AB3305" s="4"/>
    </row>
    <row r="3306" spans="1:28" x14ac:dyDescent="0.3">
      <c r="A3306" t="s">
        <v>3347</v>
      </c>
      <c r="B3306" s="11" t="s">
        <v>29</v>
      </c>
      <c r="C3306" s="11" t="s">
        <v>44</v>
      </c>
      <c r="D3306" s="11" t="s">
        <v>25</v>
      </c>
      <c r="E3306" s="11" t="s">
        <v>35</v>
      </c>
      <c r="F3306" s="11" t="s">
        <v>51</v>
      </c>
      <c r="G3306" s="11">
        <v>1</v>
      </c>
      <c r="H3306" s="11" t="s">
        <v>27</v>
      </c>
      <c r="I3306" s="12">
        <v>44699</v>
      </c>
      <c r="J3306" s="14">
        <v>0.29444444444444445</v>
      </c>
      <c r="K3306">
        <v>1</v>
      </c>
      <c r="L3306" t="s">
        <v>27</v>
      </c>
      <c r="M3306" s="1">
        <v>44699</v>
      </c>
      <c r="N3306" s="2">
        <v>0.29444444444444445</v>
      </c>
      <c r="O3306" s="1">
        <f t="shared" si="306"/>
        <v>44699.294444444444</v>
      </c>
      <c r="P3306" s="3" t="str">
        <f t="shared" si="307"/>
        <v>May,2022</v>
      </c>
      <c r="Q3306">
        <f t="shared" si="308"/>
        <v>2022</v>
      </c>
      <c r="R3306" t="str">
        <f t="shared" si="309"/>
        <v>Wed</v>
      </c>
      <c r="S3306">
        <f t="shared" si="310"/>
        <v>7</v>
      </c>
      <c r="T3306" t="str">
        <f t="shared" si="311"/>
        <v>YES</v>
      </c>
      <c r="U3306" cm="1">
        <f t="array" ref="U3306">_xlfn.XLOOKUP(Table1012[[#This Row],[Severity_Level]],{"MINOR","MODERATE","SEVERE","FATAL"},{1,2,3,5})</f>
        <v>3</v>
      </c>
      <c r="Z3306" s="1"/>
      <c r="AA3306" s="2"/>
      <c r="AB3306" s="4"/>
    </row>
    <row r="3307" spans="1:28" x14ac:dyDescent="0.3">
      <c r="A3307" t="s">
        <v>3348</v>
      </c>
      <c r="B3307" s="11" t="s">
        <v>49</v>
      </c>
      <c r="C3307" s="11" t="s">
        <v>65</v>
      </c>
      <c r="D3307" s="11" t="s">
        <v>47</v>
      </c>
      <c r="E3307" s="11" t="s">
        <v>14</v>
      </c>
      <c r="F3307" s="11" t="s">
        <v>21</v>
      </c>
      <c r="G3307" s="11">
        <v>4</v>
      </c>
      <c r="H3307" s="11" t="s">
        <v>27</v>
      </c>
      <c r="I3307" s="12">
        <v>44699</v>
      </c>
      <c r="J3307" s="14">
        <v>0.2951388888888889</v>
      </c>
      <c r="K3307">
        <v>4</v>
      </c>
      <c r="L3307" t="s">
        <v>27</v>
      </c>
      <c r="M3307" s="1">
        <v>44699</v>
      </c>
      <c r="N3307" s="2">
        <v>0.2951388888888889</v>
      </c>
      <c r="O3307" s="1">
        <f t="shared" si="306"/>
        <v>44699.295138888891</v>
      </c>
      <c r="P3307" s="3" t="str">
        <f t="shared" si="307"/>
        <v>May,2022</v>
      </c>
      <c r="Q3307">
        <f t="shared" si="308"/>
        <v>2022</v>
      </c>
      <c r="R3307" t="str">
        <f t="shared" si="309"/>
        <v>Wed</v>
      </c>
      <c r="S3307">
        <f t="shared" si="310"/>
        <v>7</v>
      </c>
      <c r="T3307" t="str">
        <f t="shared" si="311"/>
        <v>YES</v>
      </c>
      <c r="U3307" cm="1">
        <f t="array" ref="U3307">_xlfn.XLOOKUP(Table1012[[#This Row],[Severity_Level]],{"MINOR","MODERATE","SEVERE","FATAL"},{1,2,3,5})</f>
        <v>3</v>
      </c>
      <c r="Z3307" s="1"/>
      <c r="AA3307" s="2"/>
      <c r="AB3307" s="4"/>
    </row>
    <row r="3308" spans="1:28" x14ac:dyDescent="0.3">
      <c r="A3308" t="s">
        <v>3349</v>
      </c>
      <c r="B3308" s="11" t="s">
        <v>49</v>
      </c>
      <c r="C3308" s="11" t="s">
        <v>24</v>
      </c>
      <c r="D3308" s="11" t="s">
        <v>13</v>
      </c>
      <c r="E3308" s="11" t="s">
        <v>20</v>
      </c>
      <c r="F3308" s="11" t="s">
        <v>51</v>
      </c>
      <c r="G3308" s="11">
        <v>4</v>
      </c>
      <c r="H3308" s="11" t="s">
        <v>27</v>
      </c>
      <c r="I3308" s="12">
        <v>44699</v>
      </c>
      <c r="J3308" s="14">
        <v>0.29583333333333334</v>
      </c>
      <c r="K3308">
        <v>4</v>
      </c>
      <c r="L3308" t="s">
        <v>27</v>
      </c>
      <c r="M3308" s="1">
        <v>44699</v>
      </c>
      <c r="N3308" s="2">
        <v>0.29583333333333334</v>
      </c>
      <c r="O3308" s="1">
        <f t="shared" si="306"/>
        <v>44699.29583333333</v>
      </c>
      <c r="P3308" s="3" t="str">
        <f t="shared" si="307"/>
        <v>May,2022</v>
      </c>
      <c r="Q3308">
        <f t="shared" si="308"/>
        <v>2022</v>
      </c>
      <c r="R3308" t="str">
        <f t="shared" si="309"/>
        <v>Wed</v>
      </c>
      <c r="S3308">
        <f t="shared" si="310"/>
        <v>7</v>
      </c>
      <c r="T3308" t="str">
        <f t="shared" si="311"/>
        <v>YES</v>
      </c>
      <c r="U3308" cm="1">
        <f t="array" ref="U3308">_xlfn.XLOOKUP(Table1012[[#This Row],[Severity_Level]],{"MINOR","MODERATE","SEVERE","FATAL"},{1,2,3,5})</f>
        <v>3</v>
      </c>
      <c r="Z3308" s="1"/>
      <c r="AA3308" s="2"/>
      <c r="AB3308" s="4"/>
    </row>
    <row r="3309" spans="1:28" x14ac:dyDescent="0.3">
      <c r="A3309" t="s">
        <v>3350</v>
      </c>
      <c r="B3309" s="11" t="s">
        <v>49</v>
      </c>
      <c r="C3309" s="11" t="s">
        <v>65</v>
      </c>
      <c r="D3309" s="11" t="s">
        <v>47</v>
      </c>
      <c r="E3309" s="11" t="s">
        <v>35</v>
      </c>
      <c r="F3309" s="11" t="s">
        <v>21</v>
      </c>
      <c r="G3309" s="11">
        <v>3</v>
      </c>
      <c r="H3309" s="11" t="s">
        <v>27</v>
      </c>
      <c r="I3309" s="12">
        <v>44699</v>
      </c>
      <c r="J3309" s="14">
        <v>0.29652777777777778</v>
      </c>
      <c r="K3309">
        <v>3</v>
      </c>
      <c r="L3309" t="s">
        <v>27</v>
      </c>
      <c r="M3309" s="1">
        <v>44699</v>
      </c>
      <c r="N3309" s="2">
        <v>0.29652777777777778</v>
      </c>
      <c r="O3309" s="1">
        <f t="shared" si="306"/>
        <v>44699.296527777777</v>
      </c>
      <c r="P3309" s="3" t="str">
        <f t="shared" si="307"/>
        <v>May,2022</v>
      </c>
      <c r="Q3309">
        <f t="shared" si="308"/>
        <v>2022</v>
      </c>
      <c r="R3309" t="str">
        <f t="shared" si="309"/>
        <v>Wed</v>
      </c>
      <c r="S3309">
        <f t="shared" si="310"/>
        <v>7</v>
      </c>
      <c r="T3309" t="str">
        <f t="shared" si="311"/>
        <v>YES</v>
      </c>
      <c r="U3309" cm="1">
        <f t="array" ref="U3309">_xlfn.XLOOKUP(Table1012[[#This Row],[Severity_Level]],{"MINOR","MODERATE","SEVERE","FATAL"},{1,2,3,5})</f>
        <v>3</v>
      </c>
      <c r="Z3309" s="1"/>
      <c r="AA3309" s="2"/>
      <c r="AB3309" s="4"/>
    </row>
    <row r="3310" spans="1:28" x14ac:dyDescent="0.3">
      <c r="A3310" t="s">
        <v>3351</v>
      </c>
      <c r="B3310" s="11" t="s">
        <v>56</v>
      </c>
      <c r="C3310" s="11" t="s">
        <v>30</v>
      </c>
      <c r="D3310" s="11" t="s">
        <v>13</v>
      </c>
      <c r="E3310" s="11" t="s">
        <v>35</v>
      </c>
      <c r="F3310" s="11" t="s">
        <v>26</v>
      </c>
      <c r="G3310" s="11">
        <v>5</v>
      </c>
      <c r="H3310" s="11" t="s">
        <v>40</v>
      </c>
      <c r="I3310" s="12">
        <v>44699</v>
      </c>
      <c r="J3310" s="14">
        <v>0.29722222222222222</v>
      </c>
      <c r="K3310">
        <v>5</v>
      </c>
      <c r="L3310" t="s">
        <v>40</v>
      </c>
      <c r="M3310" s="1">
        <v>44699</v>
      </c>
      <c r="N3310" s="2">
        <v>0.29722222222222222</v>
      </c>
      <c r="O3310" s="1">
        <f t="shared" si="306"/>
        <v>44699.297222222223</v>
      </c>
      <c r="P3310" s="3" t="str">
        <f t="shared" si="307"/>
        <v>May,2022</v>
      </c>
      <c r="Q3310">
        <f t="shared" si="308"/>
        <v>2022</v>
      </c>
      <c r="R3310" t="str">
        <f t="shared" si="309"/>
        <v>Wed</v>
      </c>
      <c r="S3310">
        <f t="shared" si="310"/>
        <v>7</v>
      </c>
      <c r="T3310" t="str">
        <f t="shared" si="311"/>
        <v>YES</v>
      </c>
      <c r="U3310" cm="1">
        <f t="array" ref="U3310">_xlfn.XLOOKUP(Table1012[[#This Row],[Severity_Level]],{"MINOR","MODERATE","SEVERE","FATAL"},{1,2,3,5})</f>
        <v>5</v>
      </c>
      <c r="Z3310" s="1"/>
      <c r="AA3310" s="2"/>
      <c r="AB3310" s="4"/>
    </row>
    <row r="3311" spans="1:28" x14ac:dyDescent="0.3">
      <c r="A3311" t="s">
        <v>3352</v>
      </c>
      <c r="B3311" s="11" t="s">
        <v>29</v>
      </c>
      <c r="C3311" s="11" t="s">
        <v>19</v>
      </c>
      <c r="D3311" s="11" t="s">
        <v>47</v>
      </c>
      <c r="E3311" s="11" t="s">
        <v>38</v>
      </c>
      <c r="F3311" s="11" t="s">
        <v>26</v>
      </c>
      <c r="G3311" s="11">
        <v>4</v>
      </c>
      <c r="H3311" s="11" t="s">
        <v>32</v>
      </c>
      <c r="I3311" s="12">
        <v>44699</v>
      </c>
      <c r="J3311" s="14">
        <v>0.29791666666666666</v>
      </c>
      <c r="K3311">
        <v>4</v>
      </c>
      <c r="L3311" t="s">
        <v>32</v>
      </c>
      <c r="M3311" s="1">
        <v>44699</v>
      </c>
      <c r="N3311" s="2">
        <v>0.29791666666666666</v>
      </c>
      <c r="O3311" s="1">
        <f t="shared" si="306"/>
        <v>44699.29791666667</v>
      </c>
      <c r="P3311" s="3" t="str">
        <f t="shared" si="307"/>
        <v>May,2022</v>
      </c>
      <c r="Q3311">
        <f t="shared" si="308"/>
        <v>2022</v>
      </c>
      <c r="R3311" t="str">
        <f t="shared" si="309"/>
        <v>Wed</v>
      </c>
      <c r="S3311">
        <f t="shared" si="310"/>
        <v>7</v>
      </c>
      <c r="T3311" t="str">
        <f t="shared" si="311"/>
        <v>YES</v>
      </c>
      <c r="U3311" cm="1">
        <f t="array" ref="U3311">_xlfn.XLOOKUP(Table1012[[#This Row],[Severity_Level]],{"MINOR","MODERATE","SEVERE","FATAL"},{1,2,3,5})</f>
        <v>2</v>
      </c>
      <c r="Z3311" s="1"/>
      <c r="AA3311" s="2"/>
      <c r="AB3311" s="4"/>
    </row>
    <row r="3312" spans="1:28" x14ac:dyDescent="0.3">
      <c r="A3312" t="s">
        <v>3353</v>
      </c>
      <c r="B3312" s="11" t="s">
        <v>18</v>
      </c>
      <c r="C3312" s="11" t="s">
        <v>19</v>
      </c>
      <c r="D3312" s="11" t="s">
        <v>25</v>
      </c>
      <c r="E3312" s="11" t="s">
        <v>20</v>
      </c>
      <c r="F3312" s="11" t="s">
        <v>21</v>
      </c>
      <c r="G3312" s="11">
        <v>1</v>
      </c>
      <c r="H3312" s="11" t="s">
        <v>40</v>
      </c>
      <c r="I3312" s="12">
        <v>44699</v>
      </c>
      <c r="J3312" s="14">
        <v>0.2986111111111111</v>
      </c>
      <c r="K3312">
        <v>1</v>
      </c>
      <c r="L3312" t="s">
        <v>40</v>
      </c>
      <c r="M3312" s="1">
        <v>44699</v>
      </c>
      <c r="N3312" s="2">
        <v>0.2986111111111111</v>
      </c>
      <c r="O3312" s="1">
        <f t="shared" si="306"/>
        <v>44699.298611111109</v>
      </c>
      <c r="P3312" s="3" t="str">
        <f t="shared" si="307"/>
        <v>May,2022</v>
      </c>
      <c r="Q3312">
        <f t="shared" si="308"/>
        <v>2022</v>
      </c>
      <c r="R3312" t="str">
        <f t="shared" si="309"/>
        <v>Wed</v>
      </c>
      <c r="S3312">
        <f t="shared" si="310"/>
        <v>7</v>
      </c>
      <c r="T3312" t="str">
        <f t="shared" si="311"/>
        <v>YES</v>
      </c>
      <c r="U3312" cm="1">
        <f t="array" ref="U3312">_xlfn.XLOOKUP(Table1012[[#This Row],[Severity_Level]],{"MINOR","MODERATE","SEVERE","FATAL"},{1,2,3,5})</f>
        <v>5</v>
      </c>
      <c r="Z3312" s="1"/>
      <c r="AA3312" s="2"/>
      <c r="AB3312" s="4"/>
    </row>
    <row r="3313" spans="1:28" x14ac:dyDescent="0.3">
      <c r="A3313" t="s">
        <v>3354</v>
      </c>
      <c r="B3313" s="11" t="s">
        <v>11</v>
      </c>
      <c r="C3313" s="11" t="s">
        <v>46</v>
      </c>
      <c r="D3313" s="11" t="s">
        <v>31</v>
      </c>
      <c r="E3313" s="11" t="s">
        <v>20</v>
      </c>
      <c r="F3313" s="11" t="s">
        <v>26</v>
      </c>
      <c r="G3313" s="11">
        <v>5</v>
      </c>
      <c r="H3313" s="11" t="s">
        <v>40</v>
      </c>
      <c r="I3313" s="12">
        <v>44699</v>
      </c>
      <c r="J3313" s="14">
        <v>0.29930555555555555</v>
      </c>
      <c r="K3313">
        <v>5</v>
      </c>
      <c r="L3313" t="s">
        <v>40</v>
      </c>
      <c r="M3313" s="1">
        <v>44699</v>
      </c>
      <c r="N3313" s="2">
        <v>0.29930555555555555</v>
      </c>
      <c r="O3313" s="1">
        <f t="shared" si="306"/>
        <v>44699.299305555556</v>
      </c>
      <c r="P3313" s="3" t="str">
        <f t="shared" si="307"/>
        <v>May,2022</v>
      </c>
      <c r="Q3313">
        <f t="shared" si="308"/>
        <v>2022</v>
      </c>
      <c r="R3313" t="str">
        <f t="shared" si="309"/>
        <v>Wed</v>
      </c>
      <c r="S3313">
        <f t="shared" si="310"/>
        <v>7</v>
      </c>
      <c r="T3313" t="str">
        <f t="shared" si="311"/>
        <v>YES</v>
      </c>
      <c r="U3313" cm="1">
        <f t="array" ref="U3313">_xlfn.XLOOKUP(Table1012[[#This Row],[Severity_Level]],{"MINOR","MODERATE","SEVERE","FATAL"},{1,2,3,5})</f>
        <v>5</v>
      </c>
      <c r="Z3313" s="1"/>
      <c r="AA3313" s="2"/>
      <c r="AB3313" s="4"/>
    </row>
    <row r="3314" spans="1:28" x14ac:dyDescent="0.3">
      <c r="A3314" t="s">
        <v>3355</v>
      </c>
      <c r="B3314" s="11" t="s">
        <v>29</v>
      </c>
      <c r="C3314" s="11" t="s">
        <v>44</v>
      </c>
      <c r="D3314" s="11" t="s">
        <v>13</v>
      </c>
      <c r="E3314" s="11" t="s">
        <v>14</v>
      </c>
      <c r="F3314" s="11" t="s">
        <v>51</v>
      </c>
      <c r="G3314" s="11">
        <v>5</v>
      </c>
      <c r="H3314" s="11" t="s">
        <v>16</v>
      </c>
      <c r="I3314" s="12">
        <v>44700</v>
      </c>
      <c r="J3314" s="14">
        <v>0.3</v>
      </c>
      <c r="K3314">
        <v>5</v>
      </c>
      <c r="L3314" t="s">
        <v>16</v>
      </c>
      <c r="M3314" s="1">
        <v>44700</v>
      </c>
      <c r="N3314" s="2">
        <v>0.3</v>
      </c>
      <c r="O3314" s="1">
        <f t="shared" si="306"/>
        <v>44700.3</v>
      </c>
      <c r="P3314" s="3" t="str">
        <f t="shared" si="307"/>
        <v>May,2022</v>
      </c>
      <c r="Q3314">
        <f t="shared" si="308"/>
        <v>2022</v>
      </c>
      <c r="R3314" t="str">
        <f t="shared" si="309"/>
        <v>Thu</v>
      </c>
      <c r="S3314">
        <f t="shared" si="310"/>
        <v>7</v>
      </c>
      <c r="T3314" t="str">
        <f t="shared" si="311"/>
        <v>YES</v>
      </c>
      <c r="U3314" cm="1">
        <f t="array" ref="U3314">_xlfn.XLOOKUP(Table1012[[#This Row],[Severity_Level]],{"MINOR","MODERATE","SEVERE","FATAL"},{1,2,3,5})</f>
        <v>1</v>
      </c>
      <c r="Z3314" s="1"/>
      <c r="AA3314" s="2"/>
      <c r="AB3314" s="4"/>
    </row>
    <row r="3315" spans="1:28" x14ac:dyDescent="0.3">
      <c r="A3315" t="s">
        <v>3356</v>
      </c>
      <c r="B3315" s="11" t="s">
        <v>56</v>
      </c>
      <c r="C3315" s="11" t="s">
        <v>44</v>
      </c>
      <c r="D3315" s="11" t="s">
        <v>13</v>
      </c>
      <c r="E3315" s="11" t="s">
        <v>35</v>
      </c>
      <c r="F3315" s="11" t="s">
        <v>21</v>
      </c>
      <c r="G3315" s="11">
        <v>3</v>
      </c>
      <c r="H3315" s="11" t="s">
        <v>27</v>
      </c>
      <c r="I3315" s="12">
        <v>44700</v>
      </c>
      <c r="J3315" s="14">
        <v>0.30069444444444443</v>
      </c>
      <c r="K3315">
        <v>3</v>
      </c>
      <c r="L3315" t="s">
        <v>27</v>
      </c>
      <c r="M3315" s="1">
        <v>44700</v>
      </c>
      <c r="N3315" s="2">
        <v>0.30069444444444443</v>
      </c>
      <c r="O3315" s="1">
        <f t="shared" si="306"/>
        <v>44700.300694444442</v>
      </c>
      <c r="P3315" s="3" t="str">
        <f t="shared" si="307"/>
        <v>May,2022</v>
      </c>
      <c r="Q3315">
        <f t="shared" si="308"/>
        <v>2022</v>
      </c>
      <c r="R3315" t="str">
        <f t="shared" si="309"/>
        <v>Thu</v>
      </c>
      <c r="S3315">
        <f t="shared" si="310"/>
        <v>7</v>
      </c>
      <c r="T3315" t="str">
        <f t="shared" si="311"/>
        <v>YES</v>
      </c>
      <c r="U3315" cm="1">
        <f t="array" ref="U3315">_xlfn.XLOOKUP(Table1012[[#This Row],[Severity_Level]],{"MINOR","MODERATE","SEVERE","FATAL"},{1,2,3,5})</f>
        <v>3</v>
      </c>
      <c r="Z3315" s="1"/>
      <c r="AA3315" s="2"/>
      <c r="AB3315" s="4"/>
    </row>
    <row r="3316" spans="1:28" x14ac:dyDescent="0.3">
      <c r="A3316" t="s">
        <v>3357</v>
      </c>
      <c r="B3316" s="11" t="s">
        <v>56</v>
      </c>
      <c r="C3316" s="11" t="s">
        <v>65</v>
      </c>
      <c r="D3316" s="11" t="s">
        <v>31</v>
      </c>
      <c r="E3316" s="11" t="s">
        <v>20</v>
      </c>
      <c r="F3316" s="11" t="s">
        <v>21</v>
      </c>
      <c r="G3316" s="11">
        <v>2</v>
      </c>
      <c r="H3316" s="11" t="s">
        <v>16</v>
      </c>
      <c r="I3316" s="12">
        <v>44700</v>
      </c>
      <c r="J3316" s="14">
        <v>0.30138888888888887</v>
      </c>
      <c r="K3316">
        <v>2</v>
      </c>
      <c r="L3316" t="s">
        <v>16</v>
      </c>
      <c r="M3316" s="1">
        <v>44700</v>
      </c>
      <c r="N3316" s="2">
        <v>0.30138888888888887</v>
      </c>
      <c r="O3316" s="1">
        <f t="shared" si="306"/>
        <v>44700.301388888889</v>
      </c>
      <c r="P3316" s="3" t="str">
        <f t="shared" si="307"/>
        <v>May,2022</v>
      </c>
      <c r="Q3316">
        <f t="shared" si="308"/>
        <v>2022</v>
      </c>
      <c r="R3316" t="str">
        <f t="shared" si="309"/>
        <v>Thu</v>
      </c>
      <c r="S3316">
        <f t="shared" si="310"/>
        <v>7</v>
      </c>
      <c r="T3316" t="str">
        <f t="shared" si="311"/>
        <v>YES</v>
      </c>
      <c r="U3316" cm="1">
        <f t="array" ref="U3316">_xlfn.XLOOKUP(Table1012[[#This Row],[Severity_Level]],{"MINOR","MODERATE","SEVERE","FATAL"},{1,2,3,5})</f>
        <v>1</v>
      </c>
      <c r="Z3316" s="1"/>
      <c r="AA3316" s="2"/>
      <c r="AB3316" s="4"/>
    </row>
    <row r="3317" spans="1:28" x14ac:dyDescent="0.3">
      <c r="A3317" t="s">
        <v>3358</v>
      </c>
      <c r="B3317" s="11" t="s">
        <v>34</v>
      </c>
      <c r="C3317" s="11" t="s">
        <v>50</v>
      </c>
      <c r="D3317" s="11" t="s">
        <v>25</v>
      </c>
      <c r="E3317" s="11" t="s">
        <v>20</v>
      </c>
      <c r="F3317" s="11" t="s">
        <v>51</v>
      </c>
      <c r="G3317" s="11">
        <v>2</v>
      </c>
      <c r="H3317" s="11" t="s">
        <v>16</v>
      </c>
      <c r="I3317" s="12">
        <v>44700</v>
      </c>
      <c r="J3317" s="14">
        <v>0.30208333333333331</v>
      </c>
      <c r="K3317">
        <v>2</v>
      </c>
      <c r="L3317" t="s">
        <v>16</v>
      </c>
      <c r="M3317" s="1">
        <v>44700</v>
      </c>
      <c r="N3317" s="2">
        <v>0.30208333333333331</v>
      </c>
      <c r="O3317" s="1">
        <f t="shared" si="306"/>
        <v>44700.302083333336</v>
      </c>
      <c r="P3317" s="3" t="str">
        <f t="shared" si="307"/>
        <v>May,2022</v>
      </c>
      <c r="Q3317">
        <f t="shared" si="308"/>
        <v>2022</v>
      </c>
      <c r="R3317" t="str">
        <f t="shared" si="309"/>
        <v>Thu</v>
      </c>
      <c r="S3317">
        <f t="shared" si="310"/>
        <v>7</v>
      </c>
      <c r="T3317" t="str">
        <f t="shared" si="311"/>
        <v>YES</v>
      </c>
      <c r="U3317" cm="1">
        <f t="array" ref="U3317">_xlfn.XLOOKUP(Table1012[[#This Row],[Severity_Level]],{"MINOR","MODERATE","SEVERE","FATAL"},{1,2,3,5})</f>
        <v>1</v>
      </c>
      <c r="Z3317" s="1"/>
      <c r="AA3317" s="2"/>
      <c r="AB3317" s="4"/>
    </row>
    <row r="3318" spans="1:28" x14ac:dyDescent="0.3">
      <c r="A3318" t="s">
        <v>3359</v>
      </c>
      <c r="B3318" s="11" t="s">
        <v>29</v>
      </c>
      <c r="C3318" s="11" t="s">
        <v>44</v>
      </c>
      <c r="D3318" s="11" t="s">
        <v>31</v>
      </c>
      <c r="E3318" s="11" t="s">
        <v>20</v>
      </c>
      <c r="F3318" s="11" t="s">
        <v>51</v>
      </c>
      <c r="G3318" s="11">
        <v>4</v>
      </c>
      <c r="H3318" s="11" t="s">
        <v>40</v>
      </c>
      <c r="I3318" s="12">
        <v>44700</v>
      </c>
      <c r="J3318" s="14">
        <v>0.30277777777777776</v>
      </c>
      <c r="K3318">
        <v>4</v>
      </c>
      <c r="L3318" t="s">
        <v>40</v>
      </c>
      <c r="M3318" s="1">
        <v>44700</v>
      </c>
      <c r="N3318" s="2">
        <v>0.30277777777777776</v>
      </c>
      <c r="O3318" s="1">
        <f t="shared" si="306"/>
        <v>44700.302777777775</v>
      </c>
      <c r="P3318" s="3" t="str">
        <f t="shared" si="307"/>
        <v>May,2022</v>
      </c>
      <c r="Q3318">
        <f t="shared" si="308"/>
        <v>2022</v>
      </c>
      <c r="R3318" t="str">
        <f t="shared" si="309"/>
        <v>Thu</v>
      </c>
      <c r="S3318">
        <f t="shared" si="310"/>
        <v>7</v>
      </c>
      <c r="T3318" t="str">
        <f t="shared" si="311"/>
        <v>YES</v>
      </c>
      <c r="U3318" cm="1">
        <f t="array" ref="U3318">_xlfn.XLOOKUP(Table1012[[#This Row],[Severity_Level]],{"MINOR","MODERATE","SEVERE","FATAL"},{1,2,3,5})</f>
        <v>5</v>
      </c>
      <c r="Z3318" s="1"/>
      <c r="AA3318" s="2"/>
      <c r="AB3318" s="4"/>
    </row>
    <row r="3319" spans="1:28" x14ac:dyDescent="0.3">
      <c r="A3319" t="s">
        <v>3360</v>
      </c>
      <c r="B3319" s="11" t="s">
        <v>49</v>
      </c>
      <c r="C3319" s="11" t="s">
        <v>53</v>
      </c>
      <c r="D3319" s="11" t="s">
        <v>37</v>
      </c>
      <c r="E3319" s="11" t="s">
        <v>38</v>
      </c>
      <c r="F3319" s="11" t="s">
        <v>15</v>
      </c>
      <c r="G3319" s="11">
        <v>5</v>
      </c>
      <c r="H3319" s="11" t="s">
        <v>40</v>
      </c>
      <c r="I3319" s="12">
        <v>44700</v>
      </c>
      <c r="J3319" s="14">
        <v>0.3034722222222222</v>
      </c>
      <c r="K3319">
        <v>5</v>
      </c>
      <c r="L3319" t="s">
        <v>40</v>
      </c>
      <c r="M3319" s="1">
        <v>44700</v>
      </c>
      <c r="N3319" s="2">
        <v>0.3034722222222222</v>
      </c>
      <c r="O3319" s="1">
        <f t="shared" si="306"/>
        <v>44700.303472222222</v>
      </c>
      <c r="P3319" s="3" t="str">
        <f t="shared" si="307"/>
        <v>May,2022</v>
      </c>
      <c r="Q3319">
        <f t="shared" si="308"/>
        <v>2022</v>
      </c>
      <c r="R3319" t="str">
        <f t="shared" si="309"/>
        <v>Thu</v>
      </c>
      <c r="S3319">
        <f t="shared" si="310"/>
        <v>7</v>
      </c>
      <c r="T3319" t="str">
        <f t="shared" si="311"/>
        <v>YES</v>
      </c>
      <c r="U3319" cm="1">
        <f t="array" ref="U3319">_xlfn.XLOOKUP(Table1012[[#This Row],[Severity_Level]],{"MINOR","MODERATE","SEVERE","FATAL"},{1,2,3,5})</f>
        <v>5</v>
      </c>
      <c r="Z3319" s="1"/>
      <c r="AA3319" s="2"/>
      <c r="AB3319" s="4"/>
    </row>
    <row r="3320" spans="1:28" x14ac:dyDescent="0.3">
      <c r="A3320" t="s">
        <v>3361</v>
      </c>
      <c r="B3320" s="11" t="s">
        <v>56</v>
      </c>
      <c r="C3320" s="11" t="s">
        <v>46</v>
      </c>
      <c r="D3320" s="11" t="s">
        <v>31</v>
      </c>
      <c r="E3320" s="11" t="s">
        <v>35</v>
      </c>
      <c r="F3320" s="11" t="s">
        <v>51</v>
      </c>
      <c r="G3320" s="11">
        <v>5</v>
      </c>
      <c r="H3320" s="11" t="s">
        <v>16</v>
      </c>
      <c r="I3320" s="12">
        <v>44700</v>
      </c>
      <c r="J3320" s="14">
        <v>0.30416666666666664</v>
      </c>
      <c r="K3320">
        <v>5</v>
      </c>
      <c r="L3320" t="s">
        <v>16</v>
      </c>
      <c r="M3320" s="1">
        <v>44700</v>
      </c>
      <c r="N3320" s="2">
        <v>0.30416666666666664</v>
      </c>
      <c r="O3320" s="1">
        <f t="shared" si="306"/>
        <v>44700.304166666669</v>
      </c>
      <c r="P3320" s="3" t="str">
        <f t="shared" si="307"/>
        <v>May,2022</v>
      </c>
      <c r="Q3320">
        <f t="shared" si="308"/>
        <v>2022</v>
      </c>
      <c r="R3320" t="str">
        <f t="shared" si="309"/>
        <v>Thu</v>
      </c>
      <c r="S3320">
        <f t="shared" si="310"/>
        <v>7</v>
      </c>
      <c r="T3320" t="str">
        <f t="shared" si="311"/>
        <v>YES</v>
      </c>
      <c r="U3320" cm="1">
        <f t="array" ref="U3320">_xlfn.XLOOKUP(Table1012[[#This Row],[Severity_Level]],{"MINOR","MODERATE","SEVERE","FATAL"},{1,2,3,5})</f>
        <v>1</v>
      </c>
      <c r="Z3320" s="1"/>
      <c r="AA3320" s="2"/>
      <c r="AB3320" s="4"/>
    </row>
    <row r="3321" spans="1:28" x14ac:dyDescent="0.3">
      <c r="A3321" t="s">
        <v>3362</v>
      </c>
      <c r="B3321" s="11" t="s">
        <v>56</v>
      </c>
      <c r="C3321" s="11" t="s">
        <v>65</v>
      </c>
      <c r="D3321" s="11" t="s">
        <v>13</v>
      </c>
      <c r="E3321" s="11" t="s">
        <v>38</v>
      </c>
      <c r="F3321" s="11" t="s">
        <v>26</v>
      </c>
      <c r="G3321" s="11">
        <v>2</v>
      </c>
      <c r="H3321" s="11" t="s">
        <v>27</v>
      </c>
      <c r="I3321" s="12">
        <v>44700</v>
      </c>
      <c r="J3321" s="14">
        <v>0.30486111111111114</v>
      </c>
      <c r="K3321">
        <v>2</v>
      </c>
      <c r="L3321" t="s">
        <v>27</v>
      </c>
      <c r="M3321" s="1">
        <v>44700</v>
      </c>
      <c r="N3321" s="2">
        <v>0.30486111111111114</v>
      </c>
      <c r="O3321" s="1">
        <f t="shared" si="306"/>
        <v>44700.304861111108</v>
      </c>
      <c r="P3321" s="3" t="str">
        <f t="shared" si="307"/>
        <v>May,2022</v>
      </c>
      <c r="Q3321">
        <f t="shared" si="308"/>
        <v>2022</v>
      </c>
      <c r="R3321" t="str">
        <f t="shared" si="309"/>
        <v>Thu</v>
      </c>
      <c r="S3321">
        <f t="shared" si="310"/>
        <v>7</v>
      </c>
      <c r="T3321" t="str">
        <f t="shared" si="311"/>
        <v>YES</v>
      </c>
      <c r="U3321" cm="1">
        <f t="array" ref="U3321">_xlfn.XLOOKUP(Table1012[[#This Row],[Severity_Level]],{"MINOR","MODERATE","SEVERE","FATAL"},{1,2,3,5})</f>
        <v>3</v>
      </c>
      <c r="Z3321" s="1"/>
      <c r="AA3321" s="2"/>
      <c r="AB3321" s="4"/>
    </row>
    <row r="3322" spans="1:28" x14ac:dyDescent="0.3">
      <c r="A3322" t="s">
        <v>3363</v>
      </c>
      <c r="B3322" s="11" t="s">
        <v>34</v>
      </c>
      <c r="C3322" s="11" t="s">
        <v>30</v>
      </c>
      <c r="D3322" s="11" t="s">
        <v>37</v>
      </c>
      <c r="E3322" s="11" t="s">
        <v>14</v>
      </c>
      <c r="F3322" s="11" t="s">
        <v>15</v>
      </c>
      <c r="G3322" s="11">
        <v>3</v>
      </c>
      <c r="H3322" s="11" t="s">
        <v>40</v>
      </c>
      <c r="I3322" s="12">
        <v>44700</v>
      </c>
      <c r="J3322" s="14">
        <v>0.30555555555555558</v>
      </c>
      <c r="K3322">
        <v>3</v>
      </c>
      <c r="L3322" t="s">
        <v>40</v>
      </c>
      <c r="M3322" s="1">
        <v>44700</v>
      </c>
      <c r="N3322" s="2">
        <v>0.30555555555555558</v>
      </c>
      <c r="O3322" s="1">
        <f t="shared" si="306"/>
        <v>44700.305555555555</v>
      </c>
      <c r="P3322" s="3" t="str">
        <f t="shared" si="307"/>
        <v>May,2022</v>
      </c>
      <c r="Q3322">
        <f t="shared" si="308"/>
        <v>2022</v>
      </c>
      <c r="R3322" t="str">
        <f t="shared" si="309"/>
        <v>Thu</v>
      </c>
      <c r="S3322">
        <f t="shared" si="310"/>
        <v>7</v>
      </c>
      <c r="T3322" t="str">
        <f t="shared" si="311"/>
        <v>YES</v>
      </c>
      <c r="U3322" cm="1">
        <f t="array" ref="U3322">_xlfn.XLOOKUP(Table1012[[#This Row],[Severity_Level]],{"MINOR","MODERATE","SEVERE","FATAL"},{1,2,3,5})</f>
        <v>5</v>
      </c>
      <c r="Z3322" s="1"/>
      <c r="AA3322" s="2"/>
      <c r="AB3322" s="4"/>
    </row>
    <row r="3323" spans="1:28" x14ac:dyDescent="0.3">
      <c r="A3323" t="s">
        <v>3364</v>
      </c>
      <c r="B3323" s="11" t="s">
        <v>11</v>
      </c>
      <c r="C3323" s="11" t="s">
        <v>19</v>
      </c>
      <c r="D3323" s="11" t="s">
        <v>37</v>
      </c>
      <c r="E3323" s="11" t="s">
        <v>20</v>
      </c>
      <c r="F3323" s="11" t="s">
        <v>51</v>
      </c>
      <c r="G3323" s="11">
        <v>3</v>
      </c>
      <c r="H3323" s="11" t="s">
        <v>27</v>
      </c>
      <c r="I3323" s="12">
        <v>44700</v>
      </c>
      <c r="J3323" s="14">
        <v>0.30625000000000002</v>
      </c>
      <c r="K3323">
        <v>3</v>
      </c>
      <c r="L3323" t="s">
        <v>27</v>
      </c>
      <c r="M3323" s="1">
        <v>44700</v>
      </c>
      <c r="N3323" s="2">
        <v>0.30625000000000002</v>
      </c>
      <c r="O3323" s="1">
        <f t="shared" si="306"/>
        <v>44700.306250000001</v>
      </c>
      <c r="P3323" s="3" t="str">
        <f t="shared" si="307"/>
        <v>May,2022</v>
      </c>
      <c r="Q3323">
        <f t="shared" si="308"/>
        <v>2022</v>
      </c>
      <c r="R3323" t="str">
        <f t="shared" si="309"/>
        <v>Thu</v>
      </c>
      <c r="S3323">
        <f t="shared" si="310"/>
        <v>7</v>
      </c>
      <c r="T3323" t="str">
        <f t="shared" si="311"/>
        <v>YES</v>
      </c>
      <c r="U3323" cm="1">
        <f t="array" ref="U3323">_xlfn.XLOOKUP(Table1012[[#This Row],[Severity_Level]],{"MINOR","MODERATE","SEVERE","FATAL"},{1,2,3,5})</f>
        <v>3</v>
      </c>
      <c r="Z3323" s="1"/>
      <c r="AA3323" s="2"/>
      <c r="AB3323" s="4"/>
    </row>
    <row r="3324" spans="1:28" x14ac:dyDescent="0.3">
      <c r="A3324" t="s">
        <v>3365</v>
      </c>
      <c r="B3324" s="11" t="s">
        <v>49</v>
      </c>
      <c r="C3324" s="11" t="s">
        <v>50</v>
      </c>
      <c r="D3324" s="11" t="s">
        <v>47</v>
      </c>
      <c r="E3324" s="11" t="s">
        <v>14</v>
      </c>
      <c r="F3324" s="11" t="s">
        <v>21</v>
      </c>
      <c r="G3324" s="11">
        <v>2</v>
      </c>
      <c r="H3324" s="11" t="s">
        <v>40</v>
      </c>
      <c r="I3324" s="12">
        <v>44700</v>
      </c>
      <c r="J3324" s="14">
        <v>0.30694444444444446</v>
      </c>
      <c r="K3324">
        <v>2</v>
      </c>
      <c r="L3324" t="s">
        <v>40</v>
      </c>
      <c r="M3324" s="1">
        <v>44700</v>
      </c>
      <c r="N3324" s="2">
        <v>0.30694444444444446</v>
      </c>
      <c r="O3324" s="1">
        <f t="shared" si="306"/>
        <v>44700.306944444441</v>
      </c>
      <c r="P3324" s="3" t="str">
        <f t="shared" si="307"/>
        <v>May,2022</v>
      </c>
      <c r="Q3324">
        <f t="shared" si="308"/>
        <v>2022</v>
      </c>
      <c r="R3324" t="str">
        <f t="shared" si="309"/>
        <v>Thu</v>
      </c>
      <c r="S3324">
        <f t="shared" si="310"/>
        <v>7</v>
      </c>
      <c r="T3324" t="str">
        <f t="shared" si="311"/>
        <v>YES</v>
      </c>
      <c r="U3324" cm="1">
        <f t="array" ref="U3324">_xlfn.XLOOKUP(Table1012[[#This Row],[Severity_Level]],{"MINOR","MODERATE","SEVERE","FATAL"},{1,2,3,5})</f>
        <v>5</v>
      </c>
      <c r="Z3324" s="1"/>
      <c r="AA3324" s="2"/>
      <c r="AB3324" s="4"/>
    </row>
    <row r="3325" spans="1:28" x14ac:dyDescent="0.3">
      <c r="A3325" t="s">
        <v>3366</v>
      </c>
      <c r="B3325" s="11" t="s">
        <v>11</v>
      </c>
      <c r="C3325" s="11" t="s">
        <v>44</v>
      </c>
      <c r="D3325" s="11" t="s">
        <v>31</v>
      </c>
      <c r="E3325" s="11" t="s">
        <v>35</v>
      </c>
      <c r="F3325" s="11" t="s">
        <v>15</v>
      </c>
      <c r="G3325" s="11">
        <v>4</v>
      </c>
      <c r="H3325" s="11" t="s">
        <v>40</v>
      </c>
      <c r="I3325" s="12">
        <v>44700</v>
      </c>
      <c r="J3325" s="14">
        <v>0.30763888888888891</v>
      </c>
      <c r="K3325">
        <v>4</v>
      </c>
      <c r="L3325" t="s">
        <v>40</v>
      </c>
      <c r="M3325" s="1">
        <v>44700</v>
      </c>
      <c r="N3325" s="2">
        <v>0.30763888888888891</v>
      </c>
      <c r="O3325" s="1">
        <f t="shared" si="306"/>
        <v>44700.307638888888</v>
      </c>
      <c r="P3325" s="3" t="str">
        <f t="shared" si="307"/>
        <v>May,2022</v>
      </c>
      <c r="Q3325">
        <f t="shared" si="308"/>
        <v>2022</v>
      </c>
      <c r="R3325" t="str">
        <f t="shared" si="309"/>
        <v>Thu</v>
      </c>
      <c r="S3325">
        <f t="shared" si="310"/>
        <v>7</v>
      </c>
      <c r="T3325" t="str">
        <f t="shared" si="311"/>
        <v>YES</v>
      </c>
      <c r="U3325" cm="1">
        <f t="array" ref="U3325">_xlfn.XLOOKUP(Table1012[[#This Row],[Severity_Level]],{"MINOR","MODERATE","SEVERE","FATAL"},{1,2,3,5})</f>
        <v>5</v>
      </c>
      <c r="Z3325" s="1"/>
      <c r="AA3325" s="2"/>
      <c r="AB3325" s="4"/>
    </row>
    <row r="3326" spans="1:28" x14ac:dyDescent="0.3">
      <c r="A3326" t="s">
        <v>3367</v>
      </c>
      <c r="B3326" s="11" t="s">
        <v>56</v>
      </c>
      <c r="C3326" s="11" t="s">
        <v>65</v>
      </c>
      <c r="D3326" s="11" t="s">
        <v>13</v>
      </c>
      <c r="E3326" s="11" t="s">
        <v>38</v>
      </c>
      <c r="F3326" s="11" t="s">
        <v>21</v>
      </c>
      <c r="G3326" s="11">
        <v>5</v>
      </c>
      <c r="H3326" s="11" t="s">
        <v>32</v>
      </c>
      <c r="I3326" s="12">
        <v>44700</v>
      </c>
      <c r="J3326" s="14">
        <v>0.30833333333333335</v>
      </c>
      <c r="K3326">
        <v>5</v>
      </c>
      <c r="L3326" t="s">
        <v>32</v>
      </c>
      <c r="M3326" s="1">
        <v>44700</v>
      </c>
      <c r="N3326" s="2">
        <v>0.30833333333333335</v>
      </c>
      <c r="O3326" s="1">
        <f t="shared" si="306"/>
        <v>44700.308333333334</v>
      </c>
      <c r="P3326" s="3" t="str">
        <f t="shared" si="307"/>
        <v>May,2022</v>
      </c>
      <c r="Q3326">
        <f t="shared" si="308"/>
        <v>2022</v>
      </c>
      <c r="R3326" t="str">
        <f t="shared" si="309"/>
        <v>Thu</v>
      </c>
      <c r="S3326">
        <f t="shared" si="310"/>
        <v>7</v>
      </c>
      <c r="T3326" t="str">
        <f t="shared" si="311"/>
        <v>YES</v>
      </c>
      <c r="U3326" cm="1">
        <f t="array" ref="U3326">_xlfn.XLOOKUP(Table1012[[#This Row],[Severity_Level]],{"MINOR","MODERATE","SEVERE","FATAL"},{1,2,3,5})</f>
        <v>2</v>
      </c>
      <c r="Z3326" s="1"/>
      <c r="AA3326" s="2"/>
      <c r="AB3326" s="4"/>
    </row>
    <row r="3327" spans="1:28" x14ac:dyDescent="0.3">
      <c r="A3327" t="s">
        <v>3368</v>
      </c>
      <c r="B3327" s="11" t="s">
        <v>18</v>
      </c>
      <c r="C3327" s="11" t="s">
        <v>50</v>
      </c>
      <c r="D3327" s="11" t="s">
        <v>37</v>
      </c>
      <c r="E3327" s="11" t="s">
        <v>38</v>
      </c>
      <c r="F3327" s="11" t="s">
        <v>51</v>
      </c>
      <c r="G3327" s="11">
        <v>3</v>
      </c>
      <c r="H3327" s="11" t="s">
        <v>40</v>
      </c>
      <c r="I3327" s="12">
        <v>44700</v>
      </c>
      <c r="J3327" s="14">
        <v>0.30902777777777779</v>
      </c>
      <c r="K3327">
        <v>3</v>
      </c>
      <c r="L3327" t="s">
        <v>40</v>
      </c>
      <c r="M3327" s="1">
        <v>44700</v>
      </c>
      <c r="N3327" s="2">
        <v>0.30902777777777779</v>
      </c>
      <c r="O3327" s="1">
        <f t="shared" si="306"/>
        <v>44700.309027777781</v>
      </c>
      <c r="P3327" s="3" t="str">
        <f t="shared" si="307"/>
        <v>May,2022</v>
      </c>
      <c r="Q3327">
        <f t="shared" si="308"/>
        <v>2022</v>
      </c>
      <c r="R3327" t="str">
        <f t="shared" si="309"/>
        <v>Thu</v>
      </c>
      <c r="S3327">
        <f t="shared" si="310"/>
        <v>7</v>
      </c>
      <c r="T3327" t="str">
        <f t="shared" si="311"/>
        <v>YES</v>
      </c>
      <c r="U3327" cm="1">
        <f t="array" ref="U3327">_xlfn.XLOOKUP(Table1012[[#This Row],[Severity_Level]],{"MINOR","MODERATE","SEVERE","FATAL"},{1,2,3,5})</f>
        <v>5</v>
      </c>
      <c r="Z3327" s="1"/>
      <c r="AA3327" s="2"/>
      <c r="AB3327" s="4"/>
    </row>
    <row r="3328" spans="1:28" x14ac:dyDescent="0.3">
      <c r="A3328" t="s">
        <v>3369</v>
      </c>
      <c r="B3328" s="11" t="s">
        <v>49</v>
      </c>
      <c r="C3328" s="11" t="s">
        <v>57</v>
      </c>
      <c r="D3328" s="11" t="s">
        <v>25</v>
      </c>
      <c r="E3328" s="11" t="s">
        <v>20</v>
      </c>
      <c r="F3328" s="11" t="s">
        <v>15</v>
      </c>
      <c r="G3328" s="11">
        <v>5</v>
      </c>
      <c r="H3328" s="11" t="s">
        <v>27</v>
      </c>
      <c r="I3328" s="12">
        <v>44700</v>
      </c>
      <c r="J3328" s="14">
        <v>0.30972222222222223</v>
      </c>
      <c r="K3328">
        <v>5</v>
      </c>
      <c r="L3328" t="s">
        <v>27</v>
      </c>
      <c r="M3328" s="1">
        <v>44700</v>
      </c>
      <c r="N3328" s="2">
        <v>0.30972222222222223</v>
      </c>
      <c r="O3328" s="1">
        <f t="shared" si="306"/>
        <v>44700.30972222222</v>
      </c>
      <c r="P3328" s="3" t="str">
        <f t="shared" si="307"/>
        <v>May,2022</v>
      </c>
      <c r="Q3328">
        <f t="shared" si="308"/>
        <v>2022</v>
      </c>
      <c r="R3328" t="str">
        <f t="shared" si="309"/>
        <v>Thu</v>
      </c>
      <c r="S3328">
        <f t="shared" si="310"/>
        <v>7</v>
      </c>
      <c r="T3328" t="str">
        <f t="shared" si="311"/>
        <v>YES</v>
      </c>
      <c r="U3328" cm="1">
        <f t="array" ref="U3328">_xlfn.XLOOKUP(Table1012[[#This Row],[Severity_Level]],{"MINOR","MODERATE","SEVERE","FATAL"},{1,2,3,5})</f>
        <v>3</v>
      </c>
      <c r="Z3328" s="1"/>
      <c r="AA3328" s="2"/>
      <c r="AB3328" s="4"/>
    </row>
    <row r="3329" spans="1:28" x14ac:dyDescent="0.3">
      <c r="A3329" t="s">
        <v>3370</v>
      </c>
      <c r="B3329" s="11" t="s">
        <v>29</v>
      </c>
      <c r="C3329" s="11" t="s">
        <v>12</v>
      </c>
      <c r="D3329" s="11" t="s">
        <v>13</v>
      </c>
      <c r="E3329" s="11" t="s">
        <v>35</v>
      </c>
      <c r="F3329" s="11" t="s">
        <v>51</v>
      </c>
      <c r="G3329" s="11">
        <v>1</v>
      </c>
      <c r="H3329" s="11" t="s">
        <v>40</v>
      </c>
      <c r="I3329" s="12">
        <v>44700</v>
      </c>
      <c r="J3329" s="14">
        <v>0.31041666666666667</v>
      </c>
      <c r="K3329">
        <v>1</v>
      </c>
      <c r="L3329" t="s">
        <v>40</v>
      </c>
      <c r="M3329" s="1">
        <v>44700</v>
      </c>
      <c r="N3329" s="2">
        <v>0.31041666666666667</v>
      </c>
      <c r="O3329" s="1">
        <f t="shared" si="306"/>
        <v>44700.310416666667</v>
      </c>
      <c r="P3329" s="3" t="str">
        <f t="shared" si="307"/>
        <v>May,2022</v>
      </c>
      <c r="Q3329">
        <f t="shared" si="308"/>
        <v>2022</v>
      </c>
      <c r="R3329" t="str">
        <f t="shared" si="309"/>
        <v>Thu</v>
      </c>
      <c r="S3329">
        <f t="shared" si="310"/>
        <v>7</v>
      </c>
      <c r="T3329" t="str">
        <f t="shared" si="311"/>
        <v>YES</v>
      </c>
      <c r="U3329" cm="1">
        <f t="array" ref="U3329">_xlfn.XLOOKUP(Table1012[[#This Row],[Severity_Level]],{"MINOR","MODERATE","SEVERE","FATAL"},{1,2,3,5})</f>
        <v>5</v>
      </c>
      <c r="Z3329" s="1"/>
      <c r="AA3329" s="2"/>
      <c r="AB3329" s="4"/>
    </row>
    <row r="3330" spans="1:28" x14ac:dyDescent="0.3">
      <c r="A3330" t="s">
        <v>3371</v>
      </c>
      <c r="B3330" s="11" t="s">
        <v>34</v>
      </c>
      <c r="C3330" s="11" t="s">
        <v>57</v>
      </c>
      <c r="D3330" s="11" t="s">
        <v>47</v>
      </c>
      <c r="E3330" s="11" t="s">
        <v>20</v>
      </c>
      <c r="F3330" s="11" t="s">
        <v>51</v>
      </c>
      <c r="G3330" s="11">
        <v>3</v>
      </c>
      <c r="H3330" s="11" t="s">
        <v>16</v>
      </c>
      <c r="I3330" s="12">
        <v>44700</v>
      </c>
      <c r="J3330" s="14">
        <v>0.31111111111111112</v>
      </c>
      <c r="K3330">
        <v>3</v>
      </c>
      <c r="L3330" t="s">
        <v>16</v>
      </c>
      <c r="M3330" s="1">
        <v>44700</v>
      </c>
      <c r="N3330" s="2">
        <v>0.31111111111111112</v>
      </c>
      <c r="O3330" s="1">
        <f t="shared" ref="O3330:O3393" si="312">M3330+N3330</f>
        <v>44700.311111111114</v>
      </c>
      <c r="P3330" s="3" t="str">
        <f t="shared" ref="P3330:P3393" si="313">TEXT(M3330,"MMM,YYY")</f>
        <v>May,2022</v>
      </c>
      <c r="Q3330">
        <f t="shared" ref="Q3330:Q3393" si="314">YEAR(M3330)</f>
        <v>2022</v>
      </c>
      <c r="R3330" t="str">
        <f t="shared" ref="R3330:R3393" si="315">TEXT(M3330,"DDD")</f>
        <v>Thu</v>
      </c>
      <c r="S3330">
        <f t="shared" ref="S3330:S3393" si="316">HOUR(N3330)</f>
        <v>7</v>
      </c>
      <c r="T3330" t="str">
        <f t="shared" ref="T3330:T3393" si="317">IF(OR(AND(S3330&gt;=7,S3330&lt;=9),AND(S3330&gt;=17,S3330&lt;=19)),"YES","NO")</f>
        <v>YES</v>
      </c>
      <c r="U3330" cm="1">
        <f t="array" ref="U3330">_xlfn.XLOOKUP(Table1012[[#This Row],[Severity_Level]],{"MINOR","MODERATE","SEVERE","FATAL"},{1,2,3,5})</f>
        <v>1</v>
      </c>
      <c r="Z3330" s="1"/>
      <c r="AA3330" s="2"/>
      <c r="AB3330" s="4"/>
    </row>
    <row r="3331" spans="1:28" x14ac:dyDescent="0.3">
      <c r="A3331" t="s">
        <v>3372</v>
      </c>
      <c r="B3331" s="11" t="s">
        <v>11</v>
      </c>
      <c r="C3331" s="11" t="s">
        <v>65</v>
      </c>
      <c r="D3331" s="11" t="s">
        <v>47</v>
      </c>
      <c r="E3331" s="11" t="s">
        <v>14</v>
      </c>
      <c r="F3331" s="11" t="s">
        <v>21</v>
      </c>
      <c r="G3331" s="11">
        <v>1</v>
      </c>
      <c r="H3331" s="11" t="s">
        <v>27</v>
      </c>
      <c r="I3331" s="12">
        <v>44700</v>
      </c>
      <c r="J3331" s="14">
        <v>0.31180555555555556</v>
      </c>
      <c r="K3331">
        <v>1</v>
      </c>
      <c r="L3331" t="s">
        <v>27</v>
      </c>
      <c r="M3331" s="1">
        <v>44700</v>
      </c>
      <c r="N3331" s="2">
        <v>0.31180555555555556</v>
      </c>
      <c r="O3331" s="1">
        <f t="shared" si="312"/>
        <v>44700.311805555553</v>
      </c>
      <c r="P3331" s="3" t="str">
        <f t="shared" si="313"/>
        <v>May,2022</v>
      </c>
      <c r="Q3331">
        <f t="shared" si="314"/>
        <v>2022</v>
      </c>
      <c r="R3331" t="str">
        <f t="shared" si="315"/>
        <v>Thu</v>
      </c>
      <c r="S3331">
        <f t="shared" si="316"/>
        <v>7</v>
      </c>
      <c r="T3331" t="str">
        <f t="shared" si="317"/>
        <v>YES</v>
      </c>
      <c r="U3331" cm="1">
        <f t="array" ref="U3331">_xlfn.XLOOKUP(Table1012[[#This Row],[Severity_Level]],{"MINOR","MODERATE","SEVERE","FATAL"},{1,2,3,5})</f>
        <v>3</v>
      </c>
      <c r="Z3331" s="1"/>
      <c r="AA3331" s="2"/>
      <c r="AB3331" s="4"/>
    </row>
    <row r="3332" spans="1:28" x14ac:dyDescent="0.3">
      <c r="A3332" t="s">
        <v>3373</v>
      </c>
      <c r="B3332" s="11" t="s">
        <v>18</v>
      </c>
      <c r="C3332" s="11" t="s">
        <v>57</v>
      </c>
      <c r="D3332" s="11" t="s">
        <v>13</v>
      </c>
      <c r="E3332" s="11" t="s">
        <v>14</v>
      </c>
      <c r="F3332" s="11" t="s">
        <v>21</v>
      </c>
      <c r="G3332" s="11">
        <v>3</v>
      </c>
      <c r="H3332" s="11" t="s">
        <v>27</v>
      </c>
      <c r="I3332" s="12">
        <v>44700</v>
      </c>
      <c r="J3332" s="14">
        <v>0.3125</v>
      </c>
      <c r="K3332">
        <v>3</v>
      </c>
      <c r="L3332" t="s">
        <v>27</v>
      </c>
      <c r="M3332" s="1">
        <v>44700</v>
      </c>
      <c r="N3332" s="2">
        <v>0.3125</v>
      </c>
      <c r="O3332" s="1">
        <f t="shared" si="312"/>
        <v>44700.3125</v>
      </c>
      <c r="P3332" s="3" t="str">
        <f t="shared" si="313"/>
        <v>May,2022</v>
      </c>
      <c r="Q3332">
        <f t="shared" si="314"/>
        <v>2022</v>
      </c>
      <c r="R3332" t="str">
        <f t="shared" si="315"/>
        <v>Thu</v>
      </c>
      <c r="S3332">
        <f t="shared" si="316"/>
        <v>7</v>
      </c>
      <c r="T3332" t="str">
        <f t="shared" si="317"/>
        <v>YES</v>
      </c>
      <c r="U3332" cm="1">
        <f t="array" ref="U3332">_xlfn.XLOOKUP(Table1012[[#This Row],[Severity_Level]],{"MINOR","MODERATE","SEVERE","FATAL"},{1,2,3,5})</f>
        <v>3</v>
      </c>
      <c r="Z3332" s="1"/>
      <c r="AA3332" s="2"/>
      <c r="AB3332" s="4"/>
    </row>
    <row r="3333" spans="1:28" x14ac:dyDescent="0.3">
      <c r="A3333" t="s">
        <v>3374</v>
      </c>
      <c r="B3333" s="11" t="s">
        <v>18</v>
      </c>
      <c r="C3333" s="11" t="s">
        <v>53</v>
      </c>
      <c r="D3333" s="11" t="s">
        <v>31</v>
      </c>
      <c r="E3333" s="11" t="s">
        <v>35</v>
      </c>
      <c r="F3333" s="11" t="s">
        <v>51</v>
      </c>
      <c r="G3333" s="11">
        <v>3</v>
      </c>
      <c r="H3333" s="11" t="s">
        <v>27</v>
      </c>
      <c r="I3333" s="12">
        <v>44700</v>
      </c>
      <c r="J3333" s="14">
        <v>0.31319444444444444</v>
      </c>
      <c r="K3333">
        <v>3</v>
      </c>
      <c r="L3333" t="s">
        <v>27</v>
      </c>
      <c r="M3333" s="1">
        <v>44700</v>
      </c>
      <c r="N3333" s="2">
        <v>0.31319444444444444</v>
      </c>
      <c r="O3333" s="1">
        <f t="shared" si="312"/>
        <v>44700.313194444447</v>
      </c>
      <c r="P3333" s="3" t="str">
        <f t="shared" si="313"/>
        <v>May,2022</v>
      </c>
      <c r="Q3333">
        <f t="shared" si="314"/>
        <v>2022</v>
      </c>
      <c r="R3333" t="str">
        <f t="shared" si="315"/>
        <v>Thu</v>
      </c>
      <c r="S3333">
        <f t="shared" si="316"/>
        <v>7</v>
      </c>
      <c r="T3333" t="str">
        <f t="shared" si="317"/>
        <v>YES</v>
      </c>
      <c r="U3333" cm="1">
        <f t="array" ref="U3333">_xlfn.XLOOKUP(Table1012[[#This Row],[Severity_Level]],{"MINOR","MODERATE","SEVERE","FATAL"},{1,2,3,5})</f>
        <v>3</v>
      </c>
      <c r="Z3333" s="1"/>
      <c r="AA3333" s="2"/>
      <c r="AB3333" s="4"/>
    </row>
    <row r="3334" spans="1:28" x14ac:dyDescent="0.3">
      <c r="A3334" t="s">
        <v>3375</v>
      </c>
      <c r="B3334" s="11" t="s">
        <v>29</v>
      </c>
      <c r="C3334" s="11" t="s">
        <v>44</v>
      </c>
      <c r="D3334" s="11" t="s">
        <v>13</v>
      </c>
      <c r="E3334" s="11" t="s">
        <v>14</v>
      </c>
      <c r="F3334" s="11" t="s">
        <v>21</v>
      </c>
      <c r="G3334" s="11">
        <v>1</v>
      </c>
      <c r="H3334" s="11" t="s">
        <v>40</v>
      </c>
      <c r="I3334" s="12">
        <v>44700</v>
      </c>
      <c r="J3334" s="14">
        <v>0.31388888888888888</v>
      </c>
      <c r="K3334">
        <v>1</v>
      </c>
      <c r="L3334" t="s">
        <v>40</v>
      </c>
      <c r="M3334" s="1">
        <v>44700</v>
      </c>
      <c r="N3334" s="2">
        <v>0.31388888888888888</v>
      </c>
      <c r="O3334" s="1">
        <f t="shared" si="312"/>
        <v>44700.313888888886</v>
      </c>
      <c r="P3334" s="3" t="str">
        <f t="shared" si="313"/>
        <v>May,2022</v>
      </c>
      <c r="Q3334">
        <f t="shared" si="314"/>
        <v>2022</v>
      </c>
      <c r="R3334" t="str">
        <f t="shared" si="315"/>
        <v>Thu</v>
      </c>
      <c r="S3334">
        <f t="shared" si="316"/>
        <v>7</v>
      </c>
      <c r="T3334" t="str">
        <f t="shared" si="317"/>
        <v>YES</v>
      </c>
      <c r="U3334" cm="1">
        <f t="array" ref="U3334">_xlfn.XLOOKUP(Table1012[[#This Row],[Severity_Level]],{"MINOR","MODERATE","SEVERE","FATAL"},{1,2,3,5})</f>
        <v>5</v>
      </c>
      <c r="Z3334" s="1"/>
      <c r="AA3334" s="2"/>
      <c r="AB3334" s="4"/>
    </row>
    <row r="3335" spans="1:28" x14ac:dyDescent="0.3">
      <c r="A3335" t="s">
        <v>3376</v>
      </c>
      <c r="B3335" s="11" t="s">
        <v>34</v>
      </c>
      <c r="C3335" s="11" t="s">
        <v>65</v>
      </c>
      <c r="D3335" s="11" t="s">
        <v>25</v>
      </c>
      <c r="E3335" s="11" t="s">
        <v>14</v>
      </c>
      <c r="F3335" s="11" t="s">
        <v>51</v>
      </c>
      <c r="G3335" s="11">
        <v>3</v>
      </c>
      <c r="H3335" s="11" t="s">
        <v>40</v>
      </c>
      <c r="I3335" s="12">
        <v>44700</v>
      </c>
      <c r="J3335" s="14">
        <v>0.31458333333333333</v>
      </c>
      <c r="K3335">
        <v>3</v>
      </c>
      <c r="L3335" t="s">
        <v>40</v>
      </c>
      <c r="M3335" s="1">
        <v>44700</v>
      </c>
      <c r="N3335" s="2">
        <v>0.31458333333333333</v>
      </c>
      <c r="O3335" s="1">
        <f t="shared" si="312"/>
        <v>44700.314583333333</v>
      </c>
      <c r="P3335" s="3" t="str">
        <f t="shared" si="313"/>
        <v>May,2022</v>
      </c>
      <c r="Q3335">
        <f t="shared" si="314"/>
        <v>2022</v>
      </c>
      <c r="R3335" t="str">
        <f t="shared" si="315"/>
        <v>Thu</v>
      </c>
      <c r="S3335">
        <f t="shared" si="316"/>
        <v>7</v>
      </c>
      <c r="T3335" t="str">
        <f t="shared" si="317"/>
        <v>YES</v>
      </c>
      <c r="U3335" cm="1">
        <f t="array" ref="U3335">_xlfn.XLOOKUP(Table1012[[#This Row],[Severity_Level]],{"MINOR","MODERATE","SEVERE","FATAL"},{1,2,3,5})</f>
        <v>5</v>
      </c>
      <c r="Z3335" s="1"/>
      <c r="AA3335" s="2"/>
      <c r="AB3335" s="4"/>
    </row>
    <row r="3336" spans="1:28" x14ac:dyDescent="0.3">
      <c r="A3336" t="s">
        <v>3377</v>
      </c>
      <c r="B3336" s="11" t="s">
        <v>56</v>
      </c>
      <c r="C3336" s="11" t="s">
        <v>50</v>
      </c>
      <c r="D3336" s="11" t="s">
        <v>47</v>
      </c>
      <c r="E3336" s="11" t="s">
        <v>35</v>
      </c>
      <c r="F3336" s="11" t="s">
        <v>15</v>
      </c>
      <c r="G3336" s="11">
        <v>1</v>
      </c>
      <c r="H3336" s="11" t="s">
        <v>32</v>
      </c>
      <c r="I3336" s="12">
        <v>44700</v>
      </c>
      <c r="J3336" s="14">
        <v>0.31527777777777777</v>
      </c>
      <c r="K3336">
        <v>1</v>
      </c>
      <c r="L3336" t="s">
        <v>32</v>
      </c>
      <c r="M3336" s="1">
        <v>44700</v>
      </c>
      <c r="N3336" s="2">
        <v>0.31527777777777777</v>
      </c>
      <c r="O3336" s="1">
        <f t="shared" si="312"/>
        <v>44700.31527777778</v>
      </c>
      <c r="P3336" s="3" t="str">
        <f t="shared" si="313"/>
        <v>May,2022</v>
      </c>
      <c r="Q3336">
        <f t="shared" si="314"/>
        <v>2022</v>
      </c>
      <c r="R3336" t="str">
        <f t="shared" si="315"/>
        <v>Thu</v>
      </c>
      <c r="S3336">
        <f t="shared" si="316"/>
        <v>7</v>
      </c>
      <c r="T3336" t="str">
        <f t="shared" si="317"/>
        <v>YES</v>
      </c>
      <c r="U3336" cm="1">
        <f t="array" ref="U3336">_xlfn.XLOOKUP(Table1012[[#This Row],[Severity_Level]],{"MINOR","MODERATE","SEVERE","FATAL"},{1,2,3,5})</f>
        <v>2</v>
      </c>
      <c r="Z3336" s="1"/>
      <c r="AA3336" s="2"/>
      <c r="AB3336" s="4"/>
    </row>
    <row r="3337" spans="1:28" x14ac:dyDescent="0.3">
      <c r="A3337" t="s">
        <v>3378</v>
      </c>
      <c r="B3337" s="11" t="s">
        <v>11</v>
      </c>
      <c r="C3337" s="11" t="s">
        <v>12</v>
      </c>
      <c r="D3337" s="11" t="s">
        <v>47</v>
      </c>
      <c r="E3337" s="11" t="s">
        <v>35</v>
      </c>
      <c r="F3337" s="11" t="s">
        <v>51</v>
      </c>
      <c r="G3337" s="11">
        <v>5</v>
      </c>
      <c r="H3337" s="11" t="s">
        <v>32</v>
      </c>
      <c r="I3337" s="12">
        <v>44700</v>
      </c>
      <c r="J3337" s="14">
        <v>0.31597222222222221</v>
      </c>
      <c r="K3337">
        <v>5</v>
      </c>
      <c r="L3337" t="s">
        <v>32</v>
      </c>
      <c r="M3337" s="1">
        <v>44700</v>
      </c>
      <c r="N3337" s="2">
        <v>0.31597222222222221</v>
      </c>
      <c r="O3337" s="1">
        <f t="shared" si="312"/>
        <v>44700.315972222219</v>
      </c>
      <c r="P3337" s="3" t="str">
        <f t="shared" si="313"/>
        <v>May,2022</v>
      </c>
      <c r="Q3337">
        <f t="shared" si="314"/>
        <v>2022</v>
      </c>
      <c r="R3337" t="str">
        <f t="shared" si="315"/>
        <v>Thu</v>
      </c>
      <c r="S3337">
        <f t="shared" si="316"/>
        <v>7</v>
      </c>
      <c r="T3337" t="str">
        <f t="shared" si="317"/>
        <v>YES</v>
      </c>
      <c r="U3337" cm="1">
        <f t="array" ref="U3337">_xlfn.XLOOKUP(Table1012[[#This Row],[Severity_Level]],{"MINOR","MODERATE","SEVERE","FATAL"},{1,2,3,5})</f>
        <v>2</v>
      </c>
      <c r="Z3337" s="1"/>
      <c r="AA3337" s="2"/>
      <c r="AB3337" s="4"/>
    </row>
    <row r="3338" spans="1:28" x14ac:dyDescent="0.3">
      <c r="A3338" t="s">
        <v>3379</v>
      </c>
      <c r="B3338" s="11" t="s">
        <v>11</v>
      </c>
      <c r="C3338" s="11" t="s">
        <v>24</v>
      </c>
      <c r="D3338" s="11" t="s">
        <v>13</v>
      </c>
      <c r="E3338" s="11" t="s">
        <v>35</v>
      </c>
      <c r="F3338" s="11" t="s">
        <v>51</v>
      </c>
      <c r="G3338" s="11">
        <v>2</v>
      </c>
      <c r="H3338" s="11" t="s">
        <v>32</v>
      </c>
      <c r="I3338" s="12">
        <v>44701</v>
      </c>
      <c r="J3338" s="14">
        <v>0.31666666666666665</v>
      </c>
      <c r="K3338">
        <v>2</v>
      </c>
      <c r="L3338" t="s">
        <v>32</v>
      </c>
      <c r="M3338" s="1">
        <v>44701</v>
      </c>
      <c r="N3338" s="2">
        <v>0.31666666666666665</v>
      </c>
      <c r="O3338" s="1">
        <f t="shared" si="312"/>
        <v>44701.316666666666</v>
      </c>
      <c r="P3338" s="3" t="str">
        <f t="shared" si="313"/>
        <v>May,2022</v>
      </c>
      <c r="Q3338">
        <f t="shared" si="314"/>
        <v>2022</v>
      </c>
      <c r="R3338" t="str">
        <f t="shared" si="315"/>
        <v>Fri</v>
      </c>
      <c r="S3338">
        <f t="shared" si="316"/>
        <v>7</v>
      </c>
      <c r="T3338" t="str">
        <f t="shared" si="317"/>
        <v>YES</v>
      </c>
      <c r="U3338" cm="1">
        <f t="array" ref="U3338">_xlfn.XLOOKUP(Table1012[[#This Row],[Severity_Level]],{"MINOR","MODERATE","SEVERE","FATAL"},{1,2,3,5})</f>
        <v>2</v>
      </c>
      <c r="Z3338" s="1"/>
      <c r="AA3338" s="2"/>
      <c r="AB3338" s="4"/>
    </row>
    <row r="3339" spans="1:28" x14ac:dyDescent="0.3">
      <c r="A3339" t="s">
        <v>3380</v>
      </c>
      <c r="B3339" s="11" t="s">
        <v>34</v>
      </c>
      <c r="C3339" s="11" t="s">
        <v>57</v>
      </c>
      <c r="D3339" s="11" t="s">
        <v>47</v>
      </c>
      <c r="E3339" s="11" t="s">
        <v>35</v>
      </c>
      <c r="F3339" s="11" t="s">
        <v>51</v>
      </c>
      <c r="G3339" s="11">
        <v>5</v>
      </c>
      <c r="H3339" s="11" t="s">
        <v>32</v>
      </c>
      <c r="I3339" s="12">
        <v>44701</v>
      </c>
      <c r="J3339" s="14">
        <v>0.31736111111111109</v>
      </c>
      <c r="K3339">
        <v>5</v>
      </c>
      <c r="L3339" t="s">
        <v>32</v>
      </c>
      <c r="M3339" s="1">
        <v>44701</v>
      </c>
      <c r="N3339" s="2">
        <v>0.31736111111111109</v>
      </c>
      <c r="O3339" s="1">
        <f t="shared" si="312"/>
        <v>44701.317361111112</v>
      </c>
      <c r="P3339" s="3" t="str">
        <f t="shared" si="313"/>
        <v>May,2022</v>
      </c>
      <c r="Q3339">
        <f t="shared" si="314"/>
        <v>2022</v>
      </c>
      <c r="R3339" t="str">
        <f t="shared" si="315"/>
        <v>Fri</v>
      </c>
      <c r="S3339">
        <f t="shared" si="316"/>
        <v>7</v>
      </c>
      <c r="T3339" t="str">
        <f t="shared" si="317"/>
        <v>YES</v>
      </c>
      <c r="U3339" cm="1">
        <f t="array" ref="U3339">_xlfn.XLOOKUP(Table1012[[#This Row],[Severity_Level]],{"MINOR","MODERATE","SEVERE","FATAL"},{1,2,3,5})</f>
        <v>2</v>
      </c>
      <c r="Z3339" s="1"/>
      <c r="AA3339" s="2"/>
      <c r="AB3339" s="4"/>
    </row>
    <row r="3340" spans="1:28" x14ac:dyDescent="0.3">
      <c r="A3340" t="s">
        <v>3381</v>
      </c>
      <c r="B3340" s="11" t="s">
        <v>11</v>
      </c>
      <c r="C3340" s="11" t="s">
        <v>19</v>
      </c>
      <c r="D3340" s="11" t="s">
        <v>25</v>
      </c>
      <c r="E3340" s="11" t="s">
        <v>20</v>
      </c>
      <c r="F3340" s="11" t="s">
        <v>26</v>
      </c>
      <c r="G3340" s="11">
        <v>3</v>
      </c>
      <c r="H3340" s="11" t="s">
        <v>16</v>
      </c>
      <c r="I3340" s="12">
        <v>44701</v>
      </c>
      <c r="J3340" s="14">
        <v>0.31805555555555554</v>
      </c>
      <c r="K3340">
        <v>3</v>
      </c>
      <c r="L3340" t="s">
        <v>16</v>
      </c>
      <c r="M3340" s="1">
        <v>44701</v>
      </c>
      <c r="N3340" s="2">
        <v>0.31805555555555554</v>
      </c>
      <c r="O3340" s="1">
        <f t="shared" si="312"/>
        <v>44701.318055555559</v>
      </c>
      <c r="P3340" s="3" t="str">
        <f t="shared" si="313"/>
        <v>May,2022</v>
      </c>
      <c r="Q3340">
        <f t="shared" si="314"/>
        <v>2022</v>
      </c>
      <c r="R3340" t="str">
        <f t="shared" si="315"/>
        <v>Fri</v>
      </c>
      <c r="S3340">
        <f t="shared" si="316"/>
        <v>7</v>
      </c>
      <c r="T3340" t="str">
        <f t="shared" si="317"/>
        <v>YES</v>
      </c>
      <c r="U3340" cm="1">
        <f t="array" ref="U3340">_xlfn.XLOOKUP(Table1012[[#This Row],[Severity_Level]],{"MINOR","MODERATE","SEVERE","FATAL"},{1,2,3,5})</f>
        <v>1</v>
      </c>
      <c r="Z3340" s="1"/>
      <c r="AA3340" s="2"/>
      <c r="AB3340" s="4"/>
    </row>
    <row r="3341" spans="1:28" x14ac:dyDescent="0.3">
      <c r="A3341" t="s">
        <v>3382</v>
      </c>
      <c r="B3341" s="11" t="s">
        <v>56</v>
      </c>
      <c r="C3341" s="11" t="s">
        <v>44</v>
      </c>
      <c r="D3341" s="11" t="s">
        <v>37</v>
      </c>
      <c r="E3341" s="11" t="s">
        <v>38</v>
      </c>
      <c r="F3341" s="11" t="s">
        <v>51</v>
      </c>
      <c r="G3341" s="11">
        <v>4</v>
      </c>
      <c r="H3341" s="11" t="s">
        <v>32</v>
      </c>
      <c r="I3341" s="12">
        <v>44701</v>
      </c>
      <c r="J3341" s="14">
        <v>0.31874999999999998</v>
      </c>
      <c r="K3341">
        <v>4</v>
      </c>
      <c r="L3341" t="s">
        <v>32</v>
      </c>
      <c r="M3341" s="1">
        <v>44701</v>
      </c>
      <c r="N3341" s="2">
        <v>0.31874999999999998</v>
      </c>
      <c r="O3341" s="1">
        <f t="shared" si="312"/>
        <v>44701.318749999999</v>
      </c>
      <c r="P3341" s="3" t="str">
        <f t="shared" si="313"/>
        <v>May,2022</v>
      </c>
      <c r="Q3341">
        <f t="shared" si="314"/>
        <v>2022</v>
      </c>
      <c r="R3341" t="str">
        <f t="shared" si="315"/>
        <v>Fri</v>
      </c>
      <c r="S3341">
        <f t="shared" si="316"/>
        <v>7</v>
      </c>
      <c r="T3341" t="str">
        <f t="shared" si="317"/>
        <v>YES</v>
      </c>
      <c r="U3341" cm="1">
        <f t="array" ref="U3341">_xlfn.XLOOKUP(Table1012[[#This Row],[Severity_Level]],{"MINOR","MODERATE","SEVERE","FATAL"},{1,2,3,5})</f>
        <v>2</v>
      </c>
      <c r="Z3341" s="1"/>
      <c r="AA3341" s="2"/>
      <c r="AB3341" s="4"/>
    </row>
    <row r="3342" spans="1:28" x14ac:dyDescent="0.3">
      <c r="A3342" t="s">
        <v>3383</v>
      </c>
      <c r="B3342" s="11" t="s">
        <v>29</v>
      </c>
      <c r="C3342" s="11" t="s">
        <v>46</v>
      </c>
      <c r="D3342" s="11" t="s">
        <v>31</v>
      </c>
      <c r="E3342" s="11" t="s">
        <v>14</v>
      </c>
      <c r="F3342" s="11" t="s">
        <v>51</v>
      </c>
      <c r="G3342" s="11">
        <v>4</v>
      </c>
      <c r="H3342" s="11" t="s">
        <v>27</v>
      </c>
      <c r="I3342" s="12">
        <v>44701</v>
      </c>
      <c r="J3342" s="14">
        <v>0.31944444444444442</v>
      </c>
      <c r="K3342">
        <v>4</v>
      </c>
      <c r="L3342" t="s">
        <v>27</v>
      </c>
      <c r="M3342" s="1">
        <v>44701</v>
      </c>
      <c r="N3342" s="2">
        <v>0.31944444444444442</v>
      </c>
      <c r="O3342" s="1">
        <f t="shared" si="312"/>
        <v>44701.319444444445</v>
      </c>
      <c r="P3342" s="3" t="str">
        <f t="shared" si="313"/>
        <v>May,2022</v>
      </c>
      <c r="Q3342">
        <f t="shared" si="314"/>
        <v>2022</v>
      </c>
      <c r="R3342" t="str">
        <f t="shared" si="315"/>
        <v>Fri</v>
      </c>
      <c r="S3342">
        <f t="shared" si="316"/>
        <v>7</v>
      </c>
      <c r="T3342" t="str">
        <f t="shared" si="317"/>
        <v>YES</v>
      </c>
      <c r="U3342" cm="1">
        <f t="array" ref="U3342">_xlfn.XLOOKUP(Table1012[[#This Row],[Severity_Level]],{"MINOR","MODERATE","SEVERE","FATAL"},{1,2,3,5})</f>
        <v>3</v>
      </c>
      <c r="Z3342" s="1"/>
      <c r="AA3342" s="2"/>
      <c r="AB3342" s="4"/>
    </row>
    <row r="3343" spans="1:28" x14ac:dyDescent="0.3">
      <c r="A3343" t="s">
        <v>3384</v>
      </c>
      <c r="B3343" s="11" t="s">
        <v>29</v>
      </c>
      <c r="C3343" s="11" t="s">
        <v>57</v>
      </c>
      <c r="D3343" s="11" t="s">
        <v>13</v>
      </c>
      <c r="E3343" s="11" t="s">
        <v>20</v>
      </c>
      <c r="F3343" s="11" t="s">
        <v>21</v>
      </c>
      <c r="G3343" s="11">
        <v>2</v>
      </c>
      <c r="H3343" s="11" t="s">
        <v>27</v>
      </c>
      <c r="I3343" s="12">
        <v>44701</v>
      </c>
      <c r="J3343" s="14">
        <v>0.32013888888888886</v>
      </c>
      <c r="K3343">
        <v>2</v>
      </c>
      <c r="L3343" t="s">
        <v>27</v>
      </c>
      <c r="M3343" s="1">
        <v>44701</v>
      </c>
      <c r="N3343" s="2">
        <v>0.32013888888888886</v>
      </c>
      <c r="O3343" s="1">
        <f t="shared" si="312"/>
        <v>44701.320138888892</v>
      </c>
      <c r="P3343" s="3" t="str">
        <f t="shared" si="313"/>
        <v>May,2022</v>
      </c>
      <c r="Q3343">
        <f t="shared" si="314"/>
        <v>2022</v>
      </c>
      <c r="R3343" t="str">
        <f t="shared" si="315"/>
        <v>Fri</v>
      </c>
      <c r="S3343">
        <f t="shared" si="316"/>
        <v>7</v>
      </c>
      <c r="T3343" t="str">
        <f t="shared" si="317"/>
        <v>YES</v>
      </c>
      <c r="U3343" cm="1">
        <f t="array" ref="U3343">_xlfn.XLOOKUP(Table1012[[#This Row],[Severity_Level]],{"MINOR","MODERATE","SEVERE","FATAL"},{1,2,3,5})</f>
        <v>3</v>
      </c>
      <c r="Z3343" s="1"/>
      <c r="AA3343" s="2"/>
      <c r="AB3343" s="4"/>
    </row>
    <row r="3344" spans="1:28" x14ac:dyDescent="0.3">
      <c r="A3344" t="s">
        <v>3385</v>
      </c>
      <c r="B3344" s="11" t="s">
        <v>18</v>
      </c>
      <c r="C3344" s="11" t="s">
        <v>19</v>
      </c>
      <c r="D3344" s="11" t="s">
        <v>13</v>
      </c>
      <c r="E3344" s="11" t="s">
        <v>20</v>
      </c>
      <c r="F3344" s="11" t="s">
        <v>26</v>
      </c>
      <c r="G3344" s="11">
        <v>1</v>
      </c>
      <c r="H3344" s="11" t="s">
        <v>27</v>
      </c>
      <c r="I3344" s="12">
        <v>44701</v>
      </c>
      <c r="J3344" s="14">
        <v>0.32083333333333336</v>
      </c>
      <c r="K3344">
        <v>1</v>
      </c>
      <c r="L3344" t="s">
        <v>27</v>
      </c>
      <c r="M3344" s="1">
        <v>44701</v>
      </c>
      <c r="N3344" s="2">
        <v>0.32083333333333336</v>
      </c>
      <c r="O3344" s="1">
        <f t="shared" si="312"/>
        <v>44701.320833333331</v>
      </c>
      <c r="P3344" s="3" t="str">
        <f t="shared" si="313"/>
        <v>May,2022</v>
      </c>
      <c r="Q3344">
        <f t="shared" si="314"/>
        <v>2022</v>
      </c>
      <c r="R3344" t="str">
        <f t="shared" si="315"/>
        <v>Fri</v>
      </c>
      <c r="S3344">
        <f t="shared" si="316"/>
        <v>7</v>
      </c>
      <c r="T3344" t="str">
        <f t="shared" si="317"/>
        <v>YES</v>
      </c>
      <c r="U3344" cm="1">
        <f t="array" ref="U3344">_xlfn.XLOOKUP(Table1012[[#This Row],[Severity_Level]],{"MINOR","MODERATE","SEVERE","FATAL"},{1,2,3,5})</f>
        <v>3</v>
      </c>
      <c r="Z3344" s="1"/>
      <c r="AA3344" s="2"/>
      <c r="AB3344" s="4"/>
    </row>
    <row r="3345" spans="1:28" x14ac:dyDescent="0.3">
      <c r="A3345" t="s">
        <v>3386</v>
      </c>
      <c r="B3345" s="11" t="s">
        <v>18</v>
      </c>
      <c r="C3345" s="11" t="s">
        <v>46</v>
      </c>
      <c r="D3345" s="11" t="s">
        <v>13</v>
      </c>
      <c r="E3345" s="11" t="s">
        <v>35</v>
      </c>
      <c r="F3345" s="11" t="s">
        <v>15</v>
      </c>
      <c r="G3345" s="11">
        <v>1</v>
      </c>
      <c r="H3345" s="11" t="s">
        <v>40</v>
      </c>
      <c r="I3345" s="12">
        <v>44701</v>
      </c>
      <c r="J3345" s="14">
        <v>0.3215277777777778</v>
      </c>
      <c r="K3345">
        <v>1</v>
      </c>
      <c r="L3345" t="s">
        <v>40</v>
      </c>
      <c r="M3345" s="1">
        <v>44701</v>
      </c>
      <c r="N3345" s="2">
        <v>0.3215277777777778</v>
      </c>
      <c r="O3345" s="1">
        <f t="shared" si="312"/>
        <v>44701.321527777778</v>
      </c>
      <c r="P3345" s="3" t="str">
        <f t="shared" si="313"/>
        <v>May,2022</v>
      </c>
      <c r="Q3345">
        <f t="shared" si="314"/>
        <v>2022</v>
      </c>
      <c r="R3345" t="str">
        <f t="shared" si="315"/>
        <v>Fri</v>
      </c>
      <c r="S3345">
        <f t="shared" si="316"/>
        <v>7</v>
      </c>
      <c r="T3345" t="str">
        <f t="shared" si="317"/>
        <v>YES</v>
      </c>
      <c r="U3345" cm="1">
        <f t="array" ref="U3345">_xlfn.XLOOKUP(Table1012[[#This Row],[Severity_Level]],{"MINOR","MODERATE","SEVERE","FATAL"},{1,2,3,5})</f>
        <v>5</v>
      </c>
      <c r="Z3345" s="1"/>
      <c r="AA3345" s="2"/>
      <c r="AB3345" s="4"/>
    </row>
    <row r="3346" spans="1:28" x14ac:dyDescent="0.3">
      <c r="A3346" t="s">
        <v>3387</v>
      </c>
      <c r="B3346" s="11" t="s">
        <v>18</v>
      </c>
      <c r="C3346" s="11" t="s">
        <v>12</v>
      </c>
      <c r="D3346" s="11" t="s">
        <v>25</v>
      </c>
      <c r="E3346" s="11" t="s">
        <v>20</v>
      </c>
      <c r="F3346" s="11" t="s">
        <v>51</v>
      </c>
      <c r="G3346" s="11">
        <v>4</v>
      </c>
      <c r="H3346" s="11" t="s">
        <v>40</v>
      </c>
      <c r="I3346" s="12">
        <v>44701</v>
      </c>
      <c r="J3346" s="14">
        <v>0.32222222222222224</v>
      </c>
      <c r="K3346">
        <v>4</v>
      </c>
      <c r="L3346" t="s">
        <v>40</v>
      </c>
      <c r="M3346" s="1">
        <v>44701</v>
      </c>
      <c r="N3346" s="2">
        <v>0.32222222222222224</v>
      </c>
      <c r="O3346" s="1">
        <f t="shared" si="312"/>
        <v>44701.322222222225</v>
      </c>
      <c r="P3346" s="3" t="str">
        <f t="shared" si="313"/>
        <v>May,2022</v>
      </c>
      <c r="Q3346">
        <f t="shared" si="314"/>
        <v>2022</v>
      </c>
      <c r="R3346" t="str">
        <f t="shared" si="315"/>
        <v>Fri</v>
      </c>
      <c r="S3346">
        <f t="shared" si="316"/>
        <v>7</v>
      </c>
      <c r="T3346" t="str">
        <f t="shared" si="317"/>
        <v>YES</v>
      </c>
      <c r="U3346" cm="1">
        <f t="array" ref="U3346">_xlfn.XLOOKUP(Table1012[[#This Row],[Severity_Level]],{"MINOR","MODERATE","SEVERE","FATAL"},{1,2,3,5})</f>
        <v>5</v>
      </c>
      <c r="Z3346" s="1"/>
      <c r="AA3346" s="2"/>
      <c r="AB3346" s="4"/>
    </row>
    <row r="3347" spans="1:28" x14ac:dyDescent="0.3">
      <c r="A3347" t="s">
        <v>3388</v>
      </c>
      <c r="B3347" s="11" t="s">
        <v>29</v>
      </c>
      <c r="C3347" s="11" t="s">
        <v>65</v>
      </c>
      <c r="D3347" s="11" t="s">
        <v>47</v>
      </c>
      <c r="E3347" s="11" t="s">
        <v>20</v>
      </c>
      <c r="F3347" s="11" t="s">
        <v>21</v>
      </c>
      <c r="G3347" s="11">
        <v>2</v>
      </c>
      <c r="H3347" s="11" t="s">
        <v>16</v>
      </c>
      <c r="I3347" s="12">
        <v>44701</v>
      </c>
      <c r="J3347" s="14">
        <v>0.32291666666666669</v>
      </c>
      <c r="K3347">
        <v>2</v>
      </c>
      <c r="L3347" t="s">
        <v>16</v>
      </c>
      <c r="M3347" s="1">
        <v>44701</v>
      </c>
      <c r="N3347" s="2">
        <v>0.32291666666666669</v>
      </c>
      <c r="O3347" s="1">
        <f t="shared" si="312"/>
        <v>44701.322916666664</v>
      </c>
      <c r="P3347" s="3" t="str">
        <f t="shared" si="313"/>
        <v>May,2022</v>
      </c>
      <c r="Q3347">
        <f t="shared" si="314"/>
        <v>2022</v>
      </c>
      <c r="R3347" t="str">
        <f t="shared" si="315"/>
        <v>Fri</v>
      </c>
      <c r="S3347">
        <f t="shared" si="316"/>
        <v>7</v>
      </c>
      <c r="T3347" t="str">
        <f t="shared" si="317"/>
        <v>YES</v>
      </c>
      <c r="U3347" cm="1">
        <f t="array" ref="U3347">_xlfn.XLOOKUP(Table1012[[#This Row],[Severity_Level]],{"MINOR","MODERATE","SEVERE","FATAL"},{1,2,3,5})</f>
        <v>1</v>
      </c>
      <c r="Z3347" s="1"/>
      <c r="AA3347" s="2"/>
      <c r="AB3347" s="4"/>
    </row>
    <row r="3348" spans="1:28" x14ac:dyDescent="0.3">
      <c r="A3348" t="s">
        <v>3389</v>
      </c>
      <c r="B3348" s="11" t="s">
        <v>56</v>
      </c>
      <c r="C3348" s="11" t="s">
        <v>46</v>
      </c>
      <c r="D3348" s="11" t="s">
        <v>37</v>
      </c>
      <c r="E3348" s="11" t="s">
        <v>38</v>
      </c>
      <c r="F3348" s="11" t="s">
        <v>51</v>
      </c>
      <c r="G3348" s="11">
        <v>3</v>
      </c>
      <c r="H3348" s="11" t="s">
        <v>16</v>
      </c>
      <c r="I3348" s="12">
        <v>44701</v>
      </c>
      <c r="J3348" s="14">
        <v>0.32361111111111113</v>
      </c>
      <c r="K3348">
        <v>3</v>
      </c>
      <c r="L3348" t="s">
        <v>16</v>
      </c>
      <c r="M3348" s="1">
        <v>44701</v>
      </c>
      <c r="N3348" s="2">
        <v>0.32361111111111113</v>
      </c>
      <c r="O3348" s="1">
        <f t="shared" si="312"/>
        <v>44701.323611111111</v>
      </c>
      <c r="P3348" s="3" t="str">
        <f t="shared" si="313"/>
        <v>May,2022</v>
      </c>
      <c r="Q3348">
        <f t="shared" si="314"/>
        <v>2022</v>
      </c>
      <c r="R3348" t="str">
        <f t="shared" si="315"/>
        <v>Fri</v>
      </c>
      <c r="S3348">
        <f t="shared" si="316"/>
        <v>7</v>
      </c>
      <c r="T3348" t="str">
        <f t="shared" si="317"/>
        <v>YES</v>
      </c>
      <c r="U3348" cm="1">
        <f t="array" ref="U3348">_xlfn.XLOOKUP(Table1012[[#This Row],[Severity_Level]],{"MINOR","MODERATE","SEVERE","FATAL"},{1,2,3,5})</f>
        <v>1</v>
      </c>
      <c r="Z3348" s="1"/>
      <c r="AA3348" s="2"/>
      <c r="AB3348" s="4"/>
    </row>
    <row r="3349" spans="1:28" x14ac:dyDescent="0.3">
      <c r="A3349" t="s">
        <v>3390</v>
      </c>
      <c r="B3349" s="11" t="s">
        <v>29</v>
      </c>
      <c r="C3349" s="11" t="s">
        <v>12</v>
      </c>
      <c r="D3349" s="11" t="s">
        <v>31</v>
      </c>
      <c r="E3349" s="11" t="s">
        <v>14</v>
      </c>
      <c r="F3349" s="11" t="s">
        <v>15</v>
      </c>
      <c r="G3349" s="11">
        <v>2</v>
      </c>
      <c r="H3349" s="11" t="s">
        <v>40</v>
      </c>
      <c r="I3349" s="12">
        <v>44701</v>
      </c>
      <c r="J3349" s="14">
        <v>0.32430555555555557</v>
      </c>
      <c r="K3349">
        <v>2</v>
      </c>
      <c r="L3349" t="s">
        <v>40</v>
      </c>
      <c r="M3349" s="1">
        <v>44701</v>
      </c>
      <c r="N3349" s="2">
        <v>0.32430555555555557</v>
      </c>
      <c r="O3349" s="1">
        <f t="shared" si="312"/>
        <v>44701.324305555558</v>
      </c>
      <c r="P3349" s="3" t="str">
        <f t="shared" si="313"/>
        <v>May,2022</v>
      </c>
      <c r="Q3349">
        <f t="shared" si="314"/>
        <v>2022</v>
      </c>
      <c r="R3349" t="str">
        <f t="shared" si="315"/>
        <v>Fri</v>
      </c>
      <c r="S3349">
        <f t="shared" si="316"/>
        <v>7</v>
      </c>
      <c r="T3349" t="str">
        <f t="shared" si="317"/>
        <v>YES</v>
      </c>
      <c r="U3349" cm="1">
        <f t="array" ref="U3349">_xlfn.XLOOKUP(Table1012[[#This Row],[Severity_Level]],{"MINOR","MODERATE","SEVERE","FATAL"},{1,2,3,5})</f>
        <v>5</v>
      </c>
      <c r="Z3349" s="1"/>
      <c r="AA3349" s="2"/>
      <c r="AB3349" s="4"/>
    </row>
    <row r="3350" spans="1:28" x14ac:dyDescent="0.3">
      <c r="A3350" t="s">
        <v>3391</v>
      </c>
      <c r="B3350" s="11" t="s">
        <v>29</v>
      </c>
      <c r="C3350" s="11" t="s">
        <v>46</v>
      </c>
      <c r="D3350" s="11" t="s">
        <v>25</v>
      </c>
      <c r="E3350" s="11" t="s">
        <v>14</v>
      </c>
      <c r="F3350" s="11" t="s">
        <v>51</v>
      </c>
      <c r="G3350" s="11">
        <v>5</v>
      </c>
      <c r="H3350" s="11" t="s">
        <v>32</v>
      </c>
      <c r="I3350" s="12">
        <v>44701</v>
      </c>
      <c r="J3350" s="14">
        <v>0.32500000000000001</v>
      </c>
      <c r="K3350">
        <v>5</v>
      </c>
      <c r="L3350" t="s">
        <v>32</v>
      </c>
      <c r="M3350" s="1">
        <v>44701</v>
      </c>
      <c r="N3350" s="2">
        <v>0.32500000000000001</v>
      </c>
      <c r="O3350" s="1">
        <f t="shared" si="312"/>
        <v>44701.324999999997</v>
      </c>
      <c r="P3350" s="3" t="str">
        <f t="shared" si="313"/>
        <v>May,2022</v>
      </c>
      <c r="Q3350">
        <f t="shared" si="314"/>
        <v>2022</v>
      </c>
      <c r="R3350" t="str">
        <f t="shared" si="315"/>
        <v>Fri</v>
      </c>
      <c r="S3350">
        <f t="shared" si="316"/>
        <v>7</v>
      </c>
      <c r="T3350" t="str">
        <f t="shared" si="317"/>
        <v>YES</v>
      </c>
      <c r="U3350" cm="1">
        <f t="array" ref="U3350">_xlfn.XLOOKUP(Table1012[[#This Row],[Severity_Level]],{"MINOR","MODERATE","SEVERE","FATAL"},{1,2,3,5})</f>
        <v>2</v>
      </c>
      <c r="Z3350" s="1"/>
      <c r="AA3350" s="2"/>
      <c r="AB3350" s="4"/>
    </row>
    <row r="3351" spans="1:28" x14ac:dyDescent="0.3">
      <c r="A3351" t="s">
        <v>3392</v>
      </c>
      <c r="B3351" s="11" t="s">
        <v>18</v>
      </c>
      <c r="C3351" s="11" t="s">
        <v>19</v>
      </c>
      <c r="D3351" s="11" t="s">
        <v>25</v>
      </c>
      <c r="E3351" s="11" t="s">
        <v>35</v>
      </c>
      <c r="F3351" s="11" t="s">
        <v>15</v>
      </c>
      <c r="G3351" s="11">
        <v>2</v>
      </c>
      <c r="H3351" s="11" t="s">
        <v>32</v>
      </c>
      <c r="I3351" s="12">
        <v>44701</v>
      </c>
      <c r="J3351" s="14">
        <v>0.32569444444444445</v>
      </c>
      <c r="K3351">
        <v>2</v>
      </c>
      <c r="L3351" t="s">
        <v>32</v>
      </c>
      <c r="M3351" s="1">
        <v>44701</v>
      </c>
      <c r="N3351" s="2">
        <v>0.32569444444444445</v>
      </c>
      <c r="O3351" s="1">
        <f t="shared" si="312"/>
        <v>44701.325694444444</v>
      </c>
      <c r="P3351" s="3" t="str">
        <f t="shared" si="313"/>
        <v>May,2022</v>
      </c>
      <c r="Q3351">
        <f t="shared" si="314"/>
        <v>2022</v>
      </c>
      <c r="R3351" t="str">
        <f t="shared" si="315"/>
        <v>Fri</v>
      </c>
      <c r="S3351">
        <f t="shared" si="316"/>
        <v>7</v>
      </c>
      <c r="T3351" t="str">
        <f t="shared" si="317"/>
        <v>YES</v>
      </c>
      <c r="U3351" cm="1">
        <f t="array" ref="U3351">_xlfn.XLOOKUP(Table1012[[#This Row],[Severity_Level]],{"MINOR","MODERATE","SEVERE","FATAL"},{1,2,3,5})</f>
        <v>2</v>
      </c>
      <c r="Z3351" s="1"/>
      <c r="AA3351" s="2"/>
      <c r="AB3351" s="4"/>
    </row>
    <row r="3352" spans="1:28" x14ac:dyDescent="0.3">
      <c r="A3352" t="s">
        <v>3393</v>
      </c>
      <c r="B3352" s="11" t="s">
        <v>34</v>
      </c>
      <c r="C3352" s="11" t="s">
        <v>44</v>
      </c>
      <c r="D3352" s="11" t="s">
        <v>31</v>
      </c>
      <c r="E3352" s="11" t="s">
        <v>38</v>
      </c>
      <c r="F3352" s="11" t="s">
        <v>15</v>
      </c>
      <c r="G3352" s="11">
        <v>5</v>
      </c>
      <c r="H3352" s="11" t="s">
        <v>27</v>
      </c>
      <c r="I3352" s="12">
        <v>44701</v>
      </c>
      <c r="J3352" s="14">
        <v>0.3263888888888889</v>
      </c>
      <c r="K3352">
        <v>5</v>
      </c>
      <c r="L3352" t="s">
        <v>27</v>
      </c>
      <c r="M3352" s="1">
        <v>44701</v>
      </c>
      <c r="N3352" s="2">
        <v>0.3263888888888889</v>
      </c>
      <c r="O3352" s="1">
        <f t="shared" si="312"/>
        <v>44701.326388888891</v>
      </c>
      <c r="P3352" s="3" t="str">
        <f t="shared" si="313"/>
        <v>May,2022</v>
      </c>
      <c r="Q3352">
        <f t="shared" si="314"/>
        <v>2022</v>
      </c>
      <c r="R3352" t="str">
        <f t="shared" si="315"/>
        <v>Fri</v>
      </c>
      <c r="S3352">
        <f t="shared" si="316"/>
        <v>7</v>
      </c>
      <c r="T3352" t="str">
        <f t="shared" si="317"/>
        <v>YES</v>
      </c>
      <c r="U3352" cm="1">
        <f t="array" ref="U3352">_xlfn.XLOOKUP(Table1012[[#This Row],[Severity_Level]],{"MINOR","MODERATE","SEVERE","FATAL"},{1,2,3,5})</f>
        <v>3</v>
      </c>
      <c r="Z3352" s="1"/>
      <c r="AA3352" s="2"/>
      <c r="AB3352" s="4"/>
    </row>
    <row r="3353" spans="1:28" x14ac:dyDescent="0.3">
      <c r="A3353" t="s">
        <v>3394</v>
      </c>
      <c r="B3353" s="11" t="s">
        <v>18</v>
      </c>
      <c r="C3353" s="11" t="s">
        <v>12</v>
      </c>
      <c r="D3353" s="11" t="s">
        <v>37</v>
      </c>
      <c r="E3353" s="11" t="s">
        <v>14</v>
      </c>
      <c r="F3353" s="11" t="s">
        <v>51</v>
      </c>
      <c r="G3353" s="11">
        <v>1</v>
      </c>
      <c r="H3353" s="11" t="s">
        <v>27</v>
      </c>
      <c r="I3353" s="12">
        <v>44701</v>
      </c>
      <c r="J3353" s="14">
        <v>0.32708333333333334</v>
      </c>
      <c r="K3353">
        <v>1</v>
      </c>
      <c r="L3353" t="s">
        <v>27</v>
      </c>
      <c r="M3353" s="1">
        <v>44701</v>
      </c>
      <c r="N3353" s="2">
        <v>0.32708333333333334</v>
      </c>
      <c r="O3353" s="1">
        <f t="shared" si="312"/>
        <v>44701.32708333333</v>
      </c>
      <c r="P3353" s="3" t="str">
        <f t="shared" si="313"/>
        <v>May,2022</v>
      </c>
      <c r="Q3353">
        <f t="shared" si="314"/>
        <v>2022</v>
      </c>
      <c r="R3353" t="str">
        <f t="shared" si="315"/>
        <v>Fri</v>
      </c>
      <c r="S3353">
        <f t="shared" si="316"/>
        <v>7</v>
      </c>
      <c r="T3353" t="str">
        <f t="shared" si="317"/>
        <v>YES</v>
      </c>
      <c r="U3353" cm="1">
        <f t="array" ref="U3353">_xlfn.XLOOKUP(Table1012[[#This Row],[Severity_Level]],{"MINOR","MODERATE","SEVERE","FATAL"},{1,2,3,5})</f>
        <v>3</v>
      </c>
      <c r="Z3353" s="1"/>
      <c r="AA3353" s="2"/>
      <c r="AB3353" s="4"/>
    </row>
    <row r="3354" spans="1:28" x14ac:dyDescent="0.3">
      <c r="A3354" t="s">
        <v>3395</v>
      </c>
      <c r="B3354" s="11" t="s">
        <v>34</v>
      </c>
      <c r="C3354" s="11" t="s">
        <v>53</v>
      </c>
      <c r="D3354" s="11" t="s">
        <v>13</v>
      </c>
      <c r="E3354" s="11" t="s">
        <v>38</v>
      </c>
      <c r="F3354" s="11" t="s">
        <v>51</v>
      </c>
      <c r="G3354" s="11">
        <v>4</v>
      </c>
      <c r="H3354" s="11" t="s">
        <v>27</v>
      </c>
      <c r="I3354" s="12">
        <v>44701</v>
      </c>
      <c r="J3354" s="14">
        <v>0.32777777777777778</v>
      </c>
      <c r="K3354">
        <v>4</v>
      </c>
      <c r="L3354" t="s">
        <v>27</v>
      </c>
      <c r="M3354" s="1">
        <v>44701</v>
      </c>
      <c r="N3354" s="2">
        <v>0.32777777777777778</v>
      </c>
      <c r="O3354" s="1">
        <f t="shared" si="312"/>
        <v>44701.327777777777</v>
      </c>
      <c r="P3354" s="3" t="str">
        <f t="shared" si="313"/>
        <v>May,2022</v>
      </c>
      <c r="Q3354">
        <f t="shared" si="314"/>
        <v>2022</v>
      </c>
      <c r="R3354" t="str">
        <f t="shared" si="315"/>
        <v>Fri</v>
      </c>
      <c r="S3354">
        <f t="shared" si="316"/>
        <v>7</v>
      </c>
      <c r="T3354" t="str">
        <f t="shared" si="317"/>
        <v>YES</v>
      </c>
      <c r="U3354" cm="1">
        <f t="array" ref="U3354">_xlfn.XLOOKUP(Table1012[[#This Row],[Severity_Level]],{"MINOR","MODERATE","SEVERE","FATAL"},{1,2,3,5})</f>
        <v>3</v>
      </c>
      <c r="Z3354" s="1"/>
      <c r="AA3354" s="2"/>
      <c r="AB3354" s="4"/>
    </row>
    <row r="3355" spans="1:28" x14ac:dyDescent="0.3">
      <c r="A3355" t="s">
        <v>3396</v>
      </c>
      <c r="B3355" s="11" t="s">
        <v>56</v>
      </c>
      <c r="C3355" s="11" t="s">
        <v>12</v>
      </c>
      <c r="D3355" s="11" t="s">
        <v>13</v>
      </c>
      <c r="E3355" s="11" t="s">
        <v>20</v>
      </c>
      <c r="F3355" s="11" t="s">
        <v>15</v>
      </c>
      <c r="G3355" s="11">
        <v>4</v>
      </c>
      <c r="H3355" s="11" t="s">
        <v>32</v>
      </c>
      <c r="I3355" s="12">
        <v>44701</v>
      </c>
      <c r="J3355" s="14">
        <v>0.32847222222222222</v>
      </c>
      <c r="K3355">
        <v>4</v>
      </c>
      <c r="L3355" t="s">
        <v>32</v>
      </c>
      <c r="M3355" s="1">
        <v>44701</v>
      </c>
      <c r="N3355" s="2">
        <v>0.32847222222222222</v>
      </c>
      <c r="O3355" s="1">
        <f t="shared" si="312"/>
        <v>44701.328472222223</v>
      </c>
      <c r="P3355" s="3" t="str">
        <f t="shared" si="313"/>
        <v>May,2022</v>
      </c>
      <c r="Q3355">
        <f t="shared" si="314"/>
        <v>2022</v>
      </c>
      <c r="R3355" t="str">
        <f t="shared" si="315"/>
        <v>Fri</v>
      </c>
      <c r="S3355">
        <f t="shared" si="316"/>
        <v>7</v>
      </c>
      <c r="T3355" t="str">
        <f t="shared" si="317"/>
        <v>YES</v>
      </c>
      <c r="U3355" cm="1">
        <f t="array" ref="U3355">_xlfn.XLOOKUP(Table1012[[#This Row],[Severity_Level]],{"MINOR","MODERATE","SEVERE","FATAL"},{1,2,3,5})</f>
        <v>2</v>
      </c>
      <c r="Z3355" s="1"/>
      <c r="AA3355" s="2"/>
      <c r="AB3355" s="4"/>
    </row>
    <row r="3356" spans="1:28" x14ac:dyDescent="0.3">
      <c r="A3356" t="s">
        <v>3397</v>
      </c>
      <c r="B3356" s="11" t="s">
        <v>56</v>
      </c>
      <c r="C3356" s="11" t="s">
        <v>19</v>
      </c>
      <c r="D3356" s="11" t="s">
        <v>13</v>
      </c>
      <c r="E3356" s="11" t="s">
        <v>38</v>
      </c>
      <c r="F3356" s="11" t="s">
        <v>21</v>
      </c>
      <c r="G3356" s="11">
        <v>2</v>
      </c>
      <c r="H3356" s="11" t="s">
        <v>40</v>
      </c>
      <c r="I3356" s="12">
        <v>44701</v>
      </c>
      <c r="J3356" s="14">
        <v>0.32916666666666666</v>
      </c>
      <c r="K3356">
        <v>2</v>
      </c>
      <c r="L3356" t="s">
        <v>40</v>
      </c>
      <c r="M3356" s="1">
        <v>44701</v>
      </c>
      <c r="N3356" s="2">
        <v>0.32916666666666666</v>
      </c>
      <c r="O3356" s="1">
        <f t="shared" si="312"/>
        <v>44701.32916666667</v>
      </c>
      <c r="P3356" s="3" t="str">
        <f t="shared" si="313"/>
        <v>May,2022</v>
      </c>
      <c r="Q3356">
        <f t="shared" si="314"/>
        <v>2022</v>
      </c>
      <c r="R3356" t="str">
        <f t="shared" si="315"/>
        <v>Fri</v>
      </c>
      <c r="S3356">
        <f t="shared" si="316"/>
        <v>7</v>
      </c>
      <c r="T3356" t="str">
        <f t="shared" si="317"/>
        <v>YES</v>
      </c>
      <c r="U3356" cm="1">
        <f t="array" ref="U3356">_xlfn.XLOOKUP(Table1012[[#This Row],[Severity_Level]],{"MINOR","MODERATE","SEVERE","FATAL"},{1,2,3,5})</f>
        <v>5</v>
      </c>
      <c r="Z3356" s="1"/>
      <c r="AA3356" s="2"/>
      <c r="AB3356" s="4"/>
    </row>
    <row r="3357" spans="1:28" x14ac:dyDescent="0.3">
      <c r="A3357" t="s">
        <v>3398</v>
      </c>
      <c r="B3357" s="11" t="s">
        <v>49</v>
      </c>
      <c r="C3357" s="11" t="s">
        <v>44</v>
      </c>
      <c r="D3357" s="11" t="s">
        <v>37</v>
      </c>
      <c r="E3357" s="11" t="s">
        <v>20</v>
      </c>
      <c r="F3357" s="11" t="s">
        <v>26</v>
      </c>
      <c r="G3357" s="11">
        <v>4</v>
      </c>
      <c r="H3357" s="11" t="s">
        <v>27</v>
      </c>
      <c r="I3357" s="12">
        <v>44701</v>
      </c>
      <c r="J3357" s="14">
        <v>0.3298611111111111</v>
      </c>
      <c r="K3357">
        <v>4</v>
      </c>
      <c r="L3357" t="s">
        <v>27</v>
      </c>
      <c r="M3357" s="1">
        <v>44701</v>
      </c>
      <c r="N3357" s="2">
        <v>0.3298611111111111</v>
      </c>
      <c r="O3357" s="1">
        <f t="shared" si="312"/>
        <v>44701.329861111109</v>
      </c>
      <c r="P3357" s="3" t="str">
        <f t="shared" si="313"/>
        <v>May,2022</v>
      </c>
      <c r="Q3357">
        <f t="shared" si="314"/>
        <v>2022</v>
      </c>
      <c r="R3357" t="str">
        <f t="shared" si="315"/>
        <v>Fri</v>
      </c>
      <c r="S3357">
        <f t="shared" si="316"/>
        <v>7</v>
      </c>
      <c r="T3357" t="str">
        <f t="shared" si="317"/>
        <v>YES</v>
      </c>
      <c r="U3357" cm="1">
        <f t="array" ref="U3357">_xlfn.XLOOKUP(Table1012[[#This Row],[Severity_Level]],{"MINOR","MODERATE","SEVERE","FATAL"},{1,2,3,5})</f>
        <v>3</v>
      </c>
      <c r="Z3357" s="1"/>
      <c r="AA3357" s="2"/>
      <c r="AB3357" s="4"/>
    </row>
    <row r="3358" spans="1:28" x14ac:dyDescent="0.3">
      <c r="A3358" t="s">
        <v>3399</v>
      </c>
      <c r="B3358" s="11" t="s">
        <v>49</v>
      </c>
      <c r="C3358" s="11" t="s">
        <v>44</v>
      </c>
      <c r="D3358" s="11" t="s">
        <v>47</v>
      </c>
      <c r="E3358" s="11" t="s">
        <v>20</v>
      </c>
      <c r="F3358" s="11" t="s">
        <v>51</v>
      </c>
      <c r="G3358" s="11">
        <v>2</v>
      </c>
      <c r="H3358" s="11" t="s">
        <v>16</v>
      </c>
      <c r="I3358" s="12">
        <v>44701</v>
      </c>
      <c r="J3358" s="14">
        <v>0.33055555555555555</v>
      </c>
      <c r="K3358">
        <v>2</v>
      </c>
      <c r="L3358" t="s">
        <v>16</v>
      </c>
      <c r="M3358" s="1">
        <v>44701</v>
      </c>
      <c r="N3358" s="2">
        <v>0.33055555555555555</v>
      </c>
      <c r="O3358" s="1">
        <f t="shared" si="312"/>
        <v>44701.330555555556</v>
      </c>
      <c r="P3358" s="3" t="str">
        <f t="shared" si="313"/>
        <v>May,2022</v>
      </c>
      <c r="Q3358">
        <f t="shared" si="314"/>
        <v>2022</v>
      </c>
      <c r="R3358" t="str">
        <f t="shared" si="315"/>
        <v>Fri</v>
      </c>
      <c r="S3358">
        <f t="shared" si="316"/>
        <v>7</v>
      </c>
      <c r="T3358" t="str">
        <f t="shared" si="317"/>
        <v>YES</v>
      </c>
      <c r="U3358" cm="1">
        <f t="array" ref="U3358">_xlfn.XLOOKUP(Table1012[[#This Row],[Severity_Level]],{"MINOR","MODERATE","SEVERE","FATAL"},{1,2,3,5})</f>
        <v>1</v>
      </c>
      <c r="Z3358" s="1"/>
      <c r="AA3358" s="2"/>
      <c r="AB3358" s="4"/>
    </row>
    <row r="3359" spans="1:28" x14ac:dyDescent="0.3">
      <c r="A3359" t="s">
        <v>3400</v>
      </c>
      <c r="B3359" s="11" t="s">
        <v>49</v>
      </c>
      <c r="C3359" s="11" t="s">
        <v>24</v>
      </c>
      <c r="D3359" s="11" t="s">
        <v>47</v>
      </c>
      <c r="E3359" s="11" t="s">
        <v>35</v>
      </c>
      <c r="F3359" s="11" t="s">
        <v>26</v>
      </c>
      <c r="G3359" s="11">
        <v>5</v>
      </c>
      <c r="H3359" s="11" t="s">
        <v>40</v>
      </c>
      <c r="I3359" s="12">
        <v>44701</v>
      </c>
      <c r="J3359" s="14">
        <v>0.33124999999999999</v>
      </c>
      <c r="K3359">
        <v>5</v>
      </c>
      <c r="L3359" t="s">
        <v>40</v>
      </c>
      <c r="M3359" s="1">
        <v>44701</v>
      </c>
      <c r="N3359" s="2">
        <v>0.33124999999999999</v>
      </c>
      <c r="O3359" s="1">
        <f t="shared" si="312"/>
        <v>44701.331250000003</v>
      </c>
      <c r="P3359" s="3" t="str">
        <f t="shared" si="313"/>
        <v>May,2022</v>
      </c>
      <c r="Q3359">
        <f t="shared" si="314"/>
        <v>2022</v>
      </c>
      <c r="R3359" t="str">
        <f t="shared" si="315"/>
        <v>Fri</v>
      </c>
      <c r="S3359">
        <f t="shared" si="316"/>
        <v>7</v>
      </c>
      <c r="T3359" t="str">
        <f t="shared" si="317"/>
        <v>YES</v>
      </c>
      <c r="U3359" cm="1">
        <f t="array" ref="U3359">_xlfn.XLOOKUP(Table1012[[#This Row],[Severity_Level]],{"MINOR","MODERATE","SEVERE","FATAL"},{1,2,3,5})</f>
        <v>5</v>
      </c>
      <c r="Z3359" s="1"/>
      <c r="AA3359" s="2"/>
      <c r="AB3359" s="4"/>
    </row>
    <row r="3360" spans="1:28" x14ac:dyDescent="0.3">
      <c r="A3360" t="s">
        <v>3401</v>
      </c>
      <c r="B3360" s="11" t="s">
        <v>56</v>
      </c>
      <c r="C3360" s="11" t="s">
        <v>50</v>
      </c>
      <c r="D3360" s="11" t="s">
        <v>25</v>
      </c>
      <c r="E3360" s="11" t="s">
        <v>20</v>
      </c>
      <c r="F3360" s="11" t="s">
        <v>51</v>
      </c>
      <c r="G3360" s="11">
        <v>3</v>
      </c>
      <c r="H3360" s="11" t="s">
        <v>40</v>
      </c>
      <c r="I3360" s="12">
        <v>44701</v>
      </c>
      <c r="J3360" s="14">
        <v>0.33194444444444443</v>
      </c>
      <c r="K3360">
        <v>3</v>
      </c>
      <c r="L3360" t="s">
        <v>40</v>
      </c>
      <c r="M3360" s="1">
        <v>44701</v>
      </c>
      <c r="N3360" s="2">
        <v>0.33194444444444443</v>
      </c>
      <c r="O3360" s="1">
        <f t="shared" si="312"/>
        <v>44701.331944444442</v>
      </c>
      <c r="P3360" s="3" t="str">
        <f t="shared" si="313"/>
        <v>May,2022</v>
      </c>
      <c r="Q3360">
        <f t="shared" si="314"/>
        <v>2022</v>
      </c>
      <c r="R3360" t="str">
        <f t="shared" si="315"/>
        <v>Fri</v>
      </c>
      <c r="S3360">
        <f t="shared" si="316"/>
        <v>7</v>
      </c>
      <c r="T3360" t="str">
        <f t="shared" si="317"/>
        <v>YES</v>
      </c>
      <c r="U3360" cm="1">
        <f t="array" ref="U3360">_xlfn.XLOOKUP(Table1012[[#This Row],[Severity_Level]],{"MINOR","MODERATE","SEVERE","FATAL"},{1,2,3,5})</f>
        <v>5</v>
      </c>
      <c r="Z3360" s="1"/>
      <c r="AA3360" s="2"/>
      <c r="AB3360" s="4"/>
    </row>
    <row r="3361" spans="1:28" x14ac:dyDescent="0.3">
      <c r="A3361" t="s">
        <v>3402</v>
      </c>
      <c r="B3361" s="11" t="s">
        <v>18</v>
      </c>
      <c r="C3361" s="11" t="s">
        <v>24</v>
      </c>
      <c r="D3361" s="11" t="s">
        <v>13</v>
      </c>
      <c r="E3361" s="11" t="s">
        <v>20</v>
      </c>
      <c r="F3361" s="11" t="s">
        <v>26</v>
      </c>
      <c r="G3361" s="11">
        <v>3</v>
      </c>
      <c r="H3361" s="11" t="s">
        <v>16</v>
      </c>
      <c r="I3361" s="12">
        <v>44701</v>
      </c>
      <c r="J3361" s="14">
        <v>0.33263888888888887</v>
      </c>
      <c r="K3361">
        <v>3</v>
      </c>
      <c r="L3361" t="s">
        <v>16</v>
      </c>
      <c r="M3361" s="1">
        <v>44701</v>
      </c>
      <c r="N3361" s="2">
        <v>0.33263888888888887</v>
      </c>
      <c r="O3361" s="1">
        <f t="shared" si="312"/>
        <v>44701.332638888889</v>
      </c>
      <c r="P3361" s="3" t="str">
        <f t="shared" si="313"/>
        <v>May,2022</v>
      </c>
      <c r="Q3361">
        <f t="shared" si="314"/>
        <v>2022</v>
      </c>
      <c r="R3361" t="str">
        <f t="shared" si="315"/>
        <v>Fri</v>
      </c>
      <c r="S3361">
        <f t="shared" si="316"/>
        <v>7</v>
      </c>
      <c r="T3361" t="str">
        <f t="shared" si="317"/>
        <v>YES</v>
      </c>
      <c r="U3361" cm="1">
        <f t="array" ref="U3361">_xlfn.XLOOKUP(Table1012[[#This Row],[Severity_Level]],{"MINOR","MODERATE","SEVERE","FATAL"},{1,2,3,5})</f>
        <v>1</v>
      </c>
      <c r="Z3361" s="1"/>
      <c r="AA3361" s="2"/>
      <c r="AB3361" s="4"/>
    </row>
    <row r="3362" spans="1:28" x14ac:dyDescent="0.3">
      <c r="A3362" t="s">
        <v>3403</v>
      </c>
      <c r="B3362" s="11" t="s">
        <v>18</v>
      </c>
      <c r="C3362" s="11" t="s">
        <v>30</v>
      </c>
      <c r="D3362" s="11" t="s">
        <v>47</v>
      </c>
      <c r="E3362" s="11" t="s">
        <v>38</v>
      </c>
      <c r="F3362" s="11" t="s">
        <v>15</v>
      </c>
      <c r="G3362" s="11">
        <v>3</v>
      </c>
      <c r="H3362" s="11" t="s">
        <v>27</v>
      </c>
      <c r="I3362" s="12">
        <v>44702</v>
      </c>
      <c r="J3362" s="14">
        <v>0.33333333333333331</v>
      </c>
      <c r="K3362">
        <v>3</v>
      </c>
      <c r="L3362" t="s">
        <v>27</v>
      </c>
      <c r="M3362" s="1">
        <v>44702</v>
      </c>
      <c r="N3362" s="2">
        <v>0.33333333333333331</v>
      </c>
      <c r="O3362" s="1">
        <f t="shared" si="312"/>
        <v>44702.333333333336</v>
      </c>
      <c r="P3362" s="3" t="str">
        <f t="shared" si="313"/>
        <v>May,2022</v>
      </c>
      <c r="Q3362">
        <f t="shared" si="314"/>
        <v>2022</v>
      </c>
      <c r="R3362" t="str">
        <f t="shared" si="315"/>
        <v>Sat</v>
      </c>
      <c r="S3362">
        <f t="shared" si="316"/>
        <v>8</v>
      </c>
      <c r="T3362" t="str">
        <f t="shared" si="317"/>
        <v>YES</v>
      </c>
      <c r="U3362" cm="1">
        <f t="array" ref="U3362">_xlfn.XLOOKUP(Table1012[[#This Row],[Severity_Level]],{"MINOR","MODERATE","SEVERE","FATAL"},{1,2,3,5})</f>
        <v>3</v>
      </c>
      <c r="Z3362" s="1"/>
      <c r="AA3362" s="2"/>
      <c r="AB3362" s="4"/>
    </row>
    <row r="3363" spans="1:28" x14ac:dyDescent="0.3">
      <c r="A3363" t="s">
        <v>3404</v>
      </c>
      <c r="B3363" s="11" t="s">
        <v>18</v>
      </c>
      <c r="C3363" s="11" t="s">
        <v>46</v>
      </c>
      <c r="D3363" s="11" t="s">
        <v>25</v>
      </c>
      <c r="E3363" s="11" t="s">
        <v>14</v>
      </c>
      <c r="F3363" s="11" t="s">
        <v>26</v>
      </c>
      <c r="G3363" s="11">
        <v>1</v>
      </c>
      <c r="H3363" s="11" t="s">
        <v>32</v>
      </c>
      <c r="I3363" s="12">
        <v>44702</v>
      </c>
      <c r="J3363" s="14">
        <v>0.33402777777777776</v>
      </c>
      <c r="K3363">
        <v>1</v>
      </c>
      <c r="L3363" t="s">
        <v>32</v>
      </c>
      <c r="M3363" s="1">
        <v>44702</v>
      </c>
      <c r="N3363" s="2">
        <v>0.33402777777777776</v>
      </c>
      <c r="O3363" s="1">
        <f t="shared" si="312"/>
        <v>44702.334027777775</v>
      </c>
      <c r="P3363" s="3" t="str">
        <f t="shared" si="313"/>
        <v>May,2022</v>
      </c>
      <c r="Q3363">
        <f t="shared" si="314"/>
        <v>2022</v>
      </c>
      <c r="R3363" t="str">
        <f t="shared" si="315"/>
        <v>Sat</v>
      </c>
      <c r="S3363">
        <f t="shared" si="316"/>
        <v>8</v>
      </c>
      <c r="T3363" t="str">
        <f t="shared" si="317"/>
        <v>YES</v>
      </c>
      <c r="U3363" cm="1">
        <f t="array" ref="U3363">_xlfn.XLOOKUP(Table1012[[#This Row],[Severity_Level]],{"MINOR","MODERATE","SEVERE","FATAL"},{1,2,3,5})</f>
        <v>2</v>
      </c>
      <c r="Z3363" s="1"/>
      <c r="AA3363" s="2"/>
      <c r="AB3363" s="4"/>
    </row>
    <row r="3364" spans="1:28" x14ac:dyDescent="0.3">
      <c r="A3364" t="s">
        <v>3405</v>
      </c>
      <c r="B3364" s="11" t="s">
        <v>29</v>
      </c>
      <c r="C3364" s="11" t="s">
        <v>50</v>
      </c>
      <c r="D3364" s="11" t="s">
        <v>13</v>
      </c>
      <c r="E3364" s="11" t="s">
        <v>35</v>
      </c>
      <c r="F3364" s="11" t="s">
        <v>26</v>
      </c>
      <c r="G3364" s="11">
        <v>2</v>
      </c>
      <c r="H3364" s="11" t="s">
        <v>16</v>
      </c>
      <c r="I3364" s="12">
        <v>44702</v>
      </c>
      <c r="J3364" s="14">
        <v>0.3347222222222222</v>
      </c>
      <c r="K3364">
        <v>2</v>
      </c>
      <c r="L3364" t="s">
        <v>16</v>
      </c>
      <c r="M3364" s="1">
        <v>44702</v>
      </c>
      <c r="N3364" s="2">
        <v>0.3347222222222222</v>
      </c>
      <c r="O3364" s="1">
        <f t="shared" si="312"/>
        <v>44702.334722222222</v>
      </c>
      <c r="P3364" s="3" t="str">
        <f t="shared" si="313"/>
        <v>May,2022</v>
      </c>
      <c r="Q3364">
        <f t="shared" si="314"/>
        <v>2022</v>
      </c>
      <c r="R3364" t="str">
        <f t="shared" si="315"/>
        <v>Sat</v>
      </c>
      <c r="S3364">
        <f t="shared" si="316"/>
        <v>8</v>
      </c>
      <c r="T3364" t="str">
        <f t="shared" si="317"/>
        <v>YES</v>
      </c>
      <c r="U3364" cm="1">
        <f t="array" ref="U3364">_xlfn.XLOOKUP(Table1012[[#This Row],[Severity_Level]],{"MINOR","MODERATE","SEVERE","FATAL"},{1,2,3,5})</f>
        <v>1</v>
      </c>
      <c r="Z3364" s="1"/>
      <c r="AA3364" s="2"/>
      <c r="AB3364" s="4"/>
    </row>
    <row r="3365" spans="1:28" x14ac:dyDescent="0.3">
      <c r="A3365" t="s">
        <v>3406</v>
      </c>
      <c r="B3365" s="11" t="s">
        <v>49</v>
      </c>
      <c r="C3365" s="11" t="s">
        <v>57</v>
      </c>
      <c r="D3365" s="11" t="s">
        <v>25</v>
      </c>
      <c r="E3365" s="11" t="s">
        <v>35</v>
      </c>
      <c r="F3365" s="11" t="s">
        <v>51</v>
      </c>
      <c r="G3365" s="11">
        <v>5</v>
      </c>
      <c r="H3365" s="11" t="s">
        <v>16</v>
      </c>
      <c r="I3365" s="12">
        <v>44702</v>
      </c>
      <c r="J3365" s="14">
        <v>0.33541666666666664</v>
      </c>
      <c r="K3365">
        <v>5</v>
      </c>
      <c r="L3365" t="s">
        <v>16</v>
      </c>
      <c r="M3365" s="1">
        <v>44702</v>
      </c>
      <c r="N3365" s="2">
        <v>0.33541666666666664</v>
      </c>
      <c r="O3365" s="1">
        <f t="shared" si="312"/>
        <v>44702.335416666669</v>
      </c>
      <c r="P3365" s="3" t="str">
        <f t="shared" si="313"/>
        <v>May,2022</v>
      </c>
      <c r="Q3365">
        <f t="shared" si="314"/>
        <v>2022</v>
      </c>
      <c r="R3365" t="str">
        <f t="shared" si="315"/>
        <v>Sat</v>
      </c>
      <c r="S3365">
        <f t="shared" si="316"/>
        <v>8</v>
      </c>
      <c r="T3365" t="str">
        <f t="shared" si="317"/>
        <v>YES</v>
      </c>
      <c r="U3365" cm="1">
        <f t="array" ref="U3365">_xlfn.XLOOKUP(Table1012[[#This Row],[Severity_Level]],{"MINOR","MODERATE","SEVERE","FATAL"},{1,2,3,5})</f>
        <v>1</v>
      </c>
      <c r="Z3365" s="1"/>
      <c r="AA3365" s="2"/>
      <c r="AB3365" s="4"/>
    </row>
    <row r="3366" spans="1:28" x14ac:dyDescent="0.3">
      <c r="A3366" t="s">
        <v>3407</v>
      </c>
      <c r="B3366" s="11" t="s">
        <v>18</v>
      </c>
      <c r="C3366" s="11" t="s">
        <v>46</v>
      </c>
      <c r="D3366" s="11" t="s">
        <v>25</v>
      </c>
      <c r="E3366" s="11" t="s">
        <v>14</v>
      </c>
      <c r="F3366" s="11" t="s">
        <v>51</v>
      </c>
      <c r="G3366" s="11">
        <v>1</v>
      </c>
      <c r="H3366" s="11" t="s">
        <v>32</v>
      </c>
      <c r="I3366" s="12">
        <v>44702</v>
      </c>
      <c r="J3366" s="14">
        <v>0.33611111111111114</v>
      </c>
      <c r="K3366">
        <v>1</v>
      </c>
      <c r="L3366" t="s">
        <v>32</v>
      </c>
      <c r="M3366" s="1">
        <v>44702</v>
      </c>
      <c r="N3366" s="2">
        <v>0.33611111111111114</v>
      </c>
      <c r="O3366" s="1">
        <f t="shared" si="312"/>
        <v>44702.336111111108</v>
      </c>
      <c r="P3366" s="3" t="str">
        <f t="shared" si="313"/>
        <v>May,2022</v>
      </c>
      <c r="Q3366">
        <f t="shared" si="314"/>
        <v>2022</v>
      </c>
      <c r="R3366" t="str">
        <f t="shared" si="315"/>
        <v>Sat</v>
      </c>
      <c r="S3366">
        <f t="shared" si="316"/>
        <v>8</v>
      </c>
      <c r="T3366" t="str">
        <f t="shared" si="317"/>
        <v>YES</v>
      </c>
      <c r="U3366" cm="1">
        <f t="array" ref="U3366">_xlfn.XLOOKUP(Table1012[[#This Row],[Severity_Level]],{"MINOR","MODERATE","SEVERE","FATAL"},{1,2,3,5})</f>
        <v>2</v>
      </c>
      <c r="Z3366" s="1"/>
      <c r="AA3366" s="2"/>
      <c r="AB3366" s="4"/>
    </row>
    <row r="3367" spans="1:28" x14ac:dyDescent="0.3">
      <c r="A3367" t="s">
        <v>3408</v>
      </c>
      <c r="B3367" s="11" t="s">
        <v>49</v>
      </c>
      <c r="C3367" s="11" t="s">
        <v>24</v>
      </c>
      <c r="D3367" s="11" t="s">
        <v>37</v>
      </c>
      <c r="E3367" s="11" t="s">
        <v>35</v>
      </c>
      <c r="F3367" s="11" t="s">
        <v>51</v>
      </c>
      <c r="G3367" s="11">
        <v>1</v>
      </c>
      <c r="H3367" s="11" t="s">
        <v>16</v>
      </c>
      <c r="I3367" s="12">
        <v>44702</v>
      </c>
      <c r="J3367" s="14">
        <v>0.33680555555555558</v>
      </c>
      <c r="K3367">
        <v>1</v>
      </c>
      <c r="L3367" t="s">
        <v>16</v>
      </c>
      <c r="M3367" s="1">
        <v>44702</v>
      </c>
      <c r="N3367" s="2">
        <v>0.33680555555555558</v>
      </c>
      <c r="O3367" s="1">
        <f t="shared" si="312"/>
        <v>44702.336805555555</v>
      </c>
      <c r="P3367" s="3" t="str">
        <f t="shared" si="313"/>
        <v>May,2022</v>
      </c>
      <c r="Q3367">
        <f t="shared" si="314"/>
        <v>2022</v>
      </c>
      <c r="R3367" t="str">
        <f t="shared" si="315"/>
        <v>Sat</v>
      </c>
      <c r="S3367">
        <f t="shared" si="316"/>
        <v>8</v>
      </c>
      <c r="T3367" t="str">
        <f t="shared" si="317"/>
        <v>YES</v>
      </c>
      <c r="U3367" cm="1">
        <f t="array" ref="U3367">_xlfn.XLOOKUP(Table1012[[#This Row],[Severity_Level]],{"MINOR","MODERATE","SEVERE","FATAL"},{1,2,3,5})</f>
        <v>1</v>
      </c>
      <c r="Z3367" s="1"/>
      <c r="AA3367" s="2"/>
      <c r="AB3367" s="4"/>
    </row>
    <row r="3368" spans="1:28" x14ac:dyDescent="0.3">
      <c r="A3368" t="s">
        <v>3409</v>
      </c>
      <c r="B3368" s="11" t="s">
        <v>49</v>
      </c>
      <c r="C3368" s="11" t="s">
        <v>12</v>
      </c>
      <c r="D3368" s="11" t="s">
        <v>25</v>
      </c>
      <c r="E3368" s="11" t="s">
        <v>14</v>
      </c>
      <c r="F3368" s="11" t="s">
        <v>21</v>
      </c>
      <c r="G3368" s="11">
        <v>4</v>
      </c>
      <c r="H3368" s="11" t="s">
        <v>32</v>
      </c>
      <c r="I3368" s="12">
        <v>44702</v>
      </c>
      <c r="J3368" s="14">
        <v>0.33750000000000002</v>
      </c>
      <c r="K3368">
        <v>4</v>
      </c>
      <c r="L3368" t="s">
        <v>32</v>
      </c>
      <c r="M3368" s="1">
        <v>44702</v>
      </c>
      <c r="N3368" s="2">
        <v>0.33750000000000002</v>
      </c>
      <c r="O3368" s="1">
        <f t="shared" si="312"/>
        <v>44702.337500000001</v>
      </c>
      <c r="P3368" s="3" t="str">
        <f t="shared" si="313"/>
        <v>May,2022</v>
      </c>
      <c r="Q3368">
        <f t="shared" si="314"/>
        <v>2022</v>
      </c>
      <c r="R3368" t="str">
        <f t="shared" si="315"/>
        <v>Sat</v>
      </c>
      <c r="S3368">
        <f t="shared" si="316"/>
        <v>8</v>
      </c>
      <c r="T3368" t="str">
        <f t="shared" si="317"/>
        <v>YES</v>
      </c>
      <c r="U3368" cm="1">
        <f t="array" ref="U3368">_xlfn.XLOOKUP(Table1012[[#This Row],[Severity_Level]],{"MINOR","MODERATE","SEVERE","FATAL"},{1,2,3,5})</f>
        <v>2</v>
      </c>
      <c r="Z3368" s="1"/>
      <c r="AA3368" s="2"/>
      <c r="AB3368" s="4"/>
    </row>
    <row r="3369" spans="1:28" x14ac:dyDescent="0.3">
      <c r="A3369" t="s">
        <v>3410</v>
      </c>
      <c r="B3369" s="11" t="s">
        <v>29</v>
      </c>
      <c r="C3369" s="11" t="s">
        <v>12</v>
      </c>
      <c r="D3369" s="11" t="s">
        <v>25</v>
      </c>
      <c r="E3369" s="11" t="s">
        <v>38</v>
      </c>
      <c r="F3369" s="11" t="s">
        <v>15</v>
      </c>
      <c r="G3369" s="11">
        <v>2</v>
      </c>
      <c r="H3369" s="11" t="s">
        <v>32</v>
      </c>
      <c r="I3369" s="12">
        <v>44702</v>
      </c>
      <c r="J3369" s="14">
        <v>0.33819444444444446</v>
      </c>
      <c r="K3369">
        <v>2</v>
      </c>
      <c r="L3369" t="s">
        <v>32</v>
      </c>
      <c r="M3369" s="1">
        <v>44702</v>
      </c>
      <c r="N3369" s="2">
        <v>0.33819444444444446</v>
      </c>
      <c r="O3369" s="1">
        <f t="shared" si="312"/>
        <v>44702.338194444441</v>
      </c>
      <c r="P3369" s="3" t="str">
        <f t="shared" si="313"/>
        <v>May,2022</v>
      </c>
      <c r="Q3369">
        <f t="shared" si="314"/>
        <v>2022</v>
      </c>
      <c r="R3369" t="str">
        <f t="shared" si="315"/>
        <v>Sat</v>
      </c>
      <c r="S3369">
        <f t="shared" si="316"/>
        <v>8</v>
      </c>
      <c r="T3369" t="str">
        <f t="shared" si="317"/>
        <v>YES</v>
      </c>
      <c r="U3369" cm="1">
        <f t="array" ref="U3369">_xlfn.XLOOKUP(Table1012[[#This Row],[Severity_Level]],{"MINOR","MODERATE","SEVERE","FATAL"},{1,2,3,5})</f>
        <v>2</v>
      </c>
      <c r="Z3369" s="1"/>
      <c r="AA3369" s="2"/>
      <c r="AB3369" s="4"/>
    </row>
    <row r="3370" spans="1:28" x14ac:dyDescent="0.3">
      <c r="A3370" t="s">
        <v>3411</v>
      </c>
      <c r="B3370" s="11" t="s">
        <v>56</v>
      </c>
      <c r="C3370" s="11" t="s">
        <v>44</v>
      </c>
      <c r="D3370" s="11" t="s">
        <v>47</v>
      </c>
      <c r="E3370" s="11" t="s">
        <v>38</v>
      </c>
      <c r="F3370" s="11" t="s">
        <v>26</v>
      </c>
      <c r="G3370" s="11">
        <v>3</v>
      </c>
      <c r="H3370" s="11" t="s">
        <v>16</v>
      </c>
      <c r="I3370" s="12">
        <v>44702</v>
      </c>
      <c r="J3370" s="14">
        <v>0.33888888888888891</v>
      </c>
      <c r="K3370">
        <v>3</v>
      </c>
      <c r="L3370" t="s">
        <v>16</v>
      </c>
      <c r="M3370" s="1">
        <v>44702</v>
      </c>
      <c r="N3370" s="2">
        <v>0.33888888888888891</v>
      </c>
      <c r="O3370" s="1">
        <f t="shared" si="312"/>
        <v>44702.338888888888</v>
      </c>
      <c r="P3370" s="3" t="str">
        <f t="shared" si="313"/>
        <v>May,2022</v>
      </c>
      <c r="Q3370">
        <f t="shared" si="314"/>
        <v>2022</v>
      </c>
      <c r="R3370" t="str">
        <f t="shared" si="315"/>
        <v>Sat</v>
      </c>
      <c r="S3370">
        <f t="shared" si="316"/>
        <v>8</v>
      </c>
      <c r="T3370" t="str">
        <f t="shared" si="317"/>
        <v>YES</v>
      </c>
      <c r="U3370" cm="1">
        <f t="array" ref="U3370">_xlfn.XLOOKUP(Table1012[[#This Row],[Severity_Level]],{"MINOR","MODERATE","SEVERE","FATAL"},{1,2,3,5})</f>
        <v>1</v>
      </c>
      <c r="Z3370" s="1"/>
      <c r="AA3370" s="2"/>
      <c r="AB3370" s="4"/>
    </row>
    <row r="3371" spans="1:28" x14ac:dyDescent="0.3">
      <c r="A3371" t="s">
        <v>3412</v>
      </c>
      <c r="B3371" s="11" t="s">
        <v>18</v>
      </c>
      <c r="C3371" s="11" t="s">
        <v>44</v>
      </c>
      <c r="D3371" s="11" t="s">
        <v>37</v>
      </c>
      <c r="E3371" s="11" t="s">
        <v>14</v>
      </c>
      <c r="F3371" s="11" t="s">
        <v>21</v>
      </c>
      <c r="G3371" s="11">
        <v>5</v>
      </c>
      <c r="H3371" s="11" t="s">
        <v>16</v>
      </c>
      <c r="I3371" s="12">
        <v>44702</v>
      </c>
      <c r="J3371" s="14">
        <v>0.33958333333333335</v>
      </c>
      <c r="K3371">
        <v>5</v>
      </c>
      <c r="L3371" t="s">
        <v>16</v>
      </c>
      <c r="M3371" s="1">
        <v>44702</v>
      </c>
      <c r="N3371" s="2">
        <v>0.33958333333333335</v>
      </c>
      <c r="O3371" s="1">
        <f t="shared" si="312"/>
        <v>44702.339583333334</v>
      </c>
      <c r="P3371" s="3" t="str">
        <f t="shared" si="313"/>
        <v>May,2022</v>
      </c>
      <c r="Q3371">
        <f t="shared" si="314"/>
        <v>2022</v>
      </c>
      <c r="R3371" t="str">
        <f t="shared" si="315"/>
        <v>Sat</v>
      </c>
      <c r="S3371">
        <f t="shared" si="316"/>
        <v>8</v>
      </c>
      <c r="T3371" t="str">
        <f t="shared" si="317"/>
        <v>YES</v>
      </c>
      <c r="U3371" cm="1">
        <f t="array" ref="U3371">_xlfn.XLOOKUP(Table1012[[#This Row],[Severity_Level]],{"MINOR","MODERATE","SEVERE","FATAL"},{1,2,3,5})</f>
        <v>1</v>
      </c>
      <c r="Z3371" s="1"/>
      <c r="AA3371" s="2"/>
      <c r="AB3371" s="4"/>
    </row>
    <row r="3372" spans="1:28" x14ac:dyDescent="0.3">
      <c r="A3372" t="s">
        <v>3413</v>
      </c>
      <c r="B3372" s="11" t="s">
        <v>29</v>
      </c>
      <c r="C3372" s="11" t="s">
        <v>12</v>
      </c>
      <c r="D3372" s="11" t="s">
        <v>13</v>
      </c>
      <c r="E3372" s="11" t="s">
        <v>14</v>
      </c>
      <c r="F3372" s="11" t="s">
        <v>26</v>
      </c>
      <c r="G3372" s="11">
        <v>3</v>
      </c>
      <c r="H3372" s="11" t="s">
        <v>32</v>
      </c>
      <c r="I3372" s="12">
        <v>44702</v>
      </c>
      <c r="J3372" s="14">
        <v>0.34027777777777779</v>
      </c>
      <c r="K3372">
        <v>3</v>
      </c>
      <c r="L3372" t="s">
        <v>32</v>
      </c>
      <c r="M3372" s="1">
        <v>44702</v>
      </c>
      <c r="N3372" s="2">
        <v>0.34027777777777779</v>
      </c>
      <c r="O3372" s="1">
        <f t="shared" si="312"/>
        <v>44702.340277777781</v>
      </c>
      <c r="P3372" s="3" t="str">
        <f t="shared" si="313"/>
        <v>May,2022</v>
      </c>
      <c r="Q3372">
        <f t="shared" si="314"/>
        <v>2022</v>
      </c>
      <c r="R3372" t="str">
        <f t="shared" si="315"/>
        <v>Sat</v>
      </c>
      <c r="S3372">
        <f t="shared" si="316"/>
        <v>8</v>
      </c>
      <c r="T3372" t="str">
        <f t="shared" si="317"/>
        <v>YES</v>
      </c>
      <c r="U3372" cm="1">
        <f t="array" ref="U3372">_xlfn.XLOOKUP(Table1012[[#This Row],[Severity_Level]],{"MINOR","MODERATE","SEVERE","FATAL"},{1,2,3,5})</f>
        <v>2</v>
      </c>
      <c r="Z3372" s="1"/>
      <c r="AA3372" s="2"/>
      <c r="AB3372" s="4"/>
    </row>
    <row r="3373" spans="1:28" x14ac:dyDescent="0.3">
      <c r="A3373" t="s">
        <v>3414</v>
      </c>
      <c r="B3373" s="11" t="s">
        <v>56</v>
      </c>
      <c r="C3373" s="11" t="s">
        <v>50</v>
      </c>
      <c r="D3373" s="11" t="s">
        <v>25</v>
      </c>
      <c r="E3373" s="11" t="s">
        <v>20</v>
      </c>
      <c r="F3373" s="11" t="s">
        <v>21</v>
      </c>
      <c r="G3373" s="11">
        <v>1</v>
      </c>
      <c r="H3373" s="11" t="s">
        <v>40</v>
      </c>
      <c r="I3373" s="12">
        <v>44702</v>
      </c>
      <c r="J3373" s="14">
        <v>0.34097222222222223</v>
      </c>
      <c r="K3373">
        <v>1</v>
      </c>
      <c r="L3373" t="s">
        <v>40</v>
      </c>
      <c r="M3373" s="1">
        <v>44702</v>
      </c>
      <c r="N3373" s="2">
        <v>0.34097222222222223</v>
      </c>
      <c r="O3373" s="1">
        <f t="shared" si="312"/>
        <v>44702.34097222222</v>
      </c>
      <c r="P3373" s="3" t="str">
        <f t="shared" si="313"/>
        <v>May,2022</v>
      </c>
      <c r="Q3373">
        <f t="shared" si="314"/>
        <v>2022</v>
      </c>
      <c r="R3373" t="str">
        <f t="shared" si="315"/>
        <v>Sat</v>
      </c>
      <c r="S3373">
        <f t="shared" si="316"/>
        <v>8</v>
      </c>
      <c r="T3373" t="str">
        <f t="shared" si="317"/>
        <v>YES</v>
      </c>
      <c r="U3373" cm="1">
        <f t="array" ref="U3373">_xlfn.XLOOKUP(Table1012[[#This Row],[Severity_Level]],{"MINOR","MODERATE","SEVERE","FATAL"},{1,2,3,5})</f>
        <v>5</v>
      </c>
      <c r="Z3373" s="1"/>
      <c r="AA3373" s="2"/>
      <c r="AB3373" s="4"/>
    </row>
    <row r="3374" spans="1:28" x14ac:dyDescent="0.3">
      <c r="A3374" t="s">
        <v>3415</v>
      </c>
      <c r="B3374" s="11" t="s">
        <v>56</v>
      </c>
      <c r="C3374" s="11" t="s">
        <v>24</v>
      </c>
      <c r="D3374" s="11" t="s">
        <v>13</v>
      </c>
      <c r="E3374" s="11" t="s">
        <v>35</v>
      </c>
      <c r="F3374" s="11" t="s">
        <v>51</v>
      </c>
      <c r="G3374" s="11">
        <v>3</v>
      </c>
      <c r="H3374" s="11" t="s">
        <v>16</v>
      </c>
      <c r="I3374" s="12">
        <v>44702</v>
      </c>
      <c r="J3374" s="14">
        <v>0.34166666666666667</v>
      </c>
      <c r="K3374">
        <v>3</v>
      </c>
      <c r="L3374" t="s">
        <v>16</v>
      </c>
      <c r="M3374" s="1">
        <v>44702</v>
      </c>
      <c r="N3374" s="2">
        <v>0.34166666666666667</v>
      </c>
      <c r="O3374" s="1">
        <f t="shared" si="312"/>
        <v>44702.341666666667</v>
      </c>
      <c r="P3374" s="3" t="str">
        <f t="shared" si="313"/>
        <v>May,2022</v>
      </c>
      <c r="Q3374">
        <f t="shared" si="314"/>
        <v>2022</v>
      </c>
      <c r="R3374" t="str">
        <f t="shared" si="315"/>
        <v>Sat</v>
      </c>
      <c r="S3374">
        <f t="shared" si="316"/>
        <v>8</v>
      </c>
      <c r="T3374" t="str">
        <f t="shared" si="317"/>
        <v>YES</v>
      </c>
      <c r="U3374" cm="1">
        <f t="array" ref="U3374">_xlfn.XLOOKUP(Table1012[[#This Row],[Severity_Level]],{"MINOR","MODERATE","SEVERE","FATAL"},{1,2,3,5})</f>
        <v>1</v>
      </c>
      <c r="Z3374" s="1"/>
      <c r="AA3374" s="2"/>
      <c r="AB3374" s="4"/>
    </row>
    <row r="3375" spans="1:28" x14ac:dyDescent="0.3">
      <c r="A3375" t="s">
        <v>3416</v>
      </c>
      <c r="B3375" s="11" t="s">
        <v>18</v>
      </c>
      <c r="C3375" s="11" t="s">
        <v>57</v>
      </c>
      <c r="D3375" s="11" t="s">
        <v>47</v>
      </c>
      <c r="E3375" s="11" t="s">
        <v>38</v>
      </c>
      <c r="F3375" s="11" t="s">
        <v>51</v>
      </c>
      <c r="G3375" s="11">
        <v>1</v>
      </c>
      <c r="H3375" s="11" t="s">
        <v>40</v>
      </c>
      <c r="I3375" s="12">
        <v>44702</v>
      </c>
      <c r="J3375" s="14">
        <v>0.34236111111111112</v>
      </c>
      <c r="K3375">
        <v>1</v>
      </c>
      <c r="L3375" t="s">
        <v>40</v>
      </c>
      <c r="M3375" s="1">
        <v>44702</v>
      </c>
      <c r="N3375" s="2">
        <v>0.34236111111111112</v>
      </c>
      <c r="O3375" s="1">
        <f t="shared" si="312"/>
        <v>44702.342361111114</v>
      </c>
      <c r="P3375" s="3" t="str">
        <f t="shared" si="313"/>
        <v>May,2022</v>
      </c>
      <c r="Q3375">
        <f t="shared" si="314"/>
        <v>2022</v>
      </c>
      <c r="R3375" t="str">
        <f t="shared" si="315"/>
        <v>Sat</v>
      </c>
      <c r="S3375">
        <f t="shared" si="316"/>
        <v>8</v>
      </c>
      <c r="T3375" t="str">
        <f t="shared" si="317"/>
        <v>YES</v>
      </c>
      <c r="U3375" cm="1">
        <f t="array" ref="U3375">_xlfn.XLOOKUP(Table1012[[#This Row],[Severity_Level]],{"MINOR","MODERATE","SEVERE","FATAL"},{1,2,3,5})</f>
        <v>5</v>
      </c>
      <c r="Z3375" s="1"/>
      <c r="AA3375" s="2"/>
      <c r="AB3375" s="4"/>
    </row>
    <row r="3376" spans="1:28" x14ac:dyDescent="0.3">
      <c r="A3376" t="s">
        <v>3417</v>
      </c>
      <c r="B3376" s="11" t="s">
        <v>11</v>
      </c>
      <c r="C3376" s="11" t="s">
        <v>12</v>
      </c>
      <c r="D3376" s="11" t="s">
        <v>31</v>
      </c>
      <c r="E3376" s="11" t="s">
        <v>38</v>
      </c>
      <c r="F3376" s="11" t="s">
        <v>15</v>
      </c>
      <c r="G3376" s="11">
        <v>2</v>
      </c>
      <c r="H3376" s="11" t="s">
        <v>32</v>
      </c>
      <c r="I3376" s="12">
        <v>44702</v>
      </c>
      <c r="J3376" s="14">
        <v>0.34305555555555556</v>
      </c>
      <c r="K3376">
        <v>2</v>
      </c>
      <c r="L3376" t="s">
        <v>32</v>
      </c>
      <c r="M3376" s="1">
        <v>44702</v>
      </c>
      <c r="N3376" s="2">
        <v>0.34305555555555556</v>
      </c>
      <c r="O3376" s="1">
        <f t="shared" si="312"/>
        <v>44702.343055555553</v>
      </c>
      <c r="P3376" s="3" t="str">
        <f t="shared" si="313"/>
        <v>May,2022</v>
      </c>
      <c r="Q3376">
        <f t="shared" si="314"/>
        <v>2022</v>
      </c>
      <c r="R3376" t="str">
        <f t="shared" si="315"/>
        <v>Sat</v>
      </c>
      <c r="S3376">
        <f t="shared" si="316"/>
        <v>8</v>
      </c>
      <c r="T3376" t="str">
        <f t="shared" si="317"/>
        <v>YES</v>
      </c>
      <c r="U3376" cm="1">
        <f t="array" ref="U3376">_xlfn.XLOOKUP(Table1012[[#This Row],[Severity_Level]],{"MINOR","MODERATE","SEVERE","FATAL"},{1,2,3,5})</f>
        <v>2</v>
      </c>
      <c r="Z3376" s="1"/>
      <c r="AA3376" s="2"/>
      <c r="AB3376" s="4"/>
    </row>
    <row r="3377" spans="1:28" x14ac:dyDescent="0.3">
      <c r="A3377" t="s">
        <v>3418</v>
      </c>
      <c r="B3377" s="11" t="s">
        <v>49</v>
      </c>
      <c r="C3377" s="11" t="s">
        <v>46</v>
      </c>
      <c r="D3377" s="11" t="s">
        <v>31</v>
      </c>
      <c r="E3377" s="11" t="s">
        <v>35</v>
      </c>
      <c r="F3377" s="11" t="s">
        <v>21</v>
      </c>
      <c r="G3377" s="11">
        <v>1</v>
      </c>
      <c r="H3377" s="11" t="s">
        <v>32</v>
      </c>
      <c r="I3377" s="12">
        <v>44702</v>
      </c>
      <c r="J3377" s="14">
        <v>0.34375</v>
      </c>
      <c r="K3377">
        <v>1</v>
      </c>
      <c r="L3377" t="s">
        <v>32</v>
      </c>
      <c r="M3377" s="1">
        <v>44702</v>
      </c>
      <c r="N3377" s="2">
        <v>0.34375</v>
      </c>
      <c r="O3377" s="1">
        <f t="shared" si="312"/>
        <v>44702.34375</v>
      </c>
      <c r="P3377" s="3" t="str">
        <f t="shared" si="313"/>
        <v>May,2022</v>
      </c>
      <c r="Q3377">
        <f t="shared" si="314"/>
        <v>2022</v>
      </c>
      <c r="R3377" t="str">
        <f t="shared" si="315"/>
        <v>Sat</v>
      </c>
      <c r="S3377">
        <f t="shared" si="316"/>
        <v>8</v>
      </c>
      <c r="T3377" t="str">
        <f t="shared" si="317"/>
        <v>YES</v>
      </c>
      <c r="U3377" cm="1">
        <f t="array" ref="U3377">_xlfn.XLOOKUP(Table1012[[#This Row],[Severity_Level]],{"MINOR","MODERATE","SEVERE","FATAL"},{1,2,3,5})</f>
        <v>2</v>
      </c>
      <c r="Z3377" s="1"/>
      <c r="AA3377" s="2"/>
      <c r="AB3377" s="4"/>
    </row>
    <row r="3378" spans="1:28" x14ac:dyDescent="0.3">
      <c r="A3378" t="s">
        <v>3419</v>
      </c>
      <c r="B3378" s="11" t="s">
        <v>34</v>
      </c>
      <c r="C3378" s="11" t="s">
        <v>19</v>
      </c>
      <c r="D3378" s="11" t="s">
        <v>37</v>
      </c>
      <c r="E3378" s="11" t="s">
        <v>35</v>
      </c>
      <c r="F3378" s="11" t="s">
        <v>15</v>
      </c>
      <c r="G3378" s="11">
        <v>3</v>
      </c>
      <c r="H3378" s="11" t="s">
        <v>32</v>
      </c>
      <c r="I3378" s="12">
        <v>44702</v>
      </c>
      <c r="J3378" s="14">
        <v>0.34444444444444444</v>
      </c>
      <c r="K3378">
        <v>3</v>
      </c>
      <c r="L3378" t="s">
        <v>32</v>
      </c>
      <c r="M3378" s="1">
        <v>44702</v>
      </c>
      <c r="N3378" s="2">
        <v>0.34444444444444444</v>
      </c>
      <c r="O3378" s="1">
        <f t="shared" si="312"/>
        <v>44702.344444444447</v>
      </c>
      <c r="P3378" s="3" t="str">
        <f t="shared" si="313"/>
        <v>May,2022</v>
      </c>
      <c r="Q3378">
        <f t="shared" si="314"/>
        <v>2022</v>
      </c>
      <c r="R3378" t="str">
        <f t="shared" si="315"/>
        <v>Sat</v>
      </c>
      <c r="S3378">
        <f t="shared" si="316"/>
        <v>8</v>
      </c>
      <c r="T3378" t="str">
        <f t="shared" si="317"/>
        <v>YES</v>
      </c>
      <c r="U3378" cm="1">
        <f t="array" ref="U3378">_xlfn.XLOOKUP(Table1012[[#This Row],[Severity_Level]],{"MINOR","MODERATE","SEVERE","FATAL"},{1,2,3,5})</f>
        <v>2</v>
      </c>
      <c r="Z3378" s="1"/>
      <c r="AA3378" s="2"/>
      <c r="AB3378" s="4"/>
    </row>
    <row r="3379" spans="1:28" x14ac:dyDescent="0.3">
      <c r="A3379" t="s">
        <v>3420</v>
      </c>
      <c r="B3379" s="11" t="s">
        <v>49</v>
      </c>
      <c r="C3379" s="11" t="s">
        <v>46</v>
      </c>
      <c r="D3379" s="11" t="s">
        <v>31</v>
      </c>
      <c r="E3379" s="11" t="s">
        <v>20</v>
      </c>
      <c r="F3379" s="11" t="s">
        <v>51</v>
      </c>
      <c r="G3379" s="11">
        <v>3</v>
      </c>
      <c r="H3379" s="11" t="s">
        <v>27</v>
      </c>
      <c r="I3379" s="12">
        <v>44702</v>
      </c>
      <c r="J3379" s="14">
        <v>0.34513888888888888</v>
      </c>
      <c r="K3379">
        <v>3</v>
      </c>
      <c r="L3379" t="s">
        <v>27</v>
      </c>
      <c r="M3379" s="1">
        <v>44702</v>
      </c>
      <c r="N3379" s="2">
        <v>0.34513888888888888</v>
      </c>
      <c r="O3379" s="1">
        <f t="shared" si="312"/>
        <v>44702.345138888886</v>
      </c>
      <c r="P3379" s="3" t="str">
        <f t="shared" si="313"/>
        <v>May,2022</v>
      </c>
      <c r="Q3379">
        <f t="shared" si="314"/>
        <v>2022</v>
      </c>
      <c r="R3379" t="str">
        <f t="shared" si="315"/>
        <v>Sat</v>
      </c>
      <c r="S3379">
        <f t="shared" si="316"/>
        <v>8</v>
      </c>
      <c r="T3379" t="str">
        <f t="shared" si="317"/>
        <v>YES</v>
      </c>
      <c r="U3379" cm="1">
        <f t="array" ref="U3379">_xlfn.XLOOKUP(Table1012[[#This Row],[Severity_Level]],{"MINOR","MODERATE","SEVERE","FATAL"},{1,2,3,5})</f>
        <v>3</v>
      </c>
      <c r="Z3379" s="1"/>
      <c r="AA3379" s="2"/>
      <c r="AB3379" s="4"/>
    </row>
    <row r="3380" spans="1:28" x14ac:dyDescent="0.3">
      <c r="A3380" t="s">
        <v>3421</v>
      </c>
      <c r="B3380" s="11" t="s">
        <v>49</v>
      </c>
      <c r="C3380" s="11" t="s">
        <v>24</v>
      </c>
      <c r="D3380" s="11" t="s">
        <v>25</v>
      </c>
      <c r="E3380" s="11" t="s">
        <v>35</v>
      </c>
      <c r="F3380" s="11" t="s">
        <v>15</v>
      </c>
      <c r="G3380" s="11">
        <v>1</v>
      </c>
      <c r="H3380" s="11" t="s">
        <v>40</v>
      </c>
      <c r="I3380" s="12">
        <v>44702</v>
      </c>
      <c r="J3380" s="14">
        <v>0.34583333333333333</v>
      </c>
      <c r="K3380">
        <v>1</v>
      </c>
      <c r="L3380" t="s">
        <v>40</v>
      </c>
      <c r="M3380" s="1">
        <v>44702</v>
      </c>
      <c r="N3380" s="2">
        <v>0.34583333333333333</v>
      </c>
      <c r="O3380" s="1">
        <f t="shared" si="312"/>
        <v>44702.345833333333</v>
      </c>
      <c r="P3380" s="3" t="str">
        <f t="shared" si="313"/>
        <v>May,2022</v>
      </c>
      <c r="Q3380">
        <f t="shared" si="314"/>
        <v>2022</v>
      </c>
      <c r="R3380" t="str">
        <f t="shared" si="315"/>
        <v>Sat</v>
      </c>
      <c r="S3380">
        <f t="shared" si="316"/>
        <v>8</v>
      </c>
      <c r="T3380" t="str">
        <f t="shared" si="317"/>
        <v>YES</v>
      </c>
      <c r="U3380" cm="1">
        <f t="array" ref="U3380">_xlfn.XLOOKUP(Table1012[[#This Row],[Severity_Level]],{"MINOR","MODERATE","SEVERE","FATAL"},{1,2,3,5})</f>
        <v>5</v>
      </c>
      <c r="Z3380" s="1"/>
      <c r="AA3380" s="2"/>
      <c r="AB3380" s="4"/>
    </row>
    <row r="3381" spans="1:28" x14ac:dyDescent="0.3">
      <c r="A3381" t="s">
        <v>3422</v>
      </c>
      <c r="B3381" s="11" t="s">
        <v>34</v>
      </c>
      <c r="C3381" s="11" t="s">
        <v>44</v>
      </c>
      <c r="D3381" s="11" t="s">
        <v>13</v>
      </c>
      <c r="E3381" s="11" t="s">
        <v>35</v>
      </c>
      <c r="F3381" s="11" t="s">
        <v>21</v>
      </c>
      <c r="G3381" s="11">
        <v>2</v>
      </c>
      <c r="H3381" s="11" t="s">
        <v>16</v>
      </c>
      <c r="I3381" s="12">
        <v>44702</v>
      </c>
      <c r="J3381" s="14">
        <v>0.34652777777777777</v>
      </c>
      <c r="K3381">
        <v>2</v>
      </c>
      <c r="L3381" t="s">
        <v>16</v>
      </c>
      <c r="M3381" s="1">
        <v>44702</v>
      </c>
      <c r="N3381" s="2">
        <v>0.34652777777777777</v>
      </c>
      <c r="O3381" s="1">
        <f t="shared" si="312"/>
        <v>44702.34652777778</v>
      </c>
      <c r="P3381" s="3" t="str">
        <f t="shared" si="313"/>
        <v>May,2022</v>
      </c>
      <c r="Q3381">
        <f t="shared" si="314"/>
        <v>2022</v>
      </c>
      <c r="R3381" t="str">
        <f t="shared" si="315"/>
        <v>Sat</v>
      </c>
      <c r="S3381">
        <f t="shared" si="316"/>
        <v>8</v>
      </c>
      <c r="T3381" t="str">
        <f t="shared" si="317"/>
        <v>YES</v>
      </c>
      <c r="U3381" cm="1">
        <f t="array" ref="U3381">_xlfn.XLOOKUP(Table1012[[#This Row],[Severity_Level]],{"MINOR","MODERATE","SEVERE","FATAL"},{1,2,3,5})</f>
        <v>1</v>
      </c>
      <c r="Z3381" s="1"/>
      <c r="AA3381" s="2"/>
      <c r="AB3381" s="4"/>
    </row>
    <row r="3382" spans="1:28" x14ac:dyDescent="0.3">
      <c r="A3382" t="s">
        <v>3423</v>
      </c>
      <c r="B3382" s="11" t="s">
        <v>11</v>
      </c>
      <c r="C3382" s="11" t="s">
        <v>12</v>
      </c>
      <c r="D3382" s="11" t="s">
        <v>37</v>
      </c>
      <c r="E3382" s="11" t="s">
        <v>14</v>
      </c>
      <c r="F3382" s="11" t="s">
        <v>15</v>
      </c>
      <c r="G3382" s="11">
        <v>5</v>
      </c>
      <c r="H3382" s="11" t="s">
        <v>27</v>
      </c>
      <c r="I3382" s="12">
        <v>44702</v>
      </c>
      <c r="J3382" s="14">
        <v>0.34722222222222221</v>
      </c>
      <c r="K3382">
        <v>5</v>
      </c>
      <c r="L3382" t="s">
        <v>27</v>
      </c>
      <c r="M3382" s="1">
        <v>44702</v>
      </c>
      <c r="N3382" s="2">
        <v>0.34722222222222221</v>
      </c>
      <c r="O3382" s="1">
        <f t="shared" si="312"/>
        <v>44702.347222222219</v>
      </c>
      <c r="P3382" s="3" t="str">
        <f t="shared" si="313"/>
        <v>May,2022</v>
      </c>
      <c r="Q3382">
        <f t="shared" si="314"/>
        <v>2022</v>
      </c>
      <c r="R3382" t="str">
        <f t="shared" si="315"/>
        <v>Sat</v>
      </c>
      <c r="S3382">
        <f t="shared" si="316"/>
        <v>8</v>
      </c>
      <c r="T3382" t="str">
        <f t="shared" si="317"/>
        <v>YES</v>
      </c>
      <c r="U3382" cm="1">
        <f t="array" ref="U3382">_xlfn.XLOOKUP(Table1012[[#This Row],[Severity_Level]],{"MINOR","MODERATE","SEVERE","FATAL"},{1,2,3,5})</f>
        <v>3</v>
      </c>
      <c r="Z3382" s="1"/>
      <c r="AA3382" s="2"/>
      <c r="AB3382" s="4"/>
    </row>
    <row r="3383" spans="1:28" x14ac:dyDescent="0.3">
      <c r="A3383" t="s">
        <v>3424</v>
      </c>
      <c r="B3383" s="11" t="s">
        <v>56</v>
      </c>
      <c r="C3383" s="11" t="s">
        <v>65</v>
      </c>
      <c r="D3383" s="11" t="s">
        <v>37</v>
      </c>
      <c r="E3383" s="11" t="s">
        <v>20</v>
      </c>
      <c r="F3383" s="11" t="s">
        <v>51</v>
      </c>
      <c r="G3383" s="11">
        <v>1</v>
      </c>
      <c r="H3383" s="11" t="s">
        <v>16</v>
      </c>
      <c r="I3383" s="12">
        <v>44702</v>
      </c>
      <c r="J3383" s="14">
        <v>0.34791666666666665</v>
      </c>
      <c r="K3383">
        <v>1</v>
      </c>
      <c r="L3383" t="s">
        <v>16</v>
      </c>
      <c r="M3383" s="1">
        <v>44702</v>
      </c>
      <c r="N3383" s="2">
        <v>0.34791666666666665</v>
      </c>
      <c r="O3383" s="1">
        <f t="shared" si="312"/>
        <v>44702.347916666666</v>
      </c>
      <c r="P3383" s="3" t="str">
        <f t="shared" si="313"/>
        <v>May,2022</v>
      </c>
      <c r="Q3383">
        <f t="shared" si="314"/>
        <v>2022</v>
      </c>
      <c r="R3383" t="str">
        <f t="shared" si="315"/>
        <v>Sat</v>
      </c>
      <c r="S3383">
        <f t="shared" si="316"/>
        <v>8</v>
      </c>
      <c r="T3383" t="str">
        <f t="shared" si="317"/>
        <v>YES</v>
      </c>
      <c r="U3383" cm="1">
        <f t="array" ref="U3383">_xlfn.XLOOKUP(Table1012[[#This Row],[Severity_Level]],{"MINOR","MODERATE","SEVERE","FATAL"},{1,2,3,5})</f>
        <v>1</v>
      </c>
      <c r="Z3383" s="1"/>
      <c r="AA3383" s="2"/>
      <c r="AB3383" s="4"/>
    </row>
    <row r="3384" spans="1:28" x14ac:dyDescent="0.3">
      <c r="A3384" t="s">
        <v>3425</v>
      </c>
      <c r="B3384" s="11" t="s">
        <v>34</v>
      </c>
      <c r="C3384" s="11" t="s">
        <v>53</v>
      </c>
      <c r="D3384" s="11" t="s">
        <v>13</v>
      </c>
      <c r="E3384" s="11" t="s">
        <v>35</v>
      </c>
      <c r="F3384" s="11" t="s">
        <v>21</v>
      </c>
      <c r="G3384" s="11">
        <v>3</v>
      </c>
      <c r="H3384" s="11" t="s">
        <v>16</v>
      </c>
      <c r="I3384" s="12">
        <v>44702</v>
      </c>
      <c r="J3384" s="14">
        <v>0.34861111111111109</v>
      </c>
      <c r="K3384">
        <v>3</v>
      </c>
      <c r="L3384" t="s">
        <v>16</v>
      </c>
      <c r="M3384" s="1">
        <v>44702</v>
      </c>
      <c r="N3384" s="2">
        <v>0.34861111111111109</v>
      </c>
      <c r="O3384" s="1">
        <f t="shared" si="312"/>
        <v>44702.348611111112</v>
      </c>
      <c r="P3384" s="3" t="str">
        <f t="shared" si="313"/>
        <v>May,2022</v>
      </c>
      <c r="Q3384">
        <f t="shared" si="314"/>
        <v>2022</v>
      </c>
      <c r="R3384" t="str">
        <f t="shared" si="315"/>
        <v>Sat</v>
      </c>
      <c r="S3384">
        <f t="shared" si="316"/>
        <v>8</v>
      </c>
      <c r="T3384" t="str">
        <f t="shared" si="317"/>
        <v>YES</v>
      </c>
      <c r="U3384" cm="1">
        <f t="array" ref="U3384">_xlfn.XLOOKUP(Table1012[[#This Row],[Severity_Level]],{"MINOR","MODERATE","SEVERE","FATAL"},{1,2,3,5})</f>
        <v>1</v>
      </c>
      <c r="Z3384" s="1"/>
      <c r="AA3384" s="2"/>
      <c r="AB3384" s="4"/>
    </row>
    <row r="3385" spans="1:28" x14ac:dyDescent="0.3">
      <c r="A3385" t="s">
        <v>3426</v>
      </c>
      <c r="B3385" s="11" t="s">
        <v>34</v>
      </c>
      <c r="C3385" s="11" t="s">
        <v>12</v>
      </c>
      <c r="D3385" s="11" t="s">
        <v>47</v>
      </c>
      <c r="E3385" s="11" t="s">
        <v>35</v>
      </c>
      <c r="F3385" s="11" t="s">
        <v>15</v>
      </c>
      <c r="G3385" s="11">
        <v>2</v>
      </c>
      <c r="H3385" s="11" t="s">
        <v>16</v>
      </c>
      <c r="I3385" s="12">
        <v>44702</v>
      </c>
      <c r="J3385" s="14">
        <v>0.34930555555555554</v>
      </c>
      <c r="K3385">
        <v>2</v>
      </c>
      <c r="L3385" t="s">
        <v>16</v>
      </c>
      <c r="M3385" s="1">
        <v>44702</v>
      </c>
      <c r="N3385" s="2">
        <v>0.34930555555555554</v>
      </c>
      <c r="O3385" s="1">
        <f t="shared" si="312"/>
        <v>44702.349305555559</v>
      </c>
      <c r="P3385" s="3" t="str">
        <f t="shared" si="313"/>
        <v>May,2022</v>
      </c>
      <c r="Q3385">
        <f t="shared" si="314"/>
        <v>2022</v>
      </c>
      <c r="R3385" t="str">
        <f t="shared" si="315"/>
        <v>Sat</v>
      </c>
      <c r="S3385">
        <f t="shared" si="316"/>
        <v>8</v>
      </c>
      <c r="T3385" t="str">
        <f t="shared" si="317"/>
        <v>YES</v>
      </c>
      <c r="U3385" cm="1">
        <f t="array" ref="U3385">_xlfn.XLOOKUP(Table1012[[#This Row],[Severity_Level]],{"MINOR","MODERATE","SEVERE","FATAL"},{1,2,3,5})</f>
        <v>1</v>
      </c>
      <c r="Z3385" s="1"/>
      <c r="AA3385" s="2"/>
      <c r="AB3385" s="4"/>
    </row>
    <row r="3386" spans="1:28" x14ac:dyDescent="0.3">
      <c r="A3386" t="s">
        <v>3427</v>
      </c>
      <c r="B3386" s="11" t="s">
        <v>29</v>
      </c>
      <c r="C3386" s="11" t="s">
        <v>46</v>
      </c>
      <c r="D3386" s="11" t="s">
        <v>13</v>
      </c>
      <c r="E3386" s="11" t="s">
        <v>20</v>
      </c>
      <c r="F3386" s="11" t="s">
        <v>51</v>
      </c>
      <c r="G3386" s="11">
        <v>3</v>
      </c>
      <c r="H3386" s="11" t="s">
        <v>16</v>
      </c>
      <c r="I3386" s="12">
        <v>44703</v>
      </c>
      <c r="J3386" s="14">
        <v>0.35</v>
      </c>
      <c r="K3386">
        <v>3</v>
      </c>
      <c r="L3386" t="s">
        <v>16</v>
      </c>
      <c r="M3386" s="1">
        <v>44703</v>
      </c>
      <c r="N3386" s="2">
        <v>0.35</v>
      </c>
      <c r="O3386" s="1">
        <f t="shared" si="312"/>
        <v>44703.35</v>
      </c>
      <c r="P3386" s="3" t="str">
        <f t="shared" si="313"/>
        <v>May,2022</v>
      </c>
      <c r="Q3386">
        <f t="shared" si="314"/>
        <v>2022</v>
      </c>
      <c r="R3386" t="str">
        <f t="shared" si="315"/>
        <v>Sun</v>
      </c>
      <c r="S3386">
        <f t="shared" si="316"/>
        <v>8</v>
      </c>
      <c r="T3386" t="str">
        <f t="shared" si="317"/>
        <v>YES</v>
      </c>
      <c r="U3386" cm="1">
        <f t="array" ref="U3386">_xlfn.XLOOKUP(Table1012[[#This Row],[Severity_Level]],{"MINOR","MODERATE","SEVERE","FATAL"},{1,2,3,5})</f>
        <v>1</v>
      </c>
      <c r="Z3386" s="1"/>
      <c r="AA3386" s="2"/>
      <c r="AB3386" s="4"/>
    </row>
    <row r="3387" spans="1:28" x14ac:dyDescent="0.3">
      <c r="A3387" t="s">
        <v>3428</v>
      </c>
      <c r="B3387" s="11" t="s">
        <v>29</v>
      </c>
      <c r="C3387" s="11" t="s">
        <v>50</v>
      </c>
      <c r="D3387" s="11" t="s">
        <v>37</v>
      </c>
      <c r="E3387" s="11" t="s">
        <v>20</v>
      </c>
      <c r="F3387" s="11" t="s">
        <v>15</v>
      </c>
      <c r="G3387" s="11">
        <v>2</v>
      </c>
      <c r="H3387" s="11" t="s">
        <v>27</v>
      </c>
      <c r="I3387" s="12">
        <v>44703</v>
      </c>
      <c r="J3387" s="14">
        <v>0.35069444444444442</v>
      </c>
      <c r="K3387">
        <v>2</v>
      </c>
      <c r="L3387" t="s">
        <v>27</v>
      </c>
      <c r="M3387" s="1">
        <v>44703</v>
      </c>
      <c r="N3387" s="2">
        <v>0.35069444444444442</v>
      </c>
      <c r="O3387" s="1">
        <f t="shared" si="312"/>
        <v>44703.350694444445</v>
      </c>
      <c r="P3387" s="3" t="str">
        <f t="shared" si="313"/>
        <v>May,2022</v>
      </c>
      <c r="Q3387">
        <f t="shared" si="314"/>
        <v>2022</v>
      </c>
      <c r="R3387" t="str">
        <f t="shared" si="315"/>
        <v>Sun</v>
      </c>
      <c r="S3387">
        <f t="shared" si="316"/>
        <v>8</v>
      </c>
      <c r="T3387" t="str">
        <f t="shared" si="317"/>
        <v>YES</v>
      </c>
      <c r="U3387" cm="1">
        <f t="array" ref="U3387">_xlfn.XLOOKUP(Table1012[[#This Row],[Severity_Level]],{"MINOR","MODERATE","SEVERE","FATAL"},{1,2,3,5})</f>
        <v>3</v>
      </c>
      <c r="Z3387" s="1"/>
      <c r="AA3387" s="2"/>
      <c r="AB3387" s="4"/>
    </row>
    <row r="3388" spans="1:28" x14ac:dyDescent="0.3">
      <c r="A3388" t="s">
        <v>3429</v>
      </c>
      <c r="B3388" s="11" t="s">
        <v>29</v>
      </c>
      <c r="C3388" s="11" t="s">
        <v>30</v>
      </c>
      <c r="D3388" s="11" t="s">
        <v>25</v>
      </c>
      <c r="E3388" s="11" t="s">
        <v>38</v>
      </c>
      <c r="F3388" s="11" t="s">
        <v>51</v>
      </c>
      <c r="G3388" s="11">
        <v>1</v>
      </c>
      <c r="H3388" s="11" t="s">
        <v>32</v>
      </c>
      <c r="I3388" s="12">
        <v>44703</v>
      </c>
      <c r="J3388" s="14">
        <v>0.35138888888888886</v>
      </c>
      <c r="K3388">
        <v>1</v>
      </c>
      <c r="L3388" t="s">
        <v>32</v>
      </c>
      <c r="M3388" s="1">
        <v>44703</v>
      </c>
      <c r="N3388" s="2">
        <v>0.35138888888888886</v>
      </c>
      <c r="O3388" s="1">
        <f t="shared" si="312"/>
        <v>44703.351388888892</v>
      </c>
      <c r="P3388" s="3" t="str">
        <f t="shared" si="313"/>
        <v>May,2022</v>
      </c>
      <c r="Q3388">
        <f t="shared" si="314"/>
        <v>2022</v>
      </c>
      <c r="R3388" t="str">
        <f t="shared" si="315"/>
        <v>Sun</v>
      </c>
      <c r="S3388">
        <f t="shared" si="316"/>
        <v>8</v>
      </c>
      <c r="T3388" t="str">
        <f t="shared" si="317"/>
        <v>YES</v>
      </c>
      <c r="U3388" cm="1">
        <f t="array" ref="U3388">_xlfn.XLOOKUP(Table1012[[#This Row],[Severity_Level]],{"MINOR","MODERATE","SEVERE","FATAL"},{1,2,3,5})</f>
        <v>2</v>
      </c>
      <c r="Z3388" s="1"/>
      <c r="AA3388" s="2"/>
      <c r="AB3388" s="4"/>
    </row>
    <row r="3389" spans="1:28" x14ac:dyDescent="0.3">
      <c r="A3389" t="s">
        <v>3430</v>
      </c>
      <c r="B3389" s="11" t="s">
        <v>56</v>
      </c>
      <c r="C3389" s="11" t="s">
        <v>46</v>
      </c>
      <c r="D3389" s="11" t="s">
        <v>47</v>
      </c>
      <c r="E3389" s="11" t="s">
        <v>14</v>
      </c>
      <c r="F3389" s="11" t="s">
        <v>15</v>
      </c>
      <c r="G3389" s="11">
        <v>2</v>
      </c>
      <c r="H3389" s="11" t="s">
        <v>32</v>
      </c>
      <c r="I3389" s="12">
        <v>44703</v>
      </c>
      <c r="J3389" s="14">
        <v>0.35208333333333336</v>
      </c>
      <c r="K3389">
        <v>2</v>
      </c>
      <c r="L3389" t="s">
        <v>32</v>
      </c>
      <c r="M3389" s="1">
        <v>44703</v>
      </c>
      <c r="N3389" s="2">
        <v>0.35208333333333336</v>
      </c>
      <c r="O3389" s="1">
        <f t="shared" si="312"/>
        <v>44703.352083333331</v>
      </c>
      <c r="P3389" s="3" t="str">
        <f t="shared" si="313"/>
        <v>May,2022</v>
      </c>
      <c r="Q3389">
        <f t="shared" si="314"/>
        <v>2022</v>
      </c>
      <c r="R3389" t="str">
        <f t="shared" si="315"/>
        <v>Sun</v>
      </c>
      <c r="S3389">
        <f t="shared" si="316"/>
        <v>8</v>
      </c>
      <c r="T3389" t="str">
        <f t="shared" si="317"/>
        <v>YES</v>
      </c>
      <c r="U3389" cm="1">
        <f t="array" ref="U3389">_xlfn.XLOOKUP(Table1012[[#This Row],[Severity_Level]],{"MINOR","MODERATE","SEVERE","FATAL"},{1,2,3,5})</f>
        <v>2</v>
      </c>
      <c r="Z3389" s="1"/>
      <c r="AA3389" s="2"/>
      <c r="AB3389" s="4"/>
    </row>
    <row r="3390" spans="1:28" x14ac:dyDescent="0.3">
      <c r="A3390" t="s">
        <v>3431</v>
      </c>
      <c r="B3390" s="11" t="s">
        <v>34</v>
      </c>
      <c r="C3390" s="11" t="s">
        <v>24</v>
      </c>
      <c r="D3390" s="11" t="s">
        <v>47</v>
      </c>
      <c r="E3390" s="11" t="s">
        <v>14</v>
      </c>
      <c r="F3390" s="11" t="s">
        <v>51</v>
      </c>
      <c r="G3390" s="11">
        <v>4</v>
      </c>
      <c r="H3390" s="11" t="s">
        <v>40</v>
      </c>
      <c r="I3390" s="12">
        <v>44703</v>
      </c>
      <c r="J3390" s="14">
        <v>0.3527777777777778</v>
      </c>
      <c r="K3390">
        <v>4</v>
      </c>
      <c r="L3390" t="s">
        <v>40</v>
      </c>
      <c r="M3390" s="1">
        <v>44703</v>
      </c>
      <c r="N3390" s="2">
        <v>0.3527777777777778</v>
      </c>
      <c r="O3390" s="1">
        <f t="shared" si="312"/>
        <v>44703.352777777778</v>
      </c>
      <c r="P3390" s="3" t="str">
        <f t="shared" si="313"/>
        <v>May,2022</v>
      </c>
      <c r="Q3390">
        <f t="shared" si="314"/>
        <v>2022</v>
      </c>
      <c r="R3390" t="str">
        <f t="shared" si="315"/>
        <v>Sun</v>
      </c>
      <c r="S3390">
        <f t="shared" si="316"/>
        <v>8</v>
      </c>
      <c r="T3390" t="str">
        <f t="shared" si="317"/>
        <v>YES</v>
      </c>
      <c r="U3390" cm="1">
        <f t="array" ref="U3390">_xlfn.XLOOKUP(Table1012[[#This Row],[Severity_Level]],{"MINOR","MODERATE","SEVERE","FATAL"},{1,2,3,5})</f>
        <v>5</v>
      </c>
      <c r="Z3390" s="1"/>
      <c r="AA3390" s="2"/>
      <c r="AB3390" s="4"/>
    </row>
    <row r="3391" spans="1:28" x14ac:dyDescent="0.3">
      <c r="A3391" t="s">
        <v>3432</v>
      </c>
      <c r="B3391" s="11" t="s">
        <v>18</v>
      </c>
      <c r="C3391" s="11" t="s">
        <v>30</v>
      </c>
      <c r="D3391" s="11" t="s">
        <v>13</v>
      </c>
      <c r="E3391" s="11" t="s">
        <v>38</v>
      </c>
      <c r="F3391" s="11" t="s">
        <v>51</v>
      </c>
      <c r="G3391" s="11">
        <v>5</v>
      </c>
      <c r="H3391" s="11" t="s">
        <v>27</v>
      </c>
      <c r="I3391" s="12">
        <v>44703</v>
      </c>
      <c r="J3391" s="14">
        <v>0.35347222222222224</v>
      </c>
      <c r="K3391">
        <v>5</v>
      </c>
      <c r="L3391" t="s">
        <v>27</v>
      </c>
      <c r="M3391" s="1">
        <v>44703</v>
      </c>
      <c r="N3391" s="2">
        <v>0.35347222222222224</v>
      </c>
      <c r="O3391" s="1">
        <f t="shared" si="312"/>
        <v>44703.353472222225</v>
      </c>
      <c r="P3391" s="3" t="str">
        <f t="shared" si="313"/>
        <v>May,2022</v>
      </c>
      <c r="Q3391">
        <f t="shared" si="314"/>
        <v>2022</v>
      </c>
      <c r="R3391" t="str">
        <f t="shared" si="315"/>
        <v>Sun</v>
      </c>
      <c r="S3391">
        <f t="shared" si="316"/>
        <v>8</v>
      </c>
      <c r="T3391" t="str">
        <f t="shared" si="317"/>
        <v>YES</v>
      </c>
      <c r="U3391" cm="1">
        <f t="array" ref="U3391">_xlfn.XLOOKUP(Table1012[[#This Row],[Severity_Level]],{"MINOR","MODERATE","SEVERE","FATAL"},{1,2,3,5})</f>
        <v>3</v>
      </c>
      <c r="Z3391" s="1"/>
      <c r="AA3391" s="2"/>
      <c r="AB3391" s="4"/>
    </row>
    <row r="3392" spans="1:28" x14ac:dyDescent="0.3">
      <c r="A3392" t="s">
        <v>3433</v>
      </c>
      <c r="B3392" s="11" t="s">
        <v>34</v>
      </c>
      <c r="C3392" s="11" t="s">
        <v>30</v>
      </c>
      <c r="D3392" s="11" t="s">
        <v>13</v>
      </c>
      <c r="E3392" s="11" t="s">
        <v>38</v>
      </c>
      <c r="F3392" s="11" t="s">
        <v>15</v>
      </c>
      <c r="G3392" s="11">
        <v>3</v>
      </c>
      <c r="H3392" s="11" t="s">
        <v>32</v>
      </c>
      <c r="I3392" s="12">
        <v>44703</v>
      </c>
      <c r="J3392" s="14">
        <v>0.35416666666666669</v>
      </c>
      <c r="K3392">
        <v>3</v>
      </c>
      <c r="L3392" t="s">
        <v>32</v>
      </c>
      <c r="M3392" s="1">
        <v>44703</v>
      </c>
      <c r="N3392" s="2">
        <v>0.35416666666666669</v>
      </c>
      <c r="O3392" s="1">
        <f t="shared" si="312"/>
        <v>44703.354166666664</v>
      </c>
      <c r="P3392" s="3" t="str">
        <f t="shared" si="313"/>
        <v>May,2022</v>
      </c>
      <c r="Q3392">
        <f t="shared" si="314"/>
        <v>2022</v>
      </c>
      <c r="R3392" t="str">
        <f t="shared" si="315"/>
        <v>Sun</v>
      </c>
      <c r="S3392">
        <f t="shared" si="316"/>
        <v>8</v>
      </c>
      <c r="T3392" t="str">
        <f t="shared" si="317"/>
        <v>YES</v>
      </c>
      <c r="U3392" cm="1">
        <f t="array" ref="U3392">_xlfn.XLOOKUP(Table1012[[#This Row],[Severity_Level]],{"MINOR","MODERATE","SEVERE","FATAL"},{1,2,3,5})</f>
        <v>2</v>
      </c>
      <c r="Z3392" s="1"/>
      <c r="AA3392" s="2"/>
      <c r="AB3392" s="4"/>
    </row>
    <row r="3393" spans="1:28" x14ac:dyDescent="0.3">
      <c r="A3393" t="s">
        <v>3434</v>
      </c>
      <c r="B3393" s="11" t="s">
        <v>56</v>
      </c>
      <c r="C3393" s="11" t="s">
        <v>24</v>
      </c>
      <c r="D3393" s="11" t="s">
        <v>37</v>
      </c>
      <c r="E3393" s="11" t="s">
        <v>14</v>
      </c>
      <c r="F3393" s="11" t="s">
        <v>21</v>
      </c>
      <c r="G3393" s="11">
        <v>2</v>
      </c>
      <c r="H3393" s="11" t="s">
        <v>27</v>
      </c>
      <c r="I3393" s="12">
        <v>44703</v>
      </c>
      <c r="J3393" s="14">
        <v>0.35486111111111113</v>
      </c>
      <c r="K3393">
        <v>2</v>
      </c>
      <c r="L3393" t="s">
        <v>27</v>
      </c>
      <c r="M3393" s="1">
        <v>44703</v>
      </c>
      <c r="N3393" s="2">
        <v>0.35486111111111113</v>
      </c>
      <c r="O3393" s="1">
        <f t="shared" si="312"/>
        <v>44703.354861111111</v>
      </c>
      <c r="P3393" s="3" t="str">
        <f t="shared" si="313"/>
        <v>May,2022</v>
      </c>
      <c r="Q3393">
        <f t="shared" si="314"/>
        <v>2022</v>
      </c>
      <c r="R3393" t="str">
        <f t="shared" si="315"/>
        <v>Sun</v>
      </c>
      <c r="S3393">
        <f t="shared" si="316"/>
        <v>8</v>
      </c>
      <c r="T3393" t="str">
        <f t="shared" si="317"/>
        <v>YES</v>
      </c>
      <c r="U3393" cm="1">
        <f t="array" ref="U3393">_xlfn.XLOOKUP(Table1012[[#This Row],[Severity_Level]],{"MINOR","MODERATE","SEVERE","FATAL"},{1,2,3,5})</f>
        <v>3</v>
      </c>
      <c r="Z3393" s="1"/>
      <c r="AA3393" s="2"/>
      <c r="AB3393" s="4"/>
    </row>
    <row r="3394" spans="1:28" x14ac:dyDescent="0.3">
      <c r="A3394" t="s">
        <v>3435</v>
      </c>
      <c r="B3394" s="11" t="s">
        <v>29</v>
      </c>
      <c r="C3394" s="11" t="s">
        <v>57</v>
      </c>
      <c r="D3394" s="11" t="s">
        <v>13</v>
      </c>
      <c r="E3394" s="11" t="s">
        <v>38</v>
      </c>
      <c r="F3394" s="11" t="s">
        <v>21</v>
      </c>
      <c r="G3394" s="11">
        <v>2</v>
      </c>
      <c r="H3394" s="11" t="s">
        <v>40</v>
      </c>
      <c r="I3394" s="12">
        <v>44703</v>
      </c>
      <c r="J3394" s="14">
        <v>0.35555555555555557</v>
      </c>
      <c r="K3394">
        <v>2</v>
      </c>
      <c r="L3394" t="s">
        <v>40</v>
      </c>
      <c r="M3394" s="1">
        <v>44703</v>
      </c>
      <c r="N3394" s="2">
        <v>0.35555555555555557</v>
      </c>
      <c r="O3394" s="1">
        <f t="shared" ref="O3394:O3457" si="318">M3394+N3394</f>
        <v>44703.355555555558</v>
      </c>
      <c r="P3394" s="3" t="str">
        <f t="shared" ref="P3394:P3457" si="319">TEXT(M3394,"MMM,YYY")</f>
        <v>May,2022</v>
      </c>
      <c r="Q3394">
        <f t="shared" ref="Q3394:Q3457" si="320">YEAR(M3394)</f>
        <v>2022</v>
      </c>
      <c r="R3394" t="str">
        <f t="shared" ref="R3394:R3457" si="321">TEXT(M3394,"DDD")</f>
        <v>Sun</v>
      </c>
      <c r="S3394">
        <f t="shared" ref="S3394:S3457" si="322">HOUR(N3394)</f>
        <v>8</v>
      </c>
      <c r="T3394" t="str">
        <f t="shared" ref="T3394:T3457" si="323">IF(OR(AND(S3394&gt;=7,S3394&lt;=9),AND(S3394&gt;=17,S3394&lt;=19)),"YES","NO")</f>
        <v>YES</v>
      </c>
      <c r="U3394" cm="1">
        <f t="array" ref="U3394">_xlfn.XLOOKUP(Table1012[[#This Row],[Severity_Level]],{"MINOR","MODERATE","SEVERE","FATAL"},{1,2,3,5})</f>
        <v>5</v>
      </c>
      <c r="Z3394" s="1"/>
      <c r="AA3394" s="2"/>
      <c r="AB3394" s="4"/>
    </row>
    <row r="3395" spans="1:28" x14ac:dyDescent="0.3">
      <c r="A3395" t="s">
        <v>3436</v>
      </c>
      <c r="B3395" s="11" t="s">
        <v>56</v>
      </c>
      <c r="C3395" s="11" t="s">
        <v>24</v>
      </c>
      <c r="D3395" s="11" t="s">
        <v>13</v>
      </c>
      <c r="E3395" s="11" t="s">
        <v>35</v>
      </c>
      <c r="F3395" s="11" t="s">
        <v>21</v>
      </c>
      <c r="G3395" s="11">
        <v>4</v>
      </c>
      <c r="H3395" s="11" t="s">
        <v>40</v>
      </c>
      <c r="I3395" s="12">
        <v>44703</v>
      </c>
      <c r="J3395" s="14">
        <v>0.35625000000000001</v>
      </c>
      <c r="K3395">
        <v>4</v>
      </c>
      <c r="L3395" t="s">
        <v>40</v>
      </c>
      <c r="M3395" s="1">
        <v>44703</v>
      </c>
      <c r="N3395" s="2">
        <v>0.35625000000000001</v>
      </c>
      <c r="O3395" s="1">
        <f t="shared" si="318"/>
        <v>44703.356249999997</v>
      </c>
      <c r="P3395" s="3" t="str">
        <f t="shared" si="319"/>
        <v>May,2022</v>
      </c>
      <c r="Q3395">
        <f t="shared" si="320"/>
        <v>2022</v>
      </c>
      <c r="R3395" t="str">
        <f t="shared" si="321"/>
        <v>Sun</v>
      </c>
      <c r="S3395">
        <f t="shared" si="322"/>
        <v>8</v>
      </c>
      <c r="T3395" t="str">
        <f t="shared" si="323"/>
        <v>YES</v>
      </c>
      <c r="U3395" cm="1">
        <f t="array" ref="U3395">_xlfn.XLOOKUP(Table1012[[#This Row],[Severity_Level]],{"MINOR","MODERATE","SEVERE","FATAL"},{1,2,3,5})</f>
        <v>5</v>
      </c>
      <c r="Z3395" s="1"/>
      <c r="AA3395" s="2"/>
      <c r="AB3395" s="4"/>
    </row>
    <row r="3396" spans="1:28" x14ac:dyDescent="0.3">
      <c r="A3396" t="s">
        <v>3437</v>
      </c>
      <c r="B3396" s="11" t="s">
        <v>29</v>
      </c>
      <c r="C3396" s="11" t="s">
        <v>24</v>
      </c>
      <c r="D3396" s="11" t="s">
        <v>13</v>
      </c>
      <c r="E3396" s="11" t="s">
        <v>14</v>
      </c>
      <c r="F3396" s="11" t="s">
        <v>15</v>
      </c>
      <c r="G3396" s="11">
        <v>5</v>
      </c>
      <c r="H3396" s="11" t="s">
        <v>16</v>
      </c>
      <c r="I3396" s="12">
        <v>44703</v>
      </c>
      <c r="J3396" s="14">
        <v>0.35694444444444445</v>
      </c>
      <c r="K3396">
        <v>5</v>
      </c>
      <c r="L3396" t="s">
        <v>16</v>
      </c>
      <c r="M3396" s="1">
        <v>44703</v>
      </c>
      <c r="N3396" s="2">
        <v>0.35694444444444445</v>
      </c>
      <c r="O3396" s="1">
        <f t="shared" si="318"/>
        <v>44703.356944444444</v>
      </c>
      <c r="P3396" s="3" t="str">
        <f t="shared" si="319"/>
        <v>May,2022</v>
      </c>
      <c r="Q3396">
        <f t="shared" si="320"/>
        <v>2022</v>
      </c>
      <c r="R3396" t="str">
        <f t="shared" si="321"/>
        <v>Sun</v>
      </c>
      <c r="S3396">
        <f t="shared" si="322"/>
        <v>8</v>
      </c>
      <c r="T3396" t="str">
        <f t="shared" si="323"/>
        <v>YES</v>
      </c>
      <c r="U3396" cm="1">
        <f t="array" ref="U3396">_xlfn.XLOOKUP(Table1012[[#This Row],[Severity_Level]],{"MINOR","MODERATE","SEVERE","FATAL"},{1,2,3,5})</f>
        <v>1</v>
      </c>
      <c r="Z3396" s="1"/>
      <c r="AA3396" s="2"/>
      <c r="AB3396" s="4"/>
    </row>
    <row r="3397" spans="1:28" x14ac:dyDescent="0.3">
      <c r="A3397" t="s">
        <v>3438</v>
      </c>
      <c r="B3397" s="11" t="s">
        <v>56</v>
      </c>
      <c r="C3397" s="11" t="s">
        <v>24</v>
      </c>
      <c r="D3397" s="11" t="s">
        <v>37</v>
      </c>
      <c r="E3397" s="11" t="s">
        <v>20</v>
      </c>
      <c r="F3397" s="11" t="s">
        <v>26</v>
      </c>
      <c r="G3397" s="11">
        <v>3</v>
      </c>
      <c r="H3397" s="11" t="s">
        <v>32</v>
      </c>
      <c r="I3397" s="12">
        <v>44703</v>
      </c>
      <c r="J3397" s="14">
        <v>0.3576388888888889</v>
      </c>
      <c r="K3397">
        <v>3</v>
      </c>
      <c r="L3397" t="s">
        <v>32</v>
      </c>
      <c r="M3397" s="1">
        <v>44703</v>
      </c>
      <c r="N3397" s="2">
        <v>0.3576388888888889</v>
      </c>
      <c r="O3397" s="1">
        <f t="shared" si="318"/>
        <v>44703.357638888891</v>
      </c>
      <c r="P3397" s="3" t="str">
        <f t="shared" si="319"/>
        <v>May,2022</v>
      </c>
      <c r="Q3397">
        <f t="shared" si="320"/>
        <v>2022</v>
      </c>
      <c r="R3397" t="str">
        <f t="shared" si="321"/>
        <v>Sun</v>
      </c>
      <c r="S3397">
        <f t="shared" si="322"/>
        <v>8</v>
      </c>
      <c r="T3397" t="str">
        <f t="shared" si="323"/>
        <v>YES</v>
      </c>
      <c r="U3397" cm="1">
        <f t="array" ref="U3397">_xlfn.XLOOKUP(Table1012[[#This Row],[Severity_Level]],{"MINOR","MODERATE","SEVERE","FATAL"},{1,2,3,5})</f>
        <v>2</v>
      </c>
      <c r="Z3397" s="1"/>
      <c r="AA3397" s="2"/>
      <c r="AB3397" s="4"/>
    </row>
    <row r="3398" spans="1:28" x14ac:dyDescent="0.3">
      <c r="A3398" t="s">
        <v>3439</v>
      </c>
      <c r="B3398" s="11" t="s">
        <v>18</v>
      </c>
      <c r="C3398" s="11" t="s">
        <v>50</v>
      </c>
      <c r="D3398" s="11" t="s">
        <v>25</v>
      </c>
      <c r="E3398" s="11" t="s">
        <v>38</v>
      </c>
      <c r="F3398" s="11" t="s">
        <v>15</v>
      </c>
      <c r="G3398" s="11">
        <v>2</v>
      </c>
      <c r="H3398" s="11" t="s">
        <v>40</v>
      </c>
      <c r="I3398" s="12">
        <v>44703</v>
      </c>
      <c r="J3398" s="14">
        <v>0.35833333333333334</v>
      </c>
      <c r="K3398">
        <v>2</v>
      </c>
      <c r="L3398" t="s">
        <v>40</v>
      </c>
      <c r="M3398" s="1">
        <v>44703</v>
      </c>
      <c r="N3398" s="2">
        <v>0.35833333333333334</v>
      </c>
      <c r="O3398" s="1">
        <f t="shared" si="318"/>
        <v>44703.35833333333</v>
      </c>
      <c r="P3398" s="3" t="str">
        <f t="shared" si="319"/>
        <v>May,2022</v>
      </c>
      <c r="Q3398">
        <f t="shared" si="320"/>
        <v>2022</v>
      </c>
      <c r="R3398" t="str">
        <f t="shared" si="321"/>
        <v>Sun</v>
      </c>
      <c r="S3398">
        <f t="shared" si="322"/>
        <v>8</v>
      </c>
      <c r="T3398" t="str">
        <f t="shared" si="323"/>
        <v>YES</v>
      </c>
      <c r="U3398" cm="1">
        <f t="array" ref="U3398">_xlfn.XLOOKUP(Table1012[[#This Row],[Severity_Level]],{"MINOR","MODERATE","SEVERE","FATAL"},{1,2,3,5})</f>
        <v>5</v>
      </c>
      <c r="Z3398" s="1"/>
      <c r="AA3398" s="2"/>
      <c r="AB3398" s="4"/>
    </row>
    <row r="3399" spans="1:28" x14ac:dyDescent="0.3">
      <c r="A3399" t="s">
        <v>3440</v>
      </c>
      <c r="B3399" s="11" t="s">
        <v>29</v>
      </c>
      <c r="C3399" s="11" t="s">
        <v>53</v>
      </c>
      <c r="D3399" s="11" t="s">
        <v>37</v>
      </c>
      <c r="E3399" s="11" t="s">
        <v>38</v>
      </c>
      <c r="F3399" s="11" t="s">
        <v>15</v>
      </c>
      <c r="G3399" s="11">
        <v>1</v>
      </c>
      <c r="H3399" s="11" t="s">
        <v>40</v>
      </c>
      <c r="I3399" s="12">
        <v>44703</v>
      </c>
      <c r="J3399" s="14">
        <v>0.35902777777777778</v>
      </c>
      <c r="K3399">
        <v>1</v>
      </c>
      <c r="L3399" t="s">
        <v>40</v>
      </c>
      <c r="M3399" s="1">
        <v>44703</v>
      </c>
      <c r="N3399" s="2">
        <v>0.35902777777777778</v>
      </c>
      <c r="O3399" s="1">
        <f t="shared" si="318"/>
        <v>44703.359027777777</v>
      </c>
      <c r="P3399" s="3" t="str">
        <f t="shared" si="319"/>
        <v>May,2022</v>
      </c>
      <c r="Q3399">
        <f t="shared" si="320"/>
        <v>2022</v>
      </c>
      <c r="R3399" t="str">
        <f t="shared" si="321"/>
        <v>Sun</v>
      </c>
      <c r="S3399">
        <f t="shared" si="322"/>
        <v>8</v>
      </c>
      <c r="T3399" t="str">
        <f t="shared" si="323"/>
        <v>YES</v>
      </c>
      <c r="U3399" cm="1">
        <f t="array" ref="U3399">_xlfn.XLOOKUP(Table1012[[#This Row],[Severity_Level]],{"MINOR","MODERATE","SEVERE","FATAL"},{1,2,3,5})</f>
        <v>5</v>
      </c>
      <c r="Z3399" s="1"/>
      <c r="AA3399" s="2"/>
      <c r="AB3399" s="4"/>
    </row>
    <row r="3400" spans="1:28" x14ac:dyDescent="0.3">
      <c r="A3400" t="s">
        <v>3441</v>
      </c>
      <c r="B3400" s="11" t="s">
        <v>29</v>
      </c>
      <c r="C3400" s="11" t="s">
        <v>65</v>
      </c>
      <c r="D3400" s="11" t="s">
        <v>31</v>
      </c>
      <c r="E3400" s="11" t="s">
        <v>35</v>
      </c>
      <c r="F3400" s="11" t="s">
        <v>51</v>
      </c>
      <c r="G3400" s="11">
        <v>1</v>
      </c>
      <c r="H3400" s="11" t="s">
        <v>32</v>
      </c>
      <c r="I3400" s="12">
        <v>44703</v>
      </c>
      <c r="J3400" s="14">
        <v>0.35972222222222222</v>
      </c>
      <c r="K3400">
        <v>1</v>
      </c>
      <c r="L3400" t="s">
        <v>32</v>
      </c>
      <c r="M3400" s="1">
        <v>44703</v>
      </c>
      <c r="N3400" s="2">
        <v>0.35972222222222222</v>
      </c>
      <c r="O3400" s="1">
        <f t="shared" si="318"/>
        <v>44703.359722222223</v>
      </c>
      <c r="P3400" s="3" t="str">
        <f t="shared" si="319"/>
        <v>May,2022</v>
      </c>
      <c r="Q3400">
        <f t="shared" si="320"/>
        <v>2022</v>
      </c>
      <c r="R3400" t="str">
        <f t="shared" si="321"/>
        <v>Sun</v>
      </c>
      <c r="S3400">
        <f t="shared" si="322"/>
        <v>8</v>
      </c>
      <c r="T3400" t="str">
        <f t="shared" si="323"/>
        <v>YES</v>
      </c>
      <c r="U3400" cm="1">
        <f t="array" ref="U3400">_xlfn.XLOOKUP(Table1012[[#This Row],[Severity_Level]],{"MINOR","MODERATE","SEVERE","FATAL"},{1,2,3,5})</f>
        <v>2</v>
      </c>
      <c r="Z3400" s="1"/>
      <c r="AA3400" s="2"/>
      <c r="AB3400" s="4"/>
    </row>
    <row r="3401" spans="1:28" x14ac:dyDescent="0.3">
      <c r="A3401" t="s">
        <v>3442</v>
      </c>
      <c r="B3401" s="11" t="s">
        <v>34</v>
      </c>
      <c r="C3401" s="11" t="s">
        <v>50</v>
      </c>
      <c r="D3401" s="11" t="s">
        <v>13</v>
      </c>
      <c r="E3401" s="11" t="s">
        <v>38</v>
      </c>
      <c r="F3401" s="11" t="s">
        <v>21</v>
      </c>
      <c r="G3401" s="11">
        <v>1</v>
      </c>
      <c r="H3401" s="11" t="s">
        <v>40</v>
      </c>
      <c r="I3401" s="12">
        <v>44703</v>
      </c>
      <c r="J3401" s="14">
        <v>0.36041666666666666</v>
      </c>
      <c r="K3401">
        <v>1</v>
      </c>
      <c r="L3401" t="s">
        <v>40</v>
      </c>
      <c r="M3401" s="1">
        <v>44703</v>
      </c>
      <c r="N3401" s="2">
        <v>0.36041666666666666</v>
      </c>
      <c r="O3401" s="1">
        <f t="shared" si="318"/>
        <v>44703.36041666667</v>
      </c>
      <c r="P3401" s="3" t="str">
        <f t="shared" si="319"/>
        <v>May,2022</v>
      </c>
      <c r="Q3401">
        <f t="shared" si="320"/>
        <v>2022</v>
      </c>
      <c r="R3401" t="str">
        <f t="shared" si="321"/>
        <v>Sun</v>
      </c>
      <c r="S3401">
        <f t="shared" si="322"/>
        <v>8</v>
      </c>
      <c r="T3401" t="str">
        <f t="shared" si="323"/>
        <v>YES</v>
      </c>
      <c r="U3401" cm="1">
        <f t="array" ref="U3401">_xlfn.XLOOKUP(Table1012[[#This Row],[Severity_Level]],{"MINOR","MODERATE","SEVERE","FATAL"},{1,2,3,5})</f>
        <v>5</v>
      </c>
      <c r="Z3401" s="1"/>
      <c r="AA3401" s="2"/>
      <c r="AB3401" s="4"/>
    </row>
    <row r="3402" spans="1:28" x14ac:dyDescent="0.3">
      <c r="A3402" t="s">
        <v>3443</v>
      </c>
      <c r="B3402" s="11" t="s">
        <v>11</v>
      </c>
      <c r="C3402" s="11" t="s">
        <v>50</v>
      </c>
      <c r="D3402" s="11" t="s">
        <v>31</v>
      </c>
      <c r="E3402" s="11" t="s">
        <v>14</v>
      </c>
      <c r="F3402" s="11" t="s">
        <v>15</v>
      </c>
      <c r="G3402" s="11">
        <v>2</v>
      </c>
      <c r="H3402" s="11" t="s">
        <v>16</v>
      </c>
      <c r="I3402" s="12">
        <v>44703</v>
      </c>
      <c r="J3402" s="14">
        <v>0.3611111111111111</v>
      </c>
      <c r="K3402">
        <v>2</v>
      </c>
      <c r="L3402" t="s">
        <v>16</v>
      </c>
      <c r="M3402" s="1">
        <v>44703</v>
      </c>
      <c r="N3402" s="2">
        <v>0.3611111111111111</v>
      </c>
      <c r="O3402" s="1">
        <f t="shared" si="318"/>
        <v>44703.361111111109</v>
      </c>
      <c r="P3402" s="3" t="str">
        <f t="shared" si="319"/>
        <v>May,2022</v>
      </c>
      <c r="Q3402">
        <f t="shared" si="320"/>
        <v>2022</v>
      </c>
      <c r="R3402" t="str">
        <f t="shared" si="321"/>
        <v>Sun</v>
      </c>
      <c r="S3402">
        <f t="shared" si="322"/>
        <v>8</v>
      </c>
      <c r="T3402" t="str">
        <f t="shared" si="323"/>
        <v>YES</v>
      </c>
      <c r="U3402" cm="1">
        <f t="array" ref="U3402">_xlfn.XLOOKUP(Table1012[[#This Row],[Severity_Level]],{"MINOR","MODERATE","SEVERE","FATAL"},{1,2,3,5})</f>
        <v>1</v>
      </c>
      <c r="Z3402" s="1"/>
      <c r="AA3402" s="2"/>
      <c r="AB3402" s="4"/>
    </row>
    <row r="3403" spans="1:28" x14ac:dyDescent="0.3">
      <c r="A3403" t="s">
        <v>3444</v>
      </c>
      <c r="B3403" s="11" t="s">
        <v>11</v>
      </c>
      <c r="C3403" s="11" t="s">
        <v>46</v>
      </c>
      <c r="D3403" s="11" t="s">
        <v>31</v>
      </c>
      <c r="E3403" s="11" t="s">
        <v>20</v>
      </c>
      <c r="F3403" s="11" t="s">
        <v>26</v>
      </c>
      <c r="G3403" s="11">
        <v>2</v>
      </c>
      <c r="H3403" s="11" t="s">
        <v>27</v>
      </c>
      <c r="I3403" s="12">
        <v>44703</v>
      </c>
      <c r="J3403" s="14">
        <v>0.36180555555555555</v>
      </c>
      <c r="K3403">
        <v>2</v>
      </c>
      <c r="L3403" t="s">
        <v>27</v>
      </c>
      <c r="M3403" s="1">
        <v>44703</v>
      </c>
      <c r="N3403" s="2">
        <v>0.36180555555555555</v>
      </c>
      <c r="O3403" s="1">
        <f t="shared" si="318"/>
        <v>44703.361805555556</v>
      </c>
      <c r="P3403" s="3" t="str">
        <f t="shared" si="319"/>
        <v>May,2022</v>
      </c>
      <c r="Q3403">
        <f t="shared" si="320"/>
        <v>2022</v>
      </c>
      <c r="R3403" t="str">
        <f t="shared" si="321"/>
        <v>Sun</v>
      </c>
      <c r="S3403">
        <f t="shared" si="322"/>
        <v>8</v>
      </c>
      <c r="T3403" t="str">
        <f t="shared" si="323"/>
        <v>YES</v>
      </c>
      <c r="U3403" cm="1">
        <f t="array" ref="U3403">_xlfn.XLOOKUP(Table1012[[#This Row],[Severity_Level]],{"MINOR","MODERATE","SEVERE","FATAL"},{1,2,3,5})</f>
        <v>3</v>
      </c>
      <c r="Z3403" s="1"/>
      <c r="AA3403" s="2"/>
      <c r="AB3403" s="4"/>
    </row>
    <row r="3404" spans="1:28" x14ac:dyDescent="0.3">
      <c r="A3404" t="s">
        <v>3445</v>
      </c>
      <c r="B3404" s="11" t="s">
        <v>56</v>
      </c>
      <c r="C3404" s="11" t="s">
        <v>19</v>
      </c>
      <c r="D3404" s="11" t="s">
        <v>47</v>
      </c>
      <c r="E3404" s="11" t="s">
        <v>38</v>
      </c>
      <c r="F3404" s="11" t="s">
        <v>21</v>
      </c>
      <c r="G3404" s="11">
        <v>3</v>
      </c>
      <c r="H3404" s="11" t="s">
        <v>40</v>
      </c>
      <c r="I3404" s="12">
        <v>44703</v>
      </c>
      <c r="J3404" s="14">
        <v>0.36249999999999999</v>
      </c>
      <c r="K3404">
        <v>3</v>
      </c>
      <c r="L3404" t="s">
        <v>40</v>
      </c>
      <c r="M3404" s="1">
        <v>44703</v>
      </c>
      <c r="N3404" s="2">
        <v>0.36249999999999999</v>
      </c>
      <c r="O3404" s="1">
        <f t="shared" si="318"/>
        <v>44703.362500000003</v>
      </c>
      <c r="P3404" s="3" t="str">
        <f t="shared" si="319"/>
        <v>May,2022</v>
      </c>
      <c r="Q3404">
        <f t="shared" si="320"/>
        <v>2022</v>
      </c>
      <c r="R3404" t="str">
        <f t="shared" si="321"/>
        <v>Sun</v>
      </c>
      <c r="S3404">
        <f t="shared" si="322"/>
        <v>8</v>
      </c>
      <c r="T3404" t="str">
        <f t="shared" si="323"/>
        <v>YES</v>
      </c>
      <c r="U3404" cm="1">
        <f t="array" ref="U3404">_xlfn.XLOOKUP(Table1012[[#This Row],[Severity_Level]],{"MINOR","MODERATE","SEVERE","FATAL"},{1,2,3,5})</f>
        <v>5</v>
      </c>
      <c r="Z3404" s="1"/>
      <c r="AA3404" s="2"/>
      <c r="AB3404" s="4"/>
    </row>
    <row r="3405" spans="1:28" x14ac:dyDescent="0.3">
      <c r="A3405" t="s">
        <v>3446</v>
      </c>
      <c r="B3405" s="11" t="s">
        <v>49</v>
      </c>
      <c r="C3405" s="11" t="s">
        <v>65</v>
      </c>
      <c r="D3405" s="11" t="s">
        <v>37</v>
      </c>
      <c r="E3405" s="11" t="s">
        <v>20</v>
      </c>
      <c r="F3405" s="11" t="s">
        <v>51</v>
      </c>
      <c r="G3405" s="11">
        <v>5</v>
      </c>
      <c r="H3405" s="11" t="s">
        <v>27</v>
      </c>
      <c r="I3405" s="12">
        <v>44703</v>
      </c>
      <c r="J3405" s="14">
        <v>0.36319444444444443</v>
      </c>
      <c r="K3405">
        <v>5</v>
      </c>
      <c r="L3405" t="s">
        <v>27</v>
      </c>
      <c r="M3405" s="1">
        <v>44703</v>
      </c>
      <c r="N3405" s="2">
        <v>0.36319444444444443</v>
      </c>
      <c r="O3405" s="1">
        <f t="shared" si="318"/>
        <v>44703.363194444442</v>
      </c>
      <c r="P3405" s="3" t="str">
        <f t="shared" si="319"/>
        <v>May,2022</v>
      </c>
      <c r="Q3405">
        <f t="shared" si="320"/>
        <v>2022</v>
      </c>
      <c r="R3405" t="str">
        <f t="shared" si="321"/>
        <v>Sun</v>
      </c>
      <c r="S3405">
        <f t="shared" si="322"/>
        <v>8</v>
      </c>
      <c r="T3405" t="str">
        <f t="shared" si="323"/>
        <v>YES</v>
      </c>
      <c r="U3405" cm="1">
        <f t="array" ref="U3405">_xlfn.XLOOKUP(Table1012[[#This Row],[Severity_Level]],{"MINOR","MODERATE","SEVERE","FATAL"},{1,2,3,5})</f>
        <v>3</v>
      </c>
      <c r="Z3405" s="1"/>
      <c r="AA3405" s="2"/>
      <c r="AB3405" s="4"/>
    </row>
    <row r="3406" spans="1:28" x14ac:dyDescent="0.3">
      <c r="A3406" t="s">
        <v>3447</v>
      </c>
      <c r="B3406" s="11" t="s">
        <v>49</v>
      </c>
      <c r="C3406" s="11" t="s">
        <v>12</v>
      </c>
      <c r="D3406" s="11" t="s">
        <v>31</v>
      </c>
      <c r="E3406" s="11" t="s">
        <v>14</v>
      </c>
      <c r="F3406" s="11" t="s">
        <v>15</v>
      </c>
      <c r="G3406" s="11">
        <v>1</v>
      </c>
      <c r="H3406" s="11" t="s">
        <v>40</v>
      </c>
      <c r="I3406" s="12">
        <v>44703</v>
      </c>
      <c r="J3406" s="14">
        <v>0.36388888888888887</v>
      </c>
      <c r="K3406">
        <v>1</v>
      </c>
      <c r="L3406" t="s">
        <v>40</v>
      </c>
      <c r="M3406" s="1">
        <v>44703</v>
      </c>
      <c r="N3406" s="2">
        <v>0.36388888888888887</v>
      </c>
      <c r="O3406" s="1">
        <f t="shared" si="318"/>
        <v>44703.363888888889</v>
      </c>
      <c r="P3406" s="3" t="str">
        <f t="shared" si="319"/>
        <v>May,2022</v>
      </c>
      <c r="Q3406">
        <f t="shared" si="320"/>
        <v>2022</v>
      </c>
      <c r="R3406" t="str">
        <f t="shared" si="321"/>
        <v>Sun</v>
      </c>
      <c r="S3406">
        <f t="shared" si="322"/>
        <v>8</v>
      </c>
      <c r="T3406" t="str">
        <f t="shared" si="323"/>
        <v>YES</v>
      </c>
      <c r="U3406" cm="1">
        <f t="array" ref="U3406">_xlfn.XLOOKUP(Table1012[[#This Row],[Severity_Level]],{"MINOR","MODERATE","SEVERE","FATAL"},{1,2,3,5})</f>
        <v>5</v>
      </c>
      <c r="Z3406" s="1"/>
      <c r="AA3406" s="2"/>
      <c r="AB3406" s="4"/>
    </row>
    <row r="3407" spans="1:28" x14ac:dyDescent="0.3">
      <c r="A3407" t="s">
        <v>3448</v>
      </c>
      <c r="B3407" s="11" t="s">
        <v>34</v>
      </c>
      <c r="C3407" s="11" t="s">
        <v>44</v>
      </c>
      <c r="D3407" s="11" t="s">
        <v>37</v>
      </c>
      <c r="E3407" s="11" t="s">
        <v>20</v>
      </c>
      <c r="F3407" s="11" t="s">
        <v>15</v>
      </c>
      <c r="G3407" s="11">
        <v>3</v>
      </c>
      <c r="H3407" s="11" t="s">
        <v>27</v>
      </c>
      <c r="I3407" s="12">
        <v>44703</v>
      </c>
      <c r="J3407" s="14">
        <v>0.36458333333333331</v>
      </c>
      <c r="K3407">
        <v>3</v>
      </c>
      <c r="L3407" t="s">
        <v>27</v>
      </c>
      <c r="M3407" s="1">
        <v>44703</v>
      </c>
      <c r="N3407" s="2">
        <v>0.36458333333333331</v>
      </c>
      <c r="O3407" s="1">
        <f t="shared" si="318"/>
        <v>44703.364583333336</v>
      </c>
      <c r="P3407" s="3" t="str">
        <f t="shared" si="319"/>
        <v>May,2022</v>
      </c>
      <c r="Q3407">
        <f t="shared" si="320"/>
        <v>2022</v>
      </c>
      <c r="R3407" t="str">
        <f t="shared" si="321"/>
        <v>Sun</v>
      </c>
      <c r="S3407">
        <f t="shared" si="322"/>
        <v>8</v>
      </c>
      <c r="T3407" t="str">
        <f t="shared" si="323"/>
        <v>YES</v>
      </c>
      <c r="U3407" cm="1">
        <f t="array" ref="U3407">_xlfn.XLOOKUP(Table1012[[#This Row],[Severity_Level]],{"MINOR","MODERATE","SEVERE","FATAL"},{1,2,3,5})</f>
        <v>3</v>
      </c>
      <c r="Z3407" s="1"/>
      <c r="AA3407" s="2"/>
      <c r="AB3407" s="4"/>
    </row>
    <row r="3408" spans="1:28" x14ac:dyDescent="0.3">
      <c r="A3408" t="s">
        <v>3449</v>
      </c>
      <c r="B3408" s="11" t="s">
        <v>56</v>
      </c>
      <c r="C3408" s="11" t="s">
        <v>12</v>
      </c>
      <c r="D3408" s="11" t="s">
        <v>47</v>
      </c>
      <c r="E3408" s="11" t="s">
        <v>38</v>
      </c>
      <c r="F3408" s="11" t="s">
        <v>51</v>
      </c>
      <c r="G3408" s="11">
        <v>2</v>
      </c>
      <c r="H3408" s="11" t="s">
        <v>40</v>
      </c>
      <c r="I3408" s="12">
        <v>44703</v>
      </c>
      <c r="J3408" s="14">
        <v>0.36527777777777776</v>
      </c>
      <c r="K3408">
        <v>2</v>
      </c>
      <c r="L3408" t="s">
        <v>40</v>
      </c>
      <c r="M3408" s="1">
        <v>44703</v>
      </c>
      <c r="N3408" s="2">
        <v>0.36527777777777776</v>
      </c>
      <c r="O3408" s="1">
        <f t="shared" si="318"/>
        <v>44703.365277777775</v>
      </c>
      <c r="P3408" s="3" t="str">
        <f t="shared" si="319"/>
        <v>May,2022</v>
      </c>
      <c r="Q3408">
        <f t="shared" si="320"/>
        <v>2022</v>
      </c>
      <c r="R3408" t="str">
        <f t="shared" si="321"/>
        <v>Sun</v>
      </c>
      <c r="S3408">
        <f t="shared" si="322"/>
        <v>8</v>
      </c>
      <c r="T3408" t="str">
        <f t="shared" si="323"/>
        <v>YES</v>
      </c>
      <c r="U3408" cm="1">
        <f t="array" ref="U3408">_xlfn.XLOOKUP(Table1012[[#This Row],[Severity_Level]],{"MINOR","MODERATE","SEVERE","FATAL"},{1,2,3,5})</f>
        <v>5</v>
      </c>
      <c r="Z3408" s="1"/>
      <c r="AA3408" s="2"/>
      <c r="AB3408" s="4"/>
    </row>
    <row r="3409" spans="1:28" x14ac:dyDescent="0.3">
      <c r="A3409" t="s">
        <v>3450</v>
      </c>
      <c r="B3409" s="11" t="s">
        <v>18</v>
      </c>
      <c r="C3409" s="11" t="s">
        <v>46</v>
      </c>
      <c r="D3409" s="11" t="s">
        <v>25</v>
      </c>
      <c r="E3409" s="11" t="s">
        <v>35</v>
      </c>
      <c r="F3409" s="11" t="s">
        <v>51</v>
      </c>
      <c r="G3409" s="11">
        <v>4</v>
      </c>
      <c r="H3409" s="11" t="s">
        <v>27</v>
      </c>
      <c r="I3409" s="12">
        <v>44703</v>
      </c>
      <c r="J3409" s="14">
        <v>0.3659722222222222</v>
      </c>
      <c r="K3409">
        <v>4</v>
      </c>
      <c r="L3409" t="s">
        <v>27</v>
      </c>
      <c r="M3409" s="1">
        <v>44703</v>
      </c>
      <c r="N3409" s="2">
        <v>0.3659722222222222</v>
      </c>
      <c r="O3409" s="1">
        <f t="shared" si="318"/>
        <v>44703.365972222222</v>
      </c>
      <c r="P3409" s="3" t="str">
        <f t="shared" si="319"/>
        <v>May,2022</v>
      </c>
      <c r="Q3409">
        <f t="shared" si="320"/>
        <v>2022</v>
      </c>
      <c r="R3409" t="str">
        <f t="shared" si="321"/>
        <v>Sun</v>
      </c>
      <c r="S3409">
        <f t="shared" si="322"/>
        <v>8</v>
      </c>
      <c r="T3409" t="str">
        <f t="shared" si="323"/>
        <v>YES</v>
      </c>
      <c r="U3409" cm="1">
        <f t="array" ref="U3409">_xlfn.XLOOKUP(Table1012[[#This Row],[Severity_Level]],{"MINOR","MODERATE","SEVERE","FATAL"},{1,2,3,5})</f>
        <v>3</v>
      </c>
      <c r="Z3409" s="1"/>
      <c r="AA3409" s="2"/>
      <c r="AB3409" s="4"/>
    </row>
    <row r="3410" spans="1:28" x14ac:dyDescent="0.3">
      <c r="A3410" t="s">
        <v>3451</v>
      </c>
      <c r="B3410" s="11" t="s">
        <v>34</v>
      </c>
      <c r="C3410" s="11" t="s">
        <v>65</v>
      </c>
      <c r="D3410" s="11" t="s">
        <v>25</v>
      </c>
      <c r="E3410" s="11" t="s">
        <v>38</v>
      </c>
      <c r="F3410" s="11" t="s">
        <v>21</v>
      </c>
      <c r="G3410" s="11">
        <v>3</v>
      </c>
      <c r="H3410" s="11" t="s">
        <v>27</v>
      </c>
      <c r="I3410" s="12">
        <v>44704</v>
      </c>
      <c r="J3410" s="14">
        <v>0.36666666666666664</v>
      </c>
      <c r="K3410">
        <v>3</v>
      </c>
      <c r="L3410" t="s">
        <v>27</v>
      </c>
      <c r="M3410" s="1">
        <v>44704</v>
      </c>
      <c r="N3410" s="2">
        <v>0.36666666666666664</v>
      </c>
      <c r="O3410" s="1">
        <f t="shared" si="318"/>
        <v>44704.366666666669</v>
      </c>
      <c r="P3410" s="3" t="str">
        <f t="shared" si="319"/>
        <v>May,2022</v>
      </c>
      <c r="Q3410">
        <f t="shared" si="320"/>
        <v>2022</v>
      </c>
      <c r="R3410" t="str">
        <f t="shared" si="321"/>
        <v>Mon</v>
      </c>
      <c r="S3410">
        <f t="shared" si="322"/>
        <v>8</v>
      </c>
      <c r="T3410" t="str">
        <f t="shared" si="323"/>
        <v>YES</v>
      </c>
      <c r="U3410" cm="1">
        <f t="array" ref="U3410">_xlfn.XLOOKUP(Table1012[[#This Row],[Severity_Level]],{"MINOR","MODERATE","SEVERE","FATAL"},{1,2,3,5})</f>
        <v>3</v>
      </c>
      <c r="Z3410" s="1"/>
      <c r="AA3410" s="2"/>
      <c r="AB3410" s="4"/>
    </row>
    <row r="3411" spans="1:28" x14ac:dyDescent="0.3">
      <c r="A3411" t="s">
        <v>3452</v>
      </c>
      <c r="B3411" s="11" t="s">
        <v>29</v>
      </c>
      <c r="C3411" s="11" t="s">
        <v>57</v>
      </c>
      <c r="D3411" s="11" t="s">
        <v>13</v>
      </c>
      <c r="E3411" s="11" t="s">
        <v>14</v>
      </c>
      <c r="F3411" s="11" t="s">
        <v>26</v>
      </c>
      <c r="G3411" s="11">
        <v>2</v>
      </c>
      <c r="H3411" s="11" t="s">
        <v>40</v>
      </c>
      <c r="I3411" s="12">
        <v>44704</v>
      </c>
      <c r="J3411" s="14">
        <v>0.36736111111111114</v>
      </c>
      <c r="K3411">
        <v>2</v>
      </c>
      <c r="L3411" t="s">
        <v>40</v>
      </c>
      <c r="M3411" s="1">
        <v>44704</v>
      </c>
      <c r="N3411" s="2">
        <v>0.36736111111111114</v>
      </c>
      <c r="O3411" s="1">
        <f t="shared" si="318"/>
        <v>44704.367361111108</v>
      </c>
      <c r="P3411" s="3" t="str">
        <f t="shared" si="319"/>
        <v>May,2022</v>
      </c>
      <c r="Q3411">
        <f t="shared" si="320"/>
        <v>2022</v>
      </c>
      <c r="R3411" t="str">
        <f t="shared" si="321"/>
        <v>Mon</v>
      </c>
      <c r="S3411">
        <f t="shared" si="322"/>
        <v>8</v>
      </c>
      <c r="T3411" t="str">
        <f t="shared" si="323"/>
        <v>YES</v>
      </c>
      <c r="U3411" cm="1">
        <f t="array" ref="U3411">_xlfn.XLOOKUP(Table1012[[#This Row],[Severity_Level]],{"MINOR","MODERATE","SEVERE","FATAL"},{1,2,3,5})</f>
        <v>5</v>
      </c>
      <c r="Z3411" s="1"/>
      <c r="AA3411" s="2"/>
      <c r="AB3411" s="4"/>
    </row>
    <row r="3412" spans="1:28" x14ac:dyDescent="0.3">
      <c r="A3412" t="s">
        <v>3453</v>
      </c>
      <c r="B3412" s="11" t="s">
        <v>18</v>
      </c>
      <c r="C3412" s="11" t="s">
        <v>24</v>
      </c>
      <c r="D3412" s="11" t="s">
        <v>13</v>
      </c>
      <c r="E3412" s="11" t="s">
        <v>38</v>
      </c>
      <c r="F3412" s="11" t="s">
        <v>51</v>
      </c>
      <c r="G3412" s="11">
        <v>4</v>
      </c>
      <c r="H3412" s="11" t="s">
        <v>27</v>
      </c>
      <c r="I3412" s="12">
        <v>44704</v>
      </c>
      <c r="J3412" s="14">
        <v>0.36805555555555558</v>
      </c>
      <c r="K3412">
        <v>4</v>
      </c>
      <c r="L3412" t="s">
        <v>27</v>
      </c>
      <c r="M3412" s="1">
        <v>44704</v>
      </c>
      <c r="N3412" s="2">
        <v>0.36805555555555558</v>
      </c>
      <c r="O3412" s="1">
        <f t="shared" si="318"/>
        <v>44704.368055555555</v>
      </c>
      <c r="P3412" s="3" t="str">
        <f t="shared" si="319"/>
        <v>May,2022</v>
      </c>
      <c r="Q3412">
        <f t="shared" si="320"/>
        <v>2022</v>
      </c>
      <c r="R3412" t="str">
        <f t="shared" si="321"/>
        <v>Mon</v>
      </c>
      <c r="S3412">
        <f t="shared" si="322"/>
        <v>8</v>
      </c>
      <c r="T3412" t="str">
        <f t="shared" si="323"/>
        <v>YES</v>
      </c>
      <c r="U3412" cm="1">
        <f t="array" ref="U3412">_xlfn.XLOOKUP(Table1012[[#This Row],[Severity_Level]],{"MINOR","MODERATE","SEVERE","FATAL"},{1,2,3,5})</f>
        <v>3</v>
      </c>
      <c r="Z3412" s="1"/>
      <c r="AA3412" s="2"/>
      <c r="AB3412" s="4"/>
    </row>
    <row r="3413" spans="1:28" x14ac:dyDescent="0.3">
      <c r="A3413" t="s">
        <v>3454</v>
      </c>
      <c r="B3413" s="11" t="s">
        <v>56</v>
      </c>
      <c r="C3413" s="11" t="s">
        <v>12</v>
      </c>
      <c r="D3413" s="11" t="s">
        <v>13</v>
      </c>
      <c r="E3413" s="11" t="s">
        <v>20</v>
      </c>
      <c r="F3413" s="11" t="s">
        <v>26</v>
      </c>
      <c r="G3413" s="11">
        <v>3</v>
      </c>
      <c r="H3413" s="11" t="s">
        <v>27</v>
      </c>
      <c r="I3413" s="12">
        <v>44704</v>
      </c>
      <c r="J3413" s="14">
        <v>0.36875000000000002</v>
      </c>
      <c r="K3413">
        <v>3</v>
      </c>
      <c r="L3413" t="s">
        <v>27</v>
      </c>
      <c r="M3413" s="1">
        <v>44704</v>
      </c>
      <c r="N3413" s="2">
        <v>0.36875000000000002</v>
      </c>
      <c r="O3413" s="1">
        <f t="shared" si="318"/>
        <v>44704.368750000001</v>
      </c>
      <c r="P3413" s="3" t="str">
        <f t="shared" si="319"/>
        <v>May,2022</v>
      </c>
      <c r="Q3413">
        <f t="shared" si="320"/>
        <v>2022</v>
      </c>
      <c r="R3413" t="str">
        <f t="shared" si="321"/>
        <v>Mon</v>
      </c>
      <c r="S3413">
        <f t="shared" si="322"/>
        <v>8</v>
      </c>
      <c r="T3413" t="str">
        <f t="shared" si="323"/>
        <v>YES</v>
      </c>
      <c r="U3413" cm="1">
        <f t="array" ref="U3413">_xlfn.XLOOKUP(Table1012[[#This Row],[Severity_Level]],{"MINOR","MODERATE","SEVERE","FATAL"},{1,2,3,5})</f>
        <v>3</v>
      </c>
      <c r="Z3413" s="1"/>
      <c r="AA3413" s="2"/>
      <c r="AB3413" s="4"/>
    </row>
    <row r="3414" spans="1:28" x14ac:dyDescent="0.3">
      <c r="A3414" t="s">
        <v>3455</v>
      </c>
      <c r="B3414" s="11" t="s">
        <v>29</v>
      </c>
      <c r="C3414" s="11" t="s">
        <v>46</v>
      </c>
      <c r="D3414" s="11" t="s">
        <v>31</v>
      </c>
      <c r="E3414" s="11" t="s">
        <v>14</v>
      </c>
      <c r="F3414" s="11" t="s">
        <v>26</v>
      </c>
      <c r="G3414" s="11">
        <v>2</v>
      </c>
      <c r="H3414" s="11" t="s">
        <v>27</v>
      </c>
      <c r="I3414" s="12">
        <v>44704</v>
      </c>
      <c r="J3414" s="14">
        <v>0.36944444444444446</v>
      </c>
      <c r="K3414">
        <v>2</v>
      </c>
      <c r="L3414" t="s">
        <v>27</v>
      </c>
      <c r="M3414" s="1">
        <v>44704</v>
      </c>
      <c r="N3414" s="2">
        <v>0.36944444444444446</v>
      </c>
      <c r="O3414" s="1">
        <f t="shared" si="318"/>
        <v>44704.369444444441</v>
      </c>
      <c r="P3414" s="3" t="str">
        <f t="shared" si="319"/>
        <v>May,2022</v>
      </c>
      <c r="Q3414">
        <f t="shared" si="320"/>
        <v>2022</v>
      </c>
      <c r="R3414" t="str">
        <f t="shared" si="321"/>
        <v>Mon</v>
      </c>
      <c r="S3414">
        <f t="shared" si="322"/>
        <v>8</v>
      </c>
      <c r="T3414" t="str">
        <f t="shared" si="323"/>
        <v>YES</v>
      </c>
      <c r="U3414" cm="1">
        <f t="array" ref="U3414">_xlfn.XLOOKUP(Table1012[[#This Row],[Severity_Level]],{"MINOR","MODERATE","SEVERE","FATAL"},{1,2,3,5})</f>
        <v>3</v>
      </c>
      <c r="Z3414" s="1"/>
      <c r="AA3414" s="2"/>
      <c r="AB3414" s="4"/>
    </row>
    <row r="3415" spans="1:28" x14ac:dyDescent="0.3">
      <c r="A3415" t="s">
        <v>3456</v>
      </c>
      <c r="B3415" s="11" t="s">
        <v>49</v>
      </c>
      <c r="C3415" s="11" t="s">
        <v>44</v>
      </c>
      <c r="D3415" s="11" t="s">
        <v>47</v>
      </c>
      <c r="E3415" s="11" t="s">
        <v>38</v>
      </c>
      <c r="F3415" s="11" t="s">
        <v>15</v>
      </c>
      <c r="G3415" s="11">
        <v>5</v>
      </c>
      <c r="H3415" s="11" t="s">
        <v>27</v>
      </c>
      <c r="I3415" s="12">
        <v>44704</v>
      </c>
      <c r="J3415" s="14">
        <v>0.37013888888888891</v>
      </c>
      <c r="K3415">
        <v>5</v>
      </c>
      <c r="L3415" t="s">
        <v>27</v>
      </c>
      <c r="M3415" s="1">
        <v>44704</v>
      </c>
      <c r="N3415" s="2">
        <v>0.37013888888888891</v>
      </c>
      <c r="O3415" s="1">
        <f t="shared" si="318"/>
        <v>44704.370138888888</v>
      </c>
      <c r="P3415" s="3" t="str">
        <f t="shared" si="319"/>
        <v>May,2022</v>
      </c>
      <c r="Q3415">
        <f t="shared" si="320"/>
        <v>2022</v>
      </c>
      <c r="R3415" t="str">
        <f t="shared" si="321"/>
        <v>Mon</v>
      </c>
      <c r="S3415">
        <f t="shared" si="322"/>
        <v>8</v>
      </c>
      <c r="T3415" t="str">
        <f t="shared" si="323"/>
        <v>YES</v>
      </c>
      <c r="U3415" cm="1">
        <f t="array" ref="U3415">_xlfn.XLOOKUP(Table1012[[#This Row],[Severity_Level]],{"MINOR","MODERATE","SEVERE","FATAL"},{1,2,3,5})</f>
        <v>3</v>
      </c>
      <c r="Z3415" s="1"/>
      <c r="AA3415" s="2"/>
      <c r="AB3415" s="4"/>
    </row>
    <row r="3416" spans="1:28" x14ac:dyDescent="0.3">
      <c r="A3416" t="s">
        <v>3457</v>
      </c>
      <c r="B3416" s="11" t="s">
        <v>56</v>
      </c>
      <c r="C3416" s="11" t="s">
        <v>19</v>
      </c>
      <c r="D3416" s="11" t="s">
        <v>37</v>
      </c>
      <c r="E3416" s="11" t="s">
        <v>35</v>
      </c>
      <c r="F3416" s="11" t="s">
        <v>51</v>
      </c>
      <c r="G3416" s="11">
        <v>4</v>
      </c>
      <c r="H3416" s="11" t="s">
        <v>16</v>
      </c>
      <c r="I3416" s="12">
        <v>44704</v>
      </c>
      <c r="J3416" s="14">
        <v>0.37083333333333335</v>
      </c>
      <c r="K3416">
        <v>4</v>
      </c>
      <c r="L3416" t="s">
        <v>16</v>
      </c>
      <c r="M3416" s="1">
        <v>44704</v>
      </c>
      <c r="N3416" s="2">
        <v>0.37083333333333335</v>
      </c>
      <c r="O3416" s="1">
        <f t="shared" si="318"/>
        <v>44704.370833333334</v>
      </c>
      <c r="P3416" s="3" t="str">
        <f t="shared" si="319"/>
        <v>May,2022</v>
      </c>
      <c r="Q3416">
        <f t="shared" si="320"/>
        <v>2022</v>
      </c>
      <c r="R3416" t="str">
        <f t="shared" si="321"/>
        <v>Mon</v>
      </c>
      <c r="S3416">
        <f t="shared" si="322"/>
        <v>8</v>
      </c>
      <c r="T3416" t="str">
        <f t="shared" si="323"/>
        <v>YES</v>
      </c>
      <c r="U3416" cm="1">
        <f t="array" ref="U3416">_xlfn.XLOOKUP(Table1012[[#This Row],[Severity_Level]],{"MINOR","MODERATE","SEVERE","FATAL"},{1,2,3,5})</f>
        <v>1</v>
      </c>
      <c r="Z3416" s="1"/>
      <c r="AA3416" s="2"/>
      <c r="AB3416" s="4"/>
    </row>
    <row r="3417" spans="1:28" x14ac:dyDescent="0.3">
      <c r="A3417" t="s">
        <v>3458</v>
      </c>
      <c r="B3417" s="11" t="s">
        <v>29</v>
      </c>
      <c r="C3417" s="11" t="s">
        <v>50</v>
      </c>
      <c r="D3417" s="11" t="s">
        <v>25</v>
      </c>
      <c r="E3417" s="11" t="s">
        <v>20</v>
      </c>
      <c r="F3417" s="11" t="s">
        <v>51</v>
      </c>
      <c r="G3417" s="11">
        <v>4</v>
      </c>
      <c r="H3417" s="11" t="s">
        <v>27</v>
      </c>
      <c r="I3417" s="12">
        <v>44704</v>
      </c>
      <c r="J3417" s="14">
        <v>0.37152777777777779</v>
      </c>
      <c r="K3417">
        <v>4</v>
      </c>
      <c r="L3417" t="s">
        <v>27</v>
      </c>
      <c r="M3417" s="1">
        <v>44704</v>
      </c>
      <c r="N3417" s="2">
        <v>0.37152777777777779</v>
      </c>
      <c r="O3417" s="1">
        <f t="shared" si="318"/>
        <v>44704.371527777781</v>
      </c>
      <c r="P3417" s="3" t="str">
        <f t="shared" si="319"/>
        <v>May,2022</v>
      </c>
      <c r="Q3417">
        <f t="shared" si="320"/>
        <v>2022</v>
      </c>
      <c r="R3417" t="str">
        <f t="shared" si="321"/>
        <v>Mon</v>
      </c>
      <c r="S3417">
        <f t="shared" si="322"/>
        <v>8</v>
      </c>
      <c r="T3417" t="str">
        <f t="shared" si="323"/>
        <v>YES</v>
      </c>
      <c r="U3417" cm="1">
        <f t="array" ref="U3417">_xlfn.XLOOKUP(Table1012[[#This Row],[Severity_Level]],{"MINOR","MODERATE","SEVERE","FATAL"},{1,2,3,5})</f>
        <v>3</v>
      </c>
      <c r="Z3417" s="1"/>
      <c r="AA3417" s="2"/>
      <c r="AB3417" s="4"/>
    </row>
    <row r="3418" spans="1:28" x14ac:dyDescent="0.3">
      <c r="A3418" t="s">
        <v>3459</v>
      </c>
      <c r="B3418" s="11" t="s">
        <v>56</v>
      </c>
      <c r="C3418" s="11" t="s">
        <v>30</v>
      </c>
      <c r="D3418" s="11" t="s">
        <v>31</v>
      </c>
      <c r="E3418" s="11" t="s">
        <v>20</v>
      </c>
      <c r="F3418" s="11" t="s">
        <v>21</v>
      </c>
      <c r="G3418" s="11">
        <v>2</v>
      </c>
      <c r="H3418" s="11" t="s">
        <v>27</v>
      </c>
      <c r="I3418" s="12">
        <v>44704</v>
      </c>
      <c r="J3418" s="14">
        <v>0.37222222222222223</v>
      </c>
      <c r="K3418">
        <v>2</v>
      </c>
      <c r="L3418" t="s">
        <v>27</v>
      </c>
      <c r="M3418" s="1">
        <v>44704</v>
      </c>
      <c r="N3418" s="2">
        <v>0.37222222222222223</v>
      </c>
      <c r="O3418" s="1">
        <f t="shared" si="318"/>
        <v>44704.37222222222</v>
      </c>
      <c r="P3418" s="3" t="str">
        <f t="shared" si="319"/>
        <v>May,2022</v>
      </c>
      <c r="Q3418">
        <f t="shared" si="320"/>
        <v>2022</v>
      </c>
      <c r="R3418" t="str">
        <f t="shared" si="321"/>
        <v>Mon</v>
      </c>
      <c r="S3418">
        <f t="shared" si="322"/>
        <v>8</v>
      </c>
      <c r="T3418" t="str">
        <f t="shared" si="323"/>
        <v>YES</v>
      </c>
      <c r="U3418" cm="1">
        <f t="array" ref="U3418">_xlfn.XLOOKUP(Table1012[[#This Row],[Severity_Level]],{"MINOR","MODERATE","SEVERE","FATAL"},{1,2,3,5})</f>
        <v>3</v>
      </c>
      <c r="Z3418" s="1"/>
      <c r="AA3418" s="2"/>
      <c r="AB3418" s="4"/>
    </row>
    <row r="3419" spans="1:28" x14ac:dyDescent="0.3">
      <c r="A3419" t="s">
        <v>3460</v>
      </c>
      <c r="B3419" s="11" t="s">
        <v>29</v>
      </c>
      <c r="C3419" s="11" t="s">
        <v>46</v>
      </c>
      <c r="D3419" s="11" t="s">
        <v>37</v>
      </c>
      <c r="E3419" s="11" t="s">
        <v>35</v>
      </c>
      <c r="F3419" s="11" t="s">
        <v>26</v>
      </c>
      <c r="G3419" s="11">
        <v>3</v>
      </c>
      <c r="H3419" s="11" t="s">
        <v>32</v>
      </c>
      <c r="I3419" s="12">
        <v>44704</v>
      </c>
      <c r="J3419" s="14">
        <v>0.37291666666666667</v>
      </c>
      <c r="K3419">
        <v>3</v>
      </c>
      <c r="L3419" t="s">
        <v>32</v>
      </c>
      <c r="M3419" s="1">
        <v>44704</v>
      </c>
      <c r="N3419" s="2">
        <v>0.37291666666666667</v>
      </c>
      <c r="O3419" s="1">
        <f t="shared" si="318"/>
        <v>44704.372916666667</v>
      </c>
      <c r="P3419" s="3" t="str">
        <f t="shared" si="319"/>
        <v>May,2022</v>
      </c>
      <c r="Q3419">
        <f t="shared" si="320"/>
        <v>2022</v>
      </c>
      <c r="R3419" t="str">
        <f t="shared" si="321"/>
        <v>Mon</v>
      </c>
      <c r="S3419">
        <f t="shared" si="322"/>
        <v>8</v>
      </c>
      <c r="T3419" t="str">
        <f t="shared" si="323"/>
        <v>YES</v>
      </c>
      <c r="U3419" cm="1">
        <f t="array" ref="U3419">_xlfn.XLOOKUP(Table1012[[#This Row],[Severity_Level]],{"MINOR","MODERATE","SEVERE","FATAL"},{1,2,3,5})</f>
        <v>2</v>
      </c>
      <c r="Z3419" s="1"/>
      <c r="AA3419" s="2"/>
      <c r="AB3419" s="4"/>
    </row>
    <row r="3420" spans="1:28" x14ac:dyDescent="0.3">
      <c r="A3420" t="s">
        <v>3461</v>
      </c>
      <c r="B3420" s="11" t="s">
        <v>56</v>
      </c>
      <c r="C3420" s="11" t="s">
        <v>46</v>
      </c>
      <c r="D3420" s="11" t="s">
        <v>25</v>
      </c>
      <c r="E3420" s="11" t="s">
        <v>14</v>
      </c>
      <c r="F3420" s="11" t="s">
        <v>26</v>
      </c>
      <c r="G3420" s="11">
        <v>1</v>
      </c>
      <c r="H3420" s="11" t="s">
        <v>40</v>
      </c>
      <c r="I3420" s="12">
        <v>44704</v>
      </c>
      <c r="J3420" s="14">
        <v>0.37361111111111112</v>
      </c>
      <c r="K3420">
        <v>1</v>
      </c>
      <c r="L3420" t="s">
        <v>40</v>
      </c>
      <c r="M3420" s="1">
        <v>44704</v>
      </c>
      <c r="N3420" s="2">
        <v>0.37361111111111112</v>
      </c>
      <c r="O3420" s="1">
        <f t="shared" si="318"/>
        <v>44704.373611111114</v>
      </c>
      <c r="P3420" s="3" t="str">
        <f t="shared" si="319"/>
        <v>May,2022</v>
      </c>
      <c r="Q3420">
        <f t="shared" si="320"/>
        <v>2022</v>
      </c>
      <c r="R3420" t="str">
        <f t="shared" si="321"/>
        <v>Mon</v>
      </c>
      <c r="S3420">
        <f t="shared" si="322"/>
        <v>8</v>
      </c>
      <c r="T3420" t="str">
        <f t="shared" si="323"/>
        <v>YES</v>
      </c>
      <c r="U3420" cm="1">
        <f t="array" ref="U3420">_xlfn.XLOOKUP(Table1012[[#This Row],[Severity_Level]],{"MINOR","MODERATE","SEVERE","FATAL"},{1,2,3,5})</f>
        <v>5</v>
      </c>
      <c r="Z3420" s="1"/>
      <c r="AA3420" s="2"/>
      <c r="AB3420" s="4"/>
    </row>
    <row r="3421" spans="1:28" x14ac:dyDescent="0.3">
      <c r="A3421" t="s">
        <v>3462</v>
      </c>
      <c r="B3421" s="11" t="s">
        <v>11</v>
      </c>
      <c r="C3421" s="11" t="s">
        <v>30</v>
      </c>
      <c r="D3421" s="11" t="s">
        <v>31</v>
      </c>
      <c r="E3421" s="11" t="s">
        <v>35</v>
      </c>
      <c r="F3421" s="11" t="s">
        <v>21</v>
      </c>
      <c r="G3421" s="11">
        <v>1</v>
      </c>
      <c r="H3421" s="11" t="s">
        <v>32</v>
      </c>
      <c r="I3421" s="12">
        <v>44704</v>
      </c>
      <c r="J3421" s="14">
        <v>0.37430555555555556</v>
      </c>
      <c r="K3421">
        <v>1</v>
      </c>
      <c r="L3421" t="s">
        <v>32</v>
      </c>
      <c r="M3421" s="1">
        <v>44704</v>
      </c>
      <c r="N3421" s="2">
        <v>0.37430555555555556</v>
      </c>
      <c r="O3421" s="1">
        <f t="shared" si="318"/>
        <v>44704.374305555553</v>
      </c>
      <c r="P3421" s="3" t="str">
        <f t="shared" si="319"/>
        <v>May,2022</v>
      </c>
      <c r="Q3421">
        <f t="shared" si="320"/>
        <v>2022</v>
      </c>
      <c r="R3421" t="str">
        <f t="shared" si="321"/>
        <v>Mon</v>
      </c>
      <c r="S3421">
        <f t="shared" si="322"/>
        <v>8</v>
      </c>
      <c r="T3421" t="str">
        <f t="shared" si="323"/>
        <v>YES</v>
      </c>
      <c r="U3421" cm="1">
        <f t="array" ref="U3421">_xlfn.XLOOKUP(Table1012[[#This Row],[Severity_Level]],{"MINOR","MODERATE","SEVERE","FATAL"},{1,2,3,5})</f>
        <v>2</v>
      </c>
      <c r="Z3421" s="1"/>
      <c r="AA3421" s="2"/>
      <c r="AB3421" s="4"/>
    </row>
    <row r="3422" spans="1:28" x14ac:dyDescent="0.3">
      <c r="A3422" t="s">
        <v>3463</v>
      </c>
      <c r="B3422" s="11" t="s">
        <v>49</v>
      </c>
      <c r="C3422" s="11" t="s">
        <v>44</v>
      </c>
      <c r="D3422" s="11" t="s">
        <v>31</v>
      </c>
      <c r="E3422" s="11" t="s">
        <v>14</v>
      </c>
      <c r="F3422" s="11" t="s">
        <v>21</v>
      </c>
      <c r="G3422" s="11">
        <v>5</v>
      </c>
      <c r="H3422" s="11" t="s">
        <v>16</v>
      </c>
      <c r="I3422" s="12">
        <v>44704</v>
      </c>
      <c r="J3422" s="14">
        <v>0.375</v>
      </c>
      <c r="K3422">
        <v>5</v>
      </c>
      <c r="L3422" t="s">
        <v>16</v>
      </c>
      <c r="M3422" s="1">
        <v>44704</v>
      </c>
      <c r="N3422" s="2">
        <v>0.375</v>
      </c>
      <c r="O3422" s="1">
        <f t="shared" si="318"/>
        <v>44704.375</v>
      </c>
      <c r="P3422" s="3" t="str">
        <f t="shared" si="319"/>
        <v>May,2022</v>
      </c>
      <c r="Q3422">
        <f t="shared" si="320"/>
        <v>2022</v>
      </c>
      <c r="R3422" t="str">
        <f t="shared" si="321"/>
        <v>Mon</v>
      </c>
      <c r="S3422">
        <f t="shared" si="322"/>
        <v>9</v>
      </c>
      <c r="T3422" t="str">
        <f t="shared" si="323"/>
        <v>YES</v>
      </c>
      <c r="U3422" cm="1">
        <f t="array" ref="U3422">_xlfn.XLOOKUP(Table1012[[#This Row],[Severity_Level]],{"MINOR","MODERATE","SEVERE","FATAL"},{1,2,3,5})</f>
        <v>1</v>
      </c>
      <c r="Z3422" s="1"/>
      <c r="AA3422" s="2"/>
      <c r="AB3422" s="4"/>
    </row>
    <row r="3423" spans="1:28" x14ac:dyDescent="0.3">
      <c r="A3423" t="s">
        <v>3464</v>
      </c>
      <c r="B3423" s="11" t="s">
        <v>34</v>
      </c>
      <c r="C3423" s="11" t="s">
        <v>46</v>
      </c>
      <c r="D3423" s="11" t="s">
        <v>47</v>
      </c>
      <c r="E3423" s="11" t="s">
        <v>20</v>
      </c>
      <c r="F3423" s="11" t="s">
        <v>21</v>
      </c>
      <c r="G3423" s="11">
        <v>3</v>
      </c>
      <c r="H3423" s="11" t="s">
        <v>40</v>
      </c>
      <c r="I3423" s="12">
        <v>44704</v>
      </c>
      <c r="J3423" s="14">
        <v>0.37569444444444444</v>
      </c>
      <c r="K3423">
        <v>3</v>
      </c>
      <c r="L3423" t="s">
        <v>40</v>
      </c>
      <c r="M3423" s="1">
        <v>44704</v>
      </c>
      <c r="N3423" s="2">
        <v>0.37569444444444444</v>
      </c>
      <c r="O3423" s="1">
        <f t="shared" si="318"/>
        <v>44704.375694444447</v>
      </c>
      <c r="P3423" s="3" t="str">
        <f t="shared" si="319"/>
        <v>May,2022</v>
      </c>
      <c r="Q3423">
        <f t="shared" si="320"/>
        <v>2022</v>
      </c>
      <c r="R3423" t="str">
        <f t="shared" si="321"/>
        <v>Mon</v>
      </c>
      <c r="S3423">
        <f t="shared" si="322"/>
        <v>9</v>
      </c>
      <c r="T3423" t="str">
        <f t="shared" si="323"/>
        <v>YES</v>
      </c>
      <c r="U3423" cm="1">
        <f t="array" ref="U3423">_xlfn.XLOOKUP(Table1012[[#This Row],[Severity_Level]],{"MINOR","MODERATE","SEVERE","FATAL"},{1,2,3,5})</f>
        <v>5</v>
      </c>
      <c r="Z3423" s="1"/>
      <c r="AA3423" s="2"/>
      <c r="AB3423" s="4"/>
    </row>
    <row r="3424" spans="1:28" x14ac:dyDescent="0.3">
      <c r="A3424" t="s">
        <v>3465</v>
      </c>
      <c r="B3424" s="11" t="s">
        <v>29</v>
      </c>
      <c r="C3424" s="11" t="s">
        <v>30</v>
      </c>
      <c r="D3424" s="11" t="s">
        <v>31</v>
      </c>
      <c r="E3424" s="11" t="s">
        <v>14</v>
      </c>
      <c r="F3424" s="11" t="s">
        <v>15</v>
      </c>
      <c r="G3424" s="11">
        <v>4</v>
      </c>
      <c r="H3424" s="11" t="s">
        <v>16</v>
      </c>
      <c r="I3424" s="12">
        <v>44704</v>
      </c>
      <c r="J3424" s="14">
        <v>0.37638888888888888</v>
      </c>
      <c r="K3424">
        <v>4</v>
      </c>
      <c r="L3424" t="s">
        <v>16</v>
      </c>
      <c r="M3424" s="1">
        <v>44704</v>
      </c>
      <c r="N3424" s="2">
        <v>0.37638888888888888</v>
      </c>
      <c r="O3424" s="1">
        <f t="shared" si="318"/>
        <v>44704.376388888886</v>
      </c>
      <c r="P3424" s="3" t="str">
        <f t="shared" si="319"/>
        <v>May,2022</v>
      </c>
      <c r="Q3424">
        <f t="shared" si="320"/>
        <v>2022</v>
      </c>
      <c r="R3424" t="str">
        <f t="shared" si="321"/>
        <v>Mon</v>
      </c>
      <c r="S3424">
        <f t="shared" si="322"/>
        <v>9</v>
      </c>
      <c r="T3424" t="str">
        <f t="shared" si="323"/>
        <v>YES</v>
      </c>
      <c r="U3424" cm="1">
        <f t="array" ref="U3424">_xlfn.XLOOKUP(Table1012[[#This Row],[Severity_Level]],{"MINOR","MODERATE","SEVERE","FATAL"},{1,2,3,5})</f>
        <v>1</v>
      </c>
      <c r="Z3424" s="1"/>
      <c r="AA3424" s="2"/>
      <c r="AB3424" s="4"/>
    </row>
    <row r="3425" spans="1:28" x14ac:dyDescent="0.3">
      <c r="A3425" t="s">
        <v>3466</v>
      </c>
      <c r="B3425" s="11" t="s">
        <v>29</v>
      </c>
      <c r="C3425" s="11" t="s">
        <v>46</v>
      </c>
      <c r="D3425" s="11" t="s">
        <v>37</v>
      </c>
      <c r="E3425" s="11" t="s">
        <v>38</v>
      </c>
      <c r="F3425" s="11" t="s">
        <v>21</v>
      </c>
      <c r="G3425" s="11">
        <v>2</v>
      </c>
      <c r="H3425" s="11" t="s">
        <v>27</v>
      </c>
      <c r="I3425" s="12">
        <v>44704</v>
      </c>
      <c r="J3425" s="14">
        <v>0.37708333333333333</v>
      </c>
      <c r="K3425">
        <v>2</v>
      </c>
      <c r="L3425" t="s">
        <v>27</v>
      </c>
      <c r="M3425" s="1">
        <v>44704</v>
      </c>
      <c r="N3425" s="2">
        <v>0.37708333333333333</v>
      </c>
      <c r="O3425" s="1">
        <f t="shared" si="318"/>
        <v>44704.377083333333</v>
      </c>
      <c r="P3425" s="3" t="str">
        <f t="shared" si="319"/>
        <v>May,2022</v>
      </c>
      <c r="Q3425">
        <f t="shared" si="320"/>
        <v>2022</v>
      </c>
      <c r="R3425" t="str">
        <f t="shared" si="321"/>
        <v>Mon</v>
      </c>
      <c r="S3425">
        <f t="shared" si="322"/>
        <v>9</v>
      </c>
      <c r="T3425" t="str">
        <f t="shared" si="323"/>
        <v>YES</v>
      </c>
      <c r="U3425" cm="1">
        <f t="array" ref="U3425">_xlfn.XLOOKUP(Table1012[[#This Row],[Severity_Level]],{"MINOR","MODERATE","SEVERE","FATAL"},{1,2,3,5})</f>
        <v>3</v>
      </c>
      <c r="Z3425" s="1"/>
      <c r="AA3425" s="2"/>
      <c r="AB3425" s="4"/>
    </row>
    <row r="3426" spans="1:28" x14ac:dyDescent="0.3">
      <c r="A3426" t="s">
        <v>3467</v>
      </c>
      <c r="B3426" s="11" t="s">
        <v>49</v>
      </c>
      <c r="C3426" s="11" t="s">
        <v>50</v>
      </c>
      <c r="D3426" s="11" t="s">
        <v>47</v>
      </c>
      <c r="E3426" s="11" t="s">
        <v>20</v>
      </c>
      <c r="F3426" s="11" t="s">
        <v>21</v>
      </c>
      <c r="G3426" s="11">
        <v>5</v>
      </c>
      <c r="H3426" s="11" t="s">
        <v>27</v>
      </c>
      <c r="I3426" s="12">
        <v>44704</v>
      </c>
      <c r="J3426" s="14">
        <v>0.37777777777777777</v>
      </c>
      <c r="K3426">
        <v>5</v>
      </c>
      <c r="L3426" t="s">
        <v>27</v>
      </c>
      <c r="M3426" s="1">
        <v>44704</v>
      </c>
      <c r="N3426" s="2">
        <v>0.37777777777777777</v>
      </c>
      <c r="O3426" s="1">
        <f t="shared" si="318"/>
        <v>44704.37777777778</v>
      </c>
      <c r="P3426" s="3" t="str">
        <f t="shared" si="319"/>
        <v>May,2022</v>
      </c>
      <c r="Q3426">
        <f t="shared" si="320"/>
        <v>2022</v>
      </c>
      <c r="R3426" t="str">
        <f t="shared" si="321"/>
        <v>Mon</v>
      </c>
      <c r="S3426">
        <f t="shared" si="322"/>
        <v>9</v>
      </c>
      <c r="T3426" t="str">
        <f t="shared" si="323"/>
        <v>YES</v>
      </c>
      <c r="U3426" cm="1">
        <f t="array" ref="U3426">_xlfn.XLOOKUP(Table1012[[#This Row],[Severity_Level]],{"MINOR","MODERATE","SEVERE","FATAL"},{1,2,3,5})</f>
        <v>3</v>
      </c>
      <c r="Z3426" s="1"/>
      <c r="AA3426" s="2"/>
      <c r="AB3426" s="4"/>
    </row>
    <row r="3427" spans="1:28" x14ac:dyDescent="0.3">
      <c r="A3427" t="s">
        <v>3468</v>
      </c>
      <c r="B3427" s="11" t="s">
        <v>11</v>
      </c>
      <c r="C3427" s="11" t="s">
        <v>53</v>
      </c>
      <c r="D3427" s="11" t="s">
        <v>31</v>
      </c>
      <c r="E3427" s="11" t="s">
        <v>20</v>
      </c>
      <c r="F3427" s="11" t="s">
        <v>51</v>
      </c>
      <c r="G3427" s="11">
        <v>2</v>
      </c>
      <c r="H3427" s="11" t="s">
        <v>27</v>
      </c>
      <c r="I3427" s="12">
        <v>44704</v>
      </c>
      <c r="J3427" s="14">
        <v>0.37847222222222221</v>
      </c>
      <c r="K3427">
        <v>2</v>
      </c>
      <c r="L3427" t="s">
        <v>27</v>
      </c>
      <c r="M3427" s="1">
        <v>44704</v>
      </c>
      <c r="N3427" s="2">
        <v>0.37847222222222221</v>
      </c>
      <c r="O3427" s="1">
        <f t="shared" si="318"/>
        <v>44704.378472222219</v>
      </c>
      <c r="P3427" s="3" t="str">
        <f t="shared" si="319"/>
        <v>May,2022</v>
      </c>
      <c r="Q3427">
        <f t="shared" si="320"/>
        <v>2022</v>
      </c>
      <c r="R3427" t="str">
        <f t="shared" si="321"/>
        <v>Mon</v>
      </c>
      <c r="S3427">
        <f t="shared" si="322"/>
        <v>9</v>
      </c>
      <c r="T3427" t="str">
        <f t="shared" si="323"/>
        <v>YES</v>
      </c>
      <c r="U3427" cm="1">
        <f t="array" ref="U3427">_xlfn.XLOOKUP(Table1012[[#This Row],[Severity_Level]],{"MINOR","MODERATE","SEVERE","FATAL"},{1,2,3,5})</f>
        <v>3</v>
      </c>
      <c r="Z3427" s="1"/>
      <c r="AA3427" s="2"/>
      <c r="AB3427" s="4"/>
    </row>
    <row r="3428" spans="1:28" x14ac:dyDescent="0.3">
      <c r="A3428" t="s">
        <v>3469</v>
      </c>
      <c r="B3428" s="11" t="s">
        <v>34</v>
      </c>
      <c r="C3428" s="11" t="s">
        <v>50</v>
      </c>
      <c r="D3428" s="11" t="s">
        <v>31</v>
      </c>
      <c r="E3428" s="11" t="s">
        <v>20</v>
      </c>
      <c r="F3428" s="11" t="s">
        <v>15</v>
      </c>
      <c r="G3428" s="11">
        <v>5</v>
      </c>
      <c r="H3428" s="11" t="s">
        <v>16</v>
      </c>
      <c r="I3428" s="12">
        <v>44704</v>
      </c>
      <c r="J3428" s="14">
        <v>0.37916666666666665</v>
      </c>
      <c r="K3428">
        <v>5</v>
      </c>
      <c r="L3428" t="s">
        <v>16</v>
      </c>
      <c r="M3428" s="1">
        <v>44704</v>
      </c>
      <c r="N3428" s="2">
        <v>0.37916666666666665</v>
      </c>
      <c r="O3428" s="1">
        <f t="shared" si="318"/>
        <v>44704.379166666666</v>
      </c>
      <c r="P3428" s="3" t="str">
        <f t="shared" si="319"/>
        <v>May,2022</v>
      </c>
      <c r="Q3428">
        <f t="shared" si="320"/>
        <v>2022</v>
      </c>
      <c r="R3428" t="str">
        <f t="shared" si="321"/>
        <v>Mon</v>
      </c>
      <c r="S3428">
        <f t="shared" si="322"/>
        <v>9</v>
      </c>
      <c r="T3428" t="str">
        <f t="shared" si="323"/>
        <v>YES</v>
      </c>
      <c r="U3428" cm="1">
        <f t="array" ref="U3428">_xlfn.XLOOKUP(Table1012[[#This Row],[Severity_Level]],{"MINOR","MODERATE","SEVERE","FATAL"},{1,2,3,5})</f>
        <v>1</v>
      </c>
      <c r="Z3428" s="1"/>
      <c r="AA3428" s="2"/>
      <c r="AB3428" s="4"/>
    </row>
    <row r="3429" spans="1:28" x14ac:dyDescent="0.3">
      <c r="A3429" t="s">
        <v>3470</v>
      </c>
      <c r="B3429" s="11" t="s">
        <v>56</v>
      </c>
      <c r="C3429" s="11" t="s">
        <v>50</v>
      </c>
      <c r="D3429" s="11" t="s">
        <v>47</v>
      </c>
      <c r="E3429" s="11" t="s">
        <v>35</v>
      </c>
      <c r="F3429" s="11" t="s">
        <v>51</v>
      </c>
      <c r="G3429" s="11">
        <v>3</v>
      </c>
      <c r="H3429" s="11" t="s">
        <v>32</v>
      </c>
      <c r="I3429" s="12">
        <v>44704</v>
      </c>
      <c r="J3429" s="14">
        <v>0.37986111111111109</v>
      </c>
      <c r="K3429">
        <v>3</v>
      </c>
      <c r="L3429" t="s">
        <v>32</v>
      </c>
      <c r="M3429" s="1">
        <v>44704</v>
      </c>
      <c r="N3429" s="2">
        <v>0.37986111111111109</v>
      </c>
      <c r="O3429" s="1">
        <f t="shared" si="318"/>
        <v>44704.379861111112</v>
      </c>
      <c r="P3429" s="3" t="str">
        <f t="shared" si="319"/>
        <v>May,2022</v>
      </c>
      <c r="Q3429">
        <f t="shared" si="320"/>
        <v>2022</v>
      </c>
      <c r="R3429" t="str">
        <f t="shared" si="321"/>
        <v>Mon</v>
      </c>
      <c r="S3429">
        <f t="shared" si="322"/>
        <v>9</v>
      </c>
      <c r="T3429" t="str">
        <f t="shared" si="323"/>
        <v>YES</v>
      </c>
      <c r="U3429" cm="1">
        <f t="array" ref="U3429">_xlfn.XLOOKUP(Table1012[[#This Row],[Severity_Level]],{"MINOR","MODERATE","SEVERE","FATAL"},{1,2,3,5})</f>
        <v>2</v>
      </c>
      <c r="Z3429" s="1"/>
      <c r="AA3429" s="2"/>
      <c r="AB3429" s="4"/>
    </row>
    <row r="3430" spans="1:28" x14ac:dyDescent="0.3">
      <c r="A3430" t="s">
        <v>3471</v>
      </c>
      <c r="B3430" s="11" t="s">
        <v>29</v>
      </c>
      <c r="C3430" s="11" t="s">
        <v>19</v>
      </c>
      <c r="D3430" s="11" t="s">
        <v>47</v>
      </c>
      <c r="E3430" s="11" t="s">
        <v>38</v>
      </c>
      <c r="F3430" s="11" t="s">
        <v>15</v>
      </c>
      <c r="G3430" s="11">
        <v>3</v>
      </c>
      <c r="H3430" s="11" t="s">
        <v>27</v>
      </c>
      <c r="I3430" s="12">
        <v>44704</v>
      </c>
      <c r="J3430" s="14">
        <v>0.38055555555555554</v>
      </c>
      <c r="K3430">
        <v>3</v>
      </c>
      <c r="L3430" t="s">
        <v>27</v>
      </c>
      <c r="M3430" s="1">
        <v>44704</v>
      </c>
      <c r="N3430" s="2">
        <v>0.38055555555555554</v>
      </c>
      <c r="O3430" s="1">
        <f t="shared" si="318"/>
        <v>44704.380555555559</v>
      </c>
      <c r="P3430" s="3" t="str">
        <f t="shared" si="319"/>
        <v>May,2022</v>
      </c>
      <c r="Q3430">
        <f t="shared" si="320"/>
        <v>2022</v>
      </c>
      <c r="R3430" t="str">
        <f t="shared" si="321"/>
        <v>Mon</v>
      </c>
      <c r="S3430">
        <f t="shared" si="322"/>
        <v>9</v>
      </c>
      <c r="T3430" t="str">
        <f t="shared" si="323"/>
        <v>YES</v>
      </c>
      <c r="U3430" cm="1">
        <f t="array" ref="U3430">_xlfn.XLOOKUP(Table1012[[#This Row],[Severity_Level]],{"MINOR","MODERATE","SEVERE","FATAL"},{1,2,3,5})</f>
        <v>3</v>
      </c>
      <c r="Z3430" s="1"/>
      <c r="AA3430" s="2"/>
      <c r="AB3430" s="4"/>
    </row>
    <row r="3431" spans="1:28" x14ac:dyDescent="0.3">
      <c r="A3431" t="s">
        <v>3472</v>
      </c>
      <c r="B3431" s="11" t="s">
        <v>34</v>
      </c>
      <c r="C3431" s="11" t="s">
        <v>65</v>
      </c>
      <c r="D3431" s="11" t="s">
        <v>13</v>
      </c>
      <c r="E3431" s="11" t="s">
        <v>14</v>
      </c>
      <c r="F3431" s="11" t="s">
        <v>15</v>
      </c>
      <c r="G3431" s="11">
        <v>3</v>
      </c>
      <c r="H3431" s="11" t="s">
        <v>32</v>
      </c>
      <c r="I3431" s="12">
        <v>44704</v>
      </c>
      <c r="J3431" s="14">
        <v>0.38124999999999998</v>
      </c>
      <c r="K3431">
        <v>3</v>
      </c>
      <c r="L3431" t="s">
        <v>32</v>
      </c>
      <c r="M3431" s="1">
        <v>44704</v>
      </c>
      <c r="N3431" s="2">
        <v>0.38124999999999998</v>
      </c>
      <c r="O3431" s="1">
        <f t="shared" si="318"/>
        <v>44704.381249999999</v>
      </c>
      <c r="P3431" s="3" t="str">
        <f t="shared" si="319"/>
        <v>May,2022</v>
      </c>
      <c r="Q3431">
        <f t="shared" si="320"/>
        <v>2022</v>
      </c>
      <c r="R3431" t="str">
        <f t="shared" si="321"/>
        <v>Mon</v>
      </c>
      <c r="S3431">
        <f t="shared" si="322"/>
        <v>9</v>
      </c>
      <c r="T3431" t="str">
        <f t="shared" si="323"/>
        <v>YES</v>
      </c>
      <c r="U3431" cm="1">
        <f t="array" ref="U3431">_xlfn.XLOOKUP(Table1012[[#This Row],[Severity_Level]],{"MINOR","MODERATE","SEVERE","FATAL"},{1,2,3,5})</f>
        <v>2</v>
      </c>
      <c r="Z3431" s="1"/>
      <c r="AA3431" s="2"/>
      <c r="AB3431" s="4"/>
    </row>
    <row r="3432" spans="1:28" x14ac:dyDescent="0.3">
      <c r="A3432" t="s">
        <v>3473</v>
      </c>
      <c r="B3432" s="11" t="s">
        <v>56</v>
      </c>
      <c r="C3432" s="11" t="s">
        <v>53</v>
      </c>
      <c r="D3432" s="11" t="s">
        <v>13</v>
      </c>
      <c r="E3432" s="11" t="s">
        <v>38</v>
      </c>
      <c r="F3432" s="11" t="s">
        <v>26</v>
      </c>
      <c r="G3432" s="11">
        <v>3</v>
      </c>
      <c r="H3432" s="11" t="s">
        <v>27</v>
      </c>
      <c r="I3432" s="12">
        <v>44704</v>
      </c>
      <c r="J3432" s="14">
        <v>0.38194444444444442</v>
      </c>
      <c r="K3432">
        <v>3</v>
      </c>
      <c r="L3432" t="s">
        <v>27</v>
      </c>
      <c r="M3432" s="1">
        <v>44704</v>
      </c>
      <c r="N3432" s="2">
        <v>0.38194444444444442</v>
      </c>
      <c r="O3432" s="1">
        <f t="shared" si="318"/>
        <v>44704.381944444445</v>
      </c>
      <c r="P3432" s="3" t="str">
        <f t="shared" si="319"/>
        <v>May,2022</v>
      </c>
      <c r="Q3432">
        <f t="shared" si="320"/>
        <v>2022</v>
      </c>
      <c r="R3432" t="str">
        <f t="shared" si="321"/>
        <v>Mon</v>
      </c>
      <c r="S3432">
        <f t="shared" si="322"/>
        <v>9</v>
      </c>
      <c r="T3432" t="str">
        <f t="shared" si="323"/>
        <v>YES</v>
      </c>
      <c r="U3432" cm="1">
        <f t="array" ref="U3432">_xlfn.XLOOKUP(Table1012[[#This Row],[Severity_Level]],{"MINOR","MODERATE","SEVERE","FATAL"},{1,2,3,5})</f>
        <v>3</v>
      </c>
      <c r="Z3432" s="1"/>
      <c r="AA3432" s="2"/>
      <c r="AB3432" s="4"/>
    </row>
    <row r="3433" spans="1:28" x14ac:dyDescent="0.3">
      <c r="A3433" t="s">
        <v>3474</v>
      </c>
      <c r="B3433" s="11" t="s">
        <v>29</v>
      </c>
      <c r="C3433" s="11" t="s">
        <v>19</v>
      </c>
      <c r="D3433" s="11" t="s">
        <v>31</v>
      </c>
      <c r="E3433" s="11" t="s">
        <v>20</v>
      </c>
      <c r="F3433" s="11" t="s">
        <v>15</v>
      </c>
      <c r="G3433" s="11">
        <v>1</v>
      </c>
      <c r="H3433" s="11" t="s">
        <v>32</v>
      </c>
      <c r="I3433" s="12">
        <v>44704</v>
      </c>
      <c r="J3433" s="14">
        <v>0.38263888888888886</v>
      </c>
      <c r="K3433">
        <v>1</v>
      </c>
      <c r="L3433" t="s">
        <v>32</v>
      </c>
      <c r="M3433" s="1">
        <v>44704</v>
      </c>
      <c r="N3433" s="2">
        <v>0.38263888888888886</v>
      </c>
      <c r="O3433" s="1">
        <f t="shared" si="318"/>
        <v>44704.382638888892</v>
      </c>
      <c r="P3433" s="3" t="str">
        <f t="shared" si="319"/>
        <v>May,2022</v>
      </c>
      <c r="Q3433">
        <f t="shared" si="320"/>
        <v>2022</v>
      </c>
      <c r="R3433" t="str">
        <f t="shared" si="321"/>
        <v>Mon</v>
      </c>
      <c r="S3433">
        <f t="shared" si="322"/>
        <v>9</v>
      </c>
      <c r="T3433" t="str">
        <f t="shared" si="323"/>
        <v>YES</v>
      </c>
      <c r="U3433" cm="1">
        <f t="array" ref="U3433">_xlfn.XLOOKUP(Table1012[[#This Row],[Severity_Level]],{"MINOR","MODERATE","SEVERE","FATAL"},{1,2,3,5})</f>
        <v>2</v>
      </c>
      <c r="Z3433" s="1"/>
      <c r="AA3433" s="2"/>
      <c r="AB3433" s="4"/>
    </row>
    <row r="3434" spans="1:28" x14ac:dyDescent="0.3">
      <c r="A3434" t="s">
        <v>3475</v>
      </c>
      <c r="B3434" s="11" t="s">
        <v>29</v>
      </c>
      <c r="C3434" s="11" t="s">
        <v>30</v>
      </c>
      <c r="D3434" s="11" t="s">
        <v>25</v>
      </c>
      <c r="E3434" s="11" t="s">
        <v>20</v>
      </c>
      <c r="F3434" s="11" t="s">
        <v>26</v>
      </c>
      <c r="G3434" s="11">
        <v>3</v>
      </c>
      <c r="H3434" s="11" t="s">
        <v>27</v>
      </c>
      <c r="I3434" s="12">
        <v>44705</v>
      </c>
      <c r="J3434" s="14">
        <v>0.38333333333333336</v>
      </c>
      <c r="K3434">
        <v>3</v>
      </c>
      <c r="L3434" t="s">
        <v>27</v>
      </c>
      <c r="M3434" s="1">
        <v>44705</v>
      </c>
      <c r="N3434" s="2">
        <v>0.38333333333333336</v>
      </c>
      <c r="O3434" s="1">
        <f t="shared" si="318"/>
        <v>44705.383333333331</v>
      </c>
      <c r="P3434" s="3" t="str">
        <f t="shared" si="319"/>
        <v>May,2022</v>
      </c>
      <c r="Q3434">
        <f t="shared" si="320"/>
        <v>2022</v>
      </c>
      <c r="R3434" t="str">
        <f t="shared" si="321"/>
        <v>Tue</v>
      </c>
      <c r="S3434">
        <f t="shared" si="322"/>
        <v>9</v>
      </c>
      <c r="T3434" t="str">
        <f t="shared" si="323"/>
        <v>YES</v>
      </c>
      <c r="U3434" cm="1">
        <f t="array" ref="U3434">_xlfn.XLOOKUP(Table1012[[#This Row],[Severity_Level]],{"MINOR","MODERATE","SEVERE","FATAL"},{1,2,3,5})</f>
        <v>3</v>
      </c>
      <c r="Z3434" s="1"/>
      <c r="AA3434" s="2"/>
      <c r="AB3434" s="4"/>
    </row>
    <row r="3435" spans="1:28" x14ac:dyDescent="0.3">
      <c r="A3435" t="s">
        <v>3476</v>
      </c>
      <c r="B3435" s="11" t="s">
        <v>11</v>
      </c>
      <c r="C3435" s="11" t="s">
        <v>50</v>
      </c>
      <c r="D3435" s="11" t="s">
        <v>47</v>
      </c>
      <c r="E3435" s="11" t="s">
        <v>38</v>
      </c>
      <c r="F3435" s="11" t="s">
        <v>15</v>
      </c>
      <c r="G3435" s="11">
        <v>4</v>
      </c>
      <c r="H3435" s="11" t="s">
        <v>32</v>
      </c>
      <c r="I3435" s="12">
        <v>44705</v>
      </c>
      <c r="J3435" s="14">
        <v>0.3840277777777778</v>
      </c>
      <c r="K3435">
        <v>4</v>
      </c>
      <c r="L3435" t="s">
        <v>32</v>
      </c>
      <c r="M3435" s="1">
        <v>44705</v>
      </c>
      <c r="N3435" s="2">
        <v>0.3840277777777778</v>
      </c>
      <c r="O3435" s="1">
        <f t="shared" si="318"/>
        <v>44705.384027777778</v>
      </c>
      <c r="P3435" s="3" t="str">
        <f t="shared" si="319"/>
        <v>May,2022</v>
      </c>
      <c r="Q3435">
        <f t="shared" si="320"/>
        <v>2022</v>
      </c>
      <c r="R3435" t="str">
        <f t="shared" si="321"/>
        <v>Tue</v>
      </c>
      <c r="S3435">
        <f t="shared" si="322"/>
        <v>9</v>
      </c>
      <c r="T3435" t="str">
        <f t="shared" si="323"/>
        <v>YES</v>
      </c>
      <c r="U3435" cm="1">
        <f t="array" ref="U3435">_xlfn.XLOOKUP(Table1012[[#This Row],[Severity_Level]],{"MINOR","MODERATE","SEVERE","FATAL"},{1,2,3,5})</f>
        <v>2</v>
      </c>
      <c r="Z3435" s="1"/>
      <c r="AA3435" s="2"/>
      <c r="AB3435" s="4"/>
    </row>
    <row r="3436" spans="1:28" x14ac:dyDescent="0.3">
      <c r="A3436" t="s">
        <v>3477</v>
      </c>
      <c r="B3436" s="11" t="s">
        <v>11</v>
      </c>
      <c r="C3436" s="11" t="s">
        <v>19</v>
      </c>
      <c r="D3436" s="11" t="s">
        <v>25</v>
      </c>
      <c r="E3436" s="11" t="s">
        <v>20</v>
      </c>
      <c r="F3436" s="11" t="s">
        <v>15</v>
      </c>
      <c r="G3436" s="11">
        <v>1</v>
      </c>
      <c r="H3436" s="11" t="s">
        <v>16</v>
      </c>
      <c r="I3436" s="12">
        <v>44705</v>
      </c>
      <c r="J3436" s="14">
        <v>0.38472222222222224</v>
      </c>
      <c r="K3436">
        <v>1</v>
      </c>
      <c r="L3436" t="s">
        <v>16</v>
      </c>
      <c r="M3436" s="1">
        <v>44705</v>
      </c>
      <c r="N3436" s="2">
        <v>0.38472222222222224</v>
      </c>
      <c r="O3436" s="1">
        <f t="shared" si="318"/>
        <v>44705.384722222225</v>
      </c>
      <c r="P3436" s="3" t="str">
        <f t="shared" si="319"/>
        <v>May,2022</v>
      </c>
      <c r="Q3436">
        <f t="shared" si="320"/>
        <v>2022</v>
      </c>
      <c r="R3436" t="str">
        <f t="shared" si="321"/>
        <v>Tue</v>
      </c>
      <c r="S3436">
        <f t="shared" si="322"/>
        <v>9</v>
      </c>
      <c r="T3436" t="str">
        <f t="shared" si="323"/>
        <v>YES</v>
      </c>
      <c r="U3436" cm="1">
        <f t="array" ref="U3436">_xlfn.XLOOKUP(Table1012[[#This Row],[Severity_Level]],{"MINOR","MODERATE","SEVERE","FATAL"},{1,2,3,5})</f>
        <v>1</v>
      </c>
      <c r="Z3436" s="1"/>
      <c r="AA3436" s="2"/>
      <c r="AB3436" s="4"/>
    </row>
    <row r="3437" spans="1:28" x14ac:dyDescent="0.3">
      <c r="A3437" t="s">
        <v>3478</v>
      </c>
      <c r="B3437" s="11" t="s">
        <v>11</v>
      </c>
      <c r="C3437" s="11" t="s">
        <v>24</v>
      </c>
      <c r="D3437" s="11" t="s">
        <v>31</v>
      </c>
      <c r="E3437" s="11" t="s">
        <v>38</v>
      </c>
      <c r="F3437" s="11" t="s">
        <v>51</v>
      </c>
      <c r="G3437" s="11">
        <v>5</v>
      </c>
      <c r="H3437" s="11" t="s">
        <v>40</v>
      </c>
      <c r="I3437" s="12">
        <v>44705</v>
      </c>
      <c r="J3437" s="14">
        <v>0.38541666666666669</v>
      </c>
      <c r="K3437">
        <v>5</v>
      </c>
      <c r="L3437" t="s">
        <v>40</v>
      </c>
      <c r="M3437" s="1">
        <v>44705</v>
      </c>
      <c r="N3437" s="2">
        <v>0.38541666666666669</v>
      </c>
      <c r="O3437" s="1">
        <f t="shared" si="318"/>
        <v>44705.385416666664</v>
      </c>
      <c r="P3437" s="3" t="str">
        <f t="shared" si="319"/>
        <v>May,2022</v>
      </c>
      <c r="Q3437">
        <f t="shared" si="320"/>
        <v>2022</v>
      </c>
      <c r="R3437" t="str">
        <f t="shared" si="321"/>
        <v>Tue</v>
      </c>
      <c r="S3437">
        <f t="shared" si="322"/>
        <v>9</v>
      </c>
      <c r="T3437" t="str">
        <f t="shared" si="323"/>
        <v>YES</v>
      </c>
      <c r="U3437" cm="1">
        <f t="array" ref="U3437">_xlfn.XLOOKUP(Table1012[[#This Row],[Severity_Level]],{"MINOR","MODERATE","SEVERE","FATAL"},{1,2,3,5})</f>
        <v>5</v>
      </c>
      <c r="Z3437" s="1"/>
      <c r="AA3437" s="2"/>
      <c r="AB3437" s="4"/>
    </row>
    <row r="3438" spans="1:28" x14ac:dyDescent="0.3">
      <c r="A3438" t="s">
        <v>3479</v>
      </c>
      <c r="B3438" s="11" t="s">
        <v>56</v>
      </c>
      <c r="C3438" s="11" t="s">
        <v>57</v>
      </c>
      <c r="D3438" s="11" t="s">
        <v>13</v>
      </c>
      <c r="E3438" s="11" t="s">
        <v>35</v>
      </c>
      <c r="F3438" s="11" t="s">
        <v>15</v>
      </c>
      <c r="G3438" s="11">
        <v>1</v>
      </c>
      <c r="H3438" s="11" t="s">
        <v>32</v>
      </c>
      <c r="I3438" s="12">
        <v>44705</v>
      </c>
      <c r="J3438" s="14">
        <v>0.38611111111111113</v>
      </c>
      <c r="K3438">
        <v>1</v>
      </c>
      <c r="L3438" t="s">
        <v>32</v>
      </c>
      <c r="M3438" s="1">
        <v>44705</v>
      </c>
      <c r="N3438" s="2">
        <v>0.38611111111111113</v>
      </c>
      <c r="O3438" s="1">
        <f t="shared" si="318"/>
        <v>44705.386111111111</v>
      </c>
      <c r="P3438" s="3" t="str">
        <f t="shared" si="319"/>
        <v>May,2022</v>
      </c>
      <c r="Q3438">
        <f t="shared" si="320"/>
        <v>2022</v>
      </c>
      <c r="R3438" t="str">
        <f t="shared" si="321"/>
        <v>Tue</v>
      </c>
      <c r="S3438">
        <f t="shared" si="322"/>
        <v>9</v>
      </c>
      <c r="T3438" t="str">
        <f t="shared" si="323"/>
        <v>YES</v>
      </c>
      <c r="U3438" cm="1">
        <f t="array" ref="U3438">_xlfn.XLOOKUP(Table1012[[#This Row],[Severity_Level]],{"MINOR","MODERATE","SEVERE","FATAL"},{1,2,3,5})</f>
        <v>2</v>
      </c>
      <c r="Z3438" s="1"/>
      <c r="AA3438" s="2"/>
      <c r="AB3438" s="4"/>
    </row>
    <row r="3439" spans="1:28" x14ac:dyDescent="0.3">
      <c r="A3439" t="s">
        <v>3480</v>
      </c>
      <c r="B3439" s="11" t="s">
        <v>49</v>
      </c>
      <c r="C3439" s="11" t="s">
        <v>19</v>
      </c>
      <c r="D3439" s="11" t="s">
        <v>37</v>
      </c>
      <c r="E3439" s="11" t="s">
        <v>35</v>
      </c>
      <c r="F3439" s="11" t="s">
        <v>15</v>
      </c>
      <c r="G3439" s="11">
        <v>5</v>
      </c>
      <c r="H3439" s="11" t="s">
        <v>16</v>
      </c>
      <c r="I3439" s="12">
        <v>44705</v>
      </c>
      <c r="J3439" s="14">
        <v>0.38680555555555557</v>
      </c>
      <c r="K3439">
        <v>5</v>
      </c>
      <c r="L3439" t="s">
        <v>16</v>
      </c>
      <c r="M3439" s="1">
        <v>44705</v>
      </c>
      <c r="N3439" s="2">
        <v>0.38680555555555557</v>
      </c>
      <c r="O3439" s="1">
        <f t="shared" si="318"/>
        <v>44705.386805555558</v>
      </c>
      <c r="P3439" s="3" t="str">
        <f t="shared" si="319"/>
        <v>May,2022</v>
      </c>
      <c r="Q3439">
        <f t="shared" si="320"/>
        <v>2022</v>
      </c>
      <c r="R3439" t="str">
        <f t="shared" si="321"/>
        <v>Tue</v>
      </c>
      <c r="S3439">
        <f t="shared" si="322"/>
        <v>9</v>
      </c>
      <c r="T3439" t="str">
        <f t="shared" si="323"/>
        <v>YES</v>
      </c>
      <c r="U3439" cm="1">
        <f t="array" ref="U3439">_xlfn.XLOOKUP(Table1012[[#This Row],[Severity_Level]],{"MINOR","MODERATE","SEVERE","FATAL"},{1,2,3,5})</f>
        <v>1</v>
      </c>
      <c r="Z3439" s="1"/>
      <c r="AA3439" s="2"/>
      <c r="AB3439" s="4"/>
    </row>
    <row r="3440" spans="1:28" x14ac:dyDescent="0.3">
      <c r="A3440" t="s">
        <v>3481</v>
      </c>
      <c r="B3440" s="11" t="s">
        <v>34</v>
      </c>
      <c r="C3440" s="11" t="s">
        <v>65</v>
      </c>
      <c r="D3440" s="11" t="s">
        <v>37</v>
      </c>
      <c r="E3440" s="11" t="s">
        <v>14</v>
      </c>
      <c r="F3440" s="11" t="s">
        <v>26</v>
      </c>
      <c r="G3440" s="11">
        <v>2</v>
      </c>
      <c r="H3440" s="11" t="s">
        <v>40</v>
      </c>
      <c r="I3440" s="12">
        <v>44705</v>
      </c>
      <c r="J3440" s="14">
        <v>0.38750000000000001</v>
      </c>
      <c r="K3440">
        <v>2</v>
      </c>
      <c r="L3440" t="s">
        <v>40</v>
      </c>
      <c r="M3440" s="1">
        <v>44705</v>
      </c>
      <c r="N3440" s="2">
        <v>0.38750000000000001</v>
      </c>
      <c r="O3440" s="1">
        <f t="shared" si="318"/>
        <v>44705.387499999997</v>
      </c>
      <c r="P3440" s="3" t="str">
        <f t="shared" si="319"/>
        <v>May,2022</v>
      </c>
      <c r="Q3440">
        <f t="shared" si="320"/>
        <v>2022</v>
      </c>
      <c r="R3440" t="str">
        <f t="shared" si="321"/>
        <v>Tue</v>
      </c>
      <c r="S3440">
        <f t="shared" si="322"/>
        <v>9</v>
      </c>
      <c r="T3440" t="str">
        <f t="shared" si="323"/>
        <v>YES</v>
      </c>
      <c r="U3440" cm="1">
        <f t="array" ref="U3440">_xlfn.XLOOKUP(Table1012[[#This Row],[Severity_Level]],{"MINOR","MODERATE","SEVERE","FATAL"},{1,2,3,5})</f>
        <v>5</v>
      </c>
      <c r="Z3440" s="1"/>
      <c r="AA3440" s="2"/>
      <c r="AB3440" s="4"/>
    </row>
    <row r="3441" spans="1:28" x14ac:dyDescent="0.3">
      <c r="A3441" t="s">
        <v>3482</v>
      </c>
      <c r="B3441" s="11" t="s">
        <v>29</v>
      </c>
      <c r="C3441" s="11" t="s">
        <v>50</v>
      </c>
      <c r="D3441" s="11" t="s">
        <v>47</v>
      </c>
      <c r="E3441" s="11" t="s">
        <v>14</v>
      </c>
      <c r="F3441" s="11" t="s">
        <v>51</v>
      </c>
      <c r="G3441" s="11">
        <v>3</v>
      </c>
      <c r="H3441" s="11" t="s">
        <v>27</v>
      </c>
      <c r="I3441" s="12">
        <v>44705</v>
      </c>
      <c r="J3441" s="14">
        <v>0.38819444444444445</v>
      </c>
      <c r="K3441">
        <v>3</v>
      </c>
      <c r="L3441" t="s">
        <v>27</v>
      </c>
      <c r="M3441" s="1">
        <v>44705</v>
      </c>
      <c r="N3441" s="2">
        <v>0.38819444444444445</v>
      </c>
      <c r="O3441" s="1">
        <f t="shared" si="318"/>
        <v>44705.388194444444</v>
      </c>
      <c r="P3441" s="3" t="str">
        <f t="shared" si="319"/>
        <v>May,2022</v>
      </c>
      <c r="Q3441">
        <f t="shared" si="320"/>
        <v>2022</v>
      </c>
      <c r="R3441" t="str">
        <f t="shared" si="321"/>
        <v>Tue</v>
      </c>
      <c r="S3441">
        <f t="shared" si="322"/>
        <v>9</v>
      </c>
      <c r="T3441" t="str">
        <f t="shared" si="323"/>
        <v>YES</v>
      </c>
      <c r="U3441" cm="1">
        <f t="array" ref="U3441">_xlfn.XLOOKUP(Table1012[[#This Row],[Severity_Level]],{"MINOR","MODERATE","SEVERE","FATAL"},{1,2,3,5})</f>
        <v>3</v>
      </c>
      <c r="Z3441" s="1"/>
      <c r="AA3441" s="2"/>
      <c r="AB3441" s="4"/>
    </row>
    <row r="3442" spans="1:28" x14ac:dyDescent="0.3">
      <c r="A3442" t="s">
        <v>3483</v>
      </c>
      <c r="B3442" s="11" t="s">
        <v>56</v>
      </c>
      <c r="C3442" s="11" t="s">
        <v>44</v>
      </c>
      <c r="D3442" s="11" t="s">
        <v>37</v>
      </c>
      <c r="E3442" s="11" t="s">
        <v>20</v>
      </c>
      <c r="F3442" s="11" t="s">
        <v>15</v>
      </c>
      <c r="G3442" s="11">
        <v>1</v>
      </c>
      <c r="H3442" s="11" t="s">
        <v>16</v>
      </c>
      <c r="I3442" s="12">
        <v>44705</v>
      </c>
      <c r="J3442" s="14">
        <v>0.3888888888888889</v>
      </c>
      <c r="K3442">
        <v>1</v>
      </c>
      <c r="L3442" t="s">
        <v>16</v>
      </c>
      <c r="M3442" s="1">
        <v>44705</v>
      </c>
      <c r="N3442" s="2">
        <v>0.3888888888888889</v>
      </c>
      <c r="O3442" s="1">
        <f t="shared" si="318"/>
        <v>44705.388888888891</v>
      </c>
      <c r="P3442" s="3" t="str">
        <f t="shared" si="319"/>
        <v>May,2022</v>
      </c>
      <c r="Q3442">
        <f t="shared" si="320"/>
        <v>2022</v>
      </c>
      <c r="R3442" t="str">
        <f t="shared" si="321"/>
        <v>Tue</v>
      </c>
      <c r="S3442">
        <f t="shared" si="322"/>
        <v>9</v>
      </c>
      <c r="T3442" t="str">
        <f t="shared" si="323"/>
        <v>YES</v>
      </c>
      <c r="U3442" cm="1">
        <f t="array" ref="U3442">_xlfn.XLOOKUP(Table1012[[#This Row],[Severity_Level]],{"MINOR","MODERATE","SEVERE","FATAL"},{1,2,3,5})</f>
        <v>1</v>
      </c>
      <c r="Z3442" s="1"/>
      <c r="AA3442" s="2"/>
      <c r="AB3442" s="4"/>
    </row>
    <row r="3443" spans="1:28" x14ac:dyDescent="0.3">
      <c r="A3443" t="s">
        <v>3484</v>
      </c>
      <c r="B3443" s="11" t="s">
        <v>29</v>
      </c>
      <c r="C3443" s="11" t="s">
        <v>19</v>
      </c>
      <c r="D3443" s="11" t="s">
        <v>31</v>
      </c>
      <c r="E3443" s="11" t="s">
        <v>14</v>
      </c>
      <c r="F3443" s="11" t="s">
        <v>51</v>
      </c>
      <c r="G3443" s="11">
        <v>1</v>
      </c>
      <c r="H3443" s="11" t="s">
        <v>16</v>
      </c>
      <c r="I3443" s="12">
        <v>44705</v>
      </c>
      <c r="J3443" s="14">
        <v>0.38958333333333334</v>
      </c>
      <c r="K3443">
        <v>1</v>
      </c>
      <c r="L3443" t="s">
        <v>16</v>
      </c>
      <c r="M3443" s="1">
        <v>44705</v>
      </c>
      <c r="N3443" s="2">
        <v>0.38958333333333334</v>
      </c>
      <c r="O3443" s="1">
        <f t="shared" si="318"/>
        <v>44705.38958333333</v>
      </c>
      <c r="P3443" s="3" t="str">
        <f t="shared" si="319"/>
        <v>May,2022</v>
      </c>
      <c r="Q3443">
        <f t="shared" si="320"/>
        <v>2022</v>
      </c>
      <c r="R3443" t="str">
        <f t="shared" si="321"/>
        <v>Tue</v>
      </c>
      <c r="S3443">
        <f t="shared" si="322"/>
        <v>9</v>
      </c>
      <c r="T3443" t="str">
        <f t="shared" si="323"/>
        <v>YES</v>
      </c>
      <c r="U3443" cm="1">
        <f t="array" ref="U3443">_xlfn.XLOOKUP(Table1012[[#This Row],[Severity_Level]],{"MINOR","MODERATE","SEVERE","FATAL"},{1,2,3,5})</f>
        <v>1</v>
      </c>
      <c r="Z3443" s="1"/>
      <c r="AA3443" s="2"/>
      <c r="AB3443" s="4"/>
    </row>
    <row r="3444" spans="1:28" x14ac:dyDescent="0.3">
      <c r="A3444" t="s">
        <v>3485</v>
      </c>
      <c r="B3444" s="11" t="s">
        <v>56</v>
      </c>
      <c r="C3444" s="11" t="s">
        <v>50</v>
      </c>
      <c r="D3444" s="11" t="s">
        <v>47</v>
      </c>
      <c r="E3444" s="11" t="s">
        <v>20</v>
      </c>
      <c r="F3444" s="11" t="s">
        <v>21</v>
      </c>
      <c r="G3444" s="11">
        <v>4</v>
      </c>
      <c r="H3444" s="11" t="s">
        <v>32</v>
      </c>
      <c r="I3444" s="12">
        <v>44705</v>
      </c>
      <c r="J3444" s="14">
        <v>0.39027777777777778</v>
      </c>
      <c r="K3444">
        <v>4</v>
      </c>
      <c r="L3444" t="s">
        <v>32</v>
      </c>
      <c r="M3444" s="1">
        <v>44705</v>
      </c>
      <c r="N3444" s="2">
        <v>0.39027777777777778</v>
      </c>
      <c r="O3444" s="1">
        <f t="shared" si="318"/>
        <v>44705.390277777777</v>
      </c>
      <c r="P3444" s="3" t="str">
        <f t="shared" si="319"/>
        <v>May,2022</v>
      </c>
      <c r="Q3444">
        <f t="shared" si="320"/>
        <v>2022</v>
      </c>
      <c r="R3444" t="str">
        <f t="shared" si="321"/>
        <v>Tue</v>
      </c>
      <c r="S3444">
        <f t="shared" si="322"/>
        <v>9</v>
      </c>
      <c r="T3444" t="str">
        <f t="shared" si="323"/>
        <v>YES</v>
      </c>
      <c r="U3444" cm="1">
        <f t="array" ref="U3444">_xlfn.XLOOKUP(Table1012[[#This Row],[Severity_Level]],{"MINOR","MODERATE","SEVERE","FATAL"},{1,2,3,5})</f>
        <v>2</v>
      </c>
      <c r="Z3444" s="1"/>
      <c r="AA3444" s="2"/>
      <c r="AB3444" s="4"/>
    </row>
    <row r="3445" spans="1:28" x14ac:dyDescent="0.3">
      <c r="A3445" t="s">
        <v>3486</v>
      </c>
      <c r="B3445" s="11" t="s">
        <v>29</v>
      </c>
      <c r="C3445" s="11" t="s">
        <v>44</v>
      </c>
      <c r="D3445" s="11" t="s">
        <v>37</v>
      </c>
      <c r="E3445" s="11" t="s">
        <v>20</v>
      </c>
      <c r="F3445" s="11" t="s">
        <v>26</v>
      </c>
      <c r="G3445" s="11">
        <v>3</v>
      </c>
      <c r="H3445" s="11" t="s">
        <v>16</v>
      </c>
      <c r="I3445" s="12">
        <v>44705</v>
      </c>
      <c r="J3445" s="14">
        <v>0.39097222222222222</v>
      </c>
      <c r="K3445">
        <v>3</v>
      </c>
      <c r="L3445" t="s">
        <v>16</v>
      </c>
      <c r="M3445" s="1">
        <v>44705</v>
      </c>
      <c r="N3445" s="2">
        <v>0.39097222222222222</v>
      </c>
      <c r="O3445" s="1">
        <f t="shared" si="318"/>
        <v>44705.390972222223</v>
      </c>
      <c r="P3445" s="3" t="str">
        <f t="shared" si="319"/>
        <v>May,2022</v>
      </c>
      <c r="Q3445">
        <f t="shared" si="320"/>
        <v>2022</v>
      </c>
      <c r="R3445" t="str">
        <f t="shared" si="321"/>
        <v>Tue</v>
      </c>
      <c r="S3445">
        <f t="shared" si="322"/>
        <v>9</v>
      </c>
      <c r="T3445" t="str">
        <f t="shared" si="323"/>
        <v>YES</v>
      </c>
      <c r="U3445" cm="1">
        <f t="array" ref="U3445">_xlfn.XLOOKUP(Table1012[[#This Row],[Severity_Level]],{"MINOR","MODERATE","SEVERE","FATAL"},{1,2,3,5})</f>
        <v>1</v>
      </c>
      <c r="Z3445" s="1"/>
      <c r="AA3445" s="2"/>
      <c r="AB3445" s="4"/>
    </row>
    <row r="3446" spans="1:28" x14ac:dyDescent="0.3">
      <c r="A3446" t="s">
        <v>3487</v>
      </c>
      <c r="B3446" s="11" t="s">
        <v>18</v>
      </c>
      <c r="C3446" s="11" t="s">
        <v>19</v>
      </c>
      <c r="D3446" s="11" t="s">
        <v>13</v>
      </c>
      <c r="E3446" s="11" t="s">
        <v>35</v>
      </c>
      <c r="F3446" s="11" t="s">
        <v>21</v>
      </c>
      <c r="G3446" s="11">
        <v>3</v>
      </c>
      <c r="H3446" s="11" t="s">
        <v>27</v>
      </c>
      <c r="I3446" s="12">
        <v>44705</v>
      </c>
      <c r="J3446" s="14">
        <v>0.39166666666666666</v>
      </c>
      <c r="K3446">
        <v>3</v>
      </c>
      <c r="L3446" t="s">
        <v>27</v>
      </c>
      <c r="M3446" s="1">
        <v>44705</v>
      </c>
      <c r="N3446" s="2">
        <v>0.39166666666666666</v>
      </c>
      <c r="O3446" s="1">
        <f t="shared" si="318"/>
        <v>44705.39166666667</v>
      </c>
      <c r="P3446" s="3" t="str">
        <f t="shared" si="319"/>
        <v>May,2022</v>
      </c>
      <c r="Q3446">
        <f t="shared" si="320"/>
        <v>2022</v>
      </c>
      <c r="R3446" t="str">
        <f t="shared" si="321"/>
        <v>Tue</v>
      </c>
      <c r="S3446">
        <f t="shared" si="322"/>
        <v>9</v>
      </c>
      <c r="T3446" t="str">
        <f t="shared" si="323"/>
        <v>YES</v>
      </c>
      <c r="U3446" cm="1">
        <f t="array" ref="U3446">_xlfn.XLOOKUP(Table1012[[#This Row],[Severity_Level]],{"MINOR","MODERATE","SEVERE","FATAL"},{1,2,3,5})</f>
        <v>3</v>
      </c>
      <c r="Z3446" s="1"/>
      <c r="AA3446" s="2"/>
      <c r="AB3446" s="4"/>
    </row>
    <row r="3447" spans="1:28" x14ac:dyDescent="0.3">
      <c r="A3447" t="s">
        <v>3488</v>
      </c>
      <c r="B3447" s="11" t="s">
        <v>49</v>
      </c>
      <c r="C3447" s="11" t="s">
        <v>50</v>
      </c>
      <c r="D3447" s="11" t="s">
        <v>31</v>
      </c>
      <c r="E3447" s="11" t="s">
        <v>38</v>
      </c>
      <c r="F3447" s="11" t="s">
        <v>51</v>
      </c>
      <c r="G3447" s="11">
        <v>3</v>
      </c>
      <c r="H3447" s="11" t="s">
        <v>27</v>
      </c>
      <c r="I3447" s="12">
        <v>44705</v>
      </c>
      <c r="J3447" s="14">
        <v>0.3923611111111111</v>
      </c>
      <c r="K3447">
        <v>3</v>
      </c>
      <c r="L3447" t="s">
        <v>27</v>
      </c>
      <c r="M3447" s="1">
        <v>44705</v>
      </c>
      <c r="N3447" s="2">
        <v>0.3923611111111111</v>
      </c>
      <c r="O3447" s="1">
        <f t="shared" si="318"/>
        <v>44705.392361111109</v>
      </c>
      <c r="P3447" s="3" t="str">
        <f t="shared" si="319"/>
        <v>May,2022</v>
      </c>
      <c r="Q3447">
        <f t="shared" si="320"/>
        <v>2022</v>
      </c>
      <c r="R3447" t="str">
        <f t="shared" si="321"/>
        <v>Tue</v>
      </c>
      <c r="S3447">
        <f t="shared" si="322"/>
        <v>9</v>
      </c>
      <c r="T3447" t="str">
        <f t="shared" si="323"/>
        <v>YES</v>
      </c>
      <c r="U3447" cm="1">
        <f t="array" ref="U3447">_xlfn.XLOOKUP(Table1012[[#This Row],[Severity_Level]],{"MINOR","MODERATE","SEVERE","FATAL"},{1,2,3,5})</f>
        <v>3</v>
      </c>
      <c r="Z3447" s="1"/>
      <c r="AA3447" s="2"/>
      <c r="AB3447" s="4"/>
    </row>
    <row r="3448" spans="1:28" x14ac:dyDescent="0.3">
      <c r="A3448" t="s">
        <v>3489</v>
      </c>
      <c r="B3448" s="11" t="s">
        <v>34</v>
      </c>
      <c r="C3448" s="11" t="s">
        <v>50</v>
      </c>
      <c r="D3448" s="11" t="s">
        <v>37</v>
      </c>
      <c r="E3448" s="11" t="s">
        <v>35</v>
      </c>
      <c r="F3448" s="11" t="s">
        <v>26</v>
      </c>
      <c r="G3448" s="11">
        <v>3</v>
      </c>
      <c r="H3448" s="11" t="s">
        <v>40</v>
      </c>
      <c r="I3448" s="12">
        <v>44705</v>
      </c>
      <c r="J3448" s="14">
        <v>0.39305555555555555</v>
      </c>
      <c r="K3448">
        <v>3</v>
      </c>
      <c r="L3448" t="s">
        <v>40</v>
      </c>
      <c r="M3448" s="1">
        <v>44705</v>
      </c>
      <c r="N3448" s="2">
        <v>0.39305555555555555</v>
      </c>
      <c r="O3448" s="1">
        <f t="shared" si="318"/>
        <v>44705.393055555556</v>
      </c>
      <c r="P3448" s="3" t="str">
        <f t="shared" si="319"/>
        <v>May,2022</v>
      </c>
      <c r="Q3448">
        <f t="shared" si="320"/>
        <v>2022</v>
      </c>
      <c r="R3448" t="str">
        <f t="shared" si="321"/>
        <v>Tue</v>
      </c>
      <c r="S3448">
        <f t="shared" si="322"/>
        <v>9</v>
      </c>
      <c r="T3448" t="str">
        <f t="shared" si="323"/>
        <v>YES</v>
      </c>
      <c r="U3448" cm="1">
        <f t="array" ref="U3448">_xlfn.XLOOKUP(Table1012[[#This Row],[Severity_Level]],{"MINOR","MODERATE","SEVERE","FATAL"},{1,2,3,5})</f>
        <v>5</v>
      </c>
      <c r="Z3448" s="1"/>
      <c r="AA3448" s="2"/>
      <c r="AB3448" s="4"/>
    </row>
    <row r="3449" spans="1:28" x14ac:dyDescent="0.3">
      <c r="A3449" t="s">
        <v>3490</v>
      </c>
      <c r="B3449" s="11" t="s">
        <v>49</v>
      </c>
      <c r="C3449" s="11" t="s">
        <v>57</v>
      </c>
      <c r="D3449" s="11" t="s">
        <v>13</v>
      </c>
      <c r="E3449" s="11" t="s">
        <v>20</v>
      </c>
      <c r="F3449" s="11" t="s">
        <v>51</v>
      </c>
      <c r="G3449" s="11">
        <v>2</v>
      </c>
      <c r="H3449" s="11" t="s">
        <v>27</v>
      </c>
      <c r="I3449" s="12">
        <v>44705</v>
      </c>
      <c r="J3449" s="14">
        <v>0.39374999999999999</v>
      </c>
      <c r="K3449">
        <v>2</v>
      </c>
      <c r="L3449" t="s">
        <v>27</v>
      </c>
      <c r="M3449" s="1">
        <v>44705</v>
      </c>
      <c r="N3449" s="2">
        <v>0.39374999999999999</v>
      </c>
      <c r="O3449" s="1">
        <f t="shared" si="318"/>
        <v>44705.393750000003</v>
      </c>
      <c r="P3449" s="3" t="str">
        <f t="shared" si="319"/>
        <v>May,2022</v>
      </c>
      <c r="Q3449">
        <f t="shared" si="320"/>
        <v>2022</v>
      </c>
      <c r="R3449" t="str">
        <f t="shared" si="321"/>
        <v>Tue</v>
      </c>
      <c r="S3449">
        <f t="shared" si="322"/>
        <v>9</v>
      </c>
      <c r="T3449" t="str">
        <f t="shared" si="323"/>
        <v>YES</v>
      </c>
      <c r="U3449" cm="1">
        <f t="array" ref="U3449">_xlfn.XLOOKUP(Table1012[[#This Row],[Severity_Level]],{"MINOR","MODERATE","SEVERE","FATAL"},{1,2,3,5})</f>
        <v>3</v>
      </c>
      <c r="Z3449" s="1"/>
      <c r="AA3449" s="2"/>
      <c r="AB3449" s="4"/>
    </row>
    <row r="3450" spans="1:28" x14ac:dyDescent="0.3">
      <c r="A3450" t="s">
        <v>3491</v>
      </c>
      <c r="B3450" s="11" t="s">
        <v>49</v>
      </c>
      <c r="C3450" s="11" t="s">
        <v>30</v>
      </c>
      <c r="D3450" s="11" t="s">
        <v>37</v>
      </c>
      <c r="E3450" s="11" t="s">
        <v>38</v>
      </c>
      <c r="F3450" s="11" t="s">
        <v>51</v>
      </c>
      <c r="G3450" s="11">
        <v>4</v>
      </c>
      <c r="H3450" s="11" t="s">
        <v>27</v>
      </c>
      <c r="I3450" s="12">
        <v>44705</v>
      </c>
      <c r="J3450" s="14">
        <v>0.39444444444444443</v>
      </c>
      <c r="K3450">
        <v>4</v>
      </c>
      <c r="L3450" t="s">
        <v>27</v>
      </c>
      <c r="M3450" s="1">
        <v>44705</v>
      </c>
      <c r="N3450" s="2">
        <v>0.39444444444444443</v>
      </c>
      <c r="O3450" s="1">
        <f t="shared" si="318"/>
        <v>44705.394444444442</v>
      </c>
      <c r="P3450" s="3" t="str">
        <f t="shared" si="319"/>
        <v>May,2022</v>
      </c>
      <c r="Q3450">
        <f t="shared" si="320"/>
        <v>2022</v>
      </c>
      <c r="R3450" t="str">
        <f t="shared" si="321"/>
        <v>Tue</v>
      </c>
      <c r="S3450">
        <f t="shared" si="322"/>
        <v>9</v>
      </c>
      <c r="T3450" t="str">
        <f t="shared" si="323"/>
        <v>YES</v>
      </c>
      <c r="U3450" cm="1">
        <f t="array" ref="U3450">_xlfn.XLOOKUP(Table1012[[#This Row],[Severity_Level]],{"MINOR","MODERATE","SEVERE","FATAL"},{1,2,3,5})</f>
        <v>3</v>
      </c>
      <c r="Z3450" s="1"/>
      <c r="AA3450" s="2"/>
      <c r="AB3450" s="4"/>
    </row>
    <row r="3451" spans="1:28" x14ac:dyDescent="0.3">
      <c r="A3451" t="s">
        <v>3492</v>
      </c>
      <c r="B3451" s="11" t="s">
        <v>34</v>
      </c>
      <c r="C3451" s="11" t="s">
        <v>57</v>
      </c>
      <c r="D3451" s="11" t="s">
        <v>25</v>
      </c>
      <c r="E3451" s="11" t="s">
        <v>38</v>
      </c>
      <c r="F3451" s="11" t="s">
        <v>15</v>
      </c>
      <c r="G3451" s="11">
        <v>1</v>
      </c>
      <c r="H3451" s="11" t="s">
        <v>27</v>
      </c>
      <c r="I3451" s="12">
        <v>44705</v>
      </c>
      <c r="J3451" s="14">
        <v>0.39513888888888887</v>
      </c>
      <c r="K3451">
        <v>1</v>
      </c>
      <c r="L3451" t="s">
        <v>27</v>
      </c>
      <c r="M3451" s="1">
        <v>44705</v>
      </c>
      <c r="N3451" s="2">
        <v>0.39513888888888887</v>
      </c>
      <c r="O3451" s="1">
        <f t="shared" si="318"/>
        <v>44705.395138888889</v>
      </c>
      <c r="P3451" s="3" t="str">
        <f t="shared" si="319"/>
        <v>May,2022</v>
      </c>
      <c r="Q3451">
        <f t="shared" si="320"/>
        <v>2022</v>
      </c>
      <c r="R3451" t="str">
        <f t="shared" si="321"/>
        <v>Tue</v>
      </c>
      <c r="S3451">
        <f t="shared" si="322"/>
        <v>9</v>
      </c>
      <c r="T3451" t="str">
        <f t="shared" si="323"/>
        <v>YES</v>
      </c>
      <c r="U3451" cm="1">
        <f t="array" ref="U3451">_xlfn.XLOOKUP(Table1012[[#This Row],[Severity_Level]],{"MINOR","MODERATE","SEVERE","FATAL"},{1,2,3,5})</f>
        <v>3</v>
      </c>
      <c r="Z3451" s="1"/>
      <c r="AA3451" s="2"/>
      <c r="AB3451" s="4"/>
    </row>
    <row r="3452" spans="1:28" x14ac:dyDescent="0.3">
      <c r="A3452" t="s">
        <v>3493</v>
      </c>
      <c r="B3452" s="11" t="s">
        <v>11</v>
      </c>
      <c r="C3452" s="11" t="s">
        <v>30</v>
      </c>
      <c r="D3452" s="11" t="s">
        <v>25</v>
      </c>
      <c r="E3452" s="11" t="s">
        <v>20</v>
      </c>
      <c r="F3452" s="11" t="s">
        <v>26</v>
      </c>
      <c r="G3452" s="11">
        <v>4</v>
      </c>
      <c r="H3452" s="11" t="s">
        <v>32</v>
      </c>
      <c r="I3452" s="12">
        <v>44705</v>
      </c>
      <c r="J3452" s="14">
        <v>0.39583333333333331</v>
      </c>
      <c r="K3452">
        <v>4</v>
      </c>
      <c r="L3452" t="s">
        <v>32</v>
      </c>
      <c r="M3452" s="1">
        <v>44705</v>
      </c>
      <c r="N3452" s="2">
        <v>0.39583333333333331</v>
      </c>
      <c r="O3452" s="1">
        <f t="shared" si="318"/>
        <v>44705.395833333336</v>
      </c>
      <c r="P3452" s="3" t="str">
        <f t="shared" si="319"/>
        <v>May,2022</v>
      </c>
      <c r="Q3452">
        <f t="shared" si="320"/>
        <v>2022</v>
      </c>
      <c r="R3452" t="str">
        <f t="shared" si="321"/>
        <v>Tue</v>
      </c>
      <c r="S3452">
        <f t="shared" si="322"/>
        <v>9</v>
      </c>
      <c r="T3452" t="str">
        <f t="shared" si="323"/>
        <v>YES</v>
      </c>
      <c r="U3452" cm="1">
        <f t="array" ref="U3452">_xlfn.XLOOKUP(Table1012[[#This Row],[Severity_Level]],{"MINOR","MODERATE","SEVERE","FATAL"},{1,2,3,5})</f>
        <v>2</v>
      </c>
      <c r="Z3452" s="1"/>
      <c r="AA3452" s="2"/>
      <c r="AB3452" s="4"/>
    </row>
    <row r="3453" spans="1:28" x14ac:dyDescent="0.3">
      <c r="A3453" t="s">
        <v>3494</v>
      </c>
      <c r="B3453" s="11" t="s">
        <v>49</v>
      </c>
      <c r="C3453" s="11" t="s">
        <v>46</v>
      </c>
      <c r="D3453" s="11" t="s">
        <v>13</v>
      </c>
      <c r="E3453" s="11" t="s">
        <v>20</v>
      </c>
      <c r="F3453" s="11" t="s">
        <v>21</v>
      </c>
      <c r="G3453" s="11">
        <v>2</v>
      </c>
      <c r="H3453" s="11" t="s">
        <v>16</v>
      </c>
      <c r="I3453" s="12">
        <v>44705</v>
      </c>
      <c r="J3453" s="14">
        <v>0.39652777777777776</v>
      </c>
      <c r="K3453">
        <v>2</v>
      </c>
      <c r="L3453" t="s">
        <v>16</v>
      </c>
      <c r="M3453" s="1">
        <v>44705</v>
      </c>
      <c r="N3453" s="2">
        <v>0.39652777777777776</v>
      </c>
      <c r="O3453" s="1">
        <f t="shared" si="318"/>
        <v>44705.396527777775</v>
      </c>
      <c r="P3453" s="3" t="str">
        <f t="shared" si="319"/>
        <v>May,2022</v>
      </c>
      <c r="Q3453">
        <f t="shared" si="320"/>
        <v>2022</v>
      </c>
      <c r="R3453" t="str">
        <f t="shared" si="321"/>
        <v>Tue</v>
      </c>
      <c r="S3453">
        <f t="shared" si="322"/>
        <v>9</v>
      </c>
      <c r="T3453" t="str">
        <f t="shared" si="323"/>
        <v>YES</v>
      </c>
      <c r="U3453" cm="1">
        <f t="array" ref="U3453">_xlfn.XLOOKUP(Table1012[[#This Row],[Severity_Level]],{"MINOR","MODERATE","SEVERE","FATAL"},{1,2,3,5})</f>
        <v>1</v>
      </c>
      <c r="Z3453" s="1"/>
      <c r="AA3453" s="2"/>
      <c r="AB3453" s="4"/>
    </row>
    <row r="3454" spans="1:28" x14ac:dyDescent="0.3">
      <c r="A3454" t="s">
        <v>3495</v>
      </c>
      <c r="B3454" s="11" t="s">
        <v>18</v>
      </c>
      <c r="C3454" s="11" t="s">
        <v>12</v>
      </c>
      <c r="D3454" s="11" t="s">
        <v>13</v>
      </c>
      <c r="E3454" s="11" t="s">
        <v>38</v>
      </c>
      <c r="F3454" s="11" t="s">
        <v>15</v>
      </c>
      <c r="G3454" s="11">
        <v>4</v>
      </c>
      <c r="H3454" s="11" t="s">
        <v>32</v>
      </c>
      <c r="I3454" s="12">
        <v>44705</v>
      </c>
      <c r="J3454" s="14">
        <v>0.3972222222222222</v>
      </c>
      <c r="K3454">
        <v>4</v>
      </c>
      <c r="L3454" t="s">
        <v>32</v>
      </c>
      <c r="M3454" s="1">
        <v>44705</v>
      </c>
      <c r="N3454" s="2">
        <v>0.3972222222222222</v>
      </c>
      <c r="O3454" s="1">
        <f t="shared" si="318"/>
        <v>44705.397222222222</v>
      </c>
      <c r="P3454" s="3" t="str">
        <f t="shared" si="319"/>
        <v>May,2022</v>
      </c>
      <c r="Q3454">
        <f t="shared" si="320"/>
        <v>2022</v>
      </c>
      <c r="R3454" t="str">
        <f t="shared" si="321"/>
        <v>Tue</v>
      </c>
      <c r="S3454">
        <f t="shared" si="322"/>
        <v>9</v>
      </c>
      <c r="T3454" t="str">
        <f t="shared" si="323"/>
        <v>YES</v>
      </c>
      <c r="U3454" cm="1">
        <f t="array" ref="U3454">_xlfn.XLOOKUP(Table1012[[#This Row],[Severity_Level]],{"MINOR","MODERATE","SEVERE","FATAL"},{1,2,3,5})</f>
        <v>2</v>
      </c>
      <c r="Z3454" s="1"/>
      <c r="AA3454" s="2"/>
      <c r="AB3454" s="4"/>
    </row>
    <row r="3455" spans="1:28" x14ac:dyDescent="0.3">
      <c r="A3455" t="s">
        <v>3496</v>
      </c>
      <c r="B3455" s="11" t="s">
        <v>11</v>
      </c>
      <c r="C3455" s="11" t="s">
        <v>19</v>
      </c>
      <c r="D3455" s="11" t="s">
        <v>25</v>
      </c>
      <c r="E3455" s="11" t="s">
        <v>14</v>
      </c>
      <c r="F3455" s="11" t="s">
        <v>51</v>
      </c>
      <c r="G3455" s="11">
        <v>2</v>
      </c>
      <c r="H3455" s="11" t="s">
        <v>16</v>
      </c>
      <c r="I3455" s="12">
        <v>44705</v>
      </c>
      <c r="J3455" s="14">
        <v>0.39791666666666664</v>
      </c>
      <c r="K3455">
        <v>2</v>
      </c>
      <c r="L3455" t="s">
        <v>16</v>
      </c>
      <c r="M3455" s="1">
        <v>44705</v>
      </c>
      <c r="N3455" s="2">
        <v>0.39791666666666664</v>
      </c>
      <c r="O3455" s="1">
        <f t="shared" si="318"/>
        <v>44705.397916666669</v>
      </c>
      <c r="P3455" s="3" t="str">
        <f t="shared" si="319"/>
        <v>May,2022</v>
      </c>
      <c r="Q3455">
        <f t="shared" si="320"/>
        <v>2022</v>
      </c>
      <c r="R3455" t="str">
        <f t="shared" si="321"/>
        <v>Tue</v>
      </c>
      <c r="S3455">
        <f t="shared" si="322"/>
        <v>9</v>
      </c>
      <c r="T3455" t="str">
        <f t="shared" si="323"/>
        <v>YES</v>
      </c>
      <c r="U3455" cm="1">
        <f t="array" ref="U3455">_xlfn.XLOOKUP(Table1012[[#This Row],[Severity_Level]],{"MINOR","MODERATE","SEVERE","FATAL"},{1,2,3,5})</f>
        <v>1</v>
      </c>
      <c r="Z3455" s="1"/>
      <c r="AA3455" s="2"/>
      <c r="AB3455" s="4"/>
    </row>
    <row r="3456" spans="1:28" x14ac:dyDescent="0.3">
      <c r="A3456" t="s">
        <v>3497</v>
      </c>
      <c r="B3456" s="11" t="s">
        <v>56</v>
      </c>
      <c r="C3456" s="11" t="s">
        <v>50</v>
      </c>
      <c r="D3456" s="11" t="s">
        <v>13</v>
      </c>
      <c r="E3456" s="11" t="s">
        <v>35</v>
      </c>
      <c r="F3456" s="11" t="s">
        <v>51</v>
      </c>
      <c r="G3456" s="11">
        <v>5</v>
      </c>
      <c r="H3456" s="11" t="s">
        <v>32</v>
      </c>
      <c r="I3456" s="12">
        <v>44705</v>
      </c>
      <c r="J3456" s="14">
        <v>0.39861111111111114</v>
      </c>
      <c r="K3456">
        <v>5</v>
      </c>
      <c r="L3456" t="s">
        <v>32</v>
      </c>
      <c r="M3456" s="1">
        <v>44705</v>
      </c>
      <c r="N3456" s="2">
        <v>0.39861111111111114</v>
      </c>
      <c r="O3456" s="1">
        <f t="shared" si="318"/>
        <v>44705.398611111108</v>
      </c>
      <c r="P3456" s="3" t="str">
        <f t="shared" si="319"/>
        <v>May,2022</v>
      </c>
      <c r="Q3456">
        <f t="shared" si="320"/>
        <v>2022</v>
      </c>
      <c r="R3456" t="str">
        <f t="shared" si="321"/>
        <v>Tue</v>
      </c>
      <c r="S3456">
        <f t="shared" si="322"/>
        <v>9</v>
      </c>
      <c r="T3456" t="str">
        <f t="shared" si="323"/>
        <v>YES</v>
      </c>
      <c r="U3456" cm="1">
        <f t="array" ref="U3456">_xlfn.XLOOKUP(Table1012[[#This Row],[Severity_Level]],{"MINOR","MODERATE","SEVERE","FATAL"},{1,2,3,5})</f>
        <v>2</v>
      </c>
      <c r="Z3456" s="1"/>
      <c r="AA3456" s="2"/>
      <c r="AB3456" s="4"/>
    </row>
    <row r="3457" spans="1:28" x14ac:dyDescent="0.3">
      <c r="A3457" t="s">
        <v>3498</v>
      </c>
      <c r="B3457" s="11" t="s">
        <v>11</v>
      </c>
      <c r="C3457" s="11" t="s">
        <v>46</v>
      </c>
      <c r="D3457" s="11" t="s">
        <v>31</v>
      </c>
      <c r="E3457" s="11" t="s">
        <v>20</v>
      </c>
      <c r="F3457" s="11" t="s">
        <v>15</v>
      </c>
      <c r="G3457" s="11">
        <v>1</v>
      </c>
      <c r="H3457" s="11" t="s">
        <v>40</v>
      </c>
      <c r="I3457" s="12">
        <v>44705</v>
      </c>
      <c r="J3457" s="14">
        <v>0.39930555555555558</v>
      </c>
      <c r="K3457">
        <v>1</v>
      </c>
      <c r="L3457" t="s">
        <v>40</v>
      </c>
      <c r="M3457" s="1">
        <v>44705</v>
      </c>
      <c r="N3457" s="2">
        <v>0.39930555555555558</v>
      </c>
      <c r="O3457" s="1">
        <f t="shared" si="318"/>
        <v>44705.399305555555</v>
      </c>
      <c r="P3457" s="3" t="str">
        <f t="shared" si="319"/>
        <v>May,2022</v>
      </c>
      <c r="Q3457">
        <f t="shared" si="320"/>
        <v>2022</v>
      </c>
      <c r="R3457" t="str">
        <f t="shared" si="321"/>
        <v>Tue</v>
      </c>
      <c r="S3457">
        <f t="shared" si="322"/>
        <v>9</v>
      </c>
      <c r="T3457" t="str">
        <f t="shared" si="323"/>
        <v>YES</v>
      </c>
      <c r="U3457" cm="1">
        <f t="array" ref="U3457">_xlfn.XLOOKUP(Table1012[[#This Row],[Severity_Level]],{"MINOR","MODERATE","SEVERE","FATAL"},{1,2,3,5})</f>
        <v>5</v>
      </c>
      <c r="Z3457" s="1"/>
      <c r="AA3457" s="2"/>
      <c r="AB3457" s="4"/>
    </row>
    <row r="3458" spans="1:28" x14ac:dyDescent="0.3">
      <c r="A3458" t="s">
        <v>3499</v>
      </c>
      <c r="B3458" s="11" t="s">
        <v>34</v>
      </c>
      <c r="C3458" s="11" t="s">
        <v>44</v>
      </c>
      <c r="D3458" s="11" t="s">
        <v>31</v>
      </c>
      <c r="E3458" s="11" t="s">
        <v>35</v>
      </c>
      <c r="F3458" s="11" t="s">
        <v>51</v>
      </c>
      <c r="G3458" s="11">
        <v>4</v>
      </c>
      <c r="H3458" s="11" t="s">
        <v>40</v>
      </c>
      <c r="I3458" s="12">
        <v>44706</v>
      </c>
      <c r="J3458" s="14">
        <v>0.4</v>
      </c>
      <c r="K3458">
        <v>4</v>
      </c>
      <c r="L3458" t="s">
        <v>40</v>
      </c>
      <c r="M3458" s="1">
        <v>44706</v>
      </c>
      <c r="N3458" s="2">
        <v>0.4</v>
      </c>
      <c r="O3458" s="1">
        <f t="shared" ref="O3458:O3521" si="324">M3458+N3458</f>
        <v>44706.400000000001</v>
      </c>
      <c r="P3458" s="3" t="str">
        <f t="shared" ref="P3458:P3521" si="325">TEXT(M3458,"MMM,YYY")</f>
        <v>May,2022</v>
      </c>
      <c r="Q3458">
        <f t="shared" ref="Q3458:Q3521" si="326">YEAR(M3458)</f>
        <v>2022</v>
      </c>
      <c r="R3458" t="str">
        <f t="shared" ref="R3458:R3521" si="327">TEXT(M3458,"DDD")</f>
        <v>Wed</v>
      </c>
      <c r="S3458">
        <f t="shared" ref="S3458:S3521" si="328">HOUR(N3458)</f>
        <v>9</v>
      </c>
      <c r="T3458" t="str">
        <f t="shared" ref="T3458:T3521" si="329">IF(OR(AND(S3458&gt;=7,S3458&lt;=9),AND(S3458&gt;=17,S3458&lt;=19)),"YES","NO")</f>
        <v>YES</v>
      </c>
      <c r="U3458" cm="1">
        <f t="array" ref="U3458">_xlfn.XLOOKUP(Table1012[[#This Row],[Severity_Level]],{"MINOR","MODERATE","SEVERE","FATAL"},{1,2,3,5})</f>
        <v>5</v>
      </c>
      <c r="Z3458" s="1"/>
      <c r="AA3458" s="2"/>
      <c r="AB3458" s="4"/>
    </row>
    <row r="3459" spans="1:28" x14ac:dyDescent="0.3">
      <c r="A3459" t="s">
        <v>3500</v>
      </c>
      <c r="B3459" s="11" t="s">
        <v>56</v>
      </c>
      <c r="C3459" s="11" t="s">
        <v>57</v>
      </c>
      <c r="D3459" s="11" t="s">
        <v>47</v>
      </c>
      <c r="E3459" s="11" t="s">
        <v>20</v>
      </c>
      <c r="F3459" s="11" t="s">
        <v>21</v>
      </c>
      <c r="G3459" s="11">
        <v>4</v>
      </c>
      <c r="H3459" s="11" t="s">
        <v>27</v>
      </c>
      <c r="I3459" s="12">
        <v>44706</v>
      </c>
      <c r="J3459" s="14">
        <v>0.40069444444444446</v>
      </c>
      <c r="K3459">
        <v>4</v>
      </c>
      <c r="L3459" t="s">
        <v>27</v>
      </c>
      <c r="M3459" s="1">
        <v>44706</v>
      </c>
      <c r="N3459" s="2">
        <v>0.40069444444444446</v>
      </c>
      <c r="O3459" s="1">
        <f t="shared" si="324"/>
        <v>44706.400694444441</v>
      </c>
      <c r="P3459" s="3" t="str">
        <f t="shared" si="325"/>
        <v>May,2022</v>
      </c>
      <c r="Q3459">
        <f t="shared" si="326"/>
        <v>2022</v>
      </c>
      <c r="R3459" t="str">
        <f t="shared" si="327"/>
        <v>Wed</v>
      </c>
      <c r="S3459">
        <f t="shared" si="328"/>
        <v>9</v>
      </c>
      <c r="T3459" t="str">
        <f t="shared" si="329"/>
        <v>YES</v>
      </c>
      <c r="U3459" cm="1">
        <f t="array" ref="U3459">_xlfn.XLOOKUP(Table1012[[#This Row],[Severity_Level]],{"MINOR","MODERATE","SEVERE","FATAL"},{1,2,3,5})</f>
        <v>3</v>
      </c>
      <c r="Z3459" s="1"/>
      <c r="AA3459" s="2"/>
      <c r="AB3459" s="4"/>
    </row>
    <row r="3460" spans="1:28" x14ac:dyDescent="0.3">
      <c r="A3460" t="s">
        <v>3501</v>
      </c>
      <c r="B3460" s="11" t="s">
        <v>29</v>
      </c>
      <c r="C3460" s="11" t="s">
        <v>12</v>
      </c>
      <c r="D3460" s="11" t="s">
        <v>25</v>
      </c>
      <c r="E3460" s="11" t="s">
        <v>35</v>
      </c>
      <c r="F3460" s="11" t="s">
        <v>21</v>
      </c>
      <c r="G3460" s="11">
        <v>2</v>
      </c>
      <c r="H3460" s="11" t="s">
        <v>40</v>
      </c>
      <c r="I3460" s="12">
        <v>44706</v>
      </c>
      <c r="J3460" s="14">
        <v>0.40138888888888891</v>
      </c>
      <c r="K3460">
        <v>2</v>
      </c>
      <c r="L3460" t="s">
        <v>40</v>
      </c>
      <c r="M3460" s="1">
        <v>44706</v>
      </c>
      <c r="N3460" s="2">
        <v>0.40138888888888891</v>
      </c>
      <c r="O3460" s="1">
        <f t="shared" si="324"/>
        <v>44706.401388888888</v>
      </c>
      <c r="P3460" s="3" t="str">
        <f t="shared" si="325"/>
        <v>May,2022</v>
      </c>
      <c r="Q3460">
        <f t="shared" si="326"/>
        <v>2022</v>
      </c>
      <c r="R3460" t="str">
        <f t="shared" si="327"/>
        <v>Wed</v>
      </c>
      <c r="S3460">
        <f t="shared" si="328"/>
        <v>9</v>
      </c>
      <c r="T3460" t="str">
        <f t="shared" si="329"/>
        <v>YES</v>
      </c>
      <c r="U3460" cm="1">
        <f t="array" ref="U3460">_xlfn.XLOOKUP(Table1012[[#This Row],[Severity_Level]],{"MINOR","MODERATE","SEVERE","FATAL"},{1,2,3,5})</f>
        <v>5</v>
      </c>
      <c r="Z3460" s="1"/>
      <c r="AA3460" s="2"/>
      <c r="AB3460" s="4"/>
    </row>
    <row r="3461" spans="1:28" x14ac:dyDescent="0.3">
      <c r="A3461" t="s">
        <v>3502</v>
      </c>
      <c r="B3461" s="11" t="s">
        <v>11</v>
      </c>
      <c r="C3461" s="11" t="s">
        <v>12</v>
      </c>
      <c r="D3461" s="11" t="s">
        <v>31</v>
      </c>
      <c r="E3461" s="11" t="s">
        <v>20</v>
      </c>
      <c r="F3461" s="11" t="s">
        <v>26</v>
      </c>
      <c r="G3461" s="11">
        <v>2</v>
      </c>
      <c r="H3461" s="11" t="s">
        <v>32</v>
      </c>
      <c r="I3461" s="12">
        <v>44706</v>
      </c>
      <c r="J3461" s="14">
        <v>0.40208333333333335</v>
      </c>
      <c r="K3461">
        <v>2</v>
      </c>
      <c r="L3461" t="s">
        <v>32</v>
      </c>
      <c r="M3461" s="1">
        <v>44706</v>
      </c>
      <c r="N3461" s="2">
        <v>0.40208333333333335</v>
      </c>
      <c r="O3461" s="1">
        <f t="shared" si="324"/>
        <v>44706.402083333334</v>
      </c>
      <c r="P3461" s="3" t="str">
        <f t="shared" si="325"/>
        <v>May,2022</v>
      </c>
      <c r="Q3461">
        <f t="shared" si="326"/>
        <v>2022</v>
      </c>
      <c r="R3461" t="str">
        <f t="shared" si="327"/>
        <v>Wed</v>
      </c>
      <c r="S3461">
        <f t="shared" si="328"/>
        <v>9</v>
      </c>
      <c r="T3461" t="str">
        <f t="shared" si="329"/>
        <v>YES</v>
      </c>
      <c r="U3461" cm="1">
        <f t="array" ref="U3461">_xlfn.XLOOKUP(Table1012[[#This Row],[Severity_Level]],{"MINOR","MODERATE","SEVERE","FATAL"},{1,2,3,5})</f>
        <v>2</v>
      </c>
      <c r="Z3461" s="1"/>
      <c r="AA3461" s="2"/>
      <c r="AB3461" s="4"/>
    </row>
    <row r="3462" spans="1:28" x14ac:dyDescent="0.3">
      <c r="A3462" t="s">
        <v>3503</v>
      </c>
      <c r="B3462" s="11" t="s">
        <v>18</v>
      </c>
      <c r="C3462" s="11" t="s">
        <v>46</v>
      </c>
      <c r="D3462" s="11" t="s">
        <v>13</v>
      </c>
      <c r="E3462" s="11" t="s">
        <v>38</v>
      </c>
      <c r="F3462" s="11" t="s">
        <v>51</v>
      </c>
      <c r="G3462" s="11">
        <v>4</v>
      </c>
      <c r="H3462" s="11" t="s">
        <v>16</v>
      </c>
      <c r="I3462" s="12">
        <v>44706</v>
      </c>
      <c r="J3462" s="14">
        <v>0.40277777777777779</v>
      </c>
      <c r="K3462">
        <v>4</v>
      </c>
      <c r="L3462" t="s">
        <v>16</v>
      </c>
      <c r="M3462" s="1">
        <v>44706</v>
      </c>
      <c r="N3462" s="2">
        <v>0.40277777777777779</v>
      </c>
      <c r="O3462" s="1">
        <f t="shared" si="324"/>
        <v>44706.402777777781</v>
      </c>
      <c r="P3462" s="3" t="str">
        <f t="shared" si="325"/>
        <v>May,2022</v>
      </c>
      <c r="Q3462">
        <f t="shared" si="326"/>
        <v>2022</v>
      </c>
      <c r="R3462" t="str">
        <f t="shared" si="327"/>
        <v>Wed</v>
      </c>
      <c r="S3462">
        <f t="shared" si="328"/>
        <v>9</v>
      </c>
      <c r="T3462" t="str">
        <f t="shared" si="329"/>
        <v>YES</v>
      </c>
      <c r="U3462" cm="1">
        <f t="array" ref="U3462">_xlfn.XLOOKUP(Table1012[[#This Row],[Severity_Level]],{"MINOR","MODERATE","SEVERE","FATAL"},{1,2,3,5})</f>
        <v>1</v>
      </c>
      <c r="Z3462" s="1"/>
      <c r="AA3462" s="2"/>
      <c r="AB3462" s="4"/>
    </row>
    <row r="3463" spans="1:28" x14ac:dyDescent="0.3">
      <c r="A3463" t="s">
        <v>3504</v>
      </c>
      <c r="B3463" s="11" t="s">
        <v>56</v>
      </c>
      <c r="C3463" s="11" t="s">
        <v>24</v>
      </c>
      <c r="D3463" s="11" t="s">
        <v>13</v>
      </c>
      <c r="E3463" s="11" t="s">
        <v>38</v>
      </c>
      <c r="F3463" s="11" t="s">
        <v>26</v>
      </c>
      <c r="G3463" s="11">
        <v>3</v>
      </c>
      <c r="H3463" s="11" t="s">
        <v>32</v>
      </c>
      <c r="I3463" s="12">
        <v>44706</v>
      </c>
      <c r="J3463" s="14">
        <v>0.40347222222222223</v>
      </c>
      <c r="K3463">
        <v>3</v>
      </c>
      <c r="L3463" t="s">
        <v>32</v>
      </c>
      <c r="M3463" s="1">
        <v>44706</v>
      </c>
      <c r="N3463" s="2">
        <v>0.40347222222222223</v>
      </c>
      <c r="O3463" s="1">
        <f t="shared" si="324"/>
        <v>44706.40347222222</v>
      </c>
      <c r="P3463" s="3" t="str">
        <f t="shared" si="325"/>
        <v>May,2022</v>
      </c>
      <c r="Q3463">
        <f t="shared" si="326"/>
        <v>2022</v>
      </c>
      <c r="R3463" t="str">
        <f t="shared" si="327"/>
        <v>Wed</v>
      </c>
      <c r="S3463">
        <f t="shared" si="328"/>
        <v>9</v>
      </c>
      <c r="T3463" t="str">
        <f t="shared" si="329"/>
        <v>YES</v>
      </c>
      <c r="U3463" cm="1">
        <f t="array" ref="U3463">_xlfn.XLOOKUP(Table1012[[#This Row],[Severity_Level]],{"MINOR","MODERATE","SEVERE","FATAL"},{1,2,3,5})</f>
        <v>2</v>
      </c>
      <c r="Z3463" s="1"/>
      <c r="AA3463" s="2"/>
      <c r="AB3463" s="4"/>
    </row>
    <row r="3464" spans="1:28" x14ac:dyDescent="0.3">
      <c r="A3464" t="s">
        <v>3505</v>
      </c>
      <c r="B3464" s="11" t="s">
        <v>11</v>
      </c>
      <c r="C3464" s="11" t="s">
        <v>57</v>
      </c>
      <c r="D3464" s="11" t="s">
        <v>31</v>
      </c>
      <c r="E3464" s="11" t="s">
        <v>38</v>
      </c>
      <c r="F3464" s="11" t="s">
        <v>21</v>
      </c>
      <c r="G3464" s="11">
        <v>4</v>
      </c>
      <c r="H3464" s="11" t="s">
        <v>27</v>
      </c>
      <c r="I3464" s="12">
        <v>44706</v>
      </c>
      <c r="J3464" s="14">
        <v>0.40416666666666667</v>
      </c>
      <c r="K3464">
        <v>4</v>
      </c>
      <c r="L3464" t="s">
        <v>27</v>
      </c>
      <c r="M3464" s="1">
        <v>44706</v>
      </c>
      <c r="N3464" s="2">
        <v>0.40416666666666667</v>
      </c>
      <c r="O3464" s="1">
        <f t="shared" si="324"/>
        <v>44706.404166666667</v>
      </c>
      <c r="P3464" s="3" t="str">
        <f t="shared" si="325"/>
        <v>May,2022</v>
      </c>
      <c r="Q3464">
        <f t="shared" si="326"/>
        <v>2022</v>
      </c>
      <c r="R3464" t="str">
        <f t="shared" si="327"/>
        <v>Wed</v>
      </c>
      <c r="S3464">
        <f t="shared" si="328"/>
        <v>9</v>
      </c>
      <c r="T3464" t="str">
        <f t="shared" si="329"/>
        <v>YES</v>
      </c>
      <c r="U3464" cm="1">
        <f t="array" ref="U3464">_xlfn.XLOOKUP(Table1012[[#This Row],[Severity_Level]],{"MINOR","MODERATE","SEVERE","FATAL"},{1,2,3,5})</f>
        <v>3</v>
      </c>
      <c r="Z3464" s="1"/>
      <c r="AA3464" s="2"/>
      <c r="AB3464" s="4"/>
    </row>
    <row r="3465" spans="1:28" x14ac:dyDescent="0.3">
      <c r="A3465" t="s">
        <v>3506</v>
      </c>
      <c r="B3465" s="11" t="s">
        <v>56</v>
      </c>
      <c r="C3465" s="11" t="s">
        <v>30</v>
      </c>
      <c r="D3465" s="11" t="s">
        <v>47</v>
      </c>
      <c r="E3465" s="11" t="s">
        <v>38</v>
      </c>
      <c r="F3465" s="11" t="s">
        <v>26</v>
      </c>
      <c r="G3465" s="11">
        <v>1</v>
      </c>
      <c r="H3465" s="11" t="s">
        <v>16</v>
      </c>
      <c r="I3465" s="12">
        <v>44706</v>
      </c>
      <c r="J3465" s="14">
        <v>0.40486111111111112</v>
      </c>
      <c r="K3465">
        <v>1</v>
      </c>
      <c r="L3465" t="s">
        <v>16</v>
      </c>
      <c r="M3465" s="1">
        <v>44706</v>
      </c>
      <c r="N3465" s="2">
        <v>0.40486111111111112</v>
      </c>
      <c r="O3465" s="1">
        <f t="shared" si="324"/>
        <v>44706.404861111114</v>
      </c>
      <c r="P3465" s="3" t="str">
        <f t="shared" si="325"/>
        <v>May,2022</v>
      </c>
      <c r="Q3465">
        <f t="shared" si="326"/>
        <v>2022</v>
      </c>
      <c r="R3465" t="str">
        <f t="shared" si="327"/>
        <v>Wed</v>
      </c>
      <c r="S3465">
        <f t="shared" si="328"/>
        <v>9</v>
      </c>
      <c r="T3465" t="str">
        <f t="shared" si="329"/>
        <v>YES</v>
      </c>
      <c r="U3465" cm="1">
        <f t="array" ref="U3465">_xlfn.XLOOKUP(Table1012[[#This Row],[Severity_Level]],{"MINOR","MODERATE","SEVERE","FATAL"},{1,2,3,5})</f>
        <v>1</v>
      </c>
      <c r="Z3465" s="1"/>
      <c r="AA3465" s="2"/>
      <c r="AB3465" s="4"/>
    </row>
    <row r="3466" spans="1:28" x14ac:dyDescent="0.3">
      <c r="A3466" t="s">
        <v>3507</v>
      </c>
      <c r="B3466" s="11" t="s">
        <v>34</v>
      </c>
      <c r="C3466" s="11" t="s">
        <v>24</v>
      </c>
      <c r="D3466" s="11" t="s">
        <v>25</v>
      </c>
      <c r="E3466" s="11" t="s">
        <v>20</v>
      </c>
      <c r="F3466" s="11" t="s">
        <v>21</v>
      </c>
      <c r="G3466" s="11">
        <v>2</v>
      </c>
      <c r="H3466" s="11" t="s">
        <v>32</v>
      </c>
      <c r="I3466" s="12">
        <v>44706</v>
      </c>
      <c r="J3466" s="14">
        <v>0.40555555555555556</v>
      </c>
      <c r="K3466">
        <v>2</v>
      </c>
      <c r="L3466" t="s">
        <v>32</v>
      </c>
      <c r="M3466" s="1">
        <v>44706</v>
      </c>
      <c r="N3466" s="2">
        <v>0.40555555555555556</v>
      </c>
      <c r="O3466" s="1">
        <f t="shared" si="324"/>
        <v>44706.405555555553</v>
      </c>
      <c r="P3466" s="3" t="str">
        <f t="shared" si="325"/>
        <v>May,2022</v>
      </c>
      <c r="Q3466">
        <f t="shared" si="326"/>
        <v>2022</v>
      </c>
      <c r="R3466" t="str">
        <f t="shared" si="327"/>
        <v>Wed</v>
      </c>
      <c r="S3466">
        <f t="shared" si="328"/>
        <v>9</v>
      </c>
      <c r="T3466" t="str">
        <f t="shared" si="329"/>
        <v>YES</v>
      </c>
      <c r="U3466" cm="1">
        <f t="array" ref="U3466">_xlfn.XLOOKUP(Table1012[[#This Row],[Severity_Level]],{"MINOR","MODERATE","SEVERE","FATAL"},{1,2,3,5})</f>
        <v>2</v>
      </c>
      <c r="Z3466" s="1"/>
      <c r="AA3466" s="2"/>
      <c r="AB3466" s="4"/>
    </row>
    <row r="3467" spans="1:28" x14ac:dyDescent="0.3">
      <c r="A3467" t="s">
        <v>3508</v>
      </c>
      <c r="B3467" s="11" t="s">
        <v>11</v>
      </c>
      <c r="C3467" s="11" t="s">
        <v>57</v>
      </c>
      <c r="D3467" s="11" t="s">
        <v>25</v>
      </c>
      <c r="E3467" s="11" t="s">
        <v>38</v>
      </c>
      <c r="F3467" s="11" t="s">
        <v>51</v>
      </c>
      <c r="G3467" s="11">
        <v>1</v>
      </c>
      <c r="H3467" s="11" t="s">
        <v>27</v>
      </c>
      <c r="I3467" s="12">
        <v>44706</v>
      </c>
      <c r="J3467" s="14">
        <v>0.40625</v>
      </c>
      <c r="K3467">
        <v>1</v>
      </c>
      <c r="L3467" t="s">
        <v>27</v>
      </c>
      <c r="M3467" s="1">
        <v>44706</v>
      </c>
      <c r="N3467" s="2">
        <v>0.40625</v>
      </c>
      <c r="O3467" s="1">
        <f t="shared" si="324"/>
        <v>44706.40625</v>
      </c>
      <c r="P3467" s="3" t="str">
        <f t="shared" si="325"/>
        <v>May,2022</v>
      </c>
      <c r="Q3467">
        <f t="shared" si="326"/>
        <v>2022</v>
      </c>
      <c r="R3467" t="str">
        <f t="shared" si="327"/>
        <v>Wed</v>
      </c>
      <c r="S3467">
        <f t="shared" si="328"/>
        <v>9</v>
      </c>
      <c r="T3467" t="str">
        <f t="shared" si="329"/>
        <v>YES</v>
      </c>
      <c r="U3467" cm="1">
        <f t="array" ref="U3467">_xlfn.XLOOKUP(Table1012[[#This Row],[Severity_Level]],{"MINOR","MODERATE","SEVERE","FATAL"},{1,2,3,5})</f>
        <v>3</v>
      </c>
      <c r="Z3467" s="1"/>
      <c r="AA3467" s="2"/>
      <c r="AB3467" s="4"/>
    </row>
    <row r="3468" spans="1:28" x14ac:dyDescent="0.3">
      <c r="A3468" t="s">
        <v>3509</v>
      </c>
      <c r="B3468" s="11" t="s">
        <v>29</v>
      </c>
      <c r="C3468" s="11" t="s">
        <v>50</v>
      </c>
      <c r="D3468" s="11" t="s">
        <v>13</v>
      </c>
      <c r="E3468" s="11" t="s">
        <v>20</v>
      </c>
      <c r="F3468" s="11" t="s">
        <v>21</v>
      </c>
      <c r="G3468" s="11">
        <v>3</v>
      </c>
      <c r="H3468" s="11" t="s">
        <v>32</v>
      </c>
      <c r="I3468" s="12">
        <v>44706</v>
      </c>
      <c r="J3468" s="14">
        <v>0.40694444444444444</v>
      </c>
      <c r="K3468">
        <v>3</v>
      </c>
      <c r="L3468" t="s">
        <v>32</v>
      </c>
      <c r="M3468" s="1">
        <v>44706</v>
      </c>
      <c r="N3468" s="2">
        <v>0.40694444444444444</v>
      </c>
      <c r="O3468" s="1">
        <f t="shared" si="324"/>
        <v>44706.406944444447</v>
      </c>
      <c r="P3468" s="3" t="str">
        <f t="shared" si="325"/>
        <v>May,2022</v>
      </c>
      <c r="Q3468">
        <f t="shared" si="326"/>
        <v>2022</v>
      </c>
      <c r="R3468" t="str">
        <f t="shared" si="327"/>
        <v>Wed</v>
      </c>
      <c r="S3468">
        <f t="shared" si="328"/>
        <v>9</v>
      </c>
      <c r="T3468" t="str">
        <f t="shared" si="329"/>
        <v>YES</v>
      </c>
      <c r="U3468" cm="1">
        <f t="array" ref="U3468">_xlfn.XLOOKUP(Table1012[[#This Row],[Severity_Level]],{"MINOR","MODERATE","SEVERE","FATAL"},{1,2,3,5})</f>
        <v>2</v>
      </c>
      <c r="Z3468" s="1"/>
      <c r="AA3468" s="2"/>
      <c r="AB3468" s="4"/>
    </row>
    <row r="3469" spans="1:28" x14ac:dyDescent="0.3">
      <c r="A3469" t="s">
        <v>3510</v>
      </c>
      <c r="B3469" s="11" t="s">
        <v>34</v>
      </c>
      <c r="C3469" s="11" t="s">
        <v>50</v>
      </c>
      <c r="D3469" s="11" t="s">
        <v>25</v>
      </c>
      <c r="E3469" s="11" t="s">
        <v>20</v>
      </c>
      <c r="F3469" s="11" t="s">
        <v>21</v>
      </c>
      <c r="G3469" s="11">
        <v>4</v>
      </c>
      <c r="H3469" s="11" t="s">
        <v>32</v>
      </c>
      <c r="I3469" s="12">
        <v>44706</v>
      </c>
      <c r="J3469" s="14">
        <v>0.40763888888888888</v>
      </c>
      <c r="K3469">
        <v>4</v>
      </c>
      <c r="L3469" t="s">
        <v>32</v>
      </c>
      <c r="M3469" s="1">
        <v>44706</v>
      </c>
      <c r="N3469" s="2">
        <v>0.40763888888888888</v>
      </c>
      <c r="O3469" s="1">
        <f t="shared" si="324"/>
        <v>44706.407638888886</v>
      </c>
      <c r="P3469" s="3" t="str">
        <f t="shared" si="325"/>
        <v>May,2022</v>
      </c>
      <c r="Q3469">
        <f t="shared" si="326"/>
        <v>2022</v>
      </c>
      <c r="R3469" t="str">
        <f t="shared" si="327"/>
        <v>Wed</v>
      </c>
      <c r="S3469">
        <f t="shared" si="328"/>
        <v>9</v>
      </c>
      <c r="T3469" t="str">
        <f t="shared" si="329"/>
        <v>YES</v>
      </c>
      <c r="U3469" cm="1">
        <f t="array" ref="U3469">_xlfn.XLOOKUP(Table1012[[#This Row],[Severity_Level]],{"MINOR","MODERATE","SEVERE","FATAL"},{1,2,3,5})</f>
        <v>2</v>
      </c>
      <c r="Z3469" s="1"/>
      <c r="AA3469" s="2"/>
      <c r="AB3469" s="4"/>
    </row>
    <row r="3470" spans="1:28" x14ac:dyDescent="0.3">
      <c r="A3470" t="s">
        <v>3511</v>
      </c>
      <c r="B3470" s="11" t="s">
        <v>29</v>
      </c>
      <c r="C3470" s="11" t="s">
        <v>57</v>
      </c>
      <c r="D3470" s="11" t="s">
        <v>25</v>
      </c>
      <c r="E3470" s="11" t="s">
        <v>35</v>
      </c>
      <c r="F3470" s="11" t="s">
        <v>26</v>
      </c>
      <c r="G3470" s="11">
        <v>3</v>
      </c>
      <c r="H3470" s="11" t="s">
        <v>16</v>
      </c>
      <c r="I3470" s="12">
        <v>44706</v>
      </c>
      <c r="J3470" s="14">
        <v>0.40833333333333333</v>
      </c>
      <c r="K3470">
        <v>3</v>
      </c>
      <c r="L3470" t="s">
        <v>16</v>
      </c>
      <c r="M3470" s="1">
        <v>44706</v>
      </c>
      <c r="N3470" s="2">
        <v>0.40833333333333333</v>
      </c>
      <c r="O3470" s="1">
        <f t="shared" si="324"/>
        <v>44706.408333333333</v>
      </c>
      <c r="P3470" s="3" t="str">
        <f t="shared" si="325"/>
        <v>May,2022</v>
      </c>
      <c r="Q3470">
        <f t="shared" si="326"/>
        <v>2022</v>
      </c>
      <c r="R3470" t="str">
        <f t="shared" si="327"/>
        <v>Wed</v>
      </c>
      <c r="S3470">
        <f t="shared" si="328"/>
        <v>9</v>
      </c>
      <c r="T3470" t="str">
        <f t="shared" si="329"/>
        <v>YES</v>
      </c>
      <c r="U3470" cm="1">
        <f t="array" ref="U3470">_xlfn.XLOOKUP(Table1012[[#This Row],[Severity_Level]],{"MINOR","MODERATE","SEVERE","FATAL"},{1,2,3,5})</f>
        <v>1</v>
      </c>
      <c r="Z3470" s="1"/>
      <c r="AA3470" s="2"/>
      <c r="AB3470" s="4"/>
    </row>
    <row r="3471" spans="1:28" x14ac:dyDescent="0.3">
      <c r="A3471" t="s">
        <v>3512</v>
      </c>
      <c r="B3471" s="11" t="s">
        <v>11</v>
      </c>
      <c r="C3471" s="11" t="s">
        <v>19</v>
      </c>
      <c r="D3471" s="11" t="s">
        <v>25</v>
      </c>
      <c r="E3471" s="11" t="s">
        <v>14</v>
      </c>
      <c r="F3471" s="11" t="s">
        <v>26</v>
      </c>
      <c r="G3471" s="11">
        <v>4</v>
      </c>
      <c r="H3471" s="11" t="s">
        <v>32</v>
      </c>
      <c r="I3471" s="12">
        <v>44706</v>
      </c>
      <c r="J3471" s="14">
        <v>0.40902777777777777</v>
      </c>
      <c r="K3471">
        <v>4</v>
      </c>
      <c r="L3471" t="s">
        <v>32</v>
      </c>
      <c r="M3471" s="1">
        <v>44706</v>
      </c>
      <c r="N3471" s="2">
        <v>0.40902777777777777</v>
      </c>
      <c r="O3471" s="1">
        <f t="shared" si="324"/>
        <v>44706.40902777778</v>
      </c>
      <c r="P3471" s="3" t="str">
        <f t="shared" si="325"/>
        <v>May,2022</v>
      </c>
      <c r="Q3471">
        <f t="shared" si="326"/>
        <v>2022</v>
      </c>
      <c r="R3471" t="str">
        <f t="shared" si="327"/>
        <v>Wed</v>
      </c>
      <c r="S3471">
        <f t="shared" si="328"/>
        <v>9</v>
      </c>
      <c r="T3471" t="str">
        <f t="shared" si="329"/>
        <v>YES</v>
      </c>
      <c r="U3471" cm="1">
        <f t="array" ref="U3471">_xlfn.XLOOKUP(Table1012[[#This Row],[Severity_Level]],{"MINOR","MODERATE","SEVERE","FATAL"},{1,2,3,5})</f>
        <v>2</v>
      </c>
      <c r="Z3471" s="1"/>
      <c r="AA3471" s="2"/>
      <c r="AB3471" s="4"/>
    </row>
    <row r="3472" spans="1:28" x14ac:dyDescent="0.3">
      <c r="A3472" t="s">
        <v>3513</v>
      </c>
      <c r="B3472" s="11" t="s">
        <v>34</v>
      </c>
      <c r="C3472" s="11" t="s">
        <v>24</v>
      </c>
      <c r="D3472" s="11" t="s">
        <v>13</v>
      </c>
      <c r="E3472" s="11" t="s">
        <v>38</v>
      </c>
      <c r="F3472" s="11" t="s">
        <v>51</v>
      </c>
      <c r="G3472" s="11">
        <v>2</v>
      </c>
      <c r="H3472" s="11" t="s">
        <v>27</v>
      </c>
      <c r="I3472" s="12">
        <v>44706</v>
      </c>
      <c r="J3472" s="14">
        <v>0.40972222222222221</v>
      </c>
      <c r="K3472">
        <v>2</v>
      </c>
      <c r="L3472" t="s">
        <v>27</v>
      </c>
      <c r="M3472" s="1">
        <v>44706</v>
      </c>
      <c r="N3472" s="2">
        <v>0.40972222222222221</v>
      </c>
      <c r="O3472" s="1">
        <f t="shared" si="324"/>
        <v>44706.409722222219</v>
      </c>
      <c r="P3472" s="3" t="str">
        <f t="shared" si="325"/>
        <v>May,2022</v>
      </c>
      <c r="Q3472">
        <f t="shared" si="326"/>
        <v>2022</v>
      </c>
      <c r="R3472" t="str">
        <f t="shared" si="327"/>
        <v>Wed</v>
      </c>
      <c r="S3472">
        <f t="shared" si="328"/>
        <v>9</v>
      </c>
      <c r="T3472" t="str">
        <f t="shared" si="329"/>
        <v>YES</v>
      </c>
      <c r="U3472" cm="1">
        <f t="array" ref="U3472">_xlfn.XLOOKUP(Table1012[[#This Row],[Severity_Level]],{"MINOR","MODERATE","SEVERE","FATAL"},{1,2,3,5})</f>
        <v>3</v>
      </c>
      <c r="Z3472" s="1"/>
      <c r="AA3472" s="2"/>
      <c r="AB3472" s="4"/>
    </row>
    <row r="3473" spans="1:28" x14ac:dyDescent="0.3">
      <c r="A3473" t="s">
        <v>3514</v>
      </c>
      <c r="B3473" s="11" t="s">
        <v>11</v>
      </c>
      <c r="C3473" s="11" t="s">
        <v>30</v>
      </c>
      <c r="D3473" s="11" t="s">
        <v>37</v>
      </c>
      <c r="E3473" s="11" t="s">
        <v>38</v>
      </c>
      <c r="F3473" s="11" t="s">
        <v>21</v>
      </c>
      <c r="G3473" s="11">
        <v>4</v>
      </c>
      <c r="H3473" s="11" t="s">
        <v>27</v>
      </c>
      <c r="I3473" s="12">
        <v>44706</v>
      </c>
      <c r="J3473" s="14">
        <v>0.41041666666666665</v>
      </c>
      <c r="K3473">
        <v>4</v>
      </c>
      <c r="L3473" t="s">
        <v>27</v>
      </c>
      <c r="M3473" s="1">
        <v>44706</v>
      </c>
      <c r="N3473" s="2">
        <v>0.41041666666666665</v>
      </c>
      <c r="O3473" s="1">
        <f t="shared" si="324"/>
        <v>44706.410416666666</v>
      </c>
      <c r="P3473" s="3" t="str">
        <f t="shared" si="325"/>
        <v>May,2022</v>
      </c>
      <c r="Q3473">
        <f t="shared" si="326"/>
        <v>2022</v>
      </c>
      <c r="R3473" t="str">
        <f t="shared" si="327"/>
        <v>Wed</v>
      </c>
      <c r="S3473">
        <f t="shared" si="328"/>
        <v>9</v>
      </c>
      <c r="T3473" t="str">
        <f t="shared" si="329"/>
        <v>YES</v>
      </c>
      <c r="U3473" cm="1">
        <f t="array" ref="U3473">_xlfn.XLOOKUP(Table1012[[#This Row],[Severity_Level]],{"MINOR","MODERATE","SEVERE","FATAL"},{1,2,3,5})</f>
        <v>3</v>
      </c>
      <c r="Z3473" s="1"/>
      <c r="AA3473" s="2"/>
      <c r="AB3473" s="4"/>
    </row>
    <row r="3474" spans="1:28" x14ac:dyDescent="0.3">
      <c r="A3474" t="s">
        <v>3515</v>
      </c>
      <c r="B3474" s="11" t="s">
        <v>56</v>
      </c>
      <c r="C3474" s="11" t="s">
        <v>30</v>
      </c>
      <c r="D3474" s="11" t="s">
        <v>37</v>
      </c>
      <c r="E3474" s="11" t="s">
        <v>35</v>
      </c>
      <c r="F3474" s="11" t="s">
        <v>51</v>
      </c>
      <c r="G3474" s="11">
        <v>3</v>
      </c>
      <c r="H3474" s="11" t="s">
        <v>16</v>
      </c>
      <c r="I3474" s="12">
        <v>44706</v>
      </c>
      <c r="J3474" s="14">
        <v>0.41111111111111109</v>
      </c>
      <c r="K3474">
        <v>3</v>
      </c>
      <c r="L3474" t="s">
        <v>16</v>
      </c>
      <c r="M3474" s="1">
        <v>44706</v>
      </c>
      <c r="N3474" s="2">
        <v>0.41111111111111109</v>
      </c>
      <c r="O3474" s="1">
        <f t="shared" si="324"/>
        <v>44706.411111111112</v>
      </c>
      <c r="P3474" s="3" t="str">
        <f t="shared" si="325"/>
        <v>May,2022</v>
      </c>
      <c r="Q3474">
        <f t="shared" si="326"/>
        <v>2022</v>
      </c>
      <c r="R3474" t="str">
        <f t="shared" si="327"/>
        <v>Wed</v>
      </c>
      <c r="S3474">
        <f t="shared" si="328"/>
        <v>9</v>
      </c>
      <c r="T3474" t="str">
        <f t="shared" si="329"/>
        <v>YES</v>
      </c>
      <c r="U3474" cm="1">
        <f t="array" ref="U3474">_xlfn.XLOOKUP(Table1012[[#This Row],[Severity_Level]],{"MINOR","MODERATE","SEVERE","FATAL"},{1,2,3,5})</f>
        <v>1</v>
      </c>
      <c r="Z3474" s="1"/>
      <c r="AA3474" s="2"/>
      <c r="AB3474" s="4"/>
    </row>
    <row r="3475" spans="1:28" x14ac:dyDescent="0.3">
      <c r="A3475" t="s">
        <v>3516</v>
      </c>
      <c r="B3475" s="11" t="s">
        <v>56</v>
      </c>
      <c r="C3475" s="11" t="s">
        <v>44</v>
      </c>
      <c r="D3475" s="11" t="s">
        <v>25</v>
      </c>
      <c r="E3475" s="11" t="s">
        <v>35</v>
      </c>
      <c r="F3475" s="11" t="s">
        <v>51</v>
      </c>
      <c r="G3475" s="11">
        <v>1</v>
      </c>
      <c r="H3475" s="11" t="s">
        <v>32</v>
      </c>
      <c r="I3475" s="12">
        <v>44706</v>
      </c>
      <c r="J3475" s="14">
        <v>0.41180555555555554</v>
      </c>
      <c r="K3475">
        <v>1</v>
      </c>
      <c r="L3475" t="s">
        <v>32</v>
      </c>
      <c r="M3475" s="1">
        <v>44706</v>
      </c>
      <c r="N3475" s="2">
        <v>0.41180555555555554</v>
      </c>
      <c r="O3475" s="1">
        <f t="shared" si="324"/>
        <v>44706.411805555559</v>
      </c>
      <c r="P3475" s="3" t="str">
        <f t="shared" si="325"/>
        <v>May,2022</v>
      </c>
      <c r="Q3475">
        <f t="shared" si="326"/>
        <v>2022</v>
      </c>
      <c r="R3475" t="str">
        <f t="shared" si="327"/>
        <v>Wed</v>
      </c>
      <c r="S3475">
        <f t="shared" si="328"/>
        <v>9</v>
      </c>
      <c r="T3475" t="str">
        <f t="shared" si="329"/>
        <v>YES</v>
      </c>
      <c r="U3475" cm="1">
        <f t="array" ref="U3475">_xlfn.XLOOKUP(Table1012[[#This Row],[Severity_Level]],{"MINOR","MODERATE","SEVERE","FATAL"},{1,2,3,5})</f>
        <v>2</v>
      </c>
      <c r="Z3475" s="1"/>
      <c r="AA3475" s="2"/>
      <c r="AB3475" s="4"/>
    </row>
    <row r="3476" spans="1:28" x14ac:dyDescent="0.3">
      <c r="A3476" t="s">
        <v>3517</v>
      </c>
      <c r="B3476" s="11" t="s">
        <v>18</v>
      </c>
      <c r="C3476" s="11" t="s">
        <v>46</v>
      </c>
      <c r="D3476" s="11" t="s">
        <v>37</v>
      </c>
      <c r="E3476" s="11" t="s">
        <v>35</v>
      </c>
      <c r="F3476" s="11" t="s">
        <v>26</v>
      </c>
      <c r="G3476" s="11">
        <v>2</v>
      </c>
      <c r="H3476" s="11" t="s">
        <v>32</v>
      </c>
      <c r="I3476" s="12">
        <v>44706</v>
      </c>
      <c r="J3476" s="14">
        <v>0.41249999999999998</v>
      </c>
      <c r="K3476">
        <v>2</v>
      </c>
      <c r="L3476" t="s">
        <v>32</v>
      </c>
      <c r="M3476" s="1">
        <v>44706</v>
      </c>
      <c r="N3476" s="2">
        <v>0.41249999999999998</v>
      </c>
      <c r="O3476" s="1">
        <f t="shared" si="324"/>
        <v>44706.412499999999</v>
      </c>
      <c r="P3476" s="3" t="str">
        <f t="shared" si="325"/>
        <v>May,2022</v>
      </c>
      <c r="Q3476">
        <f t="shared" si="326"/>
        <v>2022</v>
      </c>
      <c r="R3476" t="str">
        <f t="shared" si="327"/>
        <v>Wed</v>
      </c>
      <c r="S3476">
        <f t="shared" si="328"/>
        <v>9</v>
      </c>
      <c r="T3476" t="str">
        <f t="shared" si="329"/>
        <v>YES</v>
      </c>
      <c r="U3476" cm="1">
        <f t="array" ref="U3476">_xlfn.XLOOKUP(Table1012[[#This Row],[Severity_Level]],{"MINOR","MODERATE","SEVERE","FATAL"},{1,2,3,5})</f>
        <v>2</v>
      </c>
      <c r="Z3476" s="1"/>
      <c r="AA3476" s="2"/>
      <c r="AB3476" s="4"/>
    </row>
    <row r="3477" spans="1:28" x14ac:dyDescent="0.3">
      <c r="A3477" t="s">
        <v>3518</v>
      </c>
      <c r="B3477" s="11" t="s">
        <v>56</v>
      </c>
      <c r="C3477" s="11" t="s">
        <v>24</v>
      </c>
      <c r="D3477" s="11" t="s">
        <v>25</v>
      </c>
      <c r="E3477" s="11" t="s">
        <v>14</v>
      </c>
      <c r="F3477" s="11" t="s">
        <v>51</v>
      </c>
      <c r="G3477" s="11">
        <v>4</v>
      </c>
      <c r="H3477" s="11" t="s">
        <v>40</v>
      </c>
      <c r="I3477" s="12">
        <v>44706</v>
      </c>
      <c r="J3477" s="14">
        <v>0.41319444444444442</v>
      </c>
      <c r="K3477">
        <v>4</v>
      </c>
      <c r="L3477" t="s">
        <v>40</v>
      </c>
      <c r="M3477" s="1">
        <v>44706</v>
      </c>
      <c r="N3477" s="2">
        <v>0.41319444444444442</v>
      </c>
      <c r="O3477" s="1">
        <f t="shared" si="324"/>
        <v>44706.413194444445</v>
      </c>
      <c r="P3477" s="3" t="str">
        <f t="shared" si="325"/>
        <v>May,2022</v>
      </c>
      <c r="Q3477">
        <f t="shared" si="326"/>
        <v>2022</v>
      </c>
      <c r="R3477" t="str">
        <f t="shared" si="327"/>
        <v>Wed</v>
      </c>
      <c r="S3477">
        <f t="shared" si="328"/>
        <v>9</v>
      </c>
      <c r="T3477" t="str">
        <f t="shared" si="329"/>
        <v>YES</v>
      </c>
      <c r="U3477" cm="1">
        <f t="array" ref="U3477">_xlfn.XLOOKUP(Table1012[[#This Row],[Severity_Level]],{"MINOR","MODERATE","SEVERE","FATAL"},{1,2,3,5})</f>
        <v>5</v>
      </c>
      <c r="Z3477" s="1"/>
      <c r="AA3477" s="2"/>
      <c r="AB3477" s="4"/>
    </row>
    <row r="3478" spans="1:28" x14ac:dyDescent="0.3">
      <c r="A3478" t="s">
        <v>3519</v>
      </c>
      <c r="B3478" s="11" t="s">
        <v>49</v>
      </c>
      <c r="C3478" s="11" t="s">
        <v>19</v>
      </c>
      <c r="D3478" s="11" t="s">
        <v>47</v>
      </c>
      <c r="E3478" s="11" t="s">
        <v>14</v>
      </c>
      <c r="F3478" s="11" t="s">
        <v>15</v>
      </c>
      <c r="G3478" s="11">
        <v>1</v>
      </c>
      <c r="H3478" s="11" t="s">
        <v>32</v>
      </c>
      <c r="I3478" s="12">
        <v>44706</v>
      </c>
      <c r="J3478" s="14">
        <v>0.41388888888888886</v>
      </c>
      <c r="K3478">
        <v>1</v>
      </c>
      <c r="L3478" t="s">
        <v>32</v>
      </c>
      <c r="M3478" s="1">
        <v>44706</v>
      </c>
      <c r="N3478" s="2">
        <v>0.41388888888888886</v>
      </c>
      <c r="O3478" s="1">
        <f t="shared" si="324"/>
        <v>44706.413888888892</v>
      </c>
      <c r="P3478" s="3" t="str">
        <f t="shared" si="325"/>
        <v>May,2022</v>
      </c>
      <c r="Q3478">
        <f t="shared" si="326"/>
        <v>2022</v>
      </c>
      <c r="R3478" t="str">
        <f t="shared" si="327"/>
        <v>Wed</v>
      </c>
      <c r="S3478">
        <f t="shared" si="328"/>
        <v>9</v>
      </c>
      <c r="T3478" t="str">
        <f t="shared" si="329"/>
        <v>YES</v>
      </c>
      <c r="U3478" cm="1">
        <f t="array" ref="U3478">_xlfn.XLOOKUP(Table1012[[#This Row],[Severity_Level]],{"MINOR","MODERATE","SEVERE","FATAL"},{1,2,3,5})</f>
        <v>2</v>
      </c>
      <c r="Z3478" s="1"/>
      <c r="AA3478" s="2"/>
      <c r="AB3478" s="4"/>
    </row>
    <row r="3479" spans="1:28" x14ac:dyDescent="0.3">
      <c r="A3479" t="s">
        <v>3520</v>
      </c>
      <c r="B3479" s="11" t="s">
        <v>56</v>
      </c>
      <c r="C3479" s="11" t="s">
        <v>50</v>
      </c>
      <c r="D3479" s="11" t="s">
        <v>13</v>
      </c>
      <c r="E3479" s="11" t="s">
        <v>35</v>
      </c>
      <c r="F3479" s="11" t="s">
        <v>51</v>
      </c>
      <c r="G3479" s="11">
        <v>5</v>
      </c>
      <c r="H3479" s="11" t="s">
        <v>27</v>
      </c>
      <c r="I3479" s="12">
        <v>44706</v>
      </c>
      <c r="J3479" s="14">
        <v>0.41458333333333336</v>
      </c>
      <c r="K3479">
        <v>5</v>
      </c>
      <c r="L3479" t="s">
        <v>27</v>
      </c>
      <c r="M3479" s="1">
        <v>44706</v>
      </c>
      <c r="N3479" s="2">
        <v>0.41458333333333336</v>
      </c>
      <c r="O3479" s="1">
        <f t="shared" si="324"/>
        <v>44706.414583333331</v>
      </c>
      <c r="P3479" s="3" t="str">
        <f t="shared" si="325"/>
        <v>May,2022</v>
      </c>
      <c r="Q3479">
        <f t="shared" si="326"/>
        <v>2022</v>
      </c>
      <c r="R3479" t="str">
        <f t="shared" si="327"/>
        <v>Wed</v>
      </c>
      <c r="S3479">
        <f t="shared" si="328"/>
        <v>9</v>
      </c>
      <c r="T3479" t="str">
        <f t="shared" si="329"/>
        <v>YES</v>
      </c>
      <c r="U3479" cm="1">
        <f t="array" ref="U3479">_xlfn.XLOOKUP(Table1012[[#This Row],[Severity_Level]],{"MINOR","MODERATE","SEVERE","FATAL"},{1,2,3,5})</f>
        <v>3</v>
      </c>
      <c r="Z3479" s="1"/>
      <c r="AA3479" s="2"/>
      <c r="AB3479" s="4"/>
    </row>
    <row r="3480" spans="1:28" x14ac:dyDescent="0.3">
      <c r="A3480" t="s">
        <v>3521</v>
      </c>
      <c r="B3480" s="11" t="s">
        <v>49</v>
      </c>
      <c r="C3480" s="11" t="s">
        <v>30</v>
      </c>
      <c r="D3480" s="11" t="s">
        <v>31</v>
      </c>
      <c r="E3480" s="11" t="s">
        <v>35</v>
      </c>
      <c r="F3480" s="11" t="s">
        <v>51</v>
      </c>
      <c r="G3480" s="11">
        <v>3</v>
      </c>
      <c r="H3480" s="11" t="s">
        <v>16</v>
      </c>
      <c r="I3480" s="12">
        <v>44706</v>
      </c>
      <c r="J3480" s="14">
        <v>0.4152777777777778</v>
      </c>
      <c r="K3480">
        <v>3</v>
      </c>
      <c r="L3480" t="s">
        <v>16</v>
      </c>
      <c r="M3480" s="1">
        <v>44706</v>
      </c>
      <c r="N3480" s="2">
        <v>0.4152777777777778</v>
      </c>
      <c r="O3480" s="1">
        <f t="shared" si="324"/>
        <v>44706.415277777778</v>
      </c>
      <c r="P3480" s="3" t="str">
        <f t="shared" si="325"/>
        <v>May,2022</v>
      </c>
      <c r="Q3480">
        <f t="shared" si="326"/>
        <v>2022</v>
      </c>
      <c r="R3480" t="str">
        <f t="shared" si="327"/>
        <v>Wed</v>
      </c>
      <c r="S3480">
        <f t="shared" si="328"/>
        <v>9</v>
      </c>
      <c r="T3480" t="str">
        <f t="shared" si="329"/>
        <v>YES</v>
      </c>
      <c r="U3480" cm="1">
        <f t="array" ref="U3480">_xlfn.XLOOKUP(Table1012[[#This Row],[Severity_Level]],{"MINOR","MODERATE","SEVERE","FATAL"},{1,2,3,5})</f>
        <v>1</v>
      </c>
      <c r="Z3480" s="1"/>
      <c r="AA3480" s="2"/>
      <c r="AB3480" s="4"/>
    </row>
    <row r="3481" spans="1:28" x14ac:dyDescent="0.3">
      <c r="A3481" t="s">
        <v>3522</v>
      </c>
      <c r="B3481" s="11" t="s">
        <v>56</v>
      </c>
      <c r="C3481" s="11" t="s">
        <v>24</v>
      </c>
      <c r="D3481" s="11" t="s">
        <v>13</v>
      </c>
      <c r="E3481" s="11" t="s">
        <v>38</v>
      </c>
      <c r="F3481" s="11" t="s">
        <v>26</v>
      </c>
      <c r="G3481" s="11">
        <v>5</v>
      </c>
      <c r="H3481" s="11" t="s">
        <v>27</v>
      </c>
      <c r="I3481" s="12">
        <v>44706</v>
      </c>
      <c r="J3481" s="14">
        <v>0.41597222222222224</v>
      </c>
      <c r="K3481">
        <v>5</v>
      </c>
      <c r="L3481" t="s">
        <v>27</v>
      </c>
      <c r="M3481" s="1">
        <v>44706</v>
      </c>
      <c r="N3481" s="2">
        <v>0.41597222222222224</v>
      </c>
      <c r="O3481" s="1">
        <f t="shared" si="324"/>
        <v>44706.415972222225</v>
      </c>
      <c r="P3481" s="3" t="str">
        <f t="shared" si="325"/>
        <v>May,2022</v>
      </c>
      <c r="Q3481">
        <f t="shared" si="326"/>
        <v>2022</v>
      </c>
      <c r="R3481" t="str">
        <f t="shared" si="327"/>
        <v>Wed</v>
      </c>
      <c r="S3481">
        <f t="shared" si="328"/>
        <v>9</v>
      </c>
      <c r="T3481" t="str">
        <f t="shared" si="329"/>
        <v>YES</v>
      </c>
      <c r="U3481" cm="1">
        <f t="array" ref="U3481">_xlfn.XLOOKUP(Table1012[[#This Row],[Severity_Level]],{"MINOR","MODERATE","SEVERE","FATAL"},{1,2,3,5})</f>
        <v>3</v>
      </c>
      <c r="Z3481" s="1"/>
      <c r="AA3481" s="2"/>
      <c r="AB3481" s="4"/>
    </row>
    <row r="3482" spans="1:28" x14ac:dyDescent="0.3">
      <c r="A3482" t="s">
        <v>3523</v>
      </c>
      <c r="B3482" s="11" t="s">
        <v>49</v>
      </c>
      <c r="C3482" s="11" t="s">
        <v>65</v>
      </c>
      <c r="D3482" s="11" t="s">
        <v>47</v>
      </c>
      <c r="E3482" s="11" t="s">
        <v>38</v>
      </c>
      <c r="F3482" s="11" t="s">
        <v>21</v>
      </c>
      <c r="G3482" s="11">
        <v>1</v>
      </c>
      <c r="H3482" s="11" t="s">
        <v>16</v>
      </c>
      <c r="I3482" s="12">
        <v>44707</v>
      </c>
      <c r="J3482" s="14">
        <v>0.41666666666666669</v>
      </c>
      <c r="K3482">
        <v>1</v>
      </c>
      <c r="L3482" t="s">
        <v>16</v>
      </c>
      <c r="M3482" s="1">
        <v>44707</v>
      </c>
      <c r="N3482" s="2">
        <v>0.41666666666666669</v>
      </c>
      <c r="O3482" s="1">
        <f t="shared" si="324"/>
        <v>44707.416666666664</v>
      </c>
      <c r="P3482" s="3" t="str">
        <f t="shared" si="325"/>
        <v>May,2022</v>
      </c>
      <c r="Q3482">
        <f t="shared" si="326"/>
        <v>2022</v>
      </c>
      <c r="R3482" t="str">
        <f t="shared" si="327"/>
        <v>Thu</v>
      </c>
      <c r="S3482">
        <f t="shared" si="328"/>
        <v>10</v>
      </c>
      <c r="T3482" t="str">
        <f t="shared" si="329"/>
        <v>NO</v>
      </c>
      <c r="U3482" cm="1">
        <f t="array" ref="U3482">_xlfn.XLOOKUP(Table1012[[#This Row],[Severity_Level]],{"MINOR","MODERATE","SEVERE","FATAL"},{1,2,3,5})</f>
        <v>1</v>
      </c>
      <c r="Z3482" s="1"/>
      <c r="AA3482" s="2"/>
      <c r="AB3482" s="4"/>
    </row>
    <row r="3483" spans="1:28" x14ac:dyDescent="0.3">
      <c r="A3483" t="s">
        <v>3524</v>
      </c>
      <c r="B3483" s="11" t="s">
        <v>49</v>
      </c>
      <c r="C3483" s="11" t="s">
        <v>12</v>
      </c>
      <c r="D3483" s="11" t="s">
        <v>31</v>
      </c>
      <c r="E3483" s="11" t="s">
        <v>35</v>
      </c>
      <c r="F3483" s="11" t="s">
        <v>51</v>
      </c>
      <c r="G3483" s="11">
        <v>5</v>
      </c>
      <c r="H3483" s="11" t="s">
        <v>32</v>
      </c>
      <c r="I3483" s="12">
        <v>44707</v>
      </c>
      <c r="J3483" s="14">
        <v>0.41736111111111113</v>
      </c>
      <c r="K3483">
        <v>5</v>
      </c>
      <c r="L3483" t="s">
        <v>32</v>
      </c>
      <c r="M3483" s="1">
        <v>44707</v>
      </c>
      <c r="N3483" s="2">
        <v>0.41736111111111113</v>
      </c>
      <c r="O3483" s="1">
        <f t="shared" si="324"/>
        <v>44707.417361111111</v>
      </c>
      <c r="P3483" s="3" t="str">
        <f t="shared" si="325"/>
        <v>May,2022</v>
      </c>
      <c r="Q3483">
        <f t="shared" si="326"/>
        <v>2022</v>
      </c>
      <c r="R3483" t="str">
        <f t="shared" si="327"/>
        <v>Thu</v>
      </c>
      <c r="S3483">
        <f t="shared" si="328"/>
        <v>10</v>
      </c>
      <c r="T3483" t="str">
        <f t="shared" si="329"/>
        <v>NO</v>
      </c>
      <c r="U3483" cm="1">
        <f t="array" ref="U3483">_xlfn.XLOOKUP(Table1012[[#This Row],[Severity_Level]],{"MINOR","MODERATE","SEVERE","FATAL"},{1,2,3,5})</f>
        <v>2</v>
      </c>
      <c r="Z3483" s="1"/>
      <c r="AA3483" s="2"/>
      <c r="AB3483" s="4"/>
    </row>
    <row r="3484" spans="1:28" x14ac:dyDescent="0.3">
      <c r="A3484" t="s">
        <v>3525</v>
      </c>
      <c r="B3484" s="11" t="s">
        <v>11</v>
      </c>
      <c r="C3484" s="11" t="s">
        <v>57</v>
      </c>
      <c r="D3484" s="11" t="s">
        <v>13</v>
      </c>
      <c r="E3484" s="11" t="s">
        <v>38</v>
      </c>
      <c r="F3484" s="11" t="s">
        <v>21</v>
      </c>
      <c r="G3484" s="11">
        <v>4</v>
      </c>
      <c r="H3484" s="11" t="s">
        <v>16</v>
      </c>
      <c r="I3484" s="12">
        <v>44707</v>
      </c>
      <c r="J3484" s="14">
        <v>0.41805555555555557</v>
      </c>
      <c r="K3484">
        <v>4</v>
      </c>
      <c r="L3484" t="s">
        <v>16</v>
      </c>
      <c r="M3484" s="1">
        <v>44707</v>
      </c>
      <c r="N3484" s="2">
        <v>0.41805555555555557</v>
      </c>
      <c r="O3484" s="1">
        <f t="shared" si="324"/>
        <v>44707.418055555558</v>
      </c>
      <c r="P3484" s="3" t="str">
        <f t="shared" si="325"/>
        <v>May,2022</v>
      </c>
      <c r="Q3484">
        <f t="shared" si="326"/>
        <v>2022</v>
      </c>
      <c r="R3484" t="str">
        <f t="shared" si="327"/>
        <v>Thu</v>
      </c>
      <c r="S3484">
        <f t="shared" si="328"/>
        <v>10</v>
      </c>
      <c r="T3484" t="str">
        <f t="shared" si="329"/>
        <v>NO</v>
      </c>
      <c r="U3484" cm="1">
        <f t="array" ref="U3484">_xlfn.XLOOKUP(Table1012[[#This Row],[Severity_Level]],{"MINOR","MODERATE","SEVERE","FATAL"},{1,2,3,5})</f>
        <v>1</v>
      </c>
      <c r="Z3484" s="1"/>
      <c r="AA3484" s="2"/>
      <c r="AB3484" s="4"/>
    </row>
    <row r="3485" spans="1:28" x14ac:dyDescent="0.3">
      <c r="A3485" t="s">
        <v>3526</v>
      </c>
      <c r="B3485" s="11" t="s">
        <v>56</v>
      </c>
      <c r="C3485" s="11" t="s">
        <v>46</v>
      </c>
      <c r="D3485" s="11" t="s">
        <v>47</v>
      </c>
      <c r="E3485" s="11" t="s">
        <v>14</v>
      </c>
      <c r="F3485" s="11" t="s">
        <v>51</v>
      </c>
      <c r="G3485" s="11">
        <v>4</v>
      </c>
      <c r="H3485" s="11" t="s">
        <v>16</v>
      </c>
      <c r="I3485" s="12">
        <v>44707</v>
      </c>
      <c r="J3485" s="14">
        <v>0.41875000000000001</v>
      </c>
      <c r="K3485">
        <v>4</v>
      </c>
      <c r="L3485" t="s">
        <v>16</v>
      </c>
      <c r="M3485" s="1">
        <v>44707</v>
      </c>
      <c r="N3485" s="2">
        <v>0.41875000000000001</v>
      </c>
      <c r="O3485" s="1">
        <f t="shared" si="324"/>
        <v>44707.418749999997</v>
      </c>
      <c r="P3485" s="3" t="str">
        <f t="shared" si="325"/>
        <v>May,2022</v>
      </c>
      <c r="Q3485">
        <f t="shared" si="326"/>
        <v>2022</v>
      </c>
      <c r="R3485" t="str">
        <f t="shared" si="327"/>
        <v>Thu</v>
      </c>
      <c r="S3485">
        <f t="shared" si="328"/>
        <v>10</v>
      </c>
      <c r="T3485" t="str">
        <f t="shared" si="329"/>
        <v>NO</v>
      </c>
      <c r="U3485" cm="1">
        <f t="array" ref="U3485">_xlfn.XLOOKUP(Table1012[[#This Row],[Severity_Level]],{"MINOR","MODERATE","SEVERE","FATAL"},{1,2,3,5})</f>
        <v>1</v>
      </c>
      <c r="Z3485" s="1"/>
      <c r="AA3485" s="2"/>
      <c r="AB3485" s="4"/>
    </row>
    <row r="3486" spans="1:28" x14ac:dyDescent="0.3">
      <c r="A3486" t="s">
        <v>3527</v>
      </c>
      <c r="B3486" s="11" t="s">
        <v>49</v>
      </c>
      <c r="C3486" s="11" t="s">
        <v>65</v>
      </c>
      <c r="D3486" s="11" t="s">
        <v>31</v>
      </c>
      <c r="E3486" s="11" t="s">
        <v>38</v>
      </c>
      <c r="F3486" s="11" t="s">
        <v>26</v>
      </c>
      <c r="G3486" s="11">
        <v>2</v>
      </c>
      <c r="H3486" s="11" t="s">
        <v>27</v>
      </c>
      <c r="I3486" s="12">
        <v>44707</v>
      </c>
      <c r="J3486" s="14">
        <v>0.41944444444444445</v>
      </c>
      <c r="K3486">
        <v>2</v>
      </c>
      <c r="L3486" t="s">
        <v>27</v>
      </c>
      <c r="M3486" s="1">
        <v>44707</v>
      </c>
      <c r="N3486" s="2">
        <v>0.41944444444444445</v>
      </c>
      <c r="O3486" s="1">
        <f t="shared" si="324"/>
        <v>44707.419444444444</v>
      </c>
      <c r="P3486" s="3" t="str">
        <f t="shared" si="325"/>
        <v>May,2022</v>
      </c>
      <c r="Q3486">
        <f t="shared" si="326"/>
        <v>2022</v>
      </c>
      <c r="R3486" t="str">
        <f t="shared" si="327"/>
        <v>Thu</v>
      </c>
      <c r="S3486">
        <f t="shared" si="328"/>
        <v>10</v>
      </c>
      <c r="T3486" t="str">
        <f t="shared" si="329"/>
        <v>NO</v>
      </c>
      <c r="U3486" cm="1">
        <f t="array" ref="U3486">_xlfn.XLOOKUP(Table1012[[#This Row],[Severity_Level]],{"MINOR","MODERATE","SEVERE","FATAL"},{1,2,3,5})</f>
        <v>3</v>
      </c>
      <c r="Z3486" s="1"/>
      <c r="AA3486" s="2"/>
      <c r="AB3486" s="4"/>
    </row>
    <row r="3487" spans="1:28" x14ac:dyDescent="0.3">
      <c r="A3487" t="s">
        <v>3528</v>
      </c>
      <c r="B3487" s="11" t="s">
        <v>18</v>
      </c>
      <c r="C3487" s="11" t="s">
        <v>50</v>
      </c>
      <c r="D3487" s="11" t="s">
        <v>31</v>
      </c>
      <c r="E3487" s="11" t="s">
        <v>38</v>
      </c>
      <c r="F3487" s="11" t="s">
        <v>51</v>
      </c>
      <c r="G3487" s="11">
        <v>1</v>
      </c>
      <c r="H3487" s="11" t="s">
        <v>32</v>
      </c>
      <c r="I3487" s="12">
        <v>44707</v>
      </c>
      <c r="J3487" s="14">
        <v>0.4201388888888889</v>
      </c>
      <c r="K3487">
        <v>1</v>
      </c>
      <c r="L3487" t="s">
        <v>32</v>
      </c>
      <c r="M3487" s="1">
        <v>44707</v>
      </c>
      <c r="N3487" s="2">
        <v>0.4201388888888889</v>
      </c>
      <c r="O3487" s="1">
        <f t="shared" si="324"/>
        <v>44707.420138888891</v>
      </c>
      <c r="P3487" s="3" t="str">
        <f t="shared" si="325"/>
        <v>May,2022</v>
      </c>
      <c r="Q3487">
        <f t="shared" si="326"/>
        <v>2022</v>
      </c>
      <c r="R3487" t="str">
        <f t="shared" si="327"/>
        <v>Thu</v>
      </c>
      <c r="S3487">
        <f t="shared" si="328"/>
        <v>10</v>
      </c>
      <c r="T3487" t="str">
        <f t="shared" si="329"/>
        <v>NO</v>
      </c>
      <c r="U3487" cm="1">
        <f t="array" ref="U3487">_xlfn.XLOOKUP(Table1012[[#This Row],[Severity_Level]],{"MINOR","MODERATE","SEVERE","FATAL"},{1,2,3,5})</f>
        <v>2</v>
      </c>
      <c r="Z3487" s="1"/>
      <c r="AA3487" s="2"/>
      <c r="AB3487" s="4"/>
    </row>
    <row r="3488" spans="1:28" x14ac:dyDescent="0.3">
      <c r="A3488" t="s">
        <v>3529</v>
      </c>
      <c r="B3488" s="11" t="s">
        <v>29</v>
      </c>
      <c r="C3488" s="11" t="s">
        <v>46</v>
      </c>
      <c r="D3488" s="11" t="s">
        <v>47</v>
      </c>
      <c r="E3488" s="11" t="s">
        <v>14</v>
      </c>
      <c r="F3488" s="11" t="s">
        <v>15</v>
      </c>
      <c r="G3488" s="11">
        <v>5</v>
      </c>
      <c r="H3488" s="11" t="s">
        <v>27</v>
      </c>
      <c r="I3488" s="12">
        <v>44707</v>
      </c>
      <c r="J3488" s="14">
        <v>0.42083333333333334</v>
      </c>
      <c r="K3488">
        <v>5</v>
      </c>
      <c r="L3488" t="s">
        <v>27</v>
      </c>
      <c r="M3488" s="1">
        <v>44707</v>
      </c>
      <c r="N3488" s="2">
        <v>0.42083333333333334</v>
      </c>
      <c r="O3488" s="1">
        <f t="shared" si="324"/>
        <v>44707.42083333333</v>
      </c>
      <c r="P3488" s="3" t="str">
        <f t="shared" si="325"/>
        <v>May,2022</v>
      </c>
      <c r="Q3488">
        <f t="shared" si="326"/>
        <v>2022</v>
      </c>
      <c r="R3488" t="str">
        <f t="shared" si="327"/>
        <v>Thu</v>
      </c>
      <c r="S3488">
        <f t="shared" si="328"/>
        <v>10</v>
      </c>
      <c r="T3488" t="str">
        <f t="shared" si="329"/>
        <v>NO</v>
      </c>
      <c r="U3488" cm="1">
        <f t="array" ref="U3488">_xlfn.XLOOKUP(Table1012[[#This Row],[Severity_Level]],{"MINOR","MODERATE","SEVERE","FATAL"},{1,2,3,5})</f>
        <v>3</v>
      </c>
      <c r="Z3488" s="1"/>
      <c r="AA3488" s="2"/>
      <c r="AB3488" s="4"/>
    </row>
    <row r="3489" spans="1:28" x14ac:dyDescent="0.3">
      <c r="A3489" t="s">
        <v>3530</v>
      </c>
      <c r="B3489" s="11" t="s">
        <v>11</v>
      </c>
      <c r="C3489" s="11" t="s">
        <v>12</v>
      </c>
      <c r="D3489" s="11" t="s">
        <v>37</v>
      </c>
      <c r="E3489" s="11" t="s">
        <v>20</v>
      </c>
      <c r="F3489" s="11" t="s">
        <v>15</v>
      </c>
      <c r="G3489" s="11">
        <v>5</v>
      </c>
      <c r="H3489" s="11" t="s">
        <v>40</v>
      </c>
      <c r="I3489" s="12">
        <v>44707</v>
      </c>
      <c r="J3489" s="14">
        <v>0.42152777777777778</v>
      </c>
      <c r="K3489">
        <v>5</v>
      </c>
      <c r="L3489" t="s">
        <v>40</v>
      </c>
      <c r="M3489" s="1">
        <v>44707</v>
      </c>
      <c r="N3489" s="2">
        <v>0.42152777777777778</v>
      </c>
      <c r="O3489" s="1">
        <f t="shared" si="324"/>
        <v>44707.421527777777</v>
      </c>
      <c r="P3489" s="3" t="str">
        <f t="shared" si="325"/>
        <v>May,2022</v>
      </c>
      <c r="Q3489">
        <f t="shared" si="326"/>
        <v>2022</v>
      </c>
      <c r="R3489" t="str">
        <f t="shared" si="327"/>
        <v>Thu</v>
      </c>
      <c r="S3489">
        <f t="shared" si="328"/>
        <v>10</v>
      </c>
      <c r="T3489" t="str">
        <f t="shared" si="329"/>
        <v>NO</v>
      </c>
      <c r="U3489" cm="1">
        <f t="array" ref="U3489">_xlfn.XLOOKUP(Table1012[[#This Row],[Severity_Level]],{"MINOR","MODERATE","SEVERE","FATAL"},{1,2,3,5})</f>
        <v>5</v>
      </c>
      <c r="Z3489" s="1"/>
      <c r="AA3489" s="2"/>
      <c r="AB3489" s="4"/>
    </row>
    <row r="3490" spans="1:28" x14ac:dyDescent="0.3">
      <c r="A3490" t="s">
        <v>3531</v>
      </c>
      <c r="B3490" s="11" t="s">
        <v>49</v>
      </c>
      <c r="C3490" s="11" t="s">
        <v>53</v>
      </c>
      <c r="D3490" s="11" t="s">
        <v>13</v>
      </c>
      <c r="E3490" s="11" t="s">
        <v>38</v>
      </c>
      <c r="F3490" s="11" t="s">
        <v>26</v>
      </c>
      <c r="G3490" s="11">
        <v>1</v>
      </c>
      <c r="H3490" s="11" t="s">
        <v>27</v>
      </c>
      <c r="I3490" s="12">
        <v>44707</v>
      </c>
      <c r="J3490" s="14">
        <v>0.42222222222222222</v>
      </c>
      <c r="K3490">
        <v>1</v>
      </c>
      <c r="L3490" t="s">
        <v>27</v>
      </c>
      <c r="M3490" s="1">
        <v>44707</v>
      </c>
      <c r="N3490" s="2">
        <v>0.42222222222222222</v>
      </c>
      <c r="O3490" s="1">
        <f t="shared" si="324"/>
        <v>44707.422222222223</v>
      </c>
      <c r="P3490" s="3" t="str">
        <f t="shared" si="325"/>
        <v>May,2022</v>
      </c>
      <c r="Q3490">
        <f t="shared" si="326"/>
        <v>2022</v>
      </c>
      <c r="R3490" t="str">
        <f t="shared" si="327"/>
        <v>Thu</v>
      </c>
      <c r="S3490">
        <f t="shared" si="328"/>
        <v>10</v>
      </c>
      <c r="T3490" t="str">
        <f t="shared" si="329"/>
        <v>NO</v>
      </c>
      <c r="U3490" cm="1">
        <f t="array" ref="U3490">_xlfn.XLOOKUP(Table1012[[#This Row],[Severity_Level]],{"MINOR","MODERATE","SEVERE","FATAL"},{1,2,3,5})</f>
        <v>3</v>
      </c>
      <c r="Z3490" s="1"/>
      <c r="AA3490" s="2"/>
      <c r="AB3490" s="4"/>
    </row>
    <row r="3491" spans="1:28" x14ac:dyDescent="0.3">
      <c r="A3491" t="s">
        <v>3532</v>
      </c>
      <c r="B3491" s="11" t="s">
        <v>49</v>
      </c>
      <c r="C3491" s="11" t="s">
        <v>53</v>
      </c>
      <c r="D3491" s="11" t="s">
        <v>31</v>
      </c>
      <c r="E3491" s="11" t="s">
        <v>35</v>
      </c>
      <c r="F3491" s="11" t="s">
        <v>15</v>
      </c>
      <c r="G3491" s="11">
        <v>4</v>
      </c>
      <c r="H3491" s="11" t="s">
        <v>16</v>
      </c>
      <c r="I3491" s="12">
        <v>44707</v>
      </c>
      <c r="J3491" s="14">
        <v>0.42291666666666666</v>
      </c>
      <c r="K3491">
        <v>4</v>
      </c>
      <c r="L3491" t="s">
        <v>16</v>
      </c>
      <c r="M3491" s="1">
        <v>44707</v>
      </c>
      <c r="N3491" s="2">
        <v>0.42291666666666666</v>
      </c>
      <c r="O3491" s="1">
        <f t="shared" si="324"/>
        <v>44707.42291666667</v>
      </c>
      <c r="P3491" s="3" t="str">
        <f t="shared" si="325"/>
        <v>May,2022</v>
      </c>
      <c r="Q3491">
        <f t="shared" si="326"/>
        <v>2022</v>
      </c>
      <c r="R3491" t="str">
        <f t="shared" si="327"/>
        <v>Thu</v>
      </c>
      <c r="S3491">
        <f t="shared" si="328"/>
        <v>10</v>
      </c>
      <c r="T3491" t="str">
        <f t="shared" si="329"/>
        <v>NO</v>
      </c>
      <c r="U3491" cm="1">
        <f t="array" ref="U3491">_xlfn.XLOOKUP(Table1012[[#This Row],[Severity_Level]],{"MINOR","MODERATE","SEVERE","FATAL"},{1,2,3,5})</f>
        <v>1</v>
      </c>
      <c r="Z3491" s="1"/>
      <c r="AA3491" s="2"/>
      <c r="AB3491" s="4"/>
    </row>
    <row r="3492" spans="1:28" x14ac:dyDescent="0.3">
      <c r="A3492" t="s">
        <v>3533</v>
      </c>
      <c r="B3492" s="11" t="s">
        <v>11</v>
      </c>
      <c r="C3492" s="11" t="s">
        <v>30</v>
      </c>
      <c r="D3492" s="11" t="s">
        <v>47</v>
      </c>
      <c r="E3492" s="11" t="s">
        <v>14</v>
      </c>
      <c r="F3492" s="11" t="s">
        <v>26</v>
      </c>
      <c r="G3492" s="11">
        <v>5</v>
      </c>
      <c r="H3492" s="11" t="s">
        <v>16</v>
      </c>
      <c r="I3492" s="12">
        <v>44707</v>
      </c>
      <c r="J3492" s="14">
        <v>0.4236111111111111</v>
      </c>
      <c r="K3492">
        <v>5</v>
      </c>
      <c r="L3492" t="s">
        <v>16</v>
      </c>
      <c r="M3492" s="1">
        <v>44707</v>
      </c>
      <c r="N3492" s="2">
        <v>0.4236111111111111</v>
      </c>
      <c r="O3492" s="1">
        <f t="shared" si="324"/>
        <v>44707.423611111109</v>
      </c>
      <c r="P3492" s="3" t="str">
        <f t="shared" si="325"/>
        <v>May,2022</v>
      </c>
      <c r="Q3492">
        <f t="shared" si="326"/>
        <v>2022</v>
      </c>
      <c r="R3492" t="str">
        <f t="shared" si="327"/>
        <v>Thu</v>
      </c>
      <c r="S3492">
        <f t="shared" si="328"/>
        <v>10</v>
      </c>
      <c r="T3492" t="str">
        <f t="shared" si="329"/>
        <v>NO</v>
      </c>
      <c r="U3492" cm="1">
        <f t="array" ref="U3492">_xlfn.XLOOKUP(Table1012[[#This Row],[Severity_Level]],{"MINOR","MODERATE","SEVERE","FATAL"},{1,2,3,5})</f>
        <v>1</v>
      </c>
      <c r="Z3492" s="1"/>
      <c r="AA3492" s="2"/>
      <c r="AB3492" s="4"/>
    </row>
    <row r="3493" spans="1:28" x14ac:dyDescent="0.3">
      <c r="A3493" t="s">
        <v>3534</v>
      </c>
      <c r="B3493" s="11" t="s">
        <v>18</v>
      </c>
      <c r="C3493" s="11" t="s">
        <v>24</v>
      </c>
      <c r="D3493" s="11" t="s">
        <v>25</v>
      </c>
      <c r="E3493" s="11" t="s">
        <v>35</v>
      </c>
      <c r="F3493" s="11" t="s">
        <v>15</v>
      </c>
      <c r="G3493" s="11">
        <v>2</v>
      </c>
      <c r="H3493" s="11" t="s">
        <v>27</v>
      </c>
      <c r="I3493" s="12">
        <v>44707</v>
      </c>
      <c r="J3493" s="14">
        <v>0.42430555555555555</v>
      </c>
      <c r="K3493">
        <v>2</v>
      </c>
      <c r="L3493" t="s">
        <v>27</v>
      </c>
      <c r="M3493" s="1">
        <v>44707</v>
      </c>
      <c r="N3493" s="2">
        <v>0.42430555555555555</v>
      </c>
      <c r="O3493" s="1">
        <f t="shared" si="324"/>
        <v>44707.424305555556</v>
      </c>
      <c r="P3493" s="3" t="str">
        <f t="shared" si="325"/>
        <v>May,2022</v>
      </c>
      <c r="Q3493">
        <f t="shared" si="326"/>
        <v>2022</v>
      </c>
      <c r="R3493" t="str">
        <f t="shared" si="327"/>
        <v>Thu</v>
      </c>
      <c r="S3493">
        <f t="shared" si="328"/>
        <v>10</v>
      </c>
      <c r="T3493" t="str">
        <f t="shared" si="329"/>
        <v>NO</v>
      </c>
      <c r="U3493" cm="1">
        <f t="array" ref="U3493">_xlfn.XLOOKUP(Table1012[[#This Row],[Severity_Level]],{"MINOR","MODERATE","SEVERE","FATAL"},{1,2,3,5})</f>
        <v>3</v>
      </c>
      <c r="Z3493" s="1"/>
      <c r="AA3493" s="2"/>
      <c r="AB3493" s="4"/>
    </row>
    <row r="3494" spans="1:28" x14ac:dyDescent="0.3">
      <c r="A3494" t="s">
        <v>3535</v>
      </c>
      <c r="B3494" s="11" t="s">
        <v>18</v>
      </c>
      <c r="C3494" s="11" t="s">
        <v>30</v>
      </c>
      <c r="D3494" s="11" t="s">
        <v>25</v>
      </c>
      <c r="E3494" s="11" t="s">
        <v>35</v>
      </c>
      <c r="F3494" s="11" t="s">
        <v>21</v>
      </c>
      <c r="G3494" s="11">
        <v>1</v>
      </c>
      <c r="H3494" s="11" t="s">
        <v>40</v>
      </c>
      <c r="I3494" s="12">
        <v>44707</v>
      </c>
      <c r="J3494" s="14">
        <v>0.42499999999999999</v>
      </c>
      <c r="K3494">
        <v>1</v>
      </c>
      <c r="L3494" t="s">
        <v>40</v>
      </c>
      <c r="M3494" s="1">
        <v>44707</v>
      </c>
      <c r="N3494" s="2">
        <v>0.42499999999999999</v>
      </c>
      <c r="O3494" s="1">
        <f t="shared" si="324"/>
        <v>44707.425000000003</v>
      </c>
      <c r="P3494" s="3" t="str">
        <f t="shared" si="325"/>
        <v>May,2022</v>
      </c>
      <c r="Q3494">
        <f t="shared" si="326"/>
        <v>2022</v>
      </c>
      <c r="R3494" t="str">
        <f t="shared" si="327"/>
        <v>Thu</v>
      </c>
      <c r="S3494">
        <f t="shared" si="328"/>
        <v>10</v>
      </c>
      <c r="T3494" t="str">
        <f t="shared" si="329"/>
        <v>NO</v>
      </c>
      <c r="U3494" cm="1">
        <f t="array" ref="U3494">_xlfn.XLOOKUP(Table1012[[#This Row],[Severity_Level]],{"MINOR","MODERATE","SEVERE","FATAL"},{1,2,3,5})</f>
        <v>5</v>
      </c>
      <c r="Z3494" s="1"/>
      <c r="AA3494" s="2"/>
      <c r="AB3494" s="4"/>
    </row>
    <row r="3495" spans="1:28" x14ac:dyDescent="0.3">
      <c r="A3495" t="s">
        <v>3536</v>
      </c>
      <c r="B3495" s="11" t="s">
        <v>34</v>
      </c>
      <c r="C3495" s="11" t="s">
        <v>53</v>
      </c>
      <c r="D3495" s="11" t="s">
        <v>13</v>
      </c>
      <c r="E3495" s="11" t="s">
        <v>35</v>
      </c>
      <c r="F3495" s="11" t="s">
        <v>21</v>
      </c>
      <c r="G3495" s="11">
        <v>5</v>
      </c>
      <c r="H3495" s="11" t="s">
        <v>27</v>
      </c>
      <c r="I3495" s="12">
        <v>44707</v>
      </c>
      <c r="J3495" s="14">
        <v>0.42569444444444443</v>
      </c>
      <c r="K3495">
        <v>5</v>
      </c>
      <c r="L3495" t="s">
        <v>27</v>
      </c>
      <c r="M3495" s="1">
        <v>44707</v>
      </c>
      <c r="N3495" s="2">
        <v>0.42569444444444443</v>
      </c>
      <c r="O3495" s="1">
        <f t="shared" si="324"/>
        <v>44707.425694444442</v>
      </c>
      <c r="P3495" s="3" t="str">
        <f t="shared" si="325"/>
        <v>May,2022</v>
      </c>
      <c r="Q3495">
        <f t="shared" si="326"/>
        <v>2022</v>
      </c>
      <c r="R3495" t="str">
        <f t="shared" si="327"/>
        <v>Thu</v>
      </c>
      <c r="S3495">
        <f t="shared" si="328"/>
        <v>10</v>
      </c>
      <c r="T3495" t="str">
        <f t="shared" si="329"/>
        <v>NO</v>
      </c>
      <c r="U3495" cm="1">
        <f t="array" ref="U3495">_xlfn.XLOOKUP(Table1012[[#This Row],[Severity_Level]],{"MINOR","MODERATE","SEVERE","FATAL"},{1,2,3,5})</f>
        <v>3</v>
      </c>
      <c r="Z3495" s="1"/>
      <c r="AA3495" s="2"/>
      <c r="AB3495" s="4"/>
    </row>
    <row r="3496" spans="1:28" x14ac:dyDescent="0.3">
      <c r="A3496" t="s">
        <v>3537</v>
      </c>
      <c r="B3496" s="11" t="s">
        <v>11</v>
      </c>
      <c r="C3496" s="11" t="s">
        <v>50</v>
      </c>
      <c r="D3496" s="11" t="s">
        <v>13</v>
      </c>
      <c r="E3496" s="11" t="s">
        <v>14</v>
      </c>
      <c r="F3496" s="11" t="s">
        <v>26</v>
      </c>
      <c r="G3496" s="11">
        <v>4</v>
      </c>
      <c r="H3496" s="11" t="s">
        <v>16</v>
      </c>
      <c r="I3496" s="12">
        <v>44707</v>
      </c>
      <c r="J3496" s="14">
        <v>0.42638888888888887</v>
      </c>
      <c r="K3496">
        <v>4</v>
      </c>
      <c r="L3496" t="s">
        <v>16</v>
      </c>
      <c r="M3496" s="1">
        <v>44707</v>
      </c>
      <c r="N3496" s="2">
        <v>0.42638888888888887</v>
      </c>
      <c r="O3496" s="1">
        <f t="shared" si="324"/>
        <v>44707.426388888889</v>
      </c>
      <c r="P3496" s="3" t="str">
        <f t="shared" si="325"/>
        <v>May,2022</v>
      </c>
      <c r="Q3496">
        <f t="shared" si="326"/>
        <v>2022</v>
      </c>
      <c r="R3496" t="str">
        <f t="shared" si="327"/>
        <v>Thu</v>
      </c>
      <c r="S3496">
        <f t="shared" si="328"/>
        <v>10</v>
      </c>
      <c r="T3496" t="str">
        <f t="shared" si="329"/>
        <v>NO</v>
      </c>
      <c r="U3496" cm="1">
        <f t="array" ref="U3496">_xlfn.XLOOKUP(Table1012[[#This Row],[Severity_Level]],{"MINOR","MODERATE","SEVERE","FATAL"},{1,2,3,5})</f>
        <v>1</v>
      </c>
      <c r="Z3496" s="1"/>
      <c r="AA3496" s="2"/>
      <c r="AB3496" s="4"/>
    </row>
    <row r="3497" spans="1:28" x14ac:dyDescent="0.3">
      <c r="A3497" t="s">
        <v>3538</v>
      </c>
      <c r="B3497" s="11" t="s">
        <v>11</v>
      </c>
      <c r="C3497" s="11" t="s">
        <v>12</v>
      </c>
      <c r="D3497" s="11" t="s">
        <v>47</v>
      </c>
      <c r="E3497" s="11" t="s">
        <v>20</v>
      </c>
      <c r="F3497" s="11" t="s">
        <v>21</v>
      </c>
      <c r="G3497" s="11">
        <v>2</v>
      </c>
      <c r="H3497" s="11" t="s">
        <v>32</v>
      </c>
      <c r="I3497" s="12">
        <v>44707</v>
      </c>
      <c r="J3497" s="14">
        <v>0.42708333333333331</v>
      </c>
      <c r="K3497">
        <v>2</v>
      </c>
      <c r="L3497" t="s">
        <v>32</v>
      </c>
      <c r="M3497" s="1">
        <v>44707</v>
      </c>
      <c r="N3497" s="2">
        <v>0.42708333333333331</v>
      </c>
      <c r="O3497" s="1">
        <f t="shared" si="324"/>
        <v>44707.427083333336</v>
      </c>
      <c r="P3497" s="3" t="str">
        <f t="shared" si="325"/>
        <v>May,2022</v>
      </c>
      <c r="Q3497">
        <f t="shared" si="326"/>
        <v>2022</v>
      </c>
      <c r="R3497" t="str">
        <f t="shared" si="327"/>
        <v>Thu</v>
      </c>
      <c r="S3497">
        <f t="shared" si="328"/>
        <v>10</v>
      </c>
      <c r="T3497" t="str">
        <f t="shared" si="329"/>
        <v>NO</v>
      </c>
      <c r="U3497" cm="1">
        <f t="array" ref="U3497">_xlfn.XLOOKUP(Table1012[[#This Row],[Severity_Level]],{"MINOR","MODERATE","SEVERE","FATAL"},{1,2,3,5})</f>
        <v>2</v>
      </c>
      <c r="Z3497" s="1"/>
      <c r="AA3497" s="2"/>
      <c r="AB3497" s="4"/>
    </row>
    <row r="3498" spans="1:28" x14ac:dyDescent="0.3">
      <c r="A3498" t="s">
        <v>3539</v>
      </c>
      <c r="B3498" s="11" t="s">
        <v>29</v>
      </c>
      <c r="C3498" s="11" t="s">
        <v>50</v>
      </c>
      <c r="D3498" s="11" t="s">
        <v>25</v>
      </c>
      <c r="E3498" s="11" t="s">
        <v>14</v>
      </c>
      <c r="F3498" s="11" t="s">
        <v>26</v>
      </c>
      <c r="G3498" s="11">
        <v>1</v>
      </c>
      <c r="H3498" s="11" t="s">
        <v>32</v>
      </c>
      <c r="I3498" s="12">
        <v>44707</v>
      </c>
      <c r="J3498" s="14">
        <v>0.42777777777777776</v>
      </c>
      <c r="K3498">
        <v>1</v>
      </c>
      <c r="L3498" t="s">
        <v>32</v>
      </c>
      <c r="M3498" s="1">
        <v>44707</v>
      </c>
      <c r="N3498" s="2">
        <v>0.42777777777777776</v>
      </c>
      <c r="O3498" s="1">
        <f t="shared" si="324"/>
        <v>44707.427777777775</v>
      </c>
      <c r="P3498" s="3" t="str">
        <f t="shared" si="325"/>
        <v>May,2022</v>
      </c>
      <c r="Q3498">
        <f t="shared" si="326"/>
        <v>2022</v>
      </c>
      <c r="R3498" t="str">
        <f t="shared" si="327"/>
        <v>Thu</v>
      </c>
      <c r="S3498">
        <f t="shared" si="328"/>
        <v>10</v>
      </c>
      <c r="T3498" t="str">
        <f t="shared" si="329"/>
        <v>NO</v>
      </c>
      <c r="U3498" cm="1">
        <f t="array" ref="U3498">_xlfn.XLOOKUP(Table1012[[#This Row],[Severity_Level]],{"MINOR","MODERATE","SEVERE","FATAL"},{1,2,3,5})</f>
        <v>2</v>
      </c>
      <c r="Z3498" s="1"/>
      <c r="AA3498" s="2"/>
      <c r="AB3498" s="4"/>
    </row>
    <row r="3499" spans="1:28" x14ac:dyDescent="0.3">
      <c r="A3499" t="s">
        <v>3540</v>
      </c>
      <c r="B3499" s="11" t="s">
        <v>34</v>
      </c>
      <c r="C3499" s="11" t="s">
        <v>65</v>
      </c>
      <c r="D3499" s="11" t="s">
        <v>31</v>
      </c>
      <c r="E3499" s="11" t="s">
        <v>35</v>
      </c>
      <c r="F3499" s="11" t="s">
        <v>51</v>
      </c>
      <c r="G3499" s="11">
        <v>2</v>
      </c>
      <c r="H3499" s="11" t="s">
        <v>32</v>
      </c>
      <c r="I3499" s="12">
        <v>44707</v>
      </c>
      <c r="J3499" s="14">
        <v>0.4284722222222222</v>
      </c>
      <c r="K3499">
        <v>2</v>
      </c>
      <c r="L3499" t="s">
        <v>32</v>
      </c>
      <c r="M3499" s="1">
        <v>44707</v>
      </c>
      <c r="N3499" s="2">
        <v>0.4284722222222222</v>
      </c>
      <c r="O3499" s="1">
        <f t="shared" si="324"/>
        <v>44707.428472222222</v>
      </c>
      <c r="P3499" s="3" t="str">
        <f t="shared" si="325"/>
        <v>May,2022</v>
      </c>
      <c r="Q3499">
        <f t="shared" si="326"/>
        <v>2022</v>
      </c>
      <c r="R3499" t="str">
        <f t="shared" si="327"/>
        <v>Thu</v>
      </c>
      <c r="S3499">
        <f t="shared" si="328"/>
        <v>10</v>
      </c>
      <c r="T3499" t="str">
        <f t="shared" si="329"/>
        <v>NO</v>
      </c>
      <c r="U3499" cm="1">
        <f t="array" ref="U3499">_xlfn.XLOOKUP(Table1012[[#This Row],[Severity_Level]],{"MINOR","MODERATE","SEVERE","FATAL"},{1,2,3,5})</f>
        <v>2</v>
      </c>
      <c r="Z3499" s="1"/>
      <c r="AA3499" s="2"/>
      <c r="AB3499" s="4"/>
    </row>
    <row r="3500" spans="1:28" x14ac:dyDescent="0.3">
      <c r="A3500" t="s">
        <v>3541</v>
      </c>
      <c r="B3500" s="11" t="s">
        <v>11</v>
      </c>
      <c r="C3500" s="11" t="s">
        <v>50</v>
      </c>
      <c r="D3500" s="11" t="s">
        <v>47</v>
      </c>
      <c r="E3500" s="11" t="s">
        <v>14</v>
      </c>
      <c r="F3500" s="11" t="s">
        <v>51</v>
      </c>
      <c r="G3500" s="11">
        <v>5</v>
      </c>
      <c r="H3500" s="11" t="s">
        <v>27</v>
      </c>
      <c r="I3500" s="12">
        <v>44707</v>
      </c>
      <c r="J3500" s="14">
        <v>0.42916666666666664</v>
      </c>
      <c r="K3500">
        <v>5</v>
      </c>
      <c r="L3500" t="s">
        <v>27</v>
      </c>
      <c r="M3500" s="1">
        <v>44707</v>
      </c>
      <c r="N3500" s="2">
        <v>0.42916666666666664</v>
      </c>
      <c r="O3500" s="1">
        <f t="shared" si="324"/>
        <v>44707.429166666669</v>
      </c>
      <c r="P3500" s="3" t="str">
        <f t="shared" si="325"/>
        <v>May,2022</v>
      </c>
      <c r="Q3500">
        <f t="shared" si="326"/>
        <v>2022</v>
      </c>
      <c r="R3500" t="str">
        <f t="shared" si="327"/>
        <v>Thu</v>
      </c>
      <c r="S3500">
        <f t="shared" si="328"/>
        <v>10</v>
      </c>
      <c r="T3500" t="str">
        <f t="shared" si="329"/>
        <v>NO</v>
      </c>
      <c r="U3500" cm="1">
        <f t="array" ref="U3500">_xlfn.XLOOKUP(Table1012[[#This Row],[Severity_Level]],{"MINOR","MODERATE","SEVERE","FATAL"},{1,2,3,5})</f>
        <v>3</v>
      </c>
      <c r="Z3500" s="1"/>
      <c r="AA3500" s="2"/>
      <c r="AB3500" s="4"/>
    </row>
    <row r="3501" spans="1:28" x14ac:dyDescent="0.3">
      <c r="A3501" t="s">
        <v>3542</v>
      </c>
      <c r="B3501" s="11" t="s">
        <v>49</v>
      </c>
      <c r="C3501" s="11" t="s">
        <v>24</v>
      </c>
      <c r="D3501" s="11" t="s">
        <v>25</v>
      </c>
      <c r="E3501" s="11" t="s">
        <v>14</v>
      </c>
      <c r="F3501" s="11" t="s">
        <v>51</v>
      </c>
      <c r="G3501" s="11">
        <v>5</v>
      </c>
      <c r="H3501" s="11" t="s">
        <v>27</v>
      </c>
      <c r="I3501" s="12">
        <v>44707</v>
      </c>
      <c r="J3501" s="14">
        <v>0.42986111111111114</v>
      </c>
      <c r="K3501">
        <v>5</v>
      </c>
      <c r="L3501" t="s">
        <v>27</v>
      </c>
      <c r="M3501" s="1">
        <v>44707</v>
      </c>
      <c r="N3501" s="2">
        <v>0.42986111111111114</v>
      </c>
      <c r="O3501" s="1">
        <f t="shared" si="324"/>
        <v>44707.429861111108</v>
      </c>
      <c r="P3501" s="3" t="str">
        <f t="shared" si="325"/>
        <v>May,2022</v>
      </c>
      <c r="Q3501">
        <f t="shared" si="326"/>
        <v>2022</v>
      </c>
      <c r="R3501" t="str">
        <f t="shared" si="327"/>
        <v>Thu</v>
      </c>
      <c r="S3501">
        <f t="shared" si="328"/>
        <v>10</v>
      </c>
      <c r="T3501" t="str">
        <f t="shared" si="329"/>
        <v>NO</v>
      </c>
      <c r="U3501" cm="1">
        <f t="array" ref="U3501">_xlfn.XLOOKUP(Table1012[[#This Row],[Severity_Level]],{"MINOR","MODERATE","SEVERE","FATAL"},{1,2,3,5})</f>
        <v>3</v>
      </c>
      <c r="Z3501" s="1"/>
      <c r="AA3501" s="2"/>
      <c r="AB3501" s="4"/>
    </row>
    <row r="3502" spans="1:28" x14ac:dyDescent="0.3">
      <c r="A3502" t="s">
        <v>3543</v>
      </c>
      <c r="B3502" s="11" t="s">
        <v>18</v>
      </c>
      <c r="C3502" s="11" t="s">
        <v>46</v>
      </c>
      <c r="D3502" s="11" t="s">
        <v>25</v>
      </c>
      <c r="E3502" s="11" t="s">
        <v>35</v>
      </c>
      <c r="F3502" s="11" t="s">
        <v>26</v>
      </c>
      <c r="G3502" s="11">
        <v>3</v>
      </c>
      <c r="H3502" s="11" t="s">
        <v>40</v>
      </c>
      <c r="I3502" s="12">
        <v>44707</v>
      </c>
      <c r="J3502" s="14">
        <v>0.43055555555555558</v>
      </c>
      <c r="K3502">
        <v>3</v>
      </c>
      <c r="L3502" t="s">
        <v>40</v>
      </c>
      <c r="M3502" s="1">
        <v>44707</v>
      </c>
      <c r="N3502" s="2">
        <v>0.43055555555555558</v>
      </c>
      <c r="O3502" s="1">
        <f t="shared" si="324"/>
        <v>44707.430555555555</v>
      </c>
      <c r="P3502" s="3" t="str">
        <f t="shared" si="325"/>
        <v>May,2022</v>
      </c>
      <c r="Q3502">
        <f t="shared" si="326"/>
        <v>2022</v>
      </c>
      <c r="R3502" t="str">
        <f t="shared" si="327"/>
        <v>Thu</v>
      </c>
      <c r="S3502">
        <f t="shared" si="328"/>
        <v>10</v>
      </c>
      <c r="T3502" t="str">
        <f t="shared" si="329"/>
        <v>NO</v>
      </c>
      <c r="U3502" cm="1">
        <f t="array" ref="U3502">_xlfn.XLOOKUP(Table1012[[#This Row],[Severity_Level]],{"MINOR","MODERATE","SEVERE","FATAL"},{1,2,3,5})</f>
        <v>5</v>
      </c>
      <c r="Z3502" s="1"/>
      <c r="AA3502" s="2"/>
      <c r="AB3502" s="4"/>
    </row>
    <row r="3503" spans="1:28" x14ac:dyDescent="0.3">
      <c r="A3503" t="s">
        <v>3544</v>
      </c>
      <c r="B3503" s="11" t="s">
        <v>49</v>
      </c>
      <c r="C3503" s="11" t="s">
        <v>65</v>
      </c>
      <c r="D3503" s="11" t="s">
        <v>47</v>
      </c>
      <c r="E3503" s="11" t="s">
        <v>35</v>
      </c>
      <c r="F3503" s="11" t="s">
        <v>51</v>
      </c>
      <c r="G3503" s="11">
        <v>1</v>
      </c>
      <c r="H3503" s="11" t="s">
        <v>16</v>
      </c>
      <c r="I3503" s="12">
        <v>44707</v>
      </c>
      <c r="J3503" s="14">
        <v>0.43125000000000002</v>
      </c>
      <c r="K3503">
        <v>1</v>
      </c>
      <c r="L3503" t="s">
        <v>16</v>
      </c>
      <c r="M3503" s="1">
        <v>44707</v>
      </c>
      <c r="N3503" s="2">
        <v>0.43125000000000002</v>
      </c>
      <c r="O3503" s="1">
        <f t="shared" si="324"/>
        <v>44707.431250000001</v>
      </c>
      <c r="P3503" s="3" t="str">
        <f t="shared" si="325"/>
        <v>May,2022</v>
      </c>
      <c r="Q3503">
        <f t="shared" si="326"/>
        <v>2022</v>
      </c>
      <c r="R3503" t="str">
        <f t="shared" si="327"/>
        <v>Thu</v>
      </c>
      <c r="S3503">
        <f t="shared" si="328"/>
        <v>10</v>
      </c>
      <c r="T3503" t="str">
        <f t="shared" si="329"/>
        <v>NO</v>
      </c>
      <c r="U3503" cm="1">
        <f t="array" ref="U3503">_xlfn.XLOOKUP(Table1012[[#This Row],[Severity_Level]],{"MINOR","MODERATE","SEVERE","FATAL"},{1,2,3,5})</f>
        <v>1</v>
      </c>
      <c r="Z3503" s="1"/>
      <c r="AA3503" s="2"/>
      <c r="AB3503" s="4"/>
    </row>
    <row r="3504" spans="1:28" x14ac:dyDescent="0.3">
      <c r="A3504" t="s">
        <v>3545</v>
      </c>
      <c r="B3504" s="11" t="s">
        <v>11</v>
      </c>
      <c r="C3504" s="11" t="s">
        <v>12</v>
      </c>
      <c r="D3504" s="11" t="s">
        <v>47</v>
      </c>
      <c r="E3504" s="11" t="s">
        <v>38</v>
      </c>
      <c r="F3504" s="11" t="s">
        <v>51</v>
      </c>
      <c r="G3504" s="11">
        <v>4</v>
      </c>
      <c r="H3504" s="11" t="s">
        <v>16</v>
      </c>
      <c r="I3504" s="12">
        <v>44707</v>
      </c>
      <c r="J3504" s="14">
        <v>0.43194444444444446</v>
      </c>
      <c r="K3504">
        <v>4</v>
      </c>
      <c r="L3504" t="s">
        <v>16</v>
      </c>
      <c r="M3504" s="1">
        <v>44707</v>
      </c>
      <c r="N3504" s="2">
        <v>0.43194444444444446</v>
      </c>
      <c r="O3504" s="1">
        <f t="shared" si="324"/>
        <v>44707.431944444441</v>
      </c>
      <c r="P3504" s="3" t="str">
        <f t="shared" si="325"/>
        <v>May,2022</v>
      </c>
      <c r="Q3504">
        <f t="shared" si="326"/>
        <v>2022</v>
      </c>
      <c r="R3504" t="str">
        <f t="shared" si="327"/>
        <v>Thu</v>
      </c>
      <c r="S3504">
        <f t="shared" si="328"/>
        <v>10</v>
      </c>
      <c r="T3504" t="str">
        <f t="shared" si="329"/>
        <v>NO</v>
      </c>
      <c r="U3504" cm="1">
        <f t="array" ref="U3504">_xlfn.XLOOKUP(Table1012[[#This Row],[Severity_Level]],{"MINOR","MODERATE","SEVERE","FATAL"},{1,2,3,5})</f>
        <v>1</v>
      </c>
      <c r="Z3504" s="1"/>
      <c r="AA3504" s="2"/>
      <c r="AB3504" s="4"/>
    </row>
    <row r="3505" spans="1:28" x14ac:dyDescent="0.3">
      <c r="A3505" t="s">
        <v>3546</v>
      </c>
      <c r="B3505" s="11" t="s">
        <v>11</v>
      </c>
      <c r="C3505" s="11" t="s">
        <v>44</v>
      </c>
      <c r="D3505" s="11" t="s">
        <v>47</v>
      </c>
      <c r="E3505" s="11" t="s">
        <v>38</v>
      </c>
      <c r="F3505" s="11" t="s">
        <v>26</v>
      </c>
      <c r="G3505" s="11">
        <v>4</v>
      </c>
      <c r="H3505" s="11" t="s">
        <v>16</v>
      </c>
      <c r="I3505" s="12">
        <v>44707</v>
      </c>
      <c r="J3505" s="14">
        <v>0.43263888888888891</v>
      </c>
      <c r="K3505">
        <v>4</v>
      </c>
      <c r="L3505" t="s">
        <v>16</v>
      </c>
      <c r="M3505" s="1">
        <v>44707</v>
      </c>
      <c r="N3505" s="2">
        <v>0.43263888888888891</v>
      </c>
      <c r="O3505" s="1">
        <f t="shared" si="324"/>
        <v>44707.432638888888</v>
      </c>
      <c r="P3505" s="3" t="str">
        <f t="shared" si="325"/>
        <v>May,2022</v>
      </c>
      <c r="Q3505">
        <f t="shared" si="326"/>
        <v>2022</v>
      </c>
      <c r="R3505" t="str">
        <f t="shared" si="327"/>
        <v>Thu</v>
      </c>
      <c r="S3505">
        <f t="shared" si="328"/>
        <v>10</v>
      </c>
      <c r="T3505" t="str">
        <f t="shared" si="329"/>
        <v>NO</v>
      </c>
      <c r="U3505" cm="1">
        <f t="array" ref="U3505">_xlfn.XLOOKUP(Table1012[[#This Row],[Severity_Level]],{"MINOR","MODERATE","SEVERE","FATAL"},{1,2,3,5})</f>
        <v>1</v>
      </c>
      <c r="Z3505" s="1"/>
      <c r="AA3505" s="2"/>
      <c r="AB3505" s="4"/>
    </row>
    <row r="3506" spans="1:28" x14ac:dyDescent="0.3">
      <c r="A3506" t="s">
        <v>3547</v>
      </c>
      <c r="B3506" s="11" t="s">
        <v>11</v>
      </c>
      <c r="C3506" s="11" t="s">
        <v>24</v>
      </c>
      <c r="D3506" s="11" t="s">
        <v>31</v>
      </c>
      <c r="E3506" s="11" t="s">
        <v>35</v>
      </c>
      <c r="F3506" s="11" t="s">
        <v>15</v>
      </c>
      <c r="G3506" s="11">
        <v>1</v>
      </c>
      <c r="H3506" s="11" t="s">
        <v>16</v>
      </c>
      <c r="I3506" s="12">
        <v>44708</v>
      </c>
      <c r="J3506" s="14">
        <v>0.43333333333333335</v>
      </c>
      <c r="K3506">
        <v>1</v>
      </c>
      <c r="L3506" t="s">
        <v>16</v>
      </c>
      <c r="M3506" s="1">
        <v>44708</v>
      </c>
      <c r="N3506" s="2">
        <v>0.43333333333333335</v>
      </c>
      <c r="O3506" s="1">
        <f t="shared" si="324"/>
        <v>44708.433333333334</v>
      </c>
      <c r="P3506" s="3" t="str">
        <f t="shared" si="325"/>
        <v>May,2022</v>
      </c>
      <c r="Q3506">
        <f t="shared" si="326"/>
        <v>2022</v>
      </c>
      <c r="R3506" t="str">
        <f t="shared" si="327"/>
        <v>Fri</v>
      </c>
      <c r="S3506">
        <f t="shared" si="328"/>
        <v>10</v>
      </c>
      <c r="T3506" t="str">
        <f t="shared" si="329"/>
        <v>NO</v>
      </c>
      <c r="U3506" cm="1">
        <f t="array" ref="U3506">_xlfn.XLOOKUP(Table1012[[#This Row],[Severity_Level]],{"MINOR","MODERATE","SEVERE","FATAL"},{1,2,3,5})</f>
        <v>1</v>
      </c>
      <c r="Z3506" s="1"/>
      <c r="AA3506" s="2"/>
      <c r="AB3506" s="4"/>
    </row>
    <row r="3507" spans="1:28" x14ac:dyDescent="0.3">
      <c r="A3507" t="s">
        <v>3548</v>
      </c>
      <c r="B3507" s="11" t="s">
        <v>56</v>
      </c>
      <c r="C3507" s="11" t="s">
        <v>19</v>
      </c>
      <c r="D3507" s="11" t="s">
        <v>37</v>
      </c>
      <c r="E3507" s="11" t="s">
        <v>35</v>
      </c>
      <c r="F3507" s="11" t="s">
        <v>15</v>
      </c>
      <c r="G3507" s="11">
        <v>3</v>
      </c>
      <c r="H3507" s="11" t="s">
        <v>32</v>
      </c>
      <c r="I3507" s="12">
        <v>44708</v>
      </c>
      <c r="J3507" s="14">
        <v>0.43402777777777779</v>
      </c>
      <c r="K3507">
        <v>3</v>
      </c>
      <c r="L3507" t="s">
        <v>32</v>
      </c>
      <c r="M3507" s="1">
        <v>44708</v>
      </c>
      <c r="N3507" s="2">
        <v>0.43402777777777779</v>
      </c>
      <c r="O3507" s="1">
        <f t="shared" si="324"/>
        <v>44708.434027777781</v>
      </c>
      <c r="P3507" s="3" t="str">
        <f t="shared" si="325"/>
        <v>May,2022</v>
      </c>
      <c r="Q3507">
        <f t="shared" si="326"/>
        <v>2022</v>
      </c>
      <c r="R3507" t="str">
        <f t="shared" si="327"/>
        <v>Fri</v>
      </c>
      <c r="S3507">
        <f t="shared" si="328"/>
        <v>10</v>
      </c>
      <c r="T3507" t="str">
        <f t="shared" si="329"/>
        <v>NO</v>
      </c>
      <c r="U3507" cm="1">
        <f t="array" ref="U3507">_xlfn.XLOOKUP(Table1012[[#This Row],[Severity_Level]],{"MINOR","MODERATE","SEVERE","FATAL"},{1,2,3,5})</f>
        <v>2</v>
      </c>
      <c r="Z3507" s="1"/>
      <c r="AA3507" s="2"/>
      <c r="AB3507" s="4"/>
    </row>
    <row r="3508" spans="1:28" x14ac:dyDescent="0.3">
      <c r="A3508" t="s">
        <v>3549</v>
      </c>
      <c r="B3508" s="11" t="s">
        <v>29</v>
      </c>
      <c r="C3508" s="11" t="s">
        <v>50</v>
      </c>
      <c r="D3508" s="11" t="s">
        <v>25</v>
      </c>
      <c r="E3508" s="11" t="s">
        <v>35</v>
      </c>
      <c r="F3508" s="11" t="s">
        <v>26</v>
      </c>
      <c r="G3508" s="11">
        <v>3</v>
      </c>
      <c r="H3508" s="11" t="s">
        <v>27</v>
      </c>
      <c r="I3508" s="12">
        <v>44708</v>
      </c>
      <c r="J3508" s="14">
        <v>0.43472222222222223</v>
      </c>
      <c r="K3508">
        <v>3</v>
      </c>
      <c r="L3508" t="s">
        <v>27</v>
      </c>
      <c r="M3508" s="1">
        <v>44708</v>
      </c>
      <c r="N3508" s="2">
        <v>0.43472222222222223</v>
      </c>
      <c r="O3508" s="1">
        <f t="shared" si="324"/>
        <v>44708.43472222222</v>
      </c>
      <c r="P3508" s="3" t="str">
        <f t="shared" si="325"/>
        <v>May,2022</v>
      </c>
      <c r="Q3508">
        <f t="shared" si="326"/>
        <v>2022</v>
      </c>
      <c r="R3508" t="str">
        <f t="shared" si="327"/>
        <v>Fri</v>
      </c>
      <c r="S3508">
        <f t="shared" si="328"/>
        <v>10</v>
      </c>
      <c r="T3508" t="str">
        <f t="shared" si="329"/>
        <v>NO</v>
      </c>
      <c r="U3508" cm="1">
        <f t="array" ref="U3508">_xlfn.XLOOKUP(Table1012[[#This Row],[Severity_Level]],{"MINOR","MODERATE","SEVERE","FATAL"},{1,2,3,5})</f>
        <v>3</v>
      </c>
      <c r="Z3508" s="1"/>
      <c r="AA3508" s="2"/>
      <c r="AB3508" s="4"/>
    </row>
    <row r="3509" spans="1:28" x14ac:dyDescent="0.3">
      <c r="A3509" t="s">
        <v>3550</v>
      </c>
      <c r="B3509" s="11" t="s">
        <v>56</v>
      </c>
      <c r="C3509" s="11" t="s">
        <v>12</v>
      </c>
      <c r="D3509" s="11" t="s">
        <v>25</v>
      </c>
      <c r="E3509" s="11" t="s">
        <v>20</v>
      </c>
      <c r="F3509" s="11" t="s">
        <v>21</v>
      </c>
      <c r="G3509" s="11">
        <v>1</v>
      </c>
      <c r="H3509" s="11" t="s">
        <v>32</v>
      </c>
      <c r="I3509" s="12">
        <v>44708</v>
      </c>
      <c r="J3509" s="14">
        <v>0.43541666666666667</v>
      </c>
      <c r="K3509">
        <v>1</v>
      </c>
      <c r="L3509" t="s">
        <v>32</v>
      </c>
      <c r="M3509" s="1">
        <v>44708</v>
      </c>
      <c r="N3509" s="2">
        <v>0.43541666666666667</v>
      </c>
      <c r="O3509" s="1">
        <f t="shared" si="324"/>
        <v>44708.435416666667</v>
      </c>
      <c r="P3509" s="3" t="str">
        <f t="shared" si="325"/>
        <v>May,2022</v>
      </c>
      <c r="Q3509">
        <f t="shared" si="326"/>
        <v>2022</v>
      </c>
      <c r="R3509" t="str">
        <f t="shared" si="327"/>
        <v>Fri</v>
      </c>
      <c r="S3509">
        <f t="shared" si="328"/>
        <v>10</v>
      </c>
      <c r="T3509" t="str">
        <f t="shared" si="329"/>
        <v>NO</v>
      </c>
      <c r="U3509" cm="1">
        <f t="array" ref="U3509">_xlfn.XLOOKUP(Table1012[[#This Row],[Severity_Level]],{"MINOR","MODERATE","SEVERE","FATAL"},{1,2,3,5})</f>
        <v>2</v>
      </c>
      <c r="Z3509" s="1"/>
      <c r="AA3509" s="2"/>
      <c r="AB3509" s="4"/>
    </row>
    <row r="3510" spans="1:28" x14ac:dyDescent="0.3">
      <c r="A3510" t="s">
        <v>3551</v>
      </c>
      <c r="B3510" s="11" t="s">
        <v>18</v>
      </c>
      <c r="C3510" s="11" t="s">
        <v>65</v>
      </c>
      <c r="D3510" s="11" t="s">
        <v>37</v>
      </c>
      <c r="E3510" s="11" t="s">
        <v>14</v>
      </c>
      <c r="F3510" s="11" t="s">
        <v>15</v>
      </c>
      <c r="G3510" s="11">
        <v>3</v>
      </c>
      <c r="H3510" s="11" t="s">
        <v>27</v>
      </c>
      <c r="I3510" s="12">
        <v>44708</v>
      </c>
      <c r="J3510" s="14">
        <v>0.43611111111111112</v>
      </c>
      <c r="K3510">
        <v>3</v>
      </c>
      <c r="L3510" t="s">
        <v>27</v>
      </c>
      <c r="M3510" s="1">
        <v>44708</v>
      </c>
      <c r="N3510" s="2">
        <v>0.43611111111111112</v>
      </c>
      <c r="O3510" s="1">
        <f t="shared" si="324"/>
        <v>44708.436111111114</v>
      </c>
      <c r="P3510" s="3" t="str">
        <f t="shared" si="325"/>
        <v>May,2022</v>
      </c>
      <c r="Q3510">
        <f t="shared" si="326"/>
        <v>2022</v>
      </c>
      <c r="R3510" t="str">
        <f t="shared" si="327"/>
        <v>Fri</v>
      </c>
      <c r="S3510">
        <f t="shared" si="328"/>
        <v>10</v>
      </c>
      <c r="T3510" t="str">
        <f t="shared" si="329"/>
        <v>NO</v>
      </c>
      <c r="U3510" cm="1">
        <f t="array" ref="U3510">_xlfn.XLOOKUP(Table1012[[#This Row],[Severity_Level]],{"MINOR","MODERATE","SEVERE","FATAL"},{1,2,3,5})</f>
        <v>3</v>
      </c>
      <c r="Z3510" s="1"/>
      <c r="AA3510" s="2"/>
      <c r="AB3510" s="4"/>
    </row>
    <row r="3511" spans="1:28" x14ac:dyDescent="0.3">
      <c r="A3511" t="s">
        <v>3552</v>
      </c>
      <c r="B3511" s="11" t="s">
        <v>18</v>
      </c>
      <c r="C3511" s="11" t="s">
        <v>50</v>
      </c>
      <c r="D3511" s="11" t="s">
        <v>37</v>
      </c>
      <c r="E3511" s="11" t="s">
        <v>35</v>
      </c>
      <c r="F3511" s="11" t="s">
        <v>15</v>
      </c>
      <c r="G3511" s="11">
        <v>5</v>
      </c>
      <c r="H3511" s="11" t="s">
        <v>27</v>
      </c>
      <c r="I3511" s="12">
        <v>44708</v>
      </c>
      <c r="J3511" s="14">
        <v>0.43680555555555556</v>
      </c>
      <c r="K3511">
        <v>5</v>
      </c>
      <c r="L3511" t="s">
        <v>27</v>
      </c>
      <c r="M3511" s="1">
        <v>44708</v>
      </c>
      <c r="N3511" s="2">
        <v>0.43680555555555556</v>
      </c>
      <c r="O3511" s="1">
        <f t="shared" si="324"/>
        <v>44708.436805555553</v>
      </c>
      <c r="P3511" s="3" t="str">
        <f t="shared" si="325"/>
        <v>May,2022</v>
      </c>
      <c r="Q3511">
        <f t="shared" si="326"/>
        <v>2022</v>
      </c>
      <c r="R3511" t="str">
        <f t="shared" si="327"/>
        <v>Fri</v>
      </c>
      <c r="S3511">
        <f t="shared" si="328"/>
        <v>10</v>
      </c>
      <c r="T3511" t="str">
        <f t="shared" si="329"/>
        <v>NO</v>
      </c>
      <c r="U3511" cm="1">
        <f t="array" ref="U3511">_xlfn.XLOOKUP(Table1012[[#This Row],[Severity_Level]],{"MINOR","MODERATE","SEVERE","FATAL"},{1,2,3,5})</f>
        <v>3</v>
      </c>
      <c r="Z3511" s="1"/>
      <c r="AA3511" s="2"/>
      <c r="AB3511" s="4"/>
    </row>
    <row r="3512" spans="1:28" x14ac:dyDescent="0.3">
      <c r="A3512" t="s">
        <v>3553</v>
      </c>
      <c r="B3512" s="11" t="s">
        <v>18</v>
      </c>
      <c r="C3512" s="11" t="s">
        <v>53</v>
      </c>
      <c r="D3512" s="11" t="s">
        <v>13</v>
      </c>
      <c r="E3512" s="11" t="s">
        <v>38</v>
      </c>
      <c r="F3512" s="11" t="s">
        <v>51</v>
      </c>
      <c r="G3512" s="11">
        <v>5</v>
      </c>
      <c r="H3512" s="11" t="s">
        <v>40</v>
      </c>
      <c r="I3512" s="12">
        <v>44708</v>
      </c>
      <c r="J3512" s="14">
        <v>0.4375</v>
      </c>
      <c r="K3512">
        <v>5</v>
      </c>
      <c r="L3512" t="s">
        <v>40</v>
      </c>
      <c r="M3512" s="1">
        <v>44708</v>
      </c>
      <c r="N3512" s="2">
        <v>0.4375</v>
      </c>
      <c r="O3512" s="1">
        <f t="shared" si="324"/>
        <v>44708.4375</v>
      </c>
      <c r="P3512" s="3" t="str">
        <f t="shared" si="325"/>
        <v>May,2022</v>
      </c>
      <c r="Q3512">
        <f t="shared" si="326"/>
        <v>2022</v>
      </c>
      <c r="R3512" t="str">
        <f t="shared" si="327"/>
        <v>Fri</v>
      </c>
      <c r="S3512">
        <f t="shared" si="328"/>
        <v>10</v>
      </c>
      <c r="T3512" t="str">
        <f t="shared" si="329"/>
        <v>NO</v>
      </c>
      <c r="U3512" cm="1">
        <f t="array" ref="U3512">_xlfn.XLOOKUP(Table1012[[#This Row],[Severity_Level]],{"MINOR","MODERATE","SEVERE","FATAL"},{1,2,3,5})</f>
        <v>5</v>
      </c>
      <c r="Z3512" s="1"/>
      <c r="AA3512" s="2"/>
      <c r="AB3512" s="4"/>
    </row>
    <row r="3513" spans="1:28" x14ac:dyDescent="0.3">
      <c r="A3513" t="s">
        <v>3554</v>
      </c>
      <c r="B3513" s="11" t="s">
        <v>29</v>
      </c>
      <c r="C3513" s="11" t="s">
        <v>44</v>
      </c>
      <c r="D3513" s="11" t="s">
        <v>31</v>
      </c>
      <c r="E3513" s="11" t="s">
        <v>35</v>
      </c>
      <c r="F3513" s="11" t="s">
        <v>26</v>
      </c>
      <c r="G3513" s="11">
        <v>5</v>
      </c>
      <c r="H3513" s="11" t="s">
        <v>16</v>
      </c>
      <c r="I3513" s="12">
        <v>44708</v>
      </c>
      <c r="J3513" s="14">
        <v>0.43819444444444444</v>
      </c>
      <c r="K3513">
        <v>5</v>
      </c>
      <c r="L3513" t="s">
        <v>16</v>
      </c>
      <c r="M3513" s="1">
        <v>44708</v>
      </c>
      <c r="N3513" s="2">
        <v>0.43819444444444444</v>
      </c>
      <c r="O3513" s="1">
        <f t="shared" si="324"/>
        <v>44708.438194444447</v>
      </c>
      <c r="P3513" s="3" t="str">
        <f t="shared" si="325"/>
        <v>May,2022</v>
      </c>
      <c r="Q3513">
        <f t="shared" si="326"/>
        <v>2022</v>
      </c>
      <c r="R3513" t="str">
        <f t="shared" si="327"/>
        <v>Fri</v>
      </c>
      <c r="S3513">
        <f t="shared" si="328"/>
        <v>10</v>
      </c>
      <c r="T3513" t="str">
        <f t="shared" si="329"/>
        <v>NO</v>
      </c>
      <c r="U3513" cm="1">
        <f t="array" ref="U3513">_xlfn.XLOOKUP(Table1012[[#This Row],[Severity_Level]],{"MINOR","MODERATE","SEVERE","FATAL"},{1,2,3,5})</f>
        <v>1</v>
      </c>
      <c r="Z3513" s="1"/>
      <c r="AA3513" s="2"/>
      <c r="AB3513" s="4"/>
    </row>
    <row r="3514" spans="1:28" x14ac:dyDescent="0.3">
      <c r="A3514" t="s">
        <v>3555</v>
      </c>
      <c r="B3514" s="11" t="s">
        <v>34</v>
      </c>
      <c r="C3514" s="11" t="s">
        <v>65</v>
      </c>
      <c r="D3514" s="11" t="s">
        <v>31</v>
      </c>
      <c r="E3514" s="11" t="s">
        <v>38</v>
      </c>
      <c r="F3514" s="11" t="s">
        <v>15</v>
      </c>
      <c r="G3514" s="11">
        <v>2</v>
      </c>
      <c r="H3514" s="11" t="s">
        <v>32</v>
      </c>
      <c r="I3514" s="12">
        <v>44708</v>
      </c>
      <c r="J3514" s="14">
        <v>0.43888888888888888</v>
      </c>
      <c r="K3514">
        <v>2</v>
      </c>
      <c r="L3514" t="s">
        <v>32</v>
      </c>
      <c r="M3514" s="1">
        <v>44708</v>
      </c>
      <c r="N3514" s="2">
        <v>0.43888888888888888</v>
      </c>
      <c r="O3514" s="1">
        <f t="shared" si="324"/>
        <v>44708.438888888886</v>
      </c>
      <c r="P3514" s="3" t="str">
        <f t="shared" si="325"/>
        <v>May,2022</v>
      </c>
      <c r="Q3514">
        <f t="shared" si="326"/>
        <v>2022</v>
      </c>
      <c r="R3514" t="str">
        <f t="shared" si="327"/>
        <v>Fri</v>
      </c>
      <c r="S3514">
        <f t="shared" si="328"/>
        <v>10</v>
      </c>
      <c r="T3514" t="str">
        <f t="shared" si="329"/>
        <v>NO</v>
      </c>
      <c r="U3514" cm="1">
        <f t="array" ref="U3514">_xlfn.XLOOKUP(Table1012[[#This Row],[Severity_Level]],{"MINOR","MODERATE","SEVERE","FATAL"},{1,2,3,5})</f>
        <v>2</v>
      </c>
      <c r="Z3514" s="1"/>
      <c r="AA3514" s="2"/>
      <c r="AB3514" s="4"/>
    </row>
    <row r="3515" spans="1:28" x14ac:dyDescent="0.3">
      <c r="A3515" t="s">
        <v>3556</v>
      </c>
      <c r="B3515" s="11" t="s">
        <v>49</v>
      </c>
      <c r="C3515" s="11" t="s">
        <v>57</v>
      </c>
      <c r="D3515" s="11" t="s">
        <v>13</v>
      </c>
      <c r="E3515" s="11" t="s">
        <v>14</v>
      </c>
      <c r="F3515" s="11" t="s">
        <v>21</v>
      </c>
      <c r="G3515" s="11">
        <v>2</v>
      </c>
      <c r="H3515" s="11" t="s">
        <v>32</v>
      </c>
      <c r="I3515" s="12">
        <v>44708</v>
      </c>
      <c r="J3515" s="14">
        <v>0.43958333333333333</v>
      </c>
      <c r="K3515">
        <v>2</v>
      </c>
      <c r="L3515" t="s">
        <v>32</v>
      </c>
      <c r="M3515" s="1">
        <v>44708</v>
      </c>
      <c r="N3515" s="2">
        <v>0.43958333333333333</v>
      </c>
      <c r="O3515" s="1">
        <f t="shared" si="324"/>
        <v>44708.439583333333</v>
      </c>
      <c r="P3515" s="3" t="str">
        <f t="shared" si="325"/>
        <v>May,2022</v>
      </c>
      <c r="Q3515">
        <f t="shared" si="326"/>
        <v>2022</v>
      </c>
      <c r="R3515" t="str">
        <f t="shared" si="327"/>
        <v>Fri</v>
      </c>
      <c r="S3515">
        <f t="shared" si="328"/>
        <v>10</v>
      </c>
      <c r="T3515" t="str">
        <f t="shared" si="329"/>
        <v>NO</v>
      </c>
      <c r="U3515" cm="1">
        <f t="array" ref="U3515">_xlfn.XLOOKUP(Table1012[[#This Row],[Severity_Level]],{"MINOR","MODERATE","SEVERE","FATAL"},{1,2,3,5})</f>
        <v>2</v>
      </c>
      <c r="Z3515" s="1"/>
      <c r="AA3515" s="2"/>
      <c r="AB3515" s="4"/>
    </row>
    <row r="3516" spans="1:28" x14ac:dyDescent="0.3">
      <c r="A3516" t="s">
        <v>3557</v>
      </c>
      <c r="B3516" s="11" t="s">
        <v>11</v>
      </c>
      <c r="C3516" s="11" t="s">
        <v>44</v>
      </c>
      <c r="D3516" s="11" t="s">
        <v>37</v>
      </c>
      <c r="E3516" s="11" t="s">
        <v>20</v>
      </c>
      <c r="F3516" s="11" t="s">
        <v>26</v>
      </c>
      <c r="G3516" s="11">
        <v>4</v>
      </c>
      <c r="H3516" s="11" t="s">
        <v>40</v>
      </c>
      <c r="I3516" s="12">
        <v>44708</v>
      </c>
      <c r="J3516" s="14">
        <v>0.44027777777777777</v>
      </c>
      <c r="K3516">
        <v>4</v>
      </c>
      <c r="L3516" t="s">
        <v>40</v>
      </c>
      <c r="M3516" s="1">
        <v>44708</v>
      </c>
      <c r="N3516" s="2">
        <v>0.44027777777777777</v>
      </c>
      <c r="O3516" s="1">
        <f t="shared" si="324"/>
        <v>44708.44027777778</v>
      </c>
      <c r="P3516" s="3" t="str">
        <f t="shared" si="325"/>
        <v>May,2022</v>
      </c>
      <c r="Q3516">
        <f t="shared" si="326"/>
        <v>2022</v>
      </c>
      <c r="R3516" t="str">
        <f t="shared" si="327"/>
        <v>Fri</v>
      </c>
      <c r="S3516">
        <f t="shared" si="328"/>
        <v>10</v>
      </c>
      <c r="T3516" t="str">
        <f t="shared" si="329"/>
        <v>NO</v>
      </c>
      <c r="U3516" cm="1">
        <f t="array" ref="U3516">_xlfn.XLOOKUP(Table1012[[#This Row],[Severity_Level]],{"MINOR","MODERATE","SEVERE","FATAL"},{1,2,3,5})</f>
        <v>5</v>
      </c>
      <c r="Z3516" s="1"/>
      <c r="AA3516" s="2"/>
      <c r="AB3516" s="4"/>
    </row>
    <row r="3517" spans="1:28" x14ac:dyDescent="0.3">
      <c r="A3517" t="s">
        <v>3558</v>
      </c>
      <c r="B3517" s="11" t="s">
        <v>49</v>
      </c>
      <c r="C3517" s="11" t="s">
        <v>65</v>
      </c>
      <c r="D3517" s="11" t="s">
        <v>47</v>
      </c>
      <c r="E3517" s="11" t="s">
        <v>14</v>
      </c>
      <c r="F3517" s="11" t="s">
        <v>26</v>
      </c>
      <c r="G3517" s="11">
        <v>4</v>
      </c>
      <c r="H3517" s="11" t="s">
        <v>32</v>
      </c>
      <c r="I3517" s="12">
        <v>44708</v>
      </c>
      <c r="J3517" s="14">
        <v>0.44097222222222221</v>
      </c>
      <c r="K3517">
        <v>4</v>
      </c>
      <c r="L3517" t="s">
        <v>32</v>
      </c>
      <c r="M3517" s="1">
        <v>44708</v>
      </c>
      <c r="N3517" s="2">
        <v>0.44097222222222221</v>
      </c>
      <c r="O3517" s="1">
        <f t="shared" si="324"/>
        <v>44708.440972222219</v>
      </c>
      <c r="P3517" s="3" t="str">
        <f t="shared" si="325"/>
        <v>May,2022</v>
      </c>
      <c r="Q3517">
        <f t="shared" si="326"/>
        <v>2022</v>
      </c>
      <c r="R3517" t="str">
        <f t="shared" si="327"/>
        <v>Fri</v>
      </c>
      <c r="S3517">
        <f t="shared" si="328"/>
        <v>10</v>
      </c>
      <c r="T3517" t="str">
        <f t="shared" si="329"/>
        <v>NO</v>
      </c>
      <c r="U3517" cm="1">
        <f t="array" ref="U3517">_xlfn.XLOOKUP(Table1012[[#This Row],[Severity_Level]],{"MINOR","MODERATE","SEVERE","FATAL"},{1,2,3,5})</f>
        <v>2</v>
      </c>
      <c r="Z3517" s="1"/>
      <c r="AA3517" s="2"/>
      <c r="AB3517" s="4"/>
    </row>
    <row r="3518" spans="1:28" x14ac:dyDescent="0.3">
      <c r="A3518" t="s">
        <v>3559</v>
      </c>
      <c r="B3518" s="11" t="s">
        <v>49</v>
      </c>
      <c r="C3518" s="11" t="s">
        <v>30</v>
      </c>
      <c r="D3518" s="11" t="s">
        <v>31</v>
      </c>
      <c r="E3518" s="11" t="s">
        <v>14</v>
      </c>
      <c r="F3518" s="11" t="s">
        <v>51</v>
      </c>
      <c r="G3518" s="11">
        <v>2</v>
      </c>
      <c r="H3518" s="11" t="s">
        <v>40</v>
      </c>
      <c r="I3518" s="12">
        <v>44708</v>
      </c>
      <c r="J3518" s="14">
        <v>0.44166666666666665</v>
      </c>
      <c r="K3518">
        <v>2</v>
      </c>
      <c r="L3518" t="s">
        <v>40</v>
      </c>
      <c r="M3518" s="1">
        <v>44708</v>
      </c>
      <c r="N3518" s="2">
        <v>0.44166666666666665</v>
      </c>
      <c r="O3518" s="1">
        <f t="shared" si="324"/>
        <v>44708.441666666666</v>
      </c>
      <c r="P3518" s="3" t="str">
        <f t="shared" si="325"/>
        <v>May,2022</v>
      </c>
      <c r="Q3518">
        <f t="shared" si="326"/>
        <v>2022</v>
      </c>
      <c r="R3518" t="str">
        <f t="shared" si="327"/>
        <v>Fri</v>
      </c>
      <c r="S3518">
        <f t="shared" si="328"/>
        <v>10</v>
      </c>
      <c r="T3518" t="str">
        <f t="shared" si="329"/>
        <v>NO</v>
      </c>
      <c r="U3518" cm="1">
        <f t="array" ref="U3518">_xlfn.XLOOKUP(Table1012[[#This Row],[Severity_Level]],{"MINOR","MODERATE","SEVERE","FATAL"},{1,2,3,5})</f>
        <v>5</v>
      </c>
      <c r="Z3518" s="1"/>
      <c r="AA3518" s="2"/>
      <c r="AB3518" s="4"/>
    </row>
    <row r="3519" spans="1:28" x14ac:dyDescent="0.3">
      <c r="A3519" t="s">
        <v>3560</v>
      </c>
      <c r="B3519" s="11" t="s">
        <v>49</v>
      </c>
      <c r="C3519" s="11" t="s">
        <v>24</v>
      </c>
      <c r="D3519" s="11" t="s">
        <v>31</v>
      </c>
      <c r="E3519" s="11" t="s">
        <v>20</v>
      </c>
      <c r="F3519" s="11" t="s">
        <v>21</v>
      </c>
      <c r="G3519" s="11">
        <v>1</v>
      </c>
      <c r="H3519" s="11" t="s">
        <v>40</v>
      </c>
      <c r="I3519" s="12">
        <v>44708</v>
      </c>
      <c r="J3519" s="14">
        <v>0.44236111111111109</v>
      </c>
      <c r="K3519">
        <v>1</v>
      </c>
      <c r="L3519" t="s">
        <v>40</v>
      </c>
      <c r="M3519" s="1">
        <v>44708</v>
      </c>
      <c r="N3519" s="2">
        <v>0.44236111111111109</v>
      </c>
      <c r="O3519" s="1">
        <f t="shared" si="324"/>
        <v>44708.442361111112</v>
      </c>
      <c r="P3519" s="3" t="str">
        <f t="shared" si="325"/>
        <v>May,2022</v>
      </c>
      <c r="Q3519">
        <f t="shared" si="326"/>
        <v>2022</v>
      </c>
      <c r="R3519" t="str">
        <f t="shared" si="327"/>
        <v>Fri</v>
      </c>
      <c r="S3519">
        <f t="shared" si="328"/>
        <v>10</v>
      </c>
      <c r="T3519" t="str">
        <f t="shared" si="329"/>
        <v>NO</v>
      </c>
      <c r="U3519" cm="1">
        <f t="array" ref="U3519">_xlfn.XLOOKUP(Table1012[[#This Row],[Severity_Level]],{"MINOR","MODERATE","SEVERE","FATAL"},{1,2,3,5})</f>
        <v>5</v>
      </c>
      <c r="Z3519" s="1"/>
      <c r="AA3519" s="2"/>
      <c r="AB3519" s="4"/>
    </row>
    <row r="3520" spans="1:28" x14ac:dyDescent="0.3">
      <c r="A3520" t="s">
        <v>3561</v>
      </c>
      <c r="B3520" s="11" t="s">
        <v>11</v>
      </c>
      <c r="C3520" s="11" t="s">
        <v>53</v>
      </c>
      <c r="D3520" s="11" t="s">
        <v>47</v>
      </c>
      <c r="E3520" s="11" t="s">
        <v>20</v>
      </c>
      <c r="F3520" s="11" t="s">
        <v>51</v>
      </c>
      <c r="G3520" s="11">
        <v>2</v>
      </c>
      <c r="H3520" s="11" t="s">
        <v>40</v>
      </c>
      <c r="I3520" s="12">
        <v>44708</v>
      </c>
      <c r="J3520" s="14">
        <v>0.44305555555555554</v>
      </c>
      <c r="K3520">
        <v>2</v>
      </c>
      <c r="L3520" t="s">
        <v>40</v>
      </c>
      <c r="M3520" s="1">
        <v>44708</v>
      </c>
      <c r="N3520" s="2">
        <v>0.44305555555555554</v>
      </c>
      <c r="O3520" s="1">
        <f t="shared" si="324"/>
        <v>44708.443055555559</v>
      </c>
      <c r="P3520" s="3" t="str">
        <f t="shared" si="325"/>
        <v>May,2022</v>
      </c>
      <c r="Q3520">
        <f t="shared" si="326"/>
        <v>2022</v>
      </c>
      <c r="R3520" t="str">
        <f t="shared" si="327"/>
        <v>Fri</v>
      </c>
      <c r="S3520">
        <f t="shared" si="328"/>
        <v>10</v>
      </c>
      <c r="T3520" t="str">
        <f t="shared" si="329"/>
        <v>NO</v>
      </c>
      <c r="U3520" cm="1">
        <f t="array" ref="U3520">_xlfn.XLOOKUP(Table1012[[#This Row],[Severity_Level]],{"MINOR","MODERATE","SEVERE","FATAL"},{1,2,3,5})</f>
        <v>5</v>
      </c>
      <c r="Z3520" s="1"/>
      <c r="AA3520" s="2"/>
      <c r="AB3520" s="4"/>
    </row>
    <row r="3521" spans="1:28" x14ac:dyDescent="0.3">
      <c r="A3521" t="s">
        <v>3562</v>
      </c>
      <c r="B3521" s="11" t="s">
        <v>49</v>
      </c>
      <c r="C3521" s="11" t="s">
        <v>44</v>
      </c>
      <c r="D3521" s="11" t="s">
        <v>25</v>
      </c>
      <c r="E3521" s="11" t="s">
        <v>35</v>
      </c>
      <c r="F3521" s="11" t="s">
        <v>15</v>
      </c>
      <c r="G3521" s="11">
        <v>2</v>
      </c>
      <c r="H3521" s="11" t="s">
        <v>16</v>
      </c>
      <c r="I3521" s="12">
        <v>44708</v>
      </c>
      <c r="J3521" s="14">
        <v>0.44374999999999998</v>
      </c>
      <c r="K3521">
        <v>2</v>
      </c>
      <c r="L3521" t="s">
        <v>16</v>
      </c>
      <c r="M3521" s="1">
        <v>44708</v>
      </c>
      <c r="N3521" s="2">
        <v>0.44374999999999998</v>
      </c>
      <c r="O3521" s="1">
        <f t="shared" si="324"/>
        <v>44708.443749999999</v>
      </c>
      <c r="P3521" s="3" t="str">
        <f t="shared" si="325"/>
        <v>May,2022</v>
      </c>
      <c r="Q3521">
        <f t="shared" si="326"/>
        <v>2022</v>
      </c>
      <c r="R3521" t="str">
        <f t="shared" si="327"/>
        <v>Fri</v>
      </c>
      <c r="S3521">
        <f t="shared" si="328"/>
        <v>10</v>
      </c>
      <c r="T3521" t="str">
        <f t="shared" si="329"/>
        <v>NO</v>
      </c>
      <c r="U3521" cm="1">
        <f t="array" ref="U3521">_xlfn.XLOOKUP(Table1012[[#This Row],[Severity_Level]],{"MINOR","MODERATE","SEVERE","FATAL"},{1,2,3,5})</f>
        <v>1</v>
      </c>
      <c r="Z3521" s="1"/>
      <c r="AA3521" s="2"/>
      <c r="AB3521" s="4"/>
    </row>
    <row r="3522" spans="1:28" x14ac:dyDescent="0.3">
      <c r="A3522" t="s">
        <v>3563</v>
      </c>
      <c r="B3522" s="11" t="s">
        <v>34</v>
      </c>
      <c r="C3522" s="11" t="s">
        <v>53</v>
      </c>
      <c r="D3522" s="11" t="s">
        <v>13</v>
      </c>
      <c r="E3522" s="11" t="s">
        <v>14</v>
      </c>
      <c r="F3522" s="11" t="s">
        <v>15</v>
      </c>
      <c r="G3522" s="11">
        <v>3</v>
      </c>
      <c r="H3522" s="11" t="s">
        <v>32</v>
      </c>
      <c r="I3522" s="12">
        <v>44708</v>
      </c>
      <c r="J3522" s="14">
        <v>0.44444444444444442</v>
      </c>
      <c r="K3522">
        <v>3</v>
      </c>
      <c r="L3522" t="s">
        <v>32</v>
      </c>
      <c r="M3522" s="1">
        <v>44708</v>
      </c>
      <c r="N3522" s="2">
        <v>0.44444444444444442</v>
      </c>
      <c r="O3522" s="1">
        <f t="shared" ref="O3522:O3585" si="330">M3522+N3522</f>
        <v>44708.444444444445</v>
      </c>
      <c r="P3522" s="3" t="str">
        <f t="shared" ref="P3522:P3585" si="331">TEXT(M3522,"MMM,YYY")</f>
        <v>May,2022</v>
      </c>
      <c r="Q3522">
        <f t="shared" ref="Q3522:Q3585" si="332">YEAR(M3522)</f>
        <v>2022</v>
      </c>
      <c r="R3522" t="str">
        <f t="shared" ref="R3522:R3585" si="333">TEXT(M3522,"DDD")</f>
        <v>Fri</v>
      </c>
      <c r="S3522">
        <f t="shared" ref="S3522:S3585" si="334">HOUR(N3522)</f>
        <v>10</v>
      </c>
      <c r="T3522" t="str">
        <f t="shared" ref="T3522:T3585" si="335">IF(OR(AND(S3522&gt;=7,S3522&lt;=9),AND(S3522&gt;=17,S3522&lt;=19)),"YES","NO")</f>
        <v>NO</v>
      </c>
      <c r="U3522" cm="1">
        <f t="array" ref="U3522">_xlfn.XLOOKUP(Table1012[[#This Row],[Severity_Level]],{"MINOR","MODERATE","SEVERE","FATAL"},{1,2,3,5})</f>
        <v>2</v>
      </c>
      <c r="Z3522" s="1"/>
      <c r="AA3522" s="2"/>
      <c r="AB3522" s="4"/>
    </row>
    <row r="3523" spans="1:28" x14ac:dyDescent="0.3">
      <c r="A3523" t="s">
        <v>3564</v>
      </c>
      <c r="B3523" s="11" t="s">
        <v>56</v>
      </c>
      <c r="C3523" s="11" t="s">
        <v>30</v>
      </c>
      <c r="D3523" s="11" t="s">
        <v>47</v>
      </c>
      <c r="E3523" s="11" t="s">
        <v>35</v>
      </c>
      <c r="F3523" s="11" t="s">
        <v>26</v>
      </c>
      <c r="G3523" s="11">
        <v>2</v>
      </c>
      <c r="H3523" s="11" t="s">
        <v>40</v>
      </c>
      <c r="I3523" s="12">
        <v>44708</v>
      </c>
      <c r="J3523" s="14">
        <v>0.44513888888888886</v>
      </c>
      <c r="K3523">
        <v>2</v>
      </c>
      <c r="L3523" t="s">
        <v>40</v>
      </c>
      <c r="M3523" s="1">
        <v>44708</v>
      </c>
      <c r="N3523" s="2">
        <v>0.44513888888888886</v>
      </c>
      <c r="O3523" s="1">
        <f t="shared" si="330"/>
        <v>44708.445138888892</v>
      </c>
      <c r="P3523" s="3" t="str">
        <f t="shared" si="331"/>
        <v>May,2022</v>
      </c>
      <c r="Q3523">
        <f t="shared" si="332"/>
        <v>2022</v>
      </c>
      <c r="R3523" t="str">
        <f t="shared" si="333"/>
        <v>Fri</v>
      </c>
      <c r="S3523">
        <f t="shared" si="334"/>
        <v>10</v>
      </c>
      <c r="T3523" t="str">
        <f t="shared" si="335"/>
        <v>NO</v>
      </c>
      <c r="U3523" cm="1">
        <f t="array" ref="U3523">_xlfn.XLOOKUP(Table1012[[#This Row],[Severity_Level]],{"MINOR","MODERATE","SEVERE","FATAL"},{1,2,3,5})</f>
        <v>5</v>
      </c>
      <c r="Z3523" s="1"/>
      <c r="AA3523" s="2"/>
      <c r="AB3523" s="4"/>
    </row>
    <row r="3524" spans="1:28" x14ac:dyDescent="0.3">
      <c r="A3524" t="s">
        <v>3565</v>
      </c>
      <c r="B3524" s="11" t="s">
        <v>29</v>
      </c>
      <c r="C3524" s="11" t="s">
        <v>50</v>
      </c>
      <c r="D3524" s="11" t="s">
        <v>31</v>
      </c>
      <c r="E3524" s="11" t="s">
        <v>38</v>
      </c>
      <c r="F3524" s="11" t="s">
        <v>51</v>
      </c>
      <c r="G3524" s="11">
        <v>5</v>
      </c>
      <c r="H3524" s="11" t="s">
        <v>32</v>
      </c>
      <c r="I3524" s="12">
        <v>44708</v>
      </c>
      <c r="J3524" s="14">
        <v>0.44583333333333336</v>
      </c>
      <c r="K3524">
        <v>5</v>
      </c>
      <c r="L3524" t="s">
        <v>32</v>
      </c>
      <c r="M3524" s="1">
        <v>44708</v>
      </c>
      <c r="N3524" s="2">
        <v>0.44583333333333336</v>
      </c>
      <c r="O3524" s="1">
        <f t="shared" si="330"/>
        <v>44708.445833333331</v>
      </c>
      <c r="P3524" s="3" t="str">
        <f t="shared" si="331"/>
        <v>May,2022</v>
      </c>
      <c r="Q3524">
        <f t="shared" si="332"/>
        <v>2022</v>
      </c>
      <c r="R3524" t="str">
        <f t="shared" si="333"/>
        <v>Fri</v>
      </c>
      <c r="S3524">
        <f t="shared" si="334"/>
        <v>10</v>
      </c>
      <c r="T3524" t="str">
        <f t="shared" si="335"/>
        <v>NO</v>
      </c>
      <c r="U3524" cm="1">
        <f t="array" ref="U3524">_xlfn.XLOOKUP(Table1012[[#This Row],[Severity_Level]],{"MINOR","MODERATE","SEVERE","FATAL"},{1,2,3,5})</f>
        <v>2</v>
      </c>
      <c r="Z3524" s="1"/>
      <c r="AA3524" s="2"/>
      <c r="AB3524" s="4"/>
    </row>
    <row r="3525" spans="1:28" x14ac:dyDescent="0.3">
      <c r="A3525" t="s">
        <v>3566</v>
      </c>
      <c r="B3525" s="11" t="s">
        <v>56</v>
      </c>
      <c r="C3525" s="11" t="s">
        <v>65</v>
      </c>
      <c r="D3525" s="11" t="s">
        <v>31</v>
      </c>
      <c r="E3525" s="11" t="s">
        <v>14</v>
      </c>
      <c r="F3525" s="11" t="s">
        <v>21</v>
      </c>
      <c r="G3525" s="11">
        <v>5</v>
      </c>
      <c r="H3525" s="11" t="s">
        <v>27</v>
      </c>
      <c r="I3525" s="12">
        <v>44708</v>
      </c>
      <c r="J3525" s="14">
        <v>0.4465277777777778</v>
      </c>
      <c r="K3525">
        <v>5</v>
      </c>
      <c r="L3525" t="s">
        <v>27</v>
      </c>
      <c r="M3525" s="1">
        <v>44708</v>
      </c>
      <c r="N3525" s="2">
        <v>0.4465277777777778</v>
      </c>
      <c r="O3525" s="1">
        <f t="shared" si="330"/>
        <v>44708.446527777778</v>
      </c>
      <c r="P3525" s="3" t="str">
        <f t="shared" si="331"/>
        <v>May,2022</v>
      </c>
      <c r="Q3525">
        <f t="shared" si="332"/>
        <v>2022</v>
      </c>
      <c r="R3525" t="str">
        <f t="shared" si="333"/>
        <v>Fri</v>
      </c>
      <c r="S3525">
        <f t="shared" si="334"/>
        <v>10</v>
      </c>
      <c r="T3525" t="str">
        <f t="shared" si="335"/>
        <v>NO</v>
      </c>
      <c r="U3525" cm="1">
        <f t="array" ref="U3525">_xlfn.XLOOKUP(Table1012[[#This Row],[Severity_Level]],{"MINOR","MODERATE","SEVERE","FATAL"},{1,2,3,5})</f>
        <v>3</v>
      </c>
      <c r="Z3525" s="1"/>
      <c r="AA3525" s="2"/>
      <c r="AB3525" s="4"/>
    </row>
    <row r="3526" spans="1:28" x14ac:dyDescent="0.3">
      <c r="A3526" t="s">
        <v>3567</v>
      </c>
      <c r="B3526" s="11" t="s">
        <v>56</v>
      </c>
      <c r="C3526" s="11" t="s">
        <v>12</v>
      </c>
      <c r="D3526" s="11" t="s">
        <v>31</v>
      </c>
      <c r="E3526" s="11" t="s">
        <v>20</v>
      </c>
      <c r="F3526" s="11" t="s">
        <v>21</v>
      </c>
      <c r="G3526" s="11">
        <v>5</v>
      </c>
      <c r="H3526" s="11" t="s">
        <v>32</v>
      </c>
      <c r="I3526" s="12">
        <v>44708</v>
      </c>
      <c r="J3526" s="14">
        <v>0.44722222222222224</v>
      </c>
      <c r="K3526">
        <v>5</v>
      </c>
      <c r="L3526" t="s">
        <v>32</v>
      </c>
      <c r="M3526" s="1">
        <v>44708</v>
      </c>
      <c r="N3526" s="2">
        <v>0.44722222222222224</v>
      </c>
      <c r="O3526" s="1">
        <f t="shared" si="330"/>
        <v>44708.447222222225</v>
      </c>
      <c r="P3526" s="3" t="str">
        <f t="shared" si="331"/>
        <v>May,2022</v>
      </c>
      <c r="Q3526">
        <f t="shared" si="332"/>
        <v>2022</v>
      </c>
      <c r="R3526" t="str">
        <f t="shared" si="333"/>
        <v>Fri</v>
      </c>
      <c r="S3526">
        <f t="shared" si="334"/>
        <v>10</v>
      </c>
      <c r="T3526" t="str">
        <f t="shared" si="335"/>
        <v>NO</v>
      </c>
      <c r="U3526" cm="1">
        <f t="array" ref="U3526">_xlfn.XLOOKUP(Table1012[[#This Row],[Severity_Level]],{"MINOR","MODERATE","SEVERE","FATAL"},{1,2,3,5})</f>
        <v>2</v>
      </c>
      <c r="Z3526" s="1"/>
      <c r="AA3526" s="2"/>
      <c r="AB3526" s="4"/>
    </row>
    <row r="3527" spans="1:28" x14ac:dyDescent="0.3">
      <c r="A3527" t="s">
        <v>3568</v>
      </c>
      <c r="B3527" s="11" t="s">
        <v>11</v>
      </c>
      <c r="C3527" s="11" t="s">
        <v>46</v>
      </c>
      <c r="D3527" s="11" t="s">
        <v>31</v>
      </c>
      <c r="E3527" s="11" t="s">
        <v>20</v>
      </c>
      <c r="F3527" s="11" t="s">
        <v>26</v>
      </c>
      <c r="G3527" s="11">
        <v>1</v>
      </c>
      <c r="H3527" s="11" t="s">
        <v>16</v>
      </c>
      <c r="I3527" s="12">
        <v>44708</v>
      </c>
      <c r="J3527" s="14">
        <v>0.44791666666666669</v>
      </c>
      <c r="K3527">
        <v>1</v>
      </c>
      <c r="L3527" t="s">
        <v>16</v>
      </c>
      <c r="M3527" s="1">
        <v>44708</v>
      </c>
      <c r="N3527" s="2">
        <v>0.44791666666666669</v>
      </c>
      <c r="O3527" s="1">
        <f t="shared" si="330"/>
        <v>44708.447916666664</v>
      </c>
      <c r="P3527" s="3" t="str">
        <f t="shared" si="331"/>
        <v>May,2022</v>
      </c>
      <c r="Q3527">
        <f t="shared" si="332"/>
        <v>2022</v>
      </c>
      <c r="R3527" t="str">
        <f t="shared" si="333"/>
        <v>Fri</v>
      </c>
      <c r="S3527">
        <f t="shared" si="334"/>
        <v>10</v>
      </c>
      <c r="T3527" t="str">
        <f t="shared" si="335"/>
        <v>NO</v>
      </c>
      <c r="U3527" cm="1">
        <f t="array" ref="U3527">_xlfn.XLOOKUP(Table1012[[#This Row],[Severity_Level]],{"MINOR","MODERATE","SEVERE","FATAL"},{1,2,3,5})</f>
        <v>1</v>
      </c>
      <c r="Z3527" s="1"/>
      <c r="AA3527" s="2"/>
      <c r="AB3527" s="4"/>
    </row>
    <row r="3528" spans="1:28" x14ac:dyDescent="0.3">
      <c r="A3528" t="s">
        <v>3569</v>
      </c>
      <c r="B3528" s="11" t="s">
        <v>49</v>
      </c>
      <c r="C3528" s="11" t="s">
        <v>19</v>
      </c>
      <c r="D3528" s="11" t="s">
        <v>47</v>
      </c>
      <c r="E3528" s="11" t="s">
        <v>38</v>
      </c>
      <c r="F3528" s="11" t="s">
        <v>15</v>
      </c>
      <c r="G3528" s="11">
        <v>3</v>
      </c>
      <c r="H3528" s="11" t="s">
        <v>16</v>
      </c>
      <c r="I3528" s="12">
        <v>44708</v>
      </c>
      <c r="J3528" s="14">
        <v>0.44861111111111113</v>
      </c>
      <c r="K3528">
        <v>3</v>
      </c>
      <c r="L3528" t="s">
        <v>16</v>
      </c>
      <c r="M3528" s="1">
        <v>44708</v>
      </c>
      <c r="N3528" s="2">
        <v>0.44861111111111113</v>
      </c>
      <c r="O3528" s="1">
        <f t="shared" si="330"/>
        <v>44708.448611111111</v>
      </c>
      <c r="P3528" s="3" t="str">
        <f t="shared" si="331"/>
        <v>May,2022</v>
      </c>
      <c r="Q3528">
        <f t="shared" si="332"/>
        <v>2022</v>
      </c>
      <c r="R3528" t="str">
        <f t="shared" si="333"/>
        <v>Fri</v>
      </c>
      <c r="S3528">
        <f t="shared" si="334"/>
        <v>10</v>
      </c>
      <c r="T3528" t="str">
        <f t="shared" si="335"/>
        <v>NO</v>
      </c>
      <c r="U3528" cm="1">
        <f t="array" ref="U3528">_xlfn.XLOOKUP(Table1012[[#This Row],[Severity_Level]],{"MINOR","MODERATE","SEVERE","FATAL"},{1,2,3,5})</f>
        <v>1</v>
      </c>
      <c r="Z3528" s="1"/>
      <c r="AA3528" s="2"/>
      <c r="AB3528" s="4"/>
    </row>
    <row r="3529" spans="1:28" x14ac:dyDescent="0.3">
      <c r="A3529" t="s">
        <v>3570</v>
      </c>
      <c r="B3529" s="11" t="s">
        <v>11</v>
      </c>
      <c r="C3529" s="11" t="s">
        <v>65</v>
      </c>
      <c r="D3529" s="11" t="s">
        <v>13</v>
      </c>
      <c r="E3529" s="11" t="s">
        <v>35</v>
      </c>
      <c r="F3529" s="11" t="s">
        <v>51</v>
      </c>
      <c r="G3529" s="11">
        <v>5</v>
      </c>
      <c r="H3529" s="11" t="s">
        <v>32</v>
      </c>
      <c r="I3529" s="12">
        <v>44708</v>
      </c>
      <c r="J3529" s="14">
        <v>0.44930555555555557</v>
      </c>
      <c r="K3529">
        <v>5</v>
      </c>
      <c r="L3529" t="s">
        <v>32</v>
      </c>
      <c r="M3529" s="1">
        <v>44708</v>
      </c>
      <c r="N3529" s="2">
        <v>0.44930555555555557</v>
      </c>
      <c r="O3529" s="1">
        <f t="shared" si="330"/>
        <v>44708.449305555558</v>
      </c>
      <c r="P3529" s="3" t="str">
        <f t="shared" si="331"/>
        <v>May,2022</v>
      </c>
      <c r="Q3529">
        <f t="shared" si="332"/>
        <v>2022</v>
      </c>
      <c r="R3529" t="str">
        <f t="shared" si="333"/>
        <v>Fri</v>
      </c>
      <c r="S3529">
        <f t="shared" si="334"/>
        <v>10</v>
      </c>
      <c r="T3529" t="str">
        <f t="shared" si="335"/>
        <v>NO</v>
      </c>
      <c r="U3529" cm="1">
        <f t="array" ref="U3529">_xlfn.XLOOKUP(Table1012[[#This Row],[Severity_Level]],{"MINOR","MODERATE","SEVERE","FATAL"},{1,2,3,5})</f>
        <v>2</v>
      </c>
      <c r="Z3529" s="1"/>
      <c r="AA3529" s="2"/>
      <c r="AB3529" s="4"/>
    </row>
    <row r="3530" spans="1:28" x14ac:dyDescent="0.3">
      <c r="A3530" t="s">
        <v>3571</v>
      </c>
      <c r="B3530" s="11" t="s">
        <v>49</v>
      </c>
      <c r="C3530" s="11" t="s">
        <v>50</v>
      </c>
      <c r="D3530" s="11" t="s">
        <v>13</v>
      </c>
      <c r="E3530" s="11" t="s">
        <v>35</v>
      </c>
      <c r="F3530" s="11" t="s">
        <v>26</v>
      </c>
      <c r="G3530" s="11">
        <v>3</v>
      </c>
      <c r="H3530" s="11" t="s">
        <v>16</v>
      </c>
      <c r="I3530" s="12">
        <v>44709</v>
      </c>
      <c r="J3530" s="14">
        <v>0.45</v>
      </c>
      <c r="K3530">
        <v>3</v>
      </c>
      <c r="L3530" t="s">
        <v>16</v>
      </c>
      <c r="M3530" s="1">
        <v>44709</v>
      </c>
      <c r="N3530" s="2">
        <v>0.45</v>
      </c>
      <c r="O3530" s="1">
        <f t="shared" si="330"/>
        <v>44709.45</v>
      </c>
      <c r="P3530" s="3" t="str">
        <f t="shared" si="331"/>
        <v>May,2022</v>
      </c>
      <c r="Q3530">
        <f t="shared" si="332"/>
        <v>2022</v>
      </c>
      <c r="R3530" t="str">
        <f t="shared" si="333"/>
        <v>Sat</v>
      </c>
      <c r="S3530">
        <f t="shared" si="334"/>
        <v>10</v>
      </c>
      <c r="T3530" t="str">
        <f t="shared" si="335"/>
        <v>NO</v>
      </c>
      <c r="U3530" cm="1">
        <f t="array" ref="U3530">_xlfn.XLOOKUP(Table1012[[#This Row],[Severity_Level]],{"MINOR","MODERATE","SEVERE","FATAL"},{1,2,3,5})</f>
        <v>1</v>
      </c>
      <c r="Z3530" s="1"/>
      <c r="AA3530" s="2"/>
      <c r="AB3530" s="4"/>
    </row>
    <row r="3531" spans="1:28" x14ac:dyDescent="0.3">
      <c r="A3531" t="s">
        <v>3572</v>
      </c>
      <c r="B3531" s="11" t="s">
        <v>34</v>
      </c>
      <c r="C3531" s="11" t="s">
        <v>53</v>
      </c>
      <c r="D3531" s="11" t="s">
        <v>31</v>
      </c>
      <c r="E3531" s="11" t="s">
        <v>20</v>
      </c>
      <c r="F3531" s="11" t="s">
        <v>26</v>
      </c>
      <c r="G3531" s="11">
        <v>1</v>
      </c>
      <c r="H3531" s="11" t="s">
        <v>32</v>
      </c>
      <c r="I3531" s="12">
        <v>44709</v>
      </c>
      <c r="J3531" s="14">
        <v>0.45069444444444445</v>
      </c>
      <c r="K3531">
        <v>1</v>
      </c>
      <c r="L3531" t="s">
        <v>32</v>
      </c>
      <c r="M3531" s="1">
        <v>44709</v>
      </c>
      <c r="N3531" s="2">
        <v>0.45069444444444445</v>
      </c>
      <c r="O3531" s="1">
        <f t="shared" si="330"/>
        <v>44709.450694444444</v>
      </c>
      <c r="P3531" s="3" t="str">
        <f t="shared" si="331"/>
        <v>May,2022</v>
      </c>
      <c r="Q3531">
        <f t="shared" si="332"/>
        <v>2022</v>
      </c>
      <c r="R3531" t="str">
        <f t="shared" si="333"/>
        <v>Sat</v>
      </c>
      <c r="S3531">
        <f t="shared" si="334"/>
        <v>10</v>
      </c>
      <c r="T3531" t="str">
        <f t="shared" si="335"/>
        <v>NO</v>
      </c>
      <c r="U3531" cm="1">
        <f t="array" ref="U3531">_xlfn.XLOOKUP(Table1012[[#This Row],[Severity_Level]],{"MINOR","MODERATE","SEVERE","FATAL"},{1,2,3,5})</f>
        <v>2</v>
      </c>
      <c r="Z3531" s="1"/>
      <c r="AA3531" s="2"/>
      <c r="AB3531" s="4"/>
    </row>
    <row r="3532" spans="1:28" x14ac:dyDescent="0.3">
      <c r="A3532" t="s">
        <v>3573</v>
      </c>
      <c r="B3532" s="11" t="s">
        <v>29</v>
      </c>
      <c r="C3532" s="11" t="s">
        <v>65</v>
      </c>
      <c r="D3532" s="11" t="s">
        <v>47</v>
      </c>
      <c r="E3532" s="11" t="s">
        <v>35</v>
      </c>
      <c r="F3532" s="11" t="s">
        <v>26</v>
      </c>
      <c r="G3532" s="11">
        <v>3</v>
      </c>
      <c r="H3532" s="11" t="s">
        <v>16</v>
      </c>
      <c r="I3532" s="12">
        <v>44709</v>
      </c>
      <c r="J3532" s="14">
        <v>0.4513888888888889</v>
      </c>
      <c r="K3532">
        <v>3</v>
      </c>
      <c r="L3532" t="s">
        <v>16</v>
      </c>
      <c r="M3532" s="1">
        <v>44709</v>
      </c>
      <c r="N3532" s="2">
        <v>0.4513888888888889</v>
      </c>
      <c r="O3532" s="1">
        <f t="shared" si="330"/>
        <v>44709.451388888891</v>
      </c>
      <c r="P3532" s="3" t="str">
        <f t="shared" si="331"/>
        <v>May,2022</v>
      </c>
      <c r="Q3532">
        <f t="shared" si="332"/>
        <v>2022</v>
      </c>
      <c r="R3532" t="str">
        <f t="shared" si="333"/>
        <v>Sat</v>
      </c>
      <c r="S3532">
        <f t="shared" si="334"/>
        <v>10</v>
      </c>
      <c r="T3532" t="str">
        <f t="shared" si="335"/>
        <v>NO</v>
      </c>
      <c r="U3532" cm="1">
        <f t="array" ref="U3532">_xlfn.XLOOKUP(Table1012[[#This Row],[Severity_Level]],{"MINOR","MODERATE","SEVERE","FATAL"},{1,2,3,5})</f>
        <v>1</v>
      </c>
      <c r="Z3532" s="1"/>
      <c r="AA3532" s="2"/>
      <c r="AB3532" s="4"/>
    </row>
    <row r="3533" spans="1:28" x14ac:dyDescent="0.3">
      <c r="A3533" t="s">
        <v>3574</v>
      </c>
      <c r="B3533" s="11" t="s">
        <v>18</v>
      </c>
      <c r="C3533" s="11" t="s">
        <v>24</v>
      </c>
      <c r="D3533" s="11" t="s">
        <v>31</v>
      </c>
      <c r="E3533" s="11" t="s">
        <v>35</v>
      </c>
      <c r="F3533" s="11" t="s">
        <v>21</v>
      </c>
      <c r="G3533" s="11">
        <v>2</v>
      </c>
      <c r="H3533" s="11" t="s">
        <v>32</v>
      </c>
      <c r="I3533" s="12">
        <v>44709</v>
      </c>
      <c r="J3533" s="14">
        <v>0.45208333333333334</v>
      </c>
      <c r="K3533">
        <v>2</v>
      </c>
      <c r="L3533" t="s">
        <v>32</v>
      </c>
      <c r="M3533" s="1">
        <v>44709</v>
      </c>
      <c r="N3533" s="2">
        <v>0.45208333333333334</v>
      </c>
      <c r="O3533" s="1">
        <f t="shared" si="330"/>
        <v>44709.45208333333</v>
      </c>
      <c r="P3533" s="3" t="str">
        <f t="shared" si="331"/>
        <v>May,2022</v>
      </c>
      <c r="Q3533">
        <f t="shared" si="332"/>
        <v>2022</v>
      </c>
      <c r="R3533" t="str">
        <f t="shared" si="333"/>
        <v>Sat</v>
      </c>
      <c r="S3533">
        <f t="shared" si="334"/>
        <v>10</v>
      </c>
      <c r="T3533" t="str">
        <f t="shared" si="335"/>
        <v>NO</v>
      </c>
      <c r="U3533" cm="1">
        <f t="array" ref="U3533">_xlfn.XLOOKUP(Table1012[[#This Row],[Severity_Level]],{"MINOR","MODERATE","SEVERE","FATAL"},{1,2,3,5})</f>
        <v>2</v>
      </c>
      <c r="Z3533" s="1"/>
      <c r="AA3533" s="2"/>
      <c r="AB3533" s="4"/>
    </row>
    <row r="3534" spans="1:28" x14ac:dyDescent="0.3">
      <c r="A3534" t="s">
        <v>3575</v>
      </c>
      <c r="B3534" s="11" t="s">
        <v>56</v>
      </c>
      <c r="C3534" s="11" t="s">
        <v>50</v>
      </c>
      <c r="D3534" s="11" t="s">
        <v>31</v>
      </c>
      <c r="E3534" s="11" t="s">
        <v>20</v>
      </c>
      <c r="F3534" s="11" t="s">
        <v>15</v>
      </c>
      <c r="G3534" s="11">
        <v>1</v>
      </c>
      <c r="H3534" s="11" t="s">
        <v>16</v>
      </c>
      <c r="I3534" s="12">
        <v>44709</v>
      </c>
      <c r="J3534" s="14">
        <v>0.45277777777777778</v>
      </c>
      <c r="K3534">
        <v>1</v>
      </c>
      <c r="L3534" t="s">
        <v>16</v>
      </c>
      <c r="M3534" s="1">
        <v>44709</v>
      </c>
      <c r="N3534" s="2">
        <v>0.45277777777777778</v>
      </c>
      <c r="O3534" s="1">
        <f t="shared" si="330"/>
        <v>44709.452777777777</v>
      </c>
      <c r="P3534" s="3" t="str">
        <f t="shared" si="331"/>
        <v>May,2022</v>
      </c>
      <c r="Q3534">
        <f t="shared" si="332"/>
        <v>2022</v>
      </c>
      <c r="R3534" t="str">
        <f t="shared" si="333"/>
        <v>Sat</v>
      </c>
      <c r="S3534">
        <f t="shared" si="334"/>
        <v>10</v>
      </c>
      <c r="T3534" t="str">
        <f t="shared" si="335"/>
        <v>NO</v>
      </c>
      <c r="U3534" cm="1">
        <f t="array" ref="U3534">_xlfn.XLOOKUP(Table1012[[#This Row],[Severity_Level]],{"MINOR","MODERATE","SEVERE","FATAL"},{1,2,3,5})</f>
        <v>1</v>
      </c>
      <c r="Z3534" s="1"/>
      <c r="AA3534" s="2"/>
      <c r="AB3534" s="4"/>
    </row>
    <row r="3535" spans="1:28" x14ac:dyDescent="0.3">
      <c r="A3535" t="s">
        <v>3576</v>
      </c>
      <c r="B3535" s="11" t="s">
        <v>18</v>
      </c>
      <c r="C3535" s="11" t="s">
        <v>50</v>
      </c>
      <c r="D3535" s="11" t="s">
        <v>37</v>
      </c>
      <c r="E3535" s="11" t="s">
        <v>35</v>
      </c>
      <c r="F3535" s="11" t="s">
        <v>51</v>
      </c>
      <c r="G3535" s="11">
        <v>2</v>
      </c>
      <c r="H3535" s="11" t="s">
        <v>32</v>
      </c>
      <c r="I3535" s="12">
        <v>44709</v>
      </c>
      <c r="J3535" s="14">
        <v>0.45347222222222222</v>
      </c>
      <c r="K3535">
        <v>2</v>
      </c>
      <c r="L3535" t="s">
        <v>32</v>
      </c>
      <c r="M3535" s="1">
        <v>44709</v>
      </c>
      <c r="N3535" s="2">
        <v>0.45347222222222222</v>
      </c>
      <c r="O3535" s="1">
        <f t="shared" si="330"/>
        <v>44709.453472222223</v>
      </c>
      <c r="P3535" s="3" t="str">
        <f t="shared" si="331"/>
        <v>May,2022</v>
      </c>
      <c r="Q3535">
        <f t="shared" si="332"/>
        <v>2022</v>
      </c>
      <c r="R3535" t="str">
        <f t="shared" si="333"/>
        <v>Sat</v>
      </c>
      <c r="S3535">
        <f t="shared" si="334"/>
        <v>10</v>
      </c>
      <c r="T3535" t="str">
        <f t="shared" si="335"/>
        <v>NO</v>
      </c>
      <c r="U3535" cm="1">
        <f t="array" ref="U3535">_xlfn.XLOOKUP(Table1012[[#This Row],[Severity_Level]],{"MINOR","MODERATE","SEVERE","FATAL"},{1,2,3,5})</f>
        <v>2</v>
      </c>
      <c r="Z3535" s="1"/>
      <c r="AA3535" s="2"/>
      <c r="AB3535" s="4"/>
    </row>
    <row r="3536" spans="1:28" x14ac:dyDescent="0.3">
      <c r="A3536" t="s">
        <v>3577</v>
      </c>
      <c r="B3536" s="11" t="s">
        <v>29</v>
      </c>
      <c r="C3536" s="11" t="s">
        <v>46</v>
      </c>
      <c r="D3536" s="11" t="s">
        <v>25</v>
      </c>
      <c r="E3536" s="11" t="s">
        <v>20</v>
      </c>
      <c r="F3536" s="11" t="s">
        <v>15</v>
      </c>
      <c r="G3536" s="11">
        <v>3</v>
      </c>
      <c r="H3536" s="11" t="s">
        <v>16</v>
      </c>
      <c r="I3536" s="12">
        <v>44709</v>
      </c>
      <c r="J3536" s="14">
        <v>0.45416666666666666</v>
      </c>
      <c r="K3536">
        <v>3</v>
      </c>
      <c r="L3536" t="s">
        <v>16</v>
      </c>
      <c r="M3536" s="1">
        <v>44709</v>
      </c>
      <c r="N3536" s="2">
        <v>0.45416666666666666</v>
      </c>
      <c r="O3536" s="1">
        <f t="shared" si="330"/>
        <v>44709.45416666667</v>
      </c>
      <c r="P3536" s="3" t="str">
        <f t="shared" si="331"/>
        <v>May,2022</v>
      </c>
      <c r="Q3536">
        <f t="shared" si="332"/>
        <v>2022</v>
      </c>
      <c r="R3536" t="str">
        <f t="shared" si="333"/>
        <v>Sat</v>
      </c>
      <c r="S3536">
        <f t="shared" si="334"/>
        <v>10</v>
      </c>
      <c r="T3536" t="str">
        <f t="shared" si="335"/>
        <v>NO</v>
      </c>
      <c r="U3536" cm="1">
        <f t="array" ref="U3536">_xlfn.XLOOKUP(Table1012[[#This Row],[Severity_Level]],{"MINOR","MODERATE","SEVERE","FATAL"},{1,2,3,5})</f>
        <v>1</v>
      </c>
      <c r="Z3536" s="1"/>
      <c r="AA3536" s="2"/>
      <c r="AB3536" s="4"/>
    </row>
    <row r="3537" spans="1:28" x14ac:dyDescent="0.3">
      <c r="A3537" t="s">
        <v>3578</v>
      </c>
      <c r="B3537" s="11" t="s">
        <v>56</v>
      </c>
      <c r="C3537" s="11" t="s">
        <v>53</v>
      </c>
      <c r="D3537" s="11" t="s">
        <v>25</v>
      </c>
      <c r="E3537" s="11" t="s">
        <v>38</v>
      </c>
      <c r="F3537" s="11" t="s">
        <v>21</v>
      </c>
      <c r="G3537" s="11">
        <v>5</v>
      </c>
      <c r="H3537" s="11" t="s">
        <v>16</v>
      </c>
      <c r="I3537" s="12">
        <v>44709</v>
      </c>
      <c r="J3537" s="14">
        <v>0.4548611111111111</v>
      </c>
      <c r="K3537">
        <v>5</v>
      </c>
      <c r="L3537" t="s">
        <v>16</v>
      </c>
      <c r="M3537" s="1">
        <v>44709</v>
      </c>
      <c r="N3537" s="2">
        <v>0.4548611111111111</v>
      </c>
      <c r="O3537" s="1">
        <f t="shared" si="330"/>
        <v>44709.454861111109</v>
      </c>
      <c r="P3537" s="3" t="str">
        <f t="shared" si="331"/>
        <v>May,2022</v>
      </c>
      <c r="Q3537">
        <f t="shared" si="332"/>
        <v>2022</v>
      </c>
      <c r="R3537" t="str">
        <f t="shared" si="333"/>
        <v>Sat</v>
      </c>
      <c r="S3537">
        <f t="shared" si="334"/>
        <v>10</v>
      </c>
      <c r="T3537" t="str">
        <f t="shared" si="335"/>
        <v>NO</v>
      </c>
      <c r="U3537" cm="1">
        <f t="array" ref="U3537">_xlfn.XLOOKUP(Table1012[[#This Row],[Severity_Level]],{"MINOR","MODERATE","SEVERE","FATAL"},{1,2,3,5})</f>
        <v>1</v>
      </c>
      <c r="Z3537" s="1"/>
      <c r="AA3537" s="2"/>
      <c r="AB3537" s="4"/>
    </row>
    <row r="3538" spans="1:28" x14ac:dyDescent="0.3">
      <c r="A3538" t="s">
        <v>3579</v>
      </c>
      <c r="B3538" s="11" t="s">
        <v>18</v>
      </c>
      <c r="C3538" s="11" t="s">
        <v>53</v>
      </c>
      <c r="D3538" s="11" t="s">
        <v>13</v>
      </c>
      <c r="E3538" s="11" t="s">
        <v>38</v>
      </c>
      <c r="F3538" s="11" t="s">
        <v>21</v>
      </c>
      <c r="G3538" s="11">
        <v>2</v>
      </c>
      <c r="H3538" s="11" t="s">
        <v>27</v>
      </c>
      <c r="I3538" s="12">
        <v>44709</v>
      </c>
      <c r="J3538" s="14">
        <v>0.45555555555555555</v>
      </c>
      <c r="K3538">
        <v>2</v>
      </c>
      <c r="L3538" t="s">
        <v>27</v>
      </c>
      <c r="M3538" s="1">
        <v>44709</v>
      </c>
      <c r="N3538" s="2">
        <v>0.45555555555555555</v>
      </c>
      <c r="O3538" s="1">
        <f t="shared" si="330"/>
        <v>44709.455555555556</v>
      </c>
      <c r="P3538" s="3" t="str">
        <f t="shared" si="331"/>
        <v>May,2022</v>
      </c>
      <c r="Q3538">
        <f t="shared" si="332"/>
        <v>2022</v>
      </c>
      <c r="R3538" t="str">
        <f t="shared" si="333"/>
        <v>Sat</v>
      </c>
      <c r="S3538">
        <f t="shared" si="334"/>
        <v>10</v>
      </c>
      <c r="T3538" t="str">
        <f t="shared" si="335"/>
        <v>NO</v>
      </c>
      <c r="U3538" cm="1">
        <f t="array" ref="U3538">_xlfn.XLOOKUP(Table1012[[#This Row],[Severity_Level]],{"MINOR","MODERATE","SEVERE","FATAL"},{1,2,3,5})</f>
        <v>3</v>
      </c>
      <c r="Z3538" s="1"/>
      <c r="AA3538" s="2"/>
      <c r="AB3538" s="4"/>
    </row>
    <row r="3539" spans="1:28" x14ac:dyDescent="0.3">
      <c r="A3539" t="s">
        <v>3580</v>
      </c>
      <c r="B3539" s="11" t="s">
        <v>18</v>
      </c>
      <c r="C3539" s="11" t="s">
        <v>57</v>
      </c>
      <c r="D3539" s="11" t="s">
        <v>25</v>
      </c>
      <c r="E3539" s="11" t="s">
        <v>14</v>
      </c>
      <c r="F3539" s="11" t="s">
        <v>15</v>
      </c>
      <c r="G3539" s="11">
        <v>4</v>
      </c>
      <c r="H3539" s="11" t="s">
        <v>27</v>
      </c>
      <c r="I3539" s="12">
        <v>44709</v>
      </c>
      <c r="J3539" s="14">
        <v>0.45624999999999999</v>
      </c>
      <c r="K3539">
        <v>4</v>
      </c>
      <c r="L3539" t="s">
        <v>27</v>
      </c>
      <c r="M3539" s="1">
        <v>44709</v>
      </c>
      <c r="N3539" s="2">
        <v>0.45624999999999999</v>
      </c>
      <c r="O3539" s="1">
        <f t="shared" si="330"/>
        <v>44709.456250000003</v>
      </c>
      <c r="P3539" s="3" t="str">
        <f t="shared" si="331"/>
        <v>May,2022</v>
      </c>
      <c r="Q3539">
        <f t="shared" si="332"/>
        <v>2022</v>
      </c>
      <c r="R3539" t="str">
        <f t="shared" si="333"/>
        <v>Sat</v>
      </c>
      <c r="S3539">
        <f t="shared" si="334"/>
        <v>10</v>
      </c>
      <c r="T3539" t="str">
        <f t="shared" si="335"/>
        <v>NO</v>
      </c>
      <c r="U3539" cm="1">
        <f t="array" ref="U3539">_xlfn.XLOOKUP(Table1012[[#This Row],[Severity_Level]],{"MINOR","MODERATE","SEVERE","FATAL"},{1,2,3,5})</f>
        <v>3</v>
      </c>
      <c r="Z3539" s="1"/>
      <c r="AA3539" s="2"/>
      <c r="AB3539" s="4"/>
    </row>
    <row r="3540" spans="1:28" x14ac:dyDescent="0.3">
      <c r="A3540" t="s">
        <v>3581</v>
      </c>
      <c r="B3540" s="11" t="s">
        <v>11</v>
      </c>
      <c r="C3540" s="11" t="s">
        <v>50</v>
      </c>
      <c r="D3540" s="11" t="s">
        <v>13</v>
      </c>
      <c r="E3540" s="11" t="s">
        <v>14</v>
      </c>
      <c r="F3540" s="11" t="s">
        <v>51</v>
      </c>
      <c r="G3540" s="11">
        <v>3</v>
      </c>
      <c r="H3540" s="11" t="s">
        <v>16</v>
      </c>
      <c r="I3540" s="12">
        <v>44709</v>
      </c>
      <c r="J3540" s="14">
        <v>0.45694444444444443</v>
      </c>
      <c r="K3540">
        <v>3</v>
      </c>
      <c r="L3540" t="s">
        <v>16</v>
      </c>
      <c r="M3540" s="1">
        <v>44709</v>
      </c>
      <c r="N3540" s="2">
        <v>0.45694444444444443</v>
      </c>
      <c r="O3540" s="1">
        <f t="shared" si="330"/>
        <v>44709.456944444442</v>
      </c>
      <c r="P3540" s="3" t="str">
        <f t="shared" si="331"/>
        <v>May,2022</v>
      </c>
      <c r="Q3540">
        <f t="shared" si="332"/>
        <v>2022</v>
      </c>
      <c r="R3540" t="str">
        <f t="shared" si="333"/>
        <v>Sat</v>
      </c>
      <c r="S3540">
        <f t="shared" si="334"/>
        <v>10</v>
      </c>
      <c r="T3540" t="str">
        <f t="shared" si="335"/>
        <v>NO</v>
      </c>
      <c r="U3540" cm="1">
        <f t="array" ref="U3540">_xlfn.XLOOKUP(Table1012[[#This Row],[Severity_Level]],{"MINOR","MODERATE","SEVERE","FATAL"},{1,2,3,5})</f>
        <v>1</v>
      </c>
      <c r="Z3540" s="1"/>
      <c r="AA3540" s="2"/>
      <c r="AB3540" s="4"/>
    </row>
    <row r="3541" spans="1:28" x14ac:dyDescent="0.3">
      <c r="A3541" t="s">
        <v>3582</v>
      </c>
      <c r="B3541" s="11" t="s">
        <v>34</v>
      </c>
      <c r="C3541" s="11" t="s">
        <v>46</v>
      </c>
      <c r="D3541" s="11" t="s">
        <v>25</v>
      </c>
      <c r="E3541" s="11" t="s">
        <v>20</v>
      </c>
      <c r="F3541" s="11" t="s">
        <v>21</v>
      </c>
      <c r="G3541" s="11">
        <v>3</v>
      </c>
      <c r="H3541" s="11" t="s">
        <v>32</v>
      </c>
      <c r="I3541" s="12">
        <v>44709</v>
      </c>
      <c r="J3541" s="14">
        <v>0.45763888888888887</v>
      </c>
      <c r="K3541">
        <v>3</v>
      </c>
      <c r="L3541" t="s">
        <v>32</v>
      </c>
      <c r="M3541" s="1">
        <v>44709</v>
      </c>
      <c r="N3541" s="2">
        <v>0.45763888888888887</v>
      </c>
      <c r="O3541" s="1">
        <f t="shared" si="330"/>
        <v>44709.457638888889</v>
      </c>
      <c r="P3541" s="3" t="str">
        <f t="shared" si="331"/>
        <v>May,2022</v>
      </c>
      <c r="Q3541">
        <f t="shared" si="332"/>
        <v>2022</v>
      </c>
      <c r="R3541" t="str">
        <f t="shared" si="333"/>
        <v>Sat</v>
      </c>
      <c r="S3541">
        <f t="shared" si="334"/>
        <v>10</v>
      </c>
      <c r="T3541" t="str">
        <f t="shared" si="335"/>
        <v>NO</v>
      </c>
      <c r="U3541" cm="1">
        <f t="array" ref="U3541">_xlfn.XLOOKUP(Table1012[[#This Row],[Severity_Level]],{"MINOR","MODERATE","SEVERE","FATAL"},{1,2,3,5})</f>
        <v>2</v>
      </c>
      <c r="Z3541" s="1"/>
      <c r="AA3541" s="2"/>
      <c r="AB3541" s="4"/>
    </row>
    <row r="3542" spans="1:28" x14ac:dyDescent="0.3">
      <c r="A3542" t="s">
        <v>3583</v>
      </c>
      <c r="B3542" s="11" t="s">
        <v>29</v>
      </c>
      <c r="C3542" s="11" t="s">
        <v>50</v>
      </c>
      <c r="D3542" s="11" t="s">
        <v>13</v>
      </c>
      <c r="E3542" s="11" t="s">
        <v>35</v>
      </c>
      <c r="F3542" s="11" t="s">
        <v>26</v>
      </c>
      <c r="G3542" s="11">
        <v>1</v>
      </c>
      <c r="H3542" s="11" t="s">
        <v>16</v>
      </c>
      <c r="I3542" s="12">
        <v>44709</v>
      </c>
      <c r="J3542" s="14">
        <v>0.45833333333333331</v>
      </c>
      <c r="K3542">
        <v>1</v>
      </c>
      <c r="L3542" t="s">
        <v>16</v>
      </c>
      <c r="M3542" s="1">
        <v>44709</v>
      </c>
      <c r="N3542" s="2">
        <v>0.45833333333333331</v>
      </c>
      <c r="O3542" s="1">
        <f t="shared" si="330"/>
        <v>44709.458333333336</v>
      </c>
      <c r="P3542" s="3" t="str">
        <f t="shared" si="331"/>
        <v>May,2022</v>
      </c>
      <c r="Q3542">
        <f t="shared" si="332"/>
        <v>2022</v>
      </c>
      <c r="R3542" t="str">
        <f t="shared" si="333"/>
        <v>Sat</v>
      </c>
      <c r="S3542">
        <f t="shared" si="334"/>
        <v>11</v>
      </c>
      <c r="T3542" t="str">
        <f t="shared" si="335"/>
        <v>NO</v>
      </c>
      <c r="U3542" cm="1">
        <f t="array" ref="U3542">_xlfn.XLOOKUP(Table1012[[#This Row],[Severity_Level]],{"MINOR","MODERATE","SEVERE","FATAL"},{1,2,3,5})</f>
        <v>1</v>
      </c>
      <c r="Z3542" s="1"/>
      <c r="AA3542" s="2"/>
      <c r="AB3542" s="4"/>
    </row>
    <row r="3543" spans="1:28" x14ac:dyDescent="0.3">
      <c r="A3543" t="s">
        <v>3584</v>
      </c>
      <c r="B3543" s="11" t="s">
        <v>29</v>
      </c>
      <c r="C3543" s="11" t="s">
        <v>12</v>
      </c>
      <c r="D3543" s="11" t="s">
        <v>31</v>
      </c>
      <c r="E3543" s="11" t="s">
        <v>38</v>
      </c>
      <c r="F3543" s="11" t="s">
        <v>26</v>
      </c>
      <c r="G3543" s="11">
        <v>2</v>
      </c>
      <c r="H3543" s="11" t="s">
        <v>16</v>
      </c>
      <c r="I3543" s="12">
        <v>44709</v>
      </c>
      <c r="J3543" s="14">
        <v>0.45902777777777776</v>
      </c>
      <c r="K3543">
        <v>2</v>
      </c>
      <c r="L3543" t="s">
        <v>16</v>
      </c>
      <c r="M3543" s="1">
        <v>44709</v>
      </c>
      <c r="N3543" s="2">
        <v>0.45902777777777776</v>
      </c>
      <c r="O3543" s="1">
        <f t="shared" si="330"/>
        <v>44709.459027777775</v>
      </c>
      <c r="P3543" s="3" t="str">
        <f t="shared" si="331"/>
        <v>May,2022</v>
      </c>
      <c r="Q3543">
        <f t="shared" si="332"/>
        <v>2022</v>
      </c>
      <c r="R3543" t="str">
        <f t="shared" si="333"/>
        <v>Sat</v>
      </c>
      <c r="S3543">
        <f t="shared" si="334"/>
        <v>11</v>
      </c>
      <c r="T3543" t="str">
        <f t="shared" si="335"/>
        <v>NO</v>
      </c>
      <c r="U3543" cm="1">
        <f t="array" ref="U3543">_xlfn.XLOOKUP(Table1012[[#This Row],[Severity_Level]],{"MINOR","MODERATE","SEVERE","FATAL"},{1,2,3,5})</f>
        <v>1</v>
      </c>
      <c r="Z3543" s="1"/>
      <c r="AA3543" s="2"/>
      <c r="AB3543" s="4"/>
    </row>
    <row r="3544" spans="1:28" x14ac:dyDescent="0.3">
      <c r="A3544" t="s">
        <v>3585</v>
      </c>
      <c r="B3544" s="11" t="s">
        <v>29</v>
      </c>
      <c r="C3544" s="11" t="s">
        <v>30</v>
      </c>
      <c r="D3544" s="11" t="s">
        <v>25</v>
      </c>
      <c r="E3544" s="11" t="s">
        <v>14</v>
      </c>
      <c r="F3544" s="11" t="s">
        <v>15</v>
      </c>
      <c r="G3544" s="11">
        <v>5</v>
      </c>
      <c r="H3544" s="11" t="s">
        <v>40</v>
      </c>
      <c r="I3544" s="12">
        <v>44709</v>
      </c>
      <c r="J3544" s="14">
        <v>0.4597222222222222</v>
      </c>
      <c r="K3544">
        <v>5</v>
      </c>
      <c r="L3544" t="s">
        <v>40</v>
      </c>
      <c r="M3544" s="1">
        <v>44709</v>
      </c>
      <c r="N3544" s="2">
        <v>0.4597222222222222</v>
      </c>
      <c r="O3544" s="1">
        <f t="shared" si="330"/>
        <v>44709.459722222222</v>
      </c>
      <c r="P3544" s="3" t="str">
        <f t="shared" si="331"/>
        <v>May,2022</v>
      </c>
      <c r="Q3544">
        <f t="shared" si="332"/>
        <v>2022</v>
      </c>
      <c r="R3544" t="str">
        <f t="shared" si="333"/>
        <v>Sat</v>
      </c>
      <c r="S3544">
        <f t="shared" si="334"/>
        <v>11</v>
      </c>
      <c r="T3544" t="str">
        <f t="shared" si="335"/>
        <v>NO</v>
      </c>
      <c r="U3544" cm="1">
        <f t="array" ref="U3544">_xlfn.XLOOKUP(Table1012[[#This Row],[Severity_Level]],{"MINOR","MODERATE","SEVERE","FATAL"},{1,2,3,5})</f>
        <v>5</v>
      </c>
      <c r="Z3544" s="1"/>
      <c r="AA3544" s="2"/>
      <c r="AB3544" s="4"/>
    </row>
    <row r="3545" spans="1:28" x14ac:dyDescent="0.3">
      <c r="A3545" t="s">
        <v>3586</v>
      </c>
      <c r="B3545" s="11" t="s">
        <v>56</v>
      </c>
      <c r="C3545" s="11" t="s">
        <v>12</v>
      </c>
      <c r="D3545" s="11" t="s">
        <v>47</v>
      </c>
      <c r="E3545" s="11" t="s">
        <v>38</v>
      </c>
      <c r="F3545" s="11" t="s">
        <v>26</v>
      </c>
      <c r="G3545" s="11">
        <v>2</v>
      </c>
      <c r="H3545" s="11" t="s">
        <v>40</v>
      </c>
      <c r="I3545" s="12">
        <v>44709</v>
      </c>
      <c r="J3545" s="14">
        <v>0.46041666666666664</v>
      </c>
      <c r="K3545">
        <v>2</v>
      </c>
      <c r="L3545" t="s">
        <v>40</v>
      </c>
      <c r="M3545" s="1">
        <v>44709</v>
      </c>
      <c r="N3545" s="2">
        <v>0.46041666666666664</v>
      </c>
      <c r="O3545" s="1">
        <f t="shared" si="330"/>
        <v>44709.460416666669</v>
      </c>
      <c r="P3545" s="3" t="str">
        <f t="shared" si="331"/>
        <v>May,2022</v>
      </c>
      <c r="Q3545">
        <f t="shared" si="332"/>
        <v>2022</v>
      </c>
      <c r="R3545" t="str">
        <f t="shared" si="333"/>
        <v>Sat</v>
      </c>
      <c r="S3545">
        <f t="shared" si="334"/>
        <v>11</v>
      </c>
      <c r="T3545" t="str">
        <f t="shared" si="335"/>
        <v>NO</v>
      </c>
      <c r="U3545" cm="1">
        <f t="array" ref="U3545">_xlfn.XLOOKUP(Table1012[[#This Row],[Severity_Level]],{"MINOR","MODERATE","SEVERE","FATAL"},{1,2,3,5})</f>
        <v>5</v>
      </c>
      <c r="Z3545" s="1"/>
      <c r="AA3545" s="2"/>
      <c r="AB3545" s="4"/>
    </row>
    <row r="3546" spans="1:28" x14ac:dyDescent="0.3">
      <c r="A3546" t="s">
        <v>3587</v>
      </c>
      <c r="B3546" s="11" t="s">
        <v>34</v>
      </c>
      <c r="C3546" s="11" t="s">
        <v>30</v>
      </c>
      <c r="D3546" s="11" t="s">
        <v>37</v>
      </c>
      <c r="E3546" s="11" t="s">
        <v>38</v>
      </c>
      <c r="F3546" s="11" t="s">
        <v>26</v>
      </c>
      <c r="G3546" s="11">
        <v>2</v>
      </c>
      <c r="H3546" s="11" t="s">
        <v>27</v>
      </c>
      <c r="I3546" s="12">
        <v>44709</v>
      </c>
      <c r="J3546" s="14">
        <v>0.46111111111111114</v>
      </c>
      <c r="K3546">
        <v>2</v>
      </c>
      <c r="L3546" t="s">
        <v>27</v>
      </c>
      <c r="M3546" s="1">
        <v>44709</v>
      </c>
      <c r="N3546" s="2">
        <v>0.46111111111111114</v>
      </c>
      <c r="O3546" s="1">
        <f t="shared" si="330"/>
        <v>44709.461111111108</v>
      </c>
      <c r="P3546" s="3" t="str">
        <f t="shared" si="331"/>
        <v>May,2022</v>
      </c>
      <c r="Q3546">
        <f t="shared" si="332"/>
        <v>2022</v>
      </c>
      <c r="R3546" t="str">
        <f t="shared" si="333"/>
        <v>Sat</v>
      </c>
      <c r="S3546">
        <f t="shared" si="334"/>
        <v>11</v>
      </c>
      <c r="T3546" t="str">
        <f t="shared" si="335"/>
        <v>NO</v>
      </c>
      <c r="U3546" cm="1">
        <f t="array" ref="U3546">_xlfn.XLOOKUP(Table1012[[#This Row],[Severity_Level]],{"MINOR","MODERATE","SEVERE","FATAL"},{1,2,3,5})</f>
        <v>3</v>
      </c>
      <c r="Z3546" s="1"/>
      <c r="AA3546" s="2"/>
      <c r="AB3546" s="4"/>
    </row>
    <row r="3547" spans="1:28" x14ac:dyDescent="0.3">
      <c r="A3547" t="s">
        <v>3588</v>
      </c>
      <c r="B3547" s="11" t="s">
        <v>49</v>
      </c>
      <c r="C3547" s="11" t="s">
        <v>57</v>
      </c>
      <c r="D3547" s="11" t="s">
        <v>25</v>
      </c>
      <c r="E3547" s="11" t="s">
        <v>38</v>
      </c>
      <c r="F3547" s="11" t="s">
        <v>15</v>
      </c>
      <c r="G3547" s="11">
        <v>1</v>
      </c>
      <c r="H3547" s="11" t="s">
        <v>27</v>
      </c>
      <c r="I3547" s="12">
        <v>44709</v>
      </c>
      <c r="J3547" s="14">
        <v>0.46180555555555558</v>
      </c>
      <c r="K3547">
        <v>1</v>
      </c>
      <c r="L3547" t="s">
        <v>27</v>
      </c>
      <c r="M3547" s="1">
        <v>44709</v>
      </c>
      <c r="N3547" s="2">
        <v>0.46180555555555558</v>
      </c>
      <c r="O3547" s="1">
        <f t="shared" si="330"/>
        <v>44709.461805555555</v>
      </c>
      <c r="P3547" s="3" t="str">
        <f t="shared" si="331"/>
        <v>May,2022</v>
      </c>
      <c r="Q3547">
        <f t="shared" si="332"/>
        <v>2022</v>
      </c>
      <c r="R3547" t="str">
        <f t="shared" si="333"/>
        <v>Sat</v>
      </c>
      <c r="S3547">
        <f t="shared" si="334"/>
        <v>11</v>
      </c>
      <c r="T3547" t="str">
        <f t="shared" si="335"/>
        <v>NO</v>
      </c>
      <c r="U3547" cm="1">
        <f t="array" ref="U3547">_xlfn.XLOOKUP(Table1012[[#This Row],[Severity_Level]],{"MINOR","MODERATE","SEVERE","FATAL"},{1,2,3,5})</f>
        <v>3</v>
      </c>
      <c r="Z3547" s="1"/>
      <c r="AA3547" s="2"/>
      <c r="AB3547" s="4"/>
    </row>
    <row r="3548" spans="1:28" x14ac:dyDescent="0.3">
      <c r="A3548" t="s">
        <v>3589</v>
      </c>
      <c r="B3548" s="11" t="s">
        <v>56</v>
      </c>
      <c r="C3548" s="11" t="s">
        <v>53</v>
      </c>
      <c r="D3548" s="11" t="s">
        <v>13</v>
      </c>
      <c r="E3548" s="11" t="s">
        <v>38</v>
      </c>
      <c r="F3548" s="11" t="s">
        <v>15</v>
      </c>
      <c r="G3548" s="11">
        <v>2</v>
      </c>
      <c r="H3548" s="11" t="s">
        <v>32</v>
      </c>
      <c r="I3548" s="12">
        <v>44709</v>
      </c>
      <c r="J3548" s="14">
        <v>0.46250000000000002</v>
      </c>
      <c r="K3548">
        <v>2</v>
      </c>
      <c r="L3548" t="s">
        <v>32</v>
      </c>
      <c r="M3548" s="1">
        <v>44709</v>
      </c>
      <c r="N3548" s="2">
        <v>0.46250000000000002</v>
      </c>
      <c r="O3548" s="1">
        <f t="shared" si="330"/>
        <v>44709.462500000001</v>
      </c>
      <c r="P3548" s="3" t="str">
        <f t="shared" si="331"/>
        <v>May,2022</v>
      </c>
      <c r="Q3548">
        <f t="shared" si="332"/>
        <v>2022</v>
      </c>
      <c r="R3548" t="str">
        <f t="shared" si="333"/>
        <v>Sat</v>
      </c>
      <c r="S3548">
        <f t="shared" si="334"/>
        <v>11</v>
      </c>
      <c r="T3548" t="str">
        <f t="shared" si="335"/>
        <v>NO</v>
      </c>
      <c r="U3548" cm="1">
        <f t="array" ref="U3548">_xlfn.XLOOKUP(Table1012[[#This Row],[Severity_Level]],{"MINOR","MODERATE","SEVERE","FATAL"},{1,2,3,5})</f>
        <v>2</v>
      </c>
      <c r="Z3548" s="1"/>
      <c r="AA3548" s="2"/>
      <c r="AB3548" s="4"/>
    </row>
    <row r="3549" spans="1:28" x14ac:dyDescent="0.3">
      <c r="A3549" t="s">
        <v>3590</v>
      </c>
      <c r="B3549" s="11" t="s">
        <v>29</v>
      </c>
      <c r="C3549" s="11" t="s">
        <v>50</v>
      </c>
      <c r="D3549" s="11" t="s">
        <v>47</v>
      </c>
      <c r="E3549" s="11" t="s">
        <v>38</v>
      </c>
      <c r="F3549" s="11" t="s">
        <v>15</v>
      </c>
      <c r="G3549" s="11">
        <v>3</v>
      </c>
      <c r="H3549" s="11" t="s">
        <v>32</v>
      </c>
      <c r="I3549" s="12">
        <v>44709</v>
      </c>
      <c r="J3549" s="14">
        <v>0.46319444444444446</v>
      </c>
      <c r="K3549">
        <v>3</v>
      </c>
      <c r="L3549" t="s">
        <v>32</v>
      </c>
      <c r="M3549" s="1">
        <v>44709</v>
      </c>
      <c r="N3549" s="2">
        <v>0.46319444444444446</v>
      </c>
      <c r="O3549" s="1">
        <f t="shared" si="330"/>
        <v>44709.463194444441</v>
      </c>
      <c r="P3549" s="3" t="str">
        <f t="shared" si="331"/>
        <v>May,2022</v>
      </c>
      <c r="Q3549">
        <f t="shared" si="332"/>
        <v>2022</v>
      </c>
      <c r="R3549" t="str">
        <f t="shared" si="333"/>
        <v>Sat</v>
      </c>
      <c r="S3549">
        <f t="shared" si="334"/>
        <v>11</v>
      </c>
      <c r="T3549" t="str">
        <f t="shared" si="335"/>
        <v>NO</v>
      </c>
      <c r="U3549" cm="1">
        <f t="array" ref="U3549">_xlfn.XLOOKUP(Table1012[[#This Row],[Severity_Level]],{"MINOR","MODERATE","SEVERE","FATAL"},{1,2,3,5})</f>
        <v>2</v>
      </c>
      <c r="Z3549" s="1"/>
      <c r="AA3549" s="2"/>
      <c r="AB3549" s="4"/>
    </row>
    <row r="3550" spans="1:28" x14ac:dyDescent="0.3">
      <c r="A3550" t="s">
        <v>3591</v>
      </c>
      <c r="B3550" s="11" t="s">
        <v>56</v>
      </c>
      <c r="C3550" s="11" t="s">
        <v>30</v>
      </c>
      <c r="D3550" s="11" t="s">
        <v>13</v>
      </c>
      <c r="E3550" s="11" t="s">
        <v>35</v>
      </c>
      <c r="F3550" s="11" t="s">
        <v>21</v>
      </c>
      <c r="G3550" s="11">
        <v>2</v>
      </c>
      <c r="H3550" s="11" t="s">
        <v>16</v>
      </c>
      <c r="I3550" s="12">
        <v>44709</v>
      </c>
      <c r="J3550" s="14">
        <v>0.46388888888888891</v>
      </c>
      <c r="K3550">
        <v>2</v>
      </c>
      <c r="L3550" t="s">
        <v>16</v>
      </c>
      <c r="M3550" s="1">
        <v>44709</v>
      </c>
      <c r="N3550" s="2">
        <v>0.46388888888888891</v>
      </c>
      <c r="O3550" s="1">
        <f t="shared" si="330"/>
        <v>44709.463888888888</v>
      </c>
      <c r="P3550" s="3" t="str">
        <f t="shared" si="331"/>
        <v>May,2022</v>
      </c>
      <c r="Q3550">
        <f t="shared" si="332"/>
        <v>2022</v>
      </c>
      <c r="R3550" t="str">
        <f t="shared" si="333"/>
        <v>Sat</v>
      </c>
      <c r="S3550">
        <f t="shared" si="334"/>
        <v>11</v>
      </c>
      <c r="T3550" t="str">
        <f t="shared" si="335"/>
        <v>NO</v>
      </c>
      <c r="U3550" cm="1">
        <f t="array" ref="U3550">_xlfn.XLOOKUP(Table1012[[#This Row],[Severity_Level]],{"MINOR","MODERATE","SEVERE","FATAL"},{1,2,3,5})</f>
        <v>1</v>
      </c>
      <c r="Z3550" s="1"/>
      <c r="AA3550" s="2"/>
      <c r="AB3550" s="4"/>
    </row>
    <row r="3551" spans="1:28" x14ac:dyDescent="0.3">
      <c r="A3551" t="s">
        <v>3592</v>
      </c>
      <c r="B3551" s="11" t="s">
        <v>18</v>
      </c>
      <c r="C3551" s="11" t="s">
        <v>53</v>
      </c>
      <c r="D3551" s="11" t="s">
        <v>31</v>
      </c>
      <c r="E3551" s="11" t="s">
        <v>38</v>
      </c>
      <c r="F3551" s="11" t="s">
        <v>51</v>
      </c>
      <c r="G3551" s="11">
        <v>4</v>
      </c>
      <c r="H3551" s="11" t="s">
        <v>16</v>
      </c>
      <c r="I3551" s="12">
        <v>44709</v>
      </c>
      <c r="J3551" s="14">
        <v>0.46458333333333335</v>
      </c>
      <c r="K3551">
        <v>4</v>
      </c>
      <c r="L3551" t="s">
        <v>16</v>
      </c>
      <c r="M3551" s="1">
        <v>44709</v>
      </c>
      <c r="N3551" s="2">
        <v>0.46458333333333335</v>
      </c>
      <c r="O3551" s="1">
        <f t="shared" si="330"/>
        <v>44709.464583333334</v>
      </c>
      <c r="P3551" s="3" t="str">
        <f t="shared" si="331"/>
        <v>May,2022</v>
      </c>
      <c r="Q3551">
        <f t="shared" si="332"/>
        <v>2022</v>
      </c>
      <c r="R3551" t="str">
        <f t="shared" si="333"/>
        <v>Sat</v>
      </c>
      <c r="S3551">
        <f t="shared" si="334"/>
        <v>11</v>
      </c>
      <c r="T3551" t="str">
        <f t="shared" si="335"/>
        <v>NO</v>
      </c>
      <c r="U3551" cm="1">
        <f t="array" ref="U3551">_xlfn.XLOOKUP(Table1012[[#This Row],[Severity_Level]],{"MINOR","MODERATE","SEVERE","FATAL"},{1,2,3,5})</f>
        <v>1</v>
      </c>
      <c r="Z3551" s="1"/>
      <c r="AA3551" s="2"/>
      <c r="AB3551" s="4"/>
    </row>
    <row r="3552" spans="1:28" x14ac:dyDescent="0.3">
      <c r="A3552" t="s">
        <v>3593</v>
      </c>
      <c r="B3552" s="11" t="s">
        <v>56</v>
      </c>
      <c r="C3552" s="11" t="s">
        <v>65</v>
      </c>
      <c r="D3552" s="11" t="s">
        <v>47</v>
      </c>
      <c r="E3552" s="11" t="s">
        <v>14</v>
      </c>
      <c r="F3552" s="11" t="s">
        <v>26</v>
      </c>
      <c r="G3552" s="11">
        <v>3</v>
      </c>
      <c r="H3552" s="11" t="s">
        <v>16</v>
      </c>
      <c r="I3552" s="12">
        <v>44709</v>
      </c>
      <c r="J3552" s="14">
        <v>0.46527777777777779</v>
      </c>
      <c r="K3552">
        <v>3</v>
      </c>
      <c r="L3552" t="s">
        <v>16</v>
      </c>
      <c r="M3552" s="1">
        <v>44709</v>
      </c>
      <c r="N3552" s="2">
        <v>0.46527777777777779</v>
      </c>
      <c r="O3552" s="1">
        <f t="shared" si="330"/>
        <v>44709.465277777781</v>
      </c>
      <c r="P3552" s="3" t="str">
        <f t="shared" si="331"/>
        <v>May,2022</v>
      </c>
      <c r="Q3552">
        <f t="shared" si="332"/>
        <v>2022</v>
      </c>
      <c r="R3552" t="str">
        <f t="shared" si="333"/>
        <v>Sat</v>
      </c>
      <c r="S3552">
        <f t="shared" si="334"/>
        <v>11</v>
      </c>
      <c r="T3552" t="str">
        <f t="shared" si="335"/>
        <v>NO</v>
      </c>
      <c r="U3552" cm="1">
        <f t="array" ref="U3552">_xlfn.XLOOKUP(Table1012[[#This Row],[Severity_Level]],{"MINOR","MODERATE","SEVERE","FATAL"},{1,2,3,5})</f>
        <v>1</v>
      </c>
      <c r="Z3552" s="1"/>
      <c r="AA3552" s="2"/>
      <c r="AB3552" s="4"/>
    </row>
    <row r="3553" spans="1:28" x14ac:dyDescent="0.3">
      <c r="A3553" t="s">
        <v>3594</v>
      </c>
      <c r="B3553" s="11" t="s">
        <v>11</v>
      </c>
      <c r="C3553" s="11" t="s">
        <v>44</v>
      </c>
      <c r="D3553" s="11" t="s">
        <v>47</v>
      </c>
      <c r="E3553" s="11" t="s">
        <v>20</v>
      </c>
      <c r="F3553" s="11" t="s">
        <v>51</v>
      </c>
      <c r="G3553" s="11">
        <v>3</v>
      </c>
      <c r="H3553" s="11" t="s">
        <v>32</v>
      </c>
      <c r="I3553" s="12">
        <v>44709</v>
      </c>
      <c r="J3553" s="14">
        <v>0.46597222222222223</v>
      </c>
      <c r="K3553">
        <v>3</v>
      </c>
      <c r="L3553" t="s">
        <v>32</v>
      </c>
      <c r="M3553" s="1">
        <v>44709</v>
      </c>
      <c r="N3553" s="2">
        <v>0.46597222222222223</v>
      </c>
      <c r="O3553" s="1">
        <f t="shared" si="330"/>
        <v>44709.46597222222</v>
      </c>
      <c r="P3553" s="3" t="str">
        <f t="shared" si="331"/>
        <v>May,2022</v>
      </c>
      <c r="Q3553">
        <f t="shared" si="332"/>
        <v>2022</v>
      </c>
      <c r="R3553" t="str">
        <f t="shared" si="333"/>
        <v>Sat</v>
      </c>
      <c r="S3553">
        <f t="shared" si="334"/>
        <v>11</v>
      </c>
      <c r="T3553" t="str">
        <f t="shared" si="335"/>
        <v>NO</v>
      </c>
      <c r="U3553" cm="1">
        <f t="array" ref="U3553">_xlfn.XLOOKUP(Table1012[[#This Row],[Severity_Level]],{"MINOR","MODERATE","SEVERE","FATAL"},{1,2,3,5})</f>
        <v>2</v>
      </c>
      <c r="Z3553" s="1"/>
      <c r="AA3553" s="2"/>
      <c r="AB3553" s="4"/>
    </row>
    <row r="3554" spans="1:28" x14ac:dyDescent="0.3">
      <c r="A3554" t="s">
        <v>3595</v>
      </c>
      <c r="B3554" s="11" t="s">
        <v>11</v>
      </c>
      <c r="C3554" s="11" t="s">
        <v>57</v>
      </c>
      <c r="D3554" s="11" t="s">
        <v>31</v>
      </c>
      <c r="E3554" s="11" t="s">
        <v>20</v>
      </c>
      <c r="F3554" s="11" t="s">
        <v>15</v>
      </c>
      <c r="G3554" s="11">
        <v>4</v>
      </c>
      <c r="H3554" s="11" t="s">
        <v>16</v>
      </c>
      <c r="I3554" s="12">
        <v>44710</v>
      </c>
      <c r="J3554" s="14">
        <v>0.46666666666666667</v>
      </c>
      <c r="K3554">
        <v>4</v>
      </c>
      <c r="L3554" t="s">
        <v>16</v>
      </c>
      <c r="M3554" s="1">
        <v>44710</v>
      </c>
      <c r="N3554" s="2">
        <v>0.46666666666666667</v>
      </c>
      <c r="O3554" s="1">
        <f t="shared" si="330"/>
        <v>44710.466666666667</v>
      </c>
      <c r="P3554" s="3" t="str">
        <f t="shared" si="331"/>
        <v>May,2022</v>
      </c>
      <c r="Q3554">
        <f t="shared" si="332"/>
        <v>2022</v>
      </c>
      <c r="R3554" t="str">
        <f t="shared" si="333"/>
        <v>Sun</v>
      </c>
      <c r="S3554">
        <f t="shared" si="334"/>
        <v>11</v>
      </c>
      <c r="T3554" t="str">
        <f t="shared" si="335"/>
        <v>NO</v>
      </c>
      <c r="U3554" cm="1">
        <f t="array" ref="U3554">_xlfn.XLOOKUP(Table1012[[#This Row],[Severity_Level]],{"MINOR","MODERATE","SEVERE","FATAL"},{1,2,3,5})</f>
        <v>1</v>
      </c>
      <c r="Z3554" s="1"/>
      <c r="AA3554" s="2"/>
      <c r="AB3554" s="4"/>
    </row>
    <row r="3555" spans="1:28" x14ac:dyDescent="0.3">
      <c r="A3555" t="s">
        <v>3596</v>
      </c>
      <c r="B3555" s="11" t="s">
        <v>56</v>
      </c>
      <c r="C3555" s="11" t="s">
        <v>57</v>
      </c>
      <c r="D3555" s="11" t="s">
        <v>13</v>
      </c>
      <c r="E3555" s="11" t="s">
        <v>20</v>
      </c>
      <c r="F3555" s="11" t="s">
        <v>51</v>
      </c>
      <c r="G3555" s="11">
        <v>4</v>
      </c>
      <c r="H3555" s="11" t="s">
        <v>32</v>
      </c>
      <c r="I3555" s="12">
        <v>44710</v>
      </c>
      <c r="J3555" s="14">
        <v>0.46736111111111112</v>
      </c>
      <c r="K3555">
        <v>4</v>
      </c>
      <c r="L3555" t="s">
        <v>32</v>
      </c>
      <c r="M3555" s="1">
        <v>44710</v>
      </c>
      <c r="N3555" s="2">
        <v>0.46736111111111112</v>
      </c>
      <c r="O3555" s="1">
        <f t="shared" si="330"/>
        <v>44710.467361111114</v>
      </c>
      <c r="P3555" s="3" t="str">
        <f t="shared" si="331"/>
        <v>May,2022</v>
      </c>
      <c r="Q3555">
        <f t="shared" si="332"/>
        <v>2022</v>
      </c>
      <c r="R3555" t="str">
        <f t="shared" si="333"/>
        <v>Sun</v>
      </c>
      <c r="S3555">
        <f t="shared" si="334"/>
        <v>11</v>
      </c>
      <c r="T3555" t="str">
        <f t="shared" si="335"/>
        <v>NO</v>
      </c>
      <c r="U3555" cm="1">
        <f t="array" ref="U3555">_xlfn.XLOOKUP(Table1012[[#This Row],[Severity_Level]],{"MINOR","MODERATE","SEVERE","FATAL"},{1,2,3,5})</f>
        <v>2</v>
      </c>
      <c r="Z3555" s="1"/>
      <c r="AA3555" s="2"/>
      <c r="AB3555" s="4"/>
    </row>
    <row r="3556" spans="1:28" x14ac:dyDescent="0.3">
      <c r="A3556" t="s">
        <v>3597</v>
      </c>
      <c r="B3556" s="11" t="s">
        <v>29</v>
      </c>
      <c r="C3556" s="11" t="s">
        <v>44</v>
      </c>
      <c r="D3556" s="11" t="s">
        <v>25</v>
      </c>
      <c r="E3556" s="11" t="s">
        <v>14</v>
      </c>
      <c r="F3556" s="11" t="s">
        <v>51</v>
      </c>
      <c r="G3556" s="11">
        <v>4</v>
      </c>
      <c r="H3556" s="11" t="s">
        <v>32</v>
      </c>
      <c r="I3556" s="12">
        <v>44710</v>
      </c>
      <c r="J3556" s="14">
        <v>0.46805555555555556</v>
      </c>
      <c r="K3556">
        <v>4</v>
      </c>
      <c r="L3556" t="s">
        <v>32</v>
      </c>
      <c r="M3556" s="1">
        <v>44710</v>
      </c>
      <c r="N3556" s="2">
        <v>0.46805555555555556</v>
      </c>
      <c r="O3556" s="1">
        <f t="shared" si="330"/>
        <v>44710.468055555553</v>
      </c>
      <c r="P3556" s="3" t="str">
        <f t="shared" si="331"/>
        <v>May,2022</v>
      </c>
      <c r="Q3556">
        <f t="shared" si="332"/>
        <v>2022</v>
      </c>
      <c r="R3556" t="str">
        <f t="shared" si="333"/>
        <v>Sun</v>
      </c>
      <c r="S3556">
        <f t="shared" si="334"/>
        <v>11</v>
      </c>
      <c r="T3556" t="str">
        <f t="shared" si="335"/>
        <v>NO</v>
      </c>
      <c r="U3556" cm="1">
        <f t="array" ref="U3556">_xlfn.XLOOKUP(Table1012[[#This Row],[Severity_Level]],{"MINOR","MODERATE","SEVERE","FATAL"},{1,2,3,5})</f>
        <v>2</v>
      </c>
      <c r="Z3556" s="1"/>
      <c r="AA3556" s="2"/>
      <c r="AB3556" s="4"/>
    </row>
    <row r="3557" spans="1:28" x14ac:dyDescent="0.3">
      <c r="A3557" t="s">
        <v>3598</v>
      </c>
      <c r="B3557" s="11" t="s">
        <v>18</v>
      </c>
      <c r="C3557" s="11" t="s">
        <v>53</v>
      </c>
      <c r="D3557" s="11" t="s">
        <v>37</v>
      </c>
      <c r="E3557" s="11" t="s">
        <v>35</v>
      </c>
      <c r="F3557" s="11" t="s">
        <v>15</v>
      </c>
      <c r="G3557" s="11">
        <v>2</v>
      </c>
      <c r="H3557" s="11" t="s">
        <v>27</v>
      </c>
      <c r="I3557" s="12">
        <v>44710</v>
      </c>
      <c r="J3557" s="14">
        <v>0.46875</v>
      </c>
      <c r="K3557">
        <v>2</v>
      </c>
      <c r="L3557" t="s">
        <v>27</v>
      </c>
      <c r="M3557" s="1">
        <v>44710</v>
      </c>
      <c r="N3557" s="2">
        <v>0.46875</v>
      </c>
      <c r="O3557" s="1">
        <f t="shared" si="330"/>
        <v>44710.46875</v>
      </c>
      <c r="P3557" s="3" t="str">
        <f t="shared" si="331"/>
        <v>May,2022</v>
      </c>
      <c r="Q3557">
        <f t="shared" si="332"/>
        <v>2022</v>
      </c>
      <c r="R3557" t="str">
        <f t="shared" si="333"/>
        <v>Sun</v>
      </c>
      <c r="S3557">
        <f t="shared" si="334"/>
        <v>11</v>
      </c>
      <c r="T3557" t="str">
        <f t="shared" si="335"/>
        <v>NO</v>
      </c>
      <c r="U3557" cm="1">
        <f t="array" ref="U3557">_xlfn.XLOOKUP(Table1012[[#This Row],[Severity_Level]],{"MINOR","MODERATE","SEVERE","FATAL"},{1,2,3,5})</f>
        <v>3</v>
      </c>
      <c r="Z3557" s="1"/>
      <c r="AA3557" s="2"/>
      <c r="AB3557" s="4"/>
    </row>
    <row r="3558" spans="1:28" x14ac:dyDescent="0.3">
      <c r="A3558" t="s">
        <v>3599</v>
      </c>
      <c r="B3558" s="11" t="s">
        <v>29</v>
      </c>
      <c r="C3558" s="11" t="s">
        <v>12</v>
      </c>
      <c r="D3558" s="11" t="s">
        <v>31</v>
      </c>
      <c r="E3558" s="11" t="s">
        <v>35</v>
      </c>
      <c r="F3558" s="11" t="s">
        <v>21</v>
      </c>
      <c r="G3558" s="11">
        <v>5</v>
      </c>
      <c r="H3558" s="11" t="s">
        <v>40</v>
      </c>
      <c r="I3558" s="12">
        <v>44710</v>
      </c>
      <c r="J3558" s="14">
        <v>0.46944444444444444</v>
      </c>
      <c r="K3558">
        <v>5</v>
      </c>
      <c r="L3558" t="s">
        <v>40</v>
      </c>
      <c r="M3558" s="1">
        <v>44710</v>
      </c>
      <c r="N3558" s="2">
        <v>0.46944444444444444</v>
      </c>
      <c r="O3558" s="1">
        <f t="shared" si="330"/>
        <v>44710.469444444447</v>
      </c>
      <c r="P3558" s="3" t="str">
        <f t="shared" si="331"/>
        <v>May,2022</v>
      </c>
      <c r="Q3558">
        <f t="shared" si="332"/>
        <v>2022</v>
      </c>
      <c r="R3558" t="str">
        <f t="shared" si="333"/>
        <v>Sun</v>
      </c>
      <c r="S3558">
        <f t="shared" si="334"/>
        <v>11</v>
      </c>
      <c r="T3558" t="str">
        <f t="shared" si="335"/>
        <v>NO</v>
      </c>
      <c r="U3558" cm="1">
        <f t="array" ref="U3558">_xlfn.XLOOKUP(Table1012[[#This Row],[Severity_Level]],{"MINOR","MODERATE","SEVERE","FATAL"},{1,2,3,5})</f>
        <v>5</v>
      </c>
      <c r="Z3558" s="1"/>
      <c r="AA3558" s="2"/>
      <c r="AB3558" s="4"/>
    </row>
    <row r="3559" spans="1:28" x14ac:dyDescent="0.3">
      <c r="A3559" t="s">
        <v>3600</v>
      </c>
      <c r="B3559" s="11" t="s">
        <v>18</v>
      </c>
      <c r="C3559" s="11" t="s">
        <v>65</v>
      </c>
      <c r="D3559" s="11" t="s">
        <v>31</v>
      </c>
      <c r="E3559" s="11" t="s">
        <v>20</v>
      </c>
      <c r="F3559" s="11" t="s">
        <v>51</v>
      </c>
      <c r="G3559" s="11">
        <v>5</v>
      </c>
      <c r="H3559" s="11" t="s">
        <v>32</v>
      </c>
      <c r="I3559" s="12">
        <v>44710</v>
      </c>
      <c r="J3559" s="14">
        <v>0.47013888888888888</v>
      </c>
      <c r="K3559">
        <v>5</v>
      </c>
      <c r="L3559" t="s">
        <v>32</v>
      </c>
      <c r="M3559" s="1">
        <v>44710</v>
      </c>
      <c r="N3559" s="2">
        <v>0.47013888888888888</v>
      </c>
      <c r="O3559" s="1">
        <f t="shared" si="330"/>
        <v>44710.470138888886</v>
      </c>
      <c r="P3559" s="3" t="str">
        <f t="shared" si="331"/>
        <v>May,2022</v>
      </c>
      <c r="Q3559">
        <f t="shared" si="332"/>
        <v>2022</v>
      </c>
      <c r="R3559" t="str">
        <f t="shared" si="333"/>
        <v>Sun</v>
      </c>
      <c r="S3559">
        <f t="shared" si="334"/>
        <v>11</v>
      </c>
      <c r="T3559" t="str">
        <f t="shared" si="335"/>
        <v>NO</v>
      </c>
      <c r="U3559" cm="1">
        <f t="array" ref="U3559">_xlfn.XLOOKUP(Table1012[[#This Row],[Severity_Level]],{"MINOR","MODERATE","SEVERE","FATAL"},{1,2,3,5})</f>
        <v>2</v>
      </c>
      <c r="Z3559" s="1"/>
      <c r="AA3559" s="2"/>
      <c r="AB3559" s="4"/>
    </row>
    <row r="3560" spans="1:28" x14ac:dyDescent="0.3">
      <c r="A3560" t="s">
        <v>3601</v>
      </c>
      <c r="B3560" s="11" t="s">
        <v>11</v>
      </c>
      <c r="C3560" s="11" t="s">
        <v>57</v>
      </c>
      <c r="D3560" s="11" t="s">
        <v>31</v>
      </c>
      <c r="E3560" s="11" t="s">
        <v>35</v>
      </c>
      <c r="F3560" s="11" t="s">
        <v>15</v>
      </c>
      <c r="G3560" s="11">
        <v>1</v>
      </c>
      <c r="H3560" s="11" t="s">
        <v>16</v>
      </c>
      <c r="I3560" s="12">
        <v>44710</v>
      </c>
      <c r="J3560" s="14">
        <v>0.47083333333333333</v>
      </c>
      <c r="K3560">
        <v>1</v>
      </c>
      <c r="L3560" t="s">
        <v>16</v>
      </c>
      <c r="M3560" s="1">
        <v>44710</v>
      </c>
      <c r="N3560" s="2">
        <v>0.47083333333333333</v>
      </c>
      <c r="O3560" s="1">
        <f t="shared" si="330"/>
        <v>44710.470833333333</v>
      </c>
      <c r="P3560" s="3" t="str">
        <f t="shared" si="331"/>
        <v>May,2022</v>
      </c>
      <c r="Q3560">
        <f t="shared" si="332"/>
        <v>2022</v>
      </c>
      <c r="R3560" t="str">
        <f t="shared" si="333"/>
        <v>Sun</v>
      </c>
      <c r="S3560">
        <f t="shared" si="334"/>
        <v>11</v>
      </c>
      <c r="T3560" t="str">
        <f t="shared" si="335"/>
        <v>NO</v>
      </c>
      <c r="U3560" cm="1">
        <f t="array" ref="U3560">_xlfn.XLOOKUP(Table1012[[#This Row],[Severity_Level]],{"MINOR","MODERATE","SEVERE","FATAL"},{1,2,3,5})</f>
        <v>1</v>
      </c>
      <c r="Z3560" s="1"/>
      <c r="AA3560" s="2"/>
      <c r="AB3560" s="4"/>
    </row>
    <row r="3561" spans="1:28" x14ac:dyDescent="0.3">
      <c r="A3561" t="s">
        <v>3602</v>
      </c>
      <c r="B3561" s="11" t="s">
        <v>18</v>
      </c>
      <c r="C3561" s="11" t="s">
        <v>53</v>
      </c>
      <c r="D3561" s="11" t="s">
        <v>25</v>
      </c>
      <c r="E3561" s="11" t="s">
        <v>20</v>
      </c>
      <c r="F3561" s="11" t="s">
        <v>51</v>
      </c>
      <c r="G3561" s="11">
        <v>1</v>
      </c>
      <c r="H3561" s="11" t="s">
        <v>40</v>
      </c>
      <c r="I3561" s="12">
        <v>44710</v>
      </c>
      <c r="J3561" s="14">
        <v>0.47152777777777777</v>
      </c>
      <c r="K3561">
        <v>1</v>
      </c>
      <c r="L3561" t="s">
        <v>40</v>
      </c>
      <c r="M3561" s="1">
        <v>44710</v>
      </c>
      <c r="N3561" s="2">
        <v>0.47152777777777777</v>
      </c>
      <c r="O3561" s="1">
        <f t="shared" si="330"/>
        <v>44710.47152777778</v>
      </c>
      <c r="P3561" s="3" t="str">
        <f t="shared" si="331"/>
        <v>May,2022</v>
      </c>
      <c r="Q3561">
        <f t="shared" si="332"/>
        <v>2022</v>
      </c>
      <c r="R3561" t="str">
        <f t="shared" si="333"/>
        <v>Sun</v>
      </c>
      <c r="S3561">
        <f t="shared" si="334"/>
        <v>11</v>
      </c>
      <c r="T3561" t="str">
        <f t="shared" si="335"/>
        <v>NO</v>
      </c>
      <c r="U3561" cm="1">
        <f t="array" ref="U3561">_xlfn.XLOOKUP(Table1012[[#This Row],[Severity_Level]],{"MINOR","MODERATE","SEVERE","FATAL"},{1,2,3,5})</f>
        <v>5</v>
      </c>
      <c r="Z3561" s="1"/>
      <c r="AA3561" s="2"/>
      <c r="AB3561" s="4"/>
    </row>
    <row r="3562" spans="1:28" x14ac:dyDescent="0.3">
      <c r="A3562" t="s">
        <v>3603</v>
      </c>
      <c r="B3562" s="11" t="s">
        <v>18</v>
      </c>
      <c r="C3562" s="11" t="s">
        <v>65</v>
      </c>
      <c r="D3562" s="11" t="s">
        <v>37</v>
      </c>
      <c r="E3562" s="11" t="s">
        <v>38</v>
      </c>
      <c r="F3562" s="11" t="s">
        <v>26</v>
      </c>
      <c r="G3562" s="11">
        <v>3</v>
      </c>
      <c r="H3562" s="11" t="s">
        <v>32</v>
      </c>
      <c r="I3562" s="12">
        <v>44710</v>
      </c>
      <c r="J3562" s="14">
        <v>0.47222222222222221</v>
      </c>
      <c r="K3562">
        <v>3</v>
      </c>
      <c r="L3562" t="s">
        <v>32</v>
      </c>
      <c r="M3562" s="1">
        <v>44710</v>
      </c>
      <c r="N3562" s="2">
        <v>0.47222222222222221</v>
      </c>
      <c r="O3562" s="1">
        <f t="shared" si="330"/>
        <v>44710.472222222219</v>
      </c>
      <c r="P3562" s="3" t="str">
        <f t="shared" si="331"/>
        <v>May,2022</v>
      </c>
      <c r="Q3562">
        <f t="shared" si="332"/>
        <v>2022</v>
      </c>
      <c r="R3562" t="str">
        <f t="shared" si="333"/>
        <v>Sun</v>
      </c>
      <c r="S3562">
        <f t="shared" si="334"/>
        <v>11</v>
      </c>
      <c r="T3562" t="str">
        <f t="shared" si="335"/>
        <v>NO</v>
      </c>
      <c r="U3562" cm="1">
        <f t="array" ref="U3562">_xlfn.XLOOKUP(Table1012[[#This Row],[Severity_Level]],{"MINOR","MODERATE","SEVERE","FATAL"},{1,2,3,5})</f>
        <v>2</v>
      </c>
      <c r="Z3562" s="1"/>
      <c r="AA3562" s="2"/>
      <c r="AB3562" s="4"/>
    </row>
    <row r="3563" spans="1:28" x14ac:dyDescent="0.3">
      <c r="A3563" t="s">
        <v>3604</v>
      </c>
      <c r="B3563" s="11" t="s">
        <v>29</v>
      </c>
      <c r="C3563" s="11" t="s">
        <v>24</v>
      </c>
      <c r="D3563" s="11" t="s">
        <v>37</v>
      </c>
      <c r="E3563" s="11" t="s">
        <v>14</v>
      </c>
      <c r="F3563" s="11" t="s">
        <v>15</v>
      </c>
      <c r="G3563" s="11">
        <v>3</v>
      </c>
      <c r="H3563" s="11" t="s">
        <v>32</v>
      </c>
      <c r="I3563" s="12">
        <v>44710</v>
      </c>
      <c r="J3563" s="14">
        <v>0.47291666666666665</v>
      </c>
      <c r="K3563">
        <v>3</v>
      </c>
      <c r="L3563" t="s">
        <v>32</v>
      </c>
      <c r="M3563" s="1">
        <v>44710</v>
      </c>
      <c r="N3563" s="2">
        <v>0.47291666666666665</v>
      </c>
      <c r="O3563" s="1">
        <f t="shared" si="330"/>
        <v>44710.472916666666</v>
      </c>
      <c r="P3563" s="3" t="str">
        <f t="shared" si="331"/>
        <v>May,2022</v>
      </c>
      <c r="Q3563">
        <f t="shared" si="332"/>
        <v>2022</v>
      </c>
      <c r="R3563" t="str">
        <f t="shared" si="333"/>
        <v>Sun</v>
      </c>
      <c r="S3563">
        <f t="shared" si="334"/>
        <v>11</v>
      </c>
      <c r="T3563" t="str">
        <f t="shared" si="335"/>
        <v>NO</v>
      </c>
      <c r="U3563" cm="1">
        <f t="array" ref="U3563">_xlfn.XLOOKUP(Table1012[[#This Row],[Severity_Level]],{"MINOR","MODERATE","SEVERE","FATAL"},{1,2,3,5})</f>
        <v>2</v>
      </c>
      <c r="Z3563" s="1"/>
      <c r="AA3563" s="2"/>
      <c r="AB3563" s="4"/>
    </row>
    <row r="3564" spans="1:28" x14ac:dyDescent="0.3">
      <c r="A3564" t="s">
        <v>3605</v>
      </c>
      <c r="B3564" s="11" t="s">
        <v>11</v>
      </c>
      <c r="C3564" s="11" t="s">
        <v>44</v>
      </c>
      <c r="D3564" s="11" t="s">
        <v>37</v>
      </c>
      <c r="E3564" s="11" t="s">
        <v>35</v>
      </c>
      <c r="F3564" s="11" t="s">
        <v>26</v>
      </c>
      <c r="G3564" s="11">
        <v>5</v>
      </c>
      <c r="H3564" s="11" t="s">
        <v>40</v>
      </c>
      <c r="I3564" s="12">
        <v>44710</v>
      </c>
      <c r="J3564" s="14">
        <v>0.47361111111111109</v>
      </c>
      <c r="K3564">
        <v>5</v>
      </c>
      <c r="L3564" t="s">
        <v>40</v>
      </c>
      <c r="M3564" s="1">
        <v>44710</v>
      </c>
      <c r="N3564" s="2">
        <v>0.47361111111111109</v>
      </c>
      <c r="O3564" s="1">
        <f t="shared" si="330"/>
        <v>44710.473611111112</v>
      </c>
      <c r="P3564" s="3" t="str">
        <f t="shared" si="331"/>
        <v>May,2022</v>
      </c>
      <c r="Q3564">
        <f t="shared" si="332"/>
        <v>2022</v>
      </c>
      <c r="R3564" t="str">
        <f t="shared" si="333"/>
        <v>Sun</v>
      </c>
      <c r="S3564">
        <f t="shared" si="334"/>
        <v>11</v>
      </c>
      <c r="T3564" t="str">
        <f t="shared" si="335"/>
        <v>NO</v>
      </c>
      <c r="U3564" cm="1">
        <f t="array" ref="U3564">_xlfn.XLOOKUP(Table1012[[#This Row],[Severity_Level]],{"MINOR","MODERATE","SEVERE","FATAL"},{1,2,3,5})</f>
        <v>5</v>
      </c>
      <c r="Z3564" s="1"/>
      <c r="AA3564" s="2"/>
      <c r="AB3564" s="4"/>
    </row>
    <row r="3565" spans="1:28" x14ac:dyDescent="0.3">
      <c r="A3565" t="s">
        <v>3606</v>
      </c>
      <c r="B3565" s="11" t="s">
        <v>18</v>
      </c>
      <c r="C3565" s="11" t="s">
        <v>46</v>
      </c>
      <c r="D3565" s="11" t="s">
        <v>37</v>
      </c>
      <c r="E3565" s="11" t="s">
        <v>20</v>
      </c>
      <c r="F3565" s="11" t="s">
        <v>15</v>
      </c>
      <c r="G3565" s="11">
        <v>1</v>
      </c>
      <c r="H3565" s="11" t="s">
        <v>40</v>
      </c>
      <c r="I3565" s="12">
        <v>44710</v>
      </c>
      <c r="J3565" s="14">
        <v>0.47430555555555554</v>
      </c>
      <c r="K3565">
        <v>1</v>
      </c>
      <c r="L3565" t="s">
        <v>40</v>
      </c>
      <c r="M3565" s="1">
        <v>44710</v>
      </c>
      <c r="N3565" s="2">
        <v>0.47430555555555554</v>
      </c>
      <c r="O3565" s="1">
        <f t="shared" si="330"/>
        <v>44710.474305555559</v>
      </c>
      <c r="P3565" s="3" t="str">
        <f t="shared" si="331"/>
        <v>May,2022</v>
      </c>
      <c r="Q3565">
        <f t="shared" si="332"/>
        <v>2022</v>
      </c>
      <c r="R3565" t="str">
        <f t="shared" si="333"/>
        <v>Sun</v>
      </c>
      <c r="S3565">
        <f t="shared" si="334"/>
        <v>11</v>
      </c>
      <c r="T3565" t="str">
        <f t="shared" si="335"/>
        <v>NO</v>
      </c>
      <c r="U3565" cm="1">
        <f t="array" ref="U3565">_xlfn.XLOOKUP(Table1012[[#This Row],[Severity_Level]],{"MINOR","MODERATE","SEVERE","FATAL"},{1,2,3,5})</f>
        <v>5</v>
      </c>
      <c r="Z3565" s="1"/>
      <c r="AA3565" s="2"/>
      <c r="AB3565" s="4"/>
    </row>
    <row r="3566" spans="1:28" x14ac:dyDescent="0.3">
      <c r="A3566" t="s">
        <v>3607</v>
      </c>
      <c r="B3566" s="11" t="s">
        <v>11</v>
      </c>
      <c r="C3566" s="11" t="s">
        <v>65</v>
      </c>
      <c r="D3566" s="11" t="s">
        <v>47</v>
      </c>
      <c r="E3566" s="11" t="s">
        <v>35</v>
      </c>
      <c r="F3566" s="11" t="s">
        <v>21</v>
      </c>
      <c r="G3566" s="11">
        <v>3</v>
      </c>
      <c r="H3566" s="11" t="s">
        <v>40</v>
      </c>
      <c r="I3566" s="12">
        <v>44710</v>
      </c>
      <c r="J3566" s="14">
        <v>0.47499999999999998</v>
      </c>
      <c r="K3566">
        <v>3</v>
      </c>
      <c r="L3566" t="s">
        <v>40</v>
      </c>
      <c r="M3566" s="1">
        <v>44710</v>
      </c>
      <c r="N3566" s="2">
        <v>0.47499999999999998</v>
      </c>
      <c r="O3566" s="1">
        <f t="shared" si="330"/>
        <v>44710.474999999999</v>
      </c>
      <c r="P3566" s="3" t="str">
        <f t="shared" si="331"/>
        <v>May,2022</v>
      </c>
      <c r="Q3566">
        <f t="shared" si="332"/>
        <v>2022</v>
      </c>
      <c r="R3566" t="str">
        <f t="shared" si="333"/>
        <v>Sun</v>
      </c>
      <c r="S3566">
        <f t="shared" si="334"/>
        <v>11</v>
      </c>
      <c r="T3566" t="str">
        <f t="shared" si="335"/>
        <v>NO</v>
      </c>
      <c r="U3566" cm="1">
        <f t="array" ref="U3566">_xlfn.XLOOKUP(Table1012[[#This Row],[Severity_Level]],{"MINOR","MODERATE","SEVERE","FATAL"},{1,2,3,5})</f>
        <v>5</v>
      </c>
      <c r="Z3566" s="1"/>
      <c r="AA3566" s="2"/>
      <c r="AB3566" s="4"/>
    </row>
    <row r="3567" spans="1:28" x14ac:dyDescent="0.3">
      <c r="A3567" t="s">
        <v>3608</v>
      </c>
      <c r="B3567" s="11" t="s">
        <v>34</v>
      </c>
      <c r="C3567" s="11" t="s">
        <v>50</v>
      </c>
      <c r="D3567" s="11" t="s">
        <v>13</v>
      </c>
      <c r="E3567" s="11" t="s">
        <v>20</v>
      </c>
      <c r="F3567" s="11" t="s">
        <v>15</v>
      </c>
      <c r="G3567" s="11">
        <v>3</v>
      </c>
      <c r="H3567" s="11" t="s">
        <v>16</v>
      </c>
      <c r="I3567" s="12">
        <v>44710</v>
      </c>
      <c r="J3567" s="14">
        <v>0.47569444444444442</v>
      </c>
      <c r="K3567">
        <v>3</v>
      </c>
      <c r="L3567" t="s">
        <v>16</v>
      </c>
      <c r="M3567" s="1">
        <v>44710</v>
      </c>
      <c r="N3567" s="2">
        <v>0.47569444444444442</v>
      </c>
      <c r="O3567" s="1">
        <f t="shared" si="330"/>
        <v>44710.475694444445</v>
      </c>
      <c r="P3567" s="3" t="str">
        <f t="shared" si="331"/>
        <v>May,2022</v>
      </c>
      <c r="Q3567">
        <f t="shared" si="332"/>
        <v>2022</v>
      </c>
      <c r="R3567" t="str">
        <f t="shared" si="333"/>
        <v>Sun</v>
      </c>
      <c r="S3567">
        <f t="shared" si="334"/>
        <v>11</v>
      </c>
      <c r="T3567" t="str">
        <f t="shared" si="335"/>
        <v>NO</v>
      </c>
      <c r="U3567" cm="1">
        <f t="array" ref="U3567">_xlfn.XLOOKUP(Table1012[[#This Row],[Severity_Level]],{"MINOR","MODERATE","SEVERE","FATAL"},{1,2,3,5})</f>
        <v>1</v>
      </c>
      <c r="Z3567" s="1"/>
      <c r="AA3567" s="2"/>
      <c r="AB3567" s="4"/>
    </row>
    <row r="3568" spans="1:28" x14ac:dyDescent="0.3">
      <c r="A3568" t="s">
        <v>3609</v>
      </c>
      <c r="B3568" s="11" t="s">
        <v>11</v>
      </c>
      <c r="C3568" s="11" t="s">
        <v>50</v>
      </c>
      <c r="D3568" s="11" t="s">
        <v>37</v>
      </c>
      <c r="E3568" s="11" t="s">
        <v>38</v>
      </c>
      <c r="F3568" s="11" t="s">
        <v>51</v>
      </c>
      <c r="G3568" s="11">
        <v>2</v>
      </c>
      <c r="H3568" s="11" t="s">
        <v>27</v>
      </c>
      <c r="I3568" s="12">
        <v>44710</v>
      </c>
      <c r="J3568" s="14">
        <v>0.47638888888888886</v>
      </c>
      <c r="K3568">
        <v>2</v>
      </c>
      <c r="L3568" t="s">
        <v>27</v>
      </c>
      <c r="M3568" s="1">
        <v>44710</v>
      </c>
      <c r="N3568" s="2">
        <v>0.47638888888888886</v>
      </c>
      <c r="O3568" s="1">
        <f t="shared" si="330"/>
        <v>44710.476388888892</v>
      </c>
      <c r="P3568" s="3" t="str">
        <f t="shared" si="331"/>
        <v>May,2022</v>
      </c>
      <c r="Q3568">
        <f t="shared" si="332"/>
        <v>2022</v>
      </c>
      <c r="R3568" t="str">
        <f t="shared" si="333"/>
        <v>Sun</v>
      </c>
      <c r="S3568">
        <f t="shared" si="334"/>
        <v>11</v>
      </c>
      <c r="T3568" t="str">
        <f t="shared" si="335"/>
        <v>NO</v>
      </c>
      <c r="U3568" cm="1">
        <f t="array" ref="U3568">_xlfn.XLOOKUP(Table1012[[#This Row],[Severity_Level]],{"MINOR","MODERATE","SEVERE","FATAL"},{1,2,3,5})</f>
        <v>3</v>
      </c>
      <c r="Z3568" s="1"/>
      <c r="AA3568" s="2"/>
      <c r="AB3568" s="4"/>
    </row>
    <row r="3569" spans="1:28" x14ac:dyDescent="0.3">
      <c r="A3569" t="s">
        <v>3610</v>
      </c>
      <c r="B3569" s="11" t="s">
        <v>34</v>
      </c>
      <c r="C3569" s="11" t="s">
        <v>44</v>
      </c>
      <c r="D3569" s="11" t="s">
        <v>13</v>
      </c>
      <c r="E3569" s="11" t="s">
        <v>14</v>
      </c>
      <c r="F3569" s="11" t="s">
        <v>21</v>
      </c>
      <c r="G3569" s="11">
        <v>1</v>
      </c>
      <c r="H3569" s="11" t="s">
        <v>16</v>
      </c>
      <c r="I3569" s="12">
        <v>44710</v>
      </c>
      <c r="J3569" s="14">
        <v>0.47708333333333336</v>
      </c>
      <c r="K3569">
        <v>1</v>
      </c>
      <c r="L3569" t="s">
        <v>16</v>
      </c>
      <c r="M3569" s="1">
        <v>44710</v>
      </c>
      <c r="N3569" s="2">
        <v>0.47708333333333336</v>
      </c>
      <c r="O3569" s="1">
        <f t="shared" si="330"/>
        <v>44710.477083333331</v>
      </c>
      <c r="P3569" s="3" t="str">
        <f t="shared" si="331"/>
        <v>May,2022</v>
      </c>
      <c r="Q3569">
        <f t="shared" si="332"/>
        <v>2022</v>
      </c>
      <c r="R3569" t="str">
        <f t="shared" si="333"/>
        <v>Sun</v>
      </c>
      <c r="S3569">
        <f t="shared" si="334"/>
        <v>11</v>
      </c>
      <c r="T3569" t="str">
        <f t="shared" si="335"/>
        <v>NO</v>
      </c>
      <c r="U3569" cm="1">
        <f t="array" ref="U3569">_xlfn.XLOOKUP(Table1012[[#This Row],[Severity_Level]],{"MINOR","MODERATE","SEVERE","FATAL"},{1,2,3,5})</f>
        <v>1</v>
      </c>
      <c r="Z3569" s="1"/>
      <c r="AA3569" s="2"/>
      <c r="AB3569" s="4"/>
    </row>
    <row r="3570" spans="1:28" x14ac:dyDescent="0.3">
      <c r="A3570" t="s">
        <v>3611</v>
      </c>
      <c r="B3570" s="11" t="s">
        <v>49</v>
      </c>
      <c r="C3570" s="11" t="s">
        <v>65</v>
      </c>
      <c r="D3570" s="11" t="s">
        <v>13</v>
      </c>
      <c r="E3570" s="11" t="s">
        <v>14</v>
      </c>
      <c r="F3570" s="11" t="s">
        <v>51</v>
      </c>
      <c r="G3570" s="11">
        <v>5</v>
      </c>
      <c r="H3570" s="11" t="s">
        <v>40</v>
      </c>
      <c r="I3570" s="12">
        <v>44710</v>
      </c>
      <c r="J3570" s="14">
        <v>0.4777777777777778</v>
      </c>
      <c r="K3570">
        <v>5</v>
      </c>
      <c r="L3570" t="s">
        <v>40</v>
      </c>
      <c r="M3570" s="1">
        <v>44710</v>
      </c>
      <c r="N3570" s="2">
        <v>0.4777777777777778</v>
      </c>
      <c r="O3570" s="1">
        <f t="shared" si="330"/>
        <v>44710.477777777778</v>
      </c>
      <c r="P3570" s="3" t="str">
        <f t="shared" si="331"/>
        <v>May,2022</v>
      </c>
      <c r="Q3570">
        <f t="shared" si="332"/>
        <v>2022</v>
      </c>
      <c r="R3570" t="str">
        <f t="shared" si="333"/>
        <v>Sun</v>
      </c>
      <c r="S3570">
        <f t="shared" si="334"/>
        <v>11</v>
      </c>
      <c r="T3570" t="str">
        <f t="shared" si="335"/>
        <v>NO</v>
      </c>
      <c r="U3570" cm="1">
        <f t="array" ref="U3570">_xlfn.XLOOKUP(Table1012[[#This Row],[Severity_Level]],{"MINOR","MODERATE","SEVERE","FATAL"},{1,2,3,5})</f>
        <v>5</v>
      </c>
      <c r="Z3570" s="1"/>
      <c r="AA3570" s="2"/>
      <c r="AB3570" s="4"/>
    </row>
    <row r="3571" spans="1:28" x14ac:dyDescent="0.3">
      <c r="A3571" t="s">
        <v>3612</v>
      </c>
      <c r="B3571" s="11" t="s">
        <v>34</v>
      </c>
      <c r="C3571" s="11" t="s">
        <v>65</v>
      </c>
      <c r="D3571" s="11" t="s">
        <v>37</v>
      </c>
      <c r="E3571" s="11" t="s">
        <v>14</v>
      </c>
      <c r="F3571" s="11" t="s">
        <v>15</v>
      </c>
      <c r="G3571" s="11">
        <v>2</v>
      </c>
      <c r="H3571" s="11" t="s">
        <v>16</v>
      </c>
      <c r="I3571" s="12">
        <v>44710</v>
      </c>
      <c r="J3571" s="14">
        <v>0.47847222222222224</v>
      </c>
      <c r="K3571">
        <v>2</v>
      </c>
      <c r="L3571" t="s">
        <v>16</v>
      </c>
      <c r="M3571" s="1">
        <v>44710</v>
      </c>
      <c r="N3571" s="2">
        <v>0.47847222222222224</v>
      </c>
      <c r="O3571" s="1">
        <f t="shared" si="330"/>
        <v>44710.478472222225</v>
      </c>
      <c r="P3571" s="3" t="str">
        <f t="shared" si="331"/>
        <v>May,2022</v>
      </c>
      <c r="Q3571">
        <f t="shared" si="332"/>
        <v>2022</v>
      </c>
      <c r="R3571" t="str">
        <f t="shared" si="333"/>
        <v>Sun</v>
      </c>
      <c r="S3571">
        <f t="shared" si="334"/>
        <v>11</v>
      </c>
      <c r="T3571" t="str">
        <f t="shared" si="335"/>
        <v>NO</v>
      </c>
      <c r="U3571" cm="1">
        <f t="array" ref="U3571">_xlfn.XLOOKUP(Table1012[[#This Row],[Severity_Level]],{"MINOR","MODERATE","SEVERE","FATAL"},{1,2,3,5})</f>
        <v>1</v>
      </c>
      <c r="Z3571" s="1"/>
      <c r="AA3571" s="2"/>
      <c r="AB3571" s="4"/>
    </row>
    <row r="3572" spans="1:28" x14ac:dyDescent="0.3">
      <c r="A3572" t="s">
        <v>3613</v>
      </c>
      <c r="B3572" s="11" t="s">
        <v>49</v>
      </c>
      <c r="C3572" s="11" t="s">
        <v>30</v>
      </c>
      <c r="D3572" s="11" t="s">
        <v>47</v>
      </c>
      <c r="E3572" s="11" t="s">
        <v>14</v>
      </c>
      <c r="F3572" s="11" t="s">
        <v>26</v>
      </c>
      <c r="G3572" s="11">
        <v>3</v>
      </c>
      <c r="H3572" s="11" t="s">
        <v>16</v>
      </c>
      <c r="I3572" s="12">
        <v>44710</v>
      </c>
      <c r="J3572" s="14">
        <v>0.47916666666666669</v>
      </c>
      <c r="K3572">
        <v>3</v>
      </c>
      <c r="L3572" t="s">
        <v>16</v>
      </c>
      <c r="M3572" s="1">
        <v>44710</v>
      </c>
      <c r="N3572" s="2">
        <v>0.47916666666666669</v>
      </c>
      <c r="O3572" s="1">
        <f t="shared" si="330"/>
        <v>44710.479166666664</v>
      </c>
      <c r="P3572" s="3" t="str">
        <f t="shared" si="331"/>
        <v>May,2022</v>
      </c>
      <c r="Q3572">
        <f t="shared" si="332"/>
        <v>2022</v>
      </c>
      <c r="R3572" t="str">
        <f t="shared" si="333"/>
        <v>Sun</v>
      </c>
      <c r="S3572">
        <f t="shared" si="334"/>
        <v>11</v>
      </c>
      <c r="T3572" t="str">
        <f t="shared" si="335"/>
        <v>NO</v>
      </c>
      <c r="U3572" cm="1">
        <f t="array" ref="U3572">_xlfn.XLOOKUP(Table1012[[#This Row],[Severity_Level]],{"MINOR","MODERATE","SEVERE","FATAL"},{1,2,3,5})</f>
        <v>1</v>
      </c>
      <c r="Z3572" s="1"/>
      <c r="AA3572" s="2"/>
      <c r="AB3572" s="4"/>
    </row>
    <row r="3573" spans="1:28" x14ac:dyDescent="0.3">
      <c r="A3573" t="s">
        <v>3614</v>
      </c>
      <c r="B3573" s="11" t="s">
        <v>34</v>
      </c>
      <c r="C3573" s="11" t="s">
        <v>46</v>
      </c>
      <c r="D3573" s="11" t="s">
        <v>25</v>
      </c>
      <c r="E3573" s="11" t="s">
        <v>35</v>
      </c>
      <c r="F3573" s="11" t="s">
        <v>26</v>
      </c>
      <c r="G3573" s="11">
        <v>2</v>
      </c>
      <c r="H3573" s="11" t="s">
        <v>32</v>
      </c>
      <c r="I3573" s="12">
        <v>44710</v>
      </c>
      <c r="J3573" s="14">
        <v>0.47986111111111113</v>
      </c>
      <c r="K3573">
        <v>2</v>
      </c>
      <c r="L3573" t="s">
        <v>32</v>
      </c>
      <c r="M3573" s="1">
        <v>44710</v>
      </c>
      <c r="N3573" s="2">
        <v>0.47986111111111113</v>
      </c>
      <c r="O3573" s="1">
        <f t="shared" si="330"/>
        <v>44710.479861111111</v>
      </c>
      <c r="P3573" s="3" t="str">
        <f t="shared" si="331"/>
        <v>May,2022</v>
      </c>
      <c r="Q3573">
        <f t="shared" si="332"/>
        <v>2022</v>
      </c>
      <c r="R3573" t="str">
        <f t="shared" si="333"/>
        <v>Sun</v>
      </c>
      <c r="S3573">
        <f t="shared" si="334"/>
        <v>11</v>
      </c>
      <c r="T3573" t="str">
        <f t="shared" si="335"/>
        <v>NO</v>
      </c>
      <c r="U3573" cm="1">
        <f t="array" ref="U3573">_xlfn.XLOOKUP(Table1012[[#This Row],[Severity_Level]],{"MINOR","MODERATE","SEVERE","FATAL"},{1,2,3,5})</f>
        <v>2</v>
      </c>
      <c r="Z3573" s="1"/>
      <c r="AA3573" s="2"/>
      <c r="AB3573" s="4"/>
    </row>
    <row r="3574" spans="1:28" x14ac:dyDescent="0.3">
      <c r="A3574" t="s">
        <v>3615</v>
      </c>
      <c r="B3574" s="11" t="s">
        <v>29</v>
      </c>
      <c r="C3574" s="11" t="s">
        <v>19</v>
      </c>
      <c r="D3574" s="11" t="s">
        <v>47</v>
      </c>
      <c r="E3574" s="11" t="s">
        <v>35</v>
      </c>
      <c r="F3574" s="11" t="s">
        <v>21</v>
      </c>
      <c r="G3574" s="11">
        <v>4</v>
      </c>
      <c r="H3574" s="11" t="s">
        <v>16</v>
      </c>
      <c r="I3574" s="12">
        <v>44710</v>
      </c>
      <c r="J3574" s="14">
        <v>0.48055555555555557</v>
      </c>
      <c r="K3574">
        <v>4</v>
      </c>
      <c r="L3574" t="s">
        <v>16</v>
      </c>
      <c r="M3574" s="1">
        <v>44710</v>
      </c>
      <c r="N3574" s="2">
        <v>0.48055555555555557</v>
      </c>
      <c r="O3574" s="1">
        <f t="shared" si="330"/>
        <v>44710.480555555558</v>
      </c>
      <c r="P3574" s="3" t="str">
        <f t="shared" si="331"/>
        <v>May,2022</v>
      </c>
      <c r="Q3574">
        <f t="shared" si="332"/>
        <v>2022</v>
      </c>
      <c r="R3574" t="str">
        <f t="shared" si="333"/>
        <v>Sun</v>
      </c>
      <c r="S3574">
        <f t="shared" si="334"/>
        <v>11</v>
      </c>
      <c r="T3574" t="str">
        <f t="shared" si="335"/>
        <v>NO</v>
      </c>
      <c r="U3574" cm="1">
        <f t="array" ref="U3574">_xlfn.XLOOKUP(Table1012[[#This Row],[Severity_Level]],{"MINOR","MODERATE","SEVERE","FATAL"},{1,2,3,5})</f>
        <v>1</v>
      </c>
      <c r="Z3574" s="1"/>
      <c r="AA3574" s="2"/>
      <c r="AB3574" s="4"/>
    </row>
    <row r="3575" spans="1:28" x14ac:dyDescent="0.3">
      <c r="A3575" t="s">
        <v>3616</v>
      </c>
      <c r="B3575" s="11" t="s">
        <v>49</v>
      </c>
      <c r="C3575" s="11" t="s">
        <v>50</v>
      </c>
      <c r="D3575" s="11" t="s">
        <v>31</v>
      </c>
      <c r="E3575" s="11" t="s">
        <v>35</v>
      </c>
      <c r="F3575" s="11" t="s">
        <v>51</v>
      </c>
      <c r="G3575" s="11">
        <v>5</v>
      </c>
      <c r="H3575" s="11" t="s">
        <v>16</v>
      </c>
      <c r="I3575" s="12">
        <v>44710</v>
      </c>
      <c r="J3575" s="14">
        <v>0.48125000000000001</v>
      </c>
      <c r="K3575">
        <v>5</v>
      </c>
      <c r="L3575" t="s">
        <v>16</v>
      </c>
      <c r="M3575" s="1">
        <v>44710</v>
      </c>
      <c r="N3575" s="2">
        <v>0.48125000000000001</v>
      </c>
      <c r="O3575" s="1">
        <f t="shared" si="330"/>
        <v>44710.481249999997</v>
      </c>
      <c r="P3575" s="3" t="str">
        <f t="shared" si="331"/>
        <v>May,2022</v>
      </c>
      <c r="Q3575">
        <f t="shared" si="332"/>
        <v>2022</v>
      </c>
      <c r="R3575" t="str">
        <f t="shared" si="333"/>
        <v>Sun</v>
      </c>
      <c r="S3575">
        <f t="shared" si="334"/>
        <v>11</v>
      </c>
      <c r="T3575" t="str">
        <f t="shared" si="335"/>
        <v>NO</v>
      </c>
      <c r="U3575" cm="1">
        <f t="array" ref="U3575">_xlfn.XLOOKUP(Table1012[[#This Row],[Severity_Level]],{"MINOR","MODERATE","SEVERE","FATAL"},{1,2,3,5})</f>
        <v>1</v>
      </c>
      <c r="Z3575" s="1"/>
      <c r="AA3575" s="2"/>
      <c r="AB3575" s="4"/>
    </row>
    <row r="3576" spans="1:28" x14ac:dyDescent="0.3">
      <c r="A3576" t="s">
        <v>3617</v>
      </c>
      <c r="B3576" s="11" t="s">
        <v>56</v>
      </c>
      <c r="C3576" s="11" t="s">
        <v>19</v>
      </c>
      <c r="D3576" s="11" t="s">
        <v>13</v>
      </c>
      <c r="E3576" s="11" t="s">
        <v>38</v>
      </c>
      <c r="F3576" s="11" t="s">
        <v>21</v>
      </c>
      <c r="G3576" s="11">
        <v>3</v>
      </c>
      <c r="H3576" s="11" t="s">
        <v>40</v>
      </c>
      <c r="I3576" s="12">
        <v>44710</v>
      </c>
      <c r="J3576" s="14">
        <v>0.48194444444444445</v>
      </c>
      <c r="K3576">
        <v>3</v>
      </c>
      <c r="L3576" t="s">
        <v>40</v>
      </c>
      <c r="M3576" s="1">
        <v>44710</v>
      </c>
      <c r="N3576" s="2">
        <v>0.48194444444444445</v>
      </c>
      <c r="O3576" s="1">
        <f t="shared" si="330"/>
        <v>44710.481944444444</v>
      </c>
      <c r="P3576" s="3" t="str">
        <f t="shared" si="331"/>
        <v>May,2022</v>
      </c>
      <c r="Q3576">
        <f t="shared" si="332"/>
        <v>2022</v>
      </c>
      <c r="R3576" t="str">
        <f t="shared" si="333"/>
        <v>Sun</v>
      </c>
      <c r="S3576">
        <f t="shared" si="334"/>
        <v>11</v>
      </c>
      <c r="T3576" t="str">
        <f t="shared" si="335"/>
        <v>NO</v>
      </c>
      <c r="U3576" cm="1">
        <f t="array" ref="U3576">_xlfn.XLOOKUP(Table1012[[#This Row],[Severity_Level]],{"MINOR","MODERATE","SEVERE","FATAL"},{1,2,3,5})</f>
        <v>5</v>
      </c>
      <c r="Z3576" s="1"/>
      <c r="AA3576" s="2"/>
      <c r="AB3576" s="4"/>
    </row>
    <row r="3577" spans="1:28" x14ac:dyDescent="0.3">
      <c r="A3577" t="s">
        <v>3618</v>
      </c>
      <c r="B3577" s="11" t="s">
        <v>56</v>
      </c>
      <c r="C3577" s="11" t="s">
        <v>50</v>
      </c>
      <c r="D3577" s="11" t="s">
        <v>47</v>
      </c>
      <c r="E3577" s="11" t="s">
        <v>14</v>
      </c>
      <c r="F3577" s="11" t="s">
        <v>15</v>
      </c>
      <c r="G3577" s="11">
        <v>2</v>
      </c>
      <c r="H3577" s="11" t="s">
        <v>27</v>
      </c>
      <c r="I3577" s="12">
        <v>44710</v>
      </c>
      <c r="J3577" s="14">
        <v>0.4826388888888889</v>
      </c>
      <c r="K3577">
        <v>2</v>
      </c>
      <c r="L3577" t="s">
        <v>27</v>
      </c>
      <c r="M3577" s="1">
        <v>44710</v>
      </c>
      <c r="N3577" s="2">
        <v>0.4826388888888889</v>
      </c>
      <c r="O3577" s="1">
        <f t="shared" si="330"/>
        <v>44710.482638888891</v>
      </c>
      <c r="P3577" s="3" t="str">
        <f t="shared" si="331"/>
        <v>May,2022</v>
      </c>
      <c r="Q3577">
        <f t="shared" si="332"/>
        <v>2022</v>
      </c>
      <c r="R3577" t="str">
        <f t="shared" si="333"/>
        <v>Sun</v>
      </c>
      <c r="S3577">
        <f t="shared" si="334"/>
        <v>11</v>
      </c>
      <c r="T3577" t="str">
        <f t="shared" si="335"/>
        <v>NO</v>
      </c>
      <c r="U3577" cm="1">
        <f t="array" ref="U3577">_xlfn.XLOOKUP(Table1012[[#This Row],[Severity_Level]],{"MINOR","MODERATE","SEVERE","FATAL"},{1,2,3,5})</f>
        <v>3</v>
      </c>
      <c r="Z3577" s="1"/>
      <c r="AA3577" s="2"/>
      <c r="AB3577" s="4"/>
    </row>
    <row r="3578" spans="1:28" x14ac:dyDescent="0.3">
      <c r="A3578" t="s">
        <v>3619</v>
      </c>
      <c r="B3578" s="11" t="s">
        <v>34</v>
      </c>
      <c r="C3578" s="11" t="s">
        <v>65</v>
      </c>
      <c r="D3578" s="11" t="s">
        <v>37</v>
      </c>
      <c r="E3578" s="11" t="s">
        <v>35</v>
      </c>
      <c r="F3578" s="11" t="s">
        <v>26</v>
      </c>
      <c r="G3578" s="11">
        <v>1</v>
      </c>
      <c r="H3578" s="11" t="s">
        <v>16</v>
      </c>
      <c r="I3578" s="12">
        <v>44711</v>
      </c>
      <c r="J3578" s="14">
        <v>0.48333333333333334</v>
      </c>
      <c r="K3578">
        <v>1</v>
      </c>
      <c r="L3578" t="s">
        <v>16</v>
      </c>
      <c r="M3578" s="1">
        <v>44711</v>
      </c>
      <c r="N3578" s="2">
        <v>0.48333333333333334</v>
      </c>
      <c r="O3578" s="1">
        <f t="shared" si="330"/>
        <v>44711.48333333333</v>
      </c>
      <c r="P3578" s="3" t="str">
        <f t="shared" si="331"/>
        <v>May,2022</v>
      </c>
      <c r="Q3578">
        <f t="shared" si="332"/>
        <v>2022</v>
      </c>
      <c r="R3578" t="str">
        <f t="shared" si="333"/>
        <v>Mon</v>
      </c>
      <c r="S3578">
        <f t="shared" si="334"/>
        <v>11</v>
      </c>
      <c r="T3578" t="str">
        <f t="shared" si="335"/>
        <v>NO</v>
      </c>
      <c r="U3578" cm="1">
        <f t="array" ref="U3578">_xlfn.XLOOKUP(Table1012[[#This Row],[Severity_Level]],{"MINOR","MODERATE","SEVERE","FATAL"},{1,2,3,5})</f>
        <v>1</v>
      </c>
      <c r="Z3578" s="1"/>
      <c r="AA3578" s="2"/>
      <c r="AB3578" s="4"/>
    </row>
    <row r="3579" spans="1:28" x14ac:dyDescent="0.3">
      <c r="A3579" t="s">
        <v>3620</v>
      </c>
      <c r="B3579" s="11" t="s">
        <v>56</v>
      </c>
      <c r="C3579" s="11" t="s">
        <v>19</v>
      </c>
      <c r="D3579" s="11" t="s">
        <v>13</v>
      </c>
      <c r="E3579" s="11" t="s">
        <v>35</v>
      </c>
      <c r="F3579" s="11" t="s">
        <v>51</v>
      </c>
      <c r="G3579" s="11">
        <v>1</v>
      </c>
      <c r="H3579" s="11" t="s">
        <v>27</v>
      </c>
      <c r="I3579" s="12">
        <v>44711</v>
      </c>
      <c r="J3579" s="14">
        <v>0.48402777777777778</v>
      </c>
      <c r="K3579">
        <v>1</v>
      </c>
      <c r="L3579" t="s">
        <v>27</v>
      </c>
      <c r="M3579" s="1">
        <v>44711</v>
      </c>
      <c r="N3579" s="2">
        <v>0.48402777777777778</v>
      </c>
      <c r="O3579" s="1">
        <f t="shared" si="330"/>
        <v>44711.484027777777</v>
      </c>
      <c r="P3579" s="3" t="str">
        <f t="shared" si="331"/>
        <v>May,2022</v>
      </c>
      <c r="Q3579">
        <f t="shared" si="332"/>
        <v>2022</v>
      </c>
      <c r="R3579" t="str">
        <f t="shared" si="333"/>
        <v>Mon</v>
      </c>
      <c r="S3579">
        <f t="shared" si="334"/>
        <v>11</v>
      </c>
      <c r="T3579" t="str">
        <f t="shared" si="335"/>
        <v>NO</v>
      </c>
      <c r="U3579" cm="1">
        <f t="array" ref="U3579">_xlfn.XLOOKUP(Table1012[[#This Row],[Severity_Level]],{"MINOR","MODERATE","SEVERE","FATAL"},{1,2,3,5})</f>
        <v>3</v>
      </c>
      <c r="Z3579" s="1"/>
      <c r="AA3579" s="2"/>
      <c r="AB3579" s="4"/>
    </row>
    <row r="3580" spans="1:28" x14ac:dyDescent="0.3">
      <c r="A3580" t="s">
        <v>3621</v>
      </c>
      <c r="B3580" s="11" t="s">
        <v>11</v>
      </c>
      <c r="C3580" s="11" t="s">
        <v>46</v>
      </c>
      <c r="D3580" s="11" t="s">
        <v>31</v>
      </c>
      <c r="E3580" s="11" t="s">
        <v>38</v>
      </c>
      <c r="F3580" s="11" t="s">
        <v>26</v>
      </c>
      <c r="G3580" s="11">
        <v>2</v>
      </c>
      <c r="H3580" s="11" t="s">
        <v>16</v>
      </c>
      <c r="I3580" s="12">
        <v>44711</v>
      </c>
      <c r="J3580" s="14">
        <v>0.48472222222222222</v>
      </c>
      <c r="K3580">
        <v>2</v>
      </c>
      <c r="L3580" t="s">
        <v>16</v>
      </c>
      <c r="M3580" s="1">
        <v>44711</v>
      </c>
      <c r="N3580" s="2">
        <v>0.48472222222222222</v>
      </c>
      <c r="O3580" s="1">
        <f t="shared" si="330"/>
        <v>44711.484722222223</v>
      </c>
      <c r="P3580" s="3" t="str">
        <f t="shared" si="331"/>
        <v>May,2022</v>
      </c>
      <c r="Q3580">
        <f t="shared" si="332"/>
        <v>2022</v>
      </c>
      <c r="R3580" t="str">
        <f t="shared" si="333"/>
        <v>Mon</v>
      </c>
      <c r="S3580">
        <f t="shared" si="334"/>
        <v>11</v>
      </c>
      <c r="T3580" t="str">
        <f t="shared" si="335"/>
        <v>NO</v>
      </c>
      <c r="U3580" cm="1">
        <f t="array" ref="U3580">_xlfn.XLOOKUP(Table1012[[#This Row],[Severity_Level]],{"MINOR","MODERATE","SEVERE","FATAL"},{1,2,3,5})</f>
        <v>1</v>
      </c>
      <c r="Z3580" s="1"/>
      <c r="AA3580" s="2"/>
      <c r="AB3580" s="4"/>
    </row>
    <row r="3581" spans="1:28" x14ac:dyDescent="0.3">
      <c r="A3581" t="s">
        <v>3622</v>
      </c>
      <c r="B3581" s="11" t="s">
        <v>34</v>
      </c>
      <c r="C3581" s="11" t="s">
        <v>53</v>
      </c>
      <c r="D3581" s="11" t="s">
        <v>31</v>
      </c>
      <c r="E3581" s="11" t="s">
        <v>35</v>
      </c>
      <c r="F3581" s="11" t="s">
        <v>26</v>
      </c>
      <c r="G3581" s="11">
        <v>5</v>
      </c>
      <c r="H3581" s="11" t="s">
        <v>16</v>
      </c>
      <c r="I3581" s="12">
        <v>44711</v>
      </c>
      <c r="J3581" s="14">
        <v>0.48541666666666666</v>
      </c>
      <c r="K3581">
        <v>5</v>
      </c>
      <c r="L3581" t="s">
        <v>16</v>
      </c>
      <c r="M3581" s="1">
        <v>44711</v>
      </c>
      <c r="N3581" s="2">
        <v>0.48541666666666666</v>
      </c>
      <c r="O3581" s="1">
        <f t="shared" si="330"/>
        <v>44711.48541666667</v>
      </c>
      <c r="P3581" s="3" t="str">
        <f t="shared" si="331"/>
        <v>May,2022</v>
      </c>
      <c r="Q3581">
        <f t="shared" si="332"/>
        <v>2022</v>
      </c>
      <c r="R3581" t="str">
        <f t="shared" si="333"/>
        <v>Mon</v>
      </c>
      <c r="S3581">
        <f t="shared" si="334"/>
        <v>11</v>
      </c>
      <c r="T3581" t="str">
        <f t="shared" si="335"/>
        <v>NO</v>
      </c>
      <c r="U3581" cm="1">
        <f t="array" ref="U3581">_xlfn.XLOOKUP(Table1012[[#This Row],[Severity_Level]],{"MINOR","MODERATE","SEVERE","FATAL"},{1,2,3,5})</f>
        <v>1</v>
      </c>
      <c r="Z3581" s="1"/>
      <c r="AA3581" s="2"/>
      <c r="AB3581" s="4"/>
    </row>
    <row r="3582" spans="1:28" x14ac:dyDescent="0.3">
      <c r="A3582" t="s">
        <v>3623</v>
      </c>
      <c r="B3582" s="11" t="s">
        <v>34</v>
      </c>
      <c r="C3582" s="11" t="s">
        <v>57</v>
      </c>
      <c r="D3582" s="11" t="s">
        <v>13</v>
      </c>
      <c r="E3582" s="11" t="s">
        <v>38</v>
      </c>
      <c r="F3582" s="11" t="s">
        <v>15</v>
      </c>
      <c r="G3582" s="11">
        <v>4</v>
      </c>
      <c r="H3582" s="11" t="s">
        <v>32</v>
      </c>
      <c r="I3582" s="12">
        <v>44711</v>
      </c>
      <c r="J3582" s="14">
        <v>0.4861111111111111</v>
      </c>
      <c r="K3582">
        <v>4</v>
      </c>
      <c r="L3582" t="s">
        <v>32</v>
      </c>
      <c r="M3582" s="1">
        <v>44711</v>
      </c>
      <c r="N3582" s="2">
        <v>0.4861111111111111</v>
      </c>
      <c r="O3582" s="1">
        <f t="shared" si="330"/>
        <v>44711.486111111109</v>
      </c>
      <c r="P3582" s="3" t="str">
        <f t="shared" si="331"/>
        <v>May,2022</v>
      </c>
      <c r="Q3582">
        <f t="shared" si="332"/>
        <v>2022</v>
      </c>
      <c r="R3582" t="str">
        <f t="shared" si="333"/>
        <v>Mon</v>
      </c>
      <c r="S3582">
        <f t="shared" si="334"/>
        <v>11</v>
      </c>
      <c r="T3582" t="str">
        <f t="shared" si="335"/>
        <v>NO</v>
      </c>
      <c r="U3582" cm="1">
        <f t="array" ref="U3582">_xlfn.XLOOKUP(Table1012[[#This Row],[Severity_Level]],{"MINOR","MODERATE","SEVERE","FATAL"},{1,2,3,5})</f>
        <v>2</v>
      </c>
      <c r="Z3582" s="1"/>
      <c r="AA3582" s="2"/>
      <c r="AB3582" s="4"/>
    </row>
    <row r="3583" spans="1:28" x14ac:dyDescent="0.3">
      <c r="A3583" t="s">
        <v>3624</v>
      </c>
      <c r="B3583" s="11" t="s">
        <v>11</v>
      </c>
      <c r="C3583" s="11" t="s">
        <v>12</v>
      </c>
      <c r="D3583" s="11" t="s">
        <v>31</v>
      </c>
      <c r="E3583" s="11" t="s">
        <v>20</v>
      </c>
      <c r="F3583" s="11" t="s">
        <v>21</v>
      </c>
      <c r="G3583" s="11">
        <v>4</v>
      </c>
      <c r="H3583" s="11" t="s">
        <v>32</v>
      </c>
      <c r="I3583" s="12">
        <v>44711</v>
      </c>
      <c r="J3583" s="14">
        <v>0.48680555555555555</v>
      </c>
      <c r="K3583">
        <v>4</v>
      </c>
      <c r="L3583" t="s">
        <v>32</v>
      </c>
      <c r="M3583" s="1">
        <v>44711</v>
      </c>
      <c r="N3583" s="2">
        <v>0.48680555555555555</v>
      </c>
      <c r="O3583" s="1">
        <f t="shared" si="330"/>
        <v>44711.486805555556</v>
      </c>
      <c r="P3583" s="3" t="str">
        <f t="shared" si="331"/>
        <v>May,2022</v>
      </c>
      <c r="Q3583">
        <f t="shared" si="332"/>
        <v>2022</v>
      </c>
      <c r="R3583" t="str">
        <f t="shared" si="333"/>
        <v>Mon</v>
      </c>
      <c r="S3583">
        <f t="shared" si="334"/>
        <v>11</v>
      </c>
      <c r="T3583" t="str">
        <f t="shared" si="335"/>
        <v>NO</v>
      </c>
      <c r="U3583" cm="1">
        <f t="array" ref="U3583">_xlfn.XLOOKUP(Table1012[[#This Row],[Severity_Level]],{"MINOR","MODERATE","SEVERE","FATAL"},{1,2,3,5})</f>
        <v>2</v>
      </c>
      <c r="Z3583" s="1"/>
      <c r="AA3583" s="2"/>
      <c r="AB3583" s="4"/>
    </row>
    <row r="3584" spans="1:28" x14ac:dyDescent="0.3">
      <c r="A3584" t="s">
        <v>3625</v>
      </c>
      <c r="B3584" s="11" t="s">
        <v>11</v>
      </c>
      <c r="C3584" s="11" t="s">
        <v>46</v>
      </c>
      <c r="D3584" s="11" t="s">
        <v>47</v>
      </c>
      <c r="E3584" s="11" t="s">
        <v>14</v>
      </c>
      <c r="F3584" s="11" t="s">
        <v>15</v>
      </c>
      <c r="G3584" s="11">
        <v>1</v>
      </c>
      <c r="H3584" s="11" t="s">
        <v>32</v>
      </c>
      <c r="I3584" s="12">
        <v>44711</v>
      </c>
      <c r="J3584" s="14">
        <v>0.48749999999999999</v>
      </c>
      <c r="K3584">
        <v>1</v>
      </c>
      <c r="L3584" t="s">
        <v>32</v>
      </c>
      <c r="M3584" s="1">
        <v>44711</v>
      </c>
      <c r="N3584" s="2">
        <v>0.48749999999999999</v>
      </c>
      <c r="O3584" s="1">
        <f t="shared" si="330"/>
        <v>44711.487500000003</v>
      </c>
      <c r="P3584" s="3" t="str">
        <f t="shared" si="331"/>
        <v>May,2022</v>
      </c>
      <c r="Q3584">
        <f t="shared" si="332"/>
        <v>2022</v>
      </c>
      <c r="R3584" t="str">
        <f t="shared" si="333"/>
        <v>Mon</v>
      </c>
      <c r="S3584">
        <f t="shared" si="334"/>
        <v>11</v>
      </c>
      <c r="T3584" t="str">
        <f t="shared" si="335"/>
        <v>NO</v>
      </c>
      <c r="U3584" cm="1">
        <f t="array" ref="U3584">_xlfn.XLOOKUP(Table1012[[#This Row],[Severity_Level]],{"MINOR","MODERATE","SEVERE","FATAL"},{1,2,3,5})</f>
        <v>2</v>
      </c>
      <c r="Z3584" s="1"/>
      <c r="AA3584" s="2"/>
      <c r="AB3584" s="4"/>
    </row>
    <row r="3585" spans="1:28" x14ac:dyDescent="0.3">
      <c r="A3585" t="s">
        <v>3626</v>
      </c>
      <c r="B3585" s="11" t="s">
        <v>56</v>
      </c>
      <c r="C3585" s="11" t="s">
        <v>44</v>
      </c>
      <c r="D3585" s="11" t="s">
        <v>13</v>
      </c>
      <c r="E3585" s="11" t="s">
        <v>14</v>
      </c>
      <c r="F3585" s="11" t="s">
        <v>51</v>
      </c>
      <c r="G3585" s="11">
        <v>1</v>
      </c>
      <c r="H3585" s="11" t="s">
        <v>16</v>
      </c>
      <c r="I3585" s="12">
        <v>44711</v>
      </c>
      <c r="J3585" s="14">
        <v>0.48819444444444443</v>
      </c>
      <c r="K3585">
        <v>1</v>
      </c>
      <c r="L3585" t="s">
        <v>16</v>
      </c>
      <c r="M3585" s="1">
        <v>44711</v>
      </c>
      <c r="N3585" s="2">
        <v>0.48819444444444443</v>
      </c>
      <c r="O3585" s="1">
        <f t="shared" si="330"/>
        <v>44711.488194444442</v>
      </c>
      <c r="P3585" s="3" t="str">
        <f t="shared" si="331"/>
        <v>May,2022</v>
      </c>
      <c r="Q3585">
        <f t="shared" si="332"/>
        <v>2022</v>
      </c>
      <c r="R3585" t="str">
        <f t="shared" si="333"/>
        <v>Mon</v>
      </c>
      <c r="S3585">
        <f t="shared" si="334"/>
        <v>11</v>
      </c>
      <c r="T3585" t="str">
        <f t="shared" si="335"/>
        <v>NO</v>
      </c>
      <c r="U3585" cm="1">
        <f t="array" ref="U3585">_xlfn.XLOOKUP(Table1012[[#This Row],[Severity_Level]],{"MINOR","MODERATE","SEVERE","FATAL"},{1,2,3,5})</f>
        <v>1</v>
      </c>
      <c r="Z3585" s="1"/>
      <c r="AA3585" s="2"/>
      <c r="AB3585" s="4"/>
    </row>
    <row r="3586" spans="1:28" x14ac:dyDescent="0.3">
      <c r="A3586" t="s">
        <v>3627</v>
      </c>
      <c r="B3586" s="11" t="s">
        <v>56</v>
      </c>
      <c r="C3586" s="11" t="s">
        <v>57</v>
      </c>
      <c r="D3586" s="11" t="s">
        <v>47</v>
      </c>
      <c r="E3586" s="11" t="s">
        <v>35</v>
      </c>
      <c r="F3586" s="11" t="s">
        <v>21</v>
      </c>
      <c r="G3586" s="11">
        <v>3</v>
      </c>
      <c r="H3586" s="11" t="s">
        <v>32</v>
      </c>
      <c r="I3586" s="12">
        <v>44711</v>
      </c>
      <c r="J3586" s="14">
        <v>0.48888888888888887</v>
      </c>
      <c r="K3586">
        <v>3</v>
      </c>
      <c r="L3586" t="s">
        <v>32</v>
      </c>
      <c r="M3586" s="1">
        <v>44711</v>
      </c>
      <c r="N3586" s="2">
        <v>0.48888888888888887</v>
      </c>
      <c r="O3586" s="1">
        <f t="shared" ref="O3586:O3649" si="336">M3586+N3586</f>
        <v>44711.488888888889</v>
      </c>
      <c r="P3586" s="3" t="str">
        <f t="shared" ref="P3586:P3649" si="337">TEXT(M3586,"MMM,YYY")</f>
        <v>May,2022</v>
      </c>
      <c r="Q3586">
        <f t="shared" ref="Q3586:Q3649" si="338">YEAR(M3586)</f>
        <v>2022</v>
      </c>
      <c r="R3586" t="str">
        <f t="shared" ref="R3586:R3649" si="339">TEXT(M3586,"DDD")</f>
        <v>Mon</v>
      </c>
      <c r="S3586">
        <f t="shared" ref="S3586:S3649" si="340">HOUR(N3586)</f>
        <v>11</v>
      </c>
      <c r="T3586" t="str">
        <f t="shared" ref="T3586:T3649" si="341">IF(OR(AND(S3586&gt;=7,S3586&lt;=9),AND(S3586&gt;=17,S3586&lt;=19)),"YES","NO")</f>
        <v>NO</v>
      </c>
      <c r="U3586" cm="1">
        <f t="array" ref="U3586">_xlfn.XLOOKUP(Table1012[[#This Row],[Severity_Level]],{"MINOR","MODERATE","SEVERE","FATAL"},{1,2,3,5})</f>
        <v>2</v>
      </c>
      <c r="Z3586" s="1"/>
      <c r="AA3586" s="2"/>
      <c r="AB3586" s="4"/>
    </row>
    <row r="3587" spans="1:28" x14ac:dyDescent="0.3">
      <c r="A3587" t="s">
        <v>3628</v>
      </c>
      <c r="B3587" s="11" t="s">
        <v>18</v>
      </c>
      <c r="C3587" s="11" t="s">
        <v>57</v>
      </c>
      <c r="D3587" s="11" t="s">
        <v>37</v>
      </c>
      <c r="E3587" s="11" t="s">
        <v>35</v>
      </c>
      <c r="F3587" s="11" t="s">
        <v>21</v>
      </c>
      <c r="G3587" s="11">
        <v>1</v>
      </c>
      <c r="H3587" s="11" t="s">
        <v>27</v>
      </c>
      <c r="I3587" s="12">
        <v>44711</v>
      </c>
      <c r="J3587" s="14">
        <v>0.48958333333333331</v>
      </c>
      <c r="K3587">
        <v>1</v>
      </c>
      <c r="L3587" t="s">
        <v>27</v>
      </c>
      <c r="M3587" s="1">
        <v>44711</v>
      </c>
      <c r="N3587" s="2">
        <v>0.48958333333333331</v>
      </c>
      <c r="O3587" s="1">
        <f t="shared" si="336"/>
        <v>44711.489583333336</v>
      </c>
      <c r="P3587" s="3" t="str">
        <f t="shared" si="337"/>
        <v>May,2022</v>
      </c>
      <c r="Q3587">
        <f t="shared" si="338"/>
        <v>2022</v>
      </c>
      <c r="R3587" t="str">
        <f t="shared" si="339"/>
        <v>Mon</v>
      </c>
      <c r="S3587">
        <f t="shared" si="340"/>
        <v>11</v>
      </c>
      <c r="T3587" t="str">
        <f t="shared" si="341"/>
        <v>NO</v>
      </c>
      <c r="U3587" cm="1">
        <f t="array" ref="U3587">_xlfn.XLOOKUP(Table1012[[#This Row],[Severity_Level]],{"MINOR","MODERATE","SEVERE","FATAL"},{1,2,3,5})</f>
        <v>3</v>
      </c>
      <c r="Z3587" s="1"/>
      <c r="AA3587" s="2"/>
      <c r="AB3587" s="4"/>
    </row>
    <row r="3588" spans="1:28" x14ac:dyDescent="0.3">
      <c r="A3588" t="s">
        <v>3629</v>
      </c>
      <c r="B3588" s="11" t="s">
        <v>11</v>
      </c>
      <c r="C3588" s="11" t="s">
        <v>50</v>
      </c>
      <c r="D3588" s="11" t="s">
        <v>31</v>
      </c>
      <c r="E3588" s="11" t="s">
        <v>14</v>
      </c>
      <c r="F3588" s="11" t="s">
        <v>26</v>
      </c>
      <c r="G3588" s="11">
        <v>4</v>
      </c>
      <c r="H3588" s="11" t="s">
        <v>27</v>
      </c>
      <c r="I3588" s="12">
        <v>44711</v>
      </c>
      <c r="J3588" s="14">
        <v>0.49027777777777776</v>
      </c>
      <c r="K3588">
        <v>4</v>
      </c>
      <c r="L3588" t="s">
        <v>27</v>
      </c>
      <c r="M3588" s="1">
        <v>44711</v>
      </c>
      <c r="N3588" s="2">
        <v>0.49027777777777776</v>
      </c>
      <c r="O3588" s="1">
        <f t="shared" si="336"/>
        <v>44711.490277777775</v>
      </c>
      <c r="P3588" s="3" t="str">
        <f t="shared" si="337"/>
        <v>May,2022</v>
      </c>
      <c r="Q3588">
        <f t="shared" si="338"/>
        <v>2022</v>
      </c>
      <c r="R3588" t="str">
        <f t="shared" si="339"/>
        <v>Mon</v>
      </c>
      <c r="S3588">
        <f t="shared" si="340"/>
        <v>11</v>
      </c>
      <c r="T3588" t="str">
        <f t="shared" si="341"/>
        <v>NO</v>
      </c>
      <c r="U3588" cm="1">
        <f t="array" ref="U3588">_xlfn.XLOOKUP(Table1012[[#This Row],[Severity_Level]],{"MINOR","MODERATE","SEVERE","FATAL"},{1,2,3,5})</f>
        <v>3</v>
      </c>
      <c r="Z3588" s="1"/>
      <c r="AA3588" s="2"/>
      <c r="AB3588" s="4"/>
    </row>
    <row r="3589" spans="1:28" x14ac:dyDescent="0.3">
      <c r="A3589" t="s">
        <v>3630</v>
      </c>
      <c r="B3589" s="11" t="s">
        <v>49</v>
      </c>
      <c r="C3589" s="11" t="s">
        <v>50</v>
      </c>
      <c r="D3589" s="11" t="s">
        <v>13</v>
      </c>
      <c r="E3589" s="11" t="s">
        <v>38</v>
      </c>
      <c r="F3589" s="11" t="s">
        <v>26</v>
      </c>
      <c r="G3589" s="11">
        <v>2</v>
      </c>
      <c r="H3589" s="11" t="s">
        <v>27</v>
      </c>
      <c r="I3589" s="12">
        <v>44711</v>
      </c>
      <c r="J3589" s="14">
        <v>0.4909722222222222</v>
      </c>
      <c r="K3589">
        <v>2</v>
      </c>
      <c r="L3589" t="s">
        <v>27</v>
      </c>
      <c r="M3589" s="1">
        <v>44711</v>
      </c>
      <c r="N3589" s="2">
        <v>0.4909722222222222</v>
      </c>
      <c r="O3589" s="1">
        <f t="shared" si="336"/>
        <v>44711.490972222222</v>
      </c>
      <c r="P3589" s="3" t="str">
        <f t="shared" si="337"/>
        <v>May,2022</v>
      </c>
      <c r="Q3589">
        <f t="shared" si="338"/>
        <v>2022</v>
      </c>
      <c r="R3589" t="str">
        <f t="shared" si="339"/>
        <v>Mon</v>
      </c>
      <c r="S3589">
        <f t="shared" si="340"/>
        <v>11</v>
      </c>
      <c r="T3589" t="str">
        <f t="shared" si="341"/>
        <v>NO</v>
      </c>
      <c r="U3589" cm="1">
        <f t="array" ref="U3589">_xlfn.XLOOKUP(Table1012[[#This Row],[Severity_Level]],{"MINOR","MODERATE","SEVERE","FATAL"},{1,2,3,5})</f>
        <v>3</v>
      </c>
      <c r="Z3589" s="1"/>
      <c r="AA3589" s="2"/>
      <c r="AB3589" s="4"/>
    </row>
    <row r="3590" spans="1:28" x14ac:dyDescent="0.3">
      <c r="A3590" t="s">
        <v>3631</v>
      </c>
      <c r="B3590" s="11" t="s">
        <v>34</v>
      </c>
      <c r="C3590" s="11" t="s">
        <v>24</v>
      </c>
      <c r="D3590" s="11" t="s">
        <v>13</v>
      </c>
      <c r="E3590" s="11" t="s">
        <v>14</v>
      </c>
      <c r="F3590" s="11" t="s">
        <v>15</v>
      </c>
      <c r="G3590" s="11">
        <v>5</v>
      </c>
      <c r="H3590" s="11" t="s">
        <v>40</v>
      </c>
      <c r="I3590" s="12">
        <v>44711</v>
      </c>
      <c r="J3590" s="14">
        <v>0.49166666666666664</v>
      </c>
      <c r="K3590">
        <v>5</v>
      </c>
      <c r="L3590" t="s">
        <v>40</v>
      </c>
      <c r="M3590" s="1">
        <v>44711</v>
      </c>
      <c r="N3590" s="2">
        <v>0.49166666666666664</v>
      </c>
      <c r="O3590" s="1">
        <f t="shared" si="336"/>
        <v>44711.491666666669</v>
      </c>
      <c r="P3590" s="3" t="str">
        <f t="shared" si="337"/>
        <v>May,2022</v>
      </c>
      <c r="Q3590">
        <f t="shared" si="338"/>
        <v>2022</v>
      </c>
      <c r="R3590" t="str">
        <f t="shared" si="339"/>
        <v>Mon</v>
      </c>
      <c r="S3590">
        <f t="shared" si="340"/>
        <v>11</v>
      </c>
      <c r="T3590" t="str">
        <f t="shared" si="341"/>
        <v>NO</v>
      </c>
      <c r="U3590" cm="1">
        <f t="array" ref="U3590">_xlfn.XLOOKUP(Table1012[[#This Row],[Severity_Level]],{"MINOR","MODERATE","SEVERE","FATAL"},{1,2,3,5})</f>
        <v>5</v>
      </c>
      <c r="Z3590" s="1"/>
      <c r="AA3590" s="2"/>
      <c r="AB3590" s="4"/>
    </row>
    <row r="3591" spans="1:28" x14ac:dyDescent="0.3">
      <c r="A3591" t="s">
        <v>3632</v>
      </c>
      <c r="B3591" s="11" t="s">
        <v>56</v>
      </c>
      <c r="C3591" s="11" t="s">
        <v>65</v>
      </c>
      <c r="D3591" s="11" t="s">
        <v>47</v>
      </c>
      <c r="E3591" s="11" t="s">
        <v>35</v>
      </c>
      <c r="F3591" s="11" t="s">
        <v>15</v>
      </c>
      <c r="G3591" s="11">
        <v>1</v>
      </c>
      <c r="H3591" s="11" t="s">
        <v>16</v>
      </c>
      <c r="I3591" s="12">
        <v>44711</v>
      </c>
      <c r="J3591" s="14">
        <v>0.49236111111111114</v>
      </c>
      <c r="K3591">
        <v>1</v>
      </c>
      <c r="L3591" t="s">
        <v>16</v>
      </c>
      <c r="M3591" s="1">
        <v>44711</v>
      </c>
      <c r="N3591" s="2">
        <v>0.49236111111111114</v>
      </c>
      <c r="O3591" s="1">
        <f t="shared" si="336"/>
        <v>44711.492361111108</v>
      </c>
      <c r="P3591" s="3" t="str">
        <f t="shared" si="337"/>
        <v>May,2022</v>
      </c>
      <c r="Q3591">
        <f t="shared" si="338"/>
        <v>2022</v>
      </c>
      <c r="R3591" t="str">
        <f t="shared" si="339"/>
        <v>Mon</v>
      </c>
      <c r="S3591">
        <f t="shared" si="340"/>
        <v>11</v>
      </c>
      <c r="T3591" t="str">
        <f t="shared" si="341"/>
        <v>NO</v>
      </c>
      <c r="U3591" cm="1">
        <f t="array" ref="U3591">_xlfn.XLOOKUP(Table1012[[#This Row],[Severity_Level]],{"MINOR","MODERATE","SEVERE","FATAL"},{1,2,3,5})</f>
        <v>1</v>
      </c>
      <c r="Z3591" s="1"/>
      <c r="AA3591" s="2"/>
      <c r="AB3591" s="4"/>
    </row>
    <row r="3592" spans="1:28" x14ac:dyDescent="0.3">
      <c r="A3592" t="s">
        <v>3633</v>
      </c>
      <c r="B3592" s="11" t="s">
        <v>49</v>
      </c>
      <c r="C3592" s="11" t="s">
        <v>65</v>
      </c>
      <c r="D3592" s="11" t="s">
        <v>25</v>
      </c>
      <c r="E3592" s="11" t="s">
        <v>20</v>
      </c>
      <c r="F3592" s="11" t="s">
        <v>21</v>
      </c>
      <c r="G3592" s="11">
        <v>4</v>
      </c>
      <c r="H3592" s="11" t="s">
        <v>40</v>
      </c>
      <c r="I3592" s="12">
        <v>44711</v>
      </c>
      <c r="J3592" s="14">
        <v>0.49305555555555558</v>
      </c>
      <c r="K3592">
        <v>4</v>
      </c>
      <c r="L3592" t="s">
        <v>40</v>
      </c>
      <c r="M3592" s="1">
        <v>44711</v>
      </c>
      <c r="N3592" s="2">
        <v>0.49305555555555558</v>
      </c>
      <c r="O3592" s="1">
        <f t="shared" si="336"/>
        <v>44711.493055555555</v>
      </c>
      <c r="P3592" s="3" t="str">
        <f t="shared" si="337"/>
        <v>May,2022</v>
      </c>
      <c r="Q3592">
        <f t="shared" si="338"/>
        <v>2022</v>
      </c>
      <c r="R3592" t="str">
        <f t="shared" si="339"/>
        <v>Mon</v>
      </c>
      <c r="S3592">
        <f t="shared" si="340"/>
        <v>11</v>
      </c>
      <c r="T3592" t="str">
        <f t="shared" si="341"/>
        <v>NO</v>
      </c>
      <c r="U3592" cm="1">
        <f t="array" ref="U3592">_xlfn.XLOOKUP(Table1012[[#This Row],[Severity_Level]],{"MINOR","MODERATE","SEVERE","FATAL"},{1,2,3,5})</f>
        <v>5</v>
      </c>
      <c r="Z3592" s="1"/>
      <c r="AA3592" s="2"/>
      <c r="AB3592" s="4"/>
    </row>
    <row r="3593" spans="1:28" x14ac:dyDescent="0.3">
      <c r="A3593" t="s">
        <v>3634</v>
      </c>
      <c r="B3593" s="11" t="s">
        <v>56</v>
      </c>
      <c r="C3593" s="11" t="s">
        <v>30</v>
      </c>
      <c r="D3593" s="11" t="s">
        <v>13</v>
      </c>
      <c r="E3593" s="11" t="s">
        <v>38</v>
      </c>
      <c r="F3593" s="11" t="s">
        <v>15</v>
      </c>
      <c r="G3593" s="11">
        <v>5</v>
      </c>
      <c r="H3593" s="11" t="s">
        <v>16</v>
      </c>
      <c r="I3593" s="12">
        <v>44711</v>
      </c>
      <c r="J3593" s="14">
        <v>0.49375000000000002</v>
      </c>
      <c r="K3593">
        <v>5</v>
      </c>
      <c r="L3593" t="s">
        <v>16</v>
      </c>
      <c r="M3593" s="1">
        <v>44711</v>
      </c>
      <c r="N3593" s="2">
        <v>0.49375000000000002</v>
      </c>
      <c r="O3593" s="1">
        <f t="shared" si="336"/>
        <v>44711.493750000001</v>
      </c>
      <c r="P3593" s="3" t="str">
        <f t="shared" si="337"/>
        <v>May,2022</v>
      </c>
      <c r="Q3593">
        <f t="shared" si="338"/>
        <v>2022</v>
      </c>
      <c r="R3593" t="str">
        <f t="shared" si="339"/>
        <v>Mon</v>
      </c>
      <c r="S3593">
        <f t="shared" si="340"/>
        <v>11</v>
      </c>
      <c r="T3593" t="str">
        <f t="shared" si="341"/>
        <v>NO</v>
      </c>
      <c r="U3593" cm="1">
        <f t="array" ref="U3593">_xlfn.XLOOKUP(Table1012[[#This Row],[Severity_Level]],{"MINOR","MODERATE","SEVERE","FATAL"},{1,2,3,5})</f>
        <v>1</v>
      </c>
      <c r="Z3593" s="1"/>
      <c r="AA3593" s="2"/>
      <c r="AB3593" s="4"/>
    </row>
    <row r="3594" spans="1:28" x14ac:dyDescent="0.3">
      <c r="A3594" t="s">
        <v>3635</v>
      </c>
      <c r="B3594" s="11" t="s">
        <v>56</v>
      </c>
      <c r="C3594" s="11" t="s">
        <v>44</v>
      </c>
      <c r="D3594" s="11" t="s">
        <v>47</v>
      </c>
      <c r="E3594" s="11" t="s">
        <v>35</v>
      </c>
      <c r="F3594" s="11" t="s">
        <v>21</v>
      </c>
      <c r="G3594" s="11">
        <v>2</v>
      </c>
      <c r="H3594" s="11" t="s">
        <v>27</v>
      </c>
      <c r="I3594" s="12">
        <v>44711</v>
      </c>
      <c r="J3594" s="14">
        <v>0.49444444444444446</v>
      </c>
      <c r="K3594">
        <v>2</v>
      </c>
      <c r="L3594" t="s">
        <v>27</v>
      </c>
      <c r="M3594" s="1">
        <v>44711</v>
      </c>
      <c r="N3594" s="2">
        <v>0.49444444444444446</v>
      </c>
      <c r="O3594" s="1">
        <f t="shared" si="336"/>
        <v>44711.494444444441</v>
      </c>
      <c r="P3594" s="3" t="str">
        <f t="shared" si="337"/>
        <v>May,2022</v>
      </c>
      <c r="Q3594">
        <f t="shared" si="338"/>
        <v>2022</v>
      </c>
      <c r="R3594" t="str">
        <f t="shared" si="339"/>
        <v>Mon</v>
      </c>
      <c r="S3594">
        <f t="shared" si="340"/>
        <v>11</v>
      </c>
      <c r="T3594" t="str">
        <f t="shared" si="341"/>
        <v>NO</v>
      </c>
      <c r="U3594" cm="1">
        <f t="array" ref="U3594">_xlfn.XLOOKUP(Table1012[[#This Row],[Severity_Level]],{"MINOR","MODERATE","SEVERE","FATAL"},{1,2,3,5})</f>
        <v>3</v>
      </c>
      <c r="Z3594" s="1"/>
      <c r="AA3594" s="2"/>
      <c r="AB3594" s="4"/>
    </row>
    <row r="3595" spans="1:28" x14ac:dyDescent="0.3">
      <c r="A3595" t="s">
        <v>3636</v>
      </c>
      <c r="B3595" s="11" t="s">
        <v>18</v>
      </c>
      <c r="C3595" s="11" t="s">
        <v>65</v>
      </c>
      <c r="D3595" s="11" t="s">
        <v>13</v>
      </c>
      <c r="E3595" s="11" t="s">
        <v>38</v>
      </c>
      <c r="F3595" s="11" t="s">
        <v>26</v>
      </c>
      <c r="G3595" s="11">
        <v>4</v>
      </c>
      <c r="H3595" s="11" t="s">
        <v>40</v>
      </c>
      <c r="I3595" s="12">
        <v>44711</v>
      </c>
      <c r="J3595" s="14">
        <v>0.49513888888888891</v>
      </c>
      <c r="K3595">
        <v>4</v>
      </c>
      <c r="L3595" t="s">
        <v>40</v>
      </c>
      <c r="M3595" s="1">
        <v>44711</v>
      </c>
      <c r="N3595" s="2">
        <v>0.49513888888888891</v>
      </c>
      <c r="O3595" s="1">
        <f t="shared" si="336"/>
        <v>44711.495138888888</v>
      </c>
      <c r="P3595" s="3" t="str">
        <f t="shared" si="337"/>
        <v>May,2022</v>
      </c>
      <c r="Q3595">
        <f t="shared" si="338"/>
        <v>2022</v>
      </c>
      <c r="R3595" t="str">
        <f t="shared" si="339"/>
        <v>Mon</v>
      </c>
      <c r="S3595">
        <f t="shared" si="340"/>
        <v>11</v>
      </c>
      <c r="T3595" t="str">
        <f t="shared" si="341"/>
        <v>NO</v>
      </c>
      <c r="U3595" cm="1">
        <f t="array" ref="U3595">_xlfn.XLOOKUP(Table1012[[#This Row],[Severity_Level]],{"MINOR","MODERATE","SEVERE","FATAL"},{1,2,3,5})</f>
        <v>5</v>
      </c>
      <c r="Z3595" s="1"/>
      <c r="AA3595" s="2"/>
      <c r="AB3595" s="4"/>
    </row>
    <row r="3596" spans="1:28" x14ac:dyDescent="0.3">
      <c r="A3596" t="s">
        <v>3637</v>
      </c>
      <c r="B3596" s="11" t="s">
        <v>11</v>
      </c>
      <c r="C3596" s="11" t="s">
        <v>65</v>
      </c>
      <c r="D3596" s="11" t="s">
        <v>37</v>
      </c>
      <c r="E3596" s="11" t="s">
        <v>38</v>
      </c>
      <c r="F3596" s="11" t="s">
        <v>51</v>
      </c>
      <c r="G3596" s="11">
        <v>3</v>
      </c>
      <c r="H3596" s="11" t="s">
        <v>40</v>
      </c>
      <c r="I3596" s="12">
        <v>44711</v>
      </c>
      <c r="J3596" s="14">
        <v>0.49583333333333335</v>
      </c>
      <c r="K3596">
        <v>3</v>
      </c>
      <c r="L3596" t="s">
        <v>40</v>
      </c>
      <c r="M3596" s="1">
        <v>44711</v>
      </c>
      <c r="N3596" s="2">
        <v>0.49583333333333335</v>
      </c>
      <c r="O3596" s="1">
        <f t="shared" si="336"/>
        <v>44711.495833333334</v>
      </c>
      <c r="P3596" s="3" t="str">
        <f t="shared" si="337"/>
        <v>May,2022</v>
      </c>
      <c r="Q3596">
        <f t="shared" si="338"/>
        <v>2022</v>
      </c>
      <c r="R3596" t="str">
        <f t="shared" si="339"/>
        <v>Mon</v>
      </c>
      <c r="S3596">
        <f t="shared" si="340"/>
        <v>11</v>
      </c>
      <c r="T3596" t="str">
        <f t="shared" si="341"/>
        <v>NO</v>
      </c>
      <c r="U3596" cm="1">
        <f t="array" ref="U3596">_xlfn.XLOOKUP(Table1012[[#This Row],[Severity_Level]],{"MINOR","MODERATE","SEVERE","FATAL"},{1,2,3,5})</f>
        <v>5</v>
      </c>
      <c r="Z3596" s="1"/>
      <c r="AA3596" s="2"/>
      <c r="AB3596" s="4"/>
    </row>
    <row r="3597" spans="1:28" x14ac:dyDescent="0.3">
      <c r="A3597" t="s">
        <v>3638</v>
      </c>
      <c r="B3597" s="11" t="s">
        <v>34</v>
      </c>
      <c r="C3597" s="11" t="s">
        <v>24</v>
      </c>
      <c r="D3597" s="11" t="s">
        <v>37</v>
      </c>
      <c r="E3597" s="11" t="s">
        <v>20</v>
      </c>
      <c r="F3597" s="11" t="s">
        <v>15</v>
      </c>
      <c r="G3597" s="11">
        <v>1</v>
      </c>
      <c r="H3597" s="11" t="s">
        <v>27</v>
      </c>
      <c r="I3597" s="12">
        <v>44711</v>
      </c>
      <c r="J3597" s="14">
        <v>0.49652777777777779</v>
      </c>
      <c r="K3597">
        <v>1</v>
      </c>
      <c r="L3597" t="s">
        <v>27</v>
      </c>
      <c r="M3597" s="1">
        <v>44711</v>
      </c>
      <c r="N3597" s="2">
        <v>0.49652777777777779</v>
      </c>
      <c r="O3597" s="1">
        <f t="shared" si="336"/>
        <v>44711.496527777781</v>
      </c>
      <c r="P3597" s="3" t="str">
        <f t="shared" si="337"/>
        <v>May,2022</v>
      </c>
      <c r="Q3597">
        <f t="shared" si="338"/>
        <v>2022</v>
      </c>
      <c r="R3597" t="str">
        <f t="shared" si="339"/>
        <v>Mon</v>
      </c>
      <c r="S3597">
        <f t="shared" si="340"/>
        <v>11</v>
      </c>
      <c r="T3597" t="str">
        <f t="shared" si="341"/>
        <v>NO</v>
      </c>
      <c r="U3597" cm="1">
        <f t="array" ref="U3597">_xlfn.XLOOKUP(Table1012[[#This Row],[Severity_Level]],{"MINOR","MODERATE","SEVERE","FATAL"},{1,2,3,5})</f>
        <v>3</v>
      </c>
      <c r="Z3597" s="1"/>
      <c r="AA3597" s="2"/>
      <c r="AB3597" s="4"/>
    </row>
    <row r="3598" spans="1:28" x14ac:dyDescent="0.3">
      <c r="A3598" t="s">
        <v>3639</v>
      </c>
      <c r="B3598" s="11" t="s">
        <v>34</v>
      </c>
      <c r="C3598" s="11" t="s">
        <v>44</v>
      </c>
      <c r="D3598" s="11" t="s">
        <v>31</v>
      </c>
      <c r="E3598" s="11" t="s">
        <v>20</v>
      </c>
      <c r="F3598" s="11" t="s">
        <v>15</v>
      </c>
      <c r="G3598" s="11">
        <v>4</v>
      </c>
      <c r="H3598" s="11" t="s">
        <v>16</v>
      </c>
      <c r="I3598" s="12">
        <v>44711</v>
      </c>
      <c r="J3598" s="14">
        <v>0.49722222222222223</v>
      </c>
      <c r="K3598">
        <v>4</v>
      </c>
      <c r="L3598" t="s">
        <v>16</v>
      </c>
      <c r="M3598" s="1">
        <v>44711</v>
      </c>
      <c r="N3598" s="2">
        <v>0.49722222222222223</v>
      </c>
      <c r="O3598" s="1">
        <f t="shared" si="336"/>
        <v>44711.49722222222</v>
      </c>
      <c r="P3598" s="3" t="str">
        <f t="shared" si="337"/>
        <v>May,2022</v>
      </c>
      <c r="Q3598">
        <f t="shared" si="338"/>
        <v>2022</v>
      </c>
      <c r="R3598" t="str">
        <f t="shared" si="339"/>
        <v>Mon</v>
      </c>
      <c r="S3598">
        <f t="shared" si="340"/>
        <v>11</v>
      </c>
      <c r="T3598" t="str">
        <f t="shared" si="341"/>
        <v>NO</v>
      </c>
      <c r="U3598" cm="1">
        <f t="array" ref="U3598">_xlfn.XLOOKUP(Table1012[[#This Row],[Severity_Level]],{"MINOR","MODERATE","SEVERE","FATAL"},{1,2,3,5})</f>
        <v>1</v>
      </c>
      <c r="Z3598" s="1"/>
      <c r="AA3598" s="2"/>
      <c r="AB3598" s="4"/>
    </row>
    <row r="3599" spans="1:28" x14ac:dyDescent="0.3">
      <c r="A3599" t="s">
        <v>3640</v>
      </c>
      <c r="B3599" s="11" t="s">
        <v>29</v>
      </c>
      <c r="C3599" s="11" t="s">
        <v>24</v>
      </c>
      <c r="D3599" s="11" t="s">
        <v>47</v>
      </c>
      <c r="E3599" s="11" t="s">
        <v>20</v>
      </c>
      <c r="F3599" s="11" t="s">
        <v>15</v>
      </c>
      <c r="G3599" s="11">
        <v>2</v>
      </c>
      <c r="H3599" s="11" t="s">
        <v>40</v>
      </c>
      <c r="I3599" s="12">
        <v>44711</v>
      </c>
      <c r="J3599" s="14">
        <v>0.49791666666666667</v>
      </c>
      <c r="K3599">
        <v>2</v>
      </c>
      <c r="L3599" t="s">
        <v>40</v>
      </c>
      <c r="M3599" s="1">
        <v>44711</v>
      </c>
      <c r="N3599" s="2">
        <v>0.49791666666666667</v>
      </c>
      <c r="O3599" s="1">
        <f t="shared" si="336"/>
        <v>44711.497916666667</v>
      </c>
      <c r="P3599" s="3" t="str">
        <f t="shared" si="337"/>
        <v>May,2022</v>
      </c>
      <c r="Q3599">
        <f t="shared" si="338"/>
        <v>2022</v>
      </c>
      <c r="R3599" t="str">
        <f t="shared" si="339"/>
        <v>Mon</v>
      </c>
      <c r="S3599">
        <f t="shared" si="340"/>
        <v>11</v>
      </c>
      <c r="T3599" t="str">
        <f t="shared" si="341"/>
        <v>NO</v>
      </c>
      <c r="U3599" cm="1">
        <f t="array" ref="U3599">_xlfn.XLOOKUP(Table1012[[#This Row],[Severity_Level]],{"MINOR","MODERATE","SEVERE","FATAL"},{1,2,3,5})</f>
        <v>5</v>
      </c>
      <c r="Z3599" s="1"/>
      <c r="AA3599" s="2"/>
      <c r="AB3599" s="4"/>
    </row>
    <row r="3600" spans="1:28" x14ac:dyDescent="0.3">
      <c r="A3600" t="s">
        <v>3641</v>
      </c>
      <c r="B3600" s="11" t="s">
        <v>11</v>
      </c>
      <c r="C3600" s="11" t="s">
        <v>12</v>
      </c>
      <c r="D3600" s="11" t="s">
        <v>31</v>
      </c>
      <c r="E3600" s="11" t="s">
        <v>35</v>
      </c>
      <c r="F3600" s="11" t="s">
        <v>26</v>
      </c>
      <c r="G3600" s="11">
        <v>2</v>
      </c>
      <c r="H3600" s="11" t="s">
        <v>40</v>
      </c>
      <c r="I3600" s="12">
        <v>44711</v>
      </c>
      <c r="J3600" s="14">
        <v>0.49861111111111112</v>
      </c>
      <c r="K3600">
        <v>2</v>
      </c>
      <c r="L3600" t="s">
        <v>40</v>
      </c>
      <c r="M3600" s="1">
        <v>44711</v>
      </c>
      <c r="N3600" s="2">
        <v>0.49861111111111112</v>
      </c>
      <c r="O3600" s="1">
        <f t="shared" si="336"/>
        <v>44711.498611111114</v>
      </c>
      <c r="P3600" s="3" t="str">
        <f t="shared" si="337"/>
        <v>May,2022</v>
      </c>
      <c r="Q3600">
        <f t="shared" si="338"/>
        <v>2022</v>
      </c>
      <c r="R3600" t="str">
        <f t="shared" si="339"/>
        <v>Mon</v>
      </c>
      <c r="S3600">
        <f t="shared" si="340"/>
        <v>11</v>
      </c>
      <c r="T3600" t="str">
        <f t="shared" si="341"/>
        <v>NO</v>
      </c>
      <c r="U3600" cm="1">
        <f t="array" ref="U3600">_xlfn.XLOOKUP(Table1012[[#This Row],[Severity_Level]],{"MINOR","MODERATE","SEVERE","FATAL"},{1,2,3,5})</f>
        <v>5</v>
      </c>
      <c r="Z3600" s="1"/>
      <c r="AA3600" s="2"/>
      <c r="AB3600" s="4"/>
    </row>
    <row r="3601" spans="1:28" x14ac:dyDescent="0.3">
      <c r="A3601" t="s">
        <v>3642</v>
      </c>
      <c r="B3601" s="11" t="s">
        <v>18</v>
      </c>
      <c r="C3601" s="11" t="s">
        <v>24</v>
      </c>
      <c r="D3601" s="11" t="s">
        <v>25</v>
      </c>
      <c r="E3601" s="11" t="s">
        <v>14</v>
      </c>
      <c r="F3601" s="11" t="s">
        <v>21</v>
      </c>
      <c r="G3601" s="11">
        <v>5</v>
      </c>
      <c r="H3601" s="11" t="s">
        <v>27</v>
      </c>
      <c r="I3601" s="12">
        <v>44711</v>
      </c>
      <c r="J3601" s="14">
        <v>0.49930555555555556</v>
      </c>
      <c r="K3601">
        <v>5</v>
      </c>
      <c r="L3601" t="s">
        <v>27</v>
      </c>
      <c r="M3601" s="1">
        <v>44711</v>
      </c>
      <c r="N3601" s="2">
        <v>0.49930555555555556</v>
      </c>
      <c r="O3601" s="1">
        <f t="shared" si="336"/>
        <v>44711.499305555553</v>
      </c>
      <c r="P3601" s="3" t="str">
        <f t="shared" si="337"/>
        <v>May,2022</v>
      </c>
      <c r="Q3601">
        <f t="shared" si="338"/>
        <v>2022</v>
      </c>
      <c r="R3601" t="str">
        <f t="shared" si="339"/>
        <v>Mon</v>
      </c>
      <c r="S3601">
        <f t="shared" si="340"/>
        <v>11</v>
      </c>
      <c r="T3601" t="str">
        <f t="shared" si="341"/>
        <v>NO</v>
      </c>
      <c r="U3601" cm="1">
        <f t="array" ref="U3601">_xlfn.XLOOKUP(Table1012[[#This Row],[Severity_Level]],{"MINOR","MODERATE","SEVERE","FATAL"},{1,2,3,5})</f>
        <v>3</v>
      </c>
      <c r="Z3601" s="1"/>
      <c r="AA3601" s="2"/>
      <c r="AB3601" s="4"/>
    </row>
    <row r="3602" spans="1:28" x14ac:dyDescent="0.3">
      <c r="A3602" t="s">
        <v>3643</v>
      </c>
      <c r="B3602" s="11" t="s">
        <v>49</v>
      </c>
      <c r="C3602" s="11" t="s">
        <v>24</v>
      </c>
      <c r="D3602" s="11" t="s">
        <v>13</v>
      </c>
      <c r="E3602" s="11" t="s">
        <v>38</v>
      </c>
      <c r="F3602" s="11" t="s">
        <v>51</v>
      </c>
      <c r="G3602" s="11">
        <v>1</v>
      </c>
      <c r="H3602" s="11" t="s">
        <v>32</v>
      </c>
      <c r="I3602" s="12">
        <v>44712</v>
      </c>
      <c r="J3602" s="14">
        <v>0.5</v>
      </c>
      <c r="K3602">
        <v>1</v>
      </c>
      <c r="L3602" t="s">
        <v>32</v>
      </c>
      <c r="M3602" s="1">
        <v>44712</v>
      </c>
      <c r="N3602" s="2">
        <v>0.5</v>
      </c>
      <c r="O3602" s="1">
        <f t="shared" si="336"/>
        <v>44712.5</v>
      </c>
      <c r="P3602" s="3" t="str">
        <f t="shared" si="337"/>
        <v>May,2022</v>
      </c>
      <c r="Q3602">
        <f t="shared" si="338"/>
        <v>2022</v>
      </c>
      <c r="R3602" t="str">
        <f t="shared" si="339"/>
        <v>Tue</v>
      </c>
      <c r="S3602">
        <f t="shared" si="340"/>
        <v>12</v>
      </c>
      <c r="T3602" t="str">
        <f t="shared" si="341"/>
        <v>NO</v>
      </c>
      <c r="U3602" cm="1">
        <f t="array" ref="U3602">_xlfn.XLOOKUP(Table1012[[#This Row],[Severity_Level]],{"MINOR","MODERATE","SEVERE","FATAL"},{1,2,3,5})</f>
        <v>2</v>
      </c>
      <c r="Z3602" s="1"/>
      <c r="AA3602" s="2"/>
      <c r="AB3602" s="4"/>
    </row>
    <row r="3603" spans="1:28" x14ac:dyDescent="0.3">
      <c r="A3603" t="s">
        <v>3644</v>
      </c>
      <c r="B3603" s="11" t="s">
        <v>18</v>
      </c>
      <c r="C3603" s="11" t="s">
        <v>19</v>
      </c>
      <c r="D3603" s="11" t="s">
        <v>25</v>
      </c>
      <c r="E3603" s="11" t="s">
        <v>14</v>
      </c>
      <c r="F3603" s="11" t="s">
        <v>15</v>
      </c>
      <c r="G3603" s="11">
        <v>4</v>
      </c>
      <c r="H3603" s="11" t="s">
        <v>27</v>
      </c>
      <c r="I3603" s="12">
        <v>44712</v>
      </c>
      <c r="J3603" s="14">
        <v>0.50069444444444444</v>
      </c>
      <c r="K3603">
        <v>4</v>
      </c>
      <c r="L3603" t="s">
        <v>27</v>
      </c>
      <c r="M3603" s="1">
        <v>44712</v>
      </c>
      <c r="N3603" s="2">
        <v>0.50069444444444444</v>
      </c>
      <c r="O3603" s="1">
        <f t="shared" si="336"/>
        <v>44712.500694444447</v>
      </c>
      <c r="P3603" s="3" t="str">
        <f t="shared" si="337"/>
        <v>May,2022</v>
      </c>
      <c r="Q3603">
        <f t="shared" si="338"/>
        <v>2022</v>
      </c>
      <c r="R3603" t="str">
        <f t="shared" si="339"/>
        <v>Tue</v>
      </c>
      <c r="S3603">
        <f t="shared" si="340"/>
        <v>12</v>
      </c>
      <c r="T3603" t="str">
        <f t="shared" si="341"/>
        <v>NO</v>
      </c>
      <c r="U3603" cm="1">
        <f t="array" ref="U3603">_xlfn.XLOOKUP(Table1012[[#This Row],[Severity_Level]],{"MINOR","MODERATE","SEVERE","FATAL"},{1,2,3,5})</f>
        <v>3</v>
      </c>
      <c r="Z3603" s="1"/>
      <c r="AA3603" s="2"/>
      <c r="AB3603" s="4"/>
    </row>
    <row r="3604" spans="1:28" x14ac:dyDescent="0.3">
      <c r="A3604" t="s">
        <v>3645</v>
      </c>
      <c r="B3604" s="11" t="s">
        <v>49</v>
      </c>
      <c r="C3604" s="11" t="s">
        <v>19</v>
      </c>
      <c r="D3604" s="11" t="s">
        <v>31</v>
      </c>
      <c r="E3604" s="11" t="s">
        <v>35</v>
      </c>
      <c r="F3604" s="11" t="s">
        <v>15</v>
      </c>
      <c r="G3604" s="11">
        <v>2</v>
      </c>
      <c r="H3604" s="11" t="s">
        <v>40</v>
      </c>
      <c r="I3604" s="12">
        <v>44712</v>
      </c>
      <c r="J3604" s="14">
        <v>0.50138888888888888</v>
      </c>
      <c r="K3604">
        <v>2</v>
      </c>
      <c r="L3604" t="s">
        <v>40</v>
      </c>
      <c r="M3604" s="1">
        <v>44712</v>
      </c>
      <c r="N3604" s="2">
        <v>0.50138888888888888</v>
      </c>
      <c r="O3604" s="1">
        <f t="shared" si="336"/>
        <v>44712.501388888886</v>
      </c>
      <c r="P3604" s="3" t="str">
        <f t="shared" si="337"/>
        <v>May,2022</v>
      </c>
      <c r="Q3604">
        <f t="shared" si="338"/>
        <v>2022</v>
      </c>
      <c r="R3604" t="str">
        <f t="shared" si="339"/>
        <v>Tue</v>
      </c>
      <c r="S3604">
        <f t="shared" si="340"/>
        <v>12</v>
      </c>
      <c r="T3604" t="str">
        <f t="shared" si="341"/>
        <v>NO</v>
      </c>
      <c r="U3604" cm="1">
        <f t="array" ref="U3604">_xlfn.XLOOKUP(Table1012[[#This Row],[Severity_Level]],{"MINOR","MODERATE","SEVERE","FATAL"},{1,2,3,5})</f>
        <v>5</v>
      </c>
      <c r="Z3604" s="1"/>
      <c r="AA3604" s="2"/>
      <c r="AB3604" s="4"/>
    </row>
    <row r="3605" spans="1:28" x14ac:dyDescent="0.3">
      <c r="A3605" t="s">
        <v>3646</v>
      </c>
      <c r="B3605" s="11" t="s">
        <v>34</v>
      </c>
      <c r="C3605" s="11" t="s">
        <v>53</v>
      </c>
      <c r="D3605" s="11" t="s">
        <v>37</v>
      </c>
      <c r="E3605" s="11" t="s">
        <v>14</v>
      </c>
      <c r="F3605" s="11" t="s">
        <v>21</v>
      </c>
      <c r="G3605" s="11">
        <v>5</v>
      </c>
      <c r="H3605" s="11" t="s">
        <v>32</v>
      </c>
      <c r="I3605" s="12">
        <v>44712</v>
      </c>
      <c r="J3605" s="14">
        <v>0.50208333333333333</v>
      </c>
      <c r="K3605">
        <v>5</v>
      </c>
      <c r="L3605" t="s">
        <v>32</v>
      </c>
      <c r="M3605" s="1">
        <v>44712</v>
      </c>
      <c r="N3605" s="2">
        <v>0.50208333333333333</v>
      </c>
      <c r="O3605" s="1">
        <f t="shared" si="336"/>
        <v>44712.502083333333</v>
      </c>
      <c r="P3605" s="3" t="str">
        <f t="shared" si="337"/>
        <v>May,2022</v>
      </c>
      <c r="Q3605">
        <f t="shared" si="338"/>
        <v>2022</v>
      </c>
      <c r="R3605" t="str">
        <f t="shared" si="339"/>
        <v>Tue</v>
      </c>
      <c r="S3605">
        <f t="shared" si="340"/>
        <v>12</v>
      </c>
      <c r="T3605" t="str">
        <f t="shared" si="341"/>
        <v>NO</v>
      </c>
      <c r="U3605" cm="1">
        <f t="array" ref="U3605">_xlfn.XLOOKUP(Table1012[[#This Row],[Severity_Level]],{"MINOR","MODERATE","SEVERE","FATAL"},{1,2,3,5})</f>
        <v>2</v>
      </c>
      <c r="Z3605" s="1"/>
      <c r="AA3605" s="2"/>
      <c r="AB3605" s="4"/>
    </row>
    <row r="3606" spans="1:28" x14ac:dyDescent="0.3">
      <c r="A3606" t="s">
        <v>3647</v>
      </c>
      <c r="B3606" s="11" t="s">
        <v>29</v>
      </c>
      <c r="C3606" s="11" t="s">
        <v>50</v>
      </c>
      <c r="D3606" s="11" t="s">
        <v>13</v>
      </c>
      <c r="E3606" s="11" t="s">
        <v>14</v>
      </c>
      <c r="F3606" s="11" t="s">
        <v>21</v>
      </c>
      <c r="G3606" s="11">
        <v>1</v>
      </c>
      <c r="H3606" s="11" t="s">
        <v>32</v>
      </c>
      <c r="I3606" s="12">
        <v>44712</v>
      </c>
      <c r="J3606" s="14">
        <v>0.50277777777777777</v>
      </c>
      <c r="K3606">
        <v>1</v>
      </c>
      <c r="L3606" t="s">
        <v>32</v>
      </c>
      <c r="M3606" s="1">
        <v>44712</v>
      </c>
      <c r="N3606" s="2">
        <v>0.50277777777777777</v>
      </c>
      <c r="O3606" s="1">
        <f t="shared" si="336"/>
        <v>44712.50277777778</v>
      </c>
      <c r="P3606" s="3" t="str">
        <f t="shared" si="337"/>
        <v>May,2022</v>
      </c>
      <c r="Q3606">
        <f t="shared" si="338"/>
        <v>2022</v>
      </c>
      <c r="R3606" t="str">
        <f t="shared" si="339"/>
        <v>Tue</v>
      </c>
      <c r="S3606">
        <f t="shared" si="340"/>
        <v>12</v>
      </c>
      <c r="T3606" t="str">
        <f t="shared" si="341"/>
        <v>NO</v>
      </c>
      <c r="U3606" cm="1">
        <f t="array" ref="U3606">_xlfn.XLOOKUP(Table1012[[#This Row],[Severity_Level]],{"MINOR","MODERATE","SEVERE","FATAL"},{1,2,3,5})</f>
        <v>2</v>
      </c>
      <c r="Z3606" s="1"/>
      <c r="AA3606" s="2"/>
      <c r="AB3606" s="4"/>
    </row>
    <row r="3607" spans="1:28" x14ac:dyDescent="0.3">
      <c r="A3607" t="s">
        <v>3648</v>
      </c>
      <c r="B3607" s="11" t="s">
        <v>29</v>
      </c>
      <c r="C3607" s="11" t="s">
        <v>53</v>
      </c>
      <c r="D3607" s="11" t="s">
        <v>31</v>
      </c>
      <c r="E3607" s="11" t="s">
        <v>14</v>
      </c>
      <c r="F3607" s="11" t="s">
        <v>15</v>
      </c>
      <c r="G3607" s="11">
        <v>1</v>
      </c>
      <c r="H3607" s="11" t="s">
        <v>16</v>
      </c>
      <c r="I3607" s="12">
        <v>44712</v>
      </c>
      <c r="J3607" s="14">
        <v>0.50347222222222221</v>
      </c>
      <c r="K3607">
        <v>1</v>
      </c>
      <c r="L3607" t="s">
        <v>16</v>
      </c>
      <c r="M3607" s="1">
        <v>44712</v>
      </c>
      <c r="N3607" s="2">
        <v>0.50347222222222221</v>
      </c>
      <c r="O3607" s="1">
        <f t="shared" si="336"/>
        <v>44712.503472222219</v>
      </c>
      <c r="P3607" s="3" t="str">
        <f t="shared" si="337"/>
        <v>May,2022</v>
      </c>
      <c r="Q3607">
        <f t="shared" si="338"/>
        <v>2022</v>
      </c>
      <c r="R3607" t="str">
        <f t="shared" si="339"/>
        <v>Tue</v>
      </c>
      <c r="S3607">
        <f t="shared" si="340"/>
        <v>12</v>
      </c>
      <c r="T3607" t="str">
        <f t="shared" si="341"/>
        <v>NO</v>
      </c>
      <c r="U3607" cm="1">
        <f t="array" ref="U3607">_xlfn.XLOOKUP(Table1012[[#This Row],[Severity_Level]],{"MINOR","MODERATE","SEVERE","FATAL"},{1,2,3,5})</f>
        <v>1</v>
      </c>
      <c r="Z3607" s="1"/>
      <c r="AA3607" s="2"/>
      <c r="AB3607" s="4"/>
    </row>
    <row r="3608" spans="1:28" x14ac:dyDescent="0.3">
      <c r="A3608" t="s">
        <v>3649</v>
      </c>
      <c r="B3608" s="11" t="s">
        <v>34</v>
      </c>
      <c r="C3608" s="11" t="s">
        <v>65</v>
      </c>
      <c r="D3608" s="11" t="s">
        <v>47</v>
      </c>
      <c r="E3608" s="11" t="s">
        <v>38</v>
      </c>
      <c r="F3608" s="11" t="s">
        <v>51</v>
      </c>
      <c r="G3608" s="11">
        <v>5</v>
      </c>
      <c r="H3608" s="11" t="s">
        <v>40</v>
      </c>
      <c r="I3608" s="12">
        <v>44712</v>
      </c>
      <c r="J3608" s="14">
        <v>0.50416666666666665</v>
      </c>
      <c r="K3608">
        <v>5</v>
      </c>
      <c r="L3608" t="s">
        <v>40</v>
      </c>
      <c r="M3608" s="1">
        <v>44712</v>
      </c>
      <c r="N3608" s="2">
        <v>0.50416666666666665</v>
      </c>
      <c r="O3608" s="1">
        <f t="shared" si="336"/>
        <v>44712.504166666666</v>
      </c>
      <c r="P3608" s="3" t="str">
        <f t="shared" si="337"/>
        <v>May,2022</v>
      </c>
      <c r="Q3608">
        <f t="shared" si="338"/>
        <v>2022</v>
      </c>
      <c r="R3608" t="str">
        <f t="shared" si="339"/>
        <v>Tue</v>
      </c>
      <c r="S3608">
        <f t="shared" si="340"/>
        <v>12</v>
      </c>
      <c r="T3608" t="str">
        <f t="shared" si="341"/>
        <v>NO</v>
      </c>
      <c r="U3608" cm="1">
        <f t="array" ref="U3608">_xlfn.XLOOKUP(Table1012[[#This Row],[Severity_Level]],{"MINOR","MODERATE","SEVERE","FATAL"},{1,2,3,5})</f>
        <v>5</v>
      </c>
      <c r="Z3608" s="1"/>
      <c r="AA3608" s="2"/>
      <c r="AB3608" s="4"/>
    </row>
    <row r="3609" spans="1:28" x14ac:dyDescent="0.3">
      <c r="A3609" t="s">
        <v>3650</v>
      </c>
      <c r="B3609" s="11" t="s">
        <v>56</v>
      </c>
      <c r="C3609" s="11" t="s">
        <v>12</v>
      </c>
      <c r="D3609" s="11" t="s">
        <v>31</v>
      </c>
      <c r="E3609" s="11" t="s">
        <v>38</v>
      </c>
      <c r="F3609" s="11" t="s">
        <v>21</v>
      </c>
      <c r="G3609" s="11">
        <v>4</v>
      </c>
      <c r="H3609" s="11" t="s">
        <v>32</v>
      </c>
      <c r="I3609" s="12">
        <v>44712</v>
      </c>
      <c r="J3609" s="14">
        <v>0.50486111111111109</v>
      </c>
      <c r="K3609">
        <v>4</v>
      </c>
      <c r="L3609" t="s">
        <v>32</v>
      </c>
      <c r="M3609" s="1">
        <v>44712</v>
      </c>
      <c r="N3609" s="2">
        <v>0.50486111111111109</v>
      </c>
      <c r="O3609" s="1">
        <f t="shared" si="336"/>
        <v>44712.504861111112</v>
      </c>
      <c r="P3609" s="3" t="str">
        <f t="shared" si="337"/>
        <v>May,2022</v>
      </c>
      <c r="Q3609">
        <f t="shared" si="338"/>
        <v>2022</v>
      </c>
      <c r="R3609" t="str">
        <f t="shared" si="339"/>
        <v>Tue</v>
      </c>
      <c r="S3609">
        <f t="shared" si="340"/>
        <v>12</v>
      </c>
      <c r="T3609" t="str">
        <f t="shared" si="341"/>
        <v>NO</v>
      </c>
      <c r="U3609" cm="1">
        <f t="array" ref="U3609">_xlfn.XLOOKUP(Table1012[[#This Row],[Severity_Level]],{"MINOR","MODERATE","SEVERE","FATAL"},{1,2,3,5})</f>
        <v>2</v>
      </c>
      <c r="Z3609" s="1"/>
      <c r="AA3609" s="2"/>
      <c r="AB3609" s="4"/>
    </row>
    <row r="3610" spans="1:28" x14ac:dyDescent="0.3">
      <c r="A3610" t="s">
        <v>3651</v>
      </c>
      <c r="B3610" s="11" t="s">
        <v>18</v>
      </c>
      <c r="C3610" s="11" t="s">
        <v>53</v>
      </c>
      <c r="D3610" s="11" t="s">
        <v>31</v>
      </c>
      <c r="E3610" s="11" t="s">
        <v>20</v>
      </c>
      <c r="F3610" s="11" t="s">
        <v>26</v>
      </c>
      <c r="G3610" s="11">
        <v>2</v>
      </c>
      <c r="H3610" s="11" t="s">
        <v>16</v>
      </c>
      <c r="I3610" s="12">
        <v>44712</v>
      </c>
      <c r="J3610" s="14">
        <v>0.50555555555555554</v>
      </c>
      <c r="K3610">
        <v>2</v>
      </c>
      <c r="L3610" t="s">
        <v>16</v>
      </c>
      <c r="M3610" s="1">
        <v>44712</v>
      </c>
      <c r="N3610" s="2">
        <v>0.50555555555555554</v>
      </c>
      <c r="O3610" s="1">
        <f t="shared" si="336"/>
        <v>44712.505555555559</v>
      </c>
      <c r="P3610" s="3" t="str">
        <f t="shared" si="337"/>
        <v>May,2022</v>
      </c>
      <c r="Q3610">
        <f t="shared" si="338"/>
        <v>2022</v>
      </c>
      <c r="R3610" t="str">
        <f t="shared" si="339"/>
        <v>Tue</v>
      </c>
      <c r="S3610">
        <f t="shared" si="340"/>
        <v>12</v>
      </c>
      <c r="T3610" t="str">
        <f t="shared" si="341"/>
        <v>NO</v>
      </c>
      <c r="U3610" cm="1">
        <f t="array" ref="U3610">_xlfn.XLOOKUP(Table1012[[#This Row],[Severity_Level]],{"MINOR","MODERATE","SEVERE","FATAL"},{1,2,3,5})</f>
        <v>1</v>
      </c>
      <c r="Z3610" s="1"/>
      <c r="AA3610" s="2"/>
      <c r="AB3610" s="4"/>
    </row>
    <row r="3611" spans="1:28" x14ac:dyDescent="0.3">
      <c r="A3611" t="s">
        <v>3652</v>
      </c>
      <c r="B3611" s="11" t="s">
        <v>29</v>
      </c>
      <c r="C3611" s="11" t="s">
        <v>65</v>
      </c>
      <c r="D3611" s="11" t="s">
        <v>25</v>
      </c>
      <c r="E3611" s="11" t="s">
        <v>20</v>
      </c>
      <c r="F3611" s="11" t="s">
        <v>21</v>
      </c>
      <c r="G3611" s="11">
        <v>5</v>
      </c>
      <c r="H3611" s="11" t="s">
        <v>40</v>
      </c>
      <c r="I3611" s="12">
        <v>44712</v>
      </c>
      <c r="J3611" s="14">
        <v>0.50624999999999998</v>
      </c>
      <c r="K3611">
        <v>5</v>
      </c>
      <c r="L3611" t="s">
        <v>40</v>
      </c>
      <c r="M3611" s="1">
        <v>44712</v>
      </c>
      <c r="N3611" s="2">
        <v>0.50624999999999998</v>
      </c>
      <c r="O3611" s="1">
        <f t="shared" si="336"/>
        <v>44712.506249999999</v>
      </c>
      <c r="P3611" s="3" t="str">
        <f t="shared" si="337"/>
        <v>May,2022</v>
      </c>
      <c r="Q3611">
        <f t="shared" si="338"/>
        <v>2022</v>
      </c>
      <c r="R3611" t="str">
        <f t="shared" si="339"/>
        <v>Tue</v>
      </c>
      <c r="S3611">
        <f t="shared" si="340"/>
        <v>12</v>
      </c>
      <c r="T3611" t="str">
        <f t="shared" si="341"/>
        <v>NO</v>
      </c>
      <c r="U3611" cm="1">
        <f t="array" ref="U3611">_xlfn.XLOOKUP(Table1012[[#This Row],[Severity_Level]],{"MINOR","MODERATE","SEVERE","FATAL"},{1,2,3,5})</f>
        <v>5</v>
      </c>
      <c r="Z3611" s="1"/>
      <c r="AA3611" s="2"/>
      <c r="AB3611" s="4"/>
    </row>
    <row r="3612" spans="1:28" x14ac:dyDescent="0.3">
      <c r="A3612" t="s">
        <v>3653</v>
      </c>
      <c r="B3612" s="11" t="s">
        <v>11</v>
      </c>
      <c r="C3612" s="11" t="s">
        <v>65</v>
      </c>
      <c r="D3612" s="11" t="s">
        <v>31</v>
      </c>
      <c r="E3612" s="11" t="s">
        <v>35</v>
      </c>
      <c r="F3612" s="11" t="s">
        <v>15</v>
      </c>
      <c r="G3612" s="11">
        <v>2</v>
      </c>
      <c r="H3612" s="11" t="s">
        <v>16</v>
      </c>
      <c r="I3612" s="12">
        <v>44712</v>
      </c>
      <c r="J3612" s="14">
        <v>0.50694444444444442</v>
      </c>
      <c r="K3612">
        <v>2</v>
      </c>
      <c r="L3612" t="s">
        <v>16</v>
      </c>
      <c r="M3612" s="1">
        <v>44712</v>
      </c>
      <c r="N3612" s="2">
        <v>0.50694444444444442</v>
      </c>
      <c r="O3612" s="1">
        <f t="shared" si="336"/>
        <v>44712.506944444445</v>
      </c>
      <c r="P3612" s="3" t="str">
        <f t="shared" si="337"/>
        <v>May,2022</v>
      </c>
      <c r="Q3612">
        <f t="shared" si="338"/>
        <v>2022</v>
      </c>
      <c r="R3612" t="str">
        <f t="shared" si="339"/>
        <v>Tue</v>
      </c>
      <c r="S3612">
        <f t="shared" si="340"/>
        <v>12</v>
      </c>
      <c r="T3612" t="str">
        <f t="shared" si="341"/>
        <v>NO</v>
      </c>
      <c r="U3612" cm="1">
        <f t="array" ref="U3612">_xlfn.XLOOKUP(Table1012[[#This Row],[Severity_Level]],{"MINOR","MODERATE","SEVERE","FATAL"},{1,2,3,5})</f>
        <v>1</v>
      </c>
      <c r="Z3612" s="1"/>
      <c r="AA3612" s="2"/>
      <c r="AB3612" s="4"/>
    </row>
    <row r="3613" spans="1:28" x14ac:dyDescent="0.3">
      <c r="A3613" t="s">
        <v>3654</v>
      </c>
      <c r="B3613" s="11" t="s">
        <v>56</v>
      </c>
      <c r="C3613" s="11" t="s">
        <v>19</v>
      </c>
      <c r="D3613" s="11" t="s">
        <v>25</v>
      </c>
      <c r="E3613" s="11" t="s">
        <v>35</v>
      </c>
      <c r="F3613" s="11" t="s">
        <v>15</v>
      </c>
      <c r="G3613" s="11">
        <v>2</v>
      </c>
      <c r="H3613" s="11" t="s">
        <v>32</v>
      </c>
      <c r="I3613" s="12">
        <v>44712</v>
      </c>
      <c r="J3613" s="14">
        <v>0.50763888888888886</v>
      </c>
      <c r="K3613">
        <v>2</v>
      </c>
      <c r="L3613" t="s">
        <v>32</v>
      </c>
      <c r="M3613" s="1">
        <v>44712</v>
      </c>
      <c r="N3613" s="2">
        <v>0.50763888888888886</v>
      </c>
      <c r="O3613" s="1">
        <f t="shared" si="336"/>
        <v>44712.507638888892</v>
      </c>
      <c r="P3613" s="3" t="str">
        <f t="shared" si="337"/>
        <v>May,2022</v>
      </c>
      <c r="Q3613">
        <f t="shared" si="338"/>
        <v>2022</v>
      </c>
      <c r="R3613" t="str">
        <f t="shared" si="339"/>
        <v>Tue</v>
      </c>
      <c r="S3613">
        <f t="shared" si="340"/>
        <v>12</v>
      </c>
      <c r="T3613" t="str">
        <f t="shared" si="341"/>
        <v>NO</v>
      </c>
      <c r="U3613" cm="1">
        <f t="array" ref="U3613">_xlfn.XLOOKUP(Table1012[[#This Row],[Severity_Level]],{"MINOR","MODERATE","SEVERE","FATAL"},{1,2,3,5})</f>
        <v>2</v>
      </c>
      <c r="Z3613" s="1"/>
      <c r="AA3613" s="2"/>
      <c r="AB3613" s="4"/>
    </row>
    <row r="3614" spans="1:28" x14ac:dyDescent="0.3">
      <c r="A3614" t="s">
        <v>3655</v>
      </c>
      <c r="B3614" s="11" t="s">
        <v>49</v>
      </c>
      <c r="C3614" s="11" t="s">
        <v>19</v>
      </c>
      <c r="D3614" s="11" t="s">
        <v>31</v>
      </c>
      <c r="E3614" s="11" t="s">
        <v>38</v>
      </c>
      <c r="F3614" s="11" t="s">
        <v>15</v>
      </c>
      <c r="G3614" s="11">
        <v>1</v>
      </c>
      <c r="H3614" s="11" t="s">
        <v>40</v>
      </c>
      <c r="I3614" s="12">
        <v>44712</v>
      </c>
      <c r="J3614" s="14">
        <v>0.5083333333333333</v>
      </c>
      <c r="K3614">
        <v>1</v>
      </c>
      <c r="L3614" t="s">
        <v>40</v>
      </c>
      <c r="M3614" s="1">
        <v>44712</v>
      </c>
      <c r="N3614" s="2">
        <v>0.5083333333333333</v>
      </c>
      <c r="O3614" s="1">
        <f t="shared" si="336"/>
        <v>44712.508333333331</v>
      </c>
      <c r="P3614" s="3" t="str">
        <f t="shared" si="337"/>
        <v>May,2022</v>
      </c>
      <c r="Q3614">
        <f t="shared" si="338"/>
        <v>2022</v>
      </c>
      <c r="R3614" t="str">
        <f t="shared" si="339"/>
        <v>Tue</v>
      </c>
      <c r="S3614">
        <f t="shared" si="340"/>
        <v>12</v>
      </c>
      <c r="T3614" t="str">
        <f t="shared" si="341"/>
        <v>NO</v>
      </c>
      <c r="U3614" cm="1">
        <f t="array" ref="U3614">_xlfn.XLOOKUP(Table1012[[#This Row],[Severity_Level]],{"MINOR","MODERATE","SEVERE","FATAL"},{1,2,3,5})</f>
        <v>5</v>
      </c>
      <c r="Z3614" s="1"/>
      <c r="AA3614" s="2"/>
      <c r="AB3614" s="4"/>
    </row>
    <row r="3615" spans="1:28" x14ac:dyDescent="0.3">
      <c r="A3615" t="s">
        <v>3656</v>
      </c>
      <c r="B3615" s="11" t="s">
        <v>11</v>
      </c>
      <c r="C3615" s="11" t="s">
        <v>46</v>
      </c>
      <c r="D3615" s="11" t="s">
        <v>47</v>
      </c>
      <c r="E3615" s="11" t="s">
        <v>20</v>
      </c>
      <c r="F3615" s="11" t="s">
        <v>21</v>
      </c>
      <c r="G3615" s="11">
        <v>5</v>
      </c>
      <c r="H3615" s="11" t="s">
        <v>16</v>
      </c>
      <c r="I3615" s="12">
        <v>44712</v>
      </c>
      <c r="J3615" s="14">
        <v>0.50902777777777775</v>
      </c>
      <c r="K3615">
        <v>5</v>
      </c>
      <c r="L3615" t="s">
        <v>16</v>
      </c>
      <c r="M3615" s="1">
        <v>44712</v>
      </c>
      <c r="N3615" s="2">
        <v>0.50902777777777775</v>
      </c>
      <c r="O3615" s="1">
        <f t="shared" si="336"/>
        <v>44712.509027777778</v>
      </c>
      <c r="P3615" s="3" t="str">
        <f t="shared" si="337"/>
        <v>May,2022</v>
      </c>
      <c r="Q3615">
        <f t="shared" si="338"/>
        <v>2022</v>
      </c>
      <c r="R3615" t="str">
        <f t="shared" si="339"/>
        <v>Tue</v>
      </c>
      <c r="S3615">
        <f t="shared" si="340"/>
        <v>12</v>
      </c>
      <c r="T3615" t="str">
        <f t="shared" si="341"/>
        <v>NO</v>
      </c>
      <c r="U3615" cm="1">
        <f t="array" ref="U3615">_xlfn.XLOOKUP(Table1012[[#This Row],[Severity_Level]],{"MINOR","MODERATE","SEVERE","FATAL"},{1,2,3,5})</f>
        <v>1</v>
      </c>
      <c r="Z3615" s="1"/>
      <c r="AA3615" s="2"/>
      <c r="AB3615" s="4"/>
    </row>
    <row r="3616" spans="1:28" x14ac:dyDescent="0.3">
      <c r="A3616" t="s">
        <v>3657</v>
      </c>
      <c r="B3616" s="11" t="s">
        <v>29</v>
      </c>
      <c r="C3616" s="11" t="s">
        <v>24</v>
      </c>
      <c r="D3616" s="11" t="s">
        <v>13</v>
      </c>
      <c r="E3616" s="11" t="s">
        <v>35</v>
      </c>
      <c r="F3616" s="11" t="s">
        <v>26</v>
      </c>
      <c r="G3616" s="11">
        <v>5</v>
      </c>
      <c r="H3616" s="11" t="s">
        <v>16</v>
      </c>
      <c r="I3616" s="12">
        <v>44712</v>
      </c>
      <c r="J3616" s="14">
        <v>0.50972222222222219</v>
      </c>
      <c r="K3616">
        <v>5</v>
      </c>
      <c r="L3616" t="s">
        <v>16</v>
      </c>
      <c r="M3616" s="1">
        <v>44712</v>
      </c>
      <c r="N3616" s="2">
        <v>0.50972222222222219</v>
      </c>
      <c r="O3616" s="1">
        <f t="shared" si="336"/>
        <v>44712.509722222225</v>
      </c>
      <c r="P3616" s="3" t="str">
        <f t="shared" si="337"/>
        <v>May,2022</v>
      </c>
      <c r="Q3616">
        <f t="shared" si="338"/>
        <v>2022</v>
      </c>
      <c r="R3616" t="str">
        <f t="shared" si="339"/>
        <v>Tue</v>
      </c>
      <c r="S3616">
        <f t="shared" si="340"/>
        <v>12</v>
      </c>
      <c r="T3616" t="str">
        <f t="shared" si="341"/>
        <v>NO</v>
      </c>
      <c r="U3616" cm="1">
        <f t="array" ref="U3616">_xlfn.XLOOKUP(Table1012[[#This Row],[Severity_Level]],{"MINOR","MODERATE","SEVERE","FATAL"},{1,2,3,5})</f>
        <v>1</v>
      </c>
      <c r="Z3616" s="1"/>
      <c r="AA3616" s="2"/>
      <c r="AB3616" s="4"/>
    </row>
    <row r="3617" spans="1:28" x14ac:dyDescent="0.3">
      <c r="A3617" t="s">
        <v>3658</v>
      </c>
      <c r="B3617" s="11" t="s">
        <v>49</v>
      </c>
      <c r="C3617" s="11" t="s">
        <v>44</v>
      </c>
      <c r="D3617" s="11" t="s">
        <v>37</v>
      </c>
      <c r="E3617" s="11" t="s">
        <v>14</v>
      </c>
      <c r="F3617" s="11" t="s">
        <v>21</v>
      </c>
      <c r="G3617" s="11">
        <v>2</v>
      </c>
      <c r="H3617" s="11" t="s">
        <v>16</v>
      </c>
      <c r="I3617" s="12">
        <v>44712</v>
      </c>
      <c r="J3617" s="14">
        <v>0.51041666666666663</v>
      </c>
      <c r="K3617">
        <v>2</v>
      </c>
      <c r="L3617" t="s">
        <v>16</v>
      </c>
      <c r="M3617" s="1">
        <v>44712</v>
      </c>
      <c r="N3617" s="2">
        <v>0.51041666666666663</v>
      </c>
      <c r="O3617" s="1">
        <f t="shared" si="336"/>
        <v>44712.510416666664</v>
      </c>
      <c r="P3617" s="3" t="str">
        <f t="shared" si="337"/>
        <v>May,2022</v>
      </c>
      <c r="Q3617">
        <f t="shared" si="338"/>
        <v>2022</v>
      </c>
      <c r="R3617" t="str">
        <f t="shared" si="339"/>
        <v>Tue</v>
      </c>
      <c r="S3617">
        <f t="shared" si="340"/>
        <v>12</v>
      </c>
      <c r="T3617" t="str">
        <f t="shared" si="341"/>
        <v>NO</v>
      </c>
      <c r="U3617" cm="1">
        <f t="array" ref="U3617">_xlfn.XLOOKUP(Table1012[[#This Row],[Severity_Level]],{"MINOR","MODERATE","SEVERE","FATAL"},{1,2,3,5})</f>
        <v>1</v>
      </c>
      <c r="Z3617" s="1"/>
      <c r="AA3617" s="2"/>
      <c r="AB3617" s="4"/>
    </row>
    <row r="3618" spans="1:28" x14ac:dyDescent="0.3">
      <c r="A3618" t="s">
        <v>3659</v>
      </c>
      <c r="B3618" s="11" t="s">
        <v>56</v>
      </c>
      <c r="C3618" s="11" t="s">
        <v>46</v>
      </c>
      <c r="D3618" s="11" t="s">
        <v>31</v>
      </c>
      <c r="E3618" s="11" t="s">
        <v>38</v>
      </c>
      <c r="F3618" s="11" t="s">
        <v>21</v>
      </c>
      <c r="G3618" s="11">
        <v>4</v>
      </c>
      <c r="H3618" s="11" t="s">
        <v>27</v>
      </c>
      <c r="I3618" s="12">
        <v>44712</v>
      </c>
      <c r="J3618" s="14">
        <v>0.51111111111111107</v>
      </c>
      <c r="K3618">
        <v>4</v>
      </c>
      <c r="L3618" t="s">
        <v>27</v>
      </c>
      <c r="M3618" s="1">
        <v>44712</v>
      </c>
      <c r="N3618" s="2">
        <v>0.51111111111111107</v>
      </c>
      <c r="O3618" s="1">
        <f t="shared" si="336"/>
        <v>44712.511111111111</v>
      </c>
      <c r="P3618" s="3" t="str">
        <f t="shared" si="337"/>
        <v>May,2022</v>
      </c>
      <c r="Q3618">
        <f t="shared" si="338"/>
        <v>2022</v>
      </c>
      <c r="R3618" t="str">
        <f t="shared" si="339"/>
        <v>Tue</v>
      </c>
      <c r="S3618">
        <f t="shared" si="340"/>
        <v>12</v>
      </c>
      <c r="T3618" t="str">
        <f t="shared" si="341"/>
        <v>NO</v>
      </c>
      <c r="U3618" cm="1">
        <f t="array" ref="U3618">_xlfn.XLOOKUP(Table1012[[#This Row],[Severity_Level]],{"MINOR","MODERATE","SEVERE","FATAL"},{1,2,3,5})</f>
        <v>3</v>
      </c>
      <c r="Z3618" s="1"/>
      <c r="AA3618" s="2"/>
      <c r="AB3618" s="4"/>
    </row>
    <row r="3619" spans="1:28" x14ac:dyDescent="0.3">
      <c r="A3619" t="s">
        <v>3660</v>
      </c>
      <c r="B3619" s="11" t="s">
        <v>49</v>
      </c>
      <c r="C3619" s="11" t="s">
        <v>65</v>
      </c>
      <c r="D3619" s="11" t="s">
        <v>13</v>
      </c>
      <c r="E3619" s="11" t="s">
        <v>20</v>
      </c>
      <c r="F3619" s="11" t="s">
        <v>15</v>
      </c>
      <c r="G3619" s="11">
        <v>5</v>
      </c>
      <c r="H3619" s="11" t="s">
        <v>40</v>
      </c>
      <c r="I3619" s="12">
        <v>44712</v>
      </c>
      <c r="J3619" s="14">
        <v>0.51180555555555551</v>
      </c>
      <c r="K3619">
        <v>5</v>
      </c>
      <c r="L3619" t="s">
        <v>40</v>
      </c>
      <c r="M3619" s="1">
        <v>44712</v>
      </c>
      <c r="N3619" s="2">
        <v>0.51180555555555551</v>
      </c>
      <c r="O3619" s="1">
        <f t="shared" si="336"/>
        <v>44712.511805555558</v>
      </c>
      <c r="P3619" s="3" t="str">
        <f t="shared" si="337"/>
        <v>May,2022</v>
      </c>
      <c r="Q3619">
        <f t="shared" si="338"/>
        <v>2022</v>
      </c>
      <c r="R3619" t="str">
        <f t="shared" si="339"/>
        <v>Tue</v>
      </c>
      <c r="S3619">
        <f t="shared" si="340"/>
        <v>12</v>
      </c>
      <c r="T3619" t="str">
        <f t="shared" si="341"/>
        <v>NO</v>
      </c>
      <c r="U3619" cm="1">
        <f t="array" ref="U3619">_xlfn.XLOOKUP(Table1012[[#This Row],[Severity_Level]],{"MINOR","MODERATE","SEVERE","FATAL"},{1,2,3,5})</f>
        <v>5</v>
      </c>
      <c r="Z3619" s="1"/>
      <c r="AA3619" s="2"/>
      <c r="AB3619" s="4"/>
    </row>
    <row r="3620" spans="1:28" x14ac:dyDescent="0.3">
      <c r="A3620" t="s">
        <v>3661</v>
      </c>
      <c r="B3620" s="11" t="s">
        <v>56</v>
      </c>
      <c r="C3620" s="11" t="s">
        <v>53</v>
      </c>
      <c r="D3620" s="11" t="s">
        <v>31</v>
      </c>
      <c r="E3620" s="11" t="s">
        <v>20</v>
      </c>
      <c r="F3620" s="11" t="s">
        <v>15</v>
      </c>
      <c r="G3620" s="11">
        <v>1</v>
      </c>
      <c r="H3620" s="11" t="s">
        <v>16</v>
      </c>
      <c r="I3620" s="12">
        <v>44712</v>
      </c>
      <c r="J3620" s="14">
        <v>0.51249999999999996</v>
      </c>
      <c r="K3620">
        <v>1</v>
      </c>
      <c r="L3620" t="s">
        <v>16</v>
      </c>
      <c r="M3620" s="1">
        <v>44712</v>
      </c>
      <c r="N3620" s="2">
        <v>0.51249999999999996</v>
      </c>
      <c r="O3620" s="1">
        <f t="shared" si="336"/>
        <v>44712.512499999997</v>
      </c>
      <c r="P3620" s="3" t="str">
        <f t="shared" si="337"/>
        <v>May,2022</v>
      </c>
      <c r="Q3620">
        <f t="shared" si="338"/>
        <v>2022</v>
      </c>
      <c r="R3620" t="str">
        <f t="shared" si="339"/>
        <v>Tue</v>
      </c>
      <c r="S3620">
        <f t="shared" si="340"/>
        <v>12</v>
      </c>
      <c r="T3620" t="str">
        <f t="shared" si="341"/>
        <v>NO</v>
      </c>
      <c r="U3620" cm="1">
        <f t="array" ref="U3620">_xlfn.XLOOKUP(Table1012[[#This Row],[Severity_Level]],{"MINOR","MODERATE","SEVERE","FATAL"},{1,2,3,5})</f>
        <v>1</v>
      </c>
      <c r="Z3620" s="1"/>
      <c r="AA3620" s="2"/>
      <c r="AB3620" s="4"/>
    </row>
    <row r="3621" spans="1:28" x14ac:dyDescent="0.3">
      <c r="A3621" t="s">
        <v>3662</v>
      </c>
      <c r="B3621" s="11" t="s">
        <v>49</v>
      </c>
      <c r="C3621" s="11" t="s">
        <v>46</v>
      </c>
      <c r="D3621" s="11" t="s">
        <v>37</v>
      </c>
      <c r="E3621" s="11" t="s">
        <v>38</v>
      </c>
      <c r="F3621" s="11" t="s">
        <v>51</v>
      </c>
      <c r="G3621" s="11">
        <v>3</v>
      </c>
      <c r="H3621" s="11" t="s">
        <v>32</v>
      </c>
      <c r="I3621" s="12">
        <v>44712</v>
      </c>
      <c r="J3621" s="14">
        <v>0.5131944444444444</v>
      </c>
      <c r="K3621">
        <v>3</v>
      </c>
      <c r="L3621" t="s">
        <v>32</v>
      </c>
      <c r="M3621" s="1">
        <v>44712</v>
      </c>
      <c r="N3621" s="2">
        <v>0.5131944444444444</v>
      </c>
      <c r="O3621" s="1">
        <f t="shared" si="336"/>
        <v>44712.513194444444</v>
      </c>
      <c r="P3621" s="3" t="str">
        <f t="shared" si="337"/>
        <v>May,2022</v>
      </c>
      <c r="Q3621">
        <f t="shared" si="338"/>
        <v>2022</v>
      </c>
      <c r="R3621" t="str">
        <f t="shared" si="339"/>
        <v>Tue</v>
      </c>
      <c r="S3621">
        <f t="shared" si="340"/>
        <v>12</v>
      </c>
      <c r="T3621" t="str">
        <f t="shared" si="341"/>
        <v>NO</v>
      </c>
      <c r="U3621" cm="1">
        <f t="array" ref="U3621">_xlfn.XLOOKUP(Table1012[[#This Row],[Severity_Level]],{"MINOR","MODERATE","SEVERE","FATAL"},{1,2,3,5})</f>
        <v>2</v>
      </c>
      <c r="Z3621" s="1"/>
      <c r="AA3621" s="2"/>
      <c r="AB3621" s="4"/>
    </row>
    <row r="3622" spans="1:28" x14ac:dyDescent="0.3">
      <c r="A3622" t="s">
        <v>3663</v>
      </c>
      <c r="B3622" s="11" t="s">
        <v>18</v>
      </c>
      <c r="C3622" s="11" t="s">
        <v>44</v>
      </c>
      <c r="D3622" s="11" t="s">
        <v>47</v>
      </c>
      <c r="E3622" s="11" t="s">
        <v>14</v>
      </c>
      <c r="F3622" s="11" t="s">
        <v>15</v>
      </c>
      <c r="G3622" s="11">
        <v>4</v>
      </c>
      <c r="H3622" s="11" t="s">
        <v>40</v>
      </c>
      <c r="I3622" s="12">
        <v>44712</v>
      </c>
      <c r="J3622" s="14">
        <v>0.51388888888888884</v>
      </c>
      <c r="K3622">
        <v>4</v>
      </c>
      <c r="L3622" t="s">
        <v>40</v>
      </c>
      <c r="M3622" s="1">
        <v>44712</v>
      </c>
      <c r="N3622" s="2">
        <v>0.51388888888888884</v>
      </c>
      <c r="O3622" s="1">
        <f t="shared" si="336"/>
        <v>44712.513888888891</v>
      </c>
      <c r="P3622" s="3" t="str">
        <f t="shared" si="337"/>
        <v>May,2022</v>
      </c>
      <c r="Q3622">
        <f t="shared" si="338"/>
        <v>2022</v>
      </c>
      <c r="R3622" t="str">
        <f t="shared" si="339"/>
        <v>Tue</v>
      </c>
      <c r="S3622">
        <f t="shared" si="340"/>
        <v>12</v>
      </c>
      <c r="T3622" t="str">
        <f t="shared" si="341"/>
        <v>NO</v>
      </c>
      <c r="U3622" cm="1">
        <f t="array" ref="U3622">_xlfn.XLOOKUP(Table1012[[#This Row],[Severity_Level]],{"MINOR","MODERATE","SEVERE","FATAL"},{1,2,3,5})</f>
        <v>5</v>
      </c>
      <c r="Z3622" s="1"/>
      <c r="AA3622" s="2"/>
      <c r="AB3622" s="4"/>
    </row>
    <row r="3623" spans="1:28" x14ac:dyDescent="0.3">
      <c r="A3623" t="s">
        <v>3664</v>
      </c>
      <c r="B3623" s="11" t="s">
        <v>29</v>
      </c>
      <c r="C3623" s="11" t="s">
        <v>53</v>
      </c>
      <c r="D3623" s="11" t="s">
        <v>13</v>
      </c>
      <c r="E3623" s="11" t="s">
        <v>38</v>
      </c>
      <c r="F3623" s="11" t="s">
        <v>51</v>
      </c>
      <c r="G3623" s="11">
        <v>2</v>
      </c>
      <c r="H3623" s="11" t="s">
        <v>32</v>
      </c>
      <c r="I3623" s="12">
        <v>44712</v>
      </c>
      <c r="J3623" s="14">
        <v>0.51458333333333328</v>
      </c>
      <c r="K3623">
        <v>2</v>
      </c>
      <c r="L3623" t="s">
        <v>32</v>
      </c>
      <c r="M3623" s="1">
        <v>44712</v>
      </c>
      <c r="N3623" s="2">
        <v>0.51458333333333328</v>
      </c>
      <c r="O3623" s="1">
        <f t="shared" si="336"/>
        <v>44712.51458333333</v>
      </c>
      <c r="P3623" s="3" t="str">
        <f t="shared" si="337"/>
        <v>May,2022</v>
      </c>
      <c r="Q3623">
        <f t="shared" si="338"/>
        <v>2022</v>
      </c>
      <c r="R3623" t="str">
        <f t="shared" si="339"/>
        <v>Tue</v>
      </c>
      <c r="S3623">
        <f t="shared" si="340"/>
        <v>12</v>
      </c>
      <c r="T3623" t="str">
        <f t="shared" si="341"/>
        <v>NO</v>
      </c>
      <c r="U3623" cm="1">
        <f t="array" ref="U3623">_xlfn.XLOOKUP(Table1012[[#This Row],[Severity_Level]],{"MINOR","MODERATE","SEVERE","FATAL"},{1,2,3,5})</f>
        <v>2</v>
      </c>
      <c r="Z3623" s="1"/>
      <c r="AA3623" s="2"/>
      <c r="AB3623" s="4"/>
    </row>
    <row r="3624" spans="1:28" x14ac:dyDescent="0.3">
      <c r="A3624" t="s">
        <v>3665</v>
      </c>
      <c r="B3624" s="11" t="s">
        <v>29</v>
      </c>
      <c r="C3624" s="11" t="s">
        <v>65</v>
      </c>
      <c r="D3624" s="11" t="s">
        <v>13</v>
      </c>
      <c r="E3624" s="11" t="s">
        <v>14</v>
      </c>
      <c r="F3624" s="11" t="s">
        <v>26</v>
      </c>
      <c r="G3624" s="11">
        <v>4</v>
      </c>
      <c r="H3624" s="11" t="s">
        <v>16</v>
      </c>
      <c r="I3624" s="12">
        <v>44712</v>
      </c>
      <c r="J3624" s="14">
        <v>0.51527777777777772</v>
      </c>
      <c r="K3624">
        <v>4</v>
      </c>
      <c r="L3624" t="s">
        <v>16</v>
      </c>
      <c r="M3624" s="1">
        <v>44712</v>
      </c>
      <c r="N3624" s="2">
        <v>0.51527777777777772</v>
      </c>
      <c r="O3624" s="1">
        <f t="shared" si="336"/>
        <v>44712.515277777777</v>
      </c>
      <c r="P3624" s="3" t="str">
        <f t="shared" si="337"/>
        <v>May,2022</v>
      </c>
      <c r="Q3624">
        <f t="shared" si="338"/>
        <v>2022</v>
      </c>
      <c r="R3624" t="str">
        <f t="shared" si="339"/>
        <v>Tue</v>
      </c>
      <c r="S3624">
        <f t="shared" si="340"/>
        <v>12</v>
      </c>
      <c r="T3624" t="str">
        <f t="shared" si="341"/>
        <v>NO</v>
      </c>
      <c r="U3624" cm="1">
        <f t="array" ref="U3624">_xlfn.XLOOKUP(Table1012[[#This Row],[Severity_Level]],{"MINOR","MODERATE","SEVERE","FATAL"},{1,2,3,5})</f>
        <v>1</v>
      </c>
      <c r="Z3624" s="1"/>
      <c r="AA3624" s="2"/>
      <c r="AB3624" s="4"/>
    </row>
    <row r="3625" spans="1:28" x14ac:dyDescent="0.3">
      <c r="A3625" t="s">
        <v>3666</v>
      </c>
      <c r="B3625" s="11" t="s">
        <v>56</v>
      </c>
      <c r="C3625" s="11" t="s">
        <v>50</v>
      </c>
      <c r="D3625" s="11" t="s">
        <v>47</v>
      </c>
      <c r="E3625" s="11" t="s">
        <v>35</v>
      </c>
      <c r="F3625" s="11" t="s">
        <v>15</v>
      </c>
      <c r="G3625" s="11">
        <v>4</v>
      </c>
      <c r="H3625" s="11" t="s">
        <v>40</v>
      </c>
      <c r="I3625" s="12">
        <v>44712</v>
      </c>
      <c r="J3625" s="14">
        <v>0.51597222222222228</v>
      </c>
      <c r="K3625">
        <v>4</v>
      </c>
      <c r="L3625" t="s">
        <v>40</v>
      </c>
      <c r="M3625" s="1">
        <v>44712</v>
      </c>
      <c r="N3625" s="2">
        <v>0.51597222222222228</v>
      </c>
      <c r="O3625" s="1">
        <f t="shared" si="336"/>
        <v>44712.515972222223</v>
      </c>
      <c r="P3625" s="3" t="str">
        <f t="shared" si="337"/>
        <v>May,2022</v>
      </c>
      <c r="Q3625">
        <f t="shared" si="338"/>
        <v>2022</v>
      </c>
      <c r="R3625" t="str">
        <f t="shared" si="339"/>
        <v>Tue</v>
      </c>
      <c r="S3625">
        <f t="shared" si="340"/>
        <v>12</v>
      </c>
      <c r="T3625" t="str">
        <f t="shared" si="341"/>
        <v>NO</v>
      </c>
      <c r="U3625" cm="1">
        <f t="array" ref="U3625">_xlfn.XLOOKUP(Table1012[[#This Row],[Severity_Level]],{"MINOR","MODERATE","SEVERE","FATAL"},{1,2,3,5})</f>
        <v>5</v>
      </c>
      <c r="Z3625" s="1"/>
      <c r="AA3625" s="2"/>
      <c r="AB3625" s="4"/>
    </row>
    <row r="3626" spans="1:28" x14ac:dyDescent="0.3">
      <c r="A3626" t="s">
        <v>3667</v>
      </c>
      <c r="B3626" s="11" t="s">
        <v>49</v>
      </c>
      <c r="C3626" s="11" t="s">
        <v>57</v>
      </c>
      <c r="D3626" s="11" t="s">
        <v>37</v>
      </c>
      <c r="E3626" s="11" t="s">
        <v>38</v>
      </c>
      <c r="F3626" s="11" t="s">
        <v>21</v>
      </c>
      <c r="G3626" s="11">
        <v>4</v>
      </c>
      <c r="H3626" s="11" t="s">
        <v>40</v>
      </c>
      <c r="I3626" s="12">
        <v>44713</v>
      </c>
      <c r="J3626" s="14">
        <v>0.51666666666666672</v>
      </c>
      <c r="K3626">
        <v>4</v>
      </c>
      <c r="L3626" t="s">
        <v>40</v>
      </c>
      <c r="M3626" s="1">
        <v>44713</v>
      </c>
      <c r="N3626" s="2">
        <v>0.51666666666666672</v>
      </c>
      <c r="O3626" s="1">
        <f t="shared" si="336"/>
        <v>44713.51666666667</v>
      </c>
      <c r="P3626" s="3" t="str">
        <f t="shared" si="337"/>
        <v>Jun,2022</v>
      </c>
      <c r="Q3626">
        <f t="shared" si="338"/>
        <v>2022</v>
      </c>
      <c r="R3626" t="str">
        <f t="shared" si="339"/>
        <v>Wed</v>
      </c>
      <c r="S3626">
        <f t="shared" si="340"/>
        <v>12</v>
      </c>
      <c r="T3626" t="str">
        <f t="shared" si="341"/>
        <v>NO</v>
      </c>
      <c r="U3626" cm="1">
        <f t="array" ref="U3626">_xlfn.XLOOKUP(Table1012[[#This Row],[Severity_Level]],{"MINOR","MODERATE","SEVERE","FATAL"},{1,2,3,5})</f>
        <v>5</v>
      </c>
      <c r="Z3626" s="1"/>
      <c r="AA3626" s="2"/>
      <c r="AB3626" s="4"/>
    </row>
    <row r="3627" spans="1:28" x14ac:dyDescent="0.3">
      <c r="A3627" t="s">
        <v>3668</v>
      </c>
      <c r="B3627" s="11" t="s">
        <v>34</v>
      </c>
      <c r="C3627" s="11" t="s">
        <v>65</v>
      </c>
      <c r="D3627" s="11" t="s">
        <v>31</v>
      </c>
      <c r="E3627" s="11" t="s">
        <v>38</v>
      </c>
      <c r="F3627" s="11" t="s">
        <v>21</v>
      </c>
      <c r="G3627" s="11">
        <v>1</v>
      </c>
      <c r="H3627" s="11" t="s">
        <v>40</v>
      </c>
      <c r="I3627" s="12">
        <v>44713</v>
      </c>
      <c r="J3627" s="14">
        <v>0.51736111111111116</v>
      </c>
      <c r="K3627">
        <v>1</v>
      </c>
      <c r="L3627" t="s">
        <v>40</v>
      </c>
      <c r="M3627" s="1">
        <v>44713</v>
      </c>
      <c r="N3627" s="2">
        <v>0.51736111111111116</v>
      </c>
      <c r="O3627" s="1">
        <f t="shared" si="336"/>
        <v>44713.517361111109</v>
      </c>
      <c r="P3627" s="3" t="str">
        <f t="shared" si="337"/>
        <v>Jun,2022</v>
      </c>
      <c r="Q3627">
        <f t="shared" si="338"/>
        <v>2022</v>
      </c>
      <c r="R3627" t="str">
        <f t="shared" si="339"/>
        <v>Wed</v>
      </c>
      <c r="S3627">
        <f t="shared" si="340"/>
        <v>12</v>
      </c>
      <c r="T3627" t="str">
        <f t="shared" si="341"/>
        <v>NO</v>
      </c>
      <c r="U3627" cm="1">
        <f t="array" ref="U3627">_xlfn.XLOOKUP(Table1012[[#This Row],[Severity_Level]],{"MINOR","MODERATE","SEVERE","FATAL"},{1,2,3,5})</f>
        <v>5</v>
      </c>
      <c r="Z3627" s="1"/>
      <c r="AA3627" s="2"/>
      <c r="AB3627" s="4"/>
    </row>
    <row r="3628" spans="1:28" x14ac:dyDescent="0.3">
      <c r="A3628" t="s">
        <v>3669</v>
      </c>
      <c r="B3628" s="11" t="s">
        <v>11</v>
      </c>
      <c r="C3628" s="11" t="s">
        <v>24</v>
      </c>
      <c r="D3628" s="11" t="s">
        <v>47</v>
      </c>
      <c r="E3628" s="11" t="s">
        <v>20</v>
      </c>
      <c r="F3628" s="11" t="s">
        <v>51</v>
      </c>
      <c r="G3628" s="11">
        <v>1</v>
      </c>
      <c r="H3628" s="11" t="s">
        <v>16</v>
      </c>
      <c r="I3628" s="12">
        <v>44713</v>
      </c>
      <c r="J3628" s="14">
        <v>0.5180555555555556</v>
      </c>
      <c r="K3628">
        <v>1</v>
      </c>
      <c r="L3628" t="s">
        <v>16</v>
      </c>
      <c r="M3628" s="1">
        <v>44713</v>
      </c>
      <c r="N3628" s="2">
        <v>0.5180555555555556</v>
      </c>
      <c r="O3628" s="1">
        <f t="shared" si="336"/>
        <v>44713.518055555556</v>
      </c>
      <c r="P3628" s="3" t="str">
        <f t="shared" si="337"/>
        <v>Jun,2022</v>
      </c>
      <c r="Q3628">
        <f t="shared" si="338"/>
        <v>2022</v>
      </c>
      <c r="R3628" t="str">
        <f t="shared" si="339"/>
        <v>Wed</v>
      </c>
      <c r="S3628">
        <f t="shared" si="340"/>
        <v>12</v>
      </c>
      <c r="T3628" t="str">
        <f t="shared" si="341"/>
        <v>NO</v>
      </c>
      <c r="U3628" cm="1">
        <f t="array" ref="U3628">_xlfn.XLOOKUP(Table1012[[#This Row],[Severity_Level]],{"MINOR","MODERATE","SEVERE","FATAL"},{1,2,3,5})</f>
        <v>1</v>
      </c>
      <c r="Z3628" s="1"/>
      <c r="AA3628" s="2"/>
      <c r="AB3628" s="4"/>
    </row>
    <row r="3629" spans="1:28" x14ac:dyDescent="0.3">
      <c r="A3629" t="s">
        <v>3670</v>
      </c>
      <c r="B3629" s="11" t="s">
        <v>11</v>
      </c>
      <c r="C3629" s="11" t="s">
        <v>24</v>
      </c>
      <c r="D3629" s="11" t="s">
        <v>47</v>
      </c>
      <c r="E3629" s="11" t="s">
        <v>35</v>
      </c>
      <c r="F3629" s="11" t="s">
        <v>26</v>
      </c>
      <c r="G3629" s="11">
        <v>3</v>
      </c>
      <c r="H3629" s="11" t="s">
        <v>16</v>
      </c>
      <c r="I3629" s="12">
        <v>44713</v>
      </c>
      <c r="J3629" s="14">
        <v>0.51875000000000004</v>
      </c>
      <c r="K3629">
        <v>3</v>
      </c>
      <c r="L3629" t="s">
        <v>16</v>
      </c>
      <c r="M3629" s="1">
        <v>44713</v>
      </c>
      <c r="N3629" s="2">
        <v>0.51875000000000004</v>
      </c>
      <c r="O3629" s="1">
        <f t="shared" si="336"/>
        <v>44713.518750000003</v>
      </c>
      <c r="P3629" s="3" t="str">
        <f t="shared" si="337"/>
        <v>Jun,2022</v>
      </c>
      <c r="Q3629">
        <f t="shared" si="338"/>
        <v>2022</v>
      </c>
      <c r="R3629" t="str">
        <f t="shared" si="339"/>
        <v>Wed</v>
      </c>
      <c r="S3629">
        <f t="shared" si="340"/>
        <v>12</v>
      </c>
      <c r="T3629" t="str">
        <f t="shared" si="341"/>
        <v>NO</v>
      </c>
      <c r="U3629" cm="1">
        <f t="array" ref="U3629">_xlfn.XLOOKUP(Table1012[[#This Row],[Severity_Level]],{"MINOR","MODERATE","SEVERE","FATAL"},{1,2,3,5})</f>
        <v>1</v>
      </c>
      <c r="Z3629" s="1"/>
      <c r="AA3629" s="2"/>
      <c r="AB3629" s="4"/>
    </row>
    <row r="3630" spans="1:28" x14ac:dyDescent="0.3">
      <c r="A3630" t="s">
        <v>3671</v>
      </c>
      <c r="B3630" s="11" t="s">
        <v>29</v>
      </c>
      <c r="C3630" s="11" t="s">
        <v>57</v>
      </c>
      <c r="D3630" s="11" t="s">
        <v>47</v>
      </c>
      <c r="E3630" s="11" t="s">
        <v>35</v>
      </c>
      <c r="F3630" s="11" t="s">
        <v>26</v>
      </c>
      <c r="G3630" s="11">
        <v>2</v>
      </c>
      <c r="H3630" s="11" t="s">
        <v>27</v>
      </c>
      <c r="I3630" s="12">
        <v>44713</v>
      </c>
      <c r="J3630" s="14">
        <v>0.51944444444444449</v>
      </c>
      <c r="K3630">
        <v>2</v>
      </c>
      <c r="L3630" t="s">
        <v>27</v>
      </c>
      <c r="M3630" s="1">
        <v>44713</v>
      </c>
      <c r="N3630" s="2">
        <v>0.51944444444444449</v>
      </c>
      <c r="O3630" s="1">
        <f t="shared" si="336"/>
        <v>44713.519444444442</v>
      </c>
      <c r="P3630" s="3" t="str">
        <f t="shared" si="337"/>
        <v>Jun,2022</v>
      </c>
      <c r="Q3630">
        <f t="shared" si="338"/>
        <v>2022</v>
      </c>
      <c r="R3630" t="str">
        <f t="shared" si="339"/>
        <v>Wed</v>
      </c>
      <c r="S3630">
        <f t="shared" si="340"/>
        <v>12</v>
      </c>
      <c r="T3630" t="str">
        <f t="shared" si="341"/>
        <v>NO</v>
      </c>
      <c r="U3630" cm="1">
        <f t="array" ref="U3630">_xlfn.XLOOKUP(Table1012[[#This Row],[Severity_Level]],{"MINOR","MODERATE","SEVERE","FATAL"},{1,2,3,5})</f>
        <v>3</v>
      </c>
      <c r="Z3630" s="1"/>
      <c r="AA3630" s="2"/>
      <c r="AB3630" s="4"/>
    </row>
    <row r="3631" spans="1:28" x14ac:dyDescent="0.3">
      <c r="A3631" t="s">
        <v>3672</v>
      </c>
      <c r="B3631" s="11" t="s">
        <v>49</v>
      </c>
      <c r="C3631" s="11" t="s">
        <v>65</v>
      </c>
      <c r="D3631" s="11" t="s">
        <v>31</v>
      </c>
      <c r="E3631" s="11" t="s">
        <v>35</v>
      </c>
      <c r="F3631" s="11" t="s">
        <v>21</v>
      </c>
      <c r="G3631" s="11">
        <v>5</v>
      </c>
      <c r="H3631" s="11" t="s">
        <v>27</v>
      </c>
      <c r="I3631" s="12">
        <v>44713</v>
      </c>
      <c r="J3631" s="14">
        <v>0.52013888888888893</v>
      </c>
      <c r="K3631">
        <v>5</v>
      </c>
      <c r="L3631" t="s">
        <v>27</v>
      </c>
      <c r="M3631" s="1">
        <v>44713</v>
      </c>
      <c r="N3631" s="2">
        <v>0.52013888888888893</v>
      </c>
      <c r="O3631" s="1">
        <f t="shared" si="336"/>
        <v>44713.520138888889</v>
      </c>
      <c r="P3631" s="3" t="str">
        <f t="shared" si="337"/>
        <v>Jun,2022</v>
      </c>
      <c r="Q3631">
        <f t="shared" si="338"/>
        <v>2022</v>
      </c>
      <c r="R3631" t="str">
        <f t="shared" si="339"/>
        <v>Wed</v>
      </c>
      <c r="S3631">
        <f t="shared" si="340"/>
        <v>12</v>
      </c>
      <c r="T3631" t="str">
        <f t="shared" si="341"/>
        <v>NO</v>
      </c>
      <c r="U3631" cm="1">
        <f t="array" ref="U3631">_xlfn.XLOOKUP(Table1012[[#This Row],[Severity_Level]],{"MINOR","MODERATE","SEVERE","FATAL"},{1,2,3,5})</f>
        <v>3</v>
      </c>
      <c r="Z3631" s="1"/>
      <c r="AA3631" s="2"/>
      <c r="AB3631" s="4"/>
    </row>
    <row r="3632" spans="1:28" x14ac:dyDescent="0.3">
      <c r="A3632" t="s">
        <v>3673</v>
      </c>
      <c r="B3632" s="11" t="s">
        <v>49</v>
      </c>
      <c r="C3632" s="11" t="s">
        <v>65</v>
      </c>
      <c r="D3632" s="11" t="s">
        <v>37</v>
      </c>
      <c r="E3632" s="11" t="s">
        <v>20</v>
      </c>
      <c r="F3632" s="11" t="s">
        <v>26</v>
      </c>
      <c r="G3632" s="11">
        <v>5</v>
      </c>
      <c r="H3632" s="11" t="s">
        <v>40</v>
      </c>
      <c r="I3632" s="12">
        <v>44713</v>
      </c>
      <c r="J3632" s="14">
        <v>0.52083333333333337</v>
      </c>
      <c r="K3632">
        <v>5</v>
      </c>
      <c r="L3632" t="s">
        <v>40</v>
      </c>
      <c r="M3632" s="1">
        <v>44713</v>
      </c>
      <c r="N3632" s="2">
        <v>0.52083333333333337</v>
      </c>
      <c r="O3632" s="1">
        <f t="shared" si="336"/>
        <v>44713.520833333336</v>
      </c>
      <c r="P3632" s="3" t="str">
        <f t="shared" si="337"/>
        <v>Jun,2022</v>
      </c>
      <c r="Q3632">
        <f t="shared" si="338"/>
        <v>2022</v>
      </c>
      <c r="R3632" t="str">
        <f t="shared" si="339"/>
        <v>Wed</v>
      </c>
      <c r="S3632">
        <f t="shared" si="340"/>
        <v>12</v>
      </c>
      <c r="T3632" t="str">
        <f t="shared" si="341"/>
        <v>NO</v>
      </c>
      <c r="U3632" cm="1">
        <f t="array" ref="U3632">_xlfn.XLOOKUP(Table1012[[#This Row],[Severity_Level]],{"MINOR","MODERATE","SEVERE","FATAL"},{1,2,3,5})</f>
        <v>5</v>
      </c>
      <c r="Z3632" s="1"/>
      <c r="AA3632" s="2"/>
      <c r="AB3632" s="4"/>
    </row>
    <row r="3633" spans="1:28" x14ac:dyDescent="0.3">
      <c r="A3633" t="s">
        <v>3674</v>
      </c>
      <c r="B3633" s="11" t="s">
        <v>18</v>
      </c>
      <c r="C3633" s="11" t="s">
        <v>24</v>
      </c>
      <c r="D3633" s="11" t="s">
        <v>25</v>
      </c>
      <c r="E3633" s="11" t="s">
        <v>14</v>
      </c>
      <c r="F3633" s="11" t="s">
        <v>51</v>
      </c>
      <c r="G3633" s="11">
        <v>4</v>
      </c>
      <c r="H3633" s="11" t="s">
        <v>40</v>
      </c>
      <c r="I3633" s="12">
        <v>44713</v>
      </c>
      <c r="J3633" s="14">
        <v>0.52152777777777781</v>
      </c>
      <c r="K3633">
        <v>4</v>
      </c>
      <c r="L3633" t="s">
        <v>40</v>
      </c>
      <c r="M3633" s="1">
        <v>44713</v>
      </c>
      <c r="N3633" s="2">
        <v>0.52152777777777781</v>
      </c>
      <c r="O3633" s="1">
        <f t="shared" si="336"/>
        <v>44713.521527777775</v>
      </c>
      <c r="P3633" s="3" t="str">
        <f t="shared" si="337"/>
        <v>Jun,2022</v>
      </c>
      <c r="Q3633">
        <f t="shared" si="338"/>
        <v>2022</v>
      </c>
      <c r="R3633" t="str">
        <f t="shared" si="339"/>
        <v>Wed</v>
      </c>
      <c r="S3633">
        <f t="shared" si="340"/>
        <v>12</v>
      </c>
      <c r="T3633" t="str">
        <f t="shared" si="341"/>
        <v>NO</v>
      </c>
      <c r="U3633" cm="1">
        <f t="array" ref="U3633">_xlfn.XLOOKUP(Table1012[[#This Row],[Severity_Level]],{"MINOR","MODERATE","SEVERE","FATAL"},{1,2,3,5})</f>
        <v>5</v>
      </c>
      <c r="Z3633" s="1"/>
      <c r="AA3633" s="2"/>
      <c r="AB3633" s="4"/>
    </row>
    <row r="3634" spans="1:28" x14ac:dyDescent="0.3">
      <c r="A3634" t="s">
        <v>3675</v>
      </c>
      <c r="B3634" s="11" t="s">
        <v>11</v>
      </c>
      <c r="C3634" s="11" t="s">
        <v>46</v>
      </c>
      <c r="D3634" s="11" t="s">
        <v>47</v>
      </c>
      <c r="E3634" s="11" t="s">
        <v>35</v>
      </c>
      <c r="F3634" s="11" t="s">
        <v>26</v>
      </c>
      <c r="G3634" s="11">
        <v>4</v>
      </c>
      <c r="H3634" s="11" t="s">
        <v>40</v>
      </c>
      <c r="I3634" s="12">
        <v>44713</v>
      </c>
      <c r="J3634" s="14">
        <v>0.52222222222222225</v>
      </c>
      <c r="K3634">
        <v>4</v>
      </c>
      <c r="L3634" t="s">
        <v>40</v>
      </c>
      <c r="M3634" s="1">
        <v>44713</v>
      </c>
      <c r="N3634" s="2">
        <v>0.52222222222222225</v>
      </c>
      <c r="O3634" s="1">
        <f t="shared" si="336"/>
        <v>44713.522222222222</v>
      </c>
      <c r="P3634" s="3" t="str">
        <f t="shared" si="337"/>
        <v>Jun,2022</v>
      </c>
      <c r="Q3634">
        <f t="shared" si="338"/>
        <v>2022</v>
      </c>
      <c r="R3634" t="str">
        <f t="shared" si="339"/>
        <v>Wed</v>
      </c>
      <c r="S3634">
        <f t="shared" si="340"/>
        <v>12</v>
      </c>
      <c r="T3634" t="str">
        <f t="shared" si="341"/>
        <v>NO</v>
      </c>
      <c r="U3634" cm="1">
        <f t="array" ref="U3634">_xlfn.XLOOKUP(Table1012[[#This Row],[Severity_Level]],{"MINOR","MODERATE","SEVERE","FATAL"},{1,2,3,5})</f>
        <v>5</v>
      </c>
      <c r="Z3634" s="1"/>
      <c r="AA3634" s="2"/>
      <c r="AB3634" s="4"/>
    </row>
    <row r="3635" spans="1:28" x14ac:dyDescent="0.3">
      <c r="A3635" t="s">
        <v>3676</v>
      </c>
      <c r="B3635" s="11" t="s">
        <v>34</v>
      </c>
      <c r="C3635" s="11" t="s">
        <v>24</v>
      </c>
      <c r="D3635" s="11" t="s">
        <v>13</v>
      </c>
      <c r="E3635" s="11" t="s">
        <v>35</v>
      </c>
      <c r="F3635" s="11" t="s">
        <v>51</v>
      </c>
      <c r="G3635" s="11">
        <v>1</v>
      </c>
      <c r="H3635" s="11" t="s">
        <v>32</v>
      </c>
      <c r="I3635" s="12">
        <v>44713</v>
      </c>
      <c r="J3635" s="14">
        <v>0.5229166666666667</v>
      </c>
      <c r="K3635">
        <v>1</v>
      </c>
      <c r="L3635" t="s">
        <v>32</v>
      </c>
      <c r="M3635" s="1">
        <v>44713</v>
      </c>
      <c r="N3635" s="2">
        <v>0.5229166666666667</v>
      </c>
      <c r="O3635" s="1">
        <f t="shared" si="336"/>
        <v>44713.522916666669</v>
      </c>
      <c r="P3635" s="3" t="str">
        <f t="shared" si="337"/>
        <v>Jun,2022</v>
      </c>
      <c r="Q3635">
        <f t="shared" si="338"/>
        <v>2022</v>
      </c>
      <c r="R3635" t="str">
        <f t="shared" si="339"/>
        <v>Wed</v>
      </c>
      <c r="S3635">
        <f t="shared" si="340"/>
        <v>12</v>
      </c>
      <c r="T3635" t="str">
        <f t="shared" si="341"/>
        <v>NO</v>
      </c>
      <c r="U3635" cm="1">
        <f t="array" ref="U3635">_xlfn.XLOOKUP(Table1012[[#This Row],[Severity_Level]],{"MINOR","MODERATE","SEVERE","FATAL"},{1,2,3,5})</f>
        <v>2</v>
      </c>
      <c r="Z3635" s="1"/>
      <c r="AA3635" s="2"/>
      <c r="AB3635" s="4"/>
    </row>
    <row r="3636" spans="1:28" x14ac:dyDescent="0.3">
      <c r="A3636" t="s">
        <v>3677</v>
      </c>
      <c r="B3636" s="11" t="s">
        <v>29</v>
      </c>
      <c r="C3636" s="11" t="s">
        <v>19</v>
      </c>
      <c r="D3636" s="11" t="s">
        <v>37</v>
      </c>
      <c r="E3636" s="11" t="s">
        <v>20</v>
      </c>
      <c r="F3636" s="11" t="s">
        <v>21</v>
      </c>
      <c r="G3636" s="11">
        <v>4</v>
      </c>
      <c r="H3636" s="11" t="s">
        <v>32</v>
      </c>
      <c r="I3636" s="12">
        <v>44713</v>
      </c>
      <c r="J3636" s="14">
        <v>0.52361111111111114</v>
      </c>
      <c r="K3636">
        <v>4</v>
      </c>
      <c r="L3636" t="s">
        <v>32</v>
      </c>
      <c r="M3636" s="1">
        <v>44713</v>
      </c>
      <c r="N3636" s="2">
        <v>0.52361111111111114</v>
      </c>
      <c r="O3636" s="1">
        <f t="shared" si="336"/>
        <v>44713.523611111108</v>
      </c>
      <c r="P3636" s="3" t="str">
        <f t="shared" si="337"/>
        <v>Jun,2022</v>
      </c>
      <c r="Q3636">
        <f t="shared" si="338"/>
        <v>2022</v>
      </c>
      <c r="R3636" t="str">
        <f t="shared" si="339"/>
        <v>Wed</v>
      </c>
      <c r="S3636">
        <f t="shared" si="340"/>
        <v>12</v>
      </c>
      <c r="T3636" t="str">
        <f t="shared" si="341"/>
        <v>NO</v>
      </c>
      <c r="U3636" cm="1">
        <f t="array" ref="U3636">_xlfn.XLOOKUP(Table1012[[#This Row],[Severity_Level]],{"MINOR","MODERATE","SEVERE","FATAL"},{1,2,3,5})</f>
        <v>2</v>
      </c>
      <c r="Z3636" s="1"/>
      <c r="AA3636" s="2"/>
      <c r="AB3636" s="4"/>
    </row>
    <row r="3637" spans="1:28" x14ac:dyDescent="0.3">
      <c r="A3637" t="s">
        <v>3678</v>
      </c>
      <c r="B3637" s="11" t="s">
        <v>18</v>
      </c>
      <c r="C3637" s="11" t="s">
        <v>53</v>
      </c>
      <c r="D3637" s="11" t="s">
        <v>25</v>
      </c>
      <c r="E3637" s="11" t="s">
        <v>35</v>
      </c>
      <c r="F3637" s="11" t="s">
        <v>15</v>
      </c>
      <c r="G3637" s="11">
        <v>3</v>
      </c>
      <c r="H3637" s="11" t="s">
        <v>32</v>
      </c>
      <c r="I3637" s="12">
        <v>44713</v>
      </c>
      <c r="J3637" s="14">
        <v>0.52430555555555558</v>
      </c>
      <c r="K3637">
        <v>3</v>
      </c>
      <c r="L3637" t="s">
        <v>32</v>
      </c>
      <c r="M3637" s="1">
        <v>44713</v>
      </c>
      <c r="N3637" s="2">
        <v>0.52430555555555558</v>
      </c>
      <c r="O3637" s="1">
        <f t="shared" si="336"/>
        <v>44713.524305555555</v>
      </c>
      <c r="P3637" s="3" t="str">
        <f t="shared" si="337"/>
        <v>Jun,2022</v>
      </c>
      <c r="Q3637">
        <f t="shared" si="338"/>
        <v>2022</v>
      </c>
      <c r="R3637" t="str">
        <f t="shared" si="339"/>
        <v>Wed</v>
      </c>
      <c r="S3637">
        <f t="shared" si="340"/>
        <v>12</v>
      </c>
      <c r="T3637" t="str">
        <f t="shared" si="341"/>
        <v>NO</v>
      </c>
      <c r="U3637" cm="1">
        <f t="array" ref="U3637">_xlfn.XLOOKUP(Table1012[[#This Row],[Severity_Level]],{"MINOR","MODERATE","SEVERE","FATAL"},{1,2,3,5})</f>
        <v>2</v>
      </c>
      <c r="Z3637" s="1"/>
      <c r="AA3637" s="2"/>
      <c r="AB3637" s="4"/>
    </row>
    <row r="3638" spans="1:28" x14ac:dyDescent="0.3">
      <c r="A3638" t="s">
        <v>3679</v>
      </c>
      <c r="B3638" s="11" t="s">
        <v>34</v>
      </c>
      <c r="C3638" s="11" t="s">
        <v>44</v>
      </c>
      <c r="D3638" s="11" t="s">
        <v>13</v>
      </c>
      <c r="E3638" s="11" t="s">
        <v>20</v>
      </c>
      <c r="F3638" s="11" t="s">
        <v>21</v>
      </c>
      <c r="G3638" s="11">
        <v>3</v>
      </c>
      <c r="H3638" s="11" t="s">
        <v>32</v>
      </c>
      <c r="I3638" s="12">
        <v>44713</v>
      </c>
      <c r="J3638" s="14">
        <v>0.52500000000000002</v>
      </c>
      <c r="K3638">
        <v>3</v>
      </c>
      <c r="L3638" t="s">
        <v>32</v>
      </c>
      <c r="M3638" s="1">
        <v>44713</v>
      </c>
      <c r="N3638" s="2">
        <v>0.52500000000000002</v>
      </c>
      <c r="O3638" s="1">
        <f t="shared" si="336"/>
        <v>44713.525000000001</v>
      </c>
      <c r="P3638" s="3" t="str">
        <f t="shared" si="337"/>
        <v>Jun,2022</v>
      </c>
      <c r="Q3638">
        <f t="shared" si="338"/>
        <v>2022</v>
      </c>
      <c r="R3638" t="str">
        <f t="shared" si="339"/>
        <v>Wed</v>
      </c>
      <c r="S3638">
        <f t="shared" si="340"/>
        <v>12</v>
      </c>
      <c r="T3638" t="str">
        <f t="shared" si="341"/>
        <v>NO</v>
      </c>
      <c r="U3638" cm="1">
        <f t="array" ref="U3638">_xlfn.XLOOKUP(Table1012[[#This Row],[Severity_Level]],{"MINOR","MODERATE","SEVERE","FATAL"},{1,2,3,5})</f>
        <v>2</v>
      </c>
      <c r="Z3638" s="1"/>
      <c r="AA3638" s="2"/>
      <c r="AB3638" s="4"/>
    </row>
    <row r="3639" spans="1:28" x14ac:dyDescent="0.3">
      <c r="A3639" t="s">
        <v>3680</v>
      </c>
      <c r="B3639" s="11" t="s">
        <v>29</v>
      </c>
      <c r="C3639" s="11" t="s">
        <v>65</v>
      </c>
      <c r="D3639" s="11" t="s">
        <v>13</v>
      </c>
      <c r="E3639" s="11" t="s">
        <v>20</v>
      </c>
      <c r="F3639" s="11" t="s">
        <v>15</v>
      </c>
      <c r="G3639" s="11">
        <v>5</v>
      </c>
      <c r="H3639" s="11" t="s">
        <v>40</v>
      </c>
      <c r="I3639" s="12">
        <v>44713</v>
      </c>
      <c r="J3639" s="14">
        <v>0.52569444444444446</v>
      </c>
      <c r="K3639">
        <v>5</v>
      </c>
      <c r="L3639" t="s">
        <v>40</v>
      </c>
      <c r="M3639" s="1">
        <v>44713</v>
      </c>
      <c r="N3639" s="2">
        <v>0.52569444444444446</v>
      </c>
      <c r="O3639" s="1">
        <f t="shared" si="336"/>
        <v>44713.525694444441</v>
      </c>
      <c r="P3639" s="3" t="str">
        <f t="shared" si="337"/>
        <v>Jun,2022</v>
      </c>
      <c r="Q3639">
        <f t="shared" si="338"/>
        <v>2022</v>
      </c>
      <c r="R3639" t="str">
        <f t="shared" si="339"/>
        <v>Wed</v>
      </c>
      <c r="S3639">
        <f t="shared" si="340"/>
        <v>12</v>
      </c>
      <c r="T3639" t="str">
        <f t="shared" si="341"/>
        <v>NO</v>
      </c>
      <c r="U3639" cm="1">
        <f t="array" ref="U3639">_xlfn.XLOOKUP(Table1012[[#This Row],[Severity_Level]],{"MINOR","MODERATE","SEVERE","FATAL"},{1,2,3,5})</f>
        <v>5</v>
      </c>
      <c r="Z3639" s="1"/>
      <c r="AA3639" s="2"/>
      <c r="AB3639" s="4"/>
    </row>
    <row r="3640" spans="1:28" x14ac:dyDescent="0.3">
      <c r="A3640" t="s">
        <v>3681</v>
      </c>
      <c r="B3640" s="11" t="s">
        <v>18</v>
      </c>
      <c r="C3640" s="11" t="s">
        <v>57</v>
      </c>
      <c r="D3640" s="11" t="s">
        <v>37</v>
      </c>
      <c r="E3640" s="11" t="s">
        <v>38</v>
      </c>
      <c r="F3640" s="11" t="s">
        <v>51</v>
      </c>
      <c r="G3640" s="11">
        <v>5</v>
      </c>
      <c r="H3640" s="11" t="s">
        <v>16</v>
      </c>
      <c r="I3640" s="12">
        <v>44713</v>
      </c>
      <c r="J3640" s="14">
        <v>0.52638888888888891</v>
      </c>
      <c r="K3640">
        <v>5</v>
      </c>
      <c r="L3640" t="s">
        <v>16</v>
      </c>
      <c r="M3640" s="1">
        <v>44713</v>
      </c>
      <c r="N3640" s="2">
        <v>0.52638888888888891</v>
      </c>
      <c r="O3640" s="1">
        <f t="shared" si="336"/>
        <v>44713.526388888888</v>
      </c>
      <c r="P3640" s="3" t="str">
        <f t="shared" si="337"/>
        <v>Jun,2022</v>
      </c>
      <c r="Q3640">
        <f t="shared" si="338"/>
        <v>2022</v>
      </c>
      <c r="R3640" t="str">
        <f t="shared" si="339"/>
        <v>Wed</v>
      </c>
      <c r="S3640">
        <f t="shared" si="340"/>
        <v>12</v>
      </c>
      <c r="T3640" t="str">
        <f t="shared" si="341"/>
        <v>NO</v>
      </c>
      <c r="U3640" cm="1">
        <f t="array" ref="U3640">_xlfn.XLOOKUP(Table1012[[#This Row],[Severity_Level]],{"MINOR","MODERATE","SEVERE","FATAL"},{1,2,3,5})</f>
        <v>1</v>
      </c>
      <c r="Z3640" s="1"/>
      <c r="AA3640" s="2"/>
      <c r="AB3640" s="4"/>
    </row>
    <row r="3641" spans="1:28" x14ac:dyDescent="0.3">
      <c r="A3641" t="s">
        <v>3682</v>
      </c>
      <c r="B3641" s="11" t="s">
        <v>34</v>
      </c>
      <c r="C3641" s="11" t="s">
        <v>53</v>
      </c>
      <c r="D3641" s="11" t="s">
        <v>47</v>
      </c>
      <c r="E3641" s="11" t="s">
        <v>35</v>
      </c>
      <c r="F3641" s="11" t="s">
        <v>26</v>
      </c>
      <c r="G3641" s="11">
        <v>1</v>
      </c>
      <c r="H3641" s="11" t="s">
        <v>16</v>
      </c>
      <c r="I3641" s="12">
        <v>44713</v>
      </c>
      <c r="J3641" s="14">
        <v>0.52708333333333335</v>
      </c>
      <c r="K3641">
        <v>1</v>
      </c>
      <c r="L3641" t="s">
        <v>16</v>
      </c>
      <c r="M3641" s="1">
        <v>44713</v>
      </c>
      <c r="N3641" s="2">
        <v>0.52708333333333335</v>
      </c>
      <c r="O3641" s="1">
        <f t="shared" si="336"/>
        <v>44713.527083333334</v>
      </c>
      <c r="P3641" s="3" t="str">
        <f t="shared" si="337"/>
        <v>Jun,2022</v>
      </c>
      <c r="Q3641">
        <f t="shared" si="338"/>
        <v>2022</v>
      </c>
      <c r="R3641" t="str">
        <f t="shared" si="339"/>
        <v>Wed</v>
      </c>
      <c r="S3641">
        <f t="shared" si="340"/>
        <v>12</v>
      </c>
      <c r="T3641" t="str">
        <f t="shared" si="341"/>
        <v>NO</v>
      </c>
      <c r="U3641" cm="1">
        <f t="array" ref="U3641">_xlfn.XLOOKUP(Table1012[[#This Row],[Severity_Level]],{"MINOR","MODERATE","SEVERE","FATAL"},{1,2,3,5})</f>
        <v>1</v>
      </c>
      <c r="Z3641" s="1"/>
      <c r="AA3641" s="2"/>
      <c r="AB3641" s="4"/>
    </row>
    <row r="3642" spans="1:28" x14ac:dyDescent="0.3">
      <c r="A3642" t="s">
        <v>3683</v>
      </c>
      <c r="B3642" s="11" t="s">
        <v>29</v>
      </c>
      <c r="C3642" s="11" t="s">
        <v>57</v>
      </c>
      <c r="D3642" s="11" t="s">
        <v>47</v>
      </c>
      <c r="E3642" s="11" t="s">
        <v>14</v>
      </c>
      <c r="F3642" s="11" t="s">
        <v>15</v>
      </c>
      <c r="G3642" s="11">
        <v>3</v>
      </c>
      <c r="H3642" s="11" t="s">
        <v>40</v>
      </c>
      <c r="I3642" s="12">
        <v>44713</v>
      </c>
      <c r="J3642" s="14">
        <v>0.52777777777777779</v>
      </c>
      <c r="K3642">
        <v>3</v>
      </c>
      <c r="L3642" t="s">
        <v>40</v>
      </c>
      <c r="M3642" s="1">
        <v>44713</v>
      </c>
      <c r="N3642" s="2">
        <v>0.52777777777777779</v>
      </c>
      <c r="O3642" s="1">
        <f t="shared" si="336"/>
        <v>44713.527777777781</v>
      </c>
      <c r="P3642" s="3" t="str">
        <f t="shared" si="337"/>
        <v>Jun,2022</v>
      </c>
      <c r="Q3642">
        <f t="shared" si="338"/>
        <v>2022</v>
      </c>
      <c r="R3642" t="str">
        <f t="shared" si="339"/>
        <v>Wed</v>
      </c>
      <c r="S3642">
        <f t="shared" si="340"/>
        <v>12</v>
      </c>
      <c r="T3642" t="str">
        <f t="shared" si="341"/>
        <v>NO</v>
      </c>
      <c r="U3642" cm="1">
        <f t="array" ref="U3642">_xlfn.XLOOKUP(Table1012[[#This Row],[Severity_Level]],{"MINOR","MODERATE","SEVERE","FATAL"},{1,2,3,5})</f>
        <v>5</v>
      </c>
      <c r="Z3642" s="1"/>
      <c r="AA3642" s="2"/>
      <c r="AB3642" s="4"/>
    </row>
    <row r="3643" spans="1:28" x14ac:dyDescent="0.3">
      <c r="A3643" t="s">
        <v>3684</v>
      </c>
      <c r="B3643" s="11" t="s">
        <v>11</v>
      </c>
      <c r="C3643" s="11" t="s">
        <v>12</v>
      </c>
      <c r="D3643" s="11" t="s">
        <v>47</v>
      </c>
      <c r="E3643" s="11" t="s">
        <v>20</v>
      </c>
      <c r="F3643" s="11" t="s">
        <v>15</v>
      </c>
      <c r="G3643" s="11">
        <v>2</v>
      </c>
      <c r="H3643" s="11" t="s">
        <v>16</v>
      </c>
      <c r="I3643" s="12">
        <v>44713</v>
      </c>
      <c r="J3643" s="14">
        <v>0.52847222222222223</v>
      </c>
      <c r="K3643">
        <v>2</v>
      </c>
      <c r="L3643" t="s">
        <v>16</v>
      </c>
      <c r="M3643" s="1">
        <v>44713</v>
      </c>
      <c r="N3643" s="2">
        <v>0.52847222222222223</v>
      </c>
      <c r="O3643" s="1">
        <f t="shared" si="336"/>
        <v>44713.52847222222</v>
      </c>
      <c r="P3643" s="3" t="str">
        <f t="shared" si="337"/>
        <v>Jun,2022</v>
      </c>
      <c r="Q3643">
        <f t="shared" si="338"/>
        <v>2022</v>
      </c>
      <c r="R3643" t="str">
        <f t="shared" si="339"/>
        <v>Wed</v>
      </c>
      <c r="S3643">
        <f t="shared" si="340"/>
        <v>12</v>
      </c>
      <c r="T3643" t="str">
        <f t="shared" si="341"/>
        <v>NO</v>
      </c>
      <c r="U3643" cm="1">
        <f t="array" ref="U3643">_xlfn.XLOOKUP(Table1012[[#This Row],[Severity_Level]],{"MINOR","MODERATE","SEVERE","FATAL"},{1,2,3,5})</f>
        <v>1</v>
      </c>
      <c r="Z3643" s="1"/>
      <c r="AA3643" s="2"/>
      <c r="AB3643" s="4"/>
    </row>
    <row r="3644" spans="1:28" x14ac:dyDescent="0.3">
      <c r="A3644" t="s">
        <v>3685</v>
      </c>
      <c r="B3644" s="11" t="s">
        <v>34</v>
      </c>
      <c r="C3644" s="11" t="s">
        <v>44</v>
      </c>
      <c r="D3644" s="11" t="s">
        <v>47</v>
      </c>
      <c r="E3644" s="11" t="s">
        <v>38</v>
      </c>
      <c r="F3644" s="11" t="s">
        <v>26</v>
      </c>
      <c r="G3644" s="11">
        <v>1</v>
      </c>
      <c r="H3644" s="11" t="s">
        <v>27</v>
      </c>
      <c r="I3644" s="12">
        <v>44713</v>
      </c>
      <c r="J3644" s="14">
        <v>0.52916666666666667</v>
      </c>
      <c r="K3644">
        <v>1</v>
      </c>
      <c r="L3644" t="s">
        <v>27</v>
      </c>
      <c r="M3644" s="1">
        <v>44713</v>
      </c>
      <c r="N3644" s="2">
        <v>0.52916666666666667</v>
      </c>
      <c r="O3644" s="1">
        <f t="shared" si="336"/>
        <v>44713.529166666667</v>
      </c>
      <c r="P3644" s="3" t="str">
        <f t="shared" si="337"/>
        <v>Jun,2022</v>
      </c>
      <c r="Q3644">
        <f t="shared" si="338"/>
        <v>2022</v>
      </c>
      <c r="R3644" t="str">
        <f t="shared" si="339"/>
        <v>Wed</v>
      </c>
      <c r="S3644">
        <f t="shared" si="340"/>
        <v>12</v>
      </c>
      <c r="T3644" t="str">
        <f t="shared" si="341"/>
        <v>NO</v>
      </c>
      <c r="U3644" cm="1">
        <f t="array" ref="U3644">_xlfn.XLOOKUP(Table1012[[#This Row],[Severity_Level]],{"MINOR","MODERATE","SEVERE","FATAL"},{1,2,3,5})</f>
        <v>3</v>
      </c>
      <c r="Z3644" s="1"/>
      <c r="AA3644" s="2"/>
      <c r="AB3644" s="4"/>
    </row>
    <row r="3645" spans="1:28" x14ac:dyDescent="0.3">
      <c r="A3645" t="s">
        <v>3686</v>
      </c>
      <c r="B3645" s="11" t="s">
        <v>49</v>
      </c>
      <c r="C3645" s="11" t="s">
        <v>12</v>
      </c>
      <c r="D3645" s="11" t="s">
        <v>25</v>
      </c>
      <c r="E3645" s="11" t="s">
        <v>14</v>
      </c>
      <c r="F3645" s="11" t="s">
        <v>51</v>
      </c>
      <c r="G3645" s="11">
        <v>3</v>
      </c>
      <c r="H3645" s="11" t="s">
        <v>16</v>
      </c>
      <c r="I3645" s="12">
        <v>44713</v>
      </c>
      <c r="J3645" s="14">
        <v>0.52986111111111112</v>
      </c>
      <c r="K3645">
        <v>3</v>
      </c>
      <c r="L3645" t="s">
        <v>16</v>
      </c>
      <c r="M3645" s="1">
        <v>44713</v>
      </c>
      <c r="N3645" s="2">
        <v>0.52986111111111112</v>
      </c>
      <c r="O3645" s="1">
        <f t="shared" si="336"/>
        <v>44713.529861111114</v>
      </c>
      <c r="P3645" s="3" t="str">
        <f t="shared" si="337"/>
        <v>Jun,2022</v>
      </c>
      <c r="Q3645">
        <f t="shared" si="338"/>
        <v>2022</v>
      </c>
      <c r="R3645" t="str">
        <f t="shared" si="339"/>
        <v>Wed</v>
      </c>
      <c r="S3645">
        <f t="shared" si="340"/>
        <v>12</v>
      </c>
      <c r="T3645" t="str">
        <f t="shared" si="341"/>
        <v>NO</v>
      </c>
      <c r="U3645" cm="1">
        <f t="array" ref="U3645">_xlfn.XLOOKUP(Table1012[[#This Row],[Severity_Level]],{"MINOR","MODERATE","SEVERE","FATAL"},{1,2,3,5})</f>
        <v>1</v>
      </c>
      <c r="Z3645" s="1"/>
      <c r="AA3645" s="2"/>
      <c r="AB3645" s="4"/>
    </row>
    <row r="3646" spans="1:28" x14ac:dyDescent="0.3">
      <c r="A3646" t="s">
        <v>3687</v>
      </c>
      <c r="B3646" s="11" t="s">
        <v>56</v>
      </c>
      <c r="C3646" s="11" t="s">
        <v>19</v>
      </c>
      <c r="D3646" s="11" t="s">
        <v>47</v>
      </c>
      <c r="E3646" s="11" t="s">
        <v>14</v>
      </c>
      <c r="F3646" s="11" t="s">
        <v>26</v>
      </c>
      <c r="G3646" s="11">
        <v>3</v>
      </c>
      <c r="H3646" s="11" t="s">
        <v>16</v>
      </c>
      <c r="I3646" s="12">
        <v>44713</v>
      </c>
      <c r="J3646" s="14">
        <v>0.53055555555555556</v>
      </c>
      <c r="K3646">
        <v>3</v>
      </c>
      <c r="L3646" t="s">
        <v>16</v>
      </c>
      <c r="M3646" s="1">
        <v>44713</v>
      </c>
      <c r="N3646" s="2">
        <v>0.53055555555555556</v>
      </c>
      <c r="O3646" s="1">
        <f t="shared" si="336"/>
        <v>44713.530555555553</v>
      </c>
      <c r="P3646" s="3" t="str">
        <f t="shared" si="337"/>
        <v>Jun,2022</v>
      </c>
      <c r="Q3646">
        <f t="shared" si="338"/>
        <v>2022</v>
      </c>
      <c r="R3646" t="str">
        <f t="shared" si="339"/>
        <v>Wed</v>
      </c>
      <c r="S3646">
        <f t="shared" si="340"/>
        <v>12</v>
      </c>
      <c r="T3646" t="str">
        <f t="shared" si="341"/>
        <v>NO</v>
      </c>
      <c r="U3646" cm="1">
        <f t="array" ref="U3646">_xlfn.XLOOKUP(Table1012[[#This Row],[Severity_Level]],{"MINOR","MODERATE","SEVERE","FATAL"},{1,2,3,5})</f>
        <v>1</v>
      </c>
      <c r="Z3646" s="1"/>
      <c r="AA3646" s="2"/>
      <c r="AB3646" s="4"/>
    </row>
    <row r="3647" spans="1:28" x14ac:dyDescent="0.3">
      <c r="A3647" t="s">
        <v>3688</v>
      </c>
      <c r="B3647" s="11" t="s">
        <v>56</v>
      </c>
      <c r="C3647" s="11" t="s">
        <v>19</v>
      </c>
      <c r="D3647" s="11" t="s">
        <v>13</v>
      </c>
      <c r="E3647" s="11" t="s">
        <v>14</v>
      </c>
      <c r="F3647" s="11" t="s">
        <v>21</v>
      </c>
      <c r="G3647" s="11">
        <v>3</v>
      </c>
      <c r="H3647" s="11" t="s">
        <v>40</v>
      </c>
      <c r="I3647" s="12">
        <v>44713</v>
      </c>
      <c r="J3647" s="14">
        <v>0.53125</v>
      </c>
      <c r="K3647">
        <v>3</v>
      </c>
      <c r="L3647" t="s">
        <v>40</v>
      </c>
      <c r="M3647" s="1">
        <v>44713</v>
      </c>
      <c r="N3647" s="2">
        <v>0.53125</v>
      </c>
      <c r="O3647" s="1">
        <f t="shared" si="336"/>
        <v>44713.53125</v>
      </c>
      <c r="P3647" s="3" t="str">
        <f t="shared" si="337"/>
        <v>Jun,2022</v>
      </c>
      <c r="Q3647">
        <f t="shared" si="338"/>
        <v>2022</v>
      </c>
      <c r="R3647" t="str">
        <f t="shared" si="339"/>
        <v>Wed</v>
      </c>
      <c r="S3647">
        <f t="shared" si="340"/>
        <v>12</v>
      </c>
      <c r="T3647" t="str">
        <f t="shared" si="341"/>
        <v>NO</v>
      </c>
      <c r="U3647" cm="1">
        <f t="array" ref="U3647">_xlfn.XLOOKUP(Table1012[[#This Row],[Severity_Level]],{"MINOR","MODERATE","SEVERE","FATAL"},{1,2,3,5})</f>
        <v>5</v>
      </c>
      <c r="Z3647" s="1"/>
      <c r="AA3647" s="2"/>
      <c r="AB3647" s="4"/>
    </row>
    <row r="3648" spans="1:28" x14ac:dyDescent="0.3">
      <c r="A3648" t="s">
        <v>3689</v>
      </c>
      <c r="B3648" s="11" t="s">
        <v>49</v>
      </c>
      <c r="C3648" s="11" t="s">
        <v>57</v>
      </c>
      <c r="D3648" s="11" t="s">
        <v>47</v>
      </c>
      <c r="E3648" s="11" t="s">
        <v>20</v>
      </c>
      <c r="F3648" s="11" t="s">
        <v>26</v>
      </c>
      <c r="G3648" s="11">
        <v>1</v>
      </c>
      <c r="H3648" s="11" t="s">
        <v>16</v>
      </c>
      <c r="I3648" s="12">
        <v>44713</v>
      </c>
      <c r="J3648" s="14">
        <v>0.53194444444444444</v>
      </c>
      <c r="K3648">
        <v>1</v>
      </c>
      <c r="L3648" t="s">
        <v>16</v>
      </c>
      <c r="M3648" s="1">
        <v>44713</v>
      </c>
      <c r="N3648" s="2">
        <v>0.53194444444444444</v>
      </c>
      <c r="O3648" s="1">
        <f t="shared" si="336"/>
        <v>44713.531944444447</v>
      </c>
      <c r="P3648" s="3" t="str">
        <f t="shared" si="337"/>
        <v>Jun,2022</v>
      </c>
      <c r="Q3648">
        <f t="shared" si="338"/>
        <v>2022</v>
      </c>
      <c r="R3648" t="str">
        <f t="shared" si="339"/>
        <v>Wed</v>
      </c>
      <c r="S3648">
        <f t="shared" si="340"/>
        <v>12</v>
      </c>
      <c r="T3648" t="str">
        <f t="shared" si="341"/>
        <v>NO</v>
      </c>
      <c r="U3648" cm="1">
        <f t="array" ref="U3648">_xlfn.XLOOKUP(Table1012[[#This Row],[Severity_Level]],{"MINOR","MODERATE","SEVERE","FATAL"},{1,2,3,5})</f>
        <v>1</v>
      </c>
      <c r="Z3648" s="1"/>
      <c r="AA3648" s="2"/>
      <c r="AB3648" s="4"/>
    </row>
    <row r="3649" spans="1:28" x14ac:dyDescent="0.3">
      <c r="A3649" t="s">
        <v>3690</v>
      </c>
      <c r="B3649" s="11" t="s">
        <v>34</v>
      </c>
      <c r="C3649" s="11" t="s">
        <v>19</v>
      </c>
      <c r="D3649" s="11" t="s">
        <v>13</v>
      </c>
      <c r="E3649" s="11" t="s">
        <v>14</v>
      </c>
      <c r="F3649" s="11" t="s">
        <v>15</v>
      </c>
      <c r="G3649" s="11">
        <v>1</v>
      </c>
      <c r="H3649" s="11" t="s">
        <v>27</v>
      </c>
      <c r="I3649" s="12">
        <v>44713</v>
      </c>
      <c r="J3649" s="14">
        <v>0.53263888888888888</v>
      </c>
      <c r="K3649">
        <v>1</v>
      </c>
      <c r="L3649" t="s">
        <v>27</v>
      </c>
      <c r="M3649" s="1">
        <v>44713</v>
      </c>
      <c r="N3649" s="2">
        <v>0.53263888888888888</v>
      </c>
      <c r="O3649" s="1">
        <f t="shared" si="336"/>
        <v>44713.532638888886</v>
      </c>
      <c r="P3649" s="3" t="str">
        <f t="shared" si="337"/>
        <v>Jun,2022</v>
      </c>
      <c r="Q3649">
        <f t="shared" si="338"/>
        <v>2022</v>
      </c>
      <c r="R3649" t="str">
        <f t="shared" si="339"/>
        <v>Wed</v>
      </c>
      <c r="S3649">
        <f t="shared" si="340"/>
        <v>12</v>
      </c>
      <c r="T3649" t="str">
        <f t="shared" si="341"/>
        <v>NO</v>
      </c>
      <c r="U3649" cm="1">
        <f t="array" ref="U3649">_xlfn.XLOOKUP(Table1012[[#This Row],[Severity_Level]],{"MINOR","MODERATE","SEVERE","FATAL"},{1,2,3,5})</f>
        <v>3</v>
      </c>
      <c r="Z3649" s="1"/>
      <c r="AA3649" s="2"/>
      <c r="AB3649" s="4"/>
    </row>
    <row r="3650" spans="1:28" x14ac:dyDescent="0.3">
      <c r="A3650" t="s">
        <v>3691</v>
      </c>
      <c r="B3650" s="11" t="s">
        <v>49</v>
      </c>
      <c r="C3650" s="11" t="s">
        <v>46</v>
      </c>
      <c r="D3650" s="11" t="s">
        <v>47</v>
      </c>
      <c r="E3650" s="11" t="s">
        <v>35</v>
      </c>
      <c r="F3650" s="11" t="s">
        <v>15</v>
      </c>
      <c r="G3650" s="11">
        <v>2</v>
      </c>
      <c r="H3650" s="11" t="s">
        <v>16</v>
      </c>
      <c r="I3650" s="12">
        <v>44714</v>
      </c>
      <c r="J3650" s="14">
        <v>0.53333333333333333</v>
      </c>
      <c r="K3650">
        <v>2</v>
      </c>
      <c r="L3650" t="s">
        <v>16</v>
      </c>
      <c r="M3650" s="1">
        <v>44714</v>
      </c>
      <c r="N3650" s="2">
        <v>0.53333333333333333</v>
      </c>
      <c r="O3650" s="1">
        <f t="shared" ref="O3650:O3713" si="342">M3650+N3650</f>
        <v>44714.533333333333</v>
      </c>
      <c r="P3650" s="3" t="str">
        <f t="shared" ref="P3650:P3713" si="343">TEXT(M3650,"MMM,YYY")</f>
        <v>Jun,2022</v>
      </c>
      <c r="Q3650">
        <f t="shared" ref="Q3650:Q3713" si="344">YEAR(M3650)</f>
        <v>2022</v>
      </c>
      <c r="R3650" t="str">
        <f t="shared" ref="R3650:R3713" si="345">TEXT(M3650,"DDD")</f>
        <v>Thu</v>
      </c>
      <c r="S3650">
        <f t="shared" ref="S3650:S3713" si="346">HOUR(N3650)</f>
        <v>12</v>
      </c>
      <c r="T3650" t="str">
        <f t="shared" ref="T3650:T3713" si="347">IF(OR(AND(S3650&gt;=7,S3650&lt;=9),AND(S3650&gt;=17,S3650&lt;=19)),"YES","NO")</f>
        <v>NO</v>
      </c>
      <c r="U3650" cm="1">
        <f t="array" ref="U3650">_xlfn.XLOOKUP(Table1012[[#This Row],[Severity_Level]],{"MINOR","MODERATE","SEVERE","FATAL"},{1,2,3,5})</f>
        <v>1</v>
      </c>
      <c r="Z3650" s="1"/>
      <c r="AA3650" s="2"/>
      <c r="AB3650" s="4"/>
    </row>
    <row r="3651" spans="1:28" x14ac:dyDescent="0.3">
      <c r="A3651" t="s">
        <v>3692</v>
      </c>
      <c r="B3651" s="11" t="s">
        <v>56</v>
      </c>
      <c r="C3651" s="11" t="s">
        <v>12</v>
      </c>
      <c r="D3651" s="11" t="s">
        <v>25</v>
      </c>
      <c r="E3651" s="11" t="s">
        <v>20</v>
      </c>
      <c r="F3651" s="11" t="s">
        <v>51</v>
      </c>
      <c r="G3651" s="11">
        <v>1</v>
      </c>
      <c r="H3651" s="11" t="s">
        <v>40</v>
      </c>
      <c r="I3651" s="12">
        <v>44714</v>
      </c>
      <c r="J3651" s="14">
        <v>0.53402777777777777</v>
      </c>
      <c r="K3651">
        <v>1</v>
      </c>
      <c r="L3651" t="s">
        <v>40</v>
      </c>
      <c r="M3651" s="1">
        <v>44714</v>
      </c>
      <c r="N3651" s="2">
        <v>0.53402777777777777</v>
      </c>
      <c r="O3651" s="1">
        <f t="shared" si="342"/>
        <v>44714.53402777778</v>
      </c>
      <c r="P3651" s="3" t="str">
        <f t="shared" si="343"/>
        <v>Jun,2022</v>
      </c>
      <c r="Q3651">
        <f t="shared" si="344"/>
        <v>2022</v>
      </c>
      <c r="R3651" t="str">
        <f t="shared" si="345"/>
        <v>Thu</v>
      </c>
      <c r="S3651">
        <f t="shared" si="346"/>
        <v>12</v>
      </c>
      <c r="T3651" t="str">
        <f t="shared" si="347"/>
        <v>NO</v>
      </c>
      <c r="U3651" cm="1">
        <f t="array" ref="U3651">_xlfn.XLOOKUP(Table1012[[#This Row],[Severity_Level]],{"MINOR","MODERATE","SEVERE","FATAL"},{1,2,3,5})</f>
        <v>5</v>
      </c>
      <c r="Z3651" s="1"/>
      <c r="AA3651" s="2"/>
      <c r="AB3651" s="4"/>
    </row>
    <row r="3652" spans="1:28" x14ac:dyDescent="0.3">
      <c r="A3652" t="s">
        <v>3693</v>
      </c>
      <c r="B3652" s="11" t="s">
        <v>56</v>
      </c>
      <c r="C3652" s="11" t="s">
        <v>12</v>
      </c>
      <c r="D3652" s="11" t="s">
        <v>47</v>
      </c>
      <c r="E3652" s="11" t="s">
        <v>38</v>
      </c>
      <c r="F3652" s="11" t="s">
        <v>15</v>
      </c>
      <c r="G3652" s="11">
        <v>2</v>
      </c>
      <c r="H3652" s="11" t="s">
        <v>32</v>
      </c>
      <c r="I3652" s="12">
        <v>44714</v>
      </c>
      <c r="J3652" s="14">
        <v>0.53472222222222221</v>
      </c>
      <c r="K3652">
        <v>2</v>
      </c>
      <c r="L3652" t="s">
        <v>32</v>
      </c>
      <c r="M3652" s="1">
        <v>44714</v>
      </c>
      <c r="N3652" s="2">
        <v>0.53472222222222221</v>
      </c>
      <c r="O3652" s="1">
        <f t="shared" si="342"/>
        <v>44714.534722222219</v>
      </c>
      <c r="P3652" s="3" t="str">
        <f t="shared" si="343"/>
        <v>Jun,2022</v>
      </c>
      <c r="Q3652">
        <f t="shared" si="344"/>
        <v>2022</v>
      </c>
      <c r="R3652" t="str">
        <f t="shared" si="345"/>
        <v>Thu</v>
      </c>
      <c r="S3652">
        <f t="shared" si="346"/>
        <v>12</v>
      </c>
      <c r="T3652" t="str">
        <f t="shared" si="347"/>
        <v>NO</v>
      </c>
      <c r="U3652" cm="1">
        <f t="array" ref="U3652">_xlfn.XLOOKUP(Table1012[[#This Row],[Severity_Level]],{"MINOR","MODERATE","SEVERE","FATAL"},{1,2,3,5})</f>
        <v>2</v>
      </c>
      <c r="Z3652" s="1"/>
      <c r="AA3652" s="2"/>
      <c r="AB3652" s="4"/>
    </row>
    <row r="3653" spans="1:28" x14ac:dyDescent="0.3">
      <c r="A3653" t="s">
        <v>3694</v>
      </c>
      <c r="B3653" s="11" t="s">
        <v>34</v>
      </c>
      <c r="C3653" s="11" t="s">
        <v>57</v>
      </c>
      <c r="D3653" s="11" t="s">
        <v>47</v>
      </c>
      <c r="E3653" s="11" t="s">
        <v>20</v>
      </c>
      <c r="F3653" s="11" t="s">
        <v>15</v>
      </c>
      <c r="G3653" s="11">
        <v>4</v>
      </c>
      <c r="H3653" s="11" t="s">
        <v>32</v>
      </c>
      <c r="I3653" s="12">
        <v>44714</v>
      </c>
      <c r="J3653" s="14">
        <v>0.53541666666666665</v>
      </c>
      <c r="K3653">
        <v>4</v>
      </c>
      <c r="L3653" t="s">
        <v>32</v>
      </c>
      <c r="M3653" s="1">
        <v>44714</v>
      </c>
      <c r="N3653" s="2">
        <v>0.53541666666666665</v>
      </c>
      <c r="O3653" s="1">
        <f t="shared" si="342"/>
        <v>44714.535416666666</v>
      </c>
      <c r="P3653" s="3" t="str">
        <f t="shared" si="343"/>
        <v>Jun,2022</v>
      </c>
      <c r="Q3653">
        <f t="shared" si="344"/>
        <v>2022</v>
      </c>
      <c r="R3653" t="str">
        <f t="shared" si="345"/>
        <v>Thu</v>
      </c>
      <c r="S3653">
        <f t="shared" si="346"/>
        <v>12</v>
      </c>
      <c r="T3653" t="str">
        <f t="shared" si="347"/>
        <v>NO</v>
      </c>
      <c r="U3653" cm="1">
        <f t="array" ref="U3653">_xlfn.XLOOKUP(Table1012[[#This Row],[Severity_Level]],{"MINOR","MODERATE","SEVERE","FATAL"},{1,2,3,5})</f>
        <v>2</v>
      </c>
      <c r="Z3653" s="1"/>
      <c r="AA3653" s="2"/>
      <c r="AB3653" s="4"/>
    </row>
    <row r="3654" spans="1:28" x14ac:dyDescent="0.3">
      <c r="A3654" t="s">
        <v>3695</v>
      </c>
      <c r="B3654" s="11" t="s">
        <v>56</v>
      </c>
      <c r="C3654" s="11" t="s">
        <v>19</v>
      </c>
      <c r="D3654" s="11" t="s">
        <v>25</v>
      </c>
      <c r="E3654" s="11" t="s">
        <v>14</v>
      </c>
      <c r="F3654" s="11" t="s">
        <v>15</v>
      </c>
      <c r="G3654" s="11">
        <v>5</v>
      </c>
      <c r="H3654" s="11" t="s">
        <v>32</v>
      </c>
      <c r="I3654" s="12">
        <v>44714</v>
      </c>
      <c r="J3654" s="14">
        <v>0.53611111111111109</v>
      </c>
      <c r="K3654">
        <v>5</v>
      </c>
      <c r="L3654" t="s">
        <v>32</v>
      </c>
      <c r="M3654" s="1">
        <v>44714</v>
      </c>
      <c r="N3654" s="2">
        <v>0.53611111111111109</v>
      </c>
      <c r="O3654" s="1">
        <f t="shared" si="342"/>
        <v>44714.536111111112</v>
      </c>
      <c r="P3654" s="3" t="str">
        <f t="shared" si="343"/>
        <v>Jun,2022</v>
      </c>
      <c r="Q3654">
        <f t="shared" si="344"/>
        <v>2022</v>
      </c>
      <c r="R3654" t="str">
        <f t="shared" si="345"/>
        <v>Thu</v>
      </c>
      <c r="S3654">
        <f t="shared" si="346"/>
        <v>12</v>
      </c>
      <c r="T3654" t="str">
        <f t="shared" si="347"/>
        <v>NO</v>
      </c>
      <c r="U3654" cm="1">
        <f t="array" ref="U3654">_xlfn.XLOOKUP(Table1012[[#This Row],[Severity_Level]],{"MINOR","MODERATE","SEVERE","FATAL"},{1,2,3,5})</f>
        <v>2</v>
      </c>
      <c r="Z3654" s="1"/>
      <c r="AA3654" s="2"/>
      <c r="AB3654" s="4"/>
    </row>
    <row r="3655" spans="1:28" x14ac:dyDescent="0.3">
      <c r="A3655" t="s">
        <v>3696</v>
      </c>
      <c r="B3655" s="11" t="s">
        <v>11</v>
      </c>
      <c r="C3655" s="11" t="s">
        <v>12</v>
      </c>
      <c r="D3655" s="11" t="s">
        <v>31</v>
      </c>
      <c r="E3655" s="11" t="s">
        <v>38</v>
      </c>
      <c r="F3655" s="11" t="s">
        <v>26</v>
      </c>
      <c r="G3655" s="11">
        <v>2</v>
      </c>
      <c r="H3655" s="11" t="s">
        <v>32</v>
      </c>
      <c r="I3655" s="12">
        <v>44714</v>
      </c>
      <c r="J3655" s="14">
        <v>0.53680555555555554</v>
      </c>
      <c r="K3655">
        <v>2</v>
      </c>
      <c r="L3655" t="s">
        <v>32</v>
      </c>
      <c r="M3655" s="1">
        <v>44714</v>
      </c>
      <c r="N3655" s="2">
        <v>0.53680555555555554</v>
      </c>
      <c r="O3655" s="1">
        <f t="shared" si="342"/>
        <v>44714.536805555559</v>
      </c>
      <c r="P3655" s="3" t="str">
        <f t="shared" si="343"/>
        <v>Jun,2022</v>
      </c>
      <c r="Q3655">
        <f t="shared" si="344"/>
        <v>2022</v>
      </c>
      <c r="R3655" t="str">
        <f t="shared" si="345"/>
        <v>Thu</v>
      </c>
      <c r="S3655">
        <f t="shared" si="346"/>
        <v>12</v>
      </c>
      <c r="T3655" t="str">
        <f t="shared" si="347"/>
        <v>NO</v>
      </c>
      <c r="U3655" cm="1">
        <f t="array" ref="U3655">_xlfn.XLOOKUP(Table1012[[#This Row],[Severity_Level]],{"MINOR","MODERATE","SEVERE","FATAL"},{1,2,3,5})</f>
        <v>2</v>
      </c>
      <c r="Z3655" s="1"/>
      <c r="AA3655" s="2"/>
      <c r="AB3655" s="4"/>
    </row>
    <row r="3656" spans="1:28" x14ac:dyDescent="0.3">
      <c r="A3656" t="s">
        <v>3697</v>
      </c>
      <c r="B3656" s="11" t="s">
        <v>49</v>
      </c>
      <c r="C3656" s="11" t="s">
        <v>53</v>
      </c>
      <c r="D3656" s="11" t="s">
        <v>31</v>
      </c>
      <c r="E3656" s="11" t="s">
        <v>38</v>
      </c>
      <c r="F3656" s="11" t="s">
        <v>26</v>
      </c>
      <c r="G3656" s="11">
        <v>5</v>
      </c>
      <c r="H3656" s="11" t="s">
        <v>27</v>
      </c>
      <c r="I3656" s="12">
        <v>44714</v>
      </c>
      <c r="J3656" s="14">
        <v>0.53749999999999998</v>
      </c>
      <c r="K3656">
        <v>5</v>
      </c>
      <c r="L3656" t="s">
        <v>27</v>
      </c>
      <c r="M3656" s="1">
        <v>44714</v>
      </c>
      <c r="N3656" s="2">
        <v>0.53749999999999998</v>
      </c>
      <c r="O3656" s="1">
        <f t="shared" si="342"/>
        <v>44714.537499999999</v>
      </c>
      <c r="P3656" s="3" t="str">
        <f t="shared" si="343"/>
        <v>Jun,2022</v>
      </c>
      <c r="Q3656">
        <f t="shared" si="344"/>
        <v>2022</v>
      </c>
      <c r="R3656" t="str">
        <f t="shared" si="345"/>
        <v>Thu</v>
      </c>
      <c r="S3656">
        <f t="shared" si="346"/>
        <v>12</v>
      </c>
      <c r="T3656" t="str">
        <f t="shared" si="347"/>
        <v>NO</v>
      </c>
      <c r="U3656" cm="1">
        <f t="array" ref="U3656">_xlfn.XLOOKUP(Table1012[[#This Row],[Severity_Level]],{"MINOR","MODERATE","SEVERE","FATAL"},{1,2,3,5})</f>
        <v>3</v>
      </c>
      <c r="Z3656" s="1"/>
      <c r="AA3656" s="2"/>
      <c r="AB3656" s="4"/>
    </row>
    <row r="3657" spans="1:28" x14ac:dyDescent="0.3">
      <c r="A3657" t="s">
        <v>3698</v>
      </c>
      <c r="B3657" s="11" t="s">
        <v>11</v>
      </c>
      <c r="C3657" s="11" t="s">
        <v>50</v>
      </c>
      <c r="D3657" s="11" t="s">
        <v>37</v>
      </c>
      <c r="E3657" s="11" t="s">
        <v>20</v>
      </c>
      <c r="F3657" s="11" t="s">
        <v>26</v>
      </c>
      <c r="G3657" s="11">
        <v>4</v>
      </c>
      <c r="H3657" s="11" t="s">
        <v>32</v>
      </c>
      <c r="I3657" s="12">
        <v>44714</v>
      </c>
      <c r="J3657" s="14">
        <v>0.53819444444444442</v>
      </c>
      <c r="K3657">
        <v>4</v>
      </c>
      <c r="L3657" t="s">
        <v>32</v>
      </c>
      <c r="M3657" s="1">
        <v>44714</v>
      </c>
      <c r="N3657" s="2">
        <v>0.53819444444444442</v>
      </c>
      <c r="O3657" s="1">
        <f t="shared" si="342"/>
        <v>44714.538194444445</v>
      </c>
      <c r="P3657" s="3" t="str">
        <f t="shared" si="343"/>
        <v>Jun,2022</v>
      </c>
      <c r="Q3657">
        <f t="shared" si="344"/>
        <v>2022</v>
      </c>
      <c r="R3657" t="str">
        <f t="shared" si="345"/>
        <v>Thu</v>
      </c>
      <c r="S3657">
        <f t="shared" si="346"/>
        <v>12</v>
      </c>
      <c r="T3657" t="str">
        <f t="shared" si="347"/>
        <v>NO</v>
      </c>
      <c r="U3657" cm="1">
        <f t="array" ref="U3657">_xlfn.XLOOKUP(Table1012[[#This Row],[Severity_Level]],{"MINOR","MODERATE","SEVERE","FATAL"},{1,2,3,5})</f>
        <v>2</v>
      </c>
      <c r="Z3657" s="1"/>
      <c r="AA3657" s="2"/>
      <c r="AB3657" s="4"/>
    </row>
    <row r="3658" spans="1:28" x14ac:dyDescent="0.3">
      <c r="A3658" t="s">
        <v>3699</v>
      </c>
      <c r="B3658" s="11" t="s">
        <v>11</v>
      </c>
      <c r="C3658" s="11" t="s">
        <v>53</v>
      </c>
      <c r="D3658" s="11" t="s">
        <v>47</v>
      </c>
      <c r="E3658" s="11" t="s">
        <v>35</v>
      </c>
      <c r="F3658" s="11" t="s">
        <v>21</v>
      </c>
      <c r="G3658" s="11">
        <v>5</v>
      </c>
      <c r="H3658" s="11" t="s">
        <v>16</v>
      </c>
      <c r="I3658" s="12">
        <v>44714</v>
      </c>
      <c r="J3658" s="14">
        <v>0.53888888888888886</v>
      </c>
      <c r="K3658">
        <v>5</v>
      </c>
      <c r="L3658" t="s">
        <v>16</v>
      </c>
      <c r="M3658" s="1">
        <v>44714</v>
      </c>
      <c r="N3658" s="2">
        <v>0.53888888888888886</v>
      </c>
      <c r="O3658" s="1">
        <f t="shared" si="342"/>
        <v>44714.538888888892</v>
      </c>
      <c r="P3658" s="3" t="str">
        <f t="shared" si="343"/>
        <v>Jun,2022</v>
      </c>
      <c r="Q3658">
        <f t="shared" si="344"/>
        <v>2022</v>
      </c>
      <c r="R3658" t="str">
        <f t="shared" si="345"/>
        <v>Thu</v>
      </c>
      <c r="S3658">
        <f t="shared" si="346"/>
        <v>12</v>
      </c>
      <c r="T3658" t="str">
        <f t="shared" si="347"/>
        <v>NO</v>
      </c>
      <c r="U3658" cm="1">
        <f t="array" ref="U3658">_xlfn.XLOOKUP(Table1012[[#This Row],[Severity_Level]],{"MINOR","MODERATE","SEVERE","FATAL"},{1,2,3,5})</f>
        <v>1</v>
      </c>
      <c r="Z3658" s="1"/>
      <c r="AA3658" s="2"/>
      <c r="AB3658" s="4"/>
    </row>
    <row r="3659" spans="1:28" x14ac:dyDescent="0.3">
      <c r="A3659" t="s">
        <v>3700</v>
      </c>
      <c r="B3659" s="11" t="s">
        <v>34</v>
      </c>
      <c r="C3659" s="11" t="s">
        <v>12</v>
      </c>
      <c r="D3659" s="11" t="s">
        <v>31</v>
      </c>
      <c r="E3659" s="11" t="s">
        <v>20</v>
      </c>
      <c r="F3659" s="11" t="s">
        <v>15</v>
      </c>
      <c r="G3659" s="11">
        <v>5</v>
      </c>
      <c r="H3659" s="11" t="s">
        <v>40</v>
      </c>
      <c r="I3659" s="12">
        <v>44714</v>
      </c>
      <c r="J3659" s="14">
        <v>0.5395833333333333</v>
      </c>
      <c r="K3659">
        <v>5</v>
      </c>
      <c r="L3659" t="s">
        <v>40</v>
      </c>
      <c r="M3659" s="1">
        <v>44714</v>
      </c>
      <c r="N3659" s="2">
        <v>0.5395833333333333</v>
      </c>
      <c r="O3659" s="1">
        <f t="shared" si="342"/>
        <v>44714.539583333331</v>
      </c>
      <c r="P3659" s="3" t="str">
        <f t="shared" si="343"/>
        <v>Jun,2022</v>
      </c>
      <c r="Q3659">
        <f t="shared" si="344"/>
        <v>2022</v>
      </c>
      <c r="R3659" t="str">
        <f t="shared" si="345"/>
        <v>Thu</v>
      </c>
      <c r="S3659">
        <f t="shared" si="346"/>
        <v>12</v>
      </c>
      <c r="T3659" t="str">
        <f t="shared" si="347"/>
        <v>NO</v>
      </c>
      <c r="U3659" cm="1">
        <f t="array" ref="U3659">_xlfn.XLOOKUP(Table1012[[#This Row],[Severity_Level]],{"MINOR","MODERATE","SEVERE","FATAL"},{1,2,3,5})</f>
        <v>5</v>
      </c>
      <c r="Z3659" s="1"/>
      <c r="AA3659" s="2"/>
      <c r="AB3659" s="4"/>
    </row>
    <row r="3660" spans="1:28" x14ac:dyDescent="0.3">
      <c r="A3660" t="s">
        <v>3701</v>
      </c>
      <c r="B3660" s="11" t="s">
        <v>49</v>
      </c>
      <c r="C3660" s="11" t="s">
        <v>12</v>
      </c>
      <c r="D3660" s="11" t="s">
        <v>37</v>
      </c>
      <c r="E3660" s="11" t="s">
        <v>35</v>
      </c>
      <c r="F3660" s="11" t="s">
        <v>51</v>
      </c>
      <c r="G3660" s="11">
        <v>1</v>
      </c>
      <c r="H3660" s="11" t="s">
        <v>27</v>
      </c>
      <c r="I3660" s="12">
        <v>44714</v>
      </c>
      <c r="J3660" s="14">
        <v>0.54027777777777775</v>
      </c>
      <c r="K3660">
        <v>1</v>
      </c>
      <c r="L3660" t="s">
        <v>27</v>
      </c>
      <c r="M3660" s="1">
        <v>44714</v>
      </c>
      <c r="N3660" s="2">
        <v>0.54027777777777775</v>
      </c>
      <c r="O3660" s="1">
        <f t="shared" si="342"/>
        <v>44714.540277777778</v>
      </c>
      <c r="P3660" s="3" t="str">
        <f t="shared" si="343"/>
        <v>Jun,2022</v>
      </c>
      <c r="Q3660">
        <f t="shared" si="344"/>
        <v>2022</v>
      </c>
      <c r="R3660" t="str">
        <f t="shared" si="345"/>
        <v>Thu</v>
      </c>
      <c r="S3660">
        <f t="shared" si="346"/>
        <v>12</v>
      </c>
      <c r="T3660" t="str">
        <f t="shared" si="347"/>
        <v>NO</v>
      </c>
      <c r="U3660" cm="1">
        <f t="array" ref="U3660">_xlfn.XLOOKUP(Table1012[[#This Row],[Severity_Level]],{"MINOR","MODERATE","SEVERE","FATAL"},{1,2,3,5})</f>
        <v>3</v>
      </c>
      <c r="Z3660" s="1"/>
      <c r="AA3660" s="2"/>
      <c r="AB3660" s="4"/>
    </row>
    <row r="3661" spans="1:28" x14ac:dyDescent="0.3">
      <c r="A3661" t="s">
        <v>3702</v>
      </c>
      <c r="B3661" s="11" t="s">
        <v>34</v>
      </c>
      <c r="C3661" s="11" t="s">
        <v>53</v>
      </c>
      <c r="D3661" s="11" t="s">
        <v>31</v>
      </c>
      <c r="E3661" s="11" t="s">
        <v>20</v>
      </c>
      <c r="F3661" s="11" t="s">
        <v>51</v>
      </c>
      <c r="G3661" s="11">
        <v>2</v>
      </c>
      <c r="H3661" s="11" t="s">
        <v>40</v>
      </c>
      <c r="I3661" s="12">
        <v>44714</v>
      </c>
      <c r="J3661" s="14">
        <v>0.54097222222222219</v>
      </c>
      <c r="K3661">
        <v>2</v>
      </c>
      <c r="L3661" t="s">
        <v>40</v>
      </c>
      <c r="M3661" s="1">
        <v>44714</v>
      </c>
      <c r="N3661" s="2">
        <v>0.54097222222222219</v>
      </c>
      <c r="O3661" s="1">
        <f t="shared" si="342"/>
        <v>44714.540972222225</v>
      </c>
      <c r="P3661" s="3" t="str">
        <f t="shared" si="343"/>
        <v>Jun,2022</v>
      </c>
      <c r="Q3661">
        <f t="shared" si="344"/>
        <v>2022</v>
      </c>
      <c r="R3661" t="str">
        <f t="shared" si="345"/>
        <v>Thu</v>
      </c>
      <c r="S3661">
        <f t="shared" si="346"/>
        <v>12</v>
      </c>
      <c r="T3661" t="str">
        <f t="shared" si="347"/>
        <v>NO</v>
      </c>
      <c r="U3661" cm="1">
        <f t="array" ref="U3661">_xlfn.XLOOKUP(Table1012[[#This Row],[Severity_Level]],{"MINOR","MODERATE","SEVERE","FATAL"},{1,2,3,5})</f>
        <v>5</v>
      </c>
      <c r="Z3661" s="1"/>
      <c r="AA3661" s="2"/>
      <c r="AB3661" s="4"/>
    </row>
    <row r="3662" spans="1:28" x14ac:dyDescent="0.3">
      <c r="A3662" t="s">
        <v>3703</v>
      </c>
      <c r="B3662" s="11" t="s">
        <v>56</v>
      </c>
      <c r="C3662" s="11" t="s">
        <v>12</v>
      </c>
      <c r="D3662" s="11" t="s">
        <v>37</v>
      </c>
      <c r="E3662" s="11" t="s">
        <v>38</v>
      </c>
      <c r="F3662" s="11" t="s">
        <v>21</v>
      </c>
      <c r="G3662" s="11">
        <v>3</v>
      </c>
      <c r="H3662" s="11" t="s">
        <v>27</v>
      </c>
      <c r="I3662" s="12">
        <v>44714</v>
      </c>
      <c r="J3662" s="14">
        <v>0.54166666666666663</v>
      </c>
      <c r="K3662">
        <v>3</v>
      </c>
      <c r="L3662" t="s">
        <v>27</v>
      </c>
      <c r="M3662" s="1">
        <v>44714</v>
      </c>
      <c r="N3662" s="2">
        <v>0.54166666666666663</v>
      </c>
      <c r="O3662" s="1">
        <f t="shared" si="342"/>
        <v>44714.541666666664</v>
      </c>
      <c r="P3662" s="3" t="str">
        <f t="shared" si="343"/>
        <v>Jun,2022</v>
      </c>
      <c r="Q3662">
        <f t="shared" si="344"/>
        <v>2022</v>
      </c>
      <c r="R3662" t="str">
        <f t="shared" si="345"/>
        <v>Thu</v>
      </c>
      <c r="S3662">
        <f t="shared" si="346"/>
        <v>13</v>
      </c>
      <c r="T3662" t="str">
        <f t="shared" si="347"/>
        <v>NO</v>
      </c>
      <c r="U3662" cm="1">
        <f t="array" ref="U3662">_xlfn.XLOOKUP(Table1012[[#This Row],[Severity_Level]],{"MINOR","MODERATE","SEVERE","FATAL"},{1,2,3,5})</f>
        <v>3</v>
      </c>
      <c r="Z3662" s="1"/>
      <c r="AA3662" s="2"/>
      <c r="AB3662" s="4"/>
    </row>
    <row r="3663" spans="1:28" x14ac:dyDescent="0.3">
      <c r="A3663" t="s">
        <v>3704</v>
      </c>
      <c r="B3663" s="11" t="s">
        <v>29</v>
      </c>
      <c r="C3663" s="11" t="s">
        <v>19</v>
      </c>
      <c r="D3663" s="11" t="s">
        <v>31</v>
      </c>
      <c r="E3663" s="11" t="s">
        <v>38</v>
      </c>
      <c r="F3663" s="11" t="s">
        <v>26</v>
      </c>
      <c r="G3663" s="11">
        <v>3</v>
      </c>
      <c r="H3663" s="11" t="s">
        <v>27</v>
      </c>
      <c r="I3663" s="12">
        <v>44714</v>
      </c>
      <c r="J3663" s="14">
        <v>0.54236111111111107</v>
      </c>
      <c r="K3663">
        <v>3</v>
      </c>
      <c r="L3663" t="s">
        <v>27</v>
      </c>
      <c r="M3663" s="1">
        <v>44714</v>
      </c>
      <c r="N3663" s="2">
        <v>0.54236111111111107</v>
      </c>
      <c r="O3663" s="1">
        <f t="shared" si="342"/>
        <v>44714.542361111111</v>
      </c>
      <c r="P3663" s="3" t="str">
        <f t="shared" si="343"/>
        <v>Jun,2022</v>
      </c>
      <c r="Q3663">
        <f t="shared" si="344"/>
        <v>2022</v>
      </c>
      <c r="R3663" t="str">
        <f t="shared" si="345"/>
        <v>Thu</v>
      </c>
      <c r="S3663">
        <f t="shared" si="346"/>
        <v>13</v>
      </c>
      <c r="T3663" t="str">
        <f t="shared" si="347"/>
        <v>NO</v>
      </c>
      <c r="U3663" cm="1">
        <f t="array" ref="U3663">_xlfn.XLOOKUP(Table1012[[#This Row],[Severity_Level]],{"MINOR","MODERATE","SEVERE","FATAL"},{1,2,3,5})</f>
        <v>3</v>
      </c>
      <c r="Z3663" s="1"/>
      <c r="AA3663" s="2"/>
      <c r="AB3663" s="4"/>
    </row>
    <row r="3664" spans="1:28" x14ac:dyDescent="0.3">
      <c r="A3664" t="s">
        <v>3705</v>
      </c>
      <c r="B3664" s="11" t="s">
        <v>34</v>
      </c>
      <c r="C3664" s="11" t="s">
        <v>30</v>
      </c>
      <c r="D3664" s="11" t="s">
        <v>37</v>
      </c>
      <c r="E3664" s="11" t="s">
        <v>38</v>
      </c>
      <c r="F3664" s="11" t="s">
        <v>21</v>
      </c>
      <c r="G3664" s="11">
        <v>1</v>
      </c>
      <c r="H3664" s="11" t="s">
        <v>32</v>
      </c>
      <c r="I3664" s="12">
        <v>44714</v>
      </c>
      <c r="J3664" s="14">
        <v>0.54305555555555551</v>
      </c>
      <c r="K3664">
        <v>1</v>
      </c>
      <c r="L3664" t="s">
        <v>32</v>
      </c>
      <c r="M3664" s="1">
        <v>44714</v>
      </c>
      <c r="N3664" s="2">
        <v>0.54305555555555551</v>
      </c>
      <c r="O3664" s="1">
        <f t="shared" si="342"/>
        <v>44714.543055555558</v>
      </c>
      <c r="P3664" s="3" t="str">
        <f t="shared" si="343"/>
        <v>Jun,2022</v>
      </c>
      <c r="Q3664">
        <f t="shared" si="344"/>
        <v>2022</v>
      </c>
      <c r="R3664" t="str">
        <f t="shared" si="345"/>
        <v>Thu</v>
      </c>
      <c r="S3664">
        <f t="shared" si="346"/>
        <v>13</v>
      </c>
      <c r="T3664" t="str">
        <f t="shared" si="347"/>
        <v>NO</v>
      </c>
      <c r="U3664" cm="1">
        <f t="array" ref="U3664">_xlfn.XLOOKUP(Table1012[[#This Row],[Severity_Level]],{"MINOR","MODERATE","SEVERE","FATAL"},{1,2,3,5})</f>
        <v>2</v>
      </c>
      <c r="Z3664" s="1"/>
      <c r="AA3664" s="2"/>
      <c r="AB3664" s="4"/>
    </row>
    <row r="3665" spans="1:28" x14ac:dyDescent="0.3">
      <c r="A3665" t="s">
        <v>3706</v>
      </c>
      <c r="B3665" s="11" t="s">
        <v>34</v>
      </c>
      <c r="C3665" s="11" t="s">
        <v>30</v>
      </c>
      <c r="D3665" s="11" t="s">
        <v>25</v>
      </c>
      <c r="E3665" s="11" t="s">
        <v>35</v>
      </c>
      <c r="F3665" s="11" t="s">
        <v>21</v>
      </c>
      <c r="G3665" s="11">
        <v>2</v>
      </c>
      <c r="H3665" s="11" t="s">
        <v>32</v>
      </c>
      <c r="I3665" s="12">
        <v>44714</v>
      </c>
      <c r="J3665" s="14">
        <v>0.54374999999999996</v>
      </c>
      <c r="K3665">
        <v>2</v>
      </c>
      <c r="L3665" t="s">
        <v>32</v>
      </c>
      <c r="M3665" s="1">
        <v>44714</v>
      </c>
      <c r="N3665" s="2">
        <v>0.54374999999999996</v>
      </c>
      <c r="O3665" s="1">
        <f t="shared" si="342"/>
        <v>44714.543749999997</v>
      </c>
      <c r="P3665" s="3" t="str">
        <f t="shared" si="343"/>
        <v>Jun,2022</v>
      </c>
      <c r="Q3665">
        <f t="shared" si="344"/>
        <v>2022</v>
      </c>
      <c r="R3665" t="str">
        <f t="shared" si="345"/>
        <v>Thu</v>
      </c>
      <c r="S3665">
        <f t="shared" si="346"/>
        <v>13</v>
      </c>
      <c r="T3665" t="str">
        <f t="shared" si="347"/>
        <v>NO</v>
      </c>
      <c r="U3665" cm="1">
        <f t="array" ref="U3665">_xlfn.XLOOKUP(Table1012[[#This Row],[Severity_Level]],{"MINOR","MODERATE","SEVERE","FATAL"},{1,2,3,5})</f>
        <v>2</v>
      </c>
      <c r="Z3665" s="1"/>
      <c r="AA3665" s="2"/>
      <c r="AB3665" s="4"/>
    </row>
    <row r="3666" spans="1:28" x14ac:dyDescent="0.3">
      <c r="A3666" t="s">
        <v>3707</v>
      </c>
      <c r="B3666" s="11" t="s">
        <v>29</v>
      </c>
      <c r="C3666" s="11" t="s">
        <v>30</v>
      </c>
      <c r="D3666" s="11" t="s">
        <v>31</v>
      </c>
      <c r="E3666" s="11" t="s">
        <v>38</v>
      </c>
      <c r="F3666" s="11" t="s">
        <v>15</v>
      </c>
      <c r="G3666" s="11">
        <v>5</v>
      </c>
      <c r="H3666" s="11" t="s">
        <v>32</v>
      </c>
      <c r="I3666" s="12">
        <v>44714</v>
      </c>
      <c r="J3666" s="14">
        <v>0.5444444444444444</v>
      </c>
      <c r="K3666">
        <v>5</v>
      </c>
      <c r="L3666" t="s">
        <v>32</v>
      </c>
      <c r="M3666" s="1">
        <v>44714</v>
      </c>
      <c r="N3666" s="2">
        <v>0.5444444444444444</v>
      </c>
      <c r="O3666" s="1">
        <f t="shared" si="342"/>
        <v>44714.544444444444</v>
      </c>
      <c r="P3666" s="3" t="str">
        <f t="shared" si="343"/>
        <v>Jun,2022</v>
      </c>
      <c r="Q3666">
        <f t="shared" si="344"/>
        <v>2022</v>
      </c>
      <c r="R3666" t="str">
        <f t="shared" si="345"/>
        <v>Thu</v>
      </c>
      <c r="S3666">
        <f t="shared" si="346"/>
        <v>13</v>
      </c>
      <c r="T3666" t="str">
        <f t="shared" si="347"/>
        <v>NO</v>
      </c>
      <c r="U3666" cm="1">
        <f t="array" ref="U3666">_xlfn.XLOOKUP(Table1012[[#This Row],[Severity_Level]],{"MINOR","MODERATE","SEVERE","FATAL"},{1,2,3,5})</f>
        <v>2</v>
      </c>
      <c r="Z3666" s="1"/>
      <c r="AA3666" s="2"/>
      <c r="AB3666" s="4"/>
    </row>
    <row r="3667" spans="1:28" x14ac:dyDescent="0.3">
      <c r="A3667" t="s">
        <v>3708</v>
      </c>
      <c r="B3667" s="11" t="s">
        <v>56</v>
      </c>
      <c r="C3667" s="11" t="s">
        <v>44</v>
      </c>
      <c r="D3667" s="11" t="s">
        <v>13</v>
      </c>
      <c r="E3667" s="11" t="s">
        <v>38</v>
      </c>
      <c r="F3667" s="11" t="s">
        <v>21</v>
      </c>
      <c r="G3667" s="11">
        <v>3</v>
      </c>
      <c r="H3667" s="11" t="s">
        <v>40</v>
      </c>
      <c r="I3667" s="12">
        <v>44714</v>
      </c>
      <c r="J3667" s="14">
        <v>0.54513888888888884</v>
      </c>
      <c r="K3667">
        <v>3</v>
      </c>
      <c r="L3667" t="s">
        <v>40</v>
      </c>
      <c r="M3667" s="1">
        <v>44714</v>
      </c>
      <c r="N3667" s="2">
        <v>0.54513888888888884</v>
      </c>
      <c r="O3667" s="1">
        <f t="shared" si="342"/>
        <v>44714.545138888891</v>
      </c>
      <c r="P3667" s="3" t="str">
        <f t="shared" si="343"/>
        <v>Jun,2022</v>
      </c>
      <c r="Q3667">
        <f t="shared" si="344"/>
        <v>2022</v>
      </c>
      <c r="R3667" t="str">
        <f t="shared" si="345"/>
        <v>Thu</v>
      </c>
      <c r="S3667">
        <f t="shared" si="346"/>
        <v>13</v>
      </c>
      <c r="T3667" t="str">
        <f t="shared" si="347"/>
        <v>NO</v>
      </c>
      <c r="U3667" cm="1">
        <f t="array" ref="U3667">_xlfn.XLOOKUP(Table1012[[#This Row],[Severity_Level]],{"MINOR","MODERATE","SEVERE","FATAL"},{1,2,3,5})</f>
        <v>5</v>
      </c>
      <c r="Z3667" s="1"/>
      <c r="AA3667" s="2"/>
      <c r="AB3667" s="4"/>
    </row>
    <row r="3668" spans="1:28" x14ac:dyDescent="0.3">
      <c r="A3668" t="s">
        <v>3709</v>
      </c>
      <c r="B3668" s="11" t="s">
        <v>49</v>
      </c>
      <c r="C3668" s="11" t="s">
        <v>57</v>
      </c>
      <c r="D3668" s="11" t="s">
        <v>37</v>
      </c>
      <c r="E3668" s="11" t="s">
        <v>20</v>
      </c>
      <c r="F3668" s="11" t="s">
        <v>15</v>
      </c>
      <c r="G3668" s="11">
        <v>5</v>
      </c>
      <c r="H3668" s="11" t="s">
        <v>27</v>
      </c>
      <c r="I3668" s="12">
        <v>44714</v>
      </c>
      <c r="J3668" s="14">
        <v>0.54583333333333328</v>
      </c>
      <c r="K3668">
        <v>5</v>
      </c>
      <c r="L3668" t="s">
        <v>27</v>
      </c>
      <c r="M3668" s="1">
        <v>44714</v>
      </c>
      <c r="N3668" s="2">
        <v>0.54583333333333328</v>
      </c>
      <c r="O3668" s="1">
        <f t="shared" si="342"/>
        <v>44714.54583333333</v>
      </c>
      <c r="P3668" s="3" t="str">
        <f t="shared" si="343"/>
        <v>Jun,2022</v>
      </c>
      <c r="Q3668">
        <f t="shared" si="344"/>
        <v>2022</v>
      </c>
      <c r="R3668" t="str">
        <f t="shared" si="345"/>
        <v>Thu</v>
      </c>
      <c r="S3668">
        <f t="shared" si="346"/>
        <v>13</v>
      </c>
      <c r="T3668" t="str">
        <f t="shared" si="347"/>
        <v>NO</v>
      </c>
      <c r="U3668" cm="1">
        <f t="array" ref="U3668">_xlfn.XLOOKUP(Table1012[[#This Row],[Severity_Level]],{"MINOR","MODERATE","SEVERE","FATAL"},{1,2,3,5})</f>
        <v>3</v>
      </c>
      <c r="Z3668" s="1"/>
      <c r="AA3668" s="2"/>
      <c r="AB3668" s="4"/>
    </row>
    <row r="3669" spans="1:28" x14ac:dyDescent="0.3">
      <c r="A3669" t="s">
        <v>3710</v>
      </c>
      <c r="B3669" s="11" t="s">
        <v>18</v>
      </c>
      <c r="C3669" s="11" t="s">
        <v>50</v>
      </c>
      <c r="D3669" s="11" t="s">
        <v>25</v>
      </c>
      <c r="E3669" s="11" t="s">
        <v>38</v>
      </c>
      <c r="F3669" s="11" t="s">
        <v>21</v>
      </c>
      <c r="G3669" s="11">
        <v>4</v>
      </c>
      <c r="H3669" s="11" t="s">
        <v>16</v>
      </c>
      <c r="I3669" s="12">
        <v>44714</v>
      </c>
      <c r="J3669" s="14">
        <v>0.54652777777777772</v>
      </c>
      <c r="K3669">
        <v>4</v>
      </c>
      <c r="L3669" t="s">
        <v>16</v>
      </c>
      <c r="M3669" s="1">
        <v>44714</v>
      </c>
      <c r="N3669" s="2">
        <v>0.54652777777777772</v>
      </c>
      <c r="O3669" s="1">
        <f t="shared" si="342"/>
        <v>44714.546527777777</v>
      </c>
      <c r="P3669" s="3" t="str">
        <f t="shared" si="343"/>
        <v>Jun,2022</v>
      </c>
      <c r="Q3669">
        <f t="shared" si="344"/>
        <v>2022</v>
      </c>
      <c r="R3669" t="str">
        <f t="shared" si="345"/>
        <v>Thu</v>
      </c>
      <c r="S3669">
        <f t="shared" si="346"/>
        <v>13</v>
      </c>
      <c r="T3669" t="str">
        <f t="shared" si="347"/>
        <v>NO</v>
      </c>
      <c r="U3669" cm="1">
        <f t="array" ref="U3669">_xlfn.XLOOKUP(Table1012[[#This Row],[Severity_Level]],{"MINOR","MODERATE","SEVERE","FATAL"},{1,2,3,5})</f>
        <v>1</v>
      </c>
      <c r="Z3669" s="1"/>
      <c r="AA3669" s="2"/>
      <c r="AB3669" s="4"/>
    </row>
    <row r="3670" spans="1:28" x14ac:dyDescent="0.3">
      <c r="A3670" t="s">
        <v>3711</v>
      </c>
      <c r="B3670" s="11" t="s">
        <v>29</v>
      </c>
      <c r="C3670" s="11" t="s">
        <v>50</v>
      </c>
      <c r="D3670" s="11" t="s">
        <v>25</v>
      </c>
      <c r="E3670" s="11" t="s">
        <v>14</v>
      </c>
      <c r="F3670" s="11" t="s">
        <v>15</v>
      </c>
      <c r="G3670" s="11">
        <v>4</v>
      </c>
      <c r="H3670" s="11" t="s">
        <v>40</v>
      </c>
      <c r="I3670" s="12">
        <v>44714</v>
      </c>
      <c r="J3670" s="14">
        <v>0.54722222222222228</v>
      </c>
      <c r="K3670">
        <v>4</v>
      </c>
      <c r="L3670" t="s">
        <v>40</v>
      </c>
      <c r="M3670" s="1">
        <v>44714</v>
      </c>
      <c r="N3670" s="2">
        <v>0.54722222222222228</v>
      </c>
      <c r="O3670" s="1">
        <f t="shared" si="342"/>
        <v>44714.547222222223</v>
      </c>
      <c r="P3670" s="3" t="str">
        <f t="shared" si="343"/>
        <v>Jun,2022</v>
      </c>
      <c r="Q3670">
        <f t="shared" si="344"/>
        <v>2022</v>
      </c>
      <c r="R3670" t="str">
        <f t="shared" si="345"/>
        <v>Thu</v>
      </c>
      <c r="S3670">
        <f t="shared" si="346"/>
        <v>13</v>
      </c>
      <c r="T3670" t="str">
        <f t="shared" si="347"/>
        <v>NO</v>
      </c>
      <c r="U3670" cm="1">
        <f t="array" ref="U3670">_xlfn.XLOOKUP(Table1012[[#This Row],[Severity_Level]],{"MINOR","MODERATE","SEVERE","FATAL"},{1,2,3,5})</f>
        <v>5</v>
      </c>
      <c r="Z3670" s="1"/>
      <c r="AA3670" s="2"/>
      <c r="AB3670" s="4"/>
    </row>
    <row r="3671" spans="1:28" x14ac:dyDescent="0.3">
      <c r="A3671" t="s">
        <v>3712</v>
      </c>
      <c r="B3671" s="11" t="s">
        <v>18</v>
      </c>
      <c r="C3671" s="11" t="s">
        <v>44</v>
      </c>
      <c r="D3671" s="11" t="s">
        <v>31</v>
      </c>
      <c r="E3671" s="11" t="s">
        <v>14</v>
      </c>
      <c r="F3671" s="11" t="s">
        <v>21</v>
      </c>
      <c r="G3671" s="11">
        <v>4</v>
      </c>
      <c r="H3671" s="11" t="s">
        <v>32</v>
      </c>
      <c r="I3671" s="12">
        <v>44714</v>
      </c>
      <c r="J3671" s="14">
        <v>0.54791666666666672</v>
      </c>
      <c r="K3671">
        <v>4</v>
      </c>
      <c r="L3671" t="s">
        <v>32</v>
      </c>
      <c r="M3671" s="1">
        <v>44714</v>
      </c>
      <c r="N3671" s="2">
        <v>0.54791666666666672</v>
      </c>
      <c r="O3671" s="1">
        <f t="shared" si="342"/>
        <v>44714.54791666667</v>
      </c>
      <c r="P3671" s="3" t="str">
        <f t="shared" si="343"/>
        <v>Jun,2022</v>
      </c>
      <c r="Q3671">
        <f t="shared" si="344"/>
        <v>2022</v>
      </c>
      <c r="R3671" t="str">
        <f t="shared" si="345"/>
        <v>Thu</v>
      </c>
      <c r="S3671">
        <f t="shared" si="346"/>
        <v>13</v>
      </c>
      <c r="T3671" t="str">
        <f t="shared" si="347"/>
        <v>NO</v>
      </c>
      <c r="U3671" cm="1">
        <f t="array" ref="U3671">_xlfn.XLOOKUP(Table1012[[#This Row],[Severity_Level]],{"MINOR","MODERATE","SEVERE","FATAL"},{1,2,3,5})</f>
        <v>2</v>
      </c>
      <c r="Z3671" s="1"/>
      <c r="AA3671" s="2"/>
      <c r="AB3671" s="4"/>
    </row>
    <row r="3672" spans="1:28" x14ac:dyDescent="0.3">
      <c r="A3672" t="s">
        <v>3713</v>
      </c>
      <c r="B3672" s="11" t="s">
        <v>56</v>
      </c>
      <c r="C3672" s="11" t="s">
        <v>50</v>
      </c>
      <c r="D3672" s="11" t="s">
        <v>13</v>
      </c>
      <c r="E3672" s="11" t="s">
        <v>35</v>
      </c>
      <c r="F3672" s="11" t="s">
        <v>21</v>
      </c>
      <c r="G3672" s="11">
        <v>1</v>
      </c>
      <c r="H3672" s="11" t="s">
        <v>32</v>
      </c>
      <c r="I3672" s="12">
        <v>44714</v>
      </c>
      <c r="J3672" s="14">
        <v>0.54861111111111116</v>
      </c>
      <c r="K3672">
        <v>1</v>
      </c>
      <c r="L3672" t="s">
        <v>32</v>
      </c>
      <c r="M3672" s="1">
        <v>44714</v>
      </c>
      <c r="N3672" s="2">
        <v>0.54861111111111116</v>
      </c>
      <c r="O3672" s="1">
        <f t="shared" si="342"/>
        <v>44714.548611111109</v>
      </c>
      <c r="P3672" s="3" t="str">
        <f t="shared" si="343"/>
        <v>Jun,2022</v>
      </c>
      <c r="Q3672">
        <f t="shared" si="344"/>
        <v>2022</v>
      </c>
      <c r="R3672" t="str">
        <f t="shared" si="345"/>
        <v>Thu</v>
      </c>
      <c r="S3672">
        <f t="shared" si="346"/>
        <v>13</v>
      </c>
      <c r="T3672" t="str">
        <f t="shared" si="347"/>
        <v>NO</v>
      </c>
      <c r="U3672" cm="1">
        <f t="array" ref="U3672">_xlfn.XLOOKUP(Table1012[[#This Row],[Severity_Level]],{"MINOR","MODERATE","SEVERE","FATAL"},{1,2,3,5})</f>
        <v>2</v>
      </c>
      <c r="Z3672" s="1"/>
      <c r="AA3672" s="2"/>
      <c r="AB3672" s="4"/>
    </row>
    <row r="3673" spans="1:28" x14ac:dyDescent="0.3">
      <c r="A3673" t="s">
        <v>3714</v>
      </c>
      <c r="B3673" s="11" t="s">
        <v>34</v>
      </c>
      <c r="C3673" s="11" t="s">
        <v>12</v>
      </c>
      <c r="D3673" s="11" t="s">
        <v>31</v>
      </c>
      <c r="E3673" s="11" t="s">
        <v>14</v>
      </c>
      <c r="F3673" s="11" t="s">
        <v>51</v>
      </c>
      <c r="G3673" s="11">
        <v>2</v>
      </c>
      <c r="H3673" s="11" t="s">
        <v>27</v>
      </c>
      <c r="I3673" s="12">
        <v>44714</v>
      </c>
      <c r="J3673" s="14">
        <v>0.5493055555555556</v>
      </c>
      <c r="K3673">
        <v>2</v>
      </c>
      <c r="L3673" t="s">
        <v>27</v>
      </c>
      <c r="M3673" s="1">
        <v>44714</v>
      </c>
      <c r="N3673" s="2">
        <v>0.5493055555555556</v>
      </c>
      <c r="O3673" s="1">
        <f t="shared" si="342"/>
        <v>44714.549305555556</v>
      </c>
      <c r="P3673" s="3" t="str">
        <f t="shared" si="343"/>
        <v>Jun,2022</v>
      </c>
      <c r="Q3673">
        <f t="shared" si="344"/>
        <v>2022</v>
      </c>
      <c r="R3673" t="str">
        <f t="shared" si="345"/>
        <v>Thu</v>
      </c>
      <c r="S3673">
        <f t="shared" si="346"/>
        <v>13</v>
      </c>
      <c r="T3673" t="str">
        <f t="shared" si="347"/>
        <v>NO</v>
      </c>
      <c r="U3673" cm="1">
        <f t="array" ref="U3673">_xlfn.XLOOKUP(Table1012[[#This Row],[Severity_Level]],{"MINOR","MODERATE","SEVERE","FATAL"},{1,2,3,5})</f>
        <v>3</v>
      </c>
      <c r="Z3673" s="1"/>
      <c r="AA3673" s="2"/>
      <c r="AB3673" s="4"/>
    </row>
    <row r="3674" spans="1:28" x14ac:dyDescent="0.3">
      <c r="A3674" t="s">
        <v>3715</v>
      </c>
      <c r="B3674" s="11" t="s">
        <v>34</v>
      </c>
      <c r="C3674" s="11" t="s">
        <v>46</v>
      </c>
      <c r="D3674" s="11" t="s">
        <v>47</v>
      </c>
      <c r="E3674" s="11" t="s">
        <v>35</v>
      </c>
      <c r="F3674" s="11" t="s">
        <v>21</v>
      </c>
      <c r="G3674" s="11">
        <v>1</v>
      </c>
      <c r="H3674" s="11" t="s">
        <v>32</v>
      </c>
      <c r="I3674" s="12">
        <v>44715</v>
      </c>
      <c r="J3674" s="14">
        <v>0.55000000000000004</v>
      </c>
      <c r="K3674">
        <v>1</v>
      </c>
      <c r="L3674" t="s">
        <v>32</v>
      </c>
      <c r="M3674" s="1">
        <v>44715</v>
      </c>
      <c r="N3674" s="2">
        <v>0.55000000000000004</v>
      </c>
      <c r="O3674" s="1">
        <f t="shared" si="342"/>
        <v>44715.55</v>
      </c>
      <c r="P3674" s="3" t="str">
        <f t="shared" si="343"/>
        <v>Jun,2022</v>
      </c>
      <c r="Q3674">
        <f t="shared" si="344"/>
        <v>2022</v>
      </c>
      <c r="R3674" t="str">
        <f t="shared" si="345"/>
        <v>Fri</v>
      </c>
      <c r="S3674">
        <f t="shared" si="346"/>
        <v>13</v>
      </c>
      <c r="T3674" t="str">
        <f t="shared" si="347"/>
        <v>NO</v>
      </c>
      <c r="U3674" cm="1">
        <f t="array" ref="U3674">_xlfn.XLOOKUP(Table1012[[#This Row],[Severity_Level]],{"MINOR","MODERATE","SEVERE","FATAL"},{1,2,3,5})</f>
        <v>2</v>
      </c>
      <c r="Z3674" s="1"/>
      <c r="AA3674" s="2"/>
      <c r="AB3674" s="4"/>
    </row>
    <row r="3675" spans="1:28" x14ac:dyDescent="0.3">
      <c r="A3675" t="s">
        <v>3716</v>
      </c>
      <c r="B3675" s="11" t="s">
        <v>56</v>
      </c>
      <c r="C3675" s="11" t="s">
        <v>19</v>
      </c>
      <c r="D3675" s="11" t="s">
        <v>47</v>
      </c>
      <c r="E3675" s="11" t="s">
        <v>14</v>
      </c>
      <c r="F3675" s="11" t="s">
        <v>21</v>
      </c>
      <c r="G3675" s="11">
        <v>3</v>
      </c>
      <c r="H3675" s="11" t="s">
        <v>27</v>
      </c>
      <c r="I3675" s="12">
        <v>44715</v>
      </c>
      <c r="J3675" s="14">
        <v>0.55069444444444449</v>
      </c>
      <c r="K3675">
        <v>3</v>
      </c>
      <c r="L3675" t="s">
        <v>27</v>
      </c>
      <c r="M3675" s="1">
        <v>44715</v>
      </c>
      <c r="N3675" s="2">
        <v>0.55069444444444449</v>
      </c>
      <c r="O3675" s="1">
        <f t="shared" si="342"/>
        <v>44715.550694444442</v>
      </c>
      <c r="P3675" s="3" t="str">
        <f t="shared" si="343"/>
        <v>Jun,2022</v>
      </c>
      <c r="Q3675">
        <f t="shared" si="344"/>
        <v>2022</v>
      </c>
      <c r="R3675" t="str">
        <f t="shared" si="345"/>
        <v>Fri</v>
      </c>
      <c r="S3675">
        <f t="shared" si="346"/>
        <v>13</v>
      </c>
      <c r="T3675" t="str">
        <f t="shared" si="347"/>
        <v>NO</v>
      </c>
      <c r="U3675" cm="1">
        <f t="array" ref="U3675">_xlfn.XLOOKUP(Table1012[[#This Row],[Severity_Level]],{"MINOR","MODERATE","SEVERE","FATAL"},{1,2,3,5})</f>
        <v>3</v>
      </c>
      <c r="Z3675" s="1"/>
      <c r="AA3675" s="2"/>
      <c r="AB3675" s="4"/>
    </row>
    <row r="3676" spans="1:28" x14ac:dyDescent="0.3">
      <c r="A3676" t="s">
        <v>3717</v>
      </c>
      <c r="B3676" s="11" t="s">
        <v>49</v>
      </c>
      <c r="C3676" s="11" t="s">
        <v>24</v>
      </c>
      <c r="D3676" s="11" t="s">
        <v>13</v>
      </c>
      <c r="E3676" s="11" t="s">
        <v>38</v>
      </c>
      <c r="F3676" s="11" t="s">
        <v>21</v>
      </c>
      <c r="G3676" s="11">
        <v>1</v>
      </c>
      <c r="H3676" s="11" t="s">
        <v>27</v>
      </c>
      <c r="I3676" s="12">
        <v>44715</v>
      </c>
      <c r="J3676" s="14">
        <v>0.55138888888888893</v>
      </c>
      <c r="K3676">
        <v>1</v>
      </c>
      <c r="L3676" t="s">
        <v>27</v>
      </c>
      <c r="M3676" s="1">
        <v>44715</v>
      </c>
      <c r="N3676" s="2">
        <v>0.55138888888888893</v>
      </c>
      <c r="O3676" s="1">
        <f t="shared" si="342"/>
        <v>44715.551388888889</v>
      </c>
      <c r="P3676" s="3" t="str">
        <f t="shared" si="343"/>
        <v>Jun,2022</v>
      </c>
      <c r="Q3676">
        <f t="shared" si="344"/>
        <v>2022</v>
      </c>
      <c r="R3676" t="str">
        <f t="shared" si="345"/>
        <v>Fri</v>
      </c>
      <c r="S3676">
        <f t="shared" si="346"/>
        <v>13</v>
      </c>
      <c r="T3676" t="str">
        <f t="shared" si="347"/>
        <v>NO</v>
      </c>
      <c r="U3676" cm="1">
        <f t="array" ref="U3676">_xlfn.XLOOKUP(Table1012[[#This Row],[Severity_Level]],{"MINOR","MODERATE","SEVERE","FATAL"},{1,2,3,5})</f>
        <v>3</v>
      </c>
      <c r="Z3676" s="1"/>
      <c r="AA3676" s="2"/>
      <c r="AB3676" s="4"/>
    </row>
    <row r="3677" spans="1:28" x14ac:dyDescent="0.3">
      <c r="A3677" t="s">
        <v>3718</v>
      </c>
      <c r="B3677" s="11" t="s">
        <v>49</v>
      </c>
      <c r="C3677" s="11" t="s">
        <v>12</v>
      </c>
      <c r="D3677" s="11" t="s">
        <v>31</v>
      </c>
      <c r="E3677" s="11" t="s">
        <v>14</v>
      </c>
      <c r="F3677" s="11" t="s">
        <v>15</v>
      </c>
      <c r="G3677" s="11">
        <v>5</v>
      </c>
      <c r="H3677" s="11" t="s">
        <v>27</v>
      </c>
      <c r="I3677" s="12">
        <v>44715</v>
      </c>
      <c r="J3677" s="14">
        <v>0.55208333333333337</v>
      </c>
      <c r="K3677">
        <v>5</v>
      </c>
      <c r="L3677" t="s">
        <v>27</v>
      </c>
      <c r="M3677" s="1">
        <v>44715</v>
      </c>
      <c r="N3677" s="2">
        <v>0.55208333333333337</v>
      </c>
      <c r="O3677" s="1">
        <f t="shared" si="342"/>
        <v>44715.552083333336</v>
      </c>
      <c r="P3677" s="3" t="str">
        <f t="shared" si="343"/>
        <v>Jun,2022</v>
      </c>
      <c r="Q3677">
        <f t="shared" si="344"/>
        <v>2022</v>
      </c>
      <c r="R3677" t="str">
        <f t="shared" si="345"/>
        <v>Fri</v>
      </c>
      <c r="S3677">
        <f t="shared" si="346"/>
        <v>13</v>
      </c>
      <c r="T3677" t="str">
        <f t="shared" si="347"/>
        <v>NO</v>
      </c>
      <c r="U3677" cm="1">
        <f t="array" ref="U3677">_xlfn.XLOOKUP(Table1012[[#This Row],[Severity_Level]],{"MINOR","MODERATE","SEVERE","FATAL"},{1,2,3,5})</f>
        <v>3</v>
      </c>
      <c r="Z3677" s="1"/>
      <c r="AA3677" s="2"/>
      <c r="AB3677" s="4"/>
    </row>
    <row r="3678" spans="1:28" x14ac:dyDescent="0.3">
      <c r="A3678" t="s">
        <v>3719</v>
      </c>
      <c r="B3678" s="11" t="s">
        <v>11</v>
      </c>
      <c r="C3678" s="11" t="s">
        <v>19</v>
      </c>
      <c r="D3678" s="11" t="s">
        <v>25</v>
      </c>
      <c r="E3678" s="11" t="s">
        <v>35</v>
      </c>
      <c r="F3678" s="11" t="s">
        <v>51</v>
      </c>
      <c r="G3678" s="11">
        <v>2</v>
      </c>
      <c r="H3678" s="11" t="s">
        <v>27</v>
      </c>
      <c r="I3678" s="12">
        <v>44715</v>
      </c>
      <c r="J3678" s="14">
        <v>0.55277777777777781</v>
      </c>
      <c r="K3678">
        <v>2</v>
      </c>
      <c r="L3678" t="s">
        <v>27</v>
      </c>
      <c r="M3678" s="1">
        <v>44715</v>
      </c>
      <c r="N3678" s="2">
        <v>0.55277777777777781</v>
      </c>
      <c r="O3678" s="1">
        <f t="shared" si="342"/>
        <v>44715.552777777775</v>
      </c>
      <c r="P3678" s="3" t="str">
        <f t="shared" si="343"/>
        <v>Jun,2022</v>
      </c>
      <c r="Q3678">
        <f t="shared" si="344"/>
        <v>2022</v>
      </c>
      <c r="R3678" t="str">
        <f t="shared" si="345"/>
        <v>Fri</v>
      </c>
      <c r="S3678">
        <f t="shared" si="346"/>
        <v>13</v>
      </c>
      <c r="T3678" t="str">
        <f t="shared" si="347"/>
        <v>NO</v>
      </c>
      <c r="U3678" cm="1">
        <f t="array" ref="U3678">_xlfn.XLOOKUP(Table1012[[#This Row],[Severity_Level]],{"MINOR","MODERATE","SEVERE","FATAL"},{1,2,3,5})</f>
        <v>3</v>
      </c>
      <c r="Z3678" s="1"/>
      <c r="AA3678" s="2"/>
      <c r="AB3678" s="4"/>
    </row>
    <row r="3679" spans="1:28" x14ac:dyDescent="0.3">
      <c r="A3679" t="s">
        <v>3720</v>
      </c>
      <c r="B3679" s="11" t="s">
        <v>56</v>
      </c>
      <c r="C3679" s="11" t="s">
        <v>65</v>
      </c>
      <c r="D3679" s="11" t="s">
        <v>47</v>
      </c>
      <c r="E3679" s="11" t="s">
        <v>14</v>
      </c>
      <c r="F3679" s="11" t="s">
        <v>51</v>
      </c>
      <c r="G3679" s="11">
        <v>3</v>
      </c>
      <c r="H3679" s="11" t="s">
        <v>27</v>
      </c>
      <c r="I3679" s="12">
        <v>44715</v>
      </c>
      <c r="J3679" s="14">
        <v>0.55347222222222225</v>
      </c>
      <c r="K3679">
        <v>3</v>
      </c>
      <c r="L3679" t="s">
        <v>27</v>
      </c>
      <c r="M3679" s="1">
        <v>44715</v>
      </c>
      <c r="N3679" s="2">
        <v>0.55347222222222225</v>
      </c>
      <c r="O3679" s="1">
        <f t="shared" si="342"/>
        <v>44715.553472222222</v>
      </c>
      <c r="P3679" s="3" t="str">
        <f t="shared" si="343"/>
        <v>Jun,2022</v>
      </c>
      <c r="Q3679">
        <f t="shared" si="344"/>
        <v>2022</v>
      </c>
      <c r="R3679" t="str">
        <f t="shared" si="345"/>
        <v>Fri</v>
      </c>
      <c r="S3679">
        <f t="shared" si="346"/>
        <v>13</v>
      </c>
      <c r="T3679" t="str">
        <f t="shared" si="347"/>
        <v>NO</v>
      </c>
      <c r="U3679" cm="1">
        <f t="array" ref="U3679">_xlfn.XLOOKUP(Table1012[[#This Row],[Severity_Level]],{"MINOR","MODERATE","SEVERE","FATAL"},{1,2,3,5})</f>
        <v>3</v>
      </c>
      <c r="Z3679" s="1"/>
      <c r="AA3679" s="2"/>
      <c r="AB3679" s="4"/>
    </row>
    <row r="3680" spans="1:28" x14ac:dyDescent="0.3">
      <c r="A3680" t="s">
        <v>3721</v>
      </c>
      <c r="B3680" s="11" t="s">
        <v>56</v>
      </c>
      <c r="C3680" s="11" t="s">
        <v>53</v>
      </c>
      <c r="D3680" s="11" t="s">
        <v>37</v>
      </c>
      <c r="E3680" s="11" t="s">
        <v>14</v>
      </c>
      <c r="F3680" s="11" t="s">
        <v>51</v>
      </c>
      <c r="G3680" s="11">
        <v>4</v>
      </c>
      <c r="H3680" s="11" t="s">
        <v>16</v>
      </c>
      <c r="I3680" s="12">
        <v>44715</v>
      </c>
      <c r="J3680" s="14">
        <v>0.5541666666666667</v>
      </c>
      <c r="K3680">
        <v>4</v>
      </c>
      <c r="L3680" t="s">
        <v>16</v>
      </c>
      <c r="M3680" s="1">
        <v>44715</v>
      </c>
      <c r="N3680" s="2">
        <v>0.5541666666666667</v>
      </c>
      <c r="O3680" s="1">
        <f t="shared" si="342"/>
        <v>44715.554166666669</v>
      </c>
      <c r="P3680" s="3" t="str">
        <f t="shared" si="343"/>
        <v>Jun,2022</v>
      </c>
      <c r="Q3680">
        <f t="shared" si="344"/>
        <v>2022</v>
      </c>
      <c r="R3680" t="str">
        <f t="shared" si="345"/>
        <v>Fri</v>
      </c>
      <c r="S3680">
        <f t="shared" si="346"/>
        <v>13</v>
      </c>
      <c r="T3680" t="str">
        <f t="shared" si="347"/>
        <v>NO</v>
      </c>
      <c r="U3680" cm="1">
        <f t="array" ref="U3680">_xlfn.XLOOKUP(Table1012[[#This Row],[Severity_Level]],{"MINOR","MODERATE","SEVERE","FATAL"},{1,2,3,5})</f>
        <v>1</v>
      </c>
      <c r="Z3680" s="1"/>
      <c r="AA3680" s="2"/>
      <c r="AB3680" s="4"/>
    </row>
    <row r="3681" spans="1:28" x14ac:dyDescent="0.3">
      <c r="A3681" t="s">
        <v>3722</v>
      </c>
      <c r="B3681" s="11" t="s">
        <v>11</v>
      </c>
      <c r="C3681" s="11" t="s">
        <v>57</v>
      </c>
      <c r="D3681" s="11" t="s">
        <v>25</v>
      </c>
      <c r="E3681" s="11" t="s">
        <v>35</v>
      </c>
      <c r="F3681" s="11" t="s">
        <v>15</v>
      </c>
      <c r="G3681" s="11">
        <v>4</v>
      </c>
      <c r="H3681" s="11" t="s">
        <v>32</v>
      </c>
      <c r="I3681" s="12">
        <v>44715</v>
      </c>
      <c r="J3681" s="14">
        <v>0.55486111111111114</v>
      </c>
      <c r="K3681">
        <v>4</v>
      </c>
      <c r="L3681" t="s">
        <v>32</v>
      </c>
      <c r="M3681" s="1">
        <v>44715</v>
      </c>
      <c r="N3681" s="2">
        <v>0.55486111111111114</v>
      </c>
      <c r="O3681" s="1">
        <f t="shared" si="342"/>
        <v>44715.554861111108</v>
      </c>
      <c r="P3681" s="3" t="str">
        <f t="shared" si="343"/>
        <v>Jun,2022</v>
      </c>
      <c r="Q3681">
        <f t="shared" si="344"/>
        <v>2022</v>
      </c>
      <c r="R3681" t="str">
        <f t="shared" si="345"/>
        <v>Fri</v>
      </c>
      <c r="S3681">
        <f t="shared" si="346"/>
        <v>13</v>
      </c>
      <c r="T3681" t="str">
        <f t="shared" si="347"/>
        <v>NO</v>
      </c>
      <c r="U3681" cm="1">
        <f t="array" ref="U3681">_xlfn.XLOOKUP(Table1012[[#This Row],[Severity_Level]],{"MINOR","MODERATE","SEVERE","FATAL"},{1,2,3,5})</f>
        <v>2</v>
      </c>
      <c r="Z3681" s="1"/>
      <c r="AA3681" s="2"/>
      <c r="AB3681" s="4"/>
    </row>
    <row r="3682" spans="1:28" x14ac:dyDescent="0.3">
      <c r="A3682" t="s">
        <v>3723</v>
      </c>
      <c r="B3682" s="11" t="s">
        <v>56</v>
      </c>
      <c r="C3682" s="11" t="s">
        <v>24</v>
      </c>
      <c r="D3682" s="11" t="s">
        <v>25</v>
      </c>
      <c r="E3682" s="11" t="s">
        <v>14</v>
      </c>
      <c r="F3682" s="11" t="s">
        <v>26</v>
      </c>
      <c r="G3682" s="11">
        <v>3</v>
      </c>
      <c r="H3682" s="11" t="s">
        <v>16</v>
      </c>
      <c r="I3682" s="12">
        <v>44715</v>
      </c>
      <c r="J3682" s="14">
        <v>0.55555555555555558</v>
      </c>
      <c r="K3682">
        <v>3</v>
      </c>
      <c r="L3682" t="s">
        <v>16</v>
      </c>
      <c r="M3682" s="1">
        <v>44715</v>
      </c>
      <c r="N3682" s="2">
        <v>0.55555555555555558</v>
      </c>
      <c r="O3682" s="1">
        <f t="shared" si="342"/>
        <v>44715.555555555555</v>
      </c>
      <c r="P3682" s="3" t="str">
        <f t="shared" si="343"/>
        <v>Jun,2022</v>
      </c>
      <c r="Q3682">
        <f t="shared" si="344"/>
        <v>2022</v>
      </c>
      <c r="R3682" t="str">
        <f t="shared" si="345"/>
        <v>Fri</v>
      </c>
      <c r="S3682">
        <f t="shared" si="346"/>
        <v>13</v>
      </c>
      <c r="T3682" t="str">
        <f t="shared" si="347"/>
        <v>NO</v>
      </c>
      <c r="U3682" cm="1">
        <f t="array" ref="U3682">_xlfn.XLOOKUP(Table1012[[#This Row],[Severity_Level]],{"MINOR","MODERATE","SEVERE","FATAL"},{1,2,3,5})</f>
        <v>1</v>
      </c>
      <c r="Z3682" s="1"/>
      <c r="AA3682" s="2"/>
      <c r="AB3682" s="4"/>
    </row>
    <row r="3683" spans="1:28" x14ac:dyDescent="0.3">
      <c r="A3683" t="s">
        <v>3724</v>
      </c>
      <c r="B3683" s="11" t="s">
        <v>56</v>
      </c>
      <c r="C3683" s="11" t="s">
        <v>53</v>
      </c>
      <c r="D3683" s="11" t="s">
        <v>37</v>
      </c>
      <c r="E3683" s="11" t="s">
        <v>38</v>
      </c>
      <c r="F3683" s="11" t="s">
        <v>15</v>
      </c>
      <c r="G3683" s="11">
        <v>3</v>
      </c>
      <c r="H3683" s="11" t="s">
        <v>40</v>
      </c>
      <c r="I3683" s="12">
        <v>44715</v>
      </c>
      <c r="J3683" s="14">
        <v>0.55625000000000002</v>
      </c>
      <c r="K3683">
        <v>3</v>
      </c>
      <c r="L3683" t="s">
        <v>40</v>
      </c>
      <c r="M3683" s="1">
        <v>44715</v>
      </c>
      <c r="N3683" s="2">
        <v>0.55625000000000002</v>
      </c>
      <c r="O3683" s="1">
        <f t="shared" si="342"/>
        <v>44715.556250000001</v>
      </c>
      <c r="P3683" s="3" t="str">
        <f t="shared" si="343"/>
        <v>Jun,2022</v>
      </c>
      <c r="Q3683">
        <f t="shared" si="344"/>
        <v>2022</v>
      </c>
      <c r="R3683" t="str">
        <f t="shared" si="345"/>
        <v>Fri</v>
      </c>
      <c r="S3683">
        <f t="shared" si="346"/>
        <v>13</v>
      </c>
      <c r="T3683" t="str">
        <f t="shared" si="347"/>
        <v>NO</v>
      </c>
      <c r="U3683" cm="1">
        <f t="array" ref="U3683">_xlfn.XLOOKUP(Table1012[[#This Row],[Severity_Level]],{"MINOR","MODERATE","SEVERE","FATAL"},{1,2,3,5})</f>
        <v>5</v>
      </c>
      <c r="Z3683" s="1"/>
      <c r="AA3683" s="2"/>
      <c r="AB3683" s="4"/>
    </row>
    <row r="3684" spans="1:28" x14ac:dyDescent="0.3">
      <c r="A3684" t="s">
        <v>3725</v>
      </c>
      <c r="B3684" s="11" t="s">
        <v>11</v>
      </c>
      <c r="C3684" s="11" t="s">
        <v>44</v>
      </c>
      <c r="D3684" s="11" t="s">
        <v>47</v>
      </c>
      <c r="E3684" s="11" t="s">
        <v>38</v>
      </c>
      <c r="F3684" s="11" t="s">
        <v>15</v>
      </c>
      <c r="G3684" s="11">
        <v>1</v>
      </c>
      <c r="H3684" s="11" t="s">
        <v>16</v>
      </c>
      <c r="I3684" s="12">
        <v>44715</v>
      </c>
      <c r="J3684" s="14">
        <v>0.55694444444444446</v>
      </c>
      <c r="K3684">
        <v>1</v>
      </c>
      <c r="L3684" t="s">
        <v>16</v>
      </c>
      <c r="M3684" s="1">
        <v>44715</v>
      </c>
      <c r="N3684" s="2">
        <v>0.55694444444444446</v>
      </c>
      <c r="O3684" s="1">
        <f t="shared" si="342"/>
        <v>44715.556944444441</v>
      </c>
      <c r="P3684" s="3" t="str">
        <f t="shared" si="343"/>
        <v>Jun,2022</v>
      </c>
      <c r="Q3684">
        <f t="shared" si="344"/>
        <v>2022</v>
      </c>
      <c r="R3684" t="str">
        <f t="shared" si="345"/>
        <v>Fri</v>
      </c>
      <c r="S3684">
        <f t="shared" si="346"/>
        <v>13</v>
      </c>
      <c r="T3684" t="str">
        <f t="shared" si="347"/>
        <v>NO</v>
      </c>
      <c r="U3684" cm="1">
        <f t="array" ref="U3684">_xlfn.XLOOKUP(Table1012[[#This Row],[Severity_Level]],{"MINOR","MODERATE","SEVERE","FATAL"},{1,2,3,5})</f>
        <v>1</v>
      </c>
      <c r="Z3684" s="1"/>
      <c r="AA3684" s="2"/>
      <c r="AB3684" s="4"/>
    </row>
    <row r="3685" spans="1:28" x14ac:dyDescent="0.3">
      <c r="A3685" t="s">
        <v>3726</v>
      </c>
      <c r="B3685" s="11" t="s">
        <v>56</v>
      </c>
      <c r="C3685" s="11" t="s">
        <v>19</v>
      </c>
      <c r="D3685" s="11" t="s">
        <v>37</v>
      </c>
      <c r="E3685" s="11" t="s">
        <v>20</v>
      </c>
      <c r="F3685" s="11" t="s">
        <v>51</v>
      </c>
      <c r="G3685" s="11">
        <v>5</v>
      </c>
      <c r="H3685" s="11" t="s">
        <v>32</v>
      </c>
      <c r="I3685" s="12">
        <v>44715</v>
      </c>
      <c r="J3685" s="14">
        <v>0.55763888888888891</v>
      </c>
      <c r="K3685">
        <v>5</v>
      </c>
      <c r="L3685" t="s">
        <v>32</v>
      </c>
      <c r="M3685" s="1">
        <v>44715</v>
      </c>
      <c r="N3685" s="2">
        <v>0.55763888888888891</v>
      </c>
      <c r="O3685" s="1">
        <f t="shared" si="342"/>
        <v>44715.557638888888</v>
      </c>
      <c r="P3685" s="3" t="str">
        <f t="shared" si="343"/>
        <v>Jun,2022</v>
      </c>
      <c r="Q3685">
        <f t="shared" si="344"/>
        <v>2022</v>
      </c>
      <c r="R3685" t="str">
        <f t="shared" si="345"/>
        <v>Fri</v>
      </c>
      <c r="S3685">
        <f t="shared" si="346"/>
        <v>13</v>
      </c>
      <c r="T3685" t="str">
        <f t="shared" si="347"/>
        <v>NO</v>
      </c>
      <c r="U3685" cm="1">
        <f t="array" ref="U3685">_xlfn.XLOOKUP(Table1012[[#This Row],[Severity_Level]],{"MINOR","MODERATE","SEVERE","FATAL"},{1,2,3,5})</f>
        <v>2</v>
      </c>
      <c r="Z3685" s="1"/>
      <c r="AA3685" s="2"/>
      <c r="AB3685" s="4"/>
    </row>
    <row r="3686" spans="1:28" x14ac:dyDescent="0.3">
      <c r="A3686" t="s">
        <v>3727</v>
      </c>
      <c r="B3686" s="11" t="s">
        <v>56</v>
      </c>
      <c r="C3686" s="11" t="s">
        <v>65</v>
      </c>
      <c r="D3686" s="11" t="s">
        <v>47</v>
      </c>
      <c r="E3686" s="11" t="s">
        <v>38</v>
      </c>
      <c r="F3686" s="11" t="s">
        <v>15</v>
      </c>
      <c r="G3686" s="11">
        <v>2</v>
      </c>
      <c r="H3686" s="11" t="s">
        <v>27</v>
      </c>
      <c r="I3686" s="12">
        <v>44715</v>
      </c>
      <c r="J3686" s="14">
        <v>0.55833333333333335</v>
      </c>
      <c r="K3686">
        <v>2</v>
      </c>
      <c r="L3686" t="s">
        <v>27</v>
      </c>
      <c r="M3686" s="1">
        <v>44715</v>
      </c>
      <c r="N3686" s="2">
        <v>0.55833333333333335</v>
      </c>
      <c r="O3686" s="1">
        <f t="shared" si="342"/>
        <v>44715.558333333334</v>
      </c>
      <c r="P3686" s="3" t="str">
        <f t="shared" si="343"/>
        <v>Jun,2022</v>
      </c>
      <c r="Q3686">
        <f t="shared" si="344"/>
        <v>2022</v>
      </c>
      <c r="R3686" t="str">
        <f t="shared" si="345"/>
        <v>Fri</v>
      </c>
      <c r="S3686">
        <f t="shared" si="346"/>
        <v>13</v>
      </c>
      <c r="T3686" t="str">
        <f t="shared" si="347"/>
        <v>NO</v>
      </c>
      <c r="U3686" cm="1">
        <f t="array" ref="U3686">_xlfn.XLOOKUP(Table1012[[#This Row],[Severity_Level]],{"MINOR","MODERATE","SEVERE","FATAL"},{1,2,3,5})</f>
        <v>3</v>
      </c>
      <c r="Z3686" s="1"/>
      <c r="AA3686" s="2"/>
      <c r="AB3686" s="4"/>
    </row>
    <row r="3687" spans="1:28" x14ac:dyDescent="0.3">
      <c r="A3687" t="s">
        <v>3728</v>
      </c>
      <c r="B3687" s="11" t="s">
        <v>34</v>
      </c>
      <c r="C3687" s="11" t="s">
        <v>57</v>
      </c>
      <c r="D3687" s="11" t="s">
        <v>37</v>
      </c>
      <c r="E3687" s="11" t="s">
        <v>38</v>
      </c>
      <c r="F3687" s="11" t="s">
        <v>51</v>
      </c>
      <c r="G3687" s="11">
        <v>2</v>
      </c>
      <c r="H3687" s="11" t="s">
        <v>32</v>
      </c>
      <c r="I3687" s="12">
        <v>44715</v>
      </c>
      <c r="J3687" s="14">
        <v>0.55902777777777779</v>
      </c>
      <c r="K3687">
        <v>2</v>
      </c>
      <c r="L3687" t="s">
        <v>32</v>
      </c>
      <c r="M3687" s="1">
        <v>44715</v>
      </c>
      <c r="N3687" s="2">
        <v>0.55902777777777779</v>
      </c>
      <c r="O3687" s="1">
        <f t="shared" si="342"/>
        <v>44715.559027777781</v>
      </c>
      <c r="P3687" s="3" t="str">
        <f t="shared" si="343"/>
        <v>Jun,2022</v>
      </c>
      <c r="Q3687">
        <f t="shared" si="344"/>
        <v>2022</v>
      </c>
      <c r="R3687" t="str">
        <f t="shared" si="345"/>
        <v>Fri</v>
      </c>
      <c r="S3687">
        <f t="shared" si="346"/>
        <v>13</v>
      </c>
      <c r="T3687" t="str">
        <f t="shared" si="347"/>
        <v>NO</v>
      </c>
      <c r="U3687" cm="1">
        <f t="array" ref="U3687">_xlfn.XLOOKUP(Table1012[[#This Row],[Severity_Level]],{"MINOR","MODERATE","SEVERE","FATAL"},{1,2,3,5})</f>
        <v>2</v>
      </c>
      <c r="Z3687" s="1"/>
      <c r="AA3687" s="2"/>
      <c r="AB3687" s="4"/>
    </row>
    <row r="3688" spans="1:28" x14ac:dyDescent="0.3">
      <c r="A3688" t="s">
        <v>3729</v>
      </c>
      <c r="B3688" s="11" t="s">
        <v>18</v>
      </c>
      <c r="C3688" s="11" t="s">
        <v>19</v>
      </c>
      <c r="D3688" s="11" t="s">
        <v>25</v>
      </c>
      <c r="E3688" s="11" t="s">
        <v>20</v>
      </c>
      <c r="F3688" s="11" t="s">
        <v>15</v>
      </c>
      <c r="G3688" s="11">
        <v>4</v>
      </c>
      <c r="H3688" s="11" t="s">
        <v>32</v>
      </c>
      <c r="I3688" s="12">
        <v>44715</v>
      </c>
      <c r="J3688" s="14">
        <v>0.55972222222222223</v>
      </c>
      <c r="K3688">
        <v>4</v>
      </c>
      <c r="L3688" t="s">
        <v>32</v>
      </c>
      <c r="M3688" s="1">
        <v>44715</v>
      </c>
      <c r="N3688" s="2">
        <v>0.55972222222222223</v>
      </c>
      <c r="O3688" s="1">
        <f t="shared" si="342"/>
        <v>44715.55972222222</v>
      </c>
      <c r="P3688" s="3" t="str">
        <f t="shared" si="343"/>
        <v>Jun,2022</v>
      </c>
      <c r="Q3688">
        <f t="shared" si="344"/>
        <v>2022</v>
      </c>
      <c r="R3688" t="str">
        <f t="shared" si="345"/>
        <v>Fri</v>
      </c>
      <c r="S3688">
        <f t="shared" si="346"/>
        <v>13</v>
      </c>
      <c r="T3688" t="str">
        <f t="shared" si="347"/>
        <v>NO</v>
      </c>
      <c r="U3688" cm="1">
        <f t="array" ref="U3688">_xlfn.XLOOKUP(Table1012[[#This Row],[Severity_Level]],{"MINOR","MODERATE","SEVERE","FATAL"},{1,2,3,5})</f>
        <v>2</v>
      </c>
      <c r="Z3688" s="1"/>
      <c r="AA3688" s="2"/>
      <c r="AB3688" s="4"/>
    </row>
    <row r="3689" spans="1:28" x14ac:dyDescent="0.3">
      <c r="A3689" t="s">
        <v>3730</v>
      </c>
      <c r="B3689" s="11" t="s">
        <v>49</v>
      </c>
      <c r="C3689" s="11" t="s">
        <v>12</v>
      </c>
      <c r="D3689" s="11" t="s">
        <v>47</v>
      </c>
      <c r="E3689" s="11" t="s">
        <v>20</v>
      </c>
      <c r="F3689" s="11" t="s">
        <v>21</v>
      </c>
      <c r="G3689" s="11">
        <v>5</v>
      </c>
      <c r="H3689" s="11" t="s">
        <v>40</v>
      </c>
      <c r="I3689" s="12">
        <v>44715</v>
      </c>
      <c r="J3689" s="14">
        <v>0.56041666666666667</v>
      </c>
      <c r="K3689">
        <v>5</v>
      </c>
      <c r="L3689" t="s">
        <v>40</v>
      </c>
      <c r="M3689" s="1">
        <v>44715</v>
      </c>
      <c r="N3689" s="2">
        <v>0.56041666666666667</v>
      </c>
      <c r="O3689" s="1">
        <f t="shared" si="342"/>
        <v>44715.560416666667</v>
      </c>
      <c r="P3689" s="3" t="str">
        <f t="shared" si="343"/>
        <v>Jun,2022</v>
      </c>
      <c r="Q3689">
        <f t="shared" si="344"/>
        <v>2022</v>
      </c>
      <c r="R3689" t="str">
        <f t="shared" si="345"/>
        <v>Fri</v>
      </c>
      <c r="S3689">
        <f t="shared" si="346"/>
        <v>13</v>
      </c>
      <c r="T3689" t="str">
        <f t="shared" si="347"/>
        <v>NO</v>
      </c>
      <c r="U3689" cm="1">
        <f t="array" ref="U3689">_xlfn.XLOOKUP(Table1012[[#This Row],[Severity_Level]],{"MINOR","MODERATE","SEVERE","FATAL"},{1,2,3,5})</f>
        <v>5</v>
      </c>
      <c r="Z3689" s="1"/>
      <c r="AA3689" s="2"/>
      <c r="AB3689" s="4"/>
    </row>
    <row r="3690" spans="1:28" x14ac:dyDescent="0.3">
      <c r="A3690" t="s">
        <v>3731</v>
      </c>
      <c r="B3690" s="11" t="s">
        <v>18</v>
      </c>
      <c r="C3690" s="11" t="s">
        <v>53</v>
      </c>
      <c r="D3690" s="11" t="s">
        <v>37</v>
      </c>
      <c r="E3690" s="11" t="s">
        <v>38</v>
      </c>
      <c r="F3690" s="11" t="s">
        <v>51</v>
      </c>
      <c r="G3690" s="11">
        <v>5</v>
      </c>
      <c r="H3690" s="11" t="s">
        <v>40</v>
      </c>
      <c r="I3690" s="12">
        <v>44715</v>
      </c>
      <c r="J3690" s="14">
        <v>0.56111111111111112</v>
      </c>
      <c r="K3690">
        <v>5</v>
      </c>
      <c r="L3690" t="s">
        <v>40</v>
      </c>
      <c r="M3690" s="1">
        <v>44715</v>
      </c>
      <c r="N3690" s="2">
        <v>0.56111111111111112</v>
      </c>
      <c r="O3690" s="1">
        <f t="shared" si="342"/>
        <v>44715.561111111114</v>
      </c>
      <c r="P3690" s="3" t="str">
        <f t="shared" si="343"/>
        <v>Jun,2022</v>
      </c>
      <c r="Q3690">
        <f t="shared" si="344"/>
        <v>2022</v>
      </c>
      <c r="R3690" t="str">
        <f t="shared" si="345"/>
        <v>Fri</v>
      </c>
      <c r="S3690">
        <f t="shared" si="346"/>
        <v>13</v>
      </c>
      <c r="T3690" t="str">
        <f t="shared" si="347"/>
        <v>NO</v>
      </c>
      <c r="U3690" cm="1">
        <f t="array" ref="U3690">_xlfn.XLOOKUP(Table1012[[#This Row],[Severity_Level]],{"MINOR","MODERATE","SEVERE","FATAL"},{1,2,3,5})</f>
        <v>5</v>
      </c>
      <c r="Z3690" s="1"/>
      <c r="AA3690" s="2"/>
      <c r="AB3690" s="4"/>
    </row>
    <row r="3691" spans="1:28" x14ac:dyDescent="0.3">
      <c r="A3691" t="s">
        <v>3732</v>
      </c>
      <c r="B3691" s="11" t="s">
        <v>34</v>
      </c>
      <c r="C3691" s="11" t="s">
        <v>57</v>
      </c>
      <c r="D3691" s="11" t="s">
        <v>47</v>
      </c>
      <c r="E3691" s="11" t="s">
        <v>38</v>
      </c>
      <c r="F3691" s="11" t="s">
        <v>26</v>
      </c>
      <c r="G3691" s="11">
        <v>1</v>
      </c>
      <c r="H3691" s="11" t="s">
        <v>32</v>
      </c>
      <c r="I3691" s="12">
        <v>44715</v>
      </c>
      <c r="J3691" s="14">
        <v>0.56180555555555556</v>
      </c>
      <c r="K3691">
        <v>1</v>
      </c>
      <c r="L3691" t="s">
        <v>32</v>
      </c>
      <c r="M3691" s="1">
        <v>44715</v>
      </c>
      <c r="N3691" s="2">
        <v>0.56180555555555556</v>
      </c>
      <c r="O3691" s="1">
        <f t="shared" si="342"/>
        <v>44715.561805555553</v>
      </c>
      <c r="P3691" s="3" t="str">
        <f t="shared" si="343"/>
        <v>Jun,2022</v>
      </c>
      <c r="Q3691">
        <f t="shared" si="344"/>
        <v>2022</v>
      </c>
      <c r="R3691" t="str">
        <f t="shared" si="345"/>
        <v>Fri</v>
      </c>
      <c r="S3691">
        <f t="shared" si="346"/>
        <v>13</v>
      </c>
      <c r="T3691" t="str">
        <f t="shared" si="347"/>
        <v>NO</v>
      </c>
      <c r="U3691" cm="1">
        <f t="array" ref="U3691">_xlfn.XLOOKUP(Table1012[[#This Row],[Severity_Level]],{"MINOR","MODERATE","SEVERE","FATAL"},{1,2,3,5})</f>
        <v>2</v>
      </c>
      <c r="Z3691" s="1"/>
      <c r="AA3691" s="2"/>
      <c r="AB3691" s="4"/>
    </row>
    <row r="3692" spans="1:28" x14ac:dyDescent="0.3">
      <c r="A3692" t="s">
        <v>3733</v>
      </c>
      <c r="B3692" s="11" t="s">
        <v>29</v>
      </c>
      <c r="C3692" s="11" t="s">
        <v>53</v>
      </c>
      <c r="D3692" s="11" t="s">
        <v>31</v>
      </c>
      <c r="E3692" s="11" t="s">
        <v>35</v>
      </c>
      <c r="F3692" s="11" t="s">
        <v>21</v>
      </c>
      <c r="G3692" s="11">
        <v>1</v>
      </c>
      <c r="H3692" s="11" t="s">
        <v>40</v>
      </c>
      <c r="I3692" s="12">
        <v>44715</v>
      </c>
      <c r="J3692" s="14">
        <v>0.5625</v>
      </c>
      <c r="K3692">
        <v>1</v>
      </c>
      <c r="L3692" t="s">
        <v>40</v>
      </c>
      <c r="M3692" s="1">
        <v>44715</v>
      </c>
      <c r="N3692" s="2">
        <v>0.5625</v>
      </c>
      <c r="O3692" s="1">
        <f t="shared" si="342"/>
        <v>44715.5625</v>
      </c>
      <c r="P3692" s="3" t="str">
        <f t="shared" si="343"/>
        <v>Jun,2022</v>
      </c>
      <c r="Q3692">
        <f t="shared" si="344"/>
        <v>2022</v>
      </c>
      <c r="R3692" t="str">
        <f t="shared" si="345"/>
        <v>Fri</v>
      </c>
      <c r="S3692">
        <f t="shared" si="346"/>
        <v>13</v>
      </c>
      <c r="T3692" t="str">
        <f t="shared" si="347"/>
        <v>NO</v>
      </c>
      <c r="U3692" cm="1">
        <f t="array" ref="U3692">_xlfn.XLOOKUP(Table1012[[#This Row],[Severity_Level]],{"MINOR","MODERATE","SEVERE","FATAL"},{1,2,3,5})</f>
        <v>5</v>
      </c>
      <c r="Z3692" s="1"/>
      <c r="AA3692" s="2"/>
      <c r="AB3692" s="4"/>
    </row>
    <row r="3693" spans="1:28" x14ac:dyDescent="0.3">
      <c r="A3693" t="s">
        <v>3734</v>
      </c>
      <c r="B3693" s="11" t="s">
        <v>18</v>
      </c>
      <c r="C3693" s="11" t="s">
        <v>12</v>
      </c>
      <c r="D3693" s="11" t="s">
        <v>31</v>
      </c>
      <c r="E3693" s="11" t="s">
        <v>20</v>
      </c>
      <c r="F3693" s="11" t="s">
        <v>26</v>
      </c>
      <c r="G3693" s="11">
        <v>1</v>
      </c>
      <c r="H3693" s="11" t="s">
        <v>32</v>
      </c>
      <c r="I3693" s="12">
        <v>44715</v>
      </c>
      <c r="J3693" s="14">
        <v>0.56319444444444444</v>
      </c>
      <c r="K3693">
        <v>1</v>
      </c>
      <c r="L3693" t="s">
        <v>32</v>
      </c>
      <c r="M3693" s="1">
        <v>44715</v>
      </c>
      <c r="N3693" s="2">
        <v>0.56319444444444444</v>
      </c>
      <c r="O3693" s="1">
        <f t="shared" si="342"/>
        <v>44715.563194444447</v>
      </c>
      <c r="P3693" s="3" t="str">
        <f t="shared" si="343"/>
        <v>Jun,2022</v>
      </c>
      <c r="Q3693">
        <f t="shared" si="344"/>
        <v>2022</v>
      </c>
      <c r="R3693" t="str">
        <f t="shared" si="345"/>
        <v>Fri</v>
      </c>
      <c r="S3693">
        <f t="shared" si="346"/>
        <v>13</v>
      </c>
      <c r="T3693" t="str">
        <f t="shared" si="347"/>
        <v>NO</v>
      </c>
      <c r="U3693" cm="1">
        <f t="array" ref="U3693">_xlfn.XLOOKUP(Table1012[[#This Row],[Severity_Level]],{"MINOR","MODERATE","SEVERE","FATAL"},{1,2,3,5})</f>
        <v>2</v>
      </c>
      <c r="Z3693" s="1"/>
      <c r="AA3693" s="2"/>
      <c r="AB3693" s="4"/>
    </row>
    <row r="3694" spans="1:28" x14ac:dyDescent="0.3">
      <c r="A3694" t="s">
        <v>3735</v>
      </c>
      <c r="B3694" s="11" t="s">
        <v>29</v>
      </c>
      <c r="C3694" s="11" t="s">
        <v>57</v>
      </c>
      <c r="D3694" s="11" t="s">
        <v>31</v>
      </c>
      <c r="E3694" s="11" t="s">
        <v>35</v>
      </c>
      <c r="F3694" s="11" t="s">
        <v>51</v>
      </c>
      <c r="G3694" s="11">
        <v>2</v>
      </c>
      <c r="H3694" s="11" t="s">
        <v>40</v>
      </c>
      <c r="I3694" s="12">
        <v>44715</v>
      </c>
      <c r="J3694" s="14">
        <v>0.56388888888888888</v>
      </c>
      <c r="K3694">
        <v>2</v>
      </c>
      <c r="L3694" t="s">
        <v>40</v>
      </c>
      <c r="M3694" s="1">
        <v>44715</v>
      </c>
      <c r="N3694" s="2">
        <v>0.56388888888888888</v>
      </c>
      <c r="O3694" s="1">
        <f t="shared" si="342"/>
        <v>44715.563888888886</v>
      </c>
      <c r="P3694" s="3" t="str">
        <f t="shared" si="343"/>
        <v>Jun,2022</v>
      </c>
      <c r="Q3694">
        <f t="shared" si="344"/>
        <v>2022</v>
      </c>
      <c r="R3694" t="str">
        <f t="shared" si="345"/>
        <v>Fri</v>
      </c>
      <c r="S3694">
        <f t="shared" si="346"/>
        <v>13</v>
      </c>
      <c r="T3694" t="str">
        <f t="shared" si="347"/>
        <v>NO</v>
      </c>
      <c r="U3694" cm="1">
        <f t="array" ref="U3694">_xlfn.XLOOKUP(Table1012[[#This Row],[Severity_Level]],{"MINOR","MODERATE","SEVERE","FATAL"},{1,2,3,5})</f>
        <v>5</v>
      </c>
      <c r="Z3694" s="1"/>
      <c r="AA3694" s="2"/>
      <c r="AB3694" s="4"/>
    </row>
    <row r="3695" spans="1:28" x14ac:dyDescent="0.3">
      <c r="A3695" t="s">
        <v>3736</v>
      </c>
      <c r="B3695" s="11" t="s">
        <v>34</v>
      </c>
      <c r="C3695" s="11" t="s">
        <v>50</v>
      </c>
      <c r="D3695" s="11" t="s">
        <v>31</v>
      </c>
      <c r="E3695" s="11" t="s">
        <v>20</v>
      </c>
      <c r="F3695" s="11" t="s">
        <v>26</v>
      </c>
      <c r="G3695" s="11">
        <v>5</v>
      </c>
      <c r="H3695" s="11" t="s">
        <v>32</v>
      </c>
      <c r="I3695" s="12">
        <v>44715</v>
      </c>
      <c r="J3695" s="14">
        <v>0.56458333333333333</v>
      </c>
      <c r="K3695">
        <v>5</v>
      </c>
      <c r="L3695" t="s">
        <v>32</v>
      </c>
      <c r="M3695" s="1">
        <v>44715</v>
      </c>
      <c r="N3695" s="2">
        <v>0.56458333333333333</v>
      </c>
      <c r="O3695" s="1">
        <f t="shared" si="342"/>
        <v>44715.564583333333</v>
      </c>
      <c r="P3695" s="3" t="str">
        <f t="shared" si="343"/>
        <v>Jun,2022</v>
      </c>
      <c r="Q3695">
        <f t="shared" si="344"/>
        <v>2022</v>
      </c>
      <c r="R3695" t="str">
        <f t="shared" si="345"/>
        <v>Fri</v>
      </c>
      <c r="S3695">
        <f t="shared" si="346"/>
        <v>13</v>
      </c>
      <c r="T3695" t="str">
        <f t="shared" si="347"/>
        <v>NO</v>
      </c>
      <c r="U3695" cm="1">
        <f t="array" ref="U3695">_xlfn.XLOOKUP(Table1012[[#This Row],[Severity_Level]],{"MINOR","MODERATE","SEVERE","FATAL"},{1,2,3,5})</f>
        <v>2</v>
      </c>
      <c r="Z3695" s="1"/>
      <c r="AA3695" s="2"/>
      <c r="AB3695" s="4"/>
    </row>
    <row r="3696" spans="1:28" x14ac:dyDescent="0.3">
      <c r="A3696" t="s">
        <v>3737</v>
      </c>
      <c r="B3696" s="11" t="s">
        <v>49</v>
      </c>
      <c r="C3696" s="11" t="s">
        <v>65</v>
      </c>
      <c r="D3696" s="11" t="s">
        <v>13</v>
      </c>
      <c r="E3696" s="11" t="s">
        <v>14</v>
      </c>
      <c r="F3696" s="11" t="s">
        <v>26</v>
      </c>
      <c r="G3696" s="11">
        <v>2</v>
      </c>
      <c r="H3696" s="11" t="s">
        <v>32</v>
      </c>
      <c r="I3696" s="12">
        <v>44715</v>
      </c>
      <c r="J3696" s="14">
        <v>0.56527777777777777</v>
      </c>
      <c r="K3696">
        <v>2</v>
      </c>
      <c r="L3696" t="s">
        <v>32</v>
      </c>
      <c r="M3696" s="1">
        <v>44715</v>
      </c>
      <c r="N3696" s="2">
        <v>0.56527777777777777</v>
      </c>
      <c r="O3696" s="1">
        <f t="shared" si="342"/>
        <v>44715.56527777778</v>
      </c>
      <c r="P3696" s="3" t="str">
        <f t="shared" si="343"/>
        <v>Jun,2022</v>
      </c>
      <c r="Q3696">
        <f t="shared" si="344"/>
        <v>2022</v>
      </c>
      <c r="R3696" t="str">
        <f t="shared" si="345"/>
        <v>Fri</v>
      </c>
      <c r="S3696">
        <f t="shared" si="346"/>
        <v>13</v>
      </c>
      <c r="T3696" t="str">
        <f t="shared" si="347"/>
        <v>NO</v>
      </c>
      <c r="U3696" cm="1">
        <f t="array" ref="U3696">_xlfn.XLOOKUP(Table1012[[#This Row],[Severity_Level]],{"MINOR","MODERATE","SEVERE","FATAL"},{1,2,3,5})</f>
        <v>2</v>
      </c>
      <c r="Z3696" s="1"/>
      <c r="AA3696" s="2"/>
      <c r="AB3696" s="4"/>
    </row>
    <row r="3697" spans="1:28" x14ac:dyDescent="0.3">
      <c r="A3697" t="s">
        <v>3738</v>
      </c>
      <c r="B3697" s="11" t="s">
        <v>29</v>
      </c>
      <c r="C3697" s="11" t="s">
        <v>50</v>
      </c>
      <c r="D3697" s="11" t="s">
        <v>13</v>
      </c>
      <c r="E3697" s="11" t="s">
        <v>35</v>
      </c>
      <c r="F3697" s="11" t="s">
        <v>15</v>
      </c>
      <c r="G3697" s="11">
        <v>4</v>
      </c>
      <c r="H3697" s="11" t="s">
        <v>32</v>
      </c>
      <c r="I3697" s="12">
        <v>44715</v>
      </c>
      <c r="J3697" s="14">
        <v>0.56597222222222221</v>
      </c>
      <c r="K3697">
        <v>4</v>
      </c>
      <c r="L3697" t="s">
        <v>32</v>
      </c>
      <c r="M3697" s="1">
        <v>44715</v>
      </c>
      <c r="N3697" s="2">
        <v>0.56597222222222221</v>
      </c>
      <c r="O3697" s="1">
        <f t="shared" si="342"/>
        <v>44715.565972222219</v>
      </c>
      <c r="P3697" s="3" t="str">
        <f t="shared" si="343"/>
        <v>Jun,2022</v>
      </c>
      <c r="Q3697">
        <f t="shared" si="344"/>
        <v>2022</v>
      </c>
      <c r="R3697" t="str">
        <f t="shared" si="345"/>
        <v>Fri</v>
      </c>
      <c r="S3697">
        <f t="shared" si="346"/>
        <v>13</v>
      </c>
      <c r="T3697" t="str">
        <f t="shared" si="347"/>
        <v>NO</v>
      </c>
      <c r="U3697" cm="1">
        <f t="array" ref="U3697">_xlfn.XLOOKUP(Table1012[[#This Row],[Severity_Level]],{"MINOR","MODERATE","SEVERE","FATAL"},{1,2,3,5})</f>
        <v>2</v>
      </c>
      <c r="Z3697" s="1"/>
      <c r="AA3697" s="2"/>
      <c r="AB3697" s="4"/>
    </row>
    <row r="3698" spans="1:28" x14ac:dyDescent="0.3">
      <c r="A3698" t="s">
        <v>3739</v>
      </c>
      <c r="B3698" s="11" t="s">
        <v>34</v>
      </c>
      <c r="C3698" s="11" t="s">
        <v>30</v>
      </c>
      <c r="D3698" s="11" t="s">
        <v>25</v>
      </c>
      <c r="E3698" s="11" t="s">
        <v>38</v>
      </c>
      <c r="F3698" s="11" t="s">
        <v>21</v>
      </c>
      <c r="G3698" s="11">
        <v>2</v>
      </c>
      <c r="H3698" s="11" t="s">
        <v>16</v>
      </c>
      <c r="I3698" s="12">
        <v>44716</v>
      </c>
      <c r="J3698" s="14">
        <v>0.56666666666666665</v>
      </c>
      <c r="K3698">
        <v>2</v>
      </c>
      <c r="L3698" t="s">
        <v>16</v>
      </c>
      <c r="M3698" s="1">
        <v>44716</v>
      </c>
      <c r="N3698" s="2">
        <v>0.56666666666666665</v>
      </c>
      <c r="O3698" s="1">
        <f t="shared" si="342"/>
        <v>44716.566666666666</v>
      </c>
      <c r="P3698" s="3" t="str">
        <f t="shared" si="343"/>
        <v>Jun,2022</v>
      </c>
      <c r="Q3698">
        <f t="shared" si="344"/>
        <v>2022</v>
      </c>
      <c r="R3698" t="str">
        <f t="shared" si="345"/>
        <v>Sat</v>
      </c>
      <c r="S3698">
        <f t="shared" si="346"/>
        <v>13</v>
      </c>
      <c r="T3698" t="str">
        <f t="shared" si="347"/>
        <v>NO</v>
      </c>
      <c r="U3698" cm="1">
        <f t="array" ref="U3698">_xlfn.XLOOKUP(Table1012[[#This Row],[Severity_Level]],{"MINOR","MODERATE","SEVERE","FATAL"},{1,2,3,5})</f>
        <v>1</v>
      </c>
      <c r="Z3698" s="1"/>
      <c r="AA3698" s="2"/>
      <c r="AB3698" s="4"/>
    </row>
    <row r="3699" spans="1:28" x14ac:dyDescent="0.3">
      <c r="A3699" t="s">
        <v>3740</v>
      </c>
      <c r="B3699" s="11" t="s">
        <v>56</v>
      </c>
      <c r="C3699" s="11" t="s">
        <v>12</v>
      </c>
      <c r="D3699" s="11" t="s">
        <v>25</v>
      </c>
      <c r="E3699" s="11" t="s">
        <v>14</v>
      </c>
      <c r="F3699" s="11" t="s">
        <v>51</v>
      </c>
      <c r="G3699" s="11">
        <v>1</v>
      </c>
      <c r="H3699" s="11" t="s">
        <v>16</v>
      </c>
      <c r="I3699" s="12">
        <v>44716</v>
      </c>
      <c r="J3699" s="14">
        <v>0.56736111111111109</v>
      </c>
      <c r="K3699">
        <v>1</v>
      </c>
      <c r="L3699" t="s">
        <v>16</v>
      </c>
      <c r="M3699" s="1">
        <v>44716</v>
      </c>
      <c r="N3699" s="2">
        <v>0.56736111111111109</v>
      </c>
      <c r="O3699" s="1">
        <f t="shared" si="342"/>
        <v>44716.567361111112</v>
      </c>
      <c r="P3699" s="3" t="str">
        <f t="shared" si="343"/>
        <v>Jun,2022</v>
      </c>
      <c r="Q3699">
        <f t="shared" si="344"/>
        <v>2022</v>
      </c>
      <c r="R3699" t="str">
        <f t="shared" si="345"/>
        <v>Sat</v>
      </c>
      <c r="S3699">
        <f t="shared" si="346"/>
        <v>13</v>
      </c>
      <c r="T3699" t="str">
        <f t="shared" si="347"/>
        <v>NO</v>
      </c>
      <c r="U3699" cm="1">
        <f t="array" ref="U3699">_xlfn.XLOOKUP(Table1012[[#This Row],[Severity_Level]],{"MINOR","MODERATE","SEVERE","FATAL"},{1,2,3,5})</f>
        <v>1</v>
      </c>
      <c r="Z3699" s="1"/>
      <c r="AA3699" s="2"/>
      <c r="AB3699" s="4"/>
    </row>
    <row r="3700" spans="1:28" x14ac:dyDescent="0.3">
      <c r="A3700" t="s">
        <v>3741</v>
      </c>
      <c r="B3700" s="11" t="s">
        <v>49</v>
      </c>
      <c r="C3700" s="11" t="s">
        <v>65</v>
      </c>
      <c r="D3700" s="11" t="s">
        <v>47</v>
      </c>
      <c r="E3700" s="11" t="s">
        <v>20</v>
      </c>
      <c r="F3700" s="11" t="s">
        <v>26</v>
      </c>
      <c r="G3700" s="11">
        <v>1</v>
      </c>
      <c r="H3700" s="11" t="s">
        <v>27</v>
      </c>
      <c r="I3700" s="12">
        <v>44716</v>
      </c>
      <c r="J3700" s="14">
        <v>0.56805555555555554</v>
      </c>
      <c r="K3700">
        <v>1</v>
      </c>
      <c r="L3700" t="s">
        <v>27</v>
      </c>
      <c r="M3700" s="1">
        <v>44716</v>
      </c>
      <c r="N3700" s="2">
        <v>0.56805555555555554</v>
      </c>
      <c r="O3700" s="1">
        <f t="shared" si="342"/>
        <v>44716.568055555559</v>
      </c>
      <c r="P3700" s="3" t="str">
        <f t="shared" si="343"/>
        <v>Jun,2022</v>
      </c>
      <c r="Q3700">
        <f t="shared" si="344"/>
        <v>2022</v>
      </c>
      <c r="R3700" t="str">
        <f t="shared" si="345"/>
        <v>Sat</v>
      </c>
      <c r="S3700">
        <f t="shared" si="346"/>
        <v>13</v>
      </c>
      <c r="T3700" t="str">
        <f t="shared" si="347"/>
        <v>NO</v>
      </c>
      <c r="U3700" cm="1">
        <f t="array" ref="U3700">_xlfn.XLOOKUP(Table1012[[#This Row],[Severity_Level]],{"MINOR","MODERATE","SEVERE","FATAL"},{1,2,3,5})</f>
        <v>3</v>
      </c>
      <c r="Z3700" s="1"/>
      <c r="AA3700" s="2"/>
      <c r="AB3700" s="4"/>
    </row>
    <row r="3701" spans="1:28" x14ac:dyDescent="0.3">
      <c r="A3701" t="s">
        <v>3742</v>
      </c>
      <c r="B3701" s="11" t="s">
        <v>11</v>
      </c>
      <c r="C3701" s="11" t="s">
        <v>24</v>
      </c>
      <c r="D3701" s="11" t="s">
        <v>37</v>
      </c>
      <c r="E3701" s="11" t="s">
        <v>35</v>
      </c>
      <c r="F3701" s="11" t="s">
        <v>21</v>
      </c>
      <c r="G3701" s="11">
        <v>3</v>
      </c>
      <c r="H3701" s="11" t="s">
        <v>32</v>
      </c>
      <c r="I3701" s="12">
        <v>44716</v>
      </c>
      <c r="J3701" s="14">
        <v>0.56874999999999998</v>
      </c>
      <c r="K3701">
        <v>3</v>
      </c>
      <c r="L3701" t="s">
        <v>32</v>
      </c>
      <c r="M3701" s="1">
        <v>44716</v>
      </c>
      <c r="N3701" s="2">
        <v>0.56874999999999998</v>
      </c>
      <c r="O3701" s="1">
        <f t="shared" si="342"/>
        <v>44716.568749999999</v>
      </c>
      <c r="P3701" s="3" t="str">
        <f t="shared" si="343"/>
        <v>Jun,2022</v>
      </c>
      <c r="Q3701">
        <f t="shared" si="344"/>
        <v>2022</v>
      </c>
      <c r="R3701" t="str">
        <f t="shared" si="345"/>
        <v>Sat</v>
      </c>
      <c r="S3701">
        <f t="shared" si="346"/>
        <v>13</v>
      </c>
      <c r="T3701" t="str">
        <f t="shared" si="347"/>
        <v>NO</v>
      </c>
      <c r="U3701" cm="1">
        <f t="array" ref="U3701">_xlfn.XLOOKUP(Table1012[[#This Row],[Severity_Level]],{"MINOR","MODERATE","SEVERE","FATAL"},{1,2,3,5})</f>
        <v>2</v>
      </c>
      <c r="Z3701" s="1"/>
      <c r="AA3701" s="2"/>
      <c r="AB3701" s="4"/>
    </row>
    <row r="3702" spans="1:28" x14ac:dyDescent="0.3">
      <c r="A3702" t="s">
        <v>3743</v>
      </c>
      <c r="B3702" s="11" t="s">
        <v>56</v>
      </c>
      <c r="C3702" s="11" t="s">
        <v>12</v>
      </c>
      <c r="D3702" s="11" t="s">
        <v>47</v>
      </c>
      <c r="E3702" s="11" t="s">
        <v>38</v>
      </c>
      <c r="F3702" s="11" t="s">
        <v>51</v>
      </c>
      <c r="G3702" s="11">
        <v>1</v>
      </c>
      <c r="H3702" s="11" t="s">
        <v>40</v>
      </c>
      <c r="I3702" s="12">
        <v>44716</v>
      </c>
      <c r="J3702" s="14">
        <v>0.56944444444444442</v>
      </c>
      <c r="K3702">
        <v>1</v>
      </c>
      <c r="L3702" t="s">
        <v>40</v>
      </c>
      <c r="M3702" s="1">
        <v>44716</v>
      </c>
      <c r="N3702" s="2">
        <v>0.56944444444444442</v>
      </c>
      <c r="O3702" s="1">
        <f t="shared" si="342"/>
        <v>44716.569444444445</v>
      </c>
      <c r="P3702" s="3" t="str">
        <f t="shared" si="343"/>
        <v>Jun,2022</v>
      </c>
      <c r="Q3702">
        <f t="shared" si="344"/>
        <v>2022</v>
      </c>
      <c r="R3702" t="str">
        <f t="shared" si="345"/>
        <v>Sat</v>
      </c>
      <c r="S3702">
        <f t="shared" si="346"/>
        <v>13</v>
      </c>
      <c r="T3702" t="str">
        <f t="shared" si="347"/>
        <v>NO</v>
      </c>
      <c r="U3702" cm="1">
        <f t="array" ref="U3702">_xlfn.XLOOKUP(Table1012[[#This Row],[Severity_Level]],{"MINOR","MODERATE","SEVERE","FATAL"},{1,2,3,5})</f>
        <v>5</v>
      </c>
      <c r="Z3702" s="1"/>
      <c r="AA3702" s="2"/>
      <c r="AB3702" s="4"/>
    </row>
    <row r="3703" spans="1:28" x14ac:dyDescent="0.3">
      <c r="A3703" t="s">
        <v>3744</v>
      </c>
      <c r="B3703" s="11" t="s">
        <v>49</v>
      </c>
      <c r="C3703" s="11" t="s">
        <v>46</v>
      </c>
      <c r="D3703" s="11" t="s">
        <v>25</v>
      </c>
      <c r="E3703" s="11" t="s">
        <v>14</v>
      </c>
      <c r="F3703" s="11" t="s">
        <v>15</v>
      </c>
      <c r="G3703" s="11">
        <v>2</v>
      </c>
      <c r="H3703" s="11" t="s">
        <v>27</v>
      </c>
      <c r="I3703" s="12">
        <v>44716</v>
      </c>
      <c r="J3703" s="14">
        <v>0.57013888888888886</v>
      </c>
      <c r="K3703">
        <v>2</v>
      </c>
      <c r="L3703" t="s">
        <v>27</v>
      </c>
      <c r="M3703" s="1">
        <v>44716</v>
      </c>
      <c r="N3703" s="2">
        <v>0.57013888888888886</v>
      </c>
      <c r="O3703" s="1">
        <f t="shared" si="342"/>
        <v>44716.570138888892</v>
      </c>
      <c r="P3703" s="3" t="str">
        <f t="shared" si="343"/>
        <v>Jun,2022</v>
      </c>
      <c r="Q3703">
        <f t="shared" si="344"/>
        <v>2022</v>
      </c>
      <c r="R3703" t="str">
        <f t="shared" si="345"/>
        <v>Sat</v>
      </c>
      <c r="S3703">
        <f t="shared" si="346"/>
        <v>13</v>
      </c>
      <c r="T3703" t="str">
        <f t="shared" si="347"/>
        <v>NO</v>
      </c>
      <c r="U3703" cm="1">
        <f t="array" ref="U3703">_xlfn.XLOOKUP(Table1012[[#This Row],[Severity_Level]],{"MINOR","MODERATE","SEVERE","FATAL"},{1,2,3,5})</f>
        <v>3</v>
      </c>
      <c r="Z3703" s="1"/>
      <c r="AA3703" s="2"/>
      <c r="AB3703" s="4"/>
    </row>
    <row r="3704" spans="1:28" x14ac:dyDescent="0.3">
      <c r="A3704" t="s">
        <v>3745</v>
      </c>
      <c r="B3704" s="11" t="s">
        <v>49</v>
      </c>
      <c r="C3704" s="11" t="s">
        <v>57</v>
      </c>
      <c r="D3704" s="11" t="s">
        <v>37</v>
      </c>
      <c r="E3704" s="11" t="s">
        <v>20</v>
      </c>
      <c r="F3704" s="11" t="s">
        <v>51</v>
      </c>
      <c r="G3704" s="11">
        <v>2</v>
      </c>
      <c r="H3704" s="11" t="s">
        <v>40</v>
      </c>
      <c r="I3704" s="12">
        <v>44716</v>
      </c>
      <c r="J3704" s="14">
        <v>0.5708333333333333</v>
      </c>
      <c r="K3704">
        <v>2</v>
      </c>
      <c r="L3704" t="s">
        <v>40</v>
      </c>
      <c r="M3704" s="1">
        <v>44716</v>
      </c>
      <c r="N3704" s="2">
        <v>0.5708333333333333</v>
      </c>
      <c r="O3704" s="1">
        <f t="shared" si="342"/>
        <v>44716.570833333331</v>
      </c>
      <c r="P3704" s="3" t="str">
        <f t="shared" si="343"/>
        <v>Jun,2022</v>
      </c>
      <c r="Q3704">
        <f t="shared" si="344"/>
        <v>2022</v>
      </c>
      <c r="R3704" t="str">
        <f t="shared" si="345"/>
        <v>Sat</v>
      </c>
      <c r="S3704">
        <f t="shared" si="346"/>
        <v>13</v>
      </c>
      <c r="T3704" t="str">
        <f t="shared" si="347"/>
        <v>NO</v>
      </c>
      <c r="U3704" cm="1">
        <f t="array" ref="U3704">_xlfn.XLOOKUP(Table1012[[#This Row],[Severity_Level]],{"MINOR","MODERATE","SEVERE","FATAL"},{1,2,3,5})</f>
        <v>5</v>
      </c>
      <c r="Z3704" s="1"/>
      <c r="AA3704" s="2"/>
      <c r="AB3704" s="4"/>
    </row>
    <row r="3705" spans="1:28" x14ac:dyDescent="0.3">
      <c r="A3705" t="s">
        <v>3746</v>
      </c>
      <c r="B3705" s="11" t="s">
        <v>18</v>
      </c>
      <c r="C3705" s="11" t="s">
        <v>44</v>
      </c>
      <c r="D3705" s="11" t="s">
        <v>37</v>
      </c>
      <c r="E3705" s="11" t="s">
        <v>38</v>
      </c>
      <c r="F3705" s="11" t="s">
        <v>21</v>
      </c>
      <c r="G3705" s="11">
        <v>3</v>
      </c>
      <c r="H3705" s="11" t="s">
        <v>27</v>
      </c>
      <c r="I3705" s="12">
        <v>44716</v>
      </c>
      <c r="J3705" s="14">
        <v>0.57152777777777775</v>
      </c>
      <c r="K3705">
        <v>3</v>
      </c>
      <c r="L3705" t="s">
        <v>27</v>
      </c>
      <c r="M3705" s="1">
        <v>44716</v>
      </c>
      <c r="N3705" s="2">
        <v>0.57152777777777775</v>
      </c>
      <c r="O3705" s="1">
        <f t="shared" si="342"/>
        <v>44716.571527777778</v>
      </c>
      <c r="P3705" s="3" t="str">
        <f t="shared" si="343"/>
        <v>Jun,2022</v>
      </c>
      <c r="Q3705">
        <f t="shared" si="344"/>
        <v>2022</v>
      </c>
      <c r="R3705" t="str">
        <f t="shared" si="345"/>
        <v>Sat</v>
      </c>
      <c r="S3705">
        <f t="shared" si="346"/>
        <v>13</v>
      </c>
      <c r="T3705" t="str">
        <f t="shared" si="347"/>
        <v>NO</v>
      </c>
      <c r="U3705" cm="1">
        <f t="array" ref="U3705">_xlfn.XLOOKUP(Table1012[[#This Row],[Severity_Level]],{"MINOR","MODERATE","SEVERE","FATAL"},{1,2,3,5})</f>
        <v>3</v>
      </c>
      <c r="Z3705" s="1"/>
      <c r="AA3705" s="2"/>
      <c r="AB3705" s="4"/>
    </row>
    <row r="3706" spans="1:28" x14ac:dyDescent="0.3">
      <c r="A3706" t="s">
        <v>3747</v>
      </c>
      <c r="B3706" s="11" t="s">
        <v>49</v>
      </c>
      <c r="C3706" s="11" t="s">
        <v>12</v>
      </c>
      <c r="D3706" s="11" t="s">
        <v>25</v>
      </c>
      <c r="E3706" s="11" t="s">
        <v>14</v>
      </c>
      <c r="F3706" s="11" t="s">
        <v>21</v>
      </c>
      <c r="G3706" s="11">
        <v>4</v>
      </c>
      <c r="H3706" s="11" t="s">
        <v>27</v>
      </c>
      <c r="I3706" s="12">
        <v>44716</v>
      </c>
      <c r="J3706" s="14">
        <v>0.57222222222222219</v>
      </c>
      <c r="K3706">
        <v>4</v>
      </c>
      <c r="L3706" t="s">
        <v>27</v>
      </c>
      <c r="M3706" s="1">
        <v>44716</v>
      </c>
      <c r="N3706" s="2">
        <v>0.57222222222222219</v>
      </c>
      <c r="O3706" s="1">
        <f t="shared" si="342"/>
        <v>44716.572222222225</v>
      </c>
      <c r="P3706" s="3" t="str">
        <f t="shared" si="343"/>
        <v>Jun,2022</v>
      </c>
      <c r="Q3706">
        <f t="shared" si="344"/>
        <v>2022</v>
      </c>
      <c r="R3706" t="str">
        <f t="shared" si="345"/>
        <v>Sat</v>
      </c>
      <c r="S3706">
        <f t="shared" si="346"/>
        <v>13</v>
      </c>
      <c r="T3706" t="str">
        <f t="shared" si="347"/>
        <v>NO</v>
      </c>
      <c r="U3706" cm="1">
        <f t="array" ref="U3706">_xlfn.XLOOKUP(Table1012[[#This Row],[Severity_Level]],{"MINOR","MODERATE","SEVERE","FATAL"},{1,2,3,5})</f>
        <v>3</v>
      </c>
      <c r="Z3706" s="1"/>
      <c r="AA3706" s="2"/>
      <c r="AB3706" s="4"/>
    </row>
    <row r="3707" spans="1:28" x14ac:dyDescent="0.3">
      <c r="A3707" t="s">
        <v>3748</v>
      </c>
      <c r="B3707" s="11" t="s">
        <v>18</v>
      </c>
      <c r="C3707" s="11" t="s">
        <v>53</v>
      </c>
      <c r="D3707" s="11" t="s">
        <v>13</v>
      </c>
      <c r="E3707" s="11" t="s">
        <v>20</v>
      </c>
      <c r="F3707" s="11" t="s">
        <v>21</v>
      </c>
      <c r="G3707" s="11">
        <v>1</v>
      </c>
      <c r="H3707" s="11" t="s">
        <v>40</v>
      </c>
      <c r="I3707" s="12">
        <v>44716</v>
      </c>
      <c r="J3707" s="14">
        <v>0.57291666666666663</v>
      </c>
      <c r="K3707">
        <v>1</v>
      </c>
      <c r="L3707" t="s">
        <v>40</v>
      </c>
      <c r="M3707" s="1">
        <v>44716</v>
      </c>
      <c r="N3707" s="2">
        <v>0.57291666666666663</v>
      </c>
      <c r="O3707" s="1">
        <f t="shared" si="342"/>
        <v>44716.572916666664</v>
      </c>
      <c r="P3707" s="3" t="str">
        <f t="shared" si="343"/>
        <v>Jun,2022</v>
      </c>
      <c r="Q3707">
        <f t="shared" si="344"/>
        <v>2022</v>
      </c>
      <c r="R3707" t="str">
        <f t="shared" si="345"/>
        <v>Sat</v>
      </c>
      <c r="S3707">
        <f t="shared" si="346"/>
        <v>13</v>
      </c>
      <c r="T3707" t="str">
        <f t="shared" si="347"/>
        <v>NO</v>
      </c>
      <c r="U3707" cm="1">
        <f t="array" ref="U3707">_xlfn.XLOOKUP(Table1012[[#This Row],[Severity_Level]],{"MINOR","MODERATE","SEVERE","FATAL"},{1,2,3,5})</f>
        <v>5</v>
      </c>
      <c r="Z3707" s="1"/>
      <c r="AA3707" s="2"/>
      <c r="AB3707" s="4"/>
    </row>
    <row r="3708" spans="1:28" x14ac:dyDescent="0.3">
      <c r="A3708" t="s">
        <v>3749</v>
      </c>
      <c r="B3708" s="11" t="s">
        <v>29</v>
      </c>
      <c r="C3708" s="11" t="s">
        <v>30</v>
      </c>
      <c r="D3708" s="11" t="s">
        <v>37</v>
      </c>
      <c r="E3708" s="11" t="s">
        <v>35</v>
      </c>
      <c r="F3708" s="11" t="s">
        <v>51</v>
      </c>
      <c r="G3708" s="11">
        <v>1</v>
      </c>
      <c r="H3708" s="11" t="s">
        <v>40</v>
      </c>
      <c r="I3708" s="12">
        <v>44716</v>
      </c>
      <c r="J3708" s="14">
        <v>0.57361111111111107</v>
      </c>
      <c r="K3708">
        <v>1</v>
      </c>
      <c r="L3708" t="s">
        <v>40</v>
      </c>
      <c r="M3708" s="1">
        <v>44716</v>
      </c>
      <c r="N3708" s="2">
        <v>0.57361111111111107</v>
      </c>
      <c r="O3708" s="1">
        <f t="shared" si="342"/>
        <v>44716.573611111111</v>
      </c>
      <c r="P3708" s="3" t="str">
        <f t="shared" si="343"/>
        <v>Jun,2022</v>
      </c>
      <c r="Q3708">
        <f t="shared" si="344"/>
        <v>2022</v>
      </c>
      <c r="R3708" t="str">
        <f t="shared" si="345"/>
        <v>Sat</v>
      </c>
      <c r="S3708">
        <f t="shared" si="346"/>
        <v>13</v>
      </c>
      <c r="T3708" t="str">
        <f t="shared" si="347"/>
        <v>NO</v>
      </c>
      <c r="U3708" cm="1">
        <f t="array" ref="U3708">_xlfn.XLOOKUP(Table1012[[#This Row],[Severity_Level]],{"MINOR","MODERATE","SEVERE","FATAL"},{1,2,3,5})</f>
        <v>5</v>
      </c>
      <c r="Z3708" s="1"/>
      <c r="AA3708" s="2"/>
      <c r="AB3708" s="4"/>
    </row>
    <row r="3709" spans="1:28" x14ac:dyDescent="0.3">
      <c r="A3709" t="s">
        <v>3750</v>
      </c>
      <c r="B3709" s="11" t="s">
        <v>49</v>
      </c>
      <c r="C3709" s="11" t="s">
        <v>65</v>
      </c>
      <c r="D3709" s="11" t="s">
        <v>13</v>
      </c>
      <c r="E3709" s="11" t="s">
        <v>14</v>
      </c>
      <c r="F3709" s="11" t="s">
        <v>21</v>
      </c>
      <c r="G3709" s="11">
        <v>5</v>
      </c>
      <c r="H3709" s="11" t="s">
        <v>27</v>
      </c>
      <c r="I3709" s="12">
        <v>44716</v>
      </c>
      <c r="J3709" s="14">
        <v>0.57430555555555551</v>
      </c>
      <c r="K3709">
        <v>5</v>
      </c>
      <c r="L3709" t="s">
        <v>27</v>
      </c>
      <c r="M3709" s="1">
        <v>44716</v>
      </c>
      <c r="N3709" s="2">
        <v>0.57430555555555551</v>
      </c>
      <c r="O3709" s="1">
        <f t="shared" si="342"/>
        <v>44716.574305555558</v>
      </c>
      <c r="P3709" s="3" t="str">
        <f t="shared" si="343"/>
        <v>Jun,2022</v>
      </c>
      <c r="Q3709">
        <f t="shared" si="344"/>
        <v>2022</v>
      </c>
      <c r="R3709" t="str">
        <f t="shared" si="345"/>
        <v>Sat</v>
      </c>
      <c r="S3709">
        <f t="shared" si="346"/>
        <v>13</v>
      </c>
      <c r="T3709" t="str">
        <f t="shared" si="347"/>
        <v>NO</v>
      </c>
      <c r="U3709" cm="1">
        <f t="array" ref="U3709">_xlfn.XLOOKUP(Table1012[[#This Row],[Severity_Level]],{"MINOR","MODERATE","SEVERE","FATAL"},{1,2,3,5})</f>
        <v>3</v>
      </c>
      <c r="Z3709" s="1"/>
      <c r="AA3709" s="2"/>
      <c r="AB3709" s="4"/>
    </row>
    <row r="3710" spans="1:28" x14ac:dyDescent="0.3">
      <c r="A3710" t="s">
        <v>3751</v>
      </c>
      <c r="B3710" s="11" t="s">
        <v>29</v>
      </c>
      <c r="C3710" s="11" t="s">
        <v>50</v>
      </c>
      <c r="D3710" s="11" t="s">
        <v>25</v>
      </c>
      <c r="E3710" s="11" t="s">
        <v>14</v>
      </c>
      <c r="F3710" s="11" t="s">
        <v>15</v>
      </c>
      <c r="G3710" s="11">
        <v>3</v>
      </c>
      <c r="H3710" s="11" t="s">
        <v>40</v>
      </c>
      <c r="I3710" s="12">
        <v>44716</v>
      </c>
      <c r="J3710" s="14">
        <v>0.57499999999999996</v>
      </c>
      <c r="K3710">
        <v>3</v>
      </c>
      <c r="L3710" t="s">
        <v>40</v>
      </c>
      <c r="M3710" s="1">
        <v>44716</v>
      </c>
      <c r="N3710" s="2">
        <v>0.57499999999999996</v>
      </c>
      <c r="O3710" s="1">
        <f t="shared" si="342"/>
        <v>44716.574999999997</v>
      </c>
      <c r="P3710" s="3" t="str">
        <f t="shared" si="343"/>
        <v>Jun,2022</v>
      </c>
      <c r="Q3710">
        <f t="shared" si="344"/>
        <v>2022</v>
      </c>
      <c r="R3710" t="str">
        <f t="shared" si="345"/>
        <v>Sat</v>
      </c>
      <c r="S3710">
        <f t="shared" si="346"/>
        <v>13</v>
      </c>
      <c r="T3710" t="str">
        <f t="shared" si="347"/>
        <v>NO</v>
      </c>
      <c r="U3710" cm="1">
        <f t="array" ref="U3710">_xlfn.XLOOKUP(Table1012[[#This Row],[Severity_Level]],{"MINOR","MODERATE","SEVERE","FATAL"},{1,2,3,5})</f>
        <v>5</v>
      </c>
      <c r="Z3710" s="1"/>
      <c r="AA3710" s="2"/>
      <c r="AB3710" s="4"/>
    </row>
    <row r="3711" spans="1:28" x14ac:dyDescent="0.3">
      <c r="A3711" t="s">
        <v>3752</v>
      </c>
      <c r="B3711" s="11" t="s">
        <v>49</v>
      </c>
      <c r="C3711" s="11" t="s">
        <v>24</v>
      </c>
      <c r="D3711" s="11" t="s">
        <v>31</v>
      </c>
      <c r="E3711" s="11" t="s">
        <v>20</v>
      </c>
      <c r="F3711" s="11" t="s">
        <v>51</v>
      </c>
      <c r="G3711" s="11">
        <v>2</v>
      </c>
      <c r="H3711" s="11" t="s">
        <v>40</v>
      </c>
      <c r="I3711" s="12">
        <v>44716</v>
      </c>
      <c r="J3711" s="14">
        <v>0.5756944444444444</v>
      </c>
      <c r="K3711">
        <v>2</v>
      </c>
      <c r="L3711" t="s">
        <v>40</v>
      </c>
      <c r="M3711" s="1">
        <v>44716</v>
      </c>
      <c r="N3711" s="2">
        <v>0.5756944444444444</v>
      </c>
      <c r="O3711" s="1">
        <f t="shared" si="342"/>
        <v>44716.575694444444</v>
      </c>
      <c r="P3711" s="3" t="str">
        <f t="shared" si="343"/>
        <v>Jun,2022</v>
      </c>
      <c r="Q3711">
        <f t="shared" si="344"/>
        <v>2022</v>
      </c>
      <c r="R3711" t="str">
        <f t="shared" si="345"/>
        <v>Sat</v>
      </c>
      <c r="S3711">
        <f t="shared" si="346"/>
        <v>13</v>
      </c>
      <c r="T3711" t="str">
        <f t="shared" si="347"/>
        <v>NO</v>
      </c>
      <c r="U3711" cm="1">
        <f t="array" ref="U3711">_xlfn.XLOOKUP(Table1012[[#This Row],[Severity_Level]],{"MINOR","MODERATE","SEVERE","FATAL"},{1,2,3,5})</f>
        <v>5</v>
      </c>
      <c r="Z3711" s="1"/>
      <c r="AA3711" s="2"/>
      <c r="AB3711" s="4"/>
    </row>
    <row r="3712" spans="1:28" x14ac:dyDescent="0.3">
      <c r="A3712" t="s">
        <v>3753</v>
      </c>
      <c r="B3712" s="11" t="s">
        <v>18</v>
      </c>
      <c r="C3712" s="11" t="s">
        <v>30</v>
      </c>
      <c r="D3712" s="11" t="s">
        <v>47</v>
      </c>
      <c r="E3712" s="11" t="s">
        <v>14</v>
      </c>
      <c r="F3712" s="11" t="s">
        <v>51</v>
      </c>
      <c r="G3712" s="11">
        <v>2</v>
      </c>
      <c r="H3712" s="11" t="s">
        <v>27</v>
      </c>
      <c r="I3712" s="12">
        <v>44716</v>
      </c>
      <c r="J3712" s="14">
        <v>0.57638888888888884</v>
      </c>
      <c r="K3712">
        <v>2</v>
      </c>
      <c r="L3712" t="s">
        <v>27</v>
      </c>
      <c r="M3712" s="1">
        <v>44716</v>
      </c>
      <c r="N3712" s="2">
        <v>0.57638888888888884</v>
      </c>
      <c r="O3712" s="1">
        <f t="shared" si="342"/>
        <v>44716.576388888891</v>
      </c>
      <c r="P3712" s="3" t="str">
        <f t="shared" si="343"/>
        <v>Jun,2022</v>
      </c>
      <c r="Q3712">
        <f t="shared" si="344"/>
        <v>2022</v>
      </c>
      <c r="R3712" t="str">
        <f t="shared" si="345"/>
        <v>Sat</v>
      </c>
      <c r="S3712">
        <f t="shared" si="346"/>
        <v>13</v>
      </c>
      <c r="T3712" t="str">
        <f t="shared" si="347"/>
        <v>NO</v>
      </c>
      <c r="U3712" cm="1">
        <f t="array" ref="U3712">_xlfn.XLOOKUP(Table1012[[#This Row],[Severity_Level]],{"MINOR","MODERATE","SEVERE","FATAL"},{1,2,3,5})</f>
        <v>3</v>
      </c>
      <c r="Z3712" s="1"/>
      <c r="AA3712" s="2"/>
      <c r="AB3712" s="4"/>
    </row>
    <row r="3713" spans="1:28" x14ac:dyDescent="0.3">
      <c r="A3713" t="s">
        <v>3754</v>
      </c>
      <c r="B3713" s="11" t="s">
        <v>11</v>
      </c>
      <c r="C3713" s="11" t="s">
        <v>44</v>
      </c>
      <c r="D3713" s="11" t="s">
        <v>25</v>
      </c>
      <c r="E3713" s="11" t="s">
        <v>35</v>
      </c>
      <c r="F3713" s="11" t="s">
        <v>26</v>
      </c>
      <c r="G3713" s="11">
        <v>1</v>
      </c>
      <c r="H3713" s="11" t="s">
        <v>16</v>
      </c>
      <c r="I3713" s="12">
        <v>44716</v>
      </c>
      <c r="J3713" s="14">
        <v>0.57708333333333328</v>
      </c>
      <c r="K3713">
        <v>1</v>
      </c>
      <c r="L3713" t="s">
        <v>16</v>
      </c>
      <c r="M3713" s="1">
        <v>44716</v>
      </c>
      <c r="N3713" s="2">
        <v>0.57708333333333328</v>
      </c>
      <c r="O3713" s="1">
        <f t="shared" si="342"/>
        <v>44716.57708333333</v>
      </c>
      <c r="P3713" s="3" t="str">
        <f t="shared" si="343"/>
        <v>Jun,2022</v>
      </c>
      <c r="Q3713">
        <f t="shared" si="344"/>
        <v>2022</v>
      </c>
      <c r="R3713" t="str">
        <f t="shared" si="345"/>
        <v>Sat</v>
      </c>
      <c r="S3713">
        <f t="shared" si="346"/>
        <v>13</v>
      </c>
      <c r="T3713" t="str">
        <f t="shared" si="347"/>
        <v>NO</v>
      </c>
      <c r="U3713" cm="1">
        <f t="array" ref="U3713">_xlfn.XLOOKUP(Table1012[[#This Row],[Severity_Level]],{"MINOR","MODERATE","SEVERE","FATAL"},{1,2,3,5})</f>
        <v>1</v>
      </c>
      <c r="Z3713" s="1"/>
      <c r="AA3713" s="2"/>
      <c r="AB3713" s="4"/>
    </row>
    <row r="3714" spans="1:28" x14ac:dyDescent="0.3">
      <c r="A3714" t="s">
        <v>3755</v>
      </c>
      <c r="B3714" s="11" t="s">
        <v>56</v>
      </c>
      <c r="C3714" s="11" t="s">
        <v>44</v>
      </c>
      <c r="D3714" s="11" t="s">
        <v>13</v>
      </c>
      <c r="E3714" s="11" t="s">
        <v>38</v>
      </c>
      <c r="F3714" s="11" t="s">
        <v>21</v>
      </c>
      <c r="G3714" s="11">
        <v>1</v>
      </c>
      <c r="H3714" s="11" t="s">
        <v>40</v>
      </c>
      <c r="I3714" s="12">
        <v>44716</v>
      </c>
      <c r="J3714" s="14">
        <v>0.57777777777777772</v>
      </c>
      <c r="K3714">
        <v>1</v>
      </c>
      <c r="L3714" t="s">
        <v>40</v>
      </c>
      <c r="M3714" s="1">
        <v>44716</v>
      </c>
      <c r="N3714" s="2">
        <v>0.57777777777777772</v>
      </c>
      <c r="O3714" s="1">
        <f t="shared" ref="O3714:O3777" si="348">M3714+N3714</f>
        <v>44716.577777777777</v>
      </c>
      <c r="P3714" s="3" t="str">
        <f t="shared" ref="P3714:P3777" si="349">TEXT(M3714,"MMM,YYY")</f>
        <v>Jun,2022</v>
      </c>
      <c r="Q3714">
        <f t="shared" ref="Q3714:Q3777" si="350">YEAR(M3714)</f>
        <v>2022</v>
      </c>
      <c r="R3714" t="str">
        <f t="shared" ref="R3714:R3777" si="351">TEXT(M3714,"DDD")</f>
        <v>Sat</v>
      </c>
      <c r="S3714">
        <f t="shared" ref="S3714:S3777" si="352">HOUR(N3714)</f>
        <v>13</v>
      </c>
      <c r="T3714" t="str">
        <f t="shared" ref="T3714:T3777" si="353">IF(OR(AND(S3714&gt;=7,S3714&lt;=9),AND(S3714&gt;=17,S3714&lt;=19)),"YES","NO")</f>
        <v>NO</v>
      </c>
      <c r="U3714" cm="1">
        <f t="array" ref="U3714">_xlfn.XLOOKUP(Table1012[[#This Row],[Severity_Level]],{"MINOR","MODERATE","SEVERE","FATAL"},{1,2,3,5})</f>
        <v>5</v>
      </c>
      <c r="Z3714" s="1"/>
      <c r="AA3714" s="2"/>
      <c r="AB3714" s="4"/>
    </row>
    <row r="3715" spans="1:28" x14ac:dyDescent="0.3">
      <c r="A3715" t="s">
        <v>3756</v>
      </c>
      <c r="B3715" s="11" t="s">
        <v>49</v>
      </c>
      <c r="C3715" s="11" t="s">
        <v>19</v>
      </c>
      <c r="D3715" s="11" t="s">
        <v>37</v>
      </c>
      <c r="E3715" s="11" t="s">
        <v>35</v>
      </c>
      <c r="F3715" s="11" t="s">
        <v>15</v>
      </c>
      <c r="G3715" s="11">
        <v>2</v>
      </c>
      <c r="H3715" s="11" t="s">
        <v>32</v>
      </c>
      <c r="I3715" s="12">
        <v>44716</v>
      </c>
      <c r="J3715" s="14">
        <v>0.57847222222222228</v>
      </c>
      <c r="K3715">
        <v>2</v>
      </c>
      <c r="L3715" t="s">
        <v>32</v>
      </c>
      <c r="M3715" s="1">
        <v>44716</v>
      </c>
      <c r="N3715" s="2">
        <v>0.57847222222222228</v>
      </c>
      <c r="O3715" s="1">
        <f t="shared" si="348"/>
        <v>44716.578472222223</v>
      </c>
      <c r="P3715" s="3" t="str">
        <f t="shared" si="349"/>
        <v>Jun,2022</v>
      </c>
      <c r="Q3715">
        <f t="shared" si="350"/>
        <v>2022</v>
      </c>
      <c r="R3715" t="str">
        <f t="shared" si="351"/>
        <v>Sat</v>
      </c>
      <c r="S3715">
        <f t="shared" si="352"/>
        <v>13</v>
      </c>
      <c r="T3715" t="str">
        <f t="shared" si="353"/>
        <v>NO</v>
      </c>
      <c r="U3715" cm="1">
        <f t="array" ref="U3715">_xlfn.XLOOKUP(Table1012[[#This Row],[Severity_Level]],{"MINOR","MODERATE","SEVERE","FATAL"},{1,2,3,5})</f>
        <v>2</v>
      </c>
      <c r="Z3715" s="1"/>
      <c r="AA3715" s="2"/>
      <c r="AB3715" s="4"/>
    </row>
    <row r="3716" spans="1:28" x14ac:dyDescent="0.3">
      <c r="A3716" t="s">
        <v>3757</v>
      </c>
      <c r="B3716" s="11" t="s">
        <v>34</v>
      </c>
      <c r="C3716" s="11" t="s">
        <v>44</v>
      </c>
      <c r="D3716" s="11" t="s">
        <v>13</v>
      </c>
      <c r="E3716" s="11" t="s">
        <v>14</v>
      </c>
      <c r="F3716" s="11" t="s">
        <v>26</v>
      </c>
      <c r="G3716" s="11">
        <v>5</v>
      </c>
      <c r="H3716" s="11" t="s">
        <v>40</v>
      </c>
      <c r="I3716" s="12">
        <v>44716</v>
      </c>
      <c r="J3716" s="14">
        <v>0.57916666666666672</v>
      </c>
      <c r="K3716">
        <v>5</v>
      </c>
      <c r="L3716" t="s">
        <v>40</v>
      </c>
      <c r="M3716" s="1">
        <v>44716</v>
      </c>
      <c r="N3716" s="2">
        <v>0.57916666666666672</v>
      </c>
      <c r="O3716" s="1">
        <f t="shared" si="348"/>
        <v>44716.57916666667</v>
      </c>
      <c r="P3716" s="3" t="str">
        <f t="shared" si="349"/>
        <v>Jun,2022</v>
      </c>
      <c r="Q3716">
        <f t="shared" si="350"/>
        <v>2022</v>
      </c>
      <c r="R3716" t="str">
        <f t="shared" si="351"/>
        <v>Sat</v>
      </c>
      <c r="S3716">
        <f t="shared" si="352"/>
        <v>13</v>
      </c>
      <c r="T3716" t="str">
        <f t="shared" si="353"/>
        <v>NO</v>
      </c>
      <c r="U3716" cm="1">
        <f t="array" ref="U3716">_xlfn.XLOOKUP(Table1012[[#This Row],[Severity_Level]],{"MINOR","MODERATE","SEVERE","FATAL"},{1,2,3,5})</f>
        <v>5</v>
      </c>
      <c r="Z3716" s="1"/>
      <c r="AA3716" s="2"/>
      <c r="AB3716" s="4"/>
    </row>
    <row r="3717" spans="1:28" x14ac:dyDescent="0.3">
      <c r="A3717" t="s">
        <v>3758</v>
      </c>
      <c r="B3717" s="11" t="s">
        <v>56</v>
      </c>
      <c r="C3717" s="11" t="s">
        <v>57</v>
      </c>
      <c r="D3717" s="11" t="s">
        <v>25</v>
      </c>
      <c r="E3717" s="11" t="s">
        <v>14</v>
      </c>
      <c r="F3717" s="11" t="s">
        <v>15</v>
      </c>
      <c r="G3717" s="11">
        <v>5</v>
      </c>
      <c r="H3717" s="11" t="s">
        <v>16</v>
      </c>
      <c r="I3717" s="12">
        <v>44716</v>
      </c>
      <c r="J3717" s="14">
        <v>0.57986111111111116</v>
      </c>
      <c r="K3717">
        <v>5</v>
      </c>
      <c r="L3717" t="s">
        <v>16</v>
      </c>
      <c r="M3717" s="1">
        <v>44716</v>
      </c>
      <c r="N3717" s="2">
        <v>0.57986111111111116</v>
      </c>
      <c r="O3717" s="1">
        <f t="shared" si="348"/>
        <v>44716.579861111109</v>
      </c>
      <c r="P3717" s="3" t="str">
        <f t="shared" si="349"/>
        <v>Jun,2022</v>
      </c>
      <c r="Q3717">
        <f t="shared" si="350"/>
        <v>2022</v>
      </c>
      <c r="R3717" t="str">
        <f t="shared" si="351"/>
        <v>Sat</v>
      </c>
      <c r="S3717">
        <f t="shared" si="352"/>
        <v>13</v>
      </c>
      <c r="T3717" t="str">
        <f t="shared" si="353"/>
        <v>NO</v>
      </c>
      <c r="U3717" cm="1">
        <f t="array" ref="U3717">_xlfn.XLOOKUP(Table1012[[#This Row],[Severity_Level]],{"MINOR","MODERATE","SEVERE","FATAL"},{1,2,3,5})</f>
        <v>1</v>
      </c>
      <c r="Z3717" s="1"/>
      <c r="AA3717" s="2"/>
      <c r="AB3717" s="4"/>
    </row>
    <row r="3718" spans="1:28" x14ac:dyDescent="0.3">
      <c r="A3718" t="s">
        <v>3759</v>
      </c>
      <c r="B3718" s="11" t="s">
        <v>18</v>
      </c>
      <c r="C3718" s="11" t="s">
        <v>53</v>
      </c>
      <c r="D3718" s="11" t="s">
        <v>13</v>
      </c>
      <c r="E3718" s="11" t="s">
        <v>35</v>
      </c>
      <c r="F3718" s="11" t="s">
        <v>51</v>
      </c>
      <c r="G3718" s="11">
        <v>2</v>
      </c>
      <c r="H3718" s="11" t="s">
        <v>32</v>
      </c>
      <c r="I3718" s="12">
        <v>44716</v>
      </c>
      <c r="J3718" s="14">
        <v>0.5805555555555556</v>
      </c>
      <c r="K3718">
        <v>2</v>
      </c>
      <c r="L3718" t="s">
        <v>32</v>
      </c>
      <c r="M3718" s="1">
        <v>44716</v>
      </c>
      <c r="N3718" s="2">
        <v>0.5805555555555556</v>
      </c>
      <c r="O3718" s="1">
        <f t="shared" si="348"/>
        <v>44716.580555555556</v>
      </c>
      <c r="P3718" s="3" t="str">
        <f t="shared" si="349"/>
        <v>Jun,2022</v>
      </c>
      <c r="Q3718">
        <f t="shared" si="350"/>
        <v>2022</v>
      </c>
      <c r="R3718" t="str">
        <f t="shared" si="351"/>
        <v>Sat</v>
      </c>
      <c r="S3718">
        <f t="shared" si="352"/>
        <v>13</v>
      </c>
      <c r="T3718" t="str">
        <f t="shared" si="353"/>
        <v>NO</v>
      </c>
      <c r="U3718" cm="1">
        <f t="array" ref="U3718">_xlfn.XLOOKUP(Table1012[[#This Row],[Severity_Level]],{"MINOR","MODERATE","SEVERE","FATAL"},{1,2,3,5})</f>
        <v>2</v>
      </c>
      <c r="Z3718" s="1"/>
      <c r="AA3718" s="2"/>
      <c r="AB3718" s="4"/>
    </row>
    <row r="3719" spans="1:28" x14ac:dyDescent="0.3">
      <c r="A3719" t="s">
        <v>3760</v>
      </c>
      <c r="B3719" s="11" t="s">
        <v>11</v>
      </c>
      <c r="C3719" s="11" t="s">
        <v>30</v>
      </c>
      <c r="D3719" s="11" t="s">
        <v>37</v>
      </c>
      <c r="E3719" s="11" t="s">
        <v>38</v>
      </c>
      <c r="F3719" s="11" t="s">
        <v>51</v>
      </c>
      <c r="G3719" s="11">
        <v>3</v>
      </c>
      <c r="H3719" s="11" t="s">
        <v>16</v>
      </c>
      <c r="I3719" s="12">
        <v>44716</v>
      </c>
      <c r="J3719" s="14">
        <v>0.58125000000000004</v>
      </c>
      <c r="K3719">
        <v>3</v>
      </c>
      <c r="L3719" t="s">
        <v>16</v>
      </c>
      <c r="M3719" s="1">
        <v>44716</v>
      </c>
      <c r="N3719" s="2">
        <v>0.58125000000000004</v>
      </c>
      <c r="O3719" s="1">
        <f t="shared" si="348"/>
        <v>44716.581250000003</v>
      </c>
      <c r="P3719" s="3" t="str">
        <f t="shared" si="349"/>
        <v>Jun,2022</v>
      </c>
      <c r="Q3719">
        <f t="shared" si="350"/>
        <v>2022</v>
      </c>
      <c r="R3719" t="str">
        <f t="shared" si="351"/>
        <v>Sat</v>
      </c>
      <c r="S3719">
        <f t="shared" si="352"/>
        <v>13</v>
      </c>
      <c r="T3719" t="str">
        <f t="shared" si="353"/>
        <v>NO</v>
      </c>
      <c r="U3719" cm="1">
        <f t="array" ref="U3719">_xlfn.XLOOKUP(Table1012[[#This Row],[Severity_Level]],{"MINOR","MODERATE","SEVERE","FATAL"},{1,2,3,5})</f>
        <v>1</v>
      </c>
      <c r="Z3719" s="1"/>
      <c r="AA3719" s="2"/>
      <c r="AB3719" s="4"/>
    </row>
    <row r="3720" spans="1:28" x14ac:dyDescent="0.3">
      <c r="A3720" t="s">
        <v>3761</v>
      </c>
      <c r="B3720" s="11" t="s">
        <v>11</v>
      </c>
      <c r="C3720" s="11" t="s">
        <v>57</v>
      </c>
      <c r="D3720" s="11" t="s">
        <v>13</v>
      </c>
      <c r="E3720" s="11" t="s">
        <v>38</v>
      </c>
      <c r="F3720" s="11" t="s">
        <v>15</v>
      </c>
      <c r="G3720" s="11">
        <v>2</v>
      </c>
      <c r="H3720" s="11" t="s">
        <v>40</v>
      </c>
      <c r="I3720" s="12">
        <v>44716</v>
      </c>
      <c r="J3720" s="14">
        <v>0.58194444444444449</v>
      </c>
      <c r="K3720">
        <v>2</v>
      </c>
      <c r="L3720" t="s">
        <v>40</v>
      </c>
      <c r="M3720" s="1">
        <v>44716</v>
      </c>
      <c r="N3720" s="2">
        <v>0.58194444444444449</v>
      </c>
      <c r="O3720" s="1">
        <f t="shared" si="348"/>
        <v>44716.581944444442</v>
      </c>
      <c r="P3720" s="3" t="str">
        <f t="shared" si="349"/>
        <v>Jun,2022</v>
      </c>
      <c r="Q3720">
        <f t="shared" si="350"/>
        <v>2022</v>
      </c>
      <c r="R3720" t="str">
        <f t="shared" si="351"/>
        <v>Sat</v>
      </c>
      <c r="S3720">
        <f t="shared" si="352"/>
        <v>13</v>
      </c>
      <c r="T3720" t="str">
        <f t="shared" si="353"/>
        <v>NO</v>
      </c>
      <c r="U3720" cm="1">
        <f t="array" ref="U3720">_xlfn.XLOOKUP(Table1012[[#This Row],[Severity_Level]],{"MINOR","MODERATE","SEVERE","FATAL"},{1,2,3,5})</f>
        <v>5</v>
      </c>
      <c r="Z3720" s="1"/>
      <c r="AA3720" s="2"/>
      <c r="AB3720" s="4"/>
    </row>
    <row r="3721" spans="1:28" x14ac:dyDescent="0.3">
      <c r="A3721" t="s">
        <v>3762</v>
      </c>
      <c r="B3721" s="11" t="s">
        <v>34</v>
      </c>
      <c r="C3721" s="11" t="s">
        <v>50</v>
      </c>
      <c r="D3721" s="11" t="s">
        <v>37</v>
      </c>
      <c r="E3721" s="11" t="s">
        <v>20</v>
      </c>
      <c r="F3721" s="11" t="s">
        <v>51</v>
      </c>
      <c r="G3721" s="11">
        <v>2</v>
      </c>
      <c r="H3721" s="11" t="s">
        <v>32</v>
      </c>
      <c r="I3721" s="12">
        <v>44716</v>
      </c>
      <c r="J3721" s="14">
        <v>0.58263888888888893</v>
      </c>
      <c r="K3721">
        <v>2</v>
      </c>
      <c r="L3721" t="s">
        <v>32</v>
      </c>
      <c r="M3721" s="1">
        <v>44716</v>
      </c>
      <c r="N3721" s="2">
        <v>0.58263888888888893</v>
      </c>
      <c r="O3721" s="1">
        <f t="shared" si="348"/>
        <v>44716.582638888889</v>
      </c>
      <c r="P3721" s="3" t="str">
        <f t="shared" si="349"/>
        <v>Jun,2022</v>
      </c>
      <c r="Q3721">
        <f t="shared" si="350"/>
        <v>2022</v>
      </c>
      <c r="R3721" t="str">
        <f t="shared" si="351"/>
        <v>Sat</v>
      </c>
      <c r="S3721">
        <f t="shared" si="352"/>
        <v>13</v>
      </c>
      <c r="T3721" t="str">
        <f t="shared" si="353"/>
        <v>NO</v>
      </c>
      <c r="U3721" cm="1">
        <f t="array" ref="U3721">_xlfn.XLOOKUP(Table1012[[#This Row],[Severity_Level]],{"MINOR","MODERATE","SEVERE","FATAL"},{1,2,3,5})</f>
        <v>2</v>
      </c>
      <c r="Z3721" s="1"/>
      <c r="AA3721" s="2"/>
      <c r="AB3721" s="4"/>
    </row>
    <row r="3722" spans="1:28" x14ac:dyDescent="0.3">
      <c r="A3722" t="s">
        <v>3763</v>
      </c>
      <c r="B3722" s="11" t="s">
        <v>29</v>
      </c>
      <c r="C3722" s="11" t="s">
        <v>57</v>
      </c>
      <c r="D3722" s="11" t="s">
        <v>47</v>
      </c>
      <c r="E3722" s="11" t="s">
        <v>20</v>
      </c>
      <c r="F3722" s="11" t="s">
        <v>51</v>
      </c>
      <c r="G3722" s="11">
        <v>1</v>
      </c>
      <c r="H3722" s="11" t="s">
        <v>16</v>
      </c>
      <c r="I3722" s="12">
        <v>44717</v>
      </c>
      <c r="J3722" s="14">
        <v>0.58333333333333337</v>
      </c>
      <c r="K3722">
        <v>1</v>
      </c>
      <c r="L3722" t="s">
        <v>16</v>
      </c>
      <c r="M3722" s="1">
        <v>44717</v>
      </c>
      <c r="N3722" s="2">
        <v>0.58333333333333337</v>
      </c>
      <c r="O3722" s="1">
        <f t="shared" si="348"/>
        <v>44717.583333333336</v>
      </c>
      <c r="P3722" s="3" t="str">
        <f t="shared" si="349"/>
        <v>Jun,2022</v>
      </c>
      <c r="Q3722">
        <f t="shared" si="350"/>
        <v>2022</v>
      </c>
      <c r="R3722" t="str">
        <f t="shared" si="351"/>
        <v>Sun</v>
      </c>
      <c r="S3722">
        <f t="shared" si="352"/>
        <v>14</v>
      </c>
      <c r="T3722" t="str">
        <f t="shared" si="353"/>
        <v>NO</v>
      </c>
      <c r="U3722" cm="1">
        <f t="array" ref="U3722">_xlfn.XLOOKUP(Table1012[[#This Row],[Severity_Level]],{"MINOR","MODERATE","SEVERE","FATAL"},{1,2,3,5})</f>
        <v>1</v>
      </c>
      <c r="Z3722" s="1"/>
      <c r="AA3722" s="2"/>
      <c r="AB3722" s="4"/>
    </row>
    <row r="3723" spans="1:28" x14ac:dyDescent="0.3">
      <c r="A3723" t="s">
        <v>3764</v>
      </c>
      <c r="B3723" s="11" t="s">
        <v>18</v>
      </c>
      <c r="C3723" s="11" t="s">
        <v>50</v>
      </c>
      <c r="D3723" s="11" t="s">
        <v>47</v>
      </c>
      <c r="E3723" s="11" t="s">
        <v>35</v>
      </c>
      <c r="F3723" s="11" t="s">
        <v>15</v>
      </c>
      <c r="G3723" s="11">
        <v>5</v>
      </c>
      <c r="H3723" s="11" t="s">
        <v>40</v>
      </c>
      <c r="I3723" s="12">
        <v>44717</v>
      </c>
      <c r="J3723" s="14">
        <v>0.58402777777777781</v>
      </c>
      <c r="K3723">
        <v>5</v>
      </c>
      <c r="L3723" t="s">
        <v>40</v>
      </c>
      <c r="M3723" s="1">
        <v>44717</v>
      </c>
      <c r="N3723" s="2">
        <v>0.58402777777777781</v>
      </c>
      <c r="O3723" s="1">
        <f t="shared" si="348"/>
        <v>44717.584027777775</v>
      </c>
      <c r="P3723" s="3" t="str">
        <f t="shared" si="349"/>
        <v>Jun,2022</v>
      </c>
      <c r="Q3723">
        <f t="shared" si="350"/>
        <v>2022</v>
      </c>
      <c r="R3723" t="str">
        <f t="shared" si="351"/>
        <v>Sun</v>
      </c>
      <c r="S3723">
        <f t="shared" si="352"/>
        <v>14</v>
      </c>
      <c r="T3723" t="str">
        <f t="shared" si="353"/>
        <v>NO</v>
      </c>
      <c r="U3723" cm="1">
        <f t="array" ref="U3723">_xlfn.XLOOKUP(Table1012[[#This Row],[Severity_Level]],{"MINOR","MODERATE","SEVERE","FATAL"},{1,2,3,5})</f>
        <v>5</v>
      </c>
      <c r="Z3723" s="1"/>
      <c r="AA3723" s="2"/>
      <c r="AB3723" s="4"/>
    </row>
    <row r="3724" spans="1:28" x14ac:dyDescent="0.3">
      <c r="A3724" t="s">
        <v>3765</v>
      </c>
      <c r="B3724" s="11" t="s">
        <v>56</v>
      </c>
      <c r="C3724" s="11" t="s">
        <v>57</v>
      </c>
      <c r="D3724" s="11" t="s">
        <v>25</v>
      </c>
      <c r="E3724" s="11" t="s">
        <v>20</v>
      </c>
      <c r="F3724" s="11" t="s">
        <v>15</v>
      </c>
      <c r="G3724" s="11">
        <v>2</v>
      </c>
      <c r="H3724" s="11" t="s">
        <v>27</v>
      </c>
      <c r="I3724" s="12">
        <v>44717</v>
      </c>
      <c r="J3724" s="14">
        <v>0.58472222222222225</v>
      </c>
      <c r="K3724">
        <v>2</v>
      </c>
      <c r="L3724" t="s">
        <v>27</v>
      </c>
      <c r="M3724" s="1">
        <v>44717</v>
      </c>
      <c r="N3724" s="2">
        <v>0.58472222222222225</v>
      </c>
      <c r="O3724" s="1">
        <f t="shared" si="348"/>
        <v>44717.584722222222</v>
      </c>
      <c r="P3724" s="3" t="str">
        <f t="shared" si="349"/>
        <v>Jun,2022</v>
      </c>
      <c r="Q3724">
        <f t="shared" si="350"/>
        <v>2022</v>
      </c>
      <c r="R3724" t="str">
        <f t="shared" si="351"/>
        <v>Sun</v>
      </c>
      <c r="S3724">
        <f t="shared" si="352"/>
        <v>14</v>
      </c>
      <c r="T3724" t="str">
        <f t="shared" si="353"/>
        <v>NO</v>
      </c>
      <c r="U3724" cm="1">
        <f t="array" ref="U3724">_xlfn.XLOOKUP(Table1012[[#This Row],[Severity_Level]],{"MINOR","MODERATE","SEVERE","FATAL"},{1,2,3,5})</f>
        <v>3</v>
      </c>
      <c r="Z3724" s="1"/>
      <c r="AA3724" s="2"/>
      <c r="AB3724" s="4"/>
    </row>
    <row r="3725" spans="1:28" x14ac:dyDescent="0.3">
      <c r="A3725" t="s">
        <v>3766</v>
      </c>
      <c r="B3725" s="11" t="s">
        <v>29</v>
      </c>
      <c r="C3725" s="11" t="s">
        <v>12</v>
      </c>
      <c r="D3725" s="11" t="s">
        <v>25</v>
      </c>
      <c r="E3725" s="11" t="s">
        <v>38</v>
      </c>
      <c r="F3725" s="11" t="s">
        <v>51</v>
      </c>
      <c r="G3725" s="11">
        <v>1</v>
      </c>
      <c r="H3725" s="11" t="s">
        <v>27</v>
      </c>
      <c r="I3725" s="12">
        <v>44717</v>
      </c>
      <c r="J3725" s="14">
        <v>0.5854166666666667</v>
      </c>
      <c r="K3725">
        <v>1</v>
      </c>
      <c r="L3725" t="s">
        <v>27</v>
      </c>
      <c r="M3725" s="1">
        <v>44717</v>
      </c>
      <c r="N3725" s="2">
        <v>0.5854166666666667</v>
      </c>
      <c r="O3725" s="1">
        <f t="shared" si="348"/>
        <v>44717.585416666669</v>
      </c>
      <c r="P3725" s="3" t="str">
        <f t="shared" si="349"/>
        <v>Jun,2022</v>
      </c>
      <c r="Q3725">
        <f t="shared" si="350"/>
        <v>2022</v>
      </c>
      <c r="R3725" t="str">
        <f t="shared" si="351"/>
        <v>Sun</v>
      </c>
      <c r="S3725">
        <f t="shared" si="352"/>
        <v>14</v>
      </c>
      <c r="T3725" t="str">
        <f t="shared" si="353"/>
        <v>NO</v>
      </c>
      <c r="U3725" cm="1">
        <f t="array" ref="U3725">_xlfn.XLOOKUP(Table1012[[#This Row],[Severity_Level]],{"MINOR","MODERATE","SEVERE","FATAL"},{1,2,3,5})</f>
        <v>3</v>
      </c>
      <c r="Z3725" s="1"/>
      <c r="AA3725" s="2"/>
      <c r="AB3725" s="4"/>
    </row>
    <row r="3726" spans="1:28" x14ac:dyDescent="0.3">
      <c r="A3726" t="s">
        <v>3767</v>
      </c>
      <c r="B3726" s="11" t="s">
        <v>29</v>
      </c>
      <c r="C3726" s="11" t="s">
        <v>44</v>
      </c>
      <c r="D3726" s="11" t="s">
        <v>31</v>
      </c>
      <c r="E3726" s="11" t="s">
        <v>20</v>
      </c>
      <c r="F3726" s="11" t="s">
        <v>21</v>
      </c>
      <c r="G3726" s="11">
        <v>4</v>
      </c>
      <c r="H3726" s="11" t="s">
        <v>32</v>
      </c>
      <c r="I3726" s="12">
        <v>44717</v>
      </c>
      <c r="J3726" s="14">
        <v>0.58611111111111114</v>
      </c>
      <c r="K3726">
        <v>4</v>
      </c>
      <c r="L3726" t="s">
        <v>32</v>
      </c>
      <c r="M3726" s="1">
        <v>44717</v>
      </c>
      <c r="N3726" s="2">
        <v>0.58611111111111114</v>
      </c>
      <c r="O3726" s="1">
        <f t="shared" si="348"/>
        <v>44717.586111111108</v>
      </c>
      <c r="P3726" s="3" t="str">
        <f t="shared" si="349"/>
        <v>Jun,2022</v>
      </c>
      <c r="Q3726">
        <f t="shared" si="350"/>
        <v>2022</v>
      </c>
      <c r="R3726" t="str">
        <f t="shared" si="351"/>
        <v>Sun</v>
      </c>
      <c r="S3726">
        <f t="shared" si="352"/>
        <v>14</v>
      </c>
      <c r="T3726" t="str">
        <f t="shared" si="353"/>
        <v>NO</v>
      </c>
      <c r="U3726" cm="1">
        <f t="array" ref="U3726">_xlfn.XLOOKUP(Table1012[[#This Row],[Severity_Level]],{"MINOR","MODERATE","SEVERE","FATAL"},{1,2,3,5})</f>
        <v>2</v>
      </c>
      <c r="Z3726" s="1"/>
      <c r="AA3726" s="2"/>
      <c r="AB3726" s="4"/>
    </row>
    <row r="3727" spans="1:28" x14ac:dyDescent="0.3">
      <c r="A3727" t="s">
        <v>3768</v>
      </c>
      <c r="B3727" s="11" t="s">
        <v>18</v>
      </c>
      <c r="C3727" s="11" t="s">
        <v>50</v>
      </c>
      <c r="D3727" s="11" t="s">
        <v>37</v>
      </c>
      <c r="E3727" s="11" t="s">
        <v>14</v>
      </c>
      <c r="F3727" s="11" t="s">
        <v>51</v>
      </c>
      <c r="G3727" s="11">
        <v>5</v>
      </c>
      <c r="H3727" s="11" t="s">
        <v>40</v>
      </c>
      <c r="I3727" s="12">
        <v>44717</v>
      </c>
      <c r="J3727" s="14">
        <v>0.58680555555555558</v>
      </c>
      <c r="K3727">
        <v>5</v>
      </c>
      <c r="L3727" t="s">
        <v>40</v>
      </c>
      <c r="M3727" s="1">
        <v>44717</v>
      </c>
      <c r="N3727" s="2">
        <v>0.58680555555555558</v>
      </c>
      <c r="O3727" s="1">
        <f t="shared" si="348"/>
        <v>44717.586805555555</v>
      </c>
      <c r="P3727" s="3" t="str">
        <f t="shared" si="349"/>
        <v>Jun,2022</v>
      </c>
      <c r="Q3727">
        <f t="shared" si="350"/>
        <v>2022</v>
      </c>
      <c r="R3727" t="str">
        <f t="shared" si="351"/>
        <v>Sun</v>
      </c>
      <c r="S3727">
        <f t="shared" si="352"/>
        <v>14</v>
      </c>
      <c r="T3727" t="str">
        <f t="shared" si="353"/>
        <v>NO</v>
      </c>
      <c r="U3727" cm="1">
        <f t="array" ref="U3727">_xlfn.XLOOKUP(Table1012[[#This Row],[Severity_Level]],{"MINOR","MODERATE","SEVERE","FATAL"},{1,2,3,5})</f>
        <v>5</v>
      </c>
      <c r="Z3727" s="1"/>
      <c r="AA3727" s="2"/>
      <c r="AB3727" s="4"/>
    </row>
    <row r="3728" spans="1:28" x14ac:dyDescent="0.3">
      <c r="A3728" t="s">
        <v>3769</v>
      </c>
      <c r="B3728" s="11" t="s">
        <v>56</v>
      </c>
      <c r="C3728" s="11" t="s">
        <v>57</v>
      </c>
      <c r="D3728" s="11" t="s">
        <v>25</v>
      </c>
      <c r="E3728" s="11" t="s">
        <v>38</v>
      </c>
      <c r="F3728" s="11" t="s">
        <v>15</v>
      </c>
      <c r="G3728" s="11">
        <v>1</v>
      </c>
      <c r="H3728" s="11" t="s">
        <v>40</v>
      </c>
      <c r="I3728" s="12">
        <v>44717</v>
      </c>
      <c r="J3728" s="14">
        <v>0.58750000000000002</v>
      </c>
      <c r="K3728">
        <v>1</v>
      </c>
      <c r="L3728" t="s">
        <v>40</v>
      </c>
      <c r="M3728" s="1">
        <v>44717</v>
      </c>
      <c r="N3728" s="2">
        <v>0.58750000000000002</v>
      </c>
      <c r="O3728" s="1">
        <f t="shared" si="348"/>
        <v>44717.587500000001</v>
      </c>
      <c r="P3728" s="3" t="str">
        <f t="shared" si="349"/>
        <v>Jun,2022</v>
      </c>
      <c r="Q3728">
        <f t="shared" si="350"/>
        <v>2022</v>
      </c>
      <c r="R3728" t="str">
        <f t="shared" si="351"/>
        <v>Sun</v>
      </c>
      <c r="S3728">
        <f t="shared" si="352"/>
        <v>14</v>
      </c>
      <c r="T3728" t="str">
        <f t="shared" si="353"/>
        <v>NO</v>
      </c>
      <c r="U3728" cm="1">
        <f t="array" ref="U3728">_xlfn.XLOOKUP(Table1012[[#This Row],[Severity_Level]],{"MINOR","MODERATE","SEVERE","FATAL"},{1,2,3,5})</f>
        <v>5</v>
      </c>
      <c r="Z3728" s="1"/>
      <c r="AA3728" s="2"/>
      <c r="AB3728" s="4"/>
    </row>
    <row r="3729" spans="1:28" x14ac:dyDescent="0.3">
      <c r="A3729" t="s">
        <v>3770</v>
      </c>
      <c r="B3729" s="11" t="s">
        <v>18</v>
      </c>
      <c r="C3729" s="11" t="s">
        <v>24</v>
      </c>
      <c r="D3729" s="11" t="s">
        <v>47</v>
      </c>
      <c r="E3729" s="11" t="s">
        <v>38</v>
      </c>
      <c r="F3729" s="11" t="s">
        <v>21</v>
      </c>
      <c r="G3729" s="11">
        <v>4</v>
      </c>
      <c r="H3729" s="11" t="s">
        <v>40</v>
      </c>
      <c r="I3729" s="12">
        <v>44717</v>
      </c>
      <c r="J3729" s="14">
        <v>0.58819444444444446</v>
      </c>
      <c r="K3729">
        <v>4</v>
      </c>
      <c r="L3729" t="s">
        <v>40</v>
      </c>
      <c r="M3729" s="1">
        <v>44717</v>
      </c>
      <c r="N3729" s="2">
        <v>0.58819444444444446</v>
      </c>
      <c r="O3729" s="1">
        <f t="shared" si="348"/>
        <v>44717.588194444441</v>
      </c>
      <c r="P3729" s="3" t="str">
        <f t="shared" si="349"/>
        <v>Jun,2022</v>
      </c>
      <c r="Q3729">
        <f t="shared" si="350"/>
        <v>2022</v>
      </c>
      <c r="R3729" t="str">
        <f t="shared" si="351"/>
        <v>Sun</v>
      </c>
      <c r="S3729">
        <f t="shared" si="352"/>
        <v>14</v>
      </c>
      <c r="T3729" t="str">
        <f t="shared" si="353"/>
        <v>NO</v>
      </c>
      <c r="U3729" cm="1">
        <f t="array" ref="U3729">_xlfn.XLOOKUP(Table1012[[#This Row],[Severity_Level]],{"MINOR","MODERATE","SEVERE","FATAL"},{1,2,3,5})</f>
        <v>5</v>
      </c>
      <c r="Z3729" s="1"/>
      <c r="AA3729" s="2"/>
      <c r="AB3729" s="4"/>
    </row>
    <row r="3730" spans="1:28" x14ac:dyDescent="0.3">
      <c r="A3730" t="s">
        <v>3771</v>
      </c>
      <c r="B3730" s="11" t="s">
        <v>34</v>
      </c>
      <c r="C3730" s="11" t="s">
        <v>65</v>
      </c>
      <c r="D3730" s="11" t="s">
        <v>37</v>
      </c>
      <c r="E3730" s="11" t="s">
        <v>20</v>
      </c>
      <c r="F3730" s="11" t="s">
        <v>15</v>
      </c>
      <c r="G3730" s="11">
        <v>2</v>
      </c>
      <c r="H3730" s="11" t="s">
        <v>16</v>
      </c>
      <c r="I3730" s="12">
        <v>44717</v>
      </c>
      <c r="J3730" s="14">
        <v>0.58888888888888891</v>
      </c>
      <c r="K3730">
        <v>2</v>
      </c>
      <c r="L3730" t="s">
        <v>16</v>
      </c>
      <c r="M3730" s="1">
        <v>44717</v>
      </c>
      <c r="N3730" s="2">
        <v>0.58888888888888891</v>
      </c>
      <c r="O3730" s="1">
        <f t="shared" si="348"/>
        <v>44717.588888888888</v>
      </c>
      <c r="P3730" s="3" t="str">
        <f t="shared" si="349"/>
        <v>Jun,2022</v>
      </c>
      <c r="Q3730">
        <f t="shared" si="350"/>
        <v>2022</v>
      </c>
      <c r="R3730" t="str">
        <f t="shared" si="351"/>
        <v>Sun</v>
      </c>
      <c r="S3730">
        <f t="shared" si="352"/>
        <v>14</v>
      </c>
      <c r="T3730" t="str">
        <f t="shared" si="353"/>
        <v>NO</v>
      </c>
      <c r="U3730" cm="1">
        <f t="array" ref="U3730">_xlfn.XLOOKUP(Table1012[[#This Row],[Severity_Level]],{"MINOR","MODERATE","SEVERE","FATAL"},{1,2,3,5})</f>
        <v>1</v>
      </c>
      <c r="Z3730" s="1"/>
      <c r="AA3730" s="2"/>
      <c r="AB3730" s="4"/>
    </row>
    <row r="3731" spans="1:28" x14ac:dyDescent="0.3">
      <c r="A3731" t="s">
        <v>3772</v>
      </c>
      <c r="B3731" s="11" t="s">
        <v>34</v>
      </c>
      <c r="C3731" s="11" t="s">
        <v>53</v>
      </c>
      <c r="D3731" s="11" t="s">
        <v>31</v>
      </c>
      <c r="E3731" s="11" t="s">
        <v>20</v>
      </c>
      <c r="F3731" s="11" t="s">
        <v>51</v>
      </c>
      <c r="G3731" s="11">
        <v>4</v>
      </c>
      <c r="H3731" s="11" t="s">
        <v>16</v>
      </c>
      <c r="I3731" s="12">
        <v>44717</v>
      </c>
      <c r="J3731" s="14">
        <v>0.58958333333333335</v>
      </c>
      <c r="K3731">
        <v>4</v>
      </c>
      <c r="L3731" t="s">
        <v>16</v>
      </c>
      <c r="M3731" s="1">
        <v>44717</v>
      </c>
      <c r="N3731" s="2">
        <v>0.58958333333333335</v>
      </c>
      <c r="O3731" s="1">
        <f t="shared" si="348"/>
        <v>44717.589583333334</v>
      </c>
      <c r="P3731" s="3" t="str">
        <f t="shared" si="349"/>
        <v>Jun,2022</v>
      </c>
      <c r="Q3731">
        <f t="shared" si="350"/>
        <v>2022</v>
      </c>
      <c r="R3731" t="str">
        <f t="shared" si="351"/>
        <v>Sun</v>
      </c>
      <c r="S3731">
        <f t="shared" si="352"/>
        <v>14</v>
      </c>
      <c r="T3731" t="str">
        <f t="shared" si="353"/>
        <v>NO</v>
      </c>
      <c r="U3731" cm="1">
        <f t="array" ref="U3731">_xlfn.XLOOKUP(Table1012[[#This Row],[Severity_Level]],{"MINOR","MODERATE","SEVERE","FATAL"},{1,2,3,5})</f>
        <v>1</v>
      </c>
      <c r="Z3731" s="1"/>
      <c r="AA3731" s="2"/>
      <c r="AB3731" s="4"/>
    </row>
    <row r="3732" spans="1:28" x14ac:dyDescent="0.3">
      <c r="A3732" t="s">
        <v>3773</v>
      </c>
      <c r="B3732" s="11" t="s">
        <v>11</v>
      </c>
      <c r="C3732" s="11" t="s">
        <v>30</v>
      </c>
      <c r="D3732" s="11" t="s">
        <v>13</v>
      </c>
      <c r="E3732" s="11" t="s">
        <v>35</v>
      </c>
      <c r="F3732" s="11" t="s">
        <v>26</v>
      </c>
      <c r="G3732" s="11">
        <v>1</v>
      </c>
      <c r="H3732" s="11" t="s">
        <v>27</v>
      </c>
      <c r="I3732" s="12">
        <v>44717</v>
      </c>
      <c r="J3732" s="14">
        <v>0.59027777777777779</v>
      </c>
      <c r="K3732">
        <v>1</v>
      </c>
      <c r="L3732" t="s">
        <v>27</v>
      </c>
      <c r="M3732" s="1">
        <v>44717</v>
      </c>
      <c r="N3732" s="2">
        <v>0.59027777777777779</v>
      </c>
      <c r="O3732" s="1">
        <f t="shared" si="348"/>
        <v>44717.590277777781</v>
      </c>
      <c r="P3732" s="3" t="str">
        <f t="shared" si="349"/>
        <v>Jun,2022</v>
      </c>
      <c r="Q3732">
        <f t="shared" si="350"/>
        <v>2022</v>
      </c>
      <c r="R3732" t="str">
        <f t="shared" si="351"/>
        <v>Sun</v>
      </c>
      <c r="S3732">
        <f t="shared" si="352"/>
        <v>14</v>
      </c>
      <c r="T3732" t="str">
        <f t="shared" si="353"/>
        <v>NO</v>
      </c>
      <c r="U3732" cm="1">
        <f t="array" ref="U3732">_xlfn.XLOOKUP(Table1012[[#This Row],[Severity_Level]],{"MINOR","MODERATE","SEVERE","FATAL"},{1,2,3,5})</f>
        <v>3</v>
      </c>
      <c r="Z3732" s="1"/>
      <c r="AA3732" s="2"/>
      <c r="AB3732" s="4"/>
    </row>
    <row r="3733" spans="1:28" x14ac:dyDescent="0.3">
      <c r="A3733" t="s">
        <v>3774</v>
      </c>
      <c r="B3733" s="11" t="s">
        <v>49</v>
      </c>
      <c r="C3733" s="11" t="s">
        <v>12</v>
      </c>
      <c r="D3733" s="11" t="s">
        <v>31</v>
      </c>
      <c r="E3733" s="11" t="s">
        <v>35</v>
      </c>
      <c r="F3733" s="11" t="s">
        <v>51</v>
      </c>
      <c r="G3733" s="11">
        <v>2</v>
      </c>
      <c r="H3733" s="11" t="s">
        <v>27</v>
      </c>
      <c r="I3733" s="12">
        <v>44717</v>
      </c>
      <c r="J3733" s="14">
        <v>0.59097222222222223</v>
      </c>
      <c r="K3733">
        <v>2</v>
      </c>
      <c r="L3733" t="s">
        <v>27</v>
      </c>
      <c r="M3733" s="1">
        <v>44717</v>
      </c>
      <c r="N3733" s="2">
        <v>0.59097222222222223</v>
      </c>
      <c r="O3733" s="1">
        <f t="shared" si="348"/>
        <v>44717.59097222222</v>
      </c>
      <c r="P3733" s="3" t="str">
        <f t="shared" si="349"/>
        <v>Jun,2022</v>
      </c>
      <c r="Q3733">
        <f t="shared" si="350"/>
        <v>2022</v>
      </c>
      <c r="R3733" t="str">
        <f t="shared" si="351"/>
        <v>Sun</v>
      </c>
      <c r="S3733">
        <f t="shared" si="352"/>
        <v>14</v>
      </c>
      <c r="T3733" t="str">
        <f t="shared" si="353"/>
        <v>NO</v>
      </c>
      <c r="U3733" cm="1">
        <f t="array" ref="U3733">_xlfn.XLOOKUP(Table1012[[#This Row],[Severity_Level]],{"MINOR","MODERATE","SEVERE","FATAL"},{1,2,3,5})</f>
        <v>3</v>
      </c>
      <c r="Z3733" s="1"/>
      <c r="AA3733" s="2"/>
      <c r="AB3733" s="4"/>
    </row>
    <row r="3734" spans="1:28" x14ac:dyDescent="0.3">
      <c r="A3734" t="s">
        <v>3775</v>
      </c>
      <c r="B3734" s="11" t="s">
        <v>11</v>
      </c>
      <c r="C3734" s="11" t="s">
        <v>50</v>
      </c>
      <c r="D3734" s="11" t="s">
        <v>31</v>
      </c>
      <c r="E3734" s="11" t="s">
        <v>38</v>
      </c>
      <c r="F3734" s="11" t="s">
        <v>51</v>
      </c>
      <c r="G3734" s="11">
        <v>5</v>
      </c>
      <c r="H3734" s="11" t="s">
        <v>27</v>
      </c>
      <c r="I3734" s="12">
        <v>44717</v>
      </c>
      <c r="J3734" s="14">
        <v>0.59166666666666667</v>
      </c>
      <c r="K3734">
        <v>5</v>
      </c>
      <c r="L3734" t="s">
        <v>27</v>
      </c>
      <c r="M3734" s="1">
        <v>44717</v>
      </c>
      <c r="N3734" s="2">
        <v>0.59166666666666667</v>
      </c>
      <c r="O3734" s="1">
        <f t="shared" si="348"/>
        <v>44717.591666666667</v>
      </c>
      <c r="P3734" s="3" t="str">
        <f t="shared" si="349"/>
        <v>Jun,2022</v>
      </c>
      <c r="Q3734">
        <f t="shared" si="350"/>
        <v>2022</v>
      </c>
      <c r="R3734" t="str">
        <f t="shared" si="351"/>
        <v>Sun</v>
      </c>
      <c r="S3734">
        <f t="shared" si="352"/>
        <v>14</v>
      </c>
      <c r="T3734" t="str">
        <f t="shared" si="353"/>
        <v>NO</v>
      </c>
      <c r="U3734" cm="1">
        <f t="array" ref="U3734">_xlfn.XLOOKUP(Table1012[[#This Row],[Severity_Level]],{"MINOR","MODERATE","SEVERE","FATAL"},{1,2,3,5})</f>
        <v>3</v>
      </c>
      <c r="Z3734" s="1"/>
      <c r="AA3734" s="2"/>
      <c r="AB3734" s="4"/>
    </row>
    <row r="3735" spans="1:28" x14ac:dyDescent="0.3">
      <c r="A3735" t="s">
        <v>3776</v>
      </c>
      <c r="B3735" s="11" t="s">
        <v>29</v>
      </c>
      <c r="C3735" s="11" t="s">
        <v>44</v>
      </c>
      <c r="D3735" s="11" t="s">
        <v>47</v>
      </c>
      <c r="E3735" s="11" t="s">
        <v>14</v>
      </c>
      <c r="F3735" s="11" t="s">
        <v>26</v>
      </c>
      <c r="G3735" s="11">
        <v>5</v>
      </c>
      <c r="H3735" s="11" t="s">
        <v>16</v>
      </c>
      <c r="I3735" s="12">
        <v>44717</v>
      </c>
      <c r="J3735" s="14">
        <v>0.59236111111111112</v>
      </c>
      <c r="K3735">
        <v>5</v>
      </c>
      <c r="L3735" t="s">
        <v>16</v>
      </c>
      <c r="M3735" s="1">
        <v>44717</v>
      </c>
      <c r="N3735" s="2">
        <v>0.59236111111111112</v>
      </c>
      <c r="O3735" s="1">
        <f t="shared" si="348"/>
        <v>44717.592361111114</v>
      </c>
      <c r="P3735" s="3" t="str">
        <f t="shared" si="349"/>
        <v>Jun,2022</v>
      </c>
      <c r="Q3735">
        <f t="shared" si="350"/>
        <v>2022</v>
      </c>
      <c r="R3735" t="str">
        <f t="shared" si="351"/>
        <v>Sun</v>
      </c>
      <c r="S3735">
        <f t="shared" si="352"/>
        <v>14</v>
      </c>
      <c r="T3735" t="str">
        <f t="shared" si="353"/>
        <v>NO</v>
      </c>
      <c r="U3735" cm="1">
        <f t="array" ref="U3735">_xlfn.XLOOKUP(Table1012[[#This Row],[Severity_Level]],{"MINOR","MODERATE","SEVERE","FATAL"},{1,2,3,5})</f>
        <v>1</v>
      </c>
      <c r="Z3735" s="1"/>
      <c r="AA3735" s="2"/>
      <c r="AB3735" s="4"/>
    </row>
    <row r="3736" spans="1:28" x14ac:dyDescent="0.3">
      <c r="A3736" t="s">
        <v>3777</v>
      </c>
      <c r="B3736" s="11" t="s">
        <v>11</v>
      </c>
      <c r="C3736" s="11" t="s">
        <v>24</v>
      </c>
      <c r="D3736" s="11" t="s">
        <v>47</v>
      </c>
      <c r="E3736" s="11" t="s">
        <v>38</v>
      </c>
      <c r="F3736" s="11" t="s">
        <v>21</v>
      </c>
      <c r="G3736" s="11">
        <v>1</v>
      </c>
      <c r="H3736" s="11" t="s">
        <v>16</v>
      </c>
      <c r="I3736" s="12">
        <v>44717</v>
      </c>
      <c r="J3736" s="14">
        <v>0.59305555555555556</v>
      </c>
      <c r="K3736">
        <v>1</v>
      </c>
      <c r="L3736" t="s">
        <v>16</v>
      </c>
      <c r="M3736" s="1">
        <v>44717</v>
      </c>
      <c r="N3736" s="2">
        <v>0.59305555555555556</v>
      </c>
      <c r="O3736" s="1">
        <f t="shared" si="348"/>
        <v>44717.593055555553</v>
      </c>
      <c r="P3736" s="3" t="str">
        <f t="shared" si="349"/>
        <v>Jun,2022</v>
      </c>
      <c r="Q3736">
        <f t="shared" si="350"/>
        <v>2022</v>
      </c>
      <c r="R3736" t="str">
        <f t="shared" si="351"/>
        <v>Sun</v>
      </c>
      <c r="S3736">
        <f t="shared" si="352"/>
        <v>14</v>
      </c>
      <c r="T3736" t="str">
        <f t="shared" si="353"/>
        <v>NO</v>
      </c>
      <c r="U3736" cm="1">
        <f t="array" ref="U3736">_xlfn.XLOOKUP(Table1012[[#This Row],[Severity_Level]],{"MINOR","MODERATE","SEVERE","FATAL"},{1,2,3,5})</f>
        <v>1</v>
      </c>
      <c r="Z3736" s="1"/>
      <c r="AA3736" s="2"/>
      <c r="AB3736" s="4"/>
    </row>
    <row r="3737" spans="1:28" x14ac:dyDescent="0.3">
      <c r="A3737" t="s">
        <v>3778</v>
      </c>
      <c r="B3737" s="11" t="s">
        <v>49</v>
      </c>
      <c r="C3737" s="11" t="s">
        <v>44</v>
      </c>
      <c r="D3737" s="11" t="s">
        <v>47</v>
      </c>
      <c r="E3737" s="11" t="s">
        <v>35</v>
      </c>
      <c r="F3737" s="11" t="s">
        <v>21</v>
      </c>
      <c r="G3737" s="11">
        <v>4</v>
      </c>
      <c r="H3737" s="11" t="s">
        <v>16</v>
      </c>
      <c r="I3737" s="12">
        <v>44717</v>
      </c>
      <c r="J3737" s="14">
        <v>0.59375</v>
      </c>
      <c r="K3737">
        <v>4</v>
      </c>
      <c r="L3737" t="s">
        <v>16</v>
      </c>
      <c r="M3737" s="1">
        <v>44717</v>
      </c>
      <c r="N3737" s="2">
        <v>0.59375</v>
      </c>
      <c r="O3737" s="1">
        <f t="shared" si="348"/>
        <v>44717.59375</v>
      </c>
      <c r="P3737" s="3" t="str">
        <f t="shared" si="349"/>
        <v>Jun,2022</v>
      </c>
      <c r="Q3737">
        <f t="shared" si="350"/>
        <v>2022</v>
      </c>
      <c r="R3737" t="str">
        <f t="shared" si="351"/>
        <v>Sun</v>
      </c>
      <c r="S3737">
        <f t="shared" si="352"/>
        <v>14</v>
      </c>
      <c r="T3737" t="str">
        <f t="shared" si="353"/>
        <v>NO</v>
      </c>
      <c r="U3737" cm="1">
        <f t="array" ref="U3737">_xlfn.XLOOKUP(Table1012[[#This Row],[Severity_Level]],{"MINOR","MODERATE","SEVERE","FATAL"},{1,2,3,5})</f>
        <v>1</v>
      </c>
      <c r="Z3737" s="1"/>
      <c r="AA3737" s="2"/>
      <c r="AB3737" s="4"/>
    </row>
    <row r="3738" spans="1:28" x14ac:dyDescent="0.3">
      <c r="A3738" t="s">
        <v>3779</v>
      </c>
      <c r="B3738" s="11" t="s">
        <v>11</v>
      </c>
      <c r="C3738" s="11" t="s">
        <v>53</v>
      </c>
      <c r="D3738" s="11" t="s">
        <v>13</v>
      </c>
      <c r="E3738" s="11" t="s">
        <v>35</v>
      </c>
      <c r="F3738" s="11" t="s">
        <v>21</v>
      </c>
      <c r="G3738" s="11">
        <v>2</v>
      </c>
      <c r="H3738" s="11" t="s">
        <v>27</v>
      </c>
      <c r="I3738" s="12">
        <v>44717</v>
      </c>
      <c r="J3738" s="14">
        <v>0.59444444444444444</v>
      </c>
      <c r="K3738">
        <v>2</v>
      </c>
      <c r="L3738" t="s">
        <v>27</v>
      </c>
      <c r="M3738" s="1">
        <v>44717</v>
      </c>
      <c r="N3738" s="2">
        <v>0.59444444444444444</v>
      </c>
      <c r="O3738" s="1">
        <f t="shared" si="348"/>
        <v>44717.594444444447</v>
      </c>
      <c r="P3738" s="3" t="str">
        <f t="shared" si="349"/>
        <v>Jun,2022</v>
      </c>
      <c r="Q3738">
        <f t="shared" si="350"/>
        <v>2022</v>
      </c>
      <c r="R3738" t="str">
        <f t="shared" si="351"/>
        <v>Sun</v>
      </c>
      <c r="S3738">
        <f t="shared" si="352"/>
        <v>14</v>
      </c>
      <c r="T3738" t="str">
        <f t="shared" si="353"/>
        <v>NO</v>
      </c>
      <c r="U3738" cm="1">
        <f t="array" ref="U3738">_xlfn.XLOOKUP(Table1012[[#This Row],[Severity_Level]],{"MINOR","MODERATE","SEVERE","FATAL"},{1,2,3,5})</f>
        <v>3</v>
      </c>
      <c r="Z3738" s="1"/>
      <c r="AA3738" s="2"/>
      <c r="AB3738" s="4"/>
    </row>
    <row r="3739" spans="1:28" x14ac:dyDescent="0.3">
      <c r="A3739" t="s">
        <v>3780</v>
      </c>
      <c r="B3739" s="11" t="s">
        <v>56</v>
      </c>
      <c r="C3739" s="11" t="s">
        <v>24</v>
      </c>
      <c r="D3739" s="11" t="s">
        <v>13</v>
      </c>
      <c r="E3739" s="11" t="s">
        <v>14</v>
      </c>
      <c r="F3739" s="11" t="s">
        <v>15</v>
      </c>
      <c r="G3739" s="11">
        <v>4</v>
      </c>
      <c r="H3739" s="11" t="s">
        <v>27</v>
      </c>
      <c r="I3739" s="12">
        <v>44717</v>
      </c>
      <c r="J3739" s="14">
        <v>0.59513888888888888</v>
      </c>
      <c r="K3739">
        <v>4</v>
      </c>
      <c r="L3739" t="s">
        <v>27</v>
      </c>
      <c r="M3739" s="1">
        <v>44717</v>
      </c>
      <c r="N3739" s="2">
        <v>0.59513888888888888</v>
      </c>
      <c r="O3739" s="1">
        <f t="shared" si="348"/>
        <v>44717.595138888886</v>
      </c>
      <c r="P3739" s="3" t="str">
        <f t="shared" si="349"/>
        <v>Jun,2022</v>
      </c>
      <c r="Q3739">
        <f t="shared" si="350"/>
        <v>2022</v>
      </c>
      <c r="R3739" t="str">
        <f t="shared" si="351"/>
        <v>Sun</v>
      </c>
      <c r="S3739">
        <f t="shared" si="352"/>
        <v>14</v>
      </c>
      <c r="T3739" t="str">
        <f t="shared" si="353"/>
        <v>NO</v>
      </c>
      <c r="U3739" cm="1">
        <f t="array" ref="U3739">_xlfn.XLOOKUP(Table1012[[#This Row],[Severity_Level]],{"MINOR","MODERATE","SEVERE","FATAL"},{1,2,3,5})</f>
        <v>3</v>
      </c>
      <c r="Z3739" s="1"/>
      <c r="AA3739" s="2"/>
      <c r="AB3739" s="4"/>
    </row>
    <row r="3740" spans="1:28" x14ac:dyDescent="0.3">
      <c r="A3740" t="s">
        <v>3781</v>
      </c>
      <c r="B3740" s="11" t="s">
        <v>34</v>
      </c>
      <c r="C3740" s="11" t="s">
        <v>12</v>
      </c>
      <c r="D3740" s="11" t="s">
        <v>13</v>
      </c>
      <c r="E3740" s="11" t="s">
        <v>14</v>
      </c>
      <c r="F3740" s="11" t="s">
        <v>15</v>
      </c>
      <c r="G3740" s="11">
        <v>5</v>
      </c>
      <c r="H3740" s="11" t="s">
        <v>16</v>
      </c>
      <c r="I3740" s="12">
        <v>44717</v>
      </c>
      <c r="J3740" s="14">
        <v>0.59583333333333333</v>
      </c>
      <c r="K3740">
        <v>5</v>
      </c>
      <c r="L3740" t="s">
        <v>16</v>
      </c>
      <c r="M3740" s="1">
        <v>44717</v>
      </c>
      <c r="N3740" s="2">
        <v>0.59583333333333333</v>
      </c>
      <c r="O3740" s="1">
        <f t="shared" si="348"/>
        <v>44717.595833333333</v>
      </c>
      <c r="P3740" s="3" t="str">
        <f t="shared" si="349"/>
        <v>Jun,2022</v>
      </c>
      <c r="Q3740">
        <f t="shared" si="350"/>
        <v>2022</v>
      </c>
      <c r="R3740" t="str">
        <f t="shared" si="351"/>
        <v>Sun</v>
      </c>
      <c r="S3740">
        <f t="shared" si="352"/>
        <v>14</v>
      </c>
      <c r="T3740" t="str">
        <f t="shared" si="353"/>
        <v>NO</v>
      </c>
      <c r="U3740" cm="1">
        <f t="array" ref="U3740">_xlfn.XLOOKUP(Table1012[[#This Row],[Severity_Level]],{"MINOR","MODERATE","SEVERE","FATAL"},{1,2,3,5})</f>
        <v>1</v>
      </c>
      <c r="Z3740" s="1"/>
      <c r="AA3740" s="2"/>
      <c r="AB3740" s="4"/>
    </row>
    <row r="3741" spans="1:28" x14ac:dyDescent="0.3">
      <c r="A3741" t="s">
        <v>3782</v>
      </c>
      <c r="B3741" s="11" t="s">
        <v>49</v>
      </c>
      <c r="C3741" s="11" t="s">
        <v>30</v>
      </c>
      <c r="D3741" s="11" t="s">
        <v>31</v>
      </c>
      <c r="E3741" s="11" t="s">
        <v>14</v>
      </c>
      <c r="F3741" s="11" t="s">
        <v>21</v>
      </c>
      <c r="G3741" s="11">
        <v>1</v>
      </c>
      <c r="H3741" s="11" t="s">
        <v>27</v>
      </c>
      <c r="I3741" s="12">
        <v>44717</v>
      </c>
      <c r="J3741" s="14">
        <v>0.59652777777777777</v>
      </c>
      <c r="K3741">
        <v>1</v>
      </c>
      <c r="L3741" t="s">
        <v>27</v>
      </c>
      <c r="M3741" s="1">
        <v>44717</v>
      </c>
      <c r="N3741" s="2">
        <v>0.59652777777777777</v>
      </c>
      <c r="O3741" s="1">
        <f t="shared" si="348"/>
        <v>44717.59652777778</v>
      </c>
      <c r="P3741" s="3" t="str">
        <f t="shared" si="349"/>
        <v>Jun,2022</v>
      </c>
      <c r="Q3741">
        <f t="shared" si="350"/>
        <v>2022</v>
      </c>
      <c r="R3741" t="str">
        <f t="shared" si="351"/>
        <v>Sun</v>
      </c>
      <c r="S3741">
        <f t="shared" si="352"/>
        <v>14</v>
      </c>
      <c r="T3741" t="str">
        <f t="shared" si="353"/>
        <v>NO</v>
      </c>
      <c r="U3741" cm="1">
        <f t="array" ref="U3741">_xlfn.XLOOKUP(Table1012[[#This Row],[Severity_Level]],{"MINOR","MODERATE","SEVERE","FATAL"},{1,2,3,5})</f>
        <v>3</v>
      </c>
      <c r="Z3741" s="1"/>
      <c r="AA3741" s="2"/>
      <c r="AB3741" s="4"/>
    </row>
    <row r="3742" spans="1:28" x14ac:dyDescent="0.3">
      <c r="A3742" t="s">
        <v>3783</v>
      </c>
      <c r="B3742" s="11" t="s">
        <v>34</v>
      </c>
      <c r="C3742" s="11" t="s">
        <v>53</v>
      </c>
      <c r="D3742" s="11" t="s">
        <v>25</v>
      </c>
      <c r="E3742" s="11" t="s">
        <v>35</v>
      </c>
      <c r="F3742" s="11" t="s">
        <v>26</v>
      </c>
      <c r="G3742" s="11">
        <v>4</v>
      </c>
      <c r="H3742" s="11" t="s">
        <v>40</v>
      </c>
      <c r="I3742" s="12">
        <v>44717</v>
      </c>
      <c r="J3742" s="14">
        <v>0.59722222222222221</v>
      </c>
      <c r="K3742">
        <v>4</v>
      </c>
      <c r="L3742" t="s">
        <v>40</v>
      </c>
      <c r="M3742" s="1">
        <v>44717</v>
      </c>
      <c r="N3742" s="2">
        <v>0.59722222222222221</v>
      </c>
      <c r="O3742" s="1">
        <f t="shared" si="348"/>
        <v>44717.597222222219</v>
      </c>
      <c r="P3742" s="3" t="str">
        <f t="shared" si="349"/>
        <v>Jun,2022</v>
      </c>
      <c r="Q3742">
        <f t="shared" si="350"/>
        <v>2022</v>
      </c>
      <c r="R3742" t="str">
        <f t="shared" si="351"/>
        <v>Sun</v>
      </c>
      <c r="S3742">
        <f t="shared" si="352"/>
        <v>14</v>
      </c>
      <c r="T3742" t="str">
        <f t="shared" si="353"/>
        <v>NO</v>
      </c>
      <c r="U3742" cm="1">
        <f t="array" ref="U3742">_xlfn.XLOOKUP(Table1012[[#This Row],[Severity_Level]],{"MINOR","MODERATE","SEVERE","FATAL"},{1,2,3,5})</f>
        <v>5</v>
      </c>
      <c r="Z3742" s="1"/>
      <c r="AA3742" s="2"/>
      <c r="AB3742" s="4"/>
    </row>
    <row r="3743" spans="1:28" x14ac:dyDescent="0.3">
      <c r="A3743" t="s">
        <v>3784</v>
      </c>
      <c r="B3743" s="11" t="s">
        <v>34</v>
      </c>
      <c r="C3743" s="11" t="s">
        <v>53</v>
      </c>
      <c r="D3743" s="11" t="s">
        <v>25</v>
      </c>
      <c r="E3743" s="11" t="s">
        <v>35</v>
      </c>
      <c r="F3743" s="11" t="s">
        <v>26</v>
      </c>
      <c r="G3743" s="11">
        <v>5</v>
      </c>
      <c r="H3743" s="11" t="s">
        <v>32</v>
      </c>
      <c r="I3743" s="12">
        <v>44717</v>
      </c>
      <c r="J3743" s="14">
        <v>0.59791666666666665</v>
      </c>
      <c r="K3743">
        <v>5</v>
      </c>
      <c r="L3743" t="s">
        <v>32</v>
      </c>
      <c r="M3743" s="1">
        <v>44717</v>
      </c>
      <c r="N3743" s="2">
        <v>0.59791666666666665</v>
      </c>
      <c r="O3743" s="1">
        <f t="shared" si="348"/>
        <v>44717.597916666666</v>
      </c>
      <c r="P3743" s="3" t="str">
        <f t="shared" si="349"/>
        <v>Jun,2022</v>
      </c>
      <c r="Q3743">
        <f t="shared" si="350"/>
        <v>2022</v>
      </c>
      <c r="R3743" t="str">
        <f t="shared" si="351"/>
        <v>Sun</v>
      </c>
      <c r="S3743">
        <f t="shared" si="352"/>
        <v>14</v>
      </c>
      <c r="T3743" t="str">
        <f t="shared" si="353"/>
        <v>NO</v>
      </c>
      <c r="U3743" cm="1">
        <f t="array" ref="U3743">_xlfn.XLOOKUP(Table1012[[#This Row],[Severity_Level]],{"MINOR","MODERATE","SEVERE","FATAL"},{1,2,3,5})</f>
        <v>2</v>
      </c>
      <c r="Z3743" s="1"/>
      <c r="AA3743" s="2"/>
      <c r="AB3743" s="4"/>
    </row>
    <row r="3744" spans="1:28" x14ac:dyDescent="0.3">
      <c r="A3744" t="s">
        <v>3785</v>
      </c>
      <c r="B3744" s="11" t="s">
        <v>34</v>
      </c>
      <c r="C3744" s="11" t="s">
        <v>44</v>
      </c>
      <c r="D3744" s="11" t="s">
        <v>25</v>
      </c>
      <c r="E3744" s="11" t="s">
        <v>35</v>
      </c>
      <c r="F3744" s="11" t="s">
        <v>15</v>
      </c>
      <c r="G3744" s="11">
        <v>5</v>
      </c>
      <c r="H3744" s="11" t="s">
        <v>16</v>
      </c>
      <c r="I3744" s="12">
        <v>44717</v>
      </c>
      <c r="J3744" s="14">
        <v>0.59861111111111109</v>
      </c>
      <c r="K3744">
        <v>5</v>
      </c>
      <c r="L3744" t="s">
        <v>16</v>
      </c>
      <c r="M3744" s="1">
        <v>44717</v>
      </c>
      <c r="N3744" s="2">
        <v>0.59861111111111109</v>
      </c>
      <c r="O3744" s="1">
        <f t="shared" si="348"/>
        <v>44717.598611111112</v>
      </c>
      <c r="P3744" s="3" t="str">
        <f t="shared" si="349"/>
        <v>Jun,2022</v>
      </c>
      <c r="Q3744">
        <f t="shared" si="350"/>
        <v>2022</v>
      </c>
      <c r="R3744" t="str">
        <f t="shared" si="351"/>
        <v>Sun</v>
      </c>
      <c r="S3744">
        <f t="shared" si="352"/>
        <v>14</v>
      </c>
      <c r="T3744" t="str">
        <f t="shared" si="353"/>
        <v>NO</v>
      </c>
      <c r="U3744" cm="1">
        <f t="array" ref="U3744">_xlfn.XLOOKUP(Table1012[[#This Row],[Severity_Level]],{"MINOR","MODERATE","SEVERE","FATAL"},{1,2,3,5})</f>
        <v>1</v>
      </c>
      <c r="Z3744" s="1"/>
      <c r="AA3744" s="2"/>
      <c r="AB3744" s="4"/>
    </row>
    <row r="3745" spans="1:28" x14ac:dyDescent="0.3">
      <c r="A3745" t="s">
        <v>3786</v>
      </c>
      <c r="B3745" s="11" t="s">
        <v>18</v>
      </c>
      <c r="C3745" s="11" t="s">
        <v>57</v>
      </c>
      <c r="D3745" s="11" t="s">
        <v>25</v>
      </c>
      <c r="E3745" s="11" t="s">
        <v>14</v>
      </c>
      <c r="F3745" s="11" t="s">
        <v>21</v>
      </c>
      <c r="G3745" s="11">
        <v>3</v>
      </c>
      <c r="H3745" s="11" t="s">
        <v>27</v>
      </c>
      <c r="I3745" s="12">
        <v>44717</v>
      </c>
      <c r="J3745" s="14">
        <v>0.59930555555555554</v>
      </c>
      <c r="K3745">
        <v>3</v>
      </c>
      <c r="L3745" t="s">
        <v>27</v>
      </c>
      <c r="M3745" s="1">
        <v>44717</v>
      </c>
      <c r="N3745" s="2">
        <v>0.59930555555555554</v>
      </c>
      <c r="O3745" s="1">
        <f t="shared" si="348"/>
        <v>44717.599305555559</v>
      </c>
      <c r="P3745" s="3" t="str">
        <f t="shared" si="349"/>
        <v>Jun,2022</v>
      </c>
      <c r="Q3745">
        <f t="shared" si="350"/>
        <v>2022</v>
      </c>
      <c r="R3745" t="str">
        <f t="shared" si="351"/>
        <v>Sun</v>
      </c>
      <c r="S3745">
        <f t="shared" si="352"/>
        <v>14</v>
      </c>
      <c r="T3745" t="str">
        <f t="shared" si="353"/>
        <v>NO</v>
      </c>
      <c r="U3745" cm="1">
        <f t="array" ref="U3745">_xlfn.XLOOKUP(Table1012[[#This Row],[Severity_Level]],{"MINOR","MODERATE","SEVERE","FATAL"},{1,2,3,5})</f>
        <v>3</v>
      </c>
      <c r="Z3745" s="1"/>
      <c r="AA3745" s="2"/>
      <c r="AB3745" s="4"/>
    </row>
    <row r="3746" spans="1:28" x14ac:dyDescent="0.3">
      <c r="A3746" t="s">
        <v>3787</v>
      </c>
      <c r="B3746" s="11" t="s">
        <v>49</v>
      </c>
      <c r="C3746" s="11" t="s">
        <v>24</v>
      </c>
      <c r="D3746" s="11" t="s">
        <v>31</v>
      </c>
      <c r="E3746" s="11" t="s">
        <v>38</v>
      </c>
      <c r="F3746" s="11" t="s">
        <v>51</v>
      </c>
      <c r="G3746" s="11">
        <v>4</v>
      </c>
      <c r="H3746" s="11" t="s">
        <v>32</v>
      </c>
      <c r="I3746" s="12">
        <v>44718</v>
      </c>
      <c r="J3746" s="14">
        <v>0.6</v>
      </c>
      <c r="K3746">
        <v>4</v>
      </c>
      <c r="L3746" t="s">
        <v>32</v>
      </c>
      <c r="M3746" s="1">
        <v>44718</v>
      </c>
      <c r="N3746" s="2">
        <v>0.6</v>
      </c>
      <c r="O3746" s="1">
        <f t="shared" si="348"/>
        <v>44718.6</v>
      </c>
      <c r="P3746" s="3" t="str">
        <f t="shared" si="349"/>
        <v>Jun,2022</v>
      </c>
      <c r="Q3746">
        <f t="shared" si="350"/>
        <v>2022</v>
      </c>
      <c r="R3746" t="str">
        <f t="shared" si="351"/>
        <v>Mon</v>
      </c>
      <c r="S3746">
        <f t="shared" si="352"/>
        <v>14</v>
      </c>
      <c r="T3746" t="str">
        <f t="shared" si="353"/>
        <v>NO</v>
      </c>
      <c r="U3746" cm="1">
        <f t="array" ref="U3746">_xlfn.XLOOKUP(Table1012[[#This Row],[Severity_Level]],{"MINOR","MODERATE","SEVERE","FATAL"},{1,2,3,5})</f>
        <v>2</v>
      </c>
      <c r="Z3746" s="1"/>
      <c r="AA3746" s="2"/>
      <c r="AB3746" s="4"/>
    </row>
    <row r="3747" spans="1:28" x14ac:dyDescent="0.3">
      <c r="A3747" t="s">
        <v>3788</v>
      </c>
      <c r="B3747" s="11" t="s">
        <v>29</v>
      </c>
      <c r="C3747" s="11" t="s">
        <v>65</v>
      </c>
      <c r="D3747" s="11" t="s">
        <v>25</v>
      </c>
      <c r="E3747" s="11" t="s">
        <v>35</v>
      </c>
      <c r="F3747" s="11" t="s">
        <v>15</v>
      </c>
      <c r="G3747" s="11">
        <v>4</v>
      </c>
      <c r="H3747" s="11" t="s">
        <v>40</v>
      </c>
      <c r="I3747" s="12">
        <v>44718</v>
      </c>
      <c r="J3747" s="14">
        <v>0.60069444444444442</v>
      </c>
      <c r="K3747">
        <v>4</v>
      </c>
      <c r="L3747" t="s">
        <v>40</v>
      </c>
      <c r="M3747" s="1">
        <v>44718</v>
      </c>
      <c r="N3747" s="2">
        <v>0.60069444444444442</v>
      </c>
      <c r="O3747" s="1">
        <f t="shared" si="348"/>
        <v>44718.600694444445</v>
      </c>
      <c r="P3747" s="3" t="str">
        <f t="shared" si="349"/>
        <v>Jun,2022</v>
      </c>
      <c r="Q3747">
        <f t="shared" si="350"/>
        <v>2022</v>
      </c>
      <c r="R3747" t="str">
        <f t="shared" si="351"/>
        <v>Mon</v>
      </c>
      <c r="S3747">
        <f t="shared" si="352"/>
        <v>14</v>
      </c>
      <c r="T3747" t="str">
        <f t="shared" si="353"/>
        <v>NO</v>
      </c>
      <c r="U3747" cm="1">
        <f t="array" ref="U3747">_xlfn.XLOOKUP(Table1012[[#This Row],[Severity_Level]],{"MINOR","MODERATE","SEVERE","FATAL"},{1,2,3,5})</f>
        <v>5</v>
      </c>
      <c r="Z3747" s="1"/>
      <c r="AA3747" s="2"/>
      <c r="AB3747" s="4"/>
    </row>
    <row r="3748" spans="1:28" x14ac:dyDescent="0.3">
      <c r="A3748" t="s">
        <v>3789</v>
      </c>
      <c r="B3748" s="11" t="s">
        <v>49</v>
      </c>
      <c r="C3748" s="11" t="s">
        <v>24</v>
      </c>
      <c r="D3748" s="11" t="s">
        <v>37</v>
      </c>
      <c r="E3748" s="11" t="s">
        <v>35</v>
      </c>
      <c r="F3748" s="11" t="s">
        <v>21</v>
      </c>
      <c r="G3748" s="11">
        <v>4</v>
      </c>
      <c r="H3748" s="11" t="s">
        <v>16</v>
      </c>
      <c r="I3748" s="12">
        <v>44718</v>
      </c>
      <c r="J3748" s="14">
        <v>0.60138888888888886</v>
      </c>
      <c r="K3748">
        <v>4</v>
      </c>
      <c r="L3748" t="s">
        <v>16</v>
      </c>
      <c r="M3748" s="1">
        <v>44718</v>
      </c>
      <c r="N3748" s="2">
        <v>0.60138888888888886</v>
      </c>
      <c r="O3748" s="1">
        <f t="shared" si="348"/>
        <v>44718.601388888892</v>
      </c>
      <c r="P3748" s="3" t="str">
        <f t="shared" si="349"/>
        <v>Jun,2022</v>
      </c>
      <c r="Q3748">
        <f t="shared" si="350"/>
        <v>2022</v>
      </c>
      <c r="R3748" t="str">
        <f t="shared" si="351"/>
        <v>Mon</v>
      </c>
      <c r="S3748">
        <f t="shared" si="352"/>
        <v>14</v>
      </c>
      <c r="T3748" t="str">
        <f t="shared" si="353"/>
        <v>NO</v>
      </c>
      <c r="U3748" cm="1">
        <f t="array" ref="U3748">_xlfn.XLOOKUP(Table1012[[#This Row],[Severity_Level]],{"MINOR","MODERATE","SEVERE","FATAL"},{1,2,3,5})</f>
        <v>1</v>
      </c>
      <c r="Z3748" s="1"/>
      <c r="AA3748" s="2"/>
      <c r="AB3748" s="4"/>
    </row>
    <row r="3749" spans="1:28" x14ac:dyDescent="0.3">
      <c r="A3749" t="s">
        <v>3790</v>
      </c>
      <c r="B3749" s="11" t="s">
        <v>29</v>
      </c>
      <c r="C3749" s="11" t="s">
        <v>46</v>
      </c>
      <c r="D3749" s="11" t="s">
        <v>37</v>
      </c>
      <c r="E3749" s="11" t="s">
        <v>38</v>
      </c>
      <c r="F3749" s="11" t="s">
        <v>26</v>
      </c>
      <c r="G3749" s="11">
        <v>2</v>
      </c>
      <c r="H3749" s="11" t="s">
        <v>16</v>
      </c>
      <c r="I3749" s="12">
        <v>44718</v>
      </c>
      <c r="J3749" s="14">
        <v>0.6020833333333333</v>
      </c>
      <c r="K3749">
        <v>2</v>
      </c>
      <c r="L3749" t="s">
        <v>16</v>
      </c>
      <c r="M3749" s="1">
        <v>44718</v>
      </c>
      <c r="N3749" s="2">
        <v>0.6020833333333333</v>
      </c>
      <c r="O3749" s="1">
        <f t="shared" si="348"/>
        <v>44718.602083333331</v>
      </c>
      <c r="P3749" s="3" t="str">
        <f t="shared" si="349"/>
        <v>Jun,2022</v>
      </c>
      <c r="Q3749">
        <f t="shared" si="350"/>
        <v>2022</v>
      </c>
      <c r="R3749" t="str">
        <f t="shared" si="351"/>
        <v>Mon</v>
      </c>
      <c r="S3749">
        <f t="shared" si="352"/>
        <v>14</v>
      </c>
      <c r="T3749" t="str">
        <f t="shared" si="353"/>
        <v>NO</v>
      </c>
      <c r="U3749" cm="1">
        <f t="array" ref="U3749">_xlfn.XLOOKUP(Table1012[[#This Row],[Severity_Level]],{"MINOR","MODERATE","SEVERE","FATAL"},{1,2,3,5})</f>
        <v>1</v>
      </c>
      <c r="Z3749" s="1"/>
      <c r="AA3749" s="2"/>
      <c r="AB3749" s="4"/>
    </row>
    <row r="3750" spans="1:28" x14ac:dyDescent="0.3">
      <c r="A3750" t="s">
        <v>3791</v>
      </c>
      <c r="B3750" s="11" t="s">
        <v>49</v>
      </c>
      <c r="C3750" s="11" t="s">
        <v>19</v>
      </c>
      <c r="D3750" s="11" t="s">
        <v>47</v>
      </c>
      <c r="E3750" s="11" t="s">
        <v>20</v>
      </c>
      <c r="F3750" s="11" t="s">
        <v>15</v>
      </c>
      <c r="G3750" s="11">
        <v>1</v>
      </c>
      <c r="H3750" s="11" t="s">
        <v>40</v>
      </c>
      <c r="I3750" s="12">
        <v>44718</v>
      </c>
      <c r="J3750" s="14">
        <v>0.60277777777777775</v>
      </c>
      <c r="K3750">
        <v>1</v>
      </c>
      <c r="L3750" t="s">
        <v>40</v>
      </c>
      <c r="M3750" s="1">
        <v>44718</v>
      </c>
      <c r="N3750" s="2">
        <v>0.60277777777777775</v>
      </c>
      <c r="O3750" s="1">
        <f t="shared" si="348"/>
        <v>44718.602777777778</v>
      </c>
      <c r="P3750" s="3" t="str">
        <f t="shared" si="349"/>
        <v>Jun,2022</v>
      </c>
      <c r="Q3750">
        <f t="shared" si="350"/>
        <v>2022</v>
      </c>
      <c r="R3750" t="str">
        <f t="shared" si="351"/>
        <v>Mon</v>
      </c>
      <c r="S3750">
        <f t="shared" si="352"/>
        <v>14</v>
      </c>
      <c r="T3750" t="str">
        <f t="shared" si="353"/>
        <v>NO</v>
      </c>
      <c r="U3750" cm="1">
        <f t="array" ref="U3750">_xlfn.XLOOKUP(Table1012[[#This Row],[Severity_Level]],{"MINOR","MODERATE","SEVERE","FATAL"},{1,2,3,5})</f>
        <v>5</v>
      </c>
      <c r="Z3750" s="1"/>
      <c r="AA3750" s="2"/>
      <c r="AB3750" s="4"/>
    </row>
    <row r="3751" spans="1:28" x14ac:dyDescent="0.3">
      <c r="A3751" t="s">
        <v>3792</v>
      </c>
      <c r="B3751" s="11" t="s">
        <v>49</v>
      </c>
      <c r="C3751" s="11" t="s">
        <v>24</v>
      </c>
      <c r="D3751" s="11" t="s">
        <v>47</v>
      </c>
      <c r="E3751" s="11" t="s">
        <v>35</v>
      </c>
      <c r="F3751" s="11" t="s">
        <v>15</v>
      </c>
      <c r="G3751" s="11">
        <v>1</v>
      </c>
      <c r="H3751" s="11" t="s">
        <v>40</v>
      </c>
      <c r="I3751" s="12">
        <v>44718</v>
      </c>
      <c r="J3751" s="14">
        <v>0.60347222222222219</v>
      </c>
      <c r="K3751">
        <v>1</v>
      </c>
      <c r="L3751" t="s">
        <v>40</v>
      </c>
      <c r="M3751" s="1">
        <v>44718</v>
      </c>
      <c r="N3751" s="2">
        <v>0.60347222222222219</v>
      </c>
      <c r="O3751" s="1">
        <f t="shared" si="348"/>
        <v>44718.603472222225</v>
      </c>
      <c r="P3751" s="3" t="str">
        <f t="shared" si="349"/>
        <v>Jun,2022</v>
      </c>
      <c r="Q3751">
        <f t="shared" si="350"/>
        <v>2022</v>
      </c>
      <c r="R3751" t="str">
        <f t="shared" si="351"/>
        <v>Mon</v>
      </c>
      <c r="S3751">
        <f t="shared" si="352"/>
        <v>14</v>
      </c>
      <c r="T3751" t="str">
        <f t="shared" si="353"/>
        <v>NO</v>
      </c>
      <c r="U3751" cm="1">
        <f t="array" ref="U3751">_xlfn.XLOOKUP(Table1012[[#This Row],[Severity_Level]],{"MINOR","MODERATE","SEVERE","FATAL"},{1,2,3,5})</f>
        <v>5</v>
      </c>
      <c r="Z3751" s="1"/>
      <c r="AA3751" s="2"/>
      <c r="AB3751" s="4"/>
    </row>
    <row r="3752" spans="1:28" x14ac:dyDescent="0.3">
      <c r="A3752" t="s">
        <v>3793</v>
      </c>
      <c r="B3752" s="11" t="s">
        <v>34</v>
      </c>
      <c r="C3752" s="11" t="s">
        <v>46</v>
      </c>
      <c r="D3752" s="11" t="s">
        <v>13</v>
      </c>
      <c r="E3752" s="11" t="s">
        <v>35</v>
      </c>
      <c r="F3752" s="11" t="s">
        <v>21</v>
      </c>
      <c r="G3752" s="11">
        <v>1</v>
      </c>
      <c r="H3752" s="11" t="s">
        <v>16</v>
      </c>
      <c r="I3752" s="12">
        <v>44718</v>
      </c>
      <c r="J3752" s="14">
        <v>0.60416666666666663</v>
      </c>
      <c r="K3752">
        <v>1</v>
      </c>
      <c r="L3752" t="s">
        <v>16</v>
      </c>
      <c r="M3752" s="1">
        <v>44718</v>
      </c>
      <c r="N3752" s="2">
        <v>0.60416666666666663</v>
      </c>
      <c r="O3752" s="1">
        <f t="shared" si="348"/>
        <v>44718.604166666664</v>
      </c>
      <c r="P3752" s="3" t="str">
        <f t="shared" si="349"/>
        <v>Jun,2022</v>
      </c>
      <c r="Q3752">
        <f t="shared" si="350"/>
        <v>2022</v>
      </c>
      <c r="R3752" t="str">
        <f t="shared" si="351"/>
        <v>Mon</v>
      </c>
      <c r="S3752">
        <f t="shared" si="352"/>
        <v>14</v>
      </c>
      <c r="T3752" t="str">
        <f t="shared" si="353"/>
        <v>NO</v>
      </c>
      <c r="U3752" cm="1">
        <f t="array" ref="U3752">_xlfn.XLOOKUP(Table1012[[#This Row],[Severity_Level]],{"MINOR","MODERATE","SEVERE","FATAL"},{1,2,3,5})</f>
        <v>1</v>
      </c>
      <c r="Z3752" s="1"/>
      <c r="AA3752" s="2"/>
      <c r="AB3752" s="4"/>
    </row>
    <row r="3753" spans="1:28" x14ac:dyDescent="0.3">
      <c r="A3753" t="s">
        <v>3794</v>
      </c>
      <c r="B3753" s="11" t="s">
        <v>29</v>
      </c>
      <c r="C3753" s="11" t="s">
        <v>57</v>
      </c>
      <c r="D3753" s="11" t="s">
        <v>37</v>
      </c>
      <c r="E3753" s="11" t="s">
        <v>35</v>
      </c>
      <c r="F3753" s="11" t="s">
        <v>51</v>
      </c>
      <c r="G3753" s="11">
        <v>3</v>
      </c>
      <c r="H3753" s="11" t="s">
        <v>16</v>
      </c>
      <c r="I3753" s="12">
        <v>44718</v>
      </c>
      <c r="J3753" s="14">
        <v>0.60486111111111107</v>
      </c>
      <c r="K3753">
        <v>3</v>
      </c>
      <c r="L3753" t="s">
        <v>16</v>
      </c>
      <c r="M3753" s="1">
        <v>44718</v>
      </c>
      <c r="N3753" s="2">
        <v>0.60486111111111107</v>
      </c>
      <c r="O3753" s="1">
        <f t="shared" si="348"/>
        <v>44718.604861111111</v>
      </c>
      <c r="P3753" s="3" t="str">
        <f t="shared" si="349"/>
        <v>Jun,2022</v>
      </c>
      <c r="Q3753">
        <f t="shared" si="350"/>
        <v>2022</v>
      </c>
      <c r="R3753" t="str">
        <f t="shared" si="351"/>
        <v>Mon</v>
      </c>
      <c r="S3753">
        <f t="shared" si="352"/>
        <v>14</v>
      </c>
      <c r="T3753" t="str">
        <f t="shared" si="353"/>
        <v>NO</v>
      </c>
      <c r="U3753" cm="1">
        <f t="array" ref="U3753">_xlfn.XLOOKUP(Table1012[[#This Row],[Severity_Level]],{"MINOR","MODERATE","SEVERE","FATAL"},{1,2,3,5})</f>
        <v>1</v>
      </c>
      <c r="Z3753" s="1"/>
      <c r="AA3753" s="2"/>
      <c r="AB3753" s="4"/>
    </row>
    <row r="3754" spans="1:28" x14ac:dyDescent="0.3">
      <c r="A3754" t="s">
        <v>3795</v>
      </c>
      <c r="B3754" s="11" t="s">
        <v>11</v>
      </c>
      <c r="C3754" s="11" t="s">
        <v>65</v>
      </c>
      <c r="D3754" s="11" t="s">
        <v>13</v>
      </c>
      <c r="E3754" s="11" t="s">
        <v>14</v>
      </c>
      <c r="F3754" s="11" t="s">
        <v>21</v>
      </c>
      <c r="G3754" s="11">
        <v>2</v>
      </c>
      <c r="H3754" s="11" t="s">
        <v>27</v>
      </c>
      <c r="I3754" s="12">
        <v>44718</v>
      </c>
      <c r="J3754" s="14">
        <v>0.60555555555555551</v>
      </c>
      <c r="K3754">
        <v>2</v>
      </c>
      <c r="L3754" t="s">
        <v>27</v>
      </c>
      <c r="M3754" s="1">
        <v>44718</v>
      </c>
      <c r="N3754" s="2">
        <v>0.60555555555555551</v>
      </c>
      <c r="O3754" s="1">
        <f t="shared" si="348"/>
        <v>44718.605555555558</v>
      </c>
      <c r="P3754" s="3" t="str">
        <f t="shared" si="349"/>
        <v>Jun,2022</v>
      </c>
      <c r="Q3754">
        <f t="shared" si="350"/>
        <v>2022</v>
      </c>
      <c r="R3754" t="str">
        <f t="shared" si="351"/>
        <v>Mon</v>
      </c>
      <c r="S3754">
        <f t="shared" si="352"/>
        <v>14</v>
      </c>
      <c r="T3754" t="str">
        <f t="shared" si="353"/>
        <v>NO</v>
      </c>
      <c r="U3754" cm="1">
        <f t="array" ref="U3754">_xlfn.XLOOKUP(Table1012[[#This Row],[Severity_Level]],{"MINOR","MODERATE","SEVERE","FATAL"},{1,2,3,5})</f>
        <v>3</v>
      </c>
      <c r="Z3754" s="1"/>
      <c r="AA3754" s="2"/>
      <c r="AB3754" s="4"/>
    </row>
    <row r="3755" spans="1:28" x14ac:dyDescent="0.3">
      <c r="A3755" t="s">
        <v>3796</v>
      </c>
      <c r="B3755" s="11" t="s">
        <v>29</v>
      </c>
      <c r="C3755" s="11" t="s">
        <v>30</v>
      </c>
      <c r="D3755" s="11" t="s">
        <v>47</v>
      </c>
      <c r="E3755" s="11" t="s">
        <v>35</v>
      </c>
      <c r="F3755" s="11" t="s">
        <v>51</v>
      </c>
      <c r="G3755" s="11">
        <v>1</v>
      </c>
      <c r="H3755" s="11" t="s">
        <v>40</v>
      </c>
      <c r="I3755" s="12">
        <v>44718</v>
      </c>
      <c r="J3755" s="14">
        <v>0.60624999999999996</v>
      </c>
      <c r="K3755">
        <v>1</v>
      </c>
      <c r="L3755" t="s">
        <v>40</v>
      </c>
      <c r="M3755" s="1">
        <v>44718</v>
      </c>
      <c r="N3755" s="2">
        <v>0.60624999999999996</v>
      </c>
      <c r="O3755" s="1">
        <f t="shared" si="348"/>
        <v>44718.606249999997</v>
      </c>
      <c r="P3755" s="3" t="str">
        <f t="shared" si="349"/>
        <v>Jun,2022</v>
      </c>
      <c r="Q3755">
        <f t="shared" si="350"/>
        <v>2022</v>
      </c>
      <c r="R3755" t="str">
        <f t="shared" si="351"/>
        <v>Mon</v>
      </c>
      <c r="S3755">
        <f t="shared" si="352"/>
        <v>14</v>
      </c>
      <c r="T3755" t="str">
        <f t="shared" si="353"/>
        <v>NO</v>
      </c>
      <c r="U3755" cm="1">
        <f t="array" ref="U3755">_xlfn.XLOOKUP(Table1012[[#This Row],[Severity_Level]],{"MINOR","MODERATE","SEVERE","FATAL"},{1,2,3,5})</f>
        <v>5</v>
      </c>
      <c r="Z3755" s="1"/>
      <c r="AA3755" s="2"/>
      <c r="AB3755" s="4"/>
    </row>
    <row r="3756" spans="1:28" x14ac:dyDescent="0.3">
      <c r="A3756" t="s">
        <v>3797</v>
      </c>
      <c r="B3756" s="11" t="s">
        <v>29</v>
      </c>
      <c r="C3756" s="11" t="s">
        <v>65</v>
      </c>
      <c r="D3756" s="11" t="s">
        <v>47</v>
      </c>
      <c r="E3756" s="11" t="s">
        <v>20</v>
      </c>
      <c r="F3756" s="11" t="s">
        <v>15</v>
      </c>
      <c r="G3756" s="11">
        <v>3</v>
      </c>
      <c r="H3756" s="11" t="s">
        <v>16</v>
      </c>
      <c r="I3756" s="12">
        <v>44718</v>
      </c>
      <c r="J3756" s="14">
        <v>0.6069444444444444</v>
      </c>
      <c r="K3756">
        <v>3</v>
      </c>
      <c r="L3756" t="s">
        <v>16</v>
      </c>
      <c r="M3756" s="1">
        <v>44718</v>
      </c>
      <c r="N3756" s="2">
        <v>0.6069444444444444</v>
      </c>
      <c r="O3756" s="1">
        <f t="shared" si="348"/>
        <v>44718.606944444444</v>
      </c>
      <c r="P3756" s="3" t="str">
        <f t="shared" si="349"/>
        <v>Jun,2022</v>
      </c>
      <c r="Q3756">
        <f t="shared" si="350"/>
        <v>2022</v>
      </c>
      <c r="R3756" t="str">
        <f t="shared" si="351"/>
        <v>Mon</v>
      </c>
      <c r="S3756">
        <f t="shared" si="352"/>
        <v>14</v>
      </c>
      <c r="T3756" t="str">
        <f t="shared" si="353"/>
        <v>NO</v>
      </c>
      <c r="U3756" cm="1">
        <f t="array" ref="U3756">_xlfn.XLOOKUP(Table1012[[#This Row],[Severity_Level]],{"MINOR","MODERATE","SEVERE","FATAL"},{1,2,3,5})</f>
        <v>1</v>
      </c>
      <c r="Z3756" s="1"/>
      <c r="AA3756" s="2"/>
      <c r="AB3756" s="4"/>
    </row>
    <row r="3757" spans="1:28" x14ac:dyDescent="0.3">
      <c r="A3757" t="s">
        <v>3798</v>
      </c>
      <c r="B3757" s="11" t="s">
        <v>49</v>
      </c>
      <c r="C3757" s="11" t="s">
        <v>44</v>
      </c>
      <c r="D3757" s="11" t="s">
        <v>31</v>
      </c>
      <c r="E3757" s="11" t="s">
        <v>35</v>
      </c>
      <c r="F3757" s="11" t="s">
        <v>26</v>
      </c>
      <c r="G3757" s="11">
        <v>1</v>
      </c>
      <c r="H3757" s="11" t="s">
        <v>32</v>
      </c>
      <c r="I3757" s="12">
        <v>44718</v>
      </c>
      <c r="J3757" s="14">
        <v>0.60763888888888884</v>
      </c>
      <c r="K3757">
        <v>1</v>
      </c>
      <c r="L3757" t="s">
        <v>32</v>
      </c>
      <c r="M3757" s="1">
        <v>44718</v>
      </c>
      <c r="N3757" s="2">
        <v>0.60763888888888884</v>
      </c>
      <c r="O3757" s="1">
        <f t="shared" si="348"/>
        <v>44718.607638888891</v>
      </c>
      <c r="P3757" s="3" t="str">
        <f t="shared" si="349"/>
        <v>Jun,2022</v>
      </c>
      <c r="Q3757">
        <f t="shared" si="350"/>
        <v>2022</v>
      </c>
      <c r="R3757" t="str">
        <f t="shared" si="351"/>
        <v>Mon</v>
      </c>
      <c r="S3757">
        <f t="shared" si="352"/>
        <v>14</v>
      </c>
      <c r="T3757" t="str">
        <f t="shared" si="353"/>
        <v>NO</v>
      </c>
      <c r="U3757" cm="1">
        <f t="array" ref="U3757">_xlfn.XLOOKUP(Table1012[[#This Row],[Severity_Level]],{"MINOR","MODERATE","SEVERE","FATAL"},{1,2,3,5})</f>
        <v>2</v>
      </c>
      <c r="Z3757" s="1"/>
      <c r="AA3757" s="2"/>
      <c r="AB3757" s="4"/>
    </row>
    <row r="3758" spans="1:28" x14ac:dyDescent="0.3">
      <c r="A3758" t="s">
        <v>3799</v>
      </c>
      <c r="B3758" s="11" t="s">
        <v>29</v>
      </c>
      <c r="C3758" s="11" t="s">
        <v>24</v>
      </c>
      <c r="D3758" s="11" t="s">
        <v>25</v>
      </c>
      <c r="E3758" s="11" t="s">
        <v>20</v>
      </c>
      <c r="F3758" s="11" t="s">
        <v>26</v>
      </c>
      <c r="G3758" s="11">
        <v>1</v>
      </c>
      <c r="H3758" s="11" t="s">
        <v>40</v>
      </c>
      <c r="I3758" s="12">
        <v>44718</v>
      </c>
      <c r="J3758" s="14">
        <v>0.60833333333333328</v>
      </c>
      <c r="K3758">
        <v>1</v>
      </c>
      <c r="L3758" t="s">
        <v>40</v>
      </c>
      <c r="M3758" s="1">
        <v>44718</v>
      </c>
      <c r="N3758" s="2">
        <v>0.60833333333333328</v>
      </c>
      <c r="O3758" s="1">
        <f t="shared" si="348"/>
        <v>44718.60833333333</v>
      </c>
      <c r="P3758" s="3" t="str">
        <f t="shared" si="349"/>
        <v>Jun,2022</v>
      </c>
      <c r="Q3758">
        <f t="shared" si="350"/>
        <v>2022</v>
      </c>
      <c r="R3758" t="str">
        <f t="shared" si="351"/>
        <v>Mon</v>
      </c>
      <c r="S3758">
        <f t="shared" si="352"/>
        <v>14</v>
      </c>
      <c r="T3758" t="str">
        <f t="shared" si="353"/>
        <v>NO</v>
      </c>
      <c r="U3758" cm="1">
        <f t="array" ref="U3758">_xlfn.XLOOKUP(Table1012[[#This Row],[Severity_Level]],{"MINOR","MODERATE","SEVERE","FATAL"},{1,2,3,5})</f>
        <v>5</v>
      </c>
      <c r="Z3758" s="1"/>
      <c r="AA3758" s="2"/>
      <c r="AB3758" s="4"/>
    </row>
    <row r="3759" spans="1:28" x14ac:dyDescent="0.3">
      <c r="A3759" t="s">
        <v>3800</v>
      </c>
      <c r="B3759" s="11" t="s">
        <v>49</v>
      </c>
      <c r="C3759" s="11" t="s">
        <v>57</v>
      </c>
      <c r="D3759" s="11" t="s">
        <v>25</v>
      </c>
      <c r="E3759" s="11" t="s">
        <v>35</v>
      </c>
      <c r="F3759" s="11" t="s">
        <v>51</v>
      </c>
      <c r="G3759" s="11">
        <v>4</v>
      </c>
      <c r="H3759" s="11" t="s">
        <v>16</v>
      </c>
      <c r="I3759" s="12">
        <v>44718</v>
      </c>
      <c r="J3759" s="14">
        <v>0.60902777777777772</v>
      </c>
      <c r="K3759">
        <v>4</v>
      </c>
      <c r="L3759" t="s">
        <v>16</v>
      </c>
      <c r="M3759" s="1">
        <v>44718</v>
      </c>
      <c r="N3759" s="2">
        <v>0.60902777777777772</v>
      </c>
      <c r="O3759" s="1">
        <f t="shared" si="348"/>
        <v>44718.609027777777</v>
      </c>
      <c r="P3759" s="3" t="str">
        <f t="shared" si="349"/>
        <v>Jun,2022</v>
      </c>
      <c r="Q3759">
        <f t="shared" si="350"/>
        <v>2022</v>
      </c>
      <c r="R3759" t="str">
        <f t="shared" si="351"/>
        <v>Mon</v>
      </c>
      <c r="S3759">
        <f t="shared" si="352"/>
        <v>14</v>
      </c>
      <c r="T3759" t="str">
        <f t="shared" si="353"/>
        <v>NO</v>
      </c>
      <c r="U3759" cm="1">
        <f t="array" ref="U3759">_xlfn.XLOOKUP(Table1012[[#This Row],[Severity_Level]],{"MINOR","MODERATE","SEVERE","FATAL"},{1,2,3,5})</f>
        <v>1</v>
      </c>
      <c r="Z3759" s="1"/>
      <c r="AA3759" s="2"/>
      <c r="AB3759" s="4"/>
    </row>
    <row r="3760" spans="1:28" x14ac:dyDescent="0.3">
      <c r="A3760" t="s">
        <v>3801</v>
      </c>
      <c r="B3760" s="11" t="s">
        <v>11</v>
      </c>
      <c r="C3760" s="11" t="s">
        <v>53</v>
      </c>
      <c r="D3760" s="11" t="s">
        <v>31</v>
      </c>
      <c r="E3760" s="11" t="s">
        <v>20</v>
      </c>
      <c r="F3760" s="11" t="s">
        <v>21</v>
      </c>
      <c r="G3760" s="11">
        <v>1</v>
      </c>
      <c r="H3760" s="11" t="s">
        <v>16</v>
      </c>
      <c r="I3760" s="12">
        <v>44718</v>
      </c>
      <c r="J3760" s="14">
        <v>0.60972222222222228</v>
      </c>
      <c r="K3760">
        <v>1</v>
      </c>
      <c r="L3760" t="s">
        <v>16</v>
      </c>
      <c r="M3760" s="1">
        <v>44718</v>
      </c>
      <c r="N3760" s="2">
        <v>0.60972222222222228</v>
      </c>
      <c r="O3760" s="1">
        <f t="shared" si="348"/>
        <v>44718.609722222223</v>
      </c>
      <c r="P3760" s="3" t="str">
        <f t="shared" si="349"/>
        <v>Jun,2022</v>
      </c>
      <c r="Q3760">
        <f t="shared" si="350"/>
        <v>2022</v>
      </c>
      <c r="R3760" t="str">
        <f t="shared" si="351"/>
        <v>Mon</v>
      </c>
      <c r="S3760">
        <f t="shared" si="352"/>
        <v>14</v>
      </c>
      <c r="T3760" t="str">
        <f t="shared" si="353"/>
        <v>NO</v>
      </c>
      <c r="U3760" cm="1">
        <f t="array" ref="U3760">_xlfn.XLOOKUP(Table1012[[#This Row],[Severity_Level]],{"MINOR","MODERATE","SEVERE","FATAL"},{1,2,3,5})</f>
        <v>1</v>
      </c>
      <c r="Z3760" s="1"/>
      <c r="AA3760" s="2"/>
      <c r="AB3760" s="4"/>
    </row>
    <row r="3761" spans="1:28" x14ac:dyDescent="0.3">
      <c r="A3761" t="s">
        <v>3802</v>
      </c>
      <c r="B3761" s="11" t="s">
        <v>18</v>
      </c>
      <c r="C3761" s="11" t="s">
        <v>57</v>
      </c>
      <c r="D3761" s="11" t="s">
        <v>25</v>
      </c>
      <c r="E3761" s="11" t="s">
        <v>35</v>
      </c>
      <c r="F3761" s="11" t="s">
        <v>26</v>
      </c>
      <c r="G3761" s="11">
        <v>4</v>
      </c>
      <c r="H3761" s="11" t="s">
        <v>32</v>
      </c>
      <c r="I3761" s="12">
        <v>44718</v>
      </c>
      <c r="J3761" s="14">
        <v>0.61041666666666672</v>
      </c>
      <c r="K3761">
        <v>4</v>
      </c>
      <c r="L3761" t="s">
        <v>32</v>
      </c>
      <c r="M3761" s="1">
        <v>44718</v>
      </c>
      <c r="N3761" s="2">
        <v>0.61041666666666672</v>
      </c>
      <c r="O3761" s="1">
        <f t="shared" si="348"/>
        <v>44718.61041666667</v>
      </c>
      <c r="P3761" s="3" t="str">
        <f t="shared" si="349"/>
        <v>Jun,2022</v>
      </c>
      <c r="Q3761">
        <f t="shared" si="350"/>
        <v>2022</v>
      </c>
      <c r="R3761" t="str">
        <f t="shared" si="351"/>
        <v>Mon</v>
      </c>
      <c r="S3761">
        <f t="shared" si="352"/>
        <v>14</v>
      </c>
      <c r="T3761" t="str">
        <f t="shared" si="353"/>
        <v>NO</v>
      </c>
      <c r="U3761" cm="1">
        <f t="array" ref="U3761">_xlfn.XLOOKUP(Table1012[[#This Row],[Severity_Level]],{"MINOR","MODERATE","SEVERE","FATAL"},{1,2,3,5})</f>
        <v>2</v>
      </c>
      <c r="Z3761" s="1"/>
      <c r="AA3761" s="2"/>
      <c r="AB3761" s="4"/>
    </row>
    <row r="3762" spans="1:28" x14ac:dyDescent="0.3">
      <c r="A3762" t="s">
        <v>3803</v>
      </c>
      <c r="B3762" s="11" t="s">
        <v>34</v>
      </c>
      <c r="C3762" s="11" t="s">
        <v>19</v>
      </c>
      <c r="D3762" s="11" t="s">
        <v>37</v>
      </c>
      <c r="E3762" s="11" t="s">
        <v>14</v>
      </c>
      <c r="F3762" s="11" t="s">
        <v>26</v>
      </c>
      <c r="G3762" s="11">
        <v>1</v>
      </c>
      <c r="H3762" s="11" t="s">
        <v>40</v>
      </c>
      <c r="I3762" s="12">
        <v>44718</v>
      </c>
      <c r="J3762" s="14">
        <v>0.61111111111111116</v>
      </c>
      <c r="K3762">
        <v>1</v>
      </c>
      <c r="L3762" t="s">
        <v>40</v>
      </c>
      <c r="M3762" s="1">
        <v>44718</v>
      </c>
      <c r="N3762" s="2">
        <v>0.61111111111111116</v>
      </c>
      <c r="O3762" s="1">
        <f t="shared" si="348"/>
        <v>44718.611111111109</v>
      </c>
      <c r="P3762" s="3" t="str">
        <f t="shared" si="349"/>
        <v>Jun,2022</v>
      </c>
      <c r="Q3762">
        <f t="shared" si="350"/>
        <v>2022</v>
      </c>
      <c r="R3762" t="str">
        <f t="shared" si="351"/>
        <v>Mon</v>
      </c>
      <c r="S3762">
        <f t="shared" si="352"/>
        <v>14</v>
      </c>
      <c r="T3762" t="str">
        <f t="shared" si="353"/>
        <v>NO</v>
      </c>
      <c r="U3762" cm="1">
        <f t="array" ref="U3762">_xlfn.XLOOKUP(Table1012[[#This Row],[Severity_Level]],{"MINOR","MODERATE","SEVERE","FATAL"},{1,2,3,5})</f>
        <v>5</v>
      </c>
      <c r="Z3762" s="1"/>
      <c r="AA3762" s="2"/>
      <c r="AB3762" s="4"/>
    </row>
    <row r="3763" spans="1:28" x14ac:dyDescent="0.3">
      <c r="A3763" t="s">
        <v>3804</v>
      </c>
      <c r="B3763" s="11" t="s">
        <v>56</v>
      </c>
      <c r="C3763" s="11" t="s">
        <v>24</v>
      </c>
      <c r="D3763" s="11" t="s">
        <v>47</v>
      </c>
      <c r="E3763" s="11" t="s">
        <v>14</v>
      </c>
      <c r="F3763" s="11" t="s">
        <v>51</v>
      </c>
      <c r="G3763" s="11">
        <v>4</v>
      </c>
      <c r="H3763" s="11" t="s">
        <v>16</v>
      </c>
      <c r="I3763" s="12">
        <v>44718</v>
      </c>
      <c r="J3763" s="14">
        <v>0.6118055555555556</v>
      </c>
      <c r="K3763">
        <v>4</v>
      </c>
      <c r="L3763" t="s">
        <v>16</v>
      </c>
      <c r="M3763" s="1">
        <v>44718</v>
      </c>
      <c r="N3763" s="2">
        <v>0.6118055555555556</v>
      </c>
      <c r="O3763" s="1">
        <f t="shared" si="348"/>
        <v>44718.611805555556</v>
      </c>
      <c r="P3763" s="3" t="str">
        <f t="shared" si="349"/>
        <v>Jun,2022</v>
      </c>
      <c r="Q3763">
        <f t="shared" si="350"/>
        <v>2022</v>
      </c>
      <c r="R3763" t="str">
        <f t="shared" si="351"/>
        <v>Mon</v>
      </c>
      <c r="S3763">
        <f t="shared" si="352"/>
        <v>14</v>
      </c>
      <c r="T3763" t="str">
        <f t="shared" si="353"/>
        <v>NO</v>
      </c>
      <c r="U3763" cm="1">
        <f t="array" ref="U3763">_xlfn.XLOOKUP(Table1012[[#This Row],[Severity_Level]],{"MINOR","MODERATE","SEVERE","FATAL"},{1,2,3,5})</f>
        <v>1</v>
      </c>
      <c r="Z3763" s="1"/>
      <c r="AA3763" s="2"/>
      <c r="AB3763" s="4"/>
    </row>
    <row r="3764" spans="1:28" x14ac:dyDescent="0.3">
      <c r="A3764" t="s">
        <v>3805</v>
      </c>
      <c r="B3764" s="11" t="s">
        <v>18</v>
      </c>
      <c r="C3764" s="11" t="s">
        <v>30</v>
      </c>
      <c r="D3764" s="11" t="s">
        <v>47</v>
      </c>
      <c r="E3764" s="11" t="s">
        <v>38</v>
      </c>
      <c r="F3764" s="11" t="s">
        <v>21</v>
      </c>
      <c r="G3764" s="11">
        <v>2</v>
      </c>
      <c r="H3764" s="11" t="s">
        <v>27</v>
      </c>
      <c r="I3764" s="12">
        <v>44718</v>
      </c>
      <c r="J3764" s="14">
        <v>0.61250000000000004</v>
      </c>
      <c r="K3764">
        <v>2</v>
      </c>
      <c r="L3764" t="s">
        <v>27</v>
      </c>
      <c r="M3764" s="1">
        <v>44718</v>
      </c>
      <c r="N3764" s="2">
        <v>0.61250000000000004</v>
      </c>
      <c r="O3764" s="1">
        <f t="shared" si="348"/>
        <v>44718.612500000003</v>
      </c>
      <c r="P3764" s="3" t="str">
        <f t="shared" si="349"/>
        <v>Jun,2022</v>
      </c>
      <c r="Q3764">
        <f t="shared" si="350"/>
        <v>2022</v>
      </c>
      <c r="R3764" t="str">
        <f t="shared" si="351"/>
        <v>Mon</v>
      </c>
      <c r="S3764">
        <f t="shared" si="352"/>
        <v>14</v>
      </c>
      <c r="T3764" t="str">
        <f t="shared" si="353"/>
        <v>NO</v>
      </c>
      <c r="U3764" cm="1">
        <f t="array" ref="U3764">_xlfn.XLOOKUP(Table1012[[#This Row],[Severity_Level]],{"MINOR","MODERATE","SEVERE","FATAL"},{1,2,3,5})</f>
        <v>3</v>
      </c>
      <c r="Z3764" s="1"/>
      <c r="AA3764" s="2"/>
      <c r="AB3764" s="4"/>
    </row>
    <row r="3765" spans="1:28" x14ac:dyDescent="0.3">
      <c r="A3765" t="s">
        <v>3806</v>
      </c>
      <c r="B3765" s="11" t="s">
        <v>29</v>
      </c>
      <c r="C3765" s="11" t="s">
        <v>12</v>
      </c>
      <c r="D3765" s="11" t="s">
        <v>31</v>
      </c>
      <c r="E3765" s="11" t="s">
        <v>38</v>
      </c>
      <c r="F3765" s="11" t="s">
        <v>21</v>
      </c>
      <c r="G3765" s="11">
        <v>3</v>
      </c>
      <c r="H3765" s="11" t="s">
        <v>27</v>
      </c>
      <c r="I3765" s="12">
        <v>44718</v>
      </c>
      <c r="J3765" s="14">
        <v>0.61319444444444449</v>
      </c>
      <c r="K3765">
        <v>3</v>
      </c>
      <c r="L3765" t="s">
        <v>27</v>
      </c>
      <c r="M3765" s="1">
        <v>44718</v>
      </c>
      <c r="N3765" s="2">
        <v>0.61319444444444449</v>
      </c>
      <c r="O3765" s="1">
        <f t="shared" si="348"/>
        <v>44718.613194444442</v>
      </c>
      <c r="P3765" s="3" t="str">
        <f t="shared" si="349"/>
        <v>Jun,2022</v>
      </c>
      <c r="Q3765">
        <f t="shared" si="350"/>
        <v>2022</v>
      </c>
      <c r="R3765" t="str">
        <f t="shared" si="351"/>
        <v>Mon</v>
      </c>
      <c r="S3765">
        <f t="shared" si="352"/>
        <v>14</v>
      </c>
      <c r="T3765" t="str">
        <f t="shared" si="353"/>
        <v>NO</v>
      </c>
      <c r="U3765" cm="1">
        <f t="array" ref="U3765">_xlfn.XLOOKUP(Table1012[[#This Row],[Severity_Level]],{"MINOR","MODERATE","SEVERE","FATAL"},{1,2,3,5})</f>
        <v>3</v>
      </c>
      <c r="Z3765" s="1"/>
      <c r="AA3765" s="2"/>
      <c r="AB3765" s="4"/>
    </row>
    <row r="3766" spans="1:28" x14ac:dyDescent="0.3">
      <c r="A3766" t="s">
        <v>3807</v>
      </c>
      <c r="B3766" s="11" t="s">
        <v>11</v>
      </c>
      <c r="C3766" s="11" t="s">
        <v>65</v>
      </c>
      <c r="D3766" s="11" t="s">
        <v>13</v>
      </c>
      <c r="E3766" s="11" t="s">
        <v>14</v>
      </c>
      <c r="F3766" s="11" t="s">
        <v>21</v>
      </c>
      <c r="G3766" s="11">
        <v>5</v>
      </c>
      <c r="H3766" s="11" t="s">
        <v>27</v>
      </c>
      <c r="I3766" s="12">
        <v>44718</v>
      </c>
      <c r="J3766" s="14">
        <v>0.61388888888888893</v>
      </c>
      <c r="K3766">
        <v>5</v>
      </c>
      <c r="L3766" t="s">
        <v>27</v>
      </c>
      <c r="M3766" s="1">
        <v>44718</v>
      </c>
      <c r="N3766" s="2">
        <v>0.61388888888888893</v>
      </c>
      <c r="O3766" s="1">
        <f t="shared" si="348"/>
        <v>44718.613888888889</v>
      </c>
      <c r="P3766" s="3" t="str">
        <f t="shared" si="349"/>
        <v>Jun,2022</v>
      </c>
      <c r="Q3766">
        <f t="shared" si="350"/>
        <v>2022</v>
      </c>
      <c r="R3766" t="str">
        <f t="shared" si="351"/>
        <v>Mon</v>
      </c>
      <c r="S3766">
        <f t="shared" si="352"/>
        <v>14</v>
      </c>
      <c r="T3766" t="str">
        <f t="shared" si="353"/>
        <v>NO</v>
      </c>
      <c r="U3766" cm="1">
        <f t="array" ref="U3766">_xlfn.XLOOKUP(Table1012[[#This Row],[Severity_Level]],{"MINOR","MODERATE","SEVERE","FATAL"},{1,2,3,5})</f>
        <v>3</v>
      </c>
      <c r="Z3766" s="1"/>
      <c r="AA3766" s="2"/>
      <c r="AB3766" s="4"/>
    </row>
    <row r="3767" spans="1:28" x14ac:dyDescent="0.3">
      <c r="A3767" t="s">
        <v>3808</v>
      </c>
      <c r="B3767" s="11" t="s">
        <v>34</v>
      </c>
      <c r="C3767" s="11" t="s">
        <v>46</v>
      </c>
      <c r="D3767" s="11" t="s">
        <v>37</v>
      </c>
      <c r="E3767" s="11" t="s">
        <v>14</v>
      </c>
      <c r="F3767" s="11" t="s">
        <v>15</v>
      </c>
      <c r="G3767" s="11">
        <v>3</v>
      </c>
      <c r="H3767" s="11" t="s">
        <v>27</v>
      </c>
      <c r="I3767" s="12">
        <v>44718</v>
      </c>
      <c r="J3767" s="14">
        <v>0.61458333333333337</v>
      </c>
      <c r="K3767">
        <v>3</v>
      </c>
      <c r="L3767" t="s">
        <v>27</v>
      </c>
      <c r="M3767" s="1">
        <v>44718</v>
      </c>
      <c r="N3767" s="2">
        <v>0.61458333333333337</v>
      </c>
      <c r="O3767" s="1">
        <f t="shared" si="348"/>
        <v>44718.614583333336</v>
      </c>
      <c r="P3767" s="3" t="str">
        <f t="shared" si="349"/>
        <v>Jun,2022</v>
      </c>
      <c r="Q3767">
        <f t="shared" si="350"/>
        <v>2022</v>
      </c>
      <c r="R3767" t="str">
        <f t="shared" si="351"/>
        <v>Mon</v>
      </c>
      <c r="S3767">
        <f t="shared" si="352"/>
        <v>14</v>
      </c>
      <c r="T3767" t="str">
        <f t="shared" si="353"/>
        <v>NO</v>
      </c>
      <c r="U3767" cm="1">
        <f t="array" ref="U3767">_xlfn.XLOOKUP(Table1012[[#This Row],[Severity_Level]],{"MINOR","MODERATE","SEVERE","FATAL"},{1,2,3,5})</f>
        <v>3</v>
      </c>
      <c r="Z3767" s="1"/>
      <c r="AA3767" s="2"/>
      <c r="AB3767" s="4"/>
    </row>
    <row r="3768" spans="1:28" x14ac:dyDescent="0.3">
      <c r="A3768" t="s">
        <v>3809</v>
      </c>
      <c r="B3768" s="11" t="s">
        <v>11</v>
      </c>
      <c r="C3768" s="11" t="s">
        <v>30</v>
      </c>
      <c r="D3768" s="11" t="s">
        <v>31</v>
      </c>
      <c r="E3768" s="11" t="s">
        <v>38</v>
      </c>
      <c r="F3768" s="11" t="s">
        <v>21</v>
      </c>
      <c r="G3768" s="11">
        <v>1</v>
      </c>
      <c r="H3768" s="11" t="s">
        <v>40</v>
      </c>
      <c r="I3768" s="12">
        <v>44718</v>
      </c>
      <c r="J3768" s="14">
        <v>0.61527777777777781</v>
      </c>
      <c r="K3768">
        <v>1</v>
      </c>
      <c r="L3768" t="s">
        <v>40</v>
      </c>
      <c r="M3768" s="1">
        <v>44718</v>
      </c>
      <c r="N3768" s="2">
        <v>0.61527777777777781</v>
      </c>
      <c r="O3768" s="1">
        <f t="shared" si="348"/>
        <v>44718.615277777775</v>
      </c>
      <c r="P3768" s="3" t="str">
        <f t="shared" si="349"/>
        <v>Jun,2022</v>
      </c>
      <c r="Q3768">
        <f t="shared" si="350"/>
        <v>2022</v>
      </c>
      <c r="R3768" t="str">
        <f t="shared" si="351"/>
        <v>Mon</v>
      </c>
      <c r="S3768">
        <f t="shared" si="352"/>
        <v>14</v>
      </c>
      <c r="T3768" t="str">
        <f t="shared" si="353"/>
        <v>NO</v>
      </c>
      <c r="U3768" cm="1">
        <f t="array" ref="U3768">_xlfn.XLOOKUP(Table1012[[#This Row],[Severity_Level]],{"MINOR","MODERATE","SEVERE","FATAL"},{1,2,3,5})</f>
        <v>5</v>
      </c>
      <c r="Z3768" s="1"/>
      <c r="AA3768" s="2"/>
      <c r="AB3768" s="4"/>
    </row>
    <row r="3769" spans="1:28" x14ac:dyDescent="0.3">
      <c r="A3769" t="s">
        <v>3810</v>
      </c>
      <c r="B3769" s="11" t="s">
        <v>34</v>
      </c>
      <c r="C3769" s="11" t="s">
        <v>46</v>
      </c>
      <c r="D3769" s="11" t="s">
        <v>25</v>
      </c>
      <c r="E3769" s="11" t="s">
        <v>35</v>
      </c>
      <c r="F3769" s="11" t="s">
        <v>15</v>
      </c>
      <c r="G3769" s="11">
        <v>5</v>
      </c>
      <c r="H3769" s="11" t="s">
        <v>27</v>
      </c>
      <c r="I3769" s="12">
        <v>44718</v>
      </c>
      <c r="J3769" s="14">
        <v>0.61597222222222225</v>
      </c>
      <c r="K3769">
        <v>5</v>
      </c>
      <c r="L3769" t="s">
        <v>27</v>
      </c>
      <c r="M3769" s="1">
        <v>44718</v>
      </c>
      <c r="N3769" s="2">
        <v>0.61597222222222225</v>
      </c>
      <c r="O3769" s="1">
        <f t="shared" si="348"/>
        <v>44718.615972222222</v>
      </c>
      <c r="P3769" s="3" t="str">
        <f t="shared" si="349"/>
        <v>Jun,2022</v>
      </c>
      <c r="Q3769">
        <f t="shared" si="350"/>
        <v>2022</v>
      </c>
      <c r="R3769" t="str">
        <f t="shared" si="351"/>
        <v>Mon</v>
      </c>
      <c r="S3769">
        <f t="shared" si="352"/>
        <v>14</v>
      </c>
      <c r="T3769" t="str">
        <f t="shared" si="353"/>
        <v>NO</v>
      </c>
      <c r="U3769" cm="1">
        <f t="array" ref="U3769">_xlfn.XLOOKUP(Table1012[[#This Row],[Severity_Level]],{"MINOR","MODERATE","SEVERE","FATAL"},{1,2,3,5})</f>
        <v>3</v>
      </c>
      <c r="Z3769" s="1"/>
      <c r="AA3769" s="2"/>
      <c r="AB3769" s="4"/>
    </row>
    <row r="3770" spans="1:28" x14ac:dyDescent="0.3">
      <c r="A3770" t="s">
        <v>3811</v>
      </c>
      <c r="B3770" s="11" t="s">
        <v>34</v>
      </c>
      <c r="C3770" s="11" t="s">
        <v>44</v>
      </c>
      <c r="D3770" s="11" t="s">
        <v>31</v>
      </c>
      <c r="E3770" s="11" t="s">
        <v>20</v>
      </c>
      <c r="F3770" s="11" t="s">
        <v>21</v>
      </c>
      <c r="G3770" s="11">
        <v>5</v>
      </c>
      <c r="H3770" s="11" t="s">
        <v>27</v>
      </c>
      <c r="I3770" s="12">
        <v>44719</v>
      </c>
      <c r="J3770" s="14">
        <v>0.6166666666666667</v>
      </c>
      <c r="K3770">
        <v>5</v>
      </c>
      <c r="L3770" t="s">
        <v>27</v>
      </c>
      <c r="M3770" s="1">
        <v>44719</v>
      </c>
      <c r="N3770" s="2">
        <v>0.6166666666666667</v>
      </c>
      <c r="O3770" s="1">
        <f t="shared" si="348"/>
        <v>44719.616666666669</v>
      </c>
      <c r="P3770" s="3" t="str">
        <f t="shared" si="349"/>
        <v>Jun,2022</v>
      </c>
      <c r="Q3770">
        <f t="shared" si="350"/>
        <v>2022</v>
      </c>
      <c r="R3770" t="str">
        <f t="shared" si="351"/>
        <v>Tue</v>
      </c>
      <c r="S3770">
        <f t="shared" si="352"/>
        <v>14</v>
      </c>
      <c r="T3770" t="str">
        <f t="shared" si="353"/>
        <v>NO</v>
      </c>
      <c r="U3770" cm="1">
        <f t="array" ref="U3770">_xlfn.XLOOKUP(Table1012[[#This Row],[Severity_Level]],{"MINOR","MODERATE","SEVERE","FATAL"},{1,2,3,5})</f>
        <v>3</v>
      </c>
      <c r="Z3770" s="1"/>
      <c r="AA3770" s="2"/>
      <c r="AB3770" s="4"/>
    </row>
    <row r="3771" spans="1:28" x14ac:dyDescent="0.3">
      <c r="A3771" t="s">
        <v>3812</v>
      </c>
      <c r="B3771" s="11" t="s">
        <v>34</v>
      </c>
      <c r="C3771" s="11" t="s">
        <v>53</v>
      </c>
      <c r="D3771" s="11" t="s">
        <v>13</v>
      </c>
      <c r="E3771" s="11" t="s">
        <v>38</v>
      </c>
      <c r="F3771" s="11" t="s">
        <v>51</v>
      </c>
      <c r="G3771" s="11">
        <v>3</v>
      </c>
      <c r="H3771" s="11" t="s">
        <v>32</v>
      </c>
      <c r="I3771" s="12">
        <v>44719</v>
      </c>
      <c r="J3771" s="14">
        <v>0.61736111111111114</v>
      </c>
      <c r="K3771">
        <v>3</v>
      </c>
      <c r="L3771" t="s">
        <v>32</v>
      </c>
      <c r="M3771" s="1">
        <v>44719</v>
      </c>
      <c r="N3771" s="2">
        <v>0.61736111111111114</v>
      </c>
      <c r="O3771" s="1">
        <f t="shared" si="348"/>
        <v>44719.617361111108</v>
      </c>
      <c r="P3771" s="3" t="str">
        <f t="shared" si="349"/>
        <v>Jun,2022</v>
      </c>
      <c r="Q3771">
        <f t="shared" si="350"/>
        <v>2022</v>
      </c>
      <c r="R3771" t="str">
        <f t="shared" si="351"/>
        <v>Tue</v>
      </c>
      <c r="S3771">
        <f t="shared" si="352"/>
        <v>14</v>
      </c>
      <c r="T3771" t="str">
        <f t="shared" si="353"/>
        <v>NO</v>
      </c>
      <c r="U3771" cm="1">
        <f t="array" ref="U3771">_xlfn.XLOOKUP(Table1012[[#This Row],[Severity_Level]],{"MINOR","MODERATE","SEVERE","FATAL"},{1,2,3,5})</f>
        <v>2</v>
      </c>
      <c r="Z3771" s="1"/>
      <c r="AA3771" s="2"/>
      <c r="AB3771" s="4"/>
    </row>
    <row r="3772" spans="1:28" x14ac:dyDescent="0.3">
      <c r="A3772" t="s">
        <v>3813</v>
      </c>
      <c r="B3772" s="11" t="s">
        <v>11</v>
      </c>
      <c r="C3772" s="11" t="s">
        <v>53</v>
      </c>
      <c r="D3772" s="11" t="s">
        <v>47</v>
      </c>
      <c r="E3772" s="11" t="s">
        <v>20</v>
      </c>
      <c r="F3772" s="11" t="s">
        <v>21</v>
      </c>
      <c r="G3772" s="11">
        <v>1</v>
      </c>
      <c r="H3772" s="11" t="s">
        <v>40</v>
      </c>
      <c r="I3772" s="12">
        <v>44719</v>
      </c>
      <c r="J3772" s="14">
        <v>0.61805555555555558</v>
      </c>
      <c r="K3772">
        <v>1</v>
      </c>
      <c r="L3772" t="s">
        <v>40</v>
      </c>
      <c r="M3772" s="1">
        <v>44719</v>
      </c>
      <c r="N3772" s="2">
        <v>0.61805555555555558</v>
      </c>
      <c r="O3772" s="1">
        <f t="shared" si="348"/>
        <v>44719.618055555555</v>
      </c>
      <c r="P3772" s="3" t="str">
        <f t="shared" si="349"/>
        <v>Jun,2022</v>
      </c>
      <c r="Q3772">
        <f t="shared" si="350"/>
        <v>2022</v>
      </c>
      <c r="R3772" t="str">
        <f t="shared" si="351"/>
        <v>Tue</v>
      </c>
      <c r="S3772">
        <f t="shared" si="352"/>
        <v>14</v>
      </c>
      <c r="T3772" t="str">
        <f t="shared" si="353"/>
        <v>NO</v>
      </c>
      <c r="U3772" cm="1">
        <f t="array" ref="U3772">_xlfn.XLOOKUP(Table1012[[#This Row],[Severity_Level]],{"MINOR","MODERATE","SEVERE","FATAL"},{1,2,3,5})</f>
        <v>5</v>
      </c>
      <c r="Z3772" s="1"/>
      <c r="AA3772" s="2"/>
      <c r="AB3772" s="4"/>
    </row>
    <row r="3773" spans="1:28" x14ac:dyDescent="0.3">
      <c r="A3773" t="s">
        <v>3814</v>
      </c>
      <c r="B3773" s="11" t="s">
        <v>29</v>
      </c>
      <c r="C3773" s="11" t="s">
        <v>12</v>
      </c>
      <c r="D3773" s="11" t="s">
        <v>47</v>
      </c>
      <c r="E3773" s="11" t="s">
        <v>20</v>
      </c>
      <c r="F3773" s="11" t="s">
        <v>51</v>
      </c>
      <c r="G3773" s="11">
        <v>2</v>
      </c>
      <c r="H3773" s="11" t="s">
        <v>32</v>
      </c>
      <c r="I3773" s="12">
        <v>44719</v>
      </c>
      <c r="J3773" s="14">
        <v>0.61875000000000002</v>
      </c>
      <c r="K3773">
        <v>2</v>
      </c>
      <c r="L3773" t="s">
        <v>32</v>
      </c>
      <c r="M3773" s="1">
        <v>44719</v>
      </c>
      <c r="N3773" s="2">
        <v>0.61875000000000002</v>
      </c>
      <c r="O3773" s="1">
        <f t="shared" si="348"/>
        <v>44719.618750000001</v>
      </c>
      <c r="P3773" s="3" t="str">
        <f t="shared" si="349"/>
        <v>Jun,2022</v>
      </c>
      <c r="Q3773">
        <f t="shared" si="350"/>
        <v>2022</v>
      </c>
      <c r="R3773" t="str">
        <f t="shared" si="351"/>
        <v>Tue</v>
      </c>
      <c r="S3773">
        <f t="shared" si="352"/>
        <v>14</v>
      </c>
      <c r="T3773" t="str">
        <f t="shared" si="353"/>
        <v>NO</v>
      </c>
      <c r="U3773" cm="1">
        <f t="array" ref="U3773">_xlfn.XLOOKUP(Table1012[[#This Row],[Severity_Level]],{"MINOR","MODERATE","SEVERE","FATAL"},{1,2,3,5})</f>
        <v>2</v>
      </c>
      <c r="Z3773" s="1"/>
      <c r="AA3773" s="2"/>
      <c r="AB3773" s="4"/>
    </row>
    <row r="3774" spans="1:28" x14ac:dyDescent="0.3">
      <c r="A3774" t="s">
        <v>3815</v>
      </c>
      <c r="B3774" s="11" t="s">
        <v>34</v>
      </c>
      <c r="C3774" s="11" t="s">
        <v>50</v>
      </c>
      <c r="D3774" s="11" t="s">
        <v>47</v>
      </c>
      <c r="E3774" s="11" t="s">
        <v>35</v>
      </c>
      <c r="F3774" s="11" t="s">
        <v>15</v>
      </c>
      <c r="G3774" s="11">
        <v>2</v>
      </c>
      <c r="H3774" s="11" t="s">
        <v>40</v>
      </c>
      <c r="I3774" s="12">
        <v>44719</v>
      </c>
      <c r="J3774" s="14">
        <v>0.61944444444444446</v>
      </c>
      <c r="K3774">
        <v>2</v>
      </c>
      <c r="L3774" t="s">
        <v>40</v>
      </c>
      <c r="M3774" s="1">
        <v>44719</v>
      </c>
      <c r="N3774" s="2">
        <v>0.61944444444444446</v>
      </c>
      <c r="O3774" s="1">
        <f t="shared" si="348"/>
        <v>44719.619444444441</v>
      </c>
      <c r="P3774" s="3" t="str">
        <f t="shared" si="349"/>
        <v>Jun,2022</v>
      </c>
      <c r="Q3774">
        <f t="shared" si="350"/>
        <v>2022</v>
      </c>
      <c r="R3774" t="str">
        <f t="shared" si="351"/>
        <v>Tue</v>
      </c>
      <c r="S3774">
        <f t="shared" si="352"/>
        <v>14</v>
      </c>
      <c r="T3774" t="str">
        <f t="shared" si="353"/>
        <v>NO</v>
      </c>
      <c r="U3774" cm="1">
        <f t="array" ref="U3774">_xlfn.XLOOKUP(Table1012[[#This Row],[Severity_Level]],{"MINOR","MODERATE","SEVERE","FATAL"},{1,2,3,5})</f>
        <v>5</v>
      </c>
      <c r="Z3774" s="1"/>
      <c r="AA3774" s="2"/>
      <c r="AB3774" s="4"/>
    </row>
    <row r="3775" spans="1:28" x14ac:dyDescent="0.3">
      <c r="A3775" t="s">
        <v>3816</v>
      </c>
      <c r="B3775" s="11" t="s">
        <v>11</v>
      </c>
      <c r="C3775" s="11" t="s">
        <v>30</v>
      </c>
      <c r="D3775" s="11" t="s">
        <v>47</v>
      </c>
      <c r="E3775" s="11" t="s">
        <v>14</v>
      </c>
      <c r="F3775" s="11" t="s">
        <v>21</v>
      </c>
      <c r="G3775" s="11">
        <v>4</v>
      </c>
      <c r="H3775" s="11" t="s">
        <v>27</v>
      </c>
      <c r="I3775" s="12">
        <v>44719</v>
      </c>
      <c r="J3775" s="14">
        <v>0.62013888888888891</v>
      </c>
      <c r="K3775">
        <v>4</v>
      </c>
      <c r="L3775" t="s">
        <v>27</v>
      </c>
      <c r="M3775" s="1">
        <v>44719</v>
      </c>
      <c r="N3775" s="2">
        <v>0.62013888888888891</v>
      </c>
      <c r="O3775" s="1">
        <f t="shared" si="348"/>
        <v>44719.620138888888</v>
      </c>
      <c r="P3775" s="3" t="str">
        <f t="shared" si="349"/>
        <v>Jun,2022</v>
      </c>
      <c r="Q3775">
        <f t="shared" si="350"/>
        <v>2022</v>
      </c>
      <c r="R3775" t="str">
        <f t="shared" si="351"/>
        <v>Tue</v>
      </c>
      <c r="S3775">
        <f t="shared" si="352"/>
        <v>14</v>
      </c>
      <c r="T3775" t="str">
        <f t="shared" si="353"/>
        <v>NO</v>
      </c>
      <c r="U3775" cm="1">
        <f t="array" ref="U3775">_xlfn.XLOOKUP(Table1012[[#This Row],[Severity_Level]],{"MINOR","MODERATE","SEVERE","FATAL"},{1,2,3,5})</f>
        <v>3</v>
      </c>
      <c r="Z3775" s="1"/>
      <c r="AA3775" s="2"/>
      <c r="AB3775" s="4"/>
    </row>
    <row r="3776" spans="1:28" x14ac:dyDescent="0.3">
      <c r="A3776" t="s">
        <v>3817</v>
      </c>
      <c r="B3776" s="11" t="s">
        <v>56</v>
      </c>
      <c r="C3776" s="11" t="s">
        <v>53</v>
      </c>
      <c r="D3776" s="11" t="s">
        <v>47</v>
      </c>
      <c r="E3776" s="11" t="s">
        <v>14</v>
      </c>
      <c r="F3776" s="11" t="s">
        <v>26</v>
      </c>
      <c r="G3776" s="11">
        <v>1</v>
      </c>
      <c r="H3776" s="11" t="s">
        <v>32</v>
      </c>
      <c r="I3776" s="12">
        <v>44719</v>
      </c>
      <c r="J3776" s="14">
        <v>0.62083333333333335</v>
      </c>
      <c r="K3776">
        <v>1</v>
      </c>
      <c r="L3776" t="s">
        <v>32</v>
      </c>
      <c r="M3776" s="1">
        <v>44719</v>
      </c>
      <c r="N3776" s="2">
        <v>0.62083333333333335</v>
      </c>
      <c r="O3776" s="1">
        <f t="shared" si="348"/>
        <v>44719.620833333334</v>
      </c>
      <c r="P3776" s="3" t="str">
        <f t="shared" si="349"/>
        <v>Jun,2022</v>
      </c>
      <c r="Q3776">
        <f t="shared" si="350"/>
        <v>2022</v>
      </c>
      <c r="R3776" t="str">
        <f t="shared" si="351"/>
        <v>Tue</v>
      </c>
      <c r="S3776">
        <f t="shared" si="352"/>
        <v>14</v>
      </c>
      <c r="T3776" t="str">
        <f t="shared" si="353"/>
        <v>NO</v>
      </c>
      <c r="U3776" cm="1">
        <f t="array" ref="U3776">_xlfn.XLOOKUP(Table1012[[#This Row],[Severity_Level]],{"MINOR","MODERATE","SEVERE","FATAL"},{1,2,3,5})</f>
        <v>2</v>
      </c>
      <c r="Z3776" s="1"/>
      <c r="AA3776" s="2"/>
      <c r="AB3776" s="4"/>
    </row>
    <row r="3777" spans="1:28" x14ac:dyDescent="0.3">
      <c r="A3777" t="s">
        <v>3818</v>
      </c>
      <c r="B3777" s="11" t="s">
        <v>56</v>
      </c>
      <c r="C3777" s="11" t="s">
        <v>44</v>
      </c>
      <c r="D3777" s="11" t="s">
        <v>25</v>
      </c>
      <c r="E3777" s="11" t="s">
        <v>14</v>
      </c>
      <c r="F3777" s="11" t="s">
        <v>51</v>
      </c>
      <c r="G3777" s="11">
        <v>5</v>
      </c>
      <c r="H3777" s="11" t="s">
        <v>40</v>
      </c>
      <c r="I3777" s="12">
        <v>44719</v>
      </c>
      <c r="J3777" s="14">
        <v>0.62152777777777779</v>
      </c>
      <c r="K3777">
        <v>5</v>
      </c>
      <c r="L3777" t="s">
        <v>40</v>
      </c>
      <c r="M3777" s="1">
        <v>44719</v>
      </c>
      <c r="N3777" s="2">
        <v>0.62152777777777779</v>
      </c>
      <c r="O3777" s="1">
        <f t="shared" si="348"/>
        <v>44719.621527777781</v>
      </c>
      <c r="P3777" s="3" t="str">
        <f t="shared" si="349"/>
        <v>Jun,2022</v>
      </c>
      <c r="Q3777">
        <f t="shared" si="350"/>
        <v>2022</v>
      </c>
      <c r="R3777" t="str">
        <f t="shared" si="351"/>
        <v>Tue</v>
      </c>
      <c r="S3777">
        <f t="shared" si="352"/>
        <v>14</v>
      </c>
      <c r="T3777" t="str">
        <f t="shared" si="353"/>
        <v>NO</v>
      </c>
      <c r="U3777" cm="1">
        <f t="array" ref="U3777">_xlfn.XLOOKUP(Table1012[[#This Row],[Severity_Level]],{"MINOR","MODERATE","SEVERE","FATAL"},{1,2,3,5})</f>
        <v>5</v>
      </c>
      <c r="Z3777" s="1"/>
      <c r="AA3777" s="2"/>
      <c r="AB3777" s="4"/>
    </row>
    <row r="3778" spans="1:28" x14ac:dyDescent="0.3">
      <c r="A3778" t="s">
        <v>3819</v>
      </c>
      <c r="B3778" s="11" t="s">
        <v>34</v>
      </c>
      <c r="C3778" s="11" t="s">
        <v>44</v>
      </c>
      <c r="D3778" s="11" t="s">
        <v>31</v>
      </c>
      <c r="E3778" s="11" t="s">
        <v>20</v>
      </c>
      <c r="F3778" s="11" t="s">
        <v>26</v>
      </c>
      <c r="G3778" s="11">
        <v>3</v>
      </c>
      <c r="H3778" s="11" t="s">
        <v>40</v>
      </c>
      <c r="I3778" s="12">
        <v>44719</v>
      </c>
      <c r="J3778" s="14">
        <v>0.62222222222222223</v>
      </c>
      <c r="K3778">
        <v>3</v>
      </c>
      <c r="L3778" t="s">
        <v>40</v>
      </c>
      <c r="M3778" s="1">
        <v>44719</v>
      </c>
      <c r="N3778" s="2">
        <v>0.62222222222222223</v>
      </c>
      <c r="O3778" s="1">
        <f t="shared" ref="O3778:O3841" si="354">M3778+N3778</f>
        <v>44719.62222222222</v>
      </c>
      <c r="P3778" s="3" t="str">
        <f t="shared" ref="P3778:P3841" si="355">TEXT(M3778,"MMM,YYY")</f>
        <v>Jun,2022</v>
      </c>
      <c r="Q3778">
        <f t="shared" ref="Q3778:Q3841" si="356">YEAR(M3778)</f>
        <v>2022</v>
      </c>
      <c r="R3778" t="str">
        <f t="shared" ref="R3778:R3841" si="357">TEXT(M3778,"DDD")</f>
        <v>Tue</v>
      </c>
      <c r="S3778">
        <f t="shared" ref="S3778:S3841" si="358">HOUR(N3778)</f>
        <v>14</v>
      </c>
      <c r="T3778" t="str">
        <f t="shared" ref="T3778:T3841" si="359">IF(OR(AND(S3778&gt;=7,S3778&lt;=9),AND(S3778&gt;=17,S3778&lt;=19)),"YES","NO")</f>
        <v>NO</v>
      </c>
      <c r="U3778" cm="1">
        <f t="array" ref="U3778">_xlfn.XLOOKUP(Table1012[[#This Row],[Severity_Level]],{"MINOR","MODERATE","SEVERE","FATAL"},{1,2,3,5})</f>
        <v>5</v>
      </c>
      <c r="Z3778" s="1"/>
      <c r="AA3778" s="2"/>
      <c r="AB3778" s="4"/>
    </row>
    <row r="3779" spans="1:28" x14ac:dyDescent="0.3">
      <c r="A3779" t="s">
        <v>3820</v>
      </c>
      <c r="B3779" s="11" t="s">
        <v>49</v>
      </c>
      <c r="C3779" s="11" t="s">
        <v>46</v>
      </c>
      <c r="D3779" s="11" t="s">
        <v>31</v>
      </c>
      <c r="E3779" s="11" t="s">
        <v>14</v>
      </c>
      <c r="F3779" s="11" t="s">
        <v>15</v>
      </c>
      <c r="G3779" s="11">
        <v>1</v>
      </c>
      <c r="H3779" s="11" t="s">
        <v>16</v>
      </c>
      <c r="I3779" s="12">
        <v>44719</v>
      </c>
      <c r="J3779" s="14">
        <v>0.62291666666666667</v>
      </c>
      <c r="K3779">
        <v>1</v>
      </c>
      <c r="L3779" t="s">
        <v>16</v>
      </c>
      <c r="M3779" s="1">
        <v>44719</v>
      </c>
      <c r="N3779" s="2">
        <v>0.62291666666666667</v>
      </c>
      <c r="O3779" s="1">
        <f t="shared" si="354"/>
        <v>44719.622916666667</v>
      </c>
      <c r="P3779" s="3" t="str">
        <f t="shared" si="355"/>
        <v>Jun,2022</v>
      </c>
      <c r="Q3779">
        <f t="shared" si="356"/>
        <v>2022</v>
      </c>
      <c r="R3779" t="str">
        <f t="shared" si="357"/>
        <v>Tue</v>
      </c>
      <c r="S3779">
        <f t="shared" si="358"/>
        <v>14</v>
      </c>
      <c r="T3779" t="str">
        <f t="shared" si="359"/>
        <v>NO</v>
      </c>
      <c r="U3779" cm="1">
        <f t="array" ref="U3779">_xlfn.XLOOKUP(Table1012[[#This Row],[Severity_Level]],{"MINOR","MODERATE","SEVERE","FATAL"},{1,2,3,5})</f>
        <v>1</v>
      </c>
      <c r="Z3779" s="1"/>
      <c r="AA3779" s="2"/>
      <c r="AB3779" s="4"/>
    </row>
    <row r="3780" spans="1:28" x14ac:dyDescent="0.3">
      <c r="A3780" t="s">
        <v>3821</v>
      </c>
      <c r="B3780" s="11" t="s">
        <v>11</v>
      </c>
      <c r="C3780" s="11" t="s">
        <v>44</v>
      </c>
      <c r="D3780" s="11" t="s">
        <v>25</v>
      </c>
      <c r="E3780" s="11" t="s">
        <v>38</v>
      </c>
      <c r="F3780" s="11" t="s">
        <v>51</v>
      </c>
      <c r="G3780" s="11">
        <v>1</v>
      </c>
      <c r="H3780" s="11" t="s">
        <v>27</v>
      </c>
      <c r="I3780" s="12">
        <v>44719</v>
      </c>
      <c r="J3780" s="14">
        <v>0.62361111111111112</v>
      </c>
      <c r="K3780">
        <v>1</v>
      </c>
      <c r="L3780" t="s">
        <v>27</v>
      </c>
      <c r="M3780" s="1">
        <v>44719</v>
      </c>
      <c r="N3780" s="2">
        <v>0.62361111111111112</v>
      </c>
      <c r="O3780" s="1">
        <f t="shared" si="354"/>
        <v>44719.623611111114</v>
      </c>
      <c r="P3780" s="3" t="str">
        <f t="shared" si="355"/>
        <v>Jun,2022</v>
      </c>
      <c r="Q3780">
        <f t="shared" si="356"/>
        <v>2022</v>
      </c>
      <c r="R3780" t="str">
        <f t="shared" si="357"/>
        <v>Tue</v>
      </c>
      <c r="S3780">
        <f t="shared" si="358"/>
        <v>14</v>
      </c>
      <c r="T3780" t="str">
        <f t="shared" si="359"/>
        <v>NO</v>
      </c>
      <c r="U3780" cm="1">
        <f t="array" ref="U3780">_xlfn.XLOOKUP(Table1012[[#This Row],[Severity_Level]],{"MINOR","MODERATE","SEVERE","FATAL"},{1,2,3,5})</f>
        <v>3</v>
      </c>
      <c r="Z3780" s="1"/>
      <c r="AA3780" s="2"/>
      <c r="AB3780" s="4"/>
    </row>
    <row r="3781" spans="1:28" x14ac:dyDescent="0.3">
      <c r="A3781" t="s">
        <v>3822</v>
      </c>
      <c r="B3781" s="11" t="s">
        <v>29</v>
      </c>
      <c r="C3781" s="11" t="s">
        <v>57</v>
      </c>
      <c r="D3781" s="11" t="s">
        <v>31</v>
      </c>
      <c r="E3781" s="11" t="s">
        <v>35</v>
      </c>
      <c r="F3781" s="11" t="s">
        <v>21</v>
      </c>
      <c r="G3781" s="11">
        <v>5</v>
      </c>
      <c r="H3781" s="11" t="s">
        <v>16</v>
      </c>
      <c r="I3781" s="12">
        <v>44719</v>
      </c>
      <c r="J3781" s="14">
        <v>0.62430555555555556</v>
      </c>
      <c r="K3781">
        <v>5</v>
      </c>
      <c r="L3781" t="s">
        <v>16</v>
      </c>
      <c r="M3781" s="1">
        <v>44719</v>
      </c>
      <c r="N3781" s="2">
        <v>0.62430555555555556</v>
      </c>
      <c r="O3781" s="1">
        <f t="shared" si="354"/>
        <v>44719.624305555553</v>
      </c>
      <c r="P3781" s="3" t="str">
        <f t="shared" si="355"/>
        <v>Jun,2022</v>
      </c>
      <c r="Q3781">
        <f t="shared" si="356"/>
        <v>2022</v>
      </c>
      <c r="R3781" t="str">
        <f t="shared" si="357"/>
        <v>Tue</v>
      </c>
      <c r="S3781">
        <f t="shared" si="358"/>
        <v>14</v>
      </c>
      <c r="T3781" t="str">
        <f t="shared" si="359"/>
        <v>NO</v>
      </c>
      <c r="U3781" cm="1">
        <f t="array" ref="U3781">_xlfn.XLOOKUP(Table1012[[#This Row],[Severity_Level]],{"MINOR","MODERATE","SEVERE","FATAL"},{1,2,3,5})</f>
        <v>1</v>
      </c>
      <c r="Z3781" s="1"/>
      <c r="AA3781" s="2"/>
      <c r="AB3781" s="4"/>
    </row>
    <row r="3782" spans="1:28" x14ac:dyDescent="0.3">
      <c r="A3782" t="s">
        <v>3823</v>
      </c>
      <c r="B3782" s="11" t="s">
        <v>11</v>
      </c>
      <c r="C3782" s="11" t="s">
        <v>30</v>
      </c>
      <c r="D3782" s="11" t="s">
        <v>37</v>
      </c>
      <c r="E3782" s="11" t="s">
        <v>14</v>
      </c>
      <c r="F3782" s="11" t="s">
        <v>15</v>
      </c>
      <c r="G3782" s="11">
        <v>1</v>
      </c>
      <c r="H3782" s="11" t="s">
        <v>32</v>
      </c>
      <c r="I3782" s="12">
        <v>44719</v>
      </c>
      <c r="J3782" s="14">
        <v>0.625</v>
      </c>
      <c r="K3782">
        <v>1</v>
      </c>
      <c r="L3782" t="s">
        <v>32</v>
      </c>
      <c r="M3782" s="1">
        <v>44719</v>
      </c>
      <c r="N3782" s="2">
        <v>0.625</v>
      </c>
      <c r="O3782" s="1">
        <f t="shared" si="354"/>
        <v>44719.625</v>
      </c>
      <c r="P3782" s="3" t="str">
        <f t="shared" si="355"/>
        <v>Jun,2022</v>
      </c>
      <c r="Q3782">
        <f t="shared" si="356"/>
        <v>2022</v>
      </c>
      <c r="R3782" t="str">
        <f t="shared" si="357"/>
        <v>Tue</v>
      </c>
      <c r="S3782">
        <f t="shared" si="358"/>
        <v>15</v>
      </c>
      <c r="T3782" t="str">
        <f t="shared" si="359"/>
        <v>NO</v>
      </c>
      <c r="U3782" cm="1">
        <f t="array" ref="U3782">_xlfn.XLOOKUP(Table1012[[#This Row],[Severity_Level]],{"MINOR","MODERATE","SEVERE","FATAL"},{1,2,3,5})</f>
        <v>2</v>
      </c>
      <c r="Z3782" s="1"/>
      <c r="AA3782" s="2"/>
      <c r="AB3782" s="4"/>
    </row>
    <row r="3783" spans="1:28" x14ac:dyDescent="0.3">
      <c r="A3783" t="s">
        <v>3824</v>
      </c>
      <c r="B3783" s="11" t="s">
        <v>56</v>
      </c>
      <c r="C3783" s="11" t="s">
        <v>53</v>
      </c>
      <c r="D3783" s="11" t="s">
        <v>37</v>
      </c>
      <c r="E3783" s="11" t="s">
        <v>38</v>
      </c>
      <c r="F3783" s="11" t="s">
        <v>15</v>
      </c>
      <c r="G3783" s="11">
        <v>5</v>
      </c>
      <c r="H3783" s="11" t="s">
        <v>27</v>
      </c>
      <c r="I3783" s="12">
        <v>44719</v>
      </c>
      <c r="J3783" s="14">
        <v>0.62569444444444444</v>
      </c>
      <c r="K3783">
        <v>5</v>
      </c>
      <c r="L3783" t="s">
        <v>27</v>
      </c>
      <c r="M3783" s="1">
        <v>44719</v>
      </c>
      <c r="N3783" s="2">
        <v>0.62569444444444444</v>
      </c>
      <c r="O3783" s="1">
        <f t="shared" si="354"/>
        <v>44719.625694444447</v>
      </c>
      <c r="P3783" s="3" t="str">
        <f t="shared" si="355"/>
        <v>Jun,2022</v>
      </c>
      <c r="Q3783">
        <f t="shared" si="356"/>
        <v>2022</v>
      </c>
      <c r="R3783" t="str">
        <f t="shared" si="357"/>
        <v>Tue</v>
      </c>
      <c r="S3783">
        <f t="shared" si="358"/>
        <v>15</v>
      </c>
      <c r="T3783" t="str">
        <f t="shared" si="359"/>
        <v>NO</v>
      </c>
      <c r="U3783" cm="1">
        <f t="array" ref="U3783">_xlfn.XLOOKUP(Table1012[[#This Row],[Severity_Level]],{"MINOR","MODERATE","SEVERE","FATAL"},{1,2,3,5})</f>
        <v>3</v>
      </c>
      <c r="Z3783" s="1"/>
      <c r="AA3783" s="2"/>
      <c r="AB3783" s="4"/>
    </row>
    <row r="3784" spans="1:28" x14ac:dyDescent="0.3">
      <c r="A3784" t="s">
        <v>3825</v>
      </c>
      <c r="B3784" s="11" t="s">
        <v>56</v>
      </c>
      <c r="C3784" s="11" t="s">
        <v>30</v>
      </c>
      <c r="D3784" s="11" t="s">
        <v>13</v>
      </c>
      <c r="E3784" s="11" t="s">
        <v>14</v>
      </c>
      <c r="F3784" s="11" t="s">
        <v>15</v>
      </c>
      <c r="G3784" s="11">
        <v>3</v>
      </c>
      <c r="H3784" s="11" t="s">
        <v>27</v>
      </c>
      <c r="I3784" s="12">
        <v>44719</v>
      </c>
      <c r="J3784" s="14">
        <v>0.62638888888888888</v>
      </c>
      <c r="K3784">
        <v>3</v>
      </c>
      <c r="L3784" t="s">
        <v>27</v>
      </c>
      <c r="M3784" s="1">
        <v>44719</v>
      </c>
      <c r="N3784" s="2">
        <v>0.62638888888888888</v>
      </c>
      <c r="O3784" s="1">
        <f t="shared" si="354"/>
        <v>44719.626388888886</v>
      </c>
      <c r="P3784" s="3" t="str">
        <f t="shared" si="355"/>
        <v>Jun,2022</v>
      </c>
      <c r="Q3784">
        <f t="shared" si="356"/>
        <v>2022</v>
      </c>
      <c r="R3784" t="str">
        <f t="shared" si="357"/>
        <v>Tue</v>
      </c>
      <c r="S3784">
        <f t="shared" si="358"/>
        <v>15</v>
      </c>
      <c r="T3784" t="str">
        <f t="shared" si="359"/>
        <v>NO</v>
      </c>
      <c r="U3784" cm="1">
        <f t="array" ref="U3784">_xlfn.XLOOKUP(Table1012[[#This Row],[Severity_Level]],{"MINOR","MODERATE","SEVERE","FATAL"},{1,2,3,5})</f>
        <v>3</v>
      </c>
      <c r="Z3784" s="1"/>
      <c r="AA3784" s="2"/>
      <c r="AB3784" s="4"/>
    </row>
    <row r="3785" spans="1:28" x14ac:dyDescent="0.3">
      <c r="A3785" t="s">
        <v>3826</v>
      </c>
      <c r="B3785" s="11" t="s">
        <v>56</v>
      </c>
      <c r="C3785" s="11" t="s">
        <v>50</v>
      </c>
      <c r="D3785" s="11" t="s">
        <v>37</v>
      </c>
      <c r="E3785" s="11" t="s">
        <v>14</v>
      </c>
      <c r="F3785" s="11" t="s">
        <v>15</v>
      </c>
      <c r="G3785" s="11">
        <v>3</v>
      </c>
      <c r="H3785" s="11" t="s">
        <v>27</v>
      </c>
      <c r="I3785" s="12">
        <v>44719</v>
      </c>
      <c r="J3785" s="14">
        <v>0.62708333333333333</v>
      </c>
      <c r="K3785">
        <v>3</v>
      </c>
      <c r="L3785" t="s">
        <v>27</v>
      </c>
      <c r="M3785" s="1">
        <v>44719</v>
      </c>
      <c r="N3785" s="2">
        <v>0.62708333333333333</v>
      </c>
      <c r="O3785" s="1">
        <f t="shared" si="354"/>
        <v>44719.627083333333</v>
      </c>
      <c r="P3785" s="3" t="str">
        <f t="shared" si="355"/>
        <v>Jun,2022</v>
      </c>
      <c r="Q3785">
        <f t="shared" si="356"/>
        <v>2022</v>
      </c>
      <c r="R3785" t="str">
        <f t="shared" si="357"/>
        <v>Tue</v>
      </c>
      <c r="S3785">
        <f t="shared" si="358"/>
        <v>15</v>
      </c>
      <c r="T3785" t="str">
        <f t="shared" si="359"/>
        <v>NO</v>
      </c>
      <c r="U3785" cm="1">
        <f t="array" ref="U3785">_xlfn.XLOOKUP(Table1012[[#This Row],[Severity_Level]],{"MINOR","MODERATE","SEVERE","FATAL"},{1,2,3,5})</f>
        <v>3</v>
      </c>
      <c r="Z3785" s="1"/>
      <c r="AA3785" s="2"/>
      <c r="AB3785" s="4"/>
    </row>
    <row r="3786" spans="1:28" x14ac:dyDescent="0.3">
      <c r="A3786" t="s">
        <v>3827</v>
      </c>
      <c r="B3786" s="11" t="s">
        <v>18</v>
      </c>
      <c r="C3786" s="11" t="s">
        <v>46</v>
      </c>
      <c r="D3786" s="11" t="s">
        <v>25</v>
      </c>
      <c r="E3786" s="11" t="s">
        <v>38</v>
      </c>
      <c r="F3786" s="11" t="s">
        <v>26</v>
      </c>
      <c r="G3786" s="11">
        <v>3</v>
      </c>
      <c r="H3786" s="11" t="s">
        <v>27</v>
      </c>
      <c r="I3786" s="12">
        <v>44719</v>
      </c>
      <c r="J3786" s="14">
        <v>0.62777777777777777</v>
      </c>
      <c r="K3786">
        <v>3</v>
      </c>
      <c r="L3786" t="s">
        <v>27</v>
      </c>
      <c r="M3786" s="1">
        <v>44719</v>
      </c>
      <c r="N3786" s="2">
        <v>0.62777777777777777</v>
      </c>
      <c r="O3786" s="1">
        <f t="shared" si="354"/>
        <v>44719.62777777778</v>
      </c>
      <c r="P3786" s="3" t="str">
        <f t="shared" si="355"/>
        <v>Jun,2022</v>
      </c>
      <c r="Q3786">
        <f t="shared" si="356"/>
        <v>2022</v>
      </c>
      <c r="R3786" t="str">
        <f t="shared" si="357"/>
        <v>Tue</v>
      </c>
      <c r="S3786">
        <f t="shared" si="358"/>
        <v>15</v>
      </c>
      <c r="T3786" t="str">
        <f t="shared" si="359"/>
        <v>NO</v>
      </c>
      <c r="U3786" cm="1">
        <f t="array" ref="U3786">_xlfn.XLOOKUP(Table1012[[#This Row],[Severity_Level]],{"MINOR","MODERATE","SEVERE","FATAL"},{1,2,3,5})</f>
        <v>3</v>
      </c>
      <c r="Z3786" s="1"/>
      <c r="AA3786" s="2"/>
      <c r="AB3786" s="4"/>
    </row>
    <row r="3787" spans="1:28" x14ac:dyDescent="0.3">
      <c r="A3787" t="s">
        <v>3828</v>
      </c>
      <c r="B3787" s="11" t="s">
        <v>11</v>
      </c>
      <c r="C3787" s="11" t="s">
        <v>30</v>
      </c>
      <c r="D3787" s="11" t="s">
        <v>47</v>
      </c>
      <c r="E3787" s="11" t="s">
        <v>38</v>
      </c>
      <c r="F3787" s="11" t="s">
        <v>21</v>
      </c>
      <c r="G3787" s="11">
        <v>3</v>
      </c>
      <c r="H3787" s="11" t="s">
        <v>27</v>
      </c>
      <c r="I3787" s="12">
        <v>44719</v>
      </c>
      <c r="J3787" s="14">
        <v>0.62847222222222221</v>
      </c>
      <c r="K3787">
        <v>3</v>
      </c>
      <c r="L3787" t="s">
        <v>27</v>
      </c>
      <c r="M3787" s="1">
        <v>44719</v>
      </c>
      <c r="N3787" s="2">
        <v>0.62847222222222221</v>
      </c>
      <c r="O3787" s="1">
        <f t="shared" si="354"/>
        <v>44719.628472222219</v>
      </c>
      <c r="P3787" s="3" t="str">
        <f t="shared" si="355"/>
        <v>Jun,2022</v>
      </c>
      <c r="Q3787">
        <f t="shared" si="356"/>
        <v>2022</v>
      </c>
      <c r="R3787" t="str">
        <f t="shared" si="357"/>
        <v>Tue</v>
      </c>
      <c r="S3787">
        <f t="shared" si="358"/>
        <v>15</v>
      </c>
      <c r="T3787" t="str">
        <f t="shared" si="359"/>
        <v>NO</v>
      </c>
      <c r="U3787" cm="1">
        <f t="array" ref="U3787">_xlfn.XLOOKUP(Table1012[[#This Row],[Severity_Level]],{"MINOR","MODERATE","SEVERE","FATAL"},{1,2,3,5})</f>
        <v>3</v>
      </c>
      <c r="Z3787" s="1"/>
      <c r="AA3787" s="2"/>
      <c r="AB3787" s="4"/>
    </row>
    <row r="3788" spans="1:28" x14ac:dyDescent="0.3">
      <c r="A3788" t="s">
        <v>3829</v>
      </c>
      <c r="B3788" s="11" t="s">
        <v>18</v>
      </c>
      <c r="C3788" s="11" t="s">
        <v>19</v>
      </c>
      <c r="D3788" s="11" t="s">
        <v>31</v>
      </c>
      <c r="E3788" s="11" t="s">
        <v>20</v>
      </c>
      <c r="F3788" s="11" t="s">
        <v>15</v>
      </c>
      <c r="G3788" s="11">
        <v>3</v>
      </c>
      <c r="H3788" s="11" t="s">
        <v>27</v>
      </c>
      <c r="I3788" s="12">
        <v>44719</v>
      </c>
      <c r="J3788" s="14">
        <v>0.62916666666666665</v>
      </c>
      <c r="K3788">
        <v>3</v>
      </c>
      <c r="L3788" t="s">
        <v>27</v>
      </c>
      <c r="M3788" s="1">
        <v>44719</v>
      </c>
      <c r="N3788" s="2">
        <v>0.62916666666666665</v>
      </c>
      <c r="O3788" s="1">
        <f t="shared" si="354"/>
        <v>44719.629166666666</v>
      </c>
      <c r="P3788" s="3" t="str">
        <f t="shared" si="355"/>
        <v>Jun,2022</v>
      </c>
      <c r="Q3788">
        <f t="shared" si="356"/>
        <v>2022</v>
      </c>
      <c r="R3788" t="str">
        <f t="shared" si="357"/>
        <v>Tue</v>
      </c>
      <c r="S3788">
        <f t="shared" si="358"/>
        <v>15</v>
      </c>
      <c r="T3788" t="str">
        <f t="shared" si="359"/>
        <v>NO</v>
      </c>
      <c r="U3788" cm="1">
        <f t="array" ref="U3788">_xlfn.XLOOKUP(Table1012[[#This Row],[Severity_Level]],{"MINOR","MODERATE","SEVERE","FATAL"},{1,2,3,5})</f>
        <v>3</v>
      </c>
      <c r="Z3788" s="1"/>
      <c r="AA3788" s="2"/>
      <c r="AB3788" s="4"/>
    </row>
    <row r="3789" spans="1:28" x14ac:dyDescent="0.3">
      <c r="A3789" t="s">
        <v>3830</v>
      </c>
      <c r="B3789" s="11" t="s">
        <v>56</v>
      </c>
      <c r="C3789" s="11" t="s">
        <v>30</v>
      </c>
      <c r="D3789" s="11" t="s">
        <v>47</v>
      </c>
      <c r="E3789" s="11" t="s">
        <v>35</v>
      </c>
      <c r="F3789" s="11" t="s">
        <v>21</v>
      </c>
      <c r="G3789" s="11">
        <v>4</v>
      </c>
      <c r="H3789" s="11" t="s">
        <v>40</v>
      </c>
      <c r="I3789" s="12">
        <v>44719</v>
      </c>
      <c r="J3789" s="14">
        <v>0.62986111111111109</v>
      </c>
      <c r="K3789">
        <v>4</v>
      </c>
      <c r="L3789" t="s">
        <v>40</v>
      </c>
      <c r="M3789" s="1">
        <v>44719</v>
      </c>
      <c r="N3789" s="2">
        <v>0.62986111111111109</v>
      </c>
      <c r="O3789" s="1">
        <f t="shared" si="354"/>
        <v>44719.629861111112</v>
      </c>
      <c r="P3789" s="3" t="str">
        <f t="shared" si="355"/>
        <v>Jun,2022</v>
      </c>
      <c r="Q3789">
        <f t="shared" si="356"/>
        <v>2022</v>
      </c>
      <c r="R3789" t="str">
        <f t="shared" si="357"/>
        <v>Tue</v>
      </c>
      <c r="S3789">
        <f t="shared" si="358"/>
        <v>15</v>
      </c>
      <c r="T3789" t="str">
        <f t="shared" si="359"/>
        <v>NO</v>
      </c>
      <c r="U3789" cm="1">
        <f t="array" ref="U3789">_xlfn.XLOOKUP(Table1012[[#This Row],[Severity_Level]],{"MINOR","MODERATE","SEVERE","FATAL"},{1,2,3,5})</f>
        <v>5</v>
      </c>
      <c r="Z3789" s="1"/>
      <c r="AA3789" s="2"/>
      <c r="AB3789" s="4"/>
    </row>
    <row r="3790" spans="1:28" x14ac:dyDescent="0.3">
      <c r="A3790" t="s">
        <v>3831</v>
      </c>
      <c r="B3790" s="11" t="s">
        <v>49</v>
      </c>
      <c r="C3790" s="11" t="s">
        <v>44</v>
      </c>
      <c r="D3790" s="11" t="s">
        <v>47</v>
      </c>
      <c r="E3790" s="11" t="s">
        <v>35</v>
      </c>
      <c r="F3790" s="11" t="s">
        <v>26</v>
      </c>
      <c r="G3790" s="11">
        <v>5</v>
      </c>
      <c r="H3790" s="11" t="s">
        <v>40</v>
      </c>
      <c r="I3790" s="12">
        <v>44719</v>
      </c>
      <c r="J3790" s="14">
        <v>0.63055555555555554</v>
      </c>
      <c r="K3790">
        <v>5</v>
      </c>
      <c r="L3790" t="s">
        <v>40</v>
      </c>
      <c r="M3790" s="1">
        <v>44719</v>
      </c>
      <c r="N3790" s="2">
        <v>0.63055555555555554</v>
      </c>
      <c r="O3790" s="1">
        <f t="shared" si="354"/>
        <v>44719.630555555559</v>
      </c>
      <c r="P3790" s="3" t="str">
        <f t="shared" si="355"/>
        <v>Jun,2022</v>
      </c>
      <c r="Q3790">
        <f t="shared" si="356"/>
        <v>2022</v>
      </c>
      <c r="R3790" t="str">
        <f t="shared" si="357"/>
        <v>Tue</v>
      </c>
      <c r="S3790">
        <f t="shared" si="358"/>
        <v>15</v>
      </c>
      <c r="T3790" t="str">
        <f t="shared" si="359"/>
        <v>NO</v>
      </c>
      <c r="U3790" cm="1">
        <f t="array" ref="U3790">_xlfn.XLOOKUP(Table1012[[#This Row],[Severity_Level]],{"MINOR","MODERATE","SEVERE","FATAL"},{1,2,3,5})</f>
        <v>5</v>
      </c>
      <c r="Z3790" s="1"/>
      <c r="AA3790" s="2"/>
      <c r="AB3790" s="4"/>
    </row>
    <row r="3791" spans="1:28" x14ac:dyDescent="0.3">
      <c r="A3791" t="s">
        <v>3832</v>
      </c>
      <c r="B3791" s="11" t="s">
        <v>11</v>
      </c>
      <c r="C3791" s="11" t="s">
        <v>65</v>
      </c>
      <c r="D3791" s="11" t="s">
        <v>31</v>
      </c>
      <c r="E3791" s="11" t="s">
        <v>14</v>
      </c>
      <c r="F3791" s="11" t="s">
        <v>26</v>
      </c>
      <c r="G3791" s="11">
        <v>4</v>
      </c>
      <c r="H3791" s="11" t="s">
        <v>16</v>
      </c>
      <c r="I3791" s="12">
        <v>44719</v>
      </c>
      <c r="J3791" s="14">
        <v>0.63124999999999998</v>
      </c>
      <c r="K3791">
        <v>4</v>
      </c>
      <c r="L3791" t="s">
        <v>16</v>
      </c>
      <c r="M3791" s="1">
        <v>44719</v>
      </c>
      <c r="N3791" s="2">
        <v>0.63124999999999998</v>
      </c>
      <c r="O3791" s="1">
        <f t="shared" si="354"/>
        <v>44719.631249999999</v>
      </c>
      <c r="P3791" s="3" t="str">
        <f t="shared" si="355"/>
        <v>Jun,2022</v>
      </c>
      <c r="Q3791">
        <f t="shared" si="356"/>
        <v>2022</v>
      </c>
      <c r="R3791" t="str">
        <f t="shared" si="357"/>
        <v>Tue</v>
      </c>
      <c r="S3791">
        <f t="shared" si="358"/>
        <v>15</v>
      </c>
      <c r="T3791" t="str">
        <f t="shared" si="359"/>
        <v>NO</v>
      </c>
      <c r="U3791" cm="1">
        <f t="array" ref="U3791">_xlfn.XLOOKUP(Table1012[[#This Row],[Severity_Level]],{"MINOR","MODERATE","SEVERE","FATAL"},{1,2,3,5})</f>
        <v>1</v>
      </c>
      <c r="Z3791" s="1"/>
      <c r="AA3791" s="2"/>
      <c r="AB3791" s="4"/>
    </row>
    <row r="3792" spans="1:28" x14ac:dyDescent="0.3">
      <c r="A3792" t="s">
        <v>3833</v>
      </c>
      <c r="B3792" s="11" t="s">
        <v>29</v>
      </c>
      <c r="C3792" s="11" t="s">
        <v>65</v>
      </c>
      <c r="D3792" s="11" t="s">
        <v>13</v>
      </c>
      <c r="E3792" s="11" t="s">
        <v>14</v>
      </c>
      <c r="F3792" s="11" t="s">
        <v>21</v>
      </c>
      <c r="G3792" s="11">
        <v>2</v>
      </c>
      <c r="H3792" s="11" t="s">
        <v>16</v>
      </c>
      <c r="I3792" s="12">
        <v>44719</v>
      </c>
      <c r="J3792" s="14">
        <v>0.63194444444444442</v>
      </c>
      <c r="K3792">
        <v>2</v>
      </c>
      <c r="L3792" t="s">
        <v>16</v>
      </c>
      <c r="M3792" s="1">
        <v>44719</v>
      </c>
      <c r="N3792" s="2">
        <v>0.63194444444444442</v>
      </c>
      <c r="O3792" s="1">
        <f t="shared" si="354"/>
        <v>44719.631944444445</v>
      </c>
      <c r="P3792" s="3" t="str">
        <f t="shared" si="355"/>
        <v>Jun,2022</v>
      </c>
      <c r="Q3792">
        <f t="shared" si="356"/>
        <v>2022</v>
      </c>
      <c r="R3792" t="str">
        <f t="shared" si="357"/>
        <v>Tue</v>
      </c>
      <c r="S3792">
        <f t="shared" si="358"/>
        <v>15</v>
      </c>
      <c r="T3792" t="str">
        <f t="shared" si="359"/>
        <v>NO</v>
      </c>
      <c r="U3792" cm="1">
        <f t="array" ref="U3792">_xlfn.XLOOKUP(Table1012[[#This Row],[Severity_Level]],{"MINOR","MODERATE","SEVERE","FATAL"},{1,2,3,5})</f>
        <v>1</v>
      </c>
      <c r="Z3792" s="1"/>
      <c r="AA3792" s="2"/>
      <c r="AB3792" s="4"/>
    </row>
    <row r="3793" spans="1:28" x14ac:dyDescent="0.3">
      <c r="A3793" t="s">
        <v>3834</v>
      </c>
      <c r="B3793" s="11" t="s">
        <v>11</v>
      </c>
      <c r="C3793" s="11" t="s">
        <v>24</v>
      </c>
      <c r="D3793" s="11" t="s">
        <v>31</v>
      </c>
      <c r="E3793" s="11" t="s">
        <v>14</v>
      </c>
      <c r="F3793" s="11" t="s">
        <v>15</v>
      </c>
      <c r="G3793" s="11">
        <v>5</v>
      </c>
      <c r="H3793" s="11" t="s">
        <v>32</v>
      </c>
      <c r="I3793" s="12">
        <v>44719</v>
      </c>
      <c r="J3793" s="14">
        <v>0.63263888888888886</v>
      </c>
      <c r="K3793">
        <v>5</v>
      </c>
      <c r="L3793" t="s">
        <v>32</v>
      </c>
      <c r="M3793" s="1">
        <v>44719</v>
      </c>
      <c r="N3793" s="2">
        <v>0.63263888888888886</v>
      </c>
      <c r="O3793" s="1">
        <f t="shared" si="354"/>
        <v>44719.632638888892</v>
      </c>
      <c r="P3793" s="3" t="str">
        <f t="shared" si="355"/>
        <v>Jun,2022</v>
      </c>
      <c r="Q3793">
        <f t="shared" si="356"/>
        <v>2022</v>
      </c>
      <c r="R3793" t="str">
        <f t="shared" si="357"/>
        <v>Tue</v>
      </c>
      <c r="S3793">
        <f t="shared" si="358"/>
        <v>15</v>
      </c>
      <c r="T3793" t="str">
        <f t="shared" si="359"/>
        <v>NO</v>
      </c>
      <c r="U3793" cm="1">
        <f t="array" ref="U3793">_xlfn.XLOOKUP(Table1012[[#This Row],[Severity_Level]],{"MINOR","MODERATE","SEVERE","FATAL"},{1,2,3,5})</f>
        <v>2</v>
      </c>
      <c r="Z3793" s="1"/>
      <c r="AA3793" s="2"/>
      <c r="AB3793" s="4"/>
    </row>
    <row r="3794" spans="1:28" x14ac:dyDescent="0.3">
      <c r="A3794" t="s">
        <v>3835</v>
      </c>
      <c r="B3794" s="11" t="s">
        <v>29</v>
      </c>
      <c r="C3794" s="11" t="s">
        <v>53</v>
      </c>
      <c r="D3794" s="11" t="s">
        <v>31</v>
      </c>
      <c r="E3794" s="11" t="s">
        <v>35</v>
      </c>
      <c r="F3794" s="11" t="s">
        <v>26</v>
      </c>
      <c r="G3794" s="11">
        <v>4</v>
      </c>
      <c r="H3794" s="11" t="s">
        <v>16</v>
      </c>
      <c r="I3794" s="12">
        <v>44720</v>
      </c>
      <c r="J3794" s="14">
        <v>0.6333333333333333</v>
      </c>
      <c r="K3794">
        <v>4</v>
      </c>
      <c r="L3794" t="s">
        <v>16</v>
      </c>
      <c r="M3794" s="1">
        <v>44720</v>
      </c>
      <c r="N3794" s="2">
        <v>0.6333333333333333</v>
      </c>
      <c r="O3794" s="1">
        <f t="shared" si="354"/>
        <v>44720.633333333331</v>
      </c>
      <c r="P3794" s="3" t="str">
        <f t="shared" si="355"/>
        <v>Jun,2022</v>
      </c>
      <c r="Q3794">
        <f t="shared" si="356"/>
        <v>2022</v>
      </c>
      <c r="R3794" t="str">
        <f t="shared" si="357"/>
        <v>Wed</v>
      </c>
      <c r="S3794">
        <f t="shared" si="358"/>
        <v>15</v>
      </c>
      <c r="T3794" t="str">
        <f t="shared" si="359"/>
        <v>NO</v>
      </c>
      <c r="U3794" cm="1">
        <f t="array" ref="U3794">_xlfn.XLOOKUP(Table1012[[#This Row],[Severity_Level]],{"MINOR","MODERATE","SEVERE","FATAL"},{1,2,3,5})</f>
        <v>1</v>
      </c>
      <c r="Z3794" s="1"/>
      <c r="AA3794" s="2"/>
      <c r="AB3794" s="4"/>
    </row>
    <row r="3795" spans="1:28" x14ac:dyDescent="0.3">
      <c r="A3795" t="s">
        <v>3836</v>
      </c>
      <c r="B3795" s="11" t="s">
        <v>56</v>
      </c>
      <c r="C3795" s="11" t="s">
        <v>53</v>
      </c>
      <c r="D3795" s="11" t="s">
        <v>37</v>
      </c>
      <c r="E3795" s="11" t="s">
        <v>38</v>
      </c>
      <c r="F3795" s="11" t="s">
        <v>26</v>
      </c>
      <c r="G3795" s="11">
        <v>3</v>
      </c>
      <c r="H3795" s="11" t="s">
        <v>16</v>
      </c>
      <c r="I3795" s="12">
        <v>44720</v>
      </c>
      <c r="J3795" s="14">
        <v>0.63402777777777775</v>
      </c>
      <c r="K3795">
        <v>3</v>
      </c>
      <c r="L3795" t="s">
        <v>16</v>
      </c>
      <c r="M3795" s="1">
        <v>44720</v>
      </c>
      <c r="N3795" s="2">
        <v>0.63402777777777775</v>
      </c>
      <c r="O3795" s="1">
        <f t="shared" si="354"/>
        <v>44720.634027777778</v>
      </c>
      <c r="P3795" s="3" t="str">
        <f t="shared" si="355"/>
        <v>Jun,2022</v>
      </c>
      <c r="Q3795">
        <f t="shared" si="356"/>
        <v>2022</v>
      </c>
      <c r="R3795" t="str">
        <f t="shared" si="357"/>
        <v>Wed</v>
      </c>
      <c r="S3795">
        <f t="shared" si="358"/>
        <v>15</v>
      </c>
      <c r="T3795" t="str">
        <f t="shared" si="359"/>
        <v>NO</v>
      </c>
      <c r="U3795" cm="1">
        <f t="array" ref="U3795">_xlfn.XLOOKUP(Table1012[[#This Row],[Severity_Level]],{"MINOR","MODERATE","SEVERE","FATAL"},{1,2,3,5})</f>
        <v>1</v>
      </c>
      <c r="Z3795" s="1"/>
      <c r="AA3795" s="2"/>
      <c r="AB3795" s="4"/>
    </row>
    <row r="3796" spans="1:28" x14ac:dyDescent="0.3">
      <c r="A3796" t="s">
        <v>3837</v>
      </c>
      <c r="B3796" s="11" t="s">
        <v>56</v>
      </c>
      <c r="C3796" s="11" t="s">
        <v>19</v>
      </c>
      <c r="D3796" s="11" t="s">
        <v>13</v>
      </c>
      <c r="E3796" s="11" t="s">
        <v>35</v>
      </c>
      <c r="F3796" s="11" t="s">
        <v>51</v>
      </c>
      <c r="G3796" s="11">
        <v>3</v>
      </c>
      <c r="H3796" s="11" t="s">
        <v>16</v>
      </c>
      <c r="I3796" s="12">
        <v>44720</v>
      </c>
      <c r="J3796" s="14">
        <v>0.63472222222222219</v>
      </c>
      <c r="K3796">
        <v>3</v>
      </c>
      <c r="L3796" t="s">
        <v>16</v>
      </c>
      <c r="M3796" s="1">
        <v>44720</v>
      </c>
      <c r="N3796" s="2">
        <v>0.63472222222222219</v>
      </c>
      <c r="O3796" s="1">
        <f t="shared" si="354"/>
        <v>44720.634722222225</v>
      </c>
      <c r="P3796" s="3" t="str">
        <f t="shared" si="355"/>
        <v>Jun,2022</v>
      </c>
      <c r="Q3796">
        <f t="shared" si="356"/>
        <v>2022</v>
      </c>
      <c r="R3796" t="str">
        <f t="shared" si="357"/>
        <v>Wed</v>
      </c>
      <c r="S3796">
        <f t="shared" si="358"/>
        <v>15</v>
      </c>
      <c r="T3796" t="str">
        <f t="shared" si="359"/>
        <v>NO</v>
      </c>
      <c r="U3796" cm="1">
        <f t="array" ref="U3796">_xlfn.XLOOKUP(Table1012[[#This Row],[Severity_Level]],{"MINOR","MODERATE","SEVERE","FATAL"},{1,2,3,5})</f>
        <v>1</v>
      </c>
      <c r="Z3796" s="1"/>
      <c r="AA3796" s="2"/>
      <c r="AB3796" s="4"/>
    </row>
    <row r="3797" spans="1:28" x14ac:dyDescent="0.3">
      <c r="A3797" t="s">
        <v>3838</v>
      </c>
      <c r="B3797" s="11" t="s">
        <v>29</v>
      </c>
      <c r="C3797" s="11" t="s">
        <v>30</v>
      </c>
      <c r="D3797" s="11" t="s">
        <v>31</v>
      </c>
      <c r="E3797" s="11" t="s">
        <v>20</v>
      </c>
      <c r="F3797" s="11" t="s">
        <v>15</v>
      </c>
      <c r="G3797" s="11">
        <v>4</v>
      </c>
      <c r="H3797" s="11" t="s">
        <v>40</v>
      </c>
      <c r="I3797" s="12">
        <v>44720</v>
      </c>
      <c r="J3797" s="14">
        <v>0.63541666666666663</v>
      </c>
      <c r="K3797">
        <v>4</v>
      </c>
      <c r="L3797" t="s">
        <v>40</v>
      </c>
      <c r="M3797" s="1">
        <v>44720</v>
      </c>
      <c r="N3797" s="2">
        <v>0.63541666666666663</v>
      </c>
      <c r="O3797" s="1">
        <f t="shared" si="354"/>
        <v>44720.635416666664</v>
      </c>
      <c r="P3797" s="3" t="str">
        <f t="shared" si="355"/>
        <v>Jun,2022</v>
      </c>
      <c r="Q3797">
        <f t="shared" si="356"/>
        <v>2022</v>
      </c>
      <c r="R3797" t="str">
        <f t="shared" si="357"/>
        <v>Wed</v>
      </c>
      <c r="S3797">
        <f t="shared" si="358"/>
        <v>15</v>
      </c>
      <c r="T3797" t="str">
        <f t="shared" si="359"/>
        <v>NO</v>
      </c>
      <c r="U3797" cm="1">
        <f t="array" ref="U3797">_xlfn.XLOOKUP(Table1012[[#This Row],[Severity_Level]],{"MINOR","MODERATE","SEVERE","FATAL"},{1,2,3,5})</f>
        <v>5</v>
      </c>
      <c r="Z3797" s="1"/>
      <c r="AA3797" s="2"/>
      <c r="AB3797" s="4"/>
    </row>
    <row r="3798" spans="1:28" x14ac:dyDescent="0.3">
      <c r="A3798" t="s">
        <v>3839</v>
      </c>
      <c r="B3798" s="11" t="s">
        <v>49</v>
      </c>
      <c r="C3798" s="11" t="s">
        <v>46</v>
      </c>
      <c r="D3798" s="11" t="s">
        <v>31</v>
      </c>
      <c r="E3798" s="11" t="s">
        <v>35</v>
      </c>
      <c r="F3798" s="11" t="s">
        <v>51</v>
      </c>
      <c r="G3798" s="11">
        <v>1</v>
      </c>
      <c r="H3798" s="11" t="s">
        <v>32</v>
      </c>
      <c r="I3798" s="12">
        <v>44720</v>
      </c>
      <c r="J3798" s="14">
        <v>0.63611111111111107</v>
      </c>
      <c r="K3798">
        <v>1</v>
      </c>
      <c r="L3798" t="s">
        <v>32</v>
      </c>
      <c r="M3798" s="1">
        <v>44720</v>
      </c>
      <c r="N3798" s="2">
        <v>0.63611111111111107</v>
      </c>
      <c r="O3798" s="1">
        <f t="shared" si="354"/>
        <v>44720.636111111111</v>
      </c>
      <c r="P3798" s="3" t="str">
        <f t="shared" si="355"/>
        <v>Jun,2022</v>
      </c>
      <c r="Q3798">
        <f t="shared" si="356"/>
        <v>2022</v>
      </c>
      <c r="R3798" t="str">
        <f t="shared" si="357"/>
        <v>Wed</v>
      </c>
      <c r="S3798">
        <f t="shared" si="358"/>
        <v>15</v>
      </c>
      <c r="T3798" t="str">
        <f t="shared" si="359"/>
        <v>NO</v>
      </c>
      <c r="U3798" cm="1">
        <f t="array" ref="U3798">_xlfn.XLOOKUP(Table1012[[#This Row],[Severity_Level]],{"MINOR","MODERATE","SEVERE","FATAL"},{1,2,3,5})</f>
        <v>2</v>
      </c>
      <c r="Z3798" s="1"/>
      <c r="AA3798" s="2"/>
      <c r="AB3798" s="4"/>
    </row>
    <row r="3799" spans="1:28" x14ac:dyDescent="0.3">
      <c r="A3799" t="s">
        <v>3840</v>
      </c>
      <c r="B3799" s="11" t="s">
        <v>18</v>
      </c>
      <c r="C3799" s="11" t="s">
        <v>44</v>
      </c>
      <c r="D3799" s="11" t="s">
        <v>25</v>
      </c>
      <c r="E3799" s="11" t="s">
        <v>14</v>
      </c>
      <c r="F3799" s="11" t="s">
        <v>15</v>
      </c>
      <c r="G3799" s="11">
        <v>5</v>
      </c>
      <c r="H3799" s="11" t="s">
        <v>32</v>
      </c>
      <c r="I3799" s="12">
        <v>44720</v>
      </c>
      <c r="J3799" s="14">
        <v>0.63680555555555551</v>
      </c>
      <c r="K3799">
        <v>5</v>
      </c>
      <c r="L3799" t="s">
        <v>32</v>
      </c>
      <c r="M3799" s="1">
        <v>44720</v>
      </c>
      <c r="N3799" s="2">
        <v>0.63680555555555551</v>
      </c>
      <c r="O3799" s="1">
        <f t="shared" si="354"/>
        <v>44720.636805555558</v>
      </c>
      <c r="P3799" s="3" t="str">
        <f t="shared" si="355"/>
        <v>Jun,2022</v>
      </c>
      <c r="Q3799">
        <f t="shared" si="356"/>
        <v>2022</v>
      </c>
      <c r="R3799" t="str">
        <f t="shared" si="357"/>
        <v>Wed</v>
      </c>
      <c r="S3799">
        <f t="shared" si="358"/>
        <v>15</v>
      </c>
      <c r="T3799" t="str">
        <f t="shared" si="359"/>
        <v>NO</v>
      </c>
      <c r="U3799" cm="1">
        <f t="array" ref="U3799">_xlfn.XLOOKUP(Table1012[[#This Row],[Severity_Level]],{"MINOR","MODERATE","SEVERE","FATAL"},{1,2,3,5})</f>
        <v>2</v>
      </c>
      <c r="Z3799" s="1"/>
      <c r="AA3799" s="2"/>
      <c r="AB3799" s="4"/>
    </row>
    <row r="3800" spans="1:28" x14ac:dyDescent="0.3">
      <c r="A3800" t="s">
        <v>3841</v>
      </c>
      <c r="B3800" s="11" t="s">
        <v>11</v>
      </c>
      <c r="C3800" s="11" t="s">
        <v>46</v>
      </c>
      <c r="D3800" s="11" t="s">
        <v>25</v>
      </c>
      <c r="E3800" s="11" t="s">
        <v>20</v>
      </c>
      <c r="F3800" s="11" t="s">
        <v>26</v>
      </c>
      <c r="G3800" s="11">
        <v>2</v>
      </c>
      <c r="H3800" s="11" t="s">
        <v>40</v>
      </c>
      <c r="I3800" s="12">
        <v>44720</v>
      </c>
      <c r="J3800" s="14">
        <v>0.63749999999999996</v>
      </c>
      <c r="K3800">
        <v>2</v>
      </c>
      <c r="L3800" t="s">
        <v>40</v>
      </c>
      <c r="M3800" s="1">
        <v>44720</v>
      </c>
      <c r="N3800" s="2">
        <v>0.63749999999999996</v>
      </c>
      <c r="O3800" s="1">
        <f t="shared" si="354"/>
        <v>44720.637499999997</v>
      </c>
      <c r="P3800" s="3" t="str">
        <f t="shared" si="355"/>
        <v>Jun,2022</v>
      </c>
      <c r="Q3800">
        <f t="shared" si="356"/>
        <v>2022</v>
      </c>
      <c r="R3800" t="str">
        <f t="shared" si="357"/>
        <v>Wed</v>
      </c>
      <c r="S3800">
        <f t="shared" si="358"/>
        <v>15</v>
      </c>
      <c r="T3800" t="str">
        <f t="shared" si="359"/>
        <v>NO</v>
      </c>
      <c r="U3800" cm="1">
        <f t="array" ref="U3800">_xlfn.XLOOKUP(Table1012[[#This Row],[Severity_Level]],{"MINOR","MODERATE","SEVERE","FATAL"},{1,2,3,5})</f>
        <v>5</v>
      </c>
      <c r="Z3800" s="1"/>
      <c r="AA3800" s="2"/>
      <c r="AB3800" s="4"/>
    </row>
    <row r="3801" spans="1:28" x14ac:dyDescent="0.3">
      <c r="A3801" t="s">
        <v>3842</v>
      </c>
      <c r="B3801" s="11" t="s">
        <v>18</v>
      </c>
      <c r="C3801" s="11" t="s">
        <v>19</v>
      </c>
      <c r="D3801" s="11" t="s">
        <v>37</v>
      </c>
      <c r="E3801" s="11" t="s">
        <v>35</v>
      </c>
      <c r="F3801" s="11" t="s">
        <v>51</v>
      </c>
      <c r="G3801" s="11">
        <v>4</v>
      </c>
      <c r="H3801" s="11" t="s">
        <v>32</v>
      </c>
      <c r="I3801" s="12">
        <v>44720</v>
      </c>
      <c r="J3801" s="14">
        <v>0.6381944444444444</v>
      </c>
      <c r="K3801">
        <v>4</v>
      </c>
      <c r="L3801" t="s">
        <v>32</v>
      </c>
      <c r="M3801" s="1">
        <v>44720</v>
      </c>
      <c r="N3801" s="2">
        <v>0.6381944444444444</v>
      </c>
      <c r="O3801" s="1">
        <f t="shared" si="354"/>
        <v>44720.638194444444</v>
      </c>
      <c r="P3801" s="3" t="str">
        <f t="shared" si="355"/>
        <v>Jun,2022</v>
      </c>
      <c r="Q3801">
        <f t="shared" si="356"/>
        <v>2022</v>
      </c>
      <c r="R3801" t="str">
        <f t="shared" si="357"/>
        <v>Wed</v>
      </c>
      <c r="S3801">
        <f t="shared" si="358"/>
        <v>15</v>
      </c>
      <c r="T3801" t="str">
        <f t="shared" si="359"/>
        <v>NO</v>
      </c>
      <c r="U3801" cm="1">
        <f t="array" ref="U3801">_xlfn.XLOOKUP(Table1012[[#This Row],[Severity_Level]],{"MINOR","MODERATE","SEVERE","FATAL"},{1,2,3,5})</f>
        <v>2</v>
      </c>
      <c r="Z3801" s="1"/>
      <c r="AA3801" s="2"/>
      <c r="AB3801" s="4"/>
    </row>
    <row r="3802" spans="1:28" x14ac:dyDescent="0.3">
      <c r="A3802" t="s">
        <v>3843</v>
      </c>
      <c r="B3802" s="11" t="s">
        <v>11</v>
      </c>
      <c r="C3802" s="11" t="s">
        <v>44</v>
      </c>
      <c r="D3802" s="11" t="s">
        <v>37</v>
      </c>
      <c r="E3802" s="11" t="s">
        <v>38</v>
      </c>
      <c r="F3802" s="11" t="s">
        <v>15</v>
      </c>
      <c r="G3802" s="11">
        <v>4</v>
      </c>
      <c r="H3802" s="11" t="s">
        <v>32</v>
      </c>
      <c r="I3802" s="12">
        <v>44720</v>
      </c>
      <c r="J3802" s="14">
        <v>0.63888888888888884</v>
      </c>
      <c r="K3802">
        <v>4</v>
      </c>
      <c r="L3802" t="s">
        <v>32</v>
      </c>
      <c r="M3802" s="1">
        <v>44720</v>
      </c>
      <c r="N3802" s="2">
        <v>0.63888888888888884</v>
      </c>
      <c r="O3802" s="1">
        <f t="shared" si="354"/>
        <v>44720.638888888891</v>
      </c>
      <c r="P3802" s="3" t="str">
        <f t="shared" si="355"/>
        <v>Jun,2022</v>
      </c>
      <c r="Q3802">
        <f t="shared" si="356"/>
        <v>2022</v>
      </c>
      <c r="R3802" t="str">
        <f t="shared" si="357"/>
        <v>Wed</v>
      </c>
      <c r="S3802">
        <f t="shared" si="358"/>
        <v>15</v>
      </c>
      <c r="T3802" t="str">
        <f t="shared" si="359"/>
        <v>NO</v>
      </c>
      <c r="U3802" cm="1">
        <f t="array" ref="U3802">_xlfn.XLOOKUP(Table1012[[#This Row],[Severity_Level]],{"MINOR","MODERATE","SEVERE","FATAL"},{1,2,3,5})</f>
        <v>2</v>
      </c>
      <c r="Z3802" s="1"/>
      <c r="AA3802" s="2"/>
      <c r="AB3802" s="4"/>
    </row>
    <row r="3803" spans="1:28" x14ac:dyDescent="0.3">
      <c r="A3803" t="s">
        <v>3844</v>
      </c>
      <c r="B3803" s="11" t="s">
        <v>56</v>
      </c>
      <c r="C3803" s="11" t="s">
        <v>44</v>
      </c>
      <c r="D3803" s="11" t="s">
        <v>31</v>
      </c>
      <c r="E3803" s="11" t="s">
        <v>38</v>
      </c>
      <c r="F3803" s="11" t="s">
        <v>15</v>
      </c>
      <c r="G3803" s="11">
        <v>4</v>
      </c>
      <c r="H3803" s="11" t="s">
        <v>40</v>
      </c>
      <c r="I3803" s="12">
        <v>44720</v>
      </c>
      <c r="J3803" s="14">
        <v>0.63958333333333328</v>
      </c>
      <c r="K3803">
        <v>4</v>
      </c>
      <c r="L3803" t="s">
        <v>40</v>
      </c>
      <c r="M3803" s="1">
        <v>44720</v>
      </c>
      <c r="N3803" s="2">
        <v>0.63958333333333328</v>
      </c>
      <c r="O3803" s="1">
        <f t="shared" si="354"/>
        <v>44720.63958333333</v>
      </c>
      <c r="P3803" s="3" t="str">
        <f t="shared" si="355"/>
        <v>Jun,2022</v>
      </c>
      <c r="Q3803">
        <f t="shared" si="356"/>
        <v>2022</v>
      </c>
      <c r="R3803" t="str">
        <f t="shared" si="357"/>
        <v>Wed</v>
      </c>
      <c r="S3803">
        <f t="shared" si="358"/>
        <v>15</v>
      </c>
      <c r="T3803" t="str">
        <f t="shared" si="359"/>
        <v>NO</v>
      </c>
      <c r="U3803" cm="1">
        <f t="array" ref="U3803">_xlfn.XLOOKUP(Table1012[[#This Row],[Severity_Level]],{"MINOR","MODERATE","SEVERE","FATAL"},{1,2,3,5})</f>
        <v>5</v>
      </c>
      <c r="Z3803" s="1"/>
      <c r="AA3803" s="2"/>
      <c r="AB3803" s="4"/>
    </row>
    <row r="3804" spans="1:28" x14ac:dyDescent="0.3">
      <c r="A3804" t="s">
        <v>3845</v>
      </c>
      <c r="B3804" s="11" t="s">
        <v>11</v>
      </c>
      <c r="C3804" s="11" t="s">
        <v>24</v>
      </c>
      <c r="D3804" s="11" t="s">
        <v>31</v>
      </c>
      <c r="E3804" s="11" t="s">
        <v>38</v>
      </c>
      <c r="F3804" s="11" t="s">
        <v>26</v>
      </c>
      <c r="G3804" s="11">
        <v>1</v>
      </c>
      <c r="H3804" s="11" t="s">
        <v>40</v>
      </c>
      <c r="I3804" s="12">
        <v>44720</v>
      </c>
      <c r="J3804" s="14">
        <v>0.64027777777777772</v>
      </c>
      <c r="K3804">
        <v>1</v>
      </c>
      <c r="L3804" t="s">
        <v>40</v>
      </c>
      <c r="M3804" s="1">
        <v>44720</v>
      </c>
      <c r="N3804" s="2">
        <v>0.64027777777777772</v>
      </c>
      <c r="O3804" s="1">
        <f t="shared" si="354"/>
        <v>44720.640277777777</v>
      </c>
      <c r="P3804" s="3" t="str">
        <f t="shared" si="355"/>
        <v>Jun,2022</v>
      </c>
      <c r="Q3804">
        <f t="shared" si="356"/>
        <v>2022</v>
      </c>
      <c r="R3804" t="str">
        <f t="shared" si="357"/>
        <v>Wed</v>
      </c>
      <c r="S3804">
        <f t="shared" si="358"/>
        <v>15</v>
      </c>
      <c r="T3804" t="str">
        <f t="shared" si="359"/>
        <v>NO</v>
      </c>
      <c r="U3804" cm="1">
        <f t="array" ref="U3804">_xlfn.XLOOKUP(Table1012[[#This Row],[Severity_Level]],{"MINOR","MODERATE","SEVERE","FATAL"},{1,2,3,5})</f>
        <v>5</v>
      </c>
      <c r="Z3804" s="1"/>
      <c r="AA3804" s="2"/>
      <c r="AB3804" s="4"/>
    </row>
    <row r="3805" spans="1:28" x14ac:dyDescent="0.3">
      <c r="A3805" t="s">
        <v>3846</v>
      </c>
      <c r="B3805" s="11" t="s">
        <v>11</v>
      </c>
      <c r="C3805" s="11" t="s">
        <v>46</v>
      </c>
      <c r="D3805" s="11" t="s">
        <v>47</v>
      </c>
      <c r="E3805" s="11" t="s">
        <v>14</v>
      </c>
      <c r="F3805" s="11" t="s">
        <v>15</v>
      </c>
      <c r="G3805" s="11">
        <v>2</v>
      </c>
      <c r="H3805" s="11" t="s">
        <v>27</v>
      </c>
      <c r="I3805" s="12">
        <v>44720</v>
      </c>
      <c r="J3805" s="14">
        <v>0.64097222222222228</v>
      </c>
      <c r="K3805">
        <v>2</v>
      </c>
      <c r="L3805" t="s">
        <v>27</v>
      </c>
      <c r="M3805" s="1">
        <v>44720</v>
      </c>
      <c r="N3805" s="2">
        <v>0.64097222222222228</v>
      </c>
      <c r="O3805" s="1">
        <f t="shared" si="354"/>
        <v>44720.640972222223</v>
      </c>
      <c r="P3805" s="3" t="str">
        <f t="shared" si="355"/>
        <v>Jun,2022</v>
      </c>
      <c r="Q3805">
        <f t="shared" si="356"/>
        <v>2022</v>
      </c>
      <c r="R3805" t="str">
        <f t="shared" si="357"/>
        <v>Wed</v>
      </c>
      <c r="S3805">
        <f t="shared" si="358"/>
        <v>15</v>
      </c>
      <c r="T3805" t="str">
        <f t="shared" si="359"/>
        <v>NO</v>
      </c>
      <c r="U3805" cm="1">
        <f t="array" ref="U3805">_xlfn.XLOOKUP(Table1012[[#This Row],[Severity_Level]],{"MINOR","MODERATE","SEVERE","FATAL"},{1,2,3,5})</f>
        <v>3</v>
      </c>
      <c r="Z3805" s="1"/>
      <c r="AA3805" s="2"/>
      <c r="AB3805" s="4"/>
    </row>
    <row r="3806" spans="1:28" x14ac:dyDescent="0.3">
      <c r="A3806" t="s">
        <v>3847</v>
      </c>
      <c r="B3806" s="11" t="s">
        <v>11</v>
      </c>
      <c r="C3806" s="11" t="s">
        <v>19</v>
      </c>
      <c r="D3806" s="11" t="s">
        <v>13</v>
      </c>
      <c r="E3806" s="11" t="s">
        <v>38</v>
      </c>
      <c r="F3806" s="11" t="s">
        <v>51</v>
      </c>
      <c r="G3806" s="11">
        <v>4</v>
      </c>
      <c r="H3806" s="11" t="s">
        <v>32</v>
      </c>
      <c r="I3806" s="12">
        <v>44720</v>
      </c>
      <c r="J3806" s="14">
        <v>0.64166666666666672</v>
      </c>
      <c r="K3806">
        <v>4</v>
      </c>
      <c r="L3806" t="s">
        <v>32</v>
      </c>
      <c r="M3806" s="1">
        <v>44720</v>
      </c>
      <c r="N3806" s="2">
        <v>0.64166666666666672</v>
      </c>
      <c r="O3806" s="1">
        <f t="shared" si="354"/>
        <v>44720.64166666667</v>
      </c>
      <c r="P3806" s="3" t="str">
        <f t="shared" si="355"/>
        <v>Jun,2022</v>
      </c>
      <c r="Q3806">
        <f t="shared" si="356"/>
        <v>2022</v>
      </c>
      <c r="R3806" t="str">
        <f t="shared" si="357"/>
        <v>Wed</v>
      </c>
      <c r="S3806">
        <f t="shared" si="358"/>
        <v>15</v>
      </c>
      <c r="T3806" t="str">
        <f t="shared" si="359"/>
        <v>NO</v>
      </c>
      <c r="U3806" cm="1">
        <f t="array" ref="U3806">_xlfn.XLOOKUP(Table1012[[#This Row],[Severity_Level]],{"MINOR","MODERATE","SEVERE","FATAL"},{1,2,3,5})</f>
        <v>2</v>
      </c>
      <c r="Z3806" s="1"/>
      <c r="AA3806" s="2"/>
      <c r="AB3806" s="4"/>
    </row>
    <row r="3807" spans="1:28" x14ac:dyDescent="0.3">
      <c r="A3807" t="s">
        <v>3848</v>
      </c>
      <c r="B3807" s="11" t="s">
        <v>29</v>
      </c>
      <c r="C3807" s="11" t="s">
        <v>65</v>
      </c>
      <c r="D3807" s="11" t="s">
        <v>37</v>
      </c>
      <c r="E3807" s="11" t="s">
        <v>35</v>
      </c>
      <c r="F3807" s="11" t="s">
        <v>21</v>
      </c>
      <c r="G3807" s="11">
        <v>4</v>
      </c>
      <c r="H3807" s="11" t="s">
        <v>16</v>
      </c>
      <c r="I3807" s="12">
        <v>44720</v>
      </c>
      <c r="J3807" s="14">
        <v>0.64236111111111116</v>
      </c>
      <c r="K3807">
        <v>4</v>
      </c>
      <c r="L3807" t="s">
        <v>16</v>
      </c>
      <c r="M3807" s="1">
        <v>44720</v>
      </c>
      <c r="N3807" s="2">
        <v>0.64236111111111116</v>
      </c>
      <c r="O3807" s="1">
        <f t="shared" si="354"/>
        <v>44720.642361111109</v>
      </c>
      <c r="P3807" s="3" t="str">
        <f t="shared" si="355"/>
        <v>Jun,2022</v>
      </c>
      <c r="Q3807">
        <f t="shared" si="356"/>
        <v>2022</v>
      </c>
      <c r="R3807" t="str">
        <f t="shared" si="357"/>
        <v>Wed</v>
      </c>
      <c r="S3807">
        <f t="shared" si="358"/>
        <v>15</v>
      </c>
      <c r="T3807" t="str">
        <f t="shared" si="359"/>
        <v>NO</v>
      </c>
      <c r="U3807" cm="1">
        <f t="array" ref="U3807">_xlfn.XLOOKUP(Table1012[[#This Row],[Severity_Level]],{"MINOR","MODERATE","SEVERE","FATAL"},{1,2,3,5})</f>
        <v>1</v>
      </c>
      <c r="Z3807" s="1"/>
      <c r="AA3807" s="2"/>
      <c r="AB3807" s="4"/>
    </row>
    <row r="3808" spans="1:28" x14ac:dyDescent="0.3">
      <c r="A3808" t="s">
        <v>3849</v>
      </c>
      <c r="B3808" s="11" t="s">
        <v>18</v>
      </c>
      <c r="C3808" s="11" t="s">
        <v>19</v>
      </c>
      <c r="D3808" s="11" t="s">
        <v>31</v>
      </c>
      <c r="E3808" s="11" t="s">
        <v>38</v>
      </c>
      <c r="F3808" s="11" t="s">
        <v>51</v>
      </c>
      <c r="G3808" s="11">
        <v>1</v>
      </c>
      <c r="H3808" s="11" t="s">
        <v>40</v>
      </c>
      <c r="I3808" s="12">
        <v>44720</v>
      </c>
      <c r="J3808" s="14">
        <v>0.6430555555555556</v>
      </c>
      <c r="K3808">
        <v>1</v>
      </c>
      <c r="L3808" t="s">
        <v>40</v>
      </c>
      <c r="M3808" s="1">
        <v>44720</v>
      </c>
      <c r="N3808" s="2">
        <v>0.6430555555555556</v>
      </c>
      <c r="O3808" s="1">
        <f t="shared" si="354"/>
        <v>44720.643055555556</v>
      </c>
      <c r="P3808" s="3" t="str">
        <f t="shared" si="355"/>
        <v>Jun,2022</v>
      </c>
      <c r="Q3808">
        <f t="shared" si="356"/>
        <v>2022</v>
      </c>
      <c r="R3808" t="str">
        <f t="shared" si="357"/>
        <v>Wed</v>
      </c>
      <c r="S3808">
        <f t="shared" si="358"/>
        <v>15</v>
      </c>
      <c r="T3808" t="str">
        <f t="shared" si="359"/>
        <v>NO</v>
      </c>
      <c r="U3808" cm="1">
        <f t="array" ref="U3808">_xlfn.XLOOKUP(Table1012[[#This Row],[Severity_Level]],{"MINOR","MODERATE","SEVERE","FATAL"},{1,2,3,5})</f>
        <v>5</v>
      </c>
      <c r="Z3808" s="1"/>
      <c r="AA3808" s="2"/>
      <c r="AB3808" s="4"/>
    </row>
    <row r="3809" spans="1:28" x14ac:dyDescent="0.3">
      <c r="A3809" t="s">
        <v>3850</v>
      </c>
      <c r="B3809" s="11" t="s">
        <v>49</v>
      </c>
      <c r="C3809" s="11" t="s">
        <v>19</v>
      </c>
      <c r="D3809" s="11" t="s">
        <v>37</v>
      </c>
      <c r="E3809" s="11" t="s">
        <v>20</v>
      </c>
      <c r="F3809" s="11" t="s">
        <v>51</v>
      </c>
      <c r="G3809" s="11">
        <v>5</v>
      </c>
      <c r="H3809" s="11" t="s">
        <v>32</v>
      </c>
      <c r="I3809" s="12">
        <v>44720</v>
      </c>
      <c r="J3809" s="14">
        <v>0.64375000000000004</v>
      </c>
      <c r="K3809">
        <v>5</v>
      </c>
      <c r="L3809" t="s">
        <v>32</v>
      </c>
      <c r="M3809" s="1">
        <v>44720</v>
      </c>
      <c r="N3809" s="2">
        <v>0.64375000000000004</v>
      </c>
      <c r="O3809" s="1">
        <f t="shared" si="354"/>
        <v>44720.643750000003</v>
      </c>
      <c r="P3809" s="3" t="str">
        <f t="shared" si="355"/>
        <v>Jun,2022</v>
      </c>
      <c r="Q3809">
        <f t="shared" si="356"/>
        <v>2022</v>
      </c>
      <c r="R3809" t="str">
        <f t="shared" si="357"/>
        <v>Wed</v>
      </c>
      <c r="S3809">
        <f t="shared" si="358"/>
        <v>15</v>
      </c>
      <c r="T3809" t="str">
        <f t="shared" si="359"/>
        <v>NO</v>
      </c>
      <c r="U3809" cm="1">
        <f t="array" ref="U3809">_xlfn.XLOOKUP(Table1012[[#This Row],[Severity_Level]],{"MINOR","MODERATE","SEVERE","FATAL"},{1,2,3,5})</f>
        <v>2</v>
      </c>
      <c r="Z3809" s="1"/>
      <c r="AA3809" s="2"/>
      <c r="AB3809" s="4"/>
    </row>
    <row r="3810" spans="1:28" x14ac:dyDescent="0.3">
      <c r="A3810" t="s">
        <v>3851</v>
      </c>
      <c r="B3810" s="11" t="s">
        <v>56</v>
      </c>
      <c r="C3810" s="11" t="s">
        <v>50</v>
      </c>
      <c r="D3810" s="11" t="s">
        <v>13</v>
      </c>
      <c r="E3810" s="11" t="s">
        <v>20</v>
      </c>
      <c r="F3810" s="11" t="s">
        <v>51</v>
      </c>
      <c r="G3810" s="11">
        <v>5</v>
      </c>
      <c r="H3810" s="11" t="s">
        <v>40</v>
      </c>
      <c r="I3810" s="12">
        <v>44720</v>
      </c>
      <c r="J3810" s="14">
        <v>0.64444444444444449</v>
      </c>
      <c r="K3810">
        <v>5</v>
      </c>
      <c r="L3810" t="s">
        <v>40</v>
      </c>
      <c r="M3810" s="1">
        <v>44720</v>
      </c>
      <c r="N3810" s="2">
        <v>0.64444444444444449</v>
      </c>
      <c r="O3810" s="1">
        <f t="shared" si="354"/>
        <v>44720.644444444442</v>
      </c>
      <c r="P3810" s="3" t="str">
        <f t="shared" si="355"/>
        <v>Jun,2022</v>
      </c>
      <c r="Q3810">
        <f t="shared" si="356"/>
        <v>2022</v>
      </c>
      <c r="R3810" t="str">
        <f t="shared" si="357"/>
        <v>Wed</v>
      </c>
      <c r="S3810">
        <f t="shared" si="358"/>
        <v>15</v>
      </c>
      <c r="T3810" t="str">
        <f t="shared" si="359"/>
        <v>NO</v>
      </c>
      <c r="U3810" cm="1">
        <f t="array" ref="U3810">_xlfn.XLOOKUP(Table1012[[#This Row],[Severity_Level]],{"MINOR","MODERATE","SEVERE","FATAL"},{1,2,3,5})</f>
        <v>5</v>
      </c>
      <c r="Z3810" s="1"/>
      <c r="AA3810" s="2"/>
      <c r="AB3810" s="4"/>
    </row>
    <row r="3811" spans="1:28" x14ac:dyDescent="0.3">
      <c r="A3811" t="s">
        <v>3852</v>
      </c>
      <c r="B3811" s="11" t="s">
        <v>34</v>
      </c>
      <c r="C3811" s="11" t="s">
        <v>12</v>
      </c>
      <c r="D3811" s="11" t="s">
        <v>37</v>
      </c>
      <c r="E3811" s="11" t="s">
        <v>38</v>
      </c>
      <c r="F3811" s="11" t="s">
        <v>21</v>
      </c>
      <c r="G3811" s="11">
        <v>4</v>
      </c>
      <c r="H3811" s="11" t="s">
        <v>32</v>
      </c>
      <c r="I3811" s="12">
        <v>44720</v>
      </c>
      <c r="J3811" s="14">
        <v>0.64513888888888893</v>
      </c>
      <c r="K3811">
        <v>4</v>
      </c>
      <c r="L3811" t="s">
        <v>32</v>
      </c>
      <c r="M3811" s="1">
        <v>44720</v>
      </c>
      <c r="N3811" s="2">
        <v>0.64513888888888893</v>
      </c>
      <c r="O3811" s="1">
        <f t="shared" si="354"/>
        <v>44720.645138888889</v>
      </c>
      <c r="P3811" s="3" t="str">
        <f t="shared" si="355"/>
        <v>Jun,2022</v>
      </c>
      <c r="Q3811">
        <f t="shared" si="356"/>
        <v>2022</v>
      </c>
      <c r="R3811" t="str">
        <f t="shared" si="357"/>
        <v>Wed</v>
      </c>
      <c r="S3811">
        <f t="shared" si="358"/>
        <v>15</v>
      </c>
      <c r="T3811" t="str">
        <f t="shared" si="359"/>
        <v>NO</v>
      </c>
      <c r="U3811" cm="1">
        <f t="array" ref="U3811">_xlfn.XLOOKUP(Table1012[[#This Row],[Severity_Level]],{"MINOR","MODERATE","SEVERE","FATAL"},{1,2,3,5})</f>
        <v>2</v>
      </c>
      <c r="Z3811" s="1"/>
      <c r="AA3811" s="2"/>
      <c r="AB3811" s="4"/>
    </row>
    <row r="3812" spans="1:28" x14ac:dyDescent="0.3">
      <c r="A3812" t="s">
        <v>3853</v>
      </c>
      <c r="B3812" s="11" t="s">
        <v>56</v>
      </c>
      <c r="C3812" s="11" t="s">
        <v>57</v>
      </c>
      <c r="D3812" s="11" t="s">
        <v>47</v>
      </c>
      <c r="E3812" s="11" t="s">
        <v>38</v>
      </c>
      <c r="F3812" s="11" t="s">
        <v>51</v>
      </c>
      <c r="G3812" s="11">
        <v>2</v>
      </c>
      <c r="H3812" s="11" t="s">
        <v>27</v>
      </c>
      <c r="I3812" s="12">
        <v>44720</v>
      </c>
      <c r="J3812" s="14">
        <v>0.64583333333333337</v>
      </c>
      <c r="K3812">
        <v>2</v>
      </c>
      <c r="L3812" t="s">
        <v>27</v>
      </c>
      <c r="M3812" s="1">
        <v>44720</v>
      </c>
      <c r="N3812" s="2">
        <v>0.64583333333333337</v>
      </c>
      <c r="O3812" s="1">
        <f t="shared" si="354"/>
        <v>44720.645833333336</v>
      </c>
      <c r="P3812" s="3" t="str">
        <f t="shared" si="355"/>
        <v>Jun,2022</v>
      </c>
      <c r="Q3812">
        <f t="shared" si="356"/>
        <v>2022</v>
      </c>
      <c r="R3812" t="str">
        <f t="shared" si="357"/>
        <v>Wed</v>
      </c>
      <c r="S3812">
        <f t="shared" si="358"/>
        <v>15</v>
      </c>
      <c r="T3812" t="str">
        <f t="shared" si="359"/>
        <v>NO</v>
      </c>
      <c r="U3812" cm="1">
        <f t="array" ref="U3812">_xlfn.XLOOKUP(Table1012[[#This Row],[Severity_Level]],{"MINOR","MODERATE","SEVERE","FATAL"},{1,2,3,5})</f>
        <v>3</v>
      </c>
      <c r="Z3812" s="1"/>
      <c r="AA3812" s="2"/>
      <c r="AB3812" s="4"/>
    </row>
    <row r="3813" spans="1:28" x14ac:dyDescent="0.3">
      <c r="A3813" t="s">
        <v>3854</v>
      </c>
      <c r="B3813" s="11" t="s">
        <v>34</v>
      </c>
      <c r="C3813" s="11" t="s">
        <v>44</v>
      </c>
      <c r="D3813" s="11" t="s">
        <v>47</v>
      </c>
      <c r="E3813" s="11" t="s">
        <v>20</v>
      </c>
      <c r="F3813" s="11" t="s">
        <v>21</v>
      </c>
      <c r="G3813" s="11">
        <v>4</v>
      </c>
      <c r="H3813" s="11" t="s">
        <v>16</v>
      </c>
      <c r="I3813" s="12">
        <v>44720</v>
      </c>
      <c r="J3813" s="14">
        <v>0.64652777777777781</v>
      </c>
      <c r="K3813">
        <v>4</v>
      </c>
      <c r="L3813" t="s">
        <v>16</v>
      </c>
      <c r="M3813" s="1">
        <v>44720</v>
      </c>
      <c r="N3813" s="2">
        <v>0.64652777777777781</v>
      </c>
      <c r="O3813" s="1">
        <f t="shared" si="354"/>
        <v>44720.646527777775</v>
      </c>
      <c r="P3813" s="3" t="str">
        <f t="shared" si="355"/>
        <v>Jun,2022</v>
      </c>
      <c r="Q3813">
        <f t="shared" si="356"/>
        <v>2022</v>
      </c>
      <c r="R3813" t="str">
        <f t="shared" si="357"/>
        <v>Wed</v>
      </c>
      <c r="S3813">
        <f t="shared" si="358"/>
        <v>15</v>
      </c>
      <c r="T3813" t="str">
        <f t="shared" si="359"/>
        <v>NO</v>
      </c>
      <c r="U3813" cm="1">
        <f t="array" ref="U3813">_xlfn.XLOOKUP(Table1012[[#This Row],[Severity_Level]],{"MINOR","MODERATE","SEVERE","FATAL"},{1,2,3,5})</f>
        <v>1</v>
      </c>
      <c r="Z3813" s="1"/>
      <c r="AA3813" s="2"/>
      <c r="AB3813" s="4"/>
    </row>
    <row r="3814" spans="1:28" x14ac:dyDescent="0.3">
      <c r="A3814" t="s">
        <v>3855</v>
      </c>
      <c r="B3814" s="11" t="s">
        <v>56</v>
      </c>
      <c r="C3814" s="11" t="s">
        <v>50</v>
      </c>
      <c r="D3814" s="11" t="s">
        <v>37</v>
      </c>
      <c r="E3814" s="11" t="s">
        <v>14</v>
      </c>
      <c r="F3814" s="11" t="s">
        <v>21</v>
      </c>
      <c r="G3814" s="11">
        <v>2</v>
      </c>
      <c r="H3814" s="11" t="s">
        <v>27</v>
      </c>
      <c r="I3814" s="12">
        <v>44720</v>
      </c>
      <c r="J3814" s="14">
        <v>0.64722222222222225</v>
      </c>
      <c r="K3814">
        <v>2</v>
      </c>
      <c r="L3814" t="s">
        <v>27</v>
      </c>
      <c r="M3814" s="1">
        <v>44720</v>
      </c>
      <c r="N3814" s="2">
        <v>0.64722222222222225</v>
      </c>
      <c r="O3814" s="1">
        <f t="shared" si="354"/>
        <v>44720.647222222222</v>
      </c>
      <c r="P3814" s="3" t="str">
        <f t="shared" si="355"/>
        <v>Jun,2022</v>
      </c>
      <c r="Q3814">
        <f t="shared" si="356"/>
        <v>2022</v>
      </c>
      <c r="R3814" t="str">
        <f t="shared" si="357"/>
        <v>Wed</v>
      </c>
      <c r="S3814">
        <f t="shared" si="358"/>
        <v>15</v>
      </c>
      <c r="T3814" t="str">
        <f t="shared" si="359"/>
        <v>NO</v>
      </c>
      <c r="U3814" cm="1">
        <f t="array" ref="U3814">_xlfn.XLOOKUP(Table1012[[#This Row],[Severity_Level]],{"MINOR","MODERATE","SEVERE","FATAL"},{1,2,3,5})</f>
        <v>3</v>
      </c>
      <c r="Z3814" s="1"/>
      <c r="AA3814" s="2"/>
      <c r="AB3814" s="4"/>
    </row>
    <row r="3815" spans="1:28" x14ac:dyDescent="0.3">
      <c r="A3815" t="s">
        <v>3856</v>
      </c>
      <c r="B3815" s="11" t="s">
        <v>29</v>
      </c>
      <c r="C3815" s="11" t="s">
        <v>53</v>
      </c>
      <c r="D3815" s="11" t="s">
        <v>13</v>
      </c>
      <c r="E3815" s="11" t="s">
        <v>35</v>
      </c>
      <c r="F3815" s="11" t="s">
        <v>51</v>
      </c>
      <c r="G3815" s="11">
        <v>5</v>
      </c>
      <c r="H3815" s="11" t="s">
        <v>40</v>
      </c>
      <c r="I3815" s="12">
        <v>44720</v>
      </c>
      <c r="J3815" s="14">
        <v>0.6479166666666667</v>
      </c>
      <c r="K3815">
        <v>5</v>
      </c>
      <c r="L3815" t="s">
        <v>40</v>
      </c>
      <c r="M3815" s="1">
        <v>44720</v>
      </c>
      <c r="N3815" s="2">
        <v>0.6479166666666667</v>
      </c>
      <c r="O3815" s="1">
        <f t="shared" si="354"/>
        <v>44720.647916666669</v>
      </c>
      <c r="P3815" s="3" t="str">
        <f t="shared" si="355"/>
        <v>Jun,2022</v>
      </c>
      <c r="Q3815">
        <f t="shared" si="356"/>
        <v>2022</v>
      </c>
      <c r="R3815" t="str">
        <f t="shared" si="357"/>
        <v>Wed</v>
      </c>
      <c r="S3815">
        <f t="shared" si="358"/>
        <v>15</v>
      </c>
      <c r="T3815" t="str">
        <f t="shared" si="359"/>
        <v>NO</v>
      </c>
      <c r="U3815" cm="1">
        <f t="array" ref="U3815">_xlfn.XLOOKUP(Table1012[[#This Row],[Severity_Level]],{"MINOR","MODERATE","SEVERE","FATAL"},{1,2,3,5})</f>
        <v>5</v>
      </c>
      <c r="Z3815" s="1"/>
      <c r="AA3815" s="2"/>
      <c r="AB3815" s="4"/>
    </row>
    <row r="3816" spans="1:28" x14ac:dyDescent="0.3">
      <c r="A3816" t="s">
        <v>3857</v>
      </c>
      <c r="B3816" s="11" t="s">
        <v>29</v>
      </c>
      <c r="C3816" s="11" t="s">
        <v>12</v>
      </c>
      <c r="D3816" s="11" t="s">
        <v>47</v>
      </c>
      <c r="E3816" s="11" t="s">
        <v>14</v>
      </c>
      <c r="F3816" s="11" t="s">
        <v>26</v>
      </c>
      <c r="G3816" s="11">
        <v>3</v>
      </c>
      <c r="H3816" s="11" t="s">
        <v>16</v>
      </c>
      <c r="I3816" s="12">
        <v>44720</v>
      </c>
      <c r="J3816" s="14">
        <v>0.64861111111111114</v>
      </c>
      <c r="K3816">
        <v>3</v>
      </c>
      <c r="L3816" t="s">
        <v>16</v>
      </c>
      <c r="M3816" s="1">
        <v>44720</v>
      </c>
      <c r="N3816" s="2">
        <v>0.64861111111111114</v>
      </c>
      <c r="O3816" s="1">
        <f t="shared" si="354"/>
        <v>44720.648611111108</v>
      </c>
      <c r="P3816" s="3" t="str">
        <f t="shared" si="355"/>
        <v>Jun,2022</v>
      </c>
      <c r="Q3816">
        <f t="shared" si="356"/>
        <v>2022</v>
      </c>
      <c r="R3816" t="str">
        <f t="shared" si="357"/>
        <v>Wed</v>
      </c>
      <c r="S3816">
        <f t="shared" si="358"/>
        <v>15</v>
      </c>
      <c r="T3816" t="str">
        <f t="shared" si="359"/>
        <v>NO</v>
      </c>
      <c r="U3816" cm="1">
        <f t="array" ref="U3816">_xlfn.XLOOKUP(Table1012[[#This Row],[Severity_Level]],{"MINOR","MODERATE","SEVERE","FATAL"},{1,2,3,5})</f>
        <v>1</v>
      </c>
      <c r="Z3816" s="1"/>
      <c r="AA3816" s="2"/>
      <c r="AB3816" s="4"/>
    </row>
    <row r="3817" spans="1:28" x14ac:dyDescent="0.3">
      <c r="A3817" t="s">
        <v>3858</v>
      </c>
      <c r="B3817" s="11" t="s">
        <v>29</v>
      </c>
      <c r="C3817" s="11" t="s">
        <v>50</v>
      </c>
      <c r="D3817" s="11" t="s">
        <v>13</v>
      </c>
      <c r="E3817" s="11" t="s">
        <v>35</v>
      </c>
      <c r="F3817" s="11" t="s">
        <v>26</v>
      </c>
      <c r="G3817" s="11">
        <v>4</v>
      </c>
      <c r="H3817" s="11" t="s">
        <v>32</v>
      </c>
      <c r="I3817" s="12">
        <v>44720</v>
      </c>
      <c r="J3817" s="14">
        <v>0.64930555555555558</v>
      </c>
      <c r="K3817">
        <v>4</v>
      </c>
      <c r="L3817" t="s">
        <v>32</v>
      </c>
      <c r="M3817" s="1">
        <v>44720</v>
      </c>
      <c r="N3817" s="2">
        <v>0.64930555555555558</v>
      </c>
      <c r="O3817" s="1">
        <f t="shared" si="354"/>
        <v>44720.649305555555</v>
      </c>
      <c r="P3817" s="3" t="str">
        <f t="shared" si="355"/>
        <v>Jun,2022</v>
      </c>
      <c r="Q3817">
        <f t="shared" si="356"/>
        <v>2022</v>
      </c>
      <c r="R3817" t="str">
        <f t="shared" si="357"/>
        <v>Wed</v>
      </c>
      <c r="S3817">
        <f t="shared" si="358"/>
        <v>15</v>
      </c>
      <c r="T3817" t="str">
        <f t="shared" si="359"/>
        <v>NO</v>
      </c>
      <c r="U3817" cm="1">
        <f t="array" ref="U3817">_xlfn.XLOOKUP(Table1012[[#This Row],[Severity_Level]],{"MINOR","MODERATE","SEVERE","FATAL"},{1,2,3,5})</f>
        <v>2</v>
      </c>
      <c r="Z3817" s="1"/>
      <c r="AA3817" s="2"/>
      <c r="AB3817" s="4"/>
    </row>
    <row r="3818" spans="1:28" x14ac:dyDescent="0.3">
      <c r="A3818" t="s">
        <v>3859</v>
      </c>
      <c r="B3818" s="11" t="s">
        <v>29</v>
      </c>
      <c r="C3818" s="11" t="s">
        <v>53</v>
      </c>
      <c r="D3818" s="11" t="s">
        <v>47</v>
      </c>
      <c r="E3818" s="11" t="s">
        <v>14</v>
      </c>
      <c r="F3818" s="11" t="s">
        <v>21</v>
      </c>
      <c r="G3818" s="11">
        <v>1</v>
      </c>
      <c r="H3818" s="11" t="s">
        <v>27</v>
      </c>
      <c r="I3818" s="12">
        <v>44721</v>
      </c>
      <c r="J3818" s="14">
        <v>0.65</v>
      </c>
      <c r="K3818">
        <v>1</v>
      </c>
      <c r="L3818" t="s">
        <v>27</v>
      </c>
      <c r="M3818" s="1">
        <v>44721</v>
      </c>
      <c r="N3818" s="2">
        <v>0.65</v>
      </c>
      <c r="O3818" s="1">
        <f t="shared" si="354"/>
        <v>44721.65</v>
      </c>
      <c r="P3818" s="3" t="str">
        <f t="shared" si="355"/>
        <v>Jun,2022</v>
      </c>
      <c r="Q3818">
        <f t="shared" si="356"/>
        <v>2022</v>
      </c>
      <c r="R3818" t="str">
        <f t="shared" si="357"/>
        <v>Thu</v>
      </c>
      <c r="S3818">
        <f t="shared" si="358"/>
        <v>15</v>
      </c>
      <c r="T3818" t="str">
        <f t="shared" si="359"/>
        <v>NO</v>
      </c>
      <c r="U3818" cm="1">
        <f t="array" ref="U3818">_xlfn.XLOOKUP(Table1012[[#This Row],[Severity_Level]],{"MINOR","MODERATE","SEVERE","FATAL"},{1,2,3,5})</f>
        <v>3</v>
      </c>
      <c r="Z3818" s="1"/>
      <c r="AA3818" s="2"/>
      <c r="AB3818" s="4"/>
    </row>
    <row r="3819" spans="1:28" x14ac:dyDescent="0.3">
      <c r="A3819" t="s">
        <v>3860</v>
      </c>
      <c r="B3819" s="11" t="s">
        <v>49</v>
      </c>
      <c r="C3819" s="11" t="s">
        <v>46</v>
      </c>
      <c r="D3819" s="11" t="s">
        <v>47</v>
      </c>
      <c r="E3819" s="11" t="s">
        <v>35</v>
      </c>
      <c r="F3819" s="11" t="s">
        <v>51</v>
      </c>
      <c r="G3819" s="11">
        <v>2</v>
      </c>
      <c r="H3819" s="11" t="s">
        <v>16</v>
      </c>
      <c r="I3819" s="12">
        <v>44721</v>
      </c>
      <c r="J3819" s="14">
        <v>0.65069444444444446</v>
      </c>
      <c r="K3819">
        <v>2</v>
      </c>
      <c r="L3819" t="s">
        <v>16</v>
      </c>
      <c r="M3819" s="1">
        <v>44721</v>
      </c>
      <c r="N3819" s="2">
        <v>0.65069444444444446</v>
      </c>
      <c r="O3819" s="1">
        <f t="shared" si="354"/>
        <v>44721.650694444441</v>
      </c>
      <c r="P3819" s="3" t="str">
        <f t="shared" si="355"/>
        <v>Jun,2022</v>
      </c>
      <c r="Q3819">
        <f t="shared" si="356"/>
        <v>2022</v>
      </c>
      <c r="R3819" t="str">
        <f t="shared" si="357"/>
        <v>Thu</v>
      </c>
      <c r="S3819">
        <f t="shared" si="358"/>
        <v>15</v>
      </c>
      <c r="T3819" t="str">
        <f t="shared" si="359"/>
        <v>NO</v>
      </c>
      <c r="U3819" cm="1">
        <f t="array" ref="U3819">_xlfn.XLOOKUP(Table1012[[#This Row],[Severity_Level]],{"MINOR","MODERATE","SEVERE","FATAL"},{1,2,3,5})</f>
        <v>1</v>
      </c>
      <c r="Z3819" s="1"/>
      <c r="AA3819" s="2"/>
      <c r="AB3819" s="4"/>
    </row>
    <row r="3820" spans="1:28" x14ac:dyDescent="0.3">
      <c r="A3820" t="s">
        <v>3861</v>
      </c>
      <c r="B3820" s="11" t="s">
        <v>49</v>
      </c>
      <c r="C3820" s="11" t="s">
        <v>30</v>
      </c>
      <c r="D3820" s="11" t="s">
        <v>37</v>
      </c>
      <c r="E3820" s="11" t="s">
        <v>38</v>
      </c>
      <c r="F3820" s="11" t="s">
        <v>26</v>
      </c>
      <c r="G3820" s="11">
        <v>4</v>
      </c>
      <c r="H3820" s="11" t="s">
        <v>16</v>
      </c>
      <c r="I3820" s="12">
        <v>44721</v>
      </c>
      <c r="J3820" s="14">
        <v>0.65138888888888891</v>
      </c>
      <c r="K3820">
        <v>4</v>
      </c>
      <c r="L3820" t="s">
        <v>16</v>
      </c>
      <c r="M3820" s="1">
        <v>44721</v>
      </c>
      <c r="N3820" s="2">
        <v>0.65138888888888891</v>
      </c>
      <c r="O3820" s="1">
        <f t="shared" si="354"/>
        <v>44721.651388888888</v>
      </c>
      <c r="P3820" s="3" t="str">
        <f t="shared" si="355"/>
        <v>Jun,2022</v>
      </c>
      <c r="Q3820">
        <f t="shared" si="356"/>
        <v>2022</v>
      </c>
      <c r="R3820" t="str">
        <f t="shared" si="357"/>
        <v>Thu</v>
      </c>
      <c r="S3820">
        <f t="shared" si="358"/>
        <v>15</v>
      </c>
      <c r="T3820" t="str">
        <f t="shared" si="359"/>
        <v>NO</v>
      </c>
      <c r="U3820" cm="1">
        <f t="array" ref="U3820">_xlfn.XLOOKUP(Table1012[[#This Row],[Severity_Level]],{"MINOR","MODERATE","SEVERE","FATAL"},{1,2,3,5})</f>
        <v>1</v>
      </c>
      <c r="Z3820" s="1"/>
      <c r="AA3820" s="2"/>
      <c r="AB3820" s="4"/>
    </row>
    <row r="3821" spans="1:28" x14ac:dyDescent="0.3">
      <c r="A3821" t="s">
        <v>3862</v>
      </c>
      <c r="B3821" s="11" t="s">
        <v>34</v>
      </c>
      <c r="C3821" s="11" t="s">
        <v>50</v>
      </c>
      <c r="D3821" s="11" t="s">
        <v>13</v>
      </c>
      <c r="E3821" s="11" t="s">
        <v>38</v>
      </c>
      <c r="F3821" s="11" t="s">
        <v>26</v>
      </c>
      <c r="G3821" s="11">
        <v>4</v>
      </c>
      <c r="H3821" s="11" t="s">
        <v>40</v>
      </c>
      <c r="I3821" s="12">
        <v>44721</v>
      </c>
      <c r="J3821" s="14">
        <v>0.65208333333333335</v>
      </c>
      <c r="K3821">
        <v>4</v>
      </c>
      <c r="L3821" t="s">
        <v>40</v>
      </c>
      <c r="M3821" s="1">
        <v>44721</v>
      </c>
      <c r="N3821" s="2">
        <v>0.65208333333333335</v>
      </c>
      <c r="O3821" s="1">
        <f t="shared" si="354"/>
        <v>44721.652083333334</v>
      </c>
      <c r="P3821" s="3" t="str">
        <f t="shared" si="355"/>
        <v>Jun,2022</v>
      </c>
      <c r="Q3821">
        <f t="shared" si="356"/>
        <v>2022</v>
      </c>
      <c r="R3821" t="str">
        <f t="shared" si="357"/>
        <v>Thu</v>
      </c>
      <c r="S3821">
        <f t="shared" si="358"/>
        <v>15</v>
      </c>
      <c r="T3821" t="str">
        <f t="shared" si="359"/>
        <v>NO</v>
      </c>
      <c r="U3821" cm="1">
        <f t="array" ref="U3821">_xlfn.XLOOKUP(Table1012[[#This Row],[Severity_Level]],{"MINOR","MODERATE","SEVERE","FATAL"},{1,2,3,5})</f>
        <v>5</v>
      </c>
      <c r="Z3821" s="1"/>
      <c r="AA3821" s="2"/>
      <c r="AB3821" s="4"/>
    </row>
    <row r="3822" spans="1:28" x14ac:dyDescent="0.3">
      <c r="A3822" t="s">
        <v>3863</v>
      </c>
      <c r="B3822" s="11" t="s">
        <v>49</v>
      </c>
      <c r="C3822" s="11" t="s">
        <v>57</v>
      </c>
      <c r="D3822" s="11" t="s">
        <v>25</v>
      </c>
      <c r="E3822" s="11" t="s">
        <v>35</v>
      </c>
      <c r="F3822" s="11" t="s">
        <v>51</v>
      </c>
      <c r="G3822" s="11">
        <v>4</v>
      </c>
      <c r="H3822" s="11" t="s">
        <v>27</v>
      </c>
      <c r="I3822" s="12">
        <v>44721</v>
      </c>
      <c r="J3822" s="14">
        <v>0.65277777777777779</v>
      </c>
      <c r="K3822">
        <v>4</v>
      </c>
      <c r="L3822" t="s">
        <v>27</v>
      </c>
      <c r="M3822" s="1">
        <v>44721</v>
      </c>
      <c r="N3822" s="2">
        <v>0.65277777777777779</v>
      </c>
      <c r="O3822" s="1">
        <f t="shared" si="354"/>
        <v>44721.652777777781</v>
      </c>
      <c r="P3822" s="3" t="str">
        <f t="shared" si="355"/>
        <v>Jun,2022</v>
      </c>
      <c r="Q3822">
        <f t="shared" si="356"/>
        <v>2022</v>
      </c>
      <c r="R3822" t="str">
        <f t="shared" si="357"/>
        <v>Thu</v>
      </c>
      <c r="S3822">
        <f t="shared" si="358"/>
        <v>15</v>
      </c>
      <c r="T3822" t="str">
        <f t="shared" si="359"/>
        <v>NO</v>
      </c>
      <c r="U3822" cm="1">
        <f t="array" ref="U3822">_xlfn.XLOOKUP(Table1012[[#This Row],[Severity_Level]],{"MINOR","MODERATE","SEVERE","FATAL"},{1,2,3,5})</f>
        <v>3</v>
      </c>
      <c r="Z3822" s="1"/>
      <c r="AA3822" s="2"/>
      <c r="AB3822" s="4"/>
    </row>
    <row r="3823" spans="1:28" x14ac:dyDescent="0.3">
      <c r="A3823" t="s">
        <v>3864</v>
      </c>
      <c r="B3823" s="11" t="s">
        <v>56</v>
      </c>
      <c r="C3823" s="11" t="s">
        <v>24</v>
      </c>
      <c r="D3823" s="11" t="s">
        <v>13</v>
      </c>
      <c r="E3823" s="11" t="s">
        <v>35</v>
      </c>
      <c r="F3823" s="11" t="s">
        <v>21</v>
      </c>
      <c r="G3823" s="11">
        <v>5</v>
      </c>
      <c r="H3823" s="11" t="s">
        <v>16</v>
      </c>
      <c r="I3823" s="12">
        <v>44721</v>
      </c>
      <c r="J3823" s="14">
        <v>0.65347222222222223</v>
      </c>
      <c r="K3823">
        <v>5</v>
      </c>
      <c r="L3823" t="s">
        <v>16</v>
      </c>
      <c r="M3823" s="1">
        <v>44721</v>
      </c>
      <c r="N3823" s="2">
        <v>0.65347222222222223</v>
      </c>
      <c r="O3823" s="1">
        <f t="shared" si="354"/>
        <v>44721.65347222222</v>
      </c>
      <c r="P3823" s="3" t="str">
        <f t="shared" si="355"/>
        <v>Jun,2022</v>
      </c>
      <c r="Q3823">
        <f t="shared" si="356"/>
        <v>2022</v>
      </c>
      <c r="R3823" t="str">
        <f t="shared" si="357"/>
        <v>Thu</v>
      </c>
      <c r="S3823">
        <f t="shared" si="358"/>
        <v>15</v>
      </c>
      <c r="T3823" t="str">
        <f t="shared" si="359"/>
        <v>NO</v>
      </c>
      <c r="U3823" cm="1">
        <f t="array" ref="U3823">_xlfn.XLOOKUP(Table1012[[#This Row],[Severity_Level]],{"MINOR","MODERATE","SEVERE","FATAL"},{1,2,3,5})</f>
        <v>1</v>
      </c>
      <c r="Z3823" s="1"/>
      <c r="AA3823" s="2"/>
      <c r="AB3823" s="4"/>
    </row>
    <row r="3824" spans="1:28" x14ac:dyDescent="0.3">
      <c r="A3824" t="s">
        <v>3865</v>
      </c>
      <c r="B3824" s="11" t="s">
        <v>29</v>
      </c>
      <c r="C3824" s="11" t="s">
        <v>50</v>
      </c>
      <c r="D3824" s="11" t="s">
        <v>31</v>
      </c>
      <c r="E3824" s="11" t="s">
        <v>38</v>
      </c>
      <c r="F3824" s="11" t="s">
        <v>21</v>
      </c>
      <c r="G3824" s="11">
        <v>2</v>
      </c>
      <c r="H3824" s="11" t="s">
        <v>16</v>
      </c>
      <c r="I3824" s="12">
        <v>44721</v>
      </c>
      <c r="J3824" s="14">
        <v>0.65416666666666667</v>
      </c>
      <c r="K3824">
        <v>2</v>
      </c>
      <c r="L3824" t="s">
        <v>16</v>
      </c>
      <c r="M3824" s="1">
        <v>44721</v>
      </c>
      <c r="N3824" s="2">
        <v>0.65416666666666667</v>
      </c>
      <c r="O3824" s="1">
        <f t="shared" si="354"/>
        <v>44721.654166666667</v>
      </c>
      <c r="P3824" s="3" t="str">
        <f t="shared" si="355"/>
        <v>Jun,2022</v>
      </c>
      <c r="Q3824">
        <f t="shared" si="356"/>
        <v>2022</v>
      </c>
      <c r="R3824" t="str">
        <f t="shared" si="357"/>
        <v>Thu</v>
      </c>
      <c r="S3824">
        <f t="shared" si="358"/>
        <v>15</v>
      </c>
      <c r="T3824" t="str">
        <f t="shared" si="359"/>
        <v>NO</v>
      </c>
      <c r="U3824" cm="1">
        <f t="array" ref="U3824">_xlfn.XLOOKUP(Table1012[[#This Row],[Severity_Level]],{"MINOR","MODERATE","SEVERE","FATAL"},{1,2,3,5})</f>
        <v>1</v>
      </c>
      <c r="Z3824" s="1"/>
      <c r="AA3824" s="2"/>
      <c r="AB3824" s="4"/>
    </row>
    <row r="3825" spans="1:28" x14ac:dyDescent="0.3">
      <c r="A3825" t="s">
        <v>3866</v>
      </c>
      <c r="B3825" s="11" t="s">
        <v>11</v>
      </c>
      <c r="C3825" s="11" t="s">
        <v>24</v>
      </c>
      <c r="D3825" s="11" t="s">
        <v>37</v>
      </c>
      <c r="E3825" s="11" t="s">
        <v>35</v>
      </c>
      <c r="F3825" s="11" t="s">
        <v>21</v>
      </c>
      <c r="G3825" s="11">
        <v>1</v>
      </c>
      <c r="H3825" s="11" t="s">
        <v>16</v>
      </c>
      <c r="I3825" s="12">
        <v>44721</v>
      </c>
      <c r="J3825" s="14">
        <v>0.65486111111111112</v>
      </c>
      <c r="K3825">
        <v>1</v>
      </c>
      <c r="L3825" t="s">
        <v>16</v>
      </c>
      <c r="M3825" s="1">
        <v>44721</v>
      </c>
      <c r="N3825" s="2">
        <v>0.65486111111111112</v>
      </c>
      <c r="O3825" s="1">
        <f t="shared" si="354"/>
        <v>44721.654861111114</v>
      </c>
      <c r="P3825" s="3" t="str">
        <f t="shared" si="355"/>
        <v>Jun,2022</v>
      </c>
      <c r="Q3825">
        <f t="shared" si="356"/>
        <v>2022</v>
      </c>
      <c r="R3825" t="str">
        <f t="shared" si="357"/>
        <v>Thu</v>
      </c>
      <c r="S3825">
        <f t="shared" si="358"/>
        <v>15</v>
      </c>
      <c r="T3825" t="str">
        <f t="shared" si="359"/>
        <v>NO</v>
      </c>
      <c r="U3825" cm="1">
        <f t="array" ref="U3825">_xlfn.XLOOKUP(Table1012[[#This Row],[Severity_Level]],{"MINOR","MODERATE","SEVERE","FATAL"},{1,2,3,5})</f>
        <v>1</v>
      </c>
      <c r="Z3825" s="1"/>
      <c r="AA3825" s="2"/>
      <c r="AB3825" s="4"/>
    </row>
    <row r="3826" spans="1:28" x14ac:dyDescent="0.3">
      <c r="A3826" t="s">
        <v>3867</v>
      </c>
      <c r="B3826" s="11" t="s">
        <v>18</v>
      </c>
      <c r="C3826" s="11" t="s">
        <v>57</v>
      </c>
      <c r="D3826" s="11" t="s">
        <v>31</v>
      </c>
      <c r="E3826" s="11" t="s">
        <v>14</v>
      </c>
      <c r="F3826" s="11" t="s">
        <v>26</v>
      </c>
      <c r="G3826" s="11">
        <v>3</v>
      </c>
      <c r="H3826" s="11" t="s">
        <v>32</v>
      </c>
      <c r="I3826" s="12">
        <v>44721</v>
      </c>
      <c r="J3826" s="14">
        <v>0.65555555555555556</v>
      </c>
      <c r="K3826">
        <v>3</v>
      </c>
      <c r="L3826" t="s">
        <v>32</v>
      </c>
      <c r="M3826" s="1">
        <v>44721</v>
      </c>
      <c r="N3826" s="2">
        <v>0.65555555555555556</v>
      </c>
      <c r="O3826" s="1">
        <f t="shared" si="354"/>
        <v>44721.655555555553</v>
      </c>
      <c r="P3826" s="3" t="str">
        <f t="shared" si="355"/>
        <v>Jun,2022</v>
      </c>
      <c r="Q3826">
        <f t="shared" si="356"/>
        <v>2022</v>
      </c>
      <c r="R3826" t="str">
        <f t="shared" si="357"/>
        <v>Thu</v>
      </c>
      <c r="S3826">
        <f t="shared" si="358"/>
        <v>15</v>
      </c>
      <c r="T3826" t="str">
        <f t="shared" si="359"/>
        <v>NO</v>
      </c>
      <c r="U3826" cm="1">
        <f t="array" ref="U3826">_xlfn.XLOOKUP(Table1012[[#This Row],[Severity_Level]],{"MINOR","MODERATE","SEVERE","FATAL"},{1,2,3,5})</f>
        <v>2</v>
      </c>
      <c r="Z3826" s="1"/>
      <c r="AA3826" s="2"/>
      <c r="AB3826" s="4"/>
    </row>
    <row r="3827" spans="1:28" x14ac:dyDescent="0.3">
      <c r="A3827" t="s">
        <v>3868</v>
      </c>
      <c r="B3827" s="11" t="s">
        <v>18</v>
      </c>
      <c r="C3827" s="11" t="s">
        <v>24</v>
      </c>
      <c r="D3827" s="11" t="s">
        <v>47</v>
      </c>
      <c r="E3827" s="11" t="s">
        <v>35</v>
      </c>
      <c r="F3827" s="11" t="s">
        <v>21</v>
      </c>
      <c r="G3827" s="11">
        <v>3</v>
      </c>
      <c r="H3827" s="11" t="s">
        <v>40</v>
      </c>
      <c r="I3827" s="12">
        <v>44721</v>
      </c>
      <c r="J3827" s="14">
        <v>0.65625</v>
      </c>
      <c r="K3827">
        <v>3</v>
      </c>
      <c r="L3827" t="s">
        <v>40</v>
      </c>
      <c r="M3827" s="1">
        <v>44721</v>
      </c>
      <c r="N3827" s="2">
        <v>0.65625</v>
      </c>
      <c r="O3827" s="1">
        <f t="shared" si="354"/>
        <v>44721.65625</v>
      </c>
      <c r="P3827" s="3" t="str">
        <f t="shared" si="355"/>
        <v>Jun,2022</v>
      </c>
      <c r="Q3827">
        <f t="shared" si="356"/>
        <v>2022</v>
      </c>
      <c r="R3827" t="str">
        <f t="shared" si="357"/>
        <v>Thu</v>
      </c>
      <c r="S3827">
        <f t="shared" si="358"/>
        <v>15</v>
      </c>
      <c r="T3827" t="str">
        <f t="shared" si="359"/>
        <v>NO</v>
      </c>
      <c r="U3827" cm="1">
        <f t="array" ref="U3827">_xlfn.XLOOKUP(Table1012[[#This Row],[Severity_Level]],{"MINOR","MODERATE","SEVERE","FATAL"},{1,2,3,5})</f>
        <v>5</v>
      </c>
      <c r="Z3827" s="1"/>
      <c r="AA3827" s="2"/>
      <c r="AB3827" s="4"/>
    </row>
    <row r="3828" spans="1:28" x14ac:dyDescent="0.3">
      <c r="A3828" t="s">
        <v>3869</v>
      </c>
      <c r="B3828" s="11" t="s">
        <v>18</v>
      </c>
      <c r="C3828" s="11" t="s">
        <v>44</v>
      </c>
      <c r="D3828" s="11" t="s">
        <v>25</v>
      </c>
      <c r="E3828" s="11" t="s">
        <v>38</v>
      </c>
      <c r="F3828" s="11" t="s">
        <v>21</v>
      </c>
      <c r="G3828" s="11">
        <v>4</v>
      </c>
      <c r="H3828" s="11" t="s">
        <v>27</v>
      </c>
      <c r="I3828" s="12">
        <v>44721</v>
      </c>
      <c r="J3828" s="14">
        <v>0.65694444444444444</v>
      </c>
      <c r="K3828">
        <v>4</v>
      </c>
      <c r="L3828" t="s">
        <v>27</v>
      </c>
      <c r="M3828" s="1">
        <v>44721</v>
      </c>
      <c r="N3828" s="2">
        <v>0.65694444444444444</v>
      </c>
      <c r="O3828" s="1">
        <f t="shared" si="354"/>
        <v>44721.656944444447</v>
      </c>
      <c r="P3828" s="3" t="str">
        <f t="shared" si="355"/>
        <v>Jun,2022</v>
      </c>
      <c r="Q3828">
        <f t="shared" si="356"/>
        <v>2022</v>
      </c>
      <c r="R3828" t="str">
        <f t="shared" si="357"/>
        <v>Thu</v>
      </c>
      <c r="S3828">
        <f t="shared" si="358"/>
        <v>15</v>
      </c>
      <c r="T3828" t="str">
        <f t="shared" si="359"/>
        <v>NO</v>
      </c>
      <c r="U3828" cm="1">
        <f t="array" ref="U3828">_xlfn.XLOOKUP(Table1012[[#This Row],[Severity_Level]],{"MINOR","MODERATE","SEVERE","FATAL"},{1,2,3,5})</f>
        <v>3</v>
      </c>
      <c r="Z3828" s="1"/>
      <c r="AA3828" s="2"/>
      <c r="AB3828" s="4"/>
    </row>
    <row r="3829" spans="1:28" x14ac:dyDescent="0.3">
      <c r="A3829" t="s">
        <v>3870</v>
      </c>
      <c r="B3829" s="11" t="s">
        <v>11</v>
      </c>
      <c r="C3829" s="11" t="s">
        <v>65</v>
      </c>
      <c r="D3829" s="11" t="s">
        <v>25</v>
      </c>
      <c r="E3829" s="11" t="s">
        <v>14</v>
      </c>
      <c r="F3829" s="11" t="s">
        <v>21</v>
      </c>
      <c r="G3829" s="11">
        <v>2</v>
      </c>
      <c r="H3829" s="11" t="s">
        <v>16</v>
      </c>
      <c r="I3829" s="12">
        <v>44721</v>
      </c>
      <c r="J3829" s="14">
        <v>0.65763888888888888</v>
      </c>
      <c r="K3829">
        <v>2</v>
      </c>
      <c r="L3829" t="s">
        <v>16</v>
      </c>
      <c r="M3829" s="1">
        <v>44721</v>
      </c>
      <c r="N3829" s="2">
        <v>0.65763888888888888</v>
      </c>
      <c r="O3829" s="1">
        <f t="shared" si="354"/>
        <v>44721.657638888886</v>
      </c>
      <c r="P3829" s="3" t="str">
        <f t="shared" si="355"/>
        <v>Jun,2022</v>
      </c>
      <c r="Q3829">
        <f t="shared" si="356"/>
        <v>2022</v>
      </c>
      <c r="R3829" t="str">
        <f t="shared" si="357"/>
        <v>Thu</v>
      </c>
      <c r="S3829">
        <f t="shared" si="358"/>
        <v>15</v>
      </c>
      <c r="T3829" t="str">
        <f t="shared" si="359"/>
        <v>NO</v>
      </c>
      <c r="U3829" cm="1">
        <f t="array" ref="U3829">_xlfn.XLOOKUP(Table1012[[#This Row],[Severity_Level]],{"MINOR","MODERATE","SEVERE","FATAL"},{1,2,3,5})</f>
        <v>1</v>
      </c>
      <c r="Z3829" s="1"/>
      <c r="AA3829" s="2"/>
      <c r="AB3829" s="4"/>
    </row>
    <row r="3830" spans="1:28" x14ac:dyDescent="0.3">
      <c r="A3830" t="s">
        <v>3871</v>
      </c>
      <c r="B3830" s="11" t="s">
        <v>56</v>
      </c>
      <c r="C3830" s="11" t="s">
        <v>50</v>
      </c>
      <c r="D3830" s="11" t="s">
        <v>47</v>
      </c>
      <c r="E3830" s="11" t="s">
        <v>38</v>
      </c>
      <c r="F3830" s="11" t="s">
        <v>21</v>
      </c>
      <c r="G3830" s="11">
        <v>4</v>
      </c>
      <c r="H3830" s="11" t="s">
        <v>32</v>
      </c>
      <c r="I3830" s="12">
        <v>44721</v>
      </c>
      <c r="J3830" s="14">
        <v>0.65833333333333333</v>
      </c>
      <c r="K3830">
        <v>4</v>
      </c>
      <c r="L3830" t="s">
        <v>32</v>
      </c>
      <c r="M3830" s="1">
        <v>44721</v>
      </c>
      <c r="N3830" s="2">
        <v>0.65833333333333333</v>
      </c>
      <c r="O3830" s="1">
        <f t="shared" si="354"/>
        <v>44721.658333333333</v>
      </c>
      <c r="P3830" s="3" t="str">
        <f t="shared" si="355"/>
        <v>Jun,2022</v>
      </c>
      <c r="Q3830">
        <f t="shared" si="356"/>
        <v>2022</v>
      </c>
      <c r="R3830" t="str">
        <f t="shared" si="357"/>
        <v>Thu</v>
      </c>
      <c r="S3830">
        <f t="shared" si="358"/>
        <v>15</v>
      </c>
      <c r="T3830" t="str">
        <f t="shared" si="359"/>
        <v>NO</v>
      </c>
      <c r="U3830" cm="1">
        <f t="array" ref="U3830">_xlfn.XLOOKUP(Table1012[[#This Row],[Severity_Level]],{"MINOR","MODERATE","SEVERE","FATAL"},{1,2,3,5})</f>
        <v>2</v>
      </c>
      <c r="Z3830" s="1"/>
      <c r="AA3830" s="2"/>
      <c r="AB3830" s="4"/>
    </row>
    <row r="3831" spans="1:28" x14ac:dyDescent="0.3">
      <c r="A3831" t="s">
        <v>3872</v>
      </c>
      <c r="B3831" s="11" t="s">
        <v>18</v>
      </c>
      <c r="C3831" s="11" t="s">
        <v>30</v>
      </c>
      <c r="D3831" s="11" t="s">
        <v>37</v>
      </c>
      <c r="E3831" s="11" t="s">
        <v>20</v>
      </c>
      <c r="F3831" s="11" t="s">
        <v>51</v>
      </c>
      <c r="G3831" s="11">
        <v>1</v>
      </c>
      <c r="H3831" s="11" t="s">
        <v>27</v>
      </c>
      <c r="I3831" s="12">
        <v>44721</v>
      </c>
      <c r="J3831" s="14">
        <v>0.65902777777777777</v>
      </c>
      <c r="K3831">
        <v>1</v>
      </c>
      <c r="L3831" t="s">
        <v>27</v>
      </c>
      <c r="M3831" s="1">
        <v>44721</v>
      </c>
      <c r="N3831" s="2">
        <v>0.65902777777777777</v>
      </c>
      <c r="O3831" s="1">
        <f t="shared" si="354"/>
        <v>44721.65902777778</v>
      </c>
      <c r="P3831" s="3" t="str">
        <f t="shared" si="355"/>
        <v>Jun,2022</v>
      </c>
      <c r="Q3831">
        <f t="shared" si="356"/>
        <v>2022</v>
      </c>
      <c r="R3831" t="str">
        <f t="shared" si="357"/>
        <v>Thu</v>
      </c>
      <c r="S3831">
        <f t="shared" si="358"/>
        <v>15</v>
      </c>
      <c r="T3831" t="str">
        <f t="shared" si="359"/>
        <v>NO</v>
      </c>
      <c r="U3831" cm="1">
        <f t="array" ref="U3831">_xlfn.XLOOKUP(Table1012[[#This Row],[Severity_Level]],{"MINOR","MODERATE","SEVERE","FATAL"},{1,2,3,5})</f>
        <v>3</v>
      </c>
      <c r="Z3831" s="1"/>
      <c r="AA3831" s="2"/>
      <c r="AB3831" s="4"/>
    </row>
    <row r="3832" spans="1:28" x14ac:dyDescent="0.3">
      <c r="A3832" t="s">
        <v>3873</v>
      </c>
      <c r="B3832" s="11" t="s">
        <v>18</v>
      </c>
      <c r="C3832" s="11" t="s">
        <v>57</v>
      </c>
      <c r="D3832" s="11" t="s">
        <v>25</v>
      </c>
      <c r="E3832" s="11" t="s">
        <v>38</v>
      </c>
      <c r="F3832" s="11" t="s">
        <v>21</v>
      </c>
      <c r="G3832" s="11">
        <v>2</v>
      </c>
      <c r="H3832" s="11" t="s">
        <v>27</v>
      </c>
      <c r="I3832" s="12">
        <v>44721</v>
      </c>
      <c r="J3832" s="14">
        <v>0.65972222222222221</v>
      </c>
      <c r="K3832">
        <v>2</v>
      </c>
      <c r="L3832" t="s">
        <v>27</v>
      </c>
      <c r="M3832" s="1">
        <v>44721</v>
      </c>
      <c r="N3832" s="2">
        <v>0.65972222222222221</v>
      </c>
      <c r="O3832" s="1">
        <f t="shared" si="354"/>
        <v>44721.659722222219</v>
      </c>
      <c r="P3832" s="3" t="str">
        <f t="shared" si="355"/>
        <v>Jun,2022</v>
      </c>
      <c r="Q3832">
        <f t="shared" si="356"/>
        <v>2022</v>
      </c>
      <c r="R3832" t="str">
        <f t="shared" si="357"/>
        <v>Thu</v>
      </c>
      <c r="S3832">
        <f t="shared" si="358"/>
        <v>15</v>
      </c>
      <c r="T3832" t="str">
        <f t="shared" si="359"/>
        <v>NO</v>
      </c>
      <c r="U3832" cm="1">
        <f t="array" ref="U3832">_xlfn.XLOOKUP(Table1012[[#This Row],[Severity_Level]],{"MINOR","MODERATE","SEVERE","FATAL"},{1,2,3,5})</f>
        <v>3</v>
      </c>
      <c r="Z3832" s="1"/>
      <c r="AA3832" s="2"/>
      <c r="AB3832" s="4"/>
    </row>
    <row r="3833" spans="1:28" x14ac:dyDescent="0.3">
      <c r="A3833" t="s">
        <v>3874</v>
      </c>
      <c r="B3833" s="11" t="s">
        <v>34</v>
      </c>
      <c r="C3833" s="11" t="s">
        <v>50</v>
      </c>
      <c r="D3833" s="11" t="s">
        <v>31</v>
      </c>
      <c r="E3833" s="11" t="s">
        <v>14</v>
      </c>
      <c r="F3833" s="11" t="s">
        <v>21</v>
      </c>
      <c r="G3833" s="11">
        <v>5</v>
      </c>
      <c r="H3833" s="11" t="s">
        <v>27</v>
      </c>
      <c r="I3833" s="12">
        <v>44721</v>
      </c>
      <c r="J3833" s="14">
        <v>0.66041666666666665</v>
      </c>
      <c r="K3833">
        <v>5</v>
      </c>
      <c r="L3833" t="s">
        <v>27</v>
      </c>
      <c r="M3833" s="1">
        <v>44721</v>
      </c>
      <c r="N3833" s="2">
        <v>0.66041666666666665</v>
      </c>
      <c r="O3833" s="1">
        <f t="shared" si="354"/>
        <v>44721.660416666666</v>
      </c>
      <c r="P3833" s="3" t="str">
        <f t="shared" si="355"/>
        <v>Jun,2022</v>
      </c>
      <c r="Q3833">
        <f t="shared" si="356"/>
        <v>2022</v>
      </c>
      <c r="R3833" t="str">
        <f t="shared" si="357"/>
        <v>Thu</v>
      </c>
      <c r="S3833">
        <f t="shared" si="358"/>
        <v>15</v>
      </c>
      <c r="T3833" t="str">
        <f t="shared" si="359"/>
        <v>NO</v>
      </c>
      <c r="U3833" cm="1">
        <f t="array" ref="U3833">_xlfn.XLOOKUP(Table1012[[#This Row],[Severity_Level]],{"MINOR","MODERATE","SEVERE","FATAL"},{1,2,3,5})</f>
        <v>3</v>
      </c>
      <c r="Z3833" s="1"/>
      <c r="AA3833" s="2"/>
      <c r="AB3833" s="4"/>
    </row>
    <row r="3834" spans="1:28" x14ac:dyDescent="0.3">
      <c r="A3834" t="s">
        <v>3875</v>
      </c>
      <c r="B3834" s="11" t="s">
        <v>56</v>
      </c>
      <c r="C3834" s="11" t="s">
        <v>12</v>
      </c>
      <c r="D3834" s="11" t="s">
        <v>13</v>
      </c>
      <c r="E3834" s="11" t="s">
        <v>14</v>
      </c>
      <c r="F3834" s="11" t="s">
        <v>26</v>
      </c>
      <c r="G3834" s="11">
        <v>5</v>
      </c>
      <c r="H3834" s="11" t="s">
        <v>32</v>
      </c>
      <c r="I3834" s="12">
        <v>44721</v>
      </c>
      <c r="J3834" s="14">
        <v>0.66111111111111109</v>
      </c>
      <c r="K3834">
        <v>5</v>
      </c>
      <c r="L3834" t="s">
        <v>32</v>
      </c>
      <c r="M3834" s="1">
        <v>44721</v>
      </c>
      <c r="N3834" s="2">
        <v>0.66111111111111109</v>
      </c>
      <c r="O3834" s="1">
        <f t="shared" si="354"/>
        <v>44721.661111111112</v>
      </c>
      <c r="P3834" s="3" t="str">
        <f t="shared" si="355"/>
        <v>Jun,2022</v>
      </c>
      <c r="Q3834">
        <f t="shared" si="356"/>
        <v>2022</v>
      </c>
      <c r="R3834" t="str">
        <f t="shared" si="357"/>
        <v>Thu</v>
      </c>
      <c r="S3834">
        <f t="shared" si="358"/>
        <v>15</v>
      </c>
      <c r="T3834" t="str">
        <f t="shared" si="359"/>
        <v>NO</v>
      </c>
      <c r="U3834" cm="1">
        <f t="array" ref="U3834">_xlfn.XLOOKUP(Table1012[[#This Row],[Severity_Level]],{"MINOR","MODERATE","SEVERE","FATAL"},{1,2,3,5})</f>
        <v>2</v>
      </c>
      <c r="Z3834" s="1"/>
      <c r="AA3834" s="2"/>
      <c r="AB3834" s="4"/>
    </row>
    <row r="3835" spans="1:28" x14ac:dyDescent="0.3">
      <c r="A3835" t="s">
        <v>3876</v>
      </c>
      <c r="B3835" s="11" t="s">
        <v>56</v>
      </c>
      <c r="C3835" s="11" t="s">
        <v>12</v>
      </c>
      <c r="D3835" s="11" t="s">
        <v>13</v>
      </c>
      <c r="E3835" s="11" t="s">
        <v>20</v>
      </c>
      <c r="F3835" s="11" t="s">
        <v>51</v>
      </c>
      <c r="G3835" s="11">
        <v>4</v>
      </c>
      <c r="H3835" s="11" t="s">
        <v>40</v>
      </c>
      <c r="I3835" s="12">
        <v>44721</v>
      </c>
      <c r="J3835" s="14">
        <v>0.66180555555555554</v>
      </c>
      <c r="K3835">
        <v>4</v>
      </c>
      <c r="L3835" t="s">
        <v>40</v>
      </c>
      <c r="M3835" s="1">
        <v>44721</v>
      </c>
      <c r="N3835" s="2">
        <v>0.66180555555555554</v>
      </c>
      <c r="O3835" s="1">
        <f t="shared" si="354"/>
        <v>44721.661805555559</v>
      </c>
      <c r="P3835" s="3" t="str">
        <f t="shared" si="355"/>
        <v>Jun,2022</v>
      </c>
      <c r="Q3835">
        <f t="shared" si="356"/>
        <v>2022</v>
      </c>
      <c r="R3835" t="str">
        <f t="shared" si="357"/>
        <v>Thu</v>
      </c>
      <c r="S3835">
        <f t="shared" si="358"/>
        <v>15</v>
      </c>
      <c r="T3835" t="str">
        <f t="shared" si="359"/>
        <v>NO</v>
      </c>
      <c r="U3835" cm="1">
        <f t="array" ref="U3835">_xlfn.XLOOKUP(Table1012[[#This Row],[Severity_Level]],{"MINOR","MODERATE","SEVERE","FATAL"},{1,2,3,5})</f>
        <v>5</v>
      </c>
      <c r="Z3835" s="1"/>
      <c r="AA3835" s="2"/>
      <c r="AB3835" s="4"/>
    </row>
    <row r="3836" spans="1:28" x14ac:dyDescent="0.3">
      <c r="A3836" t="s">
        <v>3877</v>
      </c>
      <c r="B3836" s="11" t="s">
        <v>18</v>
      </c>
      <c r="C3836" s="11" t="s">
        <v>57</v>
      </c>
      <c r="D3836" s="11" t="s">
        <v>25</v>
      </c>
      <c r="E3836" s="11" t="s">
        <v>14</v>
      </c>
      <c r="F3836" s="11" t="s">
        <v>51</v>
      </c>
      <c r="G3836" s="11">
        <v>3</v>
      </c>
      <c r="H3836" s="11" t="s">
        <v>40</v>
      </c>
      <c r="I3836" s="12">
        <v>44721</v>
      </c>
      <c r="J3836" s="14">
        <v>0.66249999999999998</v>
      </c>
      <c r="K3836">
        <v>3</v>
      </c>
      <c r="L3836" t="s">
        <v>40</v>
      </c>
      <c r="M3836" s="1">
        <v>44721</v>
      </c>
      <c r="N3836" s="2">
        <v>0.66249999999999998</v>
      </c>
      <c r="O3836" s="1">
        <f t="shared" si="354"/>
        <v>44721.662499999999</v>
      </c>
      <c r="P3836" s="3" t="str">
        <f t="shared" si="355"/>
        <v>Jun,2022</v>
      </c>
      <c r="Q3836">
        <f t="shared" si="356"/>
        <v>2022</v>
      </c>
      <c r="R3836" t="str">
        <f t="shared" si="357"/>
        <v>Thu</v>
      </c>
      <c r="S3836">
        <f t="shared" si="358"/>
        <v>15</v>
      </c>
      <c r="T3836" t="str">
        <f t="shared" si="359"/>
        <v>NO</v>
      </c>
      <c r="U3836" cm="1">
        <f t="array" ref="U3836">_xlfn.XLOOKUP(Table1012[[#This Row],[Severity_Level]],{"MINOR","MODERATE","SEVERE","FATAL"},{1,2,3,5})</f>
        <v>5</v>
      </c>
      <c r="Z3836" s="1"/>
      <c r="AA3836" s="2"/>
      <c r="AB3836" s="4"/>
    </row>
    <row r="3837" spans="1:28" x14ac:dyDescent="0.3">
      <c r="A3837" t="s">
        <v>3878</v>
      </c>
      <c r="B3837" s="11" t="s">
        <v>56</v>
      </c>
      <c r="C3837" s="11" t="s">
        <v>53</v>
      </c>
      <c r="D3837" s="11" t="s">
        <v>25</v>
      </c>
      <c r="E3837" s="11" t="s">
        <v>35</v>
      </c>
      <c r="F3837" s="11" t="s">
        <v>21</v>
      </c>
      <c r="G3837" s="11">
        <v>1</v>
      </c>
      <c r="H3837" s="11" t="s">
        <v>16</v>
      </c>
      <c r="I3837" s="12">
        <v>44721</v>
      </c>
      <c r="J3837" s="14">
        <v>0.66319444444444442</v>
      </c>
      <c r="K3837">
        <v>1</v>
      </c>
      <c r="L3837" t="s">
        <v>16</v>
      </c>
      <c r="M3837" s="1">
        <v>44721</v>
      </c>
      <c r="N3837" s="2">
        <v>0.66319444444444442</v>
      </c>
      <c r="O3837" s="1">
        <f t="shared" si="354"/>
        <v>44721.663194444445</v>
      </c>
      <c r="P3837" s="3" t="str">
        <f t="shared" si="355"/>
        <v>Jun,2022</v>
      </c>
      <c r="Q3837">
        <f t="shared" si="356"/>
        <v>2022</v>
      </c>
      <c r="R3837" t="str">
        <f t="shared" si="357"/>
        <v>Thu</v>
      </c>
      <c r="S3837">
        <f t="shared" si="358"/>
        <v>15</v>
      </c>
      <c r="T3837" t="str">
        <f t="shared" si="359"/>
        <v>NO</v>
      </c>
      <c r="U3837" cm="1">
        <f t="array" ref="U3837">_xlfn.XLOOKUP(Table1012[[#This Row],[Severity_Level]],{"MINOR","MODERATE","SEVERE","FATAL"},{1,2,3,5})</f>
        <v>1</v>
      </c>
      <c r="Z3837" s="1"/>
      <c r="AA3837" s="2"/>
      <c r="AB3837" s="4"/>
    </row>
    <row r="3838" spans="1:28" x14ac:dyDescent="0.3">
      <c r="A3838" t="s">
        <v>3879</v>
      </c>
      <c r="B3838" s="11" t="s">
        <v>34</v>
      </c>
      <c r="C3838" s="11" t="s">
        <v>30</v>
      </c>
      <c r="D3838" s="11" t="s">
        <v>25</v>
      </c>
      <c r="E3838" s="11" t="s">
        <v>38</v>
      </c>
      <c r="F3838" s="11" t="s">
        <v>26</v>
      </c>
      <c r="G3838" s="11">
        <v>2</v>
      </c>
      <c r="H3838" s="11" t="s">
        <v>16</v>
      </c>
      <c r="I3838" s="12">
        <v>44721</v>
      </c>
      <c r="J3838" s="14">
        <v>0.66388888888888886</v>
      </c>
      <c r="K3838">
        <v>2</v>
      </c>
      <c r="L3838" t="s">
        <v>16</v>
      </c>
      <c r="M3838" s="1">
        <v>44721</v>
      </c>
      <c r="N3838" s="2">
        <v>0.66388888888888886</v>
      </c>
      <c r="O3838" s="1">
        <f t="shared" si="354"/>
        <v>44721.663888888892</v>
      </c>
      <c r="P3838" s="3" t="str">
        <f t="shared" si="355"/>
        <v>Jun,2022</v>
      </c>
      <c r="Q3838">
        <f t="shared" si="356"/>
        <v>2022</v>
      </c>
      <c r="R3838" t="str">
        <f t="shared" si="357"/>
        <v>Thu</v>
      </c>
      <c r="S3838">
        <f t="shared" si="358"/>
        <v>15</v>
      </c>
      <c r="T3838" t="str">
        <f t="shared" si="359"/>
        <v>NO</v>
      </c>
      <c r="U3838" cm="1">
        <f t="array" ref="U3838">_xlfn.XLOOKUP(Table1012[[#This Row],[Severity_Level]],{"MINOR","MODERATE","SEVERE","FATAL"},{1,2,3,5})</f>
        <v>1</v>
      </c>
      <c r="Z3838" s="1"/>
      <c r="AA3838" s="2"/>
      <c r="AB3838" s="4"/>
    </row>
    <row r="3839" spans="1:28" x14ac:dyDescent="0.3">
      <c r="A3839" t="s">
        <v>3880</v>
      </c>
      <c r="B3839" s="11" t="s">
        <v>11</v>
      </c>
      <c r="C3839" s="11" t="s">
        <v>53</v>
      </c>
      <c r="D3839" s="11" t="s">
        <v>31</v>
      </c>
      <c r="E3839" s="11" t="s">
        <v>38</v>
      </c>
      <c r="F3839" s="11" t="s">
        <v>26</v>
      </c>
      <c r="G3839" s="11">
        <v>2</v>
      </c>
      <c r="H3839" s="11" t="s">
        <v>40</v>
      </c>
      <c r="I3839" s="12">
        <v>44721</v>
      </c>
      <c r="J3839" s="14">
        <v>0.6645833333333333</v>
      </c>
      <c r="K3839">
        <v>2</v>
      </c>
      <c r="L3839" t="s">
        <v>40</v>
      </c>
      <c r="M3839" s="1">
        <v>44721</v>
      </c>
      <c r="N3839" s="2">
        <v>0.6645833333333333</v>
      </c>
      <c r="O3839" s="1">
        <f t="shared" si="354"/>
        <v>44721.664583333331</v>
      </c>
      <c r="P3839" s="3" t="str">
        <f t="shared" si="355"/>
        <v>Jun,2022</v>
      </c>
      <c r="Q3839">
        <f t="shared" si="356"/>
        <v>2022</v>
      </c>
      <c r="R3839" t="str">
        <f t="shared" si="357"/>
        <v>Thu</v>
      </c>
      <c r="S3839">
        <f t="shared" si="358"/>
        <v>15</v>
      </c>
      <c r="T3839" t="str">
        <f t="shared" si="359"/>
        <v>NO</v>
      </c>
      <c r="U3839" cm="1">
        <f t="array" ref="U3839">_xlfn.XLOOKUP(Table1012[[#This Row],[Severity_Level]],{"MINOR","MODERATE","SEVERE","FATAL"},{1,2,3,5})</f>
        <v>5</v>
      </c>
      <c r="Z3839" s="1"/>
      <c r="AA3839" s="2"/>
      <c r="AB3839" s="4"/>
    </row>
    <row r="3840" spans="1:28" x14ac:dyDescent="0.3">
      <c r="A3840" t="s">
        <v>3881</v>
      </c>
      <c r="B3840" s="11" t="s">
        <v>34</v>
      </c>
      <c r="C3840" s="11" t="s">
        <v>30</v>
      </c>
      <c r="D3840" s="11" t="s">
        <v>13</v>
      </c>
      <c r="E3840" s="11" t="s">
        <v>14</v>
      </c>
      <c r="F3840" s="11" t="s">
        <v>26</v>
      </c>
      <c r="G3840" s="11">
        <v>2</v>
      </c>
      <c r="H3840" s="11" t="s">
        <v>32</v>
      </c>
      <c r="I3840" s="12">
        <v>44721</v>
      </c>
      <c r="J3840" s="14">
        <v>0.66527777777777775</v>
      </c>
      <c r="K3840">
        <v>2</v>
      </c>
      <c r="L3840" t="s">
        <v>32</v>
      </c>
      <c r="M3840" s="1">
        <v>44721</v>
      </c>
      <c r="N3840" s="2">
        <v>0.66527777777777775</v>
      </c>
      <c r="O3840" s="1">
        <f t="shared" si="354"/>
        <v>44721.665277777778</v>
      </c>
      <c r="P3840" s="3" t="str">
        <f t="shared" si="355"/>
        <v>Jun,2022</v>
      </c>
      <c r="Q3840">
        <f t="shared" si="356"/>
        <v>2022</v>
      </c>
      <c r="R3840" t="str">
        <f t="shared" si="357"/>
        <v>Thu</v>
      </c>
      <c r="S3840">
        <f t="shared" si="358"/>
        <v>15</v>
      </c>
      <c r="T3840" t="str">
        <f t="shared" si="359"/>
        <v>NO</v>
      </c>
      <c r="U3840" cm="1">
        <f t="array" ref="U3840">_xlfn.XLOOKUP(Table1012[[#This Row],[Severity_Level]],{"MINOR","MODERATE","SEVERE","FATAL"},{1,2,3,5})</f>
        <v>2</v>
      </c>
      <c r="Z3840" s="1"/>
      <c r="AA3840" s="2"/>
      <c r="AB3840" s="4"/>
    </row>
    <row r="3841" spans="1:28" x14ac:dyDescent="0.3">
      <c r="A3841" t="s">
        <v>3882</v>
      </c>
      <c r="B3841" s="11" t="s">
        <v>11</v>
      </c>
      <c r="C3841" s="11" t="s">
        <v>46</v>
      </c>
      <c r="D3841" s="11" t="s">
        <v>37</v>
      </c>
      <c r="E3841" s="11" t="s">
        <v>35</v>
      </c>
      <c r="F3841" s="11" t="s">
        <v>51</v>
      </c>
      <c r="G3841" s="11">
        <v>3</v>
      </c>
      <c r="H3841" s="11" t="s">
        <v>40</v>
      </c>
      <c r="I3841" s="12">
        <v>44721</v>
      </c>
      <c r="J3841" s="14">
        <v>0.66597222222222219</v>
      </c>
      <c r="K3841">
        <v>3</v>
      </c>
      <c r="L3841" t="s">
        <v>40</v>
      </c>
      <c r="M3841" s="1">
        <v>44721</v>
      </c>
      <c r="N3841" s="2">
        <v>0.66597222222222219</v>
      </c>
      <c r="O3841" s="1">
        <f t="shared" si="354"/>
        <v>44721.665972222225</v>
      </c>
      <c r="P3841" s="3" t="str">
        <f t="shared" si="355"/>
        <v>Jun,2022</v>
      </c>
      <c r="Q3841">
        <f t="shared" si="356"/>
        <v>2022</v>
      </c>
      <c r="R3841" t="str">
        <f t="shared" si="357"/>
        <v>Thu</v>
      </c>
      <c r="S3841">
        <f t="shared" si="358"/>
        <v>15</v>
      </c>
      <c r="T3841" t="str">
        <f t="shared" si="359"/>
        <v>NO</v>
      </c>
      <c r="U3841" cm="1">
        <f t="array" ref="U3841">_xlfn.XLOOKUP(Table1012[[#This Row],[Severity_Level]],{"MINOR","MODERATE","SEVERE","FATAL"},{1,2,3,5})</f>
        <v>5</v>
      </c>
      <c r="Z3841" s="1"/>
      <c r="AA3841" s="2"/>
      <c r="AB3841" s="4"/>
    </row>
    <row r="3842" spans="1:28" x14ac:dyDescent="0.3">
      <c r="A3842" t="s">
        <v>3883</v>
      </c>
      <c r="B3842" s="11" t="s">
        <v>29</v>
      </c>
      <c r="C3842" s="11" t="s">
        <v>50</v>
      </c>
      <c r="D3842" s="11" t="s">
        <v>31</v>
      </c>
      <c r="E3842" s="11" t="s">
        <v>20</v>
      </c>
      <c r="F3842" s="11" t="s">
        <v>51</v>
      </c>
      <c r="G3842" s="11">
        <v>4</v>
      </c>
      <c r="H3842" s="11" t="s">
        <v>27</v>
      </c>
      <c r="I3842" s="12">
        <v>44722</v>
      </c>
      <c r="J3842" s="14">
        <v>0.66666666666666663</v>
      </c>
      <c r="K3842">
        <v>4</v>
      </c>
      <c r="L3842" t="s">
        <v>27</v>
      </c>
      <c r="M3842" s="1">
        <v>44722</v>
      </c>
      <c r="N3842" s="2">
        <v>0.66666666666666663</v>
      </c>
      <c r="O3842" s="1">
        <f t="shared" ref="O3842:O3905" si="360">M3842+N3842</f>
        <v>44722.666666666664</v>
      </c>
      <c r="P3842" s="3" t="str">
        <f t="shared" ref="P3842:P3905" si="361">TEXT(M3842,"MMM,YYY")</f>
        <v>Jun,2022</v>
      </c>
      <c r="Q3842">
        <f t="shared" ref="Q3842:Q3905" si="362">YEAR(M3842)</f>
        <v>2022</v>
      </c>
      <c r="R3842" t="str">
        <f t="shared" ref="R3842:R3905" si="363">TEXT(M3842,"DDD")</f>
        <v>Fri</v>
      </c>
      <c r="S3842">
        <f t="shared" ref="S3842:S3905" si="364">HOUR(N3842)</f>
        <v>16</v>
      </c>
      <c r="T3842" t="str">
        <f t="shared" ref="T3842:T3905" si="365">IF(OR(AND(S3842&gt;=7,S3842&lt;=9),AND(S3842&gt;=17,S3842&lt;=19)),"YES","NO")</f>
        <v>NO</v>
      </c>
      <c r="U3842" cm="1">
        <f t="array" ref="U3842">_xlfn.XLOOKUP(Table1012[[#This Row],[Severity_Level]],{"MINOR","MODERATE","SEVERE","FATAL"},{1,2,3,5})</f>
        <v>3</v>
      </c>
      <c r="Z3842" s="1"/>
      <c r="AA3842" s="2"/>
      <c r="AB3842" s="4"/>
    </row>
    <row r="3843" spans="1:28" x14ac:dyDescent="0.3">
      <c r="A3843" t="s">
        <v>3884</v>
      </c>
      <c r="B3843" s="11" t="s">
        <v>34</v>
      </c>
      <c r="C3843" s="11" t="s">
        <v>46</v>
      </c>
      <c r="D3843" s="11" t="s">
        <v>13</v>
      </c>
      <c r="E3843" s="11" t="s">
        <v>20</v>
      </c>
      <c r="F3843" s="11" t="s">
        <v>21</v>
      </c>
      <c r="G3843" s="11">
        <v>1</v>
      </c>
      <c r="H3843" s="11" t="s">
        <v>27</v>
      </c>
      <c r="I3843" s="12">
        <v>44722</v>
      </c>
      <c r="J3843" s="14">
        <v>0.66736111111111107</v>
      </c>
      <c r="K3843">
        <v>1</v>
      </c>
      <c r="L3843" t="s">
        <v>27</v>
      </c>
      <c r="M3843" s="1">
        <v>44722</v>
      </c>
      <c r="N3843" s="2">
        <v>0.66736111111111107</v>
      </c>
      <c r="O3843" s="1">
        <f t="shared" si="360"/>
        <v>44722.667361111111</v>
      </c>
      <c r="P3843" s="3" t="str">
        <f t="shared" si="361"/>
        <v>Jun,2022</v>
      </c>
      <c r="Q3843">
        <f t="shared" si="362"/>
        <v>2022</v>
      </c>
      <c r="R3843" t="str">
        <f t="shared" si="363"/>
        <v>Fri</v>
      </c>
      <c r="S3843">
        <f t="shared" si="364"/>
        <v>16</v>
      </c>
      <c r="T3843" t="str">
        <f t="shared" si="365"/>
        <v>NO</v>
      </c>
      <c r="U3843" cm="1">
        <f t="array" ref="U3843">_xlfn.XLOOKUP(Table1012[[#This Row],[Severity_Level]],{"MINOR","MODERATE","SEVERE","FATAL"},{1,2,3,5})</f>
        <v>3</v>
      </c>
      <c r="Z3843" s="1"/>
      <c r="AA3843" s="2"/>
      <c r="AB3843" s="4"/>
    </row>
    <row r="3844" spans="1:28" x14ac:dyDescent="0.3">
      <c r="A3844" t="s">
        <v>3885</v>
      </c>
      <c r="B3844" s="11" t="s">
        <v>29</v>
      </c>
      <c r="C3844" s="11" t="s">
        <v>30</v>
      </c>
      <c r="D3844" s="11" t="s">
        <v>31</v>
      </c>
      <c r="E3844" s="11" t="s">
        <v>20</v>
      </c>
      <c r="F3844" s="11" t="s">
        <v>26</v>
      </c>
      <c r="G3844" s="11">
        <v>3</v>
      </c>
      <c r="H3844" s="11" t="s">
        <v>16</v>
      </c>
      <c r="I3844" s="12">
        <v>44722</v>
      </c>
      <c r="J3844" s="14">
        <v>0.66805555555555551</v>
      </c>
      <c r="K3844">
        <v>3</v>
      </c>
      <c r="L3844" t="s">
        <v>16</v>
      </c>
      <c r="M3844" s="1">
        <v>44722</v>
      </c>
      <c r="N3844" s="2">
        <v>0.66805555555555551</v>
      </c>
      <c r="O3844" s="1">
        <f t="shared" si="360"/>
        <v>44722.668055555558</v>
      </c>
      <c r="P3844" s="3" t="str">
        <f t="shared" si="361"/>
        <v>Jun,2022</v>
      </c>
      <c r="Q3844">
        <f t="shared" si="362"/>
        <v>2022</v>
      </c>
      <c r="R3844" t="str">
        <f t="shared" si="363"/>
        <v>Fri</v>
      </c>
      <c r="S3844">
        <f t="shared" si="364"/>
        <v>16</v>
      </c>
      <c r="T3844" t="str">
        <f t="shared" si="365"/>
        <v>NO</v>
      </c>
      <c r="U3844" cm="1">
        <f t="array" ref="U3844">_xlfn.XLOOKUP(Table1012[[#This Row],[Severity_Level]],{"MINOR","MODERATE","SEVERE","FATAL"},{1,2,3,5})</f>
        <v>1</v>
      </c>
      <c r="Z3844" s="1"/>
      <c r="AA3844" s="2"/>
      <c r="AB3844" s="4"/>
    </row>
    <row r="3845" spans="1:28" x14ac:dyDescent="0.3">
      <c r="A3845" t="s">
        <v>3886</v>
      </c>
      <c r="B3845" s="11" t="s">
        <v>18</v>
      </c>
      <c r="C3845" s="11" t="s">
        <v>44</v>
      </c>
      <c r="D3845" s="11" t="s">
        <v>13</v>
      </c>
      <c r="E3845" s="11" t="s">
        <v>35</v>
      </c>
      <c r="F3845" s="11" t="s">
        <v>26</v>
      </c>
      <c r="G3845" s="11">
        <v>3</v>
      </c>
      <c r="H3845" s="11" t="s">
        <v>27</v>
      </c>
      <c r="I3845" s="12">
        <v>44722</v>
      </c>
      <c r="J3845" s="14">
        <v>0.66874999999999996</v>
      </c>
      <c r="K3845">
        <v>3</v>
      </c>
      <c r="L3845" t="s">
        <v>27</v>
      </c>
      <c r="M3845" s="1">
        <v>44722</v>
      </c>
      <c r="N3845" s="2">
        <v>0.66874999999999996</v>
      </c>
      <c r="O3845" s="1">
        <f t="shared" si="360"/>
        <v>44722.668749999997</v>
      </c>
      <c r="P3845" s="3" t="str">
        <f t="shared" si="361"/>
        <v>Jun,2022</v>
      </c>
      <c r="Q3845">
        <f t="shared" si="362"/>
        <v>2022</v>
      </c>
      <c r="R3845" t="str">
        <f t="shared" si="363"/>
        <v>Fri</v>
      </c>
      <c r="S3845">
        <f t="shared" si="364"/>
        <v>16</v>
      </c>
      <c r="T3845" t="str">
        <f t="shared" si="365"/>
        <v>NO</v>
      </c>
      <c r="U3845" cm="1">
        <f t="array" ref="U3845">_xlfn.XLOOKUP(Table1012[[#This Row],[Severity_Level]],{"MINOR","MODERATE","SEVERE","FATAL"},{1,2,3,5})</f>
        <v>3</v>
      </c>
      <c r="Z3845" s="1"/>
      <c r="AA3845" s="2"/>
      <c r="AB3845" s="4"/>
    </row>
    <row r="3846" spans="1:28" x14ac:dyDescent="0.3">
      <c r="A3846" t="s">
        <v>3887</v>
      </c>
      <c r="B3846" s="11" t="s">
        <v>11</v>
      </c>
      <c r="C3846" s="11" t="s">
        <v>65</v>
      </c>
      <c r="D3846" s="11" t="s">
        <v>37</v>
      </c>
      <c r="E3846" s="11" t="s">
        <v>38</v>
      </c>
      <c r="F3846" s="11" t="s">
        <v>26</v>
      </c>
      <c r="G3846" s="11">
        <v>4</v>
      </c>
      <c r="H3846" s="11" t="s">
        <v>32</v>
      </c>
      <c r="I3846" s="12">
        <v>44722</v>
      </c>
      <c r="J3846" s="14">
        <v>0.6694444444444444</v>
      </c>
      <c r="K3846">
        <v>4</v>
      </c>
      <c r="L3846" t="s">
        <v>32</v>
      </c>
      <c r="M3846" s="1">
        <v>44722</v>
      </c>
      <c r="N3846" s="2">
        <v>0.6694444444444444</v>
      </c>
      <c r="O3846" s="1">
        <f t="shared" si="360"/>
        <v>44722.669444444444</v>
      </c>
      <c r="P3846" s="3" t="str">
        <f t="shared" si="361"/>
        <v>Jun,2022</v>
      </c>
      <c r="Q3846">
        <f t="shared" si="362"/>
        <v>2022</v>
      </c>
      <c r="R3846" t="str">
        <f t="shared" si="363"/>
        <v>Fri</v>
      </c>
      <c r="S3846">
        <f t="shared" si="364"/>
        <v>16</v>
      </c>
      <c r="T3846" t="str">
        <f t="shared" si="365"/>
        <v>NO</v>
      </c>
      <c r="U3846" cm="1">
        <f t="array" ref="U3846">_xlfn.XLOOKUP(Table1012[[#This Row],[Severity_Level]],{"MINOR","MODERATE","SEVERE","FATAL"},{1,2,3,5})</f>
        <v>2</v>
      </c>
      <c r="Z3846" s="1"/>
      <c r="AA3846" s="2"/>
      <c r="AB3846" s="4"/>
    </row>
    <row r="3847" spans="1:28" x14ac:dyDescent="0.3">
      <c r="A3847" t="s">
        <v>3888</v>
      </c>
      <c r="B3847" s="11" t="s">
        <v>29</v>
      </c>
      <c r="C3847" s="11" t="s">
        <v>53</v>
      </c>
      <c r="D3847" s="11" t="s">
        <v>13</v>
      </c>
      <c r="E3847" s="11" t="s">
        <v>20</v>
      </c>
      <c r="F3847" s="11" t="s">
        <v>51</v>
      </c>
      <c r="G3847" s="11">
        <v>4</v>
      </c>
      <c r="H3847" s="11" t="s">
        <v>27</v>
      </c>
      <c r="I3847" s="12">
        <v>44722</v>
      </c>
      <c r="J3847" s="14">
        <v>0.67013888888888884</v>
      </c>
      <c r="K3847">
        <v>4</v>
      </c>
      <c r="L3847" t="s">
        <v>27</v>
      </c>
      <c r="M3847" s="1">
        <v>44722</v>
      </c>
      <c r="N3847" s="2">
        <v>0.67013888888888884</v>
      </c>
      <c r="O3847" s="1">
        <f t="shared" si="360"/>
        <v>44722.670138888891</v>
      </c>
      <c r="P3847" s="3" t="str">
        <f t="shared" si="361"/>
        <v>Jun,2022</v>
      </c>
      <c r="Q3847">
        <f t="shared" si="362"/>
        <v>2022</v>
      </c>
      <c r="R3847" t="str">
        <f t="shared" si="363"/>
        <v>Fri</v>
      </c>
      <c r="S3847">
        <f t="shared" si="364"/>
        <v>16</v>
      </c>
      <c r="T3847" t="str">
        <f t="shared" si="365"/>
        <v>NO</v>
      </c>
      <c r="U3847" cm="1">
        <f t="array" ref="U3847">_xlfn.XLOOKUP(Table1012[[#This Row],[Severity_Level]],{"MINOR","MODERATE","SEVERE","FATAL"},{1,2,3,5})</f>
        <v>3</v>
      </c>
      <c r="Z3847" s="1"/>
      <c r="AA3847" s="2"/>
      <c r="AB3847" s="4"/>
    </row>
    <row r="3848" spans="1:28" x14ac:dyDescent="0.3">
      <c r="A3848" t="s">
        <v>3889</v>
      </c>
      <c r="B3848" s="11" t="s">
        <v>29</v>
      </c>
      <c r="C3848" s="11" t="s">
        <v>44</v>
      </c>
      <c r="D3848" s="11" t="s">
        <v>31</v>
      </c>
      <c r="E3848" s="11" t="s">
        <v>35</v>
      </c>
      <c r="F3848" s="11" t="s">
        <v>21</v>
      </c>
      <c r="G3848" s="11">
        <v>2</v>
      </c>
      <c r="H3848" s="11" t="s">
        <v>27</v>
      </c>
      <c r="I3848" s="12">
        <v>44722</v>
      </c>
      <c r="J3848" s="14">
        <v>0.67083333333333328</v>
      </c>
      <c r="K3848">
        <v>2</v>
      </c>
      <c r="L3848" t="s">
        <v>27</v>
      </c>
      <c r="M3848" s="1">
        <v>44722</v>
      </c>
      <c r="N3848" s="2">
        <v>0.67083333333333328</v>
      </c>
      <c r="O3848" s="1">
        <f t="shared" si="360"/>
        <v>44722.67083333333</v>
      </c>
      <c r="P3848" s="3" t="str">
        <f t="shared" si="361"/>
        <v>Jun,2022</v>
      </c>
      <c r="Q3848">
        <f t="shared" si="362"/>
        <v>2022</v>
      </c>
      <c r="R3848" t="str">
        <f t="shared" si="363"/>
        <v>Fri</v>
      </c>
      <c r="S3848">
        <f t="shared" si="364"/>
        <v>16</v>
      </c>
      <c r="T3848" t="str">
        <f t="shared" si="365"/>
        <v>NO</v>
      </c>
      <c r="U3848" cm="1">
        <f t="array" ref="U3848">_xlfn.XLOOKUP(Table1012[[#This Row],[Severity_Level]],{"MINOR","MODERATE","SEVERE","FATAL"},{1,2,3,5})</f>
        <v>3</v>
      </c>
      <c r="Z3848" s="1"/>
      <c r="AA3848" s="2"/>
      <c r="AB3848" s="4"/>
    </row>
    <row r="3849" spans="1:28" x14ac:dyDescent="0.3">
      <c r="A3849" t="s">
        <v>3890</v>
      </c>
      <c r="B3849" s="11" t="s">
        <v>18</v>
      </c>
      <c r="C3849" s="11" t="s">
        <v>57</v>
      </c>
      <c r="D3849" s="11" t="s">
        <v>37</v>
      </c>
      <c r="E3849" s="11" t="s">
        <v>38</v>
      </c>
      <c r="F3849" s="11" t="s">
        <v>15</v>
      </c>
      <c r="G3849" s="11">
        <v>4</v>
      </c>
      <c r="H3849" s="11" t="s">
        <v>27</v>
      </c>
      <c r="I3849" s="12">
        <v>44722</v>
      </c>
      <c r="J3849" s="14">
        <v>0.67152777777777772</v>
      </c>
      <c r="K3849">
        <v>4</v>
      </c>
      <c r="L3849" t="s">
        <v>27</v>
      </c>
      <c r="M3849" s="1">
        <v>44722</v>
      </c>
      <c r="N3849" s="2">
        <v>0.67152777777777772</v>
      </c>
      <c r="O3849" s="1">
        <f t="shared" si="360"/>
        <v>44722.671527777777</v>
      </c>
      <c r="P3849" s="3" t="str">
        <f t="shared" si="361"/>
        <v>Jun,2022</v>
      </c>
      <c r="Q3849">
        <f t="shared" si="362"/>
        <v>2022</v>
      </c>
      <c r="R3849" t="str">
        <f t="shared" si="363"/>
        <v>Fri</v>
      </c>
      <c r="S3849">
        <f t="shared" si="364"/>
        <v>16</v>
      </c>
      <c r="T3849" t="str">
        <f t="shared" si="365"/>
        <v>NO</v>
      </c>
      <c r="U3849" cm="1">
        <f t="array" ref="U3849">_xlfn.XLOOKUP(Table1012[[#This Row],[Severity_Level]],{"MINOR","MODERATE","SEVERE","FATAL"},{1,2,3,5})</f>
        <v>3</v>
      </c>
      <c r="Z3849" s="1"/>
      <c r="AA3849" s="2"/>
      <c r="AB3849" s="4"/>
    </row>
    <row r="3850" spans="1:28" x14ac:dyDescent="0.3">
      <c r="A3850" t="s">
        <v>3891</v>
      </c>
      <c r="B3850" s="11" t="s">
        <v>29</v>
      </c>
      <c r="C3850" s="11" t="s">
        <v>19</v>
      </c>
      <c r="D3850" s="11" t="s">
        <v>47</v>
      </c>
      <c r="E3850" s="11" t="s">
        <v>14</v>
      </c>
      <c r="F3850" s="11" t="s">
        <v>26</v>
      </c>
      <c r="G3850" s="11">
        <v>4</v>
      </c>
      <c r="H3850" s="11" t="s">
        <v>40</v>
      </c>
      <c r="I3850" s="12">
        <v>44722</v>
      </c>
      <c r="J3850" s="14">
        <v>0.67222222222222228</v>
      </c>
      <c r="K3850">
        <v>4</v>
      </c>
      <c r="L3850" t="s">
        <v>40</v>
      </c>
      <c r="M3850" s="1">
        <v>44722</v>
      </c>
      <c r="N3850" s="2">
        <v>0.67222222222222228</v>
      </c>
      <c r="O3850" s="1">
        <f t="shared" si="360"/>
        <v>44722.672222222223</v>
      </c>
      <c r="P3850" s="3" t="str">
        <f t="shared" si="361"/>
        <v>Jun,2022</v>
      </c>
      <c r="Q3850">
        <f t="shared" si="362"/>
        <v>2022</v>
      </c>
      <c r="R3850" t="str">
        <f t="shared" si="363"/>
        <v>Fri</v>
      </c>
      <c r="S3850">
        <f t="shared" si="364"/>
        <v>16</v>
      </c>
      <c r="T3850" t="str">
        <f t="shared" si="365"/>
        <v>NO</v>
      </c>
      <c r="U3850" cm="1">
        <f t="array" ref="U3850">_xlfn.XLOOKUP(Table1012[[#This Row],[Severity_Level]],{"MINOR","MODERATE","SEVERE","FATAL"},{1,2,3,5})</f>
        <v>5</v>
      </c>
      <c r="Z3850" s="1"/>
      <c r="AA3850" s="2"/>
      <c r="AB3850" s="4"/>
    </row>
    <row r="3851" spans="1:28" x14ac:dyDescent="0.3">
      <c r="A3851" t="s">
        <v>3892</v>
      </c>
      <c r="B3851" s="11" t="s">
        <v>11</v>
      </c>
      <c r="C3851" s="11" t="s">
        <v>65</v>
      </c>
      <c r="D3851" s="11" t="s">
        <v>31</v>
      </c>
      <c r="E3851" s="11" t="s">
        <v>20</v>
      </c>
      <c r="F3851" s="11" t="s">
        <v>21</v>
      </c>
      <c r="G3851" s="11">
        <v>2</v>
      </c>
      <c r="H3851" s="11" t="s">
        <v>40</v>
      </c>
      <c r="I3851" s="12">
        <v>44722</v>
      </c>
      <c r="J3851" s="14">
        <v>0.67291666666666672</v>
      </c>
      <c r="K3851">
        <v>2</v>
      </c>
      <c r="L3851" t="s">
        <v>40</v>
      </c>
      <c r="M3851" s="1">
        <v>44722</v>
      </c>
      <c r="N3851" s="2">
        <v>0.67291666666666672</v>
      </c>
      <c r="O3851" s="1">
        <f t="shared" si="360"/>
        <v>44722.67291666667</v>
      </c>
      <c r="P3851" s="3" t="str">
        <f t="shared" si="361"/>
        <v>Jun,2022</v>
      </c>
      <c r="Q3851">
        <f t="shared" si="362"/>
        <v>2022</v>
      </c>
      <c r="R3851" t="str">
        <f t="shared" si="363"/>
        <v>Fri</v>
      </c>
      <c r="S3851">
        <f t="shared" si="364"/>
        <v>16</v>
      </c>
      <c r="T3851" t="str">
        <f t="shared" si="365"/>
        <v>NO</v>
      </c>
      <c r="U3851" cm="1">
        <f t="array" ref="U3851">_xlfn.XLOOKUP(Table1012[[#This Row],[Severity_Level]],{"MINOR","MODERATE","SEVERE","FATAL"},{1,2,3,5})</f>
        <v>5</v>
      </c>
      <c r="Z3851" s="1"/>
      <c r="AA3851" s="2"/>
      <c r="AB3851" s="4"/>
    </row>
    <row r="3852" spans="1:28" x14ac:dyDescent="0.3">
      <c r="A3852" t="s">
        <v>3893</v>
      </c>
      <c r="B3852" s="11" t="s">
        <v>11</v>
      </c>
      <c r="C3852" s="11" t="s">
        <v>24</v>
      </c>
      <c r="D3852" s="11" t="s">
        <v>31</v>
      </c>
      <c r="E3852" s="11" t="s">
        <v>35</v>
      </c>
      <c r="F3852" s="11" t="s">
        <v>21</v>
      </c>
      <c r="G3852" s="11">
        <v>2</v>
      </c>
      <c r="H3852" s="11" t="s">
        <v>27</v>
      </c>
      <c r="I3852" s="12">
        <v>44722</v>
      </c>
      <c r="J3852" s="14">
        <v>0.67361111111111116</v>
      </c>
      <c r="K3852">
        <v>2</v>
      </c>
      <c r="L3852" t="s">
        <v>27</v>
      </c>
      <c r="M3852" s="1">
        <v>44722</v>
      </c>
      <c r="N3852" s="2">
        <v>0.67361111111111116</v>
      </c>
      <c r="O3852" s="1">
        <f t="shared" si="360"/>
        <v>44722.673611111109</v>
      </c>
      <c r="P3852" s="3" t="str">
        <f t="shared" si="361"/>
        <v>Jun,2022</v>
      </c>
      <c r="Q3852">
        <f t="shared" si="362"/>
        <v>2022</v>
      </c>
      <c r="R3852" t="str">
        <f t="shared" si="363"/>
        <v>Fri</v>
      </c>
      <c r="S3852">
        <f t="shared" si="364"/>
        <v>16</v>
      </c>
      <c r="T3852" t="str">
        <f t="shared" si="365"/>
        <v>NO</v>
      </c>
      <c r="U3852" cm="1">
        <f t="array" ref="U3852">_xlfn.XLOOKUP(Table1012[[#This Row],[Severity_Level]],{"MINOR","MODERATE","SEVERE","FATAL"},{1,2,3,5})</f>
        <v>3</v>
      </c>
      <c r="Z3852" s="1"/>
      <c r="AA3852" s="2"/>
      <c r="AB3852" s="4"/>
    </row>
    <row r="3853" spans="1:28" x14ac:dyDescent="0.3">
      <c r="A3853" t="s">
        <v>3894</v>
      </c>
      <c r="B3853" s="11" t="s">
        <v>34</v>
      </c>
      <c r="C3853" s="11" t="s">
        <v>12</v>
      </c>
      <c r="D3853" s="11" t="s">
        <v>25</v>
      </c>
      <c r="E3853" s="11" t="s">
        <v>35</v>
      </c>
      <c r="F3853" s="11" t="s">
        <v>21</v>
      </c>
      <c r="G3853" s="11">
        <v>1</v>
      </c>
      <c r="H3853" s="11" t="s">
        <v>27</v>
      </c>
      <c r="I3853" s="12">
        <v>44722</v>
      </c>
      <c r="J3853" s="14">
        <v>0.6743055555555556</v>
      </c>
      <c r="K3853">
        <v>1</v>
      </c>
      <c r="L3853" t="s">
        <v>27</v>
      </c>
      <c r="M3853" s="1">
        <v>44722</v>
      </c>
      <c r="N3853" s="2">
        <v>0.6743055555555556</v>
      </c>
      <c r="O3853" s="1">
        <f t="shared" si="360"/>
        <v>44722.674305555556</v>
      </c>
      <c r="P3853" s="3" t="str">
        <f t="shared" si="361"/>
        <v>Jun,2022</v>
      </c>
      <c r="Q3853">
        <f t="shared" si="362"/>
        <v>2022</v>
      </c>
      <c r="R3853" t="str">
        <f t="shared" si="363"/>
        <v>Fri</v>
      </c>
      <c r="S3853">
        <f t="shared" si="364"/>
        <v>16</v>
      </c>
      <c r="T3853" t="str">
        <f t="shared" si="365"/>
        <v>NO</v>
      </c>
      <c r="U3853" cm="1">
        <f t="array" ref="U3853">_xlfn.XLOOKUP(Table1012[[#This Row],[Severity_Level]],{"MINOR","MODERATE","SEVERE","FATAL"},{1,2,3,5})</f>
        <v>3</v>
      </c>
      <c r="Z3853" s="1"/>
      <c r="AA3853" s="2"/>
      <c r="AB3853" s="4"/>
    </row>
    <row r="3854" spans="1:28" x14ac:dyDescent="0.3">
      <c r="A3854" t="s">
        <v>3895</v>
      </c>
      <c r="B3854" s="11" t="s">
        <v>18</v>
      </c>
      <c r="C3854" s="11" t="s">
        <v>50</v>
      </c>
      <c r="D3854" s="11" t="s">
        <v>47</v>
      </c>
      <c r="E3854" s="11" t="s">
        <v>14</v>
      </c>
      <c r="F3854" s="11" t="s">
        <v>21</v>
      </c>
      <c r="G3854" s="11">
        <v>3</v>
      </c>
      <c r="H3854" s="11" t="s">
        <v>32</v>
      </c>
      <c r="I3854" s="12">
        <v>44722</v>
      </c>
      <c r="J3854" s="14">
        <v>0.67500000000000004</v>
      </c>
      <c r="K3854">
        <v>3</v>
      </c>
      <c r="L3854" t="s">
        <v>32</v>
      </c>
      <c r="M3854" s="1">
        <v>44722</v>
      </c>
      <c r="N3854" s="2">
        <v>0.67500000000000004</v>
      </c>
      <c r="O3854" s="1">
        <f t="shared" si="360"/>
        <v>44722.675000000003</v>
      </c>
      <c r="P3854" s="3" t="str">
        <f t="shared" si="361"/>
        <v>Jun,2022</v>
      </c>
      <c r="Q3854">
        <f t="shared" si="362"/>
        <v>2022</v>
      </c>
      <c r="R3854" t="str">
        <f t="shared" si="363"/>
        <v>Fri</v>
      </c>
      <c r="S3854">
        <f t="shared" si="364"/>
        <v>16</v>
      </c>
      <c r="T3854" t="str">
        <f t="shared" si="365"/>
        <v>NO</v>
      </c>
      <c r="U3854" cm="1">
        <f t="array" ref="U3854">_xlfn.XLOOKUP(Table1012[[#This Row],[Severity_Level]],{"MINOR","MODERATE","SEVERE","FATAL"},{1,2,3,5})</f>
        <v>2</v>
      </c>
      <c r="Z3854" s="1"/>
      <c r="AA3854" s="2"/>
      <c r="AB3854" s="4"/>
    </row>
    <row r="3855" spans="1:28" x14ac:dyDescent="0.3">
      <c r="A3855" t="s">
        <v>3896</v>
      </c>
      <c r="B3855" s="11" t="s">
        <v>56</v>
      </c>
      <c r="C3855" s="11" t="s">
        <v>12</v>
      </c>
      <c r="D3855" s="11" t="s">
        <v>13</v>
      </c>
      <c r="E3855" s="11" t="s">
        <v>20</v>
      </c>
      <c r="F3855" s="11" t="s">
        <v>21</v>
      </c>
      <c r="G3855" s="11">
        <v>1</v>
      </c>
      <c r="H3855" s="11" t="s">
        <v>16</v>
      </c>
      <c r="I3855" s="12">
        <v>44722</v>
      </c>
      <c r="J3855" s="14">
        <v>0.67569444444444449</v>
      </c>
      <c r="K3855">
        <v>1</v>
      </c>
      <c r="L3855" t="s">
        <v>16</v>
      </c>
      <c r="M3855" s="1">
        <v>44722</v>
      </c>
      <c r="N3855" s="2">
        <v>0.67569444444444449</v>
      </c>
      <c r="O3855" s="1">
        <f t="shared" si="360"/>
        <v>44722.675694444442</v>
      </c>
      <c r="P3855" s="3" t="str">
        <f t="shared" si="361"/>
        <v>Jun,2022</v>
      </c>
      <c r="Q3855">
        <f t="shared" si="362"/>
        <v>2022</v>
      </c>
      <c r="R3855" t="str">
        <f t="shared" si="363"/>
        <v>Fri</v>
      </c>
      <c r="S3855">
        <f t="shared" si="364"/>
        <v>16</v>
      </c>
      <c r="T3855" t="str">
        <f t="shared" si="365"/>
        <v>NO</v>
      </c>
      <c r="U3855" cm="1">
        <f t="array" ref="U3855">_xlfn.XLOOKUP(Table1012[[#This Row],[Severity_Level]],{"MINOR","MODERATE","SEVERE","FATAL"},{1,2,3,5})</f>
        <v>1</v>
      </c>
      <c r="Z3855" s="1"/>
      <c r="AA3855" s="2"/>
      <c r="AB3855" s="4"/>
    </row>
    <row r="3856" spans="1:28" x14ac:dyDescent="0.3">
      <c r="A3856" t="s">
        <v>3897</v>
      </c>
      <c r="B3856" s="11" t="s">
        <v>11</v>
      </c>
      <c r="C3856" s="11" t="s">
        <v>24</v>
      </c>
      <c r="D3856" s="11" t="s">
        <v>31</v>
      </c>
      <c r="E3856" s="11" t="s">
        <v>20</v>
      </c>
      <c r="F3856" s="11" t="s">
        <v>26</v>
      </c>
      <c r="G3856" s="11">
        <v>1</v>
      </c>
      <c r="H3856" s="11" t="s">
        <v>40</v>
      </c>
      <c r="I3856" s="12">
        <v>44722</v>
      </c>
      <c r="J3856" s="14">
        <v>0.67638888888888893</v>
      </c>
      <c r="K3856">
        <v>1</v>
      </c>
      <c r="L3856" t="s">
        <v>40</v>
      </c>
      <c r="M3856" s="1">
        <v>44722</v>
      </c>
      <c r="N3856" s="2">
        <v>0.67638888888888893</v>
      </c>
      <c r="O3856" s="1">
        <f t="shared" si="360"/>
        <v>44722.676388888889</v>
      </c>
      <c r="P3856" s="3" t="str">
        <f t="shared" si="361"/>
        <v>Jun,2022</v>
      </c>
      <c r="Q3856">
        <f t="shared" si="362"/>
        <v>2022</v>
      </c>
      <c r="R3856" t="str">
        <f t="shared" si="363"/>
        <v>Fri</v>
      </c>
      <c r="S3856">
        <f t="shared" si="364"/>
        <v>16</v>
      </c>
      <c r="T3856" t="str">
        <f t="shared" si="365"/>
        <v>NO</v>
      </c>
      <c r="U3856" cm="1">
        <f t="array" ref="U3856">_xlfn.XLOOKUP(Table1012[[#This Row],[Severity_Level]],{"MINOR","MODERATE","SEVERE","FATAL"},{1,2,3,5})</f>
        <v>5</v>
      </c>
      <c r="Z3856" s="1"/>
      <c r="AA3856" s="2"/>
      <c r="AB3856" s="4"/>
    </row>
    <row r="3857" spans="1:28" x14ac:dyDescent="0.3">
      <c r="A3857" t="s">
        <v>3898</v>
      </c>
      <c r="B3857" s="11" t="s">
        <v>29</v>
      </c>
      <c r="C3857" s="11" t="s">
        <v>53</v>
      </c>
      <c r="D3857" s="11" t="s">
        <v>13</v>
      </c>
      <c r="E3857" s="11" t="s">
        <v>35</v>
      </c>
      <c r="F3857" s="11" t="s">
        <v>21</v>
      </c>
      <c r="G3857" s="11">
        <v>4</v>
      </c>
      <c r="H3857" s="11" t="s">
        <v>27</v>
      </c>
      <c r="I3857" s="12">
        <v>44722</v>
      </c>
      <c r="J3857" s="14">
        <v>0.67708333333333337</v>
      </c>
      <c r="K3857">
        <v>4</v>
      </c>
      <c r="L3857" t="s">
        <v>27</v>
      </c>
      <c r="M3857" s="1">
        <v>44722</v>
      </c>
      <c r="N3857" s="2">
        <v>0.67708333333333337</v>
      </c>
      <c r="O3857" s="1">
        <f t="shared" si="360"/>
        <v>44722.677083333336</v>
      </c>
      <c r="P3857" s="3" t="str">
        <f t="shared" si="361"/>
        <v>Jun,2022</v>
      </c>
      <c r="Q3857">
        <f t="shared" si="362"/>
        <v>2022</v>
      </c>
      <c r="R3857" t="str">
        <f t="shared" si="363"/>
        <v>Fri</v>
      </c>
      <c r="S3857">
        <f t="shared" si="364"/>
        <v>16</v>
      </c>
      <c r="T3857" t="str">
        <f t="shared" si="365"/>
        <v>NO</v>
      </c>
      <c r="U3857" cm="1">
        <f t="array" ref="U3857">_xlfn.XLOOKUP(Table1012[[#This Row],[Severity_Level]],{"MINOR","MODERATE","SEVERE","FATAL"},{1,2,3,5})</f>
        <v>3</v>
      </c>
      <c r="Z3857" s="1"/>
      <c r="AA3857" s="2"/>
      <c r="AB3857" s="4"/>
    </row>
    <row r="3858" spans="1:28" x14ac:dyDescent="0.3">
      <c r="A3858" t="s">
        <v>3899</v>
      </c>
      <c r="B3858" s="11" t="s">
        <v>11</v>
      </c>
      <c r="C3858" s="11" t="s">
        <v>65</v>
      </c>
      <c r="D3858" s="11" t="s">
        <v>25</v>
      </c>
      <c r="E3858" s="11" t="s">
        <v>38</v>
      </c>
      <c r="F3858" s="11" t="s">
        <v>15</v>
      </c>
      <c r="G3858" s="11">
        <v>4</v>
      </c>
      <c r="H3858" s="11" t="s">
        <v>40</v>
      </c>
      <c r="I3858" s="12">
        <v>44722</v>
      </c>
      <c r="J3858" s="14">
        <v>0.67777777777777781</v>
      </c>
      <c r="K3858">
        <v>4</v>
      </c>
      <c r="L3858" t="s">
        <v>40</v>
      </c>
      <c r="M3858" s="1">
        <v>44722</v>
      </c>
      <c r="N3858" s="2">
        <v>0.67777777777777781</v>
      </c>
      <c r="O3858" s="1">
        <f t="shared" si="360"/>
        <v>44722.677777777775</v>
      </c>
      <c r="P3858" s="3" t="str">
        <f t="shared" si="361"/>
        <v>Jun,2022</v>
      </c>
      <c r="Q3858">
        <f t="shared" si="362"/>
        <v>2022</v>
      </c>
      <c r="R3858" t="str">
        <f t="shared" si="363"/>
        <v>Fri</v>
      </c>
      <c r="S3858">
        <f t="shared" si="364"/>
        <v>16</v>
      </c>
      <c r="T3858" t="str">
        <f t="shared" si="365"/>
        <v>NO</v>
      </c>
      <c r="U3858" cm="1">
        <f t="array" ref="U3858">_xlfn.XLOOKUP(Table1012[[#This Row],[Severity_Level]],{"MINOR","MODERATE","SEVERE","FATAL"},{1,2,3,5})</f>
        <v>5</v>
      </c>
      <c r="Z3858" s="1"/>
      <c r="AA3858" s="2"/>
      <c r="AB3858" s="4"/>
    </row>
    <row r="3859" spans="1:28" x14ac:dyDescent="0.3">
      <c r="A3859" t="s">
        <v>3900</v>
      </c>
      <c r="B3859" s="11" t="s">
        <v>11</v>
      </c>
      <c r="C3859" s="11" t="s">
        <v>30</v>
      </c>
      <c r="D3859" s="11" t="s">
        <v>13</v>
      </c>
      <c r="E3859" s="11" t="s">
        <v>14</v>
      </c>
      <c r="F3859" s="11" t="s">
        <v>21</v>
      </c>
      <c r="G3859" s="11">
        <v>1</v>
      </c>
      <c r="H3859" s="11" t="s">
        <v>32</v>
      </c>
      <c r="I3859" s="12">
        <v>44722</v>
      </c>
      <c r="J3859" s="14">
        <v>0.67847222222222225</v>
      </c>
      <c r="K3859">
        <v>1</v>
      </c>
      <c r="L3859" t="s">
        <v>32</v>
      </c>
      <c r="M3859" s="1">
        <v>44722</v>
      </c>
      <c r="N3859" s="2">
        <v>0.67847222222222225</v>
      </c>
      <c r="O3859" s="1">
        <f t="shared" si="360"/>
        <v>44722.678472222222</v>
      </c>
      <c r="P3859" s="3" t="str">
        <f t="shared" si="361"/>
        <v>Jun,2022</v>
      </c>
      <c r="Q3859">
        <f t="shared" si="362"/>
        <v>2022</v>
      </c>
      <c r="R3859" t="str">
        <f t="shared" si="363"/>
        <v>Fri</v>
      </c>
      <c r="S3859">
        <f t="shared" si="364"/>
        <v>16</v>
      </c>
      <c r="T3859" t="str">
        <f t="shared" si="365"/>
        <v>NO</v>
      </c>
      <c r="U3859" cm="1">
        <f t="array" ref="U3859">_xlfn.XLOOKUP(Table1012[[#This Row],[Severity_Level]],{"MINOR","MODERATE","SEVERE","FATAL"},{1,2,3,5})</f>
        <v>2</v>
      </c>
      <c r="Z3859" s="1"/>
      <c r="AA3859" s="2"/>
      <c r="AB3859" s="4"/>
    </row>
    <row r="3860" spans="1:28" x14ac:dyDescent="0.3">
      <c r="A3860" t="s">
        <v>3901</v>
      </c>
      <c r="B3860" s="11" t="s">
        <v>34</v>
      </c>
      <c r="C3860" s="11" t="s">
        <v>44</v>
      </c>
      <c r="D3860" s="11" t="s">
        <v>47</v>
      </c>
      <c r="E3860" s="11" t="s">
        <v>38</v>
      </c>
      <c r="F3860" s="11" t="s">
        <v>15</v>
      </c>
      <c r="G3860" s="11">
        <v>3</v>
      </c>
      <c r="H3860" s="11" t="s">
        <v>40</v>
      </c>
      <c r="I3860" s="12">
        <v>44722</v>
      </c>
      <c r="J3860" s="14">
        <v>0.6791666666666667</v>
      </c>
      <c r="K3860">
        <v>3</v>
      </c>
      <c r="L3860" t="s">
        <v>40</v>
      </c>
      <c r="M3860" s="1">
        <v>44722</v>
      </c>
      <c r="N3860" s="2">
        <v>0.6791666666666667</v>
      </c>
      <c r="O3860" s="1">
        <f t="shared" si="360"/>
        <v>44722.679166666669</v>
      </c>
      <c r="P3860" s="3" t="str">
        <f t="shared" si="361"/>
        <v>Jun,2022</v>
      </c>
      <c r="Q3860">
        <f t="shared" si="362"/>
        <v>2022</v>
      </c>
      <c r="R3860" t="str">
        <f t="shared" si="363"/>
        <v>Fri</v>
      </c>
      <c r="S3860">
        <f t="shared" si="364"/>
        <v>16</v>
      </c>
      <c r="T3860" t="str">
        <f t="shared" si="365"/>
        <v>NO</v>
      </c>
      <c r="U3860" cm="1">
        <f t="array" ref="U3860">_xlfn.XLOOKUP(Table1012[[#This Row],[Severity_Level]],{"MINOR","MODERATE","SEVERE","FATAL"},{1,2,3,5})</f>
        <v>5</v>
      </c>
      <c r="Z3860" s="1"/>
      <c r="AA3860" s="2"/>
      <c r="AB3860" s="4"/>
    </row>
    <row r="3861" spans="1:28" x14ac:dyDescent="0.3">
      <c r="A3861" t="s">
        <v>3902</v>
      </c>
      <c r="B3861" s="11" t="s">
        <v>56</v>
      </c>
      <c r="C3861" s="11" t="s">
        <v>46</v>
      </c>
      <c r="D3861" s="11" t="s">
        <v>31</v>
      </c>
      <c r="E3861" s="11" t="s">
        <v>20</v>
      </c>
      <c r="F3861" s="11" t="s">
        <v>21</v>
      </c>
      <c r="G3861" s="11">
        <v>2</v>
      </c>
      <c r="H3861" s="11" t="s">
        <v>27</v>
      </c>
      <c r="I3861" s="12">
        <v>44722</v>
      </c>
      <c r="J3861" s="14">
        <v>0.67986111111111114</v>
      </c>
      <c r="K3861">
        <v>2</v>
      </c>
      <c r="L3861" t="s">
        <v>27</v>
      </c>
      <c r="M3861" s="1">
        <v>44722</v>
      </c>
      <c r="N3861" s="2">
        <v>0.67986111111111114</v>
      </c>
      <c r="O3861" s="1">
        <f t="shared" si="360"/>
        <v>44722.679861111108</v>
      </c>
      <c r="P3861" s="3" t="str">
        <f t="shared" si="361"/>
        <v>Jun,2022</v>
      </c>
      <c r="Q3861">
        <f t="shared" si="362"/>
        <v>2022</v>
      </c>
      <c r="R3861" t="str">
        <f t="shared" si="363"/>
        <v>Fri</v>
      </c>
      <c r="S3861">
        <f t="shared" si="364"/>
        <v>16</v>
      </c>
      <c r="T3861" t="str">
        <f t="shared" si="365"/>
        <v>NO</v>
      </c>
      <c r="U3861" cm="1">
        <f t="array" ref="U3861">_xlfn.XLOOKUP(Table1012[[#This Row],[Severity_Level]],{"MINOR","MODERATE","SEVERE","FATAL"},{1,2,3,5})</f>
        <v>3</v>
      </c>
      <c r="Z3861" s="1"/>
      <c r="AA3861" s="2"/>
      <c r="AB3861" s="4"/>
    </row>
    <row r="3862" spans="1:28" x14ac:dyDescent="0.3">
      <c r="A3862" t="s">
        <v>3903</v>
      </c>
      <c r="B3862" s="11" t="s">
        <v>11</v>
      </c>
      <c r="C3862" s="11" t="s">
        <v>12</v>
      </c>
      <c r="D3862" s="11" t="s">
        <v>37</v>
      </c>
      <c r="E3862" s="11" t="s">
        <v>35</v>
      </c>
      <c r="F3862" s="11" t="s">
        <v>51</v>
      </c>
      <c r="G3862" s="11">
        <v>1</v>
      </c>
      <c r="H3862" s="11" t="s">
        <v>32</v>
      </c>
      <c r="I3862" s="12">
        <v>44722</v>
      </c>
      <c r="J3862" s="14">
        <v>0.68055555555555558</v>
      </c>
      <c r="K3862">
        <v>1</v>
      </c>
      <c r="L3862" t="s">
        <v>32</v>
      </c>
      <c r="M3862" s="1">
        <v>44722</v>
      </c>
      <c r="N3862" s="2">
        <v>0.68055555555555558</v>
      </c>
      <c r="O3862" s="1">
        <f t="shared" si="360"/>
        <v>44722.680555555555</v>
      </c>
      <c r="P3862" s="3" t="str">
        <f t="shared" si="361"/>
        <v>Jun,2022</v>
      </c>
      <c r="Q3862">
        <f t="shared" si="362"/>
        <v>2022</v>
      </c>
      <c r="R3862" t="str">
        <f t="shared" si="363"/>
        <v>Fri</v>
      </c>
      <c r="S3862">
        <f t="shared" si="364"/>
        <v>16</v>
      </c>
      <c r="T3862" t="str">
        <f t="shared" si="365"/>
        <v>NO</v>
      </c>
      <c r="U3862" cm="1">
        <f t="array" ref="U3862">_xlfn.XLOOKUP(Table1012[[#This Row],[Severity_Level]],{"MINOR","MODERATE","SEVERE","FATAL"},{1,2,3,5})</f>
        <v>2</v>
      </c>
      <c r="Z3862" s="1"/>
      <c r="AA3862" s="2"/>
      <c r="AB3862" s="4"/>
    </row>
    <row r="3863" spans="1:28" x14ac:dyDescent="0.3">
      <c r="A3863" t="s">
        <v>3904</v>
      </c>
      <c r="B3863" s="11" t="s">
        <v>18</v>
      </c>
      <c r="C3863" s="11" t="s">
        <v>65</v>
      </c>
      <c r="D3863" s="11" t="s">
        <v>47</v>
      </c>
      <c r="E3863" s="11" t="s">
        <v>14</v>
      </c>
      <c r="F3863" s="11" t="s">
        <v>51</v>
      </c>
      <c r="G3863" s="11">
        <v>3</v>
      </c>
      <c r="H3863" s="11" t="s">
        <v>16</v>
      </c>
      <c r="I3863" s="12">
        <v>44722</v>
      </c>
      <c r="J3863" s="14">
        <v>0.68125000000000002</v>
      </c>
      <c r="K3863">
        <v>3</v>
      </c>
      <c r="L3863" t="s">
        <v>16</v>
      </c>
      <c r="M3863" s="1">
        <v>44722</v>
      </c>
      <c r="N3863" s="2">
        <v>0.68125000000000002</v>
      </c>
      <c r="O3863" s="1">
        <f t="shared" si="360"/>
        <v>44722.681250000001</v>
      </c>
      <c r="P3863" s="3" t="str">
        <f t="shared" si="361"/>
        <v>Jun,2022</v>
      </c>
      <c r="Q3863">
        <f t="shared" si="362"/>
        <v>2022</v>
      </c>
      <c r="R3863" t="str">
        <f t="shared" si="363"/>
        <v>Fri</v>
      </c>
      <c r="S3863">
        <f t="shared" si="364"/>
        <v>16</v>
      </c>
      <c r="T3863" t="str">
        <f t="shared" si="365"/>
        <v>NO</v>
      </c>
      <c r="U3863" cm="1">
        <f t="array" ref="U3863">_xlfn.XLOOKUP(Table1012[[#This Row],[Severity_Level]],{"MINOR","MODERATE","SEVERE","FATAL"},{1,2,3,5})</f>
        <v>1</v>
      </c>
      <c r="Z3863" s="1"/>
      <c r="AA3863" s="2"/>
      <c r="AB3863" s="4"/>
    </row>
    <row r="3864" spans="1:28" x14ac:dyDescent="0.3">
      <c r="A3864" t="s">
        <v>3905</v>
      </c>
      <c r="B3864" s="11" t="s">
        <v>11</v>
      </c>
      <c r="C3864" s="11" t="s">
        <v>12</v>
      </c>
      <c r="D3864" s="11" t="s">
        <v>13</v>
      </c>
      <c r="E3864" s="11" t="s">
        <v>14</v>
      </c>
      <c r="F3864" s="11" t="s">
        <v>26</v>
      </c>
      <c r="G3864" s="11">
        <v>2</v>
      </c>
      <c r="H3864" s="11" t="s">
        <v>16</v>
      </c>
      <c r="I3864" s="12">
        <v>44722</v>
      </c>
      <c r="J3864" s="14">
        <v>0.68194444444444446</v>
      </c>
      <c r="K3864">
        <v>2</v>
      </c>
      <c r="L3864" t="s">
        <v>16</v>
      </c>
      <c r="M3864" s="1">
        <v>44722</v>
      </c>
      <c r="N3864" s="2">
        <v>0.68194444444444446</v>
      </c>
      <c r="O3864" s="1">
        <f t="shared" si="360"/>
        <v>44722.681944444441</v>
      </c>
      <c r="P3864" s="3" t="str">
        <f t="shared" si="361"/>
        <v>Jun,2022</v>
      </c>
      <c r="Q3864">
        <f t="shared" si="362"/>
        <v>2022</v>
      </c>
      <c r="R3864" t="str">
        <f t="shared" si="363"/>
        <v>Fri</v>
      </c>
      <c r="S3864">
        <f t="shared" si="364"/>
        <v>16</v>
      </c>
      <c r="T3864" t="str">
        <f t="shared" si="365"/>
        <v>NO</v>
      </c>
      <c r="U3864" cm="1">
        <f t="array" ref="U3864">_xlfn.XLOOKUP(Table1012[[#This Row],[Severity_Level]],{"MINOR","MODERATE","SEVERE","FATAL"},{1,2,3,5})</f>
        <v>1</v>
      </c>
      <c r="Z3864" s="1"/>
      <c r="AA3864" s="2"/>
      <c r="AB3864" s="4"/>
    </row>
    <row r="3865" spans="1:28" x14ac:dyDescent="0.3">
      <c r="A3865" t="s">
        <v>3906</v>
      </c>
      <c r="B3865" s="11" t="s">
        <v>18</v>
      </c>
      <c r="C3865" s="11" t="s">
        <v>44</v>
      </c>
      <c r="D3865" s="11" t="s">
        <v>13</v>
      </c>
      <c r="E3865" s="11" t="s">
        <v>35</v>
      </c>
      <c r="F3865" s="11" t="s">
        <v>21</v>
      </c>
      <c r="G3865" s="11">
        <v>3</v>
      </c>
      <c r="H3865" s="11" t="s">
        <v>16</v>
      </c>
      <c r="I3865" s="12">
        <v>44722</v>
      </c>
      <c r="J3865" s="14">
        <v>0.68263888888888891</v>
      </c>
      <c r="K3865">
        <v>3</v>
      </c>
      <c r="L3865" t="s">
        <v>16</v>
      </c>
      <c r="M3865" s="1">
        <v>44722</v>
      </c>
      <c r="N3865" s="2">
        <v>0.68263888888888891</v>
      </c>
      <c r="O3865" s="1">
        <f t="shared" si="360"/>
        <v>44722.682638888888</v>
      </c>
      <c r="P3865" s="3" t="str">
        <f t="shared" si="361"/>
        <v>Jun,2022</v>
      </c>
      <c r="Q3865">
        <f t="shared" si="362"/>
        <v>2022</v>
      </c>
      <c r="R3865" t="str">
        <f t="shared" si="363"/>
        <v>Fri</v>
      </c>
      <c r="S3865">
        <f t="shared" si="364"/>
        <v>16</v>
      </c>
      <c r="T3865" t="str">
        <f t="shared" si="365"/>
        <v>NO</v>
      </c>
      <c r="U3865" cm="1">
        <f t="array" ref="U3865">_xlfn.XLOOKUP(Table1012[[#This Row],[Severity_Level]],{"MINOR","MODERATE","SEVERE","FATAL"},{1,2,3,5})</f>
        <v>1</v>
      </c>
      <c r="Z3865" s="1"/>
      <c r="AA3865" s="2"/>
      <c r="AB3865" s="4"/>
    </row>
    <row r="3866" spans="1:28" x14ac:dyDescent="0.3">
      <c r="A3866" t="s">
        <v>3907</v>
      </c>
      <c r="B3866" s="11" t="s">
        <v>18</v>
      </c>
      <c r="C3866" s="11" t="s">
        <v>19</v>
      </c>
      <c r="D3866" s="11" t="s">
        <v>37</v>
      </c>
      <c r="E3866" s="11" t="s">
        <v>38</v>
      </c>
      <c r="F3866" s="11" t="s">
        <v>51</v>
      </c>
      <c r="G3866" s="11">
        <v>5</v>
      </c>
      <c r="H3866" s="11" t="s">
        <v>40</v>
      </c>
      <c r="I3866" s="12">
        <v>44723</v>
      </c>
      <c r="J3866" s="14">
        <v>0.68333333333333335</v>
      </c>
      <c r="K3866">
        <v>5</v>
      </c>
      <c r="L3866" t="s">
        <v>40</v>
      </c>
      <c r="M3866" s="1">
        <v>44723</v>
      </c>
      <c r="N3866" s="2">
        <v>0.68333333333333335</v>
      </c>
      <c r="O3866" s="1">
        <f t="shared" si="360"/>
        <v>44723.683333333334</v>
      </c>
      <c r="P3866" s="3" t="str">
        <f t="shared" si="361"/>
        <v>Jun,2022</v>
      </c>
      <c r="Q3866">
        <f t="shared" si="362"/>
        <v>2022</v>
      </c>
      <c r="R3866" t="str">
        <f t="shared" si="363"/>
        <v>Sat</v>
      </c>
      <c r="S3866">
        <f t="shared" si="364"/>
        <v>16</v>
      </c>
      <c r="T3866" t="str">
        <f t="shared" si="365"/>
        <v>NO</v>
      </c>
      <c r="U3866" cm="1">
        <f t="array" ref="U3866">_xlfn.XLOOKUP(Table1012[[#This Row],[Severity_Level]],{"MINOR","MODERATE","SEVERE","FATAL"},{1,2,3,5})</f>
        <v>5</v>
      </c>
      <c r="Z3866" s="1"/>
      <c r="AA3866" s="2"/>
      <c r="AB3866" s="4"/>
    </row>
    <row r="3867" spans="1:28" x14ac:dyDescent="0.3">
      <c r="A3867" t="s">
        <v>3908</v>
      </c>
      <c r="B3867" s="11" t="s">
        <v>34</v>
      </c>
      <c r="C3867" s="11" t="s">
        <v>57</v>
      </c>
      <c r="D3867" s="11" t="s">
        <v>37</v>
      </c>
      <c r="E3867" s="11" t="s">
        <v>14</v>
      </c>
      <c r="F3867" s="11" t="s">
        <v>21</v>
      </c>
      <c r="G3867" s="11">
        <v>2</v>
      </c>
      <c r="H3867" s="11" t="s">
        <v>16</v>
      </c>
      <c r="I3867" s="12">
        <v>44723</v>
      </c>
      <c r="J3867" s="14">
        <v>0.68402777777777779</v>
      </c>
      <c r="K3867">
        <v>2</v>
      </c>
      <c r="L3867" t="s">
        <v>16</v>
      </c>
      <c r="M3867" s="1">
        <v>44723</v>
      </c>
      <c r="N3867" s="2">
        <v>0.68402777777777779</v>
      </c>
      <c r="O3867" s="1">
        <f t="shared" si="360"/>
        <v>44723.684027777781</v>
      </c>
      <c r="P3867" s="3" t="str">
        <f t="shared" si="361"/>
        <v>Jun,2022</v>
      </c>
      <c r="Q3867">
        <f t="shared" si="362"/>
        <v>2022</v>
      </c>
      <c r="R3867" t="str">
        <f t="shared" si="363"/>
        <v>Sat</v>
      </c>
      <c r="S3867">
        <f t="shared" si="364"/>
        <v>16</v>
      </c>
      <c r="T3867" t="str">
        <f t="shared" si="365"/>
        <v>NO</v>
      </c>
      <c r="U3867" cm="1">
        <f t="array" ref="U3867">_xlfn.XLOOKUP(Table1012[[#This Row],[Severity_Level]],{"MINOR","MODERATE","SEVERE","FATAL"},{1,2,3,5})</f>
        <v>1</v>
      </c>
      <c r="Z3867" s="1"/>
      <c r="AA3867" s="2"/>
      <c r="AB3867" s="4"/>
    </row>
    <row r="3868" spans="1:28" x14ac:dyDescent="0.3">
      <c r="A3868" t="s">
        <v>3909</v>
      </c>
      <c r="B3868" s="11" t="s">
        <v>56</v>
      </c>
      <c r="C3868" s="11" t="s">
        <v>19</v>
      </c>
      <c r="D3868" s="11" t="s">
        <v>47</v>
      </c>
      <c r="E3868" s="11" t="s">
        <v>14</v>
      </c>
      <c r="F3868" s="11" t="s">
        <v>26</v>
      </c>
      <c r="G3868" s="11">
        <v>1</v>
      </c>
      <c r="H3868" s="11" t="s">
        <v>40</v>
      </c>
      <c r="I3868" s="12">
        <v>44723</v>
      </c>
      <c r="J3868" s="14">
        <v>0.68472222222222223</v>
      </c>
      <c r="K3868">
        <v>1</v>
      </c>
      <c r="L3868" t="s">
        <v>40</v>
      </c>
      <c r="M3868" s="1">
        <v>44723</v>
      </c>
      <c r="N3868" s="2">
        <v>0.68472222222222223</v>
      </c>
      <c r="O3868" s="1">
        <f t="shared" si="360"/>
        <v>44723.68472222222</v>
      </c>
      <c r="P3868" s="3" t="str">
        <f t="shared" si="361"/>
        <v>Jun,2022</v>
      </c>
      <c r="Q3868">
        <f t="shared" si="362"/>
        <v>2022</v>
      </c>
      <c r="R3868" t="str">
        <f t="shared" si="363"/>
        <v>Sat</v>
      </c>
      <c r="S3868">
        <f t="shared" si="364"/>
        <v>16</v>
      </c>
      <c r="T3868" t="str">
        <f t="shared" si="365"/>
        <v>NO</v>
      </c>
      <c r="U3868" cm="1">
        <f t="array" ref="U3868">_xlfn.XLOOKUP(Table1012[[#This Row],[Severity_Level]],{"MINOR","MODERATE","SEVERE","FATAL"},{1,2,3,5})</f>
        <v>5</v>
      </c>
      <c r="Z3868" s="1"/>
      <c r="AA3868" s="2"/>
      <c r="AB3868" s="4"/>
    </row>
    <row r="3869" spans="1:28" x14ac:dyDescent="0.3">
      <c r="A3869" t="s">
        <v>3910</v>
      </c>
      <c r="B3869" s="11" t="s">
        <v>18</v>
      </c>
      <c r="C3869" s="11" t="s">
        <v>19</v>
      </c>
      <c r="D3869" s="11" t="s">
        <v>25</v>
      </c>
      <c r="E3869" s="11" t="s">
        <v>38</v>
      </c>
      <c r="F3869" s="11" t="s">
        <v>26</v>
      </c>
      <c r="G3869" s="11">
        <v>5</v>
      </c>
      <c r="H3869" s="11" t="s">
        <v>32</v>
      </c>
      <c r="I3869" s="12">
        <v>44723</v>
      </c>
      <c r="J3869" s="14">
        <v>0.68541666666666667</v>
      </c>
      <c r="K3869">
        <v>5</v>
      </c>
      <c r="L3869" t="s">
        <v>32</v>
      </c>
      <c r="M3869" s="1">
        <v>44723</v>
      </c>
      <c r="N3869" s="2">
        <v>0.68541666666666667</v>
      </c>
      <c r="O3869" s="1">
        <f t="shared" si="360"/>
        <v>44723.685416666667</v>
      </c>
      <c r="P3869" s="3" t="str">
        <f t="shared" si="361"/>
        <v>Jun,2022</v>
      </c>
      <c r="Q3869">
        <f t="shared" si="362"/>
        <v>2022</v>
      </c>
      <c r="R3869" t="str">
        <f t="shared" si="363"/>
        <v>Sat</v>
      </c>
      <c r="S3869">
        <f t="shared" si="364"/>
        <v>16</v>
      </c>
      <c r="T3869" t="str">
        <f t="shared" si="365"/>
        <v>NO</v>
      </c>
      <c r="U3869" cm="1">
        <f t="array" ref="U3869">_xlfn.XLOOKUP(Table1012[[#This Row],[Severity_Level]],{"MINOR","MODERATE","SEVERE","FATAL"},{1,2,3,5})</f>
        <v>2</v>
      </c>
      <c r="Z3869" s="1"/>
      <c r="AA3869" s="2"/>
      <c r="AB3869" s="4"/>
    </row>
    <row r="3870" spans="1:28" x14ac:dyDescent="0.3">
      <c r="A3870" t="s">
        <v>3911</v>
      </c>
      <c r="B3870" s="11" t="s">
        <v>34</v>
      </c>
      <c r="C3870" s="11" t="s">
        <v>30</v>
      </c>
      <c r="D3870" s="11" t="s">
        <v>37</v>
      </c>
      <c r="E3870" s="11" t="s">
        <v>38</v>
      </c>
      <c r="F3870" s="11" t="s">
        <v>51</v>
      </c>
      <c r="G3870" s="11">
        <v>4</v>
      </c>
      <c r="H3870" s="11" t="s">
        <v>27</v>
      </c>
      <c r="I3870" s="12">
        <v>44723</v>
      </c>
      <c r="J3870" s="14">
        <v>0.68611111111111112</v>
      </c>
      <c r="K3870">
        <v>4</v>
      </c>
      <c r="L3870" t="s">
        <v>27</v>
      </c>
      <c r="M3870" s="1">
        <v>44723</v>
      </c>
      <c r="N3870" s="2">
        <v>0.68611111111111112</v>
      </c>
      <c r="O3870" s="1">
        <f t="shared" si="360"/>
        <v>44723.686111111114</v>
      </c>
      <c r="P3870" s="3" t="str">
        <f t="shared" si="361"/>
        <v>Jun,2022</v>
      </c>
      <c r="Q3870">
        <f t="shared" si="362"/>
        <v>2022</v>
      </c>
      <c r="R3870" t="str">
        <f t="shared" si="363"/>
        <v>Sat</v>
      </c>
      <c r="S3870">
        <f t="shared" si="364"/>
        <v>16</v>
      </c>
      <c r="T3870" t="str">
        <f t="shared" si="365"/>
        <v>NO</v>
      </c>
      <c r="U3870" cm="1">
        <f t="array" ref="U3870">_xlfn.XLOOKUP(Table1012[[#This Row],[Severity_Level]],{"MINOR","MODERATE","SEVERE","FATAL"},{1,2,3,5})</f>
        <v>3</v>
      </c>
      <c r="Z3870" s="1"/>
      <c r="AA3870" s="2"/>
      <c r="AB3870" s="4"/>
    </row>
    <row r="3871" spans="1:28" x14ac:dyDescent="0.3">
      <c r="A3871" t="s">
        <v>3912</v>
      </c>
      <c r="B3871" s="11" t="s">
        <v>49</v>
      </c>
      <c r="C3871" s="11" t="s">
        <v>44</v>
      </c>
      <c r="D3871" s="11" t="s">
        <v>37</v>
      </c>
      <c r="E3871" s="11" t="s">
        <v>35</v>
      </c>
      <c r="F3871" s="11" t="s">
        <v>21</v>
      </c>
      <c r="G3871" s="11">
        <v>5</v>
      </c>
      <c r="H3871" s="11" t="s">
        <v>27</v>
      </c>
      <c r="I3871" s="12">
        <v>44723</v>
      </c>
      <c r="J3871" s="14">
        <v>0.68680555555555556</v>
      </c>
      <c r="K3871">
        <v>5</v>
      </c>
      <c r="L3871" t="s">
        <v>27</v>
      </c>
      <c r="M3871" s="1">
        <v>44723</v>
      </c>
      <c r="N3871" s="2">
        <v>0.68680555555555556</v>
      </c>
      <c r="O3871" s="1">
        <f t="shared" si="360"/>
        <v>44723.686805555553</v>
      </c>
      <c r="P3871" s="3" t="str">
        <f t="shared" si="361"/>
        <v>Jun,2022</v>
      </c>
      <c r="Q3871">
        <f t="shared" si="362"/>
        <v>2022</v>
      </c>
      <c r="R3871" t="str">
        <f t="shared" si="363"/>
        <v>Sat</v>
      </c>
      <c r="S3871">
        <f t="shared" si="364"/>
        <v>16</v>
      </c>
      <c r="T3871" t="str">
        <f t="shared" si="365"/>
        <v>NO</v>
      </c>
      <c r="U3871" cm="1">
        <f t="array" ref="U3871">_xlfn.XLOOKUP(Table1012[[#This Row],[Severity_Level]],{"MINOR","MODERATE","SEVERE","FATAL"},{1,2,3,5})</f>
        <v>3</v>
      </c>
      <c r="Z3871" s="1"/>
      <c r="AA3871" s="2"/>
      <c r="AB3871" s="4"/>
    </row>
    <row r="3872" spans="1:28" x14ac:dyDescent="0.3">
      <c r="A3872" t="s">
        <v>3913</v>
      </c>
      <c r="B3872" s="11" t="s">
        <v>34</v>
      </c>
      <c r="C3872" s="11" t="s">
        <v>24</v>
      </c>
      <c r="D3872" s="11" t="s">
        <v>31</v>
      </c>
      <c r="E3872" s="11" t="s">
        <v>35</v>
      </c>
      <c r="F3872" s="11" t="s">
        <v>51</v>
      </c>
      <c r="G3872" s="11">
        <v>4</v>
      </c>
      <c r="H3872" s="11" t="s">
        <v>40</v>
      </c>
      <c r="I3872" s="12">
        <v>44723</v>
      </c>
      <c r="J3872" s="14">
        <v>0.6875</v>
      </c>
      <c r="K3872">
        <v>4</v>
      </c>
      <c r="L3872" t="s">
        <v>40</v>
      </c>
      <c r="M3872" s="1">
        <v>44723</v>
      </c>
      <c r="N3872" s="2">
        <v>0.6875</v>
      </c>
      <c r="O3872" s="1">
        <f t="shared" si="360"/>
        <v>44723.6875</v>
      </c>
      <c r="P3872" s="3" t="str">
        <f t="shared" si="361"/>
        <v>Jun,2022</v>
      </c>
      <c r="Q3872">
        <f t="shared" si="362"/>
        <v>2022</v>
      </c>
      <c r="R3872" t="str">
        <f t="shared" si="363"/>
        <v>Sat</v>
      </c>
      <c r="S3872">
        <f t="shared" si="364"/>
        <v>16</v>
      </c>
      <c r="T3872" t="str">
        <f t="shared" si="365"/>
        <v>NO</v>
      </c>
      <c r="U3872" cm="1">
        <f t="array" ref="U3872">_xlfn.XLOOKUP(Table1012[[#This Row],[Severity_Level]],{"MINOR","MODERATE","SEVERE","FATAL"},{1,2,3,5})</f>
        <v>5</v>
      </c>
      <c r="Z3872" s="1"/>
      <c r="AA3872" s="2"/>
      <c r="AB3872" s="4"/>
    </row>
    <row r="3873" spans="1:28" x14ac:dyDescent="0.3">
      <c r="A3873" t="s">
        <v>3914</v>
      </c>
      <c r="B3873" s="11" t="s">
        <v>49</v>
      </c>
      <c r="C3873" s="11" t="s">
        <v>53</v>
      </c>
      <c r="D3873" s="11" t="s">
        <v>25</v>
      </c>
      <c r="E3873" s="11" t="s">
        <v>38</v>
      </c>
      <c r="F3873" s="11" t="s">
        <v>15</v>
      </c>
      <c r="G3873" s="11">
        <v>2</v>
      </c>
      <c r="H3873" s="11" t="s">
        <v>27</v>
      </c>
      <c r="I3873" s="12">
        <v>44723</v>
      </c>
      <c r="J3873" s="14">
        <v>0.68819444444444444</v>
      </c>
      <c r="K3873">
        <v>2</v>
      </c>
      <c r="L3873" t="s">
        <v>27</v>
      </c>
      <c r="M3873" s="1">
        <v>44723</v>
      </c>
      <c r="N3873" s="2">
        <v>0.68819444444444444</v>
      </c>
      <c r="O3873" s="1">
        <f t="shared" si="360"/>
        <v>44723.688194444447</v>
      </c>
      <c r="P3873" s="3" t="str">
        <f t="shared" si="361"/>
        <v>Jun,2022</v>
      </c>
      <c r="Q3873">
        <f t="shared" si="362"/>
        <v>2022</v>
      </c>
      <c r="R3873" t="str">
        <f t="shared" si="363"/>
        <v>Sat</v>
      </c>
      <c r="S3873">
        <f t="shared" si="364"/>
        <v>16</v>
      </c>
      <c r="T3873" t="str">
        <f t="shared" si="365"/>
        <v>NO</v>
      </c>
      <c r="U3873" cm="1">
        <f t="array" ref="U3873">_xlfn.XLOOKUP(Table1012[[#This Row],[Severity_Level]],{"MINOR","MODERATE","SEVERE","FATAL"},{1,2,3,5})</f>
        <v>3</v>
      </c>
      <c r="Z3873" s="1"/>
      <c r="AA3873" s="2"/>
      <c r="AB3873" s="4"/>
    </row>
    <row r="3874" spans="1:28" x14ac:dyDescent="0.3">
      <c r="A3874" t="s">
        <v>3915</v>
      </c>
      <c r="B3874" s="11" t="s">
        <v>11</v>
      </c>
      <c r="C3874" s="11" t="s">
        <v>44</v>
      </c>
      <c r="D3874" s="11" t="s">
        <v>37</v>
      </c>
      <c r="E3874" s="11" t="s">
        <v>35</v>
      </c>
      <c r="F3874" s="11" t="s">
        <v>26</v>
      </c>
      <c r="G3874" s="11">
        <v>4</v>
      </c>
      <c r="H3874" s="11" t="s">
        <v>27</v>
      </c>
      <c r="I3874" s="12">
        <v>44723</v>
      </c>
      <c r="J3874" s="14">
        <v>0.68888888888888888</v>
      </c>
      <c r="K3874">
        <v>4</v>
      </c>
      <c r="L3874" t="s">
        <v>27</v>
      </c>
      <c r="M3874" s="1">
        <v>44723</v>
      </c>
      <c r="N3874" s="2">
        <v>0.68888888888888888</v>
      </c>
      <c r="O3874" s="1">
        <f t="shared" si="360"/>
        <v>44723.688888888886</v>
      </c>
      <c r="P3874" s="3" t="str">
        <f t="shared" si="361"/>
        <v>Jun,2022</v>
      </c>
      <c r="Q3874">
        <f t="shared" si="362"/>
        <v>2022</v>
      </c>
      <c r="R3874" t="str">
        <f t="shared" si="363"/>
        <v>Sat</v>
      </c>
      <c r="S3874">
        <f t="shared" si="364"/>
        <v>16</v>
      </c>
      <c r="T3874" t="str">
        <f t="shared" si="365"/>
        <v>NO</v>
      </c>
      <c r="U3874" cm="1">
        <f t="array" ref="U3874">_xlfn.XLOOKUP(Table1012[[#This Row],[Severity_Level]],{"MINOR","MODERATE","SEVERE","FATAL"},{1,2,3,5})</f>
        <v>3</v>
      </c>
      <c r="Z3874" s="1"/>
      <c r="AA3874" s="2"/>
      <c r="AB3874" s="4"/>
    </row>
    <row r="3875" spans="1:28" x14ac:dyDescent="0.3">
      <c r="A3875" t="s">
        <v>3916</v>
      </c>
      <c r="B3875" s="11" t="s">
        <v>56</v>
      </c>
      <c r="C3875" s="11" t="s">
        <v>12</v>
      </c>
      <c r="D3875" s="11" t="s">
        <v>25</v>
      </c>
      <c r="E3875" s="11" t="s">
        <v>14</v>
      </c>
      <c r="F3875" s="11" t="s">
        <v>15</v>
      </c>
      <c r="G3875" s="11">
        <v>3</v>
      </c>
      <c r="H3875" s="11" t="s">
        <v>32</v>
      </c>
      <c r="I3875" s="12">
        <v>44723</v>
      </c>
      <c r="J3875" s="14">
        <v>0.68958333333333333</v>
      </c>
      <c r="K3875">
        <v>3</v>
      </c>
      <c r="L3875" t="s">
        <v>32</v>
      </c>
      <c r="M3875" s="1">
        <v>44723</v>
      </c>
      <c r="N3875" s="2">
        <v>0.68958333333333333</v>
      </c>
      <c r="O3875" s="1">
        <f t="shared" si="360"/>
        <v>44723.689583333333</v>
      </c>
      <c r="P3875" s="3" t="str">
        <f t="shared" si="361"/>
        <v>Jun,2022</v>
      </c>
      <c r="Q3875">
        <f t="shared" si="362"/>
        <v>2022</v>
      </c>
      <c r="R3875" t="str">
        <f t="shared" si="363"/>
        <v>Sat</v>
      </c>
      <c r="S3875">
        <f t="shared" si="364"/>
        <v>16</v>
      </c>
      <c r="T3875" t="str">
        <f t="shared" si="365"/>
        <v>NO</v>
      </c>
      <c r="U3875" cm="1">
        <f t="array" ref="U3875">_xlfn.XLOOKUP(Table1012[[#This Row],[Severity_Level]],{"MINOR","MODERATE","SEVERE","FATAL"},{1,2,3,5})</f>
        <v>2</v>
      </c>
      <c r="Z3875" s="1"/>
      <c r="AA3875" s="2"/>
      <c r="AB3875" s="4"/>
    </row>
    <row r="3876" spans="1:28" x14ac:dyDescent="0.3">
      <c r="A3876" t="s">
        <v>3917</v>
      </c>
      <c r="B3876" s="11" t="s">
        <v>18</v>
      </c>
      <c r="C3876" s="11" t="s">
        <v>50</v>
      </c>
      <c r="D3876" s="11" t="s">
        <v>37</v>
      </c>
      <c r="E3876" s="11" t="s">
        <v>38</v>
      </c>
      <c r="F3876" s="11" t="s">
        <v>26</v>
      </c>
      <c r="G3876" s="11">
        <v>4</v>
      </c>
      <c r="H3876" s="11" t="s">
        <v>32</v>
      </c>
      <c r="I3876" s="12">
        <v>44723</v>
      </c>
      <c r="J3876" s="14">
        <v>0.69027777777777777</v>
      </c>
      <c r="K3876">
        <v>4</v>
      </c>
      <c r="L3876" t="s">
        <v>32</v>
      </c>
      <c r="M3876" s="1">
        <v>44723</v>
      </c>
      <c r="N3876" s="2">
        <v>0.69027777777777777</v>
      </c>
      <c r="O3876" s="1">
        <f t="shared" si="360"/>
        <v>44723.69027777778</v>
      </c>
      <c r="P3876" s="3" t="str">
        <f t="shared" si="361"/>
        <v>Jun,2022</v>
      </c>
      <c r="Q3876">
        <f t="shared" si="362"/>
        <v>2022</v>
      </c>
      <c r="R3876" t="str">
        <f t="shared" si="363"/>
        <v>Sat</v>
      </c>
      <c r="S3876">
        <f t="shared" si="364"/>
        <v>16</v>
      </c>
      <c r="T3876" t="str">
        <f t="shared" si="365"/>
        <v>NO</v>
      </c>
      <c r="U3876" cm="1">
        <f t="array" ref="U3876">_xlfn.XLOOKUP(Table1012[[#This Row],[Severity_Level]],{"MINOR","MODERATE","SEVERE","FATAL"},{1,2,3,5})</f>
        <v>2</v>
      </c>
      <c r="Z3876" s="1"/>
      <c r="AA3876" s="2"/>
      <c r="AB3876" s="4"/>
    </row>
    <row r="3877" spans="1:28" x14ac:dyDescent="0.3">
      <c r="A3877" t="s">
        <v>3918</v>
      </c>
      <c r="B3877" s="11" t="s">
        <v>18</v>
      </c>
      <c r="C3877" s="11" t="s">
        <v>24</v>
      </c>
      <c r="D3877" s="11" t="s">
        <v>25</v>
      </c>
      <c r="E3877" s="11" t="s">
        <v>35</v>
      </c>
      <c r="F3877" s="11" t="s">
        <v>21</v>
      </c>
      <c r="G3877" s="11">
        <v>1</v>
      </c>
      <c r="H3877" s="11" t="s">
        <v>27</v>
      </c>
      <c r="I3877" s="12">
        <v>44723</v>
      </c>
      <c r="J3877" s="14">
        <v>0.69097222222222221</v>
      </c>
      <c r="K3877">
        <v>1</v>
      </c>
      <c r="L3877" t="s">
        <v>27</v>
      </c>
      <c r="M3877" s="1">
        <v>44723</v>
      </c>
      <c r="N3877" s="2">
        <v>0.69097222222222221</v>
      </c>
      <c r="O3877" s="1">
        <f t="shared" si="360"/>
        <v>44723.690972222219</v>
      </c>
      <c r="P3877" s="3" t="str">
        <f t="shared" si="361"/>
        <v>Jun,2022</v>
      </c>
      <c r="Q3877">
        <f t="shared" si="362"/>
        <v>2022</v>
      </c>
      <c r="R3877" t="str">
        <f t="shared" si="363"/>
        <v>Sat</v>
      </c>
      <c r="S3877">
        <f t="shared" si="364"/>
        <v>16</v>
      </c>
      <c r="T3877" t="str">
        <f t="shared" si="365"/>
        <v>NO</v>
      </c>
      <c r="U3877" cm="1">
        <f t="array" ref="U3877">_xlfn.XLOOKUP(Table1012[[#This Row],[Severity_Level]],{"MINOR","MODERATE","SEVERE","FATAL"},{1,2,3,5})</f>
        <v>3</v>
      </c>
      <c r="Z3877" s="1"/>
      <c r="AA3877" s="2"/>
      <c r="AB3877" s="4"/>
    </row>
    <row r="3878" spans="1:28" x14ac:dyDescent="0.3">
      <c r="A3878" t="s">
        <v>3919</v>
      </c>
      <c r="B3878" s="11" t="s">
        <v>11</v>
      </c>
      <c r="C3878" s="11" t="s">
        <v>30</v>
      </c>
      <c r="D3878" s="11" t="s">
        <v>31</v>
      </c>
      <c r="E3878" s="11" t="s">
        <v>38</v>
      </c>
      <c r="F3878" s="11" t="s">
        <v>51</v>
      </c>
      <c r="G3878" s="11">
        <v>3</v>
      </c>
      <c r="H3878" s="11" t="s">
        <v>16</v>
      </c>
      <c r="I3878" s="12">
        <v>44723</v>
      </c>
      <c r="J3878" s="14">
        <v>0.69166666666666665</v>
      </c>
      <c r="K3878">
        <v>3</v>
      </c>
      <c r="L3878" t="s">
        <v>16</v>
      </c>
      <c r="M3878" s="1">
        <v>44723</v>
      </c>
      <c r="N3878" s="2">
        <v>0.69166666666666665</v>
      </c>
      <c r="O3878" s="1">
        <f t="shared" si="360"/>
        <v>44723.691666666666</v>
      </c>
      <c r="P3878" s="3" t="str">
        <f t="shared" si="361"/>
        <v>Jun,2022</v>
      </c>
      <c r="Q3878">
        <f t="shared" si="362"/>
        <v>2022</v>
      </c>
      <c r="R3878" t="str">
        <f t="shared" si="363"/>
        <v>Sat</v>
      </c>
      <c r="S3878">
        <f t="shared" si="364"/>
        <v>16</v>
      </c>
      <c r="T3878" t="str">
        <f t="shared" si="365"/>
        <v>NO</v>
      </c>
      <c r="U3878" cm="1">
        <f t="array" ref="U3878">_xlfn.XLOOKUP(Table1012[[#This Row],[Severity_Level]],{"MINOR","MODERATE","SEVERE","FATAL"},{1,2,3,5})</f>
        <v>1</v>
      </c>
      <c r="Z3878" s="1"/>
      <c r="AA3878" s="2"/>
      <c r="AB3878" s="4"/>
    </row>
    <row r="3879" spans="1:28" x14ac:dyDescent="0.3">
      <c r="A3879" t="s">
        <v>3920</v>
      </c>
      <c r="B3879" s="11" t="s">
        <v>29</v>
      </c>
      <c r="C3879" s="11" t="s">
        <v>65</v>
      </c>
      <c r="D3879" s="11" t="s">
        <v>37</v>
      </c>
      <c r="E3879" s="11" t="s">
        <v>20</v>
      </c>
      <c r="F3879" s="11" t="s">
        <v>51</v>
      </c>
      <c r="G3879" s="11">
        <v>4</v>
      </c>
      <c r="H3879" s="11" t="s">
        <v>40</v>
      </c>
      <c r="I3879" s="12">
        <v>44723</v>
      </c>
      <c r="J3879" s="14">
        <v>0.69236111111111109</v>
      </c>
      <c r="K3879">
        <v>4</v>
      </c>
      <c r="L3879" t="s">
        <v>40</v>
      </c>
      <c r="M3879" s="1">
        <v>44723</v>
      </c>
      <c r="N3879" s="2">
        <v>0.69236111111111109</v>
      </c>
      <c r="O3879" s="1">
        <f t="shared" si="360"/>
        <v>44723.692361111112</v>
      </c>
      <c r="P3879" s="3" t="str">
        <f t="shared" si="361"/>
        <v>Jun,2022</v>
      </c>
      <c r="Q3879">
        <f t="shared" si="362"/>
        <v>2022</v>
      </c>
      <c r="R3879" t="str">
        <f t="shared" si="363"/>
        <v>Sat</v>
      </c>
      <c r="S3879">
        <f t="shared" si="364"/>
        <v>16</v>
      </c>
      <c r="T3879" t="str">
        <f t="shared" si="365"/>
        <v>NO</v>
      </c>
      <c r="U3879" cm="1">
        <f t="array" ref="U3879">_xlfn.XLOOKUP(Table1012[[#This Row],[Severity_Level]],{"MINOR","MODERATE","SEVERE","FATAL"},{1,2,3,5})</f>
        <v>5</v>
      </c>
      <c r="Z3879" s="1"/>
      <c r="AA3879" s="2"/>
      <c r="AB3879" s="4"/>
    </row>
    <row r="3880" spans="1:28" x14ac:dyDescent="0.3">
      <c r="A3880" t="s">
        <v>3921</v>
      </c>
      <c r="B3880" s="11" t="s">
        <v>18</v>
      </c>
      <c r="C3880" s="11" t="s">
        <v>53</v>
      </c>
      <c r="D3880" s="11" t="s">
        <v>37</v>
      </c>
      <c r="E3880" s="11" t="s">
        <v>14</v>
      </c>
      <c r="F3880" s="11" t="s">
        <v>21</v>
      </c>
      <c r="G3880" s="11">
        <v>3</v>
      </c>
      <c r="H3880" s="11" t="s">
        <v>32</v>
      </c>
      <c r="I3880" s="12">
        <v>44723</v>
      </c>
      <c r="J3880" s="14">
        <v>0.69305555555555554</v>
      </c>
      <c r="K3880">
        <v>3</v>
      </c>
      <c r="L3880" t="s">
        <v>32</v>
      </c>
      <c r="M3880" s="1">
        <v>44723</v>
      </c>
      <c r="N3880" s="2">
        <v>0.69305555555555554</v>
      </c>
      <c r="O3880" s="1">
        <f t="shared" si="360"/>
        <v>44723.693055555559</v>
      </c>
      <c r="P3880" s="3" t="str">
        <f t="shared" si="361"/>
        <v>Jun,2022</v>
      </c>
      <c r="Q3880">
        <f t="shared" si="362"/>
        <v>2022</v>
      </c>
      <c r="R3880" t="str">
        <f t="shared" si="363"/>
        <v>Sat</v>
      </c>
      <c r="S3880">
        <f t="shared" si="364"/>
        <v>16</v>
      </c>
      <c r="T3880" t="str">
        <f t="shared" si="365"/>
        <v>NO</v>
      </c>
      <c r="U3880" cm="1">
        <f t="array" ref="U3880">_xlfn.XLOOKUP(Table1012[[#This Row],[Severity_Level]],{"MINOR","MODERATE","SEVERE","FATAL"},{1,2,3,5})</f>
        <v>2</v>
      </c>
      <c r="Z3880" s="1"/>
      <c r="AA3880" s="2"/>
      <c r="AB3880" s="4"/>
    </row>
    <row r="3881" spans="1:28" x14ac:dyDescent="0.3">
      <c r="A3881" t="s">
        <v>3922</v>
      </c>
      <c r="B3881" s="11" t="s">
        <v>56</v>
      </c>
      <c r="C3881" s="11" t="s">
        <v>19</v>
      </c>
      <c r="D3881" s="11" t="s">
        <v>13</v>
      </c>
      <c r="E3881" s="11" t="s">
        <v>38</v>
      </c>
      <c r="F3881" s="11" t="s">
        <v>21</v>
      </c>
      <c r="G3881" s="11">
        <v>4</v>
      </c>
      <c r="H3881" s="11" t="s">
        <v>32</v>
      </c>
      <c r="I3881" s="12">
        <v>44723</v>
      </c>
      <c r="J3881" s="14">
        <v>0.69374999999999998</v>
      </c>
      <c r="K3881">
        <v>4</v>
      </c>
      <c r="L3881" t="s">
        <v>32</v>
      </c>
      <c r="M3881" s="1">
        <v>44723</v>
      </c>
      <c r="N3881" s="2">
        <v>0.69374999999999998</v>
      </c>
      <c r="O3881" s="1">
        <f t="shared" si="360"/>
        <v>44723.693749999999</v>
      </c>
      <c r="P3881" s="3" t="str">
        <f t="shared" si="361"/>
        <v>Jun,2022</v>
      </c>
      <c r="Q3881">
        <f t="shared" si="362"/>
        <v>2022</v>
      </c>
      <c r="R3881" t="str">
        <f t="shared" si="363"/>
        <v>Sat</v>
      </c>
      <c r="S3881">
        <f t="shared" si="364"/>
        <v>16</v>
      </c>
      <c r="T3881" t="str">
        <f t="shared" si="365"/>
        <v>NO</v>
      </c>
      <c r="U3881" cm="1">
        <f t="array" ref="U3881">_xlfn.XLOOKUP(Table1012[[#This Row],[Severity_Level]],{"MINOR","MODERATE","SEVERE","FATAL"},{1,2,3,5})</f>
        <v>2</v>
      </c>
      <c r="Z3881" s="1"/>
      <c r="AA3881" s="2"/>
      <c r="AB3881" s="4"/>
    </row>
    <row r="3882" spans="1:28" x14ac:dyDescent="0.3">
      <c r="A3882" t="s">
        <v>3923</v>
      </c>
      <c r="B3882" s="11" t="s">
        <v>11</v>
      </c>
      <c r="C3882" s="11" t="s">
        <v>53</v>
      </c>
      <c r="D3882" s="11" t="s">
        <v>47</v>
      </c>
      <c r="E3882" s="11" t="s">
        <v>20</v>
      </c>
      <c r="F3882" s="11" t="s">
        <v>15</v>
      </c>
      <c r="G3882" s="11">
        <v>5</v>
      </c>
      <c r="H3882" s="11" t="s">
        <v>32</v>
      </c>
      <c r="I3882" s="12">
        <v>44723</v>
      </c>
      <c r="J3882" s="14">
        <v>0.69444444444444442</v>
      </c>
      <c r="K3882">
        <v>5</v>
      </c>
      <c r="L3882" t="s">
        <v>32</v>
      </c>
      <c r="M3882" s="1">
        <v>44723</v>
      </c>
      <c r="N3882" s="2">
        <v>0.69444444444444442</v>
      </c>
      <c r="O3882" s="1">
        <f t="shared" si="360"/>
        <v>44723.694444444445</v>
      </c>
      <c r="P3882" s="3" t="str">
        <f t="shared" si="361"/>
        <v>Jun,2022</v>
      </c>
      <c r="Q3882">
        <f t="shared" si="362"/>
        <v>2022</v>
      </c>
      <c r="R3882" t="str">
        <f t="shared" si="363"/>
        <v>Sat</v>
      </c>
      <c r="S3882">
        <f t="shared" si="364"/>
        <v>16</v>
      </c>
      <c r="T3882" t="str">
        <f t="shared" si="365"/>
        <v>NO</v>
      </c>
      <c r="U3882" cm="1">
        <f t="array" ref="U3882">_xlfn.XLOOKUP(Table1012[[#This Row],[Severity_Level]],{"MINOR","MODERATE","SEVERE","FATAL"},{1,2,3,5})</f>
        <v>2</v>
      </c>
      <c r="Z3882" s="1"/>
      <c r="AA3882" s="2"/>
      <c r="AB3882" s="4"/>
    </row>
    <row r="3883" spans="1:28" x14ac:dyDescent="0.3">
      <c r="A3883" t="s">
        <v>3924</v>
      </c>
      <c r="B3883" s="11" t="s">
        <v>34</v>
      </c>
      <c r="C3883" s="11" t="s">
        <v>44</v>
      </c>
      <c r="D3883" s="11" t="s">
        <v>37</v>
      </c>
      <c r="E3883" s="11" t="s">
        <v>14</v>
      </c>
      <c r="F3883" s="11" t="s">
        <v>15</v>
      </c>
      <c r="G3883" s="11">
        <v>5</v>
      </c>
      <c r="H3883" s="11" t="s">
        <v>40</v>
      </c>
      <c r="I3883" s="12">
        <v>44723</v>
      </c>
      <c r="J3883" s="14">
        <v>0.69513888888888886</v>
      </c>
      <c r="K3883">
        <v>5</v>
      </c>
      <c r="L3883" t="s">
        <v>40</v>
      </c>
      <c r="M3883" s="1">
        <v>44723</v>
      </c>
      <c r="N3883" s="2">
        <v>0.69513888888888886</v>
      </c>
      <c r="O3883" s="1">
        <f t="shared" si="360"/>
        <v>44723.695138888892</v>
      </c>
      <c r="P3883" s="3" t="str">
        <f t="shared" si="361"/>
        <v>Jun,2022</v>
      </c>
      <c r="Q3883">
        <f t="shared" si="362"/>
        <v>2022</v>
      </c>
      <c r="R3883" t="str">
        <f t="shared" si="363"/>
        <v>Sat</v>
      </c>
      <c r="S3883">
        <f t="shared" si="364"/>
        <v>16</v>
      </c>
      <c r="T3883" t="str">
        <f t="shared" si="365"/>
        <v>NO</v>
      </c>
      <c r="U3883" cm="1">
        <f t="array" ref="U3883">_xlfn.XLOOKUP(Table1012[[#This Row],[Severity_Level]],{"MINOR","MODERATE","SEVERE","FATAL"},{1,2,3,5})</f>
        <v>5</v>
      </c>
      <c r="Z3883" s="1"/>
      <c r="AA3883" s="2"/>
      <c r="AB3883" s="4"/>
    </row>
    <row r="3884" spans="1:28" x14ac:dyDescent="0.3">
      <c r="A3884" t="s">
        <v>3925</v>
      </c>
      <c r="B3884" s="11" t="s">
        <v>56</v>
      </c>
      <c r="C3884" s="11" t="s">
        <v>44</v>
      </c>
      <c r="D3884" s="11" t="s">
        <v>13</v>
      </c>
      <c r="E3884" s="11" t="s">
        <v>14</v>
      </c>
      <c r="F3884" s="11" t="s">
        <v>21</v>
      </c>
      <c r="G3884" s="11">
        <v>4</v>
      </c>
      <c r="H3884" s="11" t="s">
        <v>27</v>
      </c>
      <c r="I3884" s="12">
        <v>44723</v>
      </c>
      <c r="J3884" s="14">
        <v>0.6958333333333333</v>
      </c>
      <c r="K3884">
        <v>4</v>
      </c>
      <c r="L3884" t="s">
        <v>27</v>
      </c>
      <c r="M3884" s="1">
        <v>44723</v>
      </c>
      <c r="N3884" s="2">
        <v>0.6958333333333333</v>
      </c>
      <c r="O3884" s="1">
        <f t="shared" si="360"/>
        <v>44723.695833333331</v>
      </c>
      <c r="P3884" s="3" t="str">
        <f t="shared" si="361"/>
        <v>Jun,2022</v>
      </c>
      <c r="Q3884">
        <f t="shared" si="362"/>
        <v>2022</v>
      </c>
      <c r="R3884" t="str">
        <f t="shared" si="363"/>
        <v>Sat</v>
      </c>
      <c r="S3884">
        <f t="shared" si="364"/>
        <v>16</v>
      </c>
      <c r="T3884" t="str">
        <f t="shared" si="365"/>
        <v>NO</v>
      </c>
      <c r="U3884" cm="1">
        <f t="array" ref="U3884">_xlfn.XLOOKUP(Table1012[[#This Row],[Severity_Level]],{"MINOR","MODERATE","SEVERE","FATAL"},{1,2,3,5})</f>
        <v>3</v>
      </c>
      <c r="Z3884" s="1"/>
      <c r="AA3884" s="2"/>
      <c r="AB3884" s="4"/>
    </row>
    <row r="3885" spans="1:28" x14ac:dyDescent="0.3">
      <c r="A3885" t="s">
        <v>3926</v>
      </c>
      <c r="B3885" s="11" t="s">
        <v>18</v>
      </c>
      <c r="C3885" s="11" t="s">
        <v>50</v>
      </c>
      <c r="D3885" s="11" t="s">
        <v>25</v>
      </c>
      <c r="E3885" s="11" t="s">
        <v>38</v>
      </c>
      <c r="F3885" s="11" t="s">
        <v>51</v>
      </c>
      <c r="G3885" s="11">
        <v>5</v>
      </c>
      <c r="H3885" s="11" t="s">
        <v>40</v>
      </c>
      <c r="I3885" s="12">
        <v>44723</v>
      </c>
      <c r="J3885" s="14">
        <v>0.69652777777777775</v>
      </c>
      <c r="K3885">
        <v>5</v>
      </c>
      <c r="L3885" t="s">
        <v>40</v>
      </c>
      <c r="M3885" s="1">
        <v>44723</v>
      </c>
      <c r="N3885" s="2">
        <v>0.69652777777777775</v>
      </c>
      <c r="O3885" s="1">
        <f t="shared" si="360"/>
        <v>44723.696527777778</v>
      </c>
      <c r="P3885" s="3" t="str">
        <f t="shared" si="361"/>
        <v>Jun,2022</v>
      </c>
      <c r="Q3885">
        <f t="shared" si="362"/>
        <v>2022</v>
      </c>
      <c r="R3885" t="str">
        <f t="shared" si="363"/>
        <v>Sat</v>
      </c>
      <c r="S3885">
        <f t="shared" si="364"/>
        <v>16</v>
      </c>
      <c r="T3885" t="str">
        <f t="shared" si="365"/>
        <v>NO</v>
      </c>
      <c r="U3885" cm="1">
        <f t="array" ref="U3885">_xlfn.XLOOKUP(Table1012[[#This Row],[Severity_Level]],{"MINOR","MODERATE","SEVERE","FATAL"},{1,2,3,5})</f>
        <v>5</v>
      </c>
      <c r="Z3885" s="1"/>
      <c r="AA3885" s="2"/>
      <c r="AB3885" s="4"/>
    </row>
    <row r="3886" spans="1:28" x14ac:dyDescent="0.3">
      <c r="A3886" t="s">
        <v>3927</v>
      </c>
      <c r="B3886" s="11" t="s">
        <v>34</v>
      </c>
      <c r="C3886" s="11" t="s">
        <v>30</v>
      </c>
      <c r="D3886" s="11" t="s">
        <v>13</v>
      </c>
      <c r="E3886" s="11" t="s">
        <v>14</v>
      </c>
      <c r="F3886" s="11" t="s">
        <v>15</v>
      </c>
      <c r="G3886" s="11">
        <v>5</v>
      </c>
      <c r="H3886" s="11" t="s">
        <v>16</v>
      </c>
      <c r="I3886" s="12">
        <v>44723</v>
      </c>
      <c r="J3886" s="14">
        <v>0.69722222222222219</v>
      </c>
      <c r="K3886">
        <v>5</v>
      </c>
      <c r="L3886" t="s">
        <v>16</v>
      </c>
      <c r="M3886" s="1">
        <v>44723</v>
      </c>
      <c r="N3886" s="2">
        <v>0.69722222222222219</v>
      </c>
      <c r="O3886" s="1">
        <f t="shared" si="360"/>
        <v>44723.697222222225</v>
      </c>
      <c r="P3886" s="3" t="str">
        <f t="shared" si="361"/>
        <v>Jun,2022</v>
      </c>
      <c r="Q3886">
        <f t="shared" si="362"/>
        <v>2022</v>
      </c>
      <c r="R3886" t="str">
        <f t="shared" si="363"/>
        <v>Sat</v>
      </c>
      <c r="S3886">
        <f t="shared" si="364"/>
        <v>16</v>
      </c>
      <c r="T3886" t="str">
        <f t="shared" si="365"/>
        <v>NO</v>
      </c>
      <c r="U3886" cm="1">
        <f t="array" ref="U3886">_xlfn.XLOOKUP(Table1012[[#This Row],[Severity_Level]],{"MINOR","MODERATE","SEVERE","FATAL"},{1,2,3,5})</f>
        <v>1</v>
      </c>
      <c r="Z3886" s="1"/>
      <c r="AA3886" s="2"/>
      <c r="AB3886" s="4"/>
    </row>
    <row r="3887" spans="1:28" x14ac:dyDescent="0.3">
      <c r="A3887" t="s">
        <v>3928</v>
      </c>
      <c r="B3887" s="11" t="s">
        <v>56</v>
      </c>
      <c r="C3887" s="11" t="s">
        <v>44</v>
      </c>
      <c r="D3887" s="11" t="s">
        <v>25</v>
      </c>
      <c r="E3887" s="11" t="s">
        <v>38</v>
      </c>
      <c r="F3887" s="11" t="s">
        <v>15</v>
      </c>
      <c r="G3887" s="11">
        <v>4</v>
      </c>
      <c r="H3887" s="11" t="s">
        <v>16</v>
      </c>
      <c r="I3887" s="12">
        <v>44723</v>
      </c>
      <c r="J3887" s="14">
        <v>0.69791666666666663</v>
      </c>
      <c r="K3887">
        <v>4</v>
      </c>
      <c r="L3887" t="s">
        <v>16</v>
      </c>
      <c r="M3887" s="1">
        <v>44723</v>
      </c>
      <c r="N3887" s="2">
        <v>0.69791666666666663</v>
      </c>
      <c r="O3887" s="1">
        <f t="shared" si="360"/>
        <v>44723.697916666664</v>
      </c>
      <c r="P3887" s="3" t="str">
        <f t="shared" si="361"/>
        <v>Jun,2022</v>
      </c>
      <c r="Q3887">
        <f t="shared" si="362"/>
        <v>2022</v>
      </c>
      <c r="R3887" t="str">
        <f t="shared" si="363"/>
        <v>Sat</v>
      </c>
      <c r="S3887">
        <f t="shared" si="364"/>
        <v>16</v>
      </c>
      <c r="T3887" t="str">
        <f t="shared" si="365"/>
        <v>NO</v>
      </c>
      <c r="U3887" cm="1">
        <f t="array" ref="U3887">_xlfn.XLOOKUP(Table1012[[#This Row],[Severity_Level]],{"MINOR","MODERATE","SEVERE","FATAL"},{1,2,3,5})</f>
        <v>1</v>
      </c>
      <c r="Z3887" s="1"/>
      <c r="AA3887" s="2"/>
      <c r="AB3887" s="4"/>
    </row>
    <row r="3888" spans="1:28" x14ac:dyDescent="0.3">
      <c r="A3888" t="s">
        <v>3929</v>
      </c>
      <c r="B3888" s="11" t="s">
        <v>18</v>
      </c>
      <c r="C3888" s="11" t="s">
        <v>30</v>
      </c>
      <c r="D3888" s="11" t="s">
        <v>47</v>
      </c>
      <c r="E3888" s="11" t="s">
        <v>38</v>
      </c>
      <c r="F3888" s="11" t="s">
        <v>26</v>
      </c>
      <c r="G3888" s="11">
        <v>1</v>
      </c>
      <c r="H3888" s="11" t="s">
        <v>16</v>
      </c>
      <c r="I3888" s="12">
        <v>44723</v>
      </c>
      <c r="J3888" s="14">
        <v>0.69861111111111107</v>
      </c>
      <c r="K3888">
        <v>1</v>
      </c>
      <c r="L3888" t="s">
        <v>16</v>
      </c>
      <c r="M3888" s="1">
        <v>44723</v>
      </c>
      <c r="N3888" s="2">
        <v>0.69861111111111107</v>
      </c>
      <c r="O3888" s="1">
        <f t="shared" si="360"/>
        <v>44723.698611111111</v>
      </c>
      <c r="P3888" s="3" t="str">
        <f t="shared" si="361"/>
        <v>Jun,2022</v>
      </c>
      <c r="Q3888">
        <f t="shared" si="362"/>
        <v>2022</v>
      </c>
      <c r="R3888" t="str">
        <f t="shared" si="363"/>
        <v>Sat</v>
      </c>
      <c r="S3888">
        <f t="shared" si="364"/>
        <v>16</v>
      </c>
      <c r="T3888" t="str">
        <f t="shared" si="365"/>
        <v>NO</v>
      </c>
      <c r="U3888" cm="1">
        <f t="array" ref="U3888">_xlfn.XLOOKUP(Table1012[[#This Row],[Severity_Level]],{"MINOR","MODERATE","SEVERE","FATAL"},{1,2,3,5})</f>
        <v>1</v>
      </c>
      <c r="Z3888" s="1"/>
      <c r="AA3888" s="2"/>
      <c r="AB3888" s="4"/>
    </row>
    <row r="3889" spans="1:28" x14ac:dyDescent="0.3">
      <c r="A3889" t="s">
        <v>3930</v>
      </c>
      <c r="B3889" s="11" t="s">
        <v>11</v>
      </c>
      <c r="C3889" s="11" t="s">
        <v>46</v>
      </c>
      <c r="D3889" s="11" t="s">
        <v>47</v>
      </c>
      <c r="E3889" s="11" t="s">
        <v>35</v>
      </c>
      <c r="F3889" s="11" t="s">
        <v>26</v>
      </c>
      <c r="G3889" s="11">
        <v>2</v>
      </c>
      <c r="H3889" s="11" t="s">
        <v>16</v>
      </c>
      <c r="I3889" s="12">
        <v>44723</v>
      </c>
      <c r="J3889" s="14">
        <v>0.69930555555555551</v>
      </c>
      <c r="K3889">
        <v>2</v>
      </c>
      <c r="L3889" t="s">
        <v>16</v>
      </c>
      <c r="M3889" s="1">
        <v>44723</v>
      </c>
      <c r="N3889" s="2">
        <v>0.69930555555555551</v>
      </c>
      <c r="O3889" s="1">
        <f t="shared" si="360"/>
        <v>44723.699305555558</v>
      </c>
      <c r="P3889" s="3" t="str">
        <f t="shared" si="361"/>
        <v>Jun,2022</v>
      </c>
      <c r="Q3889">
        <f t="shared" si="362"/>
        <v>2022</v>
      </c>
      <c r="R3889" t="str">
        <f t="shared" si="363"/>
        <v>Sat</v>
      </c>
      <c r="S3889">
        <f t="shared" si="364"/>
        <v>16</v>
      </c>
      <c r="T3889" t="str">
        <f t="shared" si="365"/>
        <v>NO</v>
      </c>
      <c r="U3889" cm="1">
        <f t="array" ref="U3889">_xlfn.XLOOKUP(Table1012[[#This Row],[Severity_Level]],{"MINOR","MODERATE","SEVERE","FATAL"},{1,2,3,5})</f>
        <v>1</v>
      </c>
      <c r="Z3889" s="1"/>
      <c r="AA3889" s="2"/>
      <c r="AB3889" s="4"/>
    </row>
    <row r="3890" spans="1:28" x14ac:dyDescent="0.3">
      <c r="A3890" t="s">
        <v>3931</v>
      </c>
      <c r="B3890" s="11" t="s">
        <v>18</v>
      </c>
      <c r="C3890" s="11" t="s">
        <v>65</v>
      </c>
      <c r="D3890" s="11" t="s">
        <v>37</v>
      </c>
      <c r="E3890" s="11" t="s">
        <v>38</v>
      </c>
      <c r="F3890" s="11" t="s">
        <v>26</v>
      </c>
      <c r="G3890" s="11">
        <v>4</v>
      </c>
      <c r="H3890" s="11" t="s">
        <v>40</v>
      </c>
      <c r="I3890" s="12">
        <v>44724</v>
      </c>
      <c r="J3890" s="14">
        <v>0.7</v>
      </c>
      <c r="K3890">
        <v>4</v>
      </c>
      <c r="L3890" t="s">
        <v>40</v>
      </c>
      <c r="M3890" s="1">
        <v>44724</v>
      </c>
      <c r="N3890" s="2">
        <v>0.7</v>
      </c>
      <c r="O3890" s="1">
        <f t="shared" si="360"/>
        <v>44724.7</v>
      </c>
      <c r="P3890" s="3" t="str">
        <f t="shared" si="361"/>
        <v>Jun,2022</v>
      </c>
      <c r="Q3890">
        <f t="shared" si="362"/>
        <v>2022</v>
      </c>
      <c r="R3890" t="str">
        <f t="shared" si="363"/>
        <v>Sun</v>
      </c>
      <c r="S3890">
        <f t="shared" si="364"/>
        <v>16</v>
      </c>
      <c r="T3890" t="str">
        <f t="shared" si="365"/>
        <v>NO</v>
      </c>
      <c r="U3890" cm="1">
        <f t="array" ref="U3890">_xlfn.XLOOKUP(Table1012[[#This Row],[Severity_Level]],{"MINOR","MODERATE","SEVERE","FATAL"},{1,2,3,5})</f>
        <v>5</v>
      </c>
      <c r="Z3890" s="1"/>
      <c r="AA3890" s="2"/>
      <c r="AB3890" s="4"/>
    </row>
    <row r="3891" spans="1:28" x14ac:dyDescent="0.3">
      <c r="A3891" t="s">
        <v>3932</v>
      </c>
      <c r="B3891" s="11" t="s">
        <v>18</v>
      </c>
      <c r="C3891" s="11" t="s">
        <v>12</v>
      </c>
      <c r="D3891" s="11" t="s">
        <v>37</v>
      </c>
      <c r="E3891" s="11" t="s">
        <v>20</v>
      </c>
      <c r="F3891" s="11" t="s">
        <v>21</v>
      </c>
      <c r="G3891" s="11">
        <v>5</v>
      </c>
      <c r="H3891" s="11" t="s">
        <v>16</v>
      </c>
      <c r="I3891" s="12">
        <v>44724</v>
      </c>
      <c r="J3891" s="14">
        <v>0.7006944444444444</v>
      </c>
      <c r="K3891">
        <v>5</v>
      </c>
      <c r="L3891" t="s">
        <v>16</v>
      </c>
      <c r="M3891" s="1">
        <v>44724</v>
      </c>
      <c r="N3891" s="2">
        <v>0.7006944444444444</v>
      </c>
      <c r="O3891" s="1">
        <f t="shared" si="360"/>
        <v>44724.700694444444</v>
      </c>
      <c r="P3891" s="3" t="str">
        <f t="shared" si="361"/>
        <v>Jun,2022</v>
      </c>
      <c r="Q3891">
        <f t="shared" si="362"/>
        <v>2022</v>
      </c>
      <c r="R3891" t="str">
        <f t="shared" si="363"/>
        <v>Sun</v>
      </c>
      <c r="S3891">
        <f t="shared" si="364"/>
        <v>16</v>
      </c>
      <c r="T3891" t="str">
        <f t="shared" si="365"/>
        <v>NO</v>
      </c>
      <c r="U3891" cm="1">
        <f t="array" ref="U3891">_xlfn.XLOOKUP(Table1012[[#This Row],[Severity_Level]],{"MINOR","MODERATE","SEVERE","FATAL"},{1,2,3,5})</f>
        <v>1</v>
      </c>
      <c r="Z3891" s="1"/>
      <c r="AA3891" s="2"/>
      <c r="AB3891" s="4"/>
    </row>
    <row r="3892" spans="1:28" x14ac:dyDescent="0.3">
      <c r="A3892" t="s">
        <v>3933</v>
      </c>
      <c r="B3892" s="11" t="s">
        <v>29</v>
      </c>
      <c r="C3892" s="11" t="s">
        <v>53</v>
      </c>
      <c r="D3892" s="11" t="s">
        <v>13</v>
      </c>
      <c r="E3892" s="11" t="s">
        <v>14</v>
      </c>
      <c r="F3892" s="11" t="s">
        <v>51</v>
      </c>
      <c r="G3892" s="11">
        <v>5</v>
      </c>
      <c r="H3892" s="11" t="s">
        <v>40</v>
      </c>
      <c r="I3892" s="12">
        <v>44724</v>
      </c>
      <c r="J3892" s="14">
        <v>0.70138888888888884</v>
      </c>
      <c r="K3892">
        <v>5</v>
      </c>
      <c r="L3892" t="s">
        <v>40</v>
      </c>
      <c r="M3892" s="1">
        <v>44724</v>
      </c>
      <c r="N3892" s="2">
        <v>0.70138888888888884</v>
      </c>
      <c r="O3892" s="1">
        <f t="shared" si="360"/>
        <v>44724.701388888891</v>
      </c>
      <c r="P3892" s="3" t="str">
        <f t="shared" si="361"/>
        <v>Jun,2022</v>
      </c>
      <c r="Q3892">
        <f t="shared" si="362"/>
        <v>2022</v>
      </c>
      <c r="R3892" t="str">
        <f t="shared" si="363"/>
        <v>Sun</v>
      </c>
      <c r="S3892">
        <f t="shared" si="364"/>
        <v>16</v>
      </c>
      <c r="T3892" t="str">
        <f t="shared" si="365"/>
        <v>NO</v>
      </c>
      <c r="U3892" cm="1">
        <f t="array" ref="U3892">_xlfn.XLOOKUP(Table1012[[#This Row],[Severity_Level]],{"MINOR","MODERATE","SEVERE","FATAL"},{1,2,3,5})</f>
        <v>5</v>
      </c>
      <c r="Z3892" s="1"/>
      <c r="AA3892" s="2"/>
      <c r="AB3892" s="4"/>
    </row>
    <row r="3893" spans="1:28" x14ac:dyDescent="0.3">
      <c r="A3893" t="s">
        <v>3934</v>
      </c>
      <c r="B3893" s="11" t="s">
        <v>29</v>
      </c>
      <c r="C3893" s="11" t="s">
        <v>19</v>
      </c>
      <c r="D3893" s="11" t="s">
        <v>25</v>
      </c>
      <c r="E3893" s="11" t="s">
        <v>35</v>
      </c>
      <c r="F3893" s="11" t="s">
        <v>51</v>
      </c>
      <c r="G3893" s="11">
        <v>2</v>
      </c>
      <c r="H3893" s="11" t="s">
        <v>16</v>
      </c>
      <c r="I3893" s="12">
        <v>44724</v>
      </c>
      <c r="J3893" s="14">
        <v>0.70208333333333328</v>
      </c>
      <c r="K3893">
        <v>2</v>
      </c>
      <c r="L3893" t="s">
        <v>16</v>
      </c>
      <c r="M3893" s="1">
        <v>44724</v>
      </c>
      <c r="N3893" s="2">
        <v>0.70208333333333328</v>
      </c>
      <c r="O3893" s="1">
        <f t="shared" si="360"/>
        <v>44724.70208333333</v>
      </c>
      <c r="P3893" s="3" t="str">
        <f t="shared" si="361"/>
        <v>Jun,2022</v>
      </c>
      <c r="Q3893">
        <f t="shared" si="362"/>
        <v>2022</v>
      </c>
      <c r="R3893" t="str">
        <f t="shared" si="363"/>
        <v>Sun</v>
      </c>
      <c r="S3893">
        <f t="shared" si="364"/>
        <v>16</v>
      </c>
      <c r="T3893" t="str">
        <f t="shared" si="365"/>
        <v>NO</v>
      </c>
      <c r="U3893" cm="1">
        <f t="array" ref="U3893">_xlfn.XLOOKUP(Table1012[[#This Row],[Severity_Level]],{"MINOR","MODERATE","SEVERE","FATAL"},{1,2,3,5})</f>
        <v>1</v>
      </c>
      <c r="Z3893" s="1"/>
      <c r="AA3893" s="2"/>
      <c r="AB3893" s="4"/>
    </row>
    <row r="3894" spans="1:28" x14ac:dyDescent="0.3">
      <c r="A3894" t="s">
        <v>3935</v>
      </c>
      <c r="B3894" s="11" t="s">
        <v>29</v>
      </c>
      <c r="C3894" s="11" t="s">
        <v>44</v>
      </c>
      <c r="D3894" s="11" t="s">
        <v>31</v>
      </c>
      <c r="E3894" s="11" t="s">
        <v>20</v>
      </c>
      <c r="F3894" s="11" t="s">
        <v>15</v>
      </c>
      <c r="G3894" s="11">
        <v>1</v>
      </c>
      <c r="H3894" s="11" t="s">
        <v>32</v>
      </c>
      <c r="I3894" s="12">
        <v>44724</v>
      </c>
      <c r="J3894" s="14">
        <v>0.70277777777777772</v>
      </c>
      <c r="K3894">
        <v>1</v>
      </c>
      <c r="L3894" t="s">
        <v>32</v>
      </c>
      <c r="M3894" s="1">
        <v>44724</v>
      </c>
      <c r="N3894" s="2">
        <v>0.70277777777777772</v>
      </c>
      <c r="O3894" s="1">
        <f t="shared" si="360"/>
        <v>44724.702777777777</v>
      </c>
      <c r="P3894" s="3" t="str">
        <f t="shared" si="361"/>
        <v>Jun,2022</v>
      </c>
      <c r="Q3894">
        <f t="shared" si="362"/>
        <v>2022</v>
      </c>
      <c r="R3894" t="str">
        <f t="shared" si="363"/>
        <v>Sun</v>
      </c>
      <c r="S3894">
        <f t="shared" si="364"/>
        <v>16</v>
      </c>
      <c r="T3894" t="str">
        <f t="shared" si="365"/>
        <v>NO</v>
      </c>
      <c r="U3894" cm="1">
        <f t="array" ref="U3894">_xlfn.XLOOKUP(Table1012[[#This Row],[Severity_Level]],{"MINOR","MODERATE","SEVERE","FATAL"},{1,2,3,5})</f>
        <v>2</v>
      </c>
      <c r="Z3894" s="1"/>
      <c r="AA3894" s="2"/>
      <c r="AB3894" s="4"/>
    </row>
    <row r="3895" spans="1:28" x14ac:dyDescent="0.3">
      <c r="A3895" t="s">
        <v>3936</v>
      </c>
      <c r="B3895" s="11" t="s">
        <v>34</v>
      </c>
      <c r="C3895" s="11" t="s">
        <v>50</v>
      </c>
      <c r="D3895" s="11" t="s">
        <v>47</v>
      </c>
      <c r="E3895" s="11" t="s">
        <v>38</v>
      </c>
      <c r="F3895" s="11" t="s">
        <v>21</v>
      </c>
      <c r="G3895" s="11">
        <v>1</v>
      </c>
      <c r="H3895" s="11" t="s">
        <v>27</v>
      </c>
      <c r="I3895" s="12">
        <v>44724</v>
      </c>
      <c r="J3895" s="14">
        <v>0.70347222222222228</v>
      </c>
      <c r="K3895">
        <v>1</v>
      </c>
      <c r="L3895" t="s">
        <v>27</v>
      </c>
      <c r="M3895" s="1">
        <v>44724</v>
      </c>
      <c r="N3895" s="2">
        <v>0.70347222222222228</v>
      </c>
      <c r="O3895" s="1">
        <f t="shared" si="360"/>
        <v>44724.703472222223</v>
      </c>
      <c r="P3895" s="3" t="str">
        <f t="shared" si="361"/>
        <v>Jun,2022</v>
      </c>
      <c r="Q3895">
        <f t="shared" si="362"/>
        <v>2022</v>
      </c>
      <c r="R3895" t="str">
        <f t="shared" si="363"/>
        <v>Sun</v>
      </c>
      <c r="S3895">
        <f t="shared" si="364"/>
        <v>16</v>
      </c>
      <c r="T3895" t="str">
        <f t="shared" si="365"/>
        <v>NO</v>
      </c>
      <c r="U3895" cm="1">
        <f t="array" ref="U3895">_xlfn.XLOOKUP(Table1012[[#This Row],[Severity_Level]],{"MINOR","MODERATE","SEVERE","FATAL"},{1,2,3,5})</f>
        <v>3</v>
      </c>
      <c r="Z3895" s="1"/>
      <c r="AA3895" s="2"/>
      <c r="AB3895" s="4"/>
    </row>
    <row r="3896" spans="1:28" x14ac:dyDescent="0.3">
      <c r="A3896" t="s">
        <v>3937</v>
      </c>
      <c r="B3896" s="11" t="s">
        <v>56</v>
      </c>
      <c r="C3896" s="11" t="s">
        <v>65</v>
      </c>
      <c r="D3896" s="11" t="s">
        <v>25</v>
      </c>
      <c r="E3896" s="11" t="s">
        <v>14</v>
      </c>
      <c r="F3896" s="11" t="s">
        <v>26</v>
      </c>
      <c r="G3896" s="11">
        <v>3</v>
      </c>
      <c r="H3896" s="11" t="s">
        <v>27</v>
      </c>
      <c r="I3896" s="12">
        <v>44724</v>
      </c>
      <c r="J3896" s="14">
        <v>0.70416666666666672</v>
      </c>
      <c r="K3896">
        <v>3</v>
      </c>
      <c r="L3896" t="s">
        <v>27</v>
      </c>
      <c r="M3896" s="1">
        <v>44724</v>
      </c>
      <c r="N3896" s="2">
        <v>0.70416666666666672</v>
      </c>
      <c r="O3896" s="1">
        <f t="shared" si="360"/>
        <v>44724.70416666667</v>
      </c>
      <c r="P3896" s="3" t="str">
        <f t="shared" si="361"/>
        <v>Jun,2022</v>
      </c>
      <c r="Q3896">
        <f t="shared" si="362"/>
        <v>2022</v>
      </c>
      <c r="R3896" t="str">
        <f t="shared" si="363"/>
        <v>Sun</v>
      </c>
      <c r="S3896">
        <f t="shared" si="364"/>
        <v>16</v>
      </c>
      <c r="T3896" t="str">
        <f t="shared" si="365"/>
        <v>NO</v>
      </c>
      <c r="U3896" cm="1">
        <f t="array" ref="U3896">_xlfn.XLOOKUP(Table1012[[#This Row],[Severity_Level]],{"MINOR","MODERATE","SEVERE","FATAL"},{1,2,3,5})</f>
        <v>3</v>
      </c>
      <c r="Z3896" s="1"/>
      <c r="AA3896" s="2"/>
      <c r="AB3896" s="4"/>
    </row>
    <row r="3897" spans="1:28" x14ac:dyDescent="0.3">
      <c r="A3897" t="s">
        <v>3938</v>
      </c>
      <c r="B3897" s="11" t="s">
        <v>34</v>
      </c>
      <c r="C3897" s="11" t="s">
        <v>65</v>
      </c>
      <c r="D3897" s="11" t="s">
        <v>47</v>
      </c>
      <c r="E3897" s="11" t="s">
        <v>35</v>
      </c>
      <c r="F3897" s="11" t="s">
        <v>51</v>
      </c>
      <c r="G3897" s="11">
        <v>5</v>
      </c>
      <c r="H3897" s="11" t="s">
        <v>40</v>
      </c>
      <c r="I3897" s="12">
        <v>44724</v>
      </c>
      <c r="J3897" s="14">
        <v>0.70486111111111116</v>
      </c>
      <c r="K3897">
        <v>5</v>
      </c>
      <c r="L3897" t="s">
        <v>40</v>
      </c>
      <c r="M3897" s="1">
        <v>44724</v>
      </c>
      <c r="N3897" s="2">
        <v>0.70486111111111116</v>
      </c>
      <c r="O3897" s="1">
        <f t="shared" si="360"/>
        <v>44724.704861111109</v>
      </c>
      <c r="P3897" s="3" t="str">
        <f t="shared" si="361"/>
        <v>Jun,2022</v>
      </c>
      <c r="Q3897">
        <f t="shared" si="362"/>
        <v>2022</v>
      </c>
      <c r="R3897" t="str">
        <f t="shared" si="363"/>
        <v>Sun</v>
      </c>
      <c r="S3897">
        <f t="shared" si="364"/>
        <v>16</v>
      </c>
      <c r="T3897" t="str">
        <f t="shared" si="365"/>
        <v>NO</v>
      </c>
      <c r="U3897" cm="1">
        <f t="array" ref="U3897">_xlfn.XLOOKUP(Table1012[[#This Row],[Severity_Level]],{"MINOR","MODERATE","SEVERE","FATAL"},{1,2,3,5})</f>
        <v>5</v>
      </c>
      <c r="Z3897" s="1"/>
      <c r="AA3897" s="2"/>
      <c r="AB3897" s="4"/>
    </row>
    <row r="3898" spans="1:28" x14ac:dyDescent="0.3">
      <c r="A3898" t="s">
        <v>3939</v>
      </c>
      <c r="B3898" s="11" t="s">
        <v>11</v>
      </c>
      <c r="C3898" s="11" t="s">
        <v>53</v>
      </c>
      <c r="D3898" s="11" t="s">
        <v>37</v>
      </c>
      <c r="E3898" s="11" t="s">
        <v>14</v>
      </c>
      <c r="F3898" s="11" t="s">
        <v>21</v>
      </c>
      <c r="G3898" s="11">
        <v>2</v>
      </c>
      <c r="H3898" s="11" t="s">
        <v>40</v>
      </c>
      <c r="I3898" s="12">
        <v>44724</v>
      </c>
      <c r="J3898" s="14">
        <v>0.7055555555555556</v>
      </c>
      <c r="K3898">
        <v>2</v>
      </c>
      <c r="L3898" t="s">
        <v>40</v>
      </c>
      <c r="M3898" s="1">
        <v>44724</v>
      </c>
      <c r="N3898" s="2">
        <v>0.7055555555555556</v>
      </c>
      <c r="O3898" s="1">
        <f t="shared" si="360"/>
        <v>44724.705555555556</v>
      </c>
      <c r="P3898" s="3" t="str">
        <f t="shared" si="361"/>
        <v>Jun,2022</v>
      </c>
      <c r="Q3898">
        <f t="shared" si="362"/>
        <v>2022</v>
      </c>
      <c r="R3898" t="str">
        <f t="shared" si="363"/>
        <v>Sun</v>
      </c>
      <c r="S3898">
        <f t="shared" si="364"/>
        <v>16</v>
      </c>
      <c r="T3898" t="str">
        <f t="shared" si="365"/>
        <v>NO</v>
      </c>
      <c r="U3898" cm="1">
        <f t="array" ref="U3898">_xlfn.XLOOKUP(Table1012[[#This Row],[Severity_Level]],{"MINOR","MODERATE","SEVERE","FATAL"},{1,2,3,5})</f>
        <v>5</v>
      </c>
      <c r="Z3898" s="1"/>
      <c r="AA3898" s="2"/>
      <c r="AB3898" s="4"/>
    </row>
    <row r="3899" spans="1:28" x14ac:dyDescent="0.3">
      <c r="A3899" t="s">
        <v>3940</v>
      </c>
      <c r="B3899" s="11" t="s">
        <v>11</v>
      </c>
      <c r="C3899" s="11" t="s">
        <v>12</v>
      </c>
      <c r="D3899" s="11" t="s">
        <v>31</v>
      </c>
      <c r="E3899" s="11" t="s">
        <v>14</v>
      </c>
      <c r="F3899" s="11" t="s">
        <v>15</v>
      </c>
      <c r="G3899" s="11">
        <v>4</v>
      </c>
      <c r="H3899" s="11" t="s">
        <v>16</v>
      </c>
      <c r="I3899" s="12">
        <v>44724</v>
      </c>
      <c r="J3899" s="14">
        <v>0.70625000000000004</v>
      </c>
      <c r="K3899">
        <v>4</v>
      </c>
      <c r="L3899" t="s">
        <v>16</v>
      </c>
      <c r="M3899" s="1">
        <v>44724</v>
      </c>
      <c r="N3899" s="2">
        <v>0.70625000000000004</v>
      </c>
      <c r="O3899" s="1">
        <f t="shared" si="360"/>
        <v>44724.706250000003</v>
      </c>
      <c r="P3899" s="3" t="str">
        <f t="shared" si="361"/>
        <v>Jun,2022</v>
      </c>
      <c r="Q3899">
        <f t="shared" si="362"/>
        <v>2022</v>
      </c>
      <c r="R3899" t="str">
        <f t="shared" si="363"/>
        <v>Sun</v>
      </c>
      <c r="S3899">
        <f t="shared" si="364"/>
        <v>16</v>
      </c>
      <c r="T3899" t="str">
        <f t="shared" si="365"/>
        <v>NO</v>
      </c>
      <c r="U3899" cm="1">
        <f t="array" ref="U3899">_xlfn.XLOOKUP(Table1012[[#This Row],[Severity_Level]],{"MINOR","MODERATE","SEVERE","FATAL"},{1,2,3,5})</f>
        <v>1</v>
      </c>
      <c r="Z3899" s="1"/>
      <c r="AA3899" s="2"/>
      <c r="AB3899" s="4"/>
    </row>
    <row r="3900" spans="1:28" x14ac:dyDescent="0.3">
      <c r="A3900" t="s">
        <v>3941</v>
      </c>
      <c r="B3900" s="11" t="s">
        <v>34</v>
      </c>
      <c r="C3900" s="11" t="s">
        <v>53</v>
      </c>
      <c r="D3900" s="11" t="s">
        <v>25</v>
      </c>
      <c r="E3900" s="11" t="s">
        <v>14</v>
      </c>
      <c r="F3900" s="11" t="s">
        <v>26</v>
      </c>
      <c r="G3900" s="11">
        <v>5</v>
      </c>
      <c r="H3900" s="11" t="s">
        <v>32</v>
      </c>
      <c r="I3900" s="12">
        <v>44724</v>
      </c>
      <c r="J3900" s="14">
        <v>0.70694444444444449</v>
      </c>
      <c r="K3900">
        <v>5</v>
      </c>
      <c r="L3900" t="s">
        <v>32</v>
      </c>
      <c r="M3900" s="1">
        <v>44724</v>
      </c>
      <c r="N3900" s="2">
        <v>0.70694444444444449</v>
      </c>
      <c r="O3900" s="1">
        <f t="shared" si="360"/>
        <v>44724.706944444442</v>
      </c>
      <c r="P3900" s="3" t="str">
        <f t="shared" si="361"/>
        <v>Jun,2022</v>
      </c>
      <c r="Q3900">
        <f t="shared" si="362"/>
        <v>2022</v>
      </c>
      <c r="R3900" t="str">
        <f t="shared" si="363"/>
        <v>Sun</v>
      </c>
      <c r="S3900">
        <f t="shared" si="364"/>
        <v>16</v>
      </c>
      <c r="T3900" t="str">
        <f t="shared" si="365"/>
        <v>NO</v>
      </c>
      <c r="U3900" cm="1">
        <f t="array" ref="U3900">_xlfn.XLOOKUP(Table1012[[#This Row],[Severity_Level]],{"MINOR","MODERATE","SEVERE","FATAL"},{1,2,3,5})</f>
        <v>2</v>
      </c>
      <c r="Z3900" s="1"/>
      <c r="AA3900" s="2"/>
      <c r="AB3900" s="4"/>
    </row>
    <row r="3901" spans="1:28" x14ac:dyDescent="0.3">
      <c r="A3901" t="s">
        <v>3942</v>
      </c>
      <c r="B3901" s="11" t="s">
        <v>18</v>
      </c>
      <c r="C3901" s="11" t="s">
        <v>50</v>
      </c>
      <c r="D3901" s="11" t="s">
        <v>47</v>
      </c>
      <c r="E3901" s="11" t="s">
        <v>35</v>
      </c>
      <c r="F3901" s="11" t="s">
        <v>51</v>
      </c>
      <c r="G3901" s="11">
        <v>2</v>
      </c>
      <c r="H3901" s="11" t="s">
        <v>16</v>
      </c>
      <c r="I3901" s="12">
        <v>44724</v>
      </c>
      <c r="J3901" s="14">
        <v>0.70763888888888893</v>
      </c>
      <c r="K3901">
        <v>2</v>
      </c>
      <c r="L3901" t="s">
        <v>16</v>
      </c>
      <c r="M3901" s="1">
        <v>44724</v>
      </c>
      <c r="N3901" s="2">
        <v>0.70763888888888893</v>
      </c>
      <c r="O3901" s="1">
        <f t="shared" si="360"/>
        <v>44724.707638888889</v>
      </c>
      <c r="P3901" s="3" t="str">
        <f t="shared" si="361"/>
        <v>Jun,2022</v>
      </c>
      <c r="Q3901">
        <f t="shared" si="362"/>
        <v>2022</v>
      </c>
      <c r="R3901" t="str">
        <f t="shared" si="363"/>
        <v>Sun</v>
      </c>
      <c r="S3901">
        <f t="shared" si="364"/>
        <v>16</v>
      </c>
      <c r="T3901" t="str">
        <f t="shared" si="365"/>
        <v>NO</v>
      </c>
      <c r="U3901" cm="1">
        <f t="array" ref="U3901">_xlfn.XLOOKUP(Table1012[[#This Row],[Severity_Level]],{"MINOR","MODERATE","SEVERE","FATAL"},{1,2,3,5})</f>
        <v>1</v>
      </c>
      <c r="Z3901" s="1"/>
      <c r="AA3901" s="2"/>
      <c r="AB3901" s="4"/>
    </row>
    <row r="3902" spans="1:28" x14ac:dyDescent="0.3">
      <c r="A3902" t="s">
        <v>3943</v>
      </c>
      <c r="B3902" s="11" t="s">
        <v>49</v>
      </c>
      <c r="C3902" s="11" t="s">
        <v>46</v>
      </c>
      <c r="D3902" s="11" t="s">
        <v>37</v>
      </c>
      <c r="E3902" s="11" t="s">
        <v>14</v>
      </c>
      <c r="F3902" s="11" t="s">
        <v>21</v>
      </c>
      <c r="G3902" s="11">
        <v>4</v>
      </c>
      <c r="H3902" s="11" t="s">
        <v>27</v>
      </c>
      <c r="I3902" s="12">
        <v>44724</v>
      </c>
      <c r="J3902" s="14">
        <v>0.70833333333333337</v>
      </c>
      <c r="K3902">
        <v>4</v>
      </c>
      <c r="L3902" t="s">
        <v>27</v>
      </c>
      <c r="M3902" s="1">
        <v>44724</v>
      </c>
      <c r="N3902" s="2">
        <v>0.70833333333333337</v>
      </c>
      <c r="O3902" s="1">
        <f t="shared" si="360"/>
        <v>44724.708333333336</v>
      </c>
      <c r="P3902" s="3" t="str">
        <f t="shared" si="361"/>
        <v>Jun,2022</v>
      </c>
      <c r="Q3902">
        <f t="shared" si="362"/>
        <v>2022</v>
      </c>
      <c r="R3902" t="str">
        <f t="shared" si="363"/>
        <v>Sun</v>
      </c>
      <c r="S3902">
        <f t="shared" si="364"/>
        <v>17</v>
      </c>
      <c r="T3902" t="str">
        <f t="shared" si="365"/>
        <v>YES</v>
      </c>
      <c r="U3902" cm="1">
        <f t="array" ref="U3902">_xlfn.XLOOKUP(Table1012[[#This Row],[Severity_Level]],{"MINOR","MODERATE","SEVERE","FATAL"},{1,2,3,5})</f>
        <v>3</v>
      </c>
      <c r="Z3902" s="1"/>
      <c r="AA3902" s="2"/>
      <c r="AB3902" s="4"/>
    </row>
    <row r="3903" spans="1:28" x14ac:dyDescent="0.3">
      <c r="A3903" t="s">
        <v>3944</v>
      </c>
      <c r="B3903" s="11" t="s">
        <v>49</v>
      </c>
      <c r="C3903" s="11" t="s">
        <v>44</v>
      </c>
      <c r="D3903" s="11" t="s">
        <v>31</v>
      </c>
      <c r="E3903" s="11" t="s">
        <v>14</v>
      </c>
      <c r="F3903" s="11" t="s">
        <v>21</v>
      </c>
      <c r="G3903" s="11">
        <v>2</v>
      </c>
      <c r="H3903" s="11" t="s">
        <v>27</v>
      </c>
      <c r="I3903" s="12">
        <v>44724</v>
      </c>
      <c r="J3903" s="14">
        <v>0.70902777777777781</v>
      </c>
      <c r="K3903">
        <v>2</v>
      </c>
      <c r="L3903" t="s">
        <v>27</v>
      </c>
      <c r="M3903" s="1">
        <v>44724</v>
      </c>
      <c r="N3903" s="2">
        <v>0.70902777777777781</v>
      </c>
      <c r="O3903" s="1">
        <f t="shared" si="360"/>
        <v>44724.709027777775</v>
      </c>
      <c r="P3903" s="3" t="str">
        <f t="shared" si="361"/>
        <v>Jun,2022</v>
      </c>
      <c r="Q3903">
        <f t="shared" si="362"/>
        <v>2022</v>
      </c>
      <c r="R3903" t="str">
        <f t="shared" si="363"/>
        <v>Sun</v>
      </c>
      <c r="S3903">
        <f t="shared" si="364"/>
        <v>17</v>
      </c>
      <c r="T3903" t="str">
        <f t="shared" si="365"/>
        <v>YES</v>
      </c>
      <c r="U3903" cm="1">
        <f t="array" ref="U3903">_xlfn.XLOOKUP(Table1012[[#This Row],[Severity_Level]],{"MINOR","MODERATE","SEVERE","FATAL"},{1,2,3,5})</f>
        <v>3</v>
      </c>
      <c r="Z3903" s="1"/>
      <c r="AA3903" s="2"/>
      <c r="AB3903" s="4"/>
    </row>
    <row r="3904" spans="1:28" x14ac:dyDescent="0.3">
      <c r="A3904" t="s">
        <v>3945</v>
      </c>
      <c r="B3904" s="11" t="s">
        <v>18</v>
      </c>
      <c r="C3904" s="11" t="s">
        <v>24</v>
      </c>
      <c r="D3904" s="11" t="s">
        <v>37</v>
      </c>
      <c r="E3904" s="11" t="s">
        <v>35</v>
      </c>
      <c r="F3904" s="11" t="s">
        <v>15</v>
      </c>
      <c r="G3904" s="11">
        <v>1</v>
      </c>
      <c r="H3904" s="11" t="s">
        <v>27</v>
      </c>
      <c r="I3904" s="12">
        <v>44724</v>
      </c>
      <c r="J3904" s="14">
        <v>0.70972222222222225</v>
      </c>
      <c r="K3904">
        <v>1</v>
      </c>
      <c r="L3904" t="s">
        <v>27</v>
      </c>
      <c r="M3904" s="1">
        <v>44724</v>
      </c>
      <c r="N3904" s="2">
        <v>0.70972222222222225</v>
      </c>
      <c r="O3904" s="1">
        <f t="shared" si="360"/>
        <v>44724.709722222222</v>
      </c>
      <c r="P3904" s="3" t="str">
        <f t="shared" si="361"/>
        <v>Jun,2022</v>
      </c>
      <c r="Q3904">
        <f t="shared" si="362"/>
        <v>2022</v>
      </c>
      <c r="R3904" t="str">
        <f t="shared" si="363"/>
        <v>Sun</v>
      </c>
      <c r="S3904">
        <f t="shared" si="364"/>
        <v>17</v>
      </c>
      <c r="T3904" t="str">
        <f t="shared" si="365"/>
        <v>YES</v>
      </c>
      <c r="U3904" cm="1">
        <f t="array" ref="U3904">_xlfn.XLOOKUP(Table1012[[#This Row],[Severity_Level]],{"MINOR","MODERATE","SEVERE","FATAL"},{1,2,3,5})</f>
        <v>3</v>
      </c>
      <c r="Z3904" s="1"/>
      <c r="AA3904" s="2"/>
      <c r="AB3904" s="4"/>
    </row>
    <row r="3905" spans="1:28" x14ac:dyDescent="0.3">
      <c r="A3905" t="s">
        <v>3946</v>
      </c>
      <c r="B3905" s="11" t="s">
        <v>49</v>
      </c>
      <c r="C3905" s="11" t="s">
        <v>50</v>
      </c>
      <c r="D3905" s="11" t="s">
        <v>31</v>
      </c>
      <c r="E3905" s="11" t="s">
        <v>14</v>
      </c>
      <c r="F3905" s="11" t="s">
        <v>15</v>
      </c>
      <c r="G3905" s="11">
        <v>3</v>
      </c>
      <c r="H3905" s="11" t="s">
        <v>16</v>
      </c>
      <c r="I3905" s="12">
        <v>44724</v>
      </c>
      <c r="J3905" s="14">
        <v>0.7104166666666667</v>
      </c>
      <c r="K3905">
        <v>3</v>
      </c>
      <c r="L3905" t="s">
        <v>16</v>
      </c>
      <c r="M3905" s="1">
        <v>44724</v>
      </c>
      <c r="N3905" s="2">
        <v>0.7104166666666667</v>
      </c>
      <c r="O3905" s="1">
        <f t="shared" si="360"/>
        <v>44724.710416666669</v>
      </c>
      <c r="P3905" s="3" t="str">
        <f t="shared" si="361"/>
        <v>Jun,2022</v>
      </c>
      <c r="Q3905">
        <f t="shared" si="362"/>
        <v>2022</v>
      </c>
      <c r="R3905" t="str">
        <f t="shared" si="363"/>
        <v>Sun</v>
      </c>
      <c r="S3905">
        <f t="shared" si="364"/>
        <v>17</v>
      </c>
      <c r="T3905" t="str">
        <f t="shared" si="365"/>
        <v>YES</v>
      </c>
      <c r="U3905" cm="1">
        <f t="array" ref="U3905">_xlfn.XLOOKUP(Table1012[[#This Row],[Severity_Level]],{"MINOR","MODERATE","SEVERE","FATAL"},{1,2,3,5})</f>
        <v>1</v>
      </c>
      <c r="Z3905" s="1"/>
      <c r="AA3905" s="2"/>
      <c r="AB3905" s="4"/>
    </row>
    <row r="3906" spans="1:28" x14ac:dyDescent="0.3">
      <c r="A3906" t="s">
        <v>3947</v>
      </c>
      <c r="B3906" s="11" t="s">
        <v>11</v>
      </c>
      <c r="C3906" s="11" t="s">
        <v>12</v>
      </c>
      <c r="D3906" s="11" t="s">
        <v>25</v>
      </c>
      <c r="E3906" s="11" t="s">
        <v>14</v>
      </c>
      <c r="F3906" s="11" t="s">
        <v>51</v>
      </c>
      <c r="G3906" s="11">
        <v>5</v>
      </c>
      <c r="H3906" s="11" t="s">
        <v>27</v>
      </c>
      <c r="I3906" s="12">
        <v>44724</v>
      </c>
      <c r="J3906" s="14">
        <v>0.71111111111111114</v>
      </c>
      <c r="K3906">
        <v>5</v>
      </c>
      <c r="L3906" t="s">
        <v>27</v>
      </c>
      <c r="M3906" s="1">
        <v>44724</v>
      </c>
      <c r="N3906" s="2">
        <v>0.71111111111111114</v>
      </c>
      <c r="O3906" s="1">
        <f t="shared" ref="O3906:O3969" si="366">M3906+N3906</f>
        <v>44724.711111111108</v>
      </c>
      <c r="P3906" s="3" t="str">
        <f t="shared" ref="P3906:P3969" si="367">TEXT(M3906,"MMM,YYY")</f>
        <v>Jun,2022</v>
      </c>
      <c r="Q3906">
        <f t="shared" ref="Q3906:Q3969" si="368">YEAR(M3906)</f>
        <v>2022</v>
      </c>
      <c r="R3906" t="str">
        <f t="shared" ref="R3906:R3969" si="369">TEXT(M3906,"DDD")</f>
        <v>Sun</v>
      </c>
      <c r="S3906">
        <f t="shared" ref="S3906:S3969" si="370">HOUR(N3906)</f>
        <v>17</v>
      </c>
      <c r="T3906" t="str">
        <f t="shared" ref="T3906:T3969" si="371">IF(OR(AND(S3906&gt;=7,S3906&lt;=9),AND(S3906&gt;=17,S3906&lt;=19)),"YES","NO")</f>
        <v>YES</v>
      </c>
      <c r="U3906" cm="1">
        <f t="array" ref="U3906">_xlfn.XLOOKUP(Table1012[[#This Row],[Severity_Level]],{"MINOR","MODERATE","SEVERE","FATAL"},{1,2,3,5})</f>
        <v>3</v>
      </c>
      <c r="Z3906" s="1"/>
      <c r="AA3906" s="2"/>
      <c r="AB3906" s="4"/>
    </row>
    <row r="3907" spans="1:28" x14ac:dyDescent="0.3">
      <c r="A3907" t="s">
        <v>3948</v>
      </c>
      <c r="B3907" s="11" t="s">
        <v>34</v>
      </c>
      <c r="C3907" s="11" t="s">
        <v>53</v>
      </c>
      <c r="D3907" s="11" t="s">
        <v>25</v>
      </c>
      <c r="E3907" s="11" t="s">
        <v>38</v>
      </c>
      <c r="F3907" s="11" t="s">
        <v>21</v>
      </c>
      <c r="G3907" s="11">
        <v>2</v>
      </c>
      <c r="H3907" s="11" t="s">
        <v>32</v>
      </c>
      <c r="I3907" s="12">
        <v>44724</v>
      </c>
      <c r="J3907" s="14">
        <v>0.71180555555555558</v>
      </c>
      <c r="K3907">
        <v>2</v>
      </c>
      <c r="L3907" t="s">
        <v>32</v>
      </c>
      <c r="M3907" s="1">
        <v>44724</v>
      </c>
      <c r="N3907" s="2">
        <v>0.71180555555555558</v>
      </c>
      <c r="O3907" s="1">
        <f t="shared" si="366"/>
        <v>44724.711805555555</v>
      </c>
      <c r="P3907" s="3" t="str">
        <f t="shared" si="367"/>
        <v>Jun,2022</v>
      </c>
      <c r="Q3907">
        <f t="shared" si="368"/>
        <v>2022</v>
      </c>
      <c r="R3907" t="str">
        <f t="shared" si="369"/>
        <v>Sun</v>
      </c>
      <c r="S3907">
        <f t="shared" si="370"/>
        <v>17</v>
      </c>
      <c r="T3907" t="str">
        <f t="shared" si="371"/>
        <v>YES</v>
      </c>
      <c r="U3907" cm="1">
        <f t="array" ref="U3907">_xlfn.XLOOKUP(Table1012[[#This Row],[Severity_Level]],{"MINOR","MODERATE","SEVERE","FATAL"},{1,2,3,5})</f>
        <v>2</v>
      </c>
      <c r="Z3907" s="1"/>
      <c r="AA3907" s="2"/>
      <c r="AB3907" s="4"/>
    </row>
    <row r="3908" spans="1:28" x14ac:dyDescent="0.3">
      <c r="A3908" t="s">
        <v>3949</v>
      </c>
      <c r="B3908" s="11" t="s">
        <v>56</v>
      </c>
      <c r="C3908" s="11" t="s">
        <v>57</v>
      </c>
      <c r="D3908" s="11" t="s">
        <v>25</v>
      </c>
      <c r="E3908" s="11" t="s">
        <v>14</v>
      </c>
      <c r="F3908" s="11" t="s">
        <v>51</v>
      </c>
      <c r="G3908" s="11">
        <v>2</v>
      </c>
      <c r="H3908" s="11" t="s">
        <v>32</v>
      </c>
      <c r="I3908" s="12">
        <v>44724</v>
      </c>
      <c r="J3908" s="14">
        <v>0.71250000000000002</v>
      </c>
      <c r="K3908">
        <v>2</v>
      </c>
      <c r="L3908" t="s">
        <v>32</v>
      </c>
      <c r="M3908" s="1">
        <v>44724</v>
      </c>
      <c r="N3908" s="2">
        <v>0.71250000000000002</v>
      </c>
      <c r="O3908" s="1">
        <f t="shared" si="366"/>
        <v>44724.712500000001</v>
      </c>
      <c r="P3908" s="3" t="str">
        <f t="shared" si="367"/>
        <v>Jun,2022</v>
      </c>
      <c r="Q3908">
        <f t="shared" si="368"/>
        <v>2022</v>
      </c>
      <c r="R3908" t="str">
        <f t="shared" si="369"/>
        <v>Sun</v>
      </c>
      <c r="S3908">
        <f t="shared" si="370"/>
        <v>17</v>
      </c>
      <c r="T3908" t="str">
        <f t="shared" si="371"/>
        <v>YES</v>
      </c>
      <c r="U3908" cm="1">
        <f t="array" ref="U3908">_xlfn.XLOOKUP(Table1012[[#This Row],[Severity_Level]],{"MINOR","MODERATE","SEVERE","FATAL"},{1,2,3,5})</f>
        <v>2</v>
      </c>
      <c r="Z3908" s="1"/>
      <c r="AA3908" s="2"/>
      <c r="AB3908" s="4"/>
    </row>
    <row r="3909" spans="1:28" x14ac:dyDescent="0.3">
      <c r="A3909" t="s">
        <v>3950</v>
      </c>
      <c r="B3909" s="11" t="s">
        <v>29</v>
      </c>
      <c r="C3909" s="11" t="s">
        <v>24</v>
      </c>
      <c r="D3909" s="11" t="s">
        <v>47</v>
      </c>
      <c r="E3909" s="11" t="s">
        <v>38</v>
      </c>
      <c r="F3909" s="11" t="s">
        <v>15</v>
      </c>
      <c r="G3909" s="11">
        <v>5</v>
      </c>
      <c r="H3909" s="11" t="s">
        <v>27</v>
      </c>
      <c r="I3909" s="12">
        <v>44724</v>
      </c>
      <c r="J3909" s="14">
        <v>0.71319444444444446</v>
      </c>
      <c r="K3909">
        <v>5</v>
      </c>
      <c r="L3909" t="s">
        <v>27</v>
      </c>
      <c r="M3909" s="1">
        <v>44724</v>
      </c>
      <c r="N3909" s="2">
        <v>0.71319444444444446</v>
      </c>
      <c r="O3909" s="1">
        <f t="shared" si="366"/>
        <v>44724.713194444441</v>
      </c>
      <c r="P3909" s="3" t="str">
        <f t="shared" si="367"/>
        <v>Jun,2022</v>
      </c>
      <c r="Q3909">
        <f t="shared" si="368"/>
        <v>2022</v>
      </c>
      <c r="R3909" t="str">
        <f t="shared" si="369"/>
        <v>Sun</v>
      </c>
      <c r="S3909">
        <f t="shared" si="370"/>
        <v>17</v>
      </c>
      <c r="T3909" t="str">
        <f t="shared" si="371"/>
        <v>YES</v>
      </c>
      <c r="U3909" cm="1">
        <f t="array" ref="U3909">_xlfn.XLOOKUP(Table1012[[#This Row],[Severity_Level]],{"MINOR","MODERATE","SEVERE","FATAL"},{1,2,3,5})</f>
        <v>3</v>
      </c>
      <c r="Z3909" s="1"/>
      <c r="AA3909" s="2"/>
      <c r="AB3909" s="4"/>
    </row>
    <row r="3910" spans="1:28" x14ac:dyDescent="0.3">
      <c r="A3910" t="s">
        <v>3951</v>
      </c>
      <c r="B3910" s="11" t="s">
        <v>11</v>
      </c>
      <c r="C3910" s="11" t="s">
        <v>12</v>
      </c>
      <c r="D3910" s="11" t="s">
        <v>31</v>
      </c>
      <c r="E3910" s="11" t="s">
        <v>35</v>
      </c>
      <c r="F3910" s="11" t="s">
        <v>26</v>
      </c>
      <c r="G3910" s="11">
        <v>1</v>
      </c>
      <c r="H3910" s="11" t="s">
        <v>27</v>
      </c>
      <c r="I3910" s="12">
        <v>44724</v>
      </c>
      <c r="J3910" s="14">
        <v>0.71388888888888891</v>
      </c>
      <c r="K3910">
        <v>1</v>
      </c>
      <c r="L3910" t="s">
        <v>27</v>
      </c>
      <c r="M3910" s="1">
        <v>44724</v>
      </c>
      <c r="N3910" s="2">
        <v>0.71388888888888891</v>
      </c>
      <c r="O3910" s="1">
        <f t="shared" si="366"/>
        <v>44724.713888888888</v>
      </c>
      <c r="P3910" s="3" t="str">
        <f t="shared" si="367"/>
        <v>Jun,2022</v>
      </c>
      <c r="Q3910">
        <f t="shared" si="368"/>
        <v>2022</v>
      </c>
      <c r="R3910" t="str">
        <f t="shared" si="369"/>
        <v>Sun</v>
      </c>
      <c r="S3910">
        <f t="shared" si="370"/>
        <v>17</v>
      </c>
      <c r="T3910" t="str">
        <f t="shared" si="371"/>
        <v>YES</v>
      </c>
      <c r="U3910" cm="1">
        <f t="array" ref="U3910">_xlfn.XLOOKUP(Table1012[[#This Row],[Severity_Level]],{"MINOR","MODERATE","SEVERE","FATAL"},{1,2,3,5})</f>
        <v>3</v>
      </c>
      <c r="Z3910" s="1"/>
      <c r="AA3910" s="2"/>
      <c r="AB3910" s="4"/>
    </row>
    <row r="3911" spans="1:28" x14ac:dyDescent="0.3">
      <c r="A3911" t="s">
        <v>3952</v>
      </c>
      <c r="B3911" s="11" t="s">
        <v>34</v>
      </c>
      <c r="C3911" s="11" t="s">
        <v>65</v>
      </c>
      <c r="D3911" s="11" t="s">
        <v>47</v>
      </c>
      <c r="E3911" s="11" t="s">
        <v>20</v>
      </c>
      <c r="F3911" s="11" t="s">
        <v>21</v>
      </c>
      <c r="G3911" s="11">
        <v>2</v>
      </c>
      <c r="H3911" s="11" t="s">
        <v>32</v>
      </c>
      <c r="I3911" s="12">
        <v>44724</v>
      </c>
      <c r="J3911" s="14">
        <v>0.71458333333333335</v>
      </c>
      <c r="K3911">
        <v>2</v>
      </c>
      <c r="L3911" t="s">
        <v>32</v>
      </c>
      <c r="M3911" s="1">
        <v>44724</v>
      </c>
      <c r="N3911" s="2">
        <v>0.71458333333333335</v>
      </c>
      <c r="O3911" s="1">
        <f t="shared" si="366"/>
        <v>44724.714583333334</v>
      </c>
      <c r="P3911" s="3" t="str">
        <f t="shared" si="367"/>
        <v>Jun,2022</v>
      </c>
      <c r="Q3911">
        <f t="shared" si="368"/>
        <v>2022</v>
      </c>
      <c r="R3911" t="str">
        <f t="shared" si="369"/>
        <v>Sun</v>
      </c>
      <c r="S3911">
        <f t="shared" si="370"/>
        <v>17</v>
      </c>
      <c r="T3911" t="str">
        <f t="shared" si="371"/>
        <v>YES</v>
      </c>
      <c r="U3911" cm="1">
        <f t="array" ref="U3911">_xlfn.XLOOKUP(Table1012[[#This Row],[Severity_Level]],{"MINOR","MODERATE","SEVERE","FATAL"},{1,2,3,5})</f>
        <v>2</v>
      </c>
      <c r="Z3911" s="1"/>
      <c r="AA3911" s="2"/>
      <c r="AB3911" s="4"/>
    </row>
    <row r="3912" spans="1:28" x14ac:dyDescent="0.3">
      <c r="A3912" t="s">
        <v>3953</v>
      </c>
      <c r="B3912" s="11" t="s">
        <v>11</v>
      </c>
      <c r="C3912" s="11" t="s">
        <v>19</v>
      </c>
      <c r="D3912" s="11" t="s">
        <v>25</v>
      </c>
      <c r="E3912" s="11" t="s">
        <v>35</v>
      </c>
      <c r="F3912" s="11" t="s">
        <v>15</v>
      </c>
      <c r="G3912" s="11">
        <v>4</v>
      </c>
      <c r="H3912" s="11" t="s">
        <v>32</v>
      </c>
      <c r="I3912" s="12">
        <v>44724</v>
      </c>
      <c r="J3912" s="14">
        <v>0.71527777777777779</v>
      </c>
      <c r="K3912">
        <v>4</v>
      </c>
      <c r="L3912" t="s">
        <v>32</v>
      </c>
      <c r="M3912" s="1">
        <v>44724</v>
      </c>
      <c r="N3912" s="2">
        <v>0.71527777777777779</v>
      </c>
      <c r="O3912" s="1">
        <f t="shared" si="366"/>
        <v>44724.715277777781</v>
      </c>
      <c r="P3912" s="3" t="str">
        <f t="shared" si="367"/>
        <v>Jun,2022</v>
      </c>
      <c r="Q3912">
        <f t="shared" si="368"/>
        <v>2022</v>
      </c>
      <c r="R3912" t="str">
        <f t="shared" si="369"/>
        <v>Sun</v>
      </c>
      <c r="S3912">
        <f t="shared" si="370"/>
        <v>17</v>
      </c>
      <c r="T3912" t="str">
        <f t="shared" si="371"/>
        <v>YES</v>
      </c>
      <c r="U3912" cm="1">
        <f t="array" ref="U3912">_xlfn.XLOOKUP(Table1012[[#This Row],[Severity_Level]],{"MINOR","MODERATE","SEVERE","FATAL"},{1,2,3,5})</f>
        <v>2</v>
      </c>
      <c r="Z3912" s="1"/>
      <c r="AA3912" s="2"/>
      <c r="AB3912" s="4"/>
    </row>
    <row r="3913" spans="1:28" x14ac:dyDescent="0.3">
      <c r="A3913" t="s">
        <v>3954</v>
      </c>
      <c r="B3913" s="11" t="s">
        <v>11</v>
      </c>
      <c r="C3913" s="11" t="s">
        <v>19</v>
      </c>
      <c r="D3913" s="11" t="s">
        <v>31</v>
      </c>
      <c r="E3913" s="11" t="s">
        <v>14</v>
      </c>
      <c r="F3913" s="11" t="s">
        <v>21</v>
      </c>
      <c r="G3913" s="11">
        <v>1</v>
      </c>
      <c r="H3913" s="11" t="s">
        <v>32</v>
      </c>
      <c r="I3913" s="12">
        <v>44724</v>
      </c>
      <c r="J3913" s="14">
        <v>0.71597222222222223</v>
      </c>
      <c r="K3913">
        <v>1</v>
      </c>
      <c r="L3913" t="s">
        <v>32</v>
      </c>
      <c r="M3913" s="1">
        <v>44724</v>
      </c>
      <c r="N3913" s="2">
        <v>0.71597222222222223</v>
      </c>
      <c r="O3913" s="1">
        <f t="shared" si="366"/>
        <v>44724.71597222222</v>
      </c>
      <c r="P3913" s="3" t="str">
        <f t="shared" si="367"/>
        <v>Jun,2022</v>
      </c>
      <c r="Q3913">
        <f t="shared" si="368"/>
        <v>2022</v>
      </c>
      <c r="R3913" t="str">
        <f t="shared" si="369"/>
        <v>Sun</v>
      </c>
      <c r="S3913">
        <f t="shared" si="370"/>
        <v>17</v>
      </c>
      <c r="T3913" t="str">
        <f t="shared" si="371"/>
        <v>YES</v>
      </c>
      <c r="U3913" cm="1">
        <f t="array" ref="U3913">_xlfn.XLOOKUP(Table1012[[#This Row],[Severity_Level]],{"MINOR","MODERATE","SEVERE","FATAL"},{1,2,3,5})</f>
        <v>2</v>
      </c>
      <c r="Z3913" s="1"/>
      <c r="AA3913" s="2"/>
      <c r="AB3913" s="4"/>
    </row>
    <row r="3914" spans="1:28" x14ac:dyDescent="0.3">
      <c r="A3914" t="s">
        <v>3955</v>
      </c>
      <c r="B3914" s="11" t="s">
        <v>34</v>
      </c>
      <c r="C3914" s="11" t="s">
        <v>46</v>
      </c>
      <c r="D3914" s="11" t="s">
        <v>13</v>
      </c>
      <c r="E3914" s="11" t="s">
        <v>38</v>
      </c>
      <c r="F3914" s="11" t="s">
        <v>15</v>
      </c>
      <c r="G3914" s="11">
        <v>4</v>
      </c>
      <c r="H3914" s="11" t="s">
        <v>40</v>
      </c>
      <c r="I3914" s="12">
        <v>44725</v>
      </c>
      <c r="J3914" s="14">
        <v>0.71666666666666667</v>
      </c>
      <c r="K3914">
        <v>4</v>
      </c>
      <c r="L3914" t="s">
        <v>40</v>
      </c>
      <c r="M3914" s="1">
        <v>44725</v>
      </c>
      <c r="N3914" s="2">
        <v>0.71666666666666667</v>
      </c>
      <c r="O3914" s="1">
        <f t="shared" si="366"/>
        <v>44725.716666666667</v>
      </c>
      <c r="P3914" s="3" t="str">
        <f t="shared" si="367"/>
        <v>Jun,2022</v>
      </c>
      <c r="Q3914">
        <f t="shared" si="368"/>
        <v>2022</v>
      </c>
      <c r="R3914" t="str">
        <f t="shared" si="369"/>
        <v>Mon</v>
      </c>
      <c r="S3914">
        <f t="shared" si="370"/>
        <v>17</v>
      </c>
      <c r="T3914" t="str">
        <f t="shared" si="371"/>
        <v>YES</v>
      </c>
      <c r="U3914" cm="1">
        <f t="array" ref="U3914">_xlfn.XLOOKUP(Table1012[[#This Row],[Severity_Level]],{"MINOR","MODERATE","SEVERE","FATAL"},{1,2,3,5})</f>
        <v>5</v>
      </c>
      <c r="Z3914" s="1"/>
      <c r="AA3914" s="2"/>
      <c r="AB3914" s="4"/>
    </row>
    <row r="3915" spans="1:28" x14ac:dyDescent="0.3">
      <c r="A3915" t="s">
        <v>3956</v>
      </c>
      <c r="B3915" s="11" t="s">
        <v>56</v>
      </c>
      <c r="C3915" s="11" t="s">
        <v>65</v>
      </c>
      <c r="D3915" s="11" t="s">
        <v>37</v>
      </c>
      <c r="E3915" s="11" t="s">
        <v>35</v>
      </c>
      <c r="F3915" s="11" t="s">
        <v>26</v>
      </c>
      <c r="G3915" s="11">
        <v>3</v>
      </c>
      <c r="H3915" s="11" t="s">
        <v>32</v>
      </c>
      <c r="I3915" s="12">
        <v>44725</v>
      </c>
      <c r="J3915" s="14">
        <v>0.71736111111111112</v>
      </c>
      <c r="K3915">
        <v>3</v>
      </c>
      <c r="L3915" t="s">
        <v>32</v>
      </c>
      <c r="M3915" s="1">
        <v>44725</v>
      </c>
      <c r="N3915" s="2">
        <v>0.71736111111111112</v>
      </c>
      <c r="O3915" s="1">
        <f t="shared" si="366"/>
        <v>44725.717361111114</v>
      </c>
      <c r="P3915" s="3" t="str">
        <f t="shared" si="367"/>
        <v>Jun,2022</v>
      </c>
      <c r="Q3915">
        <f t="shared" si="368"/>
        <v>2022</v>
      </c>
      <c r="R3915" t="str">
        <f t="shared" si="369"/>
        <v>Mon</v>
      </c>
      <c r="S3915">
        <f t="shared" si="370"/>
        <v>17</v>
      </c>
      <c r="T3915" t="str">
        <f t="shared" si="371"/>
        <v>YES</v>
      </c>
      <c r="U3915" cm="1">
        <f t="array" ref="U3915">_xlfn.XLOOKUP(Table1012[[#This Row],[Severity_Level]],{"MINOR","MODERATE","SEVERE","FATAL"},{1,2,3,5})</f>
        <v>2</v>
      </c>
      <c r="Z3915" s="1"/>
      <c r="AA3915" s="2"/>
      <c r="AB3915" s="4"/>
    </row>
    <row r="3916" spans="1:28" x14ac:dyDescent="0.3">
      <c r="A3916" t="s">
        <v>3957</v>
      </c>
      <c r="B3916" s="11" t="s">
        <v>49</v>
      </c>
      <c r="C3916" s="11" t="s">
        <v>46</v>
      </c>
      <c r="D3916" s="11" t="s">
        <v>13</v>
      </c>
      <c r="E3916" s="11" t="s">
        <v>38</v>
      </c>
      <c r="F3916" s="11" t="s">
        <v>15</v>
      </c>
      <c r="G3916" s="11">
        <v>5</v>
      </c>
      <c r="H3916" s="11" t="s">
        <v>40</v>
      </c>
      <c r="I3916" s="12">
        <v>44725</v>
      </c>
      <c r="J3916" s="14">
        <v>0.71805555555555556</v>
      </c>
      <c r="K3916">
        <v>5</v>
      </c>
      <c r="L3916" t="s">
        <v>40</v>
      </c>
      <c r="M3916" s="1">
        <v>44725</v>
      </c>
      <c r="N3916" s="2">
        <v>0.71805555555555556</v>
      </c>
      <c r="O3916" s="1">
        <f t="shared" si="366"/>
        <v>44725.718055555553</v>
      </c>
      <c r="P3916" s="3" t="str">
        <f t="shared" si="367"/>
        <v>Jun,2022</v>
      </c>
      <c r="Q3916">
        <f t="shared" si="368"/>
        <v>2022</v>
      </c>
      <c r="R3916" t="str">
        <f t="shared" si="369"/>
        <v>Mon</v>
      </c>
      <c r="S3916">
        <f t="shared" si="370"/>
        <v>17</v>
      </c>
      <c r="T3916" t="str">
        <f t="shared" si="371"/>
        <v>YES</v>
      </c>
      <c r="U3916" cm="1">
        <f t="array" ref="U3916">_xlfn.XLOOKUP(Table1012[[#This Row],[Severity_Level]],{"MINOR","MODERATE","SEVERE","FATAL"},{1,2,3,5})</f>
        <v>5</v>
      </c>
      <c r="Z3916" s="1"/>
      <c r="AA3916" s="2"/>
      <c r="AB3916" s="4"/>
    </row>
    <row r="3917" spans="1:28" x14ac:dyDescent="0.3">
      <c r="A3917" t="s">
        <v>3958</v>
      </c>
      <c r="B3917" s="11" t="s">
        <v>11</v>
      </c>
      <c r="C3917" s="11" t="s">
        <v>19</v>
      </c>
      <c r="D3917" s="11" t="s">
        <v>31</v>
      </c>
      <c r="E3917" s="11" t="s">
        <v>38</v>
      </c>
      <c r="F3917" s="11" t="s">
        <v>26</v>
      </c>
      <c r="G3917" s="11">
        <v>2</v>
      </c>
      <c r="H3917" s="11" t="s">
        <v>27</v>
      </c>
      <c r="I3917" s="12">
        <v>44725</v>
      </c>
      <c r="J3917" s="14">
        <v>0.71875</v>
      </c>
      <c r="K3917">
        <v>2</v>
      </c>
      <c r="L3917" t="s">
        <v>27</v>
      </c>
      <c r="M3917" s="1">
        <v>44725</v>
      </c>
      <c r="N3917" s="2">
        <v>0.71875</v>
      </c>
      <c r="O3917" s="1">
        <f t="shared" si="366"/>
        <v>44725.71875</v>
      </c>
      <c r="P3917" s="3" t="str">
        <f t="shared" si="367"/>
        <v>Jun,2022</v>
      </c>
      <c r="Q3917">
        <f t="shared" si="368"/>
        <v>2022</v>
      </c>
      <c r="R3917" t="str">
        <f t="shared" si="369"/>
        <v>Mon</v>
      </c>
      <c r="S3917">
        <f t="shared" si="370"/>
        <v>17</v>
      </c>
      <c r="T3917" t="str">
        <f t="shared" si="371"/>
        <v>YES</v>
      </c>
      <c r="U3917" cm="1">
        <f t="array" ref="U3917">_xlfn.XLOOKUP(Table1012[[#This Row],[Severity_Level]],{"MINOR","MODERATE","SEVERE","FATAL"},{1,2,3,5})</f>
        <v>3</v>
      </c>
      <c r="Z3917" s="1"/>
      <c r="AA3917" s="2"/>
      <c r="AB3917" s="4"/>
    </row>
    <row r="3918" spans="1:28" x14ac:dyDescent="0.3">
      <c r="A3918" t="s">
        <v>3959</v>
      </c>
      <c r="B3918" s="11" t="s">
        <v>56</v>
      </c>
      <c r="C3918" s="11" t="s">
        <v>53</v>
      </c>
      <c r="D3918" s="11" t="s">
        <v>25</v>
      </c>
      <c r="E3918" s="11" t="s">
        <v>38</v>
      </c>
      <c r="F3918" s="11" t="s">
        <v>21</v>
      </c>
      <c r="G3918" s="11">
        <v>3</v>
      </c>
      <c r="H3918" s="11" t="s">
        <v>40</v>
      </c>
      <c r="I3918" s="12">
        <v>44725</v>
      </c>
      <c r="J3918" s="14">
        <v>0.71944444444444444</v>
      </c>
      <c r="K3918">
        <v>3</v>
      </c>
      <c r="L3918" t="s">
        <v>40</v>
      </c>
      <c r="M3918" s="1">
        <v>44725</v>
      </c>
      <c r="N3918" s="2">
        <v>0.71944444444444444</v>
      </c>
      <c r="O3918" s="1">
        <f t="shared" si="366"/>
        <v>44725.719444444447</v>
      </c>
      <c r="P3918" s="3" t="str">
        <f t="shared" si="367"/>
        <v>Jun,2022</v>
      </c>
      <c r="Q3918">
        <f t="shared" si="368"/>
        <v>2022</v>
      </c>
      <c r="R3918" t="str">
        <f t="shared" si="369"/>
        <v>Mon</v>
      </c>
      <c r="S3918">
        <f t="shared" si="370"/>
        <v>17</v>
      </c>
      <c r="T3918" t="str">
        <f t="shared" si="371"/>
        <v>YES</v>
      </c>
      <c r="U3918" cm="1">
        <f t="array" ref="U3918">_xlfn.XLOOKUP(Table1012[[#This Row],[Severity_Level]],{"MINOR","MODERATE","SEVERE","FATAL"},{1,2,3,5})</f>
        <v>5</v>
      </c>
      <c r="Z3918" s="1"/>
      <c r="AA3918" s="2"/>
      <c r="AB3918" s="4"/>
    </row>
    <row r="3919" spans="1:28" x14ac:dyDescent="0.3">
      <c r="A3919" t="s">
        <v>3960</v>
      </c>
      <c r="B3919" s="11" t="s">
        <v>34</v>
      </c>
      <c r="C3919" s="11" t="s">
        <v>30</v>
      </c>
      <c r="D3919" s="11" t="s">
        <v>25</v>
      </c>
      <c r="E3919" s="11" t="s">
        <v>20</v>
      </c>
      <c r="F3919" s="11" t="s">
        <v>15</v>
      </c>
      <c r="G3919" s="11">
        <v>1</v>
      </c>
      <c r="H3919" s="11" t="s">
        <v>40</v>
      </c>
      <c r="I3919" s="12">
        <v>44725</v>
      </c>
      <c r="J3919" s="14">
        <v>0.72013888888888888</v>
      </c>
      <c r="K3919">
        <v>1</v>
      </c>
      <c r="L3919" t="s">
        <v>40</v>
      </c>
      <c r="M3919" s="1">
        <v>44725</v>
      </c>
      <c r="N3919" s="2">
        <v>0.72013888888888888</v>
      </c>
      <c r="O3919" s="1">
        <f t="shared" si="366"/>
        <v>44725.720138888886</v>
      </c>
      <c r="P3919" s="3" t="str">
        <f t="shared" si="367"/>
        <v>Jun,2022</v>
      </c>
      <c r="Q3919">
        <f t="shared" si="368"/>
        <v>2022</v>
      </c>
      <c r="R3919" t="str">
        <f t="shared" si="369"/>
        <v>Mon</v>
      </c>
      <c r="S3919">
        <f t="shared" si="370"/>
        <v>17</v>
      </c>
      <c r="T3919" t="str">
        <f t="shared" si="371"/>
        <v>YES</v>
      </c>
      <c r="U3919" cm="1">
        <f t="array" ref="U3919">_xlfn.XLOOKUP(Table1012[[#This Row],[Severity_Level]],{"MINOR","MODERATE","SEVERE","FATAL"},{1,2,3,5})</f>
        <v>5</v>
      </c>
      <c r="Z3919" s="1"/>
      <c r="AA3919" s="2"/>
      <c r="AB3919" s="4"/>
    </row>
    <row r="3920" spans="1:28" x14ac:dyDescent="0.3">
      <c r="A3920" t="s">
        <v>3961</v>
      </c>
      <c r="B3920" s="11" t="s">
        <v>18</v>
      </c>
      <c r="C3920" s="11" t="s">
        <v>44</v>
      </c>
      <c r="D3920" s="11" t="s">
        <v>31</v>
      </c>
      <c r="E3920" s="11" t="s">
        <v>20</v>
      </c>
      <c r="F3920" s="11" t="s">
        <v>26</v>
      </c>
      <c r="G3920" s="11">
        <v>1</v>
      </c>
      <c r="H3920" s="11" t="s">
        <v>16</v>
      </c>
      <c r="I3920" s="12">
        <v>44725</v>
      </c>
      <c r="J3920" s="14">
        <v>0.72083333333333333</v>
      </c>
      <c r="K3920">
        <v>1</v>
      </c>
      <c r="L3920" t="s">
        <v>16</v>
      </c>
      <c r="M3920" s="1">
        <v>44725</v>
      </c>
      <c r="N3920" s="2">
        <v>0.72083333333333333</v>
      </c>
      <c r="O3920" s="1">
        <f t="shared" si="366"/>
        <v>44725.720833333333</v>
      </c>
      <c r="P3920" s="3" t="str">
        <f t="shared" si="367"/>
        <v>Jun,2022</v>
      </c>
      <c r="Q3920">
        <f t="shared" si="368"/>
        <v>2022</v>
      </c>
      <c r="R3920" t="str">
        <f t="shared" si="369"/>
        <v>Mon</v>
      </c>
      <c r="S3920">
        <f t="shared" si="370"/>
        <v>17</v>
      </c>
      <c r="T3920" t="str">
        <f t="shared" si="371"/>
        <v>YES</v>
      </c>
      <c r="U3920" cm="1">
        <f t="array" ref="U3920">_xlfn.XLOOKUP(Table1012[[#This Row],[Severity_Level]],{"MINOR","MODERATE","SEVERE","FATAL"},{1,2,3,5})</f>
        <v>1</v>
      </c>
      <c r="Z3920" s="1"/>
      <c r="AA3920" s="2"/>
      <c r="AB3920" s="4"/>
    </row>
    <row r="3921" spans="1:28" x14ac:dyDescent="0.3">
      <c r="A3921" t="s">
        <v>3962</v>
      </c>
      <c r="B3921" s="11" t="s">
        <v>18</v>
      </c>
      <c r="C3921" s="11" t="s">
        <v>12</v>
      </c>
      <c r="D3921" s="11" t="s">
        <v>37</v>
      </c>
      <c r="E3921" s="11" t="s">
        <v>38</v>
      </c>
      <c r="F3921" s="11" t="s">
        <v>15</v>
      </c>
      <c r="G3921" s="11">
        <v>3</v>
      </c>
      <c r="H3921" s="11" t="s">
        <v>32</v>
      </c>
      <c r="I3921" s="12">
        <v>44725</v>
      </c>
      <c r="J3921" s="14">
        <v>0.72152777777777777</v>
      </c>
      <c r="K3921">
        <v>3</v>
      </c>
      <c r="L3921" t="s">
        <v>32</v>
      </c>
      <c r="M3921" s="1">
        <v>44725</v>
      </c>
      <c r="N3921" s="2">
        <v>0.72152777777777777</v>
      </c>
      <c r="O3921" s="1">
        <f t="shared" si="366"/>
        <v>44725.72152777778</v>
      </c>
      <c r="P3921" s="3" t="str">
        <f t="shared" si="367"/>
        <v>Jun,2022</v>
      </c>
      <c r="Q3921">
        <f t="shared" si="368"/>
        <v>2022</v>
      </c>
      <c r="R3921" t="str">
        <f t="shared" si="369"/>
        <v>Mon</v>
      </c>
      <c r="S3921">
        <f t="shared" si="370"/>
        <v>17</v>
      </c>
      <c r="T3921" t="str">
        <f t="shared" si="371"/>
        <v>YES</v>
      </c>
      <c r="U3921" cm="1">
        <f t="array" ref="U3921">_xlfn.XLOOKUP(Table1012[[#This Row],[Severity_Level]],{"MINOR","MODERATE","SEVERE","FATAL"},{1,2,3,5})</f>
        <v>2</v>
      </c>
      <c r="Z3921" s="1"/>
      <c r="AA3921" s="2"/>
      <c r="AB3921" s="4"/>
    </row>
    <row r="3922" spans="1:28" x14ac:dyDescent="0.3">
      <c r="A3922" t="s">
        <v>3963</v>
      </c>
      <c r="B3922" s="11" t="s">
        <v>34</v>
      </c>
      <c r="C3922" s="11" t="s">
        <v>57</v>
      </c>
      <c r="D3922" s="11" t="s">
        <v>25</v>
      </c>
      <c r="E3922" s="11" t="s">
        <v>35</v>
      </c>
      <c r="F3922" s="11" t="s">
        <v>51</v>
      </c>
      <c r="G3922" s="11">
        <v>1</v>
      </c>
      <c r="H3922" s="11" t="s">
        <v>16</v>
      </c>
      <c r="I3922" s="12">
        <v>44725</v>
      </c>
      <c r="J3922" s="14">
        <v>0.72222222222222221</v>
      </c>
      <c r="K3922">
        <v>1</v>
      </c>
      <c r="L3922" t="s">
        <v>16</v>
      </c>
      <c r="M3922" s="1">
        <v>44725</v>
      </c>
      <c r="N3922" s="2">
        <v>0.72222222222222221</v>
      </c>
      <c r="O3922" s="1">
        <f t="shared" si="366"/>
        <v>44725.722222222219</v>
      </c>
      <c r="P3922" s="3" t="str">
        <f t="shared" si="367"/>
        <v>Jun,2022</v>
      </c>
      <c r="Q3922">
        <f t="shared" si="368"/>
        <v>2022</v>
      </c>
      <c r="R3922" t="str">
        <f t="shared" si="369"/>
        <v>Mon</v>
      </c>
      <c r="S3922">
        <f t="shared" si="370"/>
        <v>17</v>
      </c>
      <c r="T3922" t="str">
        <f t="shared" si="371"/>
        <v>YES</v>
      </c>
      <c r="U3922" cm="1">
        <f t="array" ref="U3922">_xlfn.XLOOKUP(Table1012[[#This Row],[Severity_Level]],{"MINOR","MODERATE","SEVERE","FATAL"},{1,2,3,5})</f>
        <v>1</v>
      </c>
      <c r="Z3922" s="1"/>
      <c r="AA3922" s="2"/>
      <c r="AB3922" s="4"/>
    </row>
    <row r="3923" spans="1:28" x14ac:dyDescent="0.3">
      <c r="A3923" t="s">
        <v>3964</v>
      </c>
      <c r="B3923" s="11" t="s">
        <v>18</v>
      </c>
      <c r="C3923" s="11" t="s">
        <v>50</v>
      </c>
      <c r="D3923" s="11" t="s">
        <v>13</v>
      </c>
      <c r="E3923" s="11" t="s">
        <v>14</v>
      </c>
      <c r="F3923" s="11" t="s">
        <v>21</v>
      </c>
      <c r="G3923" s="11">
        <v>4</v>
      </c>
      <c r="H3923" s="11" t="s">
        <v>32</v>
      </c>
      <c r="I3923" s="12">
        <v>44725</v>
      </c>
      <c r="J3923" s="14">
        <v>0.72291666666666665</v>
      </c>
      <c r="K3923">
        <v>4</v>
      </c>
      <c r="L3923" t="s">
        <v>32</v>
      </c>
      <c r="M3923" s="1">
        <v>44725</v>
      </c>
      <c r="N3923" s="2">
        <v>0.72291666666666665</v>
      </c>
      <c r="O3923" s="1">
        <f t="shared" si="366"/>
        <v>44725.722916666666</v>
      </c>
      <c r="P3923" s="3" t="str">
        <f t="shared" si="367"/>
        <v>Jun,2022</v>
      </c>
      <c r="Q3923">
        <f t="shared" si="368"/>
        <v>2022</v>
      </c>
      <c r="R3923" t="str">
        <f t="shared" si="369"/>
        <v>Mon</v>
      </c>
      <c r="S3923">
        <f t="shared" si="370"/>
        <v>17</v>
      </c>
      <c r="T3923" t="str">
        <f t="shared" si="371"/>
        <v>YES</v>
      </c>
      <c r="U3923" cm="1">
        <f t="array" ref="U3923">_xlfn.XLOOKUP(Table1012[[#This Row],[Severity_Level]],{"MINOR","MODERATE","SEVERE","FATAL"},{1,2,3,5})</f>
        <v>2</v>
      </c>
      <c r="Z3923" s="1"/>
      <c r="AA3923" s="2"/>
      <c r="AB3923" s="4"/>
    </row>
    <row r="3924" spans="1:28" x14ac:dyDescent="0.3">
      <c r="A3924" t="s">
        <v>3965</v>
      </c>
      <c r="B3924" s="11" t="s">
        <v>49</v>
      </c>
      <c r="C3924" s="11" t="s">
        <v>50</v>
      </c>
      <c r="D3924" s="11" t="s">
        <v>37</v>
      </c>
      <c r="E3924" s="11" t="s">
        <v>20</v>
      </c>
      <c r="F3924" s="11" t="s">
        <v>51</v>
      </c>
      <c r="G3924" s="11">
        <v>2</v>
      </c>
      <c r="H3924" s="11" t="s">
        <v>40</v>
      </c>
      <c r="I3924" s="12">
        <v>44725</v>
      </c>
      <c r="J3924" s="14">
        <v>0.72361111111111109</v>
      </c>
      <c r="K3924">
        <v>2</v>
      </c>
      <c r="L3924" t="s">
        <v>40</v>
      </c>
      <c r="M3924" s="1">
        <v>44725</v>
      </c>
      <c r="N3924" s="2">
        <v>0.72361111111111109</v>
      </c>
      <c r="O3924" s="1">
        <f t="shared" si="366"/>
        <v>44725.723611111112</v>
      </c>
      <c r="P3924" s="3" t="str">
        <f t="shared" si="367"/>
        <v>Jun,2022</v>
      </c>
      <c r="Q3924">
        <f t="shared" si="368"/>
        <v>2022</v>
      </c>
      <c r="R3924" t="str">
        <f t="shared" si="369"/>
        <v>Mon</v>
      </c>
      <c r="S3924">
        <f t="shared" si="370"/>
        <v>17</v>
      </c>
      <c r="T3924" t="str">
        <f t="shared" si="371"/>
        <v>YES</v>
      </c>
      <c r="U3924" cm="1">
        <f t="array" ref="U3924">_xlfn.XLOOKUP(Table1012[[#This Row],[Severity_Level]],{"MINOR","MODERATE","SEVERE","FATAL"},{1,2,3,5})</f>
        <v>5</v>
      </c>
      <c r="Z3924" s="1"/>
      <c r="AA3924" s="2"/>
      <c r="AB3924" s="4"/>
    </row>
    <row r="3925" spans="1:28" x14ac:dyDescent="0.3">
      <c r="A3925" t="s">
        <v>3966</v>
      </c>
      <c r="B3925" s="11" t="s">
        <v>11</v>
      </c>
      <c r="C3925" s="11" t="s">
        <v>46</v>
      </c>
      <c r="D3925" s="11" t="s">
        <v>25</v>
      </c>
      <c r="E3925" s="11" t="s">
        <v>35</v>
      </c>
      <c r="F3925" s="11" t="s">
        <v>15</v>
      </c>
      <c r="G3925" s="11">
        <v>5</v>
      </c>
      <c r="H3925" s="11" t="s">
        <v>27</v>
      </c>
      <c r="I3925" s="12">
        <v>44725</v>
      </c>
      <c r="J3925" s="14">
        <v>0.72430555555555554</v>
      </c>
      <c r="K3925">
        <v>5</v>
      </c>
      <c r="L3925" t="s">
        <v>27</v>
      </c>
      <c r="M3925" s="1">
        <v>44725</v>
      </c>
      <c r="N3925" s="2">
        <v>0.72430555555555554</v>
      </c>
      <c r="O3925" s="1">
        <f t="shared" si="366"/>
        <v>44725.724305555559</v>
      </c>
      <c r="P3925" s="3" t="str">
        <f t="shared" si="367"/>
        <v>Jun,2022</v>
      </c>
      <c r="Q3925">
        <f t="shared" si="368"/>
        <v>2022</v>
      </c>
      <c r="R3925" t="str">
        <f t="shared" si="369"/>
        <v>Mon</v>
      </c>
      <c r="S3925">
        <f t="shared" si="370"/>
        <v>17</v>
      </c>
      <c r="T3925" t="str">
        <f t="shared" si="371"/>
        <v>YES</v>
      </c>
      <c r="U3925" cm="1">
        <f t="array" ref="U3925">_xlfn.XLOOKUP(Table1012[[#This Row],[Severity_Level]],{"MINOR","MODERATE","SEVERE","FATAL"},{1,2,3,5})</f>
        <v>3</v>
      </c>
      <c r="Z3925" s="1"/>
      <c r="AA3925" s="2"/>
      <c r="AB3925" s="4"/>
    </row>
    <row r="3926" spans="1:28" x14ac:dyDescent="0.3">
      <c r="A3926" t="s">
        <v>3967</v>
      </c>
      <c r="B3926" s="11" t="s">
        <v>56</v>
      </c>
      <c r="C3926" s="11" t="s">
        <v>30</v>
      </c>
      <c r="D3926" s="11" t="s">
        <v>31</v>
      </c>
      <c r="E3926" s="11" t="s">
        <v>20</v>
      </c>
      <c r="F3926" s="11" t="s">
        <v>51</v>
      </c>
      <c r="G3926" s="11">
        <v>1</v>
      </c>
      <c r="H3926" s="11" t="s">
        <v>40</v>
      </c>
      <c r="I3926" s="12">
        <v>44725</v>
      </c>
      <c r="J3926" s="14">
        <v>0.72499999999999998</v>
      </c>
      <c r="K3926">
        <v>1</v>
      </c>
      <c r="L3926" t="s">
        <v>40</v>
      </c>
      <c r="M3926" s="1">
        <v>44725</v>
      </c>
      <c r="N3926" s="2">
        <v>0.72499999999999998</v>
      </c>
      <c r="O3926" s="1">
        <f t="shared" si="366"/>
        <v>44725.724999999999</v>
      </c>
      <c r="P3926" s="3" t="str">
        <f t="shared" si="367"/>
        <v>Jun,2022</v>
      </c>
      <c r="Q3926">
        <f t="shared" si="368"/>
        <v>2022</v>
      </c>
      <c r="R3926" t="str">
        <f t="shared" si="369"/>
        <v>Mon</v>
      </c>
      <c r="S3926">
        <f t="shared" si="370"/>
        <v>17</v>
      </c>
      <c r="T3926" t="str">
        <f t="shared" si="371"/>
        <v>YES</v>
      </c>
      <c r="U3926" cm="1">
        <f t="array" ref="U3926">_xlfn.XLOOKUP(Table1012[[#This Row],[Severity_Level]],{"MINOR","MODERATE","SEVERE","FATAL"},{1,2,3,5})</f>
        <v>5</v>
      </c>
      <c r="Z3926" s="1"/>
      <c r="AA3926" s="2"/>
      <c r="AB3926" s="4"/>
    </row>
    <row r="3927" spans="1:28" x14ac:dyDescent="0.3">
      <c r="A3927" t="s">
        <v>3968</v>
      </c>
      <c r="B3927" s="11" t="s">
        <v>29</v>
      </c>
      <c r="C3927" s="11" t="s">
        <v>24</v>
      </c>
      <c r="D3927" s="11" t="s">
        <v>13</v>
      </c>
      <c r="E3927" s="11" t="s">
        <v>14</v>
      </c>
      <c r="F3927" s="11" t="s">
        <v>15</v>
      </c>
      <c r="G3927" s="11">
        <v>1</v>
      </c>
      <c r="H3927" s="11" t="s">
        <v>27</v>
      </c>
      <c r="I3927" s="12">
        <v>44725</v>
      </c>
      <c r="J3927" s="14">
        <v>0.72569444444444442</v>
      </c>
      <c r="K3927">
        <v>1</v>
      </c>
      <c r="L3927" t="s">
        <v>27</v>
      </c>
      <c r="M3927" s="1">
        <v>44725</v>
      </c>
      <c r="N3927" s="2">
        <v>0.72569444444444442</v>
      </c>
      <c r="O3927" s="1">
        <f t="shared" si="366"/>
        <v>44725.725694444445</v>
      </c>
      <c r="P3927" s="3" t="str">
        <f t="shared" si="367"/>
        <v>Jun,2022</v>
      </c>
      <c r="Q3927">
        <f t="shared" si="368"/>
        <v>2022</v>
      </c>
      <c r="R3927" t="str">
        <f t="shared" si="369"/>
        <v>Mon</v>
      </c>
      <c r="S3927">
        <f t="shared" si="370"/>
        <v>17</v>
      </c>
      <c r="T3927" t="str">
        <f t="shared" si="371"/>
        <v>YES</v>
      </c>
      <c r="U3927" cm="1">
        <f t="array" ref="U3927">_xlfn.XLOOKUP(Table1012[[#This Row],[Severity_Level]],{"MINOR","MODERATE","SEVERE","FATAL"},{1,2,3,5})</f>
        <v>3</v>
      </c>
      <c r="Z3927" s="1"/>
      <c r="AA3927" s="2"/>
      <c r="AB3927" s="4"/>
    </row>
    <row r="3928" spans="1:28" x14ac:dyDescent="0.3">
      <c r="A3928" t="s">
        <v>3969</v>
      </c>
      <c r="B3928" s="11" t="s">
        <v>56</v>
      </c>
      <c r="C3928" s="11" t="s">
        <v>46</v>
      </c>
      <c r="D3928" s="11" t="s">
        <v>31</v>
      </c>
      <c r="E3928" s="11" t="s">
        <v>35</v>
      </c>
      <c r="F3928" s="11" t="s">
        <v>21</v>
      </c>
      <c r="G3928" s="11">
        <v>5</v>
      </c>
      <c r="H3928" s="11" t="s">
        <v>40</v>
      </c>
      <c r="I3928" s="12">
        <v>44725</v>
      </c>
      <c r="J3928" s="14">
        <v>0.72638888888888886</v>
      </c>
      <c r="K3928">
        <v>5</v>
      </c>
      <c r="L3928" t="s">
        <v>40</v>
      </c>
      <c r="M3928" s="1">
        <v>44725</v>
      </c>
      <c r="N3928" s="2">
        <v>0.72638888888888886</v>
      </c>
      <c r="O3928" s="1">
        <f t="shared" si="366"/>
        <v>44725.726388888892</v>
      </c>
      <c r="P3928" s="3" t="str">
        <f t="shared" si="367"/>
        <v>Jun,2022</v>
      </c>
      <c r="Q3928">
        <f t="shared" si="368"/>
        <v>2022</v>
      </c>
      <c r="R3928" t="str">
        <f t="shared" si="369"/>
        <v>Mon</v>
      </c>
      <c r="S3928">
        <f t="shared" si="370"/>
        <v>17</v>
      </c>
      <c r="T3928" t="str">
        <f t="shared" si="371"/>
        <v>YES</v>
      </c>
      <c r="U3928" cm="1">
        <f t="array" ref="U3928">_xlfn.XLOOKUP(Table1012[[#This Row],[Severity_Level]],{"MINOR","MODERATE","SEVERE","FATAL"},{1,2,3,5})</f>
        <v>5</v>
      </c>
      <c r="Z3928" s="1"/>
      <c r="AA3928" s="2"/>
      <c r="AB3928" s="4"/>
    </row>
    <row r="3929" spans="1:28" x14ac:dyDescent="0.3">
      <c r="A3929" t="s">
        <v>3970</v>
      </c>
      <c r="B3929" s="11" t="s">
        <v>29</v>
      </c>
      <c r="C3929" s="11" t="s">
        <v>57</v>
      </c>
      <c r="D3929" s="11" t="s">
        <v>25</v>
      </c>
      <c r="E3929" s="11" t="s">
        <v>20</v>
      </c>
      <c r="F3929" s="11" t="s">
        <v>51</v>
      </c>
      <c r="G3929" s="11">
        <v>4</v>
      </c>
      <c r="H3929" s="11" t="s">
        <v>40</v>
      </c>
      <c r="I3929" s="12">
        <v>44725</v>
      </c>
      <c r="J3929" s="14">
        <v>0.7270833333333333</v>
      </c>
      <c r="K3929">
        <v>4</v>
      </c>
      <c r="L3929" t="s">
        <v>40</v>
      </c>
      <c r="M3929" s="1">
        <v>44725</v>
      </c>
      <c r="N3929" s="2">
        <v>0.7270833333333333</v>
      </c>
      <c r="O3929" s="1">
        <f t="shared" si="366"/>
        <v>44725.727083333331</v>
      </c>
      <c r="P3929" s="3" t="str">
        <f t="shared" si="367"/>
        <v>Jun,2022</v>
      </c>
      <c r="Q3929">
        <f t="shared" si="368"/>
        <v>2022</v>
      </c>
      <c r="R3929" t="str">
        <f t="shared" si="369"/>
        <v>Mon</v>
      </c>
      <c r="S3929">
        <f t="shared" si="370"/>
        <v>17</v>
      </c>
      <c r="T3929" t="str">
        <f t="shared" si="371"/>
        <v>YES</v>
      </c>
      <c r="U3929" cm="1">
        <f t="array" ref="U3929">_xlfn.XLOOKUP(Table1012[[#This Row],[Severity_Level]],{"MINOR","MODERATE","SEVERE","FATAL"},{1,2,3,5})</f>
        <v>5</v>
      </c>
      <c r="Z3929" s="1"/>
      <c r="AA3929" s="2"/>
      <c r="AB3929" s="4"/>
    </row>
    <row r="3930" spans="1:28" x14ac:dyDescent="0.3">
      <c r="A3930" t="s">
        <v>3971</v>
      </c>
      <c r="B3930" s="11" t="s">
        <v>34</v>
      </c>
      <c r="C3930" s="11" t="s">
        <v>53</v>
      </c>
      <c r="D3930" s="11" t="s">
        <v>37</v>
      </c>
      <c r="E3930" s="11" t="s">
        <v>14</v>
      </c>
      <c r="F3930" s="11" t="s">
        <v>51</v>
      </c>
      <c r="G3930" s="11">
        <v>2</v>
      </c>
      <c r="H3930" s="11" t="s">
        <v>16</v>
      </c>
      <c r="I3930" s="12">
        <v>44725</v>
      </c>
      <c r="J3930" s="14">
        <v>0.72777777777777775</v>
      </c>
      <c r="K3930">
        <v>2</v>
      </c>
      <c r="L3930" t="s">
        <v>16</v>
      </c>
      <c r="M3930" s="1">
        <v>44725</v>
      </c>
      <c r="N3930" s="2">
        <v>0.72777777777777775</v>
      </c>
      <c r="O3930" s="1">
        <f t="shared" si="366"/>
        <v>44725.727777777778</v>
      </c>
      <c r="P3930" s="3" t="str">
        <f t="shared" si="367"/>
        <v>Jun,2022</v>
      </c>
      <c r="Q3930">
        <f t="shared" si="368"/>
        <v>2022</v>
      </c>
      <c r="R3930" t="str">
        <f t="shared" si="369"/>
        <v>Mon</v>
      </c>
      <c r="S3930">
        <f t="shared" si="370"/>
        <v>17</v>
      </c>
      <c r="T3930" t="str">
        <f t="shared" si="371"/>
        <v>YES</v>
      </c>
      <c r="U3930" cm="1">
        <f t="array" ref="U3930">_xlfn.XLOOKUP(Table1012[[#This Row],[Severity_Level]],{"MINOR","MODERATE","SEVERE","FATAL"},{1,2,3,5})</f>
        <v>1</v>
      </c>
      <c r="Z3930" s="1"/>
      <c r="AA3930" s="2"/>
      <c r="AB3930" s="4"/>
    </row>
    <row r="3931" spans="1:28" x14ac:dyDescent="0.3">
      <c r="A3931" t="s">
        <v>3972</v>
      </c>
      <c r="B3931" s="11" t="s">
        <v>34</v>
      </c>
      <c r="C3931" s="11" t="s">
        <v>12</v>
      </c>
      <c r="D3931" s="11" t="s">
        <v>25</v>
      </c>
      <c r="E3931" s="11" t="s">
        <v>38</v>
      </c>
      <c r="F3931" s="11" t="s">
        <v>21</v>
      </c>
      <c r="G3931" s="11">
        <v>2</v>
      </c>
      <c r="H3931" s="11" t="s">
        <v>16</v>
      </c>
      <c r="I3931" s="12">
        <v>44725</v>
      </c>
      <c r="J3931" s="14">
        <v>0.72847222222222219</v>
      </c>
      <c r="K3931">
        <v>2</v>
      </c>
      <c r="L3931" t="s">
        <v>16</v>
      </c>
      <c r="M3931" s="1">
        <v>44725</v>
      </c>
      <c r="N3931" s="2">
        <v>0.72847222222222219</v>
      </c>
      <c r="O3931" s="1">
        <f t="shared" si="366"/>
        <v>44725.728472222225</v>
      </c>
      <c r="P3931" s="3" t="str">
        <f t="shared" si="367"/>
        <v>Jun,2022</v>
      </c>
      <c r="Q3931">
        <f t="shared" si="368"/>
        <v>2022</v>
      </c>
      <c r="R3931" t="str">
        <f t="shared" si="369"/>
        <v>Mon</v>
      </c>
      <c r="S3931">
        <f t="shared" si="370"/>
        <v>17</v>
      </c>
      <c r="T3931" t="str">
        <f t="shared" si="371"/>
        <v>YES</v>
      </c>
      <c r="U3931" cm="1">
        <f t="array" ref="U3931">_xlfn.XLOOKUP(Table1012[[#This Row],[Severity_Level]],{"MINOR","MODERATE","SEVERE","FATAL"},{1,2,3,5})</f>
        <v>1</v>
      </c>
      <c r="Z3931" s="1"/>
      <c r="AA3931" s="2"/>
      <c r="AB3931" s="4"/>
    </row>
    <row r="3932" spans="1:28" x14ac:dyDescent="0.3">
      <c r="A3932" t="s">
        <v>3973</v>
      </c>
      <c r="B3932" s="11" t="s">
        <v>29</v>
      </c>
      <c r="C3932" s="11" t="s">
        <v>65</v>
      </c>
      <c r="D3932" s="11" t="s">
        <v>25</v>
      </c>
      <c r="E3932" s="11" t="s">
        <v>35</v>
      </c>
      <c r="F3932" s="11" t="s">
        <v>26</v>
      </c>
      <c r="G3932" s="11">
        <v>5</v>
      </c>
      <c r="H3932" s="11" t="s">
        <v>27</v>
      </c>
      <c r="I3932" s="12">
        <v>44725</v>
      </c>
      <c r="J3932" s="14">
        <v>0.72916666666666663</v>
      </c>
      <c r="K3932">
        <v>5</v>
      </c>
      <c r="L3932" t="s">
        <v>27</v>
      </c>
      <c r="M3932" s="1">
        <v>44725</v>
      </c>
      <c r="N3932" s="2">
        <v>0.72916666666666663</v>
      </c>
      <c r="O3932" s="1">
        <f t="shared" si="366"/>
        <v>44725.729166666664</v>
      </c>
      <c r="P3932" s="3" t="str">
        <f t="shared" si="367"/>
        <v>Jun,2022</v>
      </c>
      <c r="Q3932">
        <f t="shared" si="368"/>
        <v>2022</v>
      </c>
      <c r="R3932" t="str">
        <f t="shared" si="369"/>
        <v>Mon</v>
      </c>
      <c r="S3932">
        <f t="shared" si="370"/>
        <v>17</v>
      </c>
      <c r="T3932" t="str">
        <f t="shared" si="371"/>
        <v>YES</v>
      </c>
      <c r="U3932" cm="1">
        <f t="array" ref="U3932">_xlfn.XLOOKUP(Table1012[[#This Row],[Severity_Level]],{"MINOR","MODERATE","SEVERE","FATAL"},{1,2,3,5})</f>
        <v>3</v>
      </c>
      <c r="Z3932" s="1"/>
      <c r="AA3932" s="2"/>
      <c r="AB3932" s="4"/>
    </row>
    <row r="3933" spans="1:28" x14ac:dyDescent="0.3">
      <c r="A3933" t="s">
        <v>3974</v>
      </c>
      <c r="B3933" s="11" t="s">
        <v>11</v>
      </c>
      <c r="C3933" s="11" t="s">
        <v>65</v>
      </c>
      <c r="D3933" s="11" t="s">
        <v>47</v>
      </c>
      <c r="E3933" s="11" t="s">
        <v>38</v>
      </c>
      <c r="F3933" s="11" t="s">
        <v>26</v>
      </c>
      <c r="G3933" s="11">
        <v>2</v>
      </c>
      <c r="H3933" s="11" t="s">
        <v>32</v>
      </c>
      <c r="I3933" s="12">
        <v>44725</v>
      </c>
      <c r="J3933" s="14">
        <v>0.72986111111111107</v>
      </c>
      <c r="K3933">
        <v>2</v>
      </c>
      <c r="L3933" t="s">
        <v>32</v>
      </c>
      <c r="M3933" s="1">
        <v>44725</v>
      </c>
      <c r="N3933" s="2">
        <v>0.72986111111111107</v>
      </c>
      <c r="O3933" s="1">
        <f t="shared" si="366"/>
        <v>44725.729861111111</v>
      </c>
      <c r="P3933" s="3" t="str">
        <f t="shared" si="367"/>
        <v>Jun,2022</v>
      </c>
      <c r="Q3933">
        <f t="shared" si="368"/>
        <v>2022</v>
      </c>
      <c r="R3933" t="str">
        <f t="shared" si="369"/>
        <v>Mon</v>
      </c>
      <c r="S3933">
        <f t="shared" si="370"/>
        <v>17</v>
      </c>
      <c r="T3933" t="str">
        <f t="shared" si="371"/>
        <v>YES</v>
      </c>
      <c r="U3933" cm="1">
        <f t="array" ref="U3933">_xlfn.XLOOKUP(Table1012[[#This Row],[Severity_Level]],{"MINOR","MODERATE","SEVERE","FATAL"},{1,2,3,5})</f>
        <v>2</v>
      </c>
      <c r="Z3933" s="1"/>
      <c r="AA3933" s="2"/>
      <c r="AB3933" s="4"/>
    </row>
    <row r="3934" spans="1:28" x14ac:dyDescent="0.3">
      <c r="A3934" t="s">
        <v>3975</v>
      </c>
      <c r="B3934" s="11" t="s">
        <v>18</v>
      </c>
      <c r="C3934" s="11" t="s">
        <v>46</v>
      </c>
      <c r="D3934" s="11" t="s">
        <v>25</v>
      </c>
      <c r="E3934" s="11" t="s">
        <v>35</v>
      </c>
      <c r="F3934" s="11" t="s">
        <v>21</v>
      </c>
      <c r="G3934" s="11">
        <v>3</v>
      </c>
      <c r="H3934" s="11" t="s">
        <v>16</v>
      </c>
      <c r="I3934" s="12">
        <v>44725</v>
      </c>
      <c r="J3934" s="14">
        <v>0.73055555555555551</v>
      </c>
      <c r="K3934">
        <v>3</v>
      </c>
      <c r="L3934" t="s">
        <v>16</v>
      </c>
      <c r="M3934" s="1">
        <v>44725</v>
      </c>
      <c r="N3934" s="2">
        <v>0.73055555555555551</v>
      </c>
      <c r="O3934" s="1">
        <f t="shared" si="366"/>
        <v>44725.730555555558</v>
      </c>
      <c r="P3934" s="3" t="str">
        <f t="shared" si="367"/>
        <v>Jun,2022</v>
      </c>
      <c r="Q3934">
        <f t="shared" si="368"/>
        <v>2022</v>
      </c>
      <c r="R3934" t="str">
        <f t="shared" si="369"/>
        <v>Mon</v>
      </c>
      <c r="S3934">
        <f t="shared" si="370"/>
        <v>17</v>
      </c>
      <c r="T3934" t="str">
        <f t="shared" si="371"/>
        <v>YES</v>
      </c>
      <c r="U3934" cm="1">
        <f t="array" ref="U3934">_xlfn.XLOOKUP(Table1012[[#This Row],[Severity_Level]],{"MINOR","MODERATE","SEVERE","FATAL"},{1,2,3,5})</f>
        <v>1</v>
      </c>
      <c r="Z3934" s="1"/>
      <c r="AA3934" s="2"/>
      <c r="AB3934" s="4"/>
    </row>
    <row r="3935" spans="1:28" x14ac:dyDescent="0.3">
      <c r="A3935" t="s">
        <v>3976</v>
      </c>
      <c r="B3935" s="11" t="s">
        <v>34</v>
      </c>
      <c r="C3935" s="11" t="s">
        <v>44</v>
      </c>
      <c r="D3935" s="11" t="s">
        <v>37</v>
      </c>
      <c r="E3935" s="11" t="s">
        <v>38</v>
      </c>
      <c r="F3935" s="11" t="s">
        <v>26</v>
      </c>
      <c r="G3935" s="11">
        <v>4</v>
      </c>
      <c r="H3935" s="11" t="s">
        <v>40</v>
      </c>
      <c r="I3935" s="12">
        <v>44725</v>
      </c>
      <c r="J3935" s="14">
        <v>0.73124999999999996</v>
      </c>
      <c r="K3935">
        <v>4</v>
      </c>
      <c r="L3935" t="s">
        <v>40</v>
      </c>
      <c r="M3935" s="1">
        <v>44725</v>
      </c>
      <c r="N3935" s="2">
        <v>0.73124999999999996</v>
      </c>
      <c r="O3935" s="1">
        <f t="shared" si="366"/>
        <v>44725.731249999997</v>
      </c>
      <c r="P3935" s="3" t="str">
        <f t="shared" si="367"/>
        <v>Jun,2022</v>
      </c>
      <c r="Q3935">
        <f t="shared" si="368"/>
        <v>2022</v>
      </c>
      <c r="R3935" t="str">
        <f t="shared" si="369"/>
        <v>Mon</v>
      </c>
      <c r="S3935">
        <f t="shared" si="370"/>
        <v>17</v>
      </c>
      <c r="T3935" t="str">
        <f t="shared" si="371"/>
        <v>YES</v>
      </c>
      <c r="U3935" cm="1">
        <f t="array" ref="U3935">_xlfn.XLOOKUP(Table1012[[#This Row],[Severity_Level]],{"MINOR","MODERATE","SEVERE","FATAL"},{1,2,3,5})</f>
        <v>5</v>
      </c>
      <c r="Z3935" s="1"/>
      <c r="AA3935" s="2"/>
      <c r="AB3935" s="4"/>
    </row>
    <row r="3936" spans="1:28" x14ac:dyDescent="0.3">
      <c r="A3936" t="s">
        <v>3977</v>
      </c>
      <c r="B3936" s="11" t="s">
        <v>49</v>
      </c>
      <c r="C3936" s="11" t="s">
        <v>46</v>
      </c>
      <c r="D3936" s="11" t="s">
        <v>13</v>
      </c>
      <c r="E3936" s="11" t="s">
        <v>20</v>
      </c>
      <c r="F3936" s="11" t="s">
        <v>51</v>
      </c>
      <c r="G3936" s="11">
        <v>1</v>
      </c>
      <c r="H3936" s="11" t="s">
        <v>16</v>
      </c>
      <c r="I3936" s="12">
        <v>44725</v>
      </c>
      <c r="J3936" s="14">
        <v>0.7319444444444444</v>
      </c>
      <c r="K3936">
        <v>1</v>
      </c>
      <c r="L3936" t="s">
        <v>16</v>
      </c>
      <c r="M3936" s="1">
        <v>44725</v>
      </c>
      <c r="N3936" s="2">
        <v>0.7319444444444444</v>
      </c>
      <c r="O3936" s="1">
        <f t="shared" si="366"/>
        <v>44725.731944444444</v>
      </c>
      <c r="P3936" s="3" t="str">
        <f t="shared" si="367"/>
        <v>Jun,2022</v>
      </c>
      <c r="Q3936">
        <f t="shared" si="368"/>
        <v>2022</v>
      </c>
      <c r="R3936" t="str">
        <f t="shared" si="369"/>
        <v>Mon</v>
      </c>
      <c r="S3936">
        <f t="shared" si="370"/>
        <v>17</v>
      </c>
      <c r="T3936" t="str">
        <f t="shared" si="371"/>
        <v>YES</v>
      </c>
      <c r="U3936" cm="1">
        <f t="array" ref="U3936">_xlfn.XLOOKUP(Table1012[[#This Row],[Severity_Level]],{"MINOR","MODERATE","SEVERE","FATAL"},{1,2,3,5})</f>
        <v>1</v>
      </c>
      <c r="Z3936" s="1"/>
      <c r="AA3936" s="2"/>
      <c r="AB3936" s="4"/>
    </row>
    <row r="3937" spans="1:28" x14ac:dyDescent="0.3">
      <c r="A3937" t="s">
        <v>3978</v>
      </c>
      <c r="B3937" s="11" t="s">
        <v>49</v>
      </c>
      <c r="C3937" s="11" t="s">
        <v>57</v>
      </c>
      <c r="D3937" s="11" t="s">
        <v>31</v>
      </c>
      <c r="E3937" s="11" t="s">
        <v>14</v>
      </c>
      <c r="F3937" s="11" t="s">
        <v>21</v>
      </c>
      <c r="G3937" s="11">
        <v>5</v>
      </c>
      <c r="H3937" s="11" t="s">
        <v>27</v>
      </c>
      <c r="I3937" s="12">
        <v>44725</v>
      </c>
      <c r="J3937" s="14">
        <v>0.73263888888888884</v>
      </c>
      <c r="K3937">
        <v>5</v>
      </c>
      <c r="L3937" t="s">
        <v>27</v>
      </c>
      <c r="M3937" s="1">
        <v>44725</v>
      </c>
      <c r="N3937" s="2">
        <v>0.73263888888888884</v>
      </c>
      <c r="O3937" s="1">
        <f t="shared" si="366"/>
        <v>44725.732638888891</v>
      </c>
      <c r="P3937" s="3" t="str">
        <f t="shared" si="367"/>
        <v>Jun,2022</v>
      </c>
      <c r="Q3937">
        <f t="shared" si="368"/>
        <v>2022</v>
      </c>
      <c r="R3937" t="str">
        <f t="shared" si="369"/>
        <v>Mon</v>
      </c>
      <c r="S3937">
        <f t="shared" si="370"/>
        <v>17</v>
      </c>
      <c r="T3937" t="str">
        <f t="shared" si="371"/>
        <v>YES</v>
      </c>
      <c r="U3937" cm="1">
        <f t="array" ref="U3937">_xlfn.XLOOKUP(Table1012[[#This Row],[Severity_Level]],{"MINOR","MODERATE","SEVERE","FATAL"},{1,2,3,5})</f>
        <v>3</v>
      </c>
      <c r="Z3937" s="1"/>
      <c r="AA3937" s="2"/>
      <c r="AB3937" s="4"/>
    </row>
    <row r="3938" spans="1:28" x14ac:dyDescent="0.3">
      <c r="A3938" t="s">
        <v>3979</v>
      </c>
      <c r="B3938" s="11" t="s">
        <v>49</v>
      </c>
      <c r="C3938" s="11" t="s">
        <v>12</v>
      </c>
      <c r="D3938" s="11" t="s">
        <v>31</v>
      </c>
      <c r="E3938" s="11" t="s">
        <v>14</v>
      </c>
      <c r="F3938" s="11" t="s">
        <v>21</v>
      </c>
      <c r="G3938" s="11">
        <v>2</v>
      </c>
      <c r="H3938" s="11" t="s">
        <v>16</v>
      </c>
      <c r="I3938" s="12">
        <v>44726</v>
      </c>
      <c r="J3938" s="14">
        <v>0.73333333333333328</v>
      </c>
      <c r="K3938">
        <v>2</v>
      </c>
      <c r="L3938" t="s">
        <v>16</v>
      </c>
      <c r="M3938" s="1">
        <v>44726</v>
      </c>
      <c r="N3938" s="2">
        <v>0.73333333333333328</v>
      </c>
      <c r="O3938" s="1">
        <f t="shared" si="366"/>
        <v>44726.73333333333</v>
      </c>
      <c r="P3938" s="3" t="str">
        <f t="shared" si="367"/>
        <v>Jun,2022</v>
      </c>
      <c r="Q3938">
        <f t="shared" si="368"/>
        <v>2022</v>
      </c>
      <c r="R3938" t="str">
        <f t="shared" si="369"/>
        <v>Tue</v>
      </c>
      <c r="S3938">
        <f t="shared" si="370"/>
        <v>17</v>
      </c>
      <c r="T3938" t="str">
        <f t="shared" si="371"/>
        <v>YES</v>
      </c>
      <c r="U3938" cm="1">
        <f t="array" ref="U3938">_xlfn.XLOOKUP(Table1012[[#This Row],[Severity_Level]],{"MINOR","MODERATE","SEVERE","FATAL"},{1,2,3,5})</f>
        <v>1</v>
      </c>
      <c r="Z3938" s="1"/>
      <c r="AA3938" s="2"/>
      <c r="AB3938" s="4"/>
    </row>
    <row r="3939" spans="1:28" x14ac:dyDescent="0.3">
      <c r="A3939" t="s">
        <v>3980</v>
      </c>
      <c r="B3939" s="11" t="s">
        <v>11</v>
      </c>
      <c r="C3939" s="11" t="s">
        <v>44</v>
      </c>
      <c r="D3939" s="11" t="s">
        <v>47</v>
      </c>
      <c r="E3939" s="11" t="s">
        <v>35</v>
      </c>
      <c r="F3939" s="11" t="s">
        <v>51</v>
      </c>
      <c r="G3939" s="11">
        <v>1</v>
      </c>
      <c r="H3939" s="11" t="s">
        <v>16</v>
      </c>
      <c r="I3939" s="12">
        <v>44726</v>
      </c>
      <c r="J3939" s="14">
        <v>0.73402777777777772</v>
      </c>
      <c r="K3939">
        <v>1</v>
      </c>
      <c r="L3939" t="s">
        <v>16</v>
      </c>
      <c r="M3939" s="1">
        <v>44726</v>
      </c>
      <c r="N3939" s="2">
        <v>0.73402777777777772</v>
      </c>
      <c r="O3939" s="1">
        <f t="shared" si="366"/>
        <v>44726.734027777777</v>
      </c>
      <c r="P3939" s="3" t="str">
        <f t="shared" si="367"/>
        <v>Jun,2022</v>
      </c>
      <c r="Q3939">
        <f t="shared" si="368"/>
        <v>2022</v>
      </c>
      <c r="R3939" t="str">
        <f t="shared" si="369"/>
        <v>Tue</v>
      </c>
      <c r="S3939">
        <f t="shared" si="370"/>
        <v>17</v>
      </c>
      <c r="T3939" t="str">
        <f t="shared" si="371"/>
        <v>YES</v>
      </c>
      <c r="U3939" cm="1">
        <f t="array" ref="U3939">_xlfn.XLOOKUP(Table1012[[#This Row],[Severity_Level]],{"MINOR","MODERATE","SEVERE","FATAL"},{1,2,3,5})</f>
        <v>1</v>
      </c>
      <c r="Z3939" s="1"/>
      <c r="AA3939" s="2"/>
      <c r="AB3939" s="4"/>
    </row>
    <row r="3940" spans="1:28" x14ac:dyDescent="0.3">
      <c r="A3940" t="s">
        <v>3981</v>
      </c>
      <c r="B3940" s="11" t="s">
        <v>49</v>
      </c>
      <c r="C3940" s="11" t="s">
        <v>30</v>
      </c>
      <c r="D3940" s="11" t="s">
        <v>37</v>
      </c>
      <c r="E3940" s="11" t="s">
        <v>20</v>
      </c>
      <c r="F3940" s="11" t="s">
        <v>51</v>
      </c>
      <c r="G3940" s="11">
        <v>1</v>
      </c>
      <c r="H3940" s="11" t="s">
        <v>40</v>
      </c>
      <c r="I3940" s="12">
        <v>44726</v>
      </c>
      <c r="J3940" s="14">
        <v>0.73472222222222228</v>
      </c>
      <c r="K3940">
        <v>1</v>
      </c>
      <c r="L3940" t="s">
        <v>40</v>
      </c>
      <c r="M3940" s="1">
        <v>44726</v>
      </c>
      <c r="N3940" s="2">
        <v>0.73472222222222228</v>
      </c>
      <c r="O3940" s="1">
        <f t="shared" si="366"/>
        <v>44726.734722222223</v>
      </c>
      <c r="P3940" s="3" t="str">
        <f t="shared" si="367"/>
        <v>Jun,2022</v>
      </c>
      <c r="Q3940">
        <f t="shared" si="368"/>
        <v>2022</v>
      </c>
      <c r="R3940" t="str">
        <f t="shared" si="369"/>
        <v>Tue</v>
      </c>
      <c r="S3940">
        <f t="shared" si="370"/>
        <v>17</v>
      </c>
      <c r="T3940" t="str">
        <f t="shared" si="371"/>
        <v>YES</v>
      </c>
      <c r="U3940" cm="1">
        <f t="array" ref="U3940">_xlfn.XLOOKUP(Table1012[[#This Row],[Severity_Level]],{"MINOR","MODERATE","SEVERE","FATAL"},{1,2,3,5})</f>
        <v>5</v>
      </c>
      <c r="Z3940" s="1"/>
      <c r="AA3940" s="2"/>
      <c r="AB3940" s="4"/>
    </row>
    <row r="3941" spans="1:28" x14ac:dyDescent="0.3">
      <c r="A3941" t="s">
        <v>3982</v>
      </c>
      <c r="B3941" s="11" t="s">
        <v>29</v>
      </c>
      <c r="C3941" s="11" t="s">
        <v>50</v>
      </c>
      <c r="D3941" s="11" t="s">
        <v>25</v>
      </c>
      <c r="E3941" s="11" t="s">
        <v>38</v>
      </c>
      <c r="F3941" s="11" t="s">
        <v>26</v>
      </c>
      <c r="G3941" s="11">
        <v>5</v>
      </c>
      <c r="H3941" s="11" t="s">
        <v>16</v>
      </c>
      <c r="I3941" s="12">
        <v>44726</v>
      </c>
      <c r="J3941" s="14">
        <v>0.73541666666666672</v>
      </c>
      <c r="K3941">
        <v>5</v>
      </c>
      <c r="L3941" t="s">
        <v>16</v>
      </c>
      <c r="M3941" s="1">
        <v>44726</v>
      </c>
      <c r="N3941" s="2">
        <v>0.73541666666666672</v>
      </c>
      <c r="O3941" s="1">
        <f t="shared" si="366"/>
        <v>44726.73541666667</v>
      </c>
      <c r="P3941" s="3" t="str">
        <f t="shared" si="367"/>
        <v>Jun,2022</v>
      </c>
      <c r="Q3941">
        <f t="shared" si="368"/>
        <v>2022</v>
      </c>
      <c r="R3941" t="str">
        <f t="shared" si="369"/>
        <v>Tue</v>
      </c>
      <c r="S3941">
        <f t="shared" si="370"/>
        <v>17</v>
      </c>
      <c r="T3941" t="str">
        <f t="shared" si="371"/>
        <v>YES</v>
      </c>
      <c r="U3941" cm="1">
        <f t="array" ref="U3941">_xlfn.XLOOKUP(Table1012[[#This Row],[Severity_Level]],{"MINOR","MODERATE","SEVERE","FATAL"},{1,2,3,5})</f>
        <v>1</v>
      </c>
      <c r="Z3941" s="1"/>
      <c r="AA3941" s="2"/>
      <c r="AB3941" s="4"/>
    </row>
    <row r="3942" spans="1:28" x14ac:dyDescent="0.3">
      <c r="A3942" t="s">
        <v>3983</v>
      </c>
      <c r="B3942" s="11" t="s">
        <v>11</v>
      </c>
      <c r="C3942" s="11" t="s">
        <v>53</v>
      </c>
      <c r="D3942" s="11" t="s">
        <v>13</v>
      </c>
      <c r="E3942" s="11" t="s">
        <v>14</v>
      </c>
      <c r="F3942" s="11" t="s">
        <v>21</v>
      </c>
      <c r="G3942" s="11">
        <v>1</v>
      </c>
      <c r="H3942" s="11" t="s">
        <v>16</v>
      </c>
      <c r="I3942" s="12">
        <v>44726</v>
      </c>
      <c r="J3942" s="14">
        <v>0.73611111111111116</v>
      </c>
      <c r="K3942">
        <v>1</v>
      </c>
      <c r="L3942" t="s">
        <v>16</v>
      </c>
      <c r="M3942" s="1">
        <v>44726</v>
      </c>
      <c r="N3942" s="2">
        <v>0.73611111111111116</v>
      </c>
      <c r="O3942" s="1">
        <f t="shared" si="366"/>
        <v>44726.736111111109</v>
      </c>
      <c r="P3942" s="3" t="str">
        <f t="shared" si="367"/>
        <v>Jun,2022</v>
      </c>
      <c r="Q3942">
        <f t="shared" si="368"/>
        <v>2022</v>
      </c>
      <c r="R3942" t="str">
        <f t="shared" si="369"/>
        <v>Tue</v>
      </c>
      <c r="S3942">
        <f t="shared" si="370"/>
        <v>17</v>
      </c>
      <c r="T3942" t="str">
        <f t="shared" si="371"/>
        <v>YES</v>
      </c>
      <c r="U3942" cm="1">
        <f t="array" ref="U3942">_xlfn.XLOOKUP(Table1012[[#This Row],[Severity_Level]],{"MINOR","MODERATE","SEVERE","FATAL"},{1,2,3,5})</f>
        <v>1</v>
      </c>
      <c r="Z3942" s="1"/>
      <c r="AA3942" s="2"/>
      <c r="AB3942" s="4"/>
    </row>
    <row r="3943" spans="1:28" x14ac:dyDescent="0.3">
      <c r="A3943" t="s">
        <v>3984</v>
      </c>
      <c r="B3943" s="11" t="s">
        <v>18</v>
      </c>
      <c r="C3943" s="11" t="s">
        <v>12</v>
      </c>
      <c r="D3943" s="11" t="s">
        <v>47</v>
      </c>
      <c r="E3943" s="11" t="s">
        <v>20</v>
      </c>
      <c r="F3943" s="11" t="s">
        <v>26</v>
      </c>
      <c r="G3943" s="11">
        <v>4</v>
      </c>
      <c r="H3943" s="11" t="s">
        <v>40</v>
      </c>
      <c r="I3943" s="12">
        <v>44726</v>
      </c>
      <c r="J3943" s="14">
        <v>0.7368055555555556</v>
      </c>
      <c r="K3943">
        <v>4</v>
      </c>
      <c r="L3943" t="s">
        <v>40</v>
      </c>
      <c r="M3943" s="1">
        <v>44726</v>
      </c>
      <c r="N3943" s="2">
        <v>0.7368055555555556</v>
      </c>
      <c r="O3943" s="1">
        <f t="shared" si="366"/>
        <v>44726.736805555556</v>
      </c>
      <c r="P3943" s="3" t="str">
        <f t="shared" si="367"/>
        <v>Jun,2022</v>
      </c>
      <c r="Q3943">
        <f t="shared" si="368"/>
        <v>2022</v>
      </c>
      <c r="R3943" t="str">
        <f t="shared" si="369"/>
        <v>Tue</v>
      </c>
      <c r="S3943">
        <f t="shared" si="370"/>
        <v>17</v>
      </c>
      <c r="T3943" t="str">
        <f t="shared" si="371"/>
        <v>YES</v>
      </c>
      <c r="U3943" cm="1">
        <f t="array" ref="U3943">_xlfn.XLOOKUP(Table1012[[#This Row],[Severity_Level]],{"MINOR","MODERATE","SEVERE","FATAL"},{1,2,3,5})</f>
        <v>5</v>
      </c>
      <c r="Z3943" s="1"/>
      <c r="AA3943" s="2"/>
      <c r="AB3943" s="4"/>
    </row>
    <row r="3944" spans="1:28" x14ac:dyDescent="0.3">
      <c r="A3944" t="s">
        <v>3985</v>
      </c>
      <c r="B3944" s="11" t="s">
        <v>11</v>
      </c>
      <c r="C3944" s="11" t="s">
        <v>46</v>
      </c>
      <c r="D3944" s="11" t="s">
        <v>31</v>
      </c>
      <c r="E3944" s="11" t="s">
        <v>35</v>
      </c>
      <c r="F3944" s="11" t="s">
        <v>26</v>
      </c>
      <c r="G3944" s="11">
        <v>5</v>
      </c>
      <c r="H3944" s="11" t="s">
        <v>16</v>
      </c>
      <c r="I3944" s="12">
        <v>44726</v>
      </c>
      <c r="J3944" s="14">
        <v>0.73750000000000004</v>
      </c>
      <c r="K3944">
        <v>5</v>
      </c>
      <c r="L3944" t="s">
        <v>16</v>
      </c>
      <c r="M3944" s="1">
        <v>44726</v>
      </c>
      <c r="N3944" s="2">
        <v>0.73750000000000004</v>
      </c>
      <c r="O3944" s="1">
        <f t="shared" si="366"/>
        <v>44726.737500000003</v>
      </c>
      <c r="P3944" s="3" t="str">
        <f t="shared" si="367"/>
        <v>Jun,2022</v>
      </c>
      <c r="Q3944">
        <f t="shared" si="368"/>
        <v>2022</v>
      </c>
      <c r="R3944" t="str">
        <f t="shared" si="369"/>
        <v>Tue</v>
      </c>
      <c r="S3944">
        <f t="shared" si="370"/>
        <v>17</v>
      </c>
      <c r="T3944" t="str">
        <f t="shared" si="371"/>
        <v>YES</v>
      </c>
      <c r="U3944" cm="1">
        <f t="array" ref="U3944">_xlfn.XLOOKUP(Table1012[[#This Row],[Severity_Level]],{"MINOR","MODERATE","SEVERE","FATAL"},{1,2,3,5})</f>
        <v>1</v>
      </c>
      <c r="Z3944" s="1"/>
      <c r="AA3944" s="2"/>
      <c r="AB3944" s="4"/>
    </row>
    <row r="3945" spans="1:28" x14ac:dyDescent="0.3">
      <c r="A3945" t="s">
        <v>3986</v>
      </c>
      <c r="B3945" s="11" t="s">
        <v>29</v>
      </c>
      <c r="C3945" s="11" t="s">
        <v>53</v>
      </c>
      <c r="D3945" s="11" t="s">
        <v>31</v>
      </c>
      <c r="E3945" s="11" t="s">
        <v>38</v>
      </c>
      <c r="F3945" s="11" t="s">
        <v>51</v>
      </c>
      <c r="G3945" s="11">
        <v>4</v>
      </c>
      <c r="H3945" s="11" t="s">
        <v>16</v>
      </c>
      <c r="I3945" s="12">
        <v>44726</v>
      </c>
      <c r="J3945" s="14">
        <v>0.73819444444444449</v>
      </c>
      <c r="K3945">
        <v>4</v>
      </c>
      <c r="L3945" t="s">
        <v>16</v>
      </c>
      <c r="M3945" s="1">
        <v>44726</v>
      </c>
      <c r="N3945" s="2">
        <v>0.73819444444444449</v>
      </c>
      <c r="O3945" s="1">
        <f t="shared" si="366"/>
        <v>44726.738194444442</v>
      </c>
      <c r="P3945" s="3" t="str">
        <f t="shared" si="367"/>
        <v>Jun,2022</v>
      </c>
      <c r="Q3945">
        <f t="shared" si="368"/>
        <v>2022</v>
      </c>
      <c r="R3945" t="str">
        <f t="shared" si="369"/>
        <v>Tue</v>
      </c>
      <c r="S3945">
        <f t="shared" si="370"/>
        <v>17</v>
      </c>
      <c r="T3945" t="str">
        <f t="shared" si="371"/>
        <v>YES</v>
      </c>
      <c r="U3945" cm="1">
        <f t="array" ref="U3945">_xlfn.XLOOKUP(Table1012[[#This Row],[Severity_Level]],{"MINOR","MODERATE","SEVERE","FATAL"},{1,2,3,5})</f>
        <v>1</v>
      </c>
      <c r="Z3945" s="1"/>
      <c r="AA3945" s="2"/>
      <c r="AB3945" s="4"/>
    </row>
    <row r="3946" spans="1:28" x14ac:dyDescent="0.3">
      <c r="A3946" t="s">
        <v>3987</v>
      </c>
      <c r="B3946" s="11" t="s">
        <v>34</v>
      </c>
      <c r="C3946" s="11" t="s">
        <v>53</v>
      </c>
      <c r="D3946" s="11" t="s">
        <v>31</v>
      </c>
      <c r="E3946" s="11" t="s">
        <v>38</v>
      </c>
      <c r="F3946" s="11" t="s">
        <v>26</v>
      </c>
      <c r="G3946" s="11">
        <v>1</v>
      </c>
      <c r="H3946" s="11" t="s">
        <v>27</v>
      </c>
      <c r="I3946" s="12">
        <v>44726</v>
      </c>
      <c r="J3946" s="14">
        <v>0.73888888888888893</v>
      </c>
      <c r="K3946">
        <v>1</v>
      </c>
      <c r="L3946" t="s">
        <v>27</v>
      </c>
      <c r="M3946" s="1">
        <v>44726</v>
      </c>
      <c r="N3946" s="2">
        <v>0.73888888888888893</v>
      </c>
      <c r="O3946" s="1">
        <f t="shared" si="366"/>
        <v>44726.738888888889</v>
      </c>
      <c r="P3946" s="3" t="str">
        <f t="shared" si="367"/>
        <v>Jun,2022</v>
      </c>
      <c r="Q3946">
        <f t="shared" si="368"/>
        <v>2022</v>
      </c>
      <c r="R3946" t="str">
        <f t="shared" si="369"/>
        <v>Tue</v>
      </c>
      <c r="S3946">
        <f t="shared" si="370"/>
        <v>17</v>
      </c>
      <c r="T3946" t="str">
        <f t="shared" si="371"/>
        <v>YES</v>
      </c>
      <c r="U3946" cm="1">
        <f t="array" ref="U3946">_xlfn.XLOOKUP(Table1012[[#This Row],[Severity_Level]],{"MINOR","MODERATE","SEVERE","FATAL"},{1,2,3,5})</f>
        <v>3</v>
      </c>
      <c r="Z3946" s="1"/>
      <c r="AA3946" s="2"/>
      <c r="AB3946" s="4"/>
    </row>
    <row r="3947" spans="1:28" x14ac:dyDescent="0.3">
      <c r="A3947" t="s">
        <v>3988</v>
      </c>
      <c r="B3947" s="11" t="s">
        <v>49</v>
      </c>
      <c r="C3947" s="11" t="s">
        <v>57</v>
      </c>
      <c r="D3947" s="11" t="s">
        <v>25</v>
      </c>
      <c r="E3947" s="11" t="s">
        <v>35</v>
      </c>
      <c r="F3947" s="11" t="s">
        <v>51</v>
      </c>
      <c r="G3947" s="11">
        <v>4</v>
      </c>
      <c r="H3947" s="11" t="s">
        <v>40</v>
      </c>
      <c r="I3947" s="12">
        <v>44726</v>
      </c>
      <c r="J3947" s="14">
        <v>0.73958333333333337</v>
      </c>
      <c r="K3947">
        <v>4</v>
      </c>
      <c r="L3947" t="s">
        <v>40</v>
      </c>
      <c r="M3947" s="1">
        <v>44726</v>
      </c>
      <c r="N3947" s="2">
        <v>0.73958333333333337</v>
      </c>
      <c r="O3947" s="1">
        <f t="shared" si="366"/>
        <v>44726.739583333336</v>
      </c>
      <c r="P3947" s="3" t="str">
        <f t="shared" si="367"/>
        <v>Jun,2022</v>
      </c>
      <c r="Q3947">
        <f t="shared" si="368"/>
        <v>2022</v>
      </c>
      <c r="R3947" t="str">
        <f t="shared" si="369"/>
        <v>Tue</v>
      </c>
      <c r="S3947">
        <f t="shared" si="370"/>
        <v>17</v>
      </c>
      <c r="T3947" t="str">
        <f t="shared" si="371"/>
        <v>YES</v>
      </c>
      <c r="U3947" cm="1">
        <f t="array" ref="U3947">_xlfn.XLOOKUP(Table1012[[#This Row],[Severity_Level]],{"MINOR","MODERATE","SEVERE","FATAL"},{1,2,3,5})</f>
        <v>5</v>
      </c>
      <c r="Z3947" s="1"/>
      <c r="AA3947" s="2"/>
      <c r="AB3947" s="4"/>
    </row>
    <row r="3948" spans="1:28" x14ac:dyDescent="0.3">
      <c r="A3948" t="s">
        <v>3989</v>
      </c>
      <c r="B3948" s="11" t="s">
        <v>49</v>
      </c>
      <c r="C3948" s="11" t="s">
        <v>30</v>
      </c>
      <c r="D3948" s="11" t="s">
        <v>25</v>
      </c>
      <c r="E3948" s="11" t="s">
        <v>20</v>
      </c>
      <c r="F3948" s="11" t="s">
        <v>26</v>
      </c>
      <c r="G3948" s="11">
        <v>3</v>
      </c>
      <c r="H3948" s="11" t="s">
        <v>27</v>
      </c>
      <c r="I3948" s="12">
        <v>44726</v>
      </c>
      <c r="J3948" s="14">
        <v>0.74027777777777781</v>
      </c>
      <c r="K3948">
        <v>3</v>
      </c>
      <c r="L3948" t="s">
        <v>27</v>
      </c>
      <c r="M3948" s="1">
        <v>44726</v>
      </c>
      <c r="N3948" s="2">
        <v>0.74027777777777781</v>
      </c>
      <c r="O3948" s="1">
        <f t="shared" si="366"/>
        <v>44726.740277777775</v>
      </c>
      <c r="P3948" s="3" t="str">
        <f t="shared" si="367"/>
        <v>Jun,2022</v>
      </c>
      <c r="Q3948">
        <f t="shared" si="368"/>
        <v>2022</v>
      </c>
      <c r="R3948" t="str">
        <f t="shared" si="369"/>
        <v>Tue</v>
      </c>
      <c r="S3948">
        <f t="shared" si="370"/>
        <v>17</v>
      </c>
      <c r="T3948" t="str">
        <f t="shared" si="371"/>
        <v>YES</v>
      </c>
      <c r="U3948" cm="1">
        <f t="array" ref="U3948">_xlfn.XLOOKUP(Table1012[[#This Row],[Severity_Level]],{"MINOR","MODERATE","SEVERE","FATAL"},{1,2,3,5})</f>
        <v>3</v>
      </c>
      <c r="Z3948" s="1"/>
      <c r="AA3948" s="2"/>
      <c r="AB3948" s="4"/>
    </row>
    <row r="3949" spans="1:28" x14ac:dyDescent="0.3">
      <c r="A3949" t="s">
        <v>3990</v>
      </c>
      <c r="B3949" s="11" t="s">
        <v>49</v>
      </c>
      <c r="C3949" s="11" t="s">
        <v>19</v>
      </c>
      <c r="D3949" s="11" t="s">
        <v>25</v>
      </c>
      <c r="E3949" s="11" t="s">
        <v>35</v>
      </c>
      <c r="F3949" s="11" t="s">
        <v>21</v>
      </c>
      <c r="G3949" s="11">
        <v>4</v>
      </c>
      <c r="H3949" s="11" t="s">
        <v>27</v>
      </c>
      <c r="I3949" s="12">
        <v>44726</v>
      </c>
      <c r="J3949" s="14">
        <v>0.74097222222222225</v>
      </c>
      <c r="K3949">
        <v>4</v>
      </c>
      <c r="L3949" t="s">
        <v>27</v>
      </c>
      <c r="M3949" s="1">
        <v>44726</v>
      </c>
      <c r="N3949" s="2">
        <v>0.74097222222222225</v>
      </c>
      <c r="O3949" s="1">
        <f t="shared" si="366"/>
        <v>44726.740972222222</v>
      </c>
      <c r="P3949" s="3" t="str">
        <f t="shared" si="367"/>
        <v>Jun,2022</v>
      </c>
      <c r="Q3949">
        <f t="shared" si="368"/>
        <v>2022</v>
      </c>
      <c r="R3949" t="str">
        <f t="shared" si="369"/>
        <v>Tue</v>
      </c>
      <c r="S3949">
        <f t="shared" si="370"/>
        <v>17</v>
      </c>
      <c r="T3949" t="str">
        <f t="shared" si="371"/>
        <v>YES</v>
      </c>
      <c r="U3949" cm="1">
        <f t="array" ref="U3949">_xlfn.XLOOKUP(Table1012[[#This Row],[Severity_Level]],{"MINOR","MODERATE","SEVERE","FATAL"},{1,2,3,5})</f>
        <v>3</v>
      </c>
      <c r="Z3949" s="1"/>
      <c r="AA3949" s="2"/>
      <c r="AB3949" s="4"/>
    </row>
    <row r="3950" spans="1:28" x14ac:dyDescent="0.3">
      <c r="A3950" t="s">
        <v>3991</v>
      </c>
      <c r="B3950" s="11" t="s">
        <v>34</v>
      </c>
      <c r="C3950" s="11" t="s">
        <v>19</v>
      </c>
      <c r="D3950" s="11" t="s">
        <v>25</v>
      </c>
      <c r="E3950" s="11" t="s">
        <v>38</v>
      </c>
      <c r="F3950" s="11" t="s">
        <v>21</v>
      </c>
      <c r="G3950" s="11">
        <v>5</v>
      </c>
      <c r="H3950" s="11" t="s">
        <v>40</v>
      </c>
      <c r="I3950" s="12">
        <v>44726</v>
      </c>
      <c r="J3950" s="14">
        <v>0.7416666666666667</v>
      </c>
      <c r="K3950">
        <v>5</v>
      </c>
      <c r="L3950" t="s">
        <v>40</v>
      </c>
      <c r="M3950" s="1">
        <v>44726</v>
      </c>
      <c r="N3950" s="2">
        <v>0.7416666666666667</v>
      </c>
      <c r="O3950" s="1">
        <f t="shared" si="366"/>
        <v>44726.741666666669</v>
      </c>
      <c r="P3950" s="3" t="str">
        <f t="shared" si="367"/>
        <v>Jun,2022</v>
      </c>
      <c r="Q3950">
        <f t="shared" si="368"/>
        <v>2022</v>
      </c>
      <c r="R3950" t="str">
        <f t="shared" si="369"/>
        <v>Tue</v>
      </c>
      <c r="S3950">
        <f t="shared" si="370"/>
        <v>17</v>
      </c>
      <c r="T3950" t="str">
        <f t="shared" si="371"/>
        <v>YES</v>
      </c>
      <c r="U3950" cm="1">
        <f t="array" ref="U3950">_xlfn.XLOOKUP(Table1012[[#This Row],[Severity_Level]],{"MINOR","MODERATE","SEVERE","FATAL"},{1,2,3,5})</f>
        <v>5</v>
      </c>
      <c r="Z3950" s="1"/>
      <c r="AA3950" s="2"/>
      <c r="AB3950" s="4"/>
    </row>
    <row r="3951" spans="1:28" x14ac:dyDescent="0.3">
      <c r="A3951" t="s">
        <v>3992</v>
      </c>
      <c r="B3951" s="11" t="s">
        <v>11</v>
      </c>
      <c r="C3951" s="11" t="s">
        <v>24</v>
      </c>
      <c r="D3951" s="11" t="s">
        <v>25</v>
      </c>
      <c r="E3951" s="11" t="s">
        <v>14</v>
      </c>
      <c r="F3951" s="11" t="s">
        <v>51</v>
      </c>
      <c r="G3951" s="11">
        <v>5</v>
      </c>
      <c r="H3951" s="11" t="s">
        <v>16</v>
      </c>
      <c r="I3951" s="12">
        <v>44726</v>
      </c>
      <c r="J3951" s="14">
        <v>0.74236111111111114</v>
      </c>
      <c r="K3951">
        <v>5</v>
      </c>
      <c r="L3951" t="s">
        <v>16</v>
      </c>
      <c r="M3951" s="1">
        <v>44726</v>
      </c>
      <c r="N3951" s="2">
        <v>0.74236111111111114</v>
      </c>
      <c r="O3951" s="1">
        <f t="shared" si="366"/>
        <v>44726.742361111108</v>
      </c>
      <c r="P3951" s="3" t="str">
        <f t="shared" si="367"/>
        <v>Jun,2022</v>
      </c>
      <c r="Q3951">
        <f t="shared" si="368"/>
        <v>2022</v>
      </c>
      <c r="R3951" t="str">
        <f t="shared" si="369"/>
        <v>Tue</v>
      </c>
      <c r="S3951">
        <f t="shared" si="370"/>
        <v>17</v>
      </c>
      <c r="T3951" t="str">
        <f t="shared" si="371"/>
        <v>YES</v>
      </c>
      <c r="U3951" cm="1">
        <f t="array" ref="U3951">_xlfn.XLOOKUP(Table1012[[#This Row],[Severity_Level]],{"MINOR","MODERATE","SEVERE","FATAL"},{1,2,3,5})</f>
        <v>1</v>
      </c>
      <c r="Z3951" s="1"/>
      <c r="AA3951" s="2"/>
      <c r="AB3951" s="4"/>
    </row>
    <row r="3952" spans="1:28" x14ac:dyDescent="0.3">
      <c r="A3952" t="s">
        <v>3993</v>
      </c>
      <c r="B3952" s="11" t="s">
        <v>56</v>
      </c>
      <c r="C3952" s="11" t="s">
        <v>57</v>
      </c>
      <c r="D3952" s="11" t="s">
        <v>31</v>
      </c>
      <c r="E3952" s="11" t="s">
        <v>20</v>
      </c>
      <c r="F3952" s="11" t="s">
        <v>51</v>
      </c>
      <c r="G3952" s="11">
        <v>5</v>
      </c>
      <c r="H3952" s="11" t="s">
        <v>16</v>
      </c>
      <c r="I3952" s="12">
        <v>44726</v>
      </c>
      <c r="J3952" s="14">
        <v>0.74305555555555558</v>
      </c>
      <c r="K3952">
        <v>5</v>
      </c>
      <c r="L3952" t="s">
        <v>16</v>
      </c>
      <c r="M3952" s="1">
        <v>44726</v>
      </c>
      <c r="N3952" s="2">
        <v>0.74305555555555558</v>
      </c>
      <c r="O3952" s="1">
        <f t="shared" si="366"/>
        <v>44726.743055555555</v>
      </c>
      <c r="P3952" s="3" t="str">
        <f t="shared" si="367"/>
        <v>Jun,2022</v>
      </c>
      <c r="Q3952">
        <f t="shared" si="368"/>
        <v>2022</v>
      </c>
      <c r="R3952" t="str">
        <f t="shared" si="369"/>
        <v>Tue</v>
      </c>
      <c r="S3952">
        <f t="shared" si="370"/>
        <v>17</v>
      </c>
      <c r="T3952" t="str">
        <f t="shared" si="371"/>
        <v>YES</v>
      </c>
      <c r="U3952" cm="1">
        <f t="array" ref="U3952">_xlfn.XLOOKUP(Table1012[[#This Row],[Severity_Level]],{"MINOR","MODERATE","SEVERE","FATAL"},{1,2,3,5})</f>
        <v>1</v>
      </c>
      <c r="Z3952" s="1"/>
      <c r="AA3952" s="2"/>
      <c r="AB3952" s="4"/>
    </row>
    <row r="3953" spans="1:28" x14ac:dyDescent="0.3">
      <c r="A3953" t="s">
        <v>3994</v>
      </c>
      <c r="B3953" s="11" t="s">
        <v>29</v>
      </c>
      <c r="C3953" s="11" t="s">
        <v>30</v>
      </c>
      <c r="D3953" s="11" t="s">
        <v>13</v>
      </c>
      <c r="E3953" s="11" t="s">
        <v>20</v>
      </c>
      <c r="F3953" s="11" t="s">
        <v>26</v>
      </c>
      <c r="G3953" s="11">
        <v>3</v>
      </c>
      <c r="H3953" s="11" t="s">
        <v>32</v>
      </c>
      <c r="I3953" s="12">
        <v>44726</v>
      </c>
      <c r="J3953" s="14">
        <v>0.74375000000000002</v>
      </c>
      <c r="K3953">
        <v>3</v>
      </c>
      <c r="L3953" t="s">
        <v>32</v>
      </c>
      <c r="M3953" s="1">
        <v>44726</v>
      </c>
      <c r="N3953" s="2">
        <v>0.74375000000000002</v>
      </c>
      <c r="O3953" s="1">
        <f t="shared" si="366"/>
        <v>44726.743750000001</v>
      </c>
      <c r="P3953" s="3" t="str">
        <f t="shared" si="367"/>
        <v>Jun,2022</v>
      </c>
      <c r="Q3953">
        <f t="shared" si="368"/>
        <v>2022</v>
      </c>
      <c r="R3953" t="str">
        <f t="shared" si="369"/>
        <v>Tue</v>
      </c>
      <c r="S3953">
        <f t="shared" si="370"/>
        <v>17</v>
      </c>
      <c r="T3953" t="str">
        <f t="shared" si="371"/>
        <v>YES</v>
      </c>
      <c r="U3953" cm="1">
        <f t="array" ref="U3953">_xlfn.XLOOKUP(Table1012[[#This Row],[Severity_Level]],{"MINOR","MODERATE","SEVERE","FATAL"},{1,2,3,5})</f>
        <v>2</v>
      </c>
      <c r="Z3953" s="1"/>
      <c r="AA3953" s="2"/>
      <c r="AB3953" s="4"/>
    </row>
    <row r="3954" spans="1:28" x14ac:dyDescent="0.3">
      <c r="A3954" t="s">
        <v>3995</v>
      </c>
      <c r="B3954" s="11" t="s">
        <v>11</v>
      </c>
      <c r="C3954" s="11" t="s">
        <v>50</v>
      </c>
      <c r="D3954" s="11" t="s">
        <v>31</v>
      </c>
      <c r="E3954" s="11" t="s">
        <v>38</v>
      </c>
      <c r="F3954" s="11" t="s">
        <v>21</v>
      </c>
      <c r="G3954" s="11">
        <v>5</v>
      </c>
      <c r="H3954" s="11" t="s">
        <v>16</v>
      </c>
      <c r="I3954" s="12">
        <v>44726</v>
      </c>
      <c r="J3954" s="14">
        <v>0.74444444444444446</v>
      </c>
      <c r="K3954">
        <v>5</v>
      </c>
      <c r="L3954" t="s">
        <v>16</v>
      </c>
      <c r="M3954" s="1">
        <v>44726</v>
      </c>
      <c r="N3954" s="2">
        <v>0.74444444444444446</v>
      </c>
      <c r="O3954" s="1">
        <f t="shared" si="366"/>
        <v>44726.744444444441</v>
      </c>
      <c r="P3954" s="3" t="str">
        <f t="shared" si="367"/>
        <v>Jun,2022</v>
      </c>
      <c r="Q3954">
        <f t="shared" si="368"/>
        <v>2022</v>
      </c>
      <c r="R3954" t="str">
        <f t="shared" si="369"/>
        <v>Tue</v>
      </c>
      <c r="S3954">
        <f t="shared" si="370"/>
        <v>17</v>
      </c>
      <c r="T3954" t="str">
        <f t="shared" si="371"/>
        <v>YES</v>
      </c>
      <c r="U3954" cm="1">
        <f t="array" ref="U3954">_xlfn.XLOOKUP(Table1012[[#This Row],[Severity_Level]],{"MINOR","MODERATE","SEVERE","FATAL"},{1,2,3,5})</f>
        <v>1</v>
      </c>
      <c r="Z3954" s="1"/>
      <c r="AA3954" s="2"/>
      <c r="AB3954" s="4"/>
    </row>
    <row r="3955" spans="1:28" x14ac:dyDescent="0.3">
      <c r="A3955" t="s">
        <v>3996</v>
      </c>
      <c r="B3955" s="11" t="s">
        <v>18</v>
      </c>
      <c r="C3955" s="11" t="s">
        <v>65</v>
      </c>
      <c r="D3955" s="11" t="s">
        <v>25</v>
      </c>
      <c r="E3955" s="11" t="s">
        <v>20</v>
      </c>
      <c r="F3955" s="11" t="s">
        <v>51</v>
      </c>
      <c r="G3955" s="11">
        <v>4</v>
      </c>
      <c r="H3955" s="11" t="s">
        <v>40</v>
      </c>
      <c r="I3955" s="12">
        <v>44726</v>
      </c>
      <c r="J3955" s="14">
        <v>0.74513888888888891</v>
      </c>
      <c r="K3955">
        <v>4</v>
      </c>
      <c r="L3955" t="s">
        <v>40</v>
      </c>
      <c r="M3955" s="1">
        <v>44726</v>
      </c>
      <c r="N3955" s="2">
        <v>0.74513888888888891</v>
      </c>
      <c r="O3955" s="1">
        <f t="shared" si="366"/>
        <v>44726.745138888888</v>
      </c>
      <c r="P3955" s="3" t="str">
        <f t="shared" si="367"/>
        <v>Jun,2022</v>
      </c>
      <c r="Q3955">
        <f t="shared" si="368"/>
        <v>2022</v>
      </c>
      <c r="R3955" t="str">
        <f t="shared" si="369"/>
        <v>Tue</v>
      </c>
      <c r="S3955">
        <f t="shared" si="370"/>
        <v>17</v>
      </c>
      <c r="T3955" t="str">
        <f t="shared" si="371"/>
        <v>YES</v>
      </c>
      <c r="U3955" cm="1">
        <f t="array" ref="U3955">_xlfn.XLOOKUP(Table1012[[#This Row],[Severity_Level]],{"MINOR","MODERATE","SEVERE","FATAL"},{1,2,3,5})</f>
        <v>5</v>
      </c>
      <c r="Z3955" s="1"/>
      <c r="AA3955" s="2"/>
      <c r="AB3955" s="4"/>
    </row>
    <row r="3956" spans="1:28" x14ac:dyDescent="0.3">
      <c r="A3956" t="s">
        <v>3997</v>
      </c>
      <c r="B3956" s="11" t="s">
        <v>34</v>
      </c>
      <c r="C3956" s="11" t="s">
        <v>30</v>
      </c>
      <c r="D3956" s="11" t="s">
        <v>37</v>
      </c>
      <c r="E3956" s="11" t="s">
        <v>20</v>
      </c>
      <c r="F3956" s="11" t="s">
        <v>15</v>
      </c>
      <c r="G3956" s="11">
        <v>3</v>
      </c>
      <c r="H3956" s="11" t="s">
        <v>27</v>
      </c>
      <c r="I3956" s="12">
        <v>44726</v>
      </c>
      <c r="J3956" s="14">
        <v>0.74583333333333335</v>
      </c>
      <c r="K3956">
        <v>3</v>
      </c>
      <c r="L3956" t="s">
        <v>27</v>
      </c>
      <c r="M3956" s="1">
        <v>44726</v>
      </c>
      <c r="N3956" s="2">
        <v>0.74583333333333335</v>
      </c>
      <c r="O3956" s="1">
        <f t="shared" si="366"/>
        <v>44726.745833333334</v>
      </c>
      <c r="P3956" s="3" t="str">
        <f t="shared" si="367"/>
        <v>Jun,2022</v>
      </c>
      <c r="Q3956">
        <f t="shared" si="368"/>
        <v>2022</v>
      </c>
      <c r="R3956" t="str">
        <f t="shared" si="369"/>
        <v>Tue</v>
      </c>
      <c r="S3956">
        <f t="shared" si="370"/>
        <v>17</v>
      </c>
      <c r="T3956" t="str">
        <f t="shared" si="371"/>
        <v>YES</v>
      </c>
      <c r="U3956" cm="1">
        <f t="array" ref="U3956">_xlfn.XLOOKUP(Table1012[[#This Row],[Severity_Level]],{"MINOR","MODERATE","SEVERE","FATAL"},{1,2,3,5})</f>
        <v>3</v>
      </c>
      <c r="Z3956" s="1"/>
      <c r="AA3956" s="2"/>
      <c r="AB3956" s="4"/>
    </row>
    <row r="3957" spans="1:28" x14ac:dyDescent="0.3">
      <c r="A3957" t="s">
        <v>3998</v>
      </c>
      <c r="B3957" s="11" t="s">
        <v>56</v>
      </c>
      <c r="C3957" s="11" t="s">
        <v>44</v>
      </c>
      <c r="D3957" s="11" t="s">
        <v>31</v>
      </c>
      <c r="E3957" s="11" t="s">
        <v>35</v>
      </c>
      <c r="F3957" s="11" t="s">
        <v>15</v>
      </c>
      <c r="G3957" s="11">
        <v>5</v>
      </c>
      <c r="H3957" s="11" t="s">
        <v>27</v>
      </c>
      <c r="I3957" s="12">
        <v>44726</v>
      </c>
      <c r="J3957" s="14">
        <v>0.74652777777777779</v>
      </c>
      <c r="K3957">
        <v>5</v>
      </c>
      <c r="L3957" t="s">
        <v>27</v>
      </c>
      <c r="M3957" s="1">
        <v>44726</v>
      </c>
      <c r="N3957" s="2">
        <v>0.74652777777777779</v>
      </c>
      <c r="O3957" s="1">
        <f t="shared" si="366"/>
        <v>44726.746527777781</v>
      </c>
      <c r="P3957" s="3" t="str">
        <f t="shared" si="367"/>
        <v>Jun,2022</v>
      </c>
      <c r="Q3957">
        <f t="shared" si="368"/>
        <v>2022</v>
      </c>
      <c r="R3957" t="str">
        <f t="shared" si="369"/>
        <v>Tue</v>
      </c>
      <c r="S3957">
        <f t="shared" si="370"/>
        <v>17</v>
      </c>
      <c r="T3957" t="str">
        <f t="shared" si="371"/>
        <v>YES</v>
      </c>
      <c r="U3957" cm="1">
        <f t="array" ref="U3957">_xlfn.XLOOKUP(Table1012[[#This Row],[Severity_Level]],{"MINOR","MODERATE","SEVERE","FATAL"},{1,2,3,5})</f>
        <v>3</v>
      </c>
      <c r="Z3957" s="1"/>
      <c r="AA3957" s="2"/>
      <c r="AB3957" s="4"/>
    </row>
    <row r="3958" spans="1:28" x14ac:dyDescent="0.3">
      <c r="A3958" t="s">
        <v>3999</v>
      </c>
      <c r="B3958" s="11" t="s">
        <v>56</v>
      </c>
      <c r="C3958" s="11" t="s">
        <v>46</v>
      </c>
      <c r="D3958" s="11" t="s">
        <v>13</v>
      </c>
      <c r="E3958" s="11" t="s">
        <v>35</v>
      </c>
      <c r="F3958" s="11" t="s">
        <v>15</v>
      </c>
      <c r="G3958" s="11">
        <v>5</v>
      </c>
      <c r="H3958" s="11" t="s">
        <v>32</v>
      </c>
      <c r="I3958" s="12">
        <v>44726</v>
      </c>
      <c r="J3958" s="14">
        <v>0.74722222222222223</v>
      </c>
      <c r="K3958">
        <v>5</v>
      </c>
      <c r="L3958" t="s">
        <v>32</v>
      </c>
      <c r="M3958" s="1">
        <v>44726</v>
      </c>
      <c r="N3958" s="2">
        <v>0.74722222222222223</v>
      </c>
      <c r="O3958" s="1">
        <f t="shared" si="366"/>
        <v>44726.74722222222</v>
      </c>
      <c r="P3958" s="3" t="str">
        <f t="shared" si="367"/>
        <v>Jun,2022</v>
      </c>
      <c r="Q3958">
        <f t="shared" si="368"/>
        <v>2022</v>
      </c>
      <c r="R3958" t="str">
        <f t="shared" si="369"/>
        <v>Tue</v>
      </c>
      <c r="S3958">
        <f t="shared" si="370"/>
        <v>17</v>
      </c>
      <c r="T3958" t="str">
        <f t="shared" si="371"/>
        <v>YES</v>
      </c>
      <c r="U3958" cm="1">
        <f t="array" ref="U3958">_xlfn.XLOOKUP(Table1012[[#This Row],[Severity_Level]],{"MINOR","MODERATE","SEVERE","FATAL"},{1,2,3,5})</f>
        <v>2</v>
      </c>
      <c r="Z3958" s="1"/>
      <c r="AA3958" s="2"/>
      <c r="AB3958" s="4"/>
    </row>
    <row r="3959" spans="1:28" x14ac:dyDescent="0.3">
      <c r="A3959" t="s">
        <v>4000</v>
      </c>
      <c r="B3959" s="11" t="s">
        <v>18</v>
      </c>
      <c r="C3959" s="11" t="s">
        <v>19</v>
      </c>
      <c r="D3959" s="11" t="s">
        <v>31</v>
      </c>
      <c r="E3959" s="11" t="s">
        <v>20</v>
      </c>
      <c r="F3959" s="11" t="s">
        <v>21</v>
      </c>
      <c r="G3959" s="11">
        <v>4</v>
      </c>
      <c r="H3959" s="11" t="s">
        <v>27</v>
      </c>
      <c r="I3959" s="12">
        <v>44726</v>
      </c>
      <c r="J3959" s="14">
        <v>0.74791666666666667</v>
      </c>
      <c r="K3959">
        <v>4</v>
      </c>
      <c r="L3959" t="s">
        <v>27</v>
      </c>
      <c r="M3959" s="1">
        <v>44726</v>
      </c>
      <c r="N3959" s="2">
        <v>0.74791666666666667</v>
      </c>
      <c r="O3959" s="1">
        <f t="shared" si="366"/>
        <v>44726.747916666667</v>
      </c>
      <c r="P3959" s="3" t="str">
        <f t="shared" si="367"/>
        <v>Jun,2022</v>
      </c>
      <c r="Q3959">
        <f t="shared" si="368"/>
        <v>2022</v>
      </c>
      <c r="R3959" t="str">
        <f t="shared" si="369"/>
        <v>Tue</v>
      </c>
      <c r="S3959">
        <f t="shared" si="370"/>
        <v>17</v>
      </c>
      <c r="T3959" t="str">
        <f t="shared" si="371"/>
        <v>YES</v>
      </c>
      <c r="U3959" cm="1">
        <f t="array" ref="U3959">_xlfn.XLOOKUP(Table1012[[#This Row],[Severity_Level]],{"MINOR","MODERATE","SEVERE","FATAL"},{1,2,3,5})</f>
        <v>3</v>
      </c>
      <c r="Z3959" s="1"/>
      <c r="AA3959" s="2"/>
      <c r="AB3959" s="4"/>
    </row>
    <row r="3960" spans="1:28" x14ac:dyDescent="0.3">
      <c r="A3960" t="s">
        <v>4001</v>
      </c>
      <c r="B3960" s="11" t="s">
        <v>34</v>
      </c>
      <c r="C3960" s="11" t="s">
        <v>53</v>
      </c>
      <c r="D3960" s="11" t="s">
        <v>25</v>
      </c>
      <c r="E3960" s="11" t="s">
        <v>20</v>
      </c>
      <c r="F3960" s="11" t="s">
        <v>26</v>
      </c>
      <c r="G3960" s="11">
        <v>5</v>
      </c>
      <c r="H3960" s="11" t="s">
        <v>40</v>
      </c>
      <c r="I3960" s="12">
        <v>44726</v>
      </c>
      <c r="J3960" s="14">
        <v>0.74861111111111112</v>
      </c>
      <c r="K3960">
        <v>5</v>
      </c>
      <c r="L3960" t="s">
        <v>40</v>
      </c>
      <c r="M3960" s="1">
        <v>44726</v>
      </c>
      <c r="N3960" s="2">
        <v>0.74861111111111112</v>
      </c>
      <c r="O3960" s="1">
        <f t="shared" si="366"/>
        <v>44726.748611111114</v>
      </c>
      <c r="P3960" s="3" t="str">
        <f t="shared" si="367"/>
        <v>Jun,2022</v>
      </c>
      <c r="Q3960">
        <f t="shared" si="368"/>
        <v>2022</v>
      </c>
      <c r="R3960" t="str">
        <f t="shared" si="369"/>
        <v>Tue</v>
      </c>
      <c r="S3960">
        <f t="shared" si="370"/>
        <v>17</v>
      </c>
      <c r="T3960" t="str">
        <f t="shared" si="371"/>
        <v>YES</v>
      </c>
      <c r="U3960" cm="1">
        <f t="array" ref="U3960">_xlfn.XLOOKUP(Table1012[[#This Row],[Severity_Level]],{"MINOR","MODERATE","SEVERE","FATAL"},{1,2,3,5})</f>
        <v>5</v>
      </c>
      <c r="Z3960" s="1"/>
      <c r="AA3960" s="2"/>
      <c r="AB3960" s="4"/>
    </row>
    <row r="3961" spans="1:28" x14ac:dyDescent="0.3">
      <c r="A3961" t="s">
        <v>4002</v>
      </c>
      <c r="B3961" s="11" t="s">
        <v>56</v>
      </c>
      <c r="C3961" s="11" t="s">
        <v>57</v>
      </c>
      <c r="D3961" s="11" t="s">
        <v>25</v>
      </c>
      <c r="E3961" s="11" t="s">
        <v>14</v>
      </c>
      <c r="F3961" s="11" t="s">
        <v>15</v>
      </c>
      <c r="G3961" s="11">
        <v>5</v>
      </c>
      <c r="H3961" s="11" t="s">
        <v>32</v>
      </c>
      <c r="I3961" s="12">
        <v>44726</v>
      </c>
      <c r="J3961" s="14">
        <v>0.74930555555555556</v>
      </c>
      <c r="K3961">
        <v>5</v>
      </c>
      <c r="L3961" t="s">
        <v>32</v>
      </c>
      <c r="M3961" s="1">
        <v>44726</v>
      </c>
      <c r="N3961" s="2">
        <v>0.74930555555555556</v>
      </c>
      <c r="O3961" s="1">
        <f t="shared" si="366"/>
        <v>44726.749305555553</v>
      </c>
      <c r="P3961" s="3" t="str">
        <f t="shared" si="367"/>
        <v>Jun,2022</v>
      </c>
      <c r="Q3961">
        <f t="shared" si="368"/>
        <v>2022</v>
      </c>
      <c r="R3961" t="str">
        <f t="shared" si="369"/>
        <v>Tue</v>
      </c>
      <c r="S3961">
        <f t="shared" si="370"/>
        <v>17</v>
      </c>
      <c r="T3961" t="str">
        <f t="shared" si="371"/>
        <v>YES</v>
      </c>
      <c r="U3961" cm="1">
        <f t="array" ref="U3961">_xlfn.XLOOKUP(Table1012[[#This Row],[Severity_Level]],{"MINOR","MODERATE","SEVERE","FATAL"},{1,2,3,5})</f>
        <v>2</v>
      </c>
      <c r="Z3961" s="1"/>
      <c r="AA3961" s="2"/>
      <c r="AB3961" s="4"/>
    </row>
    <row r="3962" spans="1:28" x14ac:dyDescent="0.3">
      <c r="A3962" t="s">
        <v>4003</v>
      </c>
      <c r="B3962" s="11" t="s">
        <v>11</v>
      </c>
      <c r="C3962" s="11" t="s">
        <v>53</v>
      </c>
      <c r="D3962" s="11" t="s">
        <v>37</v>
      </c>
      <c r="E3962" s="11" t="s">
        <v>14</v>
      </c>
      <c r="F3962" s="11" t="s">
        <v>21</v>
      </c>
      <c r="G3962" s="11">
        <v>1</v>
      </c>
      <c r="H3962" s="11" t="s">
        <v>27</v>
      </c>
      <c r="I3962" s="12">
        <v>44727</v>
      </c>
      <c r="J3962" s="14">
        <v>0.75</v>
      </c>
      <c r="K3962">
        <v>1</v>
      </c>
      <c r="L3962" t="s">
        <v>27</v>
      </c>
      <c r="M3962" s="1">
        <v>44727</v>
      </c>
      <c r="N3962" s="2">
        <v>0.75</v>
      </c>
      <c r="O3962" s="1">
        <f t="shared" si="366"/>
        <v>44727.75</v>
      </c>
      <c r="P3962" s="3" t="str">
        <f t="shared" si="367"/>
        <v>Jun,2022</v>
      </c>
      <c r="Q3962">
        <f t="shared" si="368"/>
        <v>2022</v>
      </c>
      <c r="R3962" t="str">
        <f t="shared" si="369"/>
        <v>Wed</v>
      </c>
      <c r="S3962">
        <f t="shared" si="370"/>
        <v>18</v>
      </c>
      <c r="T3962" t="str">
        <f t="shared" si="371"/>
        <v>YES</v>
      </c>
      <c r="U3962" cm="1">
        <f t="array" ref="U3962">_xlfn.XLOOKUP(Table1012[[#This Row],[Severity_Level]],{"MINOR","MODERATE","SEVERE","FATAL"},{1,2,3,5})</f>
        <v>3</v>
      </c>
      <c r="Z3962" s="1"/>
      <c r="AA3962" s="2"/>
      <c r="AB3962" s="4"/>
    </row>
    <row r="3963" spans="1:28" x14ac:dyDescent="0.3">
      <c r="A3963" t="s">
        <v>4004</v>
      </c>
      <c r="B3963" s="11" t="s">
        <v>49</v>
      </c>
      <c r="C3963" s="11" t="s">
        <v>57</v>
      </c>
      <c r="D3963" s="11" t="s">
        <v>47</v>
      </c>
      <c r="E3963" s="11" t="s">
        <v>35</v>
      </c>
      <c r="F3963" s="11" t="s">
        <v>26</v>
      </c>
      <c r="G3963" s="11">
        <v>3</v>
      </c>
      <c r="H3963" s="11" t="s">
        <v>32</v>
      </c>
      <c r="I3963" s="12">
        <v>44727</v>
      </c>
      <c r="J3963" s="14">
        <v>0.75069444444444444</v>
      </c>
      <c r="K3963">
        <v>3</v>
      </c>
      <c r="L3963" t="s">
        <v>32</v>
      </c>
      <c r="M3963" s="1">
        <v>44727</v>
      </c>
      <c r="N3963" s="2">
        <v>0.75069444444444444</v>
      </c>
      <c r="O3963" s="1">
        <f t="shared" si="366"/>
        <v>44727.750694444447</v>
      </c>
      <c r="P3963" s="3" t="str">
        <f t="shared" si="367"/>
        <v>Jun,2022</v>
      </c>
      <c r="Q3963">
        <f t="shared" si="368"/>
        <v>2022</v>
      </c>
      <c r="R3963" t="str">
        <f t="shared" si="369"/>
        <v>Wed</v>
      </c>
      <c r="S3963">
        <f t="shared" si="370"/>
        <v>18</v>
      </c>
      <c r="T3963" t="str">
        <f t="shared" si="371"/>
        <v>YES</v>
      </c>
      <c r="U3963" cm="1">
        <f t="array" ref="U3963">_xlfn.XLOOKUP(Table1012[[#This Row],[Severity_Level]],{"MINOR","MODERATE","SEVERE","FATAL"},{1,2,3,5})</f>
        <v>2</v>
      </c>
      <c r="Z3963" s="1"/>
      <c r="AA3963" s="2"/>
      <c r="AB3963" s="4"/>
    </row>
    <row r="3964" spans="1:28" x14ac:dyDescent="0.3">
      <c r="A3964" t="s">
        <v>4005</v>
      </c>
      <c r="B3964" s="11" t="s">
        <v>18</v>
      </c>
      <c r="C3964" s="11" t="s">
        <v>44</v>
      </c>
      <c r="D3964" s="11" t="s">
        <v>37</v>
      </c>
      <c r="E3964" s="11" t="s">
        <v>14</v>
      </c>
      <c r="F3964" s="11" t="s">
        <v>26</v>
      </c>
      <c r="G3964" s="11">
        <v>2</v>
      </c>
      <c r="H3964" s="11" t="s">
        <v>32</v>
      </c>
      <c r="I3964" s="12">
        <v>44727</v>
      </c>
      <c r="J3964" s="14">
        <v>0.75138888888888888</v>
      </c>
      <c r="K3964">
        <v>2</v>
      </c>
      <c r="L3964" t="s">
        <v>32</v>
      </c>
      <c r="M3964" s="1">
        <v>44727</v>
      </c>
      <c r="N3964" s="2">
        <v>0.75138888888888888</v>
      </c>
      <c r="O3964" s="1">
        <f t="shared" si="366"/>
        <v>44727.751388888886</v>
      </c>
      <c r="P3964" s="3" t="str">
        <f t="shared" si="367"/>
        <v>Jun,2022</v>
      </c>
      <c r="Q3964">
        <f t="shared" si="368"/>
        <v>2022</v>
      </c>
      <c r="R3964" t="str">
        <f t="shared" si="369"/>
        <v>Wed</v>
      </c>
      <c r="S3964">
        <f t="shared" si="370"/>
        <v>18</v>
      </c>
      <c r="T3964" t="str">
        <f t="shared" si="371"/>
        <v>YES</v>
      </c>
      <c r="U3964" cm="1">
        <f t="array" ref="U3964">_xlfn.XLOOKUP(Table1012[[#This Row],[Severity_Level]],{"MINOR","MODERATE","SEVERE","FATAL"},{1,2,3,5})</f>
        <v>2</v>
      </c>
      <c r="Z3964" s="1"/>
      <c r="AA3964" s="2"/>
      <c r="AB3964" s="4"/>
    </row>
    <row r="3965" spans="1:28" x14ac:dyDescent="0.3">
      <c r="A3965" t="s">
        <v>4006</v>
      </c>
      <c r="B3965" s="11" t="s">
        <v>49</v>
      </c>
      <c r="C3965" s="11" t="s">
        <v>46</v>
      </c>
      <c r="D3965" s="11" t="s">
        <v>47</v>
      </c>
      <c r="E3965" s="11" t="s">
        <v>35</v>
      </c>
      <c r="F3965" s="11" t="s">
        <v>21</v>
      </c>
      <c r="G3965" s="11">
        <v>2</v>
      </c>
      <c r="H3965" s="11" t="s">
        <v>40</v>
      </c>
      <c r="I3965" s="12">
        <v>44727</v>
      </c>
      <c r="J3965" s="14">
        <v>0.75208333333333333</v>
      </c>
      <c r="K3965">
        <v>2</v>
      </c>
      <c r="L3965" t="s">
        <v>40</v>
      </c>
      <c r="M3965" s="1">
        <v>44727</v>
      </c>
      <c r="N3965" s="2">
        <v>0.75208333333333333</v>
      </c>
      <c r="O3965" s="1">
        <f t="shared" si="366"/>
        <v>44727.752083333333</v>
      </c>
      <c r="P3965" s="3" t="str">
        <f t="shared" si="367"/>
        <v>Jun,2022</v>
      </c>
      <c r="Q3965">
        <f t="shared" si="368"/>
        <v>2022</v>
      </c>
      <c r="R3965" t="str">
        <f t="shared" si="369"/>
        <v>Wed</v>
      </c>
      <c r="S3965">
        <f t="shared" si="370"/>
        <v>18</v>
      </c>
      <c r="T3965" t="str">
        <f t="shared" si="371"/>
        <v>YES</v>
      </c>
      <c r="U3965" cm="1">
        <f t="array" ref="U3965">_xlfn.XLOOKUP(Table1012[[#This Row],[Severity_Level]],{"MINOR","MODERATE","SEVERE","FATAL"},{1,2,3,5})</f>
        <v>5</v>
      </c>
      <c r="Z3965" s="1"/>
      <c r="AA3965" s="2"/>
      <c r="AB3965" s="4"/>
    </row>
    <row r="3966" spans="1:28" x14ac:dyDescent="0.3">
      <c r="A3966" t="s">
        <v>4007</v>
      </c>
      <c r="B3966" s="11" t="s">
        <v>18</v>
      </c>
      <c r="C3966" s="11" t="s">
        <v>50</v>
      </c>
      <c r="D3966" s="11" t="s">
        <v>37</v>
      </c>
      <c r="E3966" s="11" t="s">
        <v>20</v>
      </c>
      <c r="F3966" s="11" t="s">
        <v>21</v>
      </c>
      <c r="G3966" s="11">
        <v>1</v>
      </c>
      <c r="H3966" s="11" t="s">
        <v>40</v>
      </c>
      <c r="I3966" s="12">
        <v>44727</v>
      </c>
      <c r="J3966" s="14">
        <v>0.75277777777777777</v>
      </c>
      <c r="K3966">
        <v>1</v>
      </c>
      <c r="L3966" t="s">
        <v>40</v>
      </c>
      <c r="M3966" s="1">
        <v>44727</v>
      </c>
      <c r="N3966" s="2">
        <v>0.75277777777777777</v>
      </c>
      <c r="O3966" s="1">
        <f t="shared" si="366"/>
        <v>44727.75277777778</v>
      </c>
      <c r="P3966" s="3" t="str">
        <f t="shared" si="367"/>
        <v>Jun,2022</v>
      </c>
      <c r="Q3966">
        <f t="shared" si="368"/>
        <v>2022</v>
      </c>
      <c r="R3966" t="str">
        <f t="shared" si="369"/>
        <v>Wed</v>
      </c>
      <c r="S3966">
        <f t="shared" si="370"/>
        <v>18</v>
      </c>
      <c r="T3966" t="str">
        <f t="shared" si="371"/>
        <v>YES</v>
      </c>
      <c r="U3966" cm="1">
        <f t="array" ref="U3966">_xlfn.XLOOKUP(Table1012[[#This Row],[Severity_Level]],{"MINOR","MODERATE","SEVERE","FATAL"},{1,2,3,5})</f>
        <v>5</v>
      </c>
      <c r="Z3966" s="1"/>
      <c r="AA3966" s="2"/>
      <c r="AB3966" s="4"/>
    </row>
    <row r="3967" spans="1:28" x14ac:dyDescent="0.3">
      <c r="A3967" t="s">
        <v>4008</v>
      </c>
      <c r="B3967" s="11" t="s">
        <v>29</v>
      </c>
      <c r="C3967" s="11" t="s">
        <v>12</v>
      </c>
      <c r="D3967" s="11" t="s">
        <v>13</v>
      </c>
      <c r="E3967" s="11" t="s">
        <v>38</v>
      </c>
      <c r="F3967" s="11" t="s">
        <v>51</v>
      </c>
      <c r="G3967" s="11">
        <v>4</v>
      </c>
      <c r="H3967" s="11" t="s">
        <v>27</v>
      </c>
      <c r="I3967" s="12">
        <v>44727</v>
      </c>
      <c r="J3967" s="14">
        <v>0.75347222222222221</v>
      </c>
      <c r="K3967">
        <v>4</v>
      </c>
      <c r="L3967" t="s">
        <v>27</v>
      </c>
      <c r="M3967" s="1">
        <v>44727</v>
      </c>
      <c r="N3967" s="2">
        <v>0.75347222222222221</v>
      </c>
      <c r="O3967" s="1">
        <f t="shared" si="366"/>
        <v>44727.753472222219</v>
      </c>
      <c r="P3967" s="3" t="str">
        <f t="shared" si="367"/>
        <v>Jun,2022</v>
      </c>
      <c r="Q3967">
        <f t="shared" si="368"/>
        <v>2022</v>
      </c>
      <c r="R3967" t="str">
        <f t="shared" si="369"/>
        <v>Wed</v>
      </c>
      <c r="S3967">
        <f t="shared" si="370"/>
        <v>18</v>
      </c>
      <c r="T3967" t="str">
        <f t="shared" si="371"/>
        <v>YES</v>
      </c>
      <c r="U3967" cm="1">
        <f t="array" ref="U3967">_xlfn.XLOOKUP(Table1012[[#This Row],[Severity_Level]],{"MINOR","MODERATE","SEVERE","FATAL"},{1,2,3,5})</f>
        <v>3</v>
      </c>
      <c r="Z3967" s="1"/>
      <c r="AA3967" s="2"/>
      <c r="AB3967" s="4"/>
    </row>
    <row r="3968" spans="1:28" x14ac:dyDescent="0.3">
      <c r="A3968" t="s">
        <v>4009</v>
      </c>
      <c r="B3968" s="11" t="s">
        <v>29</v>
      </c>
      <c r="C3968" s="11" t="s">
        <v>46</v>
      </c>
      <c r="D3968" s="11" t="s">
        <v>47</v>
      </c>
      <c r="E3968" s="11" t="s">
        <v>38</v>
      </c>
      <c r="F3968" s="11" t="s">
        <v>21</v>
      </c>
      <c r="G3968" s="11">
        <v>1</v>
      </c>
      <c r="H3968" s="11" t="s">
        <v>40</v>
      </c>
      <c r="I3968" s="12">
        <v>44727</v>
      </c>
      <c r="J3968" s="14">
        <v>0.75416666666666665</v>
      </c>
      <c r="K3968">
        <v>1</v>
      </c>
      <c r="L3968" t="s">
        <v>40</v>
      </c>
      <c r="M3968" s="1">
        <v>44727</v>
      </c>
      <c r="N3968" s="2">
        <v>0.75416666666666665</v>
      </c>
      <c r="O3968" s="1">
        <f t="shared" si="366"/>
        <v>44727.754166666666</v>
      </c>
      <c r="P3968" s="3" t="str">
        <f t="shared" si="367"/>
        <v>Jun,2022</v>
      </c>
      <c r="Q3968">
        <f t="shared" si="368"/>
        <v>2022</v>
      </c>
      <c r="R3968" t="str">
        <f t="shared" si="369"/>
        <v>Wed</v>
      </c>
      <c r="S3968">
        <f t="shared" si="370"/>
        <v>18</v>
      </c>
      <c r="T3968" t="str">
        <f t="shared" si="371"/>
        <v>YES</v>
      </c>
      <c r="U3968" cm="1">
        <f t="array" ref="U3968">_xlfn.XLOOKUP(Table1012[[#This Row],[Severity_Level]],{"MINOR","MODERATE","SEVERE","FATAL"},{1,2,3,5})</f>
        <v>5</v>
      </c>
      <c r="Z3968" s="1"/>
      <c r="AA3968" s="2"/>
      <c r="AB3968" s="4"/>
    </row>
    <row r="3969" spans="1:28" x14ac:dyDescent="0.3">
      <c r="A3969" t="s">
        <v>4010</v>
      </c>
      <c r="B3969" s="11" t="s">
        <v>34</v>
      </c>
      <c r="C3969" s="11" t="s">
        <v>57</v>
      </c>
      <c r="D3969" s="11" t="s">
        <v>47</v>
      </c>
      <c r="E3969" s="11" t="s">
        <v>14</v>
      </c>
      <c r="F3969" s="11" t="s">
        <v>26</v>
      </c>
      <c r="G3969" s="11">
        <v>1</v>
      </c>
      <c r="H3969" s="11" t="s">
        <v>40</v>
      </c>
      <c r="I3969" s="12">
        <v>44727</v>
      </c>
      <c r="J3969" s="14">
        <v>0.75486111111111109</v>
      </c>
      <c r="K3969">
        <v>1</v>
      </c>
      <c r="L3969" t="s">
        <v>40</v>
      </c>
      <c r="M3969" s="1">
        <v>44727</v>
      </c>
      <c r="N3969" s="2">
        <v>0.75486111111111109</v>
      </c>
      <c r="O3969" s="1">
        <f t="shared" si="366"/>
        <v>44727.754861111112</v>
      </c>
      <c r="P3969" s="3" t="str">
        <f t="shared" si="367"/>
        <v>Jun,2022</v>
      </c>
      <c r="Q3969">
        <f t="shared" si="368"/>
        <v>2022</v>
      </c>
      <c r="R3969" t="str">
        <f t="shared" si="369"/>
        <v>Wed</v>
      </c>
      <c r="S3969">
        <f t="shared" si="370"/>
        <v>18</v>
      </c>
      <c r="T3969" t="str">
        <f t="shared" si="371"/>
        <v>YES</v>
      </c>
      <c r="U3969" cm="1">
        <f t="array" ref="U3969">_xlfn.XLOOKUP(Table1012[[#This Row],[Severity_Level]],{"MINOR","MODERATE","SEVERE","FATAL"},{1,2,3,5})</f>
        <v>5</v>
      </c>
      <c r="Z3969" s="1"/>
      <c r="AA3969" s="2"/>
      <c r="AB3969" s="4"/>
    </row>
    <row r="3970" spans="1:28" x14ac:dyDescent="0.3">
      <c r="A3970" t="s">
        <v>4011</v>
      </c>
      <c r="B3970" s="11" t="s">
        <v>56</v>
      </c>
      <c r="C3970" s="11" t="s">
        <v>50</v>
      </c>
      <c r="D3970" s="11" t="s">
        <v>31</v>
      </c>
      <c r="E3970" s="11" t="s">
        <v>14</v>
      </c>
      <c r="F3970" s="11" t="s">
        <v>26</v>
      </c>
      <c r="G3970" s="11">
        <v>3</v>
      </c>
      <c r="H3970" s="11" t="s">
        <v>16</v>
      </c>
      <c r="I3970" s="12">
        <v>44727</v>
      </c>
      <c r="J3970" s="14">
        <v>0.75555555555555554</v>
      </c>
      <c r="K3970">
        <v>3</v>
      </c>
      <c r="L3970" t="s">
        <v>16</v>
      </c>
      <c r="M3970" s="1">
        <v>44727</v>
      </c>
      <c r="N3970" s="2">
        <v>0.75555555555555554</v>
      </c>
      <c r="O3970" s="1">
        <f t="shared" ref="O3970:O4033" si="372">M3970+N3970</f>
        <v>44727.755555555559</v>
      </c>
      <c r="P3970" s="3" t="str">
        <f t="shared" ref="P3970:P4033" si="373">TEXT(M3970,"MMM,YYY")</f>
        <v>Jun,2022</v>
      </c>
      <c r="Q3970">
        <f t="shared" ref="Q3970:Q4033" si="374">YEAR(M3970)</f>
        <v>2022</v>
      </c>
      <c r="R3970" t="str">
        <f t="shared" ref="R3970:R4033" si="375">TEXT(M3970,"DDD")</f>
        <v>Wed</v>
      </c>
      <c r="S3970">
        <f t="shared" ref="S3970:S4033" si="376">HOUR(N3970)</f>
        <v>18</v>
      </c>
      <c r="T3970" t="str">
        <f t="shared" ref="T3970:T4033" si="377">IF(OR(AND(S3970&gt;=7,S3970&lt;=9),AND(S3970&gt;=17,S3970&lt;=19)),"YES","NO")</f>
        <v>YES</v>
      </c>
      <c r="U3970" cm="1">
        <f t="array" ref="U3970">_xlfn.XLOOKUP(Table1012[[#This Row],[Severity_Level]],{"MINOR","MODERATE","SEVERE","FATAL"},{1,2,3,5})</f>
        <v>1</v>
      </c>
      <c r="Z3970" s="1"/>
      <c r="AA3970" s="2"/>
      <c r="AB3970" s="4"/>
    </row>
    <row r="3971" spans="1:28" x14ac:dyDescent="0.3">
      <c r="A3971" t="s">
        <v>4012</v>
      </c>
      <c r="B3971" s="11" t="s">
        <v>49</v>
      </c>
      <c r="C3971" s="11" t="s">
        <v>19</v>
      </c>
      <c r="D3971" s="11" t="s">
        <v>37</v>
      </c>
      <c r="E3971" s="11" t="s">
        <v>14</v>
      </c>
      <c r="F3971" s="11" t="s">
        <v>51</v>
      </c>
      <c r="G3971" s="11">
        <v>5</v>
      </c>
      <c r="H3971" s="11" t="s">
        <v>16</v>
      </c>
      <c r="I3971" s="12">
        <v>44727</v>
      </c>
      <c r="J3971" s="14">
        <v>0.75624999999999998</v>
      </c>
      <c r="K3971">
        <v>5</v>
      </c>
      <c r="L3971" t="s">
        <v>16</v>
      </c>
      <c r="M3971" s="1">
        <v>44727</v>
      </c>
      <c r="N3971" s="2">
        <v>0.75624999999999998</v>
      </c>
      <c r="O3971" s="1">
        <f t="shared" si="372"/>
        <v>44727.756249999999</v>
      </c>
      <c r="P3971" s="3" t="str">
        <f t="shared" si="373"/>
        <v>Jun,2022</v>
      </c>
      <c r="Q3971">
        <f t="shared" si="374"/>
        <v>2022</v>
      </c>
      <c r="R3971" t="str">
        <f t="shared" si="375"/>
        <v>Wed</v>
      </c>
      <c r="S3971">
        <f t="shared" si="376"/>
        <v>18</v>
      </c>
      <c r="T3971" t="str">
        <f t="shared" si="377"/>
        <v>YES</v>
      </c>
      <c r="U3971" cm="1">
        <f t="array" ref="U3971">_xlfn.XLOOKUP(Table1012[[#This Row],[Severity_Level]],{"MINOR","MODERATE","SEVERE","FATAL"},{1,2,3,5})</f>
        <v>1</v>
      </c>
      <c r="Z3971" s="1"/>
      <c r="AA3971" s="2"/>
      <c r="AB3971" s="4"/>
    </row>
    <row r="3972" spans="1:28" x14ac:dyDescent="0.3">
      <c r="A3972" t="s">
        <v>4013</v>
      </c>
      <c r="B3972" s="11" t="s">
        <v>56</v>
      </c>
      <c r="C3972" s="11" t="s">
        <v>24</v>
      </c>
      <c r="D3972" s="11" t="s">
        <v>47</v>
      </c>
      <c r="E3972" s="11" t="s">
        <v>14</v>
      </c>
      <c r="F3972" s="11" t="s">
        <v>21</v>
      </c>
      <c r="G3972" s="11">
        <v>4</v>
      </c>
      <c r="H3972" s="11" t="s">
        <v>40</v>
      </c>
      <c r="I3972" s="12">
        <v>44727</v>
      </c>
      <c r="J3972" s="14">
        <v>0.75694444444444442</v>
      </c>
      <c r="K3972">
        <v>4</v>
      </c>
      <c r="L3972" t="s">
        <v>40</v>
      </c>
      <c r="M3972" s="1">
        <v>44727</v>
      </c>
      <c r="N3972" s="2">
        <v>0.75694444444444442</v>
      </c>
      <c r="O3972" s="1">
        <f t="shared" si="372"/>
        <v>44727.756944444445</v>
      </c>
      <c r="P3972" s="3" t="str">
        <f t="shared" si="373"/>
        <v>Jun,2022</v>
      </c>
      <c r="Q3972">
        <f t="shared" si="374"/>
        <v>2022</v>
      </c>
      <c r="R3972" t="str">
        <f t="shared" si="375"/>
        <v>Wed</v>
      </c>
      <c r="S3972">
        <f t="shared" si="376"/>
        <v>18</v>
      </c>
      <c r="T3972" t="str">
        <f t="shared" si="377"/>
        <v>YES</v>
      </c>
      <c r="U3972" cm="1">
        <f t="array" ref="U3972">_xlfn.XLOOKUP(Table1012[[#This Row],[Severity_Level]],{"MINOR","MODERATE","SEVERE","FATAL"},{1,2,3,5})</f>
        <v>5</v>
      </c>
      <c r="Z3972" s="1"/>
      <c r="AA3972" s="2"/>
      <c r="AB3972" s="4"/>
    </row>
    <row r="3973" spans="1:28" x14ac:dyDescent="0.3">
      <c r="A3973" t="s">
        <v>4014</v>
      </c>
      <c r="B3973" s="11" t="s">
        <v>29</v>
      </c>
      <c r="C3973" s="11" t="s">
        <v>53</v>
      </c>
      <c r="D3973" s="11" t="s">
        <v>47</v>
      </c>
      <c r="E3973" s="11" t="s">
        <v>38</v>
      </c>
      <c r="F3973" s="11" t="s">
        <v>51</v>
      </c>
      <c r="G3973" s="11">
        <v>3</v>
      </c>
      <c r="H3973" s="11" t="s">
        <v>16</v>
      </c>
      <c r="I3973" s="12">
        <v>44727</v>
      </c>
      <c r="J3973" s="14">
        <v>0.75763888888888886</v>
      </c>
      <c r="K3973">
        <v>3</v>
      </c>
      <c r="L3973" t="s">
        <v>16</v>
      </c>
      <c r="M3973" s="1">
        <v>44727</v>
      </c>
      <c r="N3973" s="2">
        <v>0.75763888888888886</v>
      </c>
      <c r="O3973" s="1">
        <f t="shared" si="372"/>
        <v>44727.757638888892</v>
      </c>
      <c r="P3973" s="3" t="str">
        <f t="shared" si="373"/>
        <v>Jun,2022</v>
      </c>
      <c r="Q3973">
        <f t="shared" si="374"/>
        <v>2022</v>
      </c>
      <c r="R3973" t="str">
        <f t="shared" si="375"/>
        <v>Wed</v>
      </c>
      <c r="S3973">
        <f t="shared" si="376"/>
        <v>18</v>
      </c>
      <c r="T3973" t="str">
        <f t="shared" si="377"/>
        <v>YES</v>
      </c>
      <c r="U3973" cm="1">
        <f t="array" ref="U3973">_xlfn.XLOOKUP(Table1012[[#This Row],[Severity_Level]],{"MINOR","MODERATE","SEVERE","FATAL"},{1,2,3,5})</f>
        <v>1</v>
      </c>
      <c r="Z3973" s="1"/>
      <c r="AA3973" s="2"/>
      <c r="AB3973" s="4"/>
    </row>
    <row r="3974" spans="1:28" x14ac:dyDescent="0.3">
      <c r="A3974" t="s">
        <v>4015</v>
      </c>
      <c r="B3974" s="11" t="s">
        <v>49</v>
      </c>
      <c r="C3974" s="11" t="s">
        <v>65</v>
      </c>
      <c r="D3974" s="11" t="s">
        <v>13</v>
      </c>
      <c r="E3974" s="11" t="s">
        <v>38</v>
      </c>
      <c r="F3974" s="11" t="s">
        <v>26</v>
      </c>
      <c r="G3974" s="11">
        <v>4</v>
      </c>
      <c r="H3974" s="11" t="s">
        <v>32</v>
      </c>
      <c r="I3974" s="12">
        <v>44727</v>
      </c>
      <c r="J3974" s="14">
        <v>0.7583333333333333</v>
      </c>
      <c r="K3974">
        <v>4</v>
      </c>
      <c r="L3974" t="s">
        <v>32</v>
      </c>
      <c r="M3974" s="1">
        <v>44727</v>
      </c>
      <c r="N3974" s="2">
        <v>0.7583333333333333</v>
      </c>
      <c r="O3974" s="1">
        <f t="shared" si="372"/>
        <v>44727.758333333331</v>
      </c>
      <c r="P3974" s="3" t="str">
        <f t="shared" si="373"/>
        <v>Jun,2022</v>
      </c>
      <c r="Q3974">
        <f t="shared" si="374"/>
        <v>2022</v>
      </c>
      <c r="R3974" t="str">
        <f t="shared" si="375"/>
        <v>Wed</v>
      </c>
      <c r="S3974">
        <f t="shared" si="376"/>
        <v>18</v>
      </c>
      <c r="T3974" t="str">
        <f t="shared" si="377"/>
        <v>YES</v>
      </c>
      <c r="U3974" cm="1">
        <f t="array" ref="U3974">_xlfn.XLOOKUP(Table1012[[#This Row],[Severity_Level]],{"MINOR","MODERATE","SEVERE","FATAL"},{1,2,3,5})</f>
        <v>2</v>
      </c>
      <c r="Z3974" s="1"/>
      <c r="AA3974" s="2"/>
      <c r="AB3974" s="4"/>
    </row>
    <row r="3975" spans="1:28" x14ac:dyDescent="0.3">
      <c r="A3975" t="s">
        <v>4016</v>
      </c>
      <c r="B3975" s="11" t="s">
        <v>11</v>
      </c>
      <c r="C3975" s="11" t="s">
        <v>65</v>
      </c>
      <c r="D3975" s="11" t="s">
        <v>13</v>
      </c>
      <c r="E3975" s="11" t="s">
        <v>35</v>
      </c>
      <c r="F3975" s="11" t="s">
        <v>15</v>
      </c>
      <c r="G3975" s="11">
        <v>3</v>
      </c>
      <c r="H3975" s="11" t="s">
        <v>27</v>
      </c>
      <c r="I3975" s="12">
        <v>44727</v>
      </c>
      <c r="J3975" s="14">
        <v>0.75902777777777775</v>
      </c>
      <c r="K3975">
        <v>3</v>
      </c>
      <c r="L3975" t="s">
        <v>27</v>
      </c>
      <c r="M3975" s="1">
        <v>44727</v>
      </c>
      <c r="N3975" s="2">
        <v>0.75902777777777775</v>
      </c>
      <c r="O3975" s="1">
        <f t="shared" si="372"/>
        <v>44727.759027777778</v>
      </c>
      <c r="P3975" s="3" t="str">
        <f t="shared" si="373"/>
        <v>Jun,2022</v>
      </c>
      <c r="Q3975">
        <f t="shared" si="374"/>
        <v>2022</v>
      </c>
      <c r="R3975" t="str">
        <f t="shared" si="375"/>
        <v>Wed</v>
      </c>
      <c r="S3975">
        <f t="shared" si="376"/>
        <v>18</v>
      </c>
      <c r="T3975" t="str">
        <f t="shared" si="377"/>
        <v>YES</v>
      </c>
      <c r="U3975" cm="1">
        <f t="array" ref="U3975">_xlfn.XLOOKUP(Table1012[[#This Row],[Severity_Level]],{"MINOR","MODERATE","SEVERE","FATAL"},{1,2,3,5})</f>
        <v>3</v>
      </c>
      <c r="Z3975" s="1"/>
      <c r="AA3975" s="2"/>
      <c r="AB3975" s="4"/>
    </row>
    <row r="3976" spans="1:28" x14ac:dyDescent="0.3">
      <c r="A3976" t="s">
        <v>4017</v>
      </c>
      <c r="B3976" s="11" t="s">
        <v>34</v>
      </c>
      <c r="C3976" s="11" t="s">
        <v>50</v>
      </c>
      <c r="D3976" s="11" t="s">
        <v>25</v>
      </c>
      <c r="E3976" s="11" t="s">
        <v>14</v>
      </c>
      <c r="F3976" s="11" t="s">
        <v>15</v>
      </c>
      <c r="G3976" s="11">
        <v>5</v>
      </c>
      <c r="H3976" s="11" t="s">
        <v>32</v>
      </c>
      <c r="I3976" s="12">
        <v>44727</v>
      </c>
      <c r="J3976" s="14">
        <v>0.75972222222222219</v>
      </c>
      <c r="K3976">
        <v>5</v>
      </c>
      <c r="L3976" t="s">
        <v>32</v>
      </c>
      <c r="M3976" s="1">
        <v>44727</v>
      </c>
      <c r="N3976" s="2">
        <v>0.75972222222222219</v>
      </c>
      <c r="O3976" s="1">
        <f t="shared" si="372"/>
        <v>44727.759722222225</v>
      </c>
      <c r="P3976" s="3" t="str">
        <f t="shared" si="373"/>
        <v>Jun,2022</v>
      </c>
      <c r="Q3976">
        <f t="shared" si="374"/>
        <v>2022</v>
      </c>
      <c r="R3976" t="str">
        <f t="shared" si="375"/>
        <v>Wed</v>
      </c>
      <c r="S3976">
        <f t="shared" si="376"/>
        <v>18</v>
      </c>
      <c r="T3976" t="str">
        <f t="shared" si="377"/>
        <v>YES</v>
      </c>
      <c r="U3976" cm="1">
        <f t="array" ref="U3976">_xlfn.XLOOKUP(Table1012[[#This Row],[Severity_Level]],{"MINOR","MODERATE","SEVERE","FATAL"},{1,2,3,5})</f>
        <v>2</v>
      </c>
      <c r="Z3976" s="1"/>
      <c r="AA3976" s="2"/>
      <c r="AB3976" s="4"/>
    </row>
    <row r="3977" spans="1:28" x14ac:dyDescent="0.3">
      <c r="A3977" t="s">
        <v>4018</v>
      </c>
      <c r="B3977" s="11" t="s">
        <v>56</v>
      </c>
      <c r="C3977" s="11" t="s">
        <v>30</v>
      </c>
      <c r="D3977" s="11" t="s">
        <v>13</v>
      </c>
      <c r="E3977" s="11" t="s">
        <v>20</v>
      </c>
      <c r="F3977" s="11" t="s">
        <v>51</v>
      </c>
      <c r="G3977" s="11">
        <v>1</v>
      </c>
      <c r="H3977" s="11" t="s">
        <v>32</v>
      </c>
      <c r="I3977" s="12">
        <v>44727</v>
      </c>
      <c r="J3977" s="14">
        <v>0.76041666666666663</v>
      </c>
      <c r="K3977">
        <v>1</v>
      </c>
      <c r="L3977" t="s">
        <v>32</v>
      </c>
      <c r="M3977" s="1">
        <v>44727</v>
      </c>
      <c r="N3977" s="2">
        <v>0.76041666666666663</v>
      </c>
      <c r="O3977" s="1">
        <f t="shared" si="372"/>
        <v>44727.760416666664</v>
      </c>
      <c r="P3977" s="3" t="str">
        <f t="shared" si="373"/>
        <v>Jun,2022</v>
      </c>
      <c r="Q3977">
        <f t="shared" si="374"/>
        <v>2022</v>
      </c>
      <c r="R3977" t="str">
        <f t="shared" si="375"/>
        <v>Wed</v>
      </c>
      <c r="S3977">
        <f t="shared" si="376"/>
        <v>18</v>
      </c>
      <c r="T3977" t="str">
        <f t="shared" si="377"/>
        <v>YES</v>
      </c>
      <c r="U3977" cm="1">
        <f t="array" ref="U3977">_xlfn.XLOOKUP(Table1012[[#This Row],[Severity_Level]],{"MINOR","MODERATE","SEVERE","FATAL"},{1,2,3,5})</f>
        <v>2</v>
      </c>
      <c r="Z3977" s="1"/>
      <c r="AA3977" s="2"/>
      <c r="AB3977" s="4"/>
    </row>
    <row r="3978" spans="1:28" x14ac:dyDescent="0.3">
      <c r="A3978" t="s">
        <v>4019</v>
      </c>
      <c r="B3978" s="11" t="s">
        <v>18</v>
      </c>
      <c r="C3978" s="11" t="s">
        <v>30</v>
      </c>
      <c r="D3978" s="11" t="s">
        <v>31</v>
      </c>
      <c r="E3978" s="11" t="s">
        <v>14</v>
      </c>
      <c r="F3978" s="11" t="s">
        <v>15</v>
      </c>
      <c r="G3978" s="11">
        <v>5</v>
      </c>
      <c r="H3978" s="11" t="s">
        <v>27</v>
      </c>
      <c r="I3978" s="12">
        <v>44727</v>
      </c>
      <c r="J3978" s="14">
        <v>0.76111111111111107</v>
      </c>
      <c r="K3978">
        <v>5</v>
      </c>
      <c r="L3978" t="s">
        <v>27</v>
      </c>
      <c r="M3978" s="1">
        <v>44727</v>
      </c>
      <c r="N3978" s="2">
        <v>0.76111111111111107</v>
      </c>
      <c r="O3978" s="1">
        <f t="shared" si="372"/>
        <v>44727.761111111111</v>
      </c>
      <c r="P3978" s="3" t="str">
        <f t="shared" si="373"/>
        <v>Jun,2022</v>
      </c>
      <c r="Q3978">
        <f t="shared" si="374"/>
        <v>2022</v>
      </c>
      <c r="R3978" t="str">
        <f t="shared" si="375"/>
        <v>Wed</v>
      </c>
      <c r="S3978">
        <f t="shared" si="376"/>
        <v>18</v>
      </c>
      <c r="T3978" t="str">
        <f t="shared" si="377"/>
        <v>YES</v>
      </c>
      <c r="U3978" cm="1">
        <f t="array" ref="U3978">_xlfn.XLOOKUP(Table1012[[#This Row],[Severity_Level]],{"MINOR","MODERATE","SEVERE","FATAL"},{1,2,3,5})</f>
        <v>3</v>
      </c>
      <c r="Z3978" s="1"/>
      <c r="AA3978" s="2"/>
      <c r="AB3978" s="4"/>
    </row>
    <row r="3979" spans="1:28" x14ac:dyDescent="0.3">
      <c r="A3979" t="s">
        <v>4020</v>
      </c>
      <c r="B3979" s="11" t="s">
        <v>18</v>
      </c>
      <c r="C3979" s="11" t="s">
        <v>30</v>
      </c>
      <c r="D3979" s="11" t="s">
        <v>31</v>
      </c>
      <c r="E3979" s="11" t="s">
        <v>35</v>
      </c>
      <c r="F3979" s="11" t="s">
        <v>15</v>
      </c>
      <c r="G3979" s="11">
        <v>5</v>
      </c>
      <c r="H3979" s="11" t="s">
        <v>16</v>
      </c>
      <c r="I3979" s="12">
        <v>44727</v>
      </c>
      <c r="J3979" s="14">
        <v>0.76180555555555551</v>
      </c>
      <c r="K3979">
        <v>5</v>
      </c>
      <c r="L3979" t="s">
        <v>16</v>
      </c>
      <c r="M3979" s="1">
        <v>44727</v>
      </c>
      <c r="N3979" s="2">
        <v>0.76180555555555551</v>
      </c>
      <c r="O3979" s="1">
        <f t="shared" si="372"/>
        <v>44727.761805555558</v>
      </c>
      <c r="P3979" s="3" t="str">
        <f t="shared" si="373"/>
        <v>Jun,2022</v>
      </c>
      <c r="Q3979">
        <f t="shared" si="374"/>
        <v>2022</v>
      </c>
      <c r="R3979" t="str">
        <f t="shared" si="375"/>
        <v>Wed</v>
      </c>
      <c r="S3979">
        <f t="shared" si="376"/>
        <v>18</v>
      </c>
      <c r="T3979" t="str">
        <f t="shared" si="377"/>
        <v>YES</v>
      </c>
      <c r="U3979" cm="1">
        <f t="array" ref="U3979">_xlfn.XLOOKUP(Table1012[[#This Row],[Severity_Level]],{"MINOR","MODERATE","SEVERE","FATAL"},{1,2,3,5})</f>
        <v>1</v>
      </c>
      <c r="Z3979" s="1"/>
      <c r="AA3979" s="2"/>
      <c r="AB3979" s="4"/>
    </row>
    <row r="3980" spans="1:28" x14ac:dyDescent="0.3">
      <c r="A3980" t="s">
        <v>4021</v>
      </c>
      <c r="B3980" s="11" t="s">
        <v>49</v>
      </c>
      <c r="C3980" s="11" t="s">
        <v>44</v>
      </c>
      <c r="D3980" s="11" t="s">
        <v>47</v>
      </c>
      <c r="E3980" s="11" t="s">
        <v>35</v>
      </c>
      <c r="F3980" s="11" t="s">
        <v>15</v>
      </c>
      <c r="G3980" s="11">
        <v>5</v>
      </c>
      <c r="H3980" s="11" t="s">
        <v>32</v>
      </c>
      <c r="I3980" s="12">
        <v>44727</v>
      </c>
      <c r="J3980" s="14">
        <v>0.76249999999999996</v>
      </c>
      <c r="K3980">
        <v>5</v>
      </c>
      <c r="L3980" t="s">
        <v>32</v>
      </c>
      <c r="M3980" s="1">
        <v>44727</v>
      </c>
      <c r="N3980" s="2">
        <v>0.76249999999999996</v>
      </c>
      <c r="O3980" s="1">
        <f t="shared" si="372"/>
        <v>44727.762499999997</v>
      </c>
      <c r="P3980" s="3" t="str">
        <f t="shared" si="373"/>
        <v>Jun,2022</v>
      </c>
      <c r="Q3980">
        <f t="shared" si="374"/>
        <v>2022</v>
      </c>
      <c r="R3980" t="str">
        <f t="shared" si="375"/>
        <v>Wed</v>
      </c>
      <c r="S3980">
        <f t="shared" si="376"/>
        <v>18</v>
      </c>
      <c r="T3980" t="str">
        <f t="shared" si="377"/>
        <v>YES</v>
      </c>
      <c r="U3980" cm="1">
        <f t="array" ref="U3980">_xlfn.XLOOKUP(Table1012[[#This Row],[Severity_Level]],{"MINOR","MODERATE","SEVERE","FATAL"},{1,2,3,5})</f>
        <v>2</v>
      </c>
      <c r="Z3980" s="1"/>
      <c r="AA3980" s="2"/>
      <c r="AB3980" s="4"/>
    </row>
    <row r="3981" spans="1:28" x14ac:dyDescent="0.3">
      <c r="A3981" t="s">
        <v>4022</v>
      </c>
      <c r="B3981" s="11" t="s">
        <v>18</v>
      </c>
      <c r="C3981" s="11" t="s">
        <v>44</v>
      </c>
      <c r="D3981" s="11" t="s">
        <v>13</v>
      </c>
      <c r="E3981" s="11" t="s">
        <v>14</v>
      </c>
      <c r="F3981" s="11" t="s">
        <v>21</v>
      </c>
      <c r="G3981" s="11">
        <v>1</v>
      </c>
      <c r="H3981" s="11" t="s">
        <v>16</v>
      </c>
      <c r="I3981" s="12">
        <v>44727</v>
      </c>
      <c r="J3981" s="14">
        <v>0.7631944444444444</v>
      </c>
      <c r="K3981">
        <v>1</v>
      </c>
      <c r="L3981" t="s">
        <v>16</v>
      </c>
      <c r="M3981" s="1">
        <v>44727</v>
      </c>
      <c r="N3981" s="2">
        <v>0.7631944444444444</v>
      </c>
      <c r="O3981" s="1">
        <f t="shared" si="372"/>
        <v>44727.763194444444</v>
      </c>
      <c r="P3981" s="3" t="str">
        <f t="shared" si="373"/>
        <v>Jun,2022</v>
      </c>
      <c r="Q3981">
        <f t="shared" si="374"/>
        <v>2022</v>
      </c>
      <c r="R3981" t="str">
        <f t="shared" si="375"/>
        <v>Wed</v>
      </c>
      <c r="S3981">
        <f t="shared" si="376"/>
        <v>18</v>
      </c>
      <c r="T3981" t="str">
        <f t="shared" si="377"/>
        <v>YES</v>
      </c>
      <c r="U3981" cm="1">
        <f t="array" ref="U3981">_xlfn.XLOOKUP(Table1012[[#This Row],[Severity_Level]],{"MINOR","MODERATE","SEVERE","FATAL"},{1,2,3,5})</f>
        <v>1</v>
      </c>
      <c r="Z3981" s="1"/>
      <c r="AA3981" s="2"/>
      <c r="AB3981" s="4"/>
    </row>
    <row r="3982" spans="1:28" x14ac:dyDescent="0.3">
      <c r="A3982" t="s">
        <v>4023</v>
      </c>
      <c r="B3982" s="11" t="s">
        <v>18</v>
      </c>
      <c r="C3982" s="11" t="s">
        <v>65</v>
      </c>
      <c r="D3982" s="11" t="s">
        <v>13</v>
      </c>
      <c r="E3982" s="11" t="s">
        <v>14</v>
      </c>
      <c r="F3982" s="11" t="s">
        <v>21</v>
      </c>
      <c r="G3982" s="11">
        <v>1</v>
      </c>
      <c r="H3982" s="11" t="s">
        <v>16</v>
      </c>
      <c r="I3982" s="12">
        <v>44727</v>
      </c>
      <c r="J3982" s="14">
        <v>0.76388888888888884</v>
      </c>
      <c r="K3982">
        <v>1</v>
      </c>
      <c r="L3982" t="s">
        <v>16</v>
      </c>
      <c r="M3982" s="1">
        <v>44727</v>
      </c>
      <c r="N3982" s="2">
        <v>0.76388888888888884</v>
      </c>
      <c r="O3982" s="1">
        <f t="shared" si="372"/>
        <v>44727.763888888891</v>
      </c>
      <c r="P3982" s="3" t="str">
        <f t="shared" si="373"/>
        <v>Jun,2022</v>
      </c>
      <c r="Q3982">
        <f t="shared" si="374"/>
        <v>2022</v>
      </c>
      <c r="R3982" t="str">
        <f t="shared" si="375"/>
        <v>Wed</v>
      </c>
      <c r="S3982">
        <f t="shared" si="376"/>
        <v>18</v>
      </c>
      <c r="T3982" t="str">
        <f t="shared" si="377"/>
        <v>YES</v>
      </c>
      <c r="U3982" cm="1">
        <f t="array" ref="U3982">_xlfn.XLOOKUP(Table1012[[#This Row],[Severity_Level]],{"MINOR","MODERATE","SEVERE","FATAL"},{1,2,3,5})</f>
        <v>1</v>
      </c>
      <c r="Z3982" s="1"/>
      <c r="AA3982" s="2"/>
      <c r="AB3982" s="4"/>
    </row>
    <row r="3983" spans="1:28" x14ac:dyDescent="0.3">
      <c r="A3983" t="s">
        <v>4024</v>
      </c>
      <c r="B3983" s="11" t="s">
        <v>29</v>
      </c>
      <c r="C3983" s="11" t="s">
        <v>53</v>
      </c>
      <c r="D3983" s="11" t="s">
        <v>47</v>
      </c>
      <c r="E3983" s="11" t="s">
        <v>14</v>
      </c>
      <c r="F3983" s="11" t="s">
        <v>21</v>
      </c>
      <c r="G3983" s="11">
        <v>4</v>
      </c>
      <c r="H3983" s="11" t="s">
        <v>32</v>
      </c>
      <c r="I3983" s="12">
        <v>44727</v>
      </c>
      <c r="J3983" s="14">
        <v>0.76458333333333328</v>
      </c>
      <c r="K3983">
        <v>4</v>
      </c>
      <c r="L3983" t="s">
        <v>32</v>
      </c>
      <c r="M3983" s="1">
        <v>44727</v>
      </c>
      <c r="N3983" s="2">
        <v>0.76458333333333328</v>
      </c>
      <c r="O3983" s="1">
        <f t="shared" si="372"/>
        <v>44727.76458333333</v>
      </c>
      <c r="P3983" s="3" t="str">
        <f t="shared" si="373"/>
        <v>Jun,2022</v>
      </c>
      <c r="Q3983">
        <f t="shared" si="374"/>
        <v>2022</v>
      </c>
      <c r="R3983" t="str">
        <f t="shared" si="375"/>
        <v>Wed</v>
      </c>
      <c r="S3983">
        <f t="shared" si="376"/>
        <v>18</v>
      </c>
      <c r="T3983" t="str">
        <f t="shared" si="377"/>
        <v>YES</v>
      </c>
      <c r="U3983" cm="1">
        <f t="array" ref="U3983">_xlfn.XLOOKUP(Table1012[[#This Row],[Severity_Level]],{"MINOR","MODERATE","SEVERE","FATAL"},{1,2,3,5})</f>
        <v>2</v>
      </c>
      <c r="Z3983" s="1"/>
      <c r="AA3983" s="2"/>
      <c r="AB3983" s="4"/>
    </row>
    <row r="3984" spans="1:28" x14ac:dyDescent="0.3">
      <c r="A3984" t="s">
        <v>4025</v>
      </c>
      <c r="B3984" s="11" t="s">
        <v>34</v>
      </c>
      <c r="C3984" s="11" t="s">
        <v>46</v>
      </c>
      <c r="D3984" s="11" t="s">
        <v>37</v>
      </c>
      <c r="E3984" s="11" t="s">
        <v>14</v>
      </c>
      <c r="F3984" s="11" t="s">
        <v>21</v>
      </c>
      <c r="G3984" s="11">
        <v>1</v>
      </c>
      <c r="H3984" s="11" t="s">
        <v>32</v>
      </c>
      <c r="I3984" s="12">
        <v>44727</v>
      </c>
      <c r="J3984" s="14">
        <v>0.76527777777777772</v>
      </c>
      <c r="K3984">
        <v>1</v>
      </c>
      <c r="L3984" t="s">
        <v>32</v>
      </c>
      <c r="M3984" s="1">
        <v>44727</v>
      </c>
      <c r="N3984" s="2">
        <v>0.76527777777777772</v>
      </c>
      <c r="O3984" s="1">
        <f t="shared" si="372"/>
        <v>44727.765277777777</v>
      </c>
      <c r="P3984" s="3" t="str">
        <f t="shared" si="373"/>
        <v>Jun,2022</v>
      </c>
      <c r="Q3984">
        <f t="shared" si="374"/>
        <v>2022</v>
      </c>
      <c r="R3984" t="str">
        <f t="shared" si="375"/>
        <v>Wed</v>
      </c>
      <c r="S3984">
        <f t="shared" si="376"/>
        <v>18</v>
      </c>
      <c r="T3984" t="str">
        <f t="shared" si="377"/>
        <v>YES</v>
      </c>
      <c r="U3984" cm="1">
        <f t="array" ref="U3984">_xlfn.XLOOKUP(Table1012[[#This Row],[Severity_Level]],{"MINOR","MODERATE","SEVERE","FATAL"},{1,2,3,5})</f>
        <v>2</v>
      </c>
      <c r="Z3984" s="1"/>
      <c r="AA3984" s="2"/>
      <c r="AB3984" s="4"/>
    </row>
    <row r="3985" spans="1:28" x14ac:dyDescent="0.3">
      <c r="A3985" t="s">
        <v>4026</v>
      </c>
      <c r="B3985" s="11" t="s">
        <v>18</v>
      </c>
      <c r="C3985" s="11" t="s">
        <v>53</v>
      </c>
      <c r="D3985" s="11" t="s">
        <v>31</v>
      </c>
      <c r="E3985" s="11" t="s">
        <v>38</v>
      </c>
      <c r="F3985" s="11" t="s">
        <v>15</v>
      </c>
      <c r="G3985" s="11">
        <v>4</v>
      </c>
      <c r="H3985" s="11" t="s">
        <v>40</v>
      </c>
      <c r="I3985" s="12">
        <v>44727</v>
      </c>
      <c r="J3985" s="14">
        <v>0.76597222222222228</v>
      </c>
      <c r="K3985">
        <v>4</v>
      </c>
      <c r="L3985" t="s">
        <v>40</v>
      </c>
      <c r="M3985" s="1">
        <v>44727</v>
      </c>
      <c r="N3985" s="2">
        <v>0.76597222222222228</v>
      </c>
      <c r="O3985" s="1">
        <f t="shared" si="372"/>
        <v>44727.765972222223</v>
      </c>
      <c r="P3985" s="3" t="str">
        <f t="shared" si="373"/>
        <v>Jun,2022</v>
      </c>
      <c r="Q3985">
        <f t="shared" si="374"/>
        <v>2022</v>
      </c>
      <c r="R3985" t="str">
        <f t="shared" si="375"/>
        <v>Wed</v>
      </c>
      <c r="S3985">
        <f t="shared" si="376"/>
        <v>18</v>
      </c>
      <c r="T3985" t="str">
        <f t="shared" si="377"/>
        <v>YES</v>
      </c>
      <c r="U3985" cm="1">
        <f t="array" ref="U3985">_xlfn.XLOOKUP(Table1012[[#This Row],[Severity_Level]],{"MINOR","MODERATE","SEVERE","FATAL"},{1,2,3,5})</f>
        <v>5</v>
      </c>
      <c r="Z3985" s="1"/>
      <c r="AA3985" s="2"/>
      <c r="AB3985" s="4"/>
    </row>
    <row r="3986" spans="1:28" x14ac:dyDescent="0.3">
      <c r="A3986" t="s">
        <v>4027</v>
      </c>
      <c r="B3986" s="11" t="s">
        <v>18</v>
      </c>
      <c r="C3986" s="11" t="s">
        <v>30</v>
      </c>
      <c r="D3986" s="11" t="s">
        <v>47</v>
      </c>
      <c r="E3986" s="11" t="s">
        <v>14</v>
      </c>
      <c r="F3986" s="11" t="s">
        <v>26</v>
      </c>
      <c r="G3986" s="11">
        <v>2</v>
      </c>
      <c r="H3986" s="11" t="s">
        <v>40</v>
      </c>
      <c r="I3986" s="12">
        <v>44728</v>
      </c>
      <c r="J3986" s="14">
        <v>0.76666666666666672</v>
      </c>
      <c r="K3986">
        <v>2</v>
      </c>
      <c r="L3986" t="s">
        <v>40</v>
      </c>
      <c r="M3986" s="1">
        <v>44728</v>
      </c>
      <c r="N3986" s="2">
        <v>0.76666666666666672</v>
      </c>
      <c r="O3986" s="1">
        <f t="shared" si="372"/>
        <v>44728.76666666667</v>
      </c>
      <c r="P3986" s="3" t="str">
        <f t="shared" si="373"/>
        <v>Jun,2022</v>
      </c>
      <c r="Q3986">
        <f t="shared" si="374"/>
        <v>2022</v>
      </c>
      <c r="R3986" t="str">
        <f t="shared" si="375"/>
        <v>Thu</v>
      </c>
      <c r="S3986">
        <f t="shared" si="376"/>
        <v>18</v>
      </c>
      <c r="T3986" t="str">
        <f t="shared" si="377"/>
        <v>YES</v>
      </c>
      <c r="U3986" cm="1">
        <f t="array" ref="U3986">_xlfn.XLOOKUP(Table1012[[#This Row],[Severity_Level]],{"MINOR","MODERATE","SEVERE","FATAL"},{1,2,3,5})</f>
        <v>5</v>
      </c>
      <c r="Z3986" s="1"/>
      <c r="AA3986" s="2"/>
      <c r="AB3986" s="4"/>
    </row>
    <row r="3987" spans="1:28" x14ac:dyDescent="0.3">
      <c r="A3987" t="s">
        <v>4028</v>
      </c>
      <c r="B3987" s="11" t="s">
        <v>56</v>
      </c>
      <c r="C3987" s="11" t="s">
        <v>57</v>
      </c>
      <c r="D3987" s="11" t="s">
        <v>37</v>
      </c>
      <c r="E3987" s="11" t="s">
        <v>14</v>
      </c>
      <c r="F3987" s="11" t="s">
        <v>51</v>
      </c>
      <c r="G3987" s="11">
        <v>3</v>
      </c>
      <c r="H3987" s="11" t="s">
        <v>16</v>
      </c>
      <c r="I3987" s="12">
        <v>44728</v>
      </c>
      <c r="J3987" s="14">
        <v>0.76736111111111116</v>
      </c>
      <c r="K3987">
        <v>3</v>
      </c>
      <c r="L3987" t="s">
        <v>16</v>
      </c>
      <c r="M3987" s="1">
        <v>44728</v>
      </c>
      <c r="N3987" s="2">
        <v>0.76736111111111116</v>
      </c>
      <c r="O3987" s="1">
        <f t="shared" si="372"/>
        <v>44728.767361111109</v>
      </c>
      <c r="P3987" s="3" t="str">
        <f t="shared" si="373"/>
        <v>Jun,2022</v>
      </c>
      <c r="Q3987">
        <f t="shared" si="374"/>
        <v>2022</v>
      </c>
      <c r="R3987" t="str">
        <f t="shared" si="375"/>
        <v>Thu</v>
      </c>
      <c r="S3987">
        <f t="shared" si="376"/>
        <v>18</v>
      </c>
      <c r="T3987" t="str">
        <f t="shared" si="377"/>
        <v>YES</v>
      </c>
      <c r="U3987" cm="1">
        <f t="array" ref="U3987">_xlfn.XLOOKUP(Table1012[[#This Row],[Severity_Level]],{"MINOR","MODERATE","SEVERE","FATAL"},{1,2,3,5})</f>
        <v>1</v>
      </c>
      <c r="Z3987" s="1"/>
      <c r="AA3987" s="2"/>
      <c r="AB3987" s="4"/>
    </row>
    <row r="3988" spans="1:28" x14ac:dyDescent="0.3">
      <c r="A3988" t="s">
        <v>4029</v>
      </c>
      <c r="B3988" s="11" t="s">
        <v>49</v>
      </c>
      <c r="C3988" s="11" t="s">
        <v>30</v>
      </c>
      <c r="D3988" s="11" t="s">
        <v>37</v>
      </c>
      <c r="E3988" s="11" t="s">
        <v>38</v>
      </c>
      <c r="F3988" s="11" t="s">
        <v>26</v>
      </c>
      <c r="G3988" s="11">
        <v>4</v>
      </c>
      <c r="H3988" s="11" t="s">
        <v>40</v>
      </c>
      <c r="I3988" s="12">
        <v>44728</v>
      </c>
      <c r="J3988" s="14">
        <v>0.7680555555555556</v>
      </c>
      <c r="K3988">
        <v>4</v>
      </c>
      <c r="L3988" t="s">
        <v>40</v>
      </c>
      <c r="M3988" s="1">
        <v>44728</v>
      </c>
      <c r="N3988" s="2">
        <v>0.7680555555555556</v>
      </c>
      <c r="O3988" s="1">
        <f t="shared" si="372"/>
        <v>44728.768055555556</v>
      </c>
      <c r="P3988" s="3" t="str">
        <f t="shared" si="373"/>
        <v>Jun,2022</v>
      </c>
      <c r="Q3988">
        <f t="shared" si="374"/>
        <v>2022</v>
      </c>
      <c r="R3988" t="str">
        <f t="shared" si="375"/>
        <v>Thu</v>
      </c>
      <c r="S3988">
        <f t="shared" si="376"/>
        <v>18</v>
      </c>
      <c r="T3988" t="str">
        <f t="shared" si="377"/>
        <v>YES</v>
      </c>
      <c r="U3988" cm="1">
        <f t="array" ref="U3988">_xlfn.XLOOKUP(Table1012[[#This Row],[Severity_Level]],{"MINOR","MODERATE","SEVERE","FATAL"},{1,2,3,5})</f>
        <v>5</v>
      </c>
      <c r="Z3988" s="1"/>
      <c r="AA3988" s="2"/>
      <c r="AB3988" s="4"/>
    </row>
    <row r="3989" spans="1:28" x14ac:dyDescent="0.3">
      <c r="A3989" t="s">
        <v>4030</v>
      </c>
      <c r="B3989" s="11" t="s">
        <v>29</v>
      </c>
      <c r="C3989" s="11" t="s">
        <v>44</v>
      </c>
      <c r="D3989" s="11" t="s">
        <v>47</v>
      </c>
      <c r="E3989" s="11" t="s">
        <v>38</v>
      </c>
      <c r="F3989" s="11" t="s">
        <v>51</v>
      </c>
      <c r="G3989" s="11">
        <v>2</v>
      </c>
      <c r="H3989" s="11" t="s">
        <v>40</v>
      </c>
      <c r="I3989" s="12">
        <v>44728</v>
      </c>
      <c r="J3989" s="14">
        <v>0.76875000000000004</v>
      </c>
      <c r="K3989">
        <v>2</v>
      </c>
      <c r="L3989" t="s">
        <v>40</v>
      </c>
      <c r="M3989" s="1">
        <v>44728</v>
      </c>
      <c r="N3989" s="2">
        <v>0.76875000000000004</v>
      </c>
      <c r="O3989" s="1">
        <f t="shared" si="372"/>
        <v>44728.768750000003</v>
      </c>
      <c r="P3989" s="3" t="str">
        <f t="shared" si="373"/>
        <v>Jun,2022</v>
      </c>
      <c r="Q3989">
        <f t="shared" si="374"/>
        <v>2022</v>
      </c>
      <c r="R3989" t="str">
        <f t="shared" si="375"/>
        <v>Thu</v>
      </c>
      <c r="S3989">
        <f t="shared" si="376"/>
        <v>18</v>
      </c>
      <c r="T3989" t="str">
        <f t="shared" si="377"/>
        <v>YES</v>
      </c>
      <c r="U3989" cm="1">
        <f t="array" ref="U3989">_xlfn.XLOOKUP(Table1012[[#This Row],[Severity_Level]],{"MINOR","MODERATE","SEVERE","FATAL"},{1,2,3,5})</f>
        <v>5</v>
      </c>
      <c r="Z3989" s="1"/>
      <c r="AA3989" s="2"/>
      <c r="AB3989" s="4"/>
    </row>
    <row r="3990" spans="1:28" x14ac:dyDescent="0.3">
      <c r="A3990" t="s">
        <v>4031</v>
      </c>
      <c r="B3990" s="11" t="s">
        <v>11</v>
      </c>
      <c r="C3990" s="11" t="s">
        <v>30</v>
      </c>
      <c r="D3990" s="11" t="s">
        <v>25</v>
      </c>
      <c r="E3990" s="11" t="s">
        <v>20</v>
      </c>
      <c r="F3990" s="11" t="s">
        <v>21</v>
      </c>
      <c r="G3990" s="11">
        <v>1</v>
      </c>
      <c r="H3990" s="11" t="s">
        <v>40</v>
      </c>
      <c r="I3990" s="12">
        <v>44728</v>
      </c>
      <c r="J3990" s="14">
        <v>0.76944444444444449</v>
      </c>
      <c r="K3990">
        <v>1</v>
      </c>
      <c r="L3990" t="s">
        <v>40</v>
      </c>
      <c r="M3990" s="1">
        <v>44728</v>
      </c>
      <c r="N3990" s="2">
        <v>0.76944444444444449</v>
      </c>
      <c r="O3990" s="1">
        <f t="shared" si="372"/>
        <v>44728.769444444442</v>
      </c>
      <c r="P3990" s="3" t="str">
        <f t="shared" si="373"/>
        <v>Jun,2022</v>
      </c>
      <c r="Q3990">
        <f t="shared" si="374"/>
        <v>2022</v>
      </c>
      <c r="R3990" t="str">
        <f t="shared" si="375"/>
        <v>Thu</v>
      </c>
      <c r="S3990">
        <f t="shared" si="376"/>
        <v>18</v>
      </c>
      <c r="T3990" t="str">
        <f t="shared" si="377"/>
        <v>YES</v>
      </c>
      <c r="U3990" cm="1">
        <f t="array" ref="U3990">_xlfn.XLOOKUP(Table1012[[#This Row],[Severity_Level]],{"MINOR","MODERATE","SEVERE","FATAL"},{1,2,3,5})</f>
        <v>5</v>
      </c>
      <c r="Z3990" s="1"/>
      <c r="AA3990" s="2"/>
      <c r="AB3990" s="4"/>
    </row>
    <row r="3991" spans="1:28" x14ac:dyDescent="0.3">
      <c r="A3991" t="s">
        <v>4032</v>
      </c>
      <c r="B3991" s="11" t="s">
        <v>11</v>
      </c>
      <c r="C3991" s="11" t="s">
        <v>53</v>
      </c>
      <c r="D3991" s="11" t="s">
        <v>37</v>
      </c>
      <c r="E3991" s="11" t="s">
        <v>38</v>
      </c>
      <c r="F3991" s="11" t="s">
        <v>26</v>
      </c>
      <c r="G3991" s="11">
        <v>4</v>
      </c>
      <c r="H3991" s="11" t="s">
        <v>16</v>
      </c>
      <c r="I3991" s="12">
        <v>44728</v>
      </c>
      <c r="J3991" s="14">
        <v>0.77013888888888893</v>
      </c>
      <c r="K3991">
        <v>4</v>
      </c>
      <c r="L3991" t="s">
        <v>16</v>
      </c>
      <c r="M3991" s="1">
        <v>44728</v>
      </c>
      <c r="N3991" s="2">
        <v>0.77013888888888893</v>
      </c>
      <c r="O3991" s="1">
        <f t="shared" si="372"/>
        <v>44728.770138888889</v>
      </c>
      <c r="P3991" s="3" t="str">
        <f t="shared" si="373"/>
        <v>Jun,2022</v>
      </c>
      <c r="Q3991">
        <f t="shared" si="374"/>
        <v>2022</v>
      </c>
      <c r="R3991" t="str">
        <f t="shared" si="375"/>
        <v>Thu</v>
      </c>
      <c r="S3991">
        <f t="shared" si="376"/>
        <v>18</v>
      </c>
      <c r="T3991" t="str">
        <f t="shared" si="377"/>
        <v>YES</v>
      </c>
      <c r="U3991" cm="1">
        <f t="array" ref="U3991">_xlfn.XLOOKUP(Table1012[[#This Row],[Severity_Level]],{"MINOR","MODERATE","SEVERE","FATAL"},{1,2,3,5})</f>
        <v>1</v>
      </c>
      <c r="Z3991" s="1"/>
      <c r="AA3991" s="2"/>
      <c r="AB3991" s="4"/>
    </row>
    <row r="3992" spans="1:28" x14ac:dyDescent="0.3">
      <c r="A3992" t="s">
        <v>4033</v>
      </c>
      <c r="B3992" s="11" t="s">
        <v>49</v>
      </c>
      <c r="C3992" s="11" t="s">
        <v>46</v>
      </c>
      <c r="D3992" s="11" t="s">
        <v>31</v>
      </c>
      <c r="E3992" s="11" t="s">
        <v>14</v>
      </c>
      <c r="F3992" s="11" t="s">
        <v>15</v>
      </c>
      <c r="G3992" s="11">
        <v>2</v>
      </c>
      <c r="H3992" s="11" t="s">
        <v>32</v>
      </c>
      <c r="I3992" s="12">
        <v>44728</v>
      </c>
      <c r="J3992" s="14">
        <v>0.77083333333333337</v>
      </c>
      <c r="K3992">
        <v>2</v>
      </c>
      <c r="L3992" t="s">
        <v>32</v>
      </c>
      <c r="M3992" s="1">
        <v>44728</v>
      </c>
      <c r="N3992" s="2">
        <v>0.77083333333333337</v>
      </c>
      <c r="O3992" s="1">
        <f t="shared" si="372"/>
        <v>44728.770833333336</v>
      </c>
      <c r="P3992" s="3" t="str">
        <f t="shared" si="373"/>
        <v>Jun,2022</v>
      </c>
      <c r="Q3992">
        <f t="shared" si="374"/>
        <v>2022</v>
      </c>
      <c r="R3992" t="str">
        <f t="shared" si="375"/>
        <v>Thu</v>
      </c>
      <c r="S3992">
        <f t="shared" si="376"/>
        <v>18</v>
      </c>
      <c r="T3992" t="str">
        <f t="shared" si="377"/>
        <v>YES</v>
      </c>
      <c r="U3992" cm="1">
        <f t="array" ref="U3992">_xlfn.XLOOKUP(Table1012[[#This Row],[Severity_Level]],{"MINOR","MODERATE","SEVERE","FATAL"},{1,2,3,5})</f>
        <v>2</v>
      </c>
      <c r="Z3992" s="1"/>
      <c r="AA3992" s="2"/>
      <c r="AB3992" s="4"/>
    </row>
    <row r="3993" spans="1:28" x14ac:dyDescent="0.3">
      <c r="A3993" t="s">
        <v>4034</v>
      </c>
      <c r="B3993" s="11" t="s">
        <v>56</v>
      </c>
      <c r="C3993" s="11" t="s">
        <v>53</v>
      </c>
      <c r="D3993" s="11" t="s">
        <v>37</v>
      </c>
      <c r="E3993" s="11" t="s">
        <v>35</v>
      </c>
      <c r="F3993" s="11" t="s">
        <v>26</v>
      </c>
      <c r="G3993" s="11">
        <v>1</v>
      </c>
      <c r="H3993" s="11" t="s">
        <v>40</v>
      </c>
      <c r="I3993" s="12">
        <v>44728</v>
      </c>
      <c r="J3993" s="14">
        <v>0.77152777777777781</v>
      </c>
      <c r="K3993">
        <v>1</v>
      </c>
      <c r="L3993" t="s">
        <v>40</v>
      </c>
      <c r="M3993" s="1">
        <v>44728</v>
      </c>
      <c r="N3993" s="2">
        <v>0.77152777777777781</v>
      </c>
      <c r="O3993" s="1">
        <f t="shared" si="372"/>
        <v>44728.771527777775</v>
      </c>
      <c r="P3993" s="3" t="str">
        <f t="shared" si="373"/>
        <v>Jun,2022</v>
      </c>
      <c r="Q3993">
        <f t="shared" si="374"/>
        <v>2022</v>
      </c>
      <c r="R3993" t="str">
        <f t="shared" si="375"/>
        <v>Thu</v>
      </c>
      <c r="S3993">
        <f t="shared" si="376"/>
        <v>18</v>
      </c>
      <c r="T3993" t="str">
        <f t="shared" si="377"/>
        <v>YES</v>
      </c>
      <c r="U3993" cm="1">
        <f t="array" ref="U3993">_xlfn.XLOOKUP(Table1012[[#This Row],[Severity_Level]],{"MINOR","MODERATE","SEVERE","FATAL"},{1,2,3,5})</f>
        <v>5</v>
      </c>
      <c r="Z3993" s="1"/>
      <c r="AA3993" s="2"/>
      <c r="AB3993" s="4"/>
    </row>
    <row r="3994" spans="1:28" x14ac:dyDescent="0.3">
      <c r="A3994" t="s">
        <v>4035</v>
      </c>
      <c r="B3994" s="11" t="s">
        <v>56</v>
      </c>
      <c r="C3994" s="11" t="s">
        <v>46</v>
      </c>
      <c r="D3994" s="11" t="s">
        <v>31</v>
      </c>
      <c r="E3994" s="11" t="s">
        <v>20</v>
      </c>
      <c r="F3994" s="11" t="s">
        <v>15</v>
      </c>
      <c r="G3994" s="11">
        <v>2</v>
      </c>
      <c r="H3994" s="11" t="s">
        <v>27</v>
      </c>
      <c r="I3994" s="12">
        <v>44728</v>
      </c>
      <c r="J3994" s="14">
        <v>0.77222222222222225</v>
      </c>
      <c r="K3994">
        <v>2</v>
      </c>
      <c r="L3994" t="s">
        <v>27</v>
      </c>
      <c r="M3994" s="1">
        <v>44728</v>
      </c>
      <c r="N3994" s="2">
        <v>0.77222222222222225</v>
      </c>
      <c r="O3994" s="1">
        <f t="shared" si="372"/>
        <v>44728.772222222222</v>
      </c>
      <c r="P3994" s="3" t="str">
        <f t="shared" si="373"/>
        <v>Jun,2022</v>
      </c>
      <c r="Q3994">
        <f t="shared" si="374"/>
        <v>2022</v>
      </c>
      <c r="R3994" t="str">
        <f t="shared" si="375"/>
        <v>Thu</v>
      </c>
      <c r="S3994">
        <f t="shared" si="376"/>
        <v>18</v>
      </c>
      <c r="T3994" t="str">
        <f t="shared" si="377"/>
        <v>YES</v>
      </c>
      <c r="U3994" cm="1">
        <f t="array" ref="U3994">_xlfn.XLOOKUP(Table1012[[#This Row],[Severity_Level]],{"MINOR","MODERATE","SEVERE","FATAL"},{1,2,3,5})</f>
        <v>3</v>
      </c>
      <c r="Z3994" s="1"/>
      <c r="AA3994" s="2"/>
      <c r="AB3994" s="4"/>
    </row>
    <row r="3995" spans="1:28" x14ac:dyDescent="0.3">
      <c r="A3995" t="s">
        <v>4036</v>
      </c>
      <c r="B3995" s="11" t="s">
        <v>11</v>
      </c>
      <c r="C3995" s="11" t="s">
        <v>19</v>
      </c>
      <c r="D3995" s="11" t="s">
        <v>31</v>
      </c>
      <c r="E3995" s="11" t="s">
        <v>35</v>
      </c>
      <c r="F3995" s="11" t="s">
        <v>26</v>
      </c>
      <c r="G3995" s="11">
        <v>5</v>
      </c>
      <c r="H3995" s="11" t="s">
        <v>32</v>
      </c>
      <c r="I3995" s="12">
        <v>44728</v>
      </c>
      <c r="J3995" s="14">
        <v>0.7729166666666667</v>
      </c>
      <c r="K3995">
        <v>5</v>
      </c>
      <c r="L3995" t="s">
        <v>32</v>
      </c>
      <c r="M3995" s="1">
        <v>44728</v>
      </c>
      <c r="N3995" s="2">
        <v>0.7729166666666667</v>
      </c>
      <c r="O3995" s="1">
        <f t="shared" si="372"/>
        <v>44728.772916666669</v>
      </c>
      <c r="P3995" s="3" t="str">
        <f t="shared" si="373"/>
        <v>Jun,2022</v>
      </c>
      <c r="Q3995">
        <f t="shared" si="374"/>
        <v>2022</v>
      </c>
      <c r="R3995" t="str">
        <f t="shared" si="375"/>
        <v>Thu</v>
      </c>
      <c r="S3995">
        <f t="shared" si="376"/>
        <v>18</v>
      </c>
      <c r="T3995" t="str">
        <f t="shared" si="377"/>
        <v>YES</v>
      </c>
      <c r="U3995" cm="1">
        <f t="array" ref="U3995">_xlfn.XLOOKUP(Table1012[[#This Row],[Severity_Level]],{"MINOR","MODERATE","SEVERE","FATAL"},{1,2,3,5})</f>
        <v>2</v>
      </c>
      <c r="Z3995" s="1"/>
      <c r="AA3995" s="2"/>
      <c r="AB3995" s="4"/>
    </row>
    <row r="3996" spans="1:28" x14ac:dyDescent="0.3">
      <c r="A3996" t="s">
        <v>4037</v>
      </c>
      <c r="B3996" s="11" t="s">
        <v>56</v>
      </c>
      <c r="C3996" s="11" t="s">
        <v>44</v>
      </c>
      <c r="D3996" s="11" t="s">
        <v>25</v>
      </c>
      <c r="E3996" s="11" t="s">
        <v>14</v>
      </c>
      <c r="F3996" s="11" t="s">
        <v>51</v>
      </c>
      <c r="G3996" s="11">
        <v>4</v>
      </c>
      <c r="H3996" s="11" t="s">
        <v>32</v>
      </c>
      <c r="I3996" s="12">
        <v>44728</v>
      </c>
      <c r="J3996" s="14">
        <v>0.77361111111111114</v>
      </c>
      <c r="K3996">
        <v>4</v>
      </c>
      <c r="L3996" t="s">
        <v>32</v>
      </c>
      <c r="M3996" s="1">
        <v>44728</v>
      </c>
      <c r="N3996" s="2">
        <v>0.77361111111111114</v>
      </c>
      <c r="O3996" s="1">
        <f t="shared" si="372"/>
        <v>44728.773611111108</v>
      </c>
      <c r="P3996" s="3" t="str">
        <f t="shared" si="373"/>
        <v>Jun,2022</v>
      </c>
      <c r="Q3996">
        <f t="shared" si="374"/>
        <v>2022</v>
      </c>
      <c r="R3996" t="str">
        <f t="shared" si="375"/>
        <v>Thu</v>
      </c>
      <c r="S3996">
        <f t="shared" si="376"/>
        <v>18</v>
      </c>
      <c r="T3996" t="str">
        <f t="shared" si="377"/>
        <v>YES</v>
      </c>
      <c r="U3996" cm="1">
        <f t="array" ref="U3996">_xlfn.XLOOKUP(Table1012[[#This Row],[Severity_Level]],{"MINOR","MODERATE","SEVERE","FATAL"},{1,2,3,5})</f>
        <v>2</v>
      </c>
      <c r="Z3996" s="1"/>
      <c r="AA3996" s="2"/>
      <c r="AB3996" s="4"/>
    </row>
    <row r="3997" spans="1:28" x14ac:dyDescent="0.3">
      <c r="A3997" t="s">
        <v>4038</v>
      </c>
      <c r="B3997" s="11" t="s">
        <v>18</v>
      </c>
      <c r="C3997" s="11" t="s">
        <v>44</v>
      </c>
      <c r="D3997" s="11" t="s">
        <v>37</v>
      </c>
      <c r="E3997" s="11" t="s">
        <v>38</v>
      </c>
      <c r="F3997" s="11" t="s">
        <v>26</v>
      </c>
      <c r="G3997" s="11">
        <v>3</v>
      </c>
      <c r="H3997" s="11" t="s">
        <v>27</v>
      </c>
      <c r="I3997" s="12">
        <v>44728</v>
      </c>
      <c r="J3997" s="14">
        <v>0.77430555555555558</v>
      </c>
      <c r="K3997">
        <v>3</v>
      </c>
      <c r="L3997" t="s">
        <v>27</v>
      </c>
      <c r="M3997" s="1">
        <v>44728</v>
      </c>
      <c r="N3997" s="2">
        <v>0.77430555555555558</v>
      </c>
      <c r="O3997" s="1">
        <f t="shared" si="372"/>
        <v>44728.774305555555</v>
      </c>
      <c r="P3997" s="3" t="str">
        <f t="shared" si="373"/>
        <v>Jun,2022</v>
      </c>
      <c r="Q3997">
        <f t="shared" si="374"/>
        <v>2022</v>
      </c>
      <c r="R3997" t="str">
        <f t="shared" si="375"/>
        <v>Thu</v>
      </c>
      <c r="S3997">
        <f t="shared" si="376"/>
        <v>18</v>
      </c>
      <c r="T3997" t="str">
        <f t="shared" si="377"/>
        <v>YES</v>
      </c>
      <c r="U3997" cm="1">
        <f t="array" ref="U3997">_xlfn.XLOOKUP(Table1012[[#This Row],[Severity_Level]],{"MINOR","MODERATE","SEVERE","FATAL"},{1,2,3,5})</f>
        <v>3</v>
      </c>
      <c r="Z3997" s="1"/>
      <c r="AA3997" s="2"/>
      <c r="AB3997" s="4"/>
    </row>
    <row r="3998" spans="1:28" x14ac:dyDescent="0.3">
      <c r="A3998" t="s">
        <v>4039</v>
      </c>
      <c r="B3998" s="11" t="s">
        <v>11</v>
      </c>
      <c r="C3998" s="11" t="s">
        <v>30</v>
      </c>
      <c r="D3998" s="11" t="s">
        <v>47</v>
      </c>
      <c r="E3998" s="11" t="s">
        <v>38</v>
      </c>
      <c r="F3998" s="11" t="s">
        <v>26</v>
      </c>
      <c r="G3998" s="11">
        <v>3</v>
      </c>
      <c r="H3998" s="11" t="s">
        <v>40</v>
      </c>
      <c r="I3998" s="12">
        <v>44728</v>
      </c>
      <c r="J3998" s="14">
        <v>0.77500000000000002</v>
      </c>
      <c r="K3998">
        <v>3</v>
      </c>
      <c r="L3998" t="s">
        <v>40</v>
      </c>
      <c r="M3998" s="1">
        <v>44728</v>
      </c>
      <c r="N3998" s="2">
        <v>0.77500000000000002</v>
      </c>
      <c r="O3998" s="1">
        <f t="shared" si="372"/>
        <v>44728.775000000001</v>
      </c>
      <c r="P3998" s="3" t="str">
        <f t="shared" si="373"/>
        <v>Jun,2022</v>
      </c>
      <c r="Q3998">
        <f t="shared" si="374"/>
        <v>2022</v>
      </c>
      <c r="R3998" t="str">
        <f t="shared" si="375"/>
        <v>Thu</v>
      </c>
      <c r="S3998">
        <f t="shared" si="376"/>
        <v>18</v>
      </c>
      <c r="T3998" t="str">
        <f t="shared" si="377"/>
        <v>YES</v>
      </c>
      <c r="U3998" cm="1">
        <f t="array" ref="U3998">_xlfn.XLOOKUP(Table1012[[#This Row],[Severity_Level]],{"MINOR","MODERATE","SEVERE","FATAL"},{1,2,3,5})</f>
        <v>5</v>
      </c>
      <c r="Z3998" s="1"/>
      <c r="AA3998" s="2"/>
      <c r="AB3998" s="4"/>
    </row>
    <row r="3999" spans="1:28" x14ac:dyDescent="0.3">
      <c r="A3999" t="s">
        <v>4040</v>
      </c>
      <c r="B3999" s="11" t="s">
        <v>49</v>
      </c>
      <c r="C3999" s="11" t="s">
        <v>57</v>
      </c>
      <c r="D3999" s="11" t="s">
        <v>37</v>
      </c>
      <c r="E3999" s="11" t="s">
        <v>20</v>
      </c>
      <c r="F3999" s="11" t="s">
        <v>21</v>
      </c>
      <c r="G3999" s="11">
        <v>4</v>
      </c>
      <c r="H3999" s="11" t="s">
        <v>16</v>
      </c>
      <c r="I3999" s="12">
        <v>44728</v>
      </c>
      <c r="J3999" s="14">
        <v>0.77569444444444446</v>
      </c>
      <c r="K3999">
        <v>4</v>
      </c>
      <c r="L3999" t="s">
        <v>16</v>
      </c>
      <c r="M3999" s="1">
        <v>44728</v>
      </c>
      <c r="N3999" s="2">
        <v>0.77569444444444446</v>
      </c>
      <c r="O3999" s="1">
        <f t="shared" si="372"/>
        <v>44728.775694444441</v>
      </c>
      <c r="P3999" s="3" t="str">
        <f t="shared" si="373"/>
        <v>Jun,2022</v>
      </c>
      <c r="Q3999">
        <f t="shared" si="374"/>
        <v>2022</v>
      </c>
      <c r="R3999" t="str">
        <f t="shared" si="375"/>
        <v>Thu</v>
      </c>
      <c r="S3999">
        <f t="shared" si="376"/>
        <v>18</v>
      </c>
      <c r="T3999" t="str">
        <f t="shared" si="377"/>
        <v>YES</v>
      </c>
      <c r="U3999" cm="1">
        <f t="array" ref="U3999">_xlfn.XLOOKUP(Table1012[[#This Row],[Severity_Level]],{"MINOR","MODERATE","SEVERE","FATAL"},{1,2,3,5})</f>
        <v>1</v>
      </c>
      <c r="Z3999" s="1"/>
      <c r="AA3999" s="2"/>
      <c r="AB3999" s="4"/>
    </row>
    <row r="4000" spans="1:28" x14ac:dyDescent="0.3">
      <c r="A4000" t="s">
        <v>4041</v>
      </c>
      <c r="B4000" s="11" t="s">
        <v>49</v>
      </c>
      <c r="C4000" s="11" t="s">
        <v>65</v>
      </c>
      <c r="D4000" s="11" t="s">
        <v>13</v>
      </c>
      <c r="E4000" s="11" t="s">
        <v>35</v>
      </c>
      <c r="F4000" s="11" t="s">
        <v>21</v>
      </c>
      <c r="G4000" s="11">
        <v>2</v>
      </c>
      <c r="H4000" s="11" t="s">
        <v>40</v>
      </c>
      <c r="I4000" s="12">
        <v>44728</v>
      </c>
      <c r="J4000" s="14">
        <v>0.77638888888888891</v>
      </c>
      <c r="K4000">
        <v>2</v>
      </c>
      <c r="L4000" t="s">
        <v>40</v>
      </c>
      <c r="M4000" s="1">
        <v>44728</v>
      </c>
      <c r="N4000" s="2">
        <v>0.77638888888888891</v>
      </c>
      <c r="O4000" s="1">
        <f t="shared" si="372"/>
        <v>44728.776388888888</v>
      </c>
      <c r="P4000" s="3" t="str">
        <f t="shared" si="373"/>
        <v>Jun,2022</v>
      </c>
      <c r="Q4000">
        <f t="shared" si="374"/>
        <v>2022</v>
      </c>
      <c r="R4000" t="str">
        <f t="shared" si="375"/>
        <v>Thu</v>
      </c>
      <c r="S4000">
        <f t="shared" si="376"/>
        <v>18</v>
      </c>
      <c r="T4000" t="str">
        <f t="shared" si="377"/>
        <v>YES</v>
      </c>
      <c r="U4000" cm="1">
        <f t="array" ref="U4000">_xlfn.XLOOKUP(Table1012[[#This Row],[Severity_Level]],{"MINOR","MODERATE","SEVERE","FATAL"},{1,2,3,5})</f>
        <v>5</v>
      </c>
      <c r="Z4000" s="1"/>
      <c r="AA4000" s="2"/>
      <c r="AB4000" s="4"/>
    </row>
    <row r="4001" spans="1:28" x14ac:dyDescent="0.3">
      <c r="A4001" t="s">
        <v>4042</v>
      </c>
      <c r="B4001" s="11" t="s">
        <v>49</v>
      </c>
      <c r="C4001" s="11" t="s">
        <v>30</v>
      </c>
      <c r="D4001" s="11" t="s">
        <v>13</v>
      </c>
      <c r="E4001" s="11" t="s">
        <v>20</v>
      </c>
      <c r="F4001" s="11" t="s">
        <v>26</v>
      </c>
      <c r="G4001" s="11">
        <v>4</v>
      </c>
      <c r="H4001" s="11" t="s">
        <v>27</v>
      </c>
      <c r="I4001" s="12">
        <v>44728</v>
      </c>
      <c r="J4001" s="14">
        <v>0.77708333333333335</v>
      </c>
      <c r="K4001">
        <v>4</v>
      </c>
      <c r="L4001" t="s">
        <v>27</v>
      </c>
      <c r="M4001" s="1">
        <v>44728</v>
      </c>
      <c r="N4001" s="2">
        <v>0.77708333333333335</v>
      </c>
      <c r="O4001" s="1">
        <f t="shared" si="372"/>
        <v>44728.777083333334</v>
      </c>
      <c r="P4001" s="3" t="str">
        <f t="shared" si="373"/>
        <v>Jun,2022</v>
      </c>
      <c r="Q4001">
        <f t="shared" si="374"/>
        <v>2022</v>
      </c>
      <c r="R4001" t="str">
        <f t="shared" si="375"/>
        <v>Thu</v>
      </c>
      <c r="S4001">
        <f t="shared" si="376"/>
        <v>18</v>
      </c>
      <c r="T4001" t="str">
        <f t="shared" si="377"/>
        <v>YES</v>
      </c>
      <c r="U4001" cm="1">
        <f t="array" ref="U4001">_xlfn.XLOOKUP(Table1012[[#This Row],[Severity_Level]],{"MINOR","MODERATE","SEVERE","FATAL"},{1,2,3,5})</f>
        <v>3</v>
      </c>
      <c r="Z4001" s="1"/>
      <c r="AA4001" s="2"/>
      <c r="AB4001" s="4"/>
    </row>
    <row r="4002" spans="1:28" x14ac:dyDescent="0.3">
      <c r="A4002" t="s">
        <v>4043</v>
      </c>
      <c r="B4002" s="11" t="s">
        <v>34</v>
      </c>
      <c r="C4002" s="11" t="s">
        <v>12</v>
      </c>
      <c r="D4002" s="11" t="s">
        <v>13</v>
      </c>
      <c r="E4002" s="11" t="s">
        <v>35</v>
      </c>
      <c r="F4002" s="11" t="s">
        <v>15</v>
      </c>
      <c r="G4002" s="11">
        <v>1</v>
      </c>
      <c r="H4002" s="11" t="s">
        <v>40</v>
      </c>
      <c r="I4002" s="12">
        <v>44728</v>
      </c>
      <c r="J4002" s="14">
        <v>0.77777777777777779</v>
      </c>
      <c r="K4002">
        <v>1</v>
      </c>
      <c r="L4002" t="s">
        <v>40</v>
      </c>
      <c r="M4002" s="1">
        <v>44728</v>
      </c>
      <c r="N4002" s="2">
        <v>0.77777777777777779</v>
      </c>
      <c r="O4002" s="1">
        <f t="shared" si="372"/>
        <v>44728.777777777781</v>
      </c>
      <c r="P4002" s="3" t="str">
        <f t="shared" si="373"/>
        <v>Jun,2022</v>
      </c>
      <c r="Q4002">
        <f t="shared" si="374"/>
        <v>2022</v>
      </c>
      <c r="R4002" t="str">
        <f t="shared" si="375"/>
        <v>Thu</v>
      </c>
      <c r="S4002">
        <f t="shared" si="376"/>
        <v>18</v>
      </c>
      <c r="T4002" t="str">
        <f t="shared" si="377"/>
        <v>YES</v>
      </c>
      <c r="U4002" cm="1">
        <f t="array" ref="U4002">_xlfn.XLOOKUP(Table1012[[#This Row],[Severity_Level]],{"MINOR","MODERATE","SEVERE","FATAL"},{1,2,3,5})</f>
        <v>5</v>
      </c>
      <c r="Z4002" s="1"/>
      <c r="AA4002" s="2"/>
      <c r="AB4002" s="4"/>
    </row>
    <row r="4003" spans="1:28" x14ac:dyDescent="0.3">
      <c r="A4003" t="s">
        <v>4044</v>
      </c>
      <c r="B4003" s="11" t="s">
        <v>29</v>
      </c>
      <c r="C4003" s="11" t="s">
        <v>57</v>
      </c>
      <c r="D4003" s="11" t="s">
        <v>47</v>
      </c>
      <c r="E4003" s="11" t="s">
        <v>20</v>
      </c>
      <c r="F4003" s="11" t="s">
        <v>15</v>
      </c>
      <c r="G4003" s="11">
        <v>4</v>
      </c>
      <c r="H4003" s="11" t="s">
        <v>32</v>
      </c>
      <c r="I4003" s="12">
        <v>44728</v>
      </c>
      <c r="J4003" s="14">
        <v>0.77847222222222223</v>
      </c>
      <c r="K4003">
        <v>4</v>
      </c>
      <c r="L4003" t="s">
        <v>32</v>
      </c>
      <c r="M4003" s="1">
        <v>44728</v>
      </c>
      <c r="N4003" s="2">
        <v>0.77847222222222223</v>
      </c>
      <c r="O4003" s="1">
        <f t="shared" si="372"/>
        <v>44728.77847222222</v>
      </c>
      <c r="P4003" s="3" t="str">
        <f t="shared" si="373"/>
        <v>Jun,2022</v>
      </c>
      <c r="Q4003">
        <f t="shared" si="374"/>
        <v>2022</v>
      </c>
      <c r="R4003" t="str">
        <f t="shared" si="375"/>
        <v>Thu</v>
      </c>
      <c r="S4003">
        <f t="shared" si="376"/>
        <v>18</v>
      </c>
      <c r="T4003" t="str">
        <f t="shared" si="377"/>
        <v>YES</v>
      </c>
      <c r="U4003" cm="1">
        <f t="array" ref="U4003">_xlfn.XLOOKUP(Table1012[[#This Row],[Severity_Level]],{"MINOR","MODERATE","SEVERE","FATAL"},{1,2,3,5})</f>
        <v>2</v>
      </c>
      <c r="Z4003" s="1"/>
      <c r="AA4003" s="2"/>
      <c r="AB4003" s="4"/>
    </row>
    <row r="4004" spans="1:28" x14ac:dyDescent="0.3">
      <c r="A4004" t="s">
        <v>4045</v>
      </c>
      <c r="B4004" s="11" t="s">
        <v>18</v>
      </c>
      <c r="C4004" s="11" t="s">
        <v>65</v>
      </c>
      <c r="D4004" s="11" t="s">
        <v>13</v>
      </c>
      <c r="E4004" s="11" t="s">
        <v>14</v>
      </c>
      <c r="F4004" s="11" t="s">
        <v>21</v>
      </c>
      <c r="G4004" s="11">
        <v>5</v>
      </c>
      <c r="H4004" s="11" t="s">
        <v>16</v>
      </c>
      <c r="I4004" s="12">
        <v>44728</v>
      </c>
      <c r="J4004" s="14">
        <v>0.77916666666666667</v>
      </c>
      <c r="K4004">
        <v>5</v>
      </c>
      <c r="L4004" t="s">
        <v>16</v>
      </c>
      <c r="M4004" s="1">
        <v>44728</v>
      </c>
      <c r="N4004" s="2">
        <v>0.77916666666666667</v>
      </c>
      <c r="O4004" s="1">
        <f t="shared" si="372"/>
        <v>44728.779166666667</v>
      </c>
      <c r="P4004" s="3" t="str">
        <f t="shared" si="373"/>
        <v>Jun,2022</v>
      </c>
      <c r="Q4004">
        <f t="shared" si="374"/>
        <v>2022</v>
      </c>
      <c r="R4004" t="str">
        <f t="shared" si="375"/>
        <v>Thu</v>
      </c>
      <c r="S4004">
        <f t="shared" si="376"/>
        <v>18</v>
      </c>
      <c r="T4004" t="str">
        <f t="shared" si="377"/>
        <v>YES</v>
      </c>
      <c r="U4004" cm="1">
        <f t="array" ref="U4004">_xlfn.XLOOKUP(Table1012[[#This Row],[Severity_Level]],{"MINOR","MODERATE","SEVERE","FATAL"},{1,2,3,5})</f>
        <v>1</v>
      </c>
      <c r="Z4004" s="1"/>
      <c r="AA4004" s="2"/>
      <c r="AB4004" s="4"/>
    </row>
    <row r="4005" spans="1:28" x14ac:dyDescent="0.3">
      <c r="A4005" t="s">
        <v>4046</v>
      </c>
      <c r="B4005" s="11" t="s">
        <v>29</v>
      </c>
      <c r="C4005" s="11" t="s">
        <v>50</v>
      </c>
      <c r="D4005" s="11" t="s">
        <v>47</v>
      </c>
      <c r="E4005" s="11" t="s">
        <v>14</v>
      </c>
      <c r="F4005" s="11" t="s">
        <v>15</v>
      </c>
      <c r="G4005" s="11">
        <v>3</v>
      </c>
      <c r="H4005" s="11" t="s">
        <v>16</v>
      </c>
      <c r="I4005" s="12">
        <v>44728</v>
      </c>
      <c r="J4005" s="14">
        <v>0.77986111111111112</v>
      </c>
      <c r="K4005">
        <v>3</v>
      </c>
      <c r="L4005" t="s">
        <v>16</v>
      </c>
      <c r="M4005" s="1">
        <v>44728</v>
      </c>
      <c r="N4005" s="2">
        <v>0.77986111111111112</v>
      </c>
      <c r="O4005" s="1">
        <f t="shared" si="372"/>
        <v>44728.779861111114</v>
      </c>
      <c r="P4005" s="3" t="str">
        <f t="shared" si="373"/>
        <v>Jun,2022</v>
      </c>
      <c r="Q4005">
        <f t="shared" si="374"/>
        <v>2022</v>
      </c>
      <c r="R4005" t="str">
        <f t="shared" si="375"/>
        <v>Thu</v>
      </c>
      <c r="S4005">
        <f t="shared" si="376"/>
        <v>18</v>
      </c>
      <c r="T4005" t="str">
        <f t="shared" si="377"/>
        <v>YES</v>
      </c>
      <c r="U4005" cm="1">
        <f t="array" ref="U4005">_xlfn.XLOOKUP(Table1012[[#This Row],[Severity_Level]],{"MINOR","MODERATE","SEVERE","FATAL"},{1,2,3,5})</f>
        <v>1</v>
      </c>
      <c r="Z4005" s="1"/>
      <c r="AA4005" s="2"/>
      <c r="AB4005" s="4"/>
    </row>
    <row r="4006" spans="1:28" x14ac:dyDescent="0.3">
      <c r="A4006" t="s">
        <v>4047</v>
      </c>
      <c r="B4006" s="11" t="s">
        <v>18</v>
      </c>
      <c r="C4006" s="11" t="s">
        <v>19</v>
      </c>
      <c r="D4006" s="11" t="s">
        <v>25</v>
      </c>
      <c r="E4006" s="11" t="s">
        <v>20</v>
      </c>
      <c r="F4006" s="11" t="s">
        <v>21</v>
      </c>
      <c r="G4006" s="11">
        <v>5</v>
      </c>
      <c r="H4006" s="11" t="s">
        <v>16</v>
      </c>
      <c r="I4006" s="12">
        <v>44728</v>
      </c>
      <c r="J4006" s="14">
        <v>0.78055555555555556</v>
      </c>
      <c r="K4006">
        <v>5</v>
      </c>
      <c r="L4006" t="s">
        <v>16</v>
      </c>
      <c r="M4006" s="1">
        <v>44728</v>
      </c>
      <c r="N4006" s="2">
        <v>0.78055555555555556</v>
      </c>
      <c r="O4006" s="1">
        <f t="shared" si="372"/>
        <v>44728.780555555553</v>
      </c>
      <c r="P4006" s="3" t="str">
        <f t="shared" si="373"/>
        <v>Jun,2022</v>
      </c>
      <c r="Q4006">
        <f t="shared" si="374"/>
        <v>2022</v>
      </c>
      <c r="R4006" t="str">
        <f t="shared" si="375"/>
        <v>Thu</v>
      </c>
      <c r="S4006">
        <f t="shared" si="376"/>
        <v>18</v>
      </c>
      <c r="T4006" t="str">
        <f t="shared" si="377"/>
        <v>YES</v>
      </c>
      <c r="U4006" cm="1">
        <f t="array" ref="U4006">_xlfn.XLOOKUP(Table1012[[#This Row],[Severity_Level]],{"MINOR","MODERATE","SEVERE","FATAL"},{1,2,3,5})</f>
        <v>1</v>
      </c>
      <c r="Z4006" s="1"/>
      <c r="AA4006" s="2"/>
      <c r="AB4006" s="4"/>
    </row>
    <row r="4007" spans="1:28" x14ac:dyDescent="0.3">
      <c r="A4007" t="s">
        <v>4048</v>
      </c>
      <c r="B4007" s="11" t="s">
        <v>49</v>
      </c>
      <c r="C4007" s="11" t="s">
        <v>65</v>
      </c>
      <c r="D4007" s="11" t="s">
        <v>25</v>
      </c>
      <c r="E4007" s="11" t="s">
        <v>14</v>
      </c>
      <c r="F4007" s="11" t="s">
        <v>51</v>
      </c>
      <c r="G4007" s="11">
        <v>4</v>
      </c>
      <c r="H4007" s="11" t="s">
        <v>32</v>
      </c>
      <c r="I4007" s="12">
        <v>44728</v>
      </c>
      <c r="J4007" s="14">
        <v>0.78125</v>
      </c>
      <c r="K4007">
        <v>4</v>
      </c>
      <c r="L4007" t="s">
        <v>32</v>
      </c>
      <c r="M4007" s="1">
        <v>44728</v>
      </c>
      <c r="N4007" s="2">
        <v>0.78125</v>
      </c>
      <c r="O4007" s="1">
        <f t="shared" si="372"/>
        <v>44728.78125</v>
      </c>
      <c r="P4007" s="3" t="str">
        <f t="shared" si="373"/>
        <v>Jun,2022</v>
      </c>
      <c r="Q4007">
        <f t="shared" si="374"/>
        <v>2022</v>
      </c>
      <c r="R4007" t="str">
        <f t="shared" si="375"/>
        <v>Thu</v>
      </c>
      <c r="S4007">
        <f t="shared" si="376"/>
        <v>18</v>
      </c>
      <c r="T4007" t="str">
        <f t="shared" si="377"/>
        <v>YES</v>
      </c>
      <c r="U4007" cm="1">
        <f t="array" ref="U4007">_xlfn.XLOOKUP(Table1012[[#This Row],[Severity_Level]],{"MINOR","MODERATE","SEVERE","FATAL"},{1,2,3,5})</f>
        <v>2</v>
      </c>
      <c r="Z4007" s="1"/>
      <c r="AA4007" s="2"/>
      <c r="AB4007" s="4"/>
    </row>
    <row r="4008" spans="1:28" x14ac:dyDescent="0.3">
      <c r="A4008" t="s">
        <v>4049</v>
      </c>
      <c r="B4008" s="11" t="s">
        <v>34</v>
      </c>
      <c r="C4008" s="11" t="s">
        <v>46</v>
      </c>
      <c r="D4008" s="11" t="s">
        <v>13</v>
      </c>
      <c r="E4008" s="11" t="s">
        <v>35</v>
      </c>
      <c r="F4008" s="11" t="s">
        <v>26</v>
      </c>
      <c r="G4008" s="11">
        <v>2</v>
      </c>
      <c r="H4008" s="11" t="s">
        <v>40</v>
      </c>
      <c r="I4008" s="12">
        <v>44728</v>
      </c>
      <c r="J4008" s="14">
        <v>0.78194444444444444</v>
      </c>
      <c r="K4008">
        <v>2</v>
      </c>
      <c r="L4008" t="s">
        <v>40</v>
      </c>
      <c r="M4008" s="1">
        <v>44728</v>
      </c>
      <c r="N4008" s="2">
        <v>0.78194444444444444</v>
      </c>
      <c r="O4008" s="1">
        <f t="shared" si="372"/>
        <v>44728.781944444447</v>
      </c>
      <c r="P4008" s="3" t="str">
        <f t="shared" si="373"/>
        <v>Jun,2022</v>
      </c>
      <c r="Q4008">
        <f t="shared" si="374"/>
        <v>2022</v>
      </c>
      <c r="R4008" t="str">
        <f t="shared" si="375"/>
        <v>Thu</v>
      </c>
      <c r="S4008">
        <f t="shared" si="376"/>
        <v>18</v>
      </c>
      <c r="T4008" t="str">
        <f t="shared" si="377"/>
        <v>YES</v>
      </c>
      <c r="U4008" cm="1">
        <f t="array" ref="U4008">_xlfn.XLOOKUP(Table1012[[#This Row],[Severity_Level]],{"MINOR","MODERATE","SEVERE","FATAL"},{1,2,3,5})</f>
        <v>5</v>
      </c>
      <c r="Z4008" s="1"/>
      <c r="AA4008" s="2"/>
      <c r="AB4008" s="4"/>
    </row>
    <row r="4009" spans="1:28" x14ac:dyDescent="0.3">
      <c r="A4009" t="s">
        <v>4050</v>
      </c>
      <c r="B4009" s="11" t="s">
        <v>34</v>
      </c>
      <c r="C4009" s="11" t="s">
        <v>12</v>
      </c>
      <c r="D4009" s="11" t="s">
        <v>37</v>
      </c>
      <c r="E4009" s="11" t="s">
        <v>35</v>
      </c>
      <c r="F4009" s="11" t="s">
        <v>15</v>
      </c>
      <c r="G4009" s="11">
        <v>4</v>
      </c>
      <c r="H4009" s="11" t="s">
        <v>16</v>
      </c>
      <c r="I4009" s="12">
        <v>44728</v>
      </c>
      <c r="J4009" s="14">
        <v>0.78263888888888888</v>
      </c>
      <c r="K4009">
        <v>4</v>
      </c>
      <c r="L4009" t="s">
        <v>16</v>
      </c>
      <c r="M4009" s="1">
        <v>44728</v>
      </c>
      <c r="N4009" s="2">
        <v>0.78263888888888888</v>
      </c>
      <c r="O4009" s="1">
        <f t="shared" si="372"/>
        <v>44728.782638888886</v>
      </c>
      <c r="P4009" s="3" t="str">
        <f t="shared" si="373"/>
        <v>Jun,2022</v>
      </c>
      <c r="Q4009">
        <f t="shared" si="374"/>
        <v>2022</v>
      </c>
      <c r="R4009" t="str">
        <f t="shared" si="375"/>
        <v>Thu</v>
      </c>
      <c r="S4009">
        <f t="shared" si="376"/>
        <v>18</v>
      </c>
      <c r="T4009" t="str">
        <f t="shared" si="377"/>
        <v>YES</v>
      </c>
      <c r="U4009" cm="1">
        <f t="array" ref="U4009">_xlfn.XLOOKUP(Table1012[[#This Row],[Severity_Level]],{"MINOR","MODERATE","SEVERE","FATAL"},{1,2,3,5})</f>
        <v>1</v>
      </c>
      <c r="Z4009" s="1"/>
      <c r="AA4009" s="2"/>
      <c r="AB4009" s="4"/>
    </row>
    <row r="4010" spans="1:28" x14ac:dyDescent="0.3">
      <c r="A4010" t="s">
        <v>4051</v>
      </c>
      <c r="B4010" s="11" t="s">
        <v>49</v>
      </c>
      <c r="C4010" s="11" t="s">
        <v>53</v>
      </c>
      <c r="D4010" s="11" t="s">
        <v>31</v>
      </c>
      <c r="E4010" s="11" t="s">
        <v>35</v>
      </c>
      <c r="F4010" s="11" t="s">
        <v>15</v>
      </c>
      <c r="G4010" s="11">
        <v>5</v>
      </c>
      <c r="H4010" s="11" t="s">
        <v>16</v>
      </c>
      <c r="I4010" s="12">
        <v>44729</v>
      </c>
      <c r="J4010" s="14">
        <v>0.78333333333333333</v>
      </c>
      <c r="K4010">
        <v>5</v>
      </c>
      <c r="L4010" t="s">
        <v>16</v>
      </c>
      <c r="M4010" s="1">
        <v>44729</v>
      </c>
      <c r="N4010" s="2">
        <v>0.78333333333333333</v>
      </c>
      <c r="O4010" s="1">
        <f t="shared" si="372"/>
        <v>44729.783333333333</v>
      </c>
      <c r="P4010" s="3" t="str">
        <f t="shared" si="373"/>
        <v>Jun,2022</v>
      </c>
      <c r="Q4010">
        <f t="shared" si="374"/>
        <v>2022</v>
      </c>
      <c r="R4010" t="str">
        <f t="shared" si="375"/>
        <v>Fri</v>
      </c>
      <c r="S4010">
        <f t="shared" si="376"/>
        <v>18</v>
      </c>
      <c r="T4010" t="str">
        <f t="shared" si="377"/>
        <v>YES</v>
      </c>
      <c r="U4010" cm="1">
        <f t="array" ref="U4010">_xlfn.XLOOKUP(Table1012[[#This Row],[Severity_Level]],{"MINOR","MODERATE","SEVERE","FATAL"},{1,2,3,5})</f>
        <v>1</v>
      </c>
      <c r="Z4010" s="1"/>
      <c r="AA4010" s="2"/>
      <c r="AB4010" s="4"/>
    </row>
    <row r="4011" spans="1:28" x14ac:dyDescent="0.3">
      <c r="A4011" t="s">
        <v>4052</v>
      </c>
      <c r="B4011" s="11" t="s">
        <v>29</v>
      </c>
      <c r="C4011" s="11" t="s">
        <v>30</v>
      </c>
      <c r="D4011" s="11" t="s">
        <v>31</v>
      </c>
      <c r="E4011" s="11" t="s">
        <v>38</v>
      </c>
      <c r="F4011" s="11" t="s">
        <v>21</v>
      </c>
      <c r="G4011" s="11">
        <v>5</v>
      </c>
      <c r="H4011" s="11" t="s">
        <v>40</v>
      </c>
      <c r="I4011" s="12">
        <v>44729</v>
      </c>
      <c r="J4011" s="14">
        <v>0.78402777777777777</v>
      </c>
      <c r="K4011">
        <v>5</v>
      </c>
      <c r="L4011" t="s">
        <v>40</v>
      </c>
      <c r="M4011" s="1">
        <v>44729</v>
      </c>
      <c r="N4011" s="2">
        <v>0.78402777777777777</v>
      </c>
      <c r="O4011" s="1">
        <f t="shared" si="372"/>
        <v>44729.78402777778</v>
      </c>
      <c r="P4011" s="3" t="str">
        <f t="shared" si="373"/>
        <v>Jun,2022</v>
      </c>
      <c r="Q4011">
        <f t="shared" si="374"/>
        <v>2022</v>
      </c>
      <c r="R4011" t="str">
        <f t="shared" si="375"/>
        <v>Fri</v>
      </c>
      <c r="S4011">
        <f t="shared" si="376"/>
        <v>18</v>
      </c>
      <c r="T4011" t="str">
        <f t="shared" si="377"/>
        <v>YES</v>
      </c>
      <c r="U4011" cm="1">
        <f t="array" ref="U4011">_xlfn.XLOOKUP(Table1012[[#This Row],[Severity_Level]],{"MINOR","MODERATE","SEVERE","FATAL"},{1,2,3,5})</f>
        <v>5</v>
      </c>
      <c r="Z4011" s="1"/>
      <c r="AA4011" s="2"/>
      <c r="AB4011" s="4"/>
    </row>
    <row r="4012" spans="1:28" x14ac:dyDescent="0.3">
      <c r="A4012" t="s">
        <v>4053</v>
      </c>
      <c r="B4012" s="11" t="s">
        <v>56</v>
      </c>
      <c r="C4012" s="11" t="s">
        <v>53</v>
      </c>
      <c r="D4012" s="11" t="s">
        <v>13</v>
      </c>
      <c r="E4012" s="11" t="s">
        <v>20</v>
      </c>
      <c r="F4012" s="11" t="s">
        <v>21</v>
      </c>
      <c r="G4012" s="11">
        <v>1</v>
      </c>
      <c r="H4012" s="11" t="s">
        <v>16</v>
      </c>
      <c r="I4012" s="12">
        <v>44729</v>
      </c>
      <c r="J4012" s="14">
        <v>0.78472222222222221</v>
      </c>
      <c r="K4012">
        <v>1</v>
      </c>
      <c r="L4012" t="s">
        <v>16</v>
      </c>
      <c r="M4012" s="1">
        <v>44729</v>
      </c>
      <c r="N4012" s="2">
        <v>0.78472222222222221</v>
      </c>
      <c r="O4012" s="1">
        <f t="shared" si="372"/>
        <v>44729.784722222219</v>
      </c>
      <c r="P4012" s="3" t="str">
        <f t="shared" si="373"/>
        <v>Jun,2022</v>
      </c>
      <c r="Q4012">
        <f t="shared" si="374"/>
        <v>2022</v>
      </c>
      <c r="R4012" t="str">
        <f t="shared" si="375"/>
        <v>Fri</v>
      </c>
      <c r="S4012">
        <f t="shared" si="376"/>
        <v>18</v>
      </c>
      <c r="T4012" t="str">
        <f t="shared" si="377"/>
        <v>YES</v>
      </c>
      <c r="U4012" cm="1">
        <f t="array" ref="U4012">_xlfn.XLOOKUP(Table1012[[#This Row],[Severity_Level]],{"MINOR","MODERATE","SEVERE","FATAL"},{1,2,3,5})</f>
        <v>1</v>
      </c>
      <c r="Z4012" s="1"/>
      <c r="AA4012" s="2"/>
      <c r="AB4012" s="4"/>
    </row>
    <row r="4013" spans="1:28" x14ac:dyDescent="0.3">
      <c r="A4013" t="s">
        <v>4054</v>
      </c>
      <c r="B4013" s="11" t="s">
        <v>49</v>
      </c>
      <c r="C4013" s="11" t="s">
        <v>53</v>
      </c>
      <c r="D4013" s="11" t="s">
        <v>37</v>
      </c>
      <c r="E4013" s="11" t="s">
        <v>38</v>
      </c>
      <c r="F4013" s="11" t="s">
        <v>26</v>
      </c>
      <c r="G4013" s="11">
        <v>1</v>
      </c>
      <c r="H4013" s="11" t="s">
        <v>32</v>
      </c>
      <c r="I4013" s="12">
        <v>44729</v>
      </c>
      <c r="J4013" s="14">
        <v>0.78541666666666665</v>
      </c>
      <c r="K4013">
        <v>1</v>
      </c>
      <c r="L4013" t="s">
        <v>32</v>
      </c>
      <c r="M4013" s="1">
        <v>44729</v>
      </c>
      <c r="N4013" s="2">
        <v>0.78541666666666665</v>
      </c>
      <c r="O4013" s="1">
        <f t="shared" si="372"/>
        <v>44729.785416666666</v>
      </c>
      <c r="P4013" s="3" t="str">
        <f t="shared" si="373"/>
        <v>Jun,2022</v>
      </c>
      <c r="Q4013">
        <f t="shared" si="374"/>
        <v>2022</v>
      </c>
      <c r="R4013" t="str">
        <f t="shared" si="375"/>
        <v>Fri</v>
      </c>
      <c r="S4013">
        <f t="shared" si="376"/>
        <v>18</v>
      </c>
      <c r="T4013" t="str">
        <f t="shared" si="377"/>
        <v>YES</v>
      </c>
      <c r="U4013" cm="1">
        <f t="array" ref="U4013">_xlfn.XLOOKUP(Table1012[[#This Row],[Severity_Level]],{"MINOR","MODERATE","SEVERE","FATAL"},{1,2,3,5})</f>
        <v>2</v>
      </c>
      <c r="Z4013" s="1"/>
      <c r="AA4013" s="2"/>
      <c r="AB4013" s="4"/>
    </row>
    <row r="4014" spans="1:28" x14ac:dyDescent="0.3">
      <c r="A4014" t="s">
        <v>4055</v>
      </c>
      <c r="B4014" s="11" t="s">
        <v>11</v>
      </c>
      <c r="C4014" s="11" t="s">
        <v>57</v>
      </c>
      <c r="D4014" s="11" t="s">
        <v>37</v>
      </c>
      <c r="E4014" s="11" t="s">
        <v>20</v>
      </c>
      <c r="F4014" s="11" t="s">
        <v>26</v>
      </c>
      <c r="G4014" s="11">
        <v>5</v>
      </c>
      <c r="H4014" s="11" t="s">
        <v>40</v>
      </c>
      <c r="I4014" s="12">
        <v>44729</v>
      </c>
      <c r="J4014" s="14">
        <v>0.78611111111111109</v>
      </c>
      <c r="K4014">
        <v>5</v>
      </c>
      <c r="L4014" t="s">
        <v>40</v>
      </c>
      <c r="M4014" s="1">
        <v>44729</v>
      </c>
      <c r="N4014" s="2">
        <v>0.78611111111111109</v>
      </c>
      <c r="O4014" s="1">
        <f t="shared" si="372"/>
        <v>44729.786111111112</v>
      </c>
      <c r="P4014" s="3" t="str">
        <f t="shared" si="373"/>
        <v>Jun,2022</v>
      </c>
      <c r="Q4014">
        <f t="shared" si="374"/>
        <v>2022</v>
      </c>
      <c r="R4014" t="str">
        <f t="shared" si="375"/>
        <v>Fri</v>
      </c>
      <c r="S4014">
        <f t="shared" si="376"/>
        <v>18</v>
      </c>
      <c r="T4014" t="str">
        <f t="shared" si="377"/>
        <v>YES</v>
      </c>
      <c r="U4014" cm="1">
        <f t="array" ref="U4014">_xlfn.XLOOKUP(Table1012[[#This Row],[Severity_Level]],{"MINOR","MODERATE","SEVERE","FATAL"},{1,2,3,5})</f>
        <v>5</v>
      </c>
      <c r="Z4014" s="1"/>
      <c r="AA4014" s="2"/>
      <c r="AB4014" s="4"/>
    </row>
    <row r="4015" spans="1:28" x14ac:dyDescent="0.3">
      <c r="A4015" t="s">
        <v>4056</v>
      </c>
      <c r="B4015" s="11" t="s">
        <v>11</v>
      </c>
      <c r="C4015" s="11" t="s">
        <v>44</v>
      </c>
      <c r="D4015" s="11" t="s">
        <v>13</v>
      </c>
      <c r="E4015" s="11" t="s">
        <v>20</v>
      </c>
      <c r="F4015" s="11" t="s">
        <v>21</v>
      </c>
      <c r="G4015" s="11">
        <v>2</v>
      </c>
      <c r="H4015" s="11" t="s">
        <v>16</v>
      </c>
      <c r="I4015" s="12">
        <v>44729</v>
      </c>
      <c r="J4015" s="14">
        <v>0.78680555555555554</v>
      </c>
      <c r="K4015">
        <v>2</v>
      </c>
      <c r="L4015" t="s">
        <v>16</v>
      </c>
      <c r="M4015" s="1">
        <v>44729</v>
      </c>
      <c r="N4015" s="2">
        <v>0.78680555555555554</v>
      </c>
      <c r="O4015" s="1">
        <f t="shared" si="372"/>
        <v>44729.786805555559</v>
      </c>
      <c r="P4015" s="3" t="str">
        <f t="shared" si="373"/>
        <v>Jun,2022</v>
      </c>
      <c r="Q4015">
        <f t="shared" si="374"/>
        <v>2022</v>
      </c>
      <c r="R4015" t="str">
        <f t="shared" si="375"/>
        <v>Fri</v>
      </c>
      <c r="S4015">
        <f t="shared" si="376"/>
        <v>18</v>
      </c>
      <c r="T4015" t="str">
        <f t="shared" si="377"/>
        <v>YES</v>
      </c>
      <c r="U4015" cm="1">
        <f t="array" ref="U4015">_xlfn.XLOOKUP(Table1012[[#This Row],[Severity_Level]],{"MINOR","MODERATE","SEVERE","FATAL"},{1,2,3,5})</f>
        <v>1</v>
      </c>
      <c r="Z4015" s="1"/>
      <c r="AA4015" s="2"/>
      <c r="AB4015" s="4"/>
    </row>
    <row r="4016" spans="1:28" x14ac:dyDescent="0.3">
      <c r="A4016" t="s">
        <v>4057</v>
      </c>
      <c r="B4016" s="11" t="s">
        <v>11</v>
      </c>
      <c r="C4016" s="11" t="s">
        <v>50</v>
      </c>
      <c r="D4016" s="11" t="s">
        <v>31</v>
      </c>
      <c r="E4016" s="11" t="s">
        <v>20</v>
      </c>
      <c r="F4016" s="11" t="s">
        <v>26</v>
      </c>
      <c r="G4016" s="11">
        <v>5</v>
      </c>
      <c r="H4016" s="11" t="s">
        <v>40</v>
      </c>
      <c r="I4016" s="12">
        <v>44729</v>
      </c>
      <c r="J4016" s="14">
        <v>0.78749999999999998</v>
      </c>
      <c r="K4016">
        <v>5</v>
      </c>
      <c r="L4016" t="s">
        <v>40</v>
      </c>
      <c r="M4016" s="1">
        <v>44729</v>
      </c>
      <c r="N4016" s="2">
        <v>0.78749999999999998</v>
      </c>
      <c r="O4016" s="1">
        <f t="shared" si="372"/>
        <v>44729.787499999999</v>
      </c>
      <c r="P4016" s="3" t="str">
        <f t="shared" si="373"/>
        <v>Jun,2022</v>
      </c>
      <c r="Q4016">
        <f t="shared" si="374"/>
        <v>2022</v>
      </c>
      <c r="R4016" t="str">
        <f t="shared" si="375"/>
        <v>Fri</v>
      </c>
      <c r="S4016">
        <f t="shared" si="376"/>
        <v>18</v>
      </c>
      <c r="T4016" t="str">
        <f t="shared" si="377"/>
        <v>YES</v>
      </c>
      <c r="U4016" cm="1">
        <f t="array" ref="U4016">_xlfn.XLOOKUP(Table1012[[#This Row],[Severity_Level]],{"MINOR","MODERATE","SEVERE","FATAL"},{1,2,3,5})</f>
        <v>5</v>
      </c>
      <c r="Z4016" s="1"/>
      <c r="AA4016" s="2"/>
      <c r="AB4016" s="4"/>
    </row>
    <row r="4017" spans="1:28" x14ac:dyDescent="0.3">
      <c r="A4017" t="s">
        <v>4058</v>
      </c>
      <c r="B4017" s="11" t="s">
        <v>11</v>
      </c>
      <c r="C4017" s="11" t="s">
        <v>50</v>
      </c>
      <c r="D4017" s="11" t="s">
        <v>13</v>
      </c>
      <c r="E4017" s="11" t="s">
        <v>20</v>
      </c>
      <c r="F4017" s="11" t="s">
        <v>26</v>
      </c>
      <c r="G4017" s="11">
        <v>5</v>
      </c>
      <c r="H4017" s="11" t="s">
        <v>40</v>
      </c>
      <c r="I4017" s="12">
        <v>44729</v>
      </c>
      <c r="J4017" s="14">
        <v>0.78819444444444442</v>
      </c>
      <c r="K4017">
        <v>5</v>
      </c>
      <c r="L4017" t="s">
        <v>40</v>
      </c>
      <c r="M4017" s="1">
        <v>44729</v>
      </c>
      <c r="N4017" s="2">
        <v>0.78819444444444442</v>
      </c>
      <c r="O4017" s="1">
        <f t="shared" si="372"/>
        <v>44729.788194444445</v>
      </c>
      <c r="P4017" s="3" t="str">
        <f t="shared" si="373"/>
        <v>Jun,2022</v>
      </c>
      <c r="Q4017">
        <f t="shared" si="374"/>
        <v>2022</v>
      </c>
      <c r="R4017" t="str">
        <f t="shared" si="375"/>
        <v>Fri</v>
      </c>
      <c r="S4017">
        <f t="shared" si="376"/>
        <v>18</v>
      </c>
      <c r="T4017" t="str">
        <f t="shared" si="377"/>
        <v>YES</v>
      </c>
      <c r="U4017" cm="1">
        <f t="array" ref="U4017">_xlfn.XLOOKUP(Table1012[[#This Row],[Severity_Level]],{"MINOR","MODERATE","SEVERE","FATAL"},{1,2,3,5})</f>
        <v>5</v>
      </c>
      <c r="Z4017" s="1"/>
      <c r="AA4017" s="2"/>
      <c r="AB4017" s="4"/>
    </row>
    <row r="4018" spans="1:28" x14ac:dyDescent="0.3">
      <c r="A4018" t="s">
        <v>4059</v>
      </c>
      <c r="B4018" s="11" t="s">
        <v>18</v>
      </c>
      <c r="C4018" s="11" t="s">
        <v>24</v>
      </c>
      <c r="D4018" s="11" t="s">
        <v>25</v>
      </c>
      <c r="E4018" s="11" t="s">
        <v>38</v>
      </c>
      <c r="F4018" s="11" t="s">
        <v>51</v>
      </c>
      <c r="G4018" s="11">
        <v>5</v>
      </c>
      <c r="H4018" s="11" t="s">
        <v>32</v>
      </c>
      <c r="I4018" s="12">
        <v>44729</v>
      </c>
      <c r="J4018" s="14">
        <v>0.78888888888888886</v>
      </c>
      <c r="K4018">
        <v>5</v>
      </c>
      <c r="L4018" t="s">
        <v>32</v>
      </c>
      <c r="M4018" s="1">
        <v>44729</v>
      </c>
      <c r="N4018" s="2">
        <v>0.78888888888888886</v>
      </c>
      <c r="O4018" s="1">
        <f t="shared" si="372"/>
        <v>44729.788888888892</v>
      </c>
      <c r="P4018" s="3" t="str">
        <f t="shared" si="373"/>
        <v>Jun,2022</v>
      </c>
      <c r="Q4018">
        <f t="shared" si="374"/>
        <v>2022</v>
      </c>
      <c r="R4018" t="str">
        <f t="shared" si="375"/>
        <v>Fri</v>
      </c>
      <c r="S4018">
        <f t="shared" si="376"/>
        <v>18</v>
      </c>
      <c r="T4018" t="str">
        <f t="shared" si="377"/>
        <v>YES</v>
      </c>
      <c r="U4018" cm="1">
        <f t="array" ref="U4018">_xlfn.XLOOKUP(Table1012[[#This Row],[Severity_Level]],{"MINOR","MODERATE","SEVERE","FATAL"},{1,2,3,5})</f>
        <v>2</v>
      </c>
      <c r="Z4018" s="1"/>
      <c r="AA4018" s="2"/>
      <c r="AB4018" s="4"/>
    </row>
    <row r="4019" spans="1:28" x14ac:dyDescent="0.3">
      <c r="A4019" t="s">
        <v>4060</v>
      </c>
      <c r="B4019" s="11" t="s">
        <v>29</v>
      </c>
      <c r="C4019" s="11" t="s">
        <v>19</v>
      </c>
      <c r="D4019" s="11" t="s">
        <v>25</v>
      </c>
      <c r="E4019" s="11" t="s">
        <v>14</v>
      </c>
      <c r="F4019" s="11" t="s">
        <v>15</v>
      </c>
      <c r="G4019" s="11">
        <v>5</v>
      </c>
      <c r="H4019" s="11" t="s">
        <v>32</v>
      </c>
      <c r="I4019" s="12">
        <v>44729</v>
      </c>
      <c r="J4019" s="14">
        <v>0.7895833333333333</v>
      </c>
      <c r="K4019">
        <v>5</v>
      </c>
      <c r="L4019" t="s">
        <v>32</v>
      </c>
      <c r="M4019" s="1">
        <v>44729</v>
      </c>
      <c r="N4019" s="2">
        <v>0.7895833333333333</v>
      </c>
      <c r="O4019" s="1">
        <f t="shared" si="372"/>
        <v>44729.789583333331</v>
      </c>
      <c r="P4019" s="3" t="str">
        <f t="shared" si="373"/>
        <v>Jun,2022</v>
      </c>
      <c r="Q4019">
        <f t="shared" si="374"/>
        <v>2022</v>
      </c>
      <c r="R4019" t="str">
        <f t="shared" si="375"/>
        <v>Fri</v>
      </c>
      <c r="S4019">
        <f t="shared" si="376"/>
        <v>18</v>
      </c>
      <c r="T4019" t="str">
        <f t="shared" si="377"/>
        <v>YES</v>
      </c>
      <c r="U4019" cm="1">
        <f t="array" ref="U4019">_xlfn.XLOOKUP(Table1012[[#This Row],[Severity_Level]],{"MINOR","MODERATE","SEVERE","FATAL"},{1,2,3,5})</f>
        <v>2</v>
      </c>
      <c r="Z4019" s="1"/>
      <c r="AA4019" s="2"/>
      <c r="AB4019" s="4"/>
    </row>
    <row r="4020" spans="1:28" x14ac:dyDescent="0.3">
      <c r="A4020" t="s">
        <v>4061</v>
      </c>
      <c r="B4020" s="11" t="s">
        <v>11</v>
      </c>
      <c r="C4020" s="11" t="s">
        <v>19</v>
      </c>
      <c r="D4020" s="11" t="s">
        <v>37</v>
      </c>
      <c r="E4020" s="11" t="s">
        <v>14</v>
      </c>
      <c r="F4020" s="11" t="s">
        <v>21</v>
      </c>
      <c r="G4020" s="11">
        <v>1</v>
      </c>
      <c r="H4020" s="11" t="s">
        <v>16</v>
      </c>
      <c r="I4020" s="12">
        <v>44729</v>
      </c>
      <c r="J4020" s="14">
        <v>0.79027777777777775</v>
      </c>
      <c r="K4020">
        <v>1</v>
      </c>
      <c r="L4020" t="s">
        <v>16</v>
      </c>
      <c r="M4020" s="1">
        <v>44729</v>
      </c>
      <c r="N4020" s="2">
        <v>0.79027777777777775</v>
      </c>
      <c r="O4020" s="1">
        <f t="shared" si="372"/>
        <v>44729.790277777778</v>
      </c>
      <c r="P4020" s="3" t="str">
        <f t="shared" si="373"/>
        <v>Jun,2022</v>
      </c>
      <c r="Q4020">
        <f t="shared" si="374"/>
        <v>2022</v>
      </c>
      <c r="R4020" t="str">
        <f t="shared" si="375"/>
        <v>Fri</v>
      </c>
      <c r="S4020">
        <f t="shared" si="376"/>
        <v>18</v>
      </c>
      <c r="T4020" t="str">
        <f t="shared" si="377"/>
        <v>YES</v>
      </c>
      <c r="U4020" cm="1">
        <f t="array" ref="U4020">_xlfn.XLOOKUP(Table1012[[#This Row],[Severity_Level]],{"MINOR","MODERATE","SEVERE","FATAL"},{1,2,3,5})</f>
        <v>1</v>
      </c>
      <c r="Z4020" s="1"/>
      <c r="AA4020" s="2"/>
      <c r="AB4020" s="4"/>
    </row>
    <row r="4021" spans="1:28" x14ac:dyDescent="0.3">
      <c r="A4021" t="s">
        <v>4062</v>
      </c>
      <c r="B4021" s="11" t="s">
        <v>56</v>
      </c>
      <c r="C4021" s="11" t="s">
        <v>12</v>
      </c>
      <c r="D4021" s="11" t="s">
        <v>31</v>
      </c>
      <c r="E4021" s="11" t="s">
        <v>14</v>
      </c>
      <c r="F4021" s="11" t="s">
        <v>21</v>
      </c>
      <c r="G4021" s="11">
        <v>4</v>
      </c>
      <c r="H4021" s="11" t="s">
        <v>40</v>
      </c>
      <c r="I4021" s="12">
        <v>44729</v>
      </c>
      <c r="J4021" s="14">
        <v>0.79097222222222219</v>
      </c>
      <c r="K4021">
        <v>4</v>
      </c>
      <c r="L4021" t="s">
        <v>40</v>
      </c>
      <c r="M4021" s="1">
        <v>44729</v>
      </c>
      <c r="N4021" s="2">
        <v>0.79097222222222219</v>
      </c>
      <c r="O4021" s="1">
        <f t="shared" si="372"/>
        <v>44729.790972222225</v>
      </c>
      <c r="P4021" s="3" t="str">
        <f t="shared" si="373"/>
        <v>Jun,2022</v>
      </c>
      <c r="Q4021">
        <f t="shared" si="374"/>
        <v>2022</v>
      </c>
      <c r="R4021" t="str">
        <f t="shared" si="375"/>
        <v>Fri</v>
      </c>
      <c r="S4021">
        <f t="shared" si="376"/>
        <v>18</v>
      </c>
      <c r="T4021" t="str">
        <f t="shared" si="377"/>
        <v>YES</v>
      </c>
      <c r="U4021" cm="1">
        <f t="array" ref="U4021">_xlfn.XLOOKUP(Table1012[[#This Row],[Severity_Level]],{"MINOR","MODERATE","SEVERE","FATAL"},{1,2,3,5})</f>
        <v>5</v>
      </c>
      <c r="Z4021" s="1"/>
      <c r="AA4021" s="2"/>
      <c r="AB4021" s="4"/>
    </row>
    <row r="4022" spans="1:28" x14ac:dyDescent="0.3">
      <c r="A4022" t="s">
        <v>4063</v>
      </c>
      <c r="B4022" s="11" t="s">
        <v>11</v>
      </c>
      <c r="C4022" s="11" t="s">
        <v>30</v>
      </c>
      <c r="D4022" s="11" t="s">
        <v>13</v>
      </c>
      <c r="E4022" s="11" t="s">
        <v>38</v>
      </c>
      <c r="F4022" s="11" t="s">
        <v>21</v>
      </c>
      <c r="G4022" s="11">
        <v>5</v>
      </c>
      <c r="H4022" s="11" t="s">
        <v>16</v>
      </c>
      <c r="I4022" s="12">
        <v>44729</v>
      </c>
      <c r="J4022" s="14">
        <v>0.79166666666666663</v>
      </c>
      <c r="K4022">
        <v>5</v>
      </c>
      <c r="L4022" t="s">
        <v>16</v>
      </c>
      <c r="M4022" s="1">
        <v>44729</v>
      </c>
      <c r="N4022" s="2">
        <v>0.79166666666666663</v>
      </c>
      <c r="O4022" s="1">
        <f t="shared" si="372"/>
        <v>44729.791666666664</v>
      </c>
      <c r="P4022" s="3" t="str">
        <f t="shared" si="373"/>
        <v>Jun,2022</v>
      </c>
      <c r="Q4022">
        <f t="shared" si="374"/>
        <v>2022</v>
      </c>
      <c r="R4022" t="str">
        <f t="shared" si="375"/>
        <v>Fri</v>
      </c>
      <c r="S4022">
        <f t="shared" si="376"/>
        <v>19</v>
      </c>
      <c r="T4022" t="str">
        <f t="shared" si="377"/>
        <v>YES</v>
      </c>
      <c r="U4022" cm="1">
        <f t="array" ref="U4022">_xlfn.XLOOKUP(Table1012[[#This Row],[Severity_Level]],{"MINOR","MODERATE","SEVERE","FATAL"},{1,2,3,5})</f>
        <v>1</v>
      </c>
      <c r="Z4022" s="1"/>
      <c r="AA4022" s="2"/>
      <c r="AB4022" s="4"/>
    </row>
    <row r="4023" spans="1:28" x14ac:dyDescent="0.3">
      <c r="A4023" t="s">
        <v>4064</v>
      </c>
      <c r="B4023" s="11" t="s">
        <v>34</v>
      </c>
      <c r="C4023" s="11" t="s">
        <v>65</v>
      </c>
      <c r="D4023" s="11" t="s">
        <v>13</v>
      </c>
      <c r="E4023" s="11" t="s">
        <v>38</v>
      </c>
      <c r="F4023" s="11" t="s">
        <v>21</v>
      </c>
      <c r="G4023" s="11">
        <v>2</v>
      </c>
      <c r="H4023" s="11" t="s">
        <v>32</v>
      </c>
      <c r="I4023" s="12">
        <v>44729</v>
      </c>
      <c r="J4023" s="14">
        <v>0.79236111111111107</v>
      </c>
      <c r="K4023">
        <v>2</v>
      </c>
      <c r="L4023" t="s">
        <v>32</v>
      </c>
      <c r="M4023" s="1">
        <v>44729</v>
      </c>
      <c r="N4023" s="2">
        <v>0.79236111111111107</v>
      </c>
      <c r="O4023" s="1">
        <f t="shared" si="372"/>
        <v>44729.792361111111</v>
      </c>
      <c r="P4023" s="3" t="str">
        <f t="shared" si="373"/>
        <v>Jun,2022</v>
      </c>
      <c r="Q4023">
        <f t="shared" si="374"/>
        <v>2022</v>
      </c>
      <c r="R4023" t="str">
        <f t="shared" si="375"/>
        <v>Fri</v>
      </c>
      <c r="S4023">
        <f t="shared" si="376"/>
        <v>19</v>
      </c>
      <c r="T4023" t="str">
        <f t="shared" si="377"/>
        <v>YES</v>
      </c>
      <c r="U4023" cm="1">
        <f t="array" ref="U4023">_xlfn.XLOOKUP(Table1012[[#This Row],[Severity_Level]],{"MINOR","MODERATE","SEVERE","FATAL"},{1,2,3,5})</f>
        <v>2</v>
      </c>
      <c r="Z4023" s="1"/>
      <c r="AA4023" s="2"/>
      <c r="AB4023" s="4"/>
    </row>
    <row r="4024" spans="1:28" x14ac:dyDescent="0.3">
      <c r="A4024" t="s">
        <v>4065</v>
      </c>
      <c r="B4024" s="11" t="s">
        <v>18</v>
      </c>
      <c r="C4024" s="11" t="s">
        <v>12</v>
      </c>
      <c r="D4024" s="11" t="s">
        <v>13</v>
      </c>
      <c r="E4024" s="11" t="s">
        <v>20</v>
      </c>
      <c r="F4024" s="11" t="s">
        <v>26</v>
      </c>
      <c r="G4024" s="11">
        <v>1</v>
      </c>
      <c r="H4024" s="11" t="s">
        <v>27</v>
      </c>
      <c r="I4024" s="12">
        <v>44729</v>
      </c>
      <c r="J4024" s="14">
        <v>0.79305555555555551</v>
      </c>
      <c r="K4024">
        <v>1</v>
      </c>
      <c r="L4024" t="s">
        <v>27</v>
      </c>
      <c r="M4024" s="1">
        <v>44729</v>
      </c>
      <c r="N4024" s="2">
        <v>0.79305555555555551</v>
      </c>
      <c r="O4024" s="1">
        <f t="shared" si="372"/>
        <v>44729.793055555558</v>
      </c>
      <c r="P4024" s="3" t="str">
        <f t="shared" si="373"/>
        <v>Jun,2022</v>
      </c>
      <c r="Q4024">
        <f t="shared" si="374"/>
        <v>2022</v>
      </c>
      <c r="R4024" t="str">
        <f t="shared" si="375"/>
        <v>Fri</v>
      </c>
      <c r="S4024">
        <f t="shared" si="376"/>
        <v>19</v>
      </c>
      <c r="T4024" t="str">
        <f t="shared" si="377"/>
        <v>YES</v>
      </c>
      <c r="U4024" cm="1">
        <f t="array" ref="U4024">_xlfn.XLOOKUP(Table1012[[#This Row],[Severity_Level]],{"MINOR","MODERATE","SEVERE","FATAL"},{1,2,3,5})</f>
        <v>3</v>
      </c>
      <c r="Z4024" s="1"/>
      <c r="AA4024" s="2"/>
      <c r="AB4024" s="4"/>
    </row>
    <row r="4025" spans="1:28" x14ac:dyDescent="0.3">
      <c r="A4025" t="s">
        <v>4066</v>
      </c>
      <c r="B4025" s="11" t="s">
        <v>34</v>
      </c>
      <c r="C4025" s="11" t="s">
        <v>57</v>
      </c>
      <c r="D4025" s="11" t="s">
        <v>47</v>
      </c>
      <c r="E4025" s="11" t="s">
        <v>20</v>
      </c>
      <c r="F4025" s="11" t="s">
        <v>51</v>
      </c>
      <c r="G4025" s="11">
        <v>1</v>
      </c>
      <c r="H4025" s="11" t="s">
        <v>27</v>
      </c>
      <c r="I4025" s="12">
        <v>44729</v>
      </c>
      <c r="J4025" s="14">
        <v>0.79374999999999996</v>
      </c>
      <c r="K4025">
        <v>1</v>
      </c>
      <c r="L4025" t="s">
        <v>27</v>
      </c>
      <c r="M4025" s="1">
        <v>44729</v>
      </c>
      <c r="N4025" s="2">
        <v>0.79374999999999996</v>
      </c>
      <c r="O4025" s="1">
        <f t="shared" si="372"/>
        <v>44729.793749999997</v>
      </c>
      <c r="P4025" s="3" t="str">
        <f t="shared" si="373"/>
        <v>Jun,2022</v>
      </c>
      <c r="Q4025">
        <f t="shared" si="374"/>
        <v>2022</v>
      </c>
      <c r="R4025" t="str">
        <f t="shared" si="375"/>
        <v>Fri</v>
      </c>
      <c r="S4025">
        <f t="shared" si="376"/>
        <v>19</v>
      </c>
      <c r="T4025" t="str">
        <f t="shared" si="377"/>
        <v>YES</v>
      </c>
      <c r="U4025" cm="1">
        <f t="array" ref="U4025">_xlfn.XLOOKUP(Table1012[[#This Row],[Severity_Level]],{"MINOR","MODERATE","SEVERE","FATAL"},{1,2,3,5})</f>
        <v>3</v>
      </c>
      <c r="Z4025" s="1"/>
      <c r="AA4025" s="2"/>
      <c r="AB4025" s="4"/>
    </row>
    <row r="4026" spans="1:28" x14ac:dyDescent="0.3">
      <c r="A4026" t="s">
        <v>4067</v>
      </c>
      <c r="B4026" s="11" t="s">
        <v>18</v>
      </c>
      <c r="C4026" s="11" t="s">
        <v>57</v>
      </c>
      <c r="D4026" s="11" t="s">
        <v>25</v>
      </c>
      <c r="E4026" s="11" t="s">
        <v>38</v>
      </c>
      <c r="F4026" s="11" t="s">
        <v>51</v>
      </c>
      <c r="G4026" s="11">
        <v>2</v>
      </c>
      <c r="H4026" s="11" t="s">
        <v>32</v>
      </c>
      <c r="I4026" s="12">
        <v>44729</v>
      </c>
      <c r="J4026" s="14">
        <v>0.7944444444444444</v>
      </c>
      <c r="K4026">
        <v>2</v>
      </c>
      <c r="L4026" t="s">
        <v>32</v>
      </c>
      <c r="M4026" s="1">
        <v>44729</v>
      </c>
      <c r="N4026" s="2">
        <v>0.7944444444444444</v>
      </c>
      <c r="O4026" s="1">
        <f t="shared" si="372"/>
        <v>44729.794444444444</v>
      </c>
      <c r="P4026" s="3" t="str">
        <f t="shared" si="373"/>
        <v>Jun,2022</v>
      </c>
      <c r="Q4026">
        <f t="shared" si="374"/>
        <v>2022</v>
      </c>
      <c r="R4026" t="str">
        <f t="shared" si="375"/>
        <v>Fri</v>
      </c>
      <c r="S4026">
        <f t="shared" si="376"/>
        <v>19</v>
      </c>
      <c r="T4026" t="str">
        <f t="shared" si="377"/>
        <v>YES</v>
      </c>
      <c r="U4026" cm="1">
        <f t="array" ref="U4026">_xlfn.XLOOKUP(Table1012[[#This Row],[Severity_Level]],{"MINOR","MODERATE","SEVERE","FATAL"},{1,2,3,5})</f>
        <v>2</v>
      </c>
      <c r="Z4026" s="1"/>
      <c r="AA4026" s="2"/>
      <c r="AB4026" s="4"/>
    </row>
    <row r="4027" spans="1:28" x14ac:dyDescent="0.3">
      <c r="A4027" t="s">
        <v>4068</v>
      </c>
      <c r="B4027" s="11" t="s">
        <v>56</v>
      </c>
      <c r="C4027" s="11" t="s">
        <v>19</v>
      </c>
      <c r="D4027" s="11" t="s">
        <v>13</v>
      </c>
      <c r="E4027" s="11" t="s">
        <v>38</v>
      </c>
      <c r="F4027" s="11" t="s">
        <v>21</v>
      </c>
      <c r="G4027" s="11">
        <v>1</v>
      </c>
      <c r="H4027" s="11" t="s">
        <v>40</v>
      </c>
      <c r="I4027" s="12">
        <v>44729</v>
      </c>
      <c r="J4027" s="14">
        <v>0.79513888888888884</v>
      </c>
      <c r="K4027">
        <v>1</v>
      </c>
      <c r="L4027" t="s">
        <v>40</v>
      </c>
      <c r="M4027" s="1">
        <v>44729</v>
      </c>
      <c r="N4027" s="2">
        <v>0.79513888888888884</v>
      </c>
      <c r="O4027" s="1">
        <f t="shared" si="372"/>
        <v>44729.795138888891</v>
      </c>
      <c r="P4027" s="3" t="str">
        <f t="shared" si="373"/>
        <v>Jun,2022</v>
      </c>
      <c r="Q4027">
        <f t="shared" si="374"/>
        <v>2022</v>
      </c>
      <c r="R4027" t="str">
        <f t="shared" si="375"/>
        <v>Fri</v>
      </c>
      <c r="S4027">
        <f t="shared" si="376"/>
        <v>19</v>
      </c>
      <c r="T4027" t="str">
        <f t="shared" si="377"/>
        <v>YES</v>
      </c>
      <c r="U4027" cm="1">
        <f t="array" ref="U4027">_xlfn.XLOOKUP(Table1012[[#This Row],[Severity_Level]],{"MINOR","MODERATE","SEVERE","FATAL"},{1,2,3,5})</f>
        <v>5</v>
      </c>
      <c r="Z4027" s="1"/>
      <c r="AA4027" s="2"/>
      <c r="AB4027" s="4"/>
    </row>
    <row r="4028" spans="1:28" x14ac:dyDescent="0.3">
      <c r="A4028" t="s">
        <v>4069</v>
      </c>
      <c r="B4028" s="11" t="s">
        <v>18</v>
      </c>
      <c r="C4028" s="11" t="s">
        <v>19</v>
      </c>
      <c r="D4028" s="11" t="s">
        <v>13</v>
      </c>
      <c r="E4028" s="11" t="s">
        <v>38</v>
      </c>
      <c r="F4028" s="11" t="s">
        <v>26</v>
      </c>
      <c r="G4028" s="11">
        <v>4</v>
      </c>
      <c r="H4028" s="11" t="s">
        <v>40</v>
      </c>
      <c r="I4028" s="12">
        <v>44729</v>
      </c>
      <c r="J4028" s="14">
        <v>0.79583333333333328</v>
      </c>
      <c r="K4028">
        <v>4</v>
      </c>
      <c r="L4028" t="s">
        <v>40</v>
      </c>
      <c r="M4028" s="1">
        <v>44729</v>
      </c>
      <c r="N4028" s="2">
        <v>0.79583333333333328</v>
      </c>
      <c r="O4028" s="1">
        <f t="shared" si="372"/>
        <v>44729.79583333333</v>
      </c>
      <c r="P4028" s="3" t="str">
        <f t="shared" si="373"/>
        <v>Jun,2022</v>
      </c>
      <c r="Q4028">
        <f t="shared" si="374"/>
        <v>2022</v>
      </c>
      <c r="R4028" t="str">
        <f t="shared" si="375"/>
        <v>Fri</v>
      </c>
      <c r="S4028">
        <f t="shared" si="376"/>
        <v>19</v>
      </c>
      <c r="T4028" t="str">
        <f t="shared" si="377"/>
        <v>YES</v>
      </c>
      <c r="U4028" cm="1">
        <f t="array" ref="U4028">_xlfn.XLOOKUP(Table1012[[#This Row],[Severity_Level]],{"MINOR","MODERATE","SEVERE","FATAL"},{1,2,3,5})</f>
        <v>5</v>
      </c>
      <c r="Z4028" s="1"/>
      <c r="AA4028" s="2"/>
      <c r="AB4028" s="4"/>
    </row>
    <row r="4029" spans="1:28" x14ac:dyDescent="0.3">
      <c r="A4029" t="s">
        <v>4070</v>
      </c>
      <c r="B4029" s="11" t="s">
        <v>56</v>
      </c>
      <c r="C4029" s="11" t="s">
        <v>44</v>
      </c>
      <c r="D4029" s="11" t="s">
        <v>47</v>
      </c>
      <c r="E4029" s="11" t="s">
        <v>20</v>
      </c>
      <c r="F4029" s="11" t="s">
        <v>15</v>
      </c>
      <c r="G4029" s="11">
        <v>1</v>
      </c>
      <c r="H4029" s="11" t="s">
        <v>27</v>
      </c>
      <c r="I4029" s="12">
        <v>44729</v>
      </c>
      <c r="J4029" s="14">
        <v>0.79652777777777772</v>
      </c>
      <c r="K4029">
        <v>1</v>
      </c>
      <c r="L4029" t="s">
        <v>27</v>
      </c>
      <c r="M4029" s="1">
        <v>44729</v>
      </c>
      <c r="N4029" s="2">
        <v>0.79652777777777772</v>
      </c>
      <c r="O4029" s="1">
        <f t="shared" si="372"/>
        <v>44729.796527777777</v>
      </c>
      <c r="P4029" s="3" t="str">
        <f t="shared" si="373"/>
        <v>Jun,2022</v>
      </c>
      <c r="Q4029">
        <f t="shared" si="374"/>
        <v>2022</v>
      </c>
      <c r="R4029" t="str">
        <f t="shared" si="375"/>
        <v>Fri</v>
      </c>
      <c r="S4029">
        <f t="shared" si="376"/>
        <v>19</v>
      </c>
      <c r="T4029" t="str">
        <f t="shared" si="377"/>
        <v>YES</v>
      </c>
      <c r="U4029" cm="1">
        <f t="array" ref="U4029">_xlfn.XLOOKUP(Table1012[[#This Row],[Severity_Level]],{"MINOR","MODERATE","SEVERE","FATAL"},{1,2,3,5})</f>
        <v>3</v>
      </c>
      <c r="Z4029" s="1"/>
      <c r="AA4029" s="2"/>
      <c r="AB4029" s="4"/>
    </row>
    <row r="4030" spans="1:28" x14ac:dyDescent="0.3">
      <c r="A4030" t="s">
        <v>4071</v>
      </c>
      <c r="B4030" s="11" t="s">
        <v>49</v>
      </c>
      <c r="C4030" s="11" t="s">
        <v>24</v>
      </c>
      <c r="D4030" s="11" t="s">
        <v>47</v>
      </c>
      <c r="E4030" s="11" t="s">
        <v>14</v>
      </c>
      <c r="F4030" s="11" t="s">
        <v>21</v>
      </c>
      <c r="G4030" s="11">
        <v>4</v>
      </c>
      <c r="H4030" s="11" t="s">
        <v>40</v>
      </c>
      <c r="I4030" s="12">
        <v>44729</v>
      </c>
      <c r="J4030" s="14">
        <v>0.79722222222222228</v>
      </c>
      <c r="K4030">
        <v>4</v>
      </c>
      <c r="L4030" t="s">
        <v>40</v>
      </c>
      <c r="M4030" s="1">
        <v>44729</v>
      </c>
      <c r="N4030" s="2">
        <v>0.79722222222222228</v>
      </c>
      <c r="O4030" s="1">
        <f t="shared" si="372"/>
        <v>44729.797222222223</v>
      </c>
      <c r="P4030" s="3" t="str">
        <f t="shared" si="373"/>
        <v>Jun,2022</v>
      </c>
      <c r="Q4030">
        <f t="shared" si="374"/>
        <v>2022</v>
      </c>
      <c r="R4030" t="str">
        <f t="shared" si="375"/>
        <v>Fri</v>
      </c>
      <c r="S4030">
        <f t="shared" si="376"/>
        <v>19</v>
      </c>
      <c r="T4030" t="str">
        <f t="shared" si="377"/>
        <v>YES</v>
      </c>
      <c r="U4030" cm="1">
        <f t="array" ref="U4030">_xlfn.XLOOKUP(Table1012[[#This Row],[Severity_Level]],{"MINOR","MODERATE","SEVERE","FATAL"},{1,2,3,5})</f>
        <v>5</v>
      </c>
      <c r="Z4030" s="1"/>
      <c r="AA4030" s="2"/>
      <c r="AB4030" s="4"/>
    </row>
    <row r="4031" spans="1:28" x14ac:dyDescent="0.3">
      <c r="A4031" t="s">
        <v>4072</v>
      </c>
      <c r="B4031" s="11" t="s">
        <v>49</v>
      </c>
      <c r="C4031" s="11" t="s">
        <v>57</v>
      </c>
      <c r="D4031" s="11" t="s">
        <v>37</v>
      </c>
      <c r="E4031" s="11" t="s">
        <v>38</v>
      </c>
      <c r="F4031" s="11" t="s">
        <v>26</v>
      </c>
      <c r="G4031" s="11">
        <v>4</v>
      </c>
      <c r="H4031" s="11" t="s">
        <v>40</v>
      </c>
      <c r="I4031" s="12">
        <v>44729</v>
      </c>
      <c r="J4031" s="14">
        <v>0.79791666666666672</v>
      </c>
      <c r="K4031">
        <v>4</v>
      </c>
      <c r="L4031" t="s">
        <v>40</v>
      </c>
      <c r="M4031" s="1">
        <v>44729</v>
      </c>
      <c r="N4031" s="2">
        <v>0.79791666666666672</v>
      </c>
      <c r="O4031" s="1">
        <f t="shared" si="372"/>
        <v>44729.79791666667</v>
      </c>
      <c r="P4031" s="3" t="str">
        <f t="shared" si="373"/>
        <v>Jun,2022</v>
      </c>
      <c r="Q4031">
        <f t="shared" si="374"/>
        <v>2022</v>
      </c>
      <c r="R4031" t="str">
        <f t="shared" si="375"/>
        <v>Fri</v>
      </c>
      <c r="S4031">
        <f t="shared" si="376"/>
        <v>19</v>
      </c>
      <c r="T4031" t="str">
        <f t="shared" si="377"/>
        <v>YES</v>
      </c>
      <c r="U4031" cm="1">
        <f t="array" ref="U4031">_xlfn.XLOOKUP(Table1012[[#This Row],[Severity_Level]],{"MINOR","MODERATE","SEVERE","FATAL"},{1,2,3,5})</f>
        <v>5</v>
      </c>
      <c r="Z4031" s="1"/>
      <c r="AA4031" s="2"/>
      <c r="AB4031" s="4"/>
    </row>
    <row r="4032" spans="1:28" x14ac:dyDescent="0.3">
      <c r="A4032" t="s">
        <v>4073</v>
      </c>
      <c r="B4032" s="11" t="s">
        <v>18</v>
      </c>
      <c r="C4032" s="11" t="s">
        <v>53</v>
      </c>
      <c r="D4032" s="11" t="s">
        <v>13</v>
      </c>
      <c r="E4032" s="11" t="s">
        <v>38</v>
      </c>
      <c r="F4032" s="11" t="s">
        <v>15</v>
      </c>
      <c r="G4032" s="11">
        <v>3</v>
      </c>
      <c r="H4032" s="11" t="s">
        <v>32</v>
      </c>
      <c r="I4032" s="12">
        <v>44729</v>
      </c>
      <c r="J4032" s="14">
        <v>0.79861111111111116</v>
      </c>
      <c r="K4032">
        <v>3</v>
      </c>
      <c r="L4032" t="s">
        <v>32</v>
      </c>
      <c r="M4032" s="1">
        <v>44729</v>
      </c>
      <c r="N4032" s="2">
        <v>0.79861111111111116</v>
      </c>
      <c r="O4032" s="1">
        <f t="shared" si="372"/>
        <v>44729.798611111109</v>
      </c>
      <c r="P4032" s="3" t="str">
        <f t="shared" si="373"/>
        <v>Jun,2022</v>
      </c>
      <c r="Q4032">
        <f t="shared" si="374"/>
        <v>2022</v>
      </c>
      <c r="R4032" t="str">
        <f t="shared" si="375"/>
        <v>Fri</v>
      </c>
      <c r="S4032">
        <f t="shared" si="376"/>
        <v>19</v>
      </c>
      <c r="T4032" t="str">
        <f t="shared" si="377"/>
        <v>YES</v>
      </c>
      <c r="U4032" cm="1">
        <f t="array" ref="U4032">_xlfn.XLOOKUP(Table1012[[#This Row],[Severity_Level]],{"MINOR","MODERATE","SEVERE","FATAL"},{1,2,3,5})</f>
        <v>2</v>
      </c>
      <c r="Z4032" s="1"/>
      <c r="AA4032" s="2"/>
      <c r="AB4032" s="4"/>
    </row>
    <row r="4033" spans="1:28" x14ac:dyDescent="0.3">
      <c r="A4033" t="s">
        <v>4074</v>
      </c>
      <c r="B4033" s="11" t="s">
        <v>29</v>
      </c>
      <c r="C4033" s="11" t="s">
        <v>44</v>
      </c>
      <c r="D4033" s="11" t="s">
        <v>47</v>
      </c>
      <c r="E4033" s="11" t="s">
        <v>35</v>
      </c>
      <c r="F4033" s="11" t="s">
        <v>21</v>
      </c>
      <c r="G4033" s="11">
        <v>2</v>
      </c>
      <c r="H4033" s="11" t="s">
        <v>40</v>
      </c>
      <c r="I4033" s="12">
        <v>44729</v>
      </c>
      <c r="J4033" s="14">
        <v>0.7993055555555556</v>
      </c>
      <c r="K4033">
        <v>2</v>
      </c>
      <c r="L4033" t="s">
        <v>40</v>
      </c>
      <c r="M4033" s="1">
        <v>44729</v>
      </c>
      <c r="N4033" s="2">
        <v>0.7993055555555556</v>
      </c>
      <c r="O4033" s="1">
        <f t="shared" si="372"/>
        <v>44729.799305555556</v>
      </c>
      <c r="P4033" s="3" t="str">
        <f t="shared" si="373"/>
        <v>Jun,2022</v>
      </c>
      <c r="Q4033">
        <f t="shared" si="374"/>
        <v>2022</v>
      </c>
      <c r="R4033" t="str">
        <f t="shared" si="375"/>
        <v>Fri</v>
      </c>
      <c r="S4033">
        <f t="shared" si="376"/>
        <v>19</v>
      </c>
      <c r="T4033" t="str">
        <f t="shared" si="377"/>
        <v>YES</v>
      </c>
      <c r="U4033" cm="1">
        <f t="array" ref="U4033">_xlfn.XLOOKUP(Table1012[[#This Row],[Severity_Level]],{"MINOR","MODERATE","SEVERE","FATAL"},{1,2,3,5})</f>
        <v>5</v>
      </c>
      <c r="Z4033" s="1"/>
      <c r="AA4033" s="2"/>
      <c r="AB4033" s="4"/>
    </row>
    <row r="4034" spans="1:28" x14ac:dyDescent="0.3">
      <c r="A4034" t="s">
        <v>4075</v>
      </c>
      <c r="B4034" s="11" t="s">
        <v>11</v>
      </c>
      <c r="C4034" s="11" t="s">
        <v>53</v>
      </c>
      <c r="D4034" s="11" t="s">
        <v>25</v>
      </c>
      <c r="E4034" s="11" t="s">
        <v>20</v>
      </c>
      <c r="F4034" s="11" t="s">
        <v>15</v>
      </c>
      <c r="G4034" s="11">
        <v>2</v>
      </c>
      <c r="H4034" s="11" t="s">
        <v>27</v>
      </c>
      <c r="I4034" s="12">
        <v>44730</v>
      </c>
      <c r="J4034" s="14">
        <v>0.8</v>
      </c>
      <c r="K4034">
        <v>2</v>
      </c>
      <c r="L4034" t="s">
        <v>27</v>
      </c>
      <c r="M4034" s="1">
        <v>44730</v>
      </c>
      <c r="N4034" s="2">
        <v>0.8</v>
      </c>
      <c r="O4034" s="1">
        <f t="shared" ref="O4034:O4097" si="378">M4034+N4034</f>
        <v>44730.8</v>
      </c>
      <c r="P4034" s="3" t="str">
        <f t="shared" ref="P4034:P4097" si="379">TEXT(M4034,"MMM,YYY")</f>
        <v>Jun,2022</v>
      </c>
      <c r="Q4034">
        <f t="shared" ref="Q4034:Q4097" si="380">YEAR(M4034)</f>
        <v>2022</v>
      </c>
      <c r="R4034" t="str">
        <f t="shared" ref="R4034:R4097" si="381">TEXT(M4034,"DDD")</f>
        <v>Sat</v>
      </c>
      <c r="S4034">
        <f t="shared" ref="S4034:S4097" si="382">HOUR(N4034)</f>
        <v>19</v>
      </c>
      <c r="T4034" t="str">
        <f t="shared" ref="T4034:T4097" si="383">IF(OR(AND(S4034&gt;=7,S4034&lt;=9),AND(S4034&gt;=17,S4034&lt;=19)),"YES","NO")</f>
        <v>YES</v>
      </c>
      <c r="U4034" cm="1">
        <f t="array" ref="U4034">_xlfn.XLOOKUP(Table1012[[#This Row],[Severity_Level]],{"MINOR","MODERATE","SEVERE","FATAL"},{1,2,3,5})</f>
        <v>3</v>
      </c>
      <c r="Z4034" s="1"/>
      <c r="AA4034" s="2"/>
      <c r="AB4034" s="4"/>
    </row>
    <row r="4035" spans="1:28" x14ac:dyDescent="0.3">
      <c r="A4035" t="s">
        <v>4076</v>
      </c>
      <c r="B4035" s="11" t="s">
        <v>11</v>
      </c>
      <c r="C4035" s="11" t="s">
        <v>12</v>
      </c>
      <c r="D4035" s="11" t="s">
        <v>37</v>
      </c>
      <c r="E4035" s="11" t="s">
        <v>14</v>
      </c>
      <c r="F4035" s="11" t="s">
        <v>21</v>
      </c>
      <c r="G4035" s="11">
        <v>1</v>
      </c>
      <c r="H4035" s="11" t="s">
        <v>16</v>
      </c>
      <c r="I4035" s="12">
        <v>44730</v>
      </c>
      <c r="J4035" s="14">
        <v>0.80069444444444449</v>
      </c>
      <c r="K4035">
        <v>1</v>
      </c>
      <c r="L4035" t="s">
        <v>16</v>
      </c>
      <c r="M4035" s="1">
        <v>44730</v>
      </c>
      <c r="N4035" s="2">
        <v>0.80069444444444449</v>
      </c>
      <c r="O4035" s="1">
        <f t="shared" si="378"/>
        <v>44730.800694444442</v>
      </c>
      <c r="P4035" s="3" t="str">
        <f t="shared" si="379"/>
        <v>Jun,2022</v>
      </c>
      <c r="Q4035">
        <f t="shared" si="380"/>
        <v>2022</v>
      </c>
      <c r="R4035" t="str">
        <f t="shared" si="381"/>
        <v>Sat</v>
      </c>
      <c r="S4035">
        <f t="shared" si="382"/>
        <v>19</v>
      </c>
      <c r="T4035" t="str">
        <f t="shared" si="383"/>
        <v>YES</v>
      </c>
      <c r="U4035" cm="1">
        <f t="array" ref="U4035">_xlfn.XLOOKUP(Table1012[[#This Row],[Severity_Level]],{"MINOR","MODERATE","SEVERE","FATAL"},{1,2,3,5})</f>
        <v>1</v>
      </c>
      <c r="Z4035" s="1"/>
      <c r="AA4035" s="2"/>
      <c r="AB4035" s="4"/>
    </row>
    <row r="4036" spans="1:28" x14ac:dyDescent="0.3">
      <c r="A4036" t="s">
        <v>4077</v>
      </c>
      <c r="B4036" s="11" t="s">
        <v>11</v>
      </c>
      <c r="C4036" s="11" t="s">
        <v>46</v>
      </c>
      <c r="D4036" s="11" t="s">
        <v>47</v>
      </c>
      <c r="E4036" s="11" t="s">
        <v>38</v>
      </c>
      <c r="F4036" s="11" t="s">
        <v>26</v>
      </c>
      <c r="G4036" s="11">
        <v>4</v>
      </c>
      <c r="H4036" s="11" t="s">
        <v>40</v>
      </c>
      <c r="I4036" s="12">
        <v>44730</v>
      </c>
      <c r="J4036" s="14">
        <v>0.80138888888888893</v>
      </c>
      <c r="K4036">
        <v>4</v>
      </c>
      <c r="L4036" t="s">
        <v>40</v>
      </c>
      <c r="M4036" s="1">
        <v>44730</v>
      </c>
      <c r="N4036" s="2">
        <v>0.80138888888888893</v>
      </c>
      <c r="O4036" s="1">
        <f t="shared" si="378"/>
        <v>44730.801388888889</v>
      </c>
      <c r="P4036" s="3" t="str">
        <f t="shared" si="379"/>
        <v>Jun,2022</v>
      </c>
      <c r="Q4036">
        <f t="shared" si="380"/>
        <v>2022</v>
      </c>
      <c r="R4036" t="str">
        <f t="shared" si="381"/>
        <v>Sat</v>
      </c>
      <c r="S4036">
        <f t="shared" si="382"/>
        <v>19</v>
      </c>
      <c r="T4036" t="str">
        <f t="shared" si="383"/>
        <v>YES</v>
      </c>
      <c r="U4036" cm="1">
        <f t="array" ref="U4036">_xlfn.XLOOKUP(Table1012[[#This Row],[Severity_Level]],{"MINOR","MODERATE","SEVERE","FATAL"},{1,2,3,5})</f>
        <v>5</v>
      </c>
      <c r="Z4036" s="1"/>
      <c r="AA4036" s="2"/>
      <c r="AB4036" s="4"/>
    </row>
    <row r="4037" spans="1:28" x14ac:dyDescent="0.3">
      <c r="A4037" t="s">
        <v>4078</v>
      </c>
      <c r="B4037" s="11" t="s">
        <v>11</v>
      </c>
      <c r="C4037" s="11" t="s">
        <v>24</v>
      </c>
      <c r="D4037" s="11" t="s">
        <v>31</v>
      </c>
      <c r="E4037" s="11" t="s">
        <v>20</v>
      </c>
      <c r="F4037" s="11" t="s">
        <v>21</v>
      </c>
      <c r="G4037" s="11">
        <v>2</v>
      </c>
      <c r="H4037" s="11" t="s">
        <v>27</v>
      </c>
      <c r="I4037" s="12">
        <v>44730</v>
      </c>
      <c r="J4037" s="14">
        <v>0.80208333333333337</v>
      </c>
      <c r="K4037">
        <v>2</v>
      </c>
      <c r="L4037" t="s">
        <v>27</v>
      </c>
      <c r="M4037" s="1">
        <v>44730</v>
      </c>
      <c r="N4037" s="2">
        <v>0.80208333333333337</v>
      </c>
      <c r="O4037" s="1">
        <f t="shared" si="378"/>
        <v>44730.802083333336</v>
      </c>
      <c r="P4037" s="3" t="str">
        <f t="shared" si="379"/>
        <v>Jun,2022</v>
      </c>
      <c r="Q4037">
        <f t="shared" si="380"/>
        <v>2022</v>
      </c>
      <c r="R4037" t="str">
        <f t="shared" si="381"/>
        <v>Sat</v>
      </c>
      <c r="S4037">
        <f t="shared" si="382"/>
        <v>19</v>
      </c>
      <c r="T4037" t="str">
        <f t="shared" si="383"/>
        <v>YES</v>
      </c>
      <c r="U4037" cm="1">
        <f t="array" ref="U4037">_xlfn.XLOOKUP(Table1012[[#This Row],[Severity_Level]],{"MINOR","MODERATE","SEVERE","FATAL"},{1,2,3,5})</f>
        <v>3</v>
      </c>
      <c r="Z4037" s="1"/>
      <c r="AA4037" s="2"/>
      <c r="AB4037" s="4"/>
    </row>
    <row r="4038" spans="1:28" x14ac:dyDescent="0.3">
      <c r="A4038" t="s">
        <v>4079</v>
      </c>
      <c r="B4038" s="11" t="s">
        <v>34</v>
      </c>
      <c r="C4038" s="11" t="s">
        <v>19</v>
      </c>
      <c r="D4038" s="11" t="s">
        <v>31</v>
      </c>
      <c r="E4038" s="11" t="s">
        <v>35</v>
      </c>
      <c r="F4038" s="11" t="s">
        <v>51</v>
      </c>
      <c r="G4038" s="11">
        <v>2</v>
      </c>
      <c r="H4038" s="11" t="s">
        <v>27</v>
      </c>
      <c r="I4038" s="12">
        <v>44730</v>
      </c>
      <c r="J4038" s="14">
        <v>0.80277777777777781</v>
      </c>
      <c r="K4038">
        <v>2</v>
      </c>
      <c r="L4038" t="s">
        <v>27</v>
      </c>
      <c r="M4038" s="1">
        <v>44730</v>
      </c>
      <c r="N4038" s="2">
        <v>0.80277777777777781</v>
      </c>
      <c r="O4038" s="1">
        <f t="shared" si="378"/>
        <v>44730.802777777775</v>
      </c>
      <c r="P4038" s="3" t="str">
        <f t="shared" si="379"/>
        <v>Jun,2022</v>
      </c>
      <c r="Q4038">
        <f t="shared" si="380"/>
        <v>2022</v>
      </c>
      <c r="R4038" t="str">
        <f t="shared" si="381"/>
        <v>Sat</v>
      </c>
      <c r="S4038">
        <f t="shared" si="382"/>
        <v>19</v>
      </c>
      <c r="T4038" t="str">
        <f t="shared" si="383"/>
        <v>YES</v>
      </c>
      <c r="U4038" cm="1">
        <f t="array" ref="U4038">_xlfn.XLOOKUP(Table1012[[#This Row],[Severity_Level]],{"MINOR","MODERATE","SEVERE","FATAL"},{1,2,3,5})</f>
        <v>3</v>
      </c>
      <c r="Z4038" s="1"/>
      <c r="AA4038" s="2"/>
      <c r="AB4038" s="4"/>
    </row>
    <row r="4039" spans="1:28" x14ac:dyDescent="0.3">
      <c r="A4039" t="s">
        <v>4080</v>
      </c>
      <c r="B4039" s="11" t="s">
        <v>18</v>
      </c>
      <c r="C4039" s="11" t="s">
        <v>57</v>
      </c>
      <c r="D4039" s="11" t="s">
        <v>25</v>
      </c>
      <c r="E4039" s="11" t="s">
        <v>20</v>
      </c>
      <c r="F4039" s="11" t="s">
        <v>51</v>
      </c>
      <c r="G4039" s="11">
        <v>4</v>
      </c>
      <c r="H4039" s="11" t="s">
        <v>27</v>
      </c>
      <c r="I4039" s="12">
        <v>44730</v>
      </c>
      <c r="J4039" s="14">
        <v>0.80347222222222225</v>
      </c>
      <c r="K4039">
        <v>4</v>
      </c>
      <c r="L4039" t="s">
        <v>27</v>
      </c>
      <c r="M4039" s="1">
        <v>44730</v>
      </c>
      <c r="N4039" s="2">
        <v>0.80347222222222225</v>
      </c>
      <c r="O4039" s="1">
        <f t="shared" si="378"/>
        <v>44730.803472222222</v>
      </c>
      <c r="P4039" s="3" t="str">
        <f t="shared" si="379"/>
        <v>Jun,2022</v>
      </c>
      <c r="Q4039">
        <f t="shared" si="380"/>
        <v>2022</v>
      </c>
      <c r="R4039" t="str">
        <f t="shared" si="381"/>
        <v>Sat</v>
      </c>
      <c r="S4039">
        <f t="shared" si="382"/>
        <v>19</v>
      </c>
      <c r="T4039" t="str">
        <f t="shared" si="383"/>
        <v>YES</v>
      </c>
      <c r="U4039" cm="1">
        <f t="array" ref="U4039">_xlfn.XLOOKUP(Table1012[[#This Row],[Severity_Level]],{"MINOR","MODERATE","SEVERE","FATAL"},{1,2,3,5})</f>
        <v>3</v>
      </c>
      <c r="Z4039" s="1"/>
      <c r="AA4039" s="2"/>
      <c r="AB4039" s="4"/>
    </row>
    <row r="4040" spans="1:28" x14ac:dyDescent="0.3">
      <c r="A4040" t="s">
        <v>4081</v>
      </c>
      <c r="B4040" s="11" t="s">
        <v>18</v>
      </c>
      <c r="C4040" s="11" t="s">
        <v>46</v>
      </c>
      <c r="D4040" s="11" t="s">
        <v>47</v>
      </c>
      <c r="E4040" s="11" t="s">
        <v>38</v>
      </c>
      <c r="F4040" s="11" t="s">
        <v>21</v>
      </c>
      <c r="G4040" s="11">
        <v>1</v>
      </c>
      <c r="H4040" s="11" t="s">
        <v>40</v>
      </c>
      <c r="I4040" s="12">
        <v>44730</v>
      </c>
      <c r="J4040" s="14">
        <v>0.8041666666666667</v>
      </c>
      <c r="K4040">
        <v>1</v>
      </c>
      <c r="L4040" t="s">
        <v>40</v>
      </c>
      <c r="M4040" s="1">
        <v>44730</v>
      </c>
      <c r="N4040" s="2">
        <v>0.8041666666666667</v>
      </c>
      <c r="O4040" s="1">
        <f t="shared" si="378"/>
        <v>44730.804166666669</v>
      </c>
      <c r="P4040" s="3" t="str">
        <f t="shared" si="379"/>
        <v>Jun,2022</v>
      </c>
      <c r="Q4040">
        <f t="shared" si="380"/>
        <v>2022</v>
      </c>
      <c r="R4040" t="str">
        <f t="shared" si="381"/>
        <v>Sat</v>
      </c>
      <c r="S4040">
        <f t="shared" si="382"/>
        <v>19</v>
      </c>
      <c r="T4040" t="str">
        <f t="shared" si="383"/>
        <v>YES</v>
      </c>
      <c r="U4040" cm="1">
        <f t="array" ref="U4040">_xlfn.XLOOKUP(Table1012[[#This Row],[Severity_Level]],{"MINOR","MODERATE","SEVERE","FATAL"},{1,2,3,5})</f>
        <v>5</v>
      </c>
      <c r="Z4040" s="1"/>
      <c r="AA4040" s="2"/>
      <c r="AB4040" s="4"/>
    </row>
    <row r="4041" spans="1:28" x14ac:dyDescent="0.3">
      <c r="A4041" t="s">
        <v>4082</v>
      </c>
      <c r="B4041" s="11" t="s">
        <v>11</v>
      </c>
      <c r="C4041" s="11" t="s">
        <v>44</v>
      </c>
      <c r="D4041" s="11" t="s">
        <v>13</v>
      </c>
      <c r="E4041" s="11" t="s">
        <v>20</v>
      </c>
      <c r="F4041" s="11" t="s">
        <v>21</v>
      </c>
      <c r="G4041" s="11">
        <v>2</v>
      </c>
      <c r="H4041" s="11" t="s">
        <v>27</v>
      </c>
      <c r="I4041" s="12">
        <v>44730</v>
      </c>
      <c r="J4041" s="14">
        <v>0.80486111111111114</v>
      </c>
      <c r="K4041">
        <v>2</v>
      </c>
      <c r="L4041" t="s">
        <v>27</v>
      </c>
      <c r="M4041" s="1">
        <v>44730</v>
      </c>
      <c r="N4041" s="2">
        <v>0.80486111111111114</v>
      </c>
      <c r="O4041" s="1">
        <f t="shared" si="378"/>
        <v>44730.804861111108</v>
      </c>
      <c r="P4041" s="3" t="str">
        <f t="shared" si="379"/>
        <v>Jun,2022</v>
      </c>
      <c r="Q4041">
        <f t="shared" si="380"/>
        <v>2022</v>
      </c>
      <c r="R4041" t="str">
        <f t="shared" si="381"/>
        <v>Sat</v>
      </c>
      <c r="S4041">
        <f t="shared" si="382"/>
        <v>19</v>
      </c>
      <c r="T4041" t="str">
        <f t="shared" si="383"/>
        <v>YES</v>
      </c>
      <c r="U4041" cm="1">
        <f t="array" ref="U4041">_xlfn.XLOOKUP(Table1012[[#This Row],[Severity_Level]],{"MINOR","MODERATE","SEVERE","FATAL"},{1,2,3,5})</f>
        <v>3</v>
      </c>
      <c r="Z4041" s="1"/>
      <c r="AA4041" s="2"/>
      <c r="AB4041" s="4"/>
    </row>
    <row r="4042" spans="1:28" x14ac:dyDescent="0.3">
      <c r="A4042" t="s">
        <v>4083</v>
      </c>
      <c r="B4042" s="11" t="s">
        <v>34</v>
      </c>
      <c r="C4042" s="11" t="s">
        <v>46</v>
      </c>
      <c r="D4042" s="11" t="s">
        <v>31</v>
      </c>
      <c r="E4042" s="11" t="s">
        <v>14</v>
      </c>
      <c r="F4042" s="11" t="s">
        <v>21</v>
      </c>
      <c r="G4042" s="11">
        <v>1</v>
      </c>
      <c r="H4042" s="11" t="s">
        <v>40</v>
      </c>
      <c r="I4042" s="12">
        <v>44730</v>
      </c>
      <c r="J4042" s="14">
        <v>0.80555555555555558</v>
      </c>
      <c r="K4042">
        <v>1</v>
      </c>
      <c r="L4042" t="s">
        <v>40</v>
      </c>
      <c r="M4042" s="1">
        <v>44730</v>
      </c>
      <c r="N4042" s="2">
        <v>0.80555555555555558</v>
      </c>
      <c r="O4042" s="1">
        <f t="shared" si="378"/>
        <v>44730.805555555555</v>
      </c>
      <c r="P4042" s="3" t="str">
        <f t="shared" si="379"/>
        <v>Jun,2022</v>
      </c>
      <c r="Q4042">
        <f t="shared" si="380"/>
        <v>2022</v>
      </c>
      <c r="R4042" t="str">
        <f t="shared" si="381"/>
        <v>Sat</v>
      </c>
      <c r="S4042">
        <f t="shared" si="382"/>
        <v>19</v>
      </c>
      <c r="T4042" t="str">
        <f t="shared" si="383"/>
        <v>YES</v>
      </c>
      <c r="U4042" cm="1">
        <f t="array" ref="U4042">_xlfn.XLOOKUP(Table1012[[#This Row],[Severity_Level]],{"MINOR","MODERATE","SEVERE","FATAL"},{1,2,3,5})</f>
        <v>5</v>
      </c>
      <c r="Z4042" s="1"/>
      <c r="AA4042" s="2"/>
      <c r="AB4042" s="4"/>
    </row>
    <row r="4043" spans="1:28" x14ac:dyDescent="0.3">
      <c r="A4043" t="s">
        <v>4084</v>
      </c>
      <c r="B4043" s="11" t="s">
        <v>11</v>
      </c>
      <c r="C4043" s="11" t="s">
        <v>24</v>
      </c>
      <c r="D4043" s="11" t="s">
        <v>31</v>
      </c>
      <c r="E4043" s="11" t="s">
        <v>38</v>
      </c>
      <c r="F4043" s="11" t="s">
        <v>26</v>
      </c>
      <c r="G4043" s="11">
        <v>4</v>
      </c>
      <c r="H4043" s="11" t="s">
        <v>32</v>
      </c>
      <c r="I4043" s="12">
        <v>44730</v>
      </c>
      <c r="J4043" s="14">
        <v>0.80625000000000002</v>
      </c>
      <c r="K4043">
        <v>4</v>
      </c>
      <c r="L4043" t="s">
        <v>32</v>
      </c>
      <c r="M4043" s="1">
        <v>44730</v>
      </c>
      <c r="N4043" s="2">
        <v>0.80625000000000002</v>
      </c>
      <c r="O4043" s="1">
        <f t="shared" si="378"/>
        <v>44730.806250000001</v>
      </c>
      <c r="P4043" s="3" t="str">
        <f t="shared" si="379"/>
        <v>Jun,2022</v>
      </c>
      <c r="Q4043">
        <f t="shared" si="380"/>
        <v>2022</v>
      </c>
      <c r="R4043" t="str">
        <f t="shared" si="381"/>
        <v>Sat</v>
      </c>
      <c r="S4043">
        <f t="shared" si="382"/>
        <v>19</v>
      </c>
      <c r="T4043" t="str">
        <f t="shared" si="383"/>
        <v>YES</v>
      </c>
      <c r="U4043" cm="1">
        <f t="array" ref="U4043">_xlfn.XLOOKUP(Table1012[[#This Row],[Severity_Level]],{"MINOR","MODERATE","SEVERE","FATAL"},{1,2,3,5})</f>
        <v>2</v>
      </c>
      <c r="Z4043" s="1"/>
      <c r="AA4043" s="2"/>
      <c r="AB4043" s="4"/>
    </row>
    <row r="4044" spans="1:28" x14ac:dyDescent="0.3">
      <c r="A4044" t="s">
        <v>4085</v>
      </c>
      <c r="B4044" s="11" t="s">
        <v>18</v>
      </c>
      <c r="C4044" s="11" t="s">
        <v>65</v>
      </c>
      <c r="D4044" s="11" t="s">
        <v>25</v>
      </c>
      <c r="E4044" s="11" t="s">
        <v>20</v>
      </c>
      <c r="F4044" s="11" t="s">
        <v>51</v>
      </c>
      <c r="G4044" s="11">
        <v>5</v>
      </c>
      <c r="H4044" s="11" t="s">
        <v>40</v>
      </c>
      <c r="I4044" s="12">
        <v>44730</v>
      </c>
      <c r="J4044" s="14">
        <v>0.80694444444444446</v>
      </c>
      <c r="K4044">
        <v>5</v>
      </c>
      <c r="L4044" t="s">
        <v>40</v>
      </c>
      <c r="M4044" s="1">
        <v>44730</v>
      </c>
      <c r="N4044" s="2">
        <v>0.80694444444444446</v>
      </c>
      <c r="O4044" s="1">
        <f t="shared" si="378"/>
        <v>44730.806944444441</v>
      </c>
      <c r="P4044" s="3" t="str">
        <f t="shared" si="379"/>
        <v>Jun,2022</v>
      </c>
      <c r="Q4044">
        <f t="shared" si="380"/>
        <v>2022</v>
      </c>
      <c r="R4044" t="str">
        <f t="shared" si="381"/>
        <v>Sat</v>
      </c>
      <c r="S4044">
        <f t="shared" si="382"/>
        <v>19</v>
      </c>
      <c r="T4044" t="str">
        <f t="shared" si="383"/>
        <v>YES</v>
      </c>
      <c r="U4044" cm="1">
        <f t="array" ref="U4044">_xlfn.XLOOKUP(Table1012[[#This Row],[Severity_Level]],{"MINOR","MODERATE","SEVERE","FATAL"},{1,2,3,5})</f>
        <v>5</v>
      </c>
      <c r="Z4044" s="1"/>
      <c r="AA4044" s="2"/>
      <c r="AB4044" s="4"/>
    </row>
    <row r="4045" spans="1:28" x14ac:dyDescent="0.3">
      <c r="A4045" t="s">
        <v>4086</v>
      </c>
      <c r="B4045" s="11" t="s">
        <v>34</v>
      </c>
      <c r="C4045" s="11" t="s">
        <v>12</v>
      </c>
      <c r="D4045" s="11" t="s">
        <v>37</v>
      </c>
      <c r="E4045" s="11" t="s">
        <v>14</v>
      </c>
      <c r="F4045" s="11" t="s">
        <v>26</v>
      </c>
      <c r="G4045" s="11">
        <v>5</v>
      </c>
      <c r="H4045" s="11" t="s">
        <v>40</v>
      </c>
      <c r="I4045" s="12">
        <v>44730</v>
      </c>
      <c r="J4045" s="14">
        <v>0.80763888888888891</v>
      </c>
      <c r="K4045">
        <v>5</v>
      </c>
      <c r="L4045" t="s">
        <v>40</v>
      </c>
      <c r="M4045" s="1">
        <v>44730</v>
      </c>
      <c r="N4045" s="2">
        <v>0.80763888888888891</v>
      </c>
      <c r="O4045" s="1">
        <f t="shared" si="378"/>
        <v>44730.807638888888</v>
      </c>
      <c r="P4045" s="3" t="str">
        <f t="shared" si="379"/>
        <v>Jun,2022</v>
      </c>
      <c r="Q4045">
        <f t="shared" si="380"/>
        <v>2022</v>
      </c>
      <c r="R4045" t="str">
        <f t="shared" si="381"/>
        <v>Sat</v>
      </c>
      <c r="S4045">
        <f t="shared" si="382"/>
        <v>19</v>
      </c>
      <c r="T4045" t="str">
        <f t="shared" si="383"/>
        <v>YES</v>
      </c>
      <c r="U4045" cm="1">
        <f t="array" ref="U4045">_xlfn.XLOOKUP(Table1012[[#This Row],[Severity_Level]],{"MINOR","MODERATE","SEVERE","FATAL"},{1,2,3,5})</f>
        <v>5</v>
      </c>
      <c r="Z4045" s="1"/>
      <c r="AA4045" s="2"/>
      <c r="AB4045" s="4"/>
    </row>
    <row r="4046" spans="1:28" x14ac:dyDescent="0.3">
      <c r="A4046" t="s">
        <v>4087</v>
      </c>
      <c r="B4046" s="11" t="s">
        <v>56</v>
      </c>
      <c r="C4046" s="11" t="s">
        <v>65</v>
      </c>
      <c r="D4046" s="11" t="s">
        <v>13</v>
      </c>
      <c r="E4046" s="11" t="s">
        <v>38</v>
      </c>
      <c r="F4046" s="11" t="s">
        <v>21</v>
      </c>
      <c r="G4046" s="11">
        <v>3</v>
      </c>
      <c r="H4046" s="11" t="s">
        <v>40</v>
      </c>
      <c r="I4046" s="12">
        <v>44730</v>
      </c>
      <c r="J4046" s="14">
        <v>0.80833333333333335</v>
      </c>
      <c r="K4046">
        <v>3</v>
      </c>
      <c r="L4046" t="s">
        <v>40</v>
      </c>
      <c r="M4046" s="1">
        <v>44730</v>
      </c>
      <c r="N4046" s="2">
        <v>0.80833333333333335</v>
      </c>
      <c r="O4046" s="1">
        <f t="shared" si="378"/>
        <v>44730.808333333334</v>
      </c>
      <c r="P4046" s="3" t="str">
        <f t="shared" si="379"/>
        <v>Jun,2022</v>
      </c>
      <c r="Q4046">
        <f t="shared" si="380"/>
        <v>2022</v>
      </c>
      <c r="R4046" t="str">
        <f t="shared" si="381"/>
        <v>Sat</v>
      </c>
      <c r="S4046">
        <f t="shared" si="382"/>
        <v>19</v>
      </c>
      <c r="T4046" t="str">
        <f t="shared" si="383"/>
        <v>YES</v>
      </c>
      <c r="U4046" cm="1">
        <f t="array" ref="U4046">_xlfn.XLOOKUP(Table1012[[#This Row],[Severity_Level]],{"MINOR","MODERATE","SEVERE","FATAL"},{1,2,3,5})</f>
        <v>5</v>
      </c>
      <c r="Z4046" s="1"/>
      <c r="AA4046" s="2"/>
      <c r="AB4046" s="4"/>
    </row>
    <row r="4047" spans="1:28" x14ac:dyDescent="0.3">
      <c r="A4047" t="s">
        <v>4088</v>
      </c>
      <c r="B4047" s="11" t="s">
        <v>29</v>
      </c>
      <c r="C4047" s="11" t="s">
        <v>46</v>
      </c>
      <c r="D4047" s="11" t="s">
        <v>31</v>
      </c>
      <c r="E4047" s="11" t="s">
        <v>38</v>
      </c>
      <c r="F4047" s="11" t="s">
        <v>51</v>
      </c>
      <c r="G4047" s="11">
        <v>3</v>
      </c>
      <c r="H4047" s="11" t="s">
        <v>27</v>
      </c>
      <c r="I4047" s="12">
        <v>44730</v>
      </c>
      <c r="J4047" s="14">
        <v>0.80902777777777779</v>
      </c>
      <c r="K4047">
        <v>3</v>
      </c>
      <c r="L4047" t="s">
        <v>27</v>
      </c>
      <c r="M4047" s="1">
        <v>44730</v>
      </c>
      <c r="N4047" s="2">
        <v>0.80902777777777779</v>
      </c>
      <c r="O4047" s="1">
        <f t="shared" si="378"/>
        <v>44730.809027777781</v>
      </c>
      <c r="P4047" s="3" t="str">
        <f t="shared" si="379"/>
        <v>Jun,2022</v>
      </c>
      <c r="Q4047">
        <f t="shared" si="380"/>
        <v>2022</v>
      </c>
      <c r="R4047" t="str">
        <f t="shared" si="381"/>
        <v>Sat</v>
      </c>
      <c r="S4047">
        <f t="shared" si="382"/>
        <v>19</v>
      </c>
      <c r="T4047" t="str">
        <f t="shared" si="383"/>
        <v>YES</v>
      </c>
      <c r="U4047" cm="1">
        <f t="array" ref="U4047">_xlfn.XLOOKUP(Table1012[[#This Row],[Severity_Level]],{"MINOR","MODERATE","SEVERE","FATAL"},{1,2,3,5})</f>
        <v>3</v>
      </c>
      <c r="Z4047" s="1"/>
      <c r="AA4047" s="2"/>
      <c r="AB4047" s="4"/>
    </row>
    <row r="4048" spans="1:28" x14ac:dyDescent="0.3">
      <c r="A4048" t="s">
        <v>4089</v>
      </c>
      <c r="B4048" s="11" t="s">
        <v>49</v>
      </c>
      <c r="C4048" s="11" t="s">
        <v>50</v>
      </c>
      <c r="D4048" s="11" t="s">
        <v>47</v>
      </c>
      <c r="E4048" s="11" t="s">
        <v>14</v>
      </c>
      <c r="F4048" s="11" t="s">
        <v>51</v>
      </c>
      <c r="G4048" s="11">
        <v>5</v>
      </c>
      <c r="H4048" s="11" t="s">
        <v>27</v>
      </c>
      <c r="I4048" s="12">
        <v>44730</v>
      </c>
      <c r="J4048" s="14">
        <v>0.80972222222222223</v>
      </c>
      <c r="K4048">
        <v>5</v>
      </c>
      <c r="L4048" t="s">
        <v>27</v>
      </c>
      <c r="M4048" s="1">
        <v>44730</v>
      </c>
      <c r="N4048" s="2">
        <v>0.80972222222222223</v>
      </c>
      <c r="O4048" s="1">
        <f t="shared" si="378"/>
        <v>44730.80972222222</v>
      </c>
      <c r="P4048" s="3" t="str">
        <f t="shared" si="379"/>
        <v>Jun,2022</v>
      </c>
      <c r="Q4048">
        <f t="shared" si="380"/>
        <v>2022</v>
      </c>
      <c r="R4048" t="str">
        <f t="shared" si="381"/>
        <v>Sat</v>
      </c>
      <c r="S4048">
        <f t="shared" si="382"/>
        <v>19</v>
      </c>
      <c r="T4048" t="str">
        <f t="shared" si="383"/>
        <v>YES</v>
      </c>
      <c r="U4048" cm="1">
        <f t="array" ref="U4048">_xlfn.XLOOKUP(Table1012[[#This Row],[Severity_Level]],{"MINOR","MODERATE","SEVERE","FATAL"},{1,2,3,5})</f>
        <v>3</v>
      </c>
      <c r="Z4048" s="1"/>
      <c r="AA4048" s="2"/>
      <c r="AB4048" s="4"/>
    </row>
    <row r="4049" spans="1:28" x14ac:dyDescent="0.3">
      <c r="A4049" t="s">
        <v>4090</v>
      </c>
      <c r="B4049" s="11" t="s">
        <v>49</v>
      </c>
      <c r="C4049" s="11" t="s">
        <v>12</v>
      </c>
      <c r="D4049" s="11" t="s">
        <v>25</v>
      </c>
      <c r="E4049" s="11" t="s">
        <v>38</v>
      </c>
      <c r="F4049" s="11" t="s">
        <v>15</v>
      </c>
      <c r="G4049" s="11">
        <v>1</v>
      </c>
      <c r="H4049" s="11" t="s">
        <v>16</v>
      </c>
      <c r="I4049" s="12">
        <v>44730</v>
      </c>
      <c r="J4049" s="14">
        <v>0.81041666666666667</v>
      </c>
      <c r="K4049">
        <v>1</v>
      </c>
      <c r="L4049" t="s">
        <v>16</v>
      </c>
      <c r="M4049" s="1">
        <v>44730</v>
      </c>
      <c r="N4049" s="2">
        <v>0.81041666666666667</v>
      </c>
      <c r="O4049" s="1">
        <f t="shared" si="378"/>
        <v>44730.810416666667</v>
      </c>
      <c r="P4049" s="3" t="str">
        <f t="shared" si="379"/>
        <v>Jun,2022</v>
      </c>
      <c r="Q4049">
        <f t="shared" si="380"/>
        <v>2022</v>
      </c>
      <c r="R4049" t="str">
        <f t="shared" si="381"/>
        <v>Sat</v>
      </c>
      <c r="S4049">
        <f t="shared" si="382"/>
        <v>19</v>
      </c>
      <c r="T4049" t="str">
        <f t="shared" si="383"/>
        <v>YES</v>
      </c>
      <c r="U4049" cm="1">
        <f t="array" ref="U4049">_xlfn.XLOOKUP(Table1012[[#This Row],[Severity_Level]],{"MINOR","MODERATE","SEVERE","FATAL"},{1,2,3,5})</f>
        <v>1</v>
      </c>
      <c r="Z4049" s="1"/>
      <c r="AA4049" s="2"/>
      <c r="AB4049" s="4"/>
    </row>
    <row r="4050" spans="1:28" x14ac:dyDescent="0.3">
      <c r="A4050" t="s">
        <v>4091</v>
      </c>
      <c r="B4050" s="11" t="s">
        <v>11</v>
      </c>
      <c r="C4050" s="11" t="s">
        <v>24</v>
      </c>
      <c r="D4050" s="11" t="s">
        <v>25</v>
      </c>
      <c r="E4050" s="11" t="s">
        <v>38</v>
      </c>
      <c r="F4050" s="11" t="s">
        <v>15</v>
      </c>
      <c r="G4050" s="11">
        <v>1</v>
      </c>
      <c r="H4050" s="11" t="s">
        <v>32</v>
      </c>
      <c r="I4050" s="12">
        <v>44730</v>
      </c>
      <c r="J4050" s="14">
        <v>0.81111111111111112</v>
      </c>
      <c r="K4050">
        <v>1</v>
      </c>
      <c r="L4050" t="s">
        <v>32</v>
      </c>
      <c r="M4050" s="1">
        <v>44730</v>
      </c>
      <c r="N4050" s="2">
        <v>0.81111111111111112</v>
      </c>
      <c r="O4050" s="1">
        <f t="shared" si="378"/>
        <v>44730.811111111114</v>
      </c>
      <c r="P4050" s="3" t="str">
        <f t="shared" si="379"/>
        <v>Jun,2022</v>
      </c>
      <c r="Q4050">
        <f t="shared" si="380"/>
        <v>2022</v>
      </c>
      <c r="R4050" t="str">
        <f t="shared" si="381"/>
        <v>Sat</v>
      </c>
      <c r="S4050">
        <f t="shared" si="382"/>
        <v>19</v>
      </c>
      <c r="T4050" t="str">
        <f t="shared" si="383"/>
        <v>YES</v>
      </c>
      <c r="U4050" cm="1">
        <f t="array" ref="U4050">_xlfn.XLOOKUP(Table1012[[#This Row],[Severity_Level]],{"MINOR","MODERATE","SEVERE","FATAL"},{1,2,3,5})</f>
        <v>2</v>
      </c>
      <c r="Z4050" s="1"/>
      <c r="AA4050" s="2"/>
      <c r="AB4050" s="4"/>
    </row>
    <row r="4051" spans="1:28" x14ac:dyDescent="0.3">
      <c r="A4051" t="s">
        <v>4092</v>
      </c>
      <c r="B4051" s="11" t="s">
        <v>29</v>
      </c>
      <c r="C4051" s="11" t="s">
        <v>53</v>
      </c>
      <c r="D4051" s="11" t="s">
        <v>31</v>
      </c>
      <c r="E4051" s="11" t="s">
        <v>20</v>
      </c>
      <c r="F4051" s="11" t="s">
        <v>21</v>
      </c>
      <c r="G4051" s="11">
        <v>3</v>
      </c>
      <c r="H4051" s="11" t="s">
        <v>16</v>
      </c>
      <c r="I4051" s="12">
        <v>44730</v>
      </c>
      <c r="J4051" s="14">
        <v>0.81180555555555556</v>
      </c>
      <c r="K4051">
        <v>3</v>
      </c>
      <c r="L4051" t="s">
        <v>16</v>
      </c>
      <c r="M4051" s="1">
        <v>44730</v>
      </c>
      <c r="N4051" s="2">
        <v>0.81180555555555556</v>
      </c>
      <c r="O4051" s="1">
        <f t="shared" si="378"/>
        <v>44730.811805555553</v>
      </c>
      <c r="P4051" s="3" t="str">
        <f t="shared" si="379"/>
        <v>Jun,2022</v>
      </c>
      <c r="Q4051">
        <f t="shared" si="380"/>
        <v>2022</v>
      </c>
      <c r="R4051" t="str">
        <f t="shared" si="381"/>
        <v>Sat</v>
      </c>
      <c r="S4051">
        <f t="shared" si="382"/>
        <v>19</v>
      </c>
      <c r="T4051" t="str">
        <f t="shared" si="383"/>
        <v>YES</v>
      </c>
      <c r="U4051" cm="1">
        <f t="array" ref="U4051">_xlfn.XLOOKUP(Table1012[[#This Row],[Severity_Level]],{"MINOR","MODERATE","SEVERE","FATAL"},{1,2,3,5})</f>
        <v>1</v>
      </c>
      <c r="Z4051" s="1"/>
      <c r="AA4051" s="2"/>
      <c r="AB4051" s="4"/>
    </row>
    <row r="4052" spans="1:28" x14ac:dyDescent="0.3">
      <c r="A4052" t="s">
        <v>4093</v>
      </c>
      <c r="B4052" s="11" t="s">
        <v>34</v>
      </c>
      <c r="C4052" s="11" t="s">
        <v>46</v>
      </c>
      <c r="D4052" s="11" t="s">
        <v>25</v>
      </c>
      <c r="E4052" s="11" t="s">
        <v>20</v>
      </c>
      <c r="F4052" s="11" t="s">
        <v>15</v>
      </c>
      <c r="G4052" s="11">
        <v>5</v>
      </c>
      <c r="H4052" s="11" t="s">
        <v>40</v>
      </c>
      <c r="I4052" s="12">
        <v>44730</v>
      </c>
      <c r="J4052" s="14">
        <v>0.8125</v>
      </c>
      <c r="K4052">
        <v>5</v>
      </c>
      <c r="L4052" t="s">
        <v>40</v>
      </c>
      <c r="M4052" s="1">
        <v>44730</v>
      </c>
      <c r="N4052" s="2">
        <v>0.8125</v>
      </c>
      <c r="O4052" s="1">
        <f t="shared" si="378"/>
        <v>44730.8125</v>
      </c>
      <c r="P4052" s="3" t="str">
        <f t="shared" si="379"/>
        <v>Jun,2022</v>
      </c>
      <c r="Q4052">
        <f t="shared" si="380"/>
        <v>2022</v>
      </c>
      <c r="R4052" t="str">
        <f t="shared" si="381"/>
        <v>Sat</v>
      </c>
      <c r="S4052">
        <f t="shared" si="382"/>
        <v>19</v>
      </c>
      <c r="T4052" t="str">
        <f t="shared" si="383"/>
        <v>YES</v>
      </c>
      <c r="U4052" cm="1">
        <f t="array" ref="U4052">_xlfn.XLOOKUP(Table1012[[#This Row],[Severity_Level]],{"MINOR","MODERATE","SEVERE","FATAL"},{1,2,3,5})</f>
        <v>5</v>
      </c>
      <c r="Z4052" s="1"/>
      <c r="AA4052" s="2"/>
      <c r="AB4052" s="4"/>
    </row>
    <row r="4053" spans="1:28" x14ac:dyDescent="0.3">
      <c r="A4053" t="s">
        <v>4094</v>
      </c>
      <c r="B4053" s="11" t="s">
        <v>29</v>
      </c>
      <c r="C4053" s="11" t="s">
        <v>44</v>
      </c>
      <c r="D4053" s="11" t="s">
        <v>13</v>
      </c>
      <c r="E4053" s="11" t="s">
        <v>35</v>
      </c>
      <c r="F4053" s="11" t="s">
        <v>51</v>
      </c>
      <c r="G4053" s="11">
        <v>1</v>
      </c>
      <c r="H4053" s="11" t="s">
        <v>27</v>
      </c>
      <c r="I4053" s="12">
        <v>44730</v>
      </c>
      <c r="J4053" s="14">
        <v>0.81319444444444444</v>
      </c>
      <c r="K4053">
        <v>1</v>
      </c>
      <c r="L4053" t="s">
        <v>27</v>
      </c>
      <c r="M4053" s="1">
        <v>44730</v>
      </c>
      <c r="N4053" s="2">
        <v>0.81319444444444444</v>
      </c>
      <c r="O4053" s="1">
        <f t="shared" si="378"/>
        <v>44730.813194444447</v>
      </c>
      <c r="P4053" s="3" t="str">
        <f t="shared" si="379"/>
        <v>Jun,2022</v>
      </c>
      <c r="Q4053">
        <f t="shared" si="380"/>
        <v>2022</v>
      </c>
      <c r="R4053" t="str">
        <f t="shared" si="381"/>
        <v>Sat</v>
      </c>
      <c r="S4053">
        <f t="shared" si="382"/>
        <v>19</v>
      </c>
      <c r="T4053" t="str">
        <f t="shared" si="383"/>
        <v>YES</v>
      </c>
      <c r="U4053" cm="1">
        <f t="array" ref="U4053">_xlfn.XLOOKUP(Table1012[[#This Row],[Severity_Level]],{"MINOR","MODERATE","SEVERE","FATAL"},{1,2,3,5})</f>
        <v>3</v>
      </c>
      <c r="Z4053" s="1"/>
      <c r="AA4053" s="2"/>
      <c r="AB4053" s="4"/>
    </row>
    <row r="4054" spans="1:28" x14ac:dyDescent="0.3">
      <c r="A4054" t="s">
        <v>4095</v>
      </c>
      <c r="B4054" s="11" t="s">
        <v>34</v>
      </c>
      <c r="C4054" s="11" t="s">
        <v>50</v>
      </c>
      <c r="D4054" s="11" t="s">
        <v>37</v>
      </c>
      <c r="E4054" s="11" t="s">
        <v>38</v>
      </c>
      <c r="F4054" s="11" t="s">
        <v>21</v>
      </c>
      <c r="G4054" s="11">
        <v>2</v>
      </c>
      <c r="H4054" s="11" t="s">
        <v>40</v>
      </c>
      <c r="I4054" s="12">
        <v>44730</v>
      </c>
      <c r="J4054" s="14">
        <v>0.81388888888888888</v>
      </c>
      <c r="K4054">
        <v>2</v>
      </c>
      <c r="L4054" t="s">
        <v>40</v>
      </c>
      <c r="M4054" s="1">
        <v>44730</v>
      </c>
      <c r="N4054" s="2">
        <v>0.81388888888888888</v>
      </c>
      <c r="O4054" s="1">
        <f t="shared" si="378"/>
        <v>44730.813888888886</v>
      </c>
      <c r="P4054" s="3" t="str">
        <f t="shared" si="379"/>
        <v>Jun,2022</v>
      </c>
      <c r="Q4054">
        <f t="shared" si="380"/>
        <v>2022</v>
      </c>
      <c r="R4054" t="str">
        <f t="shared" si="381"/>
        <v>Sat</v>
      </c>
      <c r="S4054">
        <f t="shared" si="382"/>
        <v>19</v>
      </c>
      <c r="T4054" t="str">
        <f t="shared" si="383"/>
        <v>YES</v>
      </c>
      <c r="U4054" cm="1">
        <f t="array" ref="U4054">_xlfn.XLOOKUP(Table1012[[#This Row],[Severity_Level]],{"MINOR","MODERATE","SEVERE","FATAL"},{1,2,3,5})</f>
        <v>5</v>
      </c>
      <c r="Z4054" s="1"/>
      <c r="AA4054" s="2"/>
      <c r="AB4054" s="4"/>
    </row>
    <row r="4055" spans="1:28" x14ac:dyDescent="0.3">
      <c r="A4055" t="s">
        <v>4096</v>
      </c>
      <c r="B4055" s="11" t="s">
        <v>11</v>
      </c>
      <c r="C4055" s="11" t="s">
        <v>12</v>
      </c>
      <c r="D4055" s="11" t="s">
        <v>25</v>
      </c>
      <c r="E4055" s="11" t="s">
        <v>35</v>
      </c>
      <c r="F4055" s="11" t="s">
        <v>15</v>
      </c>
      <c r="G4055" s="11">
        <v>4</v>
      </c>
      <c r="H4055" s="11" t="s">
        <v>40</v>
      </c>
      <c r="I4055" s="12">
        <v>44730</v>
      </c>
      <c r="J4055" s="14">
        <v>0.81458333333333333</v>
      </c>
      <c r="K4055">
        <v>4</v>
      </c>
      <c r="L4055" t="s">
        <v>40</v>
      </c>
      <c r="M4055" s="1">
        <v>44730</v>
      </c>
      <c r="N4055" s="2">
        <v>0.81458333333333333</v>
      </c>
      <c r="O4055" s="1">
        <f t="shared" si="378"/>
        <v>44730.814583333333</v>
      </c>
      <c r="P4055" s="3" t="str">
        <f t="shared" si="379"/>
        <v>Jun,2022</v>
      </c>
      <c r="Q4055">
        <f t="shared" si="380"/>
        <v>2022</v>
      </c>
      <c r="R4055" t="str">
        <f t="shared" si="381"/>
        <v>Sat</v>
      </c>
      <c r="S4055">
        <f t="shared" si="382"/>
        <v>19</v>
      </c>
      <c r="T4055" t="str">
        <f t="shared" si="383"/>
        <v>YES</v>
      </c>
      <c r="U4055" cm="1">
        <f t="array" ref="U4055">_xlfn.XLOOKUP(Table1012[[#This Row],[Severity_Level]],{"MINOR","MODERATE","SEVERE","FATAL"},{1,2,3,5})</f>
        <v>5</v>
      </c>
      <c r="Z4055" s="1"/>
      <c r="AA4055" s="2"/>
      <c r="AB4055" s="4"/>
    </row>
    <row r="4056" spans="1:28" x14ac:dyDescent="0.3">
      <c r="A4056" t="s">
        <v>4097</v>
      </c>
      <c r="B4056" s="11" t="s">
        <v>29</v>
      </c>
      <c r="C4056" s="11" t="s">
        <v>19</v>
      </c>
      <c r="D4056" s="11" t="s">
        <v>47</v>
      </c>
      <c r="E4056" s="11" t="s">
        <v>14</v>
      </c>
      <c r="F4056" s="11" t="s">
        <v>15</v>
      </c>
      <c r="G4056" s="11">
        <v>2</v>
      </c>
      <c r="H4056" s="11" t="s">
        <v>27</v>
      </c>
      <c r="I4056" s="12">
        <v>44730</v>
      </c>
      <c r="J4056" s="14">
        <v>0.81527777777777777</v>
      </c>
      <c r="K4056">
        <v>2</v>
      </c>
      <c r="L4056" t="s">
        <v>27</v>
      </c>
      <c r="M4056" s="1">
        <v>44730</v>
      </c>
      <c r="N4056" s="2">
        <v>0.81527777777777777</v>
      </c>
      <c r="O4056" s="1">
        <f t="shared" si="378"/>
        <v>44730.81527777778</v>
      </c>
      <c r="P4056" s="3" t="str">
        <f t="shared" si="379"/>
        <v>Jun,2022</v>
      </c>
      <c r="Q4056">
        <f t="shared" si="380"/>
        <v>2022</v>
      </c>
      <c r="R4056" t="str">
        <f t="shared" si="381"/>
        <v>Sat</v>
      </c>
      <c r="S4056">
        <f t="shared" si="382"/>
        <v>19</v>
      </c>
      <c r="T4056" t="str">
        <f t="shared" si="383"/>
        <v>YES</v>
      </c>
      <c r="U4056" cm="1">
        <f t="array" ref="U4056">_xlfn.XLOOKUP(Table1012[[#This Row],[Severity_Level]],{"MINOR","MODERATE","SEVERE","FATAL"},{1,2,3,5})</f>
        <v>3</v>
      </c>
      <c r="Z4056" s="1"/>
      <c r="AA4056" s="2"/>
      <c r="AB4056" s="4"/>
    </row>
    <row r="4057" spans="1:28" x14ac:dyDescent="0.3">
      <c r="A4057" t="s">
        <v>4098</v>
      </c>
      <c r="B4057" s="11" t="s">
        <v>11</v>
      </c>
      <c r="C4057" s="11" t="s">
        <v>46</v>
      </c>
      <c r="D4057" s="11" t="s">
        <v>31</v>
      </c>
      <c r="E4057" s="11" t="s">
        <v>20</v>
      </c>
      <c r="F4057" s="11" t="s">
        <v>51</v>
      </c>
      <c r="G4057" s="11">
        <v>5</v>
      </c>
      <c r="H4057" s="11" t="s">
        <v>16</v>
      </c>
      <c r="I4057" s="12">
        <v>44730</v>
      </c>
      <c r="J4057" s="14">
        <v>0.81597222222222221</v>
      </c>
      <c r="K4057">
        <v>5</v>
      </c>
      <c r="L4057" t="s">
        <v>16</v>
      </c>
      <c r="M4057" s="1">
        <v>44730</v>
      </c>
      <c r="N4057" s="2">
        <v>0.81597222222222221</v>
      </c>
      <c r="O4057" s="1">
        <f t="shared" si="378"/>
        <v>44730.815972222219</v>
      </c>
      <c r="P4057" s="3" t="str">
        <f t="shared" si="379"/>
        <v>Jun,2022</v>
      </c>
      <c r="Q4057">
        <f t="shared" si="380"/>
        <v>2022</v>
      </c>
      <c r="R4057" t="str">
        <f t="shared" si="381"/>
        <v>Sat</v>
      </c>
      <c r="S4057">
        <f t="shared" si="382"/>
        <v>19</v>
      </c>
      <c r="T4057" t="str">
        <f t="shared" si="383"/>
        <v>YES</v>
      </c>
      <c r="U4057" cm="1">
        <f t="array" ref="U4057">_xlfn.XLOOKUP(Table1012[[#This Row],[Severity_Level]],{"MINOR","MODERATE","SEVERE","FATAL"},{1,2,3,5})</f>
        <v>1</v>
      </c>
      <c r="Z4057" s="1"/>
      <c r="AA4057" s="2"/>
      <c r="AB4057" s="4"/>
    </row>
    <row r="4058" spans="1:28" x14ac:dyDescent="0.3">
      <c r="A4058" t="s">
        <v>4099</v>
      </c>
      <c r="B4058" s="11" t="s">
        <v>18</v>
      </c>
      <c r="C4058" s="11" t="s">
        <v>65</v>
      </c>
      <c r="D4058" s="11" t="s">
        <v>25</v>
      </c>
      <c r="E4058" s="11" t="s">
        <v>20</v>
      </c>
      <c r="F4058" s="11" t="s">
        <v>26</v>
      </c>
      <c r="G4058" s="11">
        <v>3</v>
      </c>
      <c r="H4058" s="11" t="s">
        <v>16</v>
      </c>
      <c r="I4058" s="12">
        <v>44731</v>
      </c>
      <c r="J4058" s="14">
        <v>0.81666666666666665</v>
      </c>
      <c r="K4058">
        <v>3</v>
      </c>
      <c r="L4058" t="s">
        <v>16</v>
      </c>
      <c r="M4058" s="1">
        <v>44731</v>
      </c>
      <c r="N4058" s="2">
        <v>0.81666666666666665</v>
      </c>
      <c r="O4058" s="1">
        <f t="shared" si="378"/>
        <v>44731.816666666666</v>
      </c>
      <c r="P4058" s="3" t="str">
        <f t="shared" si="379"/>
        <v>Jun,2022</v>
      </c>
      <c r="Q4058">
        <f t="shared" si="380"/>
        <v>2022</v>
      </c>
      <c r="R4058" t="str">
        <f t="shared" si="381"/>
        <v>Sun</v>
      </c>
      <c r="S4058">
        <f t="shared" si="382"/>
        <v>19</v>
      </c>
      <c r="T4058" t="str">
        <f t="shared" si="383"/>
        <v>YES</v>
      </c>
      <c r="U4058" cm="1">
        <f t="array" ref="U4058">_xlfn.XLOOKUP(Table1012[[#This Row],[Severity_Level]],{"MINOR","MODERATE","SEVERE","FATAL"},{1,2,3,5})</f>
        <v>1</v>
      </c>
      <c r="Z4058" s="1"/>
      <c r="AA4058" s="2"/>
      <c r="AB4058" s="4"/>
    </row>
    <row r="4059" spans="1:28" x14ac:dyDescent="0.3">
      <c r="A4059" t="s">
        <v>4100</v>
      </c>
      <c r="B4059" s="11" t="s">
        <v>18</v>
      </c>
      <c r="C4059" s="11" t="s">
        <v>44</v>
      </c>
      <c r="D4059" s="11" t="s">
        <v>31</v>
      </c>
      <c r="E4059" s="11" t="s">
        <v>35</v>
      </c>
      <c r="F4059" s="11" t="s">
        <v>26</v>
      </c>
      <c r="G4059" s="11">
        <v>3</v>
      </c>
      <c r="H4059" s="11" t="s">
        <v>32</v>
      </c>
      <c r="I4059" s="12">
        <v>44731</v>
      </c>
      <c r="J4059" s="14">
        <v>0.81736111111111109</v>
      </c>
      <c r="K4059">
        <v>3</v>
      </c>
      <c r="L4059" t="s">
        <v>32</v>
      </c>
      <c r="M4059" s="1">
        <v>44731</v>
      </c>
      <c r="N4059" s="2">
        <v>0.81736111111111109</v>
      </c>
      <c r="O4059" s="1">
        <f t="shared" si="378"/>
        <v>44731.817361111112</v>
      </c>
      <c r="P4059" s="3" t="str">
        <f t="shared" si="379"/>
        <v>Jun,2022</v>
      </c>
      <c r="Q4059">
        <f t="shared" si="380"/>
        <v>2022</v>
      </c>
      <c r="R4059" t="str">
        <f t="shared" si="381"/>
        <v>Sun</v>
      </c>
      <c r="S4059">
        <f t="shared" si="382"/>
        <v>19</v>
      </c>
      <c r="T4059" t="str">
        <f t="shared" si="383"/>
        <v>YES</v>
      </c>
      <c r="U4059" cm="1">
        <f t="array" ref="U4059">_xlfn.XLOOKUP(Table1012[[#This Row],[Severity_Level]],{"MINOR","MODERATE","SEVERE","FATAL"},{1,2,3,5})</f>
        <v>2</v>
      </c>
      <c r="Z4059" s="1"/>
      <c r="AA4059" s="2"/>
      <c r="AB4059" s="4"/>
    </row>
    <row r="4060" spans="1:28" x14ac:dyDescent="0.3">
      <c r="A4060" t="s">
        <v>4101</v>
      </c>
      <c r="B4060" s="11" t="s">
        <v>29</v>
      </c>
      <c r="C4060" s="11" t="s">
        <v>12</v>
      </c>
      <c r="D4060" s="11" t="s">
        <v>47</v>
      </c>
      <c r="E4060" s="11" t="s">
        <v>14</v>
      </c>
      <c r="F4060" s="11" t="s">
        <v>51</v>
      </c>
      <c r="G4060" s="11">
        <v>3</v>
      </c>
      <c r="H4060" s="11" t="s">
        <v>27</v>
      </c>
      <c r="I4060" s="12">
        <v>44731</v>
      </c>
      <c r="J4060" s="14">
        <v>0.81805555555555554</v>
      </c>
      <c r="K4060">
        <v>3</v>
      </c>
      <c r="L4060" t="s">
        <v>27</v>
      </c>
      <c r="M4060" s="1">
        <v>44731</v>
      </c>
      <c r="N4060" s="2">
        <v>0.81805555555555554</v>
      </c>
      <c r="O4060" s="1">
        <f t="shared" si="378"/>
        <v>44731.818055555559</v>
      </c>
      <c r="P4060" s="3" t="str">
        <f t="shared" si="379"/>
        <v>Jun,2022</v>
      </c>
      <c r="Q4060">
        <f t="shared" si="380"/>
        <v>2022</v>
      </c>
      <c r="R4060" t="str">
        <f t="shared" si="381"/>
        <v>Sun</v>
      </c>
      <c r="S4060">
        <f t="shared" si="382"/>
        <v>19</v>
      </c>
      <c r="T4060" t="str">
        <f t="shared" si="383"/>
        <v>YES</v>
      </c>
      <c r="U4060" cm="1">
        <f t="array" ref="U4060">_xlfn.XLOOKUP(Table1012[[#This Row],[Severity_Level]],{"MINOR","MODERATE","SEVERE","FATAL"},{1,2,3,5})</f>
        <v>3</v>
      </c>
      <c r="Z4060" s="1"/>
      <c r="AA4060" s="2"/>
      <c r="AB4060" s="4"/>
    </row>
    <row r="4061" spans="1:28" x14ac:dyDescent="0.3">
      <c r="A4061" t="s">
        <v>4102</v>
      </c>
      <c r="B4061" s="11" t="s">
        <v>56</v>
      </c>
      <c r="C4061" s="11" t="s">
        <v>53</v>
      </c>
      <c r="D4061" s="11" t="s">
        <v>47</v>
      </c>
      <c r="E4061" s="11" t="s">
        <v>20</v>
      </c>
      <c r="F4061" s="11" t="s">
        <v>26</v>
      </c>
      <c r="G4061" s="11">
        <v>5</v>
      </c>
      <c r="H4061" s="11" t="s">
        <v>27</v>
      </c>
      <c r="I4061" s="12">
        <v>44731</v>
      </c>
      <c r="J4061" s="14">
        <v>0.81874999999999998</v>
      </c>
      <c r="K4061">
        <v>5</v>
      </c>
      <c r="L4061" t="s">
        <v>27</v>
      </c>
      <c r="M4061" s="1">
        <v>44731</v>
      </c>
      <c r="N4061" s="2">
        <v>0.81874999999999998</v>
      </c>
      <c r="O4061" s="1">
        <f t="shared" si="378"/>
        <v>44731.818749999999</v>
      </c>
      <c r="P4061" s="3" t="str">
        <f t="shared" si="379"/>
        <v>Jun,2022</v>
      </c>
      <c r="Q4061">
        <f t="shared" si="380"/>
        <v>2022</v>
      </c>
      <c r="R4061" t="str">
        <f t="shared" si="381"/>
        <v>Sun</v>
      </c>
      <c r="S4061">
        <f t="shared" si="382"/>
        <v>19</v>
      </c>
      <c r="T4061" t="str">
        <f t="shared" si="383"/>
        <v>YES</v>
      </c>
      <c r="U4061" cm="1">
        <f t="array" ref="U4061">_xlfn.XLOOKUP(Table1012[[#This Row],[Severity_Level]],{"MINOR","MODERATE","SEVERE","FATAL"},{1,2,3,5})</f>
        <v>3</v>
      </c>
      <c r="Z4061" s="1"/>
      <c r="AA4061" s="2"/>
      <c r="AB4061" s="4"/>
    </row>
    <row r="4062" spans="1:28" x14ac:dyDescent="0.3">
      <c r="A4062" t="s">
        <v>4103</v>
      </c>
      <c r="B4062" s="11" t="s">
        <v>29</v>
      </c>
      <c r="C4062" s="11" t="s">
        <v>44</v>
      </c>
      <c r="D4062" s="11" t="s">
        <v>37</v>
      </c>
      <c r="E4062" s="11" t="s">
        <v>14</v>
      </c>
      <c r="F4062" s="11" t="s">
        <v>15</v>
      </c>
      <c r="G4062" s="11">
        <v>3</v>
      </c>
      <c r="H4062" s="11" t="s">
        <v>32</v>
      </c>
      <c r="I4062" s="12">
        <v>44731</v>
      </c>
      <c r="J4062" s="14">
        <v>0.81944444444444442</v>
      </c>
      <c r="K4062">
        <v>3</v>
      </c>
      <c r="L4062" t="s">
        <v>32</v>
      </c>
      <c r="M4062" s="1">
        <v>44731</v>
      </c>
      <c r="N4062" s="2">
        <v>0.81944444444444442</v>
      </c>
      <c r="O4062" s="1">
        <f t="shared" si="378"/>
        <v>44731.819444444445</v>
      </c>
      <c r="P4062" s="3" t="str">
        <f t="shared" si="379"/>
        <v>Jun,2022</v>
      </c>
      <c r="Q4062">
        <f t="shared" si="380"/>
        <v>2022</v>
      </c>
      <c r="R4062" t="str">
        <f t="shared" si="381"/>
        <v>Sun</v>
      </c>
      <c r="S4062">
        <f t="shared" si="382"/>
        <v>19</v>
      </c>
      <c r="T4062" t="str">
        <f t="shared" si="383"/>
        <v>YES</v>
      </c>
      <c r="U4062" cm="1">
        <f t="array" ref="U4062">_xlfn.XLOOKUP(Table1012[[#This Row],[Severity_Level]],{"MINOR","MODERATE","SEVERE","FATAL"},{1,2,3,5})</f>
        <v>2</v>
      </c>
      <c r="Z4062" s="1"/>
      <c r="AA4062" s="2"/>
      <c r="AB4062" s="4"/>
    </row>
    <row r="4063" spans="1:28" x14ac:dyDescent="0.3">
      <c r="A4063" t="s">
        <v>4104</v>
      </c>
      <c r="B4063" s="11" t="s">
        <v>49</v>
      </c>
      <c r="C4063" s="11" t="s">
        <v>44</v>
      </c>
      <c r="D4063" s="11" t="s">
        <v>25</v>
      </c>
      <c r="E4063" s="11" t="s">
        <v>20</v>
      </c>
      <c r="F4063" s="11" t="s">
        <v>21</v>
      </c>
      <c r="G4063" s="11">
        <v>5</v>
      </c>
      <c r="H4063" s="11" t="s">
        <v>32</v>
      </c>
      <c r="I4063" s="12">
        <v>44731</v>
      </c>
      <c r="J4063" s="14">
        <v>0.82013888888888886</v>
      </c>
      <c r="K4063">
        <v>5</v>
      </c>
      <c r="L4063" t="s">
        <v>32</v>
      </c>
      <c r="M4063" s="1">
        <v>44731</v>
      </c>
      <c r="N4063" s="2">
        <v>0.82013888888888886</v>
      </c>
      <c r="O4063" s="1">
        <f t="shared" si="378"/>
        <v>44731.820138888892</v>
      </c>
      <c r="P4063" s="3" t="str">
        <f t="shared" si="379"/>
        <v>Jun,2022</v>
      </c>
      <c r="Q4063">
        <f t="shared" si="380"/>
        <v>2022</v>
      </c>
      <c r="R4063" t="str">
        <f t="shared" si="381"/>
        <v>Sun</v>
      </c>
      <c r="S4063">
        <f t="shared" si="382"/>
        <v>19</v>
      </c>
      <c r="T4063" t="str">
        <f t="shared" si="383"/>
        <v>YES</v>
      </c>
      <c r="U4063" cm="1">
        <f t="array" ref="U4063">_xlfn.XLOOKUP(Table1012[[#This Row],[Severity_Level]],{"MINOR","MODERATE","SEVERE","FATAL"},{1,2,3,5})</f>
        <v>2</v>
      </c>
      <c r="Z4063" s="1"/>
      <c r="AA4063" s="2"/>
      <c r="AB4063" s="4"/>
    </row>
    <row r="4064" spans="1:28" x14ac:dyDescent="0.3">
      <c r="A4064" t="s">
        <v>4105</v>
      </c>
      <c r="B4064" s="11" t="s">
        <v>18</v>
      </c>
      <c r="C4064" s="11" t="s">
        <v>57</v>
      </c>
      <c r="D4064" s="11" t="s">
        <v>13</v>
      </c>
      <c r="E4064" s="11" t="s">
        <v>35</v>
      </c>
      <c r="F4064" s="11" t="s">
        <v>21</v>
      </c>
      <c r="G4064" s="11">
        <v>2</v>
      </c>
      <c r="H4064" s="11" t="s">
        <v>16</v>
      </c>
      <c r="I4064" s="12">
        <v>44731</v>
      </c>
      <c r="J4064" s="14">
        <v>0.8208333333333333</v>
      </c>
      <c r="K4064">
        <v>2</v>
      </c>
      <c r="L4064" t="s">
        <v>16</v>
      </c>
      <c r="M4064" s="1">
        <v>44731</v>
      </c>
      <c r="N4064" s="2">
        <v>0.8208333333333333</v>
      </c>
      <c r="O4064" s="1">
        <f t="shared" si="378"/>
        <v>44731.820833333331</v>
      </c>
      <c r="P4064" s="3" t="str">
        <f t="shared" si="379"/>
        <v>Jun,2022</v>
      </c>
      <c r="Q4064">
        <f t="shared" si="380"/>
        <v>2022</v>
      </c>
      <c r="R4064" t="str">
        <f t="shared" si="381"/>
        <v>Sun</v>
      </c>
      <c r="S4064">
        <f t="shared" si="382"/>
        <v>19</v>
      </c>
      <c r="T4064" t="str">
        <f t="shared" si="383"/>
        <v>YES</v>
      </c>
      <c r="U4064" cm="1">
        <f t="array" ref="U4064">_xlfn.XLOOKUP(Table1012[[#This Row],[Severity_Level]],{"MINOR","MODERATE","SEVERE","FATAL"},{1,2,3,5})</f>
        <v>1</v>
      </c>
      <c r="Z4064" s="1"/>
      <c r="AA4064" s="2"/>
      <c r="AB4064" s="4"/>
    </row>
    <row r="4065" spans="1:28" x14ac:dyDescent="0.3">
      <c r="A4065" t="s">
        <v>4106</v>
      </c>
      <c r="B4065" s="11" t="s">
        <v>29</v>
      </c>
      <c r="C4065" s="11" t="s">
        <v>44</v>
      </c>
      <c r="D4065" s="11" t="s">
        <v>25</v>
      </c>
      <c r="E4065" s="11" t="s">
        <v>20</v>
      </c>
      <c r="F4065" s="11" t="s">
        <v>51</v>
      </c>
      <c r="G4065" s="11">
        <v>3</v>
      </c>
      <c r="H4065" s="11" t="s">
        <v>32</v>
      </c>
      <c r="I4065" s="12">
        <v>44731</v>
      </c>
      <c r="J4065" s="14">
        <v>0.82152777777777775</v>
      </c>
      <c r="K4065">
        <v>3</v>
      </c>
      <c r="L4065" t="s">
        <v>32</v>
      </c>
      <c r="M4065" s="1">
        <v>44731</v>
      </c>
      <c r="N4065" s="2">
        <v>0.82152777777777775</v>
      </c>
      <c r="O4065" s="1">
        <f t="shared" si="378"/>
        <v>44731.821527777778</v>
      </c>
      <c r="P4065" s="3" t="str">
        <f t="shared" si="379"/>
        <v>Jun,2022</v>
      </c>
      <c r="Q4065">
        <f t="shared" si="380"/>
        <v>2022</v>
      </c>
      <c r="R4065" t="str">
        <f t="shared" si="381"/>
        <v>Sun</v>
      </c>
      <c r="S4065">
        <f t="shared" si="382"/>
        <v>19</v>
      </c>
      <c r="T4065" t="str">
        <f t="shared" si="383"/>
        <v>YES</v>
      </c>
      <c r="U4065" cm="1">
        <f t="array" ref="U4065">_xlfn.XLOOKUP(Table1012[[#This Row],[Severity_Level]],{"MINOR","MODERATE","SEVERE","FATAL"},{1,2,3,5})</f>
        <v>2</v>
      </c>
      <c r="Z4065" s="1"/>
      <c r="AA4065" s="2"/>
      <c r="AB4065" s="4"/>
    </row>
    <row r="4066" spans="1:28" x14ac:dyDescent="0.3">
      <c r="A4066" t="s">
        <v>4107</v>
      </c>
      <c r="B4066" s="11" t="s">
        <v>11</v>
      </c>
      <c r="C4066" s="11" t="s">
        <v>24</v>
      </c>
      <c r="D4066" s="11" t="s">
        <v>25</v>
      </c>
      <c r="E4066" s="11" t="s">
        <v>14</v>
      </c>
      <c r="F4066" s="11" t="s">
        <v>15</v>
      </c>
      <c r="G4066" s="11">
        <v>4</v>
      </c>
      <c r="H4066" s="11" t="s">
        <v>40</v>
      </c>
      <c r="I4066" s="12">
        <v>44731</v>
      </c>
      <c r="J4066" s="14">
        <v>0.82222222222222219</v>
      </c>
      <c r="K4066">
        <v>4</v>
      </c>
      <c r="L4066" t="s">
        <v>40</v>
      </c>
      <c r="M4066" s="1">
        <v>44731</v>
      </c>
      <c r="N4066" s="2">
        <v>0.82222222222222219</v>
      </c>
      <c r="O4066" s="1">
        <f t="shared" si="378"/>
        <v>44731.822222222225</v>
      </c>
      <c r="P4066" s="3" t="str">
        <f t="shared" si="379"/>
        <v>Jun,2022</v>
      </c>
      <c r="Q4066">
        <f t="shared" si="380"/>
        <v>2022</v>
      </c>
      <c r="R4066" t="str">
        <f t="shared" si="381"/>
        <v>Sun</v>
      </c>
      <c r="S4066">
        <f t="shared" si="382"/>
        <v>19</v>
      </c>
      <c r="T4066" t="str">
        <f t="shared" si="383"/>
        <v>YES</v>
      </c>
      <c r="U4066" cm="1">
        <f t="array" ref="U4066">_xlfn.XLOOKUP(Table1012[[#This Row],[Severity_Level]],{"MINOR","MODERATE","SEVERE","FATAL"},{1,2,3,5})</f>
        <v>5</v>
      </c>
      <c r="Z4066" s="1"/>
      <c r="AA4066" s="2"/>
      <c r="AB4066" s="4"/>
    </row>
    <row r="4067" spans="1:28" x14ac:dyDescent="0.3">
      <c r="A4067" t="s">
        <v>4108</v>
      </c>
      <c r="B4067" s="11" t="s">
        <v>49</v>
      </c>
      <c r="C4067" s="11" t="s">
        <v>12</v>
      </c>
      <c r="D4067" s="11" t="s">
        <v>31</v>
      </c>
      <c r="E4067" s="11" t="s">
        <v>20</v>
      </c>
      <c r="F4067" s="11" t="s">
        <v>26</v>
      </c>
      <c r="G4067" s="11">
        <v>2</v>
      </c>
      <c r="H4067" s="11" t="s">
        <v>32</v>
      </c>
      <c r="I4067" s="12">
        <v>44731</v>
      </c>
      <c r="J4067" s="14">
        <v>0.82291666666666663</v>
      </c>
      <c r="K4067">
        <v>2</v>
      </c>
      <c r="L4067" t="s">
        <v>32</v>
      </c>
      <c r="M4067" s="1">
        <v>44731</v>
      </c>
      <c r="N4067" s="2">
        <v>0.82291666666666663</v>
      </c>
      <c r="O4067" s="1">
        <f t="shared" si="378"/>
        <v>44731.822916666664</v>
      </c>
      <c r="P4067" s="3" t="str">
        <f t="shared" si="379"/>
        <v>Jun,2022</v>
      </c>
      <c r="Q4067">
        <f t="shared" si="380"/>
        <v>2022</v>
      </c>
      <c r="R4067" t="str">
        <f t="shared" si="381"/>
        <v>Sun</v>
      </c>
      <c r="S4067">
        <f t="shared" si="382"/>
        <v>19</v>
      </c>
      <c r="T4067" t="str">
        <f t="shared" si="383"/>
        <v>YES</v>
      </c>
      <c r="U4067" cm="1">
        <f t="array" ref="U4067">_xlfn.XLOOKUP(Table1012[[#This Row],[Severity_Level]],{"MINOR","MODERATE","SEVERE","FATAL"},{1,2,3,5})</f>
        <v>2</v>
      </c>
      <c r="Z4067" s="1"/>
      <c r="AA4067" s="2"/>
      <c r="AB4067" s="4"/>
    </row>
    <row r="4068" spans="1:28" x14ac:dyDescent="0.3">
      <c r="A4068" t="s">
        <v>4109</v>
      </c>
      <c r="B4068" s="11" t="s">
        <v>11</v>
      </c>
      <c r="C4068" s="11" t="s">
        <v>53</v>
      </c>
      <c r="D4068" s="11" t="s">
        <v>47</v>
      </c>
      <c r="E4068" s="11" t="s">
        <v>20</v>
      </c>
      <c r="F4068" s="11" t="s">
        <v>51</v>
      </c>
      <c r="G4068" s="11">
        <v>5</v>
      </c>
      <c r="H4068" s="11" t="s">
        <v>40</v>
      </c>
      <c r="I4068" s="12">
        <v>44731</v>
      </c>
      <c r="J4068" s="14">
        <v>0.82361111111111107</v>
      </c>
      <c r="K4068">
        <v>5</v>
      </c>
      <c r="L4068" t="s">
        <v>40</v>
      </c>
      <c r="M4068" s="1">
        <v>44731</v>
      </c>
      <c r="N4068" s="2">
        <v>0.82361111111111107</v>
      </c>
      <c r="O4068" s="1">
        <f t="shared" si="378"/>
        <v>44731.823611111111</v>
      </c>
      <c r="P4068" s="3" t="str">
        <f t="shared" si="379"/>
        <v>Jun,2022</v>
      </c>
      <c r="Q4068">
        <f t="shared" si="380"/>
        <v>2022</v>
      </c>
      <c r="R4068" t="str">
        <f t="shared" si="381"/>
        <v>Sun</v>
      </c>
      <c r="S4068">
        <f t="shared" si="382"/>
        <v>19</v>
      </c>
      <c r="T4068" t="str">
        <f t="shared" si="383"/>
        <v>YES</v>
      </c>
      <c r="U4068" cm="1">
        <f t="array" ref="U4068">_xlfn.XLOOKUP(Table1012[[#This Row],[Severity_Level]],{"MINOR","MODERATE","SEVERE","FATAL"},{1,2,3,5})</f>
        <v>5</v>
      </c>
      <c r="Z4068" s="1"/>
      <c r="AA4068" s="2"/>
      <c r="AB4068" s="4"/>
    </row>
    <row r="4069" spans="1:28" x14ac:dyDescent="0.3">
      <c r="A4069" t="s">
        <v>4110</v>
      </c>
      <c r="B4069" s="11" t="s">
        <v>18</v>
      </c>
      <c r="C4069" s="11" t="s">
        <v>46</v>
      </c>
      <c r="D4069" s="11" t="s">
        <v>13</v>
      </c>
      <c r="E4069" s="11" t="s">
        <v>38</v>
      </c>
      <c r="F4069" s="11" t="s">
        <v>51</v>
      </c>
      <c r="G4069" s="11">
        <v>5</v>
      </c>
      <c r="H4069" s="11" t="s">
        <v>32</v>
      </c>
      <c r="I4069" s="12">
        <v>44731</v>
      </c>
      <c r="J4069" s="14">
        <v>0.82430555555555551</v>
      </c>
      <c r="K4069">
        <v>5</v>
      </c>
      <c r="L4069" t="s">
        <v>32</v>
      </c>
      <c r="M4069" s="1">
        <v>44731</v>
      </c>
      <c r="N4069" s="2">
        <v>0.82430555555555551</v>
      </c>
      <c r="O4069" s="1">
        <f t="shared" si="378"/>
        <v>44731.824305555558</v>
      </c>
      <c r="P4069" s="3" t="str">
        <f t="shared" si="379"/>
        <v>Jun,2022</v>
      </c>
      <c r="Q4069">
        <f t="shared" si="380"/>
        <v>2022</v>
      </c>
      <c r="R4069" t="str">
        <f t="shared" si="381"/>
        <v>Sun</v>
      </c>
      <c r="S4069">
        <f t="shared" si="382"/>
        <v>19</v>
      </c>
      <c r="T4069" t="str">
        <f t="shared" si="383"/>
        <v>YES</v>
      </c>
      <c r="U4069" cm="1">
        <f t="array" ref="U4069">_xlfn.XLOOKUP(Table1012[[#This Row],[Severity_Level]],{"MINOR","MODERATE","SEVERE","FATAL"},{1,2,3,5})</f>
        <v>2</v>
      </c>
      <c r="Z4069" s="1"/>
      <c r="AA4069" s="2"/>
      <c r="AB4069" s="4"/>
    </row>
    <row r="4070" spans="1:28" x14ac:dyDescent="0.3">
      <c r="A4070" t="s">
        <v>4111</v>
      </c>
      <c r="B4070" s="11" t="s">
        <v>56</v>
      </c>
      <c r="C4070" s="11" t="s">
        <v>12</v>
      </c>
      <c r="D4070" s="11" t="s">
        <v>25</v>
      </c>
      <c r="E4070" s="11" t="s">
        <v>35</v>
      </c>
      <c r="F4070" s="11" t="s">
        <v>21</v>
      </c>
      <c r="G4070" s="11">
        <v>5</v>
      </c>
      <c r="H4070" s="11" t="s">
        <v>16</v>
      </c>
      <c r="I4070" s="12">
        <v>44731</v>
      </c>
      <c r="J4070" s="14">
        <v>0.82499999999999996</v>
      </c>
      <c r="K4070">
        <v>5</v>
      </c>
      <c r="L4070" t="s">
        <v>16</v>
      </c>
      <c r="M4070" s="1">
        <v>44731</v>
      </c>
      <c r="N4070" s="2">
        <v>0.82499999999999996</v>
      </c>
      <c r="O4070" s="1">
        <f t="shared" si="378"/>
        <v>44731.824999999997</v>
      </c>
      <c r="P4070" s="3" t="str">
        <f t="shared" si="379"/>
        <v>Jun,2022</v>
      </c>
      <c r="Q4070">
        <f t="shared" si="380"/>
        <v>2022</v>
      </c>
      <c r="R4070" t="str">
        <f t="shared" si="381"/>
        <v>Sun</v>
      </c>
      <c r="S4070">
        <f t="shared" si="382"/>
        <v>19</v>
      </c>
      <c r="T4070" t="str">
        <f t="shared" si="383"/>
        <v>YES</v>
      </c>
      <c r="U4070" cm="1">
        <f t="array" ref="U4070">_xlfn.XLOOKUP(Table1012[[#This Row],[Severity_Level]],{"MINOR","MODERATE","SEVERE","FATAL"},{1,2,3,5})</f>
        <v>1</v>
      </c>
      <c r="Z4070" s="1"/>
      <c r="AA4070" s="2"/>
      <c r="AB4070" s="4"/>
    </row>
    <row r="4071" spans="1:28" x14ac:dyDescent="0.3">
      <c r="A4071" t="s">
        <v>4112</v>
      </c>
      <c r="B4071" s="11" t="s">
        <v>56</v>
      </c>
      <c r="C4071" s="11" t="s">
        <v>65</v>
      </c>
      <c r="D4071" s="11" t="s">
        <v>37</v>
      </c>
      <c r="E4071" s="11" t="s">
        <v>38</v>
      </c>
      <c r="F4071" s="11" t="s">
        <v>51</v>
      </c>
      <c r="G4071" s="11">
        <v>1</v>
      </c>
      <c r="H4071" s="11" t="s">
        <v>32</v>
      </c>
      <c r="I4071" s="12">
        <v>44731</v>
      </c>
      <c r="J4071" s="14">
        <v>0.8256944444444444</v>
      </c>
      <c r="K4071">
        <v>1</v>
      </c>
      <c r="L4071" t="s">
        <v>32</v>
      </c>
      <c r="M4071" s="1">
        <v>44731</v>
      </c>
      <c r="N4071" s="2">
        <v>0.8256944444444444</v>
      </c>
      <c r="O4071" s="1">
        <f t="shared" si="378"/>
        <v>44731.825694444444</v>
      </c>
      <c r="P4071" s="3" t="str">
        <f t="shared" si="379"/>
        <v>Jun,2022</v>
      </c>
      <c r="Q4071">
        <f t="shared" si="380"/>
        <v>2022</v>
      </c>
      <c r="R4071" t="str">
        <f t="shared" si="381"/>
        <v>Sun</v>
      </c>
      <c r="S4071">
        <f t="shared" si="382"/>
        <v>19</v>
      </c>
      <c r="T4071" t="str">
        <f t="shared" si="383"/>
        <v>YES</v>
      </c>
      <c r="U4071" cm="1">
        <f t="array" ref="U4071">_xlfn.XLOOKUP(Table1012[[#This Row],[Severity_Level]],{"MINOR","MODERATE","SEVERE","FATAL"},{1,2,3,5})</f>
        <v>2</v>
      </c>
      <c r="Z4071" s="1"/>
      <c r="AA4071" s="2"/>
      <c r="AB4071" s="4"/>
    </row>
    <row r="4072" spans="1:28" x14ac:dyDescent="0.3">
      <c r="A4072" t="s">
        <v>4113</v>
      </c>
      <c r="B4072" s="11" t="s">
        <v>49</v>
      </c>
      <c r="C4072" s="11" t="s">
        <v>46</v>
      </c>
      <c r="D4072" s="11" t="s">
        <v>47</v>
      </c>
      <c r="E4072" s="11" t="s">
        <v>20</v>
      </c>
      <c r="F4072" s="11" t="s">
        <v>51</v>
      </c>
      <c r="G4072" s="11">
        <v>2</v>
      </c>
      <c r="H4072" s="11" t="s">
        <v>32</v>
      </c>
      <c r="I4072" s="12">
        <v>44731</v>
      </c>
      <c r="J4072" s="14">
        <v>0.82638888888888884</v>
      </c>
      <c r="K4072">
        <v>2</v>
      </c>
      <c r="L4072" t="s">
        <v>32</v>
      </c>
      <c r="M4072" s="1">
        <v>44731</v>
      </c>
      <c r="N4072" s="2">
        <v>0.82638888888888884</v>
      </c>
      <c r="O4072" s="1">
        <f t="shared" si="378"/>
        <v>44731.826388888891</v>
      </c>
      <c r="P4072" s="3" t="str">
        <f t="shared" si="379"/>
        <v>Jun,2022</v>
      </c>
      <c r="Q4072">
        <f t="shared" si="380"/>
        <v>2022</v>
      </c>
      <c r="R4072" t="str">
        <f t="shared" si="381"/>
        <v>Sun</v>
      </c>
      <c r="S4072">
        <f t="shared" si="382"/>
        <v>19</v>
      </c>
      <c r="T4072" t="str">
        <f t="shared" si="383"/>
        <v>YES</v>
      </c>
      <c r="U4072" cm="1">
        <f t="array" ref="U4072">_xlfn.XLOOKUP(Table1012[[#This Row],[Severity_Level]],{"MINOR","MODERATE","SEVERE","FATAL"},{1,2,3,5})</f>
        <v>2</v>
      </c>
      <c r="Z4072" s="1"/>
      <c r="AA4072" s="2"/>
      <c r="AB4072" s="4"/>
    </row>
    <row r="4073" spans="1:28" x14ac:dyDescent="0.3">
      <c r="A4073" t="s">
        <v>4114</v>
      </c>
      <c r="B4073" s="11" t="s">
        <v>29</v>
      </c>
      <c r="C4073" s="11" t="s">
        <v>24</v>
      </c>
      <c r="D4073" s="11" t="s">
        <v>13</v>
      </c>
      <c r="E4073" s="11" t="s">
        <v>35</v>
      </c>
      <c r="F4073" s="11" t="s">
        <v>51</v>
      </c>
      <c r="G4073" s="11">
        <v>4</v>
      </c>
      <c r="H4073" s="11" t="s">
        <v>40</v>
      </c>
      <c r="I4073" s="12">
        <v>44731</v>
      </c>
      <c r="J4073" s="14">
        <v>0.82708333333333328</v>
      </c>
      <c r="K4073">
        <v>4</v>
      </c>
      <c r="L4073" t="s">
        <v>40</v>
      </c>
      <c r="M4073" s="1">
        <v>44731</v>
      </c>
      <c r="N4073" s="2">
        <v>0.82708333333333328</v>
      </c>
      <c r="O4073" s="1">
        <f t="shared" si="378"/>
        <v>44731.82708333333</v>
      </c>
      <c r="P4073" s="3" t="str">
        <f t="shared" si="379"/>
        <v>Jun,2022</v>
      </c>
      <c r="Q4073">
        <f t="shared" si="380"/>
        <v>2022</v>
      </c>
      <c r="R4073" t="str">
        <f t="shared" si="381"/>
        <v>Sun</v>
      </c>
      <c r="S4073">
        <f t="shared" si="382"/>
        <v>19</v>
      </c>
      <c r="T4073" t="str">
        <f t="shared" si="383"/>
        <v>YES</v>
      </c>
      <c r="U4073" cm="1">
        <f t="array" ref="U4073">_xlfn.XLOOKUP(Table1012[[#This Row],[Severity_Level]],{"MINOR","MODERATE","SEVERE","FATAL"},{1,2,3,5})</f>
        <v>5</v>
      </c>
      <c r="Z4073" s="1"/>
      <c r="AA4073" s="2"/>
      <c r="AB4073" s="4"/>
    </row>
    <row r="4074" spans="1:28" x14ac:dyDescent="0.3">
      <c r="A4074" t="s">
        <v>4115</v>
      </c>
      <c r="B4074" s="11" t="s">
        <v>18</v>
      </c>
      <c r="C4074" s="11" t="s">
        <v>65</v>
      </c>
      <c r="D4074" s="11" t="s">
        <v>25</v>
      </c>
      <c r="E4074" s="11" t="s">
        <v>35</v>
      </c>
      <c r="F4074" s="11" t="s">
        <v>21</v>
      </c>
      <c r="G4074" s="11">
        <v>3</v>
      </c>
      <c r="H4074" s="11" t="s">
        <v>27</v>
      </c>
      <c r="I4074" s="12">
        <v>44731</v>
      </c>
      <c r="J4074" s="14">
        <v>0.82777777777777772</v>
      </c>
      <c r="K4074">
        <v>3</v>
      </c>
      <c r="L4074" t="s">
        <v>27</v>
      </c>
      <c r="M4074" s="1">
        <v>44731</v>
      </c>
      <c r="N4074" s="2">
        <v>0.82777777777777772</v>
      </c>
      <c r="O4074" s="1">
        <f t="shared" si="378"/>
        <v>44731.827777777777</v>
      </c>
      <c r="P4074" s="3" t="str">
        <f t="shared" si="379"/>
        <v>Jun,2022</v>
      </c>
      <c r="Q4074">
        <f t="shared" si="380"/>
        <v>2022</v>
      </c>
      <c r="R4074" t="str">
        <f t="shared" si="381"/>
        <v>Sun</v>
      </c>
      <c r="S4074">
        <f t="shared" si="382"/>
        <v>19</v>
      </c>
      <c r="T4074" t="str">
        <f t="shared" si="383"/>
        <v>YES</v>
      </c>
      <c r="U4074" cm="1">
        <f t="array" ref="U4074">_xlfn.XLOOKUP(Table1012[[#This Row],[Severity_Level]],{"MINOR","MODERATE","SEVERE","FATAL"},{1,2,3,5})</f>
        <v>3</v>
      </c>
      <c r="Z4074" s="1"/>
      <c r="AA4074" s="2"/>
      <c r="AB4074" s="4"/>
    </row>
    <row r="4075" spans="1:28" x14ac:dyDescent="0.3">
      <c r="A4075" t="s">
        <v>4116</v>
      </c>
      <c r="B4075" s="11" t="s">
        <v>56</v>
      </c>
      <c r="C4075" s="11" t="s">
        <v>19</v>
      </c>
      <c r="D4075" s="11" t="s">
        <v>37</v>
      </c>
      <c r="E4075" s="11" t="s">
        <v>35</v>
      </c>
      <c r="F4075" s="11" t="s">
        <v>21</v>
      </c>
      <c r="G4075" s="11">
        <v>2</v>
      </c>
      <c r="H4075" s="11" t="s">
        <v>27</v>
      </c>
      <c r="I4075" s="12">
        <v>44731</v>
      </c>
      <c r="J4075" s="14">
        <v>0.82847222222222228</v>
      </c>
      <c r="K4075">
        <v>2</v>
      </c>
      <c r="L4075" t="s">
        <v>27</v>
      </c>
      <c r="M4075" s="1">
        <v>44731</v>
      </c>
      <c r="N4075" s="2">
        <v>0.82847222222222228</v>
      </c>
      <c r="O4075" s="1">
        <f t="shared" si="378"/>
        <v>44731.828472222223</v>
      </c>
      <c r="P4075" s="3" t="str">
        <f t="shared" si="379"/>
        <v>Jun,2022</v>
      </c>
      <c r="Q4075">
        <f t="shared" si="380"/>
        <v>2022</v>
      </c>
      <c r="R4075" t="str">
        <f t="shared" si="381"/>
        <v>Sun</v>
      </c>
      <c r="S4075">
        <f t="shared" si="382"/>
        <v>19</v>
      </c>
      <c r="T4075" t="str">
        <f t="shared" si="383"/>
        <v>YES</v>
      </c>
      <c r="U4075" cm="1">
        <f t="array" ref="U4075">_xlfn.XLOOKUP(Table1012[[#This Row],[Severity_Level]],{"MINOR","MODERATE","SEVERE","FATAL"},{1,2,3,5})</f>
        <v>3</v>
      </c>
      <c r="Z4075" s="1"/>
      <c r="AA4075" s="2"/>
      <c r="AB4075" s="4"/>
    </row>
    <row r="4076" spans="1:28" x14ac:dyDescent="0.3">
      <c r="A4076" t="s">
        <v>4117</v>
      </c>
      <c r="B4076" s="11" t="s">
        <v>49</v>
      </c>
      <c r="C4076" s="11" t="s">
        <v>30</v>
      </c>
      <c r="D4076" s="11" t="s">
        <v>25</v>
      </c>
      <c r="E4076" s="11" t="s">
        <v>14</v>
      </c>
      <c r="F4076" s="11" t="s">
        <v>26</v>
      </c>
      <c r="G4076" s="11">
        <v>5</v>
      </c>
      <c r="H4076" s="11" t="s">
        <v>32</v>
      </c>
      <c r="I4076" s="12">
        <v>44731</v>
      </c>
      <c r="J4076" s="14">
        <v>0.82916666666666672</v>
      </c>
      <c r="K4076">
        <v>5</v>
      </c>
      <c r="L4076" t="s">
        <v>32</v>
      </c>
      <c r="M4076" s="1">
        <v>44731</v>
      </c>
      <c r="N4076" s="2">
        <v>0.82916666666666672</v>
      </c>
      <c r="O4076" s="1">
        <f t="shared" si="378"/>
        <v>44731.82916666667</v>
      </c>
      <c r="P4076" s="3" t="str">
        <f t="shared" si="379"/>
        <v>Jun,2022</v>
      </c>
      <c r="Q4076">
        <f t="shared" si="380"/>
        <v>2022</v>
      </c>
      <c r="R4076" t="str">
        <f t="shared" si="381"/>
        <v>Sun</v>
      </c>
      <c r="S4076">
        <f t="shared" si="382"/>
        <v>19</v>
      </c>
      <c r="T4076" t="str">
        <f t="shared" si="383"/>
        <v>YES</v>
      </c>
      <c r="U4076" cm="1">
        <f t="array" ref="U4076">_xlfn.XLOOKUP(Table1012[[#This Row],[Severity_Level]],{"MINOR","MODERATE","SEVERE","FATAL"},{1,2,3,5})</f>
        <v>2</v>
      </c>
      <c r="Z4076" s="1"/>
      <c r="AA4076" s="2"/>
      <c r="AB4076" s="4"/>
    </row>
    <row r="4077" spans="1:28" x14ac:dyDescent="0.3">
      <c r="A4077" t="s">
        <v>4118</v>
      </c>
      <c r="B4077" s="11" t="s">
        <v>34</v>
      </c>
      <c r="C4077" s="11" t="s">
        <v>46</v>
      </c>
      <c r="D4077" s="11" t="s">
        <v>31</v>
      </c>
      <c r="E4077" s="11" t="s">
        <v>14</v>
      </c>
      <c r="F4077" s="11" t="s">
        <v>21</v>
      </c>
      <c r="G4077" s="11">
        <v>2</v>
      </c>
      <c r="H4077" s="11" t="s">
        <v>27</v>
      </c>
      <c r="I4077" s="12">
        <v>44731</v>
      </c>
      <c r="J4077" s="14">
        <v>0.82986111111111116</v>
      </c>
      <c r="K4077">
        <v>2</v>
      </c>
      <c r="L4077" t="s">
        <v>27</v>
      </c>
      <c r="M4077" s="1">
        <v>44731</v>
      </c>
      <c r="N4077" s="2">
        <v>0.82986111111111116</v>
      </c>
      <c r="O4077" s="1">
        <f t="shared" si="378"/>
        <v>44731.829861111109</v>
      </c>
      <c r="P4077" s="3" t="str">
        <f t="shared" si="379"/>
        <v>Jun,2022</v>
      </c>
      <c r="Q4077">
        <f t="shared" si="380"/>
        <v>2022</v>
      </c>
      <c r="R4077" t="str">
        <f t="shared" si="381"/>
        <v>Sun</v>
      </c>
      <c r="S4077">
        <f t="shared" si="382"/>
        <v>19</v>
      </c>
      <c r="T4077" t="str">
        <f t="shared" si="383"/>
        <v>YES</v>
      </c>
      <c r="U4077" cm="1">
        <f t="array" ref="U4077">_xlfn.XLOOKUP(Table1012[[#This Row],[Severity_Level]],{"MINOR","MODERATE","SEVERE","FATAL"},{1,2,3,5})</f>
        <v>3</v>
      </c>
      <c r="Z4077" s="1"/>
      <c r="AA4077" s="2"/>
      <c r="AB4077" s="4"/>
    </row>
    <row r="4078" spans="1:28" x14ac:dyDescent="0.3">
      <c r="A4078" t="s">
        <v>4119</v>
      </c>
      <c r="B4078" s="11" t="s">
        <v>29</v>
      </c>
      <c r="C4078" s="11" t="s">
        <v>19</v>
      </c>
      <c r="D4078" s="11" t="s">
        <v>25</v>
      </c>
      <c r="E4078" s="11" t="s">
        <v>38</v>
      </c>
      <c r="F4078" s="11" t="s">
        <v>21</v>
      </c>
      <c r="G4078" s="11">
        <v>2</v>
      </c>
      <c r="H4078" s="11" t="s">
        <v>40</v>
      </c>
      <c r="I4078" s="12">
        <v>44731</v>
      </c>
      <c r="J4078" s="14">
        <v>0.8305555555555556</v>
      </c>
      <c r="K4078">
        <v>2</v>
      </c>
      <c r="L4078" t="s">
        <v>40</v>
      </c>
      <c r="M4078" s="1">
        <v>44731</v>
      </c>
      <c r="N4078" s="2">
        <v>0.8305555555555556</v>
      </c>
      <c r="O4078" s="1">
        <f t="shared" si="378"/>
        <v>44731.830555555556</v>
      </c>
      <c r="P4078" s="3" t="str">
        <f t="shared" si="379"/>
        <v>Jun,2022</v>
      </c>
      <c r="Q4078">
        <f t="shared" si="380"/>
        <v>2022</v>
      </c>
      <c r="R4078" t="str">
        <f t="shared" si="381"/>
        <v>Sun</v>
      </c>
      <c r="S4078">
        <f t="shared" si="382"/>
        <v>19</v>
      </c>
      <c r="T4078" t="str">
        <f t="shared" si="383"/>
        <v>YES</v>
      </c>
      <c r="U4078" cm="1">
        <f t="array" ref="U4078">_xlfn.XLOOKUP(Table1012[[#This Row],[Severity_Level]],{"MINOR","MODERATE","SEVERE","FATAL"},{1,2,3,5})</f>
        <v>5</v>
      </c>
      <c r="Z4078" s="1"/>
      <c r="AA4078" s="2"/>
      <c r="AB4078" s="4"/>
    </row>
    <row r="4079" spans="1:28" x14ac:dyDescent="0.3">
      <c r="A4079" t="s">
        <v>4120</v>
      </c>
      <c r="B4079" s="11" t="s">
        <v>34</v>
      </c>
      <c r="C4079" s="11" t="s">
        <v>30</v>
      </c>
      <c r="D4079" s="11" t="s">
        <v>47</v>
      </c>
      <c r="E4079" s="11" t="s">
        <v>35</v>
      </c>
      <c r="F4079" s="11" t="s">
        <v>21</v>
      </c>
      <c r="G4079" s="11">
        <v>3</v>
      </c>
      <c r="H4079" s="11" t="s">
        <v>32</v>
      </c>
      <c r="I4079" s="12">
        <v>44731</v>
      </c>
      <c r="J4079" s="14">
        <v>0.83125000000000004</v>
      </c>
      <c r="K4079">
        <v>3</v>
      </c>
      <c r="L4079" t="s">
        <v>32</v>
      </c>
      <c r="M4079" s="1">
        <v>44731</v>
      </c>
      <c r="N4079" s="2">
        <v>0.83125000000000004</v>
      </c>
      <c r="O4079" s="1">
        <f t="shared" si="378"/>
        <v>44731.831250000003</v>
      </c>
      <c r="P4079" s="3" t="str">
        <f t="shared" si="379"/>
        <v>Jun,2022</v>
      </c>
      <c r="Q4079">
        <f t="shared" si="380"/>
        <v>2022</v>
      </c>
      <c r="R4079" t="str">
        <f t="shared" si="381"/>
        <v>Sun</v>
      </c>
      <c r="S4079">
        <f t="shared" si="382"/>
        <v>19</v>
      </c>
      <c r="T4079" t="str">
        <f t="shared" si="383"/>
        <v>YES</v>
      </c>
      <c r="U4079" cm="1">
        <f t="array" ref="U4079">_xlfn.XLOOKUP(Table1012[[#This Row],[Severity_Level]],{"MINOR","MODERATE","SEVERE","FATAL"},{1,2,3,5})</f>
        <v>2</v>
      </c>
      <c r="Z4079" s="1"/>
      <c r="AA4079" s="2"/>
      <c r="AB4079" s="4"/>
    </row>
    <row r="4080" spans="1:28" x14ac:dyDescent="0.3">
      <c r="A4080" t="s">
        <v>4121</v>
      </c>
      <c r="B4080" s="11" t="s">
        <v>29</v>
      </c>
      <c r="C4080" s="11" t="s">
        <v>46</v>
      </c>
      <c r="D4080" s="11" t="s">
        <v>13</v>
      </c>
      <c r="E4080" s="11" t="s">
        <v>38</v>
      </c>
      <c r="F4080" s="11" t="s">
        <v>21</v>
      </c>
      <c r="G4080" s="11">
        <v>3</v>
      </c>
      <c r="H4080" s="11" t="s">
        <v>32</v>
      </c>
      <c r="I4080" s="12">
        <v>44731</v>
      </c>
      <c r="J4080" s="14">
        <v>0.83194444444444449</v>
      </c>
      <c r="K4080">
        <v>3</v>
      </c>
      <c r="L4080" t="s">
        <v>32</v>
      </c>
      <c r="M4080" s="1">
        <v>44731</v>
      </c>
      <c r="N4080" s="2">
        <v>0.83194444444444449</v>
      </c>
      <c r="O4080" s="1">
        <f t="shared" si="378"/>
        <v>44731.831944444442</v>
      </c>
      <c r="P4080" s="3" t="str">
        <f t="shared" si="379"/>
        <v>Jun,2022</v>
      </c>
      <c r="Q4080">
        <f t="shared" si="380"/>
        <v>2022</v>
      </c>
      <c r="R4080" t="str">
        <f t="shared" si="381"/>
        <v>Sun</v>
      </c>
      <c r="S4080">
        <f t="shared" si="382"/>
        <v>19</v>
      </c>
      <c r="T4080" t="str">
        <f t="shared" si="383"/>
        <v>YES</v>
      </c>
      <c r="U4080" cm="1">
        <f t="array" ref="U4080">_xlfn.XLOOKUP(Table1012[[#This Row],[Severity_Level]],{"MINOR","MODERATE","SEVERE","FATAL"},{1,2,3,5})</f>
        <v>2</v>
      </c>
      <c r="Z4080" s="1"/>
      <c r="AA4080" s="2"/>
      <c r="AB4080" s="4"/>
    </row>
    <row r="4081" spans="1:28" x14ac:dyDescent="0.3">
      <c r="A4081" t="s">
        <v>4122</v>
      </c>
      <c r="B4081" s="11" t="s">
        <v>18</v>
      </c>
      <c r="C4081" s="11" t="s">
        <v>19</v>
      </c>
      <c r="D4081" s="11" t="s">
        <v>31</v>
      </c>
      <c r="E4081" s="11" t="s">
        <v>20</v>
      </c>
      <c r="F4081" s="11" t="s">
        <v>26</v>
      </c>
      <c r="G4081" s="11">
        <v>1</v>
      </c>
      <c r="H4081" s="11" t="s">
        <v>16</v>
      </c>
      <c r="I4081" s="12">
        <v>44731</v>
      </c>
      <c r="J4081" s="14">
        <v>0.83263888888888893</v>
      </c>
      <c r="K4081">
        <v>1</v>
      </c>
      <c r="L4081" t="s">
        <v>16</v>
      </c>
      <c r="M4081" s="1">
        <v>44731</v>
      </c>
      <c r="N4081" s="2">
        <v>0.83263888888888893</v>
      </c>
      <c r="O4081" s="1">
        <f t="shared" si="378"/>
        <v>44731.832638888889</v>
      </c>
      <c r="P4081" s="3" t="str">
        <f t="shared" si="379"/>
        <v>Jun,2022</v>
      </c>
      <c r="Q4081">
        <f t="shared" si="380"/>
        <v>2022</v>
      </c>
      <c r="R4081" t="str">
        <f t="shared" si="381"/>
        <v>Sun</v>
      </c>
      <c r="S4081">
        <f t="shared" si="382"/>
        <v>19</v>
      </c>
      <c r="T4081" t="str">
        <f t="shared" si="383"/>
        <v>YES</v>
      </c>
      <c r="U4081" cm="1">
        <f t="array" ref="U4081">_xlfn.XLOOKUP(Table1012[[#This Row],[Severity_Level]],{"MINOR","MODERATE","SEVERE","FATAL"},{1,2,3,5})</f>
        <v>1</v>
      </c>
      <c r="Z4081" s="1"/>
      <c r="AA4081" s="2"/>
      <c r="AB4081" s="4"/>
    </row>
    <row r="4082" spans="1:28" x14ac:dyDescent="0.3">
      <c r="A4082" t="s">
        <v>4123</v>
      </c>
      <c r="B4082" s="11" t="s">
        <v>49</v>
      </c>
      <c r="C4082" s="11" t="s">
        <v>65</v>
      </c>
      <c r="D4082" s="11" t="s">
        <v>31</v>
      </c>
      <c r="E4082" s="11" t="s">
        <v>38</v>
      </c>
      <c r="F4082" s="11" t="s">
        <v>15</v>
      </c>
      <c r="G4082" s="11">
        <v>4</v>
      </c>
      <c r="H4082" s="11" t="s">
        <v>16</v>
      </c>
      <c r="I4082" s="12">
        <v>44732</v>
      </c>
      <c r="J4082" s="14">
        <v>0.83333333333333337</v>
      </c>
      <c r="K4082">
        <v>4</v>
      </c>
      <c r="L4082" t="s">
        <v>16</v>
      </c>
      <c r="M4082" s="1">
        <v>44732</v>
      </c>
      <c r="N4082" s="2">
        <v>0.83333333333333337</v>
      </c>
      <c r="O4082" s="1">
        <f t="shared" si="378"/>
        <v>44732.833333333336</v>
      </c>
      <c r="P4082" s="3" t="str">
        <f t="shared" si="379"/>
        <v>Jun,2022</v>
      </c>
      <c r="Q4082">
        <f t="shared" si="380"/>
        <v>2022</v>
      </c>
      <c r="R4082" t="str">
        <f t="shared" si="381"/>
        <v>Mon</v>
      </c>
      <c r="S4082">
        <f t="shared" si="382"/>
        <v>20</v>
      </c>
      <c r="T4082" t="str">
        <f t="shared" si="383"/>
        <v>NO</v>
      </c>
      <c r="U4082" cm="1">
        <f t="array" ref="U4082">_xlfn.XLOOKUP(Table1012[[#This Row],[Severity_Level]],{"MINOR","MODERATE","SEVERE","FATAL"},{1,2,3,5})</f>
        <v>1</v>
      </c>
      <c r="Z4082" s="1"/>
      <c r="AA4082" s="2"/>
      <c r="AB4082" s="4"/>
    </row>
    <row r="4083" spans="1:28" x14ac:dyDescent="0.3">
      <c r="A4083" t="s">
        <v>4124</v>
      </c>
      <c r="B4083" s="11" t="s">
        <v>11</v>
      </c>
      <c r="C4083" s="11" t="s">
        <v>44</v>
      </c>
      <c r="D4083" s="11" t="s">
        <v>37</v>
      </c>
      <c r="E4083" s="11" t="s">
        <v>20</v>
      </c>
      <c r="F4083" s="11" t="s">
        <v>51</v>
      </c>
      <c r="G4083" s="11">
        <v>3</v>
      </c>
      <c r="H4083" s="11" t="s">
        <v>40</v>
      </c>
      <c r="I4083" s="12">
        <v>44732</v>
      </c>
      <c r="J4083" s="14">
        <v>0.83402777777777781</v>
      </c>
      <c r="K4083">
        <v>3</v>
      </c>
      <c r="L4083" t="s">
        <v>40</v>
      </c>
      <c r="M4083" s="1">
        <v>44732</v>
      </c>
      <c r="N4083" s="2">
        <v>0.83402777777777781</v>
      </c>
      <c r="O4083" s="1">
        <f t="shared" si="378"/>
        <v>44732.834027777775</v>
      </c>
      <c r="P4083" s="3" t="str">
        <f t="shared" si="379"/>
        <v>Jun,2022</v>
      </c>
      <c r="Q4083">
        <f t="shared" si="380"/>
        <v>2022</v>
      </c>
      <c r="R4083" t="str">
        <f t="shared" si="381"/>
        <v>Mon</v>
      </c>
      <c r="S4083">
        <f t="shared" si="382"/>
        <v>20</v>
      </c>
      <c r="T4083" t="str">
        <f t="shared" si="383"/>
        <v>NO</v>
      </c>
      <c r="U4083" cm="1">
        <f t="array" ref="U4083">_xlfn.XLOOKUP(Table1012[[#This Row],[Severity_Level]],{"MINOR","MODERATE","SEVERE","FATAL"},{1,2,3,5})</f>
        <v>5</v>
      </c>
      <c r="Z4083" s="1"/>
      <c r="AA4083" s="2"/>
      <c r="AB4083" s="4"/>
    </row>
    <row r="4084" spans="1:28" x14ac:dyDescent="0.3">
      <c r="A4084" t="s">
        <v>4125</v>
      </c>
      <c r="B4084" s="11" t="s">
        <v>11</v>
      </c>
      <c r="C4084" s="11" t="s">
        <v>46</v>
      </c>
      <c r="D4084" s="11" t="s">
        <v>13</v>
      </c>
      <c r="E4084" s="11" t="s">
        <v>35</v>
      </c>
      <c r="F4084" s="11" t="s">
        <v>51</v>
      </c>
      <c r="G4084" s="11">
        <v>1</v>
      </c>
      <c r="H4084" s="11" t="s">
        <v>27</v>
      </c>
      <c r="I4084" s="12">
        <v>44732</v>
      </c>
      <c r="J4084" s="14">
        <v>0.83472222222222225</v>
      </c>
      <c r="K4084">
        <v>1</v>
      </c>
      <c r="L4084" t="s">
        <v>27</v>
      </c>
      <c r="M4084" s="1">
        <v>44732</v>
      </c>
      <c r="N4084" s="2">
        <v>0.83472222222222225</v>
      </c>
      <c r="O4084" s="1">
        <f t="shared" si="378"/>
        <v>44732.834722222222</v>
      </c>
      <c r="P4084" s="3" t="str">
        <f t="shared" si="379"/>
        <v>Jun,2022</v>
      </c>
      <c r="Q4084">
        <f t="shared" si="380"/>
        <v>2022</v>
      </c>
      <c r="R4084" t="str">
        <f t="shared" si="381"/>
        <v>Mon</v>
      </c>
      <c r="S4084">
        <f t="shared" si="382"/>
        <v>20</v>
      </c>
      <c r="T4084" t="str">
        <f t="shared" si="383"/>
        <v>NO</v>
      </c>
      <c r="U4084" cm="1">
        <f t="array" ref="U4084">_xlfn.XLOOKUP(Table1012[[#This Row],[Severity_Level]],{"MINOR","MODERATE","SEVERE","FATAL"},{1,2,3,5})</f>
        <v>3</v>
      </c>
      <c r="Z4084" s="1"/>
      <c r="AA4084" s="2"/>
      <c r="AB4084" s="4"/>
    </row>
    <row r="4085" spans="1:28" x14ac:dyDescent="0.3">
      <c r="A4085" t="s">
        <v>4126</v>
      </c>
      <c r="B4085" s="11" t="s">
        <v>18</v>
      </c>
      <c r="C4085" s="11" t="s">
        <v>65</v>
      </c>
      <c r="D4085" s="11" t="s">
        <v>13</v>
      </c>
      <c r="E4085" s="11" t="s">
        <v>35</v>
      </c>
      <c r="F4085" s="11" t="s">
        <v>21</v>
      </c>
      <c r="G4085" s="11">
        <v>5</v>
      </c>
      <c r="H4085" s="11" t="s">
        <v>16</v>
      </c>
      <c r="I4085" s="12">
        <v>44732</v>
      </c>
      <c r="J4085" s="14">
        <v>0.8354166666666667</v>
      </c>
      <c r="K4085">
        <v>5</v>
      </c>
      <c r="L4085" t="s">
        <v>16</v>
      </c>
      <c r="M4085" s="1">
        <v>44732</v>
      </c>
      <c r="N4085" s="2">
        <v>0.8354166666666667</v>
      </c>
      <c r="O4085" s="1">
        <f t="shared" si="378"/>
        <v>44732.835416666669</v>
      </c>
      <c r="P4085" s="3" t="str">
        <f t="shared" si="379"/>
        <v>Jun,2022</v>
      </c>
      <c r="Q4085">
        <f t="shared" si="380"/>
        <v>2022</v>
      </c>
      <c r="R4085" t="str">
        <f t="shared" si="381"/>
        <v>Mon</v>
      </c>
      <c r="S4085">
        <f t="shared" si="382"/>
        <v>20</v>
      </c>
      <c r="T4085" t="str">
        <f t="shared" si="383"/>
        <v>NO</v>
      </c>
      <c r="U4085" cm="1">
        <f t="array" ref="U4085">_xlfn.XLOOKUP(Table1012[[#This Row],[Severity_Level]],{"MINOR","MODERATE","SEVERE","FATAL"},{1,2,3,5})</f>
        <v>1</v>
      </c>
      <c r="Z4085" s="1"/>
      <c r="AA4085" s="2"/>
      <c r="AB4085" s="4"/>
    </row>
    <row r="4086" spans="1:28" x14ac:dyDescent="0.3">
      <c r="A4086" t="s">
        <v>4127</v>
      </c>
      <c r="B4086" s="11" t="s">
        <v>34</v>
      </c>
      <c r="C4086" s="11" t="s">
        <v>53</v>
      </c>
      <c r="D4086" s="11" t="s">
        <v>47</v>
      </c>
      <c r="E4086" s="11" t="s">
        <v>20</v>
      </c>
      <c r="F4086" s="11" t="s">
        <v>15</v>
      </c>
      <c r="G4086" s="11">
        <v>2</v>
      </c>
      <c r="H4086" s="11" t="s">
        <v>40</v>
      </c>
      <c r="I4086" s="12">
        <v>44732</v>
      </c>
      <c r="J4086" s="14">
        <v>0.83611111111111114</v>
      </c>
      <c r="K4086">
        <v>2</v>
      </c>
      <c r="L4086" t="s">
        <v>40</v>
      </c>
      <c r="M4086" s="1">
        <v>44732</v>
      </c>
      <c r="N4086" s="2">
        <v>0.83611111111111114</v>
      </c>
      <c r="O4086" s="1">
        <f t="shared" si="378"/>
        <v>44732.836111111108</v>
      </c>
      <c r="P4086" s="3" t="str">
        <f t="shared" si="379"/>
        <v>Jun,2022</v>
      </c>
      <c r="Q4086">
        <f t="shared" si="380"/>
        <v>2022</v>
      </c>
      <c r="R4086" t="str">
        <f t="shared" si="381"/>
        <v>Mon</v>
      </c>
      <c r="S4086">
        <f t="shared" si="382"/>
        <v>20</v>
      </c>
      <c r="T4086" t="str">
        <f t="shared" si="383"/>
        <v>NO</v>
      </c>
      <c r="U4086" cm="1">
        <f t="array" ref="U4086">_xlfn.XLOOKUP(Table1012[[#This Row],[Severity_Level]],{"MINOR","MODERATE","SEVERE","FATAL"},{1,2,3,5})</f>
        <v>5</v>
      </c>
      <c r="Z4086" s="1"/>
      <c r="AA4086" s="2"/>
      <c r="AB4086" s="4"/>
    </row>
    <row r="4087" spans="1:28" x14ac:dyDescent="0.3">
      <c r="A4087" t="s">
        <v>4128</v>
      </c>
      <c r="B4087" s="11" t="s">
        <v>11</v>
      </c>
      <c r="C4087" s="11" t="s">
        <v>50</v>
      </c>
      <c r="D4087" s="11" t="s">
        <v>37</v>
      </c>
      <c r="E4087" s="11" t="s">
        <v>38</v>
      </c>
      <c r="F4087" s="11" t="s">
        <v>51</v>
      </c>
      <c r="G4087" s="11">
        <v>3</v>
      </c>
      <c r="H4087" s="11" t="s">
        <v>32</v>
      </c>
      <c r="I4087" s="12">
        <v>44732</v>
      </c>
      <c r="J4087" s="14">
        <v>0.83680555555555558</v>
      </c>
      <c r="K4087">
        <v>3</v>
      </c>
      <c r="L4087" t="s">
        <v>32</v>
      </c>
      <c r="M4087" s="1">
        <v>44732</v>
      </c>
      <c r="N4087" s="2">
        <v>0.83680555555555558</v>
      </c>
      <c r="O4087" s="1">
        <f t="shared" si="378"/>
        <v>44732.836805555555</v>
      </c>
      <c r="P4087" s="3" t="str">
        <f t="shared" si="379"/>
        <v>Jun,2022</v>
      </c>
      <c r="Q4087">
        <f t="shared" si="380"/>
        <v>2022</v>
      </c>
      <c r="R4087" t="str">
        <f t="shared" si="381"/>
        <v>Mon</v>
      </c>
      <c r="S4087">
        <f t="shared" si="382"/>
        <v>20</v>
      </c>
      <c r="T4087" t="str">
        <f t="shared" si="383"/>
        <v>NO</v>
      </c>
      <c r="U4087" cm="1">
        <f t="array" ref="U4087">_xlfn.XLOOKUP(Table1012[[#This Row],[Severity_Level]],{"MINOR","MODERATE","SEVERE","FATAL"},{1,2,3,5})</f>
        <v>2</v>
      </c>
      <c r="Z4087" s="1"/>
      <c r="AA4087" s="2"/>
      <c r="AB4087" s="4"/>
    </row>
    <row r="4088" spans="1:28" x14ac:dyDescent="0.3">
      <c r="A4088" t="s">
        <v>4129</v>
      </c>
      <c r="B4088" s="11" t="s">
        <v>49</v>
      </c>
      <c r="C4088" s="11" t="s">
        <v>65</v>
      </c>
      <c r="D4088" s="11" t="s">
        <v>37</v>
      </c>
      <c r="E4088" s="11" t="s">
        <v>14</v>
      </c>
      <c r="F4088" s="11" t="s">
        <v>51</v>
      </c>
      <c r="G4088" s="11">
        <v>5</v>
      </c>
      <c r="H4088" s="11" t="s">
        <v>27</v>
      </c>
      <c r="I4088" s="12">
        <v>44732</v>
      </c>
      <c r="J4088" s="14">
        <v>0.83750000000000002</v>
      </c>
      <c r="K4088">
        <v>5</v>
      </c>
      <c r="L4088" t="s">
        <v>27</v>
      </c>
      <c r="M4088" s="1">
        <v>44732</v>
      </c>
      <c r="N4088" s="2">
        <v>0.83750000000000002</v>
      </c>
      <c r="O4088" s="1">
        <f t="shared" si="378"/>
        <v>44732.837500000001</v>
      </c>
      <c r="P4088" s="3" t="str">
        <f t="shared" si="379"/>
        <v>Jun,2022</v>
      </c>
      <c r="Q4088">
        <f t="shared" si="380"/>
        <v>2022</v>
      </c>
      <c r="R4088" t="str">
        <f t="shared" si="381"/>
        <v>Mon</v>
      </c>
      <c r="S4088">
        <f t="shared" si="382"/>
        <v>20</v>
      </c>
      <c r="T4088" t="str">
        <f t="shared" si="383"/>
        <v>NO</v>
      </c>
      <c r="U4088" cm="1">
        <f t="array" ref="U4088">_xlfn.XLOOKUP(Table1012[[#This Row],[Severity_Level]],{"MINOR","MODERATE","SEVERE","FATAL"},{1,2,3,5})</f>
        <v>3</v>
      </c>
      <c r="Z4088" s="1"/>
      <c r="AA4088" s="2"/>
      <c r="AB4088" s="4"/>
    </row>
    <row r="4089" spans="1:28" x14ac:dyDescent="0.3">
      <c r="A4089" t="s">
        <v>4130</v>
      </c>
      <c r="B4089" s="11" t="s">
        <v>18</v>
      </c>
      <c r="C4089" s="11" t="s">
        <v>19</v>
      </c>
      <c r="D4089" s="11" t="s">
        <v>25</v>
      </c>
      <c r="E4089" s="11" t="s">
        <v>20</v>
      </c>
      <c r="F4089" s="11" t="s">
        <v>15</v>
      </c>
      <c r="G4089" s="11">
        <v>1</v>
      </c>
      <c r="H4089" s="11" t="s">
        <v>16</v>
      </c>
      <c r="I4089" s="12">
        <v>44732</v>
      </c>
      <c r="J4089" s="14">
        <v>0.83819444444444446</v>
      </c>
      <c r="K4089">
        <v>1</v>
      </c>
      <c r="L4089" t="s">
        <v>16</v>
      </c>
      <c r="M4089" s="1">
        <v>44732</v>
      </c>
      <c r="N4089" s="2">
        <v>0.83819444444444446</v>
      </c>
      <c r="O4089" s="1">
        <f t="shared" si="378"/>
        <v>44732.838194444441</v>
      </c>
      <c r="P4089" s="3" t="str">
        <f t="shared" si="379"/>
        <v>Jun,2022</v>
      </c>
      <c r="Q4089">
        <f t="shared" si="380"/>
        <v>2022</v>
      </c>
      <c r="R4089" t="str">
        <f t="shared" si="381"/>
        <v>Mon</v>
      </c>
      <c r="S4089">
        <f t="shared" si="382"/>
        <v>20</v>
      </c>
      <c r="T4089" t="str">
        <f t="shared" si="383"/>
        <v>NO</v>
      </c>
      <c r="U4089" cm="1">
        <f t="array" ref="U4089">_xlfn.XLOOKUP(Table1012[[#This Row],[Severity_Level]],{"MINOR","MODERATE","SEVERE","FATAL"},{1,2,3,5})</f>
        <v>1</v>
      </c>
      <c r="Z4089" s="1"/>
      <c r="AA4089" s="2"/>
      <c r="AB4089" s="4"/>
    </row>
    <row r="4090" spans="1:28" x14ac:dyDescent="0.3">
      <c r="A4090" t="s">
        <v>4131</v>
      </c>
      <c r="B4090" s="11" t="s">
        <v>18</v>
      </c>
      <c r="C4090" s="11" t="s">
        <v>65</v>
      </c>
      <c r="D4090" s="11" t="s">
        <v>47</v>
      </c>
      <c r="E4090" s="11" t="s">
        <v>35</v>
      </c>
      <c r="F4090" s="11" t="s">
        <v>51</v>
      </c>
      <c r="G4090" s="11">
        <v>3</v>
      </c>
      <c r="H4090" s="11" t="s">
        <v>40</v>
      </c>
      <c r="I4090" s="12">
        <v>44732</v>
      </c>
      <c r="J4090" s="14">
        <v>0.83888888888888891</v>
      </c>
      <c r="K4090">
        <v>3</v>
      </c>
      <c r="L4090" t="s">
        <v>40</v>
      </c>
      <c r="M4090" s="1">
        <v>44732</v>
      </c>
      <c r="N4090" s="2">
        <v>0.83888888888888891</v>
      </c>
      <c r="O4090" s="1">
        <f t="shared" si="378"/>
        <v>44732.838888888888</v>
      </c>
      <c r="P4090" s="3" t="str">
        <f t="shared" si="379"/>
        <v>Jun,2022</v>
      </c>
      <c r="Q4090">
        <f t="shared" si="380"/>
        <v>2022</v>
      </c>
      <c r="R4090" t="str">
        <f t="shared" si="381"/>
        <v>Mon</v>
      </c>
      <c r="S4090">
        <f t="shared" si="382"/>
        <v>20</v>
      </c>
      <c r="T4090" t="str">
        <f t="shared" si="383"/>
        <v>NO</v>
      </c>
      <c r="U4090" cm="1">
        <f t="array" ref="U4090">_xlfn.XLOOKUP(Table1012[[#This Row],[Severity_Level]],{"MINOR","MODERATE","SEVERE","FATAL"},{1,2,3,5})</f>
        <v>5</v>
      </c>
      <c r="Z4090" s="1"/>
      <c r="AA4090" s="2"/>
      <c r="AB4090" s="4"/>
    </row>
    <row r="4091" spans="1:28" x14ac:dyDescent="0.3">
      <c r="A4091" t="s">
        <v>4132</v>
      </c>
      <c r="B4091" s="11" t="s">
        <v>18</v>
      </c>
      <c r="C4091" s="11" t="s">
        <v>12</v>
      </c>
      <c r="D4091" s="11" t="s">
        <v>37</v>
      </c>
      <c r="E4091" s="11" t="s">
        <v>20</v>
      </c>
      <c r="F4091" s="11" t="s">
        <v>21</v>
      </c>
      <c r="G4091" s="11">
        <v>4</v>
      </c>
      <c r="H4091" s="11" t="s">
        <v>27</v>
      </c>
      <c r="I4091" s="12">
        <v>44732</v>
      </c>
      <c r="J4091" s="14">
        <v>0.83958333333333335</v>
      </c>
      <c r="K4091">
        <v>4</v>
      </c>
      <c r="L4091" t="s">
        <v>27</v>
      </c>
      <c r="M4091" s="1">
        <v>44732</v>
      </c>
      <c r="N4091" s="2">
        <v>0.83958333333333335</v>
      </c>
      <c r="O4091" s="1">
        <f t="shared" si="378"/>
        <v>44732.839583333334</v>
      </c>
      <c r="P4091" s="3" t="str">
        <f t="shared" si="379"/>
        <v>Jun,2022</v>
      </c>
      <c r="Q4091">
        <f t="shared" si="380"/>
        <v>2022</v>
      </c>
      <c r="R4091" t="str">
        <f t="shared" si="381"/>
        <v>Mon</v>
      </c>
      <c r="S4091">
        <f t="shared" si="382"/>
        <v>20</v>
      </c>
      <c r="T4091" t="str">
        <f t="shared" si="383"/>
        <v>NO</v>
      </c>
      <c r="U4091" cm="1">
        <f t="array" ref="U4091">_xlfn.XLOOKUP(Table1012[[#This Row],[Severity_Level]],{"MINOR","MODERATE","SEVERE","FATAL"},{1,2,3,5})</f>
        <v>3</v>
      </c>
      <c r="Z4091" s="1"/>
      <c r="AA4091" s="2"/>
      <c r="AB4091" s="4"/>
    </row>
    <row r="4092" spans="1:28" x14ac:dyDescent="0.3">
      <c r="A4092" t="s">
        <v>4133</v>
      </c>
      <c r="B4092" s="11" t="s">
        <v>34</v>
      </c>
      <c r="C4092" s="11" t="s">
        <v>24</v>
      </c>
      <c r="D4092" s="11" t="s">
        <v>13</v>
      </c>
      <c r="E4092" s="11" t="s">
        <v>20</v>
      </c>
      <c r="F4092" s="11" t="s">
        <v>15</v>
      </c>
      <c r="G4092" s="11">
        <v>4</v>
      </c>
      <c r="H4092" s="11" t="s">
        <v>32</v>
      </c>
      <c r="I4092" s="12">
        <v>44732</v>
      </c>
      <c r="J4092" s="14">
        <v>0.84027777777777779</v>
      </c>
      <c r="K4092">
        <v>4</v>
      </c>
      <c r="L4092" t="s">
        <v>32</v>
      </c>
      <c r="M4092" s="1">
        <v>44732</v>
      </c>
      <c r="N4092" s="2">
        <v>0.84027777777777779</v>
      </c>
      <c r="O4092" s="1">
        <f t="shared" si="378"/>
        <v>44732.840277777781</v>
      </c>
      <c r="P4092" s="3" t="str">
        <f t="shared" si="379"/>
        <v>Jun,2022</v>
      </c>
      <c r="Q4092">
        <f t="shared" si="380"/>
        <v>2022</v>
      </c>
      <c r="R4092" t="str">
        <f t="shared" si="381"/>
        <v>Mon</v>
      </c>
      <c r="S4092">
        <f t="shared" si="382"/>
        <v>20</v>
      </c>
      <c r="T4092" t="str">
        <f t="shared" si="383"/>
        <v>NO</v>
      </c>
      <c r="U4092" cm="1">
        <f t="array" ref="U4092">_xlfn.XLOOKUP(Table1012[[#This Row],[Severity_Level]],{"MINOR","MODERATE","SEVERE","FATAL"},{1,2,3,5})</f>
        <v>2</v>
      </c>
      <c r="Z4092" s="1"/>
      <c r="AA4092" s="2"/>
      <c r="AB4092" s="4"/>
    </row>
    <row r="4093" spans="1:28" x14ac:dyDescent="0.3">
      <c r="A4093" t="s">
        <v>4134</v>
      </c>
      <c r="B4093" s="11" t="s">
        <v>18</v>
      </c>
      <c r="C4093" s="11" t="s">
        <v>65</v>
      </c>
      <c r="D4093" s="11" t="s">
        <v>37</v>
      </c>
      <c r="E4093" s="11" t="s">
        <v>14</v>
      </c>
      <c r="F4093" s="11" t="s">
        <v>15</v>
      </c>
      <c r="G4093" s="11">
        <v>2</v>
      </c>
      <c r="H4093" s="11" t="s">
        <v>32</v>
      </c>
      <c r="I4093" s="12">
        <v>44732</v>
      </c>
      <c r="J4093" s="14">
        <v>0.84097222222222223</v>
      </c>
      <c r="K4093">
        <v>2</v>
      </c>
      <c r="L4093" t="s">
        <v>32</v>
      </c>
      <c r="M4093" s="1">
        <v>44732</v>
      </c>
      <c r="N4093" s="2">
        <v>0.84097222222222223</v>
      </c>
      <c r="O4093" s="1">
        <f t="shared" si="378"/>
        <v>44732.84097222222</v>
      </c>
      <c r="P4093" s="3" t="str">
        <f t="shared" si="379"/>
        <v>Jun,2022</v>
      </c>
      <c r="Q4093">
        <f t="shared" si="380"/>
        <v>2022</v>
      </c>
      <c r="R4093" t="str">
        <f t="shared" si="381"/>
        <v>Mon</v>
      </c>
      <c r="S4093">
        <f t="shared" si="382"/>
        <v>20</v>
      </c>
      <c r="T4093" t="str">
        <f t="shared" si="383"/>
        <v>NO</v>
      </c>
      <c r="U4093" cm="1">
        <f t="array" ref="U4093">_xlfn.XLOOKUP(Table1012[[#This Row],[Severity_Level]],{"MINOR","MODERATE","SEVERE","FATAL"},{1,2,3,5})</f>
        <v>2</v>
      </c>
      <c r="Z4093" s="1"/>
      <c r="AA4093" s="2"/>
      <c r="AB4093" s="4"/>
    </row>
    <row r="4094" spans="1:28" x14ac:dyDescent="0.3">
      <c r="A4094" t="s">
        <v>4135</v>
      </c>
      <c r="B4094" s="11" t="s">
        <v>56</v>
      </c>
      <c r="C4094" s="11" t="s">
        <v>65</v>
      </c>
      <c r="D4094" s="11" t="s">
        <v>25</v>
      </c>
      <c r="E4094" s="11" t="s">
        <v>35</v>
      </c>
      <c r="F4094" s="11" t="s">
        <v>51</v>
      </c>
      <c r="G4094" s="11">
        <v>1</v>
      </c>
      <c r="H4094" s="11" t="s">
        <v>27</v>
      </c>
      <c r="I4094" s="12">
        <v>44732</v>
      </c>
      <c r="J4094" s="14">
        <v>0.84166666666666667</v>
      </c>
      <c r="K4094">
        <v>1</v>
      </c>
      <c r="L4094" t="s">
        <v>27</v>
      </c>
      <c r="M4094" s="1">
        <v>44732</v>
      </c>
      <c r="N4094" s="2">
        <v>0.84166666666666667</v>
      </c>
      <c r="O4094" s="1">
        <f t="shared" si="378"/>
        <v>44732.841666666667</v>
      </c>
      <c r="P4094" s="3" t="str">
        <f t="shared" si="379"/>
        <v>Jun,2022</v>
      </c>
      <c r="Q4094">
        <f t="shared" si="380"/>
        <v>2022</v>
      </c>
      <c r="R4094" t="str">
        <f t="shared" si="381"/>
        <v>Mon</v>
      </c>
      <c r="S4094">
        <f t="shared" si="382"/>
        <v>20</v>
      </c>
      <c r="T4094" t="str">
        <f t="shared" si="383"/>
        <v>NO</v>
      </c>
      <c r="U4094" cm="1">
        <f t="array" ref="U4094">_xlfn.XLOOKUP(Table1012[[#This Row],[Severity_Level]],{"MINOR","MODERATE","SEVERE","FATAL"},{1,2,3,5})</f>
        <v>3</v>
      </c>
      <c r="Z4094" s="1"/>
      <c r="AA4094" s="2"/>
      <c r="AB4094" s="4"/>
    </row>
    <row r="4095" spans="1:28" x14ac:dyDescent="0.3">
      <c r="A4095" t="s">
        <v>4136</v>
      </c>
      <c r="B4095" s="11" t="s">
        <v>29</v>
      </c>
      <c r="C4095" s="11" t="s">
        <v>65</v>
      </c>
      <c r="D4095" s="11" t="s">
        <v>47</v>
      </c>
      <c r="E4095" s="11" t="s">
        <v>20</v>
      </c>
      <c r="F4095" s="11" t="s">
        <v>26</v>
      </c>
      <c r="G4095" s="11">
        <v>2</v>
      </c>
      <c r="H4095" s="11" t="s">
        <v>40</v>
      </c>
      <c r="I4095" s="12">
        <v>44732</v>
      </c>
      <c r="J4095" s="14">
        <v>0.84236111111111112</v>
      </c>
      <c r="K4095">
        <v>2</v>
      </c>
      <c r="L4095" t="s">
        <v>40</v>
      </c>
      <c r="M4095" s="1">
        <v>44732</v>
      </c>
      <c r="N4095" s="2">
        <v>0.84236111111111112</v>
      </c>
      <c r="O4095" s="1">
        <f t="shared" si="378"/>
        <v>44732.842361111114</v>
      </c>
      <c r="P4095" s="3" t="str">
        <f t="shared" si="379"/>
        <v>Jun,2022</v>
      </c>
      <c r="Q4095">
        <f t="shared" si="380"/>
        <v>2022</v>
      </c>
      <c r="R4095" t="str">
        <f t="shared" si="381"/>
        <v>Mon</v>
      </c>
      <c r="S4095">
        <f t="shared" si="382"/>
        <v>20</v>
      </c>
      <c r="T4095" t="str">
        <f t="shared" si="383"/>
        <v>NO</v>
      </c>
      <c r="U4095" cm="1">
        <f t="array" ref="U4095">_xlfn.XLOOKUP(Table1012[[#This Row],[Severity_Level]],{"MINOR","MODERATE","SEVERE","FATAL"},{1,2,3,5})</f>
        <v>5</v>
      </c>
      <c r="Z4095" s="1"/>
      <c r="AA4095" s="2"/>
      <c r="AB4095" s="4"/>
    </row>
    <row r="4096" spans="1:28" x14ac:dyDescent="0.3">
      <c r="A4096" t="s">
        <v>4137</v>
      </c>
      <c r="B4096" s="11" t="s">
        <v>56</v>
      </c>
      <c r="C4096" s="11" t="s">
        <v>50</v>
      </c>
      <c r="D4096" s="11" t="s">
        <v>25</v>
      </c>
      <c r="E4096" s="11" t="s">
        <v>20</v>
      </c>
      <c r="F4096" s="11" t="s">
        <v>15</v>
      </c>
      <c r="G4096" s="11">
        <v>2</v>
      </c>
      <c r="H4096" s="11" t="s">
        <v>40</v>
      </c>
      <c r="I4096" s="12">
        <v>44732</v>
      </c>
      <c r="J4096" s="14">
        <v>0.84305555555555556</v>
      </c>
      <c r="K4096">
        <v>2</v>
      </c>
      <c r="L4096" t="s">
        <v>40</v>
      </c>
      <c r="M4096" s="1">
        <v>44732</v>
      </c>
      <c r="N4096" s="2">
        <v>0.84305555555555556</v>
      </c>
      <c r="O4096" s="1">
        <f t="shared" si="378"/>
        <v>44732.843055555553</v>
      </c>
      <c r="P4096" s="3" t="str">
        <f t="shared" si="379"/>
        <v>Jun,2022</v>
      </c>
      <c r="Q4096">
        <f t="shared" si="380"/>
        <v>2022</v>
      </c>
      <c r="R4096" t="str">
        <f t="shared" si="381"/>
        <v>Mon</v>
      </c>
      <c r="S4096">
        <f t="shared" si="382"/>
        <v>20</v>
      </c>
      <c r="T4096" t="str">
        <f t="shared" si="383"/>
        <v>NO</v>
      </c>
      <c r="U4096" cm="1">
        <f t="array" ref="U4096">_xlfn.XLOOKUP(Table1012[[#This Row],[Severity_Level]],{"MINOR","MODERATE","SEVERE","FATAL"},{1,2,3,5})</f>
        <v>5</v>
      </c>
      <c r="Z4096" s="1"/>
      <c r="AA4096" s="2"/>
      <c r="AB4096" s="4"/>
    </row>
    <row r="4097" spans="1:28" x14ac:dyDescent="0.3">
      <c r="A4097" t="s">
        <v>4138</v>
      </c>
      <c r="B4097" s="11" t="s">
        <v>34</v>
      </c>
      <c r="C4097" s="11" t="s">
        <v>46</v>
      </c>
      <c r="D4097" s="11" t="s">
        <v>47</v>
      </c>
      <c r="E4097" s="11" t="s">
        <v>38</v>
      </c>
      <c r="F4097" s="11" t="s">
        <v>26</v>
      </c>
      <c r="G4097" s="11">
        <v>4</v>
      </c>
      <c r="H4097" s="11" t="s">
        <v>40</v>
      </c>
      <c r="I4097" s="12">
        <v>44732</v>
      </c>
      <c r="J4097" s="14">
        <v>0.84375</v>
      </c>
      <c r="K4097">
        <v>4</v>
      </c>
      <c r="L4097" t="s">
        <v>40</v>
      </c>
      <c r="M4097" s="1">
        <v>44732</v>
      </c>
      <c r="N4097" s="2">
        <v>0.84375</v>
      </c>
      <c r="O4097" s="1">
        <f t="shared" si="378"/>
        <v>44732.84375</v>
      </c>
      <c r="P4097" s="3" t="str">
        <f t="shared" si="379"/>
        <v>Jun,2022</v>
      </c>
      <c r="Q4097">
        <f t="shared" si="380"/>
        <v>2022</v>
      </c>
      <c r="R4097" t="str">
        <f t="shared" si="381"/>
        <v>Mon</v>
      </c>
      <c r="S4097">
        <f t="shared" si="382"/>
        <v>20</v>
      </c>
      <c r="T4097" t="str">
        <f t="shared" si="383"/>
        <v>NO</v>
      </c>
      <c r="U4097" cm="1">
        <f t="array" ref="U4097">_xlfn.XLOOKUP(Table1012[[#This Row],[Severity_Level]],{"MINOR","MODERATE","SEVERE","FATAL"},{1,2,3,5})</f>
        <v>5</v>
      </c>
      <c r="Z4097" s="1"/>
      <c r="AA4097" s="2"/>
      <c r="AB4097" s="4"/>
    </row>
    <row r="4098" spans="1:28" x14ac:dyDescent="0.3">
      <c r="A4098" t="s">
        <v>4139</v>
      </c>
      <c r="B4098" s="11" t="s">
        <v>34</v>
      </c>
      <c r="C4098" s="11" t="s">
        <v>50</v>
      </c>
      <c r="D4098" s="11" t="s">
        <v>47</v>
      </c>
      <c r="E4098" s="11" t="s">
        <v>35</v>
      </c>
      <c r="F4098" s="11" t="s">
        <v>15</v>
      </c>
      <c r="G4098" s="11">
        <v>1</v>
      </c>
      <c r="H4098" s="11" t="s">
        <v>27</v>
      </c>
      <c r="I4098" s="12">
        <v>44732</v>
      </c>
      <c r="J4098" s="14">
        <v>0.84444444444444444</v>
      </c>
      <c r="K4098">
        <v>1</v>
      </c>
      <c r="L4098" t="s">
        <v>27</v>
      </c>
      <c r="M4098" s="1">
        <v>44732</v>
      </c>
      <c r="N4098" s="2">
        <v>0.84444444444444444</v>
      </c>
      <c r="O4098" s="1">
        <f t="shared" ref="O4098:O4161" si="384">M4098+N4098</f>
        <v>44732.844444444447</v>
      </c>
      <c r="P4098" s="3" t="str">
        <f t="shared" ref="P4098:P4161" si="385">TEXT(M4098,"MMM,YYY")</f>
        <v>Jun,2022</v>
      </c>
      <c r="Q4098">
        <f t="shared" ref="Q4098:Q4161" si="386">YEAR(M4098)</f>
        <v>2022</v>
      </c>
      <c r="R4098" t="str">
        <f t="shared" ref="R4098:R4161" si="387">TEXT(M4098,"DDD")</f>
        <v>Mon</v>
      </c>
      <c r="S4098">
        <f t="shared" ref="S4098:S4161" si="388">HOUR(N4098)</f>
        <v>20</v>
      </c>
      <c r="T4098" t="str">
        <f t="shared" ref="T4098:T4161" si="389">IF(OR(AND(S4098&gt;=7,S4098&lt;=9),AND(S4098&gt;=17,S4098&lt;=19)),"YES","NO")</f>
        <v>NO</v>
      </c>
      <c r="U4098" cm="1">
        <f t="array" ref="U4098">_xlfn.XLOOKUP(Table1012[[#This Row],[Severity_Level]],{"MINOR","MODERATE","SEVERE","FATAL"},{1,2,3,5})</f>
        <v>3</v>
      </c>
      <c r="Z4098" s="1"/>
      <c r="AA4098" s="2"/>
      <c r="AB4098" s="4"/>
    </row>
    <row r="4099" spans="1:28" x14ac:dyDescent="0.3">
      <c r="A4099" t="s">
        <v>4140</v>
      </c>
      <c r="B4099" s="11" t="s">
        <v>18</v>
      </c>
      <c r="C4099" s="11" t="s">
        <v>12</v>
      </c>
      <c r="D4099" s="11" t="s">
        <v>37</v>
      </c>
      <c r="E4099" s="11" t="s">
        <v>38</v>
      </c>
      <c r="F4099" s="11" t="s">
        <v>51</v>
      </c>
      <c r="G4099" s="11">
        <v>1</v>
      </c>
      <c r="H4099" s="11" t="s">
        <v>16</v>
      </c>
      <c r="I4099" s="12">
        <v>44732</v>
      </c>
      <c r="J4099" s="14">
        <v>0.84513888888888888</v>
      </c>
      <c r="K4099">
        <v>1</v>
      </c>
      <c r="L4099" t="s">
        <v>16</v>
      </c>
      <c r="M4099" s="1">
        <v>44732</v>
      </c>
      <c r="N4099" s="2">
        <v>0.84513888888888888</v>
      </c>
      <c r="O4099" s="1">
        <f t="shared" si="384"/>
        <v>44732.845138888886</v>
      </c>
      <c r="P4099" s="3" t="str">
        <f t="shared" si="385"/>
        <v>Jun,2022</v>
      </c>
      <c r="Q4099">
        <f t="shared" si="386"/>
        <v>2022</v>
      </c>
      <c r="R4099" t="str">
        <f t="shared" si="387"/>
        <v>Mon</v>
      </c>
      <c r="S4099">
        <f t="shared" si="388"/>
        <v>20</v>
      </c>
      <c r="T4099" t="str">
        <f t="shared" si="389"/>
        <v>NO</v>
      </c>
      <c r="U4099" cm="1">
        <f t="array" ref="U4099">_xlfn.XLOOKUP(Table1012[[#This Row],[Severity_Level]],{"MINOR","MODERATE","SEVERE","FATAL"},{1,2,3,5})</f>
        <v>1</v>
      </c>
      <c r="Z4099" s="1"/>
      <c r="AA4099" s="2"/>
      <c r="AB4099" s="4"/>
    </row>
    <row r="4100" spans="1:28" x14ac:dyDescent="0.3">
      <c r="A4100" t="s">
        <v>4141</v>
      </c>
      <c r="B4100" s="11" t="s">
        <v>49</v>
      </c>
      <c r="C4100" s="11" t="s">
        <v>50</v>
      </c>
      <c r="D4100" s="11" t="s">
        <v>13</v>
      </c>
      <c r="E4100" s="11" t="s">
        <v>38</v>
      </c>
      <c r="F4100" s="11" t="s">
        <v>15</v>
      </c>
      <c r="G4100" s="11">
        <v>5</v>
      </c>
      <c r="H4100" s="11" t="s">
        <v>32</v>
      </c>
      <c r="I4100" s="12">
        <v>44732</v>
      </c>
      <c r="J4100" s="14">
        <v>0.84583333333333333</v>
      </c>
      <c r="K4100">
        <v>5</v>
      </c>
      <c r="L4100" t="s">
        <v>32</v>
      </c>
      <c r="M4100" s="1">
        <v>44732</v>
      </c>
      <c r="N4100" s="2">
        <v>0.84583333333333333</v>
      </c>
      <c r="O4100" s="1">
        <f t="shared" si="384"/>
        <v>44732.845833333333</v>
      </c>
      <c r="P4100" s="3" t="str">
        <f t="shared" si="385"/>
        <v>Jun,2022</v>
      </c>
      <c r="Q4100">
        <f t="shared" si="386"/>
        <v>2022</v>
      </c>
      <c r="R4100" t="str">
        <f t="shared" si="387"/>
        <v>Mon</v>
      </c>
      <c r="S4100">
        <f t="shared" si="388"/>
        <v>20</v>
      </c>
      <c r="T4100" t="str">
        <f t="shared" si="389"/>
        <v>NO</v>
      </c>
      <c r="U4100" cm="1">
        <f t="array" ref="U4100">_xlfn.XLOOKUP(Table1012[[#This Row],[Severity_Level]],{"MINOR","MODERATE","SEVERE","FATAL"},{1,2,3,5})</f>
        <v>2</v>
      </c>
      <c r="Z4100" s="1"/>
      <c r="AA4100" s="2"/>
      <c r="AB4100" s="4"/>
    </row>
    <row r="4101" spans="1:28" x14ac:dyDescent="0.3">
      <c r="A4101" t="s">
        <v>4142</v>
      </c>
      <c r="B4101" s="11" t="s">
        <v>11</v>
      </c>
      <c r="C4101" s="11" t="s">
        <v>30</v>
      </c>
      <c r="D4101" s="11" t="s">
        <v>25</v>
      </c>
      <c r="E4101" s="11" t="s">
        <v>20</v>
      </c>
      <c r="F4101" s="11" t="s">
        <v>51</v>
      </c>
      <c r="G4101" s="11">
        <v>4</v>
      </c>
      <c r="H4101" s="11" t="s">
        <v>27</v>
      </c>
      <c r="I4101" s="12">
        <v>44732</v>
      </c>
      <c r="J4101" s="14">
        <v>0.84652777777777777</v>
      </c>
      <c r="K4101">
        <v>4</v>
      </c>
      <c r="L4101" t="s">
        <v>27</v>
      </c>
      <c r="M4101" s="1">
        <v>44732</v>
      </c>
      <c r="N4101" s="2">
        <v>0.84652777777777777</v>
      </c>
      <c r="O4101" s="1">
        <f t="shared" si="384"/>
        <v>44732.84652777778</v>
      </c>
      <c r="P4101" s="3" t="str">
        <f t="shared" si="385"/>
        <v>Jun,2022</v>
      </c>
      <c r="Q4101">
        <f t="shared" si="386"/>
        <v>2022</v>
      </c>
      <c r="R4101" t="str">
        <f t="shared" si="387"/>
        <v>Mon</v>
      </c>
      <c r="S4101">
        <f t="shared" si="388"/>
        <v>20</v>
      </c>
      <c r="T4101" t="str">
        <f t="shared" si="389"/>
        <v>NO</v>
      </c>
      <c r="U4101" cm="1">
        <f t="array" ref="U4101">_xlfn.XLOOKUP(Table1012[[#This Row],[Severity_Level]],{"MINOR","MODERATE","SEVERE","FATAL"},{1,2,3,5})</f>
        <v>3</v>
      </c>
      <c r="Z4101" s="1"/>
      <c r="AA4101" s="2"/>
      <c r="AB4101" s="4"/>
    </row>
    <row r="4102" spans="1:28" x14ac:dyDescent="0.3">
      <c r="A4102" t="s">
        <v>4143</v>
      </c>
      <c r="B4102" s="11" t="s">
        <v>11</v>
      </c>
      <c r="C4102" s="11" t="s">
        <v>44</v>
      </c>
      <c r="D4102" s="11" t="s">
        <v>31</v>
      </c>
      <c r="E4102" s="11" t="s">
        <v>38</v>
      </c>
      <c r="F4102" s="11" t="s">
        <v>15</v>
      </c>
      <c r="G4102" s="11">
        <v>2</v>
      </c>
      <c r="H4102" s="11" t="s">
        <v>32</v>
      </c>
      <c r="I4102" s="12">
        <v>44732</v>
      </c>
      <c r="J4102" s="14">
        <v>0.84722222222222221</v>
      </c>
      <c r="K4102">
        <v>2</v>
      </c>
      <c r="L4102" t="s">
        <v>32</v>
      </c>
      <c r="M4102" s="1">
        <v>44732</v>
      </c>
      <c r="N4102" s="2">
        <v>0.84722222222222221</v>
      </c>
      <c r="O4102" s="1">
        <f t="shared" si="384"/>
        <v>44732.847222222219</v>
      </c>
      <c r="P4102" s="3" t="str">
        <f t="shared" si="385"/>
        <v>Jun,2022</v>
      </c>
      <c r="Q4102">
        <f t="shared" si="386"/>
        <v>2022</v>
      </c>
      <c r="R4102" t="str">
        <f t="shared" si="387"/>
        <v>Mon</v>
      </c>
      <c r="S4102">
        <f t="shared" si="388"/>
        <v>20</v>
      </c>
      <c r="T4102" t="str">
        <f t="shared" si="389"/>
        <v>NO</v>
      </c>
      <c r="U4102" cm="1">
        <f t="array" ref="U4102">_xlfn.XLOOKUP(Table1012[[#This Row],[Severity_Level]],{"MINOR","MODERATE","SEVERE","FATAL"},{1,2,3,5})</f>
        <v>2</v>
      </c>
      <c r="Z4102" s="1"/>
      <c r="AA4102" s="2"/>
      <c r="AB4102" s="4"/>
    </row>
    <row r="4103" spans="1:28" x14ac:dyDescent="0.3">
      <c r="A4103" t="s">
        <v>4144</v>
      </c>
      <c r="B4103" s="11" t="s">
        <v>11</v>
      </c>
      <c r="C4103" s="11" t="s">
        <v>46</v>
      </c>
      <c r="D4103" s="11" t="s">
        <v>25</v>
      </c>
      <c r="E4103" s="11" t="s">
        <v>14</v>
      </c>
      <c r="F4103" s="11" t="s">
        <v>15</v>
      </c>
      <c r="G4103" s="11">
        <v>5</v>
      </c>
      <c r="H4103" s="11" t="s">
        <v>40</v>
      </c>
      <c r="I4103" s="12">
        <v>44732</v>
      </c>
      <c r="J4103" s="14">
        <v>0.84791666666666665</v>
      </c>
      <c r="K4103">
        <v>5</v>
      </c>
      <c r="L4103" t="s">
        <v>40</v>
      </c>
      <c r="M4103" s="1">
        <v>44732</v>
      </c>
      <c r="N4103" s="2">
        <v>0.84791666666666665</v>
      </c>
      <c r="O4103" s="1">
        <f t="shared" si="384"/>
        <v>44732.847916666666</v>
      </c>
      <c r="P4103" s="3" t="str">
        <f t="shared" si="385"/>
        <v>Jun,2022</v>
      </c>
      <c r="Q4103">
        <f t="shared" si="386"/>
        <v>2022</v>
      </c>
      <c r="R4103" t="str">
        <f t="shared" si="387"/>
        <v>Mon</v>
      </c>
      <c r="S4103">
        <f t="shared" si="388"/>
        <v>20</v>
      </c>
      <c r="T4103" t="str">
        <f t="shared" si="389"/>
        <v>NO</v>
      </c>
      <c r="U4103" cm="1">
        <f t="array" ref="U4103">_xlfn.XLOOKUP(Table1012[[#This Row],[Severity_Level]],{"MINOR","MODERATE","SEVERE","FATAL"},{1,2,3,5})</f>
        <v>5</v>
      </c>
      <c r="Z4103" s="1"/>
      <c r="AA4103" s="2"/>
      <c r="AB4103" s="4"/>
    </row>
    <row r="4104" spans="1:28" x14ac:dyDescent="0.3">
      <c r="A4104" t="s">
        <v>4145</v>
      </c>
      <c r="B4104" s="11" t="s">
        <v>56</v>
      </c>
      <c r="C4104" s="11" t="s">
        <v>46</v>
      </c>
      <c r="D4104" s="11" t="s">
        <v>31</v>
      </c>
      <c r="E4104" s="11" t="s">
        <v>14</v>
      </c>
      <c r="F4104" s="11" t="s">
        <v>21</v>
      </c>
      <c r="G4104" s="11">
        <v>5</v>
      </c>
      <c r="H4104" s="11" t="s">
        <v>16</v>
      </c>
      <c r="I4104" s="12">
        <v>44732</v>
      </c>
      <c r="J4104" s="14">
        <v>0.84861111111111109</v>
      </c>
      <c r="K4104">
        <v>5</v>
      </c>
      <c r="L4104" t="s">
        <v>16</v>
      </c>
      <c r="M4104" s="1">
        <v>44732</v>
      </c>
      <c r="N4104" s="2">
        <v>0.84861111111111109</v>
      </c>
      <c r="O4104" s="1">
        <f t="shared" si="384"/>
        <v>44732.848611111112</v>
      </c>
      <c r="P4104" s="3" t="str">
        <f t="shared" si="385"/>
        <v>Jun,2022</v>
      </c>
      <c r="Q4104">
        <f t="shared" si="386"/>
        <v>2022</v>
      </c>
      <c r="R4104" t="str">
        <f t="shared" si="387"/>
        <v>Mon</v>
      </c>
      <c r="S4104">
        <f t="shared" si="388"/>
        <v>20</v>
      </c>
      <c r="T4104" t="str">
        <f t="shared" si="389"/>
        <v>NO</v>
      </c>
      <c r="U4104" cm="1">
        <f t="array" ref="U4104">_xlfn.XLOOKUP(Table1012[[#This Row],[Severity_Level]],{"MINOR","MODERATE","SEVERE","FATAL"},{1,2,3,5})</f>
        <v>1</v>
      </c>
      <c r="Z4104" s="1"/>
      <c r="AA4104" s="2"/>
      <c r="AB4104" s="4"/>
    </row>
    <row r="4105" spans="1:28" x14ac:dyDescent="0.3">
      <c r="A4105" t="s">
        <v>4146</v>
      </c>
      <c r="B4105" s="11" t="s">
        <v>34</v>
      </c>
      <c r="C4105" s="11" t="s">
        <v>24</v>
      </c>
      <c r="D4105" s="11" t="s">
        <v>31</v>
      </c>
      <c r="E4105" s="11" t="s">
        <v>35</v>
      </c>
      <c r="F4105" s="11" t="s">
        <v>15</v>
      </c>
      <c r="G4105" s="11">
        <v>3</v>
      </c>
      <c r="H4105" s="11" t="s">
        <v>16</v>
      </c>
      <c r="I4105" s="12">
        <v>44732</v>
      </c>
      <c r="J4105" s="14">
        <v>0.84930555555555554</v>
      </c>
      <c r="K4105">
        <v>3</v>
      </c>
      <c r="L4105" t="s">
        <v>16</v>
      </c>
      <c r="M4105" s="1">
        <v>44732</v>
      </c>
      <c r="N4105" s="2">
        <v>0.84930555555555554</v>
      </c>
      <c r="O4105" s="1">
        <f t="shared" si="384"/>
        <v>44732.849305555559</v>
      </c>
      <c r="P4105" s="3" t="str">
        <f t="shared" si="385"/>
        <v>Jun,2022</v>
      </c>
      <c r="Q4105">
        <f t="shared" si="386"/>
        <v>2022</v>
      </c>
      <c r="R4105" t="str">
        <f t="shared" si="387"/>
        <v>Mon</v>
      </c>
      <c r="S4105">
        <f t="shared" si="388"/>
        <v>20</v>
      </c>
      <c r="T4105" t="str">
        <f t="shared" si="389"/>
        <v>NO</v>
      </c>
      <c r="U4105" cm="1">
        <f t="array" ref="U4105">_xlfn.XLOOKUP(Table1012[[#This Row],[Severity_Level]],{"MINOR","MODERATE","SEVERE","FATAL"},{1,2,3,5})</f>
        <v>1</v>
      </c>
      <c r="Z4105" s="1"/>
      <c r="AA4105" s="2"/>
      <c r="AB4105" s="4"/>
    </row>
    <row r="4106" spans="1:28" x14ac:dyDescent="0.3">
      <c r="A4106" t="s">
        <v>4147</v>
      </c>
      <c r="B4106" s="11" t="s">
        <v>29</v>
      </c>
      <c r="C4106" s="11" t="s">
        <v>44</v>
      </c>
      <c r="D4106" s="11" t="s">
        <v>37</v>
      </c>
      <c r="E4106" s="11" t="s">
        <v>38</v>
      </c>
      <c r="F4106" s="11" t="s">
        <v>26</v>
      </c>
      <c r="G4106" s="11">
        <v>3</v>
      </c>
      <c r="H4106" s="11" t="s">
        <v>27</v>
      </c>
      <c r="I4106" s="12">
        <v>44733</v>
      </c>
      <c r="J4106" s="14">
        <v>0.85</v>
      </c>
      <c r="K4106">
        <v>3</v>
      </c>
      <c r="L4106" t="s">
        <v>27</v>
      </c>
      <c r="M4106" s="1">
        <v>44733</v>
      </c>
      <c r="N4106" s="2">
        <v>0.85</v>
      </c>
      <c r="O4106" s="1">
        <f t="shared" si="384"/>
        <v>44733.85</v>
      </c>
      <c r="P4106" s="3" t="str">
        <f t="shared" si="385"/>
        <v>Jun,2022</v>
      </c>
      <c r="Q4106">
        <f t="shared" si="386"/>
        <v>2022</v>
      </c>
      <c r="R4106" t="str">
        <f t="shared" si="387"/>
        <v>Tue</v>
      </c>
      <c r="S4106">
        <f t="shared" si="388"/>
        <v>20</v>
      </c>
      <c r="T4106" t="str">
        <f t="shared" si="389"/>
        <v>NO</v>
      </c>
      <c r="U4106" cm="1">
        <f t="array" ref="U4106">_xlfn.XLOOKUP(Table1012[[#This Row],[Severity_Level]],{"MINOR","MODERATE","SEVERE","FATAL"},{1,2,3,5})</f>
        <v>3</v>
      </c>
      <c r="Z4106" s="1"/>
      <c r="AA4106" s="2"/>
      <c r="AB4106" s="4"/>
    </row>
    <row r="4107" spans="1:28" x14ac:dyDescent="0.3">
      <c r="A4107" t="s">
        <v>4148</v>
      </c>
      <c r="B4107" s="11" t="s">
        <v>34</v>
      </c>
      <c r="C4107" s="11" t="s">
        <v>57</v>
      </c>
      <c r="D4107" s="11" t="s">
        <v>13</v>
      </c>
      <c r="E4107" s="11" t="s">
        <v>14</v>
      </c>
      <c r="F4107" s="11" t="s">
        <v>21</v>
      </c>
      <c r="G4107" s="11">
        <v>3</v>
      </c>
      <c r="H4107" s="11" t="s">
        <v>32</v>
      </c>
      <c r="I4107" s="12">
        <v>44733</v>
      </c>
      <c r="J4107" s="14">
        <v>0.85069444444444442</v>
      </c>
      <c r="K4107">
        <v>3</v>
      </c>
      <c r="L4107" t="s">
        <v>32</v>
      </c>
      <c r="M4107" s="1">
        <v>44733</v>
      </c>
      <c r="N4107" s="2">
        <v>0.85069444444444442</v>
      </c>
      <c r="O4107" s="1">
        <f t="shared" si="384"/>
        <v>44733.850694444445</v>
      </c>
      <c r="P4107" s="3" t="str">
        <f t="shared" si="385"/>
        <v>Jun,2022</v>
      </c>
      <c r="Q4107">
        <f t="shared" si="386"/>
        <v>2022</v>
      </c>
      <c r="R4107" t="str">
        <f t="shared" si="387"/>
        <v>Tue</v>
      </c>
      <c r="S4107">
        <f t="shared" si="388"/>
        <v>20</v>
      </c>
      <c r="T4107" t="str">
        <f t="shared" si="389"/>
        <v>NO</v>
      </c>
      <c r="U4107" cm="1">
        <f t="array" ref="U4107">_xlfn.XLOOKUP(Table1012[[#This Row],[Severity_Level]],{"MINOR","MODERATE","SEVERE","FATAL"},{1,2,3,5})</f>
        <v>2</v>
      </c>
      <c r="Z4107" s="1"/>
      <c r="AA4107" s="2"/>
      <c r="AB4107" s="4"/>
    </row>
    <row r="4108" spans="1:28" x14ac:dyDescent="0.3">
      <c r="A4108" t="s">
        <v>4149</v>
      </c>
      <c r="B4108" s="11" t="s">
        <v>56</v>
      </c>
      <c r="C4108" s="11" t="s">
        <v>57</v>
      </c>
      <c r="D4108" s="11" t="s">
        <v>31</v>
      </c>
      <c r="E4108" s="11" t="s">
        <v>14</v>
      </c>
      <c r="F4108" s="11" t="s">
        <v>26</v>
      </c>
      <c r="G4108" s="11">
        <v>1</v>
      </c>
      <c r="H4108" s="11" t="s">
        <v>40</v>
      </c>
      <c r="I4108" s="12">
        <v>44733</v>
      </c>
      <c r="J4108" s="14">
        <v>0.85138888888888886</v>
      </c>
      <c r="K4108">
        <v>1</v>
      </c>
      <c r="L4108" t="s">
        <v>40</v>
      </c>
      <c r="M4108" s="1">
        <v>44733</v>
      </c>
      <c r="N4108" s="2">
        <v>0.85138888888888886</v>
      </c>
      <c r="O4108" s="1">
        <f t="shared" si="384"/>
        <v>44733.851388888892</v>
      </c>
      <c r="P4108" s="3" t="str">
        <f t="shared" si="385"/>
        <v>Jun,2022</v>
      </c>
      <c r="Q4108">
        <f t="shared" si="386"/>
        <v>2022</v>
      </c>
      <c r="R4108" t="str">
        <f t="shared" si="387"/>
        <v>Tue</v>
      </c>
      <c r="S4108">
        <f t="shared" si="388"/>
        <v>20</v>
      </c>
      <c r="T4108" t="str">
        <f t="shared" si="389"/>
        <v>NO</v>
      </c>
      <c r="U4108" cm="1">
        <f t="array" ref="U4108">_xlfn.XLOOKUP(Table1012[[#This Row],[Severity_Level]],{"MINOR","MODERATE","SEVERE","FATAL"},{1,2,3,5})</f>
        <v>5</v>
      </c>
      <c r="Z4108" s="1"/>
      <c r="AA4108" s="2"/>
      <c r="AB4108" s="4"/>
    </row>
    <row r="4109" spans="1:28" x14ac:dyDescent="0.3">
      <c r="A4109" t="s">
        <v>4150</v>
      </c>
      <c r="B4109" s="11" t="s">
        <v>11</v>
      </c>
      <c r="C4109" s="11" t="s">
        <v>30</v>
      </c>
      <c r="D4109" s="11" t="s">
        <v>47</v>
      </c>
      <c r="E4109" s="11" t="s">
        <v>20</v>
      </c>
      <c r="F4109" s="11" t="s">
        <v>51</v>
      </c>
      <c r="G4109" s="11">
        <v>2</v>
      </c>
      <c r="H4109" s="11" t="s">
        <v>40</v>
      </c>
      <c r="I4109" s="12">
        <v>44733</v>
      </c>
      <c r="J4109" s="14">
        <v>0.8520833333333333</v>
      </c>
      <c r="K4109">
        <v>2</v>
      </c>
      <c r="L4109" t="s">
        <v>40</v>
      </c>
      <c r="M4109" s="1">
        <v>44733</v>
      </c>
      <c r="N4109" s="2">
        <v>0.8520833333333333</v>
      </c>
      <c r="O4109" s="1">
        <f t="shared" si="384"/>
        <v>44733.852083333331</v>
      </c>
      <c r="P4109" s="3" t="str">
        <f t="shared" si="385"/>
        <v>Jun,2022</v>
      </c>
      <c r="Q4109">
        <f t="shared" si="386"/>
        <v>2022</v>
      </c>
      <c r="R4109" t="str">
        <f t="shared" si="387"/>
        <v>Tue</v>
      </c>
      <c r="S4109">
        <f t="shared" si="388"/>
        <v>20</v>
      </c>
      <c r="T4109" t="str">
        <f t="shared" si="389"/>
        <v>NO</v>
      </c>
      <c r="U4109" cm="1">
        <f t="array" ref="U4109">_xlfn.XLOOKUP(Table1012[[#This Row],[Severity_Level]],{"MINOR","MODERATE","SEVERE","FATAL"},{1,2,3,5})</f>
        <v>5</v>
      </c>
      <c r="Z4109" s="1"/>
      <c r="AA4109" s="2"/>
      <c r="AB4109" s="4"/>
    </row>
    <row r="4110" spans="1:28" x14ac:dyDescent="0.3">
      <c r="A4110" t="s">
        <v>4151</v>
      </c>
      <c r="B4110" s="11" t="s">
        <v>29</v>
      </c>
      <c r="C4110" s="11" t="s">
        <v>57</v>
      </c>
      <c r="D4110" s="11" t="s">
        <v>47</v>
      </c>
      <c r="E4110" s="11" t="s">
        <v>35</v>
      </c>
      <c r="F4110" s="11" t="s">
        <v>51</v>
      </c>
      <c r="G4110" s="11">
        <v>5</v>
      </c>
      <c r="H4110" s="11" t="s">
        <v>32</v>
      </c>
      <c r="I4110" s="12">
        <v>44733</v>
      </c>
      <c r="J4110" s="14">
        <v>0.85277777777777775</v>
      </c>
      <c r="K4110">
        <v>5</v>
      </c>
      <c r="L4110" t="s">
        <v>32</v>
      </c>
      <c r="M4110" s="1">
        <v>44733</v>
      </c>
      <c r="N4110" s="2">
        <v>0.85277777777777775</v>
      </c>
      <c r="O4110" s="1">
        <f t="shared" si="384"/>
        <v>44733.852777777778</v>
      </c>
      <c r="P4110" s="3" t="str">
        <f t="shared" si="385"/>
        <v>Jun,2022</v>
      </c>
      <c r="Q4110">
        <f t="shared" si="386"/>
        <v>2022</v>
      </c>
      <c r="R4110" t="str">
        <f t="shared" si="387"/>
        <v>Tue</v>
      </c>
      <c r="S4110">
        <f t="shared" si="388"/>
        <v>20</v>
      </c>
      <c r="T4110" t="str">
        <f t="shared" si="389"/>
        <v>NO</v>
      </c>
      <c r="U4110" cm="1">
        <f t="array" ref="U4110">_xlfn.XLOOKUP(Table1012[[#This Row],[Severity_Level]],{"MINOR","MODERATE","SEVERE","FATAL"},{1,2,3,5})</f>
        <v>2</v>
      </c>
      <c r="Z4110" s="1"/>
      <c r="AA4110" s="2"/>
      <c r="AB4110" s="4"/>
    </row>
    <row r="4111" spans="1:28" x14ac:dyDescent="0.3">
      <c r="A4111" t="s">
        <v>4152</v>
      </c>
      <c r="B4111" s="11" t="s">
        <v>29</v>
      </c>
      <c r="C4111" s="11" t="s">
        <v>19</v>
      </c>
      <c r="D4111" s="11" t="s">
        <v>25</v>
      </c>
      <c r="E4111" s="11" t="s">
        <v>35</v>
      </c>
      <c r="F4111" s="11" t="s">
        <v>26</v>
      </c>
      <c r="G4111" s="11">
        <v>3</v>
      </c>
      <c r="H4111" s="11" t="s">
        <v>32</v>
      </c>
      <c r="I4111" s="12">
        <v>44733</v>
      </c>
      <c r="J4111" s="14">
        <v>0.85347222222222219</v>
      </c>
      <c r="K4111">
        <v>3</v>
      </c>
      <c r="L4111" t="s">
        <v>32</v>
      </c>
      <c r="M4111" s="1">
        <v>44733</v>
      </c>
      <c r="N4111" s="2">
        <v>0.85347222222222219</v>
      </c>
      <c r="O4111" s="1">
        <f t="shared" si="384"/>
        <v>44733.853472222225</v>
      </c>
      <c r="P4111" s="3" t="str">
        <f t="shared" si="385"/>
        <v>Jun,2022</v>
      </c>
      <c r="Q4111">
        <f t="shared" si="386"/>
        <v>2022</v>
      </c>
      <c r="R4111" t="str">
        <f t="shared" si="387"/>
        <v>Tue</v>
      </c>
      <c r="S4111">
        <f t="shared" si="388"/>
        <v>20</v>
      </c>
      <c r="T4111" t="str">
        <f t="shared" si="389"/>
        <v>NO</v>
      </c>
      <c r="U4111" cm="1">
        <f t="array" ref="U4111">_xlfn.XLOOKUP(Table1012[[#This Row],[Severity_Level]],{"MINOR","MODERATE","SEVERE","FATAL"},{1,2,3,5})</f>
        <v>2</v>
      </c>
      <c r="Z4111" s="1"/>
      <c r="AA4111" s="2"/>
      <c r="AB4111" s="4"/>
    </row>
    <row r="4112" spans="1:28" x14ac:dyDescent="0.3">
      <c r="A4112" t="s">
        <v>4153</v>
      </c>
      <c r="B4112" s="11" t="s">
        <v>18</v>
      </c>
      <c r="C4112" s="11" t="s">
        <v>24</v>
      </c>
      <c r="D4112" s="11" t="s">
        <v>13</v>
      </c>
      <c r="E4112" s="11" t="s">
        <v>20</v>
      </c>
      <c r="F4112" s="11" t="s">
        <v>21</v>
      </c>
      <c r="G4112" s="11">
        <v>3</v>
      </c>
      <c r="H4112" s="11" t="s">
        <v>32</v>
      </c>
      <c r="I4112" s="12">
        <v>44733</v>
      </c>
      <c r="J4112" s="14">
        <v>0.85416666666666663</v>
      </c>
      <c r="K4112">
        <v>3</v>
      </c>
      <c r="L4112" t="s">
        <v>32</v>
      </c>
      <c r="M4112" s="1">
        <v>44733</v>
      </c>
      <c r="N4112" s="2">
        <v>0.85416666666666663</v>
      </c>
      <c r="O4112" s="1">
        <f t="shared" si="384"/>
        <v>44733.854166666664</v>
      </c>
      <c r="P4112" s="3" t="str">
        <f t="shared" si="385"/>
        <v>Jun,2022</v>
      </c>
      <c r="Q4112">
        <f t="shared" si="386"/>
        <v>2022</v>
      </c>
      <c r="R4112" t="str">
        <f t="shared" si="387"/>
        <v>Tue</v>
      </c>
      <c r="S4112">
        <f t="shared" si="388"/>
        <v>20</v>
      </c>
      <c r="T4112" t="str">
        <f t="shared" si="389"/>
        <v>NO</v>
      </c>
      <c r="U4112" cm="1">
        <f t="array" ref="U4112">_xlfn.XLOOKUP(Table1012[[#This Row],[Severity_Level]],{"MINOR","MODERATE","SEVERE","FATAL"},{1,2,3,5})</f>
        <v>2</v>
      </c>
      <c r="Z4112" s="1"/>
      <c r="AA4112" s="2"/>
      <c r="AB4112" s="4"/>
    </row>
    <row r="4113" spans="1:28" x14ac:dyDescent="0.3">
      <c r="A4113" t="s">
        <v>4154</v>
      </c>
      <c r="B4113" s="11" t="s">
        <v>49</v>
      </c>
      <c r="C4113" s="11" t="s">
        <v>57</v>
      </c>
      <c r="D4113" s="11" t="s">
        <v>31</v>
      </c>
      <c r="E4113" s="11" t="s">
        <v>38</v>
      </c>
      <c r="F4113" s="11" t="s">
        <v>15</v>
      </c>
      <c r="G4113" s="11">
        <v>2</v>
      </c>
      <c r="H4113" s="11" t="s">
        <v>40</v>
      </c>
      <c r="I4113" s="12">
        <v>44733</v>
      </c>
      <c r="J4113" s="14">
        <v>0.85486111111111107</v>
      </c>
      <c r="K4113">
        <v>2</v>
      </c>
      <c r="L4113" t="s">
        <v>40</v>
      </c>
      <c r="M4113" s="1">
        <v>44733</v>
      </c>
      <c r="N4113" s="2">
        <v>0.85486111111111107</v>
      </c>
      <c r="O4113" s="1">
        <f t="shared" si="384"/>
        <v>44733.854861111111</v>
      </c>
      <c r="P4113" s="3" t="str">
        <f t="shared" si="385"/>
        <v>Jun,2022</v>
      </c>
      <c r="Q4113">
        <f t="shared" si="386"/>
        <v>2022</v>
      </c>
      <c r="R4113" t="str">
        <f t="shared" si="387"/>
        <v>Tue</v>
      </c>
      <c r="S4113">
        <f t="shared" si="388"/>
        <v>20</v>
      </c>
      <c r="T4113" t="str">
        <f t="shared" si="389"/>
        <v>NO</v>
      </c>
      <c r="U4113" cm="1">
        <f t="array" ref="U4113">_xlfn.XLOOKUP(Table1012[[#This Row],[Severity_Level]],{"MINOR","MODERATE","SEVERE","FATAL"},{1,2,3,5})</f>
        <v>5</v>
      </c>
      <c r="Z4113" s="1"/>
      <c r="AA4113" s="2"/>
      <c r="AB4113" s="4"/>
    </row>
    <row r="4114" spans="1:28" x14ac:dyDescent="0.3">
      <c r="A4114" t="s">
        <v>4155</v>
      </c>
      <c r="B4114" s="11" t="s">
        <v>29</v>
      </c>
      <c r="C4114" s="11" t="s">
        <v>46</v>
      </c>
      <c r="D4114" s="11" t="s">
        <v>37</v>
      </c>
      <c r="E4114" s="11" t="s">
        <v>35</v>
      </c>
      <c r="F4114" s="11" t="s">
        <v>21</v>
      </c>
      <c r="G4114" s="11">
        <v>1</v>
      </c>
      <c r="H4114" s="11" t="s">
        <v>40</v>
      </c>
      <c r="I4114" s="12">
        <v>44733</v>
      </c>
      <c r="J4114" s="14">
        <v>0.85555555555555551</v>
      </c>
      <c r="K4114">
        <v>1</v>
      </c>
      <c r="L4114" t="s">
        <v>40</v>
      </c>
      <c r="M4114" s="1">
        <v>44733</v>
      </c>
      <c r="N4114" s="2">
        <v>0.85555555555555551</v>
      </c>
      <c r="O4114" s="1">
        <f t="shared" si="384"/>
        <v>44733.855555555558</v>
      </c>
      <c r="P4114" s="3" t="str">
        <f t="shared" si="385"/>
        <v>Jun,2022</v>
      </c>
      <c r="Q4114">
        <f t="shared" si="386"/>
        <v>2022</v>
      </c>
      <c r="R4114" t="str">
        <f t="shared" si="387"/>
        <v>Tue</v>
      </c>
      <c r="S4114">
        <f t="shared" si="388"/>
        <v>20</v>
      </c>
      <c r="T4114" t="str">
        <f t="shared" si="389"/>
        <v>NO</v>
      </c>
      <c r="U4114" cm="1">
        <f t="array" ref="U4114">_xlfn.XLOOKUP(Table1012[[#This Row],[Severity_Level]],{"MINOR","MODERATE","SEVERE","FATAL"},{1,2,3,5})</f>
        <v>5</v>
      </c>
      <c r="Z4114" s="1"/>
      <c r="AA4114" s="2"/>
      <c r="AB4114" s="4"/>
    </row>
    <row r="4115" spans="1:28" x14ac:dyDescent="0.3">
      <c r="A4115" t="s">
        <v>4156</v>
      </c>
      <c r="B4115" s="11" t="s">
        <v>18</v>
      </c>
      <c r="C4115" s="11" t="s">
        <v>53</v>
      </c>
      <c r="D4115" s="11" t="s">
        <v>47</v>
      </c>
      <c r="E4115" s="11" t="s">
        <v>20</v>
      </c>
      <c r="F4115" s="11" t="s">
        <v>21</v>
      </c>
      <c r="G4115" s="11">
        <v>3</v>
      </c>
      <c r="H4115" s="11" t="s">
        <v>32</v>
      </c>
      <c r="I4115" s="12">
        <v>44733</v>
      </c>
      <c r="J4115" s="14">
        <v>0.85624999999999996</v>
      </c>
      <c r="K4115">
        <v>3</v>
      </c>
      <c r="L4115" t="s">
        <v>32</v>
      </c>
      <c r="M4115" s="1">
        <v>44733</v>
      </c>
      <c r="N4115" s="2">
        <v>0.85624999999999996</v>
      </c>
      <c r="O4115" s="1">
        <f t="shared" si="384"/>
        <v>44733.856249999997</v>
      </c>
      <c r="P4115" s="3" t="str">
        <f t="shared" si="385"/>
        <v>Jun,2022</v>
      </c>
      <c r="Q4115">
        <f t="shared" si="386"/>
        <v>2022</v>
      </c>
      <c r="R4115" t="str">
        <f t="shared" si="387"/>
        <v>Tue</v>
      </c>
      <c r="S4115">
        <f t="shared" si="388"/>
        <v>20</v>
      </c>
      <c r="T4115" t="str">
        <f t="shared" si="389"/>
        <v>NO</v>
      </c>
      <c r="U4115" cm="1">
        <f t="array" ref="U4115">_xlfn.XLOOKUP(Table1012[[#This Row],[Severity_Level]],{"MINOR","MODERATE","SEVERE","FATAL"},{1,2,3,5})</f>
        <v>2</v>
      </c>
      <c r="Z4115" s="1"/>
      <c r="AA4115" s="2"/>
      <c r="AB4115" s="4"/>
    </row>
    <row r="4116" spans="1:28" x14ac:dyDescent="0.3">
      <c r="A4116" t="s">
        <v>4157</v>
      </c>
      <c r="B4116" s="11" t="s">
        <v>49</v>
      </c>
      <c r="C4116" s="11" t="s">
        <v>50</v>
      </c>
      <c r="D4116" s="11" t="s">
        <v>25</v>
      </c>
      <c r="E4116" s="11" t="s">
        <v>35</v>
      </c>
      <c r="F4116" s="11" t="s">
        <v>26</v>
      </c>
      <c r="G4116" s="11">
        <v>4</v>
      </c>
      <c r="H4116" s="11" t="s">
        <v>32</v>
      </c>
      <c r="I4116" s="12">
        <v>44733</v>
      </c>
      <c r="J4116" s="14">
        <v>0.8569444444444444</v>
      </c>
      <c r="K4116">
        <v>4</v>
      </c>
      <c r="L4116" t="s">
        <v>32</v>
      </c>
      <c r="M4116" s="1">
        <v>44733</v>
      </c>
      <c r="N4116" s="2">
        <v>0.8569444444444444</v>
      </c>
      <c r="O4116" s="1">
        <f t="shared" si="384"/>
        <v>44733.856944444444</v>
      </c>
      <c r="P4116" s="3" t="str">
        <f t="shared" si="385"/>
        <v>Jun,2022</v>
      </c>
      <c r="Q4116">
        <f t="shared" si="386"/>
        <v>2022</v>
      </c>
      <c r="R4116" t="str">
        <f t="shared" si="387"/>
        <v>Tue</v>
      </c>
      <c r="S4116">
        <f t="shared" si="388"/>
        <v>20</v>
      </c>
      <c r="T4116" t="str">
        <f t="shared" si="389"/>
        <v>NO</v>
      </c>
      <c r="U4116" cm="1">
        <f t="array" ref="U4116">_xlfn.XLOOKUP(Table1012[[#This Row],[Severity_Level]],{"MINOR","MODERATE","SEVERE","FATAL"},{1,2,3,5})</f>
        <v>2</v>
      </c>
      <c r="Z4116" s="1"/>
      <c r="AA4116" s="2"/>
      <c r="AB4116" s="4"/>
    </row>
    <row r="4117" spans="1:28" x14ac:dyDescent="0.3">
      <c r="A4117" t="s">
        <v>4158</v>
      </c>
      <c r="B4117" s="11" t="s">
        <v>11</v>
      </c>
      <c r="C4117" s="11" t="s">
        <v>30</v>
      </c>
      <c r="D4117" s="11" t="s">
        <v>47</v>
      </c>
      <c r="E4117" s="11" t="s">
        <v>35</v>
      </c>
      <c r="F4117" s="11" t="s">
        <v>15</v>
      </c>
      <c r="G4117" s="11">
        <v>2</v>
      </c>
      <c r="H4117" s="11" t="s">
        <v>27</v>
      </c>
      <c r="I4117" s="12">
        <v>44733</v>
      </c>
      <c r="J4117" s="14">
        <v>0.85763888888888884</v>
      </c>
      <c r="K4117">
        <v>2</v>
      </c>
      <c r="L4117" t="s">
        <v>27</v>
      </c>
      <c r="M4117" s="1">
        <v>44733</v>
      </c>
      <c r="N4117" s="2">
        <v>0.85763888888888884</v>
      </c>
      <c r="O4117" s="1">
        <f t="shared" si="384"/>
        <v>44733.857638888891</v>
      </c>
      <c r="P4117" s="3" t="str">
        <f t="shared" si="385"/>
        <v>Jun,2022</v>
      </c>
      <c r="Q4117">
        <f t="shared" si="386"/>
        <v>2022</v>
      </c>
      <c r="R4117" t="str">
        <f t="shared" si="387"/>
        <v>Tue</v>
      </c>
      <c r="S4117">
        <f t="shared" si="388"/>
        <v>20</v>
      </c>
      <c r="T4117" t="str">
        <f t="shared" si="389"/>
        <v>NO</v>
      </c>
      <c r="U4117" cm="1">
        <f t="array" ref="U4117">_xlfn.XLOOKUP(Table1012[[#This Row],[Severity_Level]],{"MINOR","MODERATE","SEVERE","FATAL"},{1,2,3,5})</f>
        <v>3</v>
      </c>
      <c r="Z4117" s="1"/>
      <c r="AA4117" s="2"/>
      <c r="AB4117" s="4"/>
    </row>
    <row r="4118" spans="1:28" x14ac:dyDescent="0.3">
      <c r="A4118" t="s">
        <v>4159</v>
      </c>
      <c r="B4118" s="11" t="s">
        <v>18</v>
      </c>
      <c r="C4118" s="11" t="s">
        <v>65</v>
      </c>
      <c r="D4118" s="11" t="s">
        <v>25</v>
      </c>
      <c r="E4118" s="11" t="s">
        <v>20</v>
      </c>
      <c r="F4118" s="11" t="s">
        <v>51</v>
      </c>
      <c r="G4118" s="11">
        <v>1</v>
      </c>
      <c r="H4118" s="11" t="s">
        <v>32</v>
      </c>
      <c r="I4118" s="12">
        <v>44733</v>
      </c>
      <c r="J4118" s="14">
        <v>0.85833333333333328</v>
      </c>
      <c r="K4118">
        <v>1</v>
      </c>
      <c r="L4118" t="s">
        <v>32</v>
      </c>
      <c r="M4118" s="1">
        <v>44733</v>
      </c>
      <c r="N4118" s="2">
        <v>0.85833333333333328</v>
      </c>
      <c r="O4118" s="1">
        <f t="shared" si="384"/>
        <v>44733.85833333333</v>
      </c>
      <c r="P4118" s="3" t="str">
        <f t="shared" si="385"/>
        <v>Jun,2022</v>
      </c>
      <c r="Q4118">
        <f t="shared" si="386"/>
        <v>2022</v>
      </c>
      <c r="R4118" t="str">
        <f t="shared" si="387"/>
        <v>Tue</v>
      </c>
      <c r="S4118">
        <f t="shared" si="388"/>
        <v>20</v>
      </c>
      <c r="T4118" t="str">
        <f t="shared" si="389"/>
        <v>NO</v>
      </c>
      <c r="U4118" cm="1">
        <f t="array" ref="U4118">_xlfn.XLOOKUP(Table1012[[#This Row],[Severity_Level]],{"MINOR","MODERATE","SEVERE","FATAL"},{1,2,3,5})</f>
        <v>2</v>
      </c>
      <c r="Z4118" s="1"/>
      <c r="AA4118" s="2"/>
      <c r="AB4118" s="4"/>
    </row>
    <row r="4119" spans="1:28" x14ac:dyDescent="0.3">
      <c r="A4119" t="s">
        <v>4160</v>
      </c>
      <c r="B4119" s="11" t="s">
        <v>34</v>
      </c>
      <c r="C4119" s="11" t="s">
        <v>50</v>
      </c>
      <c r="D4119" s="11" t="s">
        <v>31</v>
      </c>
      <c r="E4119" s="11" t="s">
        <v>38</v>
      </c>
      <c r="F4119" s="11" t="s">
        <v>15</v>
      </c>
      <c r="G4119" s="11">
        <v>5</v>
      </c>
      <c r="H4119" s="11" t="s">
        <v>32</v>
      </c>
      <c r="I4119" s="12">
        <v>44733</v>
      </c>
      <c r="J4119" s="14">
        <v>0.85902777777777772</v>
      </c>
      <c r="K4119">
        <v>5</v>
      </c>
      <c r="L4119" t="s">
        <v>32</v>
      </c>
      <c r="M4119" s="1">
        <v>44733</v>
      </c>
      <c r="N4119" s="2">
        <v>0.85902777777777772</v>
      </c>
      <c r="O4119" s="1">
        <f t="shared" si="384"/>
        <v>44733.859027777777</v>
      </c>
      <c r="P4119" s="3" t="str">
        <f t="shared" si="385"/>
        <v>Jun,2022</v>
      </c>
      <c r="Q4119">
        <f t="shared" si="386"/>
        <v>2022</v>
      </c>
      <c r="R4119" t="str">
        <f t="shared" si="387"/>
        <v>Tue</v>
      </c>
      <c r="S4119">
        <f t="shared" si="388"/>
        <v>20</v>
      </c>
      <c r="T4119" t="str">
        <f t="shared" si="389"/>
        <v>NO</v>
      </c>
      <c r="U4119" cm="1">
        <f t="array" ref="U4119">_xlfn.XLOOKUP(Table1012[[#This Row],[Severity_Level]],{"MINOR","MODERATE","SEVERE","FATAL"},{1,2,3,5})</f>
        <v>2</v>
      </c>
      <c r="Z4119" s="1"/>
      <c r="AA4119" s="2"/>
      <c r="AB4119" s="4"/>
    </row>
    <row r="4120" spans="1:28" x14ac:dyDescent="0.3">
      <c r="A4120" t="s">
        <v>4161</v>
      </c>
      <c r="B4120" s="11" t="s">
        <v>34</v>
      </c>
      <c r="C4120" s="11" t="s">
        <v>12</v>
      </c>
      <c r="D4120" s="11" t="s">
        <v>37</v>
      </c>
      <c r="E4120" s="11" t="s">
        <v>14</v>
      </c>
      <c r="F4120" s="11" t="s">
        <v>15</v>
      </c>
      <c r="G4120" s="11">
        <v>2</v>
      </c>
      <c r="H4120" s="11" t="s">
        <v>27</v>
      </c>
      <c r="I4120" s="12">
        <v>44733</v>
      </c>
      <c r="J4120" s="14">
        <v>0.85972222222222228</v>
      </c>
      <c r="K4120">
        <v>2</v>
      </c>
      <c r="L4120" t="s">
        <v>27</v>
      </c>
      <c r="M4120" s="1">
        <v>44733</v>
      </c>
      <c r="N4120" s="2">
        <v>0.85972222222222228</v>
      </c>
      <c r="O4120" s="1">
        <f t="shared" si="384"/>
        <v>44733.859722222223</v>
      </c>
      <c r="P4120" s="3" t="str">
        <f t="shared" si="385"/>
        <v>Jun,2022</v>
      </c>
      <c r="Q4120">
        <f t="shared" si="386"/>
        <v>2022</v>
      </c>
      <c r="R4120" t="str">
        <f t="shared" si="387"/>
        <v>Tue</v>
      </c>
      <c r="S4120">
        <f t="shared" si="388"/>
        <v>20</v>
      </c>
      <c r="T4120" t="str">
        <f t="shared" si="389"/>
        <v>NO</v>
      </c>
      <c r="U4120" cm="1">
        <f t="array" ref="U4120">_xlfn.XLOOKUP(Table1012[[#This Row],[Severity_Level]],{"MINOR","MODERATE","SEVERE","FATAL"},{1,2,3,5})</f>
        <v>3</v>
      </c>
      <c r="Z4120" s="1"/>
      <c r="AA4120" s="2"/>
      <c r="AB4120" s="4"/>
    </row>
    <row r="4121" spans="1:28" x14ac:dyDescent="0.3">
      <c r="A4121" t="s">
        <v>4162</v>
      </c>
      <c r="B4121" s="11" t="s">
        <v>49</v>
      </c>
      <c r="C4121" s="11" t="s">
        <v>19</v>
      </c>
      <c r="D4121" s="11" t="s">
        <v>31</v>
      </c>
      <c r="E4121" s="11" t="s">
        <v>14</v>
      </c>
      <c r="F4121" s="11" t="s">
        <v>21</v>
      </c>
      <c r="G4121" s="11">
        <v>1</v>
      </c>
      <c r="H4121" s="11" t="s">
        <v>40</v>
      </c>
      <c r="I4121" s="12">
        <v>44733</v>
      </c>
      <c r="J4121" s="14">
        <v>0.86041666666666672</v>
      </c>
      <c r="K4121">
        <v>1</v>
      </c>
      <c r="L4121" t="s">
        <v>40</v>
      </c>
      <c r="M4121" s="1">
        <v>44733</v>
      </c>
      <c r="N4121" s="2">
        <v>0.86041666666666672</v>
      </c>
      <c r="O4121" s="1">
        <f t="shared" si="384"/>
        <v>44733.86041666667</v>
      </c>
      <c r="P4121" s="3" t="str">
        <f t="shared" si="385"/>
        <v>Jun,2022</v>
      </c>
      <c r="Q4121">
        <f t="shared" si="386"/>
        <v>2022</v>
      </c>
      <c r="R4121" t="str">
        <f t="shared" si="387"/>
        <v>Tue</v>
      </c>
      <c r="S4121">
        <f t="shared" si="388"/>
        <v>20</v>
      </c>
      <c r="T4121" t="str">
        <f t="shared" si="389"/>
        <v>NO</v>
      </c>
      <c r="U4121" cm="1">
        <f t="array" ref="U4121">_xlfn.XLOOKUP(Table1012[[#This Row],[Severity_Level]],{"MINOR","MODERATE","SEVERE","FATAL"},{1,2,3,5})</f>
        <v>5</v>
      </c>
      <c r="Z4121" s="1"/>
      <c r="AA4121" s="2"/>
      <c r="AB4121" s="4"/>
    </row>
    <row r="4122" spans="1:28" x14ac:dyDescent="0.3">
      <c r="A4122" t="s">
        <v>4163</v>
      </c>
      <c r="B4122" s="11" t="s">
        <v>18</v>
      </c>
      <c r="C4122" s="11" t="s">
        <v>44</v>
      </c>
      <c r="D4122" s="11" t="s">
        <v>25</v>
      </c>
      <c r="E4122" s="11" t="s">
        <v>35</v>
      </c>
      <c r="F4122" s="11" t="s">
        <v>21</v>
      </c>
      <c r="G4122" s="11">
        <v>4</v>
      </c>
      <c r="H4122" s="11" t="s">
        <v>32</v>
      </c>
      <c r="I4122" s="12">
        <v>44733</v>
      </c>
      <c r="J4122" s="14">
        <v>0.86111111111111116</v>
      </c>
      <c r="K4122">
        <v>4</v>
      </c>
      <c r="L4122" t="s">
        <v>32</v>
      </c>
      <c r="M4122" s="1">
        <v>44733</v>
      </c>
      <c r="N4122" s="2">
        <v>0.86111111111111116</v>
      </c>
      <c r="O4122" s="1">
        <f t="shared" si="384"/>
        <v>44733.861111111109</v>
      </c>
      <c r="P4122" s="3" t="str">
        <f t="shared" si="385"/>
        <v>Jun,2022</v>
      </c>
      <c r="Q4122">
        <f t="shared" si="386"/>
        <v>2022</v>
      </c>
      <c r="R4122" t="str">
        <f t="shared" si="387"/>
        <v>Tue</v>
      </c>
      <c r="S4122">
        <f t="shared" si="388"/>
        <v>20</v>
      </c>
      <c r="T4122" t="str">
        <f t="shared" si="389"/>
        <v>NO</v>
      </c>
      <c r="U4122" cm="1">
        <f t="array" ref="U4122">_xlfn.XLOOKUP(Table1012[[#This Row],[Severity_Level]],{"MINOR","MODERATE","SEVERE","FATAL"},{1,2,3,5})</f>
        <v>2</v>
      </c>
      <c r="Z4122" s="1"/>
      <c r="AA4122" s="2"/>
      <c r="AB4122" s="4"/>
    </row>
    <row r="4123" spans="1:28" x14ac:dyDescent="0.3">
      <c r="A4123" t="s">
        <v>4164</v>
      </c>
      <c r="B4123" s="11" t="s">
        <v>56</v>
      </c>
      <c r="C4123" s="11" t="s">
        <v>50</v>
      </c>
      <c r="D4123" s="11" t="s">
        <v>25</v>
      </c>
      <c r="E4123" s="11" t="s">
        <v>14</v>
      </c>
      <c r="F4123" s="11" t="s">
        <v>51</v>
      </c>
      <c r="G4123" s="11">
        <v>5</v>
      </c>
      <c r="H4123" s="11" t="s">
        <v>32</v>
      </c>
      <c r="I4123" s="12">
        <v>44733</v>
      </c>
      <c r="J4123" s="14">
        <v>0.8618055555555556</v>
      </c>
      <c r="K4123">
        <v>5</v>
      </c>
      <c r="L4123" t="s">
        <v>32</v>
      </c>
      <c r="M4123" s="1">
        <v>44733</v>
      </c>
      <c r="N4123" s="2">
        <v>0.8618055555555556</v>
      </c>
      <c r="O4123" s="1">
        <f t="shared" si="384"/>
        <v>44733.861805555556</v>
      </c>
      <c r="P4123" s="3" t="str">
        <f t="shared" si="385"/>
        <v>Jun,2022</v>
      </c>
      <c r="Q4123">
        <f t="shared" si="386"/>
        <v>2022</v>
      </c>
      <c r="R4123" t="str">
        <f t="shared" si="387"/>
        <v>Tue</v>
      </c>
      <c r="S4123">
        <f t="shared" si="388"/>
        <v>20</v>
      </c>
      <c r="T4123" t="str">
        <f t="shared" si="389"/>
        <v>NO</v>
      </c>
      <c r="U4123" cm="1">
        <f t="array" ref="U4123">_xlfn.XLOOKUP(Table1012[[#This Row],[Severity_Level]],{"MINOR","MODERATE","SEVERE","FATAL"},{1,2,3,5})</f>
        <v>2</v>
      </c>
      <c r="Z4123" s="1"/>
      <c r="AA4123" s="2"/>
      <c r="AB4123" s="4"/>
    </row>
    <row r="4124" spans="1:28" x14ac:dyDescent="0.3">
      <c r="A4124" t="s">
        <v>4165</v>
      </c>
      <c r="B4124" s="11" t="s">
        <v>18</v>
      </c>
      <c r="C4124" s="11" t="s">
        <v>53</v>
      </c>
      <c r="D4124" s="11" t="s">
        <v>47</v>
      </c>
      <c r="E4124" s="11" t="s">
        <v>35</v>
      </c>
      <c r="F4124" s="11" t="s">
        <v>21</v>
      </c>
      <c r="G4124" s="11">
        <v>4</v>
      </c>
      <c r="H4124" s="11" t="s">
        <v>40</v>
      </c>
      <c r="I4124" s="12">
        <v>44733</v>
      </c>
      <c r="J4124" s="14">
        <v>0.86250000000000004</v>
      </c>
      <c r="K4124">
        <v>4</v>
      </c>
      <c r="L4124" t="s">
        <v>40</v>
      </c>
      <c r="M4124" s="1">
        <v>44733</v>
      </c>
      <c r="N4124" s="2">
        <v>0.86250000000000004</v>
      </c>
      <c r="O4124" s="1">
        <f t="shared" si="384"/>
        <v>44733.862500000003</v>
      </c>
      <c r="P4124" s="3" t="str">
        <f t="shared" si="385"/>
        <v>Jun,2022</v>
      </c>
      <c r="Q4124">
        <f t="shared" si="386"/>
        <v>2022</v>
      </c>
      <c r="R4124" t="str">
        <f t="shared" si="387"/>
        <v>Tue</v>
      </c>
      <c r="S4124">
        <f t="shared" si="388"/>
        <v>20</v>
      </c>
      <c r="T4124" t="str">
        <f t="shared" si="389"/>
        <v>NO</v>
      </c>
      <c r="U4124" cm="1">
        <f t="array" ref="U4124">_xlfn.XLOOKUP(Table1012[[#This Row],[Severity_Level]],{"MINOR","MODERATE","SEVERE","FATAL"},{1,2,3,5})</f>
        <v>5</v>
      </c>
      <c r="Z4124" s="1"/>
      <c r="AA4124" s="2"/>
      <c r="AB4124" s="4"/>
    </row>
    <row r="4125" spans="1:28" x14ac:dyDescent="0.3">
      <c r="A4125" t="s">
        <v>4166</v>
      </c>
      <c r="B4125" s="11" t="s">
        <v>56</v>
      </c>
      <c r="C4125" s="11" t="s">
        <v>12</v>
      </c>
      <c r="D4125" s="11" t="s">
        <v>47</v>
      </c>
      <c r="E4125" s="11" t="s">
        <v>38</v>
      </c>
      <c r="F4125" s="11" t="s">
        <v>21</v>
      </c>
      <c r="G4125" s="11">
        <v>5</v>
      </c>
      <c r="H4125" s="11" t="s">
        <v>32</v>
      </c>
      <c r="I4125" s="12">
        <v>44733</v>
      </c>
      <c r="J4125" s="14">
        <v>0.86319444444444449</v>
      </c>
      <c r="K4125">
        <v>5</v>
      </c>
      <c r="L4125" t="s">
        <v>32</v>
      </c>
      <c r="M4125" s="1">
        <v>44733</v>
      </c>
      <c r="N4125" s="2">
        <v>0.86319444444444449</v>
      </c>
      <c r="O4125" s="1">
        <f t="shared" si="384"/>
        <v>44733.863194444442</v>
      </c>
      <c r="P4125" s="3" t="str">
        <f t="shared" si="385"/>
        <v>Jun,2022</v>
      </c>
      <c r="Q4125">
        <f t="shared" si="386"/>
        <v>2022</v>
      </c>
      <c r="R4125" t="str">
        <f t="shared" si="387"/>
        <v>Tue</v>
      </c>
      <c r="S4125">
        <f t="shared" si="388"/>
        <v>20</v>
      </c>
      <c r="T4125" t="str">
        <f t="shared" si="389"/>
        <v>NO</v>
      </c>
      <c r="U4125" cm="1">
        <f t="array" ref="U4125">_xlfn.XLOOKUP(Table1012[[#This Row],[Severity_Level]],{"MINOR","MODERATE","SEVERE","FATAL"},{1,2,3,5})</f>
        <v>2</v>
      </c>
      <c r="Z4125" s="1"/>
      <c r="AA4125" s="2"/>
      <c r="AB4125" s="4"/>
    </row>
    <row r="4126" spans="1:28" x14ac:dyDescent="0.3">
      <c r="A4126" t="s">
        <v>4167</v>
      </c>
      <c r="B4126" s="11" t="s">
        <v>29</v>
      </c>
      <c r="C4126" s="11" t="s">
        <v>57</v>
      </c>
      <c r="D4126" s="11" t="s">
        <v>13</v>
      </c>
      <c r="E4126" s="11" t="s">
        <v>14</v>
      </c>
      <c r="F4126" s="11" t="s">
        <v>15</v>
      </c>
      <c r="G4126" s="11">
        <v>3</v>
      </c>
      <c r="H4126" s="11" t="s">
        <v>32</v>
      </c>
      <c r="I4126" s="12">
        <v>44733</v>
      </c>
      <c r="J4126" s="14">
        <v>0.86388888888888893</v>
      </c>
      <c r="K4126">
        <v>3</v>
      </c>
      <c r="L4126" t="s">
        <v>32</v>
      </c>
      <c r="M4126" s="1">
        <v>44733</v>
      </c>
      <c r="N4126" s="2">
        <v>0.86388888888888893</v>
      </c>
      <c r="O4126" s="1">
        <f t="shared" si="384"/>
        <v>44733.863888888889</v>
      </c>
      <c r="P4126" s="3" t="str">
        <f t="shared" si="385"/>
        <v>Jun,2022</v>
      </c>
      <c r="Q4126">
        <f t="shared" si="386"/>
        <v>2022</v>
      </c>
      <c r="R4126" t="str">
        <f t="shared" si="387"/>
        <v>Tue</v>
      </c>
      <c r="S4126">
        <f t="shared" si="388"/>
        <v>20</v>
      </c>
      <c r="T4126" t="str">
        <f t="shared" si="389"/>
        <v>NO</v>
      </c>
      <c r="U4126" cm="1">
        <f t="array" ref="U4126">_xlfn.XLOOKUP(Table1012[[#This Row],[Severity_Level]],{"MINOR","MODERATE","SEVERE","FATAL"},{1,2,3,5})</f>
        <v>2</v>
      </c>
      <c r="Z4126" s="1"/>
      <c r="AA4126" s="2"/>
      <c r="AB4126" s="4"/>
    </row>
    <row r="4127" spans="1:28" x14ac:dyDescent="0.3">
      <c r="A4127" t="s">
        <v>4168</v>
      </c>
      <c r="B4127" s="11" t="s">
        <v>29</v>
      </c>
      <c r="C4127" s="11" t="s">
        <v>50</v>
      </c>
      <c r="D4127" s="11" t="s">
        <v>13</v>
      </c>
      <c r="E4127" s="11" t="s">
        <v>35</v>
      </c>
      <c r="F4127" s="11" t="s">
        <v>51</v>
      </c>
      <c r="G4127" s="11">
        <v>5</v>
      </c>
      <c r="H4127" s="11" t="s">
        <v>40</v>
      </c>
      <c r="I4127" s="12">
        <v>44733</v>
      </c>
      <c r="J4127" s="14">
        <v>0.86458333333333337</v>
      </c>
      <c r="K4127">
        <v>5</v>
      </c>
      <c r="L4127" t="s">
        <v>40</v>
      </c>
      <c r="M4127" s="1">
        <v>44733</v>
      </c>
      <c r="N4127" s="2">
        <v>0.86458333333333337</v>
      </c>
      <c r="O4127" s="1">
        <f t="shared" si="384"/>
        <v>44733.864583333336</v>
      </c>
      <c r="P4127" s="3" t="str">
        <f t="shared" si="385"/>
        <v>Jun,2022</v>
      </c>
      <c r="Q4127">
        <f t="shared" si="386"/>
        <v>2022</v>
      </c>
      <c r="R4127" t="str">
        <f t="shared" si="387"/>
        <v>Tue</v>
      </c>
      <c r="S4127">
        <f t="shared" si="388"/>
        <v>20</v>
      </c>
      <c r="T4127" t="str">
        <f t="shared" si="389"/>
        <v>NO</v>
      </c>
      <c r="U4127" cm="1">
        <f t="array" ref="U4127">_xlfn.XLOOKUP(Table1012[[#This Row],[Severity_Level]],{"MINOR","MODERATE","SEVERE","FATAL"},{1,2,3,5})</f>
        <v>5</v>
      </c>
      <c r="Z4127" s="1"/>
      <c r="AA4127" s="2"/>
      <c r="AB4127" s="4"/>
    </row>
    <row r="4128" spans="1:28" x14ac:dyDescent="0.3">
      <c r="A4128" t="s">
        <v>4169</v>
      </c>
      <c r="B4128" s="11" t="s">
        <v>29</v>
      </c>
      <c r="C4128" s="11" t="s">
        <v>12</v>
      </c>
      <c r="D4128" s="11" t="s">
        <v>25</v>
      </c>
      <c r="E4128" s="11" t="s">
        <v>20</v>
      </c>
      <c r="F4128" s="11" t="s">
        <v>51</v>
      </c>
      <c r="G4128" s="11">
        <v>1</v>
      </c>
      <c r="H4128" s="11" t="s">
        <v>32</v>
      </c>
      <c r="I4128" s="12">
        <v>44733</v>
      </c>
      <c r="J4128" s="14">
        <v>0.86527777777777781</v>
      </c>
      <c r="K4128">
        <v>1</v>
      </c>
      <c r="L4128" t="s">
        <v>32</v>
      </c>
      <c r="M4128" s="1">
        <v>44733</v>
      </c>
      <c r="N4128" s="2">
        <v>0.86527777777777781</v>
      </c>
      <c r="O4128" s="1">
        <f t="shared" si="384"/>
        <v>44733.865277777775</v>
      </c>
      <c r="P4128" s="3" t="str">
        <f t="shared" si="385"/>
        <v>Jun,2022</v>
      </c>
      <c r="Q4128">
        <f t="shared" si="386"/>
        <v>2022</v>
      </c>
      <c r="R4128" t="str">
        <f t="shared" si="387"/>
        <v>Tue</v>
      </c>
      <c r="S4128">
        <f t="shared" si="388"/>
        <v>20</v>
      </c>
      <c r="T4128" t="str">
        <f t="shared" si="389"/>
        <v>NO</v>
      </c>
      <c r="U4128" cm="1">
        <f t="array" ref="U4128">_xlfn.XLOOKUP(Table1012[[#This Row],[Severity_Level]],{"MINOR","MODERATE","SEVERE","FATAL"},{1,2,3,5})</f>
        <v>2</v>
      </c>
      <c r="Z4128" s="1"/>
      <c r="AA4128" s="2"/>
      <c r="AB4128" s="4"/>
    </row>
    <row r="4129" spans="1:28" x14ac:dyDescent="0.3">
      <c r="A4129" t="s">
        <v>4170</v>
      </c>
      <c r="B4129" s="11" t="s">
        <v>18</v>
      </c>
      <c r="C4129" s="11" t="s">
        <v>46</v>
      </c>
      <c r="D4129" s="11" t="s">
        <v>13</v>
      </c>
      <c r="E4129" s="11" t="s">
        <v>20</v>
      </c>
      <c r="F4129" s="11" t="s">
        <v>26</v>
      </c>
      <c r="G4129" s="11">
        <v>5</v>
      </c>
      <c r="H4129" s="11" t="s">
        <v>32</v>
      </c>
      <c r="I4129" s="12">
        <v>44733</v>
      </c>
      <c r="J4129" s="14">
        <v>0.86597222222222225</v>
      </c>
      <c r="K4129">
        <v>5</v>
      </c>
      <c r="L4129" t="s">
        <v>32</v>
      </c>
      <c r="M4129" s="1">
        <v>44733</v>
      </c>
      <c r="N4129" s="2">
        <v>0.86597222222222225</v>
      </c>
      <c r="O4129" s="1">
        <f t="shared" si="384"/>
        <v>44733.865972222222</v>
      </c>
      <c r="P4129" s="3" t="str">
        <f t="shared" si="385"/>
        <v>Jun,2022</v>
      </c>
      <c r="Q4129">
        <f t="shared" si="386"/>
        <v>2022</v>
      </c>
      <c r="R4129" t="str">
        <f t="shared" si="387"/>
        <v>Tue</v>
      </c>
      <c r="S4129">
        <f t="shared" si="388"/>
        <v>20</v>
      </c>
      <c r="T4129" t="str">
        <f t="shared" si="389"/>
        <v>NO</v>
      </c>
      <c r="U4129" cm="1">
        <f t="array" ref="U4129">_xlfn.XLOOKUP(Table1012[[#This Row],[Severity_Level]],{"MINOR","MODERATE","SEVERE","FATAL"},{1,2,3,5})</f>
        <v>2</v>
      </c>
      <c r="Z4129" s="1"/>
      <c r="AA4129" s="2"/>
      <c r="AB4129" s="4"/>
    </row>
    <row r="4130" spans="1:28" x14ac:dyDescent="0.3">
      <c r="A4130" t="s">
        <v>4171</v>
      </c>
      <c r="B4130" s="11" t="s">
        <v>49</v>
      </c>
      <c r="C4130" s="11" t="s">
        <v>19</v>
      </c>
      <c r="D4130" s="11" t="s">
        <v>25</v>
      </c>
      <c r="E4130" s="11" t="s">
        <v>38</v>
      </c>
      <c r="F4130" s="11" t="s">
        <v>26</v>
      </c>
      <c r="G4130" s="11">
        <v>4</v>
      </c>
      <c r="H4130" s="11" t="s">
        <v>27</v>
      </c>
      <c r="I4130" s="12">
        <v>44734</v>
      </c>
      <c r="J4130" s="14">
        <v>0.8666666666666667</v>
      </c>
      <c r="K4130">
        <v>4</v>
      </c>
      <c r="L4130" t="s">
        <v>27</v>
      </c>
      <c r="M4130" s="1">
        <v>44734</v>
      </c>
      <c r="N4130" s="2">
        <v>0.8666666666666667</v>
      </c>
      <c r="O4130" s="1">
        <f t="shared" si="384"/>
        <v>44734.866666666669</v>
      </c>
      <c r="P4130" s="3" t="str">
        <f t="shared" si="385"/>
        <v>Jun,2022</v>
      </c>
      <c r="Q4130">
        <f t="shared" si="386"/>
        <v>2022</v>
      </c>
      <c r="R4130" t="str">
        <f t="shared" si="387"/>
        <v>Wed</v>
      </c>
      <c r="S4130">
        <f t="shared" si="388"/>
        <v>20</v>
      </c>
      <c r="T4130" t="str">
        <f t="shared" si="389"/>
        <v>NO</v>
      </c>
      <c r="U4130" cm="1">
        <f t="array" ref="U4130">_xlfn.XLOOKUP(Table1012[[#This Row],[Severity_Level]],{"MINOR","MODERATE","SEVERE","FATAL"},{1,2,3,5})</f>
        <v>3</v>
      </c>
      <c r="Z4130" s="1"/>
      <c r="AA4130" s="2"/>
      <c r="AB4130" s="4"/>
    </row>
    <row r="4131" spans="1:28" x14ac:dyDescent="0.3">
      <c r="A4131" t="s">
        <v>4172</v>
      </c>
      <c r="B4131" s="11" t="s">
        <v>56</v>
      </c>
      <c r="C4131" s="11" t="s">
        <v>50</v>
      </c>
      <c r="D4131" s="11" t="s">
        <v>37</v>
      </c>
      <c r="E4131" s="11" t="s">
        <v>38</v>
      </c>
      <c r="F4131" s="11" t="s">
        <v>51</v>
      </c>
      <c r="G4131" s="11">
        <v>3</v>
      </c>
      <c r="H4131" s="11" t="s">
        <v>32</v>
      </c>
      <c r="I4131" s="12">
        <v>44734</v>
      </c>
      <c r="J4131" s="14">
        <v>0.86736111111111114</v>
      </c>
      <c r="K4131">
        <v>3</v>
      </c>
      <c r="L4131" t="s">
        <v>32</v>
      </c>
      <c r="M4131" s="1">
        <v>44734</v>
      </c>
      <c r="N4131" s="2">
        <v>0.86736111111111114</v>
      </c>
      <c r="O4131" s="1">
        <f t="shared" si="384"/>
        <v>44734.867361111108</v>
      </c>
      <c r="P4131" s="3" t="str">
        <f t="shared" si="385"/>
        <v>Jun,2022</v>
      </c>
      <c r="Q4131">
        <f t="shared" si="386"/>
        <v>2022</v>
      </c>
      <c r="R4131" t="str">
        <f t="shared" si="387"/>
        <v>Wed</v>
      </c>
      <c r="S4131">
        <f t="shared" si="388"/>
        <v>20</v>
      </c>
      <c r="T4131" t="str">
        <f t="shared" si="389"/>
        <v>NO</v>
      </c>
      <c r="U4131" cm="1">
        <f t="array" ref="U4131">_xlfn.XLOOKUP(Table1012[[#This Row],[Severity_Level]],{"MINOR","MODERATE","SEVERE","FATAL"},{1,2,3,5})</f>
        <v>2</v>
      </c>
      <c r="Z4131" s="1"/>
      <c r="AA4131" s="2"/>
      <c r="AB4131" s="4"/>
    </row>
    <row r="4132" spans="1:28" x14ac:dyDescent="0.3">
      <c r="A4132" t="s">
        <v>4173</v>
      </c>
      <c r="B4132" s="11" t="s">
        <v>18</v>
      </c>
      <c r="C4132" s="11" t="s">
        <v>65</v>
      </c>
      <c r="D4132" s="11" t="s">
        <v>13</v>
      </c>
      <c r="E4132" s="11" t="s">
        <v>20</v>
      </c>
      <c r="F4132" s="11" t="s">
        <v>15</v>
      </c>
      <c r="G4132" s="11">
        <v>3</v>
      </c>
      <c r="H4132" s="11" t="s">
        <v>16</v>
      </c>
      <c r="I4132" s="12">
        <v>44734</v>
      </c>
      <c r="J4132" s="14">
        <v>0.86805555555555558</v>
      </c>
      <c r="K4132">
        <v>3</v>
      </c>
      <c r="L4132" t="s">
        <v>16</v>
      </c>
      <c r="M4132" s="1">
        <v>44734</v>
      </c>
      <c r="N4132" s="2">
        <v>0.86805555555555558</v>
      </c>
      <c r="O4132" s="1">
        <f t="shared" si="384"/>
        <v>44734.868055555555</v>
      </c>
      <c r="P4132" s="3" t="str">
        <f t="shared" si="385"/>
        <v>Jun,2022</v>
      </c>
      <c r="Q4132">
        <f t="shared" si="386"/>
        <v>2022</v>
      </c>
      <c r="R4132" t="str">
        <f t="shared" si="387"/>
        <v>Wed</v>
      </c>
      <c r="S4132">
        <f t="shared" si="388"/>
        <v>20</v>
      </c>
      <c r="T4132" t="str">
        <f t="shared" si="389"/>
        <v>NO</v>
      </c>
      <c r="U4132" cm="1">
        <f t="array" ref="U4132">_xlfn.XLOOKUP(Table1012[[#This Row],[Severity_Level]],{"MINOR","MODERATE","SEVERE","FATAL"},{1,2,3,5})</f>
        <v>1</v>
      </c>
      <c r="Z4132" s="1"/>
      <c r="AA4132" s="2"/>
      <c r="AB4132" s="4"/>
    </row>
    <row r="4133" spans="1:28" x14ac:dyDescent="0.3">
      <c r="A4133" t="s">
        <v>4174</v>
      </c>
      <c r="B4133" s="11" t="s">
        <v>29</v>
      </c>
      <c r="C4133" s="11" t="s">
        <v>65</v>
      </c>
      <c r="D4133" s="11" t="s">
        <v>37</v>
      </c>
      <c r="E4133" s="11" t="s">
        <v>14</v>
      </c>
      <c r="F4133" s="11" t="s">
        <v>26</v>
      </c>
      <c r="G4133" s="11">
        <v>5</v>
      </c>
      <c r="H4133" s="11" t="s">
        <v>16</v>
      </c>
      <c r="I4133" s="12">
        <v>44734</v>
      </c>
      <c r="J4133" s="14">
        <v>0.86875000000000002</v>
      </c>
      <c r="K4133">
        <v>5</v>
      </c>
      <c r="L4133" t="s">
        <v>16</v>
      </c>
      <c r="M4133" s="1">
        <v>44734</v>
      </c>
      <c r="N4133" s="2">
        <v>0.86875000000000002</v>
      </c>
      <c r="O4133" s="1">
        <f t="shared" si="384"/>
        <v>44734.868750000001</v>
      </c>
      <c r="P4133" s="3" t="str">
        <f t="shared" si="385"/>
        <v>Jun,2022</v>
      </c>
      <c r="Q4133">
        <f t="shared" si="386"/>
        <v>2022</v>
      </c>
      <c r="R4133" t="str">
        <f t="shared" si="387"/>
        <v>Wed</v>
      </c>
      <c r="S4133">
        <f t="shared" si="388"/>
        <v>20</v>
      </c>
      <c r="T4133" t="str">
        <f t="shared" si="389"/>
        <v>NO</v>
      </c>
      <c r="U4133" cm="1">
        <f t="array" ref="U4133">_xlfn.XLOOKUP(Table1012[[#This Row],[Severity_Level]],{"MINOR","MODERATE","SEVERE","FATAL"},{1,2,3,5})</f>
        <v>1</v>
      </c>
      <c r="Z4133" s="1"/>
      <c r="AA4133" s="2"/>
      <c r="AB4133" s="4"/>
    </row>
    <row r="4134" spans="1:28" x14ac:dyDescent="0.3">
      <c r="A4134" t="s">
        <v>4175</v>
      </c>
      <c r="B4134" s="11" t="s">
        <v>34</v>
      </c>
      <c r="C4134" s="11" t="s">
        <v>65</v>
      </c>
      <c r="D4134" s="11" t="s">
        <v>47</v>
      </c>
      <c r="E4134" s="11" t="s">
        <v>38</v>
      </c>
      <c r="F4134" s="11" t="s">
        <v>21</v>
      </c>
      <c r="G4134" s="11">
        <v>5</v>
      </c>
      <c r="H4134" s="11" t="s">
        <v>32</v>
      </c>
      <c r="I4134" s="12">
        <v>44734</v>
      </c>
      <c r="J4134" s="14">
        <v>0.86944444444444446</v>
      </c>
      <c r="K4134">
        <v>5</v>
      </c>
      <c r="L4134" t="s">
        <v>32</v>
      </c>
      <c r="M4134" s="1">
        <v>44734</v>
      </c>
      <c r="N4134" s="2">
        <v>0.86944444444444446</v>
      </c>
      <c r="O4134" s="1">
        <f t="shared" si="384"/>
        <v>44734.869444444441</v>
      </c>
      <c r="P4134" s="3" t="str">
        <f t="shared" si="385"/>
        <v>Jun,2022</v>
      </c>
      <c r="Q4134">
        <f t="shared" si="386"/>
        <v>2022</v>
      </c>
      <c r="R4134" t="str">
        <f t="shared" si="387"/>
        <v>Wed</v>
      </c>
      <c r="S4134">
        <f t="shared" si="388"/>
        <v>20</v>
      </c>
      <c r="T4134" t="str">
        <f t="shared" si="389"/>
        <v>NO</v>
      </c>
      <c r="U4134" cm="1">
        <f t="array" ref="U4134">_xlfn.XLOOKUP(Table1012[[#This Row],[Severity_Level]],{"MINOR","MODERATE","SEVERE","FATAL"},{1,2,3,5})</f>
        <v>2</v>
      </c>
      <c r="Z4134" s="1"/>
      <c r="AA4134" s="2"/>
      <c r="AB4134" s="4"/>
    </row>
    <row r="4135" spans="1:28" x14ac:dyDescent="0.3">
      <c r="A4135" t="s">
        <v>4176</v>
      </c>
      <c r="B4135" s="11" t="s">
        <v>29</v>
      </c>
      <c r="C4135" s="11" t="s">
        <v>44</v>
      </c>
      <c r="D4135" s="11" t="s">
        <v>13</v>
      </c>
      <c r="E4135" s="11" t="s">
        <v>38</v>
      </c>
      <c r="F4135" s="11" t="s">
        <v>21</v>
      </c>
      <c r="G4135" s="11">
        <v>4</v>
      </c>
      <c r="H4135" s="11" t="s">
        <v>32</v>
      </c>
      <c r="I4135" s="12">
        <v>44734</v>
      </c>
      <c r="J4135" s="14">
        <v>0.87013888888888891</v>
      </c>
      <c r="K4135">
        <v>4</v>
      </c>
      <c r="L4135" t="s">
        <v>32</v>
      </c>
      <c r="M4135" s="1">
        <v>44734</v>
      </c>
      <c r="N4135" s="2">
        <v>0.87013888888888891</v>
      </c>
      <c r="O4135" s="1">
        <f t="shared" si="384"/>
        <v>44734.870138888888</v>
      </c>
      <c r="P4135" s="3" t="str">
        <f t="shared" si="385"/>
        <v>Jun,2022</v>
      </c>
      <c r="Q4135">
        <f t="shared" si="386"/>
        <v>2022</v>
      </c>
      <c r="R4135" t="str">
        <f t="shared" si="387"/>
        <v>Wed</v>
      </c>
      <c r="S4135">
        <f t="shared" si="388"/>
        <v>20</v>
      </c>
      <c r="T4135" t="str">
        <f t="shared" si="389"/>
        <v>NO</v>
      </c>
      <c r="U4135" cm="1">
        <f t="array" ref="U4135">_xlfn.XLOOKUP(Table1012[[#This Row],[Severity_Level]],{"MINOR","MODERATE","SEVERE","FATAL"},{1,2,3,5})</f>
        <v>2</v>
      </c>
      <c r="Z4135" s="1"/>
      <c r="AA4135" s="2"/>
      <c r="AB4135" s="4"/>
    </row>
    <row r="4136" spans="1:28" x14ac:dyDescent="0.3">
      <c r="A4136" t="s">
        <v>4177</v>
      </c>
      <c r="B4136" s="11" t="s">
        <v>49</v>
      </c>
      <c r="C4136" s="11" t="s">
        <v>57</v>
      </c>
      <c r="D4136" s="11" t="s">
        <v>37</v>
      </c>
      <c r="E4136" s="11" t="s">
        <v>20</v>
      </c>
      <c r="F4136" s="11" t="s">
        <v>51</v>
      </c>
      <c r="G4136" s="11">
        <v>2</v>
      </c>
      <c r="H4136" s="11" t="s">
        <v>40</v>
      </c>
      <c r="I4136" s="12">
        <v>44734</v>
      </c>
      <c r="J4136" s="14">
        <v>0.87083333333333335</v>
      </c>
      <c r="K4136">
        <v>2</v>
      </c>
      <c r="L4136" t="s">
        <v>40</v>
      </c>
      <c r="M4136" s="1">
        <v>44734</v>
      </c>
      <c r="N4136" s="2">
        <v>0.87083333333333335</v>
      </c>
      <c r="O4136" s="1">
        <f t="shared" si="384"/>
        <v>44734.870833333334</v>
      </c>
      <c r="P4136" s="3" t="str">
        <f t="shared" si="385"/>
        <v>Jun,2022</v>
      </c>
      <c r="Q4136">
        <f t="shared" si="386"/>
        <v>2022</v>
      </c>
      <c r="R4136" t="str">
        <f t="shared" si="387"/>
        <v>Wed</v>
      </c>
      <c r="S4136">
        <f t="shared" si="388"/>
        <v>20</v>
      </c>
      <c r="T4136" t="str">
        <f t="shared" si="389"/>
        <v>NO</v>
      </c>
      <c r="U4136" cm="1">
        <f t="array" ref="U4136">_xlfn.XLOOKUP(Table1012[[#This Row],[Severity_Level]],{"MINOR","MODERATE","SEVERE","FATAL"},{1,2,3,5})</f>
        <v>5</v>
      </c>
      <c r="Z4136" s="1"/>
      <c r="AA4136" s="2"/>
      <c r="AB4136" s="4"/>
    </row>
    <row r="4137" spans="1:28" x14ac:dyDescent="0.3">
      <c r="A4137" t="s">
        <v>4178</v>
      </c>
      <c r="B4137" s="11" t="s">
        <v>29</v>
      </c>
      <c r="C4137" s="11" t="s">
        <v>19</v>
      </c>
      <c r="D4137" s="11" t="s">
        <v>37</v>
      </c>
      <c r="E4137" s="11" t="s">
        <v>14</v>
      </c>
      <c r="F4137" s="11" t="s">
        <v>15</v>
      </c>
      <c r="G4137" s="11">
        <v>3</v>
      </c>
      <c r="H4137" s="11" t="s">
        <v>16</v>
      </c>
      <c r="I4137" s="12">
        <v>44734</v>
      </c>
      <c r="J4137" s="14">
        <v>0.87152777777777779</v>
      </c>
      <c r="K4137">
        <v>3</v>
      </c>
      <c r="L4137" t="s">
        <v>16</v>
      </c>
      <c r="M4137" s="1">
        <v>44734</v>
      </c>
      <c r="N4137" s="2">
        <v>0.87152777777777779</v>
      </c>
      <c r="O4137" s="1">
        <f t="shared" si="384"/>
        <v>44734.871527777781</v>
      </c>
      <c r="P4137" s="3" t="str">
        <f t="shared" si="385"/>
        <v>Jun,2022</v>
      </c>
      <c r="Q4137">
        <f t="shared" si="386"/>
        <v>2022</v>
      </c>
      <c r="R4137" t="str">
        <f t="shared" si="387"/>
        <v>Wed</v>
      </c>
      <c r="S4137">
        <f t="shared" si="388"/>
        <v>20</v>
      </c>
      <c r="T4137" t="str">
        <f t="shared" si="389"/>
        <v>NO</v>
      </c>
      <c r="U4137" cm="1">
        <f t="array" ref="U4137">_xlfn.XLOOKUP(Table1012[[#This Row],[Severity_Level]],{"MINOR","MODERATE","SEVERE","FATAL"},{1,2,3,5})</f>
        <v>1</v>
      </c>
      <c r="Z4137" s="1"/>
      <c r="AA4137" s="2"/>
      <c r="AB4137" s="4"/>
    </row>
    <row r="4138" spans="1:28" x14ac:dyDescent="0.3">
      <c r="A4138" t="s">
        <v>4179</v>
      </c>
      <c r="B4138" s="11" t="s">
        <v>11</v>
      </c>
      <c r="C4138" s="11" t="s">
        <v>12</v>
      </c>
      <c r="D4138" s="11" t="s">
        <v>25</v>
      </c>
      <c r="E4138" s="11" t="s">
        <v>14</v>
      </c>
      <c r="F4138" s="11" t="s">
        <v>26</v>
      </c>
      <c r="G4138" s="11">
        <v>1</v>
      </c>
      <c r="H4138" s="11" t="s">
        <v>16</v>
      </c>
      <c r="I4138" s="12">
        <v>44734</v>
      </c>
      <c r="J4138" s="14">
        <v>0.87222222222222223</v>
      </c>
      <c r="K4138">
        <v>1</v>
      </c>
      <c r="L4138" t="s">
        <v>16</v>
      </c>
      <c r="M4138" s="1">
        <v>44734</v>
      </c>
      <c r="N4138" s="2">
        <v>0.87222222222222223</v>
      </c>
      <c r="O4138" s="1">
        <f t="shared" si="384"/>
        <v>44734.87222222222</v>
      </c>
      <c r="P4138" s="3" t="str">
        <f t="shared" si="385"/>
        <v>Jun,2022</v>
      </c>
      <c r="Q4138">
        <f t="shared" si="386"/>
        <v>2022</v>
      </c>
      <c r="R4138" t="str">
        <f t="shared" si="387"/>
        <v>Wed</v>
      </c>
      <c r="S4138">
        <f t="shared" si="388"/>
        <v>20</v>
      </c>
      <c r="T4138" t="str">
        <f t="shared" si="389"/>
        <v>NO</v>
      </c>
      <c r="U4138" cm="1">
        <f t="array" ref="U4138">_xlfn.XLOOKUP(Table1012[[#This Row],[Severity_Level]],{"MINOR","MODERATE","SEVERE","FATAL"},{1,2,3,5})</f>
        <v>1</v>
      </c>
      <c r="Z4138" s="1"/>
      <c r="AA4138" s="2"/>
      <c r="AB4138" s="4"/>
    </row>
    <row r="4139" spans="1:28" x14ac:dyDescent="0.3">
      <c r="A4139" t="s">
        <v>4180</v>
      </c>
      <c r="B4139" s="11" t="s">
        <v>49</v>
      </c>
      <c r="C4139" s="11" t="s">
        <v>19</v>
      </c>
      <c r="D4139" s="11" t="s">
        <v>13</v>
      </c>
      <c r="E4139" s="11" t="s">
        <v>35</v>
      </c>
      <c r="F4139" s="11" t="s">
        <v>26</v>
      </c>
      <c r="G4139" s="11">
        <v>5</v>
      </c>
      <c r="H4139" s="11" t="s">
        <v>27</v>
      </c>
      <c r="I4139" s="12">
        <v>44734</v>
      </c>
      <c r="J4139" s="14">
        <v>0.87291666666666667</v>
      </c>
      <c r="K4139">
        <v>5</v>
      </c>
      <c r="L4139" t="s">
        <v>27</v>
      </c>
      <c r="M4139" s="1">
        <v>44734</v>
      </c>
      <c r="N4139" s="2">
        <v>0.87291666666666667</v>
      </c>
      <c r="O4139" s="1">
        <f t="shared" si="384"/>
        <v>44734.872916666667</v>
      </c>
      <c r="P4139" s="3" t="str">
        <f t="shared" si="385"/>
        <v>Jun,2022</v>
      </c>
      <c r="Q4139">
        <f t="shared" si="386"/>
        <v>2022</v>
      </c>
      <c r="R4139" t="str">
        <f t="shared" si="387"/>
        <v>Wed</v>
      </c>
      <c r="S4139">
        <f t="shared" si="388"/>
        <v>20</v>
      </c>
      <c r="T4139" t="str">
        <f t="shared" si="389"/>
        <v>NO</v>
      </c>
      <c r="U4139" cm="1">
        <f t="array" ref="U4139">_xlfn.XLOOKUP(Table1012[[#This Row],[Severity_Level]],{"MINOR","MODERATE","SEVERE","FATAL"},{1,2,3,5})</f>
        <v>3</v>
      </c>
      <c r="Z4139" s="1"/>
      <c r="AA4139" s="2"/>
      <c r="AB4139" s="4"/>
    </row>
    <row r="4140" spans="1:28" x14ac:dyDescent="0.3">
      <c r="A4140" t="s">
        <v>4181</v>
      </c>
      <c r="B4140" s="11" t="s">
        <v>34</v>
      </c>
      <c r="C4140" s="11" t="s">
        <v>57</v>
      </c>
      <c r="D4140" s="11" t="s">
        <v>13</v>
      </c>
      <c r="E4140" s="11" t="s">
        <v>20</v>
      </c>
      <c r="F4140" s="11" t="s">
        <v>26</v>
      </c>
      <c r="G4140" s="11">
        <v>5</v>
      </c>
      <c r="H4140" s="11" t="s">
        <v>32</v>
      </c>
      <c r="I4140" s="12">
        <v>44734</v>
      </c>
      <c r="J4140" s="14">
        <v>0.87361111111111112</v>
      </c>
      <c r="K4140">
        <v>5</v>
      </c>
      <c r="L4140" t="s">
        <v>32</v>
      </c>
      <c r="M4140" s="1">
        <v>44734</v>
      </c>
      <c r="N4140" s="2">
        <v>0.87361111111111112</v>
      </c>
      <c r="O4140" s="1">
        <f t="shared" si="384"/>
        <v>44734.873611111114</v>
      </c>
      <c r="P4140" s="3" t="str">
        <f t="shared" si="385"/>
        <v>Jun,2022</v>
      </c>
      <c r="Q4140">
        <f t="shared" si="386"/>
        <v>2022</v>
      </c>
      <c r="R4140" t="str">
        <f t="shared" si="387"/>
        <v>Wed</v>
      </c>
      <c r="S4140">
        <f t="shared" si="388"/>
        <v>20</v>
      </c>
      <c r="T4140" t="str">
        <f t="shared" si="389"/>
        <v>NO</v>
      </c>
      <c r="U4140" cm="1">
        <f t="array" ref="U4140">_xlfn.XLOOKUP(Table1012[[#This Row],[Severity_Level]],{"MINOR","MODERATE","SEVERE","FATAL"},{1,2,3,5})</f>
        <v>2</v>
      </c>
      <c r="Z4140" s="1"/>
      <c r="AA4140" s="2"/>
      <c r="AB4140" s="4"/>
    </row>
    <row r="4141" spans="1:28" x14ac:dyDescent="0.3">
      <c r="A4141" t="s">
        <v>4182</v>
      </c>
      <c r="B4141" s="11" t="s">
        <v>56</v>
      </c>
      <c r="C4141" s="11" t="s">
        <v>65</v>
      </c>
      <c r="D4141" s="11" t="s">
        <v>25</v>
      </c>
      <c r="E4141" s="11" t="s">
        <v>14</v>
      </c>
      <c r="F4141" s="11" t="s">
        <v>51</v>
      </c>
      <c r="G4141" s="11">
        <v>5</v>
      </c>
      <c r="H4141" s="11" t="s">
        <v>32</v>
      </c>
      <c r="I4141" s="12">
        <v>44734</v>
      </c>
      <c r="J4141" s="14">
        <v>0.87430555555555556</v>
      </c>
      <c r="K4141">
        <v>5</v>
      </c>
      <c r="L4141" t="s">
        <v>32</v>
      </c>
      <c r="M4141" s="1">
        <v>44734</v>
      </c>
      <c r="N4141" s="2">
        <v>0.87430555555555556</v>
      </c>
      <c r="O4141" s="1">
        <f t="shared" si="384"/>
        <v>44734.874305555553</v>
      </c>
      <c r="P4141" s="3" t="str">
        <f t="shared" si="385"/>
        <v>Jun,2022</v>
      </c>
      <c r="Q4141">
        <f t="shared" si="386"/>
        <v>2022</v>
      </c>
      <c r="R4141" t="str">
        <f t="shared" si="387"/>
        <v>Wed</v>
      </c>
      <c r="S4141">
        <f t="shared" si="388"/>
        <v>20</v>
      </c>
      <c r="T4141" t="str">
        <f t="shared" si="389"/>
        <v>NO</v>
      </c>
      <c r="U4141" cm="1">
        <f t="array" ref="U4141">_xlfn.XLOOKUP(Table1012[[#This Row],[Severity_Level]],{"MINOR","MODERATE","SEVERE","FATAL"},{1,2,3,5})</f>
        <v>2</v>
      </c>
      <c r="Z4141" s="1"/>
      <c r="AA4141" s="2"/>
      <c r="AB4141" s="4"/>
    </row>
    <row r="4142" spans="1:28" x14ac:dyDescent="0.3">
      <c r="A4142" t="s">
        <v>4183</v>
      </c>
      <c r="B4142" s="11" t="s">
        <v>29</v>
      </c>
      <c r="C4142" s="11" t="s">
        <v>12</v>
      </c>
      <c r="D4142" s="11" t="s">
        <v>25</v>
      </c>
      <c r="E4142" s="11" t="s">
        <v>14</v>
      </c>
      <c r="F4142" s="11" t="s">
        <v>21</v>
      </c>
      <c r="G4142" s="11">
        <v>2</v>
      </c>
      <c r="H4142" s="11" t="s">
        <v>27</v>
      </c>
      <c r="I4142" s="12">
        <v>44734</v>
      </c>
      <c r="J4142" s="14">
        <v>0.875</v>
      </c>
      <c r="K4142">
        <v>2</v>
      </c>
      <c r="L4142" t="s">
        <v>27</v>
      </c>
      <c r="M4142" s="1">
        <v>44734</v>
      </c>
      <c r="N4142" s="2">
        <v>0.875</v>
      </c>
      <c r="O4142" s="1">
        <f t="shared" si="384"/>
        <v>44734.875</v>
      </c>
      <c r="P4142" s="3" t="str">
        <f t="shared" si="385"/>
        <v>Jun,2022</v>
      </c>
      <c r="Q4142">
        <f t="shared" si="386"/>
        <v>2022</v>
      </c>
      <c r="R4142" t="str">
        <f t="shared" si="387"/>
        <v>Wed</v>
      </c>
      <c r="S4142">
        <f t="shared" si="388"/>
        <v>21</v>
      </c>
      <c r="T4142" t="str">
        <f t="shared" si="389"/>
        <v>NO</v>
      </c>
      <c r="U4142" cm="1">
        <f t="array" ref="U4142">_xlfn.XLOOKUP(Table1012[[#This Row],[Severity_Level]],{"MINOR","MODERATE","SEVERE","FATAL"},{1,2,3,5})</f>
        <v>3</v>
      </c>
      <c r="Z4142" s="1"/>
      <c r="AA4142" s="2"/>
      <c r="AB4142" s="4"/>
    </row>
    <row r="4143" spans="1:28" x14ac:dyDescent="0.3">
      <c r="A4143" t="s">
        <v>4184</v>
      </c>
      <c r="B4143" s="11" t="s">
        <v>49</v>
      </c>
      <c r="C4143" s="11" t="s">
        <v>57</v>
      </c>
      <c r="D4143" s="11" t="s">
        <v>37</v>
      </c>
      <c r="E4143" s="11" t="s">
        <v>14</v>
      </c>
      <c r="F4143" s="11" t="s">
        <v>15</v>
      </c>
      <c r="G4143" s="11">
        <v>1</v>
      </c>
      <c r="H4143" s="11" t="s">
        <v>16</v>
      </c>
      <c r="I4143" s="12">
        <v>44734</v>
      </c>
      <c r="J4143" s="14">
        <v>0.87569444444444444</v>
      </c>
      <c r="K4143">
        <v>1</v>
      </c>
      <c r="L4143" t="s">
        <v>16</v>
      </c>
      <c r="M4143" s="1">
        <v>44734</v>
      </c>
      <c r="N4143" s="2">
        <v>0.87569444444444444</v>
      </c>
      <c r="O4143" s="1">
        <f t="shared" si="384"/>
        <v>44734.875694444447</v>
      </c>
      <c r="P4143" s="3" t="str">
        <f t="shared" si="385"/>
        <v>Jun,2022</v>
      </c>
      <c r="Q4143">
        <f t="shared" si="386"/>
        <v>2022</v>
      </c>
      <c r="R4143" t="str">
        <f t="shared" si="387"/>
        <v>Wed</v>
      </c>
      <c r="S4143">
        <f t="shared" si="388"/>
        <v>21</v>
      </c>
      <c r="T4143" t="str">
        <f t="shared" si="389"/>
        <v>NO</v>
      </c>
      <c r="U4143" cm="1">
        <f t="array" ref="U4143">_xlfn.XLOOKUP(Table1012[[#This Row],[Severity_Level]],{"MINOR","MODERATE","SEVERE","FATAL"},{1,2,3,5})</f>
        <v>1</v>
      </c>
      <c r="Z4143" s="1"/>
      <c r="AA4143" s="2"/>
      <c r="AB4143" s="4"/>
    </row>
    <row r="4144" spans="1:28" x14ac:dyDescent="0.3">
      <c r="A4144" t="s">
        <v>4185</v>
      </c>
      <c r="B4144" s="11" t="s">
        <v>56</v>
      </c>
      <c r="C4144" s="11" t="s">
        <v>46</v>
      </c>
      <c r="D4144" s="11" t="s">
        <v>47</v>
      </c>
      <c r="E4144" s="11" t="s">
        <v>20</v>
      </c>
      <c r="F4144" s="11" t="s">
        <v>21</v>
      </c>
      <c r="G4144" s="11">
        <v>4</v>
      </c>
      <c r="H4144" s="11" t="s">
        <v>32</v>
      </c>
      <c r="I4144" s="12">
        <v>44734</v>
      </c>
      <c r="J4144" s="14">
        <v>0.87638888888888888</v>
      </c>
      <c r="K4144">
        <v>4</v>
      </c>
      <c r="L4144" t="s">
        <v>32</v>
      </c>
      <c r="M4144" s="1">
        <v>44734</v>
      </c>
      <c r="N4144" s="2">
        <v>0.87638888888888888</v>
      </c>
      <c r="O4144" s="1">
        <f t="shared" si="384"/>
        <v>44734.876388888886</v>
      </c>
      <c r="P4144" s="3" t="str">
        <f t="shared" si="385"/>
        <v>Jun,2022</v>
      </c>
      <c r="Q4144">
        <f t="shared" si="386"/>
        <v>2022</v>
      </c>
      <c r="R4144" t="str">
        <f t="shared" si="387"/>
        <v>Wed</v>
      </c>
      <c r="S4144">
        <f t="shared" si="388"/>
        <v>21</v>
      </c>
      <c r="T4144" t="str">
        <f t="shared" si="389"/>
        <v>NO</v>
      </c>
      <c r="U4144" cm="1">
        <f t="array" ref="U4144">_xlfn.XLOOKUP(Table1012[[#This Row],[Severity_Level]],{"MINOR","MODERATE","SEVERE","FATAL"},{1,2,3,5})</f>
        <v>2</v>
      </c>
      <c r="Z4144" s="1"/>
      <c r="AA4144" s="2"/>
      <c r="AB4144" s="4"/>
    </row>
    <row r="4145" spans="1:28" x14ac:dyDescent="0.3">
      <c r="A4145" t="s">
        <v>4186</v>
      </c>
      <c r="B4145" s="11" t="s">
        <v>34</v>
      </c>
      <c r="C4145" s="11" t="s">
        <v>30</v>
      </c>
      <c r="D4145" s="11" t="s">
        <v>25</v>
      </c>
      <c r="E4145" s="11" t="s">
        <v>20</v>
      </c>
      <c r="F4145" s="11" t="s">
        <v>15</v>
      </c>
      <c r="G4145" s="11">
        <v>4</v>
      </c>
      <c r="H4145" s="11" t="s">
        <v>40</v>
      </c>
      <c r="I4145" s="12">
        <v>44734</v>
      </c>
      <c r="J4145" s="14">
        <v>0.87708333333333333</v>
      </c>
      <c r="K4145">
        <v>4</v>
      </c>
      <c r="L4145" t="s">
        <v>40</v>
      </c>
      <c r="M4145" s="1">
        <v>44734</v>
      </c>
      <c r="N4145" s="2">
        <v>0.87708333333333333</v>
      </c>
      <c r="O4145" s="1">
        <f t="shared" si="384"/>
        <v>44734.877083333333</v>
      </c>
      <c r="P4145" s="3" t="str">
        <f t="shared" si="385"/>
        <v>Jun,2022</v>
      </c>
      <c r="Q4145">
        <f t="shared" si="386"/>
        <v>2022</v>
      </c>
      <c r="R4145" t="str">
        <f t="shared" si="387"/>
        <v>Wed</v>
      </c>
      <c r="S4145">
        <f t="shared" si="388"/>
        <v>21</v>
      </c>
      <c r="T4145" t="str">
        <f t="shared" si="389"/>
        <v>NO</v>
      </c>
      <c r="U4145" cm="1">
        <f t="array" ref="U4145">_xlfn.XLOOKUP(Table1012[[#This Row],[Severity_Level]],{"MINOR","MODERATE","SEVERE","FATAL"},{1,2,3,5})</f>
        <v>5</v>
      </c>
      <c r="Z4145" s="1"/>
      <c r="AA4145" s="2"/>
      <c r="AB4145" s="4"/>
    </row>
    <row r="4146" spans="1:28" x14ac:dyDescent="0.3">
      <c r="A4146" t="s">
        <v>4187</v>
      </c>
      <c r="B4146" s="11" t="s">
        <v>11</v>
      </c>
      <c r="C4146" s="11" t="s">
        <v>19</v>
      </c>
      <c r="D4146" s="11" t="s">
        <v>37</v>
      </c>
      <c r="E4146" s="11" t="s">
        <v>38</v>
      </c>
      <c r="F4146" s="11" t="s">
        <v>15</v>
      </c>
      <c r="G4146" s="11">
        <v>2</v>
      </c>
      <c r="H4146" s="11" t="s">
        <v>16</v>
      </c>
      <c r="I4146" s="12">
        <v>44734</v>
      </c>
      <c r="J4146" s="14">
        <v>0.87777777777777777</v>
      </c>
      <c r="K4146">
        <v>2</v>
      </c>
      <c r="L4146" t="s">
        <v>16</v>
      </c>
      <c r="M4146" s="1">
        <v>44734</v>
      </c>
      <c r="N4146" s="2">
        <v>0.87777777777777777</v>
      </c>
      <c r="O4146" s="1">
        <f t="shared" si="384"/>
        <v>44734.87777777778</v>
      </c>
      <c r="P4146" s="3" t="str">
        <f t="shared" si="385"/>
        <v>Jun,2022</v>
      </c>
      <c r="Q4146">
        <f t="shared" si="386"/>
        <v>2022</v>
      </c>
      <c r="R4146" t="str">
        <f t="shared" si="387"/>
        <v>Wed</v>
      </c>
      <c r="S4146">
        <f t="shared" si="388"/>
        <v>21</v>
      </c>
      <c r="T4146" t="str">
        <f t="shared" si="389"/>
        <v>NO</v>
      </c>
      <c r="U4146" cm="1">
        <f t="array" ref="U4146">_xlfn.XLOOKUP(Table1012[[#This Row],[Severity_Level]],{"MINOR","MODERATE","SEVERE","FATAL"},{1,2,3,5})</f>
        <v>1</v>
      </c>
      <c r="Z4146" s="1"/>
      <c r="AA4146" s="2"/>
      <c r="AB4146" s="4"/>
    </row>
    <row r="4147" spans="1:28" x14ac:dyDescent="0.3">
      <c r="A4147" t="s">
        <v>4188</v>
      </c>
      <c r="B4147" s="11" t="s">
        <v>49</v>
      </c>
      <c r="C4147" s="11" t="s">
        <v>44</v>
      </c>
      <c r="D4147" s="11" t="s">
        <v>47</v>
      </c>
      <c r="E4147" s="11" t="s">
        <v>38</v>
      </c>
      <c r="F4147" s="11" t="s">
        <v>15</v>
      </c>
      <c r="G4147" s="11">
        <v>3</v>
      </c>
      <c r="H4147" s="11" t="s">
        <v>27</v>
      </c>
      <c r="I4147" s="12">
        <v>44734</v>
      </c>
      <c r="J4147" s="14">
        <v>0.87847222222222221</v>
      </c>
      <c r="K4147">
        <v>3</v>
      </c>
      <c r="L4147" t="s">
        <v>27</v>
      </c>
      <c r="M4147" s="1">
        <v>44734</v>
      </c>
      <c r="N4147" s="2">
        <v>0.87847222222222221</v>
      </c>
      <c r="O4147" s="1">
        <f t="shared" si="384"/>
        <v>44734.878472222219</v>
      </c>
      <c r="P4147" s="3" t="str">
        <f t="shared" si="385"/>
        <v>Jun,2022</v>
      </c>
      <c r="Q4147">
        <f t="shared" si="386"/>
        <v>2022</v>
      </c>
      <c r="R4147" t="str">
        <f t="shared" si="387"/>
        <v>Wed</v>
      </c>
      <c r="S4147">
        <f t="shared" si="388"/>
        <v>21</v>
      </c>
      <c r="T4147" t="str">
        <f t="shared" si="389"/>
        <v>NO</v>
      </c>
      <c r="U4147" cm="1">
        <f t="array" ref="U4147">_xlfn.XLOOKUP(Table1012[[#This Row],[Severity_Level]],{"MINOR","MODERATE","SEVERE","FATAL"},{1,2,3,5})</f>
        <v>3</v>
      </c>
      <c r="Z4147" s="1"/>
      <c r="AA4147" s="2"/>
      <c r="AB4147" s="4"/>
    </row>
    <row r="4148" spans="1:28" x14ac:dyDescent="0.3">
      <c r="A4148" t="s">
        <v>4189</v>
      </c>
      <c r="B4148" s="11" t="s">
        <v>34</v>
      </c>
      <c r="C4148" s="11" t="s">
        <v>12</v>
      </c>
      <c r="D4148" s="11" t="s">
        <v>25</v>
      </c>
      <c r="E4148" s="11" t="s">
        <v>14</v>
      </c>
      <c r="F4148" s="11" t="s">
        <v>26</v>
      </c>
      <c r="G4148" s="11">
        <v>1</v>
      </c>
      <c r="H4148" s="11" t="s">
        <v>32</v>
      </c>
      <c r="I4148" s="12">
        <v>44734</v>
      </c>
      <c r="J4148" s="14">
        <v>0.87916666666666665</v>
      </c>
      <c r="K4148">
        <v>1</v>
      </c>
      <c r="L4148" t="s">
        <v>32</v>
      </c>
      <c r="M4148" s="1">
        <v>44734</v>
      </c>
      <c r="N4148" s="2">
        <v>0.87916666666666665</v>
      </c>
      <c r="O4148" s="1">
        <f t="shared" si="384"/>
        <v>44734.879166666666</v>
      </c>
      <c r="P4148" s="3" t="str">
        <f t="shared" si="385"/>
        <v>Jun,2022</v>
      </c>
      <c r="Q4148">
        <f t="shared" si="386"/>
        <v>2022</v>
      </c>
      <c r="R4148" t="str">
        <f t="shared" si="387"/>
        <v>Wed</v>
      </c>
      <c r="S4148">
        <f t="shared" si="388"/>
        <v>21</v>
      </c>
      <c r="T4148" t="str">
        <f t="shared" si="389"/>
        <v>NO</v>
      </c>
      <c r="U4148" cm="1">
        <f t="array" ref="U4148">_xlfn.XLOOKUP(Table1012[[#This Row],[Severity_Level]],{"MINOR","MODERATE","SEVERE","FATAL"},{1,2,3,5})</f>
        <v>2</v>
      </c>
      <c r="Z4148" s="1"/>
      <c r="AA4148" s="2"/>
      <c r="AB4148" s="4"/>
    </row>
    <row r="4149" spans="1:28" x14ac:dyDescent="0.3">
      <c r="A4149" t="s">
        <v>4190</v>
      </c>
      <c r="B4149" s="11" t="s">
        <v>34</v>
      </c>
      <c r="C4149" s="11" t="s">
        <v>19</v>
      </c>
      <c r="D4149" s="11" t="s">
        <v>25</v>
      </c>
      <c r="E4149" s="11" t="s">
        <v>20</v>
      </c>
      <c r="F4149" s="11" t="s">
        <v>15</v>
      </c>
      <c r="G4149" s="11">
        <v>4</v>
      </c>
      <c r="H4149" s="11" t="s">
        <v>32</v>
      </c>
      <c r="I4149" s="12">
        <v>44734</v>
      </c>
      <c r="J4149" s="14">
        <v>0.87986111111111109</v>
      </c>
      <c r="K4149">
        <v>4</v>
      </c>
      <c r="L4149" t="s">
        <v>32</v>
      </c>
      <c r="M4149" s="1">
        <v>44734</v>
      </c>
      <c r="N4149" s="2">
        <v>0.87986111111111109</v>
      </c>
      <c r="O4149" s="1">
        <f t="shared" si="384"/>
        <v>44734.879861111112</v>
      </c>
      <c r="P4149" s="3" t="str">
        <f t="shared" si="385"/>
        <v>Jun,2022</v>
      </c>
      <c r="Q4149">
        <f t="shared" si="386"/>
        <v>2022</v>
      </c>
      <c r="R4149" t="str">
        <f t="shared" si="387"/>
        <v>Wed</v>
      </c>
      <c r="S4149">
        <f t="shared" si="388"/>
        <v>21</v>
      </c>
      <c r="T4149" t="str">
        <f t="shared" si="389"/>
        <v>NO</v>
      </c>
      <c r="U4149" cm="1">
        <f t="array" ref="U4149">_xlfn.XLOOKUP(Table1012[[#This Row],[Severity_Level]],{"MINOR","MODERATE","SEVERE","FATAL"},{1,2,3,5})</f>
        <v>2</v>
      </c>
      <c r="Z4149" s="1"/>
      <c r="AA4149" s="2"/>
      <c r="AB4149" s="4"/>
    </row>
    <row r="4150" spans="1:28" x14ac:dyDescent="0.3">
      <c r="A4150" t="s">
        <v>4191</v>
      </c>
      <c r="B4150" s="11" t="s">
        <v>18</v>
      </c>
      <c r="C4150" s="11" t="s">
        <v>50</v>
      </c>
      <c r="D4150" s="11" t="s">
        <v>13</v>
      </c>
      <c r="E4150" s="11" t="s">
        <v>20</v>
      </c>
      <c r="F4150" s="11" t="s">
        <v>15</v>
      </c>
      <c r="G4150" s="11">
        <v>4</v>
      </c>
      <c r="H4150" s="11" t="s">
        <v>32</v>
      </c>
      <c r="I4150" s="12">
        <v>44734</v>
      </c>
      <c r="J4150" s="14">
        <v>0.88055555555555554</v>
      </c>
      <c r="K4150">
        <v>4</v>
      </c>
      <c r="L4150" t="s">
        <v>32</v>
      </c>
      <c r="M4150" s="1">
        <v>44734</v>
      </c>
      <c r="N4150" s="2">
        <v>0.88055555555555554</v>
      </c>
      <c r="O4150" s="1">
        <f t="shared" si="384"/>
        <v>44734.880555555559</v>
      </c>
      <c r="P4150" s="3" t="str">
        <f t="shared" si="385"/>
        <v>Jun,2022</v>
      </c>
      <c r="Q4150">
        <f t="shared" si="386"/>
        <v>2022</v>
      </c>
      <c r="R4150" t="str">
        <f t="shared" si="387"/>
        <v>Wed</v>
      </c>
      <c r="S4150">
        <f t="shared" si="388"/>
        <v>21</v>
      </c>
      <c r="T4150" t="str">
        <f t="shared" si="389"/>
        <v>NO</v>
      </c>
      <c r="U4150" cm="1">
        <f t="array" ref="U4150">_xlfn.XLOOKUP(Table1012[[#This Row],[Severity_Level]],{"MINOR","MODERATE","SEVERE","FATAL"},{1,2,3,5})</f>
        <v>2</v>
      </c>
      <c r="Z4150" s="1"/>
      <c r="AA4150" s="2"/>
      <c r="AB4150" s="4"/>
    </row>
    <row r="4151" spans="1:28" x14ac:dyDescent="0.3">
      <c r="A4151" t="s">
        <v>4192</v>
      </c>
      <c r="B4151" s="11" t="s">
        <v>56</v>
      </c>
      <c r="C4151" s="11" t="s">
        <v>24</v>
      </c>
      <c r="D4151" s="11" t="s">
        <v>31</v>
      </c>
      <c r="E4151" s="11" t="s">
        <v>20</v>
      </c>
      <c r="F4151" s="11" t="s">
        <v>51</v>
      </c>
      <c r="G4151" s="11">
        <v>5</v>
      </c>
      <c r="H4151" s="11" t="s">
        <v>32</v>
      </c>
      <c r="I4151" s="12">
        <v>44734</v>
      </c>
      <c r="J4151" s="14">
        <v>0.88124999999999998</v>
      </c>
      <c r="K4151">
        <v>5</v>
      </c>
      <c r="L4151" t="s">
        <v>32</v>
      </c>
      <c r="M4151" s="1">
        <v>44734</v>
      </c>
      <c r="N4151" s="2">
        <v>0.88124999999999998</v>
      </c>
      <c r="O4151" s="1">
        <f t="shared" si="384"/>
        <v>44734.881249999999</v>
      </c>
      <c r="P4151" s="3" t="str">
        <f t="shared" si="385"/>
        <v>Jun,2022</v>
      </c>
      <c r="Q4151">
        <f t="shared" si="386"/>
        <v>2022</v>
      </c>
      <c r="R4151" t="str">
        <f t="shared" si="387"/>
        <v>Wed</v>
      </c>
      <c r="S4151">
        <f t="shared" si="388"/>
        <v>21</v>
      </c>
      <c r="T4151" t="str">
        <f t="shared" si="389"/>
        <v>NO</v>
      </c>
      <c r="U4151" cm="1">
        <f t="array" ref="U4151">_xlfn.XLOOKUP(Table1012[[#This Row],[Severity_Level]],{"MINOR","MODERATE","SEVERE","FATAL"},{1,2,3,5})</f>
        <v>2</v>
      </c>
      <c r="Z4151" s="1"/>
      <c r="AA4151" s="2"/>
      <c r="AB4151" s="4"/>
    </row>
    <row r="4152" spans="1:28" x14ac:dyDescent="0.3">
      <c r="A4152" t="s">
        <v>4193</v>
      </c>
      <c r="B4152" s="11" t="s">
        <v>18</v>
      </c>
      <c r="C4152" s="11" t="s">
        <v>57</v>
      </c>
      <c r="D4152" s="11" t="s">
        <v>13</v>
      </c>
      <c r="E4152" s="11" t="s">
        <v>20</v>
      </c>
      <c r="F4152" s="11" t="s">
        <v>15</v>
      </c>
      <c r="G4152" s="11">
        <v>1</v>
      </c>
      <c r="H4152" s="11" t="s">
        <v>16</v>
      </c>
      <c r="I4152" s="12">
        <v>44734</v>
      </c>
      <c r="J4152" s="14">
        <v>0.88194444444444442</v>
      </c>
      <c r="K4152">
        <v>1</v>
      </c>
      <c r="L4152" t="s">
        <v>16</v>
      </c>
      <c r="M4152" s="1">
        <v>44734</v>
      </c>
      <c r="N4152" s="2">
        <v>0.88194444444444442</v>
      </c>
      <c r="O4152" s="1">
        <f t="shared" si="384"/>
        <v>44734.881944444445</v>
      </c>
      <c r="P4152" s="3" t="str">
        <f t="shared" si="385"/>
        <v>Jun,2022</v>
      </c>
      <c r="Q4152">
        <f t="shared" si="386"/>
        <v>2022</v>
      </c>
      <c r="R4152" t="str">
        <f t="shared" si="387"/>
        <v>Wed</v>
      </c>
      <c r="S4152">
        <f t="shared" si="388"/>
        <v>21</v>
      </c>
      <c r="T4152" t="str">
        <f t="shared" si="389"/>
        <v>NO</v>
      </c>
      <c r="U4152" cm="1">
        <f t="array" ref="U4152">_xlfn.XLOOKUP(Table1012[[#This Row],[Severity_Level]],{"MINOR","MODERATE","SEVERE","FATAL"},{1,2,3,5})</f>
        <v>1</v>
      </c>
      <c r="Z4152" s="1"/>
      <c r="AA4152" s="2"/>
      <c r="AB4152" s="4"/>
    </row>
    <row r="4153" spans="1:28" x14ac:dyDescent="0.3">
      <c r="A4153" t="s">
        <v>4194</v>
      </c>
      <c r="B4153" s="11" t="s">
        <v>34</v>
      </c>
      <c r="C4153" s="11" t="s">
        <v>53</v>
      </c>
      <c r="D4153" s="11" t="s">
        <v>25</v>
      </c>
      <c r="E4153" s="11" t="s">
        <v>14</v>
      </c>
      <c r="F4153" s="11" t="s">
        <v>21</v>
      </c>
      <c r="G4153" s="11">
        <v>1</v>
      </c>
      <c r="H4153" s="11" t="s">
        <v>32</v>
      </c>
      <c r="I4153" s="12">
        <v>44734</v>
      </c>
      <c r="J4153" s="14">
        <v>0.88263888888888886</v>
      </c>
      <c r="K4153">
        <v>1</v>
      </c>
      <c r="L4153" t="s">
        <v>32</v>
      </c>
      <c r="M4153" s="1">
        <v>44734</v>
      </c>
      <c r="N4153" s="2">
        <v>0.88263888888888886</v>
      </c>
      <c r="O4153" s="1">
        <f t="shared" si="384"/>
        <v>44734.882638888892</v>
      </c>
      <c r="P4153" s="3" t="str">
        <f t="shared" si="385"/>
        <v>Jun,2022</v>
      </c>
      <c r="Q4153">
        <f t="shared" si="386"/>
        <v>2022</v>
      </c>
      <c r="R4153" t="str">
        <f t="shared" si="387"/>
        <v>Wed</v>
      </c>
      <c r="S4153">
        <f t="shared" si="388"/>
        <v>21</v>
      </c>
      <c r="T4153" t="str">
        <f t="shared" si="389"/>
        <v>NO</v>
      </c>
      <c r="U4153" cm="1">
        <f t="array" ref="U4153">_xlfn.XLOOKUP(Table1012[[#This Row],[Severity_Level]],{"MINOR","MODERATE","SEVERE","FATAL"},{1,2,3,5})</f>
        <v>2</v>
      </c>
      <c r="Z4153" s="1"/>
      <c r="AA4153" s="2"/>
      <c r="AB4153" s="4"/>
    </row>
    <row r="4154" spans="1:28" x14ac:dyDescent="0.3">
      <c r="A4154" t="s">
        <v>4195</v>
      </c>
      <c r="B4154" s="11" t="s">
        <v>49</v>
      </c>
      <c r="C4154" s="11" t="s">
        <v>50</v>
      </c>
      <c r="D4154" s="11" t="s">
        <v>31</v>
      </c>
      <c r="E4154" s="11" t="s">
        <v>20</v>
      </c>
      <c r="F4154" s="11" t="s">
        <v>26</v>
      </c>
      <c r="G4154" s="11">
        <v>2</v>
      </c>
      <c r="H4154" s="11" t="s">
        <v>27</v>
      </c>
      <c r="I4154" s="12">
        <v>44735</v>
      </c>
      <c r="J4154" s="14">
        <v>0.8833333333333333</v>
      </c>
      <c r="K4154">
        <v>2</v>
      </c>
      <c r="L4154" t="s">
        <v>27</v>
      </c>
      <c r="M4154" s="1">
        <v>44735</v>
      </c>
      <c r="N4154" s="2">
        <v>0.8833333333333333</v>
      </c>
      <c r="O4154" s="1">
        <f t="shared" si="384"/>
        <v>44735.883333333331</v>
      </c>
      <c r="P4154" s="3" t="str">
        <f t="shared" si="385"/>
        <v>Jun,2022</v>
      </c>
      <c r="Q4154">
        <f t="shared" si="386"/>
        <v>2022</v>
      </c>
      <c r="R4154" t="str">
        <f t="shared" si="387"/>
        <v>Thu</v>
      </c>
      <c r="S4154">
        <f t="shared" si="388"/>
        <v>21</v>
      </c>
      <c r="T4154" t="str">
        <f t="shared" si="389"/>
        <v>NO</v>
      </c>
      <c r="U4154" cm="1">
        <f t="array" ref="U4154">_xlfn.XLOOKUP(Table1012[[#This Row],[Severity_Level]],{"MINOR","MODERATE","SEVERE","FATAL"},{1,2,3,5})</f>
        <v>3</v>
      </c>
      <c r="Z4154" s="1"/>
      <c r="AA4154" s="2"/>
      <c r="AB4154" s="4"/>
    </row>
    <row r="4155" spans="1:28" x14ac:dyDescent="0.3">
      <c r="A4155" t="s">
        <v>4196</v>
      </c>
      <c r="B4155" s="11" t="s">
        <v>29</v>
      </c>
      <c r="C4155" s="11" t="s">
        <v>53</v>
      </c>
      <c r="D4155" s="11" t="s">
        <v>31</v>
      </c>
      <c r="E4155" s="11" t="s">
        <v>20</v>
      </c>
      <c r="F4155" s="11" t="s">
        <v>26</v>
      </c>
      <c r="G4155" s="11">
        <v>2</v>
      </c>
      <c r="H4155" s="11" t="s">
        <v>27</v>
      </c>
      <c r="I4155" s="12">
        <v>44735</v>
      </c>
      <c r="J4155" s="14">
        <v>0.88402777777777775</v>
      </c>
      <c r="K4155">
        <v>2</v>
      </c>
      <c r="L4155" t="s">
        <v>27</v>
      </c>
      <c r="M4155" s="1">
        <v>44735</v>
      </c>
      <c r="N4155" s="2">
        <v>0.88402777777777775</v>
      </c>
      <c r="O4155" s="1">
        <f t="shared" si="384"/>
        <v>44735.884027777778</v>
      </c>
      <c r="P4155" s="3" t="str">
        <f t="shared" si="385"/>
        <v>Jun,2022</v>
      </c>
      <c r="Q4155">
        <f t="shared" si="386"/>
        <v>2022</v>
      </c>
      <c r="R4155" t="str">
        <f t="shared" si="387"/>
        <v>Thu</v>
      </c>
      <c r="S4155">
        <f t="shared" si="388"/>
        <v>21</v>
      </c>
      <c r="T4155" t="str">
        <f t="shared" si="389"/>
        <v>NO</v>
      </c>
      <c r="U4155" cm="1">
        <f t="array" ref="U4155">_xlfn.XLOOKUP(Table1012[[#This Row],[Severity_Level]],{"MINOR","MODERATE","SEVERE","FATAL"},{1,2,3,5})</f>
        <v>3</v>
      </c>
      <c r="Z4155" s="1"/>
      <c r="AA4155" s="2"/>
      <c r="AB4155" s="4"/>
    </row>
    <row r="4156" spans="1:28" x14ac:dyDescent="0.3">
      <c r="A4156" t="s">
        <v>4197</v>
      </c>
      <c r="B4156" s="11" t="s">
        <v>11</v>
      </c>
      <c r="C4156" s="11" t="s">
        <v>44</v>
      </c>
      <c r="D4156" s="11" t="s">
        <v>47</v>
      </c>
      <c r="E4156" s="11" t="s">
        <v>20</v>
      </c>
      <c r="F4156" s="11" t="s">
        <v>21</v>
      </c>
      <c r="G4156" s="11">
        <v>5</v>
      </c>
      <c r="H4156" s="11" t="s">
        <v>40</v>
      </c>
      <c r="I4156" s="12">
        <v>44735</v>
      </c>
      <c r="J4156" s="14">
        <v>0.88472222222222219</v>
      </c>
      <c r="K4156">
        <v>5</v>
      </c>
      <c r="L4156" t="s">
        <v>40</v>
      </c>
      <c r="M4156" s="1">
        <v>44735</v>
      </c>
      <c r="N4156" s="2">
        <v>0.88472222222222219</v>
      </c>
      <c r="O4156" s="1">
        <f t="shared" si="384"/>
        <v>44735.884722222225</v>
      </c>
      <c r="P4156" s="3" t="str">
        <f t="shared" si="385"/>
        <v>Jun,2022</v>
      </c>
      <c r="Q4156">
        <f t="shared" si="386"/>
        <v>2022</v>
      </c>
      <c r="R4156" t="str">
        <f t="shared" si="387"/>
        <v>Thu</v>
      </c>
      <c r="S4156">
        <f t="shared" si="388"/>
        <v>21</v>
      </c>
      <c r="T4156" t="str">
        <f t="shared" si="389"/>
        <v>NO</v>
      </c>
      <c r="U4156" cm="1">
        <f t="array" ref="U4156">_xlfn.XLOOKUP(Table1012[[#This Row],[Severity_Level]],{"MINOR","MODERATE","SEVERE","FATAL"},{1,2,3,5})</f>
        <v>5</v>
      </c>
      <c r="Z4156" s="1"/>
      <c r="AA4156" s="2"/>
      <c r="AB4156" s="4"/>
    </row>
    <row r="4157" spans="1:28" x14ac:dyDescent="0.3">
      <c r="A4157" t="s">
        <v>4198</v>
      </c>
      <c r="B4157" s="11" t="s">
        <v>11</v>
      </c>
      <c r="C4157" s="11" t="s">
        <v>46</v>
      </c>
      <c r="D4157" s="11" t="s">
        <v>31</v>
      </c>
      <c r="E4157" s="11" t="s">
        <v>38</v>
      </c>
      <c r="F4157" s="11" t="s">
        <v>51</v>
      </c>
      <c r="G4157" s="11">
        <v>4</v>
      </c>
      <c r="H4157" s="11" t="s">
        <v>16</v>
      </c>
      <c r="I4157" s="12">
        <v>44735</v>
      </c>
      <c r="J4157" s="14">
        <v>0.88541666666666663</v>
      </c>
      <c r="K4157">
        <v>4</v>
      </c>
      <c r="L4157" t="s">
        <v>16</v>
      </c>
      <c r="M4157" s="1">
        <v>44735</v>
      </c>
      <c r="N4157" s="2">
        <v>0.88541666666666663</v>
      </c>
      <c r="O4157" s="1">
        <f t="shared" si="384"/>
        <v>44735.885416666664</v>
      </c>
      <c r="P4157" s="3" t="str">
        <f t="shared" si="385"/>
        <v>Jun,2022</v>
      </c>
      <c r="Q4157">
        <f t="shared" si="386"/>
        <v>2022</v>
      </c>
      <c r="R4157" t="str">
        <f t="shared" si="387"/>
        <v>Thu</v>
      </c>
      <c r="S4157">
        <f t="shared" si="388"/>
        <v>21</v>
      </c>
      <c r="T4157" t="str">
        <f t="shared" si="389"/>
        <v>NO</v>
      </c>
      <c r="U4157" cm="1">
        <f t="array" ref="U4157">_xlfn.XLOOKUP(Table1012[[#This Row],[Severity_Level]],{"MINOR","MODERATE","SEVERE","FATAL"},{1,2,3,5})</f>
        <v>1</v>
      </c>
      <c r="Z4157" s="1"/>
      <c r="AA4157" s="2"/>
      <c r="AB4157" s="4"/>
    </row>
    <row r="4158" spans="1:28" x14ac:dyDescent="0.3">
      <c r="A4158" t="s">
        <v>4199</v>
      </c>
      <c r="B4158" s="11" t="s">
        <v>18</v>
      </c>
      <c r="C4158" s="11" t="s">
        <v>30</v>
      </c>
      <c r="D4158" s="11" t="s">
        <v>47</v>
      </c>
      <c r="E4158" s="11" t="s">
        <v>38</v>
      </c>
      <c r="F4158" s="11" t="s">
        <v>26</v>
      </c>
      <c r="G4158" s="11">
        <v>2</v>
      </c>
      <c r="H4158" s="11" t="s">
        <v>32</v>
      </c>
      <c r="I4158" s="12">
        <v>44735</v>
      </c>
      <c r="J4158" s="14">
        <v>0.88611111111111107</v>
      </c>
      <c r="K4158">
        <v>2</v>
      </c>
      <c r="L4158" t="s">
        <v>32</v>
      </c>
      <c r="M4158" s="1">
        <v>44735</v>
      </c>
      <c r="N4158" s="2">
        <v>0.88611111111111107</v>
      </c>
      <c r="O4158" s="1">
        <f t="shared" si="384"/>
        <v>44735.886111111111</v>
      </c>
      <c r="P4158" s="3" t="str">
        <f t="shared" si="385"/>
        <v>Jun,2022</v>
      </c>
      <c r="Q4158">
        <f t="shared" si="386"/>
        <v>2022</v>
      </c>
      <c r="R4158" t="str">
        <f t="shared" si="387"/>
        <v>Thu</v>
      </c>
      <c r="S4158">
        <f t="shared" si="388"/>
        <v>21</v>
      </c>
      <c r="T4158" t="str">
        <f t="shared" si="389"/>
        <v>NO</v>
      </c>
      <c r="U4158" cm="1">
        <f t="array" ref="U4158">_xlfn.XLOOKUP(Table1012[[#This Row],[Severity_Level]],{"MINOR","MODERATE","SEVERE","FATAL"},{1,2,3,5})</f>
        <v>2</v>
      </c>
      <c r="Z4158" s="1"/>
      <c r="AA4158" s="2"/>
      <c r="AB4158" s="4"/>
    </row>
    <row r="4159" spans="1:28" x14ac:dyDescent="0.3">
      <c r="A4159" t="s">
        <v>4200</v>
      </c>
      <c r="B4159" s="11" t="s">
        <v>29</v>
      </c>
      <c r="C4159" s="11" t="s">
        <v>53</v>
      </c>
      <c r="D4159" s="11" t="s">
        <v>31</v>
      </c>
      <c r="E4159" s="11" t="s">
        <v>20</v>
      </c>
      <c r="F4159" s="11" t="s">
        <v>15</v>
      </c>
      <c r="G4159" s="11">
        <v>4</v>
      </c>
      <c r="H4159" s="11" t="s">
        <v>27</v>
      </c>
      <c r="I4159" s="12">
        <v>44735</v>
      </c>
      <c r="J4159" s="14">
        <v>0.88680555555555551</v>
      </c>
      <c r="K4159">
        <v>4</v>
      </c>
      <c r="L4159" t="s">
        <v>27</v>
      </c>
      <c r="M4159" s="1">
        <v>44735</v>
      </c>
      <c r="N4159" s="2">
        <v>0.88680555555555551</v>
      </c>
      <c r="O4159" s="1">
        <f t="shared" si="384"/>
        <v>44735.886805555558</v>
      </c>
      <c r="P4159" s="3" t="str">
        <f t="shared" si="385"/>
        <v>Jun,2022</v>
      </c>
      <c r="Q4159">
        <f t="shared" si="386"/>
        <v>2022</v>
      </c>
      <c r="R4159" t="str">
        <f t="shared" si="387"/>
        <v>Thu</v>
      </c>
      <c r="S4159">
        <f t="shared" si="388"/>
        <v>21</v>
      </c>
      <c r="T4159" t="str">
        <f t="shared" si="389"/>
        <v>NO</v>
      </c>
      <c r="U4159" cm="1">
        <f t="array" ref="U4159">_xlfn.XLOOKUP(Table1012[[#This Row],[Severity_Level]],{"MINOR","MODERATE","SEVERE","FATAL"},{1,2,3,5})</f>
        <v>3</v>
      </c>
      <c r="Z4159" s="1"/>
      <c r="AA4159" s="2"/>
      <c r="AB4159" s="4"/>
    </row>
    <row r="4160" spans="1:28" x14ac:dyDescent="0.3">
      <c r="A4160" t="s">
        <v>4201</v>
      </c>
      <c r="B4160" s="11" t="s">
        <v>18</v>
      </c>
      <c r="C4160" s="11" t="s">
        <v>50</v>
      </c>
      <c r="D4160" s="11" t="s">
        <v>47</v>
      </c>
      <c r="E4160" s="11" t="s">
        <v>35</v>
      </c>
      <c r="F4160" s="11" t="s">
        <v>51</v>
      </c>
      <c r="G4160" s="11">
        <v>4</v>
      </c>
      <c r="H4160" s="11" t="s">
        <v>40</v>
      </c>
      <c r="I4160" s="12">
        <v>44735</v>
      </c>
      <c r="J4160" s="14">
        <v>0.88749999999999996</v>
      </c>
      <c r="K4160">
        <v>4</v>
      </c>
      <c r="L4160" t="s">
        <v>40</v>
      </c>
      <c r="M4160" s="1">
        <v>44735</v>
      </c>
      <c r="N4160" s="2">
        <v>0.88749999999999996</v>
      </c>
      <c r="O4160" s="1">
        <f t="shared" si="384"/>
        <v>44735.887499999997</v>
      </c>
      <c r="P4160" s="3" t="str">
        <f t="shared" si="385"/>
        <v>Jun,2022</v>
      </c>
      <c r="Q4160">
        <f t="shared" si="386"/>
        <v>2022</v>
      </c>
      <c r="R4160" t="str">
        <f t="shared" si="387"/>
        <v>Thu</v>
      </c>
      <c r="S4160">
        <f t="shared" si="388"/>
        <v>21</v>
      </c>
      <c r="T4160" t="str">
        <f t="shared" si="389"/>
        <v>NO</v>
      </c>
      <c r="U4160" cm="1">
        <f t="array" ref="U4160">_xlfn.XLOOKUP(Table1012[[#This Row],[Severity_Level]],{"MINOR","MODERATE","SEVERE","FATAL"},{1,2,3,5})</f>
        <v>5</v>
      </c>
      <c r="Z4160" s="1"/>
      <c r="AA4160" s="2"/>
      <c r="AB4160" s="4"/>
    </row>
    <row r="4161" spans="1:28" x14ac:dyDescent="0.3">
      <c r="A4161" t="s">
        <v>4202</v>
      </c>
      <c r="B4161" s="11" t="s">
        <v>11</v>
      </c>
      <c r="C4161" s="11" t="s">
        <v>19</v>
      </c>
      <c r="D4161" s="11" t="s">
        <v>37</v>
      </c>
      <c r="E4161" s="11" t="s">
        <v>35</v>
      </c>
      <c r="F4161" s="11" t="s">
        <v>15</v>
      </c>
      <c r="G4161" s="11">
        <v>1</v>
      </c>
      <c r="H4161" s="11" t="s">
        <v>16</v>
      </c>
      <c r="I4161" s="12">
        <v>44735</v>
      </c>
      <c r="J4161" s="14">
        <v>0.8881944444444444</v>
      </c>
      <c r="K4161">
        <v>1</v>
      </c>
      <c r="L4161" t="s">
        <v>16</v>
      </c>
      <c r="M4161" s="1">
        <v>44735</v>
      </c>
      <c r="N4161" s="2">
        <v>0.8881944444444444</v>
      </c>
      <c r="O4161" s="1">
        <f t="shared" si="384"/>
        <v>44735.888194444444</v>
      </c>
      <c r="P4161" s="3" t="str">
        <f t="shared" si="385"/>
        <v>Jun,2022</v>
      </c>
      <c r="Q4161">
        <f t="shared" si="386"/>
        <v>2022</v>
      </c>
      <c r="R4161" t="str">
        <f t="shared" si="387"/>
        <v>Thu</v>
      </c>
      <c r="S4161">
        <f t="shared" si="388"/>
        <v>21</v>
      </c>
      <c r="T4161" t="str">
        <f t="shared" si="389"/>
        <v>NO</v>
      </c>
      <c r="U4161" cm="1">
        <f t="array" ref="U4161">_xlfn.XLOOKUP(Table1012[[#This Row],[Severity_Level]],{"MINOR","MODERATE","SEVERE","FATAL"},{1,2,3,5})</f>
        <v>1</v>
      </c>
      <c r="Z4161" s="1"/>
      <c r="AA4161" s="2"/>
      <c r="AB4161" s="4"/>
    </row>
    <row r="4162" spans="1:28" x14ac:dyDescent="0.3">
      <c r="A4162" t="s">
        <v>4203</v>
      </c>
      <c r="B4162" s="11" t="s">
        <v>56</v>
      </c>
      <c r="C4162" s="11" t="s">
        <v>30</v>
      </c>
      <c r="D4162" s="11" t="s">
        <v>37</v>
      </c>
      <c r="E4162" s="11" t="s">
        <v>14</v>
      </c>
      <c r="F4162" s="11" t="s">
        <v>26</v>
      </c>
      <c r="G4162" s="11">
        <v>4</v>
      </c>
      <c r="H4162" s="11" t="s">
        <v>27</v>
      </c>
      <c r="I4162" s="12">
        <v>44735</v>
      </c>
      <c r="J4162" s="14">
        <v>0.88888888888888884</v>
      </c>
      <c r="K4162">
        <v>4</v>
      </c>
      <c r="L4162" t="s">
        <v>27</v>
      </c>
      <c r="M4162" s="1">
        <v>44735</v>
      </c>
      <c r="N4162" s="2">
        <v>0.88888888888888884</v>
      </c>
      <c r="O4162" s="1">
        <f t="shared" ref="O4162:O4225" si="390">M4162+N4162</f>
        <v>44735.888888888891</v>
      </c>
      <c r="P4162" s="3" t="str">
        <f t="shared" ref="P4162:P4225" si="391">TEXT(M4162,"MMM,YYY")</f>
        <v>Jun,2022</v>
      </c>
      <c r="Q4162">
        <f t="shared" ref="Q4162:Q4225" si="392">YEAR(M4162)</f>
        <v>2022</v>
      </c>
      <c r="R4162" t="str">
        <f t="shared" ref="R4162:R4225" si="393">TEXT(M4162,"DDD")</f>
        <v>Thu</v>
      </c>
      <c r="S4162">
        <f t="shared" ref="S4162:S4225" si="394">HOUR(N4162)</f>
        <v>21</v>
      </c>
      <c r="T4162" t="str">
        <f t="shared" ref="T4162:T4225" si="395">IF(OR(AND(S4162&gt;=7,S4162&lt;=9),AND(S4162&gt;=17,S4162&lt;=19)),"YES","NO")</f>
        <v>NO</v>
      </c>
      <c r="U4162" cm="1">
        <f t="array" ref="U4162">_xlfn.XLOOKUP(Table1012[[#This Row],[Severity_Level]],{"MINOR","MODERATE","SEVERE","FATAL"},{1,2,3,5})</f>
        <v>3</v>
      </c>
      <c r="Z4162" s="1"/>
      <c r="AA4162" s="2"/>
      <c r="AB4162" s="4"/>
    </row>
    <row r="4163" spans="1:28" x14ac:dyDescent="0.3">
      <c r="A4163" t="s">
        <v>4204</v>
      </c>
      <c r="B4163" s="11" t="s">
        <v>11</v>
      </c>
      <c r="C4163" s="11" t="s">
        <v>46</v>
      </c>
      <c r="D4163" s="11" t="s">
        <v>31</v>
      </c>
      <c r="E4163" s="11" t="s">
        <v>20</v>
      </c>
      <c r="F4163" s="11" t="s">
        <v>26</v>
      </c>
      <c r="G4163" s="11">
        <v>2</v>
      </c>
      <c r="H4163" s="11" t="s">
        <v>40</v>
      </c>
      <c r="I4163" s="12">
        <v>44735</v>
      </c>
      <c r="J4163" s="14">
        <v>0.88958333333333328</v>
      </c>
      <c r="K4163">
        <v>2</v>
      </c>
      <c r="L4163" t="s">
        <v>40</v>
      </c>
      <c r="M4163" s="1">
        <v>44735</v>
      </c>
      <c r="N4163" s="2">
        <v>0.88958333333333328</v>
      </c>
      <c r="O4163" s="1">
        <f t="shared" si="390"/>
        <v>44735.88958333333</v>
      </c>
      <c r="P4163" s="3" t="str">
        <f t="shared" si="391"/>
        <v>Jun,2022</v>
      </c>
      <c r="Q4163">
        <f t="shared" si="392"/>
        <v>2022</v>
      </c>
      <c r="R4163" t="str">
        <f t="shared" si="393"/>
        <v>Thu</v>
      </c>
      <c r="S4163">
        <f t="shared" si="394"/>
        <v>21</v>
      </c>
      <c r="T4163" t="str">
        <f t="shared" si="395"/>
        <v>NO</v>
      </c>
      <c r="U4163" cm="1">
        <f t="array" ref="U4163">_xlfn.XLOOKUP(Table1012[[#This Row],[Severity_Level]],{"MINOR","MODERATE","SEVERE","FATAL"},{1,2,3,5})</f>
        <v>5</v>
      </c>
      <c r="Z4163" s="1"/>
      <c r="AA4163" s="2"/>
      <c r="AB4163" s="4"/>
    </row>
    <row r="4164" spans="1:28" x14ac:dyDescent="0.3">
      <c r="A4164" t="s">
        <v>4205</v>
      </c>
      <c r="B4164" s="11" t="s">
        <v>11</v>
      </c>
      <c r="C4164" s="11" t="s">
        <v>53</v>
      </c>
      <c r="D4164" s="11" t="s">
        <v>47</v>
      </c>
      <c r="E4164" s="11" t="s">
        <v>35</v>
      </c>
      <c r="F4164" s="11" t="s">
        <v>51</v>
      </c>
      <c r="G4164" s="11">
        <v>1</v>
      </c>
      <c r="H4164" s="11" t="s">
        <v>32</v>
      </c>
      <c r="I4164" s="12">
        <v>44735</v>
      </c>
      <c r="J4164" s="14">
        <v>0.89027777777777772</v>
      </c>
      <c r="K4164">
        <v>1</v>
      </c>
      <c r="L4164" t="s">
        <v>32</v>
      </c>
      <c r="M4164" s="1">
        <v>44735</v>
      </c>
      <c r="N4164" s="2">
        <v>0.89027777777777772</v>
      </c>
      <c r="O4164" s="1">
        <f t="shared" si="390"/>
        <v>44735.890277777777</v>
      </c>
      <c r="P4164" s="3" t="str">
        <f t="shared" si="391"/>
        <v>Jun,2022</v>
      </c>
      <c r="Q4164">
        <f t="shared" si="392"/>
        <v>2022</v>
      </c>
      <c r="R4164" t="str">
        <f t="shared" si="393"/>
        <v>Thu</v>
      </c>
      <c r="S4164">
        <f t="shared" si="394"/>
        <v>21</v>
      </c>
      <c r="T4164" t="str">
        <f t="shared" si="395"/>
        <v>NO</v>
      </c>
      <c r="U4164" cm="1">
        <f t="array" ref="U4164">_xlfn.XLOOKUP(Table1012[[#This Row],[Severity_Level]],{"MINOR","MODERATE","SEVERE","FATAL"},{1,2,3,5})</f>
        <v>2</v>
      </c>
      <c r="Z4164" s="1"/>
      <c r="AA4164" s="2"/>
      <c r="AB4164" s="4"/>
    </row>
    <row r="4165" spans="1:28" x14ac:dyDescent="0.3">
      <c r="A4165" t="s">
        <v>4206</v>
      </c>
      <c r="B4165" s="11" t="s">
        <v>29</v>
      </c>
      <c r="C4165" s="11" t="s">
        <v>53</v>
      </c>
      <c r="D4165" s="11" t="s">
        <v>37</v>
      </c>
      <c r="E4165" s="11" t="s">
        <v>38</v>
      </c>
      <c r="F4165" s="11" t="s">
        <v>15</v>
      </c>
      <c r="G4165" s="11">
        <v>4</v>
      </c>
      <c r="H4165" s="11" t="s">
        <v>40</v>
      </c>
      <c r="I4165" s="12">
        <v>44735</v>
      </c>
      <c r="J4165" s="14">
        <v>0.89097222222222228</v>
      </c>
      <c r="K4165">
        <v>4</v>
      </c>
      <c r="L4165" t="s">
        <v>40</v>
      </c>
      <c r="M4165" s="1">
        <v>44735</v>
      </c>
      <c r="N4165" s="2">
        <v>0.89097222222222228</v>
      </c>
      <c r="O4165" s="1">
        <f t="shared" si="390"/>
        <v>44735.890972222223</v>
      </c>
      <c r="P4165" s="3" t="str">
        <f t="shared" si="391"/>
        <v>Jun,2022</v>
      </c>
      <c r="Q4165">
        <f t="shared" si="392"/>
        <v>2022</v>
      </c>
      <c r="R4165" t="str">
        <f t="shared" si="393"/>
        <v>Thu</v>
      </c>
      <c r="S4165">
        <f t="shared" si="394"/>
        <v>21</v>
      </c>
      <c r="T4165" t="str">
        <f t="shared" si="395"/>
        <v>NO</v>
      </c>
      <c r="U4165" cm="1">
        <f t="array" ref="U4165">_xlfn.XLOOKUP(Table1012[[#This Row],[Severity_Level]],{"MINOR","MODERATE","SEVERE","FATAL"},{1,2,3,5})</f>
        <v>5</v>
      </c>
      <c r="Z4165" s="1"/>
      <c r="AA4165" s="2"/>
      <c r="AB4165" s="4"/>
    </row>
    <row r="4166" spans="1:28" x14ac:dyDescent="0.3">
      <c r="A4166" t="s">
        <v>4207</v>
      </c>
      <c r="B4166" s="11" t="s">
        <v>18</v>
      </c>
      <c r="C4166" s="11" t="s">
        <v>44</v>
      </c>
      <c r="D4166" s="11" t="s">
        <v>47</v>
      </c>
      <c r="E4166" s="11" t="s">
        <v>35</v>
      </c>
      <c r="F4166" s="11" t="s">
        <v>51</v>
      </c>
      <c r="G4166" s="11">
        <v>2</v>
      </c>
      <c r="H4166" s="11" t="s">
        <v>16</v>
      </c>
      <c r="I4166" s="12">
        <v>44735</v>
      </c>
      <c r="J4166" s="14">
        <v>0.89166666666666672</v>
      </c>
      <c r="K4166">
        <v>2</v>
      </c>
      <c r="L4166" t="s">
        <v>16</v>
      </c>
      <c r="M4166" s="1">
        <v>44735</v>
      </c>
      <c r="N4166" s="2">
        <v>0.89166666666666672</v>
      </c>
      <c r="O4166" s="1">
        <f t="shared" si="390"/>
        <v>44735.89166666667</v>
      </c>
      <c r="P4166" s="3" t="str">
        <f t="shared" si="391"/>
        <v>Jun,2022</v>
      </c>
      <c r="Q4166">
        <f t="shared" si="392"/>
        <v>2022</v>
      </c>
      <c r="R4166" t="str">
        <f t="shared" si="393"/>
        <v>Thu</v>
      </c>
      <c r="S4166">
        <f t="shared" si="394"/>
        <v>21</v>
      </c>
      <c r="T4166" t="str">
        <f t="shared" si="395"/>
        <v>NO</v>
      </c>
      <c r="U4166" cm="1">
        <f t="array" ref="U4166">_xlfn.XLOOKUP(Table1012[[#This Row],[Severity_Level]],{"MINOR","MODERATE","SEVERE","FATAL"},{1,2,3,5})</f>
        <v>1</v>
      </c>
      <c r="Z4166" s="1"/>
      <c r="AA4166" s="2"/>
      <c r="AB4166" s="4"/>
    </row>
    <row r="4167" spans="1:28" x14ac:dyDescent="0.3">
      <c r="A4167" t="s">
        <v>4208</v>
      </c>
      <c r="B4167" s="11" t="s">
        <v>34</v>
      </c>
      <c r="C4167" s="11" t="s">
        <v>46</v>
      </c>
      <c r="D4167" s="11" t="s">
        <v>31</v>
      </c>
      <c r="E4167" s="11" t="s">
        <v>35</v>
      </c>
      <c r="F4167" s="11" t="s">
        <v>51</v>
      </c>
      <c r="G4167" s="11">
        <v>3</v>
      </c>
      <c r="H4167" s="11" t="s">
        <v>27</v>
      </c>
      <c r="I4167" s="12">
        <v>44735</v>
      </c>
      <c r="J4167" s="14">
        <v>0.89236111111111116</v>
      </c>
      <c r="K4167">
        <v>3</v>
      </c>
      <c r="L4167" t="s">
        <v>27</v>
      </c>
      <c r="M4167" s="1">
        <v>44735</v>
      </c>
      <c r="N4167" s="2">
        <v>0.89236111111111116</v>
      </c>
      <c r="O4167" s="1">
        <f t="shared" si="390"/>
        <v>44735.892361111109</v>
      </c>
      <c r="P4167" s="3" t="str">
        <f t="shared" si="391"/>
        <v>Jun,2022</v>
      </c>
      <c r="Q4167">
        <f t="shared" si="392"/>
        <v>2022</v>
      </c>
      <c r="R4167" t="str">
        <f t="shared" si="393"/>
        <v>Thu</v>
      </c>
      <c r="S4167">
        <f t="shared" si="394"/>
        <v>21</v>
      </c>
      <c r="T4167" t="str">
        <f t="shared" si="395"/>
        <v>NO</v>
      </c>
      <c r="U4167" cm="1">
        <f t="array" ref="U4167">_xlfn.XLOOKUP(Table1012[[#This Row],[Severity_Level]],{"MINOR","MODERATE","SEVERE","FATAL"},{1,2,3,5})</f>
        <v>3</v>
      </c>
      <c r="Z4167" s="1"/>
      <c r="AA4167" s="2"/>
      <c r="AB4167" s="4"/>
    </row>
    <row r="4168" spans="1:28" x14ac:dyDescent="0.3">
      <c r="A4168" t="s">
        <v>4209</v>
      </c>
      <c r="B4168" s="11" t="s">
        <v>49</v>
      </c>
      <c r="C4168" s="11" t="s">
        <v>50</v>
      </c>
      <c r="D4168" s="11" t="s">
        <v>47</v>
      </c>
      <c r="E4168" s="11" t="s">
        <v>35</v>
      </c>
      <c r="F4168" s="11" t="s">
        <v>15</v>
      </c>
      <c r="G4168" s="11">
        <v>1</v>
      </c>
      <c r="H4168" s="11" t="s">
        <v>16</v>
      </c>
      <c r="I4168" s="12">
        <v>44735</v>
      </c>
      <c r="J4168" s="14">
        <v>0.8930555555555556</v>
      </c>
      <c r="K4168">
        <v>1</v>
      </c>
      <c r="L4168" t="s">
        <v>16</v>
      </c>
      <c r="M4168" s="1">
        <v>44735</v>
      </c>
      <c r="N4168" s="2">
        <v>0.8930555555555556</v>
      </c>
      <c r="O4168" s="1">
        <f t="shared" si="390"/>
        <v>44735.893055555556</v>
      </c>
      <c r="P4168" s="3" t="str">
        <f t="shared" si="391"/>
        <v>Jun,2022</v>
      </c>
      <c r="Q4168">
        <f t="shared" si="392"/>
        <v>2022</v>
      </c>
      <c r="R4168" t="str">
        <f t="shared" si="393"/>
        <v>Thu</v>
      </c>
      <c r="S4168">
        <f t="shared" si="394"/>
        <v>21</v>
      </c>
      <c r="T4168" t="str">
        <f t="shared" si="395"/>
        <v>NO</v>
      </c>
      <c r="U4168" cm="1">
        <f t="array" ref="U4168">_xlfn.XLOOKUP(Table1012[[#This Row],[Severity_Level]],{"MINOR","MODERATE","SEVERE","FATAL"},{1,2,3,5})</f>
        <v>1</v>
      </c>
      <c r="Z4168" s="1"/>
      <c r="AA4168" s="2"/>
      <c r="AB4168" s="4"/>
    </row>
    <row r="4169" spans="1:28" x14ac:dyDescent="0.3">
      <c r="A4169" t="s">
        <v>4210</v>
      </c>
      <c r="B4169" s="11" t="s">
        <v>34</v>
      </c>
      <c r="C4169" s="11" t="s">
        <v>44</v>
      </c>
      <c r="D4169" s="11" t="s">
        <v>47</v>
      </c>
      <c r="E4169" s="11" t="s">
        <v>38</v>
      </c>
      <c r="F4169" s="11" t="s">
        <v>21</v>
      </c>
      <c r="G4169" s="11">
        <v>2</v>
      </c>
      <c r="H4169" s="11" t="s">
        <v>40</v>
      </c>
      <c r="I4169" s="12">
        <v>44735</v>
      </c>
      <c r="J4169" s="14">
        <v>0.89375000000000004</v>
      </c>
      <c r="K4169">
        <v>2</v>
      </c>
      <c r="L4169" t="s">
        <v>40</v>
      </c>
      <c r="M4169" s="1">
        <v>44735</v>
      </c>
      <c r="N4169" s="2">
        <v>0.89375000000000004</v>
      </c>
      <c r="O4169" s="1">
        <f t="shared" si="390"/>
        <v>44735.893750000003</v>
      </c>
      <c r="P4169" s="3" t="str">
        <f t="shared" si="391"/>
        <v>Jun,2022</v>
      </c>
      <c r="Q4169">
        <f t="shared" si="392"/>
        <v>2022</v>
      </c>
      <c r="R4169" t="str">
        <f t="shared" si="393"/>
        <v>Thu</v>
      </c>
      <c r="S4169">
        <f t="shared" si="394"/>
        <v>21</v>
      </c>
      <c r="T4169" t="str">
        <f t="shared" si="395"/>
        <v>NO</v>
      </c>
      <c r="U4169" cm="1">
        <f t="array" ref="U4169">_xlfn.XLOOKUP(Table1012[[#This Row],[Severity_Level]],{"MINOR","MODERATE","SEVERE","FATAL"},{1,2,3,5})</f>
        <v>5</v>
      </c>
      <c r="Z4169" s="1"/>
      <c r="AA4169" s="2"/>
      <c r="AB4169" s="4"/>
    </row>
    <row r="4170" spans="1:28" x14ac:dyDescent="0.3">
      <c r="A4170" t="s">
        <v>4211</v>
      </c>
      <c r="B4170" s="11" t="s">
        <v>56</v>
      </c>
      <c r="C4170" s="11" t="s">
        <v>65</v>
      </c>
      <c r="D4170" s="11" t="s">
        <v>31</v>
      </c>
      <c r="E4170" s="11" t="s">
        <v>20</v>
      </c>
      <c r="F4170" s="11" t="s">
        <v>21</v>
      </c>
      <c r="G4170" s="11">
        <v>3</v>
      </c>
      <c r="H4170" s="11" t="s">
        <v>40</v>
      </c>
      <c r="I4170" s="12">
        <v>44735</v>
      </c>
      <c r="J4170" s="14">
        <v>0.89444444444444449</v>
      </c>
      <c r="K4170">
        <v>3</v>
      </c>
      <c r="L4170" t="s">
        <v>40</v>
      </c>
      <c r="M4170" s="1">
        <v>44735</v>
      </c>
      <c r="N4170" s="2">
        <v>0.89444444444444449</v>
      </c>
      <c r="O4170" s="1">
        <f t="shared" si="390"/>
        <v>44735.894444444442</v>
      </c>
      <c r="P4170" s="3" t="str">
        <f t="shared" si="391"/>
        <v>Jun,2022</v>
      </c>
      <c r="Q4170">
        <f t="shared" si="392"/>
        <v>2022</v>
      </c>
      <c r="R4170" t="str">
        <f t="shared" si="393"/>
        <v>Thu</v>
      </c>
      <c r="S4170">
        <f t="shared" si="394"/>
        <v>21</v>
      </c>
      <c r="T4170" t="str">
        <f t="shared" si="395"/>
        <v>NO</v>
      </c>
      <c r="U4170" cm="1">
        <f t="array" ref="U4170">_xlfn.XLOOKUP(Table1012[[#This Row],[Severity_Level]],{"MINOR","MODERATE","SEVERE","FATAL"},{1,2,3,5})</f>
        <v>5</v>
      </c>
      <c r="Z4170" s="1"/>
      <c r="AA4170" s="2"/>
      <c r="AB4170" s="4"/>
    </row>
    <row r="4171" spans="1:28" x14ac:dyDescent="0.3">
      <c r="A4171" t="s">
        <v>4212</v>
      </c>
      <c r="B4171" s="11" t="s">
        <v>56</v>
      </c>
      <c r="C4171" s="11" t="s">
        <v>53</v>
      </c>
      <c r="D4171" s="11" t="s">
        <v>25</v>
      </c>
      <c r="E4171" s="11" t="s">
        <v>20</v>
      </c>
      <c r="F4171" s="11" t="s">
        <v>26</v>
      </c>
      <c r="G4171" s="11">
        <v>2</v>
      </c>
      <c r="H4171" s="11" t="s">
        <v>40</v>
      </c>
      <c r="I4171" s="12">
        <v>44735</v>
      </c>
      <c r="J4171" s="14">
        <v>0.89513888888888893</v>
      </c>
      <c r="K4171">
        <v>2</v>
      </c>
      <c r="L4171" t="s">
        <v>40</v>
      </c>
      <c r="M4171" s="1">
        <v>44735</v>
      </c>
      <c r="N4171" s="2">
        <v>0.89513888888888893</v>
      </c>
      <c r="O4171" s="1">
        <f t="shared" si="390"/>
        <v>44735.895138888889</v>
      </c>
      <c r="P4171" s="3" t="str">
        <f t="shared" si="391"/>
        <v>Jun,2022</v>
      </c>
      <c r="Q4171">
        <f t="shared" si="392"/>
        <v>2022</v>
      </c>
      <c r="R4171" t="str">
        <f t="shared" si="393"/>
        <v>Thu</v>
      </c>
      <c r="S4171">
        <f t="shared" si="394"/>
        <v>21</v>
      </c>
      <c r="T4171" t="str">
        <f t="shared" si="395"/>
        <v>NO</v>
      </c>
      <c r="U4171" cm="1">
        <f t="array" ref="U4171">_xlfn.XLOOKUP(Table1012[[#This Row],[Severity_Level]],{"MINOR","MODERATE","SEVERE","FATAL"},{1,2,3,5})</f>
        <v>5</v>
      </c>
      <c r="Z4171" s="1"/>
      <c r="AA4171" s="2"/>
      <c r="AB4171" s="4"/>
    </row>
    <row r="4172" spans="1:28" x14ac:dyDescent="0.3">
      <c r="A4172" t="s">
        <v>4213</v>
      </c>
      <c r="B4172" s="11" t="s">
        <v>18</v>
      </c>
      <c r="C4172" s="11" t="s">
        <v>44</v>
      </c>
      <c r="D4172" s="11" t="s">
        <v>25</v>
      </c>
      <c r="E4172" s="11" t="s">
        <v>38</v>
      </c>
      <c r="F4172" s="11" t="s">
        <v>21</v>
      </c>
      <c r="G4172" s="11">
        <v>2</v>
      </c>
      <c r="H4172" s="11" t="s">
        <v>16</v>
      </c>
      <c r="I4172" s="12">
        <v>44735</v>
      </c>
      <c r="J4172" s="14">
        <v>0.89583333333333337</v>
      </c>
      <c r="K4172">
        <v>2</v>
      </c>
      <c r="L4172" t="s">
        <v>16</v>
      </c>
      <c r="M4172" s="1">
        <v>44735</v>
      </c>
      <c r="N4172" s="2">
        <v>0.89583333333333337</v>
      </c>
      <c r="O4172" s="1">
        <f t="shared" si="390"/>
        <v>44735.895833333336</v>
      </c>
      <c r="P4172" s="3" t="str">
        <f t="shared" si="391"/>
        <v>Jun,2022</v>
      </c>
      <c r="Q4172">
        <f t="shared" si="392"/>
        <v>2022</v>
      </c>
      <c r="R4172" t="str">
        <f t="shared" si="393"/>
        <v>Thu</v>
      </c>
      <c r="S4172">
        <f t="shared" si="394"/>
        <v>21</v>
      </c>
      <c r="T4172" t="str">
        <f t="shared" si="395"/>
        <v>NO</v>
      </c>
      <c r="U4172" cm="1">
        <f t="array" ref="U4172">_xlfn.XLOOKUP(Table1012[[#This Row],[Severity_Level]],{"MINOR","MODERATE","SEVERE","FATAL"},{1,2,3,5})</f>
        <v>1</v>
      </c>
      <c r="Z4172" s="1"/>
      <c r="AA4172" s="2"/>
      <c r="AB4172" s="4"/>
    </row>
    <row r="4173" spans="1:28" x14ac:dyDescent="0.3">
      <c r="A4173" t="s">
        <v>4214</v>
      </c>
      <c r="B4173" s="11" t="s">
        <v>34</v>
      </c>
      <c r="C4173" s="11" t="s">
        <v>57</v>
      </c>
      <c r="D4173" s="11" t="s">
        <v>37</v>
      </c>
      <c r="E4173" s="11" t="s">
        <v>38</v>
      </c>
      <c r="F4173" s="11" t="s">
        <v>51</v>
      </c>
      <c r="G4173" s="11">
        <v>2</v>
      </c>
      <c r="H4173" s="11" t="s">
        <v>40</v>
      </c>
      <c r="I4173" s="12">
        <v>44735</v>
      </c>
      <c r="J4173" s="14">
        <v>0.89652777777777781</v>
      </c>
      <c r="K4173">
        <v>2</v>
      </c>
      <c r="L4173" t="s">
        <v>40</v>
      </c>
      <c r="M4173" s="1">
        <v>44735</v>
      </c>
      <c r="N4173" s="2">
        <v>0.89652777777777781</v>
      </c>
      <c r="O4173" s="1">
        <f t="shared" si="390"/>
        <v>44735.896527777775</v>
      </c>
      <c r="P4173" s="3" t="str">
        <f t="shared" si="391"/>
        <v>Jun,2022</v>
      </c>
      <c r="Q4173">
        <f t="shared" si="392"/>
        <v>2022</v>
      </c>
      <c r="R4173" t="str">
        <f t="shared" si="393"/>
        <v>Thu</v>
      </c>
      <c r="S4173">
        <f t="shared" si="394"/>
        <v>21</v>
      </c>
      <c r="T4173" t="str">
        <f t="shared" si="395"/>
        <v>NO</v>
      </c>
      <c r="U4173" cm="1">
        <f t="array" ref="U4173">_xlfn.XLOOKUP(Table1012[[#This Row],[Severity_Level]],{"MINOR","MODERATE","SEVERE","FATAL"},{1,2,3,5})</f>
        <v>5</v>
      </c>
      <c r="Z4173" s="1"/>
      <c r="AA4173" s="2"/>
      <c r="AB4173" s="4"/>
    </row>
    <row r="4174" spans="1:28" x14ac:dyDescent="0.3">
      <c r="A4174" t="s">
        <v>4215</v>
      </c>
      <c r="B4174" s="11" t="s">
        <v>11</v>
      </c>
      <c r="C4174" s="11" t="s">
        <v>46</v>
      </c>
      <c r="D4174" s="11" t="s">
        <v>31</v>
      </c>
      <c r="E4174" s="11" t="s">
        <v>35</v>
      </c>
      <c r="F4174" s="11" t="s">
        <v>21</v>
      </c>
      <c r="G4174" s="11">
        <v>3</v>
      </c>
      <c r="H4174" s="11" t="s">
        <v>27</v>
      </c>
      <c r="I4174" s="12">
        <v>44735</v>
      </c>
      <c r="J4174" s="14">
        <v>0.89722222222222225</v>
      </c>
      <c r="K4174">
        <v>3</v>
      </c>
      <c r="L4174" t="s">
        <v>27</v>
      </c>
      <c r="M4174" s="1">
        <v>44735</v>
      </c>
      <c r="N4174" s="2">
        <v>0.89722222222222225</v>
      </c>
      <c r="O4174" s="1">
        <f t="shared" si="390"/>
        <v>44735.897222222222</v>
      </c>
      <c r="P4174" s="3" t="str">
        <f t="shared" si="391"/>
        <v>Jun,2022</v>
      </c>
      <c r="Q4174">
        <f t="shared" si="392"/>
        <v>2022</v>
      </c>
      <c r="R4174" t="str">
        <f t="shared" si="393"/>
        <v>Thu</v>
      </c>
      <c r="S4174">
        <f t="shared" si="394"/>
        <v>21</v>
      </c>
      <c r="T4174" t="str">
        <f t="shared" si="395"/>
        <v>NO</v>
      </c>
      <c r="U4174" cm="1">
        <f t="array" ref="U4174">_xlfn.XLOOKUP(Table1012[[#This Row],[Severity_Level]],{"MINOR","MODERATE","SEVERE","FATAL"},{1,2,3,5})</f>
        <v>3</v>
      </c>
      <c r="Z4174" s="1"/>
      <c r="AA4174" s="2"/>
      <c r="AB4174" s="4"/>
    </row>
    <row r="4175" spans="1:28" x14ac:dyDescent="0.3">
      <c r="A4175" t="s">
        <v>4216</v>
      </c>
      <c r="B4175" s="11" t="s">
        <v>29</v>
      </c>
      <c r="C4175" s="11" t="s">
        <v>12</v>
      </c>
      <c r="D4175" s="11" t="s">
        <v>37</v>
      </c>
      <c r="E4175" s="11" t="s">
        <v>38</v>
      </c>
      <c r="F4175" s="11" t="s">
        <v>26</v>
      </c>
      <c r="G4175" s="11">
        <v>1</v>
      </c>
      <c r="H4175" s="11" t="s">
        <v>27</v>
      </c>
      <c r="I4175" s="12">
        <v>44735</v>
      </c>
      <c r="J4175" s="14">
        <v>0.8979166666666667</v>
      </c>
      <c r="K4175">
        <v>1</v>
      </c>
      <c r="L4175" t="s">
        <v>27</v>
      </c>
      <c r="M4175" s="1">
        <v>44735</v>
      </c>
      <c r="N4175" s="2">
        <v>0.8979166666666667</v>
      </c>
      <c r="O4175" s="1">
        <f t="shared" si="390"/>
        <v>44735.897916666669</v>
      </c>
      <c r="P4175" s="3" t="str">
        <f t="shared" si="391"/>
        <v>Jun,2022</v>
      </c>
      <c r="Q4175">
        <f t="shared" si="392"/>
        <v>2022</v>
      </c>
      <c r="R4175" t="str">
        <f t="shared" si="393"/>
        <v>Thu</v>
      </c>
      <c r="S4175">
        <f t="shared" si="394"/>
        <v>21</v>
      </c>
      <c r="T4175" t="str">
        <f t="shared" si="395"/>
        <v>NO</v>
      </c>
      <c r="U4175" cm="1">
        <f t="array" ref="U4175">_xlfn.XLOOKUP(Table1012[[#This Row],[Severity_Level]],{"MINOR","MODERATE","SEVERE","FATAL"},{1,2,3,5})</f>
        <v>3</v>
      </c>
      <c r="Z4175" s="1"/>
      <c r="AA4175" s="2"/>
      <c r="AB4175" s="4"/>
    </row>
    <row r="4176" spans="1:28" x14ac:dyDescent="0.3">
      <c r="A4176" t="s">
        <v>4217</v>
      </c>
      <c r="B4176" s="11" t="s">
        <v>18</v>
      </c>
      <c r="C4176" s="11" t="s">
        <v>50</v>
      </c>
      <c r="D4176" s="11" t="s">
        <v>37</v>
      </c>
      <c r="E4176" s="11" t="s">
        <v>38</v>
      </c>
      <c r="F4176" s="11" t="s">
        <v>21</v>
      </c>
      <c r="G4176" s="11">
        <v>5</v>
      </c>
      <c r="H4176" s="11" t="s">
        <v>27</v>
      </c>
      <c r="I4176" s="12">
        <v>44735</v>
      </c>
      <c r="J4176" s="14">
        <v>0.89861111111111114</v>
      </c>
      <c r="K4176">
        <v>5</v>
      </c>
      <c r="L4176" t="s">
        <v>27</v>
      </c>
      <c r="M4176" s="1">
        <v>44735</v>
      </c>
      <c r="N4176" s="2">
        <v>0.89861111111111114</v>
      </c>
      <c r="O4176" s="1">
        <f t="shared" si="390"/>
        <v>44735.898611111108</v>
      </c>
      <c r="P4176" s="3" t="str">
        <f t="shared" si="391"/>
        <v>Jun,2022</v>
      </c>
      <c r="Q4176">
        <f t="shared" si="392"/>
        <v>2022</v>
      </c>
      <c r="R4176" t="str">
        <f t="shared" si="393"/>
        <v>Thu</v>
      </c>
      <c r="S4176">
        <f t="shared" si="394"/>
        <v>21</v>
      </c>
      <c r="T4176" t="str">
        <f t="shared" si="395"/>
        <v>NO</v>
      </c>
      <c r="U4176" cm="1">
        <f t="array" ref="U4176">_xlfn.XLOOKUP(Table1012[[#This Row],[Severity_Level]],{"MINOR","MODERATE","SEVERE","FATAL"},{1,2,3,5})</f>
        <v>3</v>
      </c>
      <c r="Z4176" s="1"/>
      <c r="AA4176" s="2"/>
      <c r="AB4176" s="4"/>
    </row>
    <row r="4177" spans="1:28" x14ac:dyDescent="0.3">
      <c r="A4177" t="s">
        <v>4218</v>
      </c>
      <c r="B4177" s="11" t="s">
        <v>18</v>
      </c>
      <c r="C4177" s="11" t="s">
        <v>12</v>
      </c>
      <c r="D4177" s="11" t="s">
        <v>47</v>
      </c>
      <c r="E4177" s="11" t="s">
        <v>35</v>
      </c>
      <c r="F4177" s="11" t="s">
        <v>15</v>
      </c>
      <c r="G4177" s="11">
        <v>5</v>
      </c>
      <c r="H4177" s="11" t="s">
        <v>27</v>
      </c>
      <c r="I4177" s="12">
        <v>44735</v>
      </c>
      <c r="J4177" s="14">
        <v>0.89930555555555558</v>
      </c>
      <c r="K4177">
        <v>5</v>
      </c>
      <c r="L4177" t="s">
        <v>27</v>
      </c>
      <c r="M4177" s="1">
        <v>44735</v>
      </c>
      <c r="N4177" s="2">
        <v>0.89930555555555558</v>
      </c>
      <c r="O4177" s="1">
        <f t="shared" si="390"/>
        <v>44735.899305555555</v>
      </c>
      <c r="P4177" s="3" t="str">
        <f t="shared" si="391"/>
        <v>Jun,2022</v>
      </c>
      <c r="Q4177">
        <f t="shared" si="392"/>
        <v>2022</v>
      </c>
      <c r="R4177" t="str">
        <f t="shared" si="393"/>
        <v>Thu</v>
      </c>
      <c r="S4177">
        <f t="shared" si="394"/>
        <v>21</v>
      </c>
      <c r="T4177" t="str">
        <f t="shared" si="395"/>
        <v>NO</v>
      </c>
      <c r="U4177" cm="1">
        <f t="array" ref="U4177">_xlfn.XLOOKUP(Table1012[[#This Row],[Severity_Level]],{"MINOR","MODERATE","SEVERE","FATAL"},{1,2,3,5})</f>
        <v>3</v>
      </c>
      <c r="Z4177" s="1"/>
      <c r="AA4177" s="2"/>
      <c r="AB4177" s="4"/>
    </row>
    <row r="4178" spans="1:28" x14ac:dyDescent="0.3">
      <c r="A4178" t="s">
        <v>4219</v>
      </c>
      <c r="B4178" s="11" t="s">
        <v>34</v>
      </c>
      <c r="C4178" s="11" t="s">
        <v>24</v>
      </c>
      <c r="D4178" s="11" t="s">
        <v>25</v>
      </c>
      <c r="E4178" s="11" t="s">
        <v>20</v>
      </c>
      <c r="F4178" s="11" t="s">
        <v>26</v>
      </c>
      <c r="G4178" s="11">
        <v>2</v>
      </c>
      <c r="H4178" s="11" t="s">
        <v>27</v>
      </c>
      <c r="I4178" s="12">
        <v>44736</v>
      </c>
      <c r="J4178" s="14">
        <v>0.9</v>
      </c>
      <c r="K4178">
        <v>2</v>
      </c>
      <c r="L4178" t="s">
        <v>27</v>
      </c>
      <c r="M4178" s="1">
        <v>44736</v>
      </c>
      <c r="N4178" s="2">
        <v>0.9</v>
      </c>
      <c r="O4178" s="1">
        <f t="shared" si="390"/>
        <v>44736.9</v>
      </c>
      <c r="P4178" s="3" t="str">
        <f t="shared" si="391"/>
        <v>Jun,2022</v>
      </c>
      <c r="Q4178">
        <f t="shared" si="392"/>
        <v>2022</v>
      </c>
      <c r="R4178" t="str">
        <f t="shared" si="393"/>
        <v>Fri</v>
      </c>
      <c r="S4178">
        <f t="shared" si="394"/>
        <v>21</v>
      </c>
      <c r="T4178" t="str">
        <f t="shared" si="395"/>
        <v>NO</v>
      </c>
      <c r="U4178" cm="1">
        <f t="array" ref="U4178">_xlfn.XLOOKUP(Table1012[[#This Row],[Severity_Level]],{"MINOR","MODERATE","SEVERE","FATAL"},{1,2,3,5})</f>
        <v>3</v>
      </c>
      <c r="Z4178" s="1"/>
      <c r="AA4178" s="2"/>
      <c r="AB4178" s="4"/>
    </row>
    <row r="4179" spans="1:28" x14ac:dyDescent="0.3">
      <c r="A4179" t="s">
        <v>4220</v>
      </c>
      <c r="B4179" s="11" t="s">
        <v>49</v>
      </c>
      <c r="C4179" s="11" t="s">
        <v>30</v>
      </c>
      <c r="D4179" s="11" t="s">
        <v>13</v>
      </c>
      <c r="E4179" s="11" t="s">
        <v>20</v>
      </c>
      <c r="F4179" s="11" t="s">
        <v>26</v>
      </c>
      <c r="G4179" s="11">
        <v>1</v>
      </c>
      <c r="H4179" s="11" t="s">
        <v>32</v>
      </c>
      <c r="I4179" s="12">
        <v>44736</v>
      </c>
      <c r="J4179" s="14">
        <v>0.90069444444444446</v>
      </c>
      <c r="K4179">
        <v>1</v>
      </c>
      <c r="L4179" t="s">
        <v>32</v>
      </c>
      <c r="M4179" s="1">
        <v>44736</v>
      </c>
      <c r="N4179" s="2">
        <v>0.90069444444444446</v>
      </c>
      <c r="O4179" s="1">
        <f t="shared" si="390"/>
        <v>44736.900694444441</v>
      </c>
      <c r="P4179" s="3" t="str">
        <f t="shared" si="391"/>
        <v>Jun,2022</v>
      </c>
      <c r="Q4179">
        <f t="shared" si="392"/>
        <v>2022</v>
      </c>
      <c r="R4179" t="str">
        <f t="shared" si="393"/>
        <v>Fri</v>
      </c>
      <c r="S4179">
        <f t="shared" si="394"/>
        <v>21</v>
      </c>
      <c r="T4179" t="str">
        <f t="shared" si="395"/>
        <v>NO</v>
      </c>
      <c r="U4179" cm="1">
        <f t="array" ref="U4179">_xlfn.XLOOKUP(Table1012[[#This Row],[Severity_Level]],{"MINOR","MODERATE","SEVERE","FATAL"},{1,2,3,5})</f>
        <v>2</v>
      </c>
      <c r="Z4179" s="1"/>
      <c r="AA4179" s="2"/>
      <c r="AB4179" s="4"/>
    </row>
    <row r="4180" spans="1:28" x14ac:dyDescent="0.3">
      <c r="A4180" t="s">
        <v>4221</v>
      </c>
      <c r="B4180" s="11" t="s">
        <v>56</v>
      </c>
      <c r="C4180" s="11" t="s">
        <v>65</v>
      </c>
      <c r="D4180" s="11" t="s">
        <v>31</v>
      </c>
      <c r="E4180" s="11" t="s">
        <v>35</v>
      </c>
      <c r="F4180" s="11" t="s">
        <v>26</v>
      </c>
      <c r="G4180" s="11">
        <v>4</v>
      </c>
      <c r="H4180" s="11" t="s">
        <v>16</v>
      </c>
      <c r="I4180" s="12">
        <v>44736</v>
      </c>
      <c r="J4180" s="14">
        <v>0.90138888888888891</v>
      </c>
      <c r="K4180">
        <v>4</v>
      </c>
      <c r="L4180" t="s">
        <v>16</v>
      </c>
      <c r="M4180" s="1">
        <v>44736</v>
      </c>
      <c r="N4180" s="2">
        <v>0.90138888888888891</v>
      </c>
      <c r="O4180" s="1">
        <f t="shared" si="390"/>
        <v>44736.901388888888</v>
      </c>
      <c r="P4180" s="3" t="str">
        <f t="shared" si="391"/>
        <v>Jun,2022</v>
      </c>
      <c r="Q4180">
        <f t="shared" si="392"/>
        <v>2022</v>
      </c>
      <c r="R4180" t="str">
        <f t="shared" si="393"/>
        <v>Fri</v>
      </c>
      <c r="S4180">
        <f t="shared" si="394"/>
        <v>21</v>
      </c>
      <c r="T4180" t="str">
        <f t="shared" si="395"/>
        <v>NO</v>
      </c>
      <c r="U4180" cm="1">
        <f t="array" ref="U4180">_xlfn.XLOOKUP(Table1012[[#This Row],[Severity_Level]],{"MINOR","MODERATE","SEVERE","FATAL"},{1,2,3,5})</f>
        <v>1</v>
      </c>
      <c r="Z4180" s="1"/>
      <c r="AA4180" s="2"/>
      <c r="AB4180" s="4"/>
    </row>
    <row r="4181" spans="1:28" x14ac:dyDescent="0.3">
      <c r="A4181" t="s">
        <v>4222</v>
      </c>
      <c r="B4181" s="11" t="s">
        <v>11</v>
      </c>
      <c r="C4181" s="11" t="s">
        <v>65</v>
      </c>
      <c r="D4181" s="11" t="s">
        <v>25</v>
      </c>
      <c r="E4181" s="11" t="s">
        <v>38</v>
      </c>
      <c r="F4181" s="11" t="s">
        <v>51</v>
      </c>
      <c r="G4181" s="11">
        <v>2</v>
      </c>
      <c r="H4181" s="11" t="s">
        <v>27</v>
      </c>
      <c r="I4181" s="12">
        <v>44736</v>
      </c>
      <c r="J4181" s="14">
        <v>0.90208333333333335</v>
      </c>
      <c r="K4181">
        <v>2</v>
      </c>
      <c r="L4181" t="s">
        <v>27</v>
      </c>
      <c r="M4181" s="1">
        <v>44736</v>
      </c>
      <c r="N4181" s="2">
        <v>0.90208333333333335</v>
      </c>
      <c r="O4181" s="1">
        <f t="shared" si="390"/>
        <v>44736.902083333334</v>
      </c>
      <c r="P4181" s="3" t="str">
        <f t="shared" si="391"/>
        <v>Jun,2022</v>
      </c>
      <c r="Q4181">
        <f t="shared" si="392"/>
        <v>2022</v>
      </c>
      <c r="R4181" t="str">
        <f t="shared" si="393"/>
        <v>Fri</v>
      </c>
      <c r="S4181">
        <f t="shared" si="394"/>
        <v>21</v>
      </c>
      <c r="T4181" t="str">
        <f t="shared" si="395"/>
        <v>NO</v>
      </c>
      <c r="U4181" cm="1">
        <f t="array" ref="U4181">_xlfn.XLOOKUP(Table1012[[#This Row],[Severity_Level]],{"MINOR","MODERATE","SEVERE","FATAL"},{1,2,3,5})</f>
        <v>3</v>
      </c>
      <c r="Z4181" s="1"/>
      <c r="AA4181" s="2"/>
      <c r="AB4181" s="4"/>
    </row>
    <row r="4182" spans="1:28" x14ac:dyDescent="0.3">
      <c r="A4182" t="s">
        <v>4223</v>
      </c>
      <c r="B4182" s="11" t="s">
        <v>29</v>
      </c>
      <c r="C4182" s="11" t="s">
        <v>53</v>
      </c>
      <c r="D4182" s="11" t="s">
        <v>37</v>
      </c>
      <c r="E4182" s="11" t="s">
        <v>35</v>
      </c>
      <c r="F4182" s="11" t="s">
        <v>15</v>
      </c>
      <c r="G4182" s="11">
        <v>2</v>
      </c>
      <c r="H4182" s="11" t="s">
        <v>40</v>
      </c>
      <c r="I4182" s="12">
        <v>44736</v>
      </c>
      <c r="J4182" s="14">
        <v>0.90277777777777779</v>
      </c>
      <c r="K4182">
        <v>2</v>
      </c>
      <c r="L4182" t="s">
        <v>40</v>
      </c>
      <c r="M4182" s="1">
        <v>44736</v>
      </c>
      <c r="N4182" s="2">
        <v>0.90277777777777779</v>
      </c>
      <c r="O4182" s="1">
        <f t="shared" si="390"/>
        <v>44736.902777777781</v>
      </c>
      <c r="P4182" s="3" t="str">
        <f t="shared" si="391"/>
        <v>Jun,2022</v>
      </c>
      <c r="Q4182">
        <f t="shared" si="392"/>
        <v>2022</v>
      </c>
      <c r="R4182" t="str">
        <f t="shared" si="393"/>
        <v>Fri</v>
      </c>
      <c r="S4182">
        <f t="shared" si="394"/>
        <v>21</v>
      </c>
      <c r="T4182" t="str">
        <f t="shared" si="395"/>
        <v>NO</v>
      </c>
      <c r="U4182" cm="1">
        <f t="array" ref="U4182">_xlfn.XLOOKUP(Table1012[[#This Row],[Severity_Level]],{"MINOR","MODERATE","SEVERE","FATAL"},{1,2,3,5})</f>
        <v>5</v>
      </c>
      <c r="Z4182" s="1"/>
      <c r="AA4182" s="2"/>
      <c r="AB4182" s="4"/>
    </row>
    <row r="4183" spans="1:28" x14ac:dyDescent="0.3">
      <c r="A4183" t="s">
        <v>4224</v>
      </c>
      <c r="B4183" s="11" t="s">
        <v>56</v>
      </c>
      <c r="C4183" s="11" t="s">
        <v>65</v>
      </c>
      <c r="D4183" s="11" t="s">
        <v>37</v>
      </c>
      <c r="E4183" s="11" t="s">
        <v>20</v>
      </c>
      <c r="F4183" s="11" t="s">
        <v>21</v>
      </c>
      <c r="G4183" s="11">
        <v>2</v>
      </c>
      <c r="H4183" s="11" t="s">
        <v>32</v>
      </c>
      <c r="I4183" s="12">
        <v>44736</v>
      </c>
      <c r="J4183" s="14">
        <v>0.90347222222222223</v>
      </c>
      <c r="K4183">
        <v>2</v>
      </c>
      <c r="L4183" t="s">
        <v>32</v>
      </c>
      <c r="M4183" s="1">
        <v>44736</v>
      </c>
      <c r="N4183" s="2">
        <v>0.90347222222222223</v>
      </c>
      <c r="O4183" s="1">
        <f t="shared" si="390"/>
        <v>44736.90347222222</v>
      </c>
      <c r="P4183" s="3" t="str">
        <f t="shared" si="391"/>
        <v>Jun,2022</v>
      </c>
      <c r="Q4183">
        <f t="shared" si="392"/>
        <v>2022</v>
      </c>
      <c r="R4183" t="str">
        <f t="shared" si="393"/>
        <v>Fri</v>
      </c>
      <c r="S4183">
        <f t="shared" si="394"/>
        <v>21</v>
      </c>
      <c r="T4183" t="str">
        <f t="shared" si="395"/>
        <v>NO</v>
      </c>
      <c r="U4183" cm="1">
        <f t="array" ref="U4183">_xlfn.XLOOKUP(Table1012[[#This Row],[Severity_Level]],{"MINOR","MODERATE","SEVERE","FATAL"},{1,2,3,5})</f>
        <v>2</v>
      </c>
      <c r="Z4183" s="1"/>
      <c r="AA4183" s="2"/>
      <c r="AB4183" s="4"/>
    </row>
    <row r="4184" spans="1:28" x14ac:dyDescent="0.3">
      <c r="A4184" t="s">
        <v>4225</v>
      </c>
      <c r="B4184" s="11" t="s">
        <v>11</v>
      </c>
      <c r="C4184" s="11" t="s">
        <v>44</v>
      </c>
      <c r="D4184" s="11" t="s">
        <v>25</v>
      </c>
      <c r="E4184" s="11" t="s">
        <v>20</v>
      </c>
      <c r="F4184" s="11" t="s">
        <v>21</v>
      </c>
      <c r="G4184" s="11">
        <v>4</v>
      </c>
      <c r="H4184" s="11" t="s">
        <v>40</v>
      </c>
      <c r="I4184" s="12">
        <v>44736</v>
      </c>
      <c r="J4184" s="14">
        <v>0.90416666666666667</v>
      </c>
      <c r="K4184">
        <v>4</v>
      </c>
      <c r="L4184" t="s">
        <v>40</v>
      </c>
      <c r="M4184" s="1">
        <v>44736</v>
      </c>
      <c r="N4184" s="2">
        <v>0.90416666666666667</v>
      </c>
      <c r="O4184" s="1">
        <f t="shared" si="390"/>
        <v>44736.904166666667</v>
      </c>
      <c r="P4184" s="3" t="str">
        <f t="shared" si="391"/>
        <v>Jun,2022</v>
      </c>
      <c r="Q4184">
        <f t="shared" si="392"/>
        <v>2022</v>
      </c>
      <c r="R4184" t="str">
        <f t="shared" si="393"/>
        <v>Fri</v>
      </c>
      <c r="S4184">
        <f t="shared" si="394"/>
        <v>21</v>
      </c>
      <c r="T4184" t="str">
        <f t="shared" si="395"/>
        <v>NO</v>
      </c>
      <c r="U4184" cm="1">
        <f t="array" ref="U4184">_xlfn.XLOOKUP(Table1012[[#This Row],[Severity_Level]],{"MINOR","MODERATE","SEVERE","FATAL"},{1,2,3,5})</f>
        <v>5</v>
      </c>
      <c r="Z4184" s="1"/>
      <c r="AA4184" s="2"/>
      <c r="AB4184" s="4"/>
    </row>
    <row r="4185" spans="1:28" x14ac:dyDescent="0.3">
      <c r="A4185" t="s">
        <v>4226</v>
      </c>
      <c r="B4185" s="11" t="s">
        <v>18</v>
      </c>
      <c r="C4185" s="11" t="s">
        <v>57</v>
      </c>
      <c r="D4185" s="11" t="s">
        <v>13</v>
      </c>
      <c r="E4185" s="11" t="s">
        <v>14</v>
      </c>
      <c r="F4185" s="11" t="s">
        <v>26</v>
      </c>
      <c r="G4185" s="11">
        <v>3</v>
      </c>
      <c r="H4185" s="11" t="s">
        <v>32</v>
      </c>
      <c r="I4185" s="12">
        <v>44736</v>
      </c>
      <c r="J4185" s="14">
        <v>0.90486111111111112</v>
      </c>
      <c r="K4185">
        <v>3</v>
      </c>
      <c r="L4185" t="s">
        <v>32</v>
      </c>
      <c r="M4185" s="1">
        <v>44736</v>
      </c>
      <c r="N4185" s="2">
        <v>0.90486111111111112</v>
      </c>
      <c r="O4185" s="1">
        <f t="shared" si="390"/>
        <v>44736.904861111114</v>
      </c>
      <c r="P4185" s="3" t="str">
        <f t="shared" si="391"/>
        <v>Jun,2022</v>
      </c>
      <c r="Q4185">
        <f t="shared" si="392"/>
        <v>2022</v>
      </c>
      <c r="R4185" t="str">
        <f t="shared" si="393"/>
        <v>Fri</v>
      </c>
      <c r="S4185">
        <f t="shared" si="394"/>
        <v>21</v>
      </c>
      <c r="T4185" t="str">
        <f t="shared" si="395"/>
        <v>NO</v>
      </c>
      <c r="U4185" cm="1">
        <f t="array" ref="U4185">_xlfn.XLOOKUP(Table1012[[#This Row],[Severity_Level]],{"MINOR","MODERATE","SEVERE","FATAL"},{1,2,3,5})</f>
        <v>2</v>
      </c>
      <c r="Z4185" s="1"/>
      <c r="AA4185" s="2"/>
      <c r="AB4185" s="4"/>
    </row>
    <row r="4186" spans="1:28" x14ac:dyDescent="0.3">
      <c r="A4186" t="s">
        <v>4227</v>
      </c>
      <c r="B4186" s="11" t="s">
        <v>49</v>
      </c>
      <c r="C4186" s="11" t="s">
        <v>57</v>
      </c>
      <c r="D4186" s="11" t="s">
        <v>13</v>
      </c>
      <c r="E4186" s="11" t="s">
        <v>35</v>
      </c>
      <c r="F4186" s="11" t="s">
        <v>26</v>
      </c>
      <c r="G4186" s="11">
        <v>3</v>
      </c>
      <c r="H4186" s="11" t="s">
        <v>40</v>
      </c>
      <c r="I4186" s="12">
        <v>44736</v>
      </c>
      <c r="J4186" s="14">
        <v>0.90555555555555556</v>
      </c>
      <c r="K4186">
        <v>3</v>
      </c>
      <c r="L4186" t="s">
        <v>40</v>
      </c>
      <c r="M4186" s="1">
        <v>44736</v>
      </c>
      <c r="N4186" s="2">
        <v>0.90555555555555556</v>
      </c>
      <c r="O4186" s="1">
        <f t="shared" si="390"/>
        <v>44736.905555555553</v>
      </c>
      <c r="P4186" s="3" t="str">
        <f t="shared" si="391"/>
        <v>Jun,2022</v>
      </c>
      <c r="Q4186">
        <f t="shared" si="392"/>
        <v>2022</v>
      </c>
      <c r="R4186" t="str">
        <f t="shared" si="393"/>
        <v>Fri</v>
      </c>
      <c r="S4186">
        <f t="shared" si="394"/>
        <v>21</v>
      </c>
      <c r="T4186" t="str">
        <f t="shared" si="395"/>
        <v>NO</v>
      </c>
      <c r="U4186" cm="1">
        <f t="array" ref="U4186">_xlfn.XLOOKUP(Table1012[[#This Row],[Severity_Level]],{"MINOR","MODERATE","SEVERE","FATAL"},{1,2,3,5})</f>
        <v>5</v>
      </c>
      <c r="Z4186" s="1"/>
      <c r="AA4186" s="2"/>
      <c r="AB4186" s="4"/>
    </row>
    <row r="4187" spans="1:28" x14ac:dyDescent="0.3">
      <c r="A4187" t="s">
        <v>4228</v>
      </c>
      <c r="B4187" s="11" t="s">
        <v>18</v>
      </c>
      <c r="C4187" s="11" t="s">
        <v>53</v>
      </c>
      <c r="D4187" s="11" t="s">
        <v>31</v>
      </c>
      <c r="E4187" s="11" t="s">
        <v>38</v>
      </c>
      <c r="F4187" s="11" t="s">
        <v>15</v>
      </c>
      <c r="G4187" s="11">
        <v>1</v>
      </c>
      <c r="H4187" s="11" t="s">
        <v>27</v>
      </c>
      <c r="I4187" s="12">
        <v>44736</v>
      </c>
      <c r="J4187" s="14">
        <v>0.90625</v>
      </c>
      <c r="K4187">
        <v>1</v>
      </c>
      <c r="L4187" t="s">
        <v>27</v>
      </c>
      <c r="M4187" s="1">
        <v>44736</v>
      </c>
      <c r="N4187" s="2">
        <v>0.90625</v>
      </c>
      <c r="O4187" s="1">
        <f t="shared" si="390"/>
        <v>44736.90625</v>
      </c>
      <c r="P4187" s="3" t="str">
        <f t="shared" si="391"/>
        <v>Jun,2022</v>
      </c>
      <c r="Q4187">
        <f t="shared" si="392"/>
        <v>2022</v>
      </c>
      <c r="R4187" t="str">
        <f t="shared" si="393"/>
        <v>Fri</v>
      </c>
      <c r="S4187">
        <f t="shared" si="394"/>
        <v>21</v>
      </c>
      <c r="T4187" t="str">
        <f t="shared" si="395"/>
        <v>NO</v>
      </c>
      <c r="U4187" cm="1">
        <f t="array" ref="U4187">_xlfn.XLOOKUP(Table1012[[#This Row],[Severity_Level]],{"MINOR","MODERATE","SEVERE","FATAL"},{1,2,3,5})</f>
        <v>3</v>
      </c>
      <c r="Z4187" s="1"/>
      <c r="AA4187" s="2"/>
      <c r="AB4187" s="4"/>
    </row>
    <row r="4188" spans="1:28" x14ac:dyDescent="0.3">
      <c r="A4188" t="s">
        <v>4229</v>
      </c>
      <c r="B4188" s="11" t="s">
        <v>49</v>
      </c>
      <c r="C4188" s="11" t="s">
        <v>50</v>
      </c>
      <c r="D4188" s="11" t="s">
        <v>37</v>
      </c>
      <c r="E4188" s="11" t="s">
        <v>14</v>
      </c>
      <c r="F4188" s="11" t="s">
        <v>26</v>
      </c>
      <c r="G4188" s="11">
        <v>1</v>
      </c>
      <c r="H4188" s="11" t="s">
        <v>16</v>
      </c>
      <c r="I4188" s="12">
        <v>44736</v>
      </c>
      <c r="J4188" s="14">
        <v>0.90694444444444444</v>
      </c>
      <c r="K4188">
        <v>1</v>
      </c>
      <c r="L4188" t="s">
        <v>16</v>
      </c>
      <c r="M4188" s="1">
        <v>44736</v>
      </c>
      <c r="N4188" s="2">
        <v>0.90694444444444444</v>
      </c>
      <c r="O4188" s="1">
        <f t="shared" si="390"/>
        <v>44736.906944444447</v>
      </c>
      <c r="P4188" s="3" t="str">
        <f t="shared" si="391"/>
        <v>Jun,2022</v>
      </c>
      <c r="Q4188">
        <f t="shared" si="392"/>
        <v>2022</v>
      </c>
      <c r="R4188" t="str">
        <f t="shared" si="393"/>
        <v>Fri</v>
      </c>
      <c r="S4188">
        <f t="shared" si="394"/>
        <v>21</v>
      </c>
      <c r="T4188" t="str">
        <f t="shared" si="395"/>
        <v>NO</v>
      </c>
      <c r="U4188" cm="1">
        <f t="array" ref="U4188">_xlfn.XLOOKUP(Table1012[[#This Row],[Severity_Level]],{"MINOR","MODERATE","SEVERE","FATAL"},{1,2,3,5})</f>
        <v>1</v>
      </c>
      <c r="Z4188" s="1"/>
      <c r="AA4188" s="2"/>
      <c r="AB4188" s="4"/>
    </row>
    <row r="4189" spans="1:28" x14ac:dyDescent="0.3">
      <c r="A4189" t="s">
        <v>4230</v>
      </c>
      <c r="B4189" s="11" t="s">
        <v>34</v>
      </c>
      <c r="C4189" s="11" t="s">
        <v>53</v>
      </c>
      <c r="D4189" s="11" t="s">
        <v>37</v>
      </c>
      <c r="E4189" s="11" t="s">
        <v>38</v>
      </c>
      <c r="F4189" s="11" t="s">
        <v>21</v>
      </c>
      <c r="G4189" s="11">
        <v>5</v>
      </c>
      <c r="H4189" s="11" t="s">
        <v>27</v>
      </c>
      <c r="I4189" s="12">
        <v>44736</v>
      </c>
      <c r="J4189" s="14">
        <v>0.90763888888888888</v>
      </c>
      <c r="K4189">
        <v>5</v>
      </c>
      <c r="L4189" t="s">
        <v>27</v>
      </c>
      <c r="M4189" s="1">
        <v>44736</v>
      </c>
      <c r="N4189" s="2">
        <v>0.90763888888888888</v>
      </c>
      <c r="O4189" s="1">
        <f t="shared" si="390"/>
        <v>44736.907638888886</v>
      </c>
      <c r="P4189" s="3" t="str">
        <f t="shared" si="391"/>
        <v>Jun,2022</v>
      </c>
      <c r="Q4189">
        <f t="shared" si="392"/>
        <v>2022</v>
      </c>
      <c r="R4189" t="str">
        <f t="shared" si="393"/>
        <v>Fri</v>
      </c>
      <c r="S4189">
        <f t="shared" si="394"/>
        <v>21</v>
      </c>
      <c r="T4189" t="str">
        <f t="shared" si="395"/>
        <v>NO</v>
      </c>
      <c r="U4189" cm="1">
        <f t="array" ref="U4189">_xlfn.XLOOKUP(Table1012[[#This Row],[Severity_Level]],{"MINOR","MODERATE","SEVERE","FATAL"},{1,2,3,5})</f>
        <v>3</v>
      </c>
      <c r="Z4189" s="1"/>
      <c r="AA4189" s="2"/>
      <c r="AB4189" s="4"/>
    </row>
    <row r="4190" spans="1:28" x14ac:dyDescent="0.3">
      <c r="A4190" t="s">
        <v>4231</v>
      </c>
      <c r="B4190" s="11" t="s">
        <v>11</v>
      </c>
      <c r="C4190" s="11" t="s">
        <v>12</v>
      </c>
      <c r="D4190" s="11" t="s">
        <v>13</v>
      </c>
      <c r="E4190" s="11" t="s">
        <v>35</v>
      </c>
      <c r="F4190" s="11" t="s">
        <v>15</v>
      </c>
      <c r="G4190" s="11">
        <v>1</v>
      </c>
      <c r="H4190" s="11" t="s">
        <v>32</v>
      </c>
      <c r="I4190" s="12">
        <v>44736</v>
      </c>
      <c r="J4190" s="14">
        <v>0.90833333333333333</v>
      </c>
      <c r="K4190">
        <v>1</v>
      </c>
      <c r="L4190" t="s">
        <v>32</v>
      </c>
      <c r="M4190" s="1">
        <v>44736</v>
      </c>
      <c r="N4190" s="2">
        <v>0.90833333333333333</v>
      </c>
      <c r="O4190" s="1">
        <f t="shared" si="390"/>
        <v>44736.908333333333</v>
      </c>
      <c r="P4190" s="3" t="str">
        <f t="shared" si="391"/>
        <v>Jun,2022</v>
      </c>
      <c r="Q4190">
        <f t="shared" si="392"/>
        <v>2022</v>
      </c>
      <c r="R4190" t="str">
        <f t="shared" si="393"/>
        <v>Fri</v>
      </c>
      <c r="S4190">
        <f t="shared" si="394"/>
        <v>21</v>
      </c>
      <c r="T4190" t="str">
        <f t="shared" si="395"/>
        <v>NO</v>
      </c>
      <c r="U4190" cm="1">
        <f t="array" ref="U4190">_xlfn.XLOOKUP(Table1012[[#This Row],[Severity_Level]],{"MINOR","MODERATE","SEVERE","FATAL"},{1,2,3,5})</f>
        <v>2</v>
      </c>
      <c r="Z4190" s="1"/>
      <c r="AA4190" s="2"/>
      <c r="AB4190" s="4"/>
    </row>
    <row r="4191" spans="1:28" x14ac:dyDescent="0.3">
      <c r="A4191" t="s">
        <v>4232</v>
      </c>
      <c r="B4191" s="11" t="s">
        <v>56</v>
      </c>
      <c r="C4191" s="11" t="s">
        <v>57</v>
      </c>
      <c r="D4191" s="11" t="s">
        <v>47</v>
      </c>
      <c r="E4191" s="11" t="s">
        <v>20</v>
      </c>
      <c r="F4191" s="11" t="s">
        <v>26</v>
      </c>
      <c r="G4191" s="11">
        <v>3</v>
      </c>
      <c r="H4191" s="11" t="s">
        <v>32</v>
      </c>
      <c r="I4191" s="12">
        <v>44736</v>
      </c>
      <c r="J4191" s="14">
        <v>0.90902777777777777</v>
      </c>
      <c r="K4191">
        <v>3</v>
      </c>
      <c r="L4191" t="s">
        <v>32</v>
      </c>
      <c r="M4191" s="1">
        <v>44736</v>
      </c>
      <c r="N4191" s="2">
        <v>0.90902777777777777</v>
      </c>
      <c r="O4191" s="1">
        <f t="shared" si="390"/>
        <v>44736.90902777778</v>
      </c>
      <c r="P4191" s="3" t="str">
        <f t="shared" si="391"/>
        <v>Jun,2022</v>
      </c>
      <c r="Q4191">
        <f t="shared" si="392"/>
        <v>2022</v>
      </c>
      <c r="R4191" t="str">
        <f t="shared" si="393"/>
        <v>Fri</v>
      </c>
      <c r="S4191">
        <f t="shared" si="394"/>
        <v>21</v>
      </c>
      <c r="T4191" t="str">
        <f t="shared" si="395"/>
        <v>NO</v>
      </c>
      <c r="U4191" cm="1">
        <f t="array" ref="U4191">_xlfn.XLOOKUP(Table1012[[#This Row],[Severity_Level]],{"MINOR","MODERATE","SEVERE","FATAL"},{1,2,3,5})</f>
        <v>2</v>
      </c>
      <c r="Z4191" s="1"/>
      <c r="AA4191" s="2"/>
      <c r="AB4191" s="4"/>
    </row>
    <row r="4192" spans="1:28" x14ac:dyDescent="0.3">
      <c r="A4192" t="s">
        <v>4233</v>
      </c>
      <c r="B4192" s="11" t="s">
        <v>18</v>
      </c>
      <c r="C4192" s="11" t="s">
        <v>46</v>
      </c>
      <c r="D4192" s="11" t="s">
        <v>25</v>
      </c>
      <c r="E4192" s="11" t="s">
        <v>20</v>
      </c>
      <c r="F4192" s="11" t="s">
        <v>15</v>
      </c>
      <c r="G4192" s="11">
        <v>3</v>
      </c>
      <c r="H4192" s="11" t="s">
        <v>40</v>
      </c>
      <c r="I4192" s="12">
        <v>44736</v>
      </c>
      <c r="J4192" s="14">
        <v>0.90972222222222221</v>
      </c>
      <c r="K4192">
        <v>3</v>
      </c>
      <c r="L4192" t="s">
        <v>40</v>
      </c>
      <c r="M4192" s="1">
        <v>44736</v>
      </c>
      <c r="N4192" s="2">
        <v>0.90972222222222221</v>
      </c>
      <c r="O4192" s="1">
        <f t="shared" si="390"/>
        <v>44736.909722222219</v>
      </c>
      <c r="P4192" s="3" t="str">
        <f t="shared" si="391"/>
        <v>Jun,2022</v>
      </c>
      <c r="Q4192">
        <f t="shared" si="392"/>
        <v>2022</v>
      </c>
      <c r="R4192" t="str">
        <f t="shared" si="393"/>
        <v>Fri</v>
      </c>
      <c r="S4192">
        <f t="shared" si="394"/>
        <v>21</v>
      </c>
      <c r="T4192" t="str">
        <f t="shared" si="395"/>
        <v>NO</v>
      </c>
      <c r="U4192" cm="1">
        <f t="array" ref="U4192">_xlfn.XLOOKUP(Table1012[[#This Row],[Severity_Level]],{"MINOR","MODERATE","SEVERE","FATAL"},{1,2,3,5})</f>
        <v>5</v>
      </c>
      <c r="Z4192" s="1"/>
      <c r="AA4192" s="2"/>
      <c r="AB4192" s="4"/>
    </row>
    <row r="4193" spans="1:28" x14ac:dyDescent="0.3">
      <c r="A4193" t="s">
        <v>4234</v>
      </c>
      <c r="B4193" s="11" t="s">
        <v>49</v>
      </c>
      <c r="C4193" s="11" t="s">
        <v>53</v>
      </c>
      <c r="D4193" s="11" t="s">
        <v>31</v>
      </c>
      <c r="E4193" s="11" t="s">
        <v>20</v>
      </c>
      <c r="F4193" s="11" t="s">
        <v>51</v>
      </c>
      <c r="G4193" s="11">
        <v>3</v>
      </c>
      <c r="H4193" s="11" t="s">
        <v>32</v>
      </c>
      <c r="I4193" s="12">
        <v>44736</v>
      </c>
      <c r="J4193" s="14">
        <v>0.91041666666666665</v>
      </c>
      <c r="K4193">
        <v>3</v>
      </c>
      <c r="L4193" t="s">
        <v>32</v>
      </c>
      <c r="M4193" s="1">
        <v>44736</v>
      </c>
      <c r="N4193" s="2">
        <v>0.91041666666666665</v>
      </c>
      <c r="O4193" s="1">
        <f t="shared" si="390"/>
        <v>44736.910416666666</v>
      </c>
      <c r="P4193" s="3" t="str">
        <f t="shared" si="391"/>
        <v>Jun,2022</v>
      </c>
      <c r="Q4193">
        <f t="shared" si="392"/>
        <v>2022</v>
      </c>
      <c r="R4193" t="str">
        <f t="shared" si="393"/>
        <v>Fri</v>
      </c>
      <c r="S4193">
        <f t="shared" si="394"/>
        <v>21</v>
      </c>
      <c r="T4193" t="str">
        <f t="shared" si="395"/>
        <v>NO</v>
      </c>
      <c r="U4193" cm="1">
        <f t="array" ref="U4193">_xlfn.XLOOKUP(Table1012[[#This Row],[Severity_Level]],{"MINOR","MODERATE","SEVERE","FATAL"},{1,2,3,5})</f>
        <v>2</v>
      </c>
      <c r="Z4193" s="1"/>
      <c r="AA4193" s="2"/>
      <c r="AB4193" s="4"/>
    </row>
    <row r="4194" spans="1:28" x14ac:dyDescent="0.3">
      <c r="A4194" t="s">
        <v>4235</v>
      </c>
      <c r="B4194" s="11" t="s">
        <v>49</v>
      </c>
      <c r="C4194" s="11" t="s">
        <v>53</v>
      </c>
      <c r="D4194" s="11" t="s">
        <v>13</v>
      </c>
      <c r="E4194" s="11" t="s">
        <v>14</v>
      </c>
      <c r="F4194" s="11" t="s">
        <v>21</v>
      </c>
      <c r="G4194" s="11">
        <v>2</v>
      </c>
      <c r="H4194" s="11" t="s">
        <v>40</v>
      </c>
      <c r="I4194" s="12">
        <v>44736</v>
      </c>
      <c r="J4194" s="14">
        <v>0.91111111111111109</v>
      </c>
      <c r="K4194">
        <v>2</v>
      </c>
      <c r="L4194" t="s">
        <v>40</v>
      </c>
      <c r="M4194" s="1">
        <v>44736</v>
      </c>
      <c r="N4194" s="2">
        <v>0.91111111111111109</v>
      </c>
      <c r="O4194" s="1">
        <f t="shared" si="390"/>
        <v>44736.911111111112</v>
      </c>
      <c r="P4194" s="3" t="str">
        <f t="shared" si="391"/>
        <v>Jun,2022</v>
      </c>
      <c r="Q4194">
        <f t="shared" si="392"/>
        <v>2022</v>
      </c>
      <c r="R4194" t="str">
        <f t="shared" si="393"/>
        <v>Fri</v>
      </c>
      <c r="S4194">
        <f t="shared" si="394"/>
        <v>21</v>
      </c>
      <c r="T4194" t="str">
        <f t="shared" si="395"/>
        <v>NO</v>
      </c>
      <c r="U4194" cm="1">
        <f t="array" ref="U4194">_xlfn.XLOOKUP(Table1012[[#This Row],[Severity_Level]],{"MINOR","MODERATE","SEVERE","FATAL"},{1,2,3,5})</f>
        <v>5</v>
      </c>
      <c r="Z4194" s="1"/>
      <c r="AA4194" s="2"/>
      <c r="AB4194" s="4"/>
    </row>
    <row r="4195" spans="1:28" x14ac:dyDescent="0.3">
      <c r="A4195" t="s">
        <v>4236</v>
      </c>
      <c r="B4195" s="11" t="s">
        <v>18</v>
      </c>
      <c r="C4195" s="11" t="s">
        <v>50</v>
      </c>
      <c r="D4195" s="11" t="s">
        <v>13</v>
      </c>
      <c r="E4195" s="11" t="s">
        <v>14</v>
      </c>
      <c r="F4195" s="11" t="s">
        <v>26</v>
      </c>
      <c r="G4195" s="11">
        <v>3</v>
      </c>
      <c r="H4195" s="11" t="s">
        <v>27</v>
      </c>
      <c r="I4195" s="12">
        <v>44736</v>
      </c>
      <c r="J4195" s="14">
        <v>0.91180555555555554</v>
      </c>
      <c r="K4195">
        <v>3</v>
      </c>
      <c r="L4195" t="s">
        <v>27</v>
      </c>
      <c r="M4195" s="1">
        <v>44736</v>
      </c>
      <c r="N4195" s="2">
        <v>0.91180555555555554</v>
      </c>
      <c r="O4195" s="1">
        <f t="shared" si="390"/>
        <v>44736.911805555559</v>
      </c>
      <c r="P4195" s="3" t="str">
        <f t="shared" si="391"/>
        <v>Jun,2022</v>
      </c>
      <c r="Q4195">
        <f t="shared" si="392"/>
        <v>2022</v>
      </c>
      <c r="R4195" t="str">
        <f t="shared" si="393"/>
        <v>Fri</v>
      </c>
      <c r="S4195">
        <f t="shared" si="394"/>
        <v>21</v>
      </c>
      <c r="T4195" t="str">
        <f t="shared" si="395"/>
        <v>NO</v>
      </c>
      <c r="U4195" cm="1">
        <f t="array" ref="U4195">_xlfn.XLOOKUP(Table1012[[#This Row],[Severity_Level]],{"MINOR","MODERATE","SEVERE","FATAL"},{1,2,3,5})</f>
        <v>3</v>
      </c>
      <c r="Z4195" s="1"/>
      <c r="AA4195" s="2"/>
      <c r="AB4195" s="4"/>
    </row>
    <row r="4196" spans="1:28" x14ac:dyDescent="0.3">
      <c r="A4196" t="s">
        <v>4237</v>
      </c>
      <c r="B4196" s="11" t="s">
        <v>56</v>
      </c>
      <c r="C4196" s="11" t="s">
        <v>19</v>
      </c>
      <c r="D4196" s="11" t="s">
        <v>47</v>
      </c>
      <c r="E4196" s="11" t="s">
        <v>14</v>
      </c>
      <c r="F4196" s="11" t="s">
        <v>26</v>
      </c>
      <c r="G4196" s="11">
        <v>5</v>
      </c>
      <c r="H4196" s="11" t="s">
        <v>32</v>
      </c>
      <c r="I4196" s="12">
        <v>44736</v>
      </c>
      <c r="J4196" s="14">
        <v>0.91249999999999998</v>
      </c>
      <c r="K4196">
        <v>5</v>
      </c>
      <c r="L4196" t="s">
        <v>32</v>
      </c>
      <c r="M4196" s="1">
        <v>44736</v>
      </c>
      <c r="N4196" s="2">
        <v>0.91249999999999998</v>
      </c>
      <c r="O4196" s="1">
        <f t="shared" si="390"/>
        <v>44736.912499999999</v>
      </c>
      <c r="P4196" s="3" t="str">
        <f t="shared" si="391"/>
        <v>Jun,2022</v>
      </c>
      <c r="Q4196">
        <f t="shared" si="392"/>
        <v>2022</v>
      </c>
      <c r="R4196" t="str">
        <f t="shared" si="393"/>
        <v>Fri</v>
      </c>
      <c r="S4196">
        <f t="shared" si="394"/>
        <v>21</v>
      </c>
      <c r="T4196" t="str">
        <f t="shared" si="395"/>
        <v>NO</v>
      </c>
      <c r="U4196" cm="1">
        <f t="array" ref="U4196">_xlfn.XLOOKUP(Table1012[[#This Row],[Severity_Level]],{"MINOR","MODERATE","SEVERE","FATAL"},{1,2,3,5})</f>
        <v>2</v>
      </c>
      <c r="Z4196" s="1"/>
      <c r="AA4196" s="2"/>
      <c r="AB4196" s="4"/>
    </row>
    <row r="4197" spans="1:28" x14ac:dyDescent="0.3">
      <c r="A4197" t="s">
        <v>4238</v>
      </c>
      <c r="B4197" s="11" t="s">
        <v>11</v>
      </c>
      <c r="C4197" s="11" t="s">
        <v>24</v>
      </c>
      <c r="D4197" s="11" t="s">
        <v>25</v>
      </c>
      <c r="E4197" s="11" t="s">
        <v>38</v>
      </c>
      <c r="F4197" s="11" t="s">
        <v>26</v>
      </c>
      <c r="G4197" s="11">
        <v>3</v>
      </c>
      <c r="H4197" s="11" t="s">
        <v>27</v>
      </c>
      <c r="I4197" s="12">
        <v>44736</v>
      </c>
      <c r="J4197" s="14">
        <v>0.91319444444444442</v>
      </c>
      <c r="K4197">
        <v>3</v>
      </c>
      <c r="L4197" t="s">
        <v>27</v>
      </c>
      <c r="M4197" s="1">
        <v>44736</v>
      </c>
      <c r="N4197" s="2">
        <v>0.91319444444444442</v>
      </c>
      <c r="O4197" s="1">
        <f t="shared" si="390"/>
        <v>44736.913194444445</v>
      </c>
      <c r="P4197" s="3" t="str">
        <f t="shared" si="391"/>
        <v>Jun,2022</v>
      </c>
      <c r="Q4197">
        <f t="shared" si="392"/>
        <v>2022</v>
      </c>
      <c r="R4197" t="str">
        <f t="shared" si="393"/>
        <v>Fri</v>
      </c>
      <c r="S4197">
        <f t="shared" si="394"/>
        <v>21</v>
      </c>
      <c r="T4197" t="str">
        <f t="shared" si="395"/>
        <v>NO</v>
      </c>
      <c r="U4197" cm="1">
        <f t="array" ref="U4197">_xlfn.XLOOKUP(Table1012[[#This Row],[Severity_Level]],{"MINOR","MODERATE","SEVERE","FATAL"},{1,2,3,5})</f>
        <v>3</v>
      </c>
      <c r="Z4197" s="1"/>
      <c r="AA4197" s="2"/>
      <c r="AB4197" s="4"/>
    </row>
    <row r="4198" spans="1:28" x14ac:dyDescent="0.3">
      <c r="A4198" t="s">
        <v>4239</v>
      </c>
      <c r="B4198" s="11" t="s">
        <v>34</v>
      </c>
      <c r="C4198" s="11" t="s">
        <v>12</v>
      </c>
      <c r="D4198" s="11" t="s">
        <v>47</v>
      </c>
      <c r="E4198" s="11" t="s">
        <v>14</v>
      </c>
      <c r="F4198" s="11" t="s">
        <v>21</v>
      </c>
      <c r="G4198" s="11">
        <v>2</v>
      </c>
      <c r="H4198" s="11" t="s">
        <v>32</v>
      </c>
      <c r="I4198" s="12">
        <v>44736</v>
      </c>
      <c r="J4198" s="14">
        <v>0.91388888888888886</v>
      </c>
      <c r="K4198">
        <v>2</v>
      </c>
      <c r="L4198" t="s">
        <v>32</v>
      </c>
      <c r="M4198" s="1">
        <v>44736</v>
      </c>
      <c r="N4198" s="2">
        <v>0.91388888888888886</v>
      </c>
      <c r="O4198" s="1">
        <f t="shared" si="390"/>
        <v>44736.913888888892</v>
      </c>
      <c r="P4198" s="3" t="str">
        <f t="shared" si="391"/>
        <v>Jun,2022</v>
      </c>
      <c r="Q4198">
        <f t="shared" si="392"/>
        <v>2022</v>
      </c>
      <c r="R4198" t="str">
        <f t="shared" si="393"/>
        <v>Fri</v>
      </c>
      <c r="S4198">
        <f t="shared" si="394"/>
        <v>21</v>
      </c>
      <c r="T4198" t="str">
        <f t="shared" si="395"/>
        <v>NO</v>
      </c>
      <c r="U4198" cm="1">
        <f t="array" ref="U4198">_xlfn.XLOOKUP(Table1012[[#This Row],[Severity_Level]],{"MINOR","MODERATE","SEVERE","FATAL"},{1,2,3,5})</f>
        <v>2</v>
      </c>
      <c r="Z4198" s="1"/>
      <c r="AA4198" s="2"/>
      <c r="AB4198" s="4"/>
    </row>
    <row r="4199" spans="1:28" x14ac:dyDescent="0.3">
      <c r="A4199" t="s">
        <v>4240</v>
      </c>
      <c r="B4199" s="11" t="s">
        <v>34</v>
      </c>
      <c r="C4199" s="11" t="s">
        <v>65</v>
      </c>
      <c r="D4199" s="11" t="s">
        <v>37</v>
      </c>
      <c r="E4199" s="11" t="s">
        <v>38</v>
      </c>
      <c r="F4199" s="11" t="s">
        <v>15</v>
      </c>
      <c r="G4199" s="11">
        <v>1</v>
      </c>
      <c r="H4199" s="11" t="s">
        <v>32</v>
      </c>
      <c r="I4199" s="12">
        <v>44736</v>
      </c>
      <c r="J4199" s="14">
        <v>0.9145833333333333</v>
      </c>
      <c r="K4199">
        <v>1</v>
      </c>
      <c r="L4199" t="s">
        <v>32</v>
      </c>
      <c r="M4199" s="1">
        <v>44736</v>
      </c>
      <c r="N4199" s="2">
        <v>0.9145833333333333</v>
      </c>
      <c r="O4199" s="1">
        <f t="shared" si="390"/>
        <v>44736.914583333331</v>
      </c>
      <c r="P4199" s="3" t="str">
        <f t="shared" si="391"/>
        <v>Jun,2022</v>
      </c>
      <c r="Q4199">
        <f t="shared" si="392"/>
        <v>2022</v>
      </c>
      <c r="R4199" t="str">
        <f t="shared" si="393"/>
        <v>Fri</v>
      </c>
      <c r="S4199">
        <f t="shared" si="394"/>
        <v>21</v>
      </c>
      <c r="T4199" t="str">
        <f t="shared" si="395"/>
        <v>NO</v>
      </c>
      <c r="U4199" cm="1">
        <f t="array" ref="U4199">_xlfn.XLOOKUP(Table1012[[#This Row],[Severity_Level]],{"MINOR","MODERATE","SEVERE","FATAL"},{1,2,3,5})</f>
        <v>2</v>
      </c>
      <c r="Z4199" s="1"/>
      <c r="AA4199" s="2"/>
      <c r="AB4199" s="4"/>
    </row>
    <row r="4200" spans="1:28" x14ac:dyDescent="0.3">
      <c r="A4200" t="s">
        <v>4241</v>
      </c>
      <c r="B4200" s="11" t="s">
        <v>29</v>
      </c>
      <c r="C4200" s="11" t="s">
        <v>30</v>
      </c>
      <c r="D4200" s="11" t="s">
        <v>13</v>
      </c>
      <c r="E4200" s="11" t="s">
        <v>14</v>
      </c>
      <c r="F4200" s="11" t="s">
        <v>21</v>
      </c>
      <c r="G4200" s="11">
        <v>2</v>
      </c>
      <c r="H4200" s="11" t="s">
        <v>16</v>
      </c>
      <c r="I4200" s="12">
        <v>44736</v>
      </c>
      <c r="J4200" s="14">
        <v>0.91527777777777775</v>
      </c>
      <c r="K4200">
        <v>2</v>
      </c>
      <c r="L4200" t="s">
        <v>16</v>
      </c>
      <c r="M4200" s="1">
        <v>44736</v>
      </c>
      <c r="N4200" s="2">
        <v>0.91527777777777775</v>
      </c>
      <c r="O4200" s="1">
        <f t="shared" si="390"/>
        <v>44736.915277777778</v>
      </c>
      <c r="P4200" s="3" t="str">
        <f t="shared" si="391"/>
        <v>Jun,2022</v>
      </c>
      <c r="Q4200">
        <f t="shared" si="392"/>
        <v>2022</v>
      </c>
      <c r="R4200" t="str">
        <f t="shared" si="393"/>
        <v>Fri</v>
      </c>
      <c r="S4200">
        <f t="shared" si="394"/>
        <v>21</v>
      </c>
      <c r="T4200" t="str">
        <f t="shared" si="395"/>
        <v>NO</v>
      </c>
      <c r="U4200" cm="1">
        <f t="array" ref="U4200">_xlfn.XLOOKUP(Table1012[[#This Row],[Severity_Level]],{"MINOR","MODERATE","SEVERE","FATAL"},{1,2,3,5})</f>
        <v>1</v>
      </c>
      <c r="Z4200" s="1"/>
      <c r="AA4200" s="2"/>
      <c r="AB4200" s="4"/>
    </row>
    <row r="4201" spans="1:28" x14ac:dyDescent="0.3">
      <c r="A4201" t="s">
        <v>4242</v>
      </c>
      <c r="B4201" s="11" t="s">
        <v>29</v>
      </c>
      <c r="C4201" s="11" t="s">
        <v>46</v>
      </c>
      <c r="D4201" s="11" t="s">
        <v>31</v>
      </c>
      <c r="E4201" s="11" t="s">
        <v>14</v>
      </c>
      <c r="F4201" s="11" t="s">
        <v>15</v>
      </c>
      <c r="G4201" s="11">
        <v>3</v>
      </c>
      <c r="H4201" s="11" t="s">
        <v>32</v>
      </c>
      <c r="I4201" s="12">
        <v>44736</v>
      </c>
      <c r="J4201" s="14">
        <v>0.91597222222222219</v>
      </c>
      <c r="K4201">
        <v>3</v>
      </c>
      <c r="L4201" t="s">
        <v>32</v>
      </c>
      <c r="M4201" s="1">
        <v>44736</v>
      </c>
      <c r="N4201" s="2">
        <v>0.91597222222222219</v>
      </c>
      <c r="O4201" s="1">
        <f t="shared" si="390"/>
        <v>44736.915972222225</v>
      </c>
      <c r="P4201" s="3" t="str">
        <f t="shared" si="391"/>
        <v>Jun,2022</v>
      </c>
      <c r="Q4201">
        <f t="shared" si="392"/>
        <v>2022</v>
      </c>
      <c r="R4201" t="str">
        <f t="shared" si="393"/>
        <v>Fri</v>
      </c>
      <c r="S4201">
        <f t="shared" si="394"/>
        <v>21</v>
      </c>
      <c r="T4201" t="str">
        <f t="shared" si="395"/>
        <v>NO</v>
      </c>
      <c r="U4201" cm="1">
        <f t="array" ref="U4201">_xlfn.XLOOKUP(Table1012[[#This Row],[Severity_Level]],{"MINOR","MODERATE","SEVERE","FATAL"},{1,2,3,5})</f>
        <v>2</v>
      </c>
      <c r="Z4201" s="1"/>
      <c r="AA4201" s="2"/>
      <c r="AB4201" s="4"/>
    </row>
    <row r="4202" spans="1:28" x14ac:dyDescent="0.3">
      <c r="A4202" t="s">
        <v>4243</v>
      </c>
      <c r="B4202" s="11" t="s">
        <v>29</v>
      </c>
      <c r="C4202" s="11" t="s">
        <v>65</v>
      </c>
      <c r="D4202" s="11" t="s">
        <v>47</v>
      </c>
      <c r="E4202" s="11" t="s">
        <v>14</v>
      </c>
      <c r="F4202" s="11" t="s">
        <v>51</v>
      </c>
      <c r="G4202" s="11">
        <v>2</v>
      </c>
      <c r="H4202" s="11" t="s">
        <v>40</v>
      </c>
      <c r="I4202" s="12">
        <v>44737</v>
      </c>
      <c r="J4202" s="14">
        <v>0.91666666666666663</v>
      </c>
      <c r="K4202">
        <v>2</v>
      </c>
      <c r="L4202" t="s">
        <v>40</v>
      </c>
      <c r="M4202" s="1">
        <v>44737</v>
      </c>
      <c r="N4202" s="2">
        <v>0.91666666666666663</v>
      </c>
      <c r="O4202" s="1">
        <f t="shared" si="390"/>
        <v>44737.916666666664</v>
      </c>
      <c r="P4202" s="3" t="str">
        <f t="shared" si="391"/>
        <v>Jun,2022</v>
      </c>
      <c r="Q4202">
        <f t="shared" si="392"/>
        <v>2022</v>
      </c>
      <c r="R4202" t="str">
        <f t="shared" si="393"/>
        <v>Sat</v>
      </c>
      <c r="S4202">
        <f t="shared" si="394"/>
        <v>22</v>
      </c>
      <c r="T4202" t="str">
        <f t="shared" si="395"/>
        <v>NO</v>
      </c>
      <c r="U4202" cm="1">
        <f t="array" ref="U4202">_xlfn.XLOOKUP(Table1012[[#This Row],[Severity_Level]],{"MINOR","MODERATE","SEVERE","FATAL"},{1,2,3,5})</f>
        <v>5</v>
      </c>
      <c r="Z4202" s="1"/>
      <c r="AA4202" s="2"/>
      <c r="AB4202" s="4"/>
    </row>
    <row r="4203" spans="1:28" x14ac:dyDescent="0.3">
      <c r="A4203" t="s">
        <v>4244</v>
      </c>
      <c r="B4203" s="11" t="s">
        <v>56</v>
      </c>
      <c r="C4203" s="11" t="s">
        <v>24</v>
      </c>
      <c r="D4203" s="11" t="s">
        <v>37</v>
      </c>
      <c r="E4203" s="11" t="s">
        <v>20</v>
      </c>
      <c r="F4203" s="11" t="s">
        <v>26</v>
      </c>
      <c r="G4203" s="11">
        <v>3</v>
      </c>
      <c r="H4203" s="11" t="s">
        <v>40</v>
      </c>
      <c r="I4203" s="12">
        <v>44737</v>
      </c>
      <c r="J4203" s="14">
        <v>0.91736111111111107</v>
      </c>
      <c r="K4203">
        <v>3</v>
      </c>
      <c r="L4203" t="s">
        <v>40</v>
      </c>
      <c r="M4203" s="1">
        <v>44737</v>
      </c>
      <c r="N4203" s="2">
        <v>0.91736111111111107</v>
      </c>
      <c r="O4203" s="1">
        <f t="shared" si="390"/>
        <v>44737.917361111111</v>
      </c>
      <c r="P4203" s="3" t="str">
        <f t="shared" si="391"/>
        <v>Jun,2022</v>
      </c>
      <c r="Q4203">
        <f t="shared" si="392"/>
        <v>2022</v>
      </c>
      <c r="R4203" t="str">
        <f t="shared" si="393"/>
        <v>Sat</v>
      </c>
      <c r="S4203">
        <f t="shared" si="394"/>
        <v>22</v>
      </c>
      <c r="T4203" t="str">
        <f t="shared" si="395"/>
        <v>NO</v>
      </c>
      <c r="U4203" cm="1">
        <f t="array" ref="U4203">_xlfn.XLOOKUP(Table1012[[#This Row],[Severity_Level]],{"MINOR","MODERATE","SEVERE","FATAL"},{1,2,3,5})</f>
        <v>5</v>
      </c>
      <c r="Z4203" s="1"/>
      <c r="AA4203" s="2"/>
      <c r="AB4203" s="4"/>
    </row>
    <row r="4204" spans="1:28" x14ac:dyDescent="0.3">
      <c r="A4204" t="s">
        <v>4245</v>
      </c>
      <c r="B4204" s="11" t="s">
        <v>11</v>
      </c>
      <c r="C4204" s="11" t="s">
        <v>24</v>
      </c>
      <c r="D4204" s="11" t="s">
        <v>31</v>
      </c>
      <c r="E4204" s="11" t="s">
        <v>14</v>
      </c>
      <c r="F4204" s="11" t="s">
        <v>15</v>
      </c>
      <c r="G4204" s="11">
        <v>1</v>
      </c>
      <c r="H4204" s="11" t="s">
        <v>32</v>
      </c>
      <c r="I4204" s="12">
        <v>44737</v>
      </c>
      <c r="J4204" s="14">
        <v>0.91805555555555551</v>
      </c>
      <c r="K4204">
        <v>1</v>
      </c>
      <c r="L4204" t="s">
        <v>32</v>
      </c>
      <c r="M4204" s="1">
        <v>44737</v>
      </c>
      <c r="N4204" s="2">
        <v>0.91805555555555551</v>
      </c>
      <c r="O4204" s="1">
        <f t="shared" si="390"/>
        <v>44737.918055555558</v>
      </c>
      <c r="P4204" s="3" t="str">
        <f t="shared" si="391"/>
        <v>Jun,2022</v>
      </c>
      <c r="Q4204">
        <f t="shared" si="392"/>
        <v>2022</v>
      </c>
      <c r="R4204" t="str">
        <f t="shared" si="393"/>
        <v>Sat</v>
      </c>
      <c r="S4204">
        <f t="shared" si="394"/>
        <v>22</v>
      </c>
      <c r="T4204" t="str">
        <f t="shared" si="395"/>
        <v>NO</v>
      </c>
      <c r="U4204" cm="1">
        <f t="array" ref="U4204">_xlfn.XLOOKUP(Table1012[[#This Row],[Severity_Level]],{"MINOR","MODERATE","SEVERE","FATAL"},{1,2,3,5})</f>
        <v>2</v>
      </c>
      <c r="Z4204" s="1"/>
      <c r="AA4204" s="2"/>
      <c r="AB4204" s="4"/>
    </row>
    <row r="4205" spans="1:28" x14ac:dyDescent="0.3">
      <c r="A4205" t="s">
        <v>4246</v>
      </c>
      <c r="B4205" s="11" t="s">
        <v>11</v>
      </c>
      <c r="C4205" s="11" t="s">
        <v>50</v>
      </c>
      <c r="D4205" s="11" t="s">
        <v>13</v>
      </c>
      <c r="E4205" s="11" t="s">
        <v>38</v>
      </c>
      <c r="F4205" s="11" t="s">
        <v>21</v>
      </c>
      <c r="G4205" s="11">
        <v>5</v>
      </c>
      <c r="H4205" s="11" t="s">
        <v>32</v>
      </c>
      <c r="I4205" s="12">
        <v>44737</v>
      </c>
      <c r="J4205" s="14">
        <v>0.91874999999999996</v>
      </c>
      <c r="K4205">
        <v>5</v>
      </c>
      <c r="L4205" t="s">
        <v>32</v>
      </c>
      <c r="M4205" s="1">
        <v>44737</v>
      </c>
      <c r="N4205" s="2">
        <v>0.91874999999999996</v>
      </c>
      <c r="O4205" s="1">
        <f t="shared" si="390"/>
        <v>44737.918749999997</v>
      </c>
      <c r="P4205" s="3" t="str">
        <f t="shared" si="391"/>
        <v>Jun,2022</v>
      </c>
      <c r="Q4205">
        <f t="shared" si="392"/>
        <v>2022</v>
      </c>
      <c r="R4205" t="str">
        <f t="shared" si="393"/>
        <v>Sat</v>
      </c>
      <c r="S4205">
        <f t="shared" si="394"/>
        <v>22</v>
      </c>
      <c r="T4205" t="str">
        <f t="shared" si="395"/>
        <v>NO</v>
      </c>
      <c r="U4205" cm="1">
        <f t="array" ref="U4205">_xlfn.XLOOKUP(Table1012[[#This Row],[Severity_Level]],{"MINOR","MODERATE","SEVERE","FATAL"},{1,2,3,5})</f>
        <v>2</v>
      </c>
      <c r="Z4205" s="1"/>
      <c r="AA4205" s="2"/>
      <c r="AB4205" s="4"/>
    </row>
    <row r="4206" spans="1:28" x14ac:dyDescent="0.3">
      <c r="A4206" t="s">
        <v>4247</v>
      </c>
      <c r="B4206" s="11" t="s">
        <v>29</v>
      </c>
      <c r="C4206" s="11" t="s">
        <v>44</v>
      </c>
      <c r="D4206" s="11" t="s">
        <v>37</v>
      </c>
      <c r="E4206" s="11" t="s">
        <v>35</v>
      </c>
      <c r="F4206" s="11" t="s">
        <v>21</v>
      </c>
      <c r="G4206" s="11">
        <v>3</v>
      </c>
      <c r="H4206" s="11" t="s">
        <v>16</v>
      </c>
      <c r="I4206" s="12">
        <v>44737</v>
      </c>
      <c r="J4206" s="14">
        <v>0.9194444444444444</v>
      </c>
      <c r="K4206">
        <v>3</v>
      </c>
      <c r="L4206" t="s">
        <v>16</v>
      </c>
      <c r="M4206" s="1">
        <v>44737</v>
      </c>
      <c r="N4206" s="2">
        <v>0.9194444444444444</v>
      </c>
      <c r="O4206" s="1">
        <f t="shared" si="390"/>
        <v>44737.919444444444</v>
      </c>
      <c r="P4206" s="3" t="str">
        <f t="shared" si="391"/>
        <v>Jun,2022</v>
      </c>
      <c r="Q4206">
        <f t="shared" si="392"/>
        <v>2022</v>
      </c>
      <c r="R4206" t="str">
        <f t="shared" si="393"/>
        <v>Sat</v>
      </c>
      <c r="S4206">
        <f t="shared" si="394"/>
        <v>22</v>
      </c>
      <c r="T4206" t="str">
        <f t="shared" si="395"/>
        <v>NO</v>
      </c>
      <c r="U4206" cm="1">
        <f t="array" ref="U4206">_xlfn.XLOOKUP(Table1012[[#This Row],[Severity_Level]],{"MINOR","MODERATE","SEVERE","FATAL"},{1,2,3,5})</f>
        <v>1</v>
      </c>
      <c r="Z4206" s="1"/>
      <c r="AA4206" s="2"/>
      <c r="AB4206" s="4"/>
    </row>
    <row r="4207" spans="1:28" x14ac:dyDescent="0.3">
      <c r="A4207" t="s">
        <v>4248</v>
      </c>
      <c r="B4207" s="11" t="s">
        <v>29</v>
      </c>
      <c r="C4207" s="11" t="s">
        <v>65</v>
      </c>
      <c r="D4207" s="11" t="s">
        <v>31</v>
      </c>
      <c r="E4207" s="11" t="s">
        <v>38</v>
      </c>
      <c r="F4207" s="11" t="s">
        <v>15</v>
      </c>
      <c r="G4207" s="11">
        <v>4</v>
      </c>
      <c r="H4207" s="11" t="s">
        <v>27</v>
      </c>
      <c r="I4207" s="12">
        <v>44737</v>
      </c>
      <c r="J4207" s="14">
        <v>0.92013888888888884</v>
      </c>
      <c r="K4207">
        <v>4</v>
      </c>
      <c r="L4207" t="s">
        <v>27</v>
      </c>
      <c r="M4207" s="1">
        <v>44737</v>
      </c>
      <c r="N4207" s="2">
        <v>0.92013888888888884</v>
      </c>
      <c r="O4207" s="1">
        <f t="shared" si="390"/>
        <v>44737.920138888891</v>
      </c>
      <c r="P4207" s="3" t="str">
        <f t="shared" si="391"/>
        <v>Jun,2022</v>
      </c>
      <c r="Q4207">
        <f t="shared" si="392"/>
        <v>2022</v>
      </c>
      <c r="R4207" t="str">
        <f t="shared" si="393"/>
        <v>Sat</v>
      </c>
      <c r="S4207">
        <f t="shared" si="394"/>
        <v>22</v>
      </c>
      <c r="T4207" t="str">
        <f t="shared" si="395"/>
        <v>NO</v>
      </c>
      <c r="U4207" cm="1">
        <f t="array" ref="U4207">_xlfn.XLOOKUP(Table1012[[#This Row],[Severity_Level]],{"MINOR","MODERATE","SEVERE","FATAL"},{1,2,3,5})</f>
        <v>3</v>
      </c>
      <c r="Z4207" s="1"/>
      <c r="AA4207" s="2"/>
      <c r="AB4207" s="4"/>
    </row>
    <row r="4208" spans="1:28" x14ac:dyDescent="0.3">
      <c r="A4208" t="s">
        <v>4249</v>
      </c>
      <c r="B4208" s="11" t="s">
        <v>56</v>
      </c>
      <c r="C4208" s="11" t="s">
        <v>53</v>
      </c>
      <c r="D4208" s="11" t="s">
        <v>31</v>
      </c>
      <c r="E4208" s="11" t="s">
        <v>20</v>
      </c>
      <c r="F4208" s="11" t="s">
        <v>26</v>
      </c>
      <c r="G4208" s="11">
        <v>4</v>
      </c>
      <c r="H4208" s="11" t="s">
        <v>16</v>
      </c>
      <c r="I4208" s="12">
        <v>44737</v>
      </c>
      <c r="J4208" s="14">
        <v>0.92083333333333328</v>
      </c>
      <c r="K4208">
        <v>4</v>
      </c>
      <c r="L4208" t="s">
        <v>16</v>
      </c>
      <c r="M4208" s="1">
        <v>44737</v>
      </c>
      <c r="N4208" s="2">
        <v>0.92083333333333328</v>
      </c>
      <c r="O4208" s="1">
        <f t="shared" si="390"/>
        <v>44737.92083333333</v>
      </c>
      <c r="P4208" s="3" t="str">
        <f t="shared" si="391"/>
        <v>Jun,2022</v>
      </c>
      <c r="Q4208">
        <f t="shared" si="392"/>
        <v>2022</v>
      </c>
      <c r="R4208" t="str">
        <f t="shared" si="393"/>
        <v>Sat</v>
      </c>
      <c r="S4208">
        <f t="shared" si="394"/>
        <v>22</v>
      </c>
      <c r="T4208" t="str">
        <f t="shared" si="395"/>
        <v>NO</v>
      </c>
      <c r="U4208" cm="1">
        <f t="array" ref="U4208">_xlfn.XLOOKUP(Table1012[[#This Row],[Severity_Level]],{"MINOR","MODERATE","SEVERE","FATAL"},{1,2,3,5})</f>
        <v>1</v>
      </c>
      <c r="Z4208" s="1"/>
      <c r="AA4208" s="2"/>
      <c r="AB4208" s="4"/>
    </row>
    <row r="4209" spans="1:28" x14ac:dyDescent="0.3">
      <c r="A4209" t="s">
        <v>4250</v>
      </c>
      <c r="B4209" s="11" t="s">
        <v>29</v>
      </c>
      <c r="C4209" s="11" t="s">
        <v>50</v>
      </c>
      <c r="D4209" s="11" t="s">
        <v>25</v>
      </c>
      <c r="E4209" s="11" t="s">
        <v>38</v>
      </c>
      <c r="F4209" s="11" t="s">
        <v>51</v>
      </c>
      <c r="G4209" s="11">
        <v>3</v>
      </c>
      <c r="H4209" s="11" t="s">
        <v>32</v>
      </c>
      <c r="I4209" s="12">
        <v>44737</v>
      </c>
      <c r="J4209" s="14">
        <v>0.92152777777777772</v>
      </c>
      <c r="K4209">
        <v>3</v>
      </c>
      <c r="L4209" t="s">
        <v>32</v>
      </c>
      <c r="M4209" s="1">
        <v>44737</v>
      </c>
      <c r="N4209" s="2">
        <v>0.92152777777777772</v>
      </c>
      <c r="O4209" s="1">
        <f t="shared" si="390"/>
        <v>44737.921527777777</v>
      </c>
      <c r="P4209" s="3" t="str">
        <f t="shared" si="391"/>
        <v>Jun,2022</v>
      </c>
      <c r="Q4209">
        <f t="shared" si="392"/>
        <v>2022</v>
      </c>
      <c r="R4209" t="str">
        <f t="shared" si="393"/>
        <v>Sat</v>
      </c>
      <c r="S4209">
        <f t="shared" si="394"/>
        <v>22</v>
      </c>
      <c r="T4209" t="str">
        <f t="shared" si="395"/>
        <v>NO</v>
      </c>
      <c r="U4209" cm="1">
        <f t="array" ref="U4209">_xlfn.XLOOKUP(Table1012[[#This Row],[Severity_Level]],{"MINOR","MODERATE","SEVERE","FATAL"},{1,2,3,5})</f>
        <v>2</v>
      </c>
      <c r="Z4209" s="1"/>
      <c r="AA4209" s="2"/>
      <c r="AB4209" s="4"/>
    </row>
    <row r="4210" spans="1:28" x14ac:dyDescent="0.3">
      <c r="A4210" t="s">
        <v>4251</v>
      </c>
      <c r="B4210" s="11" t="s">
        <v>34</v>
      </c>
      <c r="C4210" s="11" t="s">
        <v>65</v>
      </c>
      <c r="D4210" s="11" t="s">
        <v>47</v>
      </c>
      <c r="E4210" s="11" t="s">
        <v>20</v>
      </c>
      <c r="F4210" s="11" t="s">
        <v>51</v>
      </c>
      <c r="G4210" s="11">
        <v>1</v>
      </c>
      <c r="H4210" s="11" t="s">
        <v>32</v>
      </c>
      <c r="I4210" s="12">
        <v>44737</v>
      </c>
      <c r="J4210" s="14">
        <v>0.92222222222222228</v>
      </c>
      <c r="K4210">
        <v>1</v>
      </c>
      <c r="L4210" t="s">
        <v>32</v>
      </c>
      <c r="M4210" s="1">
        <v>44737</v>
      </c>
      <c r="N4210" s="2">
        <v>0.92222222222222228</v>
      </c>
      <c r="O4210" s="1">
        <f t="shared" si="390"/>
        <v>44737.922222222223</v>
      </c>
      <c r="P4210" s="3" t="str">
        <f t="shared" si="391"/>
        <v>Jun,2022</v>
      </c>
      <c r="Q4210">
        <f t="shared" si="392"/>
        <v>2022</v>
      </c>
      <c r="R4210" t="str">
        <f t="shared" si="393"/>
        <v>Sat</v>
      </c>
      <c r="S4210">
        <f t="shared" si="394"/>
        <v>22</v>
      </c>
      <c r="T4210" t="str">
        <f t="shared" si="395"/>
        <v>NO</v>
      </c>
      <c r="U4210" cm="1">
        <f t="array" ref="U4210">_xlfn.XLOOKUP(Table1012[[#This Row],[Severity_Level]],{"MINOR","MODERATE","SEVERE","FATAL"},{1,2,3,5})</f>
        <v>2</v>
      </c>
      <c r="Z4210" s="1"/>
      <c r="AA4210" s="2"/>
      <c r="AB4210" s="4"/>
    </row>
    <row r="4211" spans="1:28" x14ac:dyDescent="0.3">
      <c r="A4211" t="s">
        <v>4252</v>
      </c>
      <c r="B4211" s="11" t="s">
        <v>18</v>
      </c>
      <c r="C4211" s="11" t="s">
        <v>44</v>
      </c>
      <c r="D4211" s="11" t="s">
        <v>31</v>
      </c>
      <c r="E4211" s="11" t="s">
        <v>20</v>
      </c>
      <c r="F4211" s="11" t="s">
        <v>51</v>
      </c>
      <c r="G4211" s="11">
        <v>1</v>
      </c>
      <c r="H4211" s="11" t="s">
        <v>16</v>
      </c>
      <c r="I4211" s="12">
        <v>44737</v>
      </c>
      <c r="J4211" s="14">
        <v>0.92291666666666672</v>
      </c>
      <c r="K4211">
        <v>1</v>
      </c>
      <c r="L4211" t="s">
        <v>16</v>
      </c>
      <c r="M4211" s="1">
        <v>44737</v>
      </c>
      <c r="N4211" s="2">
        <v>0.92291666666666672</v>
      </c>
      <c r="O4211" s="1">
        <f t="shared" si="390"/>
        <v>44737.92291666667</v>
      </c>
      <c r="P4211" s="3" t="str">
        <f t="shared" si="391"/>
        <v>Jun,2022</v>
      </c>
      <c r="Q4211">
        <f t="shared" si="392"/>
        <v>2022</v>
      </c>
      <c r="R4211" t="str">
        <f t="shared" si="393"/>
        <v>Sat</v>
      </c>
      <c r="S4211">
        <f t="shared" si="394"/>
        <v>22</v>
      </c>
      <c r="T4211" t="str">
        <f t="shared" si="395"/>
        <v>NO</v>
      </c>
      <c r="U4211" cm="1">
        <f t="array" ref="U4211">_xlfn.XLOOKUP(Table1012[[#This Row],[Severity_Level]],{"MINOR","MODERATE","SEVERE","FATAL"},{1,2,3,5})</f>
        <v>1</v>
      </c>
      <c r="Z4211" s="1"/>
      <c r="AA4211" s="2"/>
      <c r="AB4211" s="4"/>
    </row>
    <row r="4212" spans="1:28" x14ac:dyDescent="0.3">
      <c r="A4212" t="s">
        <v>4253</v>
      </c>
      <c r="B4212" s="11" t="s">
        <v>34</v>
      </c>
      <c r="C4212" s="11" t="s">
        <v>46</v>
      </c>
      <c r="D4212" s="11" t="s">
        <v>31</v>
      </c>
      <c r="E4212" s="11" t="s">
        <v>38</v>
      </c>
      <c r="F4212" s="11" t="s">
        <v>26</v>
      </c>
      <c r="G4212" s="11">
        <v>5</v>
      </c>
      <c r="H4212" s="11" t="s">
        <v>27</v>
      </c>
      <c r="I4212" s="12">
        <v>44737</v>
      </c>
      <c r="J4212" s="14">
        <v>0.92361111111111116</v>
      </c>
      <c r="K4212">
        <v>5</v>
      </c>
      <c r="L4212" t="s">
        <v>27</v>
      </c>
      <c r="M4212" s="1">
        <v>44737</v>
      </c>
      <c r="N4212" s="2">
        <v>0.92361111111111116</v>
      </c>
      <c r="O4212" s="1">
        <f t="shared" si="390"/>
        <v>44737.923611111109</v>
      </c>
      <c r="P4212" s="3" t="str">
        <f t="shared" si="391"/>
        <v>Jun,2022</v>
      </c>
      <c r="Q4212">
        <f t="shared" si="392"/>
        <v>2022</v>
      </c>
      <c r="R4212" t="str">
        <f t="shared" si="393"/>
        <v>Sat</v>
      </c>
      <c r="S4212">
        <f t="shared" si="394"/>
        <v>22</v>
      </c>
      <c r="T4212" t="str">
        <f t="shared" si="395"/>
        <v>NO</v>
      </c>
      <c r="U4212" cm="1">
        <f t="array" ref="U4212">_xlfn.XLOOKUP(Table1012[[#This Row],[Severity_Level]],{"MINOR","MODERATE","SEVERE","FATAL"},{1,2,3,5})</f>
        <v>3</v>
      </c>
      <c r="Z4212" s="1"/>
      <c r="AA4212" s="2"/>
      <c r="AB4212" s="4"/>
    </row>
    <row r="4213" spans="1:28" x14ac:dyDescent="0.3">
      <c r="A4213" t="s">
        <v>4254</v>
      </c>
      <c r="B4213" s="11" t="s">
        <v>34</v>
      </c>
      <c r="C4213" s="11" t="s">
        <v>46</v>
      </c>
      <c r="D4213" s="11" t="s">
        <v>47</v>
      </c>
      <c r="E4213" s="11" t="s">
        <v>35</v>
      </c>
      <c r="F4213" s="11" t="s">
        <v>21</v>
      </c>
      <c r="G4213" s="11">
        <v>4</v>
      </c>
      <c r="H4213" s="11" t="s">
        <v>40</v>
      </c>
      <c r="I4213" s="12">
        <v>44737</v>
      </c>
      <c r="J4213" s="14">
        <v>0.9243055555555556</v>
      </c>
      <c r="K4213">
        <v>4</v>
      </c>
      <c r="L4213" t="s">
        <v>40</v>
      </c>
      <c r="M4213" s="1">
        <v>44737</v>
      </c>
      <c r="N4213" s="2">
        <v>0.9243055555555556</v>
      </c>
      <c r="O4213" s="1">
        <f t="shared" si="390"/>
        <v>44737.924305555556</v>
      </c>
      <c r="P4213" s="3" t="str">
        <f t="shared" si="391"/>
        <v>Jun,2022</v>
      </c>
      <c r="Q4213">
        <f t="shared" si="392"/>
        <v>2022</v>
      </c>
      <c r="R4213" t="str">
        <f t="shared" si="393"/>
        <v>Sat</v>
      </c>
      <c r="S4213">
        <f t="shared" si="394"/>
        <v>22</v>
      </c>
      <c r="T4213" t="str">
        <f t="shared" si="395"/>
        <v>NO</v>
      </c>
      <c r="U4213" cm="1">
        <f t="array" ref="U4213">_xlfn.XLOOKUP(Table1012[[#This Row],[Severity_Level]],{"MINOR","MODERATE","SEVERE","FATAL"},{1,2,3,5})</f>
        <v>5</v>
      </c>
      <c r="Z4213" s="1"/>
      <c r="AA4213" s="2"/>
      <c r="AB4213" s="4"/>
    </row>
    <row r="4214" spans="1:28" x14ac:dyDescent="0.3">
      <c r="A4214" t="s">
        <v>4255</v>
      </c>
      <c r="B4214" s="11" t="s">
        <v>49</v>
      </c>
      <c r="C4214" s="11" t="s">
        <v>44</v>
      </c>
      <c r="D4214" s="11" t="s">
        <v>25</v>
      </c>
      <c r="E4214" s="11" t="s">
        <v>38</v>
      </c>
      <c r="F4214" s="11" t="s">
        <v>26</v>
      </c>
      <c r="G4214" s="11">
        <v>1</v>
      </c>
      <c r="H4214" s="11" t="s">
        <v>27</v>
      </c>
      <c r="I4214" s="12">
        <v>44737</v>
      </c>
      <c r="J4214" s="14">
        <v>0.92500000000000004</v>
      </c>
      <c r="K4214">
        <v>1</v>
      </c>
      <c r="L4214" t="s">
        <v>27</v>
      </c>
      <c r="M4214" s="1">
        <v>44737</v>
      </c>
      <c r="N4214" s="2">
        <v>0.92500000000000004</v>
      </c>
      <c r="O4214" s="1">
        <f t="shared" si="390"/>
        <v>44737.925000000003</v>
      </c>
      <c r="P4214" s="3" t="str">
        <f t="shared" si="391"/>
        <v>Jun,2022</v>
      </c>
      <c r="Q4214">
        <f t="shared" si="392"/>
        <v>2022</v>
      </c>
      <c r="R4214" t="str">
        <f t="shared" si="393"/>
        <v>Sat</v>
      </c>
      <c r="S4214">
        <f t="shared" si="394"/>
        <v>22</v>
      </c>
      <c r="T4214" t="str">
        <f t="shared" si="395"/>
        <v>NO</v>
      </c>
      <c r="U4214" cm="1">
        <f t="array" ref="U4214">_xlfn.XLOOKUP(Table1012[[#This Row],[Severity_Level]],{"MINOR","MODERATE","SEVERE","FATAL"},{1,2,3,5})</f>
        <v>3</v>
      </c>
      <c r="Z4214" s="1"/>
      <c r="AA4214" s="2"/>
      <c r="AB4214" s="4"/>
    </row>
    <row r="4215" spans="1:28" x14ac:dyDescent="0.3">
      <c r="A4215" t="s">
        <v>4256</v>
      </c>
      <c r="B4215" s="11" t="s">
        <v>18</v>
      </c>
      <c r="C4215" s="11" t="s">
        <v>30</v>
      </c>
      <c r="D4215" s="11" t="s">
        <v>31</v>
      </c>
      <c r="E4215" s="11" t="s">
        <v>38</v>
      </c>
      <c r="F4215" s="11" t="s">
        <v>26</v>
      </c>
      <c r="G4215" s="11">
        <v>3</v>
      </c>
      <c r="H4215" s="11" t="s">
        <v>27</v>
      </c>
      <c r="I4215" s="12">
        <v>44737</v>
      </c>
      <c r="J4215" s="14">
        <v>0.92569444444444449</v>
      </c>
      <c r="K4215">
        <v>3</v>
      </c>
      <c r="L4215" t="s">
        <v>27</v>
      </c>
      <c r="M4215" s="1">
        <v>44737</v>
      </c>
      <c r="N4215" s="2">
        <v>0.92569444444444449</v>
      </c>
      <c r="O4215" s="1">
        <f t="shared" si="390"/>
        <v>44737.925694444442</v>
      </c>
      <c r="P4215" s="3" t="str">
        <f t="shared" si="391"/>
        <v>Jun,2022</v>
      </c>
      <c r="Q4215">
        <f t="shared" si="392"/>
        <v>2022</v>
      </c>
      <c r="R4215" t="str">
        <f t="shared" si="393"/>
        <v>Sat</v>
      </c>
      <c r="S4215">
        <f t="shared" si="394"/>
        <v>22</v>
      </c>
      <c r="T4215" t="str">
        <f t="shared" si="395"/>
        <v>NO</v>
      </c>
      <c r="U4215" cm="1">
        <f t="array" ref="U4215">_xlfn.XLOOKUP(Table1012[[#This Row],[Severity_Level]],{"MINOR","MODERATE","SEVERE","FATAL"},{1,2,3,5})</f>
        <v>3</v>
      </c>
      <c r="Z4215" s="1"/>
      <c r="AA4215" s="2"/>
      <c r="AB4215" s="4"/>
    </row>
    <row r="4216" spans="1:28" x14ac:dyDescent="0.3">
      <c r="A4216" t="s">
        <v>4257</v>
      </c>
      <c r="B4216" s="11" t="s">
        <v>34</v>
      </c>
      <c r="C4216" s="11" t="s">
        <v>24</v>
      </c>
      <c r="D4216" s="11" t="s">
        <v>47</v>
      </c>
      <c r="E4216" s="11" t="s">
        <v>35</v>
      </c>
      <c r="F4216" s="11" t="s">
        <v>15</v>
      </c>
      <c r="G4216" s="11">
        <v>4</v>
      </c>
      <c r="H4216" s="11" t="s">
        <v>16</v>
      </c>
      <c r="I4216" s="12">
        <v>44737</v>
      </c>
      <c r="J4216" s="14">
        <v>0.92638888888888893</v>
      </c>
      <c r="K4216">
        <v>4</v>
      </c>
      <c r="L4216" t="s">
        <v>16</v>
      </c>
      <c r="M4216" s="1">
        <v>44737</v>
      </c>
      <c r="N4216" s="2">
        <v>0.92638888888888893</v>
      </c>
      <c r="O4216" s="1">
        <f t="shared" si="390"/>
        <v>44737.926388888889</v>
      </c>
      <c r="P4216" s="3" t="str">
        <f t="shared" si="391"/>
        <v>Jun,2022</v>
      </c>
      <c r="Q4216">
        <f t="shared" si="392"/>
        <v>2022</v>
      </c>
      <c r="R4216" t="str">
        <f t="shared" si="393"/>
        <v>Sat</v>
      </c>
      <c r="S4216">
        <f t="shared" si="394"/>
        <v>22</v>
      </c>
      <c r="T4216" t="str">
        <f t="shared" si="395"/>
        <v>NO</v>
      </c>
      <c r="U4216" cm="1">
        <f t="array" ref="U4216">_xlfn.XLOOKUP(Table1012[[#This Row],[Severity_Level]],{"MINOR","MODERATE","SEVERE","FATAL"},{1,2,3,5})</f>
        <v>1</v>
      </c>
      <c r="Z4216" s="1"/>
      <c r="AA4216" s="2"/>
      <c r="AB4216" s="4"/>
    </row>
    <row r="4217" spans="1:28" x14ac:dyDescent="0.3">
      <c r="A4217" t="s">
        <v>4258</v>
      </c>
      <c r="B4217" s="11" t="s">
        <v>18</v>
      </c>
      <c r="C4217" s="11" t="s">
        <v>53</v>
      </c>
      <c r="D4217" s="11" t="s">
        <v>47</v>
      </c>
      <c r="E4217" s="11" t="s">
        <v>38</v>
      </c>
      <c r="F4217" s="11" t="s">
        <v>26</v>
      </c>
      <c r="G4217" s="11">
        <v>3</v>
      </c>
      <c r="H4217" s="11" t="s">
        <v>16</v>
      </c>
      <c r="I4217" s="12">
        <v>44737</v>
      </c>
      <c r="J4217" s="14">
        <v>0.92708333333333337</v>
      </c>
      <c r="K4217">
        <v>3</v>
      </c>
      <c r="L4217" t="s">
        <v>16</v>
      </c>
      <c r="M4217" s="1">
        <v>44737</v>
      </c>
      <c r="N4217" s="2">
        <v>0.92708333333333337</v>
      </c>
      <c r="O4217" s="1">
        <f t="shared" si="390"/>
        <v>44737.927083333336</v>
      </c>
      <c r="P4217" s="3" t="str">
        <f t="shared" si="391"/>
        <v>Jun,2022</v>
      </c>
      <c r="Q4217">
        <f t="shared" si="392"/>
        <v>2022</v>
      </c>
      <c r="R4217" t="str">
        <f t="shared" si="393"/>
        <v>Sat</v>
      </c>
      <c r="S4217">
        <f t="shared" si="394"/>
        <v>22</v>
      </c>
      <c r="T4217" t="str">
        <f t="shared" si="395"/>
        <v>NO</v>
      </c>
      <c r="U4217" cm="1">
        <f t="array" ref="U4217">_xlfn.XLOOKUP(Table1012[[#This Row],[Severity_Level]],{"MINOR","MODERATE","SEVERE","FATAL"},{1,2,3,5})</f>
        <v>1</v>
      </c>
      <c r="Z4217" s="1"/>
      <c r="AA4217" s="2"/>
      <c r="AB4217" s="4"/>
    </row>
    <row r="4218" spans="1:28" x14ac:dyDescent="0.3">
      <c r="A4218" t="s">
        <v>4259</v>
      </c>
      <c r="B4218" s="11" t="s">
        <v>34</v>
      </c>
      <c r="C4218" s="11" t="s">
        <v>44</v>
      </c>
      <c r="D4218" s="11" t="s">
        <v>37</v>
      </c>
      <c r="E4218" s="11" t="s">
        <v>38</v>
      </c>
      <c r="F4218" s="11" t="s">
        <v>21</v>
      </c>
      <c r="G4218" s="11">
        <v>1</v>
      </c>
      <c r="H4218" s="11" t="s">
        <v>32</v>
      </c>
      <c r="I4218" s="12">
        <v>44737</v>
      </c>
      <c r="J4218" s="14">
        <v>0.92777777777777781</v>
      </c>
      <c r="K4218">
        <v>1</v>
      </c>
      <c r="L4218" t="s">
        <v>32</v>
      </c>
      <c r="M4218" s="1">
        <v>44737</v>
      </c>
      <c r="N4218" s="2">
        <v>0.92777777777777781</v>
      </c>
      <c r="O4218" s="1">
        <f t="shared" si="390"/>
        <v>44737.927777777775</v>
      </c>
      <c r="P4218" s="3" t="str">
        <f t="shared" si="391"/>
        <v>Jun,2022</v>
      </c>
      <c r="Q4218">
        <f t="shared" si="392"/>
        <v>2022</v>
      </c>
      <c r="R4218" t="str">
        <f t="shared" si="393"/>
        <v>Sat</v>
      </c>
      <c r="S4218">
        <f t="shared" si="394"/>
        <v>22</v>
      </c>
      <c r="T4218" t="str">
        <f t="shared" si="395"/>
        <v>NO</v>
      </c>
      <c r="U4218" cm="1">
        <f t="array" ref="U4218">_xlfn.XLOOKUP(Table1012[[#This Row],[Severity_Level]],{"MINOR","MODERATE","SEVERE","FATAL"},{1,2,3,5})</f>
        <v>2</v>
      </c>
      <c r="Z4218" s="1"/>
      <c r="AA4218" s="2"/>
      <c r="AB4218" s="4"/>
    </row>
    <row r="4219" spans="1:28" x14ac:dyDescent="0.3">
      <c r="A4219" t="s">
        <v>4260</v>
      </c>
      <c r="B4219" s="11" t="s">
        <v>56</v>
      </c>
      <c r="C4219" s="11" t="s">
        <v>57</v>
      </c>
      <c r="D4219" s="11" t="s">
        <v>13</v>
      </c>
      <c r="E4219" s="11" t="s">
        <v>35</v>
      </c>
      <c r="F4219" s="11" t="s">
        <v>51</v>
      </c>
      <c r="G4219" s="11">
        <v>5</v>
      </c>
      <c r="H4219" s="11" t="s">
        <v>27</v>
      </c>
      <c r="I4219" s="12">
        <v>44737</v>
      </c>
      <c r="J4219" s="14">
        <v>0.92847222222222225</v>
      </c>
      <c r="K4219">
        <v>5</v>
      </c>
      <c r="L4219" t="s">
        <v>27</v>
      </c>
      <c r="M4219" s="1">
        <v>44737</v>
      </c>
      <c r="N4219" s="2">
        <v>0.92847222222222225</v>
      </c>
      <c r="O4219" s="1">
        <f t="shared" si="390"/>
        <v>44737.928472222222</v>
      </c>
      <c r="P4219" s="3" t="str">
        <f t="shared" si="391"/>
        <v>Jun,2022</v>
      </c>
      <c r="Q4219">
        <f t="shared" si="392"/>
        <v>2022</v>
      </c>
      <c r="R4219" t="str">
        <f t="shared" si="393"/>
        <v>Sat</v>
      </c>
      <c r="S4219">
        <f t="shared" si="394"/>
        <v>22</v>
      </c>
      <c r="T4219" t="str">
        <f t="shared" si="395"/>
        <v>NO</v>
      </c>
      <c r="U4219" cm="1">
        <f t="array" ref="U4219">_xlfn.XLOOKUP(Table1012[[#This Row],[Severity_Level]],{"MINOR","MODERATE","SEVERE","FATAL"},{1,2,3,5})</f>
        <v>3</v>
      </c>
      <c r="Z4219" s="1"/>
      <c r="AA4219" s="2"/>
      <c r="AB4219" s="4"/>
    </row>
    <row r="4220" spans="1:28" x14ac:dyDescent="0.3">
      <c r="A4220" t="s">
        <v>4261</v>
      </c>
      <c r="B4220" s="11" t="s">
        <v>56</v>
      </c>
      <c r="C4220" s="11" t="s">
        <v>19</v>
      </c>
      <c r="D4220" s="11" t="s">
        <v>47</v>
      </c>
      <c r="E4220" s="11" t="s">
        <v>38</v>
      </c>
      <c r="F4220" s="11" t="s">
        <v>15</v>
      </c>
      <c r="G4220" s="11">
        <v>5</v>
      </c>
      <c r="H4220" s="11" t="s">
        <v>16</v>
      </c>
      <c r="I4220" s="12">
        <v>44737</v>
      </c>
      <c r="J4220" s="14">
        <v>0.9291666666666667</v>
      </c>
      <c r="K4220">
        <v>5</v>
      </c>
      <c r="L4220" t="s">
        <v>16</v>
      </c>
      <c r="M4220" s="1">
        <v>44737</v>
      </c>
      <c r="N4220" s="2">
        <v>0.9291666666666667</v>
      </c>
      <c r="O4220" s="1">
        <f t="shared" si="390"/>
        <v>44737.929166666669</v>
      </c>
      <c r="P4220" s="3" t="str">
        <f t="shared" si="391"/>
        <v>Jun,2022</v>
      </c>
      <c r="Q4220">
        <f t="shared" si="392"/>
        <v>2022</v>
      </c>
      <c r="R4220" t="str">
        <f t="shared" si="393"/>
        <v>Sat</v>
      </c>
      <c r="S4220">
        <f t="shared" si="394"/>
        <v>22</v>
      </c>
      <c r="T4220" t="str">
        <f t="shared" si="395"/>
        <v>NO</v>
      </c>
      <c r="U4220" cm="1">
        <f t="array" ref="U4220">_xlfn.XLOOKUP(Table1012[[#This Row],[Severity_Level]],{"MINOR","MODERATE","SEVERE","FATAL"},{1,2,3,5})</f>
        <v>1</v>
      </c>
      <c r="Z4220" s="1"/>
      <c r="AA4220" s="2"/>
      <c r="AB4220" s="4"/>
    </row>
    <row r="4221" spans="1:28" x14ac:dyDescent="0.3">
      <c r="A4221" t="s">
        <v>4262</v>
      </c>
      <c r="B4221" s="11" t="s">
        <v>29</v>
      </c>
      <c r="C4221" s="11" t="s">
        <v>24</v>
      </c>
      <c r="D4221" s="11" t="s">
        <v>37</v>
      </c>
      <c r="E4221" s="11" t="s">
        <v>38</v>
      </c>
      <c r="F4221" s="11" t="s">
        <v>26</v>
      </c>
      <c r="G4221" s="11">
        <v>3</v>
      </c>
      <c r="H4221" s="11" t="s">
        <v>40</v>
      </c>
      <c r="I4221" s="12">
        <v>44737</v>
      </c>
      <c r="J4221" s="14">
        <v>0.92986111111111114</v>
      </c>
      <c r="K4221">
        <v>3</v>
      </c>
      <c r="L4221" t="s">
        <v>40</v>
      </c>
      <c r="M4221" s="1">
        <v>44737</v>
      </c>
      <c r="N4221" s="2">
        <v>0.92986111111111114</v>
      </c>
      <c r="O4221" s="1">
        <f t="shared" si="390"/>
        <v>44737.929861111108</v>
      </c>
      <c r="P4221" s="3" t="str">
        <f t="shared" si="391"/>
        <v>Jun,2022</v>
      </c>
      <c r="Q4221">
        <f t="shared" si="392"/>
        <v>2022</v>
      </c>
      <c r="R4221" t="str">
        <f t="shared" si="393"/>
        <v>Sat</v>
      </c>
      <c r="S4221">
        <f t="shared" si="394"/>
        <v>22</v>
      </c>
      <c r="T4221" t="str">
        <f t="shared" si="395"/>
        <v>NO</v>
      </c>
      <c r="U4221" cm="1">
        <f t="array" ref="U4221">_xlfn.XLOOKUP(Table1012[[#This Row],[Severity_Level]],{"MINOR","MODERATE","SEVERE","FATAL"},{1,2,3,5})</f>
        <v>5</v>
      </c>
      <c r="Z4221" s="1"/>
      <c r="AA4221" s="2"/>
      <c r="AB4221" s="4"/>
    </row>
    <row r="4222" spans="1:28" x14ac:dyDescent="0.3">
      <c r="A4222" t="s">
        <v>4263</v>
      </c>
      <c r="B4222" s="11" t="s">
        <v>56</v>
      </c>
      <c r="C4222" s="11" t="s">
        <v>50</v>
      </c>
      <c r="D4222" s="11" t="s">
        <v>13</v>
      </c>
      <c r="E4222" s="11" t="s">
        <v>38</v>
      </c>
      <c r="F4222" s="11" t="s">
        <v>21</v>
      </c>
      <c r="G4222" s="11">
        <v>1</v>
      </c>
      <c r="H4222" s="11" t="s">
        <v>40</v>
      </c>
      <c r="I4222" s="12">
        <v>44737</v>
      </c>
      <c r="J4222" s="14">
        <v>0.93055555555555558</v>
      </c>
      <c r="K4222">
        <v>1</v>
      </c>
      <c r="L4222" t="s">
        <v>40</v>
      </c>
      <c r="M4222" s="1">
        <v>44737</v>
      </c>
      <c r="N4222" s="2">
        <v>0.93055555555555558</v>
      </c>
      <c r="O4222" s="1">
        <f t="shared" si="390"/>
        <v>44737.930555555555</v>
      </c>
      <c r="P4222" s="3" t="str">
        <f t="shared" si="391"/>
        <v>Jun,2022</v>
      </c>
      <c r="Q4222">
        <f t="shared" si="392"/>
        <v>2022</v>
      </c>
      <c r="R4222" t="str">
        <f t="shared" si="393"/>
        <v>Sat</v>
      </c>
      <c r="S4222">
        <f t="shared" si="394"/>
        <v>22</v>
      </c>
      <c r="T4222" t="str">
        <f t="shared" si="395"/>
        <v>NO</v>
      </c>
      <c r="U4222" cm="1">
        <f t="array" ref="U4222">_xlfn.XLOOKUP(Table1012[[#This Row],[Severity_Level]],{"MINOR","MODERATE","SEVERE","FATAL"},{1,2,3,5})</f>
        <v>5</v>
      </c>
      <c r="Z4222" s="1"/>
      <c r="AA4222" s="2"/>
      <c r="AB4222" s="4"/>
    </row>
    <row r="4223" spans="1:28" x14ac:dyDescent="0.3">
      <c r="A4223" t="s">
        <v>4264</v>
      </c>
      <c r="B4223" s="11" t="s">
        <v>18</v>
      </c>
      <c r="C4223" s="11" t="s">
        <v>19</v>
      </c>
      <c r="D4223" s="11" t="s">
        <v>37</v>
      </c>
      <c r="E4223" s="11" t="s">
        <v>35</v>
      </c>
      <c r="F4223" s="11" t="s">
        <v>26</v>
      </c>
      <c r="G4223" s="11">
        <v>3</v>
      </c>
      <c r="H4223" s="11" t="s">
        <v>40</v>
      </c>
      <c r="I4223" s="12">
        <v>44737</v>
      </c>
      <c r="J4223" s="14">
        <v>0.93125000000000002</v>
      </c>
      <c r="K4223">
        <v>3</v>
      </c>
      <c r="L4223" t="s">
        <v>40</v>
      </c>
      <c r="M4223" s="1">
        <v>44737</v>
      </c>
      <c r="N4223" s="2">
        <v>0.93125000000000002</v>
      </c>
      <c r="O4223" s="1">
        <f t="shared" si="390"/>
        <v>44737.931250000001</v>
      </c>
      <c r="P4223" s="3" t="str">
        <f t="shared" si="391"/>
        <v>Jun,2022</v>
      </c>
      <c r="Q4223">
        <f t="shared" si="392"/>
        <v>2022</v>
      </c>
      <c r="R4223" t="str">
        <f t="shared" si="393"/>
        <v>Sat</v>
      </c>
      <c r="S4223">
        <f t="shared" si="394"/>
        <v>22</v>
      </c>
      <c r="T4223" t="str">
        <f t="shared" si="395"/>
        <v>NO</v>
      </c>
      <c r="U4223" cm="1">
        <f t="array" ref="U4223">_xlfn.XLOOKUP(Table1012[[#This Row],[Severity_Level]],{"MINOR","MODERATE","SEVERE","FATAL"},{1,2,3,5})</f>
        <v>5</v>
      </c>
      <c r="Z4223" s="1"/>
      <c r="AA4223" s="2"/>
      <c r="AB4223" s="4"/>
    </row>
    <row r="4224" spans="1:28" x14ac:dyDescent="0.3">
      <c r="A4224" t="s">
        <v>4265</v>
      </c>
      <c r="B4224" s="11" t="s">
        <v>49</v>
      </c>
      <c r="C4224" s="11" t="s">
        <v>24</v>
      </c>
      <c r="D4224" s="11" t="s">
        <v>31</v>
      </c>
      <c r="E4224" s="11" t="s">
        <v>20</v>
      </c>
      <c r="F4224" s="11" t="s">
        <v>51</v>
      </c>
      <c r="G4224" s="11">
        <v>4</v>
      </c>
      <c r="H4224" s="11" t="s">
        <v>40</v>
      </c>
      <c r="I4224" s="12">
        <v>44737</v>
      </c>
      <c r="J4224" s="14">
        <v>0.93194444444444446</v>
      </c>
      <c r="K4224">
        <v>4</v>
      </c>
      <c r="L4224" t="s">
        <v>40</v>
      </c>
      <c r="M4224" s="1">
        <v>44737</v>
      </c>
      <c r="N4224" s="2">
        <v>0.93194444444444446</v>
      </c>
      <c r="O4224" s="1">
        <f t="shared" si="390"/>
        <v>44737.931944444441</v>
      </c>
      <c r="P4224" s="3" t="str">
        <f t="shared" si="391"/>
        <v>Jun,2022</v>
      </c>
      <c r="Q4224">
        <f t="shared" si="392"/>
        <v>2022</v>
      </c>
      <c r="R4224" t="str">
        <f t="shared" si="393"/>
        <v>Sat</v>
      </c>
      <c r="S4224">
        <f t="shared" si="394"/>
        <v>22</v>
      </c>
      <c r="T4224" t="str">
        <f t="shared" si="395"/>
        <v>NO</v>
      </c>
      <c r="U4224" cm="1">
        <f t="array" ref="U4224">_xlfn.XLOOKUP(Table1012[[#This Row],[Severity_Level]],{"MINOR","MODERATE","SEVERE","FATAL"},{1,2,3,5})</f>
        <v>5</v>
      </c>
      <c r="Z4224" s="1"/>
      <c r="AA4224" s="2"/>
      <c r="AB4224" s="4"/>
    </row>
    <row r="4225" spans="1:28" x14ac:dyDescent="0.3">
      <c r="A4225" t="s">
        <v>4266</v>
      </c>
      <c r="B4225" s="11" t="s">
        <v>29</v>
      </c>
      <c r="C4225" s="11" t="s">
        <v>50</v>
      </c>
      <c r="D4225" s="11" t="s">
        <v>37</v>
      </c>
      <c r="E4225" s="11" t="s">
        <v>35</v>
      </c>
      <c r="F4225" s="11" t="s">
        <v>51</v>
      </c>
      <c r="G4225" s="11">
        <v>3</v>
      </c>
      <c r="H4225" s="11" t="s">
        <v>16</v>
      </c>
      <c r="I4225" s="12">
        <v>44737</v>
      </c>
      <c r="J4225" s="14">
        <v>0.93263888888888891</v>
      </c>
      <c r="K4225">
        <v>3</v>
      </c>
      <c r="L4225" t="s">
        <v>16</v>
      </c>
      <c r="M4225" s="1">
        <v>44737</v>
      </c>
      <c r="N4225" s="2">
        <v>0.93263888888888891</v>
      </c>
      <c r="O4225" s="1">
        <f t="shared" si="390"/>
        <v>44737.932638888888</v>
      </c>
      <c r="P4225" s="3" t="str">
        <f t="shared" si="391"/>
        <v>Jun,2022</v>
      </c>
      <c r="Q4225">
        <f t="shared" si="392"/>
        <v>2022</v>
      </c>
      <c r="R4225" t="str">
        <f t="shared" si="393"/>
        <v>Sat</v>
      </c>
      <c r="S4225">
        <f t="shared" si="394"/>
        <v>22</v>
      </c>
      <c r="T4225" t="str">
        <f t="shared" si="395"/>
        <v>NO</v>
      </c>
      <c r="U4225" cm="1">
        <f t="array" ref="U4225">_xlfn.XLOOKUP(Table1012[[#This Row],[Severity_Level]],{"MINOR","MODERATE","SEVERE","FATAL"},{1,2,3,5})</f>
        <v>1</v>
      </c>
      <c r="Z4225" s="1"/>
      <c r="AA4225" s="2"/>
      <c r="AB4225" s="4"/>
    </row>
    <row r="4226" spans="1:28" x14ac:dyDescent="0.3">
      <c r="A4226" t="s">
        <v>4267</v>
      </c>
      <c r="B4226" s="11" t="s">
        <v>34</v>
      </c>
      <c r="C4226" s="11" t="s">
        <v>24</v>
      </c>
      <c r="D4226" s="11" t="s">
        <v>31</v>
      </c>
      <c r="E4226" s="11" t="s">
        <v>35</v>
      </c>
      <c r="F4226" s="11" t="s">
        <v>21</v>
      </c>
      <c r="G4226" s="11">
        <v>2</v>
      </c>
      <c r="H4226" s="11" t="s">
        <v>40</v>
      </c>
      <c r="I4226" s="12">
        <v>44738</v>
      </c>
      <c r="J4226" s="14">
        <v>0.93333333333333335</v>
      </c>
      <c r="K4226">
        <v>2</v>
      </c>
      <c r="L4226" t="s">
        <v>40</v>
      </c>
      <c r="M4226" s="1">
        <v>44738</v>
      </c>
      <c r="N4226" s="2">
        <v>0.93333333333333335</v>
      </c>
      <c r="O4226" s="1">
        <f t="shared" ref="O4226:O4289" si="396">M4226+N4226</f>
        <v>44738.933333333334</v>
      </c>
      <c r="P4226" s="3" t="str">
        <f t="shared" ref="P4226:P4289" si="397">TEXT(M4226,"MMM,YYY")</f>
        <v>Jun,2022</v>
      </c>
      <c r="Q4226">
        <f t="shared" ref="Q4226:Q4289" si="398">YEAR(M4226)</f>
        <v>2022</v>
      </c>
      <c r="R4226" t="str">
        <f t="shared" ref="R4226:R4289" si="399">TEXT(M4226,"DDD")</f>
        <v>Sun</v>
      </c>
      <c r="S4226">
        <f t="shared" ref="S4226:S4289" si="400">HOUR(N4226)</f>
        <v>22</v>
      </c>
      <c r="T4226" t="str">
        <f t="shared" ref="T4226:T4289" si="401">IF(OR(AND(S4226&gt;=7,S4226&lt;=9),AND(S4226&gt;=17,S4226&lt;=19)),"YES","NO")</f>
        <v>NO</v>
      </c>
      <c r="U4226" cm="1">
        <f t="array" ref="U4226">_xlfn.XLOOKUP(Table1012[[#This Row],[Severity_Level]],{"MINOR","MODERATE","SEVERE","FATAL"},{1,2,3,5})</f>
        <v>5</v>
      </c>
      <c r="Z4226" s="1"/>
      <c r="AA4226" s="2"/>
      <c r="AB4226" s="4"/>
    </row>
    <row r="4227" spans="1:28" x14ac:dyDescent="0.3">
      <c r="A4227" t="s">
        <v>4268</v>
      </c>
      <c r="B4227" s="11" t="s">
        <v>56</v>
      </c>
      <c r="C4227" s="11" t="s">
        <v>53</v>
      </c>
      <c r="D4227" s="11" t="s">
        <v>47</v>
      </c>
      <c r="E4227" s="11" t="s">
        <v>14</v>
      </c>
      <c r="F4227" s="11" t="s">
        <v>15</v>
      </c>
      <c r="G4227" s="11">
        <v>5</v>
      </c>
      <c r="H4227" s="11" t="s">
        <v>40</v>
      </c>
      <c r="I4227" s="12">
        <v>44738</v>
      </c>
      <c r="J4227" s="14">
        <v>0.93402777777777779</v>
      </c>
      <c r="K4227">
        <v>5</v>
      </c>
      <c r="L4227" t="s">
        <v>40</v>
      </c>
      <c r="M4227" s="1">
        <v>44738</v>
      </c>
      <c r="N4227" s="2">
        <v>0.93402777777777779</v>
      </c>
      <c r="O4227" s="1">
        <f t="shared" si="396"/>
        <v>44738.934027777781</v>
      </c>
      <c r="P4227" s="3" t="str">
        <f t="shared" si="397"/>
        <v>Jun,2022</v>
      </c>
      <c r="Q4227">
        <f t="shared" si="398"/>
        <v>2022</v>
      </c>
      <c r="R4227" t="str">
        <f t="shared" si="399"/>
        <v>Sun</v>
      </c>
      <c r="S4227">
        <f t="shared" si="400"/>
        <v>22</v>
      </c>
      <c r="T4227" t="str">
        <f t="shared" si="401"/>
        <v>NO</v>
      </c>
      <c r="U4227" cm="1">
        <f t="array" ref="U4227">_xlfn.XLOOKUP(Table1012[[#This Row],[Severity_Level]],{"MINOR","MODERATE","SEVERE","FATAL"},{1,2,3,5})</f>
        <v>5</v>
      </c>
      <c r="Z4227" s="1"/>
      <c r="AA4227" s="2"/>
      <c r="AB4227" s="4"/>
    </row>
    <row r="4228" spans="1:28" x14ac:dyDescent="0.3">
      <c r="A4228" t="s">
        <v>4269</v>
      </c>
      <c r="B4228" s="11" t="s">
        <v>29</v>
      </c>
      <c r="C4228" s="11" t="s">
        <v>53</v>
      </c>
      <c r="D4228" s="11" t="s">
        <v>13</v>
      </c>
      <c r="E4228" s="11" t="s">
        <v>35</v>
      </c>
      <c r="F4228" s="11" t="s">
        <v>51</v>
      </c>
      <c r="G4228" s="11">
        <v>5</v>
      </c>
      <c r="H4228" s="11" t="s">
        <v>32</v>
      </c>
      <c r="I4228" s="12">
        <v>44738</v>
      </c>
      <c r="J4228" s="14">
        <v>0.93472222222222223</v>
      </c>
      <c r="K4228">
        <v>5</v>
      </c>
      <c r="L4228" t="s">
        <v>32</v>
      </c>
      <c r="M4228" s="1">
        <v>44738</v>
      </c>
      <c r="N4228" s="2">
        <v>0.93472222222222223</v>
      </c>
      <c r="O4228" s="1">
        <f t="shared" si="396"/>
        <v>44738.93472222222</v>
      </c>
      <c r="P4228" s="3" t="str">
        <f t="shared" si="397"/>
        <v>Jun,2022</v>
      </c>
      <c r="Q4228">
        <f t="shared" si="398"/>
        <v>2022</v>
      </c>
      <c r="R4228" t="str">
        <f t="shared" si="399"/>
        <v>Sun</v>
      </c>
      <c r="S4228">
        <f t="shared" si="400"/>
        <v>22</v>
      </c>
      <c r="T4228" t="str">
        <f t="shared" si="401"/>
        <v>NO</v>
      </c>
      <c r="U4228" cm="1">
        <f t="array" ref="U4228">_xlfn.XLOOKUP(Table1012[[#This Row],[Severity_Level]],{"MINOR","MODERATE","SEVERE","FATAL"},{1,2,3,5})</f>
        <v>2</v>
      </c>
      <c r="Z4228" s="1"/>
      <c r="AA4228" s="2"/>
      <c r="AB4228" s="4"/>
    </row>
    <row r="4229" spans="1:28" x14ac:dyDescent="0.3">
      <c r="A4229" t="s">
        <v>4270</v>
      </c>
      <c r="B4229" s="11" t="s">
        <v>56</v>
      </c>
      <c r="C4229" s="11" t="s">
        <v>50</v>
      </c>
      <c r="D4229" s="11" t="s">
        <v>37</v>
      </c>
      <c r="E4229" s="11" t="s">
        <v>35</v>
      </c>
      <c r="F4229" s="11" t="s">
        <v>26</v>
      </c>
      <c r="G4229" s="11">
        <v>5</v>
      </c>
      <c r="H4229" s="11" t="s">
        <v>27</v>
      </c>
      <c r="I4229" s="12">
        <v>44738</v>
      </c>
      <c r="J4229" s="14">
        <v>0.93541666666666667</v>
      </c>
      <c r="K4229">
        <v>5</v>
      </c>
      <c r="L4229" t="s">
        <v>27</v>
      </c>
      <c r="M4229" s="1">
        <v>44738</v>
      </c>
      <c r="N4229" s="2">
        <v>0.93541666666666667</v>
      </c>
      <c r="O4229" s="1">
        <f t="shared" si="396"/>
        <v>44738.935416666667</v>
      </c>
      <c r="P4229" s="3" t="str">
        <f t="shared" si="397"/>
        <v>Jun,2022</v>
      </c>
      <c r="Q4229">
        <f t="shared" si="398"/>
        <v>2022</v>
      </c>
      <c r="R4229" t="str">
        <f t="shared" si="399"/>
        <v>Sun</v>
      </c>
      <c r="S4229">
        <f t="shared" si="400"/>
        <v>22</v>
      </c>
      <c r="T4229" t="str">
        <f t="shared" si="401"/>
        <v>NO</v>
      </c>
      <c r="U4229" cm="1">
        <f t="array" ref="U4229">_xlfn.XLOOKUP(Table1012[[#This Row],[Severity_Level]],{"MINOR","MODERATE","SEVERE","FATAL"},{1,2,3,5})</f>
        <v>3</v>
      </c>
      <c r="Z4229" s="1"/>
      <c r="AA4229" s="2"/>
      <c r="AB4229" s="4"/>
    </row>
    <row r="4230" spans="1:28" x14ac:dyDescent="0.3">
      <c r="A4230" t="s">
        <v>4271</v>
      </c>
      <c r="B4230" s="11" t="s">
        <v>29</v>
      </c>
      <c r="C4230" s="11" t="s">
        <v>65</v>
      </c>
      <c r="D4230" s="11" t="s">
        <v>47</v>
      </c>
      <c r="E4230" s="11" t="s">
        <v>38</v>
      </c>
      <c r="F4230" s="11" t="s">
        <v>15</v>
      </c>
      <c r="G4230" s="11">
        <v>1</v>
      </c>
      <c r="H4230" s="11" t="s">
        <v>40</v>
      </c>
      <c r="I4230" s="12">
        <v>44738</v>
      </c>
      <c r="J4230" s="14">
        <v>0.93611111111111112</v>
      </c>
      <c r="K4230">
        <v>1</v>
      </c>
      <c r="L4230" t="s">
        <v>40</v>
      </c>
      <c r="M4230" s="1">
        <v>44738</v>
      </c>
      <c r="N4230" s="2">
        <v>0.93611111111111112</v>
      </c>
      <c r="O4230" s="1">
        <f t="shared" si="396"/>
        <v>44738.936111111114</v>
      </c>
      <c r="P4230" s="3" t="str">
        <f t="shared" si="397"/>
        <v>Jun,2022</v>
      </c>
      <c r="Q4230">
        <f t="shared" si="398"/>
        <v>2022</v>
      </c>
      <c r="R4230" t="str">
        <f t="shared" si="399"/>
        <v>Sun</v>
      </c>
      <c r="S4230">
        <f t="shared" si="400"/>
        <v>22</v>
      </c>
      <c r="T4230" t="str">
        <f t="shared" si="401"/>
        <v>NO</v>
      </c>
      <c r="U4230" cm="1">
        <f t="array" ref="U4230">_xlfn.XLOOKUP(Table1012[[#This Row],[Severity_Level]],{"MINOR","MODERATE","SEVERE","FATAL"},{1,2,3,5})</f>
        <v>5</v>
      </c>
      <c r="Z4230" s="1"/>
      <c r="AA4230" s="2"/>
      <c r="AB4230" s="4"/>
    </row>
    <row r="4231" spans="1:28" x14ac:dyDescent="0.3">
      <c r="A4231" t="s">
        <v>4272</v>
      </c>
      <c r="B4231" s="11" t="s">
        <v>18</v>
      </c>
      <c r="C4231" s="11" t="s">
        <v>57</v>
      </c>
      <c r="D4231" s="11" t="s">
        <v>47</v>
      </c>
      <c r="E4231" s="11" t="s">
        <v>14</v>
      </c>
      <c r="F4231" s="11" t="s">
        <v>51</v>
      </c>
      <c r="G4231" s="11">
        <v>2</v>
      </c>
      <c r="H4231" s="11" t="s">
        <v>40</v>
      </c>
      <c r="I4231" s="12">
        <v>44738</v>
      </c>
      <c r="J4231" s="14">
        <v>0.93680555555555556</v>
      </c>
      <c r="K4231">
        <v>2</v>
      </c>
      <c r="L4231" t="s">
        <v>40</v>
      </c>
      <c r="M4231" s="1">
        <v>44738</v>
      </c>
      <c r="N4231" s="2">
        <v>0.93680555555555556</v>
      </c>
      <c r="O4231" s="1">
        <f t="shared" si="396"/>
        <v>44738.936805555553</v>
      </c>
      <c r="P4231" s="3" t="str">
        <f t="shared" si="397"/>
        <v>Jun,2022</v>
      </c>
      <c r="Q4231">
        <f t="shared" si="398"/>
        <v>2022</v>
      </c>
      <c r="R4231" t="str">
        <f t="shared" si="399"/>
        <v>Sun</v>
      </c>
      <c r="S4231">
        <f t="shared" si="400"/>
        <v>22</v>
      </c>
      <c r="T4231" t="str">
        <f t="shared" si="401"/>
        <v>NO</v>
      </c>
      <c r="U4231" cm="1">
        <f t="array" ref="U4231">_xlfn.XLOOKUP(Table1012[[#This Row],[Severity_Level]],{"MINOR","MODERATE","SEVERE","FATAL"},{1,2,3,5})</f>
        <v>5</v>
      </c>
      <c r="Z4231" s="1"/>
      <c r="AA4231" s="2"/>
      <c r="AB4231" s="4"/>
    </row>
    <row r="4232" spans="1:28" x14ac:dyDescent="0.3">
      <c r="A4232" t="s">
        <v>4273</v>
      </c>
      <c r="B4232" s="11" t="s">
        <v>18</v>
      </c>
      <c r="C4232" s="11" t="s">
        <v>44</v>
      </c>
      <c r="D4232" s="11" t="s">
        <v>25</v>
      </c>
      <c r="E4232" s="11" t="s">
        <v>20</v>
      </c>
      <c r="F4232" s="11" t="s">
        <v>26</v>
      </c>
      <c r="G4232" s="11">
        <v>4</v>
      </c>
      <c r="H4232" s="11" t="s">
        <v>40</v>
      </c>
      <c r="I4232" s="12">
        <v>44738</v>
      </c>
      <c r="J4232" s="14">
        <v>0.9375</v>
      </c>
      <c r="K4232">
        <v>4</v>
      </c>
      <c r="L4232" t="s">
        <v>40</v>
      </c>
      <c r="M4232" s="1">
        <v>44738</v>
      </c>
      <c r="N4232" s="2">
        <v>0.9375</v>
      </c>
      <c r="O4232" s="1">
        <f t="shared" si="396"/>
        <v>44738.9375</v>
      </c>
      <c r="P4232" s="3" t="str">
        <f t="shared" si="397"/>
        <v>Jun,2022</v>
      </c>
      <c r="Q4232">
        <f t="shared" si="398"/>
        <v>2022</v>
      </c>
      <c r="R4232" t="str">
        <f t="shared" si="399"/>
        <v>Sun</v>
      </c>
      <c r="S4232">
        <f t="shared" si="400"/>
        <v>22</v>
      </c>
      <c r="T4232" t="str">
        <f t="shared" si="401"/>
        <v>NO</v>
      </c>
      <c r="U4232" cm="1">
        <f t="array" ref="U4232">_xlfn.XLOOKUP(Table1012[[#This Row],[Severity_Level]],{"MINOR","MODERATE","SEVERE","FATAL"},{1,2,3,5})</f>
        <v>5</v>
      </c>
      <c r="Z4232" s="1"/>
      <c r="AA4232" s="2"/>
      <c r="AB4232" s="4"/>
    </row>
    <row r="4233" spans="1:28" x14ac:dyDescent="0.3">
      <c r="A4233" t="s">
        <v>4274</v>
      </c>
      <c r="B4233" s="11" t="s">
        <v>34</v>
      </c>
      <c r="C4233" s="11" t="s">
        <v>12</v>
      </c>
      <c r="D4233" s="11" t="s">
        <v>31</v>
      </c>
      <c r="E4233" s="11" t="s">
        <v>14</v>
      </c>
      <c r="F4233" s="11" t="s">
        <v>15</v>
      </c>
      <c r="G4233" s="11">
        <v>1</v>
      </c>
      <c r="H4233" s="11" t="s">
        <v>16</v>
      </c>
      <c r="I4233" s="12">
        <v>44738</v>
      </c>
      <c r="J4233" s="14">
        <v>0.93819444444444444</v>
      </c>
      <c r="K4233">
        <v>1</v>
      </c>
      <c r="L4233" t="s">
        <v>16</v>
      </c>
      <c r="M4233" s="1">
        <v>44738</v>
      </c>
      <c r="N4233" s="2">
        <v>0.93819444444444444</v>
      </c>
      <c r="O4233" s="1">
        <f t="shared" si="396"/>
        <v>44738.938194444447</v>
      </c>
      <c r="P4233" s="3" t="str">
        <f t="shared" si="397"/>
        <v>Jun,2022</v>
      </c>
      <c r="Q4233">
        <f t="shared" si="398"/>
        <v>2022</v>
      </c>
      <c r="R4233" t="str">
        <f t="shared" si="399"/>
        <v>Sun</v>
      </c>
      <c r="S4233">
        <f t="shared" si="400"/>
        <v>22</v>
      </c>
      <c r="T4233" t="str">
        <f t="shared" si="401"/>
        <v>NO</v>
      </c>
      <c r="U4233" cm="1">
        <f t="array" ref="U4233">_xlfn.XLOOKUP(Table1012[[#This Row],[Severity_Level]],{"MINOR","MODERATE","SEVERE","FATAL"},{1,2,3,5})</f>
        <v>1</v>
      </c>
      <c r="Z4233" s="1"/>
      <c r="AA4233" s="2"/>
      <c r="AB4233" s="4"/>
    </row>
    <row r="4234" spans="1:28" x14ac:dyDescent="0.3">
      <c r="A4234" t="s">
        <v>4275</v>
      </c>
      <c r="B4234" s="11" t="s">
        <v>11</v>
      </c>
      <c r="C4234" s="11" t="s">
        <v>44</v>
      </c>
      <c r="D4234" s="11" t="s">
        <v>47</v>
      </c>
      <c r="E4234" s="11" t="s">
        <v>38</v>
      </c>
      <c r="F4234" s="11" t="s">
        <v>15</v>
      </c>
      <c r="G4234" s="11">
        <v>3</v>
      </c>
      <c r="H4234" s="11" t="s">
        <v>27</v>
      </c>
      <c r="I4234" s="12">
        <v>44738</v>
      </c>
      <c r="J4234" s="14">
        <v>0.93888888888888888</v>
      </c>
      <c r="K4234">
        <v>3</v>
      </c>
      <c r="L4234" t="s">
        <v>27</v>
      </c>
      <c r="M4234" s="1">
        <v>44738</v>
      </c>
      <c r="N4234" s="2">
        <v>0.93888888888888888</v>
      </c>
      <c r="O4234" s="1">
        <f t="shared" si="396"/>
        <v>44738.938888888886</v>
      </c>
      <c r="P4234" s="3" t="str">
        <f t="shared" si="397"/>
        <v>Jun,2022</v>
      </c>
      <c r="Q4234">
        <f t="shared" si="398"/>
        <v>2022</v>
      </c>
      <c r="R4234" t="str">
        <f t="shared" si="399"/>
        <v>Sun</v>
      </c>
      <c r="S4234">
        <f t="shared" si="400"/>
        <v>22</v>
      </c>
      <c r="T4234" t="str">
        <f t="shared" si="401"/>
        <v>NO</v>
      </c>
      <c r="U4234" cm="1">
        <f t="array" ref="U4234">_xlfn.XLOOKUP(Table1012[[#This Row],[Severity_Level]],{"MINOR","MODERATE","SEVERE","FATAL"},{1,2,3,5})</f>
        <v>3</v>
      </c>
      <c r="Z4234" s="1"/>
      <c r="AA4234" s="2"/>
      <c r="AB4234" s="4"/>
    </row>
    <row r="4235" spans="1:28" x14ac:dyDescent="0.3">
      <c r="A4235" t="s">
        <v>4276</v>
      </c>
      <c r="B4235" s="11" t="s">
        <v>29</v>
      </c>
      <c r="C4235" s="11" t="s">
        <v>57</v>
      </c>
      <c r="D4235" s="11" t="s">
        <v>47</v>
      </c>
      <c r="E4235" s="11" t="s">
        <v>38</v>
      </c>
      <c r="F4235" s="11" t="s">
        <v>51</v>
      </c>
      <c r="G4235" s="11">
        <v>3</v>
      </c>
      <c r="H4235" s="11" t="s">
        <v>40</v>
      </c>
      <c r="I4235" s="12">
        <v>44738</v>
      </c>
      <c r="J4235" s="14">
        <v>0.93958333333333333</v>
      </c>
      <c r="K4235">
        <v>3</v>
      </c>
      <c r="L4235" t="s">
        <v>40</v>
      </c>
      <c r="M4235" s="1">
        <v>44738</v>
      </c>
      <c r="N4235" s="2">
        <v>0.93958333333333333</v>
      </c>
      <c r="O4235" s="1">
        <f t="shared" si="396"/>
        <v>44738.939583333333</v>
      </c>
      <c r="P4235" s="3" t="str">
        <f t="shared" si="397"/>
        <v>Jun,2022</v>
      </c>
      <c r="Q4235">
        <f t="shared" si="398"/>
        <v>2022</v>
      </c>
      <c r="R4235" t="str">
        <f t="shared" si="399"/>
        <v>Sun</v>
      </c>
      <c r="S4235">
        <f t="shared" si="400"/>
        <v>22</v>
      </c>
      <c r="T4235" t="str">
        <f t="shared" si="401"/>
        <v>NO</v>
      </c>
      <c r="U4235" cm="1">
        <f t="array" ref="U4235">_xlfn.XLOOKUP(Table1012[[#This Row],[Severity_Level]],{"MINOR","MODERATE","SEVERE","FATAL"},{1,2,3,5})</f>
        <v>5</v>
      </c>
      <c r="Z4235" s="1"/>
      <c r="AA4235" s="2"/>
      <c r="AB4235" s="4"/>
    </row>
    <row r="4236" spans="1:28" x14ac:dyDescent="0.3">
      <c r="A4236" t="s">
        <v>4277</v>
      </c>
      <c r="B4236" s="11" t="s">
        <v>11</v>
      </c>
      <c r="C4236" s="11" t="s">
        <v>50</v>
      </c>
      <c r="D4236" s="11" t="s">
        <v>47</v>
      </c>
      <c r="E4236" s="11" t="s">
        <v>14</v>
      </c>
      <c r="F4236" s="11" t="s">
        <v>26</v>
      </c>
      <c r="G4236" s="11">
        <v>2</v>
      </c>
      <c r="H4236" s="11" t="s">
        <v>32</v>
      </c>
      <c r="I4236" s="12">
        <v>44738</v>
      </c>
      <c r="J4236" s="14">
        <v>0.94027777777777777</v>
      </c>
      <c r="K4236">
        <v>2</v>
      </c>
      <c r="L4236" t="s">
        <v>32</v>
      </c>
      <c r="M4236" s="1">
        <v>44738</v>
      </c>
      <c r="N4236" s="2">
        <v>0.94027777777777777</v>
      </c>
      <c r="O4236" s="1">
        <f t="shared" si="396"/>
        <v>44738.94027777778</v>
      </c>
      <c r="P4236" s="3" t="str">
        <f t="shared" si="397"/>
        <v>Jun,2022</v>
      </c>
      <c r="Q4236">
        <f t="shared" si="398"/>
        <v>2022</v>
      </c>
      <c r="R4236" t="str">
        <f t="shared" si="399"/>
        <v>Sun</v>
      </c>
      <c r="S4236">
        <f t="shared" si="400"/>
        <v>22</v>
      </c>
      <c r="T4236" t="str">
        <f t="shared" si="401"/>
        <v>NO</v>
      </c>
      <c r="U4236" cm="1">
        <f t="array" ref="U4236">_xlfn.XLOOKUP(Table1012[[#This Row],[Severity_Level]],{"MINOR","MODERATE","SEVERE","FATAL"},{1,2,3,5})</f>
        <v>2</v>
      </c>
      <c r="Z4236" s="1"/>
      <c r="AA4236" s="2"/>
      <c r="AB4236" s="4"/>
    </row>
    <row r="4237" spans="1:28" x14ac:dyDescent="0.3">
      <c r="A4237" t="s">
        <v>4278</v>
      </c>
      <c r="B4237" s="11" t="s">
        <v>11</v>
      </c>
      <c r="C4237" s="11" t="s">
        <v>24</v>
      </c>
      <c r="D4237" s="11" t="s">
        <v>31</v>
      </c>
      <c r="E4237" s="11" t="s">
        <v>20</v>
      </c>
      <c r="F4237" s="11" t="s">
        <v>21</v>
      </c>
      <c r="G4237" s="11">
        <v>3</v>
      </c>
      <c r="H4237" s="11" t="s">
        <v>32</v>
      </c>
      <c r="I4237" s="12">
        <v>44738</v>
      </c>
      <c r="J4237" s="14">
        <v>0.94097222222222221</v>
      </c>
      <c r="K4237">
        <v>3</v>
      </c>
      <c r="L4237" t="s">
        <v>32</v>
      </c>
      <c r="M4237" s="1">
        <v>44738</v>
      </c>
      <c r="N4237" s="2">
        <v>0.94097222222222221</v>
      </c>
      <c r="O4237" s="1">
        <f t="shared" si="396"/>
        <v>44738.940972222219</v>
      </c>
      <c r="P4237" s="3" t="str">
        <f t="shared" si="397"/>
        <v>Jun,2022</v>
      </c>
      <c r="Q4237">
        <f t="shared" si="398"/>
        <v>2022</v>
      </c>
      <c r="R4237" t="str">
        <f t="shared" si="399"/>
        <v>Sun</v>
      </c>
      <c r="S4237">
        <f t="shared" si="400"/>
        <v>22</v>
      </c>
      <c r="T4237" t="str">
        <f t="shared" si="401"/>
        <v>NO</v>
      </c>
      <c r="U4237" cm="1">
        <f t="array" ref="U4237">_xlfn.XLOOKUP(Table1012[[#This Row],[Severity_Level]],{"MINOR","MODERATE","SEVERE","FATAL"},{1,2,3,5})</f>
        <v>2</v>
      </c>
      <c r="Z4237" s="1"/>
      <c r="AA4237" s="2"/>
      <c r="AB4237" s="4"/>
    </row>
    <row r="4238" spans="1:28" x14ac:dyDescent="0.3">
      <c r="A4238" t="s">
        <v>4279</v>
      </c>
      <c r="B4238" s="11" t="s">
        <v>49</v>
      </c>
      <c r="C4238" s="11" t="s">
        <v>19</v>
      </c>
      <c r="D4238" s="11" t="s">
        <v>47</v>
      </c>
      <c r="E4238" s="11" t="s">
        <v>35</v>
      </c>
      <c r="F4238" s="11" t="s">
        <v>15</v>
      </c>
      <c r="G4238" s="11">
        <v>3</v>
      </c>
      <c r="H4238" s="11" t="s">
        <v>27</v>
      </c>
      <c r="I4238" s="12">
        <v>44738</v>
      </c>
      <c r="J4238" s="14">
        <v>0.94166666666666665</v>
      </c>
      <c r="K4238">
        <v>3</v>
      </c>
      <c r="L4238" t="s">
        <v>27</v>
      </c>
      <c r="M4238" s="1">
        <v>44738</v>
      </c>
      <c r="N4238" s="2">
        <v>0.94166666666666665</v>
      </c>
      <c r="O4238" s="1">
        <f t="shared" si="396"/>
        <v>44738.941666666666</v>
      </c>
      <c r="P4238" s="3" t="str">
        <f t="shared" si="397"/>
        <v>Jun,2022</v>
      </c>
      <c r="Q4238">
        <f t="shared" si="398"/>
        <v>2022</v>
      </c>
      <c r="R4238" t="str">
        <f t="shared" si="399"/>
        <v>Sun</v>
      </c>
      <c r="S4238">
        <f t="shared" si="400"/>
        <v>22</v>
      </c>
      <c r="T4238" t="str">
        <f t="shared" si="401"/>
        <v>NO</v>
      </c>
      <c r="U4238" cm="1">
        <f t="array" ref="U4238">_xlfn.XLOOKUP(Table1012[[#This Row],[Severity_Level]],{"MINOR","MODERATE","SEVERE","FATAL"},{1,2,3,5})</f>
        <v>3</v>
      </c>
      <c r="Z4238" s="1"/>
      <c r="AA4238" s="2"/>
      <c r="AB4238" s="4"/>
    </row>
    <row r="4239" spans="1:28" x14ac:dyDescent="0.3">
      <c r="A4239" t="s">
        <v>4280</v>
      </c>
      <c r="B4239" s="11" t="s">
        <v>18</v>
      </c>
      <c r="C4239" s="11" t="s">
        <v>50</v>
      </c>
      <c r="D4239" s="11" t="s">
        <v>25</v>
      </c>
      <c r="E4239" s="11" t="s">
        <v>38</v>
      </c>
      <c r="F4239" s="11" t="s">
        <v>26</v>
      </c>
      <c r="G4239" s="11">
        <v>1</v>
      </c>
      <c r="H4239" s="11" t="s">
        <v>16</v>
      </c>
      <c r="I4239" s="12">
        <v>44738</v>
      </c>
      <c r="J4239" s="14">
        <v>0.94236111111111109</v>
      </c>
      <c r="K4239">
        <v>1</v>
      </c>
      <c r="L4239" t="s">
        <v>16</v>
      </c>
      <c r="M4239" s="1">
        <v>44738</v>
      </c>
      <c r="N4239" s="2">
        <v>0.94236111111111109</v>
      </c>
      <c r="O4239" s="1">
        <f t="shared" si="396"/>
        <v>44738.942361111112</v>
      </c>
      <c r="P4239" s="3" t="str">
        <f t="shared" si="397"/>
        <v>Jun,2022</v>
      </c>
      <c r="Q4239">
        <f t="shared" si="398"/>
        <v>2022</v>
      </c>
      <c r="R4239" t="str">
        <f t="shared" si="399"/>
        <v>Sun</v>
      </c>
      <c r="S4239">
        <f t="shared" si="400"/>
        <v>22</v>
      </c>
      <c r="T4239" t="str">
        <f t="shared" si="401"/>
        <v>NO</v>
      </c>
      <c r="U4239" cm="1">
        <f t="array" ref="U4239">_xlfn.XLOOKUP(Table1012[[#This Row],[Severity_Level]],{"MINOR","MODERATE","SEVERE","FATAL"},{1,2,3,5})</f>
        <v>1</v>
      </c>
      <c r="Z4239" s="1"/>
      <c r="AA4239" s="2"/>
      <c r="AB4239" s="4"/>
    </row>
    <row r="4240" spans="1:28" x14ac:dyDescent="0.3">
      <c r="A4240" t="s">
        <v>4281</v>
      </c>
      <c r="B4240" s="11" t="s">
        <v>34</v>
      </c>
      <c r="C4240" s="11" t="s">
        <v>65</v>
      </c>
      <c r="D4240" s="11" t="s">
        <v>37</v>
      </c>
      <c r="E4240" s="11" t="s">
        <v>14</v>
      </c>
      <c r="F4240" s="11" t="s">
        <v>26</v>
      </c>
      <c r="G4240" s="11">
        <v>5</v>
      </c>
      <c r="H4240" s="11" t="s">
        <v>16</v>
      </c>
      <c r="I4240" s="12">
        <v>44738</v>
      </c>
      <c r="J4240" s="14">
        <v>0.94305555555555554</v>
      </c>
      <c r="K4240">
        <v>5</v>
      </c>
      <c r="L4240" t="s">
        <v>16</v>
      </c>
      <c r="M4240" s="1">
        <v>44738</v>
      </c>
      <c r="N4240" s="2">
        <v>0.94305555555555554</v>
      </c>
      <c r="O4240" s="1">
        <f t="shared" si="396"/>
        <v>44738.943055555559</v>
      </c>
      <c r="P4240" s="3" t="str">
        <f t="shared" si="397"/>
        <v>Jun,2022</v>
      </c>
      <c r="Q4240">
        <f t="shared" si="398"/>
        <v>2022</v>
      </c>
      <c r="R4240" t="str">
        <f t="shared" si="399"/>
        <v>Sun</v>
      </c>
      <c r="S4240">
        <f t="shared" si="400"/>
        <v>22</v>
      </c>
      <c r="T4240" t="str">
        <f t="shared" si="401"/>
        <v>NO</v>
      </c>
      <c r="U4240" cm="1">
        <f t="array" ref="U4240">_xlfn.XLOOKUP(Table1012[[#This Row],[Severity_Level]],{"MINOR","MODERATE","SEVERE","FATAL"},{1,2,3,5})</f>
        <v>1</v>
      </c>
      <c r="Z4240" s="1"/>
      <c r="AA4240" s="2"/>
      <c r="AB4240" s="4"/>
    </row>
    <row r="4241" spans="1:28" x14ac:dyDescent="0.3">
      <c r="A4241" t="s">
        <v>4282</v>
      </c>
      <c r="B4241" s="11" t="s">
        <v>29</v>
      </c>
      <c r="C4241" s="11" t="s">
        <v>46</v>
      </c>
      <c r="D4241" s="11" t="s">
        <v>37</v>
      </c>
      <c r="E4241" s="11" t="s">
        <v>14</v>
      </c>
      <c r="F4241" s="11" t="s">
        <v>21</v>
      </c>
      <c r="G4241" s="11">
        <v>1</v>
      </c>
      <c r="H4241" s="11" t="s">
        <v>32</v>
      </c>
      <c r="I4241" s="12">
        <v>44738</v>
      </c>
      <c r="J4241" s="14">
        <v>0.94374999999999998</v>
      </c>
      <c r="K4241">
        <v>1</v>
      </c>
      <c r="L4241" t="s">
        <v>32</v>
      </c>
      <c r="M4241" s="1">
        <v>44738</v>
      </c>
      <c r="N4241" s="2">
        <v>0.94374999999999998</v>
      </c>
      <c r="O4241" s="1">
        <f t="shared" si="396"/>
        <v>44738.943749999999</v>
      </c>
      <c r="P4241" s="3" t="str">
        <f t="shared" si="397"/>
        <v>Jun,2022</v>
      </c>
      <c r="Q4241">
        <f t="shared" si="398"/>
        <v>2022</v>
      </c>
      <c r="R4241" t="str">
        <f t="shared" si="399"/>
        <v>Sun</v>
      </c>
      <c r="S4241">
        <f t="shared" si="400"/>
        <v>22</v>
      </c>
      <c r="T4241" t="str">
        <f t="shared" si="401"/>
        <v>NO</v>
      </c>
      <c r="U4241" cm="1">
        <f t="array" ref="U4241">_xlfn.XLOOKUP(Table1012[[#This Row],[Severity_Level]],{"MINOR","MODERATE","SEVERE","FATAL"},{1,2,3,5})</f>
        <v>2</v>
      </c>
      <c r="Z4241" s="1"/>
      <c r="AA4241" s="2"/>
      <c r="AB4241" s="4"/>
    </row>
    <row r="4242" spans="1:28" x14ac:dyDescent="0.3">
      <c r="A4242" t="s">
        <v>4283</v>
      </c>
      <c r="B4242" s="11" t="s">
        <v>34</v>
      </c>
      <c r="C4242" s="11" t="s">
        <v>46</v>
      </c>
      <c r="D4242" s="11" t="s">
        <v>13</v>
      </c>
      <c r="E4242" s="11" t="s">
        <v>35</v>
      </c>
      <c r="F4242" s="11" t="s">
        <v>15</v>
      </c>
      <c r="G4242" s="11">
        <v>5</v>
      </c>
      <c r="H4242" s="11" t="s">
        <v>27</v>
      </c>
      <c r="I4242" s="12">
        <v>44738</v>
      </c>
      <c r="J4242" s="14">
        <v>0.94444444444444442</v>
      </c>
      <c r="K4242">
        <v>5</v>
      </c>
      <c r="L4242" t="s">
        <v>27</v>
      </c>
      <c r="M4242" s="1">
        <v>44738</v>
      </c>
      <c r="N4242" s="2">
        <v>0.94444444444444442</v>
      </c>
      <c r="O4242" s="1">
        <f t="shared" si="396"/>
        <v>44738.944444444445</v>
      </c>
      <c r="P4242" s="3" t="str">
        <f t="shared" si="397"/>
        <v>Jun,2022</v>
      </c>
      <c r="Q4242">
        <f t="shared" si="398"/>
        <v>2022</v>
      </c>
      <c r="R4242" t="str">
        <f t="shared" si="399"/>
        <v>Sun</v>
      </c>
      <c r="S4242">
        <f t="shared" si="400"/>
        <v>22</v>
      </c>
      <c r="T4242" t="str">
        <f t="shared" si="401"/>
        <v>NO</v>
      </c>
      <c r="U4242" cm="1">
        <f t="array" ref="U4242">_xlfn.XLOOKUP(Table1012[[#This Row],[Severity_Level]],{"MINOR","MODERATE","SEVERE","FATAL"},{1,2,3,5})</f>
        <v>3</v>
      </c>
      <c r="Z4242" s="1"/>
      <c r="AA4242" s="2"/>
      <c r="AB4242" s="4"/>
    </row>
    <row r="4243" spans="1:28" x14ac:dyDescent="0.3">
      <c r="A4243" t="s">
        <v>4284</v>
      </c>
      <c r="B4243" s="11" t="s">
        <v>18</v>
      </c>
      <c r="C4243" s="11" t="s">
        <v>53</v>
      </c>
      <c r="D4243" s="11" t="s">
        <v>37</v>
      </c>
      <c r="E4243" s="11" t="s">
        <v>14</v>
      </c>
      <c r="F4243" s="11" t="s">
        <v>51</v>
      </c>
      <c r="G4243" s="11">
        <v>2</v>
      </c>
      <c r="H4243" s="11" t="s">
        <v>32</v>
      </c>
      <c r="I4243" s="12">
        <v>44738</v>
      </c>
      <c r="J4243" s="14">
        <v>0.94513888888888886</v>
      </c>
      <c r="K4243">
        <v>2</v>
      </c>
      <c r="L4243" t="s">
        <v>32</v>
      </c>
      <c r="M4243" s="1">
        <v>44738</v>
      </c>
      <c r="N4243" s="2">
        <v>0.94513888888888886</v>
      </c>
      <c r="O4243" s="1">
        <f t="shared" si="396"/>
        <v>44738.945138888892</v>
      </c>
      <c r="P4243" s="3" t="str">
        <f t="shared" si="397"/>
        <v>Jun,2022</v>
      </c>
      <c r="Q4243">
        <f t="shared" si="398"/>
        <v>2022</v>
      </c>
      <c r="R4243" t="str">
        <f t="shared" si="399"/>
        <v>Sun</v>
      </c>
      <c r="S4243">
        <f t="shared" si="400"/>
        <v>22</v>
      </c>
      <c r="T4243" t="str">
        <f t="shared" si="401"/>
        <v>NO</v>
      </c>
      <c r="U4243" cm="1">
        <f t="array" ref="U4243">_xlfn.XLOOKUP(Table1012[[#This Row],[Severity_Level]],{"MINOR","MODERATE","SEVERE","FATAL"},{1,2,3,5})</f>
        <v>2</v>
      </c>
      <c r="Z4243" s="1"/>
      <c r="AA4243" s="2"/>
      <c r="AB4243" s="4"/>
    </row>
    <row r="4244" spans="1:28" x14ac:dyDescent="0.3">
      <c r="A4244" t="s">
        <v>4285</v>
      </c>
      <c r="B4244" s="11" t="s">
        <v>11</v>
      </c>
      <c r="C4244" s="11" t="s">
        <v>19</v>
      </c>
      <c r="D4244" s="11" t="s">
        <v>37</v>
      </c>
      <c r="E4244" s="11" t="s">
        <v>38</v>
      </c>
      <c r="F4244" s="11" t="s">
        <v>15</v>
      </c>
      <c r="G4244" s="11">
        <v>4</v>
      </c>
      <c r="H4244" s="11" t="s">
        <v>27</v>
      </c>
      <c r="I4244" s="12">
        <v>44738</v>
      </c>
      <c r="J4244" s="14">
        <v>0.9458333333333333</v>
      </c>
      <c r="K4244">
        <v>4</v>
      </c>
      <c r="L4244" t="s">
        <v>27</v>
      </c>
      <c r="M4244" s="1">
        <v>44738</v>
      </c>
      <c r="N4244" s="2">
        <v>0.9458333333333333</v>
      </c>
      <c r="O4244" s="1">
        <f t="shared" si="396"/>
        <v>44738.945833333331</v>
      </c>
      <c r="P4244" s="3" t="str">
        <f t="shared" si="397"/>
        <v>Jun,2022</v>
      </c>
      <c r="Q4244">
        <f t="shared" si="398"/>
        <v>2022</v>
      </c>
      <c r="R4244" t="str">
        <f t="shared" si="399"/>
        <v>Sun</v>
      </c>
      <c r="S4244">
        <f t="shared" si="400"/>
        <v>22</v>
      </c>
      <c r="T4244" t="str">
        <f t="shared" si="401"/>
        <v>NO</v>
      </c>
      <c r="U4244" cm="1">
        <f t="array" ref="U4244">_xlfn.XLOOKUP(Table1012[[#This Row],[Severity_Level]],{"MINOR","MODERATE","SEVERE","FATAL"},{1,2,3,5})</f>
        <v>3</v>
      </c>
      <c r="Z4244" s="1"/>
      <c r="AA4244" s="2"/>
      <c r="AB4244" s="4"/>
    </row>
    <row r="4245" spans="1:28" x14ac:dyDescent="0.3">
      <c r="A4245" t="s">
        <v>4286</v>
      </c>
      <c r="B4245" s="11" t="s">
        <v>34</v>
      </c>
      <c r="C4245" s="11" t="s">
        <v>50</v>
      </c>
      <c r="D4245" s="11" t="s">
        <v>13</v>
      </c>
      <c r="E4245" s="11" t="s">
        <v>38</v>
      </c>
      <c r="F4245" s="11" t="s">
        <v>15</v>
      </c>
      <c r="G4245" s="11">
        <v>1</v>
      </c>
      <c r="H4245" s="11" t="s">
        <v>32</v>
      </c>
      <c r="I4245" s="12">
        <v>44738</v>
      </c>
      <c r="J4245" s="14">
        <v>0.94652777777777775</v>
      </c>
      <c r="K4245">
        <v>1</v>
      </c>
      <c r="L4245" t="s">
        <v>32</v>
      </c>
      <c r="M4245" s="1">
        <v>44738</v>
      </c>
      <c r="N4245" s="2">
        <v>0.94652777777777775</v>
      </c>
      <c r="O4245" s="1">
        <f t="shared" si="396"/>
        <v>44738.946527777778</v>
      </c>
      <c r="P4245" s="3" t="str">
        <f t="shared" si="397"/>
        <v>Jun,2022</v>
      </c>
      <c r="Q4245">
        <f t="shared" si="398"/>
        <v>2022</v>
      </c>
      <c r="R4245" t="str">
        <f t="shared" si="399"/>
        <v>Sun</v>
      </c>
      <c r="S4245">
        <f t="shared" si="400"/>
        <v>22</v>
      </c>
      <c r="T4245" t="str">
        <f t="shared" si="401"/>
        <v>NO</v>
      </c>
      <c r="U4245" cm="1">
        <f t="array" ref="U4245">_xlfn.XLOOKUP(Table1012[[#This Row],[Severity_Level]],{"MINOR","MODERATE","SEVERE","FATAL"},{1,2,3,5})</f>
        <v>2</v>
      </c>
      <c r="Z4245" s="1"/>
      <c r="AA4245" s="2"/>
      <c r="AB4245" s="4"/>
    </row>
    <row r="4246" spans="1:28" x14ac:dyDescent="0.3">
      <c r="A4246" t="s">
        <v>4287</v>
      </c>
      <c r="B4246" s="11" t="s">
        <v>29</v>
      </c>
      <c r="C4246" s="11" t="s">
        <v>53</v>
      </c>
      <c r="D4246" s="11" t="s">
        <v>47</v>
      </c>
      <c r="E4246" s="11" t="s">
        <v>20</v>
      </c>
      <c r="F4246" s="11" t="s">
        <v>51</v>
      </c>
      <c r="G4246" s="11">
        <v>1</v>
      </c>
      <c r="H4246" s="11" t="s">
        <v>40</v>
      </c>
      <c r="I4246" s="12">
        <v>44738</v>
      </c>
      <c r="J4246" s="14">
        <v>0.94722222222222219</v>
      </c>
      <c r="K4246">
        <v>1</v>
      </c>
      <c r="L4246" t="s">
        <v>40</v>
      </c>
      <c r="M4246" s="1">
        <v>44738</v>
      </c>
      <c r="N4246" s="2">
        <v>0.94722222222222219</v>
      </c>
      <c r="O4246" s="1">
        <f t="shared" si="396"/>
        <v>44738.947222222225</v>
      </c>
      <c r="P4246" s="3" t="str">
        <f t="shared" si="397"/>
        <v>Jun,2022</v>
      </c>
      <c r="Q4246">
        <f t="shared" si="398"/>
        <v>2022</v>
      </c>
      <c r="R4246" t="str">
        <f t="shared" si="399"/>
        <v>Sun</v>
      </c>
      <c r="S4246">
        <f t="shared" si="400"/>
        <v>22</v>
      </c>
      <c r="T4246" t="str">
        <f t="shared" si="401"/>
        <v>NO</v>
      </c>
      <c r="U4246" cm="1">
        <f t="array" ref="U4246">_xlfn.XLOOKUP(Table1012[[#This Row],[Severity_Level]],{"MINOR","MODERATE","SEVERE","FATAL"},{1,2,3,5})</f>
        <v>5</v>
      </c>
      <c r="Z4246" s="1"/>
      <c r="AA4246" s="2"/>
      <c r="AB4246" s="4"/>
    </row>
    <row r="4247" spans="1:28" x14ac:dyDescent="0.3">
      <c r="A4247" t="s">
        <v>4288</v>
      </c>
      <c r="B4247" s="11" t="s">
        <v>56</v>
      </c>
      <c r="C4247" s="11" t="s">
        <v>44</v>
      </c>
      <c r="D4247" s="11" t="s">
        <v>37</v>
      </c>
      <c r="E4247" s="11" t="s">
        <v>14</v>
      </c>
      <c r="F4247" s="11" t="s">
        <v>15</v>
      </c>
      <c r="G4247" s="11">
        <v>1</v>
      </c>
      <c r="H4247" s="11" t="s">
        <v>40</v>
      </c>
      <c r="I4247" s="12">
        <v>44738</v>
      </c>
      <c r="J4247" s="14">
        <v>0.94791666666666663</v>
      </c>
      <c r="K4247">
        <v>1</v>
      </c>
      <c r="L4247" t="s">
        <v>40</v>
      </c>
      <c r="M4247" s="1">
        <v>44738</v>
      </c>
      <c r="N4247" s="2">
        <v>0.94791666666666663</v>
      </c>
      <c r="O4247" s="1">
        <f t="shared" si="396"/>
        <v>44738.947916666664</v>
      </c>
      <c r="P4247" s="3" t="str">
        <f t="shared" si="397"/>
        <v>Jun,2022</v>
      </c>
      <c r="Q4247">
        <f t="shared" si="398"/>
        <v>2022</v>
      </c>
      <c r="R4247" t="str">
        <f t="shared" si="399"/>
        <v>Sun</v>
      </c>
      <c r="S4247">
        <f t="shared" si="400"/>
        <v>22</v>
      </c>
      <c r="T4247" t="str">
        <f t="shared" si="401"/>
        <v>NO</v>
      </c>
      <c r="U4247" cm="1">
        <f t="array" ref="U4247">_xlfn.XLOOKUP(Table1012[[#This Row],[Severity_Level]],{"MINOR","MODERATE","SEVERE","FATAL"},{1,2,3,5})</f>
        <v>5</v>
      </c>
      <c r="Z4247" s="1"/>
      <c r="AA4247" s="2"/>
      <c r="AB4247" s="4"/>
    </row>
    <row r="4248" spans="1:28" x14ac:dyDescent="0.3">
      <c r="A4248" t="s">
        <v>4289</v>
      </c>
      <c r="B4248" s="11" t="s">
        <v>49</v>
      </c>
      <c r="C4248" s="11" t="s">
        <v>12</v>
      </c>
      <c r="D4248" s="11" t="s">
        <v>37</v>
      </c>
      <c r="E4248" s="11" t="s">
        <v>14</v>
      </c>
      <c r="F4248" s="11" t="s">
        <v>26</v>
      </c>
      <c r="G4248" s="11">
        <v>2</v>
      </c>
      <c r="H4248" s="11" t="s">
        <v>32</v>
      </c>
      <c r="I4248" s="12">
        <v>44738</v>
      </c>
      <c r="J4248" s="14">
        <v>0.94861111111111107</v>
      </c>
      <c r="K4248">
        <v>2</v>
      </c>
      <c r="L4248" t="s">
        <v>32</v>
      </c>
      <c r="M4248" s="1">
        <v>44738</v>
      </c>
      <c r="N4248" s="2">
        <v>0.94861111111111107</v>
      </c>
      <c r="O4248" s="1">
        <f t="shared" si="396"/>
        <v>44738.948611111111</v>
      </c>
      <c r="P4248" s="3" t="str">
        <f t="shared" si="397"/>
        <v>Jun,2022</v>
      </c>
      <c r="Q4248">
        <f t="shared" si="398"/>
        <v>2022</v>
      </c>
      <c r="R4248" t="str">
        <f t="shared" si="399"/>
        <v>Sun</v>
      </c>
      <c r="S4248">
        <f t="shared" si="400"/>
        <v>22</v>
      </c>
      <c r="T4248" t="str">
        <f t="shared" si="401"/>
        <v>NO</v>
      </c>
      <c r="U4248" cm="1">
        <f t="array" ref="U4248">_xlfn.XLOOKUP(Table1012[[#This Row],[Severity_Level]],{"MINOR","MODERATE","SEVERE","FATAL"},{1,2,3,5})</f>
        <v>2</v>
      </c>
      <c r="Z4248" s="1"/>
      <c r="AA4248" s="2"/>
      <c r="AB4248" s="4"/>
    </row>
    <row r="4249" spans="1:28" x14ac:dyDescent="0.3">
      <c r="A4249" t="s">
        <v>4290</v>
      </c>
      <c r="B4249" s="11" t="s">
        <v>18</v>
      </c>
      <c r="C4249" s="11" t="s">
        <v>57</v>
      </c>
      <c r="D4249" s="11" t="s">
        <v>37</v>
      </c>
      <c r="E4249" s="11" t="s">
        <v>20</v>
      </c>
      <c r="F4249" s="11" t="s">
        <v>15</v>
      </c>
      <c r="G4249" s="11">
        <v>3</v>
      </c>
      <c r="H4249" s="11" t="s">
        <v>32</v>
      </c>
      <c r="I4249" s="12">
        <v>44738</v>
      </c>
      <c r="J4249" s="14">
        <v>0.94930555555555551</v>
      </c>
      <c r="K4249">
        <v>3</v>
      </c>
      <c r="L4249" t="s">
        <v>32</v>
      </c>
      <c r="M4249" s="1">
        <v>44738</v>
      </c>
      <c r="N4249" s="2">
        <v>0.94930555555555551</v>
      </c>
      <c r="O4249" s="1">
        <f t="shared" si="396"/>
        <v>44738.949305555558</v>
      </c>
      <c r="P4249" s="3" t="str">
        <f t="shared" si="397"/>
        <v>Jun,2022</v>
      </c>
      <c r="Q4249">
        <f t="shared" si="398"/>
        <v>2022</v>
      </c>
      <c r="R4249" t="str">
        <f t="shared" si="399"/>
        <v>Sun</v>
      </c>
      <c r="S4249">
        <f t="shared" si="400"/>
        <v>22</v>
      </c>
      <c r="T4249" t="str">
        <f t="shared" si="401"/>
        <v>NO</v>
      </c>
      <c r="U4249" cm="1">
        <f t="array" ref="U4249">_xlfn.XLOOKUP(Table1012[[#This Row],[Severity_Level]],{"MINOR","MODERATE","SEVERE","FATAL"},{1,2,3,5})</f>
        <v>2</v>
      </c>
      <c r="Z4249" s="1"/>
      <c r="AA4249" s="2"/>
      <c r="AB4249" s="4"/>
    </row>
    <row r="4250" spans="1:28" x14ac:dyDescent="0.3">
      <c r="A4250" t="s">
        <v>4291</v>
      </c>
      <c r="B4250" s="11" t="s">
        <v>11</v>
      </c>
      <c r="C4250" s="11" t="s">
        <v>65</v>
      </c>
      <c r="D4250" s="11" t="s">
        <v>25</v>
      </c>
      <c r="E4250" s="11" t="s">
        <v>20</v>
      </c>
      <c r="F4250" s="11" t="s">
        <v>26</v>
      </c>
      <c r="G4250" s="11">
        <v>4</v>
      </c>
      <c r="H4250" s="11" t="s">
        <v>16</v>
      </c>
      <c r="I4250" s="12">
        <v>44739</v>
      </c>
      <c r="J4250" s="14">
        <v>0.95</v>
      </c>
      <c r="K4250">
        <v>4</v>
      </c>
      <c r="L4250" t="s">
        <v>16</v>
      </c>
      <c r="M4250" s="1">
        <v>44739</v>
      </c>
      <c r="N4250" s="2">
        <v>0.95</v>
      </c>
      <c r="O4250" s="1">
        <f t="shared" si="396"/>
        <v>44739.95</v>
      </c>
      <c r="P4250" s="3" t="str">
        <f t="shared" si="397"/>
        <v>Jun,2022</v>
      </c>
      <c r="Q4250">
        <f t="shared" si="398"/>
        <v>2022</v>
      </c>
      <c r="R4250" t="str">
        <f t="shared" si="399"/>
        <v>Mon</v>
      </c>
      <c r="S4250">
        <f t="shared" si="400"/>
        <v>22</v>
      </c>
      <c r="T4250" t="str">
        <f t="shared" si="401"/>
        <v>NO</v>
      </c>
      <c r="U4250" cm="1">
        <f t="array" ref="U4250">_xlfn.XLOOKUP(Table1012[[#This Row],[Severity_Level]],{"MINOR","MODERATE","SEVERE","FATAL"},{1,2,3,5})</f>
        <v>1</v>
      </c>
      <c r="Z4250" s="1"/>
      <c r="AA4250" s="2"/>
      <c r="AB4250" s="4"/>
    </row>
    <row r="4251" spans="1:28" x14ac:dyDescent="0.3">
      <c r="A4251" t="s">
        <v>4292</v>
      </c>
      <c r="B4251" s="11" t="s">
        <v>29</v>
      </c>
      <c r="C4251" s="11" t="s">
        <v>65</v>
      </c>
      <c r="D4251" s="11" t="s">
        <v>13</v>
      </c>
      <c r="E4251" s="11" t="s">
        <v>20</v>
      </c>
      <c r="F4251" s="11" t="s">
        <v>15</v>
      </c>
      <c r="G4251" s="11">
        <v>3</v>
      </c>
      <c r="H4251" s="11" t="s">
        <v>27</v>
      </c>
      <c r="I4251" s="12">
        <v>44739</v>
      </c>
      <c r="J4251" s="14">
        <v>0.9506944444444444</v>
      </c>
      <c r="K4251">
        <v>3</v>
      </c>
      <c r="L4251" t="s">
        <v>27</v>
      </c>
      <c r="M4251" s="1">
        <v>44739</v>
      </c>
      <c r="N4251" s="2">
        <v>0.9506944444444444</v>
      </c>
      <c r="O4251" s="1">
        <f t="shared" si="396"/>
        <v>44739.950694444444</v>
      </c>
      <c r="P4251" s="3" t="str">
        <f t="shared" si="397"/>
        <v>Jun,2022</v>
      </c>
      <c r="Q4251">
        <f t="shared" si="398"/>
        <v>2022</v>
      </c>
      <c r="R4251" t="str">
        <f t="shared" si="399"/>
        <v>Mon</v>
      </c>
      <c r="S4251">
        <f t="shared" si="400"/>
        <v>22</v>
      </c>
      <c r="T4251" t="str">
        <f t="shared" si="401"/>
        <v>NO</v>
      </c>
      <c r="U4251" cm="1">
        <f t="array" ref="U4251">_xlfn.XLOOKUP(Table1012[[#This Row],[Severity_Level]],{"MINOR","MODERATE","SEVERE","FATAL"},{1,2,3,5})</f>
        <v>3</v>
      </c>
      <c r="Z4251" s="1"/>
      <c r="AA4251" s="2"/>
      <c r="AB4251" s="4"/>
    </row>
    <row r="4252" spans="1:28" x14ac:dyDescent="0.3">
      <c r="A4252" t="s">
        <v>4293</v>
      </c>
      <c r="B4252" s="11" t="s">
        <v>29</v>
      </c>
      <c r="C4252" s="11" t="s">
        <v>57</v>
      </c>
      <c r="D4252" s="11" t="s">
        <v>31</v>
      </c>
      <c r="E4252" s="11" t="s">
        <v>20</v>
      </c>
      <c r="F4252" s="11" t="s">
        <v>15</v>
      </c>
      <c r="G4252" s="11">
        <v>5</v>
      </c>
      <c r="H4252" s="11" t="s">
        <v>27</v>
      </c>
      <c r="I4252" s="12">
        <v>44739</v>
      </c>
      <c r="J4252" s="14">
        <v>0.95138888888888884</v>
      </c>
      <c r="K4252">
        <v>5</v>
      </c>
      <c r="L4252" t="s">
        <v>27</v>
      </c>
      <c r="M4252" s="1">
        <v>44739</v>
      </c>
      <c r="N4252" s="2">
        <v>0.95138888888888884</v>
      </c>
      <c r="O4252" s="1">
        <f t="shared" si="396"/>
        <v>44739.951388888891</v>
      </c>
      <c r="P4252" s="3" t="str">
        <f t="shared" si="397"/>
        <v>Jun,2022</v>
      </c>
      <c r="Q4252">
        <f t="shared" si="398"/>
        <v>2022</v>
      </c>
      <c r="R4252" t="str">
        <f t="shared" si="399"/>
        <v>Mon</v>
      </c>
      <c r="S4252">
        <f t="shared" si="400"/>
        <v>22</v>
      </c>
      <c r="T4252" t="str">
        <f t="shared" si="401"/>
        <v>NO</v>
      </c>
      <c r="U4252" cm="1">
        <f t="array" ref="U4252">_xlfn.XLOOKUP(Table1012[[#This Row],[Severity_Level]],{"MINOR","MODERATE","SEVERE","FATAL"},{1,2,3,5})</f>
        <v>3</v>
      </c>
      <c r="Z4252" s="1"/>
      <c r="AA4252" s="2"/>
      <c r="AB4252" s="4"/>
    </row>
    <row r="4253" spans="1:28" x14ac:dyDescent="0.3">
      <c r="A4253" t="s">
        <v>4294</v>
      </c>
      <c r="B4253" s="11" t="s">
        <v>34</v>
      </c>
      <c r="C4253" s="11" t="s">
        <v>44</v>
      </c>
      <c r="D4253" s="11" t="s">
        <v>13</v>
      </c>
      <c r="E4253" s="11" t="s">
        <v>14</v>
      </c>
      <c r="F4253" s="11" t="s">
        <v>21</v>
      </c>
      <c r="G4253" s="11">
        <v>3</v>
      </c>
      <c r="H4253" s="11" t="s">
        <v>40</v>
      </c>
      <c r="I4253" s="12">
        <v>44739</v>
      </c>
      <c r="J4253" s="14">
        <v>0.95208333333333328</v>
      </c>
      <c r="K4253">
        <v>3</v>
      </c>
      <c r="L4253" t="s">
        <v>40</v>
      </c>
      <c r="M4253" s="1">
        <v>44739</v>
      </c>
      <c r="N4253" s="2">
        <v>0.95208333333333328</v>
      </c>
      <c r="O4253" s="1">
        <f t="shared" si="396"/>
        <v>44739.95208333333</v>
      </c>
      <c r="P4253" s="3" t="str">
        <f t="shared" si="397"/>
        <v>Jun,2022</v>
      </c>
      <c r="Q4253">
        <f t="shared" si="398"/>
        <v>2022</v>
      </c>
      <c r="R4253" t="str">
        <f t="shared" si="399"/>
        <v>Mon</v>
      </c>
      <c r="S4253">
        <f t="shared" si="400"/>
        <v>22</v>
      </c>
      <c r="T4253" t="str">
        <f t="shared" si="401"/>
        <v>NO</v>
      </c>
      <c r="U4253" cm="1">
        <f t="array" ref="U4253">_xlfn.XLOOKUP(Table1012[[#This Row],[Severity_Level]],{"MINOR","MODERATE","SEVERE","FATAL"},{1,2,3,5})</f>
        <v>5</v>
      </c>
      <c r="Z4253" s="1"/>
      <c r="AA4253" s="2"/>
      <c r="AB4253" s="4"/>
    </row>
    <row r="4254" spans="1:28" x14ac:dyDescent="0.3">
      <c r="A4254" t="s">
        <v>4295</v>
      </c>
      <c r="B4254" s="11" t="s">
        <v>18</v>
      </c>
      <c r="C4254" s="11" t="s">
        <v>12</v>
      </c>
      <c r="D4254" s="11" t="s">
        <v>13</v>
      </c>
      <c r="E4254" s="11" t="s">
        <v>38</v>
      </c>
      <c r="F4254" s="11" t="s">
        <v>15</v>
      </c>
      <c r="G4254" s="11">
        <v>2</v>
      </c>
      <c r="H4254" s="11" t="s">
        <v>32</v>
      </c>
      <c r="I4254" s="12">
        <v>44739</v>
      </c>
      <c r="J4254" s="14">
        <v>0.95277777777777772</v>
      </c>
      <c r="K4254">
        <v>2</v>
      </c>
      <c r="L4254" t="s">
        <v>32</v>
      </c>
      <c r="M4254" s="1">
        <v>44739</v>
      </c>
      <c r="N4254" s="2">
        <v>0.95277777777777772</v>
      </c>
      <c r="O4254" s="1">
        <f t="shared" si="396"/>
        <v>44739.952777777777</v>
      </c>
      <c r="P4254" s="3" t="str">
        <f t="shared" si="397"/>
        <v>Jun,2022</v>
      </c>
      <c r="Q4254">
        <f t="shared" si="398"/>
        <v>2022</v>
      </c>
      <c r="R4254" t="str">
        <f t="shared" si="399"/>
        <v>Mon</v>
      </c>
      <c r="S4254">
        <f t="shared" si="400"/>
        <v>22</v>
      </c>
      <c r="T4254" t="str">
        <f t="shared" si="401"/>
        <v>NO</v>
      </c>
      <c r="U4254" cm="1">
        <f t="array" ref="U4254">_xlfn.XLOOKUP(Table1012[[#This Row],[Severity_Level]],{"MINOR","MODERATE","SEVERE","FATAL"},{1,2,3,5})</f>
        <v>2</v>
      </c>
      <c r="Z4254" s="1"/>
      <c r="AA4254" s="2"/>
      <c r="AB4254" s="4"/>
    </row>
    <row r="4255" spans="1:28" x14ac:dyDescent="0.3">
      <c r="A4255" t="s">
        <v>4296</v>
      </c>
      <c r="B4255" s="11" t="s">
        <v>56</v>
      </c>
      <c r="C4255" s="11" t="s">
        <v>46</v>
      </c>
      <c r="D4255" s="11" t="s">
        <v>37</v>
      </c>
      <c r="E4255" s="11" t="s">
        <v>14</v>
      </c>
      <c r="F4255" s="11" t="s">
        <v>21</v>
      </c>
      <c r="G4255" s="11">
        <v>5</v>
      </c>
      <c r="H4255" s="11" t="s">
        <v>40</v>
      </c>
      <c r="I4255" s="12">
        <v>44739</v>
      </c>
      <c r="J4255" s="14">
        <v>0.95347222222222228</v>
      </c>
      <c r="K4255">
        <v>5</v>
      </c>
      <c r="L4255" t="s">
        <v>40</v>
      </c>
      <c r="M4255" s="1">
        <v>44739</v>
      </c>
      <c r="N4255" s="2">
        <v>0.95347222222222228</v>
      </c>
      <c r="O4255" s="1">
        <f t="shared" si="396"/>
        <v>44739.953472222223</v>
      </c>
      <c r="P4255" s="3" t="str">
        <f t="shared" si="397"/>
        <v>Jun,2022</v>
      </c>
      <c r="Q4255">
        <f t="shared" si="398"/>
        <v>2022</v>
      </c>
      <c r="R4255" t="str">
        <f t="shared" si="399"/>
        <v>Mon</v>
      </c>
      <c r="S4255">
        <f t="shared" si="400"/>
        <v>22</v>
      </c>
      <c r="T4255" t="str">
        <f t="shared" si="401"/>
        <v>NO</v>
      </c>
      <c r="U4255" cm="1">
        <f t="array" ref="U4255">_xlfn.XLOOKUP(Table1012[[#This Row],[Severity_Level]],{"MINOR","MODERATE","SEVERE","FATAL"},{1,2,3,5})</f>
        <v>5</v>
      </c>
      <c r="Z4255" s="1"/>
      <c r="AA4255" s="2"/>
      <c r="AB4255" s="4"/>
    </row>
    <row r="4256" spans="1:28" x14ac:dyDescent="0.3">
      <c r="A4256" t="s">
        <v>4297</v>
      </c>
      <c r="B4256" s="11" t="s">
        <v>56</v>
      </c>
      <c r="C4256" s="11" t="s">
        <v>30</v>
      </c>
      <c r="D4256" s="11" t="s">
        <v>47</v>
      </c>
      <c r="E4256" s="11" t="s">
        <v>38</v>
      </c>
      <c r="F4256" s="11" t="s">
        <v>15</v>
      </c>
      <c r="G4256" s="11">
        <v>5</v>
      </c>
      <c r="H4256" s="11" t="s">
        <v>27</v>
      </c>
      <c r="I4256" s="12">
        <v>44739</v>
      </c>
      <c r="J4256" s="14">
        <v>0.95416666666666672</v>
      </c>
      <c r="K4256">
        <v>5</v>
      </c>
      <c r="L4256" t="s">
        <v>27</v>
      </c>
      <c r="M4256" s="1">
        <v>44739</v>
      </c>
      <c r="N4256" s="2">
        <v>0.95416666666666672</v>
      </c>
      <c r="O4256" s="1">
        <f t="shared" si="396"/>
        <v>44739.95416666667</v>
      </c>
      <c r="P4256" s="3" t="str">
        <f t="shared" si="397"/>
        <v>Jun,2022</v>
      </c>
      <c r="Q4256">
        <f t="shared" si="398"/>
        <v>2022</v>
      </c>
      <c r="R4256" t="str">
        <f t="shared" si="399"/>
        <v>Mon</v>
      </c>
      <c r="S4256">
        <f t="shared" si="400"/>
        <v>22</v>
      </c>
      <c r="T4256" t="str">
        <f t="shared" si="401"/>
        <v>NO</v>
      </c>
      <c r="U4256" cm="1">
        <f t="array" ref="U4256">_xlfn.XLOOKUP(Table1012[[#This Row],[Severity_Level]],{"MINOR","MODERATE","SEVERE","FATAL"},{1,2,3,5})</f>
        <v>3</v>
      </c>
      <c r="Z4256" s="1"/>
      <c r="AA4256" s="2"/>
      <c r="AB4256" s="4"/>
    </row>
    <row r="4257" spans="1:28" x14ac:dyDescent="0.3">
      <c r="A4257" t="s">
        <v>4298</v>
      </c>
      <c r="B4257" s="11" t="s">
        <v>49</v>
      </c>
      <c r="C4257" s="11" t="s">
        <v>46</v>
      </c>
      <c r="D4257" s="11" t="s">
        <v>25</v>
      </c>
      <c r="E4257" s="11" t="s">
        <v>35</v>
      </c>
      <c r="F4257" s="11" t="s">
        <v>51</v>
      </c>
      <c r="G4257" s="11">
        <v>2</v>
      </c>
      <c r="H4257" s="11" t="s">
        <v>32</v>
      </c>
      <c r="I4257" s="12">
        <v>44739</v>
      </c>
      <c r="J4257" s="14">
        <v>0.95486111111111116</v>
      </c>
      <c r="K4257">
        <v>2</v>
      </c>
      <c r="L4257" t="s">
        <v>32</v>
      </c>
      <c r="M4257" s="1">
        <v>44739</v>
      </c>
      <c r="N4257" s="2">
        <v>0.95486111111111116</v>
      </c>
      <c r="O4257" s="1">
        <f t="shared" si="396"/>
        <v>44739.954861111109</v>
      </c>
      <c r="P4257" s="3" t="str">
        <f t="shared" si="397"/>
        <v>Jun,2022</v>
      </c>
      <c r="Q4257">
        <f t="shared" si="398"/>
        <v>2022</v>
      </c>
      <c r="R4257" t="str">
        <f t="shared" si="399"/>
        <v>Mon</v>
      </c>
      <c r="S4257">
        <f t="shared" si="400"/>
        <v>22</v>
      </c>
      <c r="T4257" t="str">
        <f t="shared" si="401"/>
        <v>NO</v>
      </c>
      <c r="U4257" cm="1">
        <f t="array" ref="U4257">_xlfn.XLOOKUP(Table1012[[#This Row],[Severity_Level]],{"MINOR","MODERATE","SEVERE","FATAL"},{1,2,3,5})</f>
        <v>2</v>
      </c>
      <c r="Z4257" s="1"/>
      <c r="AA4257" s="2"/>
      <c r="AB4257" s="4"/>
    </row>
    <row r="4258" spans="1:28" x14ac:dyDescent="0.3">
      <c r="A4258" t="s">
        <v>4299</v>
      </c>
      <c r="B4258" s="11" t="s">
        <v>11</v>
      </c>
      <c r="C4258" s="11" t="s">
        <v>50</v>
      </c>
      <c r="D4258" s="11" t="s">
        <v>25</v>
      </c>
      <c r="E4258" s="11" t="s">
        <v>20</v>
      </c>
      <c r="F4258" s="11" t="s">
        <v>26</v>
      </c>
      <c r="G4258" s="11">
        <v>1</v>
      </c>
      <c r="H4258" s="11" t="s">
        <v>40</v>
      </c>
      <c r="I4258" s="12">
        <v>44739</v>
      </c>
      <c r="J4258" s="14">
        <v>0.9555555555555556</v>
      </c>
      <c r="K4258">
        <v>1</v>
      </c>
      <c r="L4258" t="s">
        <v>40</v>
      </c>
      <c r="M4258" s="1">
        <v>44739</v>
      </c>
      <c r="N4258" s="2">
        <v>0.9555555555555556</v>
      </c>
      <c r="O4258" s="1">
        <f t="shared" si="396"/>
        <v>44739.955555555556</v>
      </c>
      <c r="P4258" s="3" t="str">
        <f t="shared" si="397"/>
        <v>Jun,2022</v>
      </c>
      <c r="Q4258">
        <f t="shared" si="398"/>
        <v>2022</v>
      </c>
      <c r="R4258" t="str">
        <f t="shared" si="399"/>
        <v>Mon</v>
      </c>
      <c r="S4258">
        <f t="shared" si="400"/>
        <v>22</v>
      </c>
      <c r="T4258" t="str">
        <f t="shared" si="401"/>
        <v>NO</v>
      </c>
      <c r="U4258" cm="1">
        <f t="array" ref="U4258">_xlfn.XLOOKUP(Table1012[[#This Row],[Severity_Level]],{"MINOR","MODERATE","SEVERE","FATAL"},{1,2,3,5})</f>
        <v>5</v>
      </c>
      <c r="Z4258" s="1"/>
      <c r="AA4258" s="2"/>
      <c r="AB4258" s="4"/>
    </row>
    <row r="4259" spans="1:28" x14ac:dyDescent="0.3">
      <c r="A4259" t="s">
        <v>4300</v>
      </c>
      <c r="B4259" s="11" t="s">
        <v>49</v>
      </c>
      <c r="C4259" s="11" t="s">
        <v>57</v>
      </c>
      <c r="D4259" s="11" t="s">
        <v>25</v>
      </c>
      <c r="E4259" s="11" t="s">
        <v>38</v>
      </c>
      <c r="F4259" s="11" t="s">
        <v>26</v>
      </c>
      <c r="G4259" s="11">
        <v>2</v>
      </c>
      <c r="H4259" s="11" t="s">
        <v>32</v>
      </c>
      <c r="I4259" s="12">
        <v>44739</v>
      </c>
      <c r="J4259" s="14">
        <v>0.95625000000000004</v>
      </c>
      <c r="K4259">
        <v>2</v>
      </c>
      <c r="L4259" t="s">
        <v>32</v>
      </c>
      <c r="M4259" s="1">
        <v>44739</v>
      </c>
      <c r="N4259" s="2">
        <v>0.95625000000000004</v>
      </c>
      <c r="O4259" s="1">
        <f t="shared" si="396"/>
        <v>44739.956250000003</v>
      </c>
      <c r="P4259" s="3" t="str">
        <f t="shared" si="397"/>
        <v>Jun,2022</v>
      </c>
      <c r="Q4259">
        <f t="shared" si="398"/>
        <v>2022</v>
      </c>
      <c r="R4259" t="str">
        <f t="shared" si="399"/>
        <v>Mon</v>
      </c>
      <c r="S4259">
        <f t="shared" si="400"/>
        <v>22</v>
      </c>
      <c r="T4259" t="str">
        <f t="shared" si="401"/>
        <v>NO</v>
      </c>
      <c r="U4259" cm="1">
        <f t="array" ref="U4259">_xlfn.XLOOKUP(Table1012[[#This Row],[Severity_Level]],{"MINOR","MODERATE","SEVERE","FATAL"},{1,2,3,5})</f>
        <v>2</v>
      </c>
      <c r="Z4259" s="1"/>
      <c r="AA4259" s="2"/>
      <c r="AB4259" s="4"/>
    </row>
    <row r="4260" spans="1:28" x14ac:dyDescent="0.3">
      <c r="A4260" t="s">
        <v>4301</v>
      </c>
      <c r="B4260" s="11" t="s">
        <v>34</v>
      </c>
      <c r="C4260" s="11" t="s">
        <v>44</v>
      </c>
      <c r="D4260" s="11" t="s">
        <v>31</v>
      </c>
      <c r="E4260" s="11" t="s">
        <v>35</v>
      </c>
      <c r="F4260" s="11" t="s">
        <v>51</v>
      </c>
      <c r="G4260" s="11">
        <v>2</v>
      </c>
      <c r="H4260" s="11" t="s">
        <v>27</v>
      </c>
      <c r="I4260" s="12">
        <v>44739</v>
      </c>
      <c r="J4260" s="14">
        <v>0.95694444444444449</v>
      </c>
      <c r="K4260">
        <v>2</v>
      </c>
      <c r="L4260" t="s">
        <v>27</v>
      </c>
      <c r="M4260" s="1">
        <v>44739</v>
      </c>
      <c r="N4260" s="2">
        <v>0.95694444444444449</v>
      </c>
      <c r="O4260" s="1">
        <f t="shared" si="396"/>
        <v>44739.956944444442</v>
      </c>
      <c r="P4260" s="3" t="str">
        <f t="shared" si="397"/>
        <v>Jun,2022</v>
      </c>
      <c r="Q4260">
        <f t="shared" si="398"/>
        <v>2022</v>
      </c>
      <c r="R4260" t="str">
        <f t="shared" si="399"/>
        <v>Mon</v>
      </c>
      <c r="S4260">
        <f t="shared" si="400"/>
        <v>22</v>
      </c>
      <c r="T4260" t="str">
        <f t="shared" si="401"/>
        <v>NO</v>
      </c>
      <c r="U4260" cm="1">
        <f t="array" ref="U4260">_xlfn.XLOOKUP(Table1012[[#This Row],[Severity_Level]],{"MINOR","MODERATE","SEVERE","FATAL"},{1,2,3,5})</f>
        <v>3</v>
      </c>
      <c r="Z4260" s="1"/>
      <c r="AA4260" s="2"/>
      <c r="AB4260" s="4"/>
    </row>
    <row r="4261" spans="1:28" x14ac:dyDescent="0.3">
      <c r="A4261" t="s">
        <v>4302</v>
      </c>
      <c r="B4261" s="11" t="s">
        <v>18</v>
      </c>
      <c r="C4261" s="11" t="s">
        <v>50</v>
      </c>
      <c r="D4261" s="11" t="s">
        <v>31</v>
      </c>
      <c r="E4261" s="11" t="s">
        <v>14</v>
      </c>
      <c r="F4261" s="11" t="s">
        <v>26</v>
      </c>
      <c r="G4261" s="11">
        <v>4</v>
      </c>
      <c r="H4261" s="11" t="s">
        <v>27</v>
      </c>
      <c r="I4261" s="12">
        <v>44739</v>
      </c>
      <c r="J4261" s="14">
        <v>0.95763888888888893</v>
      </c>
      <c r="K4261">
        <v>4</v>
      </c>
      <c r="L4261" t="s">
        <v>27</v>
      </c>
      <c r="M4261" s="1">
        <v>44739</v>
      </c>
      <c r="N4261" s="2">
        <v>0.95763888888888893</v>
      </c>
      <c r="O4261" s="1">
        <f t="shared" si="396"/>
        <v>44739.957638888889</v>
      </c>
      <c r="P4261" s="3" t="str">
        <f t="shared" si="397"/>
        <v>Jun,2022</v>
      </c>
      <c r="Q4261">
        <f t="shared" si="398"/>
        <v>2022</v>
      </c>
      <c r="R4261" t="str">
        <f t="shared" si="399"/>
        <v>Mon</v>
      </c>
      <c r="S4261">
        <f t="shared" si="400"/>
        <v>22</v>
      </c>
      <c r="T4261" t="str">
        <f t="shared" si="401"/>
        <v>NO</v>
      </c>
      <c r="U4261" cm="1">
        <f t="array" ref="U4261">_xlfn.XLOOKUP(Table1012[[#This Row],[Severity_Level]],{"MINOR","MODERATE","SEVERE","FATAL"},{1,2,3,5})</f>
        <v>3</v>
      </c>
      <c r="Z4261" s="1"/>
      <c r="AA4261" s="2"/>
      <c r="AB4261" s="4"/>
    </row>
    <row r="4262" spans="1:28" x14ac:dyDescent="0.3">
      <c r="A4262" t="s">
        <v>4303</v>
      </c>
      <c r="B4262" s="11" t="s">
        <v>56</v>
      </c>
      <c r="C4262" s="11" t="s">
        <v>53</v>
      </c>
      <c r="D4262" s="11" t="s">
        <v>47</v>
      </c>
      <c r="E4262" s="11" t="s">
        <v>14</v>
      </c>
      <c r="F4262" s="11" t="s">
        <v>51</v>
      </c>
      <c r="G4262" s="11">
        <v>4</v>
      </c>
      <c r="H4262" s="11" t="s">
        <v>27</v>
      </c>
      <c r="I4262" s="12">
        <v>44739</v>
      </c>
      <c r="J4262" s="14">
        <v>0.95833333333333337</v>
      </c>
      <c r="K4262">
        <v>4</v>
      </c>
      <c r="L4262" t="s">
        <v>27</v>
      </c>
      <c r="M4262" s="1">
        <v>44739</v>
      </c>
      <c r="N4262" s="2">
        <v>0.95833333333333337</v>
      </c>
      <c r="O4262" s="1">
        <f t="shared" si="396"/>
        <v>44739.958333333336</v>
      </c>
      <c r="P4262" s="3" t="str">
        <f t="shared" si="397"/>
        <v>Jun,2022</v>
      </c>
      <c r="Q4262">
        <f t="shared" si="398"/>
        <v>2022</v>
      </c>
      <c r="R4262" t="str">
        <f t="shared" si="399"/>
        <v>Mon</v>
      </c>
      <c r="S4262">
        <f t="shared" si="400"/>
        <v>23</v>
      </c>
      <c r="T4262" t="str">
        <f t="shared" si="401"/>
        <v>NO</v>
      </c>
      <c r="U4262" cm="1">
        <f t="array" ref="U4262">_xlfn.XLOOKUP(Table1012[[#This Row],[Severity_Level]],{"MINOR","MODERATE","SEVERE","FATAL"},{1,2,3,5})</f>
        <v>3</v>
      </c>
      <c r="Z4262" s="1"/>
      <c r="AA4262" s="2"/>
      <c r="AB4262" s="4"/>
    </row>
    <row r="4263" spans="1:28" x14ac:dyDescent="0.3">
      <c r="A4263" t="s">
        <v>4304</v>
      </c>
      <c r="B4263" s="11" t="s">
        <v>18</v>
      </c>
      <c r="C4263" s="11" t="s">
        <v>24</v>
      </c>
      <c r="D4263" s="11" t="s">
        <v>13</v>
      </c>
      <c r="E4263" s="11" t="s">
        <v>38</v>
      </c>
      <c r="F4263" s="11" t="s">
        <v>51</v>
      </c>
      <c r="G4263" s="11">
        <v>4</v>
      </c>
      <c r="H4263" s="11" t="s">
        <v>16</v>
      </c>
      <c r="I4263" s="12">
        <v>44739</v>
      </c>
      <c r="J4263" s="14">
        <v>0.95902777777777781</v>
      </c>
      <c r="K4263">
        <v>4</v>
      </c>
      <c r="L4263" t="s">
        <v>16</v>
      </c>
      <c r="M4263" s="1">
        <v>44739</v>
      </c>
      <c r="N4263" s="2">
        <v>0.95902777777777781</v>
      </c>
      <c r="O4263" s="1">
        <f t="shared" si="396"/>
        <v>44739.959027777775</v>
      </c>
      <c r="P4263" s="3" t="str">
        <f t="shared" si="397"/>
        <v>Jun,2022</v>
      </c>
      <c r="Q4263">
        <f t="shared" si="398"/>
        <v>2022</v>
      </c>
      <c r="R4263" t="str">
        <f t="shared" si="399"/>
        <v>Mon</v>
      </c>
      <c r="S4263">
        <f t="shared" si="400"/>
        <v>23</v>
      </c>
      <c r="T4263" t="str">
        <f t="shared" si="401"/>
        <v>NO</v>
      </c>
      <c r="U4263" cm="1">
        <f t="array" ref="U4263">_xlfn.XLOOKUP(Table1012[[#This Row],[Severity_Level]],{"MINOR","MODERATE","SEVERE","FATAL"},{1,2,3,5})</f>
        <v>1</v>
      </c>
      <c r="Z4263" s="1"/>
      <c r="AA4263" s="2"/>
      <c r="AB4263" s="4"/>
    </row>
    <row r="4264" spans="1:28" x14ac:dyDescent="0.3">
      <c r="A4264" t="s">
        <v>4305</v>
      </c>
      <c r="B4264" s="11" t="s">
        <v>34</v>
      </c>
      <c r="C4264" s="11" t="s">
        <v>19</v>
      </c>
      <c r="D4264" s="11" t="s">
        <v>37</v>
      </c>
      <c r="E4264" s="11" t="s">
        <v>35</v>
      </c>
      <c r="F4264" s="11" t="s">
        <v>21</v>
      </c>
      <c r="G4264" s="11">
        <v>4</v>
      </c>
      <c r="H4264" s="11" t="s">
        <v>32</v>
      </c>
      <c r="I4264" s="12">
        <v>44739</v>
      </c>
      <c r="J4264" s="14">
        <v>0.95972222222222225</v>
      </c>
      <c r="K4264">
        <v>4</v>
      </c>
      <c r="L4264" t="s">
        <v>32</v>
      </c>
      <c r="M4264" s="1">
        <v>44739</v>
      </c>
      <c r="N4264" s="2">
        <v>0.95972222222222225</v>
      </c>
      <c r="O4264" s="1">
        <f t="shared" si="396"/>
        <v>44739.959722222222</v>
      </c>
      <c r="P4264" s="3" t="str">
        <f t="shared" si="397"/>
        <v>Jun,2022</v>
      </c>
      <c r="Q4264">
        <f t="shared" si="398"/>
        <v>2022</v>
      </c>
      <c r="R4264" t="str">
        <f t="shared" si="399"/>
        <v>Mon</v>
      </c>
      <c r="S4264">
        <f t="shared" si="400"/>
        <v>23</v>
      </c>
      <c r="T4264" t="str">
        <f t="shared" si="401"/>
        <v>NO</v>
      </c>
      <c r="U4264" cm="1">
        <f t="array" ref="U4264">_xlfn.XLOOKUP(Table1012[[#This Row],[Severity_Level]],{"MINOR","MODERATE","SEVERE","FATAL"},{1,2,3,5})</f>
        <v>2</v>
      </c>
      <c r="Z4264" s="1"/>
      <c r="AA4264" s="2"/>
      <c r="AB4264" s="4"/>
    </row>
    <row r="4265" spans="1:28" x14ac:dyDescent="0.3">
      <c r="A4265" t="s">
        <v>4306</v>
      </c>
      <c r="B4265" s="11" t="s">
        <v>18</v>
      </c>
      <c r="C4265" s="11" t="s">
        <v>19</v>
      </c>
      <c r="D4265" s="11" t="s">
        <v>47</v>
      </c>
      <c r="E4265" s="11" t="s">
        <v>14</v>
      </c>
      <c r="F4265" s="11" t="s">
        <v>15</v>
      </c>
      <c r="G4265" s="11">
        <v>5</v>
      </c>
      <c r="H4265" s="11" t="s">
        <v>27</v>
      </c>
      <c r="I4265" s="12">
        <v>44739</v>
      </c>
      <c r="J4265" s="14">
        <v>0.9604166666666667</v>
      </c>
      <c r="K4265">
        <v>5</v>
      </c>
      <c r="L4265" t="s">
        <v>27</v>
      </c>
      <c r="M4265" s="1">
        <v>44739</v>
      </c>
      <c r="N4265" s="2">
        <v>0.9604166666666667</v>
      </c>
      <c r="O4265" s="1">
        <f t="shared" si="396"/>
        <v>44739.960416666669</v>
      </c>
      <c r="P4265" s="3" t="str">
        <f t="shared" si="397"/>
        <v>Jun,2022</v>
      </c>
      <c r="Q4265">
        <f t="shared" si="398"/>
        <v>2022</v>
      </c>
      <c r="R4265" t="str">
        <f t="shared" si="399"/>
        <v>Mon</v>
      </c>
      <c r="S4265">
        <f t="shared" si="400"/>
        <v>23</v>
      </c>
      <c r="T4265" t="str">
        <f t="shared" si="401"/>
        <v>NO</v>
      </c>
      <c r="U4265" cm="1">
        <f t="array" ref="U4265">_xlfn.XLOOKUP(Table1012[[#This Row],[Severity_Level]],{"MINOR","MODERATE","SEVERE","FATAL"},{1,2,3,5})</f>
        <v>3</v>
      </c>
      <c r="Z4265" s="1"/>
      <c r="AA4265" s="2"/>
      <c r="AB4265" s="4"/>
    </row>
    <row r="4266" spans="1:28" x14ac:dyDescent="0.3">
      <c r="A4266" t="s">
        <v>4307</v>
      </c>
      <c r="B4266" s="11" t="s">
        <v>18</v>
      </c>
      <c r="C4266" s="11" t="s">
        <v>53</v>
      </c>
      <c r="D4266" s="11" t="s">
        <v>25</v>
      </c>
      <c r="E4266" s="11" t="s">
        <v>35</v>
      </c>
      <c r="F4266" s="11" t="s">
        <v>15</v>
      </c>
      <c r="G4266" s="11">
        <v>4</v>
      </c>
      <c r="H4266" s="11" t="s">
        <v>27</v>
      </c>
      <c r="I4266" s="12">
        <v>44739</v>
      </c>
      <c r="J4266" s="14">
        <v>0.96111111111111114</v>
      </c>
      <c r="K4266">
        <v>4</v>
      </c>
      <c r="L4266" t="s">
        <v>27</v>
      </c>
      <c r="M4266" s="1">
        <v>44739</v>
      </c>
      <c r="N4266" s="2">
        <v>0.96111111111111114</v>
      </c>
      <c r="O4266" s="1">
        <f t="shared" si="396"/>
        <v>44739.961111111108</v>
      </c>
      <c r="P4266" s="3" t="str">
        <f t="shared" si="397"/>
        <v>Jun,2022</v>
      </c>
      <c r="Q4266">
        <f t="shared" si="398"/>
        <v>2022</v>
      </c>
      <c r="R4266" t="str">
        <f t="shared" si="399"/>
        <v>Mon</v>
      </c>
      <c r="S4266">
        <f t="shared" si="400"/>
        <v>23</v>
      </c>
      <c r="T4266" t="str">
        <f t="shared" si="401"/>
        <v>NO</v>
      </c>
      <c r="U4266" cm="1">
        <f t="array" ref="U4266">_xlfn.XLOOKUP(Table1012[[#This Row],[Severity_Level]],{"MINOR","MODERATE","SEVERE","FATAL"},{1,2,3,5})</f>
        <v>3</v>
      </c>
      <c r="Z4266" s="1"/>
      <c r="AA4266" s="2"/>
      <c r="AB4266" s="4"/>
    </row>
    <row r="4267" spans="1:28" x14ac:dyDescent="0.3">
      <c r="A4267" t="s">
        <v>4308</v>
      </c>
      <c r="B4267" s="11" t="s">
        <v>18</v>
      </c>
      <c r="C4267" s="11" t="s">
        <v>50</v>
      </c>
      <c r="D4267" s="11" t="s">
        <v>25</v>
      </c>
      <c r="E4267" s="11" t="s">
        <v>38</v>
      </c>
      <c r="F4267" s="11" t="s">
        <v>21</v>
      </c>
      <c r="G4267" s="11">
        <v>5</v>
      </c>
      <c r="H4267" s="11" t="s">
        <v>27</v>
      </c>
      <c r="I4267" s="12">
        <v>44739</v>
      </c>
      <c r="J4267" s="14">
        <v>0.96180555555555558</v>
      </c>
      <c r="K4267">
        <v>5</v>
      </c>
      <c r="L4267" t="s">
        <v>27</v>
      </c>
      <c r="M4267" s="1">
        <v>44739</v>
      </c>
      <c r="N4267" s="2">
        <v>0.96180555555555558</v>
      </c>
      <c r="O4267" s="1">
        <f t="shared" si="396"/>
        <v>44739.961805555555</v>
      </c>
      <c r="P4267" s="3" t="str">
        <f t="shared" si="397"/>
        <v>Jun,2022</v>
      </c>
      <c r="Q4267">
        <f t="shared" si="398"/>
        <v>2022</v>
      </c>
      <c r="R4267" t="str">
        <f t="shared" si="399"/>
        <v>Mon</v>
      </c>
      <c r="S4267">
        <f t="shared" si="400"/>
        <v>23</v>
      </c>
      <c r="T4267" t="str">
        <f t="shared" si="401"/>
        <v>NO</v>
      </c>
      <c r="U4267" cm="1">
        <f t="array" ref="U4267">_xlfn.XLOOKUP(Table1012[[#This Row],[Severity_Level]],{"MINOR","MODERATE","SEVERE","FATAL"},{1,2,3,5})</f>
        <v>3</v>
      </c>
      <c r="Z4267" s="1"/>
      <c r="AA4267" s="2"/>
      <c r="AB4267" s="4"/>
    </row>
    <row r="4268" spans="1:28" x14ac:dyDescent="0.3">
      <c r="A4268" t="s">
        <v>4309</v>
      </c>
      <c r="B4268" s="11" t="s">
        <v>34</v>
      </c>
      <c r="C4268" s="11" t="s">
        <v>19</v>
      </c>
      <c r="D4268" s="11" t="s">
        <v>25</v>
      </c>
      <c r="E4268" s="11" t="s">
        <v>14</v>
      </c>
      <c r="F4268" s="11" t="s">
        <v>51</v>
      </c>
      <c r="G4268" s="11">
        <v>2</v>
      </c>
      <c r="H4268" s="11" t="s">
        <v>40</v>
      </c>
      <c r="I4268" s="12">
        <v>44739</v>
      </c>
      <c r="J4268" s="14">
        <v>0.96250000000000002</v>
      </c>
      <c r="K4268">
        <v>2</v>
      </c>
      <c r="L4268" t="s">
        <v>40</v>
      </c>
      <c r="M4268" s="1">
        <v>44739</v>
      </c>
      <c r="N4268" s="2">
        <v>0.96250000000000002</v>
      </c>
      <c r="O4268" s="1">
        <f t="shared" si="396"/>
        <v>44739.962500000001</v>
      </c>
      <c r="P4268" s="3" t="str">
        <f t="shared" si="397"/>
        <v>Jun,2022</v>
      </c>
      <c r="Q4268">
        <f t="shared" si="398"/>
        <v>2022</v>
      </c>
      <c r="R4268" t="str">
        <f t="shared" si="399"/>
        <v>Mon</v>
      </c>
      <c r="S4268">
        <f t="shared" si="400"/>
        <v>23</v>
      </c>
      <c r="T4268" t="str">
        <f t="shared" si="401"/>
        <v>NO</v>
      </c>
      <c r="U4268" cm="1">
        <f t="array" ref="U4268">_xlfn.XLOOKUP(Table1012[[#This Row],[Severity_Level]],{"MINOR","MODERATE","SEVERE","FATAL"},{1,2,3,5})</f>
        <v>5</v>
      </c>
      <c r="Z4268" s="1"/>
      <c r="AA4268" s="2"/>
      <c r="AB4268" s="4"/>
    </row>
    <row r="4269" spans="1:28" x14ac:dyDescent="0.3">
      <c r="A4269" t="s">
        <v>4310</v>
      </c>
      <c r="B4269" s="11" t="s">
        <v>34</v>
      </c>
      <c r="C4269" s="11" t="s">
        <v>46</v>
      </c>
      <c r="D4269" s="11" t="s">
        <v>25</v>
      </c>
      <c r="E4269" s="11" t="s">
        <v>35</v>
      </c>
      <c r="F4269" s="11" t="s">
        <v>51</v>
      </c>
      <c r="G4269" s="11">
        <v>2</v>
      </c>
      <c r="H4269" s="11" t="s">
        <v>27</v>
      </c>
      <c r="I4269" s="12">
        <v>44739</v>
      </c>
      <c r="J4269" s="14">
        <v>0.96319444444444446</v>
      </c>
      <c r="K4269">
        <v>2</v>
      </c>
      <c r="L4269" t="s">
        <v>27</v>
      </c>
      <c r="M4269" s="1">
        <v>44739</v>
      </c>
      <c r="N4269" s="2">
        <v>0.96319444444444446</v>
      </c>
      <c r="O4269" s="1">
        <f t="shared" si="396"/>
        <v>44739.963194444441</v>
      </c>
      <c r="P4269" s="3" t="str">
        <f t="shared" si="397"/>
        <v>Jun,2022</v>
      </c>
      <c r="Q4269">
        <f t="shared" si="398"/>
        <v>2022</v>
      </c>
      <c r="R4269" t="str">
        <f t="shared" si="399"/>
        <v>Mon</v>
      </c>
      <c r="S4269">
        <f t="shared" si="400"/>
        <v>23</v>
      </c>
      <c r="T4269" t="str">
        <f t="shared" si="401"/>
        <v>NO</v>
      </c>
      <c r="U4269" cm="1">
        <f t="array" ref="U4269">_xlfn.XLOOKUP(Table1012[[#This Row],[Severity_Level]],{"MINOR","MODERATE","SEVERE","FATAL"},{1,2,3,5})</f>
        <v>3</v>
      </c>
      <c r="Z4269" s="1"/>
      <c r="AA4269" s="2"/>
      <c r="AB4269" s="4"/>
    </row>
    <row r="4270" spans="1:28" x14ac:dyDescent="0.3">
      <c r="A4270" t="s">
        <v>4311</v>
      </c>
      <c r="B4270" s="11" t="s">
        <v>34</v>
      </c>
      <c r="C4270" s="11" t="s">
        <v>65</v>
      </c>
      <c r="D4270" s="11" t="s">
        <v>31</v>
      </c>
      <c r="E4270" s="11" t="s">
        <v>14</v>
      </c>
      <c r="F4270" s="11" t="s">
        <v>26</v>
      </c>
      <c r="G4270" s="11">
        <v>5</v>
      </c>
      <c r="H4270" s="11" t="s">
        <v>40</v>
      </c>
      <c r="I4270" s="12">
        <v>44739</v>
      </c>
      <c r="J4270" s="14">
        <v>0.96388888888888891</v>
      </c>
      <c r="K4270">
        <v>5</v>
      </c>
      <c r="L4270" t="s">
        <v>40</v>
      </c>
      <c r="M4270" s="1">
        <v>44739</v>
      </c>
      <c r="N4270" s="2">
        <v>0.96388888888888891</v>
      </c>
      <c r="O4270" s="1">
        <f t="shared" si="396"/>
        <v>44739.963888888888</v>
      </c>
      <c r="P4270" s="3" t="str">
        <f t="shared" si="397"/>
        <v>Jun,2022</v>
      </c>
      <c r="Q4270">
        <f t="shared" si="398"/>
        <v>2022</v>
      </c>
      <c r="R4270" t="str">
        <f t="shared" si="399"/>
        <v>Mon</v>
      </c>
      <c r="S4270">
        <f t="shared" si="400"/>
        <v>23</v>
      </c>
      <c r="T4270" t="str">
        <f t="shared" si="401"/>
        <v>NO</v>
      </c>
      <c r="U4270" cm="1">
        <f t="array" ref="U4270">_xlfn.XLOOKUP(Table1012[[#This Row],[Severity_Level]],{"MINOR","MODERATE","SEVERE","FATAL"},{1,2,3,5})</f>
        <v>5</v>
      </c>
      <c r="Z4270" s="1"/>
      <c r="AA4270" s="2"/>
      <c r="AB4270" s="4"/>
    </row>
    <row r="4271" spans="1:28" x14ac:dyDescent="0.3">
      <c r="A4271" t="s">
        <v>4312</v>
      </c>
      <c r="B4271" s="11" t="s">
        <v>56</v>
      </c>
      <c r="C4271" s="11" t="s">
        <v>65</v>
      </c>
      <c r="D4271" s="11" t="s">
        <v>31</v>
      </c>
      <c r="E4271" s="11" t="s">
        <v>38</v>
      </c>
      <c r="F4271" s="11" t="s">
        <v>26</v>
      </c>
      <c r="G4271" s="11">
        <v>3</v>
      </c>
      <c r="H4271" s="11" t="s">
        <v>27</v>
      </c>
      <c r="I4271" s="12">
        <v>44739</v>
      </c>
      <c r="J4271" s="14">
        <v>0.96458333333333335</v>
      </c>
      <c r="K4271">
        <v>3</v>
      </c>
      <c r="L4271" t="s">
        <v>27</v>
      </c>
      <c r="M4271" s="1">
        <v>44739</v>
      </c>
      <c r="N4271" s="2">
        <v>0.96458333333333335</v>
      </c>
      <c r="O4271" s="1">
        <f t="shared" si="396"/>
        <v>44739.964583333334</v>
      </c>
      <c r="P4271" s="3" t="str">
        <f t="shared" si="397"/>
        <v>Jun,2022</v>
      </c>
      <c r="Q4271">
        <f t="shared" si="398"/>
        <v>2022</v>
      </c>
      <c r="R4271" t="str">
        <f t="shared" si="399"/>
        <v>Mon</v>
      </c>
      <c r="S4271">
        <f t="shared" si="400"/>
        <v>23</v>
      </c>
      <c r="T4271" t="str">
        <f t="shared" si="401"/>
        <v>NO</v>
      </c>
      <c r="U4271" cm="1">
        <f t="array" ref="U4271">_xlfn.XLOOKUP(Table1012[[#This Row],[Severity_Level]],{"MINOR","MODERATE","SEVERE","FATAL"},{1,2,3,5})</f>
        <v>3</v>
      </c>
      <c r="Z4271" s="1"/>
      <c r="AA4271" s="2"/>
      <c r="AB4271" s="4"/>
    </row>
    <row r="4272" spans="1:28" x14ac:dyDescent="0.3">
      <c r="A4272" t="s">
        <v>4313</v>
      </c>
      <c r="B4272" s="11" t="s">
        <v>29</v>
      </c>
      <c r="C4272" s="11" t="s">
        <v>53</v>
      </c>
      <c r="D4272" s="11" t="s">
        <v>47</v>
      </c>
      <c r="E4272" s="11" t="s">
        <v>35</v>
      </c>
      <c r="F4272" s="11" t="s">
        <v>51</v>
      </c>
      <c r="G4272" s="11">
        <v>2</v>
      </c>
      <c r="H4272" s="11" t="s">
        <v>32</v>
      </c>
      <c r="I4272" s="12">
        <v>44739</v>
      </c>
      <c r="J4272" s="14">
        <v>0.96527777777777779</v>
      </c>
      <c r="K4272">
        <v>2</v>
      </c>
      <c r="L4272" t="s">
        <v>32</v>
      </c>
      <c r="M4272" s="1">
        <v>44739</v>
      </c>
      <c r="N4272" s="2">
        <v>0.96527777777777779</v>
      </c>
      <c r="O4272" s="1">
        <f t="shared" si="396"/>
        <v>44739.965277777781</v>
      </c>
      <c r="P4272" s="3" t="str">
        <f t="shared" si="397"/>
        <v>Jun,2022</v>
      </c>
      <c r="Q4272">
        <f t="shared" si="398"/>
        <v>2022</v>
      </c>
      <c r="R4272" t="str">
        <f t="shared" si="399"/>
        <v>Mon</v>
      </c>
      <c r="S4272">
        <f t="shared" si="400"/>
        <v>23</v>
      </c>
      <c r="T4272" t="str">
        <f t="shared" si="401"/>
        <v>NO</v>
      </c>
      <c r="U4272" cm="1">
        <f t="array" ref="U4272">_xlfn.XLOOKUP(Table1012[[#This Row],[Severity_Level]],{"MINOR","MODERATE","SEVERE","FATAL"},{1,2,3,5})</f>
        <v>2</v>
      </c>
      <c r="Z4272" s="1"/>
      <c r="AA4272" s="2"/>
      <c r="AB4272" s="4"/>
    </row>
    <row r="4273" spans="1:28" x14ac:dyDescent="0.3">
      <c r="A4273" t="s">
        <v>4314</v>
      </c>
      <c r="B4273" s="11" t="s">
        <v>11</v>
      </c>
      <c r="C4273" s="11" t="s">
        <v>57</v>
      </c>
      <c r="D4273" s="11" t="s">
        <v>31</v>
      </c>
      <c r="E4273" s="11" t="s">
        <v>14</v>
      </c>
      <c r="F4273" s="11" t="s">
        <v>15</v>
      </c>
      <c r="G4273" s="11">
        <v>2</v>
      </c>
      <c r="H4273" s="11" t="s">
        <v>16</v>
      </c>
      <c r="I4273" s="12">
        <v>44739</v>
      </c>
      <c r="J4273" s="14">
        <v>0.96597222222222223</v>
      </c>
      <c r="K4273">
        <v>2</v>
      </c>
      <c r="L4273" t="s">
        <v>16</v>
      </c>
      <c r="M4273" s="1">
        <v>44739</v>
      </c>
      <c r="N4273" s="2">
        <v>0.96597222222222223</v>
      </c>
      <c r="O4273" s="1">
        <f t="shared" si="396"/>
        <v>44739.96597222222</v>
      </c>
      <c r="P4273" s="3" t="str">
        <f t="shared" si="397"/>
        <v>Jun,2022</v>
      </c>
      <c r="Q4273">
        <f t="shared" si="398"/>
        <v>2022</v>
      </c>
      <c r="R4273" t="str">
        <f t="shared" si="399"/>
        <v>Mon</v>
      </c>
      <c r="S4273">
        <f t="shared" si="400"/>
        <v>23</v>
      </c>
      <c r="T4273" t="str">
        <f t="shared" si="401"/>
        <v>NO</v>
      </c>
      <c r="U4273" cm="1">
        <f t="array" ref="U4273">_xlfn.XLOOKUP(Table1012[[#This Row],[Severity_Level]],{"MINOR","MODERATE","SEVERE","FATAL"},{1,2,3,5})</f>
        <v>1</v>
      </c>
      <c r="Z4273" s="1"/>
      <c r="AA4273" s="2"/>
      <c r="AB4273" s="4"/>
    </row>
    <row r="4274" spans="1:28" x14ac:dyDescent="0.3">
      <c r="A4274" t="s">
        <v>4315</v>
      </c>
      <c r="B4274" s="11" t="s">
        <v>11</v>
      </c>
      <c r="C4274" s="11" t="s">
        <v>65</v>
      </c>
      <c r="D4274" s="11" t="s">
        <v>47</v>
      </c>
      <c r="E4274" s="11" t="s">
        <v>38</v>
      </c>
      <c r="F4274" s="11" t="s">
        <v>15</v>
      </c>
      <c r="G4274" s="11">
        <v>5</v>
      </c>
      <c r="H4274" s="11" t="s">
        <v>40</v>
      </c>
      <c r="I4274" s="12">
        <v>44740</v>
      </c>
      <c r="J4274" s="14">
        <v>0.96666666666666667</v>
      </c>
      <c r="K4274">
        <v>5</v>
      </c>
      <c r="L4274" t="s">
        <v>40</v>
      </c>
      <c r="M4274" s="1">
        <v>44740</v>
      </c>
      <c r="N4274" s="2">
        <v>0.96666666666666667</v>
      </c>
      <c r="O4274" s="1">
        <f t="shared" si="396"/>
        <v>44740.966666666667</v>
      </c>
      <c r="P4274" s="3" t="str">
        <f t="shared" si="397"/>
        <v>Jun,2022</v>
      </c>
      <c r="Q4274">
        <f t="shared" si="398"/>
        <v>2022</v>
      </c>
      <c r="R4274" t="str">
        <f t="shared" si="399"/>
        <v>Tue</v>
      </c>
      <c r="S4274">
        <f t="shared" si="400"/>
        <v>23</v>
      </c>
      <c r="T4274" t="str">
        <f t="shared" si="401"/>
        <v>NO</v>
      </c>
      <c r="U4274" cm="1">
        <f t="array" ref="U4274">_xlfn.XLOOKUP(Table1012[[#This Row],[Severity_Level]],{"MINOR","MODERATE","SEVERE","FATAL"},{1,2,3,5})</f>
        <v>5</v>
      </c>
      <c r="Z4274" s="1"/>
      <c r="AA4274" s="2"/>
      <c r="AB4274" s="4"/>
    </row>
    <row r="4275" spans="1:28" x14ac:dyDescent="0.3">
      <c r="A4275" t="s">
        <v>4316</v>
      </c>
      <c r="B4275" s="11" t="s">
        <v>11</v>
      </c>
      <c r="C4275" s="11" t="s">
        <v>44</v>
      </c>
      <c r="D4275" s="11" t="s">
        <v>13</v>
      </c>
      <c r="E4275" s="11" t="s">
        <v>38</v>
      </c>
      <c r="F4275" s="11" t="s">
        <v>51</v>
      </c>
      <c r="G4275" s="11">
        <v>4</v>
      </c>
      <c r="H4275" s="11" t="s">
        <v>16</v>
      </c>
      <c r="I4275" s="12">
        <v>44740</v>
      </c>
      <c r="J4275" s="14">
        <v>0.96736111111111112</v>
      </c>
      <c r="K4275">
        <v>4</v>
      </c>
      <c r="L4275" t="s">
        <v>16</v>
      </c>
      <c r="M4275" s="1">
        <v>44740</v>
      </c>
      <c r="N4275" s="2">
        <v>0.96736111111111112</v>
      </c>
      <c r="O4275" s="1">
        <f t="shared" si="396"/>
        <v>44740.967361111114</v>
      </c>
      <c r="P4275" s="3" t="str">
        <f t="shared" si="397"/>
        <v>Jun,2022</v>
      </c>
      <c r="Q4275">
        <f t="shared" si="398"/>
        <v>2022</v>
      </c>
      <c r="R4275" t="str">
        <f t="shared" si="399"/>
        <v>Tue</v>
      </c>
      <c r="S4275">
        <f t="shared" si="400"/>
        <v>23</v>
      </c>
      <c r="T4275" t="str">
        <f t="shared" si="401"/>
        <v>NO</v>
      </c>
      <c r="U4275" cm="1">
        <f t="array" ref="U4275">_xlfn.XLOOKUP(Table1012[[#This Row],[Severity_Level]],{"MINOR","MODERATE","SEVERE","FATAL"},{1,2,3,5})</f>
        <v>1</v>
      </c>
      <c r="Z4275" s="1"/>
      <c r="AA4275" s="2"/>
      <c r="AB4275" s="4"/>
    </row>
    <row r="4276" spans="1:28" x14ac:dyDescent="0.3">
      <c r="A4276" t="s">
        <v>4317</v>
      </c>
      <c r="B4276" s="11" t="s">
        <v>18</v>
      </c>
      <c r="C4276" s="11" t="s">
        <v>57</v>
      </c>
      <c r="D4276" s="11" t="s">
        <v>47</v>
      </c>
      <c r="E4276" s="11" t="s">
        <v>14</v>
      </c>
      <c r="F4276" s="11" t="s">
        <v>26</v>
      </c>
      <c r="G4276" s="11">
        <v>1</v>
      </c>
      <c r="H4276" s="11" t="s">
        <v>40</v>
      </c>
      <c r="I4276" s="12">
        <v>44740</v>
      </c>
      <c r="J4276" s="14">
        <v>0.96805555555555556</v>
      </c>
      <c r="K4276">
        <v>1</v>
      </c>
      <c r="L4276" t="s">
        <v>40</v>
      </c>
      <c r="M4276" s="1">
        <v>44740</v>
      </c>
      <c r="N4276" s="2">
        <v>0.96805555555555556</v>
      </c>
      <c r="O4276" s="1">
        <f t="shared" si="396"/>
        <v>44740.968055555553</v>
      </c>
      <c r="P4276" s="3" t="str">
        <f t="shared" si="397"/>
        <v>Jun,2022</v>
      </c>
      <c r="Q4276">
        <f t="shared" si="398"/>
        <v>2022</v>
      </c>
      <c r="R4276" t="str">
        <f t="shared" si="399"/>
        <v>Tue</v>
      </c>
      <c r="S4276">
        <f t="shared" si="400"/>
        <v>23</v>
      </c>
      <c r="T4276" t="str">
        <f t="shared" si="401"/>
        <v>NO</v>
      </c>
      <c r="U4276" cm="1">
        <f t="array" ref="U4276">_xlfn.XLOOKUP(Table1012[[#This Row],[Severity_Level]],{"MINOR","MODERATE","SEVERE","FATAL"},{1,2,3,5})</f>
        <v>5</v>
      </c>
      <c r="Z4276" s="1"/>
      <c r="AA4276" s="2"/>
      <c r="AB4276" s="4"/>
    </row>
    <row r="4277" spans="1:28" x14ac:dyDescent="0.3">
      <c r="A4277" t="s">
        <v>4318</v>
      </c>
      <c r="B4277" s="11" t="s">
        <v>49</v>
      </c>
      <c r="C4277" s="11" t="s">
        <v>57</v>
      </c>
      <c r="D4277" s="11" t="s">
        <v>37</v>
      </c>
      <c r="E4277" s="11" t="s">
        <v>38</v>
      </c>
      <c r="F4277" s="11" t="s">
        <v>21</v>
      </c>
      <c r="G4277" s="11">
        <v>5</v>
      </c>
      <c r="H4277" s="11" t="s">
        <v>32</v>
      </c>
      <c r="I4277" s="12">
        <v>44740</v>
      </c>
      <c r="J4277" s="14">
        <v>0.96875</v>
      </c>
      <c r="K4277">
        <v>5</v>
      </c>
      <c r="L4277" t="s">
        <v>32</v>
      </c>
      <c r="M4277" s="1">
        <v>44740</v>
      </c>
      <c r="N4277" s="2">
        <v>0.96875</v>
      </c>
      <c r="O4277" s="1">
        <f t="shared" si="396"/>
        <v>44740.96875</v>
      </c>
      <c r="P4277" s="3" t="str">
        <f t="shared" si="397"/>
        <v>Jun,2022</v>
      </c>
      <c r="Q4277">
        <f t="shared" si="398"/>
        <v>2022</v>
      </c>
      <c r="R4277" t="str">
        <f t="shared" si="399"/>
        <v>Tue</v>
      </c>
      <c r="S4277">
        <f t="shared" si="400"/>
        <v>23</v>
      </c>
      <c r="T4277" t="str">
        <f t="shared" si="401"/>
        <v>NO</v>
      </c>
      <c r="U4277" cm="1">
        <f t="array" ref="U4277">_xlfn.XLOOKUP(Table1012[[#This Row],[Severity_Level]],{"MINOR","MODERATE","SEVERE","FATAL"},{1,2,3,5})</f>
        <v>2</v>
      </c>
      <c r="Z4277" s="1"/>
      <c r="AA4277" s="2"/>
      <c r="AB4277" s="4"/>
    </row>
    <row r="4278" spans="1:28" x14ac:dyDescent="0.3">
      <c r="A4278" t="s">
        <v>4319</v>
      </c>
      <c r="B4278" s="11" t="s">
        <v>49</v>
      </c>
      <c r="C4278" s="11" t="s">
        <v>12</v>
      </c>
      <c r="D4278" s="11" t="s">
        <v>37</v>
      </c>
      <c r="E4278" s="11" t="s">
        <v>38</v>
      </c>
      <c r="F4278" s="11" t="s">
        <v>26</v>
      </c>
      <c r="G4278" s="11">
        <v>3</v>
      </c>
      <c r="H4278" s="11" t="s">
        <v>16</v>
      </c>
      <c r="I4278" s="12">
        <v>44740</v>
      </c>
      <c r="J4278" s="14">
        <v>0.96944444444444444</v>
      </c>
      <c r="K4278">
        <v>3</v>
      </c>
      <c r="L4278" t="s">
        <v>16</v>
      </c>
      <c r="M4278" s="1">
        <v>44740</v>
      </c>
      <c r="N4278" s="2">
        <v>0.96944444444444444</v>
      </c>
      <c r="O4278" s="1">
        <f t="shared" si="396"/>
        <v>44740.969444444447</v>
      </c>
      <c r="P4278" s="3" t="str">
        <f t="shared" si="397"/>
        <v>Jun,2022</v>
      </c>
      <c r="Q4278">
        <f t="shared" si="398"/>
        <v>2022</v>
      </c>
      <c r="R4278" t="str">
        <f t="shared" si="399"/>
        <v>Tue</v>
      </c>
      <c r="S4278">
        <f t="shared" si="400"/>
        <v>23</v>
      </c>
      <c r="T4278" t="str">
        <f t="shared" si="401"/>
        <v>NO</v>
      </c>
      <c r="U4278" cm="1">
        <f t="array" ref="U4278">_xlfn.XLOOKUP(Table1012[[#This Row],[Severity_Level]],{"MINOR","MODERATE","SEVERE","FATAL"},{1,2,3,5})</f>
        <v>1</v>
      </c>
      <c r="Z4278" s="1"/>
      <c r="AA4278" s="2"/>
      <c r="AB4278" s="4"/>
    </row>
    <row r="4279" spans="1:28" x14ac:dyDescent="0.3">
      <c r="A4279" t="s">
        <v>4320</v>
      </c>
      <c r="B4279" s="11" t="s">
        <v>29</v>
      </c>
      <c r="C4279" s="11" t="s">
        <v>53</v>
      </c>
      <c r="D4279" s="11" t="s">
        <v>31</v>
      </c>
      <c r="E4279" s="11" t="s">
        <v>35</v>
      </c>
      <c r="F4279" s="11" t="s">
        <v>15</v>
      </c>
      <c r="G4279" s="11">
        <v>1</v>
      </c>
      <c r="H4279" s="11" t="s">
        <v>16</v>
      </c>
      <c r="I4279" s="12">
        <v>44740</v>
      </c>
      <c r="J4279" s="14">
        <v>0.97013888888888888</v>
      </c>
      <c r="K4279">
        <v>1</v>
      </c>
      <c r="L4279" t="s">
        <v>16</v>
      </c>
      <c r="M4279" s="1">
        <v>44740</v>
      </c>
      <c r="N4279" s="2">
        <v>0.97013888888888888</v>
      </c>
      <c r="O4279" s="1">
        <f t="shared" si="396"/>
        <v>44740.970138888886</v>
      </c>
      <c r="P4279" s="3" t="str">
        <f t="shared" si="397"/>
        <v>Jun,2022</v>
      </c>
      <c r="Q4279">
        <f t="shared" si="398"/>
        <v>2022</v>
      </c>
      <c r="R4279" t="str">
        <f t="shared" si="399"/>
        <v>Tue</v>
      </c>
      <c r="S4279">
        <f t="shared" si="400"/>
        <v>23</v>
      </c>
      <c r="T4279" t="str">
        <f t="shared" si="401"/>
        <v>NO</v>
      </c>
      <c r="U4279" cm="1">
        <f t="array" ref="U4279">_xlfn.XLOOKUP(Table1012[[#This Row],[Severity_Level]],{"MINOR","MODERATE","SEVERE","FATAL"},{1,2,3,5})</f>
        <v>1</v>
      </c>
      <c r="Z4279" s="1"/>
      <c r="AA4279" s="2"/>
      <c r="AB4279" s="4"/>
    </row>
    <row r="4280" spans="1:28" x14ac:dyDescent="0.3">
      <c r="A4280" t="s">
        <v>4321</v>
      </c>
      <c r="B4280" s="11" t="s">
        <v>18</v>
      </c>
      <c r="C4280" s="11" t="s">
        <v>44</v>
      </c>
      <c r="D4280" s="11" t="s">
        <v>37</v>
      </c>
      <c r="E4280" s="11" t="s">
        <v>20</v>
      </c>
      <c r="F4280" s="11" t="s">
        <v>15</v>
      </c>
      <c r="G4280" s="11">
        <v>1</v>
      </c>
      <c r="H4280" s="11" t="s">
        <v>32</v>
      </c>
      <c r="I4280" s="12">
        <v>44740</v>
      </c>
      <c r="J4280" s="14">
        <v>0.97083333333333333</v>
      </c>
      <c r="K4280">
        <v>1</v>
      </c>
      <c r="L4280" t="s">
        <v>32</v>
      </c>
      <c r="M4280" s="1">
        <v>44740</v>
      </c>
      <c r="N4280" s="2">
        <v>0.97083333333333333</v>
      </c>
      <c r="O4280" s="1">
        <f t="shared" si="396"/>
        <v>44740.970833333333</v>
      </c>
      <c r="P4280" s="3" t="str">
        <f t="shared" si="397"/>
        <v>Jun,2022</v>
      </c>
      <c r="Q4280">
        <f t="shared" si="398"/>
        <v>2022</v>
      </c>
      <c r="R4280" t="str">
        <f t="shared" si="399"/>
        <v>Tue</v>
      </c>
      <c r="S4280">
        <f t="shared" si="400"/>
        <v>23</v>
      </c>
      <c r="T4280" t="str">
        <f t="shared" si="401"/>
        <v>NO</v>
      </c>
      <c r="U4280" cm="1">
        <f t="array" ref="U4280">_xlfn.XLOOKUP(Table1012[[#This Row],[Severity_Level]],{"MINOR","MODERATE","SEVERE","FATAL"},{1,2,3,5})</f>
        <v>2</v>
      </c>
      <c r="Z4280" s="1"/>
      <c r="AA4280" s="2"/>
      <c r="AB4280" s="4"/>
    </row>
    <row r="4281" spans="1:28" x14ac:dyDescent="0.3">
      <c r="A4281" t="s">
        <v>4322</v>
      </c>
      <c r="B4281" s="11" t="s">
        <v>18</v>
      </c>
      <c r="C4281" s="11" t="s">
        <v>50</v>
      </c>
      <c r="D4281" s="11" t="s">
        <v>25</v>
      </c>
      <c r="E4281" s="11" t="s">
        <v>38</v>
      </c>
      <c r="F4281" s="11" t="s">
        <v>51</v>
      </c>
      <c r="G4281" s="11">
        <v>5</v>
      </c>
      <c r="H4281" s="11" t="s">
        <v>16</v>
      </c>
      <c r="I4281" s="12">
        <v>44740</v>
      </c>
      <c r="J4281" s="14">
        <v>0.97152777777777777</v>
      </c>
      <c r="K4281">
        <v>5</v>
      </c>
      <c r="L4281" t="s">
        <v>16</v>
      </c>
      <c r="M4281" s="1">
        <v>44740</v>
      </c>
      <c r="N4281" s="2">
        <v>0.97152777777777777</v>
      </c>
      <c r="O4281" s="1">
        <f t="shared" si="396"/>
        <v>44740.97152777778</v>
      </c>
      <c r="P4281" s="3" t="str">
        <f t="shared" si="397"/>
        <v>Jun,2022</v>
      </c>
      <c r="Q4281">
        <f t="shared" si="398"/>
        <v>2022</v>
      </c>
      <c r="R4281" t="str">
        <f t="shared" si="399"/>
        <v>Tue</v>
      </c>
      <c r="S4281">
        <f t="shared" si="400"/>
        <v>23</v>
      </c>
      <c r="T4281" t="str">
        <f t="shared" si="401"/>
        <v>NO</v>
      </c>
      <c r="U4281" cm="1">
        <f t="array" ref="U4281">_xlfn.XLOOKUP(Table1012[[#This Row],[Severity_Level]],{"MINOR","MODERATE","SEVERE","FATAL"},{1,2,3,5})</f>
        <v>1</v>
      </c>
      <c r="Z4281" s="1"/>
      <c r="AA4281" s="2"/>
      <c r="AB4281" s="4"/>
    </row>
    <row r="4282" spans="1:28" x14ac:dyDescent="0.3">
      <c r="A4282" t="s">
        <v>4323</v>
      </c>
      <c r="B4282" s="11" t="s">
        <v>18</v>
      </c>
      <c r="C4282" s="11" t="s">
        <v>46</v>
      </c>
      <c r="D4282" s="11" t="s">
        <v>47</v>
      </c>
      <c r="E4282" s="11" t="s">
        <v>38</v>
      </c>
      <c r="F4282" s="11" t="s">
        <v>26</v>
      </c>
      <c r="G4282" s="11">
        <v>2</v>
      </c>
      <c r="H4282" s="11" t="s">
        <v>16</v>
      </c>
      <c r="I4282" s="12">
        <v>44740</v>
      </c>
      <c r="J4282" s="14">
        <v>0.97222222222222221</v>
      </c>
      <c r="K4282">
        <v>2</v>
      </c>
      <c r="L4282" t="s">
        <v>16</v>
      </c>
      <c r="M4282" s="1">
        <v>44740</v>
      </c>
      <c r="N4282" s="2">
        <v>0.97222222222222221</v>
      </c>
      <c r="O4282" s="1">
        <f t="shared" si="396"/>
        <v>44740.972222222219</v>
      </c>
      <c r="P4282" s="3" t="str">
        <f t="shared" si="397"/>
        <v>Jun,2022</v>
      </c>
      <c r="Q4282">
        <f t="shared" si="398"/>
        <v>2022</v>
      </c>
      <c r="R4282" t="str">
        <f t="shared" si="399"/>
        <v>Tue</v>
      </c>
      <c r="S4282">
        <f t="shared" si="400"/>
        <v>23</v>
      </c>
      <c r="T4282" t="str">
        <f t="shared" si="401"/>
        <v>NO</v>
      </c>
      <c r="U4282" cm="1">
        <f t="array" ref="U4282">_xlfn.XLOOKUP(Table1012[[#This Row],[Severity_Level]],{"MINOR","MODERATE","SEVERE","FATAL"},{1,2,3,5})</f>
        <v>1</v>
      </c>
      <c r="Z4282" s="1"/>
      <c r="AA4282" s="2"/>
      <c r="AB4282" s="4"/>
    </row>
    <row r="4283" spans="1:28" x14ac:dyDescent="0.3">
      <c r="A4283" t="s">
        <v>4324</v>
      </c>
      <c r="B4283" s="11" t="s">
        <v>34</v>
      </c>
      <c r="C4283" s="11" t="s">
        <v>46</v>
      </c>
      <c r="D4283" s="11" t="s">
        <v>25</v>
      </c>
      <c r="E4283" s="11" t="s">
        <v>38</v>
      </c>
      <c r="F4283" s="11" t="s">
        <v>51</v>
      </c>
      <c r="G4283" s="11">
        <v>5</v>
      </c>
      <c r="H4283" s="11" t="s">
        <v>32</v>
      </c>
      <c r="I4283" s="12">
        <v>44740</v>
      </c>
      <c r="J4283" s="14">
        <v>0.97291666666666665</v>
      </c>
      <c r="K4283">
        <v>5</v>
      </c>
      <c r="L4283" t="s">
        <v>32</v>
      </c>
      <c r="M4283" s="1">
        <v>44740</v>
      </c>
      <c r="N4283" s="2">
        <v>0.97291666666666665</v>
      </c>
      <c r="O4283" s="1">
        <f t="shared" si="396"/>
        <v>44740.972916666666</v>
      </c>
      <c r="P4283" s="3" t="str">
        <f t="shared" si="397"/>
        <v>Jun,2022</v>
      </c>
      <c r="Q4283">
        <f t="shared" si="398"/>
        <v>2022</v>
      </c>
      <c r="R4283" t="str">
        <f t="shared" si="399"/>
        <v>Tue</v>
      </c>
      <c r="S4283">
        <f t="shared" si="400"/>
        <v>23</v>
      </c>
      <c r="T4283" t="str">
        <f t="shared" si="401"/>
        <v>NO</v>
      </c>
      <c r="U4283" cm="1">
        <f t="array" ref="U4283">_xlfn.XLOOKUP(Table1012[[#This Row],[Severity_Level]],{"MINOR","MODERATE","SEVERE","FATAL"},{1,2,3,5})</f>
        <v>2</v>
      </c>
      <c r="Z4283" s="1"/>
      <c r="AA4283" s="2"/>
      <c r="AB4283" s="4"/>
    </row>
    <row r="4284" spans="1:28" x14ac:dyDescent="0.3">
      <c r="A4284" t="s">
        <v>4325</v>
      </c>
      <c r="B4284" s="11" t="s">
        <v>11</v>
      </c>
      <c r="C4284" s="11" t="s">
        <v>19</v>
      </c>
      <c r="D4284" s="11" t="s">
        <v>25</v>
      </c>
      <c r="E4284" s="11" t="s">
        <v>38</v>
      </c>
      <c r="F4284" s="11" t="s">
        <v>21</v>
      </c>
      <c r="G4284" s="11">
        <v>1</v>
      </c>
      <c r="H4284" s="11" t="s">
        <v>40</v>
      </c>
      <c r="I4284" s="12">
        <v>44740</v>
      </c>
      <c r="J4284" s="14">
        <v>0.97361111111111109</v>
      </c>
      <c r="K4284">
        <v>1</v>
      </c>
      <c r="L4284" t="s">
        <v>40</v>
      </c>
      <c r="M4284" s="1">
        <v>44740</v>
      </c>
      <c r="N4284" s="2">
        <v>0.97361111111111109</v>
      </c>
      <c r="O4284" s="1">
        <f t="shared" si="396"/>
        <v>44740.973611111112</v>
      </c>
      <c r="P4284" s="3" t="str">
        <f t="shared" si="397"/>
        <v>Jun,2022</v>
      </c>
      <c r="Q4284">
        <f t="shared" si="398"/>
        <v>2022</v>
      </c>
      <c r="R4284" t="str">
        <f t="shared" si="399"/>
        <v>Tue</v>
      </c>
      <c r="S4284">
        <f t="shared" si="400"/>
        <v>23</v>
      </c>
      <c r="T4284" t="str">
        <f t="shared" si="401"/>
        <v>NO</v>
      </c>
      <c r="U4284" cm="1">
        <f t="array" ref="U4284">_xlfn.XLOOKUP(Table1012[[#This Row],[Severity_Level]],{"MINOR","MODERATE","SEVERE","FATAL"},{1,2,3,5})</f>
        <v>5</v>
      </c>
      <c r="Z4284" s="1"/>
      <c r="AA4284" s="2"/>
      <c r="AB4284" s="4"/>
    </row>
    <row r="4285" spans="1:28" x14ac:dyDescent="0.3">
      <c r="A4285" t="s">
        <v>4326</v>
      </c>
      <c r="B4285" s="11" t="s">
        <v>56</v>
      </c>
      <c r="C4285" s="11" t="s">
        <v>30</v>
      </c>
      <c r="D4285" s="11" t="s">
        <v>31</v>
      </c>
      <c r="E4285" s="11" t="s">
        <v>14</v>
      </c>
      <c r="F4285" s="11" t="s">
        <v>21</v>
      </c>
      <c r="G4285" s="11">
        <v>5</v>
      </c>
      <c r="H4285" s="11" t="s">
        <v>32</v>
      </c>
      <c r="I4285" s="12">
        <v>44740</v>
      </c>
      <c r="J4285" s="14">
        <v>0.97430555555555554</v>
      </c>
      <c r="K4285">
        <v>5</v>
      </c>
      <c r="L4285" t="s">
        <v>32</v>
      </c>
      <c r="M4285" s="1">
        <v>44740</v>
      </c>
      <c r="N4285" s="2">
        <v>0.97430555555555554</v>
      </c>
      <c r="O4285" s="1">
        <f t="shared" si="396"/>
        <v>44740.974305555559</v>
      </c>
      <c r="P4285" s="3" t="str">
        <f t="shared" si="397"/>
        <v>Jun,2022</v>
      </c>
      <c r="Q4285">
        <f t="shared" si="398"/>
        <v>2022</v>
      </c>
      <c r="R4285" t="str">
        <f t="shared" si="399"/>
        <v>Tue</v>
      </c>
      <c r="S4285">
        <f t="shared" si="400"/>
        <v>23</v>
      </c>
      <c r="T4285" t="str">
        <f t="shared" si="401"/>
        <v>NO</v>
      </c>
      <c r="U4285" cm="1">
        <f t="array" ref="U4285">_xlfn.XLOOKUP(Table1012[[#This Row],[Severity_Level]],{"MINOR","MODERATE","SEVERE","FATAL"},{1,2,3,5})</f>
        <v>2</v>
      </c>
      <c r="Z4285" s="1"/>
      <c r="AA4285" s="2"/>
      <c r="AB4285" s="4"/>
    </row>
    <row r="4286" spans="1:28" x14ac:dyDescent="0.3">
      <c r="A4286" t="s">
        <v>4327</v>
      </c>
      <c r="B4286" s="11" t="s">
        <v>34</v>
      </c>
      <c r="C4286" s="11" t="s">
        <v>50</v>
      </c>
      <c r="D4286" s="11" t="s">
        <v>13</v>
      </c>
      <c r="E4286" s="11" t="s">
        <v>38</v>
      </c>
      <c r="F4286" s="11" t="s">
        <v>15</v>
      </c>
      <c r="G4286" s="11">
        <v>2</v>
      </c>
      <c r="H4286" s="11" t="s">
        <v>40</v>
      </c>
      <c r="I4286" s="12">
        <v>44740</v>
      </c>
      <c r="J4286" s="14">
        <v>0.97499999999999998</v>
      </c>
      <c r="K4286">
        <v>2</v>
      </c>
      <c r="L4286" t="s">
        <v>40</v>
      </c>
      <c r="M4286" s="1">
        <v>44740</v>
      </c>
      <c r="N4286" s="2">
        <v>0.97499999999999998</v>
      </c>
      <c r="O4286" s="1">
        <f t="shared" si="396"/>
        <v>44740.974999999999</v>
      </c>
      <c r="P4286" s="3" t="str">
        <f t="shared" si="397"/>
        <v>Jun,2022</v>
      </c>
      <c r="Q4286">
        <f t="shared" si="398"/>
        <v>2022</v>
      </c>
      <c r="R4286" t="str">
        <f t="shared" si="399"/>
        <v>Tue</v>
      </c>
      <c r="S4286">
        <f t="shared" si="400"/>
        <v>23</v>
      </c>
      <c r="T4286" t="str">
        <f t="shared" si="401"/>
        <v>NO</v>
      </c>
      <c r="U4286" cm="1">
        <f t="array" ref="U4286">_xlfn.XLOOKUP(Table1012[[#This Row],[Severity_Level]],{"MINOR","MODERATE","SEVERE","FATAL"},{1,2,3,5})</f>
        <v>5</v>
      </c>
      <c r="Z4286" s="1"/>
      <c r="AA4286" s="2"/>
      <c r="AB4286" s="4"/>
    </row>
    <row r="4287" spans="1:28" x14ac:dyDescent="0.3">
      <c r="A4287" t="s">
        <v>4328</v>
      </c>
      <c r="B4287" s="11" t="s">
        <v>18</v>
      </c>
      <c r="C4287" s="11" t="s">
        <v>19</v>
      </c>
      <c r="D4287" s="11" t="s">
        <v>47</v>
      </c>
      <c r="E4287" s="11" t="s">
        <v>35</v>
      </c>
      <c r="F4287" s="11" t="s">
        <v>26</v>
      </c>
      <c r="G4287" s="11">
        <v>3</v>
      </c>
      <c r="H4287" s="11" t="s">
        <v>40</v>
      </c>
      <c r="I4287" s="12">
        <v>44740</v>
      </c>
      <c r="J4287" s="14">
        <v>0.97569444444444442</v>
      </c>
      <c r="K4287">
        <v>3</v>
      </c>
      <c r="L4287" t="s">
        <v>40</v>
      </c>
      <c r="M4287" s="1">
        <v>44740</v>
      </c>
      <c r="N4287" s="2">
        <v>0.97569444444444442</v>
      </c>
      <c r="O4287" s="1">
        <f t="shared" si="396"/>
        <v>44740.975694444445</v>
      </c>
      <c r="P4287" s="3" t="str">
        <f t="shared" si="397"/>
        <v>Jun,2022</v>
      </c>
      <c r="Q4287">
        <f t="shared" si="398"/>
        <v>2022</v>
      </c>
      <c r="R4287" t="str">
        <f t="shared" si="399"/>
        <v>Tue</v>
      </c>
      <c r="S4287">
        <f t="shared" si="400"/>
        <v>23</v>
      </c>
      <c r="T4287" t="str">
        <f t="shared" si="401"/>
        <v>NO</v>
      </c>
      <c r="U4287" cm="1">
        <f t="array" ref="U4287">_xlfn.XLOOKUP(Table1012[[#This Row],[Severity_Level]],{"MINOR","MODERATE","SEVERE","FATAL"},{1,2,3,5})</f>
        <v>5</v>
      </c>
      <c r="Z4287" s="1"/>
      <c r="AA4287" s="2"/>
      <c r="AB4287" s="4"/>
    </row>
    <row r="4288" spans="1:28" x14ac:dyDescent="0.3">
      <c r="A4288" t="s">
        <v>4329</v>
      </c>
      <c r="B4288" s="11" t="s">
        <v>29</v>
      </c>
      <c r="C4288" s="11" t="s">
        <v>30</v>
      </c>
      <c r="D4288" s="11" t="s">
        <v>25</v>
      </c>
      <c r="E4288" s="11" t="s">
        <v>14</v>
      </c>
      <c r="F4288" s="11" t="s">
        <v>15</v>
      </c>
      <c r="G4288" s="11">
        <v>2</v>
      </c>
      <c r="H4288" s="11" t="s">
        <v>32</v>
      </c>
      <c r="I4288" s="12">
        <v>44740</v>
      </c>
      <c r="J4288" s="14">
        <v>0.97638888888888886</v>
      </c>
      <c r="K4288">
        <v>2</v>
      </c>
      <c r="L4288" t="s">
        <v>32</v>
      </c>
      <c r="M4288" s="1">
        <v>44740</v>
      </c>
      <c r="N4288" s="2">
        <v>0.97638888888888886</v>
      </c>
      <c r="O4288" s="1">
        <f t="shared" si="396"/>
        <v>44740.976388888892</v>
      </c>
      <c r="P4288" s="3" t="str">
        <f t="shared" si="397"/>
        <v>Jun,2022</v>
      </c>
      <c r="Q4288">
        <f t="shared" si="398"/>
        <v>2022</v>
      </c>
      <c r="R4288" t="str">
        <f t="shared" si="399"/>
        <v>Tue</v>
      </c>
      <c r="S4288">
        <f t="shared" si="400"/>
        <v>23</v>
      </c>
      <c r="T4288" t="str">
        <f t="shared" si="401"/>
        <v>NO</v>
      </c>
      <c r="U4288" cm="1">
        <f t="array" ref="U4288">_xlfn.XLOOKUP(Table1012[[#This Row],[Severity_Level]],{"MINOR","MODERATE","SEVERE","FATAL"},{1,2,3,5})</f>
        <v>2</v>
      </c>
      <c r="Z4288" s="1"/>
      <c r="AA4288" s="2"/>
      <c r="AB4288" s="4"/>
    </row>
    <row r="4289" spans="1:28" x14ac:dyDescent="0.3">
      <c r="A4289" t="s">
        <v>4330</v>
      </c>
      <c r="B4289" s="11" t="s">
        <v>18</v>
      </c>
      <c r="C4289" s="11" t="s">
        <v>19</v>
      </c>
      <c r="D4289" s="11" t="s">
        <v>31</v>
      </c>
      <c r="E4289" s="11" t="s">
        <v>20</v>
      </c>
      <c r="F4289" s="11" t="s">
        <v>21</v>
      </c>
      <c r="G4289" s="11">
        <v>3</v>
      </c>
      <c r="H4289" s="11" t="s">
        <v>32</v>
      </c>
      <c r="I4289" s="12">
        <v>44740</v>
      </c>
      <c r="J4289" s="14">
        <v>0.9770833333333333</v>
      </c>
      <c r="K4289">
        <v>3</v>
      </c>
      <c r="L4289" t="s">
        <v>32</v>
      </c>
      <c r="M4289" s="1">
        <v>44740</v>
      </c>
      <c r="N4289" s="2">
        <v>0.9770833333333333</v>
      </c>
      <c r="O4289" s="1">
        <f t="shared" si="396"/>
        <v>44740.977083333331</v>
      </c>
      <c r="P4289" s="3" t="str">
        <f t="shared" si="397"/>
        <v>Jun,2022</v>
      </c>
      <c r="Q4289">
        <f t="shared" si="398"/>
        <v>2022</v>
      </c>
      <c r="R4289" t="str">
        <f t="shared" si="399"/>
        <v>Tue</v>
      </c>
      <c r="S4289">
        <f t="shared" si="400"/>
        <v>23</v>
      </c>
      <c r="T4289" t="str">
        <f t="shared" si="401"/>
        <v>NO</v>
      </c>
      <c r="U4289" cm="1">
        <f t="array" ref="U4289">_xlfn.XLOOKUP(Table1012[[#This Row],[Severity_Level]],{"MINOR","MODERATE","SEVERE","FATAL"},{1,2,3,5})</f>
        <v>2</v>
      </c>
      <c r="Z4289" s="1"/>
      <c r="AA4289" s="2"/>
      <c r="AB4289" s="4"/>
    </row>
    <row r="4290" spans="1:28" x14ac:dyDescent="0.3">
      <c r="A4290" t="s">
        <v>4331</v>
      </c>
      <c r="B4290" s="11" t="s">
        <v>18</v>
      </c>
      <c r="C4290" s="11" t="s">
        <v>30</v>
      </c>
      <c r="D4290" s="11" t="s">
        <v>37</v>
      </c>
      <c r="E4290" s="11" t="s">
        <v>35</v>
      </c>
      <c r="F4290" s="11" t="s">
        <v>21</v>
      </c>
      <c r="G4290" s="11">
        <v>2</v>
      </c>
      <c r="H4290" s="11" t="s">
        <v>27</v>
      </c>
      <c r="I4290" s="12">
        <v>44740</v>
      </c>
      <c r="J4290" s="14">
        <v>0.97777777777777775</v>
      </c>
      <c r="K4290">
        <v>2</v>
      </c>
      <c r="L4290" t="s">
        <v>27</v>
      </c>
      <c r="M4290" s="1">
        <v>44740</v>
      </c>
      <c r="N4290" s="2">
        <v>0.97777777777777775</v>
      </c>
      <c r="O4290" s="1">
        <f t="shared" ref="O4290:O4353" si="402">M4290+N4290</f>
        <v>44740.977777777778</v>
      </c>
      <c r="P4290" s="3" t="str">
        <f t="shared" ref="P4290:P4353" si="403">TEXT(M4290,"MMM,YYY")</f>
        <v>Jun,2022</v>
      </c>
      <c r="Q4290">
        <f t="shared" ref="Q4290:Q4353" si="404">YEAR(M4290)</f>
        <v>2022</v>
      </c>
      <c r="R4290" t="str">
        <f t="shared" ref="R4290:R4353" si="405">TEXT(M4290,"DDD")</f>
        <v>Tue</v>
      </c>
      <c r="S4290">
        <f t="shared" ref="S4290:S4353" si="406">HOUR(N4290)</f>
        <v>23</v>
      </c>
      <c r="T4290" t="str">
        <f t="shared" ref="T4290:T4353" si="407">IF(OR(AND(S4290&gt;=7,S4290&lt;=9),AND(S4290&gt;=17,S4290&lt;=19)),"YES","NO")</f>
        <v>NO</v>
      </c>
      <c r="U4290" cm="1">
        <f t="array" ref="U4290">_xlfn.XLOOKUP(Table1012[[#This Row],[Severity_Level]],{"MINOR","MODERATE","SEVERE","FATAL"},{1,2,3,5})</f>
        <v>3</v>
      </c>
      <c r="Z4290" s="1"/>
      <c r="AA4290" s="2"/>
      <c r="AB4290" s="4"/>
    </row>
    <row r="4291" spans="1:28" x14ac:dyDescent="0.3">
      <c r="A4291" t="s">
        <v>4332</v>
      </c>
      <c r="B4291" s="11" t="s">
        <v>56</v>
      </c>
      <c r="C4291" s="11" t="s">
        <v>65</v>
      </c>
      <c r="D4291" s="11" t="s">
        <v>13</v>
      </c>
      <c r="E4291" s="11" t="s">
        <v>20</v>
      </c>
      <c r="F4291" s="11" t="s">
        <v>51</v>
      </c>
      <c r="G4291" s="11">
        <v>3</v>
      </c>
      <c r="H4291" s="11" t="s">
        <v>40</v>
      </c>
      <c r="I4291" s="12">
        <v>44740</v>
      </c>
      <c r="J4291" s="14">
        <v>0.97847222222222219</v>
      </c>
      <c r="K4291">
        <v>3</v>
      </c>
      <c r="L4291" t="s">
        <v>40</v>
      </c>
      <c r="M4291" s="1">
        <v>44740</v>
      </c>
      <c r="N4291" s="2">
        <v>0.97847222222222219</v>
      </c>
      <c r="O4291" s="1">
        <f t="shared" si="402"/>
        <v>44740.978472222225</v>
      </c>
      <c r="P4291" s="3" t="str">
        <f t="shared" si="403"/>
        <v>Jun,2022</v>
      </c>
      <c r="Q4291">
        <f t="shared" si="404"/>
        <v>2022</v>
      </c>
      <c r="R4291" t="str">
        <f t="shared" si="405"/>
        <v>Tue</v>
      </c>
      <c r="S4291">
        <f t="shared" si="406"/>
        <v>23</v>
      </c>
      <c r="T4291" t="str">
        <f t="shared" si="407"/>
        <v>NO</v>
      </c>
      <c r="U4291" cm="1">
        <f t="array" ref="U4291">_xlfn.XLOOKUP(Table1012[[#This Row],[Severity_Level]],{"MINOR","MODERATE","SEVERE","FATAL"},{1,2,3,5})</f>
        <v>5</v>
      </c>
      <c r="Z4291" s="1"/>
      <c r="AA4291" s="2"/>
      <c r="AB4291" s="4"/>
    </row>
    <row r="4292" spans="1:28" x14ac:dyDescent="0.3">
      <c r="A4292" t="s">
        <v>4333</v>
      </c>
      <c r="B4292" s="11" t="s">
        <v>18</v>
      </c>
      <c r="C4292" s="11" t="s">
        <v>46</v>
      </c>
      <c r="D4292" s="11" t="s">
        <v>31</v>
      </c>
      <c r="E4292" s="11" t="s">
        <v>38</v>
      </c>
      <c r="F4292" s="11" t="s">
        <v>15</v>
      </c>
      <c r="G4292" s="11">
        <v>1</v>
      </c>
      <c r="H4292" s="11" t="s">
        <v>40</v>
      </c>
      <c r="I4292" s="12">
        <v>44740</v>
      </c>
      <c r="J4292" s="14">
        <v>0.97916666666666663</v>
      </c>
      <c r="K4292">
        <v>1</v>
      </c>
      <c r="L4292" t="s">
        <v>40</v>
      </c>
      <c r="M4292" s="1">
        <v>44740</v>
      </c>
      <c r="N4292" s="2">
        <v>0.97916666666666663</v>
      </c>
      <c r="O4292" s="1">
        <f t="shared" si="402"/>
        <v>44740.979166666664</v>
      </c>
      <c r="P4292" s="3" t="str">
        <f t="shared" si="403"/>
        <v>Jun,2022</v>
      </c>
      <c r="Q4292">
        <f t="shared" si="404"/>
        <v>2022</v>
      </c>
      <c r="R4292" t="str">
        <f t="shared" si="405"/>
        <v>Tue</v>
      </c>
      <c r="S4292">
        <f t="shared" si="406"/>
        <v>23</v>
      </c>
      <c r="T4292" t="str">
        <f t="shared" si="407"/>
        <v>NO</v>
      </c>
      <c r="U4292" cm="1">
        <f t="array" ref="U4292">_xlfn.XLOOKUP(Table1012[[#This Row],[Severity_Level]],{"MINOR","MODERATE","SEVERE","FATAL"},{1,2,3,5})</f>
        <v>5</v>
      </c>
      <c r="Z4292" s="1"/>
      <c r="AA4292" s="2"/>
      <c r="AB4292" s="4"/>
    </row>
    <row r="4293" spans="1:28" x14ac:dyDescent="0.3">
      <c r="A4293" t="s">
        <v>4334</v>
      </c>
      <c r="B4293" s="11" t="s">
        <v>34</v>
      </c>
      <c r="C4293" s="11" t="s">
        <v>30</v>
      </c>
      <c r="D4293" s="11" t="s">
        <v>25</v>
      </c>
      <c r="E4293" s="11" t="s">
        <v>38</v>
      </c>
      <c r="F4293" s="11" t="s">
        <v>15</v>
      </c>
      <c r="G4293" s="11">
        <v>4</v>
      </c>
      <c r="H4293" s="11" t="s">
        <v>32</v>
      </c>
      <c r="I4293" s="12">
        <v>44740</v>
      </c>
      <c r="J4293" s="14">
        <v>0.97986111111111107</v>
      </c>
      <c r="K4293">
        <v>4</v>
      </c>
      <c r="L4293" t="s">
        <v>32</v>
      </c>
      <c r="M4293" s="1">
        <v>44740</v>
      </c>
      <c r="N4293" s="2">
        <v>0.97986111111111107</v>
      </c>
      <c r="O4293" s="1">
        <f t="shared" si="402"/>
        <v>44740.979861111111</v>
      </c>
      <c r="P4293" s="3" t="str">
        <f t="shared" si="403"/>
        <v>Jun,2022</v>
      </c>
      <c r="Q4293">
        <f t="shared" si="404"/>
        <v>2022</v>
      </c>
      <c r="R4293" t="str">
        <f t="shared" si="405"/>
        <v>Tue</v>
      </c>
      <c r="S4293">
        <f t="shared" si="406"/>
        <v>23</v>
      </c>
      <c r="T4293" t="str">
        <f t="shared" si="407"/>
        <v>NO</v>
      </c>
      <c r="U4293" cm="1">
        <f t="array" ref="U4293">_xlfn.XLOOKUP(Table1012[[#This Row],[Severity_Level]],{"MINOR","MODERATE","SEVERE","FATAL"},{1,2,3,5})</f>
        <v>2</v>
      </c>
      <c r="Z4293" s="1"/>
      <c r="AA4293" s="2"/>
      <c r="AB4293" s="4"/>
    </row>
    <row r="4294" spans="1:28" x14ac:dyDescent="0.3">
      <c r="A4294" t="s">
        <v>4335</v>
      </c>
      <c r="B4294" s="11" t="s">
        <v>49</v>
      </c>
      <c r="C4294" s="11" t="s">
        <v>53</v>
      </c>
      <c r="D4294" s="11" t="s">
        <v>31</v>
      </c>
      <c r="E4294" s="11" t="s">
        <v>38</v>
      </c>
      <c r="F4294" s="11" t="s">
        <v>15</v>
      </c>
      <c r="G4294" s="11">
        <v>4</v>
      </c>
      <c r="H4294" s="11" t="s">
        <v>32</v>
      </c>
      <c r="I4294" s="12">
        <v>44740</v>
      </c>
      <c r="J4294" s="14">
        <v>0.98055555555555551</v>
      </c>
      <c r="K4294">
        <v>4</v>
      </c>
      <c r="L4294" t="s">
        <v>32</v>
      </c>
      <c r="M4294" s="1">
        <v>44740</v>
      </c>
      <c r="N4294" s="2">
        <v>0.98055555555555551</v>
      </c>
      <c r="O4294" s="1">
        <f t="shared" si="402"/>
        <v>44740.980555555558</v>
      </c>
      <c r="P4294" s="3" t="str">
        <f t="shared" si="403"/>
        <v>Jun,2022</v>
      </c>
      <c r="Q4294">
        <f t="shared" si="404"/>
        <v>2022</v>
      </c>
      <c r="R4294" t="str">
        <f t="shared" si="405"/>
        <v>Tue</v>
      </c>
      <c r="S4294">
        <f t="shared" si="406"/>
        <v>23</v>
      </c>
      <c r="T4294" t="str">
        <f t="shared" si="407"/>
        <v>NO</v>
      </c>
      <c r="U4294" cm="1">
        <f t="array" ref="U4294">_xlfn.XLOOKUP(Table1012[[#This Row],[Severity_Level]],{"MINOR","MODERATE","SEVERE","FATAL"},{1,2,3,5})</f>
        <v>2</v>
      </c>
      <c r="Z4294" s="1"/>
      <c r="AA4294" s="2"/>
      <c r="AB4294" s="4"/>
    </row>
    <row r="4295" spans="1:28" x14ac:dyDescent="0.3">
      <c r="A4295" t="s">
        <v>4336</v>
      </c>
      <c r="B4295" s="11" t="s">
        <v>56</v>
      </c>
      <c r="C4295" s="11" t="s">
        <v>24</v>
      </c>
      <c r="D4295" s="11" t="s">
        <v>25</v>
      </c>
      <c r="E4295" s="11" t="s">
        <v>38</v>
      </c>
      <c r="F4295" s="11" t="s">
        <v>21</v>
      </c>
      <c r="G4295" s="11">
        <v>2</v>
      </c>
      <c r="H4295" s="11" t="s">
        <v>32</v>
      </c>
      <c r="I4295" s="12">
        <v>44740</v>
      </c>
      <c r="J4295" s="14">
        <v>0.98124999999999996</v>
      </c>
      <c r="K4295">
        <v>2</v>
      </c>
      <c r="L4295" t="s">
        <v>32</v>
      </c>
      <c r="M4295" s="1">
        <v>44740</v>
      </c>
      <c r="N4295" s="2">
        <v>0.98124999999999996</v>
      </c>
      <c r="O4295" s="1">
        <f t="shared" si="402"/>
        <v>44740.981249999997</v>
      </c>
      <c r="P4295" s="3" t="str">
        <f t="shared" si="403"/>
        <v>Jun,2022</v>
      </c>
      <c r="Q4295">
        <f t="shared" si="404"/>
        <v>2022</v>
      </c>
      <c r="R4295" t="str">
        <f t="shared" si="405"/>
        <v>Tue</v>
      </c>
      <c r="S4295">
        <f t="shared" si="406"/>
        <v>23</v>
      </c>
      <c r="T4295" t="str">
        <f t="shared" si="407"/>
        <v>NO</v>
      </c>
      <c r="U4295" cm="1">
        <f t="array" ref="U4295">_xlfn.XLOOKUP(Table1012[[#This Row],[Severity_Level]],{"MINOR","MODERATE","SEVERE","FATAL"},{1,2,3,5})</f>
        <v>2</v>
      </c>
      <c r="Z4295" s="1"/>
      <c r="AA4295" s="2"/>
      <c r="AB4295" s="4"/>
    </row>
    <row r="4296" spans="1:28" x14ac:dyDescent="0.3">
      <c r="A4296" t="s">
        <v>4337</v>
      </c>
      <c r="B4296" s="11" t="s">
        <v>11</v>
      </c>
      <c r="C4296" s="11" t="s">
        <v>30</v>
      </c>
      <c r="D4296" s="11" t="s">
        <v>37</v>
      </c>
      <c r="E4296" s="11" t="s">
        <v>20</v>
      </c>
      <c r="F4296" s="11" t="s">
        <v>51</v>
      </c>
      <c r="G4296" s="11">
        <v>5</v>
      </c>
      <c r="H4296" s="11" t="s">
        <v>32</v>
      </c>
      <c r="I4296" s="12">
        <v>44740</v>
      </c>
      <c r="J4296" s="14">
        <v>0.9819444444444444</v>
      </c>
      <c r="K4296">
        <v>5</v>
      </c>
      <c r="L4296" t="s">
        <v>32</v>
      </c>
      <c r="M4296" s="1">
        <v>44740</v>
      </c>
      <c r="N4296" s="2">
        <v>0.9819444444444444</v>
      </c>
      <c r="O4296" s="1">
        <f t="shared" si="402"/>
        <v>44740.981944444444</v>
      </c>
      <c r="P4296" s="3" t="str">
        <f t="shared" si="403"/>
        <v>Jun,2022</v>
      </c>
      <c r="Q4296">
        <f t="shared" si="404"/>
        <v>2022</v>
      </c>
      <c r="R4296" t="str">
        <f t="shared" si="405"/>
        <v>Tue</v>
      </c>
      <c r="S4296">
        <f t="shared" si="406"/>
        <v>23</v>
      </c>
      <c r="T4296" t="str">
        <f t="shared" si="407"/>
        <v>NO</v>
      </c>
      <c r="U4296" cm="1">
        <f t="array" ref="U4296">_xlfn.XLOOKUP(Table1012[[#This Row],[Severity_Level]],{"MINOR","MODERATE","SEVERE","FATAL"},{1,2,3,5})</f>
        <v>2</v>
      </c>
      <c r="Z4296" s="1"/>
      <c r="AA4296" s="2"/>
      <c r="AB4296" s="4"/>
    </row>
    <row r="4297" spans="1:28" x14ac:dyDescent="0.3">
      <c r="A4297" t="s">
        <v>4338</v>
      </c>
      <c r="B4297" s="11" t="s">
        <v>56</v>
      </c>
      <c r="C4297" s="11" t="s">
        <v>50</v>
      </c>
      <c r="D4297" s="11" t="s">
        <v>47</v>
      </c>
      <c r="E4297" s="11" t="s">
        <v>20</v>
      </c>
      <c r="F4297" s="11" t="s">
        <v>15</v>
      </c>
      <c r="G4297" s="11">
        <v>2</v>
      </c>
      <c r="H4297" s="11" t="s">
        <v>27</v>
      </c>
      <c r="I4297" s="12">
        <v>44740</v>
      </c>
      <c r="J4297" s="14">
        <v>0.98263888888888884</v>
      </c>
      <c r="K4297">
        <v>2</v>
      </c>
      <c r="L4297" t="s">
        <v>27</v>
      </c>
      <c r="M4297" s="1">
        <v>44740</v>
      </c>
      <c r="N4297" s="2">
        <v>0.98263888888888884</v>
      </c>
      <c r="O4297" s="1">
        <f t="shared" si="402"/>
        <v>44740.982638888891</v>
      </c>
      <c r="P4297" s="3" t="str">
        <f t="shared" si="403"/>
        <v>Jun,2022</v>
      </c>
      <c r="Q4297">
        <f t="shared" si="404"/>
        <v>2022</v>
      </c>
      <c r="R4297" t="str">
        <f t="shared" si="405"/>
        <v>Tue</v>
      </c>
      <c r="S4297">
        <f t="shared" si="406"/>
        <v>23</v>
      </c>
      <c r="T4297" t="str">
        <f t="shared" si="407"/>
        <v>NO</v>
      </c>
      <c r="U4297" cm="1">
        <f t="array" ref="U4297">_xlfn.XLOOKUP(Table1012[[#This Row],[Severity_Level]],{"MINOR","MODERATE","SEVERE","FATAL"},{1,2,3,5})</f>
        <v>3</v>
      </c>
      <c r="Z4297" s="1"/>
      <c r="AA4297" s="2"/>
      <c r="AB4297" s="4"/>
    </row>
    <row r="4298" spans="1:28" x14ac:dyDescent="0.3">
      <c r="A4298" t="s">
        <v>4339</v>
      </c>
      <c r="B4298" s="11" t="s">
        <v>56</v>
      </c>
      <c r="C4298" s="11" t="s">
        <v>44</v>
      </c>
      <c r="D4298" s="11" t="s">
        <v>47</v>
      </c>
      <c r="E4298" s="11" t="s">
        <v>38</v>
      </c>
      <c r="F4298" s="11" t="s">
        <v>15</v>
      </c>
      <c r="G4298" s="11">
        <v>3</v>
      </c>
      <c r="H4298" s="11" t="s">
        <v>40</v>
      </c>
      <c r="I4298" s="12">
        <v>44741</v>
      </c>
      <c r="J4298" s="14">
        <v>0.98333333333333328</v>
      </c>
      <c r="K4298">
        <v>3</v>
      </c>
      <c r="L4298" t="s">
        <v>40</v>
      </c>
      <c r="M4298" s="1">
        <v>44741</v>
      </c>
      <c r="N4298" s="2">
        <v>0.98333333333333328</v>
      </c>
      <c r="O4298" s="1">
        <f t="shared" si="402"/>
        <v>44741.98333333333</v>
      </c>
      <c r="P4298" s="3" t="str">
        <f t="shared" si="403"/>
        <v>Jun,2022</v>
      </c>
      <c r="Q4298">
        <f t="shared" si="404"/>
        <v>2022</v>
      </c>
      <c r="R4298" t="str">
        <f t="shared" si="405"/>
        <v>Wed</v>
      </c>
      <c r="S4298">
        <f t="shared" si="406"/>
        <v>23</v>
      </c>
      <c r="T4298" t="str">
        <f t="shared" si="407"/>
        <v>NO</v>
      </c>
      <c r="U4298" cm="1">
        <f t="array" ref="U4298">_xlfn.XLOOKUP(Table1012[[#This Row],[Severity_Level]],{"MINOR","MODERATE","SEVERE","FATAL"},{1,2,3,5})</f>
        <v>5</v>
      </c>
      <c r="Z4298" s="1"/>
      <c r="AA4298" s="2"/>
      <c r="AB4298" s="4"/>
    </row>
    <row r="4299" spans="1:28" x14ac:dyDescent="0.3">
      <c r="A4299" t="s">
        <v>4340</v>
      </c>
      <c r="B4299" s="11" t="s">
        <v>18</v>
      </c>
      <c r="C4299" s="11" t="s">
        <v>65</v>
      </c>
      <c r="D4299" s="11" t="s">
        <v>37</v>
      </c>
      <c r="E4299" s="11" t="s">
        <v>38</v>
      </c>
      <c r="F4299" s="11" t="s">
        <v>51</v>
      </c>
      <c r="G4299" s="11">
        <v>4</v>
      </c>
      <c r="H4299" s="11" t="s">
        <v>27</v>
      </c>
      <c r="I4299" s="12">
        <v>44741</v>
      </c>
      <c r="J4299" s="14">
        <v>0.98402777777777772</v>
      </c>
      <c r="K4299">
        <v>4</v>
      </c>
      <c r="L4299" t="s">
        <v>27</v>
      </c>
      <c r="M4299" s="1">
        <v>44741</v>
      </c>
      <c r="N4299" s="2">
        <v>0.98402777777777772</v>
      </c>
      <c r="O4299" s="1">
        <f t="shared" si="402"/>
        <v>44741.984027777777</v>
      </c>
      <c r="P4299" s="3" t="str">
        <f t="shared" si="403"/>
        <v>Jun,2022</v>
      </c>
      <c r="Q4299">
        <f t="shared" si="404"/>
        <v>2022</v>
      </c>
      <c r="R4299" t="str">
        <f t="shared" si="405"/>
        <v>Wed</v>
      </c>
      <c r="S4299">
        <f t="shared" si="406"/>
        <v>23</v>
      </c>
      <c r="T4299" t="str">
        <f t="shared" si="407"/>
        <v>NO</v>
      </c>
      <c r="U4299" cm="1">
        <f t="array" ref="U4299">_xlfn.XLOOKUP(Table1012[[#This Row],[Severity_Level]],{"MINOR","MODERATE","SEVERE","FATAL"},{1,2,3,5})</f>
        <v>3</v>
      </c>
      <c r="Z4299" s="1"/>
      <c r="AA4299" s="2"/>
      <c r="AB4299" s="4"/>
    </row>
    <row r="4300" spans="1:28" x14ac:dyDescent="0.3">
      <c r="A4300" t="s">
        <v>4341</v>
      </c>
      <c r="B4300" s="11" t="s">
        <v>56</v>
      </c>
      <c r="C4300" s="11" t="s">
        <v>46</v>
      </c>
      <c r="D4300" s="11" t="s">
        <v>25</v>
      </c>
      <c r="E4300" s="11" t="s">
        <v>20</v>
      </c>
      <c r="F4300" s="11" t="s">
        <v>21</v>
      </c>
      <c r="G4300" s="11">
        <v>2</v>
      </c>
      <c r="H4300" s="11" t="s">
        <v>32</v>
      </c>
      <c r="I4300" s="12">
        <v>44741</v>
      </c>
      <c r="J4300" s="14">
        <v>0.98472222222222228</v>
      </c>
      <c r="K4300">
        <v>2</v>
      </c>
      <c r="L4300" t="s">
        <v>32</v>
      </c>
      <c r="M4300" s="1">
        <v>44741</v>
      </c>
      <c r="N4300" s="2">
        <v>0.98472222222222228</v>
      </c>
      <c r="O4300" s="1">
        <f t="shared" si="402"/>
        <v>44741.984722222223</v>
      </c>
      <c r="P4300" s="3" t="str">
        <f t="shared" si="403"/>
        <v>Jun,2022</v>
      </c>
      <c r="Q4300">
        <f t="shared" si="404"/>
        <v>2022</v>
      </c>
      <c r="R4300" t="str">
        <f t="shared" si="405"/>
        <v>Wed</v>
      </c>
      <c r="S4300">
        <f t="shared" si="406"/>
        <v>23</v>
      </c>
      <c r="T4300" t="str">
        <f t="shared" si="407"/>
        <v>NO</v>
      </c>
      <c r="U4300" cm="1">
        <f t="array" ref="U4300">_xlfn.XLOOKUP(Table1012[[#This Row],[Severity_Level]],{"MINOR","MODERATE","SEVERE","FATAL"},{1,2,3,5})</f>
        <v>2</v>
      </c>
      <c r="Z4300" s="1"/>
      <c r="AA4300" s="2"/>
      <c r="AB4300" s="4"/>
    </row>
    <row r="4301" spans="1:28" x14ac:dyDescent="0.3">
      <c r="A4301" t="s">
        <v>4342</v>
      </c>
      <c r="B4301" s="11" t="s">
        <v>11</v>
      </c>
      <c r="C4301" s="11" t="s">
        <v>65</v>
      </c>
      <c r="D4301" s="11" t="s">
        <v>31</v>
      </c>
      <c r="E4301" s="11" t="s">
        <v>20</v>
      </c>
      <c r="F4301" s="11" t="s">
        <v>21</v>
      </c>
      <c r="G4301" s="11">
        <v>2</v>
      </c>
      <c r="H4301" s="11" t="s">
        <v>16</v>
      </c>
      <c r="I4301" s="12">
        <v>44741</v>
      </c>
      <c r="J4301" s="14">
        <v>0.98541666666666672</v>
      </c>
      <c r="K4301">
        <v>2</v>
      </c>
      <c r="L4301" t="s">
        <v>16</v>
      </c>
      <c r="M4301" s="1">
        <v>44741</v>
      </c>
      <c r="N4301" s="2">
        <v>0.98541666666666672</v>
      </c>
      <c r="O4301" s="1">
        <f t="shared" si="402"/>
        <v>44741.98541666667</v>
      </c>
      <c r="P4301" s="3" t="str">
        <f t="shared" si="403"/>
        <v>Jun,2022</v>
      </c>
      <c r="Q4301">
        <f t="shared" si="404"/>
        <v>2022</v>
      </c>
      <c r="R4301" t="str">
        <f t="shared" si="405"/>
        <v>Wed</v>
      </c>
      <c r="S4301">
        <f t="shared" si="406"/>
        <v>23</v>
      </c>
      <c r="T4301" t="str">
        <f t="shared" si="407"/>
        <v>NO</v>
      </c>
      <c r="U4301" cm="1">
        <f t="array" ref="U4301">_xlfn.XLOOKUP(Table1012[[#This Row],[Severity_Level]],{"MINOR","MODERATE","SEVERE","FATAL"},{1,2,3,5})</f>
        <v>1</v>
      </c>
      <c r="Z4301" s="1"/>
      <c r="AA4301" s="2"/>
      <c r="AB4301" s="4"/>
    </row>
    <row r="4302" spans="1:28" x14ac:dyDescent="0.3">
      <c r="A4302" t="s">
        <v>4343</v>
      </c>
      <c r="B4302" s="11" t="s">
        <v>56</v>
      </c>
      <c r="C4302" s="11" t="s">
        <v>53</v>
      </c>
      <c r="D4302" s="11" t="s">
        <v>37</v>
      </c>
      <c r="E4302" s="11" t="s">
        <v>20</v>
      </c>
      <c r="F4302" s="11" t="s">
        <v>21</v>
      </c>
      <c r="G4302" s="11">
        <v>3</v>
      </c>
      <c r="H4302" s="11" t="s">
        <v>40</v>
      </c>
      <c r="I4302" s="12">
        <v>44741</v>
      </c>
      <c r="J4302" s="14">
        <v>0.98611111111111116</v>
      </c>
      <c r="K4302">
        <v>3</v>
      </c>
      <c r="L4302" t="s">
        <v>40</v>
      </c>
      <c r="M4302" s="1">
        <v>44741</v>
      </c>
      <c r="N4302" s="2">
        <v>0.98611111111111116</v>
      </c>
      <c r="O4302" s="1">
        <f t="shared" si="402"/>
        <v>44741.986111111109</v>
      </c>
      <c r="P4302" s="3" t="str">
        <f t="shared" si="403"/>
        <v>Jun,2022</v>
      </c>
      <c r="Q4302">
        <f t="shared" si="404"/>
        <v>2022</v>
      </c>
      <c r="R4302" t="str">
        <f t="shared" si="405"/>
        <v>Wed</v>
      </c>
      <c r="S4302">
        <f t="shared" si="406"/>
        <v>23</v>
      </c>
      <c r="T4302" t="str">
        <f t="shared" si="407"/>
        <v>NO</v>
      </c>
      <c r="U4302" cm="1">
        <f t="array" ref="U4302">_xlfn.XLOOKUP(Table1012[[#This Row],[Severity_Level]],{"MINOR","MODERATE","SEVERE","FATAL"},{1,2,3,5})</f>
        <v>5</v>
      </c>
      <c r="Z4302" s="1"/>
      <c r="AA4302" s="2"/>
      <c r="AB4302" s="4"/>
    </row>
    <row r="4303" spans="1:28" x14ac:dyDescent="0.3">
      <c r="A4303" t="s">
        <v>4344</v>
      </c>
      <c r="B4303" s="11" t="s">
        <v>34</v>
      </c>
      <c r="C4303" s="11" t="s">
        <v>19</v>
      </c>
      <c r="D4303" s="11" t="s">
        <v>13</v>
      </c>
      <c r="E4303" s="11" t="s">
        <v>14</v>
      </c>
      <c r="F4303" s="11" t="s">
        <v>15</v>
      </c>
      <c r="G4303" s="11">
        <v>5</v>
      </c>
      <c r="H4303" s="11" t="s">
        <v>40</v>
      </c>
      <c r="I4303" s="12">
        <v>44741</v>
      </c>
      <c r="J4303" s="14">
        <v>0.9868055555555556</v>
      </c>
      <c r="K4303">
        <v>5</v>
      </c>
      <c r="L4303" t="s">
        <v>40</v>
      </c>
      <c r="M4303" s="1">
        <v>44741</v>
      </c>
      <c r="N4303" s="2">
        <v>0.9868055555555556</v>
      </c>
      <c r="O4303" s="1">
        <f t="shared" si="402"/>
        <v>44741.986805555556</v>
      </c>
      <c r="P4303" s="3" t="str">
        <f t="shared" si="403"/>
        <v>Jun,2022</v>
      </c>
      <c r="Q4303">
        <f t="shared" si="404"/>
        <v>2022</v>
      </c>
      <c r="R4303" t="str">
        <f t="shared" si="405"/>
        <v>Wed</v>
      </c>
      <c r="S4303">
        <f t="shared" si="406"/>
        <v>23</v>
      </c>
      <c r="T4303" t="str">
        <f t="shared" si="407"/>
        <v>NO</v>
      </c>
      <c r="U4303" cm="1">
        <f t="array" ref="U4303">_xlfn.XLOOKUP(Table1012[[#This Row],[Severity_Level]],{"MINOR","MODERATE","SEVERE","FATAL"},{1,2,3,5})</f>
        <v>5</v>
      </c>
      <c r="Z4303" s="1"/>
      <c r="AA4303" s="2"/>
      <c r="AB4303" s="4"/>
    </row>
    <row r="4304" spans="1:28" x14ac:dyDescent="0.3">
      <c r="A4304" t="s">
        <v>4345</v>
      </c>
      <c r="B4304" s="11" t="s">
        <v>29</v>
      </c>
      <c r="C4304" s="11" t="s">
        <v>50</v>
      </c>
      <c r="D4304" s="11" t="s">
        <v>37</v>
      </c>
      <c r="E4304" s="11" t="s">
        <v>35</v>
      </c>
      <c r="F4304" s="11" t="s">
        <v>15</v>
      </c>
      <c r="G4304" s="11">
        <v>5</v>
      </c>
      <c r="H4304" s="11" t="s">
        <v>16</v>
      </c>
      <c r="I4304" s="12">
        <v>44741</v>
      </c>
      <c r="J4304" s="14">
        <v>0.98750000000000004</v>
      </c>
      <c r="K4304">
        <v>5</v>
      </c>
      <c r="L4304" t="s">
        <v>16</v>
      </c>
      <c r="M4304" s="1">
        <v>44741</v>
      </c>
      <c r="N4304" s="2">
        <v>0.98750000000000004</v>
      </c>
      <c r="O4304" s="1">
        <f t="shared" si="402"/>
        <v>44741.987500000003</v>
      </c>
      <c r="P4304" s="3" t="str">
        <f t="shared" si="403"/>
        <v>Jun,2022</v>
      </c>
      <c r="Q4304">
        <f t="shared" si="404"/>
        <v>2022</v>
      </c>
      <c r="R4304" t="str">
        <f t="shared" si="405"/>
        <v>Wed</v>
      </c>
      <c r="S4304">
        <f t="shared" si="406"/>
        <v>23</v>
      </c>
      <c r="T4304" t="str">
        <f t="shared" si="407"/>
        <v>NO</v>
      </c>
      <c r="U4304" cm="1">
        <f t="array" ref="U4304">_xlfn.XLOOKUP(Table1012[[#This Row],[Severity_Level]],{"MINOR","MODERATE","SEVERE","FATAL"},{1,2,3,5})</f>
        <v>1</v>
      </c>
      <c r="Z4304" s="1"/>
      <c r="AA4304" s="2"/>
      <c r="AB4304" s="4"/>
    </row>
    <row r="4305" spans="1:28" x14ac:dyDescent="0.3">
      <c r="A4305" t="s">
        <v>4346</v>
      </c>
      <c r="B4305" s="11" t="s">
        <v>34</v>
      </c>
      <c r="C4305" s="11" t="s">
        <v>46</v>
      </c>
      <c r="D4305" s="11" t="s">
        <v>25</v>
      </c>
      <c r="E4305" s="11" t="s">
        <v>14</v>
      </c>
      <c r="F4305" s="11" t="s">
        <v>15</v>
      </c>
      <c r="G4305" s="11">
        <v>5</v>
      </c>
      <c r="H4305" s="11" t="s">
        <v>16</v>
      </c>
      <c r="I4305" s="12">
        <v>44741</v>
      </c>
      <c r="J4305" s="14">
        <v>0.98819444444444449</v>
      </c>
      <c r="K4305">
        <v>5</v>
      </c>
      <c r="L4305" t="s">
        <v>16</v>
      </c>
      <c r="M4305" s="1">
        <v>44741</v>
      </c>
      <c r="N4305" s="2">
        <v>0.98819444444444449</v>
      </c>
      <c r="O4305" s="1">
        <f t="shared" si="402"/>
        <v>44741.988194444442</v>
      </c>
      <c r="P4305" s="3" t="str">
        <f t="shared" si="403"/>
        <v>Jun,2022</v>
      </c>
      <c r="Q4305">
        <f t="shared" si="404"/>
        <v>2022</v>
      </c>
      <c r="R4305" t="str">
        <f t="shared" si="405"/>
        <v>Wed</v>
      </c>
      <c r="S4305">
        <f t="shared" si="406"/>
        <v>23</v>
      </c>
      <c r="T4305" t="str">
        <f t="shared" si="407"/>
        <v>NO</v>
      </c>
      <c r="U4305" cm="1">
        <f t="array" ref="U4305">_xlfn.XLOOKUP(Table1012[[#This Row],[Severity_Level]],{"MINOR","MODERATE","SEVERE","FATAL"},{1,2,3,5})</f>
        <v>1</v>
      </c>
      <c r="Z4305" s="1"/>
      <c r="AA4305" s="2"/>
      <c r="AB4305" s="4"/>
    </row>
    <row r="4306" spans="1:28" x14ac:dyDescent="0.3">
      <c r="A4306" t="s">
        <v>4347</v>
      </c>
      <c r="B4306" s="11" t="s">
        <v>34</v>
      </c>
      <c r="C4306" s="11" t="s">
        <v>46</v>
      </c>
      <c r="D4306" s="11" t="s">
        <v>31</v>
      </c>
      <c r="E4306" s="11" t="s">
        <v>14</v>
      </c>
      <c r="F4306" s="11" t="s">
        <v>26</v>
      </c>
      <c r="G4306" s="11">
        <v>2</v>
      </c>
      <c r="H4306" s="11" t="s">
        <v>16</v>
      </c>
      <c r="I4306" s="12">
        <v>44741</v>
      </c>
      <c r="J4306" s="14">
        <v>0.98888888888888893</v>
      </c>
      <c r="K4306">
        <v>2</v>
      </c>
      <c r="L4306" t="s">
        <v>16</v>
      </c>
      <c r="M4306" s="1">
        <v>44741</v>
      </c>
      <c r="N4306" s="2">
        <v>0.98888888888888893</v>
      </c>
      <c r="O4306" s="1">
        <f t="shared" si="402"/>
        <v>44741.988888888889</v>
      </c>
      <c r="P4306" s="3" t="str">
        <f t="shared" si="403"/>
        <v>Jun,2022</v>
      </c>
      <c r="Q4306">
        <f t="shared" si="404"/>
        <v>2022</v>
      </c>
      <c r="R4306" t="str">
        <f t="shared" si="405"/>
        <v>Wed</v>
      </c>
      <c r="S4306">
        <f t="shared" si="406"/>
        <v>23</v>
      </c>
      <c r="T4306" t="str">
        <f t="shared" si="407"/>
        <v>NO</v>
      </c>
      <c r="U4306" cm="1">
        <f t="array" ref="U4306">_xlfn.XLOOKUP(Table1012[[#This Row],[Severity_Level]],{"MINOR","MODERATE","SEVERE","FATAL"},{1,2,3,5})</f>
        <v>1</v>
      </c>
      <c r="Z4306" s="1"/>
      <c r="AA4306" s="2"/>
      <c r="AB4306" s="4"/>
    </row>
    <row r="4307" spans="1:28" x14ac:dyDescent="0.3">
      <c r="A4307" t="s">
        <v>4348</v>
      </c>
      <c r="B4307" s="11" t="s">
        <v>29</v>
      </c>
      <c r="C4307" s="11" t="s">
        <v>65</v>
      </c>
      <c r="D4307" s="11" t="s">
        <v>47</v>
      </c>
      <c r="E4307" s="11" t="s">
        <v>14</v>
      </c>
      <c r="F4307" s="11" t="s">
        <v>51</v>
      </c>
      <c r="G4307" s="11">
        <v>2</v>
      </c>
      <c r="H4307" s="11" t="s">
        <v>16</v>
      </c>
      <c r="I4307" s="12">
        <v>44741</v>
      </c>
      <c r="J4307" s="14">
        <v>0.98958333333333337</v>
      </c>
      <c r="K4307">
        <v>2</v>
      </c>
      <c r="L4307" t="s">
        <v>16</v>
      </c>
      <c r="M4307" s="1">
        <v>44741</v>
      </c>
      <c r="N4307" s="2">
        <v>0.98958333333333337</v>
      </c>
      <c r="O4307" s="1">
        <f t="shared" si="402"/>
        <v>44741.989583333336</v>
      </c>
      <c r="P4307" s="3" t="str">
        <f t="shared" si="403"/>
        <v>Jun,2022</v>
      </c>
      <c r="Q4307">
        <f t="shared" si="404"/>
        <v>2022</v>
      </c>
      <c r="R4307" t="str">
        <f t="shared" si="405"/>
        <v>Wed</v>
      </c>
      <c r="S4307">
        <f t="shared" si="406"/>
        <v>23</v>
      </c>
      <c r="T4307" t="str">
        <f t="shared" si="407"/>
        <v>NO</v>
      </c>
      <c r="U4307" cm="1">
        <f t="array" ref="U4307">_xlfn.XLOOKUP(Table1012[[#This Row],[Severity_Level]],{"MINOR","MODERATE","SEVERE","FATAL"},{1,2,3,5})</f>
        <v>1</v>
      </c>
      <c r="Z4307" s="1"/>
      <c r="AA4307" s="2"/>
      <c r="AB4307" s="4"/>
    </row>
    <row r="4308" spans="1:28" x14ac:dyDescent="0.3">
      <c r="A4308" t="s">
        <v>4349</v>
      </c>
      <c r="B4308" s="11" t="s">
        <v>29</v>
      </c>
      <c r="C4308" s="11" t="s">
        <v>65</v>
      </c>
      <c r="D4308" s="11" t="s">
        <v>37</v>
      </c>
      <c r="E4308" s="11" t="s">
        <v>38</v>
      </c>
      <c r="F4308" s="11" t="s">
        <v>51</v>
      </c>
      <c r="G4308" s="11">
        <v>3</v>
      </c>
      <c r="H4308" s="11" t="s">
        <v>16</v>
      </c>
      <c r="I4308" s="12">
        <v>44741</v>
      </c>
      <c r="J4308" s="14">
        <v>0.99027777777777781</v>
      </c>
      <c r="K4308">
        <v>3</v>
      </c>
      <c r="L4308" t="s">
        <v>16</v>
      </c>
      <c r="M4308" s="1">
        <v>44741</v>
      </c>
      <c r="N4308" s="2">
        <v>0.99027777777777781</v>
      </c>
      <c r="O4308" s="1">
        <f t="shared" si="402"/>
        <v>44741.990277777775</v>
      </c>
      <c r="P4308" s="3" t="str">
        <f t="shared" si="403"/>
        <v>Jun,2022</v>
      </c>
      <c r="Q4308">
        <f t="shared" si="404"/>
        <v>2022</v>
      </c>
      <c r="R4308" t="str">
        <f t="shared" si="405"/>
        <v>Wed</v>
      </c>
      <c r="S4308">
        <f t="shared" si="406"/>
        <v>23</v>
      </c>
      <c r="T4308" t="str">
        <f t="shared" si="407"/>
        <v>NO</v>
      </c>
      <c r="U4308" cm="1">
        <f t="array" ref="U4308">_xlfn.XLOOKUP(Table1012[[#This Row],[Severity_Level]],{"MINOR","MODERATE","SEVERE","FATAL"},{1,2,3,5})</f>
        <v>1</v>
      </c>
      <c r="Z4308" s="1"/>
      <c r="AA4308" s="2"/>
      <c r="AB4308" s="4"/>
    </row>
    <row r="4309" spans="1:28" x14ac:dyDescent="0.3">
      <c r="A4309" t="s">
        <v>4350</v>
      </c>
      <c r="B4309" s="11" t="s">
        <v>56</v>
      </c>
      <c r="C4309" s="11" t="s">
        <v>65</v>
      </c>
      <c r="D4309" s="11" t="s">
        <v>13</v>
      </c>
      <c r="E4309" s="11" t="s">
        <v>38</v>
      </c>
      <c r="F4309" s="11" t="s">
        <v>15</v>
      </c>
      <c r="G4309" s="11">
        <v>2</v>
      </c>
      <c r="H4309" s="11" t="s">
        <v>27</v>
      </c>
      <c r="I4309" s="12">
        <v>44741</v>
      </c>
      <c r="J4309" s="14">
        <v>0.99097222222222225</v>
      </c>
      <c r="K4309">
        <v>2</v>
      </c>
      <c r="L4309" t="s">
        <v>27</v>
      </c>
      <c r="M4309" s="1">
        <v>44741</v>
      </c>
      <c r="N4309" s="2">
        <v>0.99097222222222225</v>
      </c>
      <c r="O4309" s="1">
        <f t="shared" si="402"/>
        <v>44741.990972222222</v>
      </c>
      <c r="P4309" s="3" t="str">
        <f t="shared" si="403"/>
        <v>Jun,2022</v>
      </c>
      <c r="Q4309">
        <f t="shared" si="404"/>
        <v>2022</v>
      </c>
      <c r="R4309" t="str">
        <f t="shared" si="405"/>
        <v>Wed</v>
      </c>
      <c r="S4309">
        <f t="shared" si="406"/>
        <v>23</v>
      </c>
      <c r="T4309" t="str">
        <f t="shared" si="407"/>
        <v>NO</v>
      </c>
      <c r="U4309" cm="1">
        <f t="array" ref="U4309">_xlfn.XLOOKUP(Table1012[[#This Row],[Severity_Level]],{"MINOR","MODERATE","SEVERE","FATAL"},{1,2,3,5})</f>
        <v>3</v>
      </c>
      <c r="Z4309" s="1"/>
      <c r="AA4309" s="2"/>
      <c r="AB4309" s="4"/>
    </row>
    <row r="4310" spans="1:28" x14ac:dyDescent="0.3">
      <c r="A4310" t="s">
        <v>4351</v>
      </c>
      <c r="B4310" s="11" t="s">
        <v>34</v>
      </c>
      <c r="C4310" s="11" t="s">
        <v>19</v>
      </c>
      <c r="D4310" s="11" t="s">
        <v>47</v>
      </c>
      <c r="E4310" s="11" t="s">
        <v>14</v>
      </c>
      <c r="F4310" s="11" t="s">
        <v>15</v>
      </c>
      <c r="G4310" s="11">
        <v>4</v>
      </c>
      <c r="H4310" s="11" t="s">
        <v>40</v>
      </c>
      <c r="I4310" s="12">
        <v>44741</v>
      </c>
      <c r="J4310" s="14">
        <v>0.9916666666666667</v>
      </c>
      <c r="K4310">
        <v>4</v>
      </c>
      <c r="L4310" t="s">
        <v>40</v>
      </c>
      <c r="M4310" s="1">
        <v>44741</v>
      </c>
      <c r="N4310" s="2">
        <v>0.9916666666666667</v>
      </c>
      <c r="O4310" s="1">
        <f t="shared" si="402"/>
        <v>44741.991666666669</v>
      </c>
      <c r="P4310" s="3" t="str">
        <f t="shared" si="403"/>
        <v>Jun,2022</v>
      </c>
      <c r="Q4310">
        <f t="shared" si="404"/>
        <v>2022</v>
      </c>
      <c r="R4310" t="str">
        <f t="shared" si="405"/>
        <v>Wed</v>
      </c>
      <c r="S4310">
        <f t="shared" si="406"/>
        <v>23</v>
      </c>
      <c r="T4310" t="str">
        <f t="shared" si="407"/>
        <v>NO</v>
      </c>
      <c r="U4310" cm="1">
        <f t="array" ref="U4310">_xlfn.XLOOKUP(Table1012[[#This Row],[Severity_Level]],{"MINOR","MODERATE","SEVERE","FATAL"},{1,2,3,5})</f>
        <v>5</v>
      </c>
      <c r="Z4310" s="1"/>
      <c r="AA4310" s="2"/>
      <c r="AB4310" s="4"/>
    </row>
    <row r="4311" spans="1:28" x14ac:dyDescent="0.3">
      <c r="A4311" t="s">
        <v>4352</v>
      </c>
      <c r="B4311" s="11" t="s">
        <v>18</v>
      </c>
      <c r="C4311" s="11" t="s">
        <v>65</v>
      </c>
      <c r="D4311" s="11" t="s">
        <v>31</v>
      </c>
      <c r="E4311" s="11" t="s">
        <v>20</v>
      </c>
      <c r="F4311" s="11" t="s">
        <v>26</v>
      </c>
      <c r="G4311" s="11">
        <v>3</v>
      </c>
      <c r="H4311" s="11" t="s">
        <v>40</v>
      </c>
      <c r="I4311" s="12">
        <v>44741</v>
      </c>
      <c r="J4311" s="14">
        <v>0.99236111111111114</v>
      </c>
      <c r="K4311">
        <v>3</v>
      </c>
      <c r="L4311" t="s">
        <v>40</v>
      </c>
      <c r="M4311" s="1">
        <v>44741</v>
      </c>
      <c r="N4311" s="2">
        <v>0.99236111111111114</v>
      </c>
      <c r="O4311" s="1">
        <f t="shared" si="402"/>
        <v>44741.992361111108</v>
      </c>
      <c r="P4311" s="3" t="str">
        <f t="shared" si="403"/>
        <v>Jun,2022</v>
      </c>
      <c r="Q4311">
        <f t="shared" si="404"/>
        <v>2022</v>
      </c>
      <c r="R4311" t="str">
        <f t="shared" si="405"/>
        <v>Wed</v>
      </c>
      <c r="S4311">
        <f t="shared" si="406"/>
        <v>23</v>
      </c>
      <c r="T4311" t="str">
        <f t="shared" si="407"/>
        <v>NO</v>
      </c>
      <c r="U4311" cm="1">
        <f t="array" ref="U4311">_xlfn.XLOOKUP(Table1012[[#This Row],[Severity_Level]],{"MINOR","MODERATE","SEVERE","FATAL"},{1,2,3,5})</f>
        <v>5</v>
      </c>
      <c r="Z4311" s="1"/>
      <c r="AA4311" s="2"/>
      <c r="AB4311" s="4"/>
    </row>
    <row r="4312" spans="1:28" x14ac:dyDescent="0.3">
      <c r="A4312" t="s">
        <v>4353</v>
      </c>
      <c r="B4312" s="11" t="s">
        <v>49</v>
      </c>
      <c r="C4312" s="11" t="s">
        <v>57</v>
      </c>
      <c r="D4312" s="11" t="s">
        <v>31</v>
      </c>
      <c r="E4312" s="11" t="s">
        <v>38</v>
      </c>
      <c r="F4312" s="11" t="s">
        <v>21</v>
      </c>
      <c r="G4312" s="11">
        <v>1</v>
      </c>
      <c r="H4312" s="11" t="s">
        <v>16</v>
      </c>
      <c r="I4312" s="12">
        <v>44741</v>
      </c>
      <c r="J4312" s="14">
        <v>0.99305555555555558</v>
      </c>
      <c r="K4312">
        <v>1</v>
      </c>
      <c r="L4312" t="s">
        <v>16</v>
      </c>
      <c r="M4312" s="1">
        <v>44741</v>
      </c>
      <c r="N4312" s="2">
        <v>0.99305555555555558</v>
      </c>
      <c r="O4312" s="1">
        <f t="shared" si="402"/>
        <v>44741.993055555555</v>
      </c>
      <c r="P4312" s="3" t="str">
        <f t="shared" si="403"/>
        <v>Jun,2022</v>
      </c>
      <c r="Q4312">
        <f t="shared" si="404"/>
        <v>2022</v>
      </c>
      <c r="R4312" t="str">
        <f t="shared" si="405"/>
        <v>Wed</v>
      </c>
      <c r="S4312">
        <f t="shared" si="406"/>
        <v>23</v>
      </c>
      <c r="T4312" t="str">
        <f t="shared" si="407"/>
        <v>NO</v>
      </c>
      <c r="U4312" cm="1">
        <f t="array" ref="U4312">_xlfn.XLOOKUP(Table1012[[#This Row],[Severity_Level]],{"MINOR","MODERATE","SEVERE","FATAL"},{1,2,3,5})</f>
        <v>1</v>
      </c>
      <c r="Z4312" s="1"/>
      <c r="AA4312" s="2"/>
      <c r="AB4312" s="4"/>
    </row>
    <row r="4313" spans="1:28" x14ac:dyDescent="0.3">
      <c r="A4313" t="s">
        <v>4354</v>
      </c>
      <c r="B4313" s="11" t="s">
        <v>49</v>
      </c>
      <c r="C4313" s="11" t="s">
        <v>30</v>
      </c>
      <c r="D4313" s="11" t="s">
        <v>13</v>
      </c>
      <c r="E4313" s="11" t="s">
        <v>35</v>
      </c>
      <c r="F4313" s="11" t="s">
        <v>26</v>
      </c>
      <c r="G4313" s="11">
        <v>5</v>
      </c>
      <c r="H4313" s="11" t="s">
        <v>40</v>
      </c>
      <c r="I4313" s="12">
        <v>44741</v>
      </c>
      <c r="J4313" s="14">
        <v>0.99375000000000002</v>
      </c>
      <c r="K4313">
        <v>5</v>
      </c>
      <c r="L4313" t="s">
        <v>40</v>
      </c>
      <c r="M4313" s="1">
        <v>44741</v>
      </c>
      <c r="N4313" s="2">
        <v>0.99375000000000002</v>
      </c>
      <c r="O4313" s="1">
        <f t="shared" si="402"/>
        <v>44741.993750000001</v>
      </c>
      <c r="P4313" s="3" t="str">
        <f t="shared" si="403"/>
        <v>Jun,2022</v>
      </c>
      <c r="Q4313">
        <f t="shared" si="404"/>
        <v>2022</v>
      </c>
      <c r="R4313" t="str">
        <f t="shared" si="405"/>
        <v>Wed</v>
      </c>
      <c r="S4313">
        <f t="shared" si="406"/>
        <v>23</v>
      </c>
      <c r="T4313" t="str">
        <f t="shared" si="407"/>
        <v>NO</v>
      </c>
      <c r="U4313" cm="1">
        <f t="array" ref="U4313">_xlfn.XLOOKUP(Table1012[[#This Row],[Severity_Level]],{"MINOR","MODERATE","SEVERE","FATAL"},{1,2,3,5})</f>
        <v>5</v>
      </c>
      <c r="Z4313" s="1"/>
      <c r="AA4313" s="2"/>
      <c r="AB4313" s="4"/>
    </row>
    <row r="4314" spans="1:28" x14ac:dyDescent="0.3">
      <c r="A4314" t="s">
        <v>4355</v>
      </c>
      <c r="B4314" s="11" t="s">
        <v>49</v>
      </c>
      <c r="C4314" s="11" t="s">
        <v>30</v>
      </c>
      <c r="D4314" s="11" t="s">
        <v>31</v>
      </c>
      <c r="E4314" s="11" t="s">
        <v>20</v>
      </c>
      <c r="F4314" s="11" t="s">
        <v>51</v>
      </c>
      <c r="G4314" s="11">
        <v>4</v>
      </c>
      <c r="H4314" s="11" t="s">
        <v>32</v>
      </c>
      <c r="I4314" s="12">
        <v>44741</v>
      </c>
      <c r="J4314" s="14">
        <v>0.99444444444444446</v>
      </c>
      <c r="K4314">
        <v>4</v>
      </c>
      <c r="L4314" t="s">
        <v>32</v>
      </c>
      <c r="M4314" s="1">
        <v>44741</v>
      </c>
      <c r="N4314" s="2">
        <v>0.99444444444444446</v>
      </c>
      <c r="O4314" s="1">
        <f t="shared" si="402"/>
        <v>44741.994444444441</v>
      </c>
      <c r="P4314" s="3" t="str">
        <f t="shared" si="403"/>
        <v>Jun,2022</v>
      </c>
      <c r="Q4314">
        <f t="shared" si="404"/>
        <v>2022</v>
      </c>
      <c r="R4314" t="str">
        <f t="shared" si="405"/>
        <v>Wed</v>
      </c>
      <c r="S4314">
        <f t="shared" si="406"/>
        <v>23</v>
      </c>
      <c r="T4314" t="str">
        <f t="shared" si="407"/>
        <v>NO</v>
      </c>
      <c r="U4314" cm="1">
        <f t="array" ref="U4314">_xlfn.XLOOKUP(Table1012[[#This Row],[Severity_Level]],{"MINOR","MODERATE","SEVERE","FATAL"},{1,2,3,5})</f>
        <v>2</v>
      </c>
      <c r="Z4314" s="1"/>
      <c r="AA4314" s="2"/>
      <c r="AB4314" s="4"/>
    </row>
    <row r="4315" spans="1:28" x14ac:dyDescent="0.3">
      <c r="A4315" t="s">
        <v>4356</v>
      </c>
      <c r="B4315" s="11" t="s">
        <v>34</v>
      </c>
      <c r="C4315" s="11" t="s">
        <v>44</v>
      </c>
      <c r="D4315" s="11" t="s">
        <v>31</v>
      </c>
      <c r="E4315" s="11" t="s">
        <v>20</v>
      </c>
      <c r="F4315" s="11" t="s">
        <v>15</v>
      </c>
      <c r="G4315" s="11">
        <v>4</v>
      </c>
      <c r="H4315" s="11" t="s">
        <v>32</v>
      </c>
      <c r="I4315" s="12">
        <v>44741</v>
      </c>
      <c r="J4315" s="14">
        <v>0.99513888888888891</v>
      </c>
      <c r="K4315">
        <v>4</v>
      </c>
      <c r="L4315" t="s">
        <v>32</v>
      </c>
      <c r="M4315" s="1">
        <v>44741</v>
      </c>
      <c r="N4315" s="2">
        <v>0.99513888888888891</v>
      </c>
      <c r="O4315" s="1">
        <f t="shared" si="402"/>
        <v>44741.995138888888</v>
      </c>
      <c r="P4315" s="3" t="str">
        <f t="shared" si="403"/>
        <v>Jun,2022</v>
      </c>
      <c r="Q4315">
        <f t="shared" si="404"/>
        <v>2022</v>
      </c>
      <c r="R4315" t="str">
        <f t="shared" si="405"/>
        <v>Wed</v>
      </c>
      <c r="S4315">
        <f t="shared" si="406"/>
        <v>23</v>
      </c>
      <c r="T4315" t="str">
        <f t="shared" si="407"/>
        <v>NO</v>
      </c>
      <c r="U4315" cm="1">
        <f t="array" ref="U4315">_xlfn.XLOOKUP(Table1012[[#This Row],[Severity_Level]],{"MINOR","MODERATE","SEVERE","FATAL"},{1,2,3,5})</f>
        <v>2</v>
      </c>
      <c r="Z4315" s="1"/>
      <c r="AA4315" s="2"/>
      <c r="AB4315" s="4"/>
    </row>
    <row r="4316" spans="1:28" x14ac:dyDescent="0.3">
      <c r="A4316" t="s">
        <v>4357</v>
      </c>
      <c r="B4316" s="11" t="s">
        <v>11</v>
      </c>
      <c r="C4316" s="11" t="s">
        <v>57</v>
      </c>
      <c r="D4316" s="11" t="s">
        <v>47</v>
      </c>
      <c r="E4316" s="11" t="s">
        <v>20</v>
      </c>
      <c r="F4316" s="11" t="s">
        <v>15</v>
      </c>
      <c r="G4316" s="11">
        <v>5</v>
      </c>
      <c r="H4316" s="11" t="s">
        <v>40</v>
      </c>
      <c r="I4316" s="12">
        <v>44741</v>
      </c>
      <c r="J4316" s="14">
        <v>0.99583333333333335</v>
      </c>
      <c r="K4316">
        <v>5</v>
      </c>
      <c r="L4316" t="s">
        <v>40</v>
      </c>
      <c r="M4316" s="1">
        <v>44741</v>
      </c>
      <c r="N4316" s="2">
        <v>0.99583333333333335</v>
      </c>
      <c r="O4316" s="1">
        <f t="shared" si="402"/>
        <v>44741.995833333334</v>
      </c>
      <c r="P4316" s="3" t="str">
        <f t="shared" si="403"/>
        <v>Jun,2022</v>
      </c>
      <c r="Q4316">
        <f t="shared" si="404"/>
        <v>2022</v>
      </c>
      <c r="R4316" t="str">
        <f t="shared" si="405"/>
        <v>Wed</v>
      </c>
      <c r="S4316">
        <f t="shared" si="406"/>
        <v>23</v>
      </c>
      <c r="T4316" t="str">
        <f t="shared" si="407"/>
        <v>NO</v>
      </c>
      <c r="U4316" cm="1">
        <f t="array" ref="U4316">_xlfn.XLOOKUP(Table1012[[#This Row],[Severity_Level]],{"MINOR","MODERATE","SEVERE","FATAL"},{1,2,3,5})</f>
        <v>5</v>
      </c>
      <c r="Z4316" s="1"/>
      <c r="AA4316" s="2"/>
      <c r="AB4316" s="4"/>
    </row>
    <row r="4317" spans="1:28" x14ac:dyDescent="0.3">
      <c r="A4317" t="s">
        <v>4358</v>
      </c>
      <c r="B4317" s="11" t="s">
        <v>29</v>
      </c>
      <c r="C4317" s="11" t="s">
        <v>53</v>
      </c>
      <c r="D4317" s="11" t="s">
        <v>13</v>
      </c>
      <c r="E4317" s="11" t="s">
        <v>14</v>
      </c>
      <c r="F4317" s="11" t="s">
        <v>21</v>
      </c>
      <c r="G4317" s="11">
        <v>3</v>
      </c>
      <c r="H4317" s="11" t="s">
        <v>27</v>
      </c>
      <c r="I4317" s="12">
        <v>44741</v>
      </c>
      <c r="J4317" s="14">
        <v>0.99652777777777779</v>
      </c>
      <c r="K4317">
        <v>3</v>
      </c>
      <c r="L4317" t="s">
        <v>27</v>
      </c>
      <c r="M4317" s="1">
        <v>44741</v>
      </c>
      <c r="N4317" s="2">
        <v>0.99652777777777779</v>
      </c>
      <c r="O4317" s="1">
        <f t="shared" si="402"/>
        <v>44741.996527777781</v>
      </c>
      <c r="P4317" s="3" t="str">
        <f t="shared" si="403"/>
        <v>Jun,2022</v>
      </c>
      <c r="Q4317">
        <f t="shared" si="404"/>
        <v>2022</v>
      </c>
      <c r="R4317" t="str">
        <f t="shared" si="405"/>
        <v>Wed</v>
      </c>
      <c r="S4317">
        <f t="shared" si="406"/>
        <v>23</v>
      </c>
      <c r="T4317" t="str">
        <f t="shared" si="407"/>
        <v>NO</v>
      </c>
      <c r="U4317" cm="1">
        <f t="array" ref="U4317">_xlfn.XLOOKUP(Table1012[[#This Row],[Severity_Level]],{"MINOR","MODERATE","SEVERE","FATAL"},{1,2,3,5})</f>
        <v>3</v>
      </c>
      <c r="Z4317" s="1"/>
      <c r="AA4317" s="2"/>
      <c r="AB4317" s="4"/>
    </row>
    <row r="4318" spans="1:28" x14ac:dyDescent="0.3">
      <c r="A4318" t="s">
        <v>4359</v>
      </c>
      <c r="B4318" s="11" t="s">
        <v>56</v>
      </c>
      <c r="C4318" s="11" t="s">
        <v>19</v>
      </c>
      <c r="D4318" s="11" t="s">
        <v>47</v>
      </c>
      <c r="E4318" s="11" t="s">
        <v>35</v>
      </c>
      <c r="F4318" s="11" t="s">
        <v>15</v>
      </c>
      <c r="G4318" s="11">
        <v>1</v>
      </c>
      <c r="H4318" s="11" t="s">
        <v>27</v>
      </c>
      <c r="I4318" s="12">
        <v>44741</v>
      </c>
      <c r="J4318" s="14">
        <v>0.99722222222222223</v>
      </c>
      <c r="K4318">
        <v>1</v>
      </c>
      <c r="L4318" t="s">
        <v>27</v>
      </c>
      <c r="M4318" s="1">
        <v>44741</v>
      </c>
      <c r="N4318" s="2">
        <v>0.99722222222222223</v>
      </c>
      <c r="O4318" s="1">
        <f t="shared" si="402"/>
        <v>44741.99722222222</v>
      </c>
      <c r="P4318" s="3" t="str">
        <f t="shared" si="403"/>
        <v>Jun,2022</v>
      </c>
      <c r="Q4318">
        <f t="shared" si="404"/>
        <v>2022</v>
      </c>
      <c r="R4318" t="str">
        <f t="shared" si="405"/>
        <v>Wed</v>
      </c>
      <c r="S4318">
        <f t="shared" si="406"/>
        <v>23</v>
      </c>
      <c r="T4318" t="str">
        <f t="shared" si="407"/>
        <v>NO</v>
      </c>
      <c r="U4318" cm="1">
        <f t="array" ref="U4318">_xlfn.XLOOKUP(Table1012[[#This Row],[Severity_Level]],{"MINOR","MODERATE","SEVERE","FATAL"},{1,2,3,5})</f>
        <v>3</v>
      </c>
      <c r="Z4318" s="1"/>
      <c r="AA4318" s="2"/>
      <c r="AB4318" s="4"/>
    </row>
    <row r="4319" spans="1:28" x14ac:dyDescent="0.3">
      <c r="A4319" t="s">
        <v>4360</v>
      </c>
      <c r="B4319" s="11" t="s">
        <v>56</v>
      </c>
      <c r="C4319" s="11" t="s">
        <v>12</v>
      </c>
      <c r="D4319" s="11" t="s">
        <v>31</v>
      </c>
      <c r="E4319" s="11" t="s">
        <v>38</v>
      </c>
      <c r="F4319" s="11" t="s">
        <v>21</v>
      </c>
      <c r="G4319" s="11">
        <v>5</v>
      </c>
      <c r="H4319" s="11" t="s">
        <v>40</v>
      </c>
      <c r="I4319" s="12">
        <v>44741</v>
      </c>
      <c r="J4319" s="14">
        <v>0.99791666666666667</v>
      </c>
      <c r="K4319">
        <v>5</v>
      </c>
      <c r="L4319" t="s">
        <v>40</v>
      </c>
      <c r="M4319" s="1">
        <v>44741</v>
      </c>
      <c r="N4319" s="2">
        <v>0.99791666666666667</v>
      </c>
      <c r="O4319" s="1">
        <f t="shared" si="402"/>
        <v>44741.997916666667</v>
      </c>
      <c r="P4319" s="3" t="str">
        <f t="shared" si="403"/>
        <v>Jun,2022</v>
      </c>
      <c r="Q4319">
        <f t="shared" si="404"/>
        <v>2022</v>
      </c>
      <c r="R4319" t="str">
        <f t="shared" si="405"/>
        <v>Wed</v>
      </c>
      <c r="S4319">
        <f t="shared" si="406"/>
        <v>23</v>
      </c>
      <c r="T4319" t="str">
        <f t="shared" si="407"/>
        <v>NO</v>
      </c>
      <c r="U4319" cm="1">
        <f t="array" ref="U4319">_xlfn.XLOOKUP(Table1012[[#This Row],[Severity_Level]],{"MINOR","MODERATE","SEVERE","FATAL"},{1,2,3,5})</f>
        <v>5</v>
      </c>
      <c r="Z4319" s="1"/>
      <c r="AA4319" s="2"/>
      <c r="AB4319" s="4"/>
    </row>
    <row r="4320" spans="1:28" x14ac:dyDescent="0.3">
      <c r="A4320" t="s">
        <v>4361</v>
      </c>
      <c r="B4320" s="11" t="s">
        <v>49</v>
      </c>
      <c r="C4320" s="11" t="s">
        <v>19</v>
      </c>
      <c r="D4320" s="11" t="s">
        <v>13</v>
      </c>
      <c r="E4320" s="11" t="s">
        <v>14</v>
      </c>
      <c r="F4320" s="11" t="s">
        <v>26</v>
      </c>
      <c r="G4320" s="11">
        <v>4</v>
      </c>
      <c r="H4320" s="11" t="s">
        <v>32</v>
      </c>
      <c r="I4320" s="12">
        <v>44741</v>
      </c>
      <c r="J4320" s="14">
        <v>0.99861111111111112</v>
      </c>
      <c r="K4320">
        <v>4</v>
      </c>
      <c r="L4320" t="s">
        <v>32</v>
      </c>
      <c r="M4320" s="1">
        <v>44741</v>
      </c>
      <c r="N4320" s="2">
        <v>0.99861111111111112</v>
      </c>
      <c r="O4320" s="1">
        <f t="shared" si="402"/>
        <v>44741.998611111114</v>
      </c>
      <c r="P4320" s="3" t="str">
        <f t="shared" si="403"/>
        <v>Jun,2022</v>
      </c>
      <c r="Q4320">
        <f t="shared" si="404"/>
        <v>2022</v>
      </c>
      <c r="R4320" t="str">
        <f t="shared" si="405"/>
        <v>Wed</v>
      </c>
      <c r="S4320">
        <f t="shared" si="406"/>
        <v>23</v>
      </c>
      <c r="T4320" t="str">
        <f t="shared" si="407"/>
        <v>NO</v>
      </c>
      <c r="U4320" cm="1">
        <f t="array" ref="U4320">_xlfn.XLOOKUP(Table1012[[#This Row],[Severity_Level]],{"MINOR","MODERATE","SEVERE","FATAL"},{1,2,3,5})</f>
        <v>2</v>
      </c>
      <c r="Z4320" s="1"/>
      <c r="AA4320" s="2"/>
      <c r="AB4320" s="4"/>
    </row>
    <row r="4321" spans="1:28" x14ac:dyDescent="0.3">
      <c r="A4321" t="s">
        <v>4362</v>
      </c>
      <c r="B4321" s="11" t="s">
        <v>56</v>
      </c>
      <c r="C4321" s="11" t="s">
        <v>50</v>
      </c>
      <c r="D4321" s="11" t="s">
        <v>31</v>
      </c>
      <c r="E4321" s="11" t="s">
        <v>14</v>
      </c>
      <c r="F4321" s="11" t="s">
        <v>21</v>
      </c>
      <c r="G4321" s="11">
        <v>3</v>
      </c>
      <c r="H4321" s="11" t="s">
        <v>40</v>
      </c>
      <c r="I4321" s="12">
        <v>44741</v>
      </c>
      <c r="J4321" s="14">
        <v>0.99930555555555556</v>
      </c>
      <c r="K4321">
        <v>3</v>
      </c>
      <c r="L4321" t="s">
        <v>40</v>
      </c>
      <c r="M4321" s="1">
        <v>44741</v>
      </c>
      <c r="N4321" s="2">
        <v>0.99930555555555556</v>
      </c>
      <c r="O4321" s="1">
        <f t="shared" si="402"/>
        <v>44741.999305555553</v>
      </c>
      <c r="P4321" s="3" t="str">
        <f t="shared" si="403"/>
        <v>Jun,2022</v>
      </c>
      <c r="Q4321">
        <f t="shared" si="404"/>
        <v>2022</v>
      </c>
      <c r="R4321" t="str">
        <f t="shared" si="405"/>
        <v>Wed</v>
      </c>
      <c r="S4321">
        <f t="shared" si="406"/>
        <v>23</v>
      </c>
      <c r="T4321" t="str">
        <f t="shared" si="407"/>
        <v>NO</v>
      </c>
      <c r="U4321" cm="1">
        <f t="array" ref="U4321">_xlfn.XLOOKUP(Table1012[[#This Row],[Severity_Level]],{"MINOR","MODERATE","SEVERE","FATAL"},{1,2,3,5})</f>
        <v>5</v>
      </c>
      <c r="Z4321" s="1"/>
      <c r="AA4321" s="2"/>
      <c r="AB4321" s="4"/>
    </row>
    <row r="4322" spans="1:28" x14ac:dyDescent="0.3">
      <c r="A4322" t="s">
        <v>4363</v>
      </c>
      <c r="B4322" s="11" t="s">
        <v>18</v>
      </c>
      <c r="C4322" s="11" t="s">
        <v>53</v>
      </c>
      <c r="D4322" s="11" t="s">
        <v>25</v>
      </c>
      <c r="E4322" s="11" t="s">
        <v>35</v>
      </c>
      <c r="F4322" s="11" t="s">
        <v>15</v>
      </c>
      <c r="G4322" s="11">
        <v>3</v>
      </c>
      <c r="H4322" s="11" t="s">
        <v>27</v>
      </c>
      <c r="I4322" s="12">
        <v>44742</v>
      </c>
      <c r="J4322" s="14">
        <v>0</v>
      </c>
      <c r="K4322">
        <v>3</v>
      </c>
      <c r="L4322" t="s">
        <v>27</v>
      </c>
      <c r="M4322" s="1">
        <v>44742</v>
      </c>
      <c r="N4322" s="2">
        <v>0</v>
      </c>
      <c r="O4322" s="1">
        <f t="shared" si="402"/>
        <v>44742</v>
      </c>
      <c r="P4322" s="3" t="str">
        <f t="shared" si="403"/>
        <v>Jun,2022</v>
      </c>
      <c r="Q4322">
        <f t="shared" si="404"/>
        <v>2022</v>
      </c>
      <c r="R4322" t="str">
        <f t="shared" si="405"/>
        <v>Thu</v>
      </c>
      <c r="S4322">
        <f t="shared" si="406"/>
        <v>0</v>
      </c>
      <c r="T4322" t="str">
        <f t="shared" si="407"/>
        <v>NO</v>
      </c>
      <c r="U4322" cm="1">
        <f t="array" ref="U4322">_xlfn.XLOOKUP(Table1012[[#This Row],[Severity_Level]],{"MINOR","MODERATE","SEVERE","FATAL"},{1,2,3,5})</f>
        <v>3</v>
      </c>
      <c r="Z4322" s="1"/>
      <c r="AA4322" s="2"/>
      <c r="AB4322" s="4"/>
    </row>
    <row r="4323" spans="1:28" x14ac:dyDescent="0.3">
      <c r="A4323" t="s">
        <v>4364</v>
      </c>
      <c r="B4323" s="11" t="s">
        <v>18</v>
      </c>
      <c r="C4323" s="11" t="s">
        <v>53</v>
      </c>
      <c r="D4323" s="11" t="s">
        <v>25</v>
      </c>
      <c r="E4323" s="11" t="s">
        <v>38</v>
      </c>
      <c r="F4323" s="11" t="s">
        <v>15</v>
      </c>
      <c r="G4323" s="11">
        <v>2</v>
      </c>
      <c r="H4323" s="11" t="s">
        <v>27</v>
      </c>
      <c r="I4323" s="12">
        <v>44742</v>
      </c>
      <c r="J4323" s="14">
        <v>6.9444444444444447E-4</v>
      </c>
      <c r="K4323">
        <v>2</v>
      </c>
      <c r="L4323" t="s">
        <v>27</v>
      </c>
      <c r="M4323" s="1">
        <v>44742</v>
      </c>
      <c r="N4323" s="2">
        <v>6.9444444444444447E-4</v>
      </c>
      <c r="O4323" s="1">
        <f t="shared" si="402"/>
        <v>44742.000694444447</v>
      </c>
      <c r="P4323" s="3" t="str">
        <f t="shared" si="403"/>
        <v>Jun,2022</v>
      </c>
      <c r="Q4323">
        <f t="shared" si="404"/>
        <v>2022</v>
      </c>
      <c r="R4323" t="str">
        <f t="shared" si="405"/>
        <v>Thu</v>
      </c>
      <c r="S4323">
        <f t="shared" si="406"/>
        <v>0</v>
      </c>
      <c r="T4323" t="str">
        <f t="shared" si="407"/>
        <v>NO</v>
      </c>
      <c r="U4323" cm="1">
        <f t="array" ref="U4323">_xlfn.XLOOKUP(Table1012[[#This Row],[Severity_Level]],{"MINOR","MODERATE","SEVERE","FATAL"},{1,2,3,5})</f>
        <v>3</v>
      </c>
      <c r="Z4323" s="1"/>
      <c r="AA4323" s="2"/>
      <c r="AB4323" s="4"/>
    </row>
    <row r="4324" spans="1:28" x14ac:dyDescent="0.3">
      <c r="A4324" t="s">
        <v>4365</v>
      </c>
      <c r="B4324" s="11" t="s">
        <v>29</v>
      </c>
      <c r="C4324" s="11" t="s">
        <v>65</v>
      </c>
      <c r="D4324" s="11" t="s">
        <v>13</v>
      </c>
      <c r="E4324" s="11" t="s">
        <v>38</v>
      </c>
      <c r="F4324" s="11" t="s">
        <v>51</v>
      </c>
      <c r="G4324" s="11">
        <v>3</v>
      </c>
      <c r="H4324" s="11" t="s">
        <v>27</v>
      </c>
      <c r="I4324" s="12">
        <v>44742</v>
      </c>
      <c r="J4324" s="14">
        <v>1.3888888888888889E-3</v>
      </c>
      <c r="K4324">
        <v>3</v>
      </c>
      <c r="L4324" t="s">
        <v>27</v>
      </c>
      <c r="M4324" s="1">
        <v>44742</v>
      </c>
      <c r="N4324" s="2">
        <v>1.3888888888888889E-3</v>
      </c>
      <c r="O4324" s="1">
        <f t="shared" si="402"/>
        <v>44742.001388888886</v>
      </c>
      <c r="P4324" s="3" t="str">
        <f t="shared" si="403"/>
        <v>Jun,2022</v>
      </c>
      <c r="Q4324">
        <f t="shared" si="404"/>
        <v>2022</v>
      </c>
      <c r="R4324" t="str">
        <f t="shared" si="405"/>
        <v>Thu</v>
      </c>
      <c r="S4324">
        <f t="shared" si="406"/>
        <v>0</v>
      </c>
      <c r="T4324" t="str">
        <f t="shared" si="407"/>
        <v>NO</v>
      </c>
      <c r="U4324" cm="1">
        <f t="array" ref="U4324">_xlfn.XLOOKUP(Table1012[[#This Row],[Severity_Level]],{"MINOR","MODERATE","SEVERE","FATAL"},{1,2,3,5})</f>
        <v>3</v>
      </c>
      <c r="Z4324" s="1"/>
      <c r="AA4324" s="2"/>
      <c r="AB4324" s="4"/>
    </row>
    <row r="4325" spans="1:28" x14ac:dyDescent="0.3">
      <c r="A4325" t="s">
        <v>4366</v>
      </c>
      <c r="B4325" s="11" t="s">
        <v>56</v>
      </c>
      <c r="C4325" s="11" t="s">
        <v>57</v>
      </c>
      <c r="D4325" s="11" t="s">
        <v>31</v>
      </c>
      <c r="E4325" s="11" t="s">
        <v>14</v>
      </c>
      <c r="F4325" s="11" t="s">
        <v>26</v>
      </c>
      <c r="G4325" s="11">
        <v>2</v>
      </c>
      <c r="H4325" s="11" t="s">
        <v>16</v>
      </c>
      <c r="I4325" s="12">
        <v>44742</v>
      </c>
      <c r="J4325" s="14">
        <v>2.0833333333333333E-3</v>
      </c>
      <c r="K4325">
        <v>2</v>
      </c>
      <c r="L4325" t="s">
        <v>16</v>
      </c>
      <c r="M4325" s="1">
        <v>44742</v>
      </c>
      <c r="N4325" s="2">
        <v>2.0833333333333333E-3</v>
      </c>
      <c r="O4325" s="1">
        <f t="shared" si="402"/>
        <v>44742.002083333333</v>
      </c>
      <c r="P4325" s="3" t="str">
        <f t="shared" si="403"/>
        <v>Jun,2022</v>
      </c>
      <c r="Q4325">
        <f t="shared" si="404"/>
        <v>2022</v>
      </c>
      <c r="R4325" t="str">
        <f t="shared" si="405"/>
        <v>Thu</v>
      </c>
      <c r="S4325">
        <f t="shared" si="406"/>
        <v>0</v>
      </c>
      <c r="T4325" t="str">
        <f t="shared" si="407"/>
        <v>NO</v>
      </c>
      <c r="U4325" cm="1">
        <f t="array" ref="U4325">_xlfn.XLOOKUP(Table1012[[#This Row],[Severity_Level]],{"MINOR","MODERATE","SEVERE","FATAL"},{1,2,3,5})</f>
        <v>1</v>
      </c>
      <c r="Z4325" s="1"/>
      <c r="AA4325" s="2"/>
      <c r="AB4325" s="4"/>
    </row>
    <row r="4326" spans="1:28" x14ac:dyDescent="0.3">
      <c r="A4326" t="s">
        <v>4367</v>
      </c>
      <c r="B4326" s="11" t="s">
        <v>34</v>
      </c>
      <c r="C4326" s="11" t="s">
        <v>57</v>
      </c>
      <c r="D4326" s="11" t="s">
        <v>31</v>
      </c>
      <c r="E4326" s="11" t="s">
        <v>35</v>
      </c>
      <c r="F4326" s="11" t="s">
        <v>26</v>
      </c>
      <c r="G4326" s="11">
        <v>5</v>
      </c>
      <c r="H4326" s="11" t="s">
        <v>40</v>
      </c>
      <c r="I4326" s="12">
        <v>44742</v>
      </c>
      <c r="J4326" s="14">
        <v>2.7777777777777779E-3</v>
      </c>
      <c r="K4326">
        <v>5</v>
      </c>
      <c r="L4326" t="s">
        <v>40</v>
      </c>
      <c r="M4326" s="1">
        <v>44742</v>
      </c>
      <c r="N4326" s="2">
        <v>2.7777777777777779E-3</v>
      </c>
      <c r="O4326" s="1">
        <f t="shared" si="402"/>
        <v>44742.00277777778</v>
      </c>
      <c r="P4326" s="3" t="str">
        <f t="shared" si="403"/>
        <v>Jun,2022</v>
      </c>
      <c r="Q4326">
        <f t="shared" si="404"/>
        <v>2022</v>
      </c>
      <c r="R4326" t="str">
        <f t="shared" si="405"/>
        <v>Thu</v>
      </c>
      <c r="S4326">
        <f t="shared" si="406"/>
        <v>0</v>
      </c>
      <c r="T4326" t="str">
        <f t="shared" si="407"/>
        <v>NO</v>
      </c>
      <c r="U4326" cm="1">
        <f t="array" ref="U4326">_xlfn.XLOOKUP(Table1012[[#This Row],[Severity_Level]],{"MINOR","MODERATE","SEVERE","FATAL"},{1,2,3,5})</f>
        <v>5</v>
      </c>
      <c r="Z4326" s="1"/>
      <c r="AA4326" s="2"/>
      <c r="AB4326" s="4"/>
    </row>
    <row r="4327" spans="1:28" x14ac:dyDescent="0.3">
      <c r="A4327" t="s">
        <v>4368</v>
      </c>
      <c r="B4327" s="11" t="s">
        <v>56</v>
      </c>
      <c r="C4327" s="11" t="s">
        <v>24</v>
      </c>
      <c r="D4327" s="11" t="s">
        <v>13</v>
      </c>
      <c r="E4327" s="11" t="s">
        <v>38</v>
      </c>
      <c r="F4327" s="11" t="s">
        <v>51</v>
      </c>
      <c r="G4327" s="11">
        <v>2</v>
      </c>
      <c r="H4327" s="11" t="s">
        <v>40</v>
      </c>
      <c r="I4327" s="12">
        <v>44742</v>
      </c>
      <c r="J4327" s="14">
        <v>3.472222222222222E-3</v>
      </c>
      <c r="K4327">
        <v>2</v>
      </c>
      <c r="L4327" t="s">
        <v>40</v>
      </c>
      <c r="M4327" s="1">
        <v>44742</v>
      </c>
      <c r="N4327" s="2">
        <v>3.472222222222222E-3</v>
      </c>
      <c r="O4327" s="1">
        <f t="shared" si="402"/>
        <v>44742.003472222219</v>
      </c>
      <c r="P4327" s="3" t="str">
        <f t="shared" si="403"/>
        <v>Jun,2022</v>
      </c>
      <c r="Q4327">
        <f t="shared" si="404"/>
        <v>2022</v>
      </c>
      <c r="R4327" t="str">
        <f t="shared" si="405"/>
        <v>Thu</v>
      </c>
      <c r="S4327">
        <f t="shared" si="406"/>
        <v>0</v>
      </c>
      <c r="T4327" t="str">
        <f t="shared" si="407"/>
        <v>NO</v>
      </c>
      <c r="U4327" cm="1">
        <f t="array" ref="U4327">_xlfn.XLOOKUP(Table1012[[#This Row],[Severity_Level]],{"MINOR","MODERATE","SEVERE","FATAL"},{1,2,3,5})</f>
        <v>5</v>
      </c>
      <c r="Z4327" s="1"/>
      <c r="AA4327" s="2"/>
      <c r="AB4327" s="4"/>
    </row>
    <row r="4328" spans="1:28" x14ac:dyDescent="0.3">
      <c r="A4328" t="s">
        <v>4369</v>
      </c>
      <c r="B4328" s="11" t="s">
        <v>34</v>
      </c>
      <c r="C4328" s="11" t="s">
        <v>44</v>
      </c>
      <c r="D4328" s="11" t="s">
        <v>47</v>
      </c>
      <c r="E4328" s="11" t="s">
        <v>35</v>
      </c>
      <c r="F4328" s="11" t="s">
        <v>26</v>
      </c>
      <c r="G4328" s="11">
        <v>4</v>
      </c>
      <c r="H4328" s="11" t="s">
        <v>16</v>
      </c>
      <c r="I4328" s="12">
        <v>44742</v>
      </c>
      <c r="J4328" s="14">
        <v>4.1666666666666666E-3</v>
      </c>
      <c r="K4328">
        <v>4</v>
      </c>
      <c r="L4328" t="s">
        <v>16</v>
      </c>
      <c r="M4328" s="1">
        <v>44742</v>
      </c>
      <c r="N4328" s="2">
        <v>4.1666666666666666E-3</v>
      </c>
      <c r="O4328" s="1">
        <f t="shared" si="402"/>
        <v>44742.004166666666</v>
      </c>
      <c r="P4328" s="3" t="str">
        <f t="shared" si="403"/>
        <v>Jun,2022</v>
      </c>
      <c r="Q4328">
        <f t="shared" si="404"/>
        <v>2022</v>
      </c>
      <c r="R4328" t="str">
        <f t="shared" si="405"/>
        <v>Thu</v>
      </c>
      <c r="S4328">
        <f t="shared" si="406"/>
        <v>0</v>
      </c>
      <c r="T4328" t="str">
        <f t="shared" si="407"/>
        <v>NO</v>
      </c>
      <c r="U4328" cm="1">
        <f t="array" ref="U4328">_xlfn.XLOOKUP(Table1012[[#This Row],[Severity_Level]],{"MINOR","MODERATE","SEVERE","FATAL"},{1,2,3,5})</f>
        <v>1</v>
      </c>
      <c r="Z4328" s="1"/>
      <c r="AA4328" s="2"/>
      <c r="AB4328" s="4"/>
    </row>
    <row r="4329" spans="1:28" x14ac:dyDescent="0.3">
      <c r="A4329" t="s">
        <v>4370</v>
      </c>
      <c r="B4329" s="11" t="s">
        <v>11</v>
      </c>
      <c r="C4329" s="11" t="s">
        <v>19</v>
      </c>
      <c r="D4329" s="11" t="s">
        <v>13</v>
      </c>
      <c r="E4329" s="11" t="s">
        <v>20</v>
      </c>
      <c r="F4329" s="11" t="s">
        <v>21</v>
      </c>
      <c r="G4329" s="11">
        <v>5</v>
      </c>
      <c r="H4329" s="11" t="s">
        <v>16</v>
      </c>
      <c r="I4329" s="12">
        <v>44742</v>
      </c>
      <c r="J4329" s="14">
        <v>4.8611111111111112E-3</v>
      </c>
      <c r="K4329">
        <v>5</v>
      </c>
      <c r="L4329" t="s">
        <v>16</v>
      </c>
      <c r="M4329" s="1">
        <v>44742</v>
      </c>
      <c r="N4329" s="2">
        <v>4.8611111111111112E-3</v>
      </c>
      <c r="O4329" s="1">
        <f t="shared" si="402"/>
        <v>44742.004861111112</v>
      </c>
      <c r="P4329" s="3" t="str">
        <f t="shared" si="403"/>
        <v>Jun,2022</v>
      </c>
      <c r="Q4329">
        <f t="shared" si="404"/>
        <v>2022</v>
      </c>
      <c r="R4329" t="str">
        <f t="shared" si="405"/>
        <v>Thu</v>
      </c>
      <c r="S4329">
        <f t="shared" si="406"/>
        <v>0</v>
      </c>
      <c r="T4329" t="str">
        <f t="shared" si="407"/>
        <v>NO</v>
      </c>
      <c r="U4329" cm="1">
        <f t="array" ref="U4329">_xlfn.XLOOKUP(Table1012[[#This Row],[Severity_Level]],{"MINOR","MODERATE","SEVERE","FATAL"},{1,2,3,5})</f>
        <v>1</v>
      </c>
      <c r="Z4329" s="1"/>
      <c r="AA4329" s="2"/>
      <c r="AB4329" s="4"/>
    </row>
    <row r="4330" spans="1:28" x14ac:dyDescent="0.3">
      <c r="A4330" t="s">
        <v>4371</v>
      </c>
      <c r="B4330" s="11" t="s">
        <v>49</v>
      </c>
      <c r="C4330" s="11" t="s">
        <v>65</v>
      </c>
      <c r="D4330" s="11" t="s">
        <v>25</v>
      </c>
      <c r="E4330" s="11" t="s">
        <v>38</v>
      </c>
      <c r="F4330" s="11" t="s">
        <v>21</v>
      </c>
      <c r="G4330" s="11">
        <v>2</v>
      </c>
      <c r="H4330" s="11" t="s">
        <v>32</v>
      </c>
      <c r="I4330" s="12">
        <v>44742</v>
      </c>
      <c r="J4330" s="14">
        <v>5.5555555555555558E-3</v>
      </c>
      <c r="K4330">
        <v>2</v>
      </c>
      <c r="L4330" t="s">
        <v>32</v>
      </c>
      <c r="M4330" s="1">
        <v>44742</v>
      </c>
      <c r="N4330" s="2">
        <v>5.5555555555555558E-3</v>
      </c>
      <c r="O4330" s="1">
        <f t="shared" si="402"/>
        <v>44742.005555555559</v>
      </c>
      <c r="P4330" s="3" t="str">
        <f t="shared" si="403"/>
        <v>Jun,2022</v>
      </c>
      <c r="Q4330">
        <f t="shared" si="404"/>
        <v>2022</v>
      </c>
      <c r="R4330" t="str">
        <f t="shared" si="405"/>
        <v>Thu</v>
      </c>
      <c r="S4330">
        <f t="shared" si="406"/>
        <v>0</v>
      </c>
      <c r="T4330" t="str">
        <f t="shared" si="407"/>
        <v>NO</v>
      </c>
      <c r="U4330" cm="1">
        <f t="array" ref="U4330">_xlfn.XLOOKUP(Table1012[[#This Row],[Severity_Level]],{"MINOR","MODERATE","SEVERE","FATAL"},{1,2,3,5})</f>
        <v>2</v>
      </c>
      <c r="Z4330" s="1"/>
      <c r="AA4330" s="2"/>
      <c r="AB4330" s="4"/>
    </row>
    <row r="4331" spans="1:28" x14ac:dyDescent="0.3">
      <c r="A4331" t="s">
        <v>4372</v>
      </c>
      <c r="B4331" s="11" t="s">
        <v>34</v>
      </c>
      <c r="C4331" s="11" t="s">
        <v>53</v>
      </c>
      <c r="D4331" s="11" t="s">
        <v>47</v>
      </c>
      <c r="E4331" s="11" t="s">
        <v>14</v>
      </c>
      <c r="F4331" s="11" t="s">
        <v>51</v>
      </c>
      <c r="G4331" s="11">
        <v>5</v>
      </c>
      <c r="H4331" s="11" t="s">
        <v>40</v>
      </c>
      <c r="I4331" s="12">
        <v>44742</v>
      </c>
      <c r="J4331" s="14">
        <v>6.2500000000000003E-3</v>
      </c>
      <c r="K4331">
        <v>5</v>
      </c>
      <c r="L4331" t="s">
        <v>40</v>
      </c>
      <c r="M4331" s="1">
        <v>44742</v>
      </c>
      <c r="N4331" s="2">
        <v>6.2500000000000003E-3</v>
      </c>
      <c r="O4331" s="1">
        <f t="shared" si="402"/>
        <v>44742.006249999999</v>
      </c>
      <c r="P4331" s="3" t="str">
        <f t="shared" si="403"/>
        <v>Jun,2022</v>
      </c>
      <c r="Q4331">
        <f t="shared" si="404"/>
        <v>2022</v>
      </c>
      <c r="R4331" t="str">
        <f t="shared" si="405"/>
        <v>Thu</v>
      </c>
      <c r="S4331">
        <f t="shared" si="406"/>
        <v>0</v>
      </c>
      <c r="T4331" t="str">
        <f t="shared" si="407"/>
        <v>NO</v>
      </c>
      <c r="U4331" cm="1">
        <f t="array" ref="U4331">_xlfn.XLOOKUP(Table1012[[#This Row],[Severity_Level]],{"MINOR","MODERATE","SEVERE","FATAL"},{1,2,3,5})</f>
        <v>5</v>
      </c>
      <c r="Z4331" s="1"/>
      <c r="AA4331" s="2"/>
      <c r="AB4331" s="4"/>
    </row>
    <row r="4332" spans="1:28" x14ac:dyDescent="0.3">
      <c r="A4332" t="s">
        <v>4373</v>
      </c>
      <c r="B4332" s="11" t="s">
        <v>11</v>
      </c>
      <c r="C4332" s="11" t="s">
        <v>65</v>
      </c>
      <c r="D4332" s="11" t="s">
        <v>25</v>
      </c>
      <c r="E4332" s="11" t="s">
        <v>14</v>
      </c>
      <c r="F4332" s="11" t="s">
        <v>15</v>
      </c>
      <c r="G4332" s="11">
        <v>3</v>
      </c>
      <c r="H4332" s="11" t="s">
        <v>16</v>
      </c>
      <c r="I4332" s="12">
        <v>44742</v>
      </c>
      <c r="J4332" s="14">
        <v>6.9444444444444441E-3</v>
      </c>
      <c r="K4332">
        <v>3</v>
      </c>
      <c r="L4332" t="s">
        <v>16</v>
      </c>
      <c r="M4332" s="1">
        <v>44742</v>
      </c>
      <c r="N4332" s="2">
        <v>6.9444444444444441E-3</v>
      </c>
      <c r="O4332" s="1">
        <f t="shared" si="402"/>
        <v>44742.006944444445</v>
      </c>
      <c r="P4332" s="3" t="str">
        <f t="shared" si="403"/>
        <v>Jun,2022</v>
      </c>
      <c r="Q4332">
        <f t="shared" si="404"/>
        <v>2022</v>
      </c>
      <c r="R4332" t="str">
        <f t="shared" si="405"/>
        <v>Thu</v>
      </c>
      <c r="S4332">
        <f t="shared" si="406"/>
        <v>0</v>
      </c>
      <c r="T4332" t="str">
        <f t="shared" si="407"/>
        <v>NO</v>
      </c>
      <c r="U4332" cm="1">
        <f t="array" ref="U4332">_xlfn.XLOOKUP(Table1012[[#This Row],[Severity_Level]],{"MINOR","MODERATE","SEVERE","FATAL"},{1,2,3,5})</f>
        <v>1</v>
      </c>
      <c r="Z4332" s="1"/>
      <c r="AA4332" s="2"/>
      <c r="AB4332" s="4"/>
    </row>
    <row r="4333" spans="1:28" x14ac:dyDescent="0.3">
      <c r="A4333" t="s">
        <v>4374</v>
      </c>
      <c r="B4333" s="11" t="s">
        <v>49</v>
      </c>
      <c r="C4333" s="11" t="s">
        <v>24</v>
      </c>
      <c r="D4333" s="11" t="s">
        <v>25</v>
      </c>
      <c r="E4333" s="11" t="s">
        <v>35</v>
      </c>
      <c r="F4333" s="11" t="s">
        <v>51</v>
      </c>
      <c r="G4333" s="11">
        <v>3</v>
      </c>
      <c r="H4333" s="11" t="s">
        <v>40</v>
      </c>
      <c r="I4333" s="12">
        <v>44742</v>
      </c>
      <c r="J4333" s="14">
        <v>7.6388888888888886E-3</v>
      </c>
      <c r="K4333">
        <v>3</v>
      </c>
      <c r="L4333" t="s">
        <v>40</v>
      </c>
      <c r="M4333" s="1">
        <v>44742</v>
      </c>
      <c r="N4333" s="2">
        <v>7.6388888888888886E-3</v>
      </c>
      <c r="O4333" s="1">
        <f t="shared" si="402"/>
        <v>44742.007638888892</v>
      </c>
      <c r="P4333" s="3" t="str">
        <f t="shared" si="403"/>
        <v>Jun,2022</v>
      </c>
      <c r="Q4333">
        <f t="shared" si="404"/>
        <v>2022</v>
      </c>
      <c r="R4333" t="str">
        <f t="shared" si="405"/>
        <v>Thu</v>
      </c>
      <c r="S4333">
        <f t="shared" si="406"/>
        <v>0</v>
      </c>
      <c r="T4333" t="str">
        <f t="shared" si="407"/>
        <v>NO</v>
      </c>
      <c r="U4333" cm="1">
        <f t="array" ref="U4333">_xlfn.XLOOKUP(Table1012[[#This Row],[Severity_Level]],{"MINOR","MODERATE","SEVERE","FATAL"},{1,2,3,5})</f>
        <v>5</v>
      </c>
      <c r="Z4333" s="1"/>
      <c r="AA4333" s="2"/>
      <c r="AB4333" s="4"/>
    </row>
    <row r="4334" spans="1:28" x14ac:dyDescent="0.3">
      <c r="A4334" t="s">
        <v>4375</v>
      </c>
      <c r="B4334" s="11" t="s">
        <v>18</v>
      </c>
      <c r="C4334" s="11" t="s">
        <v>57</v>
      </c>
      <c r="D4334" s="11" t="s">
        <v>37</v>
      </c>
      <c r="E4334" s="11" t="s">
        <v>38</v>
      </c>
      <c r="F4334" s="11" t="s">
        <v>26</v>
      </c>
      <c r="G4334" s="11">
        <v>1</v>
      </c>
      <c r="H4334" s="11" t="s">
        <v>27</v>
      </c>
      <c r="I4334" s="12">
        <v>44742</v>
      </c>
      <c r="J4334" s="14">
        <v>8.3333333333333332E-3</v>
      </c>
      <c r="K4334">
        <v>1</v>
      </c>
      <c r="L4334" t="s">
        <v>27</v>
      </c>
      <c r="M4334" s="1">
        <v>44742</v>
      </c>
      <c r="N4334" s="2">
        <v>8.3333333333333332E-3</v>
      </c>
      <c r="O4334" s="1">
        <f t="shared" si="402"/>
        <v>44742.008333333331</v>
      </c>
      <c r="P4334" s="3" t="str">
        <f t="shared" si="403"/>
        <v>Jun,2022</v>
      </c>
      <c r="Q4334">
        <f t="shared" si="404"/>
        <v>2022</v>
      </c>
      <c r="R4334" t="str">
        <f t="shared" si="405"/>
        <v>Thu</v>
      </c>
      <c r="S4334">
        <f t="shared" si="406"/>
        <v>0</v>
      </c>
      <c r="T4334" t="str">
        <f t="shared" si="407"/>
        <v>NO</v>
      </c>
      <c r="U4334" cm="1">
        <f t="array" ref="U4334">_xlfn.XLOOKUP(Table1012[[#This Row],[Severity_Level]],{"MINOR","MODERATE","SEVERE","FATAL"},{1,2,3,5})</f>
        <v>3</v>
      </c>
      <c r="Z4334" s="1"/>
      <c r="AA4334" s="2"/>
      <c r="AB4334" s="4"/>
    </row>
    <row r="4335" spans="1:28" x14ac:dyDescent="0.3">
      <c r="A4335" t="s">
        <v>4376</v>
      </c>
      <c r="B4335" s="11" t="s">
        <v>56</v>
      </c>
      <c r="C4335" s="11" t="s">
        <v>57</v>
      </c>
      <c r="D4335" s="11" t="s">
        <v>25</v>
      </c>
      <c r="E4335" s="11" t="s">
        <v>14</v>
      </c>
      <c r="F4335" s="11" t="s">
        <v>15</v>
      </c>
      <c r="G4335" s="11">
        <v>4</v>
      </c>
      <c r="H4335" s="11" t="s">
        <v>27</v>
      </c>
      <c r="I4335" s="12">
        <v>44742</v>
      </c>
      <c r="J4335" s="14">
        <v>9.0277777777777769E-3</v>
      </c>
      <c r="K4335">
        <v>4</v>
      </c>
      <c r="L4335" t="s">
        <v>27</v>
      </c>
      <c r="M4335" s="1">
        <v>44742</v>
      </c>
      <c r="N4335" s="2">
        <v>9.0277777777777769E-3</v>
      </c>
      <c r="O4335" s="1">
        <f t="shared" si="402"/>
        <v>44742.009027777778</v>
      </c>
      <c r="P4335" s="3" t="str">
        <f t="shared" si="403"/>
        <v>Jun,2022</v>
      </c>
      <c r="Q4335">
        <f t="shared" si="404"/>
        <v>2022</v>
      </c>
      <c r="R4335" t="str">
        <f t="shared" si="405"/>
        <v>Thu</v>
      </c>
      <c r="S4335">
        <f t="shared" si="406"/>
        <v>0</v>
      </c>
      <c r="T4335" t="str">
        <f t="shared" si="407"/>
        <v>NO</v>
      </c>
      <c r="U4335" cm="1">
        <f t="array" ref="U4335">_xlfn.XLOOKUP(Table1012[[#This Row],[Severity_Level]],{"MINOR","MODERATE","SEVERE","FATAL"},{1,2,3,5})</f>
        <v>3</v>
      </c>
      <c r="Z4335" s="1"/>
      <c r="AA4335" s="2"/>
      <c r="AB4335" s="4"/>
    </row>
    <row r="4336" spans="1:28" x14ac:dyDescent="0.3">
      <c r="A4336" t="s">
        <v>4377</v>
      </c>
      <c r="B4336" s="11" t="s">
        <v>11</v>
      </c>
      <c r="C4336" s="11" t="s">
        <v>65</v>
      </c>
      <c r="D4336" s="11" t="s">
        <v>47</v>
      </c>
      <c r="E4336" s="11" t="s">
        <v>20</v>
      </c>
      <c r="F4336" s="11" t="s">
        <v>51</v>
      </c>
      <c r="G4336" s="11">
        <v>3</v>
      </c>
      <c r="H4336" s="11" t="s">
        <v>16</v>
      </c>
      <c r="I4336" s="12">
        <v>44742</v>
      </c>
      <c r="J4336" s="14">
        <v>9.7222222222222224E-3</v>
      </c>
      <c r="K4336">
        <v>3</v>
      </c>
      <c r="L4336" t="s">
        <v>16</v>
      </c>
      <c r="M4336" s="1">
        <v>44742</v>
      </c>
      <c r="N4336" s="2">
        <v>9.7222222222222224E-3</v>
      </c>
      <c r="O4336" s="1">
        <f t="shared" si="402"/>
        <v>44742.009722222225</v>
      </c>
      <c r="P4336" s="3" t="str">
        <f t="shared" si="403"/>
        <v>Jun,2022</v>
      </c>
      <c r="Q4336">
        <f t="shared" si="404"/>
        <v>2022</v>
      </c>
      <c r="R4336" t="str">
        <f t="shared" si="405"/>
        <v>Thu</v>
      </c>
      <c r="S4336">
        <f t="shared" si="406"/>
        <v>0</v>
      </c>
      <c r="T4336" t="str">
        <f t="shared" si="407"/>
        <v>NO</v>
      </c>
      <c r="U4336" cm="1">
        <f t="array" ref="U4336">_xlfn.XLOOKUP(Table1012[[#This Row],[Severity_Level]],{"MINOR","MODERATE","SEVERE","FATAL"},{1,2,3,5})</f>
        <v>1</v>
      </c>
      <c r="Z4336" s="1"/>
      <c r="AA4336" s="2"/>
      <c r="AB4336" s="4"/>
    </row>
    <row r="4337" spans="1:28" x14ac:dyDescent="0.3">
      <c r="A4337" t="s">
        <v>4378</v>
      </c>
      <c r="B4337" s="11" t="s">
        <v>29</v>
      </c>
      <c r="C4337" s="11" t="s">
        <v>30</v>
      </c>
      <c r="D4337" s="11" t="s">
        <v>13</v>
      </c>
      <c r="E4337" s="11" t="s">
        <v>38</v>
      </c>
      <c r="F4337" s="11" t="s">
        <v>15</v>
      </c>
      <c r="G4337" s="11">
        <v>2</v>
      </c>
      <c r="H4337" s="11" t="s">
        <v>16</v>
      </c>
      <c r="I4337" s="12">
        <v>44742</v>
      </c>
      <c r="J4337" s="14">
        <v>1.0416666666666666E-2</v>
      </c>
      <c r="K4337">
        <v>2</v>
      </c>
      <c r="L4337" t="s">
        <v>16</v>
      </c>
      <c r="M4337" s="1">
        <v>44742</v>
      </c>
      <c r="N4337" s="2">
        <v>1.0416666666666666E-2</v>
      </c>
      <c r="O4337" s="1">
        <f t="shared" si="402"/>
        <v>44742.010416666664</v>
      </c>
      <c r="P4337" s="3" t="str">
        <f t="shared" si="403"/>
        <v>Jun,2022</v>
      </c>
      <c r="Q4337">
        <f t="shared" si="404"/>
        <v>2022</v>
      </c>
      <c r="R4337" t="str">
        <f t="shared" si="405"/>
        <v>Thu</v>
      </c>
      <c r="S4337">
        <f t="shared" si="406"/>
        <v>0</v>
      </c>
      <c r="T4337" t="str">
        <f t="shared" si="407"/>
        <v>NO</v>
      </c>
      <c r="U4337" cm="1">
        <f t="array" ref="U4337">_xlfn.XLOOKUP(Table1012[[#This Row],[Severity_Level]],{"MINOR","MODERATE","SEVERE","FATAL"},{1,2,3,5})</f>
        <v>1</v>
      </c>
      <c r="Z4337" s="1"/>
      <c r="AA4337" s="2"/>
      <c r="AB4337" s="4"/>
    </row>
    <row r="4338" spans="1:28" x14ac:dyDescent="0.3">
      <c r="A4338" t="s">
        <v>4379</v>
      </c>
      <c r="B4338" s="11" t="s">
        <v>56</v>
      </c>
      <c r="C4338" s="11" t="s">
        <v>19</v>
      </c>
      <c r="D4338" s="11" t="s">
        <v>13</v>
      </c>
      <c r="E4338" s="11" t="s">
        <v>38</v>
      </c>
      <c r="F4338" s="11" t="s">
        <v>15</v>
      </c>
      <c r="G4338" s="11">
        <v>3</v>
      </c>
      <c r="H4338" s="11" t="s">
        <v>27</v>
      </c>
      <c r="I4338" s="12">
        <v>44742</v>
      </c>
      <c r="J4338" s="14">
        <v>1.1111111111111112E-2</v>
      </c>
      <c r="K4338">
        <v>3</v>
      </c>
      <c r="L4338" t="s">
        <v>27</v>
      </c>
      <c r="M4338" s="1">
        <v>44742</v>
      </c>
      <c r="N4338" s="2">
        <v>1.1111111111111112E-2</v>
      </c>
      <c r="O4338" s="1">
        <f t="shared" si="402"/>
        <v>44742.011111111111</v>
      </c>
      <c r="P4338" s="3" t="str">
        <f t="shared" si="403"/>
        <v>Jun,2022</v>
      </c>
      <c r="Q4338">
        <f t="shared" si="404"/>
        <v>2022</v>
      </c>
      <c r="R4338" t="str">
        <f t="shared" si="405"/>
        <v>Thu</v>
      </c>
      <c r="S4338">
        <f t="shared" si="406"/>
        <v>0</v>
      </c>
      <c r="T4338" t="str">
        <f t="shared" si="407"/>
        <v>NO</v>
      </c>
      <c r="U4338" cm="1">
        <f t="array" ref="U4338">_xlfn.XLOOKUP(Table1012[[#This Row],[Severity_Level]],{"MINOR","MODERATE","SEVERE","FATAL"},{1,2,3,5})</f>
        <v>3</v>
      </c>
      <c r="Z4338" s="1"/>
      <c r="AA4338" s="2"/>
      <c r="AB4338" s="4"/>
    </row>
    <row r="4339" spans="1:28" x14ac:dyDescent="0.3">
      <c r="A4339" t="s">
        <v>4380</v>
      </c>
      <c r="B4339" s="11" t="s">
        <v>49</v>
      </c>
      <c r="C4339" s="11" t="s">
        <v>24</v>
      </c>
      <c r="D4339" s="11" t="s">
        <v>31</v>
      </c>
      <c r="E4339" s="11" t="s">
        <v>38</v>
      </c>
      <c r="F4339" s="11" t="s">
        <v>51</v>
      </c>
      <c r="G4339" s="11">
        <v>1</v>
      </c>
      <c r="H4339" s="11" t="s">
        <v>27</v>
      </c>
      <c r="I4339" s="12">
        <v>44742</v>
      </c>
      <c r="J4339" s="14">
        <v>1.1805555555555555E-2</v>
      </c>
      <c r="K4339">
        <v>1</v>
      </c>
      <c r="L4339" t="s">
        <v>27</v>
      </c>
      <c r="M4339" s="1">
        <v>44742</v>
      </c>
      <c r="N4339" s="2">
        <v>1.1805555555555555E-2</v>
      </c>
      <c r="O4339" s="1">
        <f t="shared" si="402"/>
        <v>44742.011805555558</v>
      </c>
      <c r="P4339" s="3" t="str">
        <f t="shared" si="403"/>
        <v>Jun,2022</v>
      </c>
      <c r="Q4339">
        <f t="shared" si="404"/>
        <v>2022</v>
      </c>
      <c r="R4339" t="str">
        <f t="shared" si="405"/>
        <v>Thu</v>
      </c>
      <c r="S4339">
        <f t="shared" si="406"/>
        <v>0</v>
      </c>
      <c r="T4339" t="str">
        <f t="shared" si="407"/>
        <v>NO</v>
      </c>
      <c r="U4339" cm="1">
        <f t="array" ref="U4339">_xlfn.XLOOKUP(Table1012[[#This Row],[Severity_Level]],{"MINOR","MODERATE","SEVERE","FATAL"},{1,2,3,5})</f>
        <v>3</v>
      </c>
      <c r="Z4339" s="1"/>
      <c r="AA4339" s="2"/>
      <c r="AB4339" s="4"/>
    </row>
    <row r="4340" spans="1:28" x14ac:dyDescent="0.3">
      <c r="A4340" t="s">
        <v>4381</v>
      </c>
      <c r="B4340" s="11" t="s">
        <v>56</v>
      </c>
      <c r="C4340" s="11" t="s">
        <v>19</v>
      </c>
      <c r="D4340" s="11" t="s">
        <v>13</v>
      </c>
      <c r="E4340" s="11" t="s">
        <v>38</v>
      </c>
      <c r="F4340" s="11" t="s">
        <v>15</v>
      </c>
      <c r="G4340" s="11">
        <v>5</v>
      </c>
      <c r="H4340" s="11" t="s">
        <v>40</v>
      </c>
      <c r="I4340" s="12">
        <v>44742</v>
      </c>
      <c r="J4340" s="14">
        <v>1.2500000000000001E-2</v>
      </c>
      <c r="K4340">
        <v>5</v>
      </c>
      <c r="L4340" t="s">
        <v>40</v>
      </c>
      <c r="M4340" s="1">
        <v>44742</v>
      </c>
      <c r="N4340" s="2">
        <v>1.2500000000000001E-2</v>
      </c>
      <c r="O4340" s="1">
        <f t="shared" si="402"/>
        <v>44742.012499999997</v>
      </c>
      <c r="P4340" s="3" t="str">
        <f t="shared" si="403"/>
        <v>Jun,2022</v>
      </c>
      <c r="Q4340">
        <f t="shared" si="404"/>
        <v>2022</v>
      </c>
      <c r="R4340" t="str">
        <f t="shared" si="405"/>
        <v>Thu</v>
      </c>
      <c r="S4340">
        <f t="shared" si="406"/>
        <v>0</v>
      </c>
      <c r="T4340" t="str">
        <f t="shared" si="407"/>
        <v>NO</v>
      </c>
      <c r="U4340" cm="1">
        <f t="array" ref="U4340">_xlfn.XLOOKUP(Table1012[[#This Row],[Severity_Level]],{"MINOR","MODERATE","SEVERE","FATAL"},{1,2,3,5})</f>
        <v>5</v>
      </c>
      <c r="Z4340" s="1"/>
      <c r="AA4340" s="2"/>
      <c r="AB4340" s="4"/>
    </row>
    <row r="4341" spans="1:28" x14ac:dyDescent="0.3">
      <c r="A4341" t="s">
        <v>4382</v>
      </c>
      <c r="B4341" s="11" t="s">
        <v>29</v>
      </c>
      <c r="C4341" s="11" t="s">
        <v>53</v>
      </c>
      <c r="D4341" s="11" t="s">
        <v>47</v>
      </c>
      <c r="E4341" s="11" t="s">
        <v>35</v>
      </c>
      <c r="F4341" s="11" t="s">
        <v>15</v>
      </c>
      <c r="G4341" s="11">
        <v>3</v>
      </c>
      <c r="H4341" s="11" t="s">
        <v>32</v>
      </c>
      <c r="I4341" s="12">
        <v>44742</v>
      </c>
      <c r="J4341" s="14">
        <v>1.3194444444444444E-2</v>
      </c>
      <c r="K4341">
        <v>3</v>
      </c>
      <c r="L4341" t="s">
        <v>32</v>
      </c>
      <c r="M4341" s="1">
        <v>44742</v>
      </c>
      <c r="N4341" s="2">
        <v>1.3194444444444444E-2</v>
      </c>
      <c r="O4341" s="1">
        <f t="shared" si="402"/>
        <v>44742.013194444444</v>
      </c>
      <c r="P4341" s="3" t="str">
        <f t="shared" si="403"/>
        <v>Jun,2022</v>
      </c>
      <c r="Q4341">
        <f t="shared" si="404"/>
        <v>2022</v>
      </c>
      <c r="R4341" t="str">
        <f t="shared" si="405"/>
        <v>Thu</v>
      </c>
      <c r="S4341">
        <f t="shared" si="406"/>
        <v>0</v>
      </c>
      <c r="T4341" t="str">
        <f t="shared" si="407"/>
        <v>NO</v>
      </c>
      <c r="U4341" cm="1">
        <f t="array" ref="U4341">_xlfn.XLOOKUP(Table1012[[#This Row],[Severity_Level]],{"MINOR","MODERATE","SEVERE","FATAL"},{1,2,3,5})</f>
        <v>2</v>
      </c>
      <c r="Z4341" s="1"/>
      <c r="AA4341" s="2"/>
      <c r="AB4341" s="4"/>
    </row>
    <row r="4342" spans="1:28" x14ac:dyDescent="0.3">
      <c r="A4342" t="s">
        <v>4383</v>
      </c>
      <c r="B4342" s="11" t="s">
        <v>49</v>
      </c>
      <c r="C4342" s="11" t="s">
        <v>57</v>
      </c>
      <c r="D4342" s="11" t="s">
        <v>37</v>
      </c>
      <c r="E4342" s="11" t="s">
        <v>35</v>
      </c>
      <c r="F4342" s="11" t="s">
        <v>21</v>
      </c>
      <c r="G4342" s="11">
        <v>2</v>
      </c>
      <c r="H4342" s="11" t="s">
        <v>27</v>
      </c>
      <c r="I4342" s="12">
        <v>44742</v>
      </c>
      <c r="J4342" s="14">
        <v>1.3888888888888888E-2</v>
      </c>
      <c r="K4342">
        <v>2</v>
      </c>
      <c r="L4342" t="s">
        <v>27</v>
      </c>
      <c r="M4342" s="1">
        <v>44742</v>
      </c>
      <c r="N4342" s="2">
        <v>1.3888888888888888E-2</v>
      </c>
      <c r="O4342" s="1">
        <f t="shared" si="402"/>
        <v>44742.013888888891</v>
      </c>
      <c r="P4342" s="3" t="str">
        <f t="shared" si="403"/>
        <v>Jun,2022</v>
      </c>
      <c r="Q4342">
        <f t="shared" si="404"/>
        <v>2022</v>
      </c>
      <c r="R4342" t="str">
        <f t="shared" si="405"/>
        <v>Thu</v>
      </c>
      <c r="S4342">
        <f t="shared" si="406"/>
        <v>0</v>
      </c>
      <c r="T4342" t="str">
        <f t="shared" si="407"/>
        <v>NO</v>
      </c>
      <c r="U4342" cm="1">
        <f t="array" ref="U4342">_xlfn.XLOOKUP(Table1012[[#This Row],[Severity_Level]],{"MINOR","MODERATE","SEVERE","FATAL"},{1,2,3,5})</f>
        <v>3</v>
      </c>
      <c r="Z4342" s="1"/>
      <c r="AA4342" s="2"/>
      <c r="AB4342" s="4"/>
    </row>
    <row r="4343" spans="1:28" x14ac:dyDescent="0.3">
      <c r="A4343" t="s">
        <v>4384</v>
      </c>
      <c r="B4343" s="11" t="s">
        <v>49</v>
      </c>
      <c r="C4343" s="11" t="s">
        <v>12</v>
      </c>
      <c r="D4343" s="11" t="s">
        <v>37</v>
      </c>
      <c r="E4343" s="11" t="s">
        <v>38</v>
      </c>
      <c r="F4343" s="11" t="s">
        <v>21</v>
      </c>
      <c r="G4343" s="11">
        <v>5</v>
      </c>
      <c r="H4343" s="11" t="s">
        <v>40</v>
      </c>
      <c r="I4343" s="12">
        <v>44742</v>
      </c>
      <c r="J4343" s="14">
        <v>1.4583333333333334E-2</v>
      </c>
      <c r="K4343">
        <v>5</v>
      </c>
      <c r="L4343" t="s">
        <v>40</v>
      </c>
      <c r="M4343" s="1">
        <v>44742</v>
      </c>
      <c r="N4343" s="2">
        <v>1.4583333333333334E-2</v>
      </c>
      <c r="O4343" s="1">
        <f t="shared" si="402"/>
        <v>44742.01458333333</v>
      </c>
      <c r="P4343" s="3" t="str">
        <f t="shared" si="403"/>
        <v>Jun,2022</v>
      </c>
      <c r="Q4343">
        <f t="shared" si="404"/>
        <v>2022</v>
      </c>
      <c r="R4343" t="str">
        <f t="shared" si="405"/>
        <v>Thu</v>
      </c>
      <c r="S4343">
        <f t="shared" si="406"/>
        <v>0</v>
      </c>
      <c r="T4343" t="str">
        <f t="shared" si="407"/>
        <v>NO</v>
      </c>
      <c r="U4343" cm="1">
        <f t="array" ref="U4343">_xlfn.XLOOKUP(Table1012[[#This Row],[Severity_Level]],{"MINOR","MODERATE","SEVERE","FATAL"},{1,2,3,5})</f>
        <v>5</v>
      </c>
      <c r="Z4343" s="1"/>
      <c r="AA4343" s="2"/>
      <c r="AB4343" s="4"/>
    </row>
    <row r="4344" spans="1:28" x14ac:dyDescent="0.3">
      <c r="A4344" t="s">
        <v>4385</v>
      </c>
      <c r="B4344" s="11" t="s">
        <v>29</v>
      </c>
      <c r="C4344" s="11" t="s">
        <v>24</v>
      </c>
      <c r="D4344" s="11" t="s">
        <v>37</v>
      </c>
      <c r="E4344" s="11" t="s">
        <v>20</v>
      </c>
      <c r="F4344" s="11" t="s">
        <v>51</v>
      </c>
      <c r="G4344" s="11">
        <v>5</v>
      </c>
      <c r="H4344" s="11" t="s">
        <v>40</v>
      </c>
      <c r="I4344" s="12">
        <v>44742</v>
      </c>
      <c r="J4344" s="14">
        <v>1.5277777777777777E-2</v>
      </c>
      <c r="K4344">
        <v>5</v>
      </c>
      <c r="L4344" t="s">
        <v>40</v>
      </c>
      <c r="M4344" s="1">
        <v>44742</v>
      </c>
      <c r="N4344" s="2">
        <v>1.5277777777777777E-2</v>
      </c>
      <c r="O4344" s="1">
        <f t="shared" si="402"/>
        <v>44742.015277777777</v>
      </c>
      <c r="P4344" s="3" t="str">
        <f t="shared" si="403"/>
        <v>Jun,2022</v>
      </c>
      <c r="Q4344">
        <f t="shared" si="404"/>
        <v>2022</v>
      </c>
      <c r="R4344" t="str">
        <f t="shared" si="405"/>
        <v>Thu</v>
      </c>
      <c r="S4344">
        <f t="shared" si="406"/>
        <v>0</v>
      </c>
      <c r="T4344" t="str">
        <f t="shared" si="407"/>
        <v>NO</v>
      </c>
      <c r="U4344" cm="1">
        <f t="array" ref="U4344">_xlfn.XLOOKUP(Table1012[[#This Row],[Severity_Level]],{"MINOR","MODERATE","SEVERE","FATAL"},{1,2,3,5})</f>
        <v>5</v>
      </c>
      <c r="Z4344" s="1"/>
      <c r="AA4344" s="2"/>
      <c r="AB4344" s="4"/>
    </row>
    <row r="4345" spans="1:28" x14ac:dyDescent="0.3">
      <c r="A4345" t="s">
        <v>4386</v>
      </c>
      <c r="B4345" s="11" t="s">
        <v>56</v>
      </c>
      <c r="C4345" s="11" t="s">
        <v>50</v>
      </c>
      <c r="D4345" s="11" t="s">
        <v>13</v>
      </c>
      <c r="E4345" s="11" t="s">
        <v>14</v>
      </c>
      <c r="F4345" s="11" t="s">
        <v>51</v>
      </c>
      <c r="G4345" s="11">
        <v>5</v>
      </c>
      <c r="H4345" s="11" t="s">
        <v>27</v>
      </c>
      <c r="I4345" s="12">
        <v>44742</v>
      </c>
      <c r="J4345" s="14">
        <v>1.5972222222222221E-2</v>
      </c>
      <c r="K4345">
        <v>5</v>
      </c>
      <c r="L4345" t="s">
        <v>27</v>
      </c>
      <c r="M4345" s="1">
        <v>44742</v>
      </c>
      <c r="N4345" s="2">
        <v>1.5972222222222221E-2</v>
      </c>
      <c r="O4345" s="1">
        <f t="shared" si="402"/>
        <v>44742.015972222223</v>
      </c>
      <c r="P4345" s="3" t="str">
        <f t="shared" si="403"/>
        <v>Jun,2022</v>
      </c>
      <c r="Q4345">
        <f t="shared" si="404"/>
        <v>2022</v>
      </c>
      <c r="R4345" t="str">
        <f t="shared" si="405"/>
        <v>Thu</v>
      </c>
      <c r="S4345">
        <f t="shared" si="406"/>
        <v>0</v>
      </c>
      <c r="T4345" t="str">
        <f t="shared" si="407"/>
        <v>NO</v>
      </c>
      <c r="U4345" cm="1">
        <f t="array" ref="U4345">_xlfn.XLOOKUP(Table1012[[#This Row],[Severity_Level]],{"MINOR","MODERATE","SEVERE","FATAL"},{1,2,3,5})</f>
        <v>3</v>
      </c>
      <c r="Z4345" s="1"/>
      <c r="AA4345" s="2"/>
      <c r="AB4345" s="4"/>
    </row>
    <row r="4346" spans="1:28" x14ac:dyDescent="0.3">
      <c r="A4346" t="s">
        <v>4387</v>
      </c>
      <c r="B4346" s="11" t="s">
        <v>29</v>
      </c>
      <c r="C4346" s="11" t="s">
        <v>44</v>
      </c>
      <c r="D4346" s="11" t="s">
        <v>25</v>
      </c>
      <c r="E4346" s="11" t="s">
        <v>35</v>
      </c>
      <c r="F4346" s="11" t="s">
        <v>15</v>
      </c>
      <c r="G4346" s="11">
        <v>3</v>
      </c>
      <c r="H4346" s="11" t="s">
        <v>27</v>
      </c>
      <c r="I4346" s="12">
        <v>44743</v>
      </c>
      <c r="J4346" s="14">
        <v>1.6666666666666666E-2</v>
      </c>
      <c r="K4346">
        <v>3</v>
      </c>
      <c r="L4346" t="s">
        <v>27</v>
      </c>
      <c r="M4346" s="1">
        <v>44743</v>
      </c>
      <c r="N4346" s="2">
        <v>1.6666666666666666E-2</v>
      </c>
      <c r="O4346" s="1">
        <f t="shared" si="402"/>
        <v>44743.01666666667</v>
      </c>
      <c r="P4346" s="3" t="str">
        <f t="shared" si="403"/>
        <v>Jul,2022</v>
      </c>
      <c r="Q4346">
        <f t="shared" si="404"/>
        <v>2022</v>
      </c>
      <c r="R4346" t="str">
        <f t="shared" si="405"/>
        <v>Fri</v>
      </c>
      <c r="S4346">
        <f t="shared" si="406"/>
        <v>0</v>
      </c>
      <c r="T4346" t="str">
        <f t="shared" si="407"/>
        <v>NO</v>
      </c>
      <c r="U4346" cm="1">
        <f t="array" ref="U4346">_xlfn.XLOOKUP(Table1012[[#This Row],[Severity_Level]],{"MINOR","MODERATE","SEVERE","FATAL"},{1,2,3,5})</f>
        <v>3</v>
      </c>
      <c r="Z4346" s="1"/>
      <c r="AA4346" s="2"/>
      <c r="AB4346" s="4"/>
    </row>
    <row r="4347" spans="1:28" x14ac:dyDescent="0.3">
      <c r="A4347" t="s">
        <v>4388</v>
      </c>
      <c r="B4347" s="11" t="s">
        <v>34</v>
      </c>
      <c r="C4347" s="11" t="s">
        <v>53</v>
      </c>
      <c r="D4347" s="11" t="s">
        <v>13</v>
      </c>
      <c r="E4347" s="11" t="s">
        <v>38</v>
      </c>
      <c r="F4347" s="11" t="s">
        <v>21</v>
      </c>
      <c r="G4347" s="11">
        <v>5</v>
      </c>
      <c r="H4347" s="11" t="s">
        <v>40</v>
      </c>
      <c r="I4347" s="12">
        <v>44743</v>
      </c>
      <c r="J4347" s="14">
        <v>1.7361111111111112E-2</v>
      </c>
      <c r="K4347">
        <v>5</v>
      </c>
      <c r="L4347" t="s">
        <v>40</v>
      </c>
      <c r="M4347" s="1">
        <v>44743</v>
      </c>
      <c r="N4347" s="2">
        <v>1.7361111111111112E-2</v>
      </c>
      <c r="O4347" s="1">
        <f t="shared" si="402"/>
        <v>44743.017361111109</v>
      </c>
      <c r="P4347" s="3" t="str">
        <f t="shared" si="403"/>
        <v>Jul,2022</v>
      </c>
      <c r="Q4347">
        <f t="shared" si="404"/>
        <v>2022</v>
      </c>
      <c r="R4347" t="str">
        <f t="shared" si="405"/>
        <v>Fri</v>
      </c>
      <c r="S4347">
        <f t="shared" si="406"/>
        <v>0</v>
      </c>
      <c r="T4347" t="str">
        <f t="shared" si="407"/>
        <v>NO</v>
      </c>
      <c r="U4347" cm="1">
        <f t="array" ref="U4347">_xlfn.XLOOKUP(Table1012[[#This Row],[Severity_Level]],{"MINOR","MODERATE","SEVERE","FATAL"},{1,2,3,5})</f>
        <v>5</v>
      </c>
      <c r="Z4347" s="1"/>
      <c r="AA4347" s="2"/>
      <c r="AB4347" s="4"/>
    </row>
    <row r="4348" spans="1:28" x14ac:dyDescent="0.3">
      <c r="A4348" t="s">
        <v>4389</v>
      </c>
      <c r="B4348" s="11" t="s">
        <v>18</v>
      </c>
      <c r="C4348" s="11" t="s">
        <v>65</v>
      </c>
      <c r="D4348" s="11" t="s">
        <v>13</v>
      </c>
      <c r="E4348" s="11" t="s">
        <v>38</v>
      </c>
      <c r="F4348" s="11" t="s">
        <v>51</v>
      </c>
      <c r="G4348" s="11">
        <v>3</v>
      </c>
      <c r="H4348" s="11" t="s">
        <v>32</v>
      </c>
      <c r="I4348" s="12">
        <v>44743</v>
      </c>
      <c r="J4348" s="14">
        <v>1.8055555555555554E-2</v>
      </c>
      <c r="K4348">
        <v>3</v>
      </c>
      <c r="L4348" t="s">
        <v>32</v>
      </c>
      <c r="M4348" s="1">
        <v>44743</v>
      </c>
      <c r="N4348" s="2">
        <v>1.8055555555555554E-2</v>
      </c>
      <c r="O4348" s="1">
        <f t="shared" si="402"/>
        <v>44743.018055555556</v>
      </c>
      <c r="P4348" s="3" t="str">
        <f t="shared" si="403"/>
        <v>Jul,2022</v>
      </c>
      <c r="Q4348">
        <f t="shared" si="404"/>
        <v>2022</v>
      </c>
      <c r="R4348" t="str">
        <f t="shared" si="405"/>
        <v>Fri</v>
      </c>
      <c r="S4348">
        <f t="shared" si="406"/>
        <v>0</v>
      </c>
      <c r="T4348" t="str">
        <f t="shared" si="407"/>
        <v>NO</v>
      </c>
      <c r="U4348" cm="1">
        <f t="array" ref="U4348">_xlfn.XLOOKUP(Table1012[[#This Row],[Severity_Level]],{"MINOR","MODERATE","SEVERE","FATAL"},{1,2,3,5})</f>
        <v>2</v>
      </c>
      <c r="Z4348" s="1"/>
      <c r="AA4348" s="2"/>
      <c r="AB4348" s="4"/>
    </row>
    <row r="4349" spans="1:28" x14ac:dyDescent="0.3">
      <c r="A4349" t="s">
        <v>4390</v>
      </c>
      <c r="B4349" s="11" t="s">
        <v>29</v>
      </c>
      <c r="C4349" s="11" t="s">
        <v>50</v>
      </c>
      <c r="D4349" s="11" t="s">
        <v>25</v>
      </c>
      <c r="E4349" s="11" t="s">
        <v>35</v>
      </c>
      <c r="F4349" s="11" t="s">
        <v>15</v>
      </c>
      <c r="G4349" s="11">
        <v>4</v>
      </c>
      <c r="H4349" s="11" t="s">
        <v>32</v>
      </c>
      <c r="I4349" s="12">
        <v>44743</v>
      </c>
      <c r="J4349" s="14">
        <v>1.8749999999999999E-2</v>
      </c>
      <c r="K4349">
        <v>4</v>
      </c>
      <c r="L4349" t="s">
        <v>32</v>
      </c>
      <c r="M4349" s="1">
        <v>44743</v>
      </c>
      <c r="N4349" s="2">
        <v>1.8749999999999999E-2</v>
      </c>
      <c r="O4349" s="1">
        <f t="shared" si="402"/>
        <v>44743.018750000003</v>
      </c>
      <c r="P4349" s="3" t="str">
        <f t="shared" si="403"/>
        <v>Jul,2022</v>
      </c>
      <c r="Q4349">
        <f t="shared" si="404"/>
        <v>2022</v>
      </c>
      <c r="R4349" t="str">
        <f t="shared" si="405"/>
        <v>Fri</v>
      </c>
      <c r="S4349">
        <f t="shared" si="406"/>
        <v>0</v>
      </c>
      <c r="T4349" t="str">
        <f t="shared" si="407"/>
        <v>NO</v>
      </c>
      <c r="U4349" cm="1">
        <f t="array" ref="U4349">_xlfn.XLOOKUP(Table1012[[#This Row],[Severity_Level]],{"MINOR","MODERATE","SEVERE","FATAL"},{1,2,3,5})</f>
        <v>2</v>
      </c>
      <c r="Z4349" s="1"/>
      <c r="AA4349" s="2"/>
      <c r="AB4349" s="4"/>
    </row>
    <row r="4350" spans="1:28" x14ac:dyDescent="0.3">
      <c r="A4350" t="s">
        <v>4391</v>
      </c>
      <c r="B4350" s="11" t="s">
        <v>49</v>
      </c>
      <c r="C4350" s="11" t="s">
        <v>65</v>
      </c>
      <c r="D4350" s="11" t="s">
        <v>13</v>
      </c>
      <c r="E4350" s="11" t="s">
        <v>35</v>
      </c>
      <c r="F4350" s="11" t="s">
        <v>21</v>
      </c>
      <c r="G4350" s="11">
        <v>1</v>
      </c>
      <c r="H4350" s="11" t="s">
        <v>40</v>
      </c>
      <c r="I4350" s="12">
        <v>44743</v>
      </c>
      <c r="J4350" s="14">
        <v>1.9444444444444445E-2</v>
      </c>
      <c r="K4350">
        <v>1</v>
      </c>
      <c r="L4350" t="s">
        <v>40</v>
      </c>
      <c r="M4350" s="1">
        <v>44743</v>
      </c>
      <c r="N4350" s="2">
        <v>1.9444444444444445E-2</v>
      </c>
      <c r="O4350" s="1">
        <f t="shared" si="402"/>
        <v>44743.019444444442</v>
      </c>
      <c r="P4350" s="3" t="str">
        <f t="shared" si="403"/>
        <v>Jul,2022</v>
      </c>
      <c r="Q4350">
        <f t="shared" si="404"/>
        <v>2022</v>
      </c>
      <c r="R4350" t="str">
        <f t="shared" si="405"/>
        <v>Fri</v>
      </c>
      <c r="S4350">
        <f t="shared" si="406"/>
        <v>0</v>
      </c>
      <c r="T4350" t="str">
        <f t="shared" si="407"/>
        <v>NO</v>
      </c>
      <c r="U4350" cm="1">
        <f t="array" ref="U4350">_xlfn.XLOOKUP(Table1012[[#This Row],[Severity_Level]],{"MINOR","MODERATE","SEVERE","FATAL"},{1,2,3,5})</f>
        <v>5</v>
      </c>
      <c r="Z4350" s="1"/>
      <c r="AA4350" s="2"/>
      <c r="AB4350" s="4"/>
    </row>
    <row r="4351" spans="1:28" x14ac:dyDescent="0.3">
      <c r="A4351" t="s">
        <v>4392</v>
      </c>
      <c r="B4351" s="11" t="s">
        <v>34</v>
      </c>
      <c r="C4351" s="11" t="s">
        <v>57</v>
      </c>
      <c r="D4351" s="11" t="s">
        <v>31</v>
      </c>
      <c r="E4351" s="11" t="s">
        <v>20</v>
      </c>
      <c r="F4351" s="11" t="s">
        <v>21</v>
      </c>
      <c r="G4351" s="11">
        <v>2</v>
      </c>
      <c r="H4351" s="11" t="s">
        <v>16</v>
      </c>
      <c r="I4351" s="12">
        <v>44743</v>
      </c>
      <c r="J4351" s="14">
        <v>2.013888888888889E-2</v>
      </c>
      <c r="K4351">
        <v>2</v>
      </c>
      <c r="L4351" t="s">
        <v>16</v>
      </c>
      <c r="M4351" s="1">
        <v>44743</v>
      </c>
      <c r="N4351" s="2">
        <v>2.013888888888889E-2</v>
      </c>
      <c r="O4351" s="1">
        <f t="shared" si="402"/>
        <v>44743.020138888889</v>
      </c>
      <c r="P4351" s="3" t="str">
        <f t="shared" si="403"/>
        <v>Jul,2022</v>
      </c>
      <c r="Q4351">
        <f t="shared" si="404"/>
        <v>2022</v>
      </c>
      <c r="R4351" t="str">
        <f t="shared" si="405"/>
        <v>Fri</v>
      </c>
      <c r="S4351">
        <f t="shared" si="406"/>
        <v>0</v>
      </c>
      <c r="T4351" t="str">
        <f t="shared" si="407"/>
        <v>NO</v>
      </c>
      <c r="U4351" cm="1">
        <f t="array" ref="U4351">_xlfn.XLOOKUP(Table1012[[#This Row],[Severity_Level]],{"MINOR","MODERATE","SEVERE","FATAL"},{1,2,3,5})</f>
        <v>1</v>
      </c>
      <c r="Z4351" s="1"/>
      <c r="AA4351" s="2"/>
      <c r="AB4351" s="4"/>
    </row>
    <row r="4352" spans="1:28" x14ac:dyDescent="0.3">
      <c r="A4352" t="s">
        <v>4393</v>
      </c>
      <c r="B4352" s="11" t="s">
        <v>18</v>
      </c>
      <c r="C4352" s="11" t="s">
        <v>12</v>
      </c>
      <c r="D4352" s="11" t="s">
        <v>13</v>
      </c>
      <c r="E4352" s="11" t="s">
        <v>14</v>
      </c>
      <c r="F4352" s="11" t="s">
        <v>51</v>
      </c>
      <c r="G4352" s="11">
        <v>5</v>
      </c>
      <c r="H4352" s="11" t="s">
        <v>27</v>
      </c>
      <c r="I4352" s="12">
        <v>44743</v>
      </c>
      <c r="J4352" s="14">
        <v>2.0833333333333332E-2</v>
      </c>
      <c r="K4352">
        <v>5</v>
      </c>
      <c r="L4352" t="s">
        <v>27</v>
      </c>
      <c r="M4352" s="1">
        <v>44743</v>
      </c>
      <c r="N4352" s="2">
        <v>2.0833333333333332E-2</v>
      </c>
      <c r="O4352" s="1">
        <f t="shared" si="402"/>
        <v>44743.020833333336</v>
      </c>
      <c r="P4352" s="3" t="str">
        <f t="shared" si="403"/>
        <v>Jul,2022</v>
      </c>
      <c r="Q4352">
        <f t="shared" si="404"/>
        <v>2022</v>
      </c>
      <c r="R4352" t="str">
        <f t="shared" si="405"/>
        <v>Fri</v>
      </c>
      <c r="S4352">
        <f t="shared" si="406"/>
        <v>0</v>
      </c>
      <c r="T4352" t="str">
        <f t="shared" si="407"/>
        <v>NO</v>
      </c>
      <c r="U4352" cm="1">
        <f t="array" ref="U4352">_xlfn.XLOOKUP(Table1012[[#This Row],[Severity_Level]],{"MINOR","MODERATE","SEVERE","FATAL"},{1,2,3,5})</f>
        <v>3</v>
      </c>
      <c r="Z4352" s="1"/>
      <c r="AA4352" s="2"/>
      <c r="AB4352" s="4"/>
    </row>
    <row r="4353" spans="1:28" x14ac:dyDescent="0.3">
      <c r="A4353" t="s">
        <v>4394</v>
      </c>
      <c r="B4353" s="11" t="s">
        <v>29</v>
      </c>
      <c r="C4353" s="11" t="s">
        <v>65</v>
      </c>
      <c r="D4353" s="11" t="s">
        <v>47</v>
      </c>
      <c r="E4353" s="11" t="s">
        <v>14</v>
      </c>
      <c r="F4353" s="11" t="s">
        <v>21</v>
      </c>
      <c r="G4353" s="11">
        <v>4</v>
      </c>
      <c r="H4353" s="11" t="s">
        <v>32</v>
      </c>
      <c r="I4353" s="12">
        <v>44743</v>
      </c>
      <c r="J4353" s="14">
        <v>2.1527777777777778E-2</v>
      </c>
      <c r="K4353">
        <v>4</v>
      </c>
      <c r="L4353" t="s">
        <v>32</v>
      </c>
      <c r="M4353" s="1">
        <v>44743</v>
      </c>
      <c r="N4353" s="2">
        <v>2.1527777777777778E-2</v>
      </c>
      <c r="O4353" s="1">
        <f t="shared" si="402"/>
        <v>44743.021527777775</v>
      </c>
      <c r="P4353" s="3" t="str">
        <f t="shared" si="403"/>
        <v>Jul,2022</v>
      </c>
      <c r="Q4353">
        <f t="shared" si="404"/>
        <v>2022</v>
      </c>
      <c r="R4353" t="str">
        <f t="shared" si="405"/>
        <v>Fri</v>
      </c>
      <c r="S4353">
        <f t="shared" si="406"/>
        <v>0</v>
      </c>
      <c r="T4353" t="str">
        <f t="shared" si="407"/>
        <v>NO</v>
      </c>
      <c r="U4353" cm="1">
        <f t="array" ref="U4353">_xlfn.XLOOKUP(Table1012[[#This Row],[Severity_Level]],{"MINOR","MODERATE","SEVERE","FATAL"},{1,2,3,5})</f>
        <v>2</v>
      </c>
      <c r="Z4353" s="1"/>
      <c r="AA4353" s="2"/>
      <c r="AB4353" s="4"/>
    </row>
    <row r="4354" spans="1:28" x14ac:dyDescent="0.3">
      <c r="A4354" t="s">
        <v>4395</v>
      </c>
      <c r="B4354" s="11" t="s">
        <v>18</v>
      </c>
      <c r="C4354" s="11" t="s">
        <v>53</v>
      </c>
      <c r="D4354" s="11" t="s">
        <v>31</v>
      </c>
      <c r="E4354" s="11" t="s">
        <v>14</v>
      </c>
      <c r="F4354" s="11" t="s">
        <v>15</v>
      </c>
      <c r="G4354" s="11">
        <v>5</v>
      </c>
      <c r="H4354" s="11" t="s">
        <v>16</v>
      </c>
      <c r="I4354" s="12">
        <v>44743</v>
      </c>
      <c r="J4354" s="14">
        <v>2.2222222222222223E-2</v>
      </c>
      <c r="K4354">
        <v>5</v>
      </c>
      <c r="L4354" t="s">
        <v>16</v>
      </c>
      <c r="M4354" s="1">
        <v>44743</v>
      </c>
      <c r="N4354" s="2">
        <v>2.2222222222222223E-2</v>
      </c>
      <c r="O4354" s="1">
        <f t="shared" ref="O4354:O4417" si="408">M4354+N4354</f>
        <v>44743.022222222222</v>
      </c>
      <c r="P4354" s="3" t="str">
        <f t="shared" ref="P4354:P4417" si="409">TEXT(M4354,"MMM,YYY")</f>
        <v>Jul,2022</v>
      </c>
      <c r="Q4354">
        <f t="shared" ref="Q4354:Q4417" si="410">YEAR(M4354)</f>
        <v>2022</v>
      </c>
      <c r="R4354" t="str">
        <f t="shared" ref="R4354:R4417" si="411">TEXT(M4354,"DDD")</f>
        <v>Fri</v>
      </c>
      <c r="S4354">
        <f t="shared" ref="S4354:S4417" si="412">HOUR(N4354)</f>
        <v>0</v>
      </c>
      <c r="T4354" t="str">
        <f t="shared" ref="T4354:T4417" si="413">IF(OR(AND(S4354&gt;=7,S4354&lt;=9),AND(S4354&gt;=17,S4354&lt;=19)),"YES","NO")</f>
        <v>NO</v>
      </c>
      <c r="U4354" cm="1">
        <f t="array" ref="U4354">_xlfn.XLOOKUP(Table1012[[#This Row],[Severity_Level]],{"MINOR","MODERATE","SEVERE","FATAL"},{1,2,3,5})</f>
        <v>1</v>
      </c>
      <c r="Z4354" s="1"/>
      <c r="AA4354" s="2"/>
      <c r="AB4354" s="4"/>
    </row>
    <row r="4355" spans="1:28" x14ac:dyDescent="0.3">
      <c r="A4355" t="s">
        <v>4396</v>
      </c>
      <c r="B4355" s="11" t="s">
        <v>56</v>
      </c>
      <c r="C4355" s="11" t="s">
        <v>19</v>
      </c>
      <c r="D4355" s="11" t="s">
        <v>37</v>
      </c>
      <c r="E4355" s="11" t="s">
        <v>20</v>
      </c>
      <c r="F4355" s="11" t="s">
        <v>51</v>
      </c>
      <c r="G4355" s="11">
        <v>4</v>
      </c>
      <c r="H4355" s="11" t="s">
        <v>27</v>
      </c>
      <c r="I4355" s="12">
        <v>44743</v>
      </c>
      <c r="J4355" s="14">
        <v>2.2916666666666665E-2</v>
      </c>
      <c r="K4355">
        <v>4</v>
      </c>
      <c r="L4355" t="s">
        <v>27</v>
      </c>
      <c r="M4355" s="1">
        <v>44743</v>
      </c>
      <c r="N4355" s="2">
        <v>2.2916666666666665E-2</v>
      </c>
      <c r="O4355" s="1">
        <f t="shared" si="408"/>
        <v>44743.022916666669</v>
      </c>
      <c r="P4355" s="3" t="str">
        <f t="shared" si="409"/>
        <v>Jul,2022</v>
      </c>
      <c r="Q4355">
        <f t="shared" si="410"/>
        <v>2022</v>
      </c>
      <c r="R4355" t="str">
        <f t="shared" si="411"/>
        <v>Fri</v>
      </c>
      <c r="S4355">
        <f t="shared" si="412"/>
        <v>0</v>
      </c>
      <c r="T4355" t="str">
        <f t="shared" si="413"/>
        <v>NO</v>
      </c>
      <c r="U4355" cm="1">
        <f t="array" ref="U4355">_xlfn.XLOOKUP(Table1012[[#This Row],[Severity_Level]],{"MINOR","MODERATE","SEVERE","FATAL"},{1,2,3,5})</f>
        <v>3</v>
      </c>
      <c r="Z4355" s="1"/>
      <c r="AA4355" s="2"/>
      <c r="AB4355" s="4"/>
    </row>
    <row r="4356" spans="1:28" x14ac:dyDescent="0.3">
      <c r="A4356" t="s">
        <v>4397</v>
      </c>
      <c r="B4356" s="11" t="s">
        <v>49</v>
      </c>
      <c r="C4356" s="11" t="s">
        <v>46</v>
      </c>
      <c r="D4356" s="11" t="s">
        <v>47</v>
      </c>
      <c r="E4356" s="11" t="s">
        <v>38</v>
      </c>
      <c r="F4356" s="11" t="s">
        <v>21</v>
      </c>
      <c r="G4356" s="11">
        <v>3</v>
      </c>
      <c r="H4356" s="11" t="s">
        <v>40</v>
      </c>
      <c r="I4356" s="12">
        <v>44743</v>
      </c>
      <c r="J4356" s="14">
        <v>2.361111111111111E-2</v>
      </c>
      <c r="K4356">
        <v>3</v>
      </c>
      <c r="L4356" t="s">
        <v>40</v>
      </c>
      <c r="M4356" s="1">
        <v>44743</v>
      </c>
      <c r="N4356" s="2">
        <v>2.361111111111111E-2</v>
      </c>
      <c r="O4356" s="1">
        <f t="shared" si="408"/>
        <v>44743.023611111108</v>
      </c>
      <c r="P4356" s="3" t="str">
        <f t="shared" si="409"/>
        <v>Jul,2022</v>
      </c>
      <c r="Q4356">
        <f t="shared" si="410"/>
        <v>2022</v>
      </c>
      <c r="R4356" t="str">
        <f t="shared" si="411"/>
        <v>Fri</v>
      </c>
      <c r="S4356">
        <f t="shared" si="412"/>
        <v>0</v>
      </c>
      <c r="T4356" t="str">
        <f t="shared" si="413"/>
        <v>NO</v>
      </c>
      <c r="U4356" cm="1">
        <f t="array" ref="U4356">_xlfn.XLOOKUP(Table1012[[#This Row],[Severity_Level]],{"MINOR","MODERATE","SEVERE","FATAL"},{1,2,3,5})</f>
        <v>5</v>
      </c>
      <c r="Z4356" s="1"/>
      <c r="AA4356" s="2"/>
      <c r="AB4356" s="4"/>
    </row>
    <row r="4357" spans="1:28" x14ac:dyDescent="0.3">
      <c r="A4357" t="s">
        <v>4398</v>
      </c>
      <c r="B4357" s="11" t="s">
        <v>29</v>
      </c>
      <c r="C4357" s="11" t="s">
        <v>44</v>
      </c>
      <c r="D4357" s="11" t="s">
        <v>13</v>
      </c>
      <c r="E4357" s="11" t="s">
        <v>20</v>
      </c>
      <c r="F4357" s="11" t="s">
        <v>15</v>
      </c>
      <c r="G4357" s="11">
        <v>3</v>
      </c>
      <c r="H4357" s="11" t="s">
        <v>40</v>
      </c>
      <c r="I4357" s="12">
        <v>44743</v>
      </c>
      <c r="J4357" s="14">
        <v>2.4305555555555556E-2</v>
      </c>
      <c r="K4357">
        <v>3</v>
      </c>
      <c r="L4357" t="s">
        <v>40</v>
      </c>
      <c r="M4357" s="1">
        <v>44743</v>
      </c>
      <c r="N4357" s="2">
        <v>2.4305555555555556E-2</v>
      </c>
      <c r="O4357" s="1">
        <f t="shared" si="408"/>
        <v>44743.024305555555</v>
      </c>
      <c r="P4357" s="3" t="str">
        <f t="shared" si="409"/>
        <v>Jul,2022</v>
      </c>
      <c r="Q4357">
        <f t="shared" si="410"/>
        <v>2022</v>
      </c>
      <c r="R4357" t="str">
        <f t="shared" si="411"/>
        <v>Fri</v>
      </c>
      <c r="S4357">
        <f t="shared" si="412"/>
        <v>0</v>
      </c>
      <c r="T4357" t="str">
        <f t="shared" si="413"/>
        <v>NO</v>
      </c>
      <c r="U4357" cm="1">
        <f t="array" ref="U4357">_xlfn.XLOOKUP(Table1012[[#This Row],[Severity_Level]],{"MINOR","MODERATE","SEVERE","FATAL"},{1,2,3,5})</f>
        <v>5</v>
      </c>
      <c r="Z4357" s="1"/>
      <c r="AA4357" s="2"/>
      <c r="AB4357" s="4"/>
    </row>
    <row r="4358" spans="1:28" x14ac:dyDescent="0.3">
      <c r="A4358" t="s">
        <v>4399</v>
      </c>
      <c r="B4358" s="11" t="s">
        <v>49</v>
      </c>
      <c r="C4358" s="11" t="s">
        <v>30</v>
      </c>
      <c r="D4358" s="11" t="s">
        <v>31</v>
      </c>
      <c r="E4358" s="11" t="s">
        <v>20</v>
      </c>
      <c r="F4358" s="11" t="s">
        <v>26</v>
      </c>
      <c r="G4358" s="11">
        <v>2</v>
      </c>
      <c r="H4358" s="11" t="s">
        <v>27</v>
      </c>
      <c r="I4358" s="12">
        <v>44743</v>
      </c>
      <c r="J4358" s="14">
        <v>2.5000000000000001E-2</v>
      </c>
      <c r="K4358">
        <v>2</v>
      </c>
      <c r="L4358" t="s">
        <v>27</v>
      </c>
      <c r="M4358" s="1">
        <v>44743</v>
      </c>
      <c r="N4358" s="2">
        <v>2.5000000000000001E-2</v>
      </c>
      <c r="O4358" s="1">
        <f t="shared" si="408"/>
        <v>44743.025000000001</v>
      </c>
      <c r="P4358" s="3" t="str">
        <f t="shared" si="409"/>
        <v>Jul,2022</v>
      </c>
      <c r="Q4358">
        <f t="shared" si="410"/>
        <v>2022</v>
      </c>
      <c r="R4358" t="str">
        <f t="shared" si="411"/>
        <v>Fri</v>
      </c>
      <c r="S4358">
        <f t="shared" si="412"/>
        <v>0</v>
      </c>
      <c r="T4358" t="str">
        <f t="shared" si="413"/>
        <v>NO</v>
      </c>
      <c r="U4358" cm="1">
        <f t="array" ref="U4358">_xlfn.XLOOKUP(Table1012[[#This Row],[Severity_Level]],{"MINOR","MODERATE","SEVERE","FATAL"},{1,2,3,5})</f>
        <v>3</v>
      </c>
      <c r="Z4358" s="1"/>
      <c r="AA4358" s="2"/>
      <c r="AB4358" s="4"/>
    </row>
    <row r="4359" spans="1:28" x14ac:dyDescent="0.3">
      <c r="A4359" t="s">
        <v>4400</v>
      </c>
      <c r="B4359" s="11" t="s">
        <v>34</v>
      </c>
      <c r="C4359" s="11" t="s">
        <v>65</v>
      </c>
      <c r="D4359" s="11" t="s">
        <v>31</v>
      </c>
      <c r="E4359" s="11" t="s">
        <v>38</v>
      </c>
      <c r="F4359" s="11" t="s">
        <v>21</v>
      </c>
      <c r="G4359" s="11">
        <v>3</v>
      </c>
      <c r="H4359" s="11" t="s">
        <v>16</v>
      </c>
      <c r="I4359" s="12">
        <v>44743</v>
      </c>
      <c r="J4359" s="14">
        <v>2.5694444444444443E-2</v>
      </c>
      <c r="K4359">
        <v>3</v>
      </c>
      <c r="L4359" t="s">
        <v>16</v>
      </c>
      <c r="M4359" s="1">
        <v>44743</v>
      </c>
      <c r="N4359" s="2">
        <v>2.5694444444444443E-2</v>
      </c>
      <c r="O4359" s="1">
        <f t="shared" si="408"/>
        <v>44743.025694444441</v>
      </c>
      <c r="P4359" s="3" t="str">
        <f t="shared" si="409"/>
        <v>Jul,2022</v>
      </c>
      <c r="Q4359">
        <f t="shared" si="410"/>
        <v>2022</v>
      </c>
      <c r="R4359" t="str">
        <f t="shared" si="411"/>
        <v>Fri</v>
      </c>
      <c r="S4359">
        <f t="shared" si="412"/>
        <v>0</v>
      </c>
      <c r="T4359" t="str">
        <f t="shared" si="413"/>
        <v>NO</v>
      </c>
      <c r="U4359" cm="1">
        <f t="array" ref="U4359">_xlfn.XLOOKUP(Table1012[[#This Row],[Severity_Level]],{"MINOR","MODERATE","SEVERE","FATAL"},{1,2,3,5})</f>
        <v>1</v>
      </c>
      <c r="Z4359" s="1"/>
      <c r="AA4359" s="2"/>
      <c r="AB4359" s="4"/>
    </row>
    <row r="4360" spans="1:28" x14ac:dyDescent="0.3">
      <c r="A4360" t="s">
        <v>4401</v>
      </c>
      <c r="B4360" s="11" t="s">
        <v>34</v>
      </c>
      <c r="C4360" s="11" t="s">
        <v>12</v>
      </c>
      <c r="D4360" s="11" t="s">
        <v>37</v>
      </c>
      <c r="E4360" s="11" t="s">
        <v>38</v>
      </c>
      <c r="F4360" s="11" t="s">
        <v>21</v>
      </c>
      <c r="G4360" s="11">
        <v>5</v>
      </c>
      <c r="H4360" s="11" t="s">
        <v>32</v>
      </c>
      <c r="I4360" s="12">
        <v>44743</v>
      </c>
      <c r="J4360" s="14">
        <v>2.6388888888888889E-2</v>
      </c>
      <c r="K4360">
        <v>5</v>
      </c>
      <c r="L4360" t="s">
        <v>32</v>
      </c>
      <c r="M4360" s="1">
        <v>44743</v>
      </c>
      <c r="N4360" s="2">
        <v>2.6388888888888889E-2</v>
      </c>
      <c r="O4360" s="1">
        <f t="shared" si="408"/>
        <v>44743.026388888888</v>
      </c>
      <c r="P4360" s="3" t="str">
        <f t="shared" si="409"/>
        <v>Jul,2022</v>
      </c>
      <c r="Q4360">
        <f t="shared" si="410"/>
        <v>2022</v>
      </c>
      <c r="R4360" t="str">
        <f t="shared" si="411"/>
        <v>Fri</v>
      </c>
      <c r="S4360">
        <f t="shared" si="412"/>
        <v>0</v>
      </c>
      <c r="T4360" t="str">
        <f t="shared" si="413"/>
        <v>NO</v>
      </c>
      <c r="U4360" cm="1">
        <f t="array" ref="U4360">_xlfn.XLOOKUP(Table1012[[#This Row],[Severity_Level]],{"MINOR","MODERATE","SEVERE","FATAL"},{1,2,3,5})</f>
        <v>2</v>
      </c>
      <c r="Z4360" s="1"/>
      <c r="AA4360" s="2"/>
      <c r="AB4360" s="4"/>
    </row>
    <row r="4361" spans="1:28" x14ac:dyDescent="0.3">
      <c r="A4361" t="s">
        <v>4402</v>
      </c>
      <c r="B4361" s="11" t="s">
        <v>18</v>
      </c>
      <c r="C4361" s="11" t="s">
        <v>65</v>
      </c>
      <c r="D4361" s="11" t="s">
        <v>47</v>
      </c>
      <c r="E4361" s="11" t="s">
        <v>14</v>
      </c>
      <c r="F4361" s="11" t="s">
        <v>15</v>
      </c>
      <c r="G4361" s="11">
        <v>1</v>
      </c>
      <c r="H4361" s="11" t="s">
        <v>40</v>
      </c>
      <c r="I4361" s="12">
        <v>44743</v>
      </c>
      <c r="J4361" s="14">
        <v>2.7083333333333334E-2</v>
      </c>
      <c r="K4361">
        <v>1</v>
      </c>
      <c r="L4361" t="s">
        <v>40</v>
      </c>
      <c r="M4361" s="1">
        <v>44743</v>
      </c>
      <c r="N4361" s="2">
        <v>2.7083333333333334E-2</v>
      </c>
      <c r="O4361" s="1">
        <f t="shared" si="408"/>
        <v>44743.027083333334</v>
      </c>
      <c r="P4361" s="3" t="str">
        <f t="shared" si="409"/>
        <v>Jul,2022</v>
      </c>
      <c r="Q4361">
        <f t="shared" si="410"/>
        <v>2022</v>
      </c>
      <c r="R4361" t="str">
        <f t="shared" si="411"/>
        <v>Fri</v>
      </c>
      <c r="S4361">
        <f t="shared" si="412"/>
        <v>0</v>
      </c>
      <c r="T4361" t="str">
        <f t="shared" si="413"/>
        <v>NO</v>
      </c>
      <c r="U4361" cm="1">
        <f t="array" ref="U4361">_xlfn.XLOOKUP(Table1012[[#This Row],[Severity_Level]],{"MINOR","MODERATE","SEVERE","FATAL"},{1,2,3,5})</f>
        <v>5</v>
      </c>
      <c r="Z4361" s="1"/>
      <c r="AA4361" s="2"/>
      <c r="AB4361" s="4"/>
    </row>
    <row r="4362" spans="1:28" x14ac:dyDescent="0.3">
      <c r="A4362" t="s">
        <v>4403</v>
      </c>
      <c r="B4362" s="11" t="s">
        <v>34</v>
      </c>
      <c r="C4362" s="11" t="s">
        <v>30</v>
      </c>
      <c r="D4362" s="11" t="s">
        <v>31</v>
      </c>
      <c r="E4362" s="11" t="s">
        <v>35</v>
      </c>
      <c r="F4362" s="11" t="s">
        <v>51</v>
      </c>
      <c r="G4362" s="11">
        <v>4</v>
      </c>
      <c r="H4362" s="11" t="s">
        <v>27</v>
      </c>
      <c r="I4362" s="12">
        <v>44743</v>
      </c>
      <c r="J4362" s="14">
        <v>2.7777777777777776E-2</v>
      </c>
      <c r="K4362">
        <v>4</v>
      </c>
      <c r="L4362" t="s">
        <v>27</v>
      </c>
      <c r="M4362" s="1">
        <v>44743</v>
      </c>
      <c r="N4362" s="2">
        <v>2.7777777777777776E-2</v>
      </c>
      <c r="O4362" s="1">
        <f t="shared" si="408"/>
        <v>44743.027777777781</v>
      </c>
      <c r="P4362" s="3" t="str">
        <f t="shared" si="409"/>
        <v>Jul,2022</v>
      </c>
      <c r="Q4362">
        <f t="shared" si="410"/>
        <v>2022</v>
      </c>
      <c r="R4362" t="str">
        <f t="shared" si="411"/>
        <v>Fri</v>
      </c>
      <c r="S4362">
        <f t="shared" si="412"/>
        <v>0</v>
      </c>
      <c r="T4362" t="str">
        <f t="shared" si="413"/>
        <v>NO</v>
      </c>
      <c r="U4362" cm="1">
        <f t="array" ref="U4362">_xlfn.XLOOKUP(Table1012[[#This Row],[Severity_Level]],{"MINOR","MODERATE","SEVERE","FATAL"},{1,2,3,5})</f>
        <v>3</v>
      </c>
      <c r="Z4362" s="1"/>
      <c r="AA4362" s="2"/>
      <c r="AB4362" s="4"/>
    </row>
    <row r="4363" spans="1:28" x14ac:dyDescent="0.3">
      <c r="A4363" t="s">
        <v>4404</v>
      </c>
      <c r="B4363" s="11" t="s">
        <v>11</v>
      </c>
      <c r="C4363" s="11" t="s">
        <v>24</v>
      </c>
      <c r="D4363" s="11" t="s">
        <v>47</v>
      </c>
      <c r="E4363" s="11" t="s">
        <v>35</v>
      </c>
      <c r="F4363" s="11" t="s">
        <v>15</v>
      </c>
      <c r="G4363" s="11">
        <v>4</v>
      </c>
      <c r="H4363" s="11" t="s">
        <v>40</v>
      </c>
      <c r="I4363" s="12">
        <v>44743</v>
      </c>
      <c r="J4363" s="14">
        <v>2.8472222222222222E-2</v>
      </c>
      <c r="K4363">
        <v>4</v>
      </c>
      <c r="L4363" t="s">
        <v>40</v>
      </c>
      <c r="M4363" s="1">
        <v>44743</v>
      </c>
      <c r="N4363" s="2">
        <v>2.8472222222222222E-2</v>
      </c>
      <c r="O4363" s="1">
        <f t="shared" si="408"/>
        <v>44743.02847222222</v>
      </c>
      <c r="P4363" s="3" t="str">
        <f t="shared" si="409"/>
        <v>Jul,2022</v>
      </c>
      <c r="Q4363">
        <f t="shared" si="410"/>
        <v>2022</v>
      </c>
      <c r="R4363" t="str">
        <f t="shared" si="411"/>
        <v>Fri</v>
      </c>
      <c r="S4363">
        <f t="shared" si="412"/>
        <v>0</v>
      </c>
      <c r="T4363" t="str">
        <f t="shared" si="413"/>
        <v>NO</v>
      </c>
      <c r="U4363" cm="1">
        <f t="array" ref="U4363">_xlfn.XLOOKUP(Table1012[[#This Row],[Severity_Level]],{"MINOR","MODERATE","SEVERE","FATAL"},{1,2,3,5})</f>
        <v>5</v>
      </c>
      <c r="Z4363" s="1"/>
      <c r="AA4363" s="2"/>
      <c r="AB4363" s="4"/>
    </row>
    <row r="4364" spans="1:28" x14ac:dyDescent="0.3">
      <c r="A4364" t="s">
        <v>4405</v>
      </c>
      <c r="B4364" s="11" t="s">
        <v>34</v>
      </c>
      <c r="C4364" s="11" t="s">
        <v>30</v>
      </c>
      <c r="D4364" s="11" t="s">
        <v>13</v>
      </c>
      <c r="E4364" s="11" t="s">
        <v>38</v>
      </c>
      <c r="F4364" s="11" t="s">
        <v>51</v>
      </c>
      <c r="G4364" s="11">
        <v>3</v>
      </c>
      <c r="H4364" s="11" t="s">
        <v>40</v>
      </c>
      <c r="I4364" s="12">
        <v>44743</v>
      </c>
      <c r="J4364" s="14">
        <v>2.9166666666666667E-2</v>
      </c>
      <c r="K4364">
        <v>3</v>
      </c>
      <c r="L4364" t="s">
        <v>40</v>
      </c>
      <c r="M4364" s="1">
        <v>44743</v>
      </c>
      <c r="N4364" s="2">
        <v>2.9166666666666667E-2</v>
      </c>
      <c r="O4364" s="1">
        <f t="shared" si="408"/>
        <v>44743.029166666667</v>
      </c>
      <c r="P4364" s="3" t="str">
        <f t="shared" si="409"/>
        <v>Jul,2022</v>
      </c>
      <c r="Q4364">
        <f t="shared" si="410"/>
        <v>2022</v>
      </c>
      <c r="R4364" t="str">
        <f t="shared" si="411"/>
        <v>Fri</v>
      </c>
      <c r="S4364">
        <f t="shared" si="412"/>
        <v>0</v>
      </c>
      <c r="T4364" t="str">
        <f t="shared" si="413"/>
        <v>NO</v>
      </c>
      <c r="U4364" cm="1">
        <f t="array" ref="U4364">_xlfn.XLOOKUP(Table1012[[#This Row],[Severity_Level]],{"MINOR","MODERATE","SEVERE","FATAL"},{1,2,3,5})</f>
        <v>5</v>
      </c>
      <c r="Z4364" s="1"/>
      <c r="AA4364" s="2"/>
      <c r="AB4364" s="4"/>
    </row>
    <row r="4365" spans="1:28" x14ac:dyDescent="0.3">
      <c r="A4365" t="s">
        <v>4406</v>
      </c>
      <c r="B4365" s="11" t="s">
        <v>29</v>
      </c>
      <c r="C4365" s="11" t="s">
        <v>57</v>
      </c>
      <c r="D4365" s="11" t="s">
        <v>25</v>
      </c>
      <c r="E4365" s="11" t="s">
        <v>35</v>
      </c>
      <c r="F4365" s="11" t="s">
        <v>15</v>
      </c>
      <c r="G4365" s="11">
        <v>1</v>
      </c>
      <c r="H4365" s="11" t="s">
        <v>16</v>
      </c>
      <c r="I4365" s="12">
        <v>44743</v>
      </c>
      <c r="J4365" s="14">
        <v>2.9861111111111113E-2</v>
      </c>
      <c r="K4365">
        <v>1</v>
      </c>
      <c r="L4365" t="s">
        <v>16</v>
      </c>
      <c r="M4365" s="1">
        <v>44743</v>
      </c>
      <c r="N4365" s="2">
        <v>2.9861111111111113E-2</v>
      </c>
      <c r="O4365" s="1">
        <f t="shared" si="408"/>
        <v>44743.029861111114</v>
      </c>
      <c r="P4365" s="3" t="str">
        <f t="shared" si="409"/>
        <v>Jul,2022</v>
      </c>
      <c r="Q4365">
        <f t="shared" si="410"/>
        <v>2022</v>
      </c>
      <c r="R4365" t="str">
        <f t="shared" si="411"/>
        <v>Fri</v>
      </c>
      <c r="S4365">
        <f t="shared" si="412"/>
        <v>0</v>
      </c>
      <c r="T4365" t="str">
        <f t="shared" si="413"/>
        <v>NO</v>
      </c>
      <c r="U4365" cm="1">
        <f t="array" ref="U4365">_xlfn.XLOOKUP(Table1012[[#This Row],[Severity_Level]],{"MINOR","MODERATE","SEVERE","FATAL"},{1,2,3,5})</f>
        <v>1</v>
      </c>
      <c r="Z4365" s="1"/>
      <c r="AA4365" s="2"/>
      <c r="AB4365" s="4"/>
    </row>
    <row r="4366" spans="1:28" x14ac:dyDescent="0.3">
      <c r="A4366" t="s">
        <v>4407</v>
      </c>
      <c r="B4366" s="11" t="s">
        <v>49</v>
      </c>
      <c r="C4366" s="11" t="s">
        <v>12</v>
      </c>
      <c r="D4366" s="11" t="s">
        <v>25</v>
      </c>
      <c r="E4366" s="11" t="s">
        <v>20</v>
      </c>
      <c r="F4366" s="11" t="s">
        <v>26</v>
      </c>
      <c r="G4366" s="11">
        <v>3</v>
      </c>
      <c r="H4366" s="11" t="s">
        <v>32</v>
      </c>
      <c r="I4366" s="12">
        <v>44743</v>
      </c>
      <c r="J4366" s="14">
        <v>3.0555555555555555E-2</v>
      </c>
      <c r="K4366">
        <v>3</v>
      </c>
      <c r="L4366" t="s">
        <v>32</v>
      </c>
      <c r="M4366" s="1">
        <v>44743</v>
      </c>
      <c r="N4366" s="2">
        <v>3.0555555555555555E-2</v>
      </c>
      <c r="O4366" s="1">
        <f t="shared" si="408"/>
        <v>44743.030555555553</v>
      </c>
      <c r="P4366" s="3" t="str">
        <f t="shared" si="409"/>
        <v>Jul,2022</v>
      </c>
      <c r="Q4366">
        <f t="shared" si="410"/>
        <v>2022</v>
      </c>
      <c r="R4366" t="str">
        <f t="shared" si="411"/>
        <v>Fri</v>
      </c>
      <c r="S4366">
        <f t="shared" si="412"/>
        <v>0</v>
      </c>
      <c r="T4366" t="str">
        <f t="shared" si="413"/>
        <v>NO</v>
      </c>
      <c r="U4366" cm="1">
        <f t="array" ref="U4366">_xlfn.XLOOKUP(Table1012[[#This Row],[Severity_Level]],{"MINOR","MODERATE","SEVERE","FATAL"},{1,2,3,5})</f>
        <v>2</v>
      </c>
      <c r="Z4366" s="1"/>
      <c r="AA4366" s="2"/>
      <c r="AB4366" s="4"/>
    </row>
    <row r="4367" spans="1:28" x14ac:dyDescent="0.3">
      <c r="A4367" t="s">
        <v>4408</v>
      </c>
      <c r="B4367" s="11" t="s">
        <v>11</v>
      </c>
      <c r="C4367" s="11" t="s">
        <v>57</v>
      </c>
      <c r="D4367" s="11" t="s">
        <v>13</v>
      </c>
      <c r="E4367" s="11" t="s">
        <v>20</v>
      </c>
      <c r="F4367" s="11" t="s">
        <v>26</v>
      </c>
      <c r="G4367" s="11">
        <v>4</v>
      </c>
      <c r="H4367" s="11" t="s">
        <v>40</v>
      </c>
      <c r="I4367" s="12">
        <v>44743</v>
      </c>
      <c r="J4367" s="14">
        <v>3.125E-2</v>
      </c>
      <c r="K4367">
        <v>4</v>
      </c>
      <c r="L4367" t="s">
        <v>40</v>
      </c>
      <c r="M4367" s="1">
        <v>44743</v>
      </c>
      <c r="N4367" s="2">
        <v>3.125E-2</v>
      </c>
      <c r="O4367" s="1">
        <f t="shared" si="408"/>
        <v>44743.03125</v>
      </c>
      <c r="P4367" s="3" t="str">
        <f t="shared" si="409"/>
        <v>Jul,2022</v>
      </c>
      <c r="Q4367">
        <f t="shared" si="410"/>
        <v>2022</v>
      </c>
      <c r="R4367" t="str">
        <f t="shared" si="411"/>
        <v>Fri</v>
      </c>
      <c r="S4367">
        <f t="shared" si="412"/>
        <v>0</v>
      </c>
      <c r="T4367" t="str">
        <f t="shared" si="413"/>
        <v>NO</v>
      </c>
      <c r="U4367" cm="1">
        <f t="array" ref="U4367">_xlfn.XLOOKUP(Table1012[[#This Row],[Severity_Level]],{"MINOR","MODERATE","SEVERE","FATAL"},{1,2,3,5})</f>
        <v>5</v>
      </c>
      <c r="Z4367" s="1"/>
      <c r="AA4367" s="2"/>
      <c r="AB4367" s="4"/>
    </row>
    <row r="4368" spans="1:28" x14ac:dyDescent="0.3">
      <c r="A4368" t="s">
        <v>4409</v>
      </c>
      <c r="B4368" s="11" t="s">
        <v>18</v>
      </c>
      <c r="C4368" s="11" t="s">
        <v>65</v>
      </c>
      <c r="D4368" s="11" t="s">
        <v>13</v>
      </c>
      <c r="E4368" s="11" t="s">
        <v>38</v>
      </c>
      <c r="F4368" s="11" t="s">
        <v>21</v>
      </c>
      <c r="G4368" s="11">
        <v>1</v>
      </c>
      <c r="H4368" s="11" t="s">
        <v>27</v>
      </c>
      <c r="I4368" s="12">
        <v>44743</v>
      </c>
      <c r="J4368" s="14">
        <v>3.1944444444444442E-2</v>
      </c>
      <c r="K4368">
        <v>1</v>
      </c>
      <c r="L4368" t="s">
        <v>27</v>
      </c>
      <c r="M4368" s="1">
        <v>44743</v>
      </c>
      <c r="N4368" s="2">
        <v>3.1944444444444442E-2</v>
      </c>
      <c r="O4368" s="1">
        <f t="shared" si="408"/>
        <v>44743.031944444447</v>
      </c>
      <c r="P4368" s="3" t="str">
        <f t="shared" si="409"/>
        <v>Jul,2022</v>
      </c>
      <c r="Q4368">
        <f t="shared" si="410"/>
        <v>2022</v>
      </c>
      <c r="R4368" t="str">
        <f t="shared" si="411"/>
        <v>Fri</v>
      </c>
      <c r="S4368">
        <f t="shared" si="412"/>
        <v>0</v>
      </c>
      <c r="T4368" t="str">
        <f t="shared" si="413"/>
        <v>NO</v>
      </c>
      <c r="U4368" cm="1">
        <f t="array" ref="U4368">_xlfn.XLOOKUP(Table1012[[#This Row],[Severity_Level]],{"MINOR","MODERATE","SEVERE","FATAL"},{1,2,3,5})</f>
        <v>3</v>
      </c>
      <c r="Z4368" s="1"/>
      <c r="AA4368" s="2"/>
      <c r="AB4368" s="4"/>
    </row>
    <row r="4369" spans="1:28" x14ac:dyDescent="0.3">
      <c r="A4369" t="s">
        <v>4410</v>
      </c>
      <c r="B4369" s="11" t="s">
        <v>34</v>
      </c>
      <c r="C4369" s="11" t="s">
        <v>46</v>
      </c>
      <c r="D4369" s="11" t="s">
        <v>37</v>
      </c>
      <c r="E4369" s="11" t="s">
        <v>14</v>
      </c>
      <c r="F4369" s="11" t="s">
        <v>15</v>
      </c>
      <c r="G4369" s="11">
        <v>5</v>
      </c>
      <c r="H4369" s="11" t="s">
        <v>32</v>
      </c>
      <c r="I4369" s="12">
        <v>44743</v>
      </c>
      <c r="J4369" s="14">
        <v>3.2638888888888891E-2</v>
      </c>
      <c r="K4369">
        <v>5</v>
      </c>
      <c r="L4369" t="s">
        <v>32</v>
      </c>
      <c r="M4369" s="1">
        <v>44743</v>
      </c>
      <c r="N4369" s="2">
        <v>3.2638888888888891E-2</v>
      </c>
      <c r="O4369" s="1">
        <f t="shared" si="408"/>
        <v>44743.032638888886</v>
      </c>
      <c r="P4369" s="3" t="str">
        <f t="shared" si="409"/>
        <v>Jul,2022</v>
      </c>
      <c r="Q4369">
        <f t="shared" si="410"/>
        <v>2022</v>
      </c>
      <c r="R4369" t="str">
        <f t="shared" si="411"/>
        <v>Fri</v>
      </c>
      <c r="S4369">
        <f t="shared" si="412"/>
        <v>0</v>
      </c>
      <c r="T4369" t="str">
        <f t="shared" si="413"/>
        <v>NO</v>
      </c>
      <c r="U4369" cm="1">
        <f t="array" ref="U4369">_xlfn.XLOOKUP(Table1012[[#This Row],[Severity_Level]],{"MINOR","MODERATE","SEVERE","FATAL"},{1,2,3,5})</f>
        <v>2</v>
      </c>
      <c r="Z4369" s="1"/>
      <c r="AA4369" s="2"/>
      <c r="AB4369" s="4"/>
    </row>
    <row r="4370" spans="1:28" x14ac:dyDescent="0.3">
      <c r="A4370" t="s">
        <v>4411</v>
      </c>
      <c r="B4370" s="11" t="s">
        <v>49</v>
      </c>
      <c r="C4370" s="11" t="s">
        <v>44</v>
      </c>
      <c r="D4370" s="11" t="s">
        <v>47</v>
      </c>
      <c r="E4370" s="11" t="s">
        <v>35</v>
      </c>
      <c r="F4370" s="11" t="s">
        <v>26</v>
      </c>
      <c r="G4370" s="11">
        <v>5</v>
      </c>
      <c r="H4370" s="11" t="s">
        <v>27</v>
      </c>
      <c r="I4370" s="12">
        <v>44744</v>
      </c>
      <c r="J4370" s="14">
        <v>3.3333333333333333E-2</v>
      </c>
      <c r="K4370">
        <v>5</v>
      </c>
      <c r="L4370" t="s">
        <v>27</v>
      </c>
      <c r="M4370" s="1">
        <v>44744</v>
      </c>
      <c r="N4370" s="2">
        <v>3.3333333333333333E-2</v>
      </c>
      <c r="O4370" s="1">
        <f t="shared" si="408"/>
        <v>44744.033333333333</v>
      </c>
      <c r="P4370" s="3" t="str">
        <f t="shared" si="409"/>
        <v>Jul,2022</v>
      </c>
      <c r="Q4370">
        <f t="shared" si="410"/>
        <v>2022</v>
      </c>
      <c r="R4370" t="str">
        <f t="shared" si="411"/>
        <v>Sat</v>
      </c>
      <c r="S4370">
        <f t="shared" si="412"/>
        <v>0</v>
      </c>
      <c r="T4370" t="str">
        <f t="shared" si="413"/>
        <v>NO</v>
      </c>
      <c r="U4370" cm="1">
        <f t="array" ref="U4370">_xlfn.XLOOKUP(Table1012[[#This Row],[Severity_Level]],{"MINOR","MODERATE","SEVERE","FATAL"},{1,2,3,5})</f>
        <v>3</v>
      </c>
      <c r="Z4370" s="1"/>
      <c r="AA4370" s="2"/>
      <c r="AB4370" s="4"/>
    </row>
    <row r="4371" spans="1:28" x14ac:dyDescent="0.3">
      <c r="A4371" t="s">
        <v>4412</v>
      </c>
      <c r="B4371" s="11" t="s">
        <v>56</v>
      </c>
      <c r="C4371" s="11" t="s">
        <v>53</v>
      </c>
      <c r="D4371" s="11" t="s">
        <v>37</v>
      </c>
      <c r="E4371" s="11" t="s">
        <v>20</v>
      </c>
      <c r="F4371" s="11" t="s">
        <v>21</v>
      </c>
      <c r="G4371" s="11">
        <v>2</v>
      </c>
      <c r="H4371" s="11" t="s">
        <v>27</v>
      </c>
      <c r="I4371" s="12">
        <v>44744</v>
      </c>
      <c r="J4371" s="14">
        <v>3.4027777777777775E-2</v>
      </c>
      <c r="K4371">
        <v>2</v>
      </c>
      <c r="L4371" t="s">
        <v>27</v>
      </c>
      <c r="M4371" s="1">
        <v>44744</v>
      </c>
      <c r="N4371" s="2">
        <v>3.4027777777777775E-2</v>
      </c>
      <c r="O4371" s="1">
        <f t="shared" si="408"/>
        <v>44744.03402777778</v>
      </c>
      <c r="P4371" s="3" t="str">
        <f t="shared" si="409"/>
        <v>Jul,2022</v>
      </c>
      <c r="Q4371">
        <f t="shared" si="410"/>
        <v>2022</v>
      </c>
      <c r="R4371" t="str">
        <f t="shared" si="411"/>
        <v>Sat</v>
      </c>
      <c r="S4371">
        <f t="shared" si="412"/>
        <v>0</v>
      </c>
      <c r="T4371" t="str">
        <f t="shared" si="413"/>
        <v>NO</v>
      </c>
      <c r="U4371" cm="1">
        <f t="array" ref="U4371">_xlfn.XLOOKUP(Table1012[[#This Row],[Severity_Level]],{"MINOR","MODERATE","SEVERE","FATAL"},{1,2,3,5})</f>
        <v>3</v>
      </c>
      <c r="Z4371" s="1"/>
      <c r="AA4371" s="2"/>
      <c r="AB4371" s="4"/>
    </row>
    <row r="4372" spans="1:28" x14ac:dyDescent="0.3">
      <c r="A4372" t="s">
        <v>4413</v>
      </c>
      <c r="B4372" s="11" t="s">
        <v>29</v>
      </c>
      <c r="C4372" s="11" t="s">
        <v>53</v>
      </c>
      <c r="D4372" s="11" t="s">
        <v>31</v>
      </c>
      <c r="E4372" s="11" t="s">
        <v>35</v>
      </c>
      <c r="F4372" s="11" t="s">
        <v>51</v>
      </c>
      <c r="G4372" s="11">
        <v>1</v>
      </c>
      <c r="H4372" s="11" t="s">
        <v>16</v>
      </c>
      <c r="I4372" s="12">
        <v>44744</v>
      </c>
      <c r="J4372" s="14">
        <v>3.4722222222222224E-2</v>
      </c>
      <c r="K4372">
        <v>1</v>
      </c>
      <c r="L4372" t="s">
        <v>16</v>
      </c>
      <c r="M4372" s="1">
        <v>44744</v>
      </c>
      <c r="N4372" s="2">
        <v>3.4722222222222224E-2</v>
      </c>
      <c r="O4372" s="1">
        <f t="shared" si="408"/>
        <v>44744.034722222219</v>
      </c>
      <c r="P4372" s="3" t="str">
        <f t="shared" si="409"/>
        <v>Jul,2022</v>
      </c>
      <c r="Q4372">
        <f t="shared" si="410"/>
        <v>2022</v>
      </c>
      <c r="R4372" t="str">
        <f t="shared" si="411"/>
        <v>Sat</v>
      </c>
      <c r="S4372">
        <f t="shared" si="412"/>
        <v>0</v>
      </c>
      <c r="T4372" t="str">
        <f t="shared" si="413"/>
        <v>NO</v>
      </c>
      <c r="U4372" cm="1">
        <f t="array" ref="U4372">_xlfn.XLOOKUP(Table1012[[#This Row],[Severity_Level]],{"MINOR","MODERATE","SEVERE","FATAL"},{1,2,3,5})</f>
        <v>1</v>
      </c>
      <c r="Z4372" s="1"/>
      <c r="AA4372" s="2"/>
      <c r="AB4372" s="4"/>
    </row>
    <row r="4373" spans="1:28" x14ac:dyDescent="0.3">
      <c r="A4373" t="s">
        <v>4414</v>
      </c>
      <c r="B4373" s="11" t="s">
        <v>34</v>
      </c>
      <c r="C4373" s="11" t="s">
        <v>12</v>
      </c>
      <c r="D4373" s="11" t="s">
        <v>13</v>
      </c>
      <c r="E4373" s="11" t="s">
        <v>14</v>
      </c>
      <c r="F4373" s="11" t="s">
        <v>21</v>
      </c>
      <c r="G4373" s="11">
        <v>1</v>
      </c>
      <c r="H4373" s="11" t="s">
        <v>40</v>
      </c>
      <c r="I4373" s="12">
        <v>44744</v>
      </c>
      <c r="J4373" s="14">
        <v>3.5416666666666666E-2</v>
      </c>
      <c r="K4373">
        <v>1</v>
      </c>
      <c r="L4373" t="s">
        <v>40</v>
      </c>
      <c r="M4373" s="1">
        <v>44744</v>
      </c>
      <c r="N4373" s="2">
        <v>3.5416666666666666E-2</v>
      </c>
      <c r="O4373" s="1">
        <f t="shared" si="408"/>
        <v>44744.035416666666</v>
      </c>
      <c r="P4373" s="3" t="str">
        <f t="shared" si="409"/>
        <v>Jul,2022</v>
      </c>
      <c r="Q4373">
        <f t="shared" si="410"/>
        <v>2022</v>
      </c>
      <c r="R4373" t="str">
        <f t="shared" si="411"/>
        <v>Sat</v>
      </c>
      <c r="S4373">
        <f t="shared" si="412"/>
        <v>0</v>
      </c>
      <c r="T4373" t="str">
        <f t="shared" si="413"/>
        <v>NO</v>
      </c>
      <c r="U4373" cm="1">
        <f t="array" ref="U4373">_xlfn.XLOOKUP(Table1012[[#This Row],[Severity_Level]],{"MINOR","MODERATE","SEVERE","FATAL"},{1,2,3,5})</f>
        <v>5</v>
      </c>
      <c r="Z4373" s="1"/>
      <c r="AA4373" s="2"/>
      <c r="AB4373" s="4"/>
    </row>
    <row r="4374" spans="1:28" x14ac:dyDescent="0.3">
      <c r="A4374" t="s">
        <v>4415</v>
      </c>
      <c r="B4374" s="11" t="s">
        <v>34</v>
      </c>
      <c r="C4374" s="11" t="s">
        <v>65</v>
      </c>
      <c r="D4374" s="11" t="s">
        <v>37</v>
      </c>
      <c r="E4374" s="11" t="s">
        <v>35</v>
      </c>
      <c r="F4374" s="11" t="s">
        <v>21</v>
      </c>
      <c r="G4374" s="11">
        <v>5</v>
      </c>
      <c r="H4374" s="11" t="s">
        <v>27</v>
      </c>
      <c r="I4374" s="12">
        <v>44744</v>
      </c>
      <c r="J4374" s="14">
        <v>3.6111111111111108E-2</v>
      </c>
      <c r="K4374">
        <v>5</v>
      </c>
      <c r="L4374" t="s">
        <v>27</v>
      </c>
      <c r="M4374" s="1">
        <v>44744</v>
      </c>
      <c r="N4374" s="2">
        <v>3.6111111111111108E-2</v>
      </c>
      <c r="O4374" s="1">
        <f t="shared" si="408"/>
        <v>44744.036111111112</v>
      </c>
      <c r="P4374" s="3" t="str">
        <f t="shared" si="409"/>
        <v>Jul,2022</v>
      </c>
      <c r="Q4374">
        <f t="shared" si="410"/>
        <v>2022</v>
      </c>
      <c r="R4374" t="str">
        <f t="shared" si="411"/>
        <v>Sat</v>
      </c>
      <c r="S4374">
        <f t="shared" si="412"/>
        <v>0</v>
      </c>
      <c r="T4374" t="str">
        <f t="shared" si="413"/>
        <v>NO</v>
      </c>
      <c r="U4374" cm="1">
        <f t="array" ref="U4374">_xlfn.XLOOKUP(Table1012[[#This Row],[Severity_Level]],{"MINOR","MODERATE","SEVERE","FATAL"},{1,2,3,5})</f>
        <v>3</v>
      </c>
      <c r="Z4374" s="1"/>
      <c r="AA4374" s="2"/>
      <c r="AB4374" s="4"/>
    </row>
    <row r="4375" spans="1:28" x14ac:dyDescent="0.3">
      <c r="A4375" t="s">
        <v>4416</v>
      </c>
      <c r="B4375" s="11" t="s">
        <v>34</v>
      </c>
      <c r="C4375" s="11" t="s">
        <v>46</v>
      </c>
      <c r="D4375" s="11" t="s">
        <v>25</v>
      </c>
      <c r="E4375" s="11" t="s">
        <v>20</v>
      </c>
      <c r="F4375" s="11" t="s">
        <v>51</v>
      </c>
      <c r="G4375" s="11">
        <v>5</v>
      </c>
      <c r="H4375" s="11" t="s">
        <v>32</v>
      </c>
      <c r="I4375" s="12">
        <v>44744</v>
      </c>
      <c r="J4375" s="14">
        <v>3.6805555555555557E-2</v>
      </c>
      <c r="K4375">
        <v>5</v>
      </c>
      <c r="L4375" t="s">
        <v>32</v>
      </c>
      <c r="M4375" s="1">
        <v>44744</v>
      </c>
      <c r="N4375" s="2">
        <v>3.6805555555555557E-2</v>
      </c>
      <c r="O4375" s="1">
        <f t="shared" si="408"/>
        <v>44744.036805555559</v>
      </c>
      <c r="P4375" s="3" t="str">
        <f t="shared" si="409"/>
        <v>Jul,2022</v>
      </c>
      <c r="Q4375">
        <f t="shared" si="410"/>
        <v>2022</v>
      </c>
      <c r="R4375" t="str">
        <f t="shared" si="411"/>
        <v>Sat</v>
      </c>
      <c r="S4375">
        <f t="shared" si="412"/>
        <v>0</v>
      </c>
      <c r="T4375" t="str">
        <f t="shared" si="413"/>
        <v>NO</v>
      </c>
      <c r="U4375" cm="1">
        <f t="array" ref="U4375">_xlfn.XLOOKUP(Table1012[[#This Row],[Severity_Level]],{"MINOR","MODERATE","SEVERE","FATAL"},{1,2,3,5})</f>
        <v>2</v>
      </c>
      <c r="Z4375" s="1"/>
      <c r="AA4375" s="2"/>
      <c r="AB4375" s="4"/>
    </row>
    <row r="4376" spans="1:28" x14ac:dyDescent="0.3">
      <c r="A4376" t="s">
        <v>4417</v>
      </c>
      <c r="B4376" s="11" t="s">
        <v>49</v>
      </c>
      <c r="C4376" s="11" t="s">
        <v>57</v>
      </c>
      <c r="D4376" s="11" t="s">
        <v>13</v>
      </c>
      <c r="E4376" s="11" t="s">
        <v>38</v>
      </c>
      <c r="F4376" s="11" t="s">
        <v>21</v>
      </c>
      <c r="G4376" s="11">
        <v>3</v>
      </c>
      <c r="H4376" s="11" t="s">
        <v>16</v>
      </c>
      <c r="I4376" s="12">
        <v>44744</v>
      </c>
      <c r="J4376" s="14">
        <v>3.7499999999999999E-2</v>
      </c>
      <c r="K4376">
        <v>3</v>
      </c>
      <c r="L4376" t="s">
        <v>16</v>
      </c>
      <c r="M4376" s="1">
        <v>44744</v>
      </c>
      <c r="N4376" s="2">
        <v>3.7499999999999999E-2</v>
      </c>
      <c r="O4376" s="1">
        <f t="shared" si="408"/>
        <v>44744.037499999999</v>
      </c>
      <c r="P4376" s="3" t="str">
        <f t="shared" si="409"/>
        <v>Jul,2022</v>
      </c>
      <c r="Q4376">
        <f t="shared" si="410"/>
        <v>2022</v>
      </c>
      <c r="R4376" t="str">
        <f t="shared" si="411"/>
        <v>Sat</v>
      </c>
      <c r="S4376">
        <f t="shared" si="412"/>
        <v>0</v>
      </c>
      <c r="T4376" t="str">
        <f t="shared" si="413"/>
        <v>NO</v>
      </c>
      <c r="U4376" cm="1">
        <f t="array" ref="U4376">_xlfn.XLOOKUP(Table1012[[#This Row],[Severity_Level]],{"MINOR","MODERATE","SEVERE","FATAL"},{1,2,3,5})</f>
        <v>1</v>
      </c>
      <c r="Z4376" s="1"/>
      <c r="AA4376" s="2"/>
      <c r="AB4376" s="4"/>
    </row>
    <row r="4377" spans="1:28" x14ac:dyDescent="0.3">
      <c r="A4377" t="s">
        <v>4418</v>
      </c>
      <c r="B4377" s="11" t="s">
        <v>29</v>
      </c>
      <c r="C4377" s="11" t="s">
        <v>30</v>
      </c>
      <c r="D4377" s="11" t="s">
        <v>31</v>
      </c>
      <c r="E4377" s="11" t="s">
        <v>38</v>
      </c>
      <c r="F4377" s="11" t="s">
        <v>26</v>
      </c>
      <c r="G4377" s="11">
        <v>3</v>
      </c>
      <c r="H4377" s="11" t="s">
        <v>40</v>
      </c>
      <c r="I4377" s="12">
        <v>44744</v>
      </c>
      <c r="J4377" s="14">
        <v>3.8194444444444448E-2</v>
      </c>
      <c r="K4377">
        <v>3</v>
      </c>
      <c r="L4377" t="s">
        <v>40</v>
      </c>
      <c r="M4377" s="1">
        <v>44744</v>
      </c>
      <c r="N4377" s="2">
        <v>3.8194444444444448E-2</v>
      </c>
      <c r="O4377" s="1">
        <f t="shared" si="408"/>
        <v>44744.038194444445</v>
      </c>
      <c r="P4377" s="3" t="str">
        <f t="shared" si="409"/>
        <v>Jul,2022</v>
      </c>
      <c r="Q4377">
        <f t="shared" si="410"/>
        <v>2022</v>
      </c>
      <c r="R4377" t="str">
        <f t="shared" si="411"/>
        <v>Sat</v>
      </c>
      <c r="S4377">
        <f t="shared" si="412"/>
        <v>0</v>
      </c>
      <c r="T4377" t="str">
        <f t="shared" si="413"/>
        <v>NO</v>
      </c>
      <c r="U4377" cm="1">
        <f t="array" ref="U4377">_xlfn.XLOOKUP(Table1012[[#This Row],[Severity_Level]],{"MINOR","MODERATE","SEVERE","FATAL"},{1,2,3,5})</f>
        <v>5</v>
      </c>
      <c r="Z4377" s="1"/>
      <c r="AA4377" s="2"/>
      <c r="AB4377" s="4"/>
    </row>
    <row r="4378" spans="1:28" x14ac:dyDescent="0.3">
      <c r="A4378" t="s">
        <v>4419</v>
      </c>
      <c r="B4378" s="11" t="s">
        <v>11</v>
      </c>
      <c r="C4378" s="11" t="s">
        <v>44</v>
      </c>
      <c r="D4378" s="11" t="s">
        <v>47</v>
      </c>
      <c r="E4378" s="11" t="s">
        <v>35</v>
      </c>
      <c r="F4378" s="11" t="s">
        <v>26</v>
      </c>
      <c r="G4378" s="11">
        <v>2</v>
      </c>
      <c r="H4378" s="11" t="s">
        <v>32</v>
      </c>
      <c r="I4378" s="12">
        <v>44744</v>
      </c>
      <c r="J4378" s="14">
        <v>3.888888888888889E-2</v>
      </c>
      <c r="K4378">
        <v>2</v>
      </c>
      <c r="L4378" t="s">
        <v>32</v>
      </c>
      <c r="M4378" s="1">
        <v>44744</v>
      </c>
      <c r="N4378" s="2">
        <v>3.888888888888889E-2</v>
      </c>
      <c r="O4378" s="1">
        <f t="shared" si="408"/>
        <v>44744.038888888892</v>
      </c>
      <c r="P4378" s="3" t="str">
        <f t="shared" si="409"/>
        <v>Jul,2022</v>
      </c>
      <c r="Q4378">
        <f t="shared" si="410"/>
        <v>2022</v>
      </c>
      <c r="R4378" t="str">
        <f t="shared" si="411"/>
        <v>Sat</v>
      </c>
      <c r="S4378">
        <f t="shared" si="412"/>
        <v>0</v>
      </c>
      <c r="T4378" t="str">
        <f t="shared" si="413"/>
        <v>NO</v>
      </c>
      <c r="U4378" cm="1">
        <f t="array" ref="U4378">_xlfn.XLOOKUP(Table1012[[#This Row],[Severity_Level]],{"MINOR","MODERATE","SEVERE","FATAL"},{1,2,3,5})</f>
        <v>2</v>
      </c>
      <c r="Z4378" s="1"/>
      <c r="AA4378" s="2"/>
      <c r="AB4378" s="4"/>
    </row>
    <row r="4379" spans="1:28" x14ac:dyDescent="0.3">
      <c r="A4379" t="s">
        <v>4420</v>
      </c>
      <c r="B4379" s="11" t="s">
        <v>11</v>
      </c>
      <c r="C4379" s="11" t="s">
        <v>50</v>
      </c>
      <c r="D4379" s="11" t="s">
        <v>37</v>
      </c>
      <c r="E4379" s="11" t="s">
        <v>35</v>
      </c>
      <c r="F4379" s="11" t="s">
        <v>51</v>
      </c>
      <c r="G4379" s="11">
        <v>5</v>
      </c>
      <c r="H4379" s="11" t="s">
        <v>27</v>
      </c>
      <c r="I4379" s="12">
        <v>44744</v>
      </c>
      <c r="J4379" s="14">
        <v>3.9583333333333331E-2</v>
      </c>
      <c r="K4379">
        <v>5</v>
      </c>
      <c r="L4379" t="s">
        <v>27</v>
      </c>
      <c r="M4379" s="1">
        <v>44744</v>
      </c>
      <c r="N4379" s="2">
        <v>3.9583333333333331E-2</v>
      </c>
      <c r="O4379" s="1">
        <f t="shared" si="408"/>
        <v>44744.039583333331</v>
      </c>
      <c r="P4379" s="3" t="str">
        <f t="shared" si="409"/>
        <v>Jul,2022</v>
      </c>
      <c r="Q4379">
        <f t="shared" si="410"/>
        <v>2022</v>
      </c>
      <c r="R4379" t="str">
        <f t="shared" si="411"/>
        <v>Sat</v>
      </c>
      <c r="S4379">
        <f t="shared" si="412"/>
        <v>0</v>
      </c>
      <c r="T4379" t="str">
        <f t="shared" si="413"/>
        <v>NO</v>
      </c>
      <c r="U4379" cm="1">
        <f t="array" ref="U4379">_xlfn.XLOOKUP(Table1012[[#This Row],[Severity_Level]],{"MINOR","MODERATE","SEVERE","FATAL"},{1,2,3,5})</f>
        <v>3</v>
      </c>
      <c r="Z4379" s="1"/>
      <c r="AA4379" s="2"/>
      <c r="AB4379" s="4"/>
    </row>
    <row r="4380" spans="1:28" x14ac:dyDescent="0.3">
      <c r="A4380" t="s">
        <v>4421</v>
      </c>
      <c r="B4380" s="11" t="s">
        <v>29</v>
      </c>
      <c r="C4380" s="11" t="s">
        <v>65</v>
      </c>
      <c r="D4380" s="11" t="s">
        <v>47</v>
      </c>
      <c r="E4380" s="11" t="s">
        <v>38</v>
      </c>
      <c r="F4380" s="11" t="s">
        <v>51</v>
      </c>
      <c r="G4380" s="11">
        <v>5</v>
      </c>
      <c r="H4380" s="11" t="s">
        <v>16</v>
      </c>
      <c r="I4380" s="12">
        <v>44744</v>
      </c>
      <c r="J4380" s="14">
        <v>4.027777777777778E-2</v>
      </c>
      <c r="K4380">
        <v>5</v>
      </c>
      <c r="L4380" t="s">
        <v>16</v>
      </c>
      <c r="M4380" s="1">
        <v>44744</v>
      </c>
      <c r="N4380" s="2">
        <v>4.027777777777778E-2</v>
      </c>
      <c r="O4380" s="1">
        <f t="shared" si="408"/>
        <v>44744.040277777778</v>
      </c>
      <c r="P4380" s="3" t="str">
        <f t="shared" si="409"/>
        <v>Jul,2022</v>
      </c>
      <c r="Q4380">
        <f t="shared" si="410"/>
        <v>2022</v>
      </c>
      <c r="R4380" t="str">
        <f t="shared" si="411"/>
        <v>Sat</v>
      </c>
      <c r="S4380">
        <f t="shared" si="412"/>
        <v>0</v>
      </c>
      <c r="T4380" t="str">
        <f t="shared" si="413"/>
        <v>NO</v>
      </c>
      <c r="U4380" cm="1">
        <f t="array" ref="U4380">_xlfn.XLOOKUP(Table1012[[#This Row],[Severity_Level]],{"MINOR","MODERATE","SEVERE","FATAL"},{1,2,3,5})</f>
        <v>1</v>
      </c>
      <c r="Z4380" s="1"/>
      <c r="AA4380" s="2"/>
      <c r="AB4380" s="4"/>
    </row>
    <row r="4381" spans="1:28" x14ac:dyDescent="0.3">
      <c r="A4381" t="s">
        <v>4422</v>
      </c>
      <c r="B4381" s="11" t="s">
        <v>49</v>
      </c>
      <c r="C4381" s="11" t="s">
        <v>46</v>
      </c>
      <c r="D4381" s="11" t="s">
        <v>25</v>
      </c>
      <c r="E4381" s="11" t="s">
        <v>38</v>
      </c>
      <c r="F4381" s="11" t="s">
        <v>26</v>
      </c>
      <c r="G4381" s="11">
        <v>4</v>
      </c>
      <c r="H4381" s="11" t="s">
        <v>32</v>
      </c>
      <c r="I4381" s="12">
        <v>44744</v>
      </c>
      <c r="J4381" s="14">
        <v>4.0972222222222222E-2</v>
      </c>
      <c r="K4381">
        <v>4</v>
      </c>
      <c r="L4381" t="s">
        <v>32</v>
      </c>
      <c r="M4381" s="1">
        <v>44744</v>
      </c>
      <c r="N4381" s="2">
        <v>4.0972222222222222E-2</v>
      </c>
      <c r="O4381" s="1">
        <f t="shared" si="408"/>
        <v>44744.040972222225</v>
      </c>
      <c r="P4381" s="3" t="str">
        <f t="shared" si="409"/>
        <v>Jul,2022</v>
      </c>
      <c r="Q4381">
        <f t="shared" si="410"/>
        <v>2022</v>
      </c>
      <c r="R4381" t="str">
        <f t="shared" si="411"/>
        <v>Sat</v>
      </c>
      <c r="S4381">
        <f t="shared" si="412"/>
        <v>0</v>
      </c>
      <c r="T4381" t="str">
        <f t="shared" si="413"/>
        <v>NO</v>
      </c>
      <c r="U4381" cm="1">
        <f t="array" ref="U4381">_xlfn.XLOOKUP(Table1012[[#This Row],[Severity_Level]],{"MINOR","MODERATE","SEVERE","FATAL"},{1,2,3,5})</f>
        <v>2</v>
      </c>
      <c r="Z4381" s="1"/>
      <c r="AA4381" s="2"/>
      <c r="AB4381" s="4"/>
    </row>
    <row r="4382" spans="1:28" x14ac:dyDescent="0.3">
      <c r="A4382" t="s">
        <v>4423</v>
      </c>
      <c r="B4382" s="11" t="s">
        <v>18</v>
      </c>
      <c r="C4382" s="11" t="s">
        <v>46</v>
      </c>
      <c r="D4382" s="11" t="s">
        <v>37</v>
      </c>
      <c r="E4382" s="11" t="s">
        <v>20</v>
      </c>
      <c r="F4382" s="11" t="s">
        <v>26</v>
      </c>
      <c r="G4382" s="11">
        <v>2</v>
      </c>
      <c r="H4382" s="11" t="s">
        <v>32</v>
      </c>
      <c r="I4382" s="12">
        <v>44744</v>
      </c>
      <c r="J4382" s="14">
        <v>4.1666666666666664E-2</v>
      </c>
      <c r="K4382">
        <v>2</v>
      </c>
      <c r="L4382" t="s">
        <v>32</v>
      </c>
      <c r="M4382" s="1">
        <v>44744</v>
      </c>
      <c r="N4382" s="2">
        <v>4.1666666666666664E-2</v>
      </c>
      <c r="O4382" s="1">
        <f t="shared" si="408"/>
        <v>44744.041666666664</v>
      </c>
      <c r="P4382" s="3" t="str">
        <f t="shared" si="409"/>
        <v>Jul,2022</v>
      </c>
      <c r="Q4382">
        <f t="shared" si="410"/>
        <v>2022</v>
      </c>
      <c r="R4382" t="str">
        <f t="shared" si="411"/>
        <v>Sat</v>
      </c>
      <c r="S4382">
        <f t="shared" si="412"/>
        <v>1</v>
      </c>
      <c r="T4382" t="str">
        <f t="shared" si="413"/>
        <v>NO</v>
      </c>
      <c r="U4382" cm="1">
        <f t="array" ref="U4382">_xlfn.XLOOKUP(Table1012[[#This Row],[Severity_Level]],{"MINOR","MODERATE","SEVERE","FATAL"},{1,2,3,5})</f>
        <v>2</v>
      </c>
      <c r="Z4382" s="1"/>
      <c r="AA4382" s="2"/>
      <c r="AB4382" s="4"/>
    </row>
    <row r="4383" spans="1:28" x14ac:dyDescent="0.3">
      <c r="A4383" t="s">
        <v>4424</v>
      </c>
      <c r="B4383" s="11" t="s">
        <v>11</v>
      </c>
      <c r="C4383" s="11" t="s">
        <v>30</v>
      </c>
      <c r="D4383" s="11" t="s">
        <v>13</v>
      </c>
      <c r="E4383" s="11" t="s">
        <v>35</v>
      </c>
      <c r="F4383" s="11" t="s">
        <v>15</v>
      </c>
      <c r="G4383" s="11">
        <v>3</v>
      </c>
      <c r="H4383" s="11" t="s">
        <v>16</v>
      </c>
      <c r="I4383" s="12">
        <v>44744</v>
      </c>
      <c r="J4383" s="14">
        <v>4.2361111111111113E-2</v>
      </c>
      <c r="K4383">
        <v>3</v>
      </c>
      <c r="L4383" t="s">
        <v>16</v>
      </c>
      <c r="M4383" s="1">
        <v>44744</v>
      </c>
      <c r="N4383" s="2">
        <v>4.2361111111111113E-2</v>
      </c>
      <c r="O4383" s="1">
        <f t="shared" si="408"/>
        <v>44744.042361111111</v>
      </c>
      <c r="P4383" s="3" t="str">
        <f t="shared" si="409"/>
        <v>Jul,2022</v>
      </c>
      <c r="Q4383">
        <f t="shared" si="410"/>
        <v>2022</v>
      </c>
      <c r="R4383" t="str">
        <f t="shared" si="411"/>
        <v>Sat</v>
      </c>
      <c r="S4383">
        <f t="shared" si="412"/>
        <v>1</v>
      </c>
      <c r="T4383" t="str">
        <f t="shared" si="413"/>
        <v>NO</v>
      </c>
      <c r="U4383" cm="1">
        <f t="array" ref="U4383">_xlfn.XLOOKUP(Table1012[[#This Row],[Severity_Level]],{"MINOR","MODERATE","SEVERE","FATAL"},{1,2,3,5})</f>
        <v>1</v>
      </c>
      <c r="Z4383" s="1"/>
      <c r="AA4383" s="2"/>
      <c r="AB4383" s="4"/>
    </row>
    <row r="4384" spans="1:28" x14ac:dyDescent="0.3">
      <c r="A4384" t="s">
        <v>4425</v>
      </c>
      <c r="B4384" s="11" t="s">
        <v>11</v>
      </c>
      <c r="C4384" s="11" t="s">
        <v>46</v>
      </c>
      <c r="D4384" s="11" t="s">
        <v>31</v>
      </c>
      <c r="E4384" s="11" t="s">
        <v>35</v>
      </c>
      <c r="F4384" s="11" t="s">
        <v>15</v>
      </c>
      <c r="G4384" s="11">
        <v>3</v>
      </c>
      <c r="H4384" s="11" t="s">
        <v>40</v>
      </c>
      <c r="I4384" s="12">
        <v>44744</v>
      </c>
      <c r="J4384" s="14">
        <v>4.3055555555555555E-2</v>
      </c>
      <c r="K4384">
        <v>3</v>
      </c>
      <c r="L4384" t="s">
        <v>40</v>
      </c>
      <c r="M4384" s="1">
        <v>44744</v>
      </c>
      <c r="N4384" s="2">
        <v>4.3055555555555555E-2</v>
      </c>
      <c r="O4384" s="1">
        <f t="shared" si="408"/>
        <v>44744.043055555558</v>
      </c>
      <c r="P4384" s="3" t="str">
        <f t="shared" si="409"/>
        <v>Jul,2022</v>
      </c>
      <c r="Q4384">
        <f t="shared" si="410"/>
        <v>2022</v>
      </c>
      <c r="R4384" t="str">
        <f t="shared" si="411"/>
        <v>Sat</v>
      </c>
      <c r="S4384">
        <f t="shared" si="412"/>
        <v>1</v>
      </c>
      <c r="T4384" t="str">
        <f t="shared" si="413"/>
        <v>NO</v>
      </c>
      <c r="U4384" cm="1">
        <f t="array" ref="U4384">_xlfn.XLOOKUP(Table1012[[#This Row],[Severity_Level]],{"MINOR","MODERATE","SEVERE","FATAL"},{1,2,3,5})</f>
        <v>5</v>
      </c>
      <c r="Z4384" s="1"/>
      <c r="AA4384" s="2"/>
      <c r="AB4384" s="4"/>
    </row>
    <row r="4385" spans="1:28" x14ac:dyDescent="0.3">
      <c r="A4385" t="s">
        <v>4426</v>
      </c>
      <c r="B4385" s="11" t="s">
        <v>29</v>
      </c>
      <c r="C4385" s="11" t="s">
        <v>57</v>
      </c>
      <c r="D4385" s="11" t="s">
        <v>31</v>
      </c>
      <c r="E4385" s="11" t="s">
        <v>20</v>
      </c>
      <c r="F4385" s="11" t="s">
        <v>51</v>
      </c>
      <c r="G4385" s="11">
        <v>5</v>
      </c>
      <c r="H4385" s="11" t="s">
        <v>27</v>
      </c>
      <c r="I4385" s="12">
        <v>44744</v>
      </c>
      <c r="J4385" s="14">
        <v>4.3749999999999997E-2</v>
      </c>
      <c r="K4385">
        <v>5</v>
      </c>
      <c r="L4385" t="s">
        <v>27</v>
      </c>
      <c r="M4385" s="1">
        <v>44744</v>
      </c>
      <c r="N4385" s="2">
        <v>4.3749999999999997E-2</v>
      </c>
      <c r="O4385" s="1">
        <f t="shared" si="408"/>
        <v>44744.043749999997</v>
      </c>
      <c r="P4385" s="3" t="str">
        <f t="shared" si="409"/>
        <v>Jul,2022</v>
      </c>
      <c r="Q4385">
        <f t="shared" si="410"/>
        <v>2022</v>
      </c>
      <c r="R4385" t="str">
        <f t="shared" si="411"/>
        <v>Sat</v>
      </c>
      <c r="S4385">
        <f t="shared" si="412"/>
        <v>1</v>
      </c>
      <c r="T4385" t="str">
        <f t="shared" si="413"/>
        <v>NO</v>
      </c>
      <c r="U4385" cm="1">
        <f t="array" ref="U4385">_xlfn.XLOOKUP(Table1012[[#This Row],[Severity_Level]],{"MINOR","MODERATE","SEVERE","FATAL"},{1,2,3,5})</f>
        <v>3</v>
      </c>
      <c r="Z4385" s="1"/>
      <c r="AA4385" s="2"/>
      <c r="AB4385" s="4"/>
    </row>
    <row r="4386" spans="1:28" x14ac:dyDescent="0.3">
      <c r="A4386" t="s">
        <v>4427</v>
      </c>
      <c r="B4386" s="11" t="s">
        <v>49</v>
      </c>
      <c r="C4386" s="11" t="s">
        <v>65</v>
      </c>
      <c r="D4386" s="11" t="s">
        <v>47</v>
      </c>
      <c r="E4386" s="11" t="s">
        <v>38</v>
      </c>
      <c r="F4386" s="11" t="s">
        <v>15</v>
      </c>
      <c r="G4386" s="11">
        <v>4</v>
      </c>
      <c r="H4386" s="11" t="s">
        <v>40</v>
      </c>
      <c r="I4386" s="12">
        <v>44744</v>
      </c>
      <c r="J4386" s="14">
        <v>4.4444444444444446E-2</v>
      </c>
      <c r="K4386">
        <v>4</v>
      </c>
      <c r="L4386" t="s">
        <v>40</v>
      </c>
      <c r="M4386" s="1">
        <v>44744</v>
      </c>
      <c r="N4386" s="2">
        <v>4.4444444444444446E-2</v>
      </c>
      <c r="O4386" s="1">
        <f t="shared" si="408"/>
        <v>44744.044444444444</v>
      </c>
      <c r="P4386" s="3" t="str">
        <f t="shared" si="409"/>
        <v>Jul,2022</v>
      </c>
      <c r="Q4386">
        <f t="shared" si="410"/>
        <v>2022</v>
      </c>
      <c r="R4386" t="str">
        <f t="shared" si="411"/>
        <v>Sat</v>
      </c>
      <c r="S4386">
        <f t="shared" si="412"/>
        <v>1</v>
      </c>
      <c r="T4386" t="str">
        <f t="shared" si="413"/>
        <v>NO</v>
      </c>
      <c r="U4386" cm="1">
        <f t="array" ref="U4386">_xlfn.XLOOKUP(Table1012[[#This Row],[Severity_Level]],{"MINOR","MODERATE","SEVERE","FATAL"},{1,2,3,5})</f>
        <v>5</v>
      </c>
      <c r="Z4386" s="1"/>
      <c r="AA4386" s="2"/>
      <c r="AB4386" s="4"/>
    </row>
    <row r="4387" spans="1:28" x14ac:dyDescent="0.3">
      <c r="A4387" t="s">
        <v>4428</v>
      </c>
      <c r="B4387" s="11" t="s">
        <v>49</v>
      </c>
      <c r="C4387" s="11" t="s">
        <v>50</v>
      </c>
      <c r="D4387" s="11" t="s">
        <v>31</v>
      </c>
      <c r="E4387" s="11" t="s">
        <v>14</v>
      </c>
      <c r="F4387" s="11" t="s">
        <v>21</v>
      </c>
      <c r="G4387" s="11">
        <v>4</v>
      </c>
      <c r="H4387" s="11" t="s">
        <v>32</v>
      </c>
      <c r="I4387" s="12">
        <v>44744</v>
      </c>
      <c r="J4387" s="14">
        <v>4.5138888888888888E-2</v>
      </c>
      <c r="K4387">
        <v>4</v>
      </c>
      <c r="L4387" t="s">
        <v>32</v>
      </c>
      <c r="M4387" s="1">
        <v>44744</v>
      </c>
      <c r="N4387" s="2">
        <v>4.5138888888888888E-2</v>
      </c>
      <c r="O4387" s="1">
        <f t="shared" si="408"/>
        <v>44744.045138888891</v>
      </c>
      <c r="P4387" s="3" t="str">
        <f t="shared" si="409"/>
        <v>Jul,2022</v>
      </c>
      <c r="Q4387">
        <f t="shared" si="410"/>
        <v>2022</v>
      </c>
      <c r="R4387" t="str">
        <f t="shared" si="411"/>
        <v>Sat</v>
      </c>
      <c r="S4387">
        <f t="shared" si="412"/>
        <v>1</v>
      </c>
      <c r="T4387" t="str">
        <f t="shared" si="413"/>
        <v>NO</v>
      </c>
      <c r="U4387" cm="1">
        <f t="array" ref="U4387">_xlfn.XLOOKUP(Table1012[[#This Row],[Severity_Level]],{"MINOR","MODERATE","SEVERE","FATAL"},{1,2,3,5})</f>
        <v>2</v>
      </c>
      <c r="Z4387" s="1"/>
      <c r="AA4387" s="2"/>
      <c r="AB4387" s="4"/>
    </row>
    <row r="4388" spans="1:28" x14ac:dyDescent="0.3">
      <c r="A4388" t="s">
        <v>4429</v>
      </c>
      <c r="B4388" s="11" t="s">
        <v>34</v>
      </c>
      <c r="C4388" s="11" t="s">
        <v>53</v>
      </c>
      <c r="D4388" s="11" t="s">
        <v>13</v>
      </c>
      <c r="E4388" s="11" t="s">
        <v>20</v>
      </c>
      <c r="F4388" s="11" t="s">
        <v>51</v>
      </c>
      <c r="G4388" s="11">
        <v>5</v>
      </c>
      <c r="H4388" s="11" t="s">
        <v>27</v>
      </c>
      <c r="I4388" s="12">
        <v>44744</v>
      </c>
      <c r="J4388" s="14">
        <v>4.583333333333333E-2</v>
      </c>
      <c r="K4388">
        <v>5</v>
      </c>
      <c r="L4388" t="s">
        <v>27</v>
      </c>
      <c r="M4388" s="1">
        <v>44744</v>
      </c>
      <c r="N4388" s="2">
        <v>4.583333333333333E-2</v>
      </c>
      <c r="O4388" s="1">
        <f t="shared" si="408"/>
        <v>44744.04583333333</v>
      </c>
      <c r="P4388" s="3" t="str">
        <f t="shared" si="409"/>
        <v>Jul,2022</v>
      </c>
      <c r="Q4388">
        <f t="shared" si="410"/>
        <v>2022</v>
      </c>
      <c r="R4388" t="str">
        <f t="shared" si="411"/>
        <v>Sat</v>
      </c>
      <c r="S4388">
        <f t="shared" si="412"/>
        <v>1</v>
      </c>
      <c r="T4388" t="str">
        <f t="shared" si="413"/>
        <v>NO</v>
      </c>
      <c r="U4388" cm="1">
        <f t="array" ref="U4388">_xlfn.XLOOKUP(Table1012[[#This Row],[Severity_Level]],{"MINOR","MODERATE","SEVERE","FATAL"},{1,2,3,5})</f>
        <v>3</v>
      </c>
      <c r="Z4388" s="1"/>
      <c r="AA4388" s="2"/>
      <c r="AB4388" s="4"/>
    </row>
    <row r="4389" spans="1:28" x14ac:dyDescent="0.3">
      <c r="A4389" t="s">
        <v>4430</v>
      </c>
      <c r="B4389" s="11" t="s">
        <v>49</v>
      </c>
      <c r="C4389" s="11" t="s">
        <v>65</v>
      </c>
      <c r="D4389" s="11" t="s">
        <v>31</v>
      </c>
      <c r="E4389" s="11" t="s">
        <v>38</v>
      </c>
      <c r="F4389" s="11" t="s">
        <v>26</v>
      </c>
      <c r="G4389" s="11">
        <v>4</v>
      </c>
      <c r="H4389" s="11" t="s">
        <v>32</v>
      </c>
      <c r="I4389" s="12">
        <v>44744</v>
      </c>
      <c r="J4389" s="14">
        <v>4.6527777777777779E-2</v>
      </c>
      <c r="K4389">
        <v>4</v>
      </c>
      <c r="L4389" t="s">
        <v>32</v>
      </c>
      <c r="M4389" s="1">
        <v>44744</v>
      </c>
      <c r="N4389" s="2">
        <v>4.6527777777777779E-2</v>
      </c>
      <c r="O4389" s="1">
        <f t="shared" si="408"/>
        <v>44744.046527777777</v>
      </c>
      <c r="P4389" s="3" t="str">
        <f t="shared" si="409"/>
        <v>Jul,2022</v>
      </c>
      <c r="Q4389">
        <f t="shared" si="410"/>
        <v>2022</v>
      </c>
      <c r="R4389" t="str">
        <f t="shared" si="411"/>
        <v>Sat</v>
      </c>
      <c r="S4389">
        <f t="shared" si="412"/>
        <v>1</v>
      </c>
      <c r="T4389" t="str">
        <f t="shared" si="413"/>
        <v>NO</v>
      </c>
      <c r="U4389" cm="1">
        <f t="array" ref="U4389">_xlfn.XLOOKUP(Table1012[[#This Row],[Severity_Level]],{"MINOR","MODERATE","SEVERE","FATAL"},{1,2,3,5})</f>
        <v>2</v>
      </c>
      <c r="Z4389" s="1"/>
      <c r="AA4389" s="2"/>
      <c r="AB4389" s="4"/>
    </row>
    <row r="4390" spans="1:28" x14ac:dyDescent="0.3">
      <c r="A4390" t="s">
        <v>4431</v>
      </c>
      <c r="B4390" s="11" t="s">
        <v>34</v>
      </c>
      <c r="C4390" s="11" t="s">
        <v>44</v>
      </c>
      <c r="D4390" s="11" t="s">
        <v>25</v>
      </c>
      <c r="E4390" s="11" t="s">
        <v>35</v>
      </c>
      <c r="F4390" s="11" t="s">
        <v>15</v>
      </c>
      <c r="G4390" s="11">
        <v>4</v>
      </c>
      <c r="H4390" s="11" t="s">
        <v>27</v>
      </c>
      <c r="I4390" s="12">
        <v>44744</v>
      </c>
      <c r="J4390" s="14">
        <v>4.7222222222222221E-2</v>
      </c>
      <c r="K4390">
        <v>4</v>
      </c>
      <c r="L4390" t="s">
        <v>27</v>
      </c>
      <c r="M4390" s="1">
        <v>44744</v>
      </c>
      <c r="N4390" s="2">
        <v>4.7222222222222221E-2</v>
      </c>
      <c r="O4390" s="1">
        <f t="shared" si="408"/>
        <v>44744.047222222223</v>
      </c>
      <c r="P4390" s="3" t="str">
        <f t="shared" si="409"/>
        <v>Jul,2022</v>
      </c>
      <c r="Q4390">
        <f t="shared" si="410"/>
        <v>2022</v>
      </c>
      <c r="R4390" t="str">
        <f t="shared" si="411"/>
        <v>Sat</v>
      </c>
      <c r="S4390">
        <f t="shared" si="412"/>
        <v>1</v>
      </c>
      <c r="T4390" t="str">
        <f t="shared" si="413"/>
        <v>NO</v>
      </c>
      <c r="U4390" cm="1">
        <f t="array" ref="U4390">_xlfn.XLOOKUP(Table1012[[#This Row],[Severity_Level]],{"MINOR","MODERATE","SEVERE","FATAL"},{1,2,3,5})</f>
        <v>3</v>
      </c>
      <c r="Z4390" s="1"/>
      <c r="AA4390" s="2"/>
      <c r="AB4390" s="4"/>
    </row>
    <row r="4391" spans="1:28" x14ac:dyDescent="0.3">
      <c r="A4391" t="s">
        <v>4432</v>
      </c>
      <c r="B4391" s="11" t="s">
        <v>56</v>
      </c>
      <c r="C4391" s="11" t="s">
        <v>30</v>
      </c>
      <c r="D4391" s="11" t="s">
        <v>47</v>
      </c>
      <c r="E4391" s="11" t="s">
        <v>38</v>
      </c>
      <c r="F4391" s="11" t="s">
        <v>21</v>
      </c>
      <c r="G4391" s="11">
        <v>4</v>
      </c>
      <c r="H4391" s="11" t="s">
        <v>32</v>
      </c>
      <c r="I4391" s="12">
        <v>44744</v>
      </c>
      <c r="J4391" s="14">
        <v>4.791666666666667E-2</v>
      </c>
      <c r="K4391">
        <v>4</v>
      </c>
      <c r="L4391" t="s">
        <v>32</v>
      </c>
      <c r="M4391" s="1">
        <v>44744</v>
      </c>
      <c r="N4391" s="2">
        <v>4.791666666666667E-2</v>
      </c>
      <c r="O4391" s="1">
        <f t="shared" si="408"/>
        <v>44744.04791666667</v>
      </c>
      <c r="P4391" s="3" t="str">
        <f t="shared" si="409"/>
        <v>Jul,2022</v>
      </c>
      <c r="Q4391">
        <f t="shared" si="410"/>
        <v>2022</v>
      </c>
      <c r="R4391" t="str">
        <f t="shared" si="411"/>
        <v>Sat</v>
      </c>
      <c r="S4391">
        <f t="shared" si="412"/>
        <v>1</v>
      </c>
      <c r="T4391" t="str">
        <f t="shared" si="413"/>
        <v>NO</v>
      </c>
      <c r="U4391" cm="1">
        <f t="array" ref="U4391">_xlfn.XLOOKUP(Table1012[[#This Row],[Severity_Level]],{"MINOR","MODERATE","SEVERE","FATAL"},{1,2,3,5})</f>
        <v>2</v>
      </c>
      <c r="Z4391" s="1"/>
      <c r="AA4391" s="2"/>
      <c r="AB4391" s="4"/>
    </row>
    <row r="4392" spans="1:28" x14ac:dyDescent="0.3">
      <c r="A4392" t="s">
        <v>4433</v>
      </c>
      <c r="B4392" s="11" t="s">
        <v>49</v>
      </c>
      <c r="C4392" s="11" t="s">
        <v>30</v>
      </c>
      <c r="D4392" s="11" t="s">
        <v>13</v>
      </c>
      <c r="E4392" s="11" t="s">
        <v>35</v>
      </c>
      <c r="F4392" s="11" t="s">
        <v>51</v>
      </c>
      <c r="G4392" s="11">
        <v>5</v>
      </c>
      <c r="H4392" s="11" t="s">
        <v>27</v>
      </c>
      <c r="I4392" s="12">
        <v>44744</v>
      </c>
      <c r="J4392" s="14">
        <v>4.8611111111111112E-2</v>
      </c>
      <c r="K4392">
        <v>5</v>
      </c>
      <c r="L4392" t="s">
        <v>27</v>
      </c>
      <c r="M4392" s="1">
        <v>44744</v>
      </c>
      <c r="N4392" s="2">
        <v>4.8611111111111112E-2</v>
      </c>
      <c r="O4392" s="1">
        <f t="shared" si="408"/>
        <v>44744.048611111109</v>
      </c>
      <c r="P4392" s="3" t="str">
        <f t="shared" si="409"/>
        <v>Jul,2022</v>
      </c>
      <c r="Q4392">
        <f t="shared" si="410"/>
        <v>2022</v>
      </c>
      <c r="R4392" t="str">
        <f t="shared" si="411"/>
        <v>Sat</v>
      </c>
      <c r="S4392">
        <f t="shared" si="412"/>
        <v>1</v>
      </c>
      <c r="T4392" t="str">
        <f t="shared" si="413"/>
        <v>NO</v>
      </c>
      <c r="U4392" cm="1">
        <f t="array" ref="U4392">_xlfn.XLOOKUP(Table1012[[#This Row],[Severity_Level]],{"MINOR","MODERATE","SEVERE","FATAL"},{1,2,3,5})</f>
        <v>3</v>
      </c>
      <c r="Z4392" s="1"/>
      <c r="AA4392" s="2"/>
      <c r="AB4392" s="4"/>
    </row>
    <row r="4393" spans="1:28" x14ac:dyDescent="0.3">
      <c r="A4393" t="s">
        <v>4434</v>
      </c>
      <c r="B4393" s="11" t="s">
        <v>29</v>
      </c>
      <c r="C4393" s="11" t="s">
        <v>24</v>
      </c>
      <c r="D4393" s="11" t="s">
        <v>47</v>
      </c>
      <c r="E4393" s="11" t="s">
        <v>14</v>
      </c>
      <c r="F4393" s="11" t="s">
        <v>26</v>
      </c>
      <c r="G4393" s="11">
        <v>5</v>
      </c>
      <c r="H4393" s="11" t="s">
        <v>27</v>
      </c>
      <c r="I4393" s="12">
        <v>44744</v>
      </c>
      <c r="J4393" s="14">
        <v>4.9305555555555554E-2</v>
      </c>
      <c r="K4393">
        <v>5</v>
      </c>
      <c r="L4393" t="s">
        <v>27</v>
      </c>
      <c r="M4393" s="1">
        <v>44744</v>
      </c>
      <c r="N4393" s="2">
        <v>4.9305555555555554E-2</v>
      </c>
      <c r="O4393" s="1">
        <f t="shared" si="408"/>
        <v>44744.049305555556</v>
      </c>
      <c r="P4393" s="3" t="str">
        <f t="shared" si="409"/>
        <v>Jul,2022</v>
      </c>
      <c r="Q4393">
        <f t="shared" si="410"/>
        <v>2022</v>
      </c>
      <c r="R4393" t="str">
        <f t="shared" si="411"/>
        <v>Sat</v>
      </c>
      <c r="S4393">
        <f t="shared" si="412"/>
        <v>1</v>
      </c>
      <c r="T4393" t="str">
        <f t="shared" si="413"/>
        <v>NO</v>
      </c>
      <c r="U4393" cm="1">
        <f t="array" ref="U4393">_xlfn.XLOOKUP(Table1012[[#This Row],[Severity_Level]],{"MINOR","MODERATE","SEVERE","FATAL"},{1,2,3,5})</f>
        <v>3</v>
      </c>
      <c r="Z4393" s="1"/>
      <c r="AA4393" s="2"/>
      <c r="AB4393" s="4"/>
    </row>
    <row r="4394" spans="1:28" x14ac:dyDescent="0.3">
      <c r="A4394" t="s">
        <v>4435</v>
      </c>
      <c r="B4394" s="11" t="s">
        <v>34</v>
      </c>
      <c r="C4394" s="11" t="s">
        <v>19</v>
      </c>
      <c r="D4394" s="11" t="s">
        <v>25</v>
      </c>
      <c r="E4394" s="11" t="s">
        <v>14</v>
      </c>
      <c r="F4394" s="11" t="s">
        <v>26</v>
      </c>
      <c r="G4394" s="11">
        <v>5</v>
      </c>
      <c r="H4394" s="11" t="s">
        <v>40</v>
      </c>
      <c r="I4394" s="12">
        <v>44745</v>
      </c>
      <c r="J4394" s="14">
        <v>0.05</v>
      </c>
      <c r="K4394">
        <v>5</v>
      </c>
      <c r="L4394" t="s">
        <v>40</v>
      </c>
      <c r="M4394" s="1">
        <v>44745</v>
      </c>
      <c r="N4394" s="2">
        <v>0.05</v>
      </c>
      <c r="O4394" s="1">
        <f t="shared" si="408"/>
        <v>44745.05</v>
      </c>
      <c r="P4394" s="3" t="str">
        <f t="shared" si="409"/>
        <v>Jul,2022</v>
      </c>
      <c r="Q4394">
        <f t="shared" si="410"/>
        <v>2022</v>
      </c>
      <c r="R4394" t="str">
        <f t="shared" si="411"/>
        <v>Sun</v>
      </c>
      <c r="S4394">
        <f t="shared" si="412"/>
        <v>1</v>
      </c>
      <c r="T4394" t="str">
        <f t="shared" si="413"/>
        <v>NO</v>
      </c>
      <c r="U4394" cm="1">
        <f t="array" ref="U4394">_xlfn.XLOOKUP(Table1012[[#This Row],[Severity_Level]],{"MINOR","MODERATE","SEVERE","FATAL"},{1,2,3,5})</f>
        <v>5</v>
      </c>
      <c r="Z4394" s="1"/>
      <c r="AA4394" s="2"/>
      <c r="AB4394" s="4"/>
    </row>
    <row r="4395" spans="1:28" x14ac:dyDescent="0.3">
      <c r="A4395" t="s">
        <v>4436</v>
      </c>
      <c r="B4395" s="11" t="s">
        <v>56</v>
      </c>
      <c r="C4395" s="11" t="s">
        <v>19</v>
      </c>
      <c r="D4395" s="11" t="s">
        <v>13</v>
      </c>
      <c r="E4395" s="11" t="s">
        <v>35</v>
      </c>
      <c r="F4395" s="11" t="s">
        <v>21</v>
      </c>
      <c r="G4395" s="11">
        <v>5</v>
      </c>
      <c r="H4395" s="11" t="s">
        <v>27</v>
      </c>
      <c r="I4395" s="12">
        <v>44745</v>
      </c>
      <c r="J4395" s="14">
        <v>5.0694444444444445E-2</v>
      </c>
      <c r="K4395">
        <v>5</v>
      </c>
      <c r="L4395" t="s">
        <v>27</v>
      </c>
      <c r="M4395" s="1">
        <v>44745</v>
      </c>
      <c r="N4395" s="2">
        <v>5.0694444444444445E-2</v>
      </c>
      <c r="O4395" s="1">
        <f t="shared" si="408"/>
        <v>44745.050694444442</v>
      </c>
      <c r="P4395" s="3" t="str">
        <f t="shared" si="409"/>
        <v>Jul,2022</v>
      </c>
      <c r="Q4395">
        <f t="shared" si="410"/>
        <v>2022</v>
      </c>
      <c r="R4395" t="str">
        <f t="shared" si="411"/>
        <v>Sun</v>
      </c>
      <c r="S4395">
        <f t="shared" si="412"/>
        <v>1</v>
      </c>
      <c r="T4395" t="str">
        <f t="shared" si="413"/>
        <v>NO</v>
      </c>
      <c r="U4395" cm="1">
        <f t="array" ref="U4395">_xlfn.XLOOKUP(Table1012[[#This Row],[Severity_Level]],{"MINOR","MODERATE","SEVERE","FATAL"},{1,2,3,5})</f>
        <v>3</v>
      </c>
      <c r="Z4395" s="1"/>
      <c r="AA4395" s="2"/>
      <c r="AB4395" s="4"/>
    </row>
    <row r="4396" spans="1:28" x14ac:dyDescent="0.3">
      <c r="A4396" t="s">
        <v>4437</v>
      </c>
      <c r="B4396" s="11" t="s">
        <v>18</v>
      </c>
      <c r="C4396" s="11" t="s">
        <v>12</v>
      </c>
      <c r="D4396" s="11" t="s">
        <v>13</v>
      </c>
      <c r="E4396" s="11" t="s">
        <v>38</v>
      </c>
      <c r="F4396" s="11" t="s">
        <v>26</v>
      </c>
      <c r="G4396" s="11">
        <v>3</v>
      </c>
      <c r="H4396" s="11" t="s">
        <v>32</v>
      </c>
      <c r="I4396" s="12">
        <v>44745</v>
      </c>
      <c r="J4396" s="14">
        <v>5.1388888888888887E-2</v>
      </c>
      <c r="K4396">
        <v>3</v>
      </c>
      <c r="L4396" t="s">
        <v>32</v>
      </c>
      <c r="M4396" s="1">
        <v>44745</v>
      </c>
      <c r="N4396" s="2">
        <v>5.1388888888888887E-2</v>
      </c>
      <c r="O4396" s="1">
        <f t="shared" si="408"/>
        <v>44745.051388888889</v>
      </c>
      <c r="P4396" s="3" t="str">
        <f t="shared" si="409"/>
        <v>Jul,2022</v>
      </c>
      <c r="Q4396">
        <f t="shared" si="410"/>
        <v>2022</v>
      </c>
      <c r="R4396" t="str">
        <f t="shared" si="411"/>
        <v>Sun</v>
      </c>
      <c r="S4396">
        <f t="shared" si="412"/>
        <v>1</v>
      </c>
      <c r="T4396" t="str">
        <f t="shared" si="413"/>
        <v>NO</v>
      </c>
      <c r="U4396" cm="1">
        <f t="array" ref="U4396">_xlfn.XLOOKUP(Table1012[[#This Row],[Severity_Level]],{"MINOR","MODERATE","SEVERE","FATAL"},{1,2,3,5})</f>
        <v>2</v>
      </c>
      <c r="Z4396" s="1"/>
      <c r="AA4396" s="2"/>
      <c r="AB4396" s="4"/>
    </row>
    <row r="4397" spans="1:28" x14ac:dyDescent="0.3">
      <c r="A4397" t="s">
        <v>4438</v>
      </c>
      <c r="B4397" s="11" t="s">
        <v>18</v>
      </c>
      <c r="C4397" s="11" t="s">
        <v>44</v>
      </c>
      <c r="D4397" s="11" t="s">
        <v>13</v>
      </c>
      <c r="E4397" s="11" t="s">
        <v>14</v>
      </c>
      <c r="F4397" s="11" t="s">
        <v>21</v>
      </c>
      <c r="G4397" s="11">
        <v>4</v>
      </c>
      <c r="H4397" s="11" t="s">
        <v>16</v>
      </c>
      <c r="I4397" s="12">
        <v>44745</v>
      </c>
      <c r="J4397" s="14">
        <v>5.2083333333333336E-2</v>
      </c>
      <c r="K4397">
        <v>4</v>
      </c>
      <c r="L4397" t="s">
        <v>16</v>
      </c>
      <c r="M4397" s="1">
        <v>44745</v>
      </c>
      <c r="N4397" s="2">
        <v>5.2083333333333336E-2</v>
      </c>
      <c r="O4397" s="1">
        <f t="shared" si="408"/>
        <v>44745.052083333336</v>
      </c>
      <c r="P4397" s="3" t="str">
        <f t="shared" si="409"/>
        <v>Jul,2022</v>
      </c>
      <c r="Q4397">
        <f t="shared" si="410"/>
        <v>2022</v>
      </c>
      <c r="R4397" t="str">
        <f t="shared" si="411"/>
        <v>Sun</v>
      </c>
      <c r="S4397">
        <f t="shared" si="412"/>
        <v>1</v>
      </c>
      <c r="T4397" t="str">
        <f t="shared" si="413"/>
        <v>NO</v>
      </c>
      <c r="U4397" cm="1">
        <f t="array" ref="U4397">_xlfn.XLOOKUP(Table1012[[#This Row],[Severity_Level]],{"MINOR","MODERATE","SEVERE","FATAL"},{1,2,3,5})</f>
        <v>1</v>
      </c>
      <c r="Z4397" s="1"/>
      <c r="AA4397" s="2"/>
      <c r="AB4397" s="4"/>
    </row>
    <row r="4398" spans="1:28" x14ac:dyDescent="0.3">
      <c r="A4398" t="s">
        <v>4439</v>
      </c>
      <c r="B4398" s="11" t="s">
        <v>18</v>
      </c>
      <c r="C4398" s="11" t="s">
        <v>12</v>
      </c>
      <c r="D4398" s="11" t="s">
        <v>37</v>
      </c>
      <c r="E4398" s="11" t="s">
        <v>35</v>
      </c>
      <c r="F4398" s="11" t="s">
        <v>26</v>
      </c>
      <c r="G4398" s="11">
        <v>1</v>
      </c>
      <c r="H4398" s="11" t="s">
        <v>32</v>
      </c>
      <c r="I4398" s="12">
        <v>44745</v>
      </c>
      <c r="J4398" s="14">
        <v>5.2777777777777778E-2</v>
      </c>
      <c r="K4398">
        <v>1</v>
      </c>
      <c r="L4398" t="s">
        <v>32</v>
      </c>
      <c r="M4398" s="1">
        <v>44745</v>
      </c>
      <c r="N4398" s="2">
        <v>5.2777777777777778E-2</v>
      </c>
      <c r="O4398" s="1">
        <f t="shared" si="408"/>
        <v>44745.052777777775</v>
      </c>
      <c r="P4398" s="3" t="str">
        <f t="shared" si="409"/>
        <v>Jul,2022</v>
      </c>
      <c r="Q4398">
        <f t="shared" si="410"/>
        <v>2022</v>
      </c>
      <c r="R4398" t="str">
        <f t="shared" si="411"/>
        <v>Sun</v>
      </c>
      <c r="S4398">
        <f t="shared" si="412"/>
        <v>1</v>
      </c>
      <c r="T4398" t="str">
        <f t="shared" si="413"/>
        <v>NO</v>
      </c>
      <c r="U4398" cm="1">
        <f t="array" ref="U4398">_xlfn.XLOOKUP(Table1012[[#This Row],[Severity_Level]],{"MINOR","MODERATE","SEVERE","FATAL"},{1,2,3,5})</f>
        <v>2</v>
      </c>
      <c r="Z4398" s="1"/>
      <c r="AA4398" s="2"/>
      <c r="AB4398" s="4"/>
    </row>
    <row r="4399" spans="1:28" x14ac:dyDescent="0.3">
      <c r="A4399" t="s">
        <v>4440</v>
      </c>
      <c r="B4399" s="11" t="s">
        <v>34</v>
      </c>
      <c r="C4399" s="11" t="s">
        <v>46</v>
      </c>
      <c r="D4399" s="11" t="s">
        <v>13</v>
      </c>
      <c r="E4399" s="11" t="s">
        <v>35</v>
      </c>
      <c r="F4399" s="11" t="s">
        <v>21</v>
      </c>
      <c r="G4399" s="11">
        <v>4</v>
      </c>
      <c r="H4399" s="11" t="s">
        <v>16</v>
      </c>
      <c r="I4399" s="12">
        <v>44745</v>
      </c>
      <c r="J4399" s="14">
        <v>5.347222222222222E-2</v>
      </c>
      <c r="K4399">
        <v>4</v>
      </c>
      <c r="L4399" t="s">
        <v>16</v>
      </c>
      <c r="M4399" s="1">
        <v>44745</v>
      </c>
      <c r="N4399" s="2">
        <v>5.347222222222222E-2</v>
      </c>
      <c r="O4399" s="1">
        <f t="shared" si="408"/>
        <v>44745.053472222222</v>
      </c>
      <c r="P4399" s="3" t="str">
        <f t="shared" si="409"/>
        <v>Jul,2022</v>
      </c>
      <c r="Q4399">
        <f t="shared" si="410"/>
        <v>2022</v>
      </c>
      <c r="R4399" t="str">
        <f t="shared" si="411"/>
        <v>Sun</v>
      </c>
      <c r="S4399">
        <f t="shared" si="412"/>
        <v>1</v>
      </c>
      <c r="T4399" t="str">
        <f t="shared" si="413"/>
        <v>NO</v>
      </c>
      <c r="U4399" cm="1">
        <f t="array" ref="U4399">_xlfn.XLOOKUP(Table1012[[#This Row],[Severity_Level]],{"MINOR","MODERATE","SEVERE","FATAL"},{1,2,3,5})</f>
        <v>1</v>
      </c>
      <c r="Z4399" s="1"/>
      <c r="AA4399" s="2"/>
      <c r="AB4399" s="4"/>
    </row>
    <row r="4400" spans="1:28" x14ac:dyDescent="0.3">
      <c r="A4400" t="s">
        <v>4441</v>
      </c>
      <c r="B4400" s="11" t="s">
        <v>49</v>
      </c>
      <c r="C4400" s="11" t="s">
        <v>46</v>
      </c>
      <c r="D4400" s="11" t="s">
        <v>37</v>
      </c>
      <c r="E4400" s="11" t="s">
        <v>38</v>
      </c>
      <c r="F4400" s="11" t="s">
        <v>51</v>
      </c>
      <c r="G4400" s="11">
        <v>1</v>
      </c>
      <c r="H4400" s="11" t="s">
        <v>27</v>
      </c>
      <c r="I4400" s="12">
        <v>44745</v>
      </c>
      <c r="J4400" s="14">
        <v>5.4166666666666669E-2</v>
      </c>
      <c r="K4400">
        <v>1</v>
      </c>
      <c r="L4400" t="s">
        <v>27</v>
      </c>
      <c r="M4400" s="1">
        <v>44745</v>
      </c>
      <c r="N4400" s="2">
        <v>5.4166666666666669E-2</v>
      </c>
      <c r="O4400" s="1">
        <f t="shared" si="408"/>
        <v>44745.054166666669</v>
      </c>
      <c r="P4400" s="3" t="str">
        <f t="shared" si="409"/>
        <v>Jul,2022</v>
      </c>
      <c r="Q4400">
        <f t="shared" si="410"/>
        <v>2022</v>
      </c>
      <c r="R4400" t="str">
        <f t="shared" si="411"/>
        <v>Sun</v>
      </c>
      <c r="S4400">
        <f t="shared" si="412"/>
        <v>1</v>
      </c>
      <c r="T4400" t="str">
        <f t="shared" si="413"/>
        <v>NO</v>
      </c>
      <c r="U4400" cm="1">
        <f t="array" ref="U4400">_xlfn.XLOOKUP(Table1012[[#This Row],[Severity_Level]],{"MINOR","MODERATE","SEVERE","FATAL"},{1,2,3,5})</f>
        <v>3</v>
      </c>
      <c r="Z4400" s="1"/>
      <c r="AA4400" s="2"/>
      <c r="AB4400" s="4"/>
    </row>
    <row r="4401" spans="1:28" x14ac:dyDescent="0.3">
      <c r="A4401" t="s">
        <v>4442</v>
      </c>
      <c r="B4401" s="11" t="s">
        <v>34</v>
      </c>
      <c r="C4401" s="11" t="s">
        <v>24</v>
      </c>
      <c r="D4401" s="11" t="s">
        <v>31</v>
      </c>
      <c r="E4401" s="11" t="s">
        <v>14</v>
      </c>
      <c r="F4401" s="11" t="s">
        <v>21</v>
      </c>
      <c r="G4401" s="11">
        <v>4</v>
      </c>
      <c r="H4401" s="11" t="s">
        <v>40</v>
      </c>
      <c r="I4401" s="12">
        <v>44745</v>
      </c>
      <c r="J4401" s="14">
        <v>5.486111111111111E-2</v>
      </c>
      <c r="K4401">
        <v>4</v>
      </c>
      <c r="L4401" t="s">
        <v>40</v>
      </c>
      <c r="M4401" s="1">
        <v>44745</v>
      </c>
      <c r="N4401" s="2">
        <v>5.486111111111111E-2</v>
      </c>
      <c r="O4401" s="1">
        <f t="shared" si="408"/>
        <v>44745.054861111108</v>
      </c>
      <c r="P4401" s="3" t="str">
        <f t="shared" si="409"/>
        <v>Jul,2022</v>
      </c>
      <c r="Q4401">
        <f t="shared" si="410"/>
        <v>2022</v>
      </c>
      <c r="R4401" t="str">
        <f t="shared" si="411"/>
        <v>Sun</v>
      </c>
      <c r="S4401">
        <f t="shared" si="412"/>
        <v>1</v>
      </c>
      <c r="T4401" t="str">
        <f t="shared" si="413"/>
        <v>NO</v>
      </c>
      <c r="U4401" cm="1">
        <f t="array" ref="U4401">_xlfn.XLOOKUP(Table1012[[#This Row],[Severity_Level]],{"MINOR","MODERATE","SEVERE","FATAL"},{1,2,3,5})</f>
        <v>5</v>
      </c>
      <c r="Z4401" s="1"/>
      <c r="AA4401" s="2"/>
      <c r="AB4401" s="4"/>
    </row>
    <row r="4402" spans="1:28" x14ac:dyDescent="0.3">
      <c r="A4402" t="s">
        <v>4443</v>
      </c>
      <c r="B4402" s="11" t="s">
        <v>18</v>
      </c>
      <c r="C4402" s="11" t="s">
        <v>19</v>
      </c>
      <c r="D4402" s="11" t="s">
        <v>47</v>
      </c>
      <c r="E4402" s="11" t="s">
        <v>35</v>
      </c>
      <c r="F4402" s="11" t="s">
        <v>51</v>
      </c>
      <c r="G4402" s="11">
        <v>1</v>
      </c>
      <c r="H4402" s="11" t="s">
        <v>16</v>
      </c>
      <c r="I4402" s="12">
        <v>44745</v>
      </c>
      <c r="J4402" s="14">
        <v>5.5555555555555552E-2</v>
      </c>
      <c r="K4402">
        <v>1</v>
      </c>
      <c r="L4402" t="s">
        <v>16</v>
      </c>
      <c r="M4402" s="1">
        <v>44745</v>
      </c>
      <c r="N4402" s="2">
        <v>5.5555555555555552E-2</v>
      </c>
      <c r="O4402" s="1">
        <f t="shared" si="408"/>
        <v>44745.055555555555</v>
      </c>
      <c r="P4402" s="3" t="str">
        <f t="shared" si="409"/>
        <v>Jul,2022</v>
      </c>
      <c r="Q4402">
        <f t="shared" si="410"/>
        <v>2022</v>
      </c>
      <c r="R4402" t="str">
        <f t="shared" si="411"/>
        <v>Sun</v>
      </c>
      <c r="S4402">
        <f t="shared" si="412"/>
        <v>1</v>
      </c>
      <c r="T4402" t="str">
        <f t="shared" si="413"/>
        <v>NO</v>
      </c>
      <c r="U4402" cm="1">
        <f t="array" ref="U4402">_xlfn.XLOOKUP(Table1012[[#This Row],[Severity_Level]],{"MINOR","MODERATE","SEVERE","FATAL"},{1,2,3,5})</f>
        <v>1</v>
      </c>
      <c r="Z4402" s="1"/>
      <c r="AA4402" s="2"/>
      <c r="AB4402" s="4"/>
    </row>
    <row r="4403" spans="1:28" x14ac:dyDescent="0.3">
      <c r="A4403" t="s">
        <v>4444</v>
      </c>
      <c r="B4403" s="11" t="s">
        <v>49</v>
      </c>
      <c r="C4403" s="11" t="s">
        <v>50</v>
      </c>
      <c r="D4403" s="11" t="s">
        <v>13</v>
      </c>
      <c r="E4403" s="11" t="s">
        <v>38</v>
      </c>
      <c r="F4403" s="11" t="s">
        <v>15</v>
      </c>
      <c r="G4403" s="11">
        <v>4</v>
      </c>
      <c r="H4403" s="11" t="s">
        <v>32</v>
      </c>
      <c r="I4403" s="12">
        <v>44745</v>
      </c>
      <c r="J4403" s="14">
        <v>5.6250000000000001E-2</v>
      </c>
      <c r="K4403">
        <v>4</v>
      </c>
      <c r="L4403" t="s">
        <v>32</v>
      </c>
      <c r="M4403" s="1">
        <v>44745</v>
      </c>
      <c r="N4403" s="2">
        <v>5.6250000000000001E-2</v>
      </c>
      <c r="O4403" s="1">
        <f t="shared" si="408"/>
        <v>44745.056250000001</v>
      </c>
      <c r="P4403" s="3" t="str">
        <f t="shared" si="409"/>
        <v>Jul,2022</v>
      </c>
      <c r="Q4403">
        <f t="shared" si="410"/>
        <v>2022</v>
      </c>
      <c r="R4403" t="str">
        <f t="shared" si="411"/>
        <v>Sun</v>
      </c>
      <c r="S4403">
        <f t="shared" si="412"/>
        <v>1</v>
      </c>
      <c r="T4403" t="str">
        <f t="shared" si="413"/>
        <v>NO</v>
      </c>
      <c r="U4403" cm="1">
        <f t="array" ref="U4403">_xlfn.XLOOKUP(Table1012[[#This Row],[Severity_Level]],{"MINOR","MODERATE","SEVERE","FATAL"},{1,2,3,5})</f>
        <v>2</v>
      </c>
      <c r="Z4403" s="1"/>
      <c r="AA4403" s="2"/>
      <c r="AB4403" s="4"/>
    </row>
    <row r="4404" spans="1:28" x14ac:dyDescent="0.3">
      <c r="A4404" t="s">
        <v>4445</v>
      </c>
      <c r="B4404" s="11" t="s">
        <v>56</v>
      </c>
      <c r="C4404" s="11" t="s">
        <v>12</v>
      </c>
      <c r="D4404" s="11" t="s">
        <v>37</v>
      </c>
      <c r="E4404" s="11" t="s">
        <v>38</v>
      </c>
      <c r="F4404" s="11" t="s">
        <v>51</v>
      </c>
      <c r="G4404" s="11">
        <v>5</v>
      </c>
      <c r="H4404" s="11" t="s">
        <v>40</v>
      </c>
      <c r="I4404" s="12">
        <v>44745</v>
      </c>
      <c r="J4404" s="14">
        <v>5.6944444444444443E-2</v>
      </c>
      <c r="K4404">
        <v>5</v>
      </c>
      <c r="L4404" t="s">
        <v>40</v>
      </c>
      <c r="M4404" s="1">
        <v>44745</v>
      </c>
      <c r="N4404" s="2">
        <v>5.6944444444444443E-2</v>
      </c>
      <c r="O4404" s="1">
        <f t="shared" si="408"/>
        <v>44745.056944444441</v>
      </c>
      <c r="P4404" s="3" t="str">
        <f t="shared" si="409"/>
        <v>Jul,2022</v>
      </c>
      <c r="Q4404">
        <f t="shared" si="410"/>
        <v>2022</v>
      </c>
      <c r="R4404" t="str">
        <f t="shared" si="411"/>
        <v>Sun</v>
      </c>
      <c r="S4404">
        <f t="shared" si="412"/>
        <v>1</v>
      </c>
      <c r="T4404" t="str">
        <f t="shared" si="413"/>
        <v>NO</v>
      </c>
      <c r="U4404" cm="1">
        <f t="array" ref="U4404">_xlfn.XLOOKUP(Table1012[[#This Row],[Severity_Level]],{"MINOR","MODERATE","SEVERE","FATAL"},{1,2,3,5})</f>
        <v>5</v>
      </c>
      <c r="Z4404" s="1"/>
      <c r="AA4404" s="2"/>
      <c r="AB4404" s="4"/>
    </row>
    <row r="4405" spans="1:28" x14ac:dyDescent="0.3">
      <c r="A4405" t="s">
        <v>4446</v>
      </c>
      <c r="B4405" s="11" t="s">
        <v>18</v>
      </c>
      <c r="C4405" s="11" t="s">
        <v>53</v>
      </c>
      <c r="D4405" s="11" t="s">
        <v>13</v>
      </c>
      <c r="E4405" s="11" t="s">
        <v>35</v>
      </c>
      <c r="F4405" s="11" t="s">
        <v>15</v>
      </c>
      <c r="G4405" s="11">
        <v>1</v>
      </c>
      <c r="H4405" s="11" t="s">
        <v>16</v>
      </c>
      <c r="I4405" s="12">
        <v>44745</v>
      </c>
      <c r="J4405" s="14">
        <v>5.7638888888888892E-2</v>
      </c>
      <c r="K4405">
        <v>1</v>
      </c>
      <c r="L4405" t="s">
        <v>16</v>
      </c>
      <c r="M4405" s="1">
        <v>44745</v>
      </c>
      <c r="N4405" s="2">
        <v>5.7638888888888892E-2</v>
      </c>
      <c r="O4405" s="1">
        <f t="shared" si="408"/>
        <v>44745.057638888888</v>
      </c>
      <c r="P4405" s="3" t="str">
        <f t="shared" si="409"/>
        <v>Jul,2022</v>
      </c>
      <c r="Q4405">
        <f t="shared" si="410"/>
        <v>2022</v>
      </c>
      <c r="R4405" t="str">
        <f t="shared" si="411"/>
        <v>Sun</v>
      </c>
      <c r="S4405">
        <f t="shared" si="412"/>
        <v>1</v>
      </c>
      <c r="T4405" t="str">
        <f t="shared" si="413"/>
        <v>NO</v>
      </c>
      <c r="U4405" cm="1">
        <f t="array" ref="U4405">_xlfn.XLOOKUP(Table1012[[#This Row],[Severity_Level]],{"MINOR","MODERATE","SEVERE","FATAL"},{1,2,3,5})</f>
        <v>1</v>
      </c>
      <c r="Z4405" s="1"/>
      <c r="AA4405" s="2"/>
      <c r="AB4405" s="4"/>
    </row>
    <row r="4406" spans="1:28" x14ac:dyDescent="0.3">
      <c r="A4406" t="s">
        <v>4447</v>
      </c>
      <c r="B4406" s="11" t="s">
        <v>29</v>
      </c>
      <c r="C4406" s="11" t="s">
        <v>50</v>
      </c>
      <c r="D4406" s="11" t="s">
        <v>37</v>
      </c>
      <c r="E4406" s="11" t="s">
        <v>38</v>
      </c>
      <c r="F4406" s="11" t="s">
        <v>15</v>
      </c>
      <c r="G4406" s="11">
        <v>1</v>
      </c>
      <c r="H4406" s="11" t="s">
        <v>16</v>
      </c>
      <c r="I4406" s="12">
        <v>44745</v>
      </c>
      <c r="J4406" s="14">
        <v>5.8333333333333334E-2</v>
      </c>
      <c r="K4406">
        <v>1</v>
      </c>
      <c r="L4406" t="s">
        <v>16</v>
      </c>
      <c r="M4406" s="1">
        <v>44745</v>
      </c>
      <c r="N4406" s="2">
        <v>5.8333333333333334E-2</v>
      </c>
      <c r="O4406" s="1">
        <f t="shared" si="408"/>
        <v>44745.058333333334</v>
      </c>
      <c r="P4406" s="3" t="str">
        <f t="shared" si="409"/>
        <v>Jul,2022</v>
      </c>
      <c r="Q4406">
        <f t="shared" si="410"/>
        <v>2022</v>
      </c>
      <c r="R4406" t="str">
        <f t="shared" si="411"/>
        <v>Sun</v>
      </c>
      <c r="S4406">
        <f t="shared" si="412"/>
        <v>1</v>
      </c>
      <c r="T4406" t="str">
        <f t="shared" si="413"/>
        <v>NO</v>
      </c>
      <c r="U4406" cm="1">
        <f t="array" ref="U4406">_xlfn.XLOOKUP(Table1012[[#This Row],[Severity_Level]],{"MINOR","MODERATE","SEVERE","FATAL"},{1,2,3,5})</f>
        <v>1</v>
      </c>
      <c r="Z4406" s="1"/>
      <c r="AA4406" s="2"/>
      <c r="AB4406" s="4"/>
    </row>
    <row r="4407" spans="1:28" x14ac:dyDescent="0.3">
      <c r="A4407" t="s">
        <v>4448</v>
      </c>
      <c r="B4407" s="11" t="s">
        <v>49</v>
      </c>
      <c r="C4407" s="11" t="s">
        <v>57</v>
      </c>
      <c r="D4407" s="11" t="s">
        <v>31</v>
      </c>
      <c r="E4407" s="11" t="s">
        <v>38</v>
      </c>
      <c r="F4407" s="11" t="s">
        <v>51</v>
      </c>
      <c r="G4407" s="11">
        <v>3</v>
      </c>
      <c r="H4407" s="11" t="s">
        <v>16</v>
      </c>
      <c r="I4407" s="12">
        <v>44745</v>
      </c>
      <c r="J4407" s="14">
        <v>5.9027777777777776E-2</v>
      </c>
      <c r="K4407">
        <v>3</v>
      </c>
      <c r="L4407" t="s">
        <v>16</v>
      </c>
      <c r="M4407" s="1">
        <v>44745</v>
      </c>
      <c r="N4407" s="2">
        <v>5.9027777777777776E-2</v>
      </c>
      <c r="O4407" s="1">
        <f t="shared" si="408"/>
        <v>44745.059027777781</v>
      </c>
      <c r="P4407" s="3" t="str">
        <f t="shared" si="409"/>
        <v>Jul,2022</v>
      </c>
      <c r="Q4407">
        <f t="shared" si="410"/>
        <v>2022</v>
      </c>
      <c r="R4407" t="str">
        <f t="shared" si="411"/>
        <v>Sun</v>
      </c>
      <c r="S4407">
        <f t="shared" si="412"/>
        <v>1</v>
      </c>
      <c r="T4407" t="str">
        <f t="shared" si="413"/>
        <v>NO</v>
      </c>
      <c r="U4407" cm="1">
        <f t="array" ref="U4407">_xlfn.XLOOKUP(Table1012[[#This Row],[Severity_Level]],{"MINOR","MODERATE","SEVERE","FATAL"},{1,2,3,5})</f>
        <v>1</v>
      </c>
      <c r="Z4407" s="1"/>
      <c r="AA4407" s="2"/>
      <c r="AB4407" s="4"/>
    </row>
    <row r="4408" spans="1:28" x14ac:dyDescent="0.3">
      <c r="A4408" t="s">
        <v>4449</v>
      </c>
      <c r="B4408" s="11" t="s">
        <v>34</v>
      </c>
      <c r="C4408" s="11" t="s">
        <v>30</v>
      </c>
      <c r="D4408" s="11" t="s">
        <v>25</v>
      </c>
      <c r="E4408" s="11" t="s">
        <v>35</v>
      </c>
      <c r="F4408" s="11" t="s">
        <v>15</v>
      </c>
      <c r="G4408" s="11">
        <v>5</v>
      </c>
      <c r="H4408" s="11" t="s">
        <v>32</v>
      </c>
      <c r="I4408" s="12">
        <v>44745</v>
      </c>
      <c r="J4408" s="14">
        <v>5.9722222222222225E-2</v>
      </c>
      <c r="K4408">
        <v>5</v>
      </c>
      <c r="L4408" t="s">
        <v>32</v>
      </c>
      <c r="M4408" s="1">
        <v>44745</v>
      </c>
      <c r="N4408" s="2">
        <v>5.9722222222222225E-2</v>
      </c>
      <c r="O4408" s="1">
        <f t="shared" si="408"/>
        <v>44745.05972222222</v>
      </c>
      <c r="P4408" s="3" t="str">
        <f t="shared" si="409"/>
        <v>Jul,2022</v>
      </c>
      <c r="Q4408">
        <f t="shared" si="410"/>
        <v>2022</v>
      </c>
      <c r="R4408" t="str">
        <f t="shared" si="411"/>
        <v>Sun</v>
      </c>
      <c r="S4408">
        <f t="shared" si="412"/>
        <v>1</v>
      </c>
      <c r="T4408" t="str">
        <f t="shared" si="413"/>
        <v>NO</v>
      </c>
      <c r="U4408" cm="1">
        <f t="array" ref="U4408">_xlfn.XLOOKUP(Table1012[[#This Row],[Severity_Level]],{"MINOR","MODERATE","SEVERE","FATAL"},{1,2,3,5})</f>
        <v>2</v>
      </c>
      <c r="Z4408" s="1"/>
      <c r="AA4408" s="2"/>
      <c r="AB4408" s="4"/>
    </row>
    <row r="4409" spans="1:28" x14ac:dyDescent="0.3">
      <c r="A4409" t="s">
        <v>4450</v>
      </c>
      <c r="B4409" s="11" t="s">
        <v>34</v>
      </c>
      <c r="C4409" s="11" t="s">
        <v>50</v>
      </c>
      <c r="D4409" s="11" t="s">
        <v>13</v>
      </c>
      <c r="E4409" s="11" t="s">
        <v>14</v>
      </c>
      <c r="F4409" s="11" t="s">
        <v>15</v>
      </c>
      <c r="G4409" s="11">
        <v>4</v>
      </c>
      <c r="H4409" s="11" t="s">
        <v>27</v>
      </c>
      <c r="I4409" s="12">
        <v>44745</v>
      </c>
      <c r="J4409" s="14">
        <v>6.0416666666666667E-2</v>
      </c>
      <c r="K4409">
        <v>4</v>
      </c>
      <c r="L4409" t="s">
        <v>27</v>
      </c>
      <c r="M4409" s="1">
        <v>44745</v>
      </c>
      <c r="N4409" s="2">
        <v>6.0416666666666667E-2</v>
      </c>
      <c r="O4409" s="1">
        <f t="shared" si="408"/>
        <v>44745.060416666667</v>
      </c>
      <c r="P4409" s="3" t="str">
        <f t="shared" si="409"/>
        <v>Jul,2022</v>
      </c>
      <c r="Q4409">
        <f t="shared" si="410"/>
        <v>2022</v>
      </c>
      <c r="R4409" t="str">
        <f t="shared" si="411"/>
        <v>Sun</v>
      </c>
      <c r="S4409">
        <f t="shared" si="412"/>
        <v>1</v>
      </c>
      <c r="T4409" t="str">
        <f t="shared" si="413"/>
        <v>NO</v>
      </c>
      <c r="U4409" cm="1">
        <f t="array" ref="U4409">_xlfn.XLOOKUP(Table1012[[#This Row],[Severity_Level]],{"MINOR","MODERATE","SEVERE","FATAL"},{1,2,3,5})</f>
        <v>3</v>
      </c>
      <c r="Z4409" s="1"/>
      <c r="AA4409" s="2"/>
      <c r="AB4409" s="4"/>
    </row>
    <row r="4410" spans="1:28" x14ac:dyDescent="0.3">
      <c r="A4410" t="s">
        <v>4451</v>
      </c>
      <c r="B4410" s="11" t="s">
        <v>29</v>
      </c>
      <c r="C4410" s="11" t="s">
        <v>24</v>
      </c>
      <c r="D4410" s="11" t="s">
        <v>37</v>
      </c>
      <c r="E4410" s="11" t="s">
        <v>14</v>
      </c>
      <c r="F4410" s="11" t="s">
        <v>26</v>
      </c>
      <c r="G4410" s="11">
        <v>1</v>
      </c>
      <c r="H4410" s="11" t="s">
        <v>27</v>
      </c>
      <c r="I4410" s="12">
        <v>44745</v>
      </c>
      <c r="J4410" s="14">
        <v>6.1111111111111109E-2</v>
      </c>
      <c r="K4410">
        <v>1</v>
      </c>
      <c r="L4410" t="s">
        <v>27</v>
      </c>
      <c r="M4410" s="1">
        <v>44745</v>
      </c>
      <c r="N4410" s="2">
        <v>6.1111111111111109E-2</v>
      </c>
      <c r="O4410" s="1">
        <f t="shared" si="408"/>
        <v>44745.061111111114</v>
      </c>
      <c r="P4410" s="3" t="str">
        <f t="shared" si="409"/>
        <v>Jul,2022</v>
      </c>
      <c r="Q4410">
        <f t="shared" si="410"/>
        <v>2022</v>
      </c>
      <c r="R4410" t="str">
        <f t="shared" si="411"/>
        <v>Sun</v>
      </c>
      <c r="S4410">
        <f t="shared" si="412"/>
        <v>1</v>
      </c>
      <c r="T4410" t="str">
        <f t="shared" si="413"/>
        <v>NO</v>
      </c>
      <c r="U4410" cm="1">
        <f t="array" ref="U4410">_xlfn.XLOOKUP(Table1012[[#This Row],[Severity_Level]],{"MINOR","MODERATE","SEVERE","FATAL"},{1,2,3,5})</f>
        <v>3</v>
      </c>
      <c r="Z4410" s="1"/>
      <c r="AA4410" s="2"/>
      <c r="AB4410" s="4"/>
    </row>
    <row r="4411" spans="1:28" x14ac:dyDescent="0.3">
      <c r="A4411" t="s">
        <v>4452</v>
      </c>
      <c r="B4411" s="11" t="s">
        <v>11</v>
      </c>
      <c r="C4411" s="11" t="s">
        <v>30</v>
      </c>
      <c r="D4411" s="11" t="s">
        <v>31</v>
      </c>
      <c r="E4411" s="11" t="s">
        <v>14</v>
      </c>
      <c r="F4411" s="11" t="s">
        <v>21</v>
      </c>
      <c r="G4411" s="11">
        <v>1</v>
      </c>
      <c r="H4411" s="11" t="s">
        <v>40</v>
      </c>
      <c r="I4411" s="12">
        <v>44745</v>
      </c>
      <c r="J4411" s="14">
        <v>6.1805555555555558E-2</v>
      </c>
      <c r="K4411">
        <v>1</v>
      </c>
      <c r="L4411" t="s">
        <v>40</v>
      </c>
      <c r="M4411" s="1">
        <v>44745</v>
      </c>
      <c r="N4411" s="2">
        <v>6.1805555555555558E-2</v>
      </c>
      <c r="O4411" s="1">
        <f t="shared" si="408"/>
        <v>44745.061805555553</v>
      </c>
      <c r="P4411" s="3" t="str">
        <f t="shared" si="409"/>
        <v>Jul,2022</v>
      </c>
      <c r="Q4411">
        <f t="shared" si="410"/>
        <v>2022</v>
      </c>
      <c r="R4411" t="str">
        <f t="shared" si="411"/>
        <v>Sun</v>
      </c>
      <c r="S4411">
        <f t="shared" si="412"/>
        <v>1</v>
      </c>
      <c r="T4411" t="str">
        <f t="shared" si="413"/>
        <v>NO</v>
      </c>
      <c r="U4411" cm="1">
        <f t="array" ref="U4411">_xlfn.XLOOKUP(Table1012[[#This Row],[Severity_Level]],{"MINOR","MODERATE","SEVERE","FATAL"},{1,2,3,5})</f>
        <v>5</v>
      </c>
      <c r="Z4411" s="1"/>
      <c r="AA4411" s="2"/>
      <c r="AB4411" s="4"/>
    </row>
    <row r="4412" spans="1:28" x14ac:dyDescent="0.3">
      <c r="A4412" t="s">
        <v>4453</v>
      </c>
      <c r="B4412" s="11" t="s">
        <v>34</v>
      </c>
      <c r="C4412" s="11" t="s">
        <v>65</v>
      </c>
      <c r="D4412" s="11" t="s">
        <v>37</v>
      </c>
      <c r="E4412" s="11" t="s">
        <v>38</v>
      </c>
      <c r="F4412" s="11" t="s">
        <v>51</v>
      </c>
      <c r="G4412" s="11">
        <v>1</v>
      </c>
      <c r="H4412" s="11" t="s">
        <v>27</v>
      </c>
      <c r="I4412" s="12">
        <v>44745</v>
      </c>
      <c r="J4412" s="14">
        <v>6.25E-2</v>
      </c>
      <c r="K4412">
        <v>1</v>
      </c>
      <c r="L4412" t="s">
        <v>27</v>
      </c>
      <c r="M4412" s="1">
        <v>44745</v>
      </c>
      <c r="N4412" s="2">
        <v>6.25E-2</v>
      </c>
      <c r="O4412" s="1">
        <f t="shared" si="408"/>
        <v>44745.0625</v>
      </c>
      <c r="P4412" s="3" t="str">
        <f t="shared" si="409"/>
        <v>Jul,2022</v>
      </c>
      <c r="Q4412">
        <f t="shared" si="410"/>
        <v>2022</v>
      </c>
      <c r="R4412" t="str">
        <f t="shared" si="411"/>
        <v>Sun</v>
      </c>
      <c r="S4412">
        <f t="shared" si="412"/>
        <v>1</v>
      </c>
      <c r="T4412" t="str">
        <f t="shared" si="413"/>
        <v>NO</v>
      </c>
      <c r="U4412" cm="1">
        <f t="array" ref="U4412">_xlfn.XLOOKUP(Table1012[[#This Row],[Severity_Level]],{"MINOR","MODERATE","SEVERE","FATAL"},{1,2,3,5})</f>
        <v>3</v>
      </c>
      <c r="Z4412" s="1"/>
      <c r="AA4412" s="2"/>
      <c r="AB4412" s="4"/>
    </row>
    <row r="4413" spans="1:28" x14ac:dyDescent="0.3">
      <c r="A4413" t="s">
        <v>4454</v>
      </c>
      <c r="B4413" s="11" t="s">
        <v>29</v>
      </c>
      <c r="C4413" s="11" t="s">
        <v>44</v>
      </c>
      <c r="D4413" s="11" t="s">
        <v>37</v>
      </c>
      <c r="E4413" s="11" t="s">
        <v>35</v>
      </c>
      <c r="F4413" s="11" t="s">
        <v>26</v>
      </c>
      <c r="G4413" s="11">
        <v>2</v>
      </c>
      <c r="H4413" s="11" t="s">
        <v>40</v>
      </c>
      <c r="I4413" s="12">
        <v>44745</v>
      </c>
      <c r="J4413" s="14">
        <v>6.3194444444444442E-2</v>
      </c>
      <c r="K4413">
        <v>2</v>
      </c>
      <c r="L4413" t="s">
        <v>40</v>
      </c>
      <c r="M4413" s="1">
        <v>44745</v>
      </c>
      <c r="N4413" s="2">
        <v>6.3194444444444442E-2</v>
      </c>
      <c r="O4413" s="1">
        <f t="shared" si="408"/>
        <v>44745.063194444447</v>
      </c>
      <c r="P4413" s="3" t="str">
        <f t="shared" si="409"/>
        <v>Jul,2022</v>
      </c>
      <c r="Q4413">
        <f t="shared" si="410"/>
        <v>2022</v>
      </c>
      <c r="R4413" t="str">
        <f t="shared" si="411"/>
        <v>Sun</v>
      </c>
      <c r="S4413">
        <f t="shared" si="412"/>
        <v>1</v>
      </c>
      <c r="T4413" t="str">
        <f t="shared" si="413"/>
        <v>NO</v>
      </c>
      <c r="U4413" cm="1">
        <f t="array" ref="U4413">_xlfn.XLOOKUP(Table1012[[#This Row],[Severity_Level]],{"MINOR","MODERATE","SEVERE","FATAL"},{1,2,3,5})</f>
        <v>5</v>
      </c>
      <c r="Z4413" s="1"/>
      <c r="AA4413" s="2"/>
      <c r="AB4413" s="4"/>
    </row>
    <row r="4414" spans="1:28" x14ac:dyDescent="0.3">
      <c r="A4414" t="s">
        <v>4455</v>
      </c>
      <c r="B4414" s="11" t="s">
        <v>18</v>
      </c>
      <c r="C4414" s="11" t="s">
        <v>12</v>
      </c>
      <c r="D4414" s="11" t="s">
        <v>31</v>
      </c>
      <c r="E4414" s="11" t="s">
        <v>35</v>
      </c>
      <c r="F4414" s="11" t="s">
        <v>51</v>
      </c>
      <c r="G4414" s="11">
        <v>5</v>
      </c>
      <c r="H4414" s="11" t="s">
        <v>40</v>
      </c>
      <c r="I4414" s="12">
        <v>44745</v>
      </c>
      <c r="J4414" s="14">
        <v>6.3888888888888884E-2</v>
      </c>
      <c r="K4414">
        <v>5</v>
      </c>
      <c r="L4414" t="s">
        <v>40</v>
      </c>
      <c r="M4414" s="1">
        <v>44745</v>
      </c>
      <c r="N4414" s="2">
        <v>6.3888888888888884E-2</v>
      </c>
      <c r="O4414" s="1">
        <f t="shared" si="408"/>
        <v>44745.063888888886</v>
      </c>
      <c r="P4414" s="3" t="str">
        <f t="shared" si="409"/>
        <v>Jul,2022</v>
      </c>
      <c r="Q4414">
        <f t="shared" si="410"/>
        <v>2022</v>
      </c>
      <c r="R4414" t="str">
        <f t="shared" si="411"/>
        <v>Sun</v>
      </c>
      <c r="S4414">
        <f t="shared" si="412"/>
        <v>1</v>
      </c>
      <c r="T4414" t="str">
        <f t="shared" si="413"/>
        <v>NO</v>
      </c>
      <c r="U4414" cm="1">
        <f t="array" ref="U4414">_xlfn.XLOOKUP(Table1012[[#This Row],[Severity_Level]],{"MINOR","MODERATE","SEVERE","FATAL"},{1,2,3,5})</f>
        <v>5</v>
      </c>
      <c r="Z4414" s="1"/>
      <c r="AA4414" s="2"/>
      <c r="AB4414" s="4"/>
    </row>
    <row r="4415" spans="1:28" x14ac:dyDescent="0.3">
      <c r="A4415" t="s">
        <v>4456</v>
      </c>
      <c r="B4415" s="11" t="s">
        <v>18</v>
      </c>
      <c r="C4415" s="11" t="s">
        <v>12</v>
      </c>
      <c r="D4415" s="11" t="s">
        <v>13</v>
      </c>
      <c r="E4415" s="11" t="s">
        <v>35</v>
      </c>
      <c r="F4415" s="11" t="s">
        <v>51</v>
      </c>
      <c r="G4415" s="11">
        <v>3</v>
      </c>
      <c r="H4415" s="11" t="s">
        <v>16</v>
      </c>
      <c r="I4415" s="12">
        <v>44745</v>
      </c>
      <c r="J4415" s="14">
        <v>6.458333333333334E-2</v>
      </c>
      <c r="K4415">
        <v>3</v>
      </c>
      <c r="L4415" t="s">
        <v>16</v>
      </c>
      <c r="M4415" s="1">
        <v>44745</v>
      </c>
      <c r="N4415" s="2">
        <v>6.458333333333334E-2</v>
      </c>
      <c r="O4415" s="1">
        <f t="shared" si="408"/>
        <v>44745.064583333333</v>
      </c>
      <c r="P4415" s="3" t="str">
        <f t="shared" si="409"/>
        <v>Jul,2022</v>
      </c>
      <c r="Q4415">
        <f t="shared" si="410"/>
        <v>2022</v>
      </c>
      <c r="R4415" t="str">
        <f t="shared" si="411"/>
        <v>Sun</v>
      </c>
      <c r="S4415">
        <f t="shared" si="412"/>
        <v>1</v>
      </c>
      <c r="T4415" t="str">
        <f t="shared" si="413"/>
        <v>NO</v>
      </c>
      <c r="U4415" cm="1">
        <f t="array" ref="U4415">_xlfn.XLOOKUP(Table1012[[#This Row],[Severity_Level]],{"MINOR","MODERATE","SEVERE","FATAL"},{1,2,3,5})</f>
        <v>1</v>
      </c>
      <c r="Z4415" s="1"/>
      <c r="AA4415" s="2"/>
      <c r="AB4415" s="4"/>
    </row>
    <row r="4416" spans="1:28" x14ac:dyDescent="0.3">
      <c r="A4416" t="s">
        <v>4457</v>
      </c>
      <c r="B4416" s="11" t="s">
        <v>34</v>
      </c>
      <c r="C4416" s="11" t="s">
        <v>19</v>
      </c>
      <c r="D4416" s="11" t="s">
        <v>25</v>
      </c>
      <c r="E4416" s="11" t="s">
        <v>35</v>
      </c>
      <c r="F4416" s="11" t="s">
        <v>15</v>
      </c>
      <c r="G4416" s="11">
        <v>4</v>
      </c>
      <c r="H4416" s="11" t="s">
        <v>27</v>
      </c>
      <c r="I4416" s="12">
        <v>44745</v>
      </c>
      <c r="J4416" s="14">
        <v>6.5277777777777782E-2</v>
      </c>
      <c r="K4416">
        <v>4</v>
      </c>
      <c r="L4416" t="s">
        <v>27</v>
      </c>
      <c r="M4416" s="1">
        <v>44745</v>
      </c>
      <c r="N4416" s="2">
        <v>6.5277777777777782E-2</v>
      </c>
      <c r="O4416" s="1">
        <f t="shared" si="408"/>
        <v>44745.06527777778</v>
      </c>
      <c r="P4416" s="3" t="str">
        <f t="shared" si="409"/>
        <v>Jul,2022</v>
      </c>
      <c r="Q4416">
        <f t="shared" si="410"/>
        <v>2022</v>
      </c>
      <c r="R4416" t="str">
        <f t="shared" si="411"/>
        <v>Sun</v>
      </c>
      <c r="S4416">
        <f t="shared" si="412"/>
        <v>1</v>
      </c>
      <c r="T4416" t="str">
        <f t="shared" si="413"/>
        <v>NO</v>
      </c>
      <c r="U4416" cm="1">
        <f t="array" ref="U4416">_xlfn.XLOOKUP(Table1012[[#This Row],[Severity_Level]],{"MINOR","MODERATE","SEVERE","FATAL"},{1,2,3,5})</f>
        <v>3</v>
      </c>
      <c r="Z4416" s="1"/>
      <c r="AA4416" s="2"/>
      <c r="AB4416" s="4"/>
    </row>
    <row r="4417" spans="1:28" x14ac:dyDescent="0.3">
      <c r="A4417" t="s">
        <v>4458</v>
      </c>
      <c r="B4417" s="11" t="s">
        <v>49</v>
      </c>
      <c r="C4417" s="11" t="s">
        <v>24</v>
      </c>
      <c r="D4417" s="11" t="s">
        <v>31</v>
      </c>
      <c r="E4417" s="11" t="s">
        <v>35</v>
      </c>
      <c r="F4417" s="11" t="s">
        <v>26</v>
      </c>
      <c r="G4417" s="11">
        <v>1</v>
      </c>
      <c r="H4417" s="11" t="s">
        <v>16</v>
      </c>
      <c r="I4417" s="12">
        <v>44745</v>
      </c>
      <c r="J4417" s="14">
        <v>6.5972222222222224E-2</v>
      </c>
      <c r="K4417">
        <v>1</v>
      </c>
      <c r="L4417" t="s">
        <v>16</v>
      </c>
      <c r="M4417" s="1">
        <v>44745</v>
      </c>
      <c r="N4417" s="2">
        <v>6.5972222222222224E-2</v>
      </c>
      <c r="O4417" s="1">
        <f t="shared" si="408"/>
        <v>44745.065972222219</v>
      </c>
      <c r="P4417" s="3" t="str">
        <f t="shared" si="409"/>
        <v>Jul,2022</v>
      </c>
      <c r="Q4417">
        <f t="shared" si="410"/>
        <v>2022</v>
      </c>
      <c r="R4417" t="str">
        <f t="shared" si="411"/>
        <v>Sun</v>
      </c>
      <c r="S4417">
        <f t="shared" si="412"/>
        <v>1</v>
      </c>
      <c r="T4417" t="str">
        <f t="shared" si="413"/>
        <v>NO</v>
      </c>
      <c r="U4417" cm="1">
        <f t="array" ref="U4417">_xlfn.XLOOKUP(Table1012[[#This Row],[Severity_Level]],{"MINOR","MODERATE","SEVERE","FATAL"},{1,2,3,5})</f>
        <v>1</v>
      </c>
      <c r="Z4417" s="1"/>
      <c r="AA4417" s="2"/>
      <c r="AB4417" s="4"/>
    </row>
    <row r="4418" spans="1:28" x14ac:dyDescent="0.3">
      <c r="A4418" t="s">
        <v>4459</v>
      </c>
      <c r="B4418" s="11" t="s">
        <v>11</v>
      </c>
      <c r="C4418" s="11" t="s">
        <v>44</v>
      </c>
      <c r="D4418" s="11" t="s">
        <v>37</v>
      </c>
      <c r="E4418" s="11" t="s">
        <v>14</v>
      </c>
      <c r="F4418" s="11" t="s">
        <v>21</v>
      </c>
      <c r="G4418" s="11">
        <v>3</v>
      </c>
      <c r="H4418" s="11" t="s">
        <v>32</v>
      </c>
      <c r="I4418" s="12">
        <v>44746</v>
      </c>
      <c r="J4418" s="14">
        <v>6.6666666666666666E-2</v>
      </c>
      <c r="K4418">
        <v>3</v>
      </c>
      <c r="L4418" t="s">
        <v>32</v>
      </c>
      <c r="M4418" s="1">
        <v>44746</v>
      </c>
      <c r="N4418" s="2">
        <v>6.6666666666666666E-2</v>
      </c>
      <c r="O4418" s="1">
        <f t="shared" ref="O4418:O4481" si="414">M4418+N4418</f>
        <v>44746.066666666666</v>
      </c>
      <c r="P4418" s="3" t="str">
        <f t="shared" ref="P4418:P4481" si="415">TEXT(M4418,"MMM,YYY")</f>
        <v>Jul,2022</v>
      </c>
      <c r="Q4418">
        <f t="shared" ref="Q4418:Q4481" si="416">YEAR(M4418)</f>
        <v>2022</v>
      </c>
      <c r="R4418" t="str">
        <f t="shared" ref="R4418:R4481" si="417">TEXT(M4418,"DDD")</f>
        <v>Mon</v>
      </c>
      <c r="S4418">
        <f t="shared" ref="S4418:S4481" si="418">HOUR(N4418)</f>
        <v>1</v>
      </c>
      <c r="T4418" t="str">
        <f t="shared" ref="T4418:T4481" si="419">IF(OR(AND(S4418&gt;=7,S4418&lt;=9),AND(S4418&gt;=17,S4418&lt;=19)),"YES","NO")</f>
        <v>NO</v>
      </c>
      <c r="U4418" cm="1">
        <f t="array" ref="U4418">_xlfn.XLOOKUP(Table1012[[#This Row],[Severity_Level]],{"MINOR","MODERATE","SEVERE","FATAL"},{1,2,3,5})</f>
        <v>2</v>
      </c>
      <c r="Z4418" s="1"/>
      <c r="AA4418" s="2"/>
      <c r="AB4418" s="4"/>
    </row>
    <row r="4419" spans="1:28" x14ac:dyDescent="0.3">
      <c r="A4419" t="s">
        <v>4460</v>
      </c>
      <c r="B4419" s="11" t="s">
        <v>34</v>
      </c>
      <c r="C4419" s="11" t="s">
        <v>46</v>
      </c>
      <c r="D4419" s="11" t="s">
        <v>31</v>
      </c>
      <c r="E4419" s="11" t="s">
        <v>14</v>
      </c>
      <c r="F4419" s="11" t="s">
        <v>51</v>
      </c>
      <c r="G4419" s="11">
        <v>4</v>
      </c>
      <c r="H4419" s="11" t="s">
        <v>40</v>
      </c>
      <c r="I4419" s="12">
        <v>44746</v>
      </c>
      <c r="J4419" s="14">
        <v>6.7361111111111108E-2</v>
      </c>
      <c r="K4419">
        <v>4</v>
      </c>
      <c r="L4419" t="s">
        <v>40</v>
      </c>
      <c r="M4419" s="1">
        <v>44746</v>
      </c>
      <c r="N4419" s="2">
        <v>6.7361111111111108E-2</v>
      </c>
      <c r="O4419" s="1">
        <f t="shared" si="414"/>
        <v>44746.067361111112</v>
      </c>
      <c r="P4419" s="3" t="str">
        <f t="shared" si="415"/>
        <v>Jul,2022</v>
      </c>
      <c r="Q4419">
        <f t="shared" si="416"/>
        <v>2022</v>
      </c>
      <c r="R4419" t="str">
        <f t="shared" si="417"/>
        <v>Mon</v>
      </c>
      <c r="S4419">
        <f t="shared" si="418"/>
        <v>1</v>
      </c>
      <c r="T4419" t="str">
        <f t="shared" si="419"/>
        <v>NO</v>
      </c>
      <c r="U4419" cm="1">
        <f t="array" ref="U4419">_xlfn.XLOOKUP(Table1012[[#This Row],[Severity_Level]],{"MINOR","MODERATE","SEVERE","FATAL"},{1,2,3,5})</f>
        <v>5</v>
      </c>
      <c r="Z4419" s="1"/>
      <c r="AA4419" s="2"/>
      <c r="AB4419" s="4"/>
    </row>
    <row r="4420" spans="1:28" x14ac:dyDescent="0.3">
      <c r="A4420" t="s">
        <v>4461</v>
      </c>
      <c r="B4420" s="11" t="s">
        <v>18</v>
      </c>
      <c r="C4420" s="11" t="s">
        <v>24</v>
      </c>
      <c r="D4420" s="11" t="s">
        <v>37</v>
      </c>
      <c r="E4420" s="11" t="s">
        <v>35</v>
      </c>
      <c r="F4420" s="11" t="s">
        <v>26</v>
      </c>
      <c r="G4420" s="11">
        <v>4</v>
      </c>
      <c r="H4420" s="11" t="s">
        <v>40</v>
      </c>
      <c r="I4420" s="12">
        <v>44746</v>
      </c>
      <c r="J4420" s="14">
        <v>6.805555555555555E-2</v>
      </c>
      <c r="K4420">
        <v>4</v>
      </c>
      <c r="L4420" t="s">
        <v>40</v>
      </c>
      <c r="M4420" s="1">
        <v>44746</v>
      </c>
      <c r="N4420" s="2">
        <v>6.805555555555555E-2</v>
      </c>
      <c r="O4420" s="1">
        <f t="shared" si="414"/>
        <v>44746.068055555559</v>
      </c>
      <c r="P4420" s="3" t="str">
        <f t="shared" si="415"/>
        <v>Jul,2022</v>
      </c>
      <c r="Q4420">
        <f t="shared" si="416"/>
        <v>2022</v>
      </c>
      <c r="R4420" t="str">
        <f t="shared" si="417"/>
        <v>Mon</v>
      </c>
      <c r="S4420">
        <f t="shared" si="418"/>
        <v>1</v>
      </c>
      <c r="T4420" t="str">
        <f t="shared" si="419"/>
        <v>NO</v>
      </c>
      <c r="U4420" cm="1">
        <f t="array" ref="U4420">_xlfn.XLOOKUP(Table1012[[#This Row],[Severity_Level]],{"MINOR","MODERATE","SEVERE","FATAL"},{1,2,3,5})</f>
        <v>5</v>
      </c>
      <c r="Z4420" s="1"/>
      <c r="AA4420" s="2"/>
      <c r="AB4420" s="4"/>
    </row>
    <row r="4421" spans="1:28" x14ac:dyDescent="0.3">
      <c r="A4421" t="s">
        <v>4462</v>
      </c>
      <c r="B4421" s="11" t="s">
        <v>49</v>
      </c>
      <c r="C4421" s="11" t="s">
        <v>57</v>
      </c>
      <c r="D4421" s="11" t="s">
        <v>47</v>
      </c>
      <c r="E4421" s="11" t="s">
        <v>38</v>
      </c>
      <c r="F4421" s="11" t="s">
        <v>51</v>
      </c>
      <c r="G4421" s="11">
        <v>3</v>
      </c>
      <c r="H4421" s="11" t="s">
        <v>27</v>
      </c>
      <c r="I4421" s="12">
        <v>44746</v>
      </c>
      <c r="J4421" s="14">
        <v>6.8750000000000006E-2</v>
      </c>
      <c r="K4421">
        <v>3</v>
      </c>
      <c r="L4421" t="s">
        <v>27</v>
      </c>
      <c r="M4421" s="1">
        <v>44746</v>
      </c>
      <c r="N4421" s="2">
        <v>6.8750000000000006E-2</v>
      </c>
      <c r="O4421" s="1">
        <f t="shared" si="414"/>
        <v>44746.068749999999</v>
      </c>
      <c r="P4421" s="3" t="str">
        <f t="shared" si="415"/>
        <v>Jul,2022</v>
      </c>
      <c r="Q4421">
        <f t="shared" si="416"/>
        <v>2022</v>
      </c>
      <c r="R4421" t="str">
        <f t="shared" si="417"/>
        <v>Mon</v>
      </c>
      <c r="S4421">
        <f t="shared" si="418"/>
        <v>1</v>
      </c>
      <c r="T4421" t="str">
        <f t="shared" si="419"/>
        <v>NO</v>
      </c>
      <c r="U4421" cm="1">
        <f t="array" ref="U4421">_xlfn.XLOOKUP(Table1012[[#This Row],[Severity_Level]],{"MINOR","MODERATE","SEVERE","FATAL"},{1,2,3,5})</f>
        <v>3</v>
      </c>
      <c r="Z4421" s="1"/>
      <c r="AA4421" s="2"/>
      <c r="AB4421" s="4"/>
    </row>
    <row r="4422" spans="1:28" x14ac:dyDescent="0.3">
      <c r="A4422" t="s">
        <v>4463</v>
      </c>
      <c r="B4422" s="11" t="s">
        <v>29</v>
      </c>
      <c r="C4422" s="11" t="s">
        <v>50</v>
      </c>
      <c r="D4422" s="11" t="s">
        <v>31</v>
      </c>
      <c r="E4422" s="11" t="s">
        <v>38</v>
      </c>
      <c r="F4422" s="11" t="s">
        <v>21</v>
      </c>
      <c r="G4422" s="11">
        <v>4</v>
      </c>
      <c r="H4422" s="11" t="s">
        <v>40</v>
      </c>
      <c r="I4422" s="12">
        <v>44746</v>
      </c>
      <c r="J4422" s="14">
        <v>6.9444444444444448E-2</v>
      </c>
      <c r="K4422">
        <v>4</v>
      </c>
      <c r="L4422" t="s">
        <v>40</v>
      </c>
      <c r="M4422" s="1">
        <v>44746</v>
      </c>
      <c r="N4422" s="2">
        <v>6.9444444444444448E-2</v>
      </c>
      <c r="O4422" s="1">
        <f t="shared" si="414"/>
        <v>44746.069444444445</v>
      </c>
      <c r="P4422" s="3" t="str">
        <f t="shared" si="415"/>
        <v>Jul,2022</v>
      </c>
      <c r="Q4422">
        <f t="shared" si="416"/>
        <v>2022</v>
      </c>
      <c r="R4422" t="str">
        <f t="shared" si="417"/>
        <v>Mon</v>
      </c>
      <c r="S4422">
        <f t="shared" si="418"/>
        <v>1</v>
      </c>
      <c r="T4422" t="str">
        <f t="shared" si="419"/>
        <v>NO</v>
      </c>
      <c r="U4422" cm="1">
        <f t="array" ref="U4422">_xlfn.XLOOKUP(Table1012[[#This Row],[Severity_Level]],{"MINOR","MODERATE","SEVERE","FATAL"},{1,2,3,5})</f>
        <v>5</v>
      </c>
      <c r="Z4422" s="1"/>
      <c r="AA4422" s="2"/>
      <c r="AB4422" s="4"/>
    </row>
    <row r="4423" spans="1:28" x14ac:dyDescent="0.3">
      <c r="A4423" t="s">
        <v>4464</v>
      </c>
      <c r="B4423" s="11" t="s">
        <v>18</v>
      </c>
      <c r="C4423" s="11" t="s">
        <v>19</v>
      </c>
      <c r="D4423" s="11" t="s">
        <v>25</v>
      </c>
      <c r="E4423" s="11" t="s">
        <v>35</v>
      </c>
      <c r="F4423" s="11" t="s">
        <v>15</v>
      </c>
      <c r="G4423" s="11">
        <v>4</v>
      </c>
      <c r="H4423" s="11" t="s">
        <v>27</v>
      </c>
      <c r="I4423" s="12">
        <v>44746</v>
      </c>
      <c r="J4423" s="14">
        <v>7.013888888888889E-2</v>
      </c>
      <c r="K4423">
        <v>4</v>
      </c>
      <c r="L4423" t="s">
        <v>27</v>
      </c>
      <c r="M4423" s="1">
        <v>44746</v>
      </c>
      <c r="N4423" s="2">
        <v>7.013888888888889E-2</v>
      </c>
      <c r="O4423" s="1">
        <f t="shared" si="414"/>
        <v>44746.070138888892</v>
      </c>
      <c r="P4423" s="3" t="str">
        <f t="shared" si="415"/>
        <v>Jul,2022</v>
      </c>
      <c r="Q4423">
        <f t="shared" si="416"/>
        <v>2022</v>
      </c>
      <c r="R4423" t="str">
        <f t="shared" si="417"/>
        <v>Mon</v>
      </c>
      <c r="S4423">
        <f t="shared" si="418"/>
        <v>1</v>
      </c>
      <c r="T4423" t="str">
        <f t="shared" si="419"/>
        <v>NO</v>
      </c>
      <c r="U4423" cm="1">
        <f t="array" ref="U4423">_xlfn.XLOOKUP(Table1012[[#This Row],[Severity_Level]],{"MINOR","MODERATE","SEVERE","FATAL"},{1,2,3,5})</f>
        <v>3</v>
      </c>
      <c r="Z4423" s="1"/>
      <c r="AA4423" s="2"/>
      <c r="AB4423" s="4"/>
    </row>
    <row r="4424" spans="1:28" x14ac:dyDescent="0.3">
      <c r="A4424" t="s">
        <v>4465</v>
      </c>
      <c r="B4424" s="11" t="s">
        <v>29</v>
      </c>
      <c r="C4424" s="11" t="s">
        <v>65</v>
      </c>
      <c r="D4424" s="11" t="s">
        <v>37</v>
      </c>
      <c r="E4424" s="11" t="s">
        <v>35</v>
      </c>
      <c r="F4424" s="11" t="s">
        <v>51</v>
      </c>
      <c r="G4424" s="11">
        <v>3</v>
      </c>
      <c r="H4424" s="11" t="s">
        <v>40</v>
      </c>
      <c r="I4424" s="12">
        <v>44746</v>
      </c>
      <c r="J4424" s="14">
        <v>7.0833333333333331E-2</v>
      </c>
      <c r="K4424">
        <v>3</v>
      </c>
      <c r="L4424" t="s">
        <v>40</v>
      </c>
      <c r="M4424" s="1">
        <v>44746</v>
      </c>
      <c r="N4424" s="2">
        <v>7.0833333333333331E-2</v>
      </c>
      <c r="O4424" s="1">
        <f t="shared" si="414"/>
        <v>44746.070833333331</v>
      </c>
      <c r="P4424" s="3" t="str">
        <f t="shared" si="415"/>
        <v>Jul,2022</v>
      </c>
      <c r="Q4424">
        <f t="shared" si="416"/>
        <v>2022</v>
      </c>
      <c r="R4424" t="str">
        <f t="shared" si="417"/>
        <v>Mon</v>
      </c>
      <c r="S4424">
        <f t="shared" si="418"/>
        <v>1</v>
      </c>
      <c r="T4424" t="str">
        <f t="shared" si="419"/>
        <v>NO</v>
      </c>
      <c r="U4424" cm="1">
        <f t="array" ref="U4424">_xlfn.XLOOKUP(Table1012[[#This Row],[Severity_Level]],{"MINOR","MODERATE","SEVERE","FATAL"},{1,2,3,5})</f>
        <v>5</v>
      </c>
      <c r="Z4424" s="1"/>
      <c r="AA4424" s="2"/>
      <c r="AB4424" s="4"/>
    </row>
    <row r="4425" spans="1:28" x14ac:dyDescent="0.3">
      <c r="A4425" t="s">
        <v>4466</v>
      </c>
      <c r="B4425" s="11" t="s">
        <v>11</v>
      </c>
      <c r="C4425" s="11" t="s">
        <v>65</v>
      </c>
      <c r="D4425" s="11" t="s">
        <v>37</v>
      </c>
      <c r="E4425" s="11" t="s">
        <v>35</v>
      </c>
      <c r="F4425" s="11" t="s">
        <v>51</v>
      </c>
      <c r="G4425" s="11">
        <v>1</v>
      </c>
      <c r="H4425" s="11" t="s">
        <v>40</v>
      </c>
      <c r="I4425" s="12">
        <v>44746</v>
      </c>
      <c r="J4425" s="14">
        <v>7.1527777777777773E-2</v>
      </c>
      <c r="K4425">
        <v>1</v>
      </c>
      <c r="L4425" t="s">
        <v>40</v>
      </c>
      <c r="M4425" s="1">
        <v>44746</v>
      </c>
      <c r="N4425" s="2">
        <v>7.1527777777777773E-2</v>
      </c>
      <c r="O4425" s="1">
        <f t="shared" si="414"/>
        <v>44746.071527777778</v>
      </c>
      <c r="P4425" s="3" t="str">
        <f t="shared" si="415"/>
        <v>Jul,2022</v>
      </c>
      <c r="Q4425">
        <f t="shared" si="416"/>
        <v>2022</v>
      </c>
      <c r="R4425" t="str">
        <f t="shared" si="417"/>
        <v>Mon</v>
      </c>
      <c r="S4425">
        <f t="shared" si="418"/>
        <v>1</v>
      </c>
      <c r="T4425" t="str">
        <f t="shared" si="419"/>
        <v>NO</v>
      </c>
      <c r="U4425" cm="1">
        <f t="array" ref="U4425">_xlfn.XLOOKUP(Table1012[[#This Row],[Severity_Level]],{"MINOR","MODERATE","SEVERE","FATAL"},{1,2,3,5})</f>
        <v>5</v>
      </c>
      <c r="Z4425" s="1"/>
      <c r="AA4425" s="2"/>
      <c r="AB4425" s="4"/>
    </row>
    <row r="4426" spans="1:28" x14ac:dyDescent="0.3">
      <c r="A4426" t="s">
        <v>4467</v>
      </c>
      <c r="B4426" s="11" t="s">
        <v>11</v>
      </c>
      <c r="C4426" s="11" t="s">
        <v>50</v>
      </c>
      <c r="D4426" s="11" t="s">
        <v>31</v>
      </c>
      <c r="E4426" s="11" t="s">
        <v>14</v>
      </c>
      <c r="F4426" s="11" t="s">
        <v>15</v>
      </c>
      <c r="G4426" s="11">
        <v>3</v>
      </c>
      <c r="H4426" s="11" t="s">
        <v>16</v>
      </c>
      <c r="I4426" s="12">
        <v>44746</v>
      </c>
      <c r="J4426" s="14">
        <v>7.2222222222222215E-2</v>
      </c>
      <c r="K4426">
        <v>3</v>
      </c>
      <c r="L4426" t="s">
        <v>16</v>
      </c>
      <c r="M4426" s="1">
        <v>44746</v>
      </c>
      <c r="N4426" s="2">
        <v>7.2222222222222215E-2</v>
      </c>
      <c r="O4426" s="1">
        <f t="shared" si="414"/>
        <v>44746.072222222225</v>
      </c>
      <c r="P4426" s="3" t="str">
        <f t="shared" si="415"/>
        <v>Jul,2022</v>
      </c>
      <c r="Q4426">
        <f t="shared" si="416"/>
        <v>2022</v>
      </c>
      <c r="R4426" t="str">
        <f t="shared" si="417"/>
        <v>Mon</v>
      </c>
      <c r="S4426">
        <f t="shared" si="418"/>
        <v>1</v>
      </c>
      <c r="T4426" t="str">
        <f t="shared" si="419"/>
        <v>NO</v>
      </c>
      <c r="U4426" cm="1">
        <f t="array" ref="U4426">_xlfn.XLOOKUP(Table1012[[#This Row],[Severity_Level]],{"MINOR","MODERATE","SEVERE","FATAL"},{1,2,3,5})</f>
        <v>1</v>
      </c>
      <c r="Z4426" s="1"/>
      <c r="AA4426" s="2"/>
      <c r="AB4426" s="4"/>
    </row>
    <row r="4427" spans="1:28" x14ac:dyDescent="0.3">
      <c r="A4427" t="s">
        <v>4468</v>
      </c>
      <c r="B4427" s="11" t="s">
        <v>56</v>
      </c>
      <c r="C4427" s="11" t="s">
        <v>50</v>
      </c>
      <c r="D4427" s="11" t="s">
        <v>37</v>
      </c>
      <c r="E4427" s="11" t="s">
        <v>38</v>
      </c>
      <c r="F4427" s="11" t="s">
        <v>51</v>
      </c>
      <c r="G4427" s="11">
        <v>1</v>
      </c>
      <c r="H4427" s="11" t="s">
        <v>16</v>
      </c>
      <c r="I4427" s="12">
        <v>44746</v>
      </c>
      <c r="J4427" s="14">
        <v>7.2916666666666671E-2</v>
      </c>
      <c r="K4427">
        <v>1</v>
      </c>
      <c r="L4427" t="s">
        <v>16</v>
      </c>
      <c r="M4427" s="1">
        <v>44746</v>
      </c>
      <c r="N4427" s="2">
        <v>7.2916666666666671E-2</v>
      </c>
      <c r="O4427" s="1">
        <f t="shared" si="414"/>
        <v>44746.072916666664</v>
      </c>
      <c r="P4427" s="3" t="str">
        <f t="shared" si="415"/>
        <v>Jul,2022</v>
      </c>
      <c r="Q4427">
        <f t="shared" si="416"/>
        <v>2022</v>
      </c>
      <c r="R4427" t="str">
        <f t="shared" si="417"/>
        <v>Mon</v>
      </c>
      <c r="S4427">
        <f t="shared" si="418"/>
        <v>1</v>
      </c>
      <c r="T4427" t="str">
        <f t="shared" si="419"/>
        <v>NO</v>
      </c>
      <c r="U4427" cm="1">
        <f t="array" ref="U4427">_xlfn.XLOOKUP(Table1012[[#This Row],[Severity_Level]],{"MINOR","MODERATE","SEVERE","FATAL"},{1,2,3,5})</f>
        <v>1</v>
      </c>
      <c r="Z4427" s="1"/>
      <c r="AA4427" s="2"/>
      <c r="AB4427" s="4"/>
    </row>
    <row r="4428" spans="1:28" x14ac:dyDescent="0.3">
      <c r="A4428" t="s">
        <v>4469</v>
      </c>
      <c r="B4428" s="11" t="s">
        <v>49</v>
      </c>
      <c r="C4428" s="11" t="s">
        <v>57</v>
      </c>
      <c r="D4428" s="11" t="s">
        <v>37</v>
      </c>
      <c r="E4428" s="11" t="s">
        <v>20</v>
      </c>
      <c r="F4428" s="11" t="s">
        <v>21</v>
      </c>
      <c r="G4428" s="11">
        <v>5</v>
      </c>
      <c r="H4428" s="11" t="s">
        <v>40</v>
      </c>
      <c r="I4428" s="12">
        <v>44746</v>
      </c>
      <c r="J4428" s="14">
        <v>7.3611111111111113E-2</v>
      </c>
      <c r="K4428">
        <v>5</v>
      </c>
      <c r="L4428" t="s">
        <v>40</v>
      </c>
      <c r="M4428" s="1">
        <v>44746</v>
      </c>
      <c r="N4428" s="2">
        <v>7.3611111111111113E-2</v>
      </c>
      <c r="O4428" s="1">
        <f t="shared" si="414"/>
        <v>44746.073611111111</v>
      </c>
      <c r="P4428" s="3" t="str">
        <f t="shared" si="415"/>
        <v>Jul,2022</v>
      </c>
      <c r="Q4428">
        <f t="shared" si="416"/>
        <v>2022</v>
      </c>
      <c r="R4428" t="str">
        <f t="shared" si="417"/>
        <v>Mon</v>
      </c>
      <c r="S4428">
        <f t="shared" si="418"/>
        <v>1</v>
      </c>
      <c r="T4428" t="str">
        <f t="shared" si="419"/>
        <v>NO</v>
      </c>
      <c r="U4428" cm="1">
        <f t="array" ref="U4428">_xlfn.XLOOKUP(Table1012[[#This Row],[Severity_Level]],{"MINOR","MODERATE","SEVERE","FATAL"},{1,2,3,5})</f>
        <v>5</v>
      </c>
      <c r="Z4428" s="1"/>
      <c r="AA4428" s="2"/>
      <c r="AB4428" s="4"/>
    </row>
    <row r="4429" spans="1:28" x14ac:dyDescent="0.3">
      <c r="A4429" t="s">
        <v>4470</v>
      </c>
      <c r="B4429" s="11" t="s">
        <v>18</v>
      </c>
      <c r="C4429" s="11" t="s">
        <v>57</v>
      </c>
      <c r="D4429" s="11" t="s">
        <v>31</v>
      </c>
      <c r="E4429" s="11" t="s">
        <v>14</v>
      </c>
      <c r="F4429" s="11" t="s">
        <v>15</v>
      </c>
      <c r="G4429" s="11">
        <v>5</v>
      </c>
      <c r="H4429" s="11" t="s">
        <v>16</v>
      </c>
      <c r="I4429" s="12">
        <v>44746</v>
      </c>
      <c r="J4429" s="14">
        <v>7.4305555555555555E-2</v>
      </c>
      <c r="K4429">
        <v>5</v>
      </c>
      <c r="L4429" t="s">
        <v>16</v>
      </c>
      <c r="M4429" s="1">
        <v>44746</v>
      </c>
      <c r="N4429" s="2">
        <v>7.4305555555555555E-2</v>
      </c>
      <c r="O4429" s="1">
        <f t="shared" si="414"/>
        <v>44746.074305555558</v>
      </c>
      <c r="P4429" s="3" t="str">
        <f t="shared" si="415"/>
        <v>Jul,2022</v>
      </c>
      <c r="Q4429">
        <f t="shared" si="416"/>
        <v>2022</v>
      </c>
      <c r="R4429" t="str">
        <f t="shared" si="417"/>
        <v>Mon</v>
      </c>
      <c r="S4429">
        <f t="shared" si="418"/>
        <v>1</v>
      </c>
      <c r="T4429" t="str">
        <f t="shared" si="419"/>
        <v>NO</v>
      </c>
      <c r="U4429" cm="1">
        <f t="array" ref="U4429">_xlfn.XLOOKUP(Table1012[[#This Row],[Severity_Level]],{"MINOR","MODERATE","SEVERE","FATAL"},{1,2,3,5})</f>
        <v>1</v>
      </c>
      <c r="Z4429" s="1"/>
      <c r="AA4429" s="2"/>
      <c r="AB4429" s="4"/>
    </row>
    <row r="4430" spans="1:28" x14ac:dyDescent="0.3">
      <c r="A4430" t="s">
        <v>4471</v>
      </c>
      <c r="B4430" s="11" t="s">
        <v>29</v>
      </c>
      <c r="C4430" s="11" t="s">
        <v>50</v>
      </c>
      <c r="D4430" s="11" t="s">
        <v>31</v>
      </c>
      <c r="E4430" s="11" t="s">
        <v>38</v>
      </c>
      <c r="F4430" s="11" t="s">
        <v>26</v>
      </c>
      <c r="G4430" s="11">
        <v>4</v>
      </c>
      <c r="H4430" s="11" t="s">
        <v>32</v>
      </c>
      <c r="I4430" s="12">
        <v>44746</v>
      </c>
      <c r="J4430" s="14">
        <v>7.4999999999999997E-2</v>
      </c>
      <c r="K4430">
        <v>4</v>
      </c>
      <c r="L4430" t="s">
        <v>32</v>
      </c>
      <c r="M4430" s="1">
        <v>44746</v>
      </c>
      <c r="N4430" s="2">
        <v>7.4999999999999997E-2</v>
      </c>
      <c r="O4430" s="1">
        <f t="shared" si="414"/>
        <v>44746.074999999997</v>
      </c>
      <c r="P4430" s="3" t="str">
        <f t="shared" si="415"/>
        <v>Jul,2022</v>
      </c>
      <c r="Q4430">
        <f t="shared" si="416"/>
        <v>2022</v>
      </c>
      <c r="R4430" t="str">
        <f t="shared" si="417"/>
        <v>Mon</v>
      </c>
      <c r="S4430">
        <f t="shared" si="418"/>
        <v>1</v>
      </c>
      <c r="T4430" t="str">
        <f t="shared" si="419"/>
        <v>NO</v>
      </c>
      <c r="U4430" cm="1">
        <f t="array" ref="U4430">_xlfn.XLOOKUP(Table1012[[#This Row],[Severity_Level]],{"MINOR","MODERATE","SEVERE","FATAL"},{1,2,3,5})</f>
        <v>2</v>
      </c>
      <c r="Z4430" s="1"/>
      <c r="AA4430" s="2"/>
      <c r="AB4430" s="4"/>
    </row>
    <row r="4431" spans="1:28" x14ac:dyDescent="0.3">
      <c r="A4431" t="s">
        <v>4472</v>
      </c>
      <c r="B4431" s="11" t="s">
        <v>29</v>
      </c>
      <c r="C4431" s="11" t="s">
        <v>24</v>
      </c>
      <c r="D4431" s="11" t="s">
        <v>25</v>
      </c>
      <c r="E4431" s="11" t="s">
        <v>38</v>
      </c>
      <c r="F4431" s="11" t="s">
        <v>51</v>
      </c>
      <c r="G4431" s="11">
        <v>1</v>
      </c>
      <c r="H4431" s="11" t="s">
        <v>32</v>
      </c>
      <c r="I4431" s="12">
        <v>44746</v>
      </c>
      <c r="J4431" s="14">
        <v>7.5694444444444439E-2</v>
      </c>
      <c r="K4431">
        <v>1</v>
      </c>
      <c r="L4431" t="s">
        <v>32</v>
      </c>
      <c r="M4431" s="1">
        <v>44746</v>
      </c>
      <c r="N4431" s="2">
        <v>7.5694444444444439E-2</v>
      </c>
      <c r="O4431" s="1">
        <f t="shared" si="414"/>
        <v>44746.075694444444</v>
      </c>
      <c r="P4431" s="3" t="str">
        <f t="shared" si="415"/>
        <v>Jul,2022</v>
      </c>
      <c r="Q4431">
        <f t="shared" si="416"/>
        <v>2022</v>
      </c>
      <c r="R4431" t="str">
        <f t="shared" si="417"/>
        <v>Mon</v>
      </c>
      <c r="S4431">
        <f t="shared" si="418"/>
        <v>1</v>
      </c>
      <c r="T4431" t="str">
        <f t="shared" si="419"/>
        <v>NO</v>
      </c>
      <c r="U4431" cm="1">
        <f t="array" ref="U4431">_xlfn.XLOOKUP(Table1012[[#This Row],[Severity_Level]],{"MINOR","MODERATE","SEVERE","FATAL"},{1,2,3,5})</f>
        <v>2</v>
      </c>
      <c r="Z4431" s="1"/>
      <c r="AA4431" s="2"/>
      <c r="AB4431" s="4"/>
    </row>
    <row r="4432" spans="1:28" x14ac:dyDescent="0.3">
      <c r="A4432" t="s">
        <v>4473</v>
      </c>
      <c r="B4432" s="11" t="s">
        <v>29</v>
      </c>
      <c r="C4432" s="11" t="s">
        <v>19</v>
      </c>
      <c r="D4432" s="11" t="s">
        <v>31</v>
      </c>
      <c r="E4432" s="11" t="s">
        <v>38</v>
      </c>
      <c r="F4432" s="11" t="s">
        <v>15</v>
      </c>
      <c r="G4432" s="11">
        <v>1</v>
      </c>
      <c r="H4432" s="11" t="s">
        <v>16</v>
      </c>
      <c r="I4432" s="12">
        <v>44746</v>
      </c>
      <c r="J4432" s="14">
        <v>7.6388888888888895E-2</v>
      </c>
      <c r="K4432">
        <v>1</v>
      </c>
      <c r="L4432" t="s">
        <v>16</v>
      </c>
      <c r="M4432" s="1">
        <v>44746</v>
      </c>
      <c r="N4432" s="2">
        <v>7.6388888888888895E-2</v>
      </c>
      <c r="O4432" s="1">
        <f t="shared" si="414"/>
        <v>44746.076388888891</v>
      </c>
      <c r="P4432" s="3" t="str">
        <f t="shared" si="415"/>
        <v>Jul,2022</v>
      </c>
      <c r="Q4432">
        <f t="shared" si="416"/>
        <v>2022</v>
      </c>
      <c r="R4432" t="str">
        <f t="shared" si="417"/>
        <v>Mon</v>
      </c>
      <c r="S4432">
        <f t="shared" si="418"/>
        <v>1</v>
      </c>
      <c r="T4432" t="str">
        <f t="shared" si="419"/>
        <v>NO</v>
      </c>
      <c r="U4432" cm="1">
        <f t="array" ref="U4432">_xlfn.XLOOKUP(Table1012[[#This Row],[Severity_Level]],{"MINOR","MODERATE","SEVERE","FATAL"},{1,2,3,5})</f>
        <v>1</v>
      </c>
      <c r="Z4432" s="1"/>
      <c r="AA4432" s="2"/>
      <c r="AB4432" s="4"/>
    </row>
    <row r="4433" spans="1:28" x14ac:dyDescent="0.3">
      <c r="A4433" t="s">
        <v>4474</v>
      </c>
      <c r="B4433" s="11" t="s">
        <v>34</v>
      </c>
      <c r="C4433" s="11" t="s">
        <v>24</v>
      </c>
      <c r="D4433" s="11" t="s">
        <v>13</v>
      </c>
      <c r="E4433" s="11" t="s">
        <v>35</v>
      </c>
      <c r="F4433" s="11" t="s">
        <v>51</v>
      </c>
      <c r="G4433" s="11">
        <v>4</v>
      </c>
      <c r="H4433" s="11" t="s">
        <v>27</v>
      </c>
      <c r="I4433" s="12">
        <v>44746</v>
      </c>
      <c r="J4433" s="14">
        <v>7.7083333333333337E-2</v>
      </c>
      <c r="K4433">
        <v>4</v>
      </c>
      <c r="L4433" t="s">
        <v>27</v>
      </c>
      <c r="M4433" s="1">
        <v>44746</v>
      </c>
      <c r="N4433" s="2">
        <v>7.7083333333333337E-2</v>
      </c>
      <c r="O4433" s="1">
        <f t="shared" si="414"/>
        <v>44746.07708333333</v>
      </c>
      <c r="P4433" s="3" t="str">
        <f t="shared" si="415"/>
        <v>Jul,2022</v>
      </c>
      <c r="Q4433">
        <f t="shared" si="416"/>
        <v>2022</v>
      </c>
      <c r="R4433" t="str">
        <f t="shared" si="417"/>
        <v>Mon</v>
      </c>
      <c r="S4433">
        <f t="shared" si="418"/>
        <v>1</v>
      </c>
      <c r="T4433" t="str">
        <f t="shared" si="419"/>
        <v>NO</v>
      </c>
      <c r="U4433" cm="1">
        <f t="array" ref="U4433">_xlfn.XLOOKUP(Table1012[[#This Row],[Severity_Level]],{"MINOR","MODERATE","SEVERE","FATAL"},{1,2,3,5})</f>
        <v>3</v>
      </c>
      <c r="Z4433" s="1"/>
      <c r="AA4433" s="2"/>
      <c r="AB4433" s="4"/>
    </row>
    <row r="4434" spans="1:28" x14ac:dyDescent="0.3">
      <c r="A4434" t="s">
        <v>4475</v>
      </c>
      <c r="B4434" s="11" t="s">
        <v>34</v>
      </c>
      <c r="C4434" s="11" t="s">
        <v>50</v>
      </c>
      <c r="D4434" s="11" t="s">
        <v>25</v>
      </c>
      <c r="E4434" s="11" t="s">
        <v>20</v>
      </c>
      <c r="F4434" s="11" t="s">
        <v>21</v>
      </c>
      <c r="G4434" s="11">
        <v>4</v>
      </c>
      <c r="H4434" s="11" t="s">
        <v>16</v>
      </c>
      <c r="I4434" s="12">
        <v>44746</v>
      </c>
      <c r="J4434" s="14">
        <v>7.7777777777777779E-2</v>
      </c>
      <c r="K4434">
        <v>4</v>
      </c>
      <c r="L4434" t="s">
        <v>16</v>
      </c>
      <c r="M4434" s="1">
        <v>44746</v>
      </c>
      <c r="N4434" s="2">
        <v>7.7777777777777779E-2</v>
      </c>
      <c r="O4434" s="1">
        <f t="shared" si="414"/>
        <v>44746.077777777777</v>
      </c>
      <c r="P4434" s="3" t="str">
        <f t="shared" si="415"/>
        <v>Jul,2022</v>
      </c>
      <c r="Q4434">
        <f t="shared" si="416"/>
        <v>2022</v>
      </c>
      <c r="R4434" t="str">
        <f t="shared" si="417"/>
        <v>Mon</v>
      </c>
      <c r="S4434">
        <f t="shared" si="418"/>
        <v>1</v>
      </c>
      <c r="T4434" t="str">
        <f t="shared" si="419"/>
        <v>NO</v>
      </c>
      <c r="U4434" cm="1">
        <f t="array" ref="U4434">_xlfn.XLOOKUP(Table1012[[#This Row],[Severity_Level]],{"MINOR","MODERATE","SEVERE","FATAL"},{1,2,3,5})</f>
        <v>1</v>
      </c>
      <c r="Z4434" s="1"/>
      <c r="AA4434" s="2"/>
      <c r="AB4434" s="4"/>
    </row>
    <row r="4435" spans="1:28" x14ac:dyDescent="0.3">
      <c r="A4435" t="s">
        <v>4476</v>
      </c>
      <c r="B4435" s="11" t="s">
        <v>11</v>
      </c>
      <c r="C4435" s="11" t="s">
        <v>46</v>
      </c>
      <c r="D4435" s="11" t="s">
        <v>31</v>
      </c>
      <c r="E4435" s="11" t="s">
        <v>38</v>
      </c>
      <c r="F4435" s="11" t="s">
        <v>51</v>
      </c>
      <c r="G4435" s="11">
        <v>3</v>
      </c>
      <c r="H4435" s="11" t="s">
        <v>32</v>
      </c>
      <c r="I4435" s="12">
        <v>44746</v>
      </c>
      <c r="J4435" s="14">
        <v>7.8472222222222221E-2</v>
      </c>
      <c r="K4435">
        <v>3</v>
      </c>
      <c r="L4435" t="s">
        <v>32</v>
      </c>
      <c r="M4435" s="1">
        <v>44746</v>
      </c>
      <c r="N4435" s="2">
        <v>7.8472222222222221E-2</v>
      </c>
      <c r="O4435" s="1">
        <f t="shared" si="414"/>
        <v>44746.078472222223</v>
      </c>
      <c r="P4435" s="3" t="str">
        <f t="shared" si="415"/>
        <v>Jul,2022</v>
      </c>
      <c r="Q4435">
        <f t="shared" si="416"/>
        <v>2022</v>
      </c>
      <c r="R4435" t="str">
        <f t="shared" si="417"/>
        <v>Mon</v>
      </c>
      <c r="S4435">
        <f t="shared" si="418"/>
        <v>1</v>
      </c>
      <c r="T4435" t="str">
        <f t="shared" si="419"/>
        <v>NO</v>
      </c>
      <c r="U4435" cm="1">
        <f t="array" ref="U4435">_xlfn.XLOOKUP(Table1012[[#This Row],[Severity_Level]],{"MINOR","MODERATE","SEVERE","FATAL"},{1,2,3,5})</f>
        <v>2</v>
      </c>
      <c r="Z4435" s="1"/>
      <c r="AA4435" s="2"/>
      <c r="AB4435" s="4"/>
    </row>
    <row r="4436" spans="1:28" x14ac:dyDescent="0.3">
      <c r="A4436" t="s">
        <v>4477</v>
      </c>
      <c r="B4436" s="11" t="s">
        <v>56</v>
      </c>
      <c r="C4436" s="11" t="s">
        <v>50</v>
      </c>
      <c r="D4436" s="11" t="s">
        <v>47</v>
      </c>
      <c r="E4436" s="11" t="s">
        <v>14</v>
      </c>
      <c r="F4436" s="11" t="s">
        <v>51</v>
      </c>
      <c r="G4436" s="11">
        <v>3</v>
      </c>
      <c r="H4436" s="11" t="s">
        <v>40</v>
      </c>
      <c r="I4436" s="12">
        <v>44746</v>
      </c>
      <c r="J4436" s="14">
        <v>7.9166666666666663E-2</v>
      </c>
      <c r="K4436">
        <v>3</v>
      </c>
      <c r="L4436" t="s">
        <v>40</v>
      </c>
      <c r="M4436" s="1">
        <v>44746</v>
      </c>
      <c r="N4436" s="2">
        <v>7.9166666666666663E-2</v>
      </c>
      <c r="O4436" s="1">
        <f t="shared" si="414"/>
        <v>44746.07916666667</v>
      </c>
      <c r="P4436" s="3" t="str">
        <f t="shared" si="415"/>
        <v>Jul,2022</v>
      </c>
      <c r="Q4436">
        <f t="shared" si="416"/>
        <v>2022</v>
      </c>
      <c r="R4436" t="str">
        <f t="shared" si="417"/>
        <v>Mon</v>
      </c>
      <c r="S4436">
        <f t="shared" si="418"/>
        <v>1</v>
      </c>
      <c r="T4436" t="str">
        <f t="shared" si="419"/>
        <v>NO</v>
      </c>
      <c r="U4436" cm="1">
        <f t="array" ref="U4436">_xlfn.XLOOKUP(Table1012[[#This Row],[Severity_Level]],{"MINOR","MODERATE","SEVERE","FATAL"},{1,2,3,5})</f>
        <v>5</v>
      </c>
      <c r="Z4436" s="1"/>
      <c r="AA4436" s="2"/>
      <c r="AB4436" s="4"/>
    </row>
    <row r="4437" spans="1:28" x14ac:dyDescent="0.3">
      <c r="A4437" t="s">
        <v>4478</v>
      </c>
      <c r="B4437" s="11" t="s">
        <v>11</v>
      </c>
      <c r="C4437" s="11" t="s">
        <v>30</v>
      </c>
      <c r="D4437" s="11" t="s">
        <v>31</v>
      </c>
      <c r="E4437" s="11" t="s">
        <v>14</v>
      </c>
      <c r="F4437" s="11" t="s">
        <v>51</v>
      </c>
      <c r="G4437" s="11">
        <v>5</v>
      </c>
      <c r="H4437" s="11" t="s">
        <v>27</v>
      </c>
      <c r="I4437" s="12">
        <v>44746</v>
      </c>
      <c r="J4437" s="14">
        <v>7.9861111111111105E-2</v>
      </c>
      <c r="K4437">
        <v>5</v>
      </c>
      <c r="L4437" t="s">
        <v>27</v>
      </c>
      <c r="M4437" s="1">
        <v>44746</v>
      </c>
      <c r="N4437" s="2">
        <v>7.9861111111111105E-2</v>
      </c>
      <c r="O4437" s="1">
        <f t="shared" si="414"/>
        <v>44746.079861111109</v>
      </c>
      <c r="P4437" s="3" t="str">
        <f t="shared" si="415"/>
        <v>Jul,2022</v>
      </c>
      <c r="Q4437">
        <f t="shared" si="416"/>
        <v>2022</v>
      </c>
      <c r="R4437" t="str">
        <f t="shared" si="417"/>
        <v>Mon</v>
      </c>
      <c r="S4437">
        <f t="shared" si="418"/>
        <v>1</v>
      </c>
      <c r="T4437" t="str">
        <f t="shared" si="419"/>
        <v>NO</v>
      </c>
      <c r="U4437" cm="1">
        <f t="array" ref="U4437">_xlfn.XLOOKUP(Table1012[[#This Row],[Severity_Level]],{"MINOR","MODERATE","SEVERE","FATAL"},{1,2,3,5})</f>
        <v>3</v>
      </c>
      <c r="Z4437" s="1"/>
      <c r="AA4437" s="2"/>
      <c r="AB4437" s="4"/>
    </row>
    <row r="4438" spans="1:28" x14ac:dyDescent="0.3">
      <c r="A4438" t="s">
        <v>4479</v>
      </c>
      <c r="B4438" s="11" t="s">
        <v>56</v>
      </c>
      <c r="C4438" s="11" t="s">
        <v>12</v>
      </c>
      <c r="D4438" s="11" t="s">
        <v>31</v>
      </c>
      <c r="E4438" s="11" t="s">
        <v>20</v>
      </c>
      <c r="F4438" s="11" t="s">
        <v>15</v>
      </c>
      <c r="G4438" s="11">
        <v>2</v>
      </c>
      <c r="H4438" s="11" t="s">
        <v>27</v>
      </c>
      <c r="I4438" s="12">
        <v>44746</v>
      </c>
      <c r="J4438" s="14">
        <v>8.0555555555555561E-2</v>
      </c>
      <c r="K4438">
        <v>2</v>
      </c>
      <c r="L4438" t="s">
        <v>27</v>
      </c>
      <c r="M4438" s="1">
        <v>44746</v>
      </c>
      <c r="N4438" s="2">
        <v>8.0555555555555561E-2</v>
      </c>
      <c r="O4438" s="1">
        <f t="shared" si="414"/>
        <v>44746.080555555556</v>
      </c>
      <c r="P4438" s="3" t="str">
        <f t="shared" si="415"/>
        <v>Jul,2022</v>
      </c>
      <c r="Q4438">
        <f t="shared" si="416"/>
        <v>2022</v>
      </c>
      <c r="R4438" t="str">
        <f t="shared" si="417"/>
        <v>Mon</v>
      </c>
      <c r="S4438">
        <f t="shared" si="418"/>
        <v>1</v>
      </c>
      <c r="T4438" t="str">
        <f t="shared" si="419"/>
        <v>NO</v>
      </c>
      <c r="U4438" cm="1">
        <f t="array" ref="U4438">_xlfn.XLOOKUP(Table1012[[#This Row],[Severity_Level]],{"MINOR","MODERATE","SEVERE","FATAL"},{1,2,3,5})</f>
        <v>3</v>
      </c>
      <c r="Z4438" s="1"/>
      <c r="AA4438" s="2"/>
      <c r="AB4438" s="4"/>
    </row>
    <row r="4439" spans="1:28" x14ac:dyDescent="0.3">
      <c r="A4439" t="s">
        <v>4480</v>
      </c>
      <c r="B4439" s="11" t="s">
        <v>11</v>
      </c>
      <c r="C4439" s="11" t="s">
        <v>46</v>
      </c>
      <c r="D4439" s="11" t="s">
        <v>47</v>
      </c>
      <c r="E4439" s="11" t="s">
        <v>38</v>
      </c>
      <c r="F4439" s="11" t="s">
        <v>21</v>
      </c>
      <c r="G4439" s="11">
        <v>2</v>
      </c>
      <c r="H4439" s="11" t="s">
        <v>40</v>
      </c>
      <c r="I4439" s="12">
        <v>44746</v>
      </c>
      <c r="J4439" s="14">
        <v>8.1250000000000003E-2</v>
      </c>
      <c r="K4439">
        <v>2</v>
      </c>
      <c r="L4439" t="s">
        <v>40</v>
      </c>
      <c r="M4439" s="1">
        <v>44746</v>
      </c>
      <c r="N4439" s="2">
        <v>8.1250000000000003E-2</v>
      </c>
      <c r="O4439" s="1">
        <f t="shared" si="414"/>
        <v>44746.081250000003</v>
      </c>
      <c r="P4439" s="3" t="str">
        <f t="shared" si="415"/>
        <v>Jul,2022</v>
      </c>
      <c r="Q4439">
        <f t="shared" si="416"/>
        <v>2022</v>
      </c>
      <c r="R4439" t="str">
        <f t="shared" si="417"/>
        <v>Mon</v>
      </c>
      <c r="S4439">
        <f t="shared" si="418"/>
        <v>1</v>
      </c>
      <c r="T4439" t="str">
        <f t="shared" si="419"/>
        <v>NO</v>
      </c>
      <c r="U4439" cm="1">
        <f t="array" ref="U4439">_xlfn.XLOOKUP(Table1012[[#This Row],[Severity_Level]],{"MINOR","MODERATE","SEVERE","FATAL"},{1,2,3,5})</f>
        <v>5</v>
      </c>
      <c r="Z4439" s="1"/>
      <c r="AA4439" s="2"/>
      <c r="AB4439" s="4"/>
    </row>
    <row r="4440" spans="1:28" x14ac:dyDescent="0.3">
      <c r="A4440" t="s">
        <v>4481</v>
      </c>
      <c r="B4440" s="11" t="s">
        <v>29</v>
      </c>
      <c r="C4440" s="11" t="s">
        <v>44</v>
      </c>
      <c r="D4440" s="11" t="s">
        <v>25</v>
      </c>
      <c r="E4440" s="11" t="s">
        <v>35</v>
      </c>
      <c r="F4440" s="11" t="s">
        <v>15</v>
      </c>
      <c r="G4440" s="11">
        <v>3</v>
      </c>
      <c r="H4440" s="11" t="s">
        <v>16</v>
      </c>
      <c r="I4440" s="12">
        <v>44746</v>
      </c>
      <c r="J4440" s="14">
        <v>8.1944444444444445E-2</v>
      </c>
      <c r="K4440">
        <v>3</v>
      </c>
      <c r="L4440" t="s">
        <v>16</v>
      </c>
      <c r="M4440" s="1">
        <v>44746</v>
      </c>
      <c r="N4440" s="2">
        <v>8.1944444444444445E-2</v>
      </c>
      <c r="O4440" s="1">
        <f t="shared" si="414"/>
        <v>44746.081944444442</v>
      </c>
      <c r="P4440" s="3" t="str">
        <f t="shared" si="415"/>
        <v>Jul,2022</v>
      </c>
      <c r="Q4440">
        <f t="shared" si="416"/>
        <v>2022</v>
      </c>
      <c r="R4440" t="str">
        <f t="shared" si="417"/>
        <v>Mon</v>
      </c>
      <c r="S4440">
        <f t="shared" si="418"/>
        <v>1</v>
      </c>
      <c r="T4440" t="str">
        <f t="shared" si="419"/>
        <v>NO</v>
      </c>
      <c r="U4440" cm="1">
        <f t="array" ref="U4440">_xlfn.XLOOKUP(Table1012[[#This Row],[Severity_Level]],{"MINOR","MODERATE","SEVERE","FATAL"},{1,2,3,5})</f>
        <v>1</v>
      </c>
      <c r="Z4440" s="1"/>
      <c r="AA4440" s="2"/>
      <c r="AB4440" s="4"/>
    </row>
    <row r="4441" spans="1:28" x14ac:dyDescent="0.3">
      <c r="A4441" t="s">
        <v>4482</v>
      </c>
      <c r="B4441" s="11" t="s">
        <v>34</v>
      </c>
      <c r="C4441" s="11" t="s">
        <v>65</v>
      </c>
      <c r="D4441" s="11" t="s">
        <v>37</v>
      </c>
      <c r="E4441" s="11" t="s">
        <v>38</v>
      </c>
      <c r="F4441" s="11" t="s">
        <v>21</v>
      </c>
      <c r="G4441" s="11">
        <v>2</v>
      </c>
      <c r="H4441" s="11" t="s">
        <v>16</v>
      </c>
      <c r="I4441" s="12">
        <v>44746</v>
      </c>
      <c r="J4441" s="14">
        <v>8.2638888888888887E-2</v>
      </c>
      <c r="K4441">
        <v>2</v>
      </c>
      <c r="L4441" t="s">
        <v>16</v>
      </c>
      <c r="M4441" s="1">
        <v>44746</v>
      </c>
      <c r="N4441" s="2">
        <v>8.2638888888888887E-2</v>
      </c>
      <c r="O4441" s="1">
        <f t="shared" si="414"/>
        <v>44746.082638888889</v>
      </c>
      <c r="P4441" s="3" t="str">
        <f t="shared" si="415"/>
        <v>Jul,2022</v>
      </c>
      <c r="Q4441">
        <f t="shared" si="416"/>
        <v>2022</v>
      </c>
      <c r="R4441" t="str">
        <f t="shared" si="417"/>
        <v>Mon</v>
      </c>
      <c r="S4441">
        <f t="shared" si="418"/>
        <v>1</v>
      </c>
      <c r="T4441" t="str">
        <f t="shared" si="419"/>
        <v>NO</v>
      </c>
      <c r="U4441" cm="1">
        <f t="array" ref="U4441">_xlfn.XLOOKUP(Table1012[[#This Row],[Severity_Level]],{"MINOR","MODERATE","SEVERE","FATAL"},{1,2,3,5})</f>
        <v>1</v>
      </c>
      <c r="Z4441" s="1"/>
      <c r="AA4441" s="2"/>
      <c r="AB4441" s="4"/>
    </row>
    <row r="4442" spans="1:28" x14ac:dyDescent="0.3">
      <c r="A4442" t="s">
        <v>4483</v>
      </c>
      <c r="B4442" s="11" t="s">
        <v>11</v>
      </c>
      <c r="C4442" s="11" t="s">
        <v>24</v>
      </c>
      <c r="D4442" s="11" t="s">
        <v>13</v>
      </c>
      <c r="E4442" s="11" t="s">
        <v>14</v>
      </c>
      <c r="F4442" s="11" t="s">
        <v>21</v>
      </c>
      <c r="G4442" s="11">
        <v>3</v>
      </c>
      <c r="H4442" s="11" t="s">
        <v>16</v>
      </c>
      <c r="I4442" s="12">
        <v>44747</v>
      </c>
      <c r="J4442" s="14">
        <v>8.3333333333333329E-2</v>
      </c>
      <c r="K4442">
        <v>3</v>
      </c>
      <c r="L4442" t="s">
        <v>16</v>
      </c>
      <c r="M4442" s="1">
        <v>44747</v>
      </c>
      <c r="N4442" s="2">
        <v>8.3333333333333329E-2</v>
      </c>
      <c r="O4442" s="1">
        <f t="shared" si="414"/>
        <v>44747.083333333336</v>
      </c>
      <c r="P4442" s="3" t="str">
        <f t="shared" si="415"/>
        <v>Jul,2022</v>
      </c>
      <c r="Q4442">
        <f t="shared" si="416"/>
        <v>2022</v>
      </c>
      <c r="R4442" t="str">
        <f t="shared" si="417"/>
        <v>Tue</v>
      </c>
      <c r="S4442">
        <f t="shared" si="418"/>
        <v>2</v>
      </c>
      <c r="T4442" t="str">
        <f t="shared" si="419"/>
        <v>NO</v>
      </c>
      <c r="U4442" cm="1">
        <f t="array" ref="U4442">_xlfn.XLOOKUP(Table1012[[#This Row],[Severity_Level]],{"MINOR","MODERATE","SEVERE","FATAL"},{1,2,3,5})</f>
        <v>1</v>
      </c>
      <c r="Z4442" s="1"/>
      <c r="AA4442" s="2"/>
      <c r="AB4442" s="4"/>
    </row>
    <row r="4443" spans="1:28" x14ac:dyDescent="0.3">
      <c r="A4443" t="s">
        <v>4484</v>
      </c>
      <c r="B4443" s="11" t="s">
        <v>49</v>
      </c>
      <c r="C4443" s="11" t="s">
        <v>65</v>
      </c>
      <c r="D4443" s="11" t="s">
        <v>47</v>
      </c>
      <c r="E4443" s="11" t="s">
        <v>20</v>
      </c>
      <c r="F4443" s="11" t="s">
        <v>15</v>
      </c>
      <c r="G4443" s="11">
        <v>5</v>
      </c>
      <c r="H4443" s="11" t="s">
        <v>27</v>
      </c>
      <c r="I4443" s="12">
        <v>44747</v>
      </c>
      <c r="J4443" s="14">
        <v>8.4027777777777785E-2</v>
      </c>
      <c r="K4443">
        <v>5</v>
      </c>
      <c r="L4443" t="s">
        <v>27</v>
      </c>
      <c r="M4443" s="1">
        <v>44747</v>
      </c>
      <c r="N4443" s="2">
        <v>8.4027777777777785E-2</v>
      </c>
      <c r="O4443" s="1">
        <f t="shared" si="414"/>
        <v>44747.084027777775</v>
      </c>
      <c r="P4443" s="3" t="str">
        <f t="shared" si="415"/>
        <v>Jul,2022</v>
      </c>
      <c r="Q4443">
        <f t="shared" si="416"/>
        <v>2022</v>
      </c>
      <c r="R4443" t="str">
        <f t="shared" si="417"/>
        <v>Tue</v>
      </c>
      <c r="S4443">
        <f t="shared" si="418"/>
        <v>2</v>
      </c>
      <c r="T4443" t="str">
        <f t="shared" si="419"/>
        <v>NO</v>
      </c>
      <c r="U4443" cm="1">
        <f t="array" ref="U4443">_xlfn.XLOOKUP(Table1012[[#This Row],[Severity_Level]],{"MINOR","MODERATE","SEVERE","FATAL"},{1,2,3,5})</f>
        <v>3</v>
      </c>
      <c r="Z4443" s="1"/>
      <c r="AA4443" s="2"/>
      <c r="AB4443" s="4"/>
    </row>
    <row r="4444" spans="1:28" x14ac:dyDescent="0.3">
      <c r="A4444" t="s">
        <v>4485</v>
      </c>
      <c r="B4444" s="11" t="s">
        <v>11</v>
      </c>
      <c r="C4444" s="11" t="s">
        <v>50</v>
      </c>
      <c r="D4444" s="11" t="s">
        <v>25</v>
      </c>
      <c r="E4444" s="11" t="s">
        <v>35</v>
      </c>
      <c r="F4444" s="11" t="s">
        <v>21</v>
      </c>
      <c r="G4444" s="11">
        <v>4</v>
      </c>
      <c r="H4444" s="11" t="s">
        <v>16</v>
      </c>
      <c r="I4444" s="12">
        <v>44747</v>
      </c>
      <c r="J4444" s="14">
        <v>8.4722222222222227E-2</v>
      </c>
      <c r="K4444">
        <v>4</v>
      </c>
      <c r="L4444" t="s">
        <v>16</v>
      </c>
      <c r="M4444" s="1">
        <v>44747</v>
      </c>
      <c r="N4444" s="2">
        <v>8.4722222222222227E-2</v>
      </c>
      <c r="O4444" s="1">
        <f t="shared" si="414"/>
        <v>44747.084722222222</v>
      </c>
      <c r="P4444" s="3" t="str">
        <f t="shared" si="415"/>
        <v>Jul,2022</v>
      </c>
      <c r="Q4444">
        <f t="shared" si="416"/>
        <v>2022</v>
      </c>
      <c r="R4444" t="str">
        <f t="shared" si="417"/>
        <v>Tue</v>
      </c>
      <c r="S4444">
        <f t="shared" si="418"/>
        <v>2</v>
      </c>
      <c r="T4444" t="str">
        <f t="shared" si="419"/>
        <v>NO</v>
      </c>
      <c r="U4444" cm="1">
        <f t="array" ref="U4444">_xlfn.XLOOKUP(Table1012[[#This Row],[Severity_Level]],{"MINOR","MODERATE","SEVERE","FATAL"},{1,2,3,5})</f>
        <v>1</v>
      </c>
      <c r="Z4444" s="1"/>
      <c r="AA4444" s="2"/>
      <c r="AB4444" s="4"/>
    </row>
    <row r="4445" spans="1:28" x14ac:dyDescent="0.3">
      <c r="A4445" t="s">
        <v>4486</v>
      </c>
      <c r="B4445" s="11" t="s">
        <v>49</v>
      </c>
      <c r="C4445" s="11" t="s">
        <v>46</v>
      </c>
      <c r="D4445" s="11" t="s">
        <v>37</v>
      </c>
      <c r="E4445" s="11" t="s">
        <v>38</v>
      </c>
      <c r="F4445" s="11" t="s">
        <v>26</v>
      </c>
      <c r="G4445" s="11">
        <v>5</v>
      </c>
      <c r="H4445" s="11" t="s">
        <v>27</v>
      </c>
      <c r="I4445" s="12">
        <v>44747</v>
      </c>
      <c r="J4445" s="14">
        <v>8.5416666666666669E-2</v>
      </c>
      <c r="K4445">
        <v>5</v>
      </c>
      <c r="L4445" t="s">
        <v>27</v>
      </c>
      <c r="M4445" s="1">
        <v>44747</v>
      </c>
      <c r="N4445" s="2">
        <v>8.5416666666666669E-2</v>
      </c>
      <c r="O4445" s="1">
        <f t="shared" si="414"/>
        <v>44747.085416666669</v>
      </c>
      <c r="P4445" s="3" t="str">
        <f t="shared" si="415"/>
        <v>Jul,2022</v>
      </c>
      <c r="Q4445">
        <f t="shared" si="416"/>
        <v>2022</v>
      </c>
      <c r="R4445" t="str">
        <f t="shared" si="417"/>
        <v>Tue</v>
      </c>
      <c r="S4445">
        <f t="shared" si="418"/>
        <v>2</v>
      </c>
      <c r="T4445" t="str">
        <f t="shared" si="419"/>
        <v>NO</v>
      </c>
      <c r="U4445" cm="1">
        <f t="array" ref="U4445">_xlfn.XLOOKUP(Table1012[[#This Row],[Severity_Level]],{"MINOR","MODERATE","SEVERE","FATAL"},{1,2,3,5})</f>
        <v>3</v>
      </c>
      <c r="Z4445" s="1"/>
      <c r="AA4445" s="2"/>
      <c r="AB4445" s="4"/>
    </row>
    <row r="4446" spans="1:28" x14ac:dyDescent="0.3">
      <c r="A4446" t="s">
        <v>4487</v>
      </c>
      <c r="B4446" s="11" t="s">
        <v>29</v>
      </c>
      <c r="C4446" s="11" t="s">
        <v>12</v>
      </c>
      <c r="D4446" s="11" t="s">
        <v>47</v>
      </c>
      <c r="E4446" s="11" t="s">
        <v>20</v>
      </c>
      <c r="F4446" s="11" t="s">
        <v>26</v>
      </c>
      <c r="G4446" s="11">
        <v>5</v>
      </c>
      <c r="H4446" s="11" t="s">
        <v>32</v>
      </c>
      <c r="I4446" s="12">
        <v>44747</v>
      </c>
      <c r="J4446" s="14">
        <v>8.611111111111111E-2</v>
      </c>
      <c r="K4446">
        <v>5</v>
      </c>
      <c r="L4446" t="s">
        <v>32</v>
      </c>
      <c r="M4446" s="1">
        <v>44747</v>
      </c>
      <c r="N4446" s="2">
        <v>8.611111111111111E-2</v>
      </c>
      <c r="O4446" s="1">
        <f t="shared" si="414"/>
        <v>44747.086111111108</v>
      </c>
      <c r="P4446" s="3" t="str">
        <f t="shared" si="415"/>
        <v>Jul,2022</v>
      </c>
      <c r="Q4446">
        <f t="shared" si="416"/>
        <v>2022</v>
      </c>
      <c r="R4446" t="str">
        <f t="shared" si="417"/>
        <v>Tue</v>
      </c>
      <c r="S4446">
        <f t="shared" si="418"/>
        <v>2</v>
      </c>
      <c r="T4446" t="str">
        <f t="shared" si="419"/>
        <v>NO</v>
      </c>
      <c r="U4446" cm="1">
        <f t="array" ref="U4446">_xlfn.XLOOKUP(Table1012[[#This Row],[Severity_Level]],{"MINOR","MODERATE","SEVERE","FATAL"},{1,2,3,5})</f>
        <v>2</v>
      </c>
      <c r="Z4446" s="1"/>
      <c r="AA4446" s="2"/>
      <c r="AB4446" s="4"/>
    </row>
    <row r="4447" spans="1:28" x14ac:dyDescent="0.3">
      <c r="A4447" t="s">
        <v>4488</v>
      </c>
      <c r="B4447" s="11" t="s">
        <v>34</v>
      </c>
      <c r="C4447" s="11" t="s">
        <v>12</v>
      </c>
      <c r="D4447" s="11" t="s">
        <v>47</v>
      </c>
      <c r="E4447" s="11" t="s">
        <v>38</v>
      </c>
      <c r="F4447" s="11" t="s">
        <v>26</v>
      </c>
      <c r="G4447" s="11">
        <v>3</v>
      </c>
      <c r="H4447" s="11" t="s">
        <v>32</v>
      </c>
      <c r="I4447" s="12">
        <v>44747</v>
      </c>
      <c r="J4447" s="14">
        <v>8.6805555555555552E-2</v>
      </c>
      <c r="K4447">
        <v>3</v>
      </c>
      <c r="L4447" t="s">
        <v>32</v>
      </c>
      <c r="M4447" s="1">
        <v>44747</v>
      </c>
      <c r="N4447" s="2">
        <v>8.6805555555555552E-2</v>
      </c>
      <c r="O4447" s="1">
        <f t="shared" si="414"/>
        <v>44747.086805555555</v>
      </c>
      <c r="P4447" s="3" t="str">
        <f t="shared" si="415"/>
        <v>Jul,2022</v>
      </c>
      <c r="Q4447">
        <f t="shared" si="416"/>
        <v>2022</v>
      </c>
      <c r="R4447" t="str">
        <f t="shared" si="417"/>
        <v>Tue</v>
      </c>
      <c r="S4447">
        <f t="shared" si="418"/>
        <v>2</v>
      </c>
      <c r="T4447" t="str">
        <f t="shared" si="419"/>
        <v>NO</v>
      </c>
      <c r="U4447" cm="1">
        <f t="array" ref="U4447">_xlfn.XLOOKUP(Table1012[[#This Row],[Severity_Level]],{"MINOR","MODERATE","SEVERE","FATAL"},{1,2,3,5})</f>
        <v>2</v>
      </c>
      <c r="Z4447" s="1"/>
      <c r="AA4447" s="2"/>
      <c r="AB4447" s="4"/>
    </row>
    <row r="4448" spans="1:28" x14ac:dyDescent="0.3">
      <c r="A4448" t="s">
        <v>4489</v>
      </c>
      <c r="B4448" s="11" t="s">
        <v>11</v>
      </c>
      <c r="C4448" s="11" t="s">
        <v>46</v>
      </c>
      <c r="D4448" s="11" t="s">
        <v>37</v>
      </c>
      <c r="E4448" s="11" t="s">
        <v>35</v>
      </c>
      <c r="F4448" s="11" t="s">
        <v>51</v>
      </c>
      <c r="G4448" s="11">
        <v>1</v>
      </c>
      <c r="H4448" s="11" t="s">
        <v>32</v>
      </c>
      <c r="I4448" s="12">
        <v>44747</v>
      </c>
      <c r="J4448" s="14">
        <v>8.7499999999999994E-2</v>
      </c>
      <c r="K4448">
        <v>1</v>
      </c>
      <c r="L4448" t="s">
        <v>32</v>
      </c>
      <c r="M4448" s="1">
        <v>44747</v>
      </c>
      <c r="N4448" s="2">
        <v>8.7499999999999994E-2</v>
      </c>
      <c r="O4448" s="1">
        <f t="shared" si="414"/>
        <v>44747.087500000001</v>
      </c>
      <c r="P4448" s="3" t="str">
        <f t="shared" si="415"/>
        <v>Jul,2022</v>
      </c>
      <c r="Q4448">
        <f t="shared" si="416"/>
        <v>2022</v>
      </c>
      <c r="R4448" t="str">
        <f t="shared" si="417"/>
        <v>Tue</v>
      </c>
      <c r="S4448">
        <f t="shared" si="418"/>
        <v>2</v>
      </c>
      <c r="T4448" t="str">
        <f t="shared" si="419"/>
        <v>NO</v>
      </c>
      <c r="U4448" cm="1">
        <f t="array" ref="U4448">_xlfn.XLOOKUP(Table1012[[#This Row],[Severity_Level]],{"MINOR","MODERATE","SEVERE","FATAL"},{1,2,3,5})</f>
        <v>2</v>
      </c>
      <c r="Z4448" s="1"/>
      <c r="AA4448" s="2"/>
      <c r="AB4448" s="4"/>
    </row>
    <row r="4449" spans="1:28" x14ac:dyDescent="0.3">
      <c r="A4449" t="s">
        <v>4490</v>
      </c>
      <c r="B4449" s="11" t="s">
        <v>49</v>
      </c>
      <c r="C4449" s="11" t="s">
        <v>50</v>
      </c>
      <c r="D4449" s="11" t="s">
        <v>25</v>
      </c>
      <c r="E4449" s="11" t="s">
        <v>35</v>
      </c>
      <c r="F4449" s="11" t="s">
        <v>51</v>
      </c>
      <c r="G4449" s="11">
        <v>3</v>
      </c>
      <c r="H4449" s="11" t="s">
        <v>27</v>
      </c>
      <c r="I4449" s="12">
        <v>44747</v>
      </c>
      <c r="J4449" s="14">
        <v>8.819444444444445E-2</v>
      </c>
      <c r="K4449">
        <v>3</v>
      </c>
      <c r="L4449" t="s">
        <v>27</v>
      </c>
      <c r="M4449" s="1">
        <v>44747</v>
      </c>
      <c r="N4449" s="2">
        <v>8.819444444444445E-2</v>
      </c>
      <c r="O4449" s="1">
        <f t="shared" si="414"/>
        <v>44747.088194444441</v>
      </c>
      <c r="P4449" s="3" t="str">
        <f t="shared" si="415"/>
        <v>Jul,2022</v>
      </c>
      <c r="Q4449">
        <f t="shared" si="416"/>
        <v>2022</v>
      </c>
      <c r="R4449" t="str">
        <f t="shared" si="417"/>
        <v>Tue</v>
      </c>
      <c r="S4449">
        <f t="shared" si="418"/>
        <v>2</v>
      </c>
      <c r="T4449" t="str">
        <f t="shared" si="419"/>
        <v>NO</v>
      </c>
      <c r="U4449" cm="1">
        <f t="array" ref="U4449">_xlfn.XLOOKUP(Table1012[[#This Row],[Severity_Level]],{"MINOR","MODERATE","SEVERE","FATAL"},{1,2,3,5})</f>
        <v>3</v>
      </c>
      <c r="Z4449" s="1"/>
      <c r="AA4449" s="2"/>
      <c r="AB4449" s="4"/>
    </row>
    <row r="4450" spans="1:28" x14ac:dyDescent="0.3">
      <c r="A4450" t="s">
        <v>4491</v>
      </c>
      <c r="B4450" s="11" t="s">
        <v>34</v>
      </c>
      <c r="C4450" s="11" t="s">
        <v>30</v>
      </c>
      <c r="D4450" s="11" t="s">
        <v>31</v>
      </c>
      <c r="E4450" s="11" t="s">
        <v>20</v>
      </c>
      <c r="F4450" s="11" t="s">
        <v>15</v>
      </c>
      <c r="G4450" s="11">
        <v>3</v>
      </c>
      <c r="H4450" s="11" t="s">
        <v>32</v>
      </c>
      <c r="I4450" s="12">
        <v>44747</v>
      </c>
      <c r="J4450" s="14">
        <v>8.8888888888888892E-2</v>
      </c>
      <c r="K4450">
        <v>3</v>
      </c>
      <c r="L4450" t="s">
        <v>32</v>
      </c>
      <c r="M4450" s="1">
        <v>44747</v>
      </c>
      <c r="N4450" s="2">
        <v>8.8888888888888892E-2</v>
      </c>
      <c r="O4450" s="1">
        <f t="shared" si="414"/>
        <v>44747.088888888888</v>
      </c>
      <c r="P4450" s="3" t="str">
        <f t="shared" si="415"/>
        <v>Jul,2022</v>
      </c>
      <c r="Q4450">
        <f t="shared" si="416"/>
        <v>2022</v>
      </c>
      <c r="R4450" t="str">
        <f t="shared" si="417"/>
        <v>Tue</v>
      </c>
      <c r="S4450">
        <f t="shared" si="418"/>
        <v>2</v>
      </c>
      <c r="T4450" t="str">
        <f t="shared" si="419"/>
        <v>NO</v>
      </c>
      <c r="U4450" cm="1">
        <f t="array" ref="U4450">_xlfn.XLOOKUP(Table1012[[#This Row],[Severity_Level]],{"MINOR","MODERATE","SEVERE","FATAL"},{1,2,3,5})</f>
        <v>2</v>
      </c>
      <c r="Z4450" s="1"/>
      <c r="AA4450" s="2"/>
      <c r="AB4450" s="4"/>
    </row>
    <row r="4451" spans="1:28" x14ac:dyDescent="0.3">
      <c r="A4451" t="s">
        <v>4492</v>
      </c>
      <c r="B4451" s="11" t="s">
        <v>56</v>
      </c>
      <c r="C4451" s="11" t="s">
        <v>65</v>
      </c>
      <c r="D4451" s="11" t="s">
        <v>31</v>
      </c>
      <c r="E4451" s="11" t="s">
        <v>35</v>
      </c>
      <c r="F4451" s="11" t="s">
        <v>21</v>
      </c>
      <c r="G4451" s="11">
        <v>1</v>
      </c>
      <c r="H4451" s="11" t="s">
        <v>40</v>
      </c>
      <c r="I4451" s="12">
        <v>44747</v>
      </c>
      <c r="J4451" s="14">
        <v>8.9583333333333334E-2</v>
      </c>
      <c r="K4451">
        <v>1</v>
      </c>
      <c r="L4451" t="s">
        <v>40</v>
      </c>
      <c r="M4451" s="1">
        <v>44747</v>
      </c>
      <c r="N4451" s="2">
        <v>8.9583333333333334E-2</v>
      </c>
      <c r="O4451" s="1">
        <f t="shared" si="414"/>
        <v>44747.089583333334</v>
      </c>
      <c r="P4451" s="3" t="str">
        <f t="shared" si="415"/>
        <v>Jul,2022</v>
      </c>
      <c r="Q4451">
        <f t="shared" si="416"/>
        <v>2022</v>
      </c>
      <c r="R4451" t="str">
        <f t="shared" si="417"/>
        <v>Tue</v>
      </c>
      <c r="S4451">
        <f t="shared" si="418"/>
        <v>2</v>
      </c>
      <c r="T4451" t="str">
        <f t="shared" si="419"/>
        <v>NO</v>
      </c>
      <c r="U4451" cm="1">
        <f t="array" ref="U4451">_xlfn.XLOOKUP(Table1012[[#This Row],[Severity_Level]],{"MINOR","MODERATE","SEVERE","FATAL"},{1,2,3,5})</f>
        <v>5</v>
      </c>
      <c r="Z4451" s="1"/>
      <c r="AA4451" s="2"/>
      <c r="AB4451" s="4"/>
    </row>
    <row r="4452" spans="1:28" x14ac:dyDescent="0.3">
      <c r="A4452" t="s">
        <v>4493</v>
      </c>
      <c r="B4452" s="11" t="s">
        <v>29</v>
      </c>
      <c r="C4452" s="11" t="s">
        <v>53</v>
      </c>
      <c r="D4452" s="11" t="s">
        <v>37</v>
      </c>
      <c r="E4452" s="11" t="s">
        <v>14</v>
      </c>
      <c r="F4452" s="11" t="s">
        <v>26</v>
      </c>
      <c r="G4452" s="11">
        <v>3</v>
      </c>
      <c r="H4452" s="11" t="s">
        <v>40</v>
      </c>
      <c r="I4452" s="12">
        <v>44747</v>
      </c>
      <c r="J4452" s="14">
        <v>9.0277777777777776E-2</v>
      </c>
      <c r="K4452">
        <v>3</v>
      </c>
      <c r="L4452" t="s">
        <v>40</v>
      </c>
      <c r="M4452" s="1">
        <v>44747</v>
      </c>
      <c r="N4452" s="2">
        <v>9.0277777777777776E-2</v>
      </c>
      <c r="O4452" s="1">
        <f t="shared" si="414"/>
        <v>44747.090277777781</v>
      </c>
      <c r="P4452" s="3" t="str">
        <f t="shared" si="415"/>
        <v>Jul,2022</v>
      </c>
      <c r="Q4452">
        <f t="shared" si="416"/>
        <v>2022</v>
      </c>
      <c r="R4452" t="str">
        <f t="shared" si="417"/>
        <v>Tue</v>
      </c>
      <c r="S4452">
        <f t="shared" si="418"/>
        <v>2</v>
      </c>
      <c r="T4452" t="str">
        <f t="shared" si="419"/>
        <v>NO</v>
      </c>
      <c r="U4452" cm="1">
        <f t="array" ref="U4452">_xlfn.XLOOKUP(Table1012[[#This Row],[Severity_Level]],{"MINOR","MODERATE","SEVERE","FATAL"},{1,2,3,5})</f>
        <v>5</v>
      </c>
      <c r="Z4452" s="1"/>
      <c r="AA4452" s="2"/>
      <c r="AB4452" s="4"/>
    </row>
    <row r="4453" spans="1:28" x14ac:dyDescent="0.3">
      <c r="A4453" t="s">
        <v>4494</v>
      </c>
      <c r="B4453" s="11" t="s">
        <v>11</v>
      </c>
      <c r="C4453" s="11" t="s">
        <v>19</v>
      </c>
      <c r="D4453" s="11" t="s">
        <v>31</v>
      </c>
      <c r="E4453" s="11" t="s">
        <v>38</v>
      </c>
      <c r="F4453" s="11" t="s">
        <v>21</v>
      </c>
      <c r="G4453" s="11">
        <v>4</v>
      </c>
      <c r="H4453" s="11" t="s">
        <v>16</v>
      </c>
      <c r="I4453" s="12">
        <v>44747</v>
      </c>
      <c r="J4453" s="14">
        <v>9.0972222222222218E-2</v>
      </c>
      <c r="K4453">
        <v>4</v>
      </c>
      <c r="L4453" t="s">
        <v>16</v>
      </c>
      <c r="M4453" s="1">
        <v>44747</v>
      </c>
      <c r="N4453" s="2">
        <v>9.0972222222222218E-2</v>
      </c>
      <c r="O4453" s="1">
        <f t="shared" si="414"/>
        <v>44747.09097222222</v>
      </c>
      <c r="P4453" s="3" t="str">
        <f t="shared" si="415"/>
        <v>Jul,2022</v>
      </c>
      <c r="Q4453">
        <f t="shared" si="416"/>
        <v>2022</v>
      </c>
      <c r="R4453" t="str">
        <f t="shared" si="417"/>
        <v>Tue</v>
      </c>
      <c r="S4453">
        <f t="shared" si="418"/>
        <v>2</v>
      </c>
      <c r="T4453" t="str">
        <f t="shared" si="419"/>
        <v>NO</v>
      </c>
      <c r="U4453" cm="1">
        <f t="array" ref="U4453">_xlfn.XLOOKUP(Table1012[[#This Row],[Severity_Level]],{"MINOR","MODERATE","SEVERE","FATAL"},{1,2,3,5})</f>
        <v>1</v>
      </c>
      <c r="Z4453" s="1"/>
      <c r="AA4453" s="2"/>
      <c r="AB4453" s="4"/>
    </row>
    <row r="4454" spans="1:28" x14ac:dyDescent="0.3">
      <c r="A4454" t="s">
        <v>4495</v>
      </c>
      <c r="B4454" s="11" t="s">
        <v>11</v>
      </c>
      <c r="C4454" s="11" t="s">
        <v>30</v>
      </c>
      <c r="D4454" s="11" t="s">
        <v>47</v>
      </c>
      <c r="E4454" s="11" t="s">
        <v>20</v>
      </c>
      <c r="F4454" s="11" t="s">
        <v>15</v>
      </c>
      <c r="G4454" s="11">
        <v>4</v>
      </c>
      <c r="H4454" s="11" t="s">
        <v>16</v>
      </c>
      <c r="I4454" s="12">
        <v>44747</v>
      </c>
      <c r="J4454" s="14">
        <v>9.166666666666666E-2</v>
      </c>
      <c r="K4454">
        <v>4</v>
      </c>
      <c r="L4454" t="s">
        <v>16</v>
      </c>
      <c r="M4454" s="1">
        <v>44747</v>
      </c>
      <c r="N4454" s="2">
        <v>9.166666666666666E-2</v>
      </c>
      <c r="O4454" s="1">
        <f t="shared" si="414"/>
        <v>44747.091666666667</v>
      </c>
      <c r="P4454" s="3" t="str">
        <f t="shared" si="415"/>
        <v>Jul,2022</v>
      </c>
      <c r="Q4454">
        <f t="shared" si="416"/>
        <v>2022</v>
      </c>
      <c r="R4454" t="str">
        <f t="shared" si="417"/>
        <v>Tue</v>
      </c>
      <c r="S4454">
        <f t="shared" si="418"/>
        <v>2</v>
      </c>
      <c r="T4454" t="str">
        <f t="shared" si="419"/>
        <v>NO</v>
      </c>
      <c r="U4454" cm="1">
        <f t="array" ref="U4454">_xlfn.XLOOKUP(Table1012[[#This Row],[Severity_Level]],{"MINOR","MODERATE","SEVERE","FATAL"},{1,2,3,5})</f>
        <v>1</v>
      </c>
      <c r="Z4454" s="1"/>
      <c r="AA4454" s="2"/>
      <c r="AB4454" s="4"/>
    </row>
    <row r="4455" spans="1:28" x14ac:dyDescent="0.3">
      <c r="A4455" t="s">
        <v>4496</v>
      </c>
      <c r="B4455" s="11" t="s">
        <v>29</v>
      </c>
      <c r="C4455" s="11" t="s">
        <v>65</v>
      </c>
      <c r="D4455" s="11" t="s">
        <v>47</v>
      </c>
      <c r="E4455" s="11" t="s">
        <v>35</v>
      </c>
      <c r="F4455" s="11" t="s">
        <v>26</v>
      </c>
      <c r="G4455" s="11">
        <v>5</v>
      </c>
      <c r="H4455" s="11" t="s">
        <v>32</v>
      </c>
      <c r="I4455" s="12">
        <v>44747</v>
      </c>
      <c r="J4455" s="14">
        <v>9.2361111111111116E-2</v>
      </c>
      <c r="K4455">
        <v>5</v>
      </c>
      <c r="L4455" t="s">
        <v>32</v>
      </c>
      <c r="M4455" s="1">
        <v>44747</v>
      </c>
      <c r="N4455" s="2">
        <v>9.2361111111111116E-2</v>
      </c>
      <c r="O4455" s="1">
        <f t="shared" si="414"/>
        <v>44747.092361111114</v>
      </c>
      <c r="P4455" s="3" t="str">
        <f t="shared" si="415"/>
        <v>Jul,2022</v>
      </c>
      <c r="Q4455">
        <f t="shared" si="416"/>
        <v>2022</v>
      </c>
      <c r="R4455" t="str">
        <f t="shared" si="417"/>
        <v>Tue</v>
      </c>
      <c r="S4455">
        <f t="shared" si="418"/>
        <v>2</v>
      </c>
      <c r="T4455" t="str">
        <f t="shared" si="419"/>
        <v>NO</v>
      </c>
      <c r="U4455" cm="1">
        <f t="array" ref="U4455">_xlfn.XLOOKUP(Table1012[[#This Row],[Severity_Level]],{"MINOR","MODERATE","SEVERE","FATAL"},{1,2,3,5})</f>
        <v>2</v>
      </c>
      <c r="Z4455" s="1"/>
      <c r="AA4455" s="2"/>
      <c r="AB4455" s="4"/>
    </row>
    <row r="4456" spans="1:28" x14ac:dyDescent="0.3">
      <c r="A4456" t="s">
        <v>4497</v>
      </c>
      <c r="B4456" s="11" t="s">
        <v>34</v>
      </c>
      <c r="C4456" s="11" t="s">
        <v>12</v>
      </c>
      <c r="D4456" s="11" t="s">
        <v>31</v>
      </c>
      <c r="E4456" s="11" t="s">
        <v>20</v>
      </c>
      <c r="F4456" s="11" t="s">
        <v>51</v>
      </c>
      <c r="G4456" s="11">
        <v>2</v>
      </c>
      <c r="H4456" s="11" t="s">
        <v>27</v>
      </c>
      <c r="I4456" s="12">
        <v>44747</v>
      </c>
      <c r="J4456" s="14">
        <v>9.3055555555555558E-2</v>
      </c>
      <c r="K4456">
        <v>2</v>
      </c>
      <c r="L4456" t="s">
        <v>27</v>
      </c>
      <c r="M4456" s="1">
        <v>44747</v>
      </c>
      <c r="N4456" s="2">
        <v>9.3055555555555558E-2</v>
      </c>
      <c r="O4456" s="1">
        <f t="shared" si="414"/>
        <v>44747.093055555553</v>
      </c>
      <c r="P4456" s="3" t="str">
        <f t="shared" si="415"/>
        <v>Jul,2022</v>
      </c>
      <c r="Q4456">
        <f t="shared" si="416"/>
        <v>2022</v>
      </c>
      <c r="R4456" t="str">
        <f t="shared" si="417"/>
        <v>Tue</v>
      </c>
      <c r="S4456">
        <f t="shared" si="418"/>
        <v>2</v>
      </c>
      <c r="T4456" t="str">
        <f t="shared" si="419"/>
        <v>NO</v>
      </c>
      <c r="U4456" cm="1">
        <f t="array" ref="U4456">_xlfn.XLOOKUP(Table1012[[#This Row],[Severity_Level]],{"MINOR","MODERATE","SEVERE","FATAL"},{1,2,3,5})</f>
        <v>3</v>
      </c>
      <c r="Z4456" s="1"/>
      <c r="AA4456" s="2"/>
      <c r="AB4456" s="4"/>
    </row>
    <row r="4457" spans="1:28" x14ac:dyDescent="0.3">
      <c r="A4457" t="s">
        <v>4498</v>
      </c>
      <c r="B4457" s="11" t="s">
        <v>34</v>
      </c>
      <c r="C4457" s="11" t="s">
        <v>44</v>
      </c>
      <c r="D4457" s="11" t="s">
        <v>13</v>
      </c>
      <c r="E4457" s="11" t="s">
        <v>38</v>
      </c>
      <c r="F4457" s="11" t="s">
        <v>51</v>
      </c>
      <c r="G4457" s="11">
        <v>4</v>
      </c>
      <c r="H4457" s="11" t="s">
        <v>27</v>
      </c>
      <c r="I4457" s="12">
        <v>44747</v>
      </c>
      <c r="J4457" s="14">
        <v>9.375E-2</v>
      </c>
      <c r="K4457">
        <v>4</v>
      </c>
      <c r="L4457" t="s">
        <v>27</v>
      </c>
      <c r="M4457" s="1">
        <v>44747</v>
      </c>
      <c r="N4457" s="2">
        <v>9.375E-2</v>
      </c>
      <c r="O4457" s="1">
        <f t="shared" si="414"/>
        <v>44747.09375</v>
      </c>
      <c r="P4457" s="3" t="str">
        <f t="shared" si="415"/>
        <v>Jul,2022</v>
      </c>
      <c r="Q4457">
        <f t="shared" si="416"/>
        <v>2022</v>
      </c>
      <c r="R4457" t="str">
        <f t="shared" si="417"/>
        <v>Tue</v>
      </c>
      <c r="S4457">
        <f t="shared" si="418"/>
        <v>2</v>
      </c>
      <c r="T4457" t="str">
        <f t="shared" si="419"/>
        <v>NO</v>
      </c>
      <c r="U4457" cm="1">
        <f t="array" ref="U4457">_xlfn.XLOOKUP(Table1012[[#This Row],[Severity_Level]],{"MINOR","MODERATE","SEVERE","FATAL"},{1,2,3,5})</f>
        <v>3</v>
      </c>
      <c r="Z4457" s="1"/>
      <c r="AA4457" s="2"/>
      <c r="AB4457" s="4"/>
    </row>
    <row r="4458" spans="1:28" x14ac:dyDescent="0.3">
      <c r="A4458" t="s">
        <v>4499</v>
      </c>
      <c r="B4458" s="11" t="s">
        <v>11</v>
      </c>
      <c r="C4458" s="11" t="s">
        <v>24</v>
      </c>
      <c r="D4458" s="11" t="s">
        <v>47</v>
      </c>
      <c r="E4458" s="11" t="s">
        <v>38</v>
      </c>
      <c r="F4458" s="11" t="s">
        <v>15</v>
      </c>
      <c r="G4458" s="11">
        <v>3</v>
      </c>
      <c r="H4458" s="11" t="s">
        <v>16</v>
      </c>
      <c r="I4458" s="12">
        <v>44747</v>
      </c>
      <c r="J4458" s="14">
        <v>9.4444444444444442E-2</v>
      </c>
      <c r="K4458">
        <v>3</v>
      </c>
      <c r="L4458" t="s">
        <v>16</v>
      </c>
      <c r="M4458" s="1">
        <v>44747</v>
      </c>
      <c r="N4458" s="2">
        <v>9.4444444444444442E-2</v>
      </c>
      <c r="O4458" s="1">
        <f t="shared" si="414"/>
        <v>44747.094444444447</v>
      </c>
      <c r="P4458" s="3" t="str">
        <f t="shared" si="415"/>
        <v>Jul,2022</v>
      </c>
      <c r="Q4458">
        <f t="shared" si="416"/>
        <v>2022</v>
      </c>
      <c r="R4458" t="str">
        <f t="shared" si="417"/>
        <v>Tue</v>
      </c>
      <c r="S4458">
        <f t="shared" si="418"/>
        <v>2</v>
      </c>
      <c r="T4458" t="str">
        <f t="shared" si="419"/>
        <v>NO</v>
      </c>
      <c r="U4458" cm="1">
        <f t="array" ref="U4458">_xlfn.XLOOKUP(Table1012[[#This Row],[Severity_Level]],{"MINOR","MODERATE","SEVERE","FATAL"},{1,2,3,5})</f>
        <v>1</v>
      </c>
      <c r="Z4458" s="1"/>
      <c r="AA4458" s="2"/>
      <c r="AB4458" s="4"/>
    </row>
    <row r="4459" spans="1:28" x14ac:dyDescent="0.3">
      <c r="A4459" t="s">
        <v>4500</v>
      </c>
      <c r="B4459" s="11" t="s">
        <v>18</v>
      </c>
      <c r="C4459" s="11" t="s">
        <v>46</v>
      </c>
      <c r="D4459" s="11" t="s">
        <v>37</v>
      </c>
      <c r="E4459" s="11" t="s">
        <v>20</v>
      </c>
      <c r="F4459" s="11" t="s">
        <v>51</v>
      </c>
      <c r="G4459" s="11">
        <v>3</v>
      </c>
      <c r="H4459" s="11" t="s">
        <v>16</v>
      </c>
      <c r="I4459" s="12">
        <v>44747</v>
      </c>
      <c r="J4459" s="14">
        <v>9.5138888888888884E-2</v>
      </c>
      <c r="K4459">
        <v>3</v>
      </c>
      <c r="L4459" t="s">
        <v>16</v>
      </c>
      <c r="M4459" s="1">
        <v>44747</v>
      </c>
      <c r="N4459" s="2">
        <v>9.5138888888888884E-2</v>
      </c>
      <c r="O4459" s="1">
        <f t="shared" si="414"/>
        <v>44747.095138888886</v>
      </c>
      <c r="P4459" s="3" t="str">
        <f t="shared" si="415"/>
        <v>Jul,2022</v>
      </c>
      <c r="Q4459">
        <f t="shared" si="416"/>
        <v>2022</v>
      </c>
      <c r="R4459" t="str">
        <f t="shared" si="417"/>
        <v>Tue</v>
      </c>
      <c r="S4459">
        <f t="shared" si="418"/>
        <v>2</v>
      </c>
      <c r="T4459" t="str">
        <f t="shared" si="419"/>
        <v>NO</v>
      </c>
      <c r="U4459" cm="1">
        <f t="array" ref="U4459">_xlfn.XLOOKUP(Table1012[[#This Row],[Severity_Level]],{"MINOR","MODERATE","SEVERE","FATAL"},{1,2,3,5})</f>
        <v>1</v>
      </c>
      <c r="Z4459" s="1"/>
      <c r="AA4459" s="2"/>
      <c r="AB4459" s="4"/>
    </row>
    <row r="4460" spans="1:28" x14ac:dyDescent="0.3">
      <c r="A4460" t="s">
        <v>4501</v>
      </c>
      <c r="B4460" s="11" t="s">
        <v>11</v>
      </c>
      <c r="C4460" s="11" t="s">
        <v>50</v>
      </c>
      <c r="D4460" s="11" t="s">
        <v>31</v>
      </c>
      <c r="E4460" s="11" t="s">
        <v>14</v>
      </c>
      <c r="F4460" s="11" t="s">
        <v>15</v>
      </c>
      <c r="G4460" s="11">
        <v>1</v>
      </c>
      <c r="H4460" s="11" t="s">
        <v>32</v>
      </c>
      <c r="I4460" s="12">
        <v>44747</v>
      </c>
      <c r="J4460" s="14">
        <v>9.583333333333334E-2</v>
      </c>
      <c r="K4460">
        <v>1</v>
      </c>
      <c r="L4460" t="s">
        <v>32</v>
      </c>
      <c r="M4460" s="1">
        <v>44747</v>
      </c>
      <c r="N4460" s="2">
        <v>9.583333333333334E-2</v>
      </c>
      <c r="O4460" s="1">
        <f t="shared" si="414"/>
        <v>44747.095833333333</v>
      </c>
      <c r="P4460" s="3" t="str">
        <f t="shared" si="415"/>
        <v>Jul,2022</v>
      </c>
      <c r="Q4460">
        <f t="shared" si="416"/>
        <v>2022</v>
      </c>
      <c r="R4460" t="str">
        <f t="shared" si="417"/>
        <v>Tue</v>
      </c>
      <c r="S4460">
        <f t="shared" si="418"/>
        <v>2</v>
      </c>
      <c r="T4460" t="str">
        <f t="shared" si="419"/>
        <v>NO</v>
      </c>
      <c r="U4460" cm="1">
        <f t="array" ref="U4460">_xlfn.XLOOKUP(Table1012[[#This Row],[Severity_Level]],{"MINOR","MODERATE","SEVERE","FATAL"},{1,2,3,5})</f>
        <v>2</v>
      </c>
      <c r="Z4460" s="1"/>
      <c r="AA4460" s="2"/>
      <c r="AB4460" s="4"/>
    </row>
    <row r="4461" spans="1:28" x14ac:dyDescent="0.3">
      <c r="A4461" t="s">
        <v>4502</v>
      </c>
      <c r="B4461" s="11" t="s">
        <v>49</v>
      </c>
      <c r="C4461" s="11" t="s">
        <v>44</v>
      </c>
      <c r="D4461" s="11" t="s">
        <v>37</v>
      </c>
      <c r="E4461" s="11" t="s">
        <v>38</v>
      </c>
      <c r="F4461" s="11" t="s">
        <v>51</v>
      </c>
      <c r="G4461" s="11">
        <v>2</v>
      </c>
      <c r="H4461" s="11" t="s">
        <v>27</v>
      </c>
      <c r="I4461" s="12">
        <v>44747</v>
      </c>
      <c r="J4461" s="14">
        <v>9.6527777777777782E-2</v>
      </c>
      <c r="K4461">
        <v>2</v>
      </c>
      <c r="L4461" t="s">
        <v>27</v>
      </c>
      <c r="M4461" s="1">
        <v>44747</v>
      </c>
      <c r="N4461" s="2">
        <v>9.6527777777777782E-2</v>
      </c>
      <c r="O4461" s="1">
        <f t="shared" si="414"/>
        <v>44747.09652777778</v>
      </c>
      <c r="P4461" s="3" t="str">
        <f t="shared" si="415"/>
        <v>Jul,2022</v>
      </c>
      <c r="Q4461">
        <f t="shared" si="416"/>
        <v>2022</v>
      </c>
      <c r="R4461" t="str">
        <f t="shared" si="417"/>
        <v>Tue</v>
      </c>
      <c r="S4461">
        <f t="shared" si="418"/>
        <v>2</v>
      </c>
      <c r="T4461" t="str">
        <f t="shared" si="419"/>
        <v>NO</v>
      </c>
      <c r="U4461" cm="1">
        <f t="array" ref="U4461">_xlfn.XLOOKUP(Table1012[[#This Row],[Severity_Level]],{"MINOR","MODERATE","SEVERE","FATAL"},{1,2,3,5})</f>
        <v>3</v>
      </c>
      <c r="Z4461" s="1"/>
      <c r="AA4461" s="2"/>
      <c r="AB4461" s="4"/>
    </row>
    <row r="4462" spans="1:28" x14ac:dyDescent="0.3">
      <c r="A4462" t="s">
        <v>4503</v>
      </c>
      <c r="B4462" s="11" t="s">
        <v>56</v>
      </c>
      <c r="C4462" s="11" t="s">
        <v>12</v>
      </c>
      <c r="D4462" s="11" t="s">
        <v>25</v>
      </c>
      <c r="E4462" s="11" t="s">
        <v>35</v>
      </c>
      <c r="F4462" s="11" t="s">
        <v>15</v>
      </c>
      <c r="G4462" s="11">
        <v>3</v>
      </c>
      <c r="H4462" s="11" t="s">
        <v>40</v>
      </c>
      <c r="I4462" s="12">
        <v>44747</v>
      </c>
      <c r="J4462" s="14">
        <v>9.7222222222222224E-2</v>
      </c>
      <c r="K4462">
        <v>3</v>
      </c>
      <c r="L4462" t="s">
        <v>40</v>
      </c>
      <c r="M4462" s="1">
        <v>44747</v>
      </c>
      <c r="N4462" s="2">
        <v>9.7222222222222224E-2</v>
      </c>
      <c r="O4462" s="1">
        <f t="shared" si="414"/>
        <v>44747.097222222219</v>
      </c>
      <c r="P4462" s="3" t="str">
        <f t="shared" si="415"/>
        <v>Jul,2022</v>
      </c>
      <c r="Q4462">
        <f t="shared" si="416"/>
        <v>2022</v>
      </c>
      <c r="R4462" t="str">
        <f t="shared" si="417"/>
        <v>Tue</v>
      </c>
      <c r="S4462">
        <f t="shared" si="418"/>
        <v>2</v>
      </c>
      <c r="T4462" t="str">
        <f t="shared" si="419"/>
        <v>NO</v>
      </c>
      <c r="U4462" cm="1">
        <f t="array" ref="U4462">_xlfn.XLOOKUP(Table1012[[#This Row],[Severity_Level]],{"MINOR","MODERATE","SEVERE","FATAL"},{1,2,3,5})</f>
        <v>5</v>
      </c>
      <c r="Z4462" s="1"/>
      <c r="AA4462" s="2"/>
      <c r="AB4462" s="4"/>
    </row>
    <row r="4463" spans="1:28" x14ac:dyDescent="0.3">
      <c r="A4463" t="s">
        <v>4504</v>
      </c>
      <c r="B4463" s="11" t="s">
        <v>49</v>
      </c>
      <c r="C4463" s="11" t="s">
        <v>53</v>
      </c>
      <c r="D4463" s="11" t="s">
        <v>31</v>
      </c>
      <c r="E4463" s="11" t="s">
        <v>38</v>
      </c>
      <c r="F4463" s="11" t="s">
        <v>51</v>
      </c>
      <c r="G4463" s="11">
        <v>2</v>
      </c>
      <c r="H4463" s="11" t="s">
        <v>32</v>
      </c>
      <c r="I4463" s="12">
        <v>44747</v>
      </c>
      <c r="J4463" s="14">
        <v>9.7916666666666666E-2</v>
      </c>
      <c r="K4463">
        <v>2</v>
      </c>
      <c r="L4463" t="s">
        <v>32</v>
      </c>
      <c r="M4463" s="1">
        <v>44747</v>
      </c>
      <c r="N4463" s="2">
        <v>9.7916666666666666E-2</v>
      </c>
      <c r="O4463" s="1">
        <f t="shared" si="414"/>
        <v>44747.097916666666</v>
      </c>
      <c r="P4463" s="3" t="str">
        <f t="shared" si="415"/>
        <v>Jul,2022</v>
      </c>
      <c r="Q4463">
        <f t="shared" si="416"/>
        <v>2022</v>
      </c>
      <c r="R4463" t="str">
        <f t="shared" si="417"/>
        <v>Tue</v>
      </c>
      <c r="S4463">
        <f t="shared" si="418"/>
        <v>2</v>
      </c>
      <c r="T4463" t="str">
        <f t="shared" si="419"/>
        <v>NO</v>
      </c>
      <c r="U4463" cm="1">
        <f t="array" ref="U4463">_xlfn.XLOOKUP(Table1012[[#This Row],[Severity_Level]],{"MINOR","MODERATE","SEVERE","FATAL"},{1,2,3,5})</f>
        <v>2</v>
      </c>
      <c r="Z4463" s="1"/>
      <c r="AA4463" s="2"/>
      <c r="AB4463" s="4"/>
    </row>
    <row r="4464" spans="1:28" x14ac:dyDescent="0.3">
      <c r="A4464" t="s">
        <v>4505</v>
      </c>
      <c r="B4464" s="11" t="s">
        <v>18</v>
      </c>
      <c r="C4464" s="11" t="s">
        <v>12</v>
      </c>
      <c r="D4464" s="11" t="s">
        <v>13</v>
      </c>
      <c r="E4464" s="11" t="s">
        <v>20</v>
      </c>
      <c r="F4464" s="11" t="s">
        <v>21</v>
      </c>
      <c r="G4464" s="11">
        <v>5</v>
      </c>
      <c r="H4464" s="11" t="s">
        <v>16</v>
      </c>
      <c r="I4464" s="12">
        <v>44747</v>
      </c>
      <c r="J4464" s="14">
        <v>9.8611111111111108E-2</v>
      </c>
      <c r="K4464">
        <v>5</v>
      </c>
      <c r="L4464" t="s">
        <v>16</v>
      </c>
      <c r="M4464" s="1">
        <v>44747</v>
      </c>
      <c r="N4464" s="2">
        <v>9.8611111111111108E-2</v>
      </c>
      <c r="O4464" s="1">
        <f t="shared" si="414"/>
        <v>44747.098611111112</v>
      </c>
      <c r="P4464" s="3" t="str">
        <f t="shared" si="415"/>
        <v>Jul,2022</v>
      </c>
      <c r="Q4464">
        <f t="shared" si="416"/>
        <v>2022</v>
      </c>
      <c r="R4464" t="str">
        <f t="shared" si="417"/>
        <v>Tue</v>
      </c>
      <c r="S4464">
        <f t="shared" si="418"/>
        <v>2</v>
      </c>
      <c r="T4464" t="str">
        <f t="shared" si="419"/>
        <v>NO</v>
      </c>
      <c r="U4464" cm="1">
        <f t="array" ref="U4464">_xlfn.XLOOKUP(Table1012[[#This Row],[Severity_Level]],{"MINOR","MODERATE","SEVERE","FATAL"},{1,2,3,5})</f>
        <v>1</v>
      </c>
      <c r="Z4464" s="1"/>
      <c r="AA4464" s="2"/>
      <c r="AB4464" s="4"/>
    </row>
    <row r="4465" spans="1:28" x14ac:dyDescent="0.3">
      <c r="A4465" t="s">
        <v>4506</v>
      </c>
      <c r="B4465" s="11" t="s">
        <v>34</v>
      </c>
      <c r="C4465" s="11" t="s">
        <v>30</v>
      </c>
      <c r="D4465" s="11" t="s">
        <v>13</v>
      </c>
      <c r="E4465" s="11" t="s">
        <v>20</v>
      </c>
      <c r="F4465" s="11" t="s">
        <v>15</v>
      </c>
      <c r="G4465" s="11">
        <v>4</v>
      </c>
      <c r="H4465" s="11" t="s">
        <v>16</v>
      </c>
      <c r="I4465" s="12">
        <v>44747</v>
      </c>
      <c r="J4465" s="14">
        <v>9.930555555555555E-2</v>
      </c>
      <c r="K4465">
        <v>4</v>
      </c>
      <c r="L4465" t="s">
        <v>16</v>
      </c>
      <c r="M4465" s="1">
        <v>44747</v>
      </c>
      <c r="N4465" s="2">
        <v>9.930555555555555E-2</v>
      </c>
      <c r="O4465" s="1">
        <f t="shared" si="414"/>
        <v>44747.099305555559</v>
      </c>
      <c r="P4465" s="3" t="str">
        <f t="shared" si="415"/>
        <v>Jul,2022</v>
      </c>
      <c r="Q4465">
        <f t="shared" si="416"/>
        <v>2022</v>
      </c>
      <c r="R4465" t="str">
        <f t="shared" si="417"/>
        <v>Tue</v>
      </c>
      <c r="S4465">
        <f t="shared" si="418"/>
        <v>2</v>
      </c>
      <c r="T4465" t="str">
        <f t="shared" si="419"/>
        <v>NO</v>
      </c>
      <c r="U4465" cm="1">
        <f t="array" ref="U4465">_xlfn.XLOOKUP(Table1012[[#This Row],[Severity_Level]],{"MINOR","MODERATE","SEVERE","FATAL"},{1,2,3,5})</f>
        <v>1</v>
      </c>
      <c r="Z4465" s="1"/>
      <c r="AA4465" s="2"/>
      <c r="AB4465" s="4"/>
    </row>
    <row r="4466" spans="1:28" x14ac:dyDescent="0.3">
      <c r="A4466" t="s">
        <v>4507</v>
      </c>
      <c r="B4466" s="11" t="s">
        <v>49</v>
      </c>
      <c r="C4466" s="11" t="s">
        <v>46</v>
      </c>
      <c r="D4466" s="11" t="s">
        <v>47</v>
      </c>
      <c r="E4466" s="11" t="s">
        <v>14</v>
      </c>
      <c r="F4466" s="11" t="s">
        <v>15</v>
      </c>
      <c r="G4466" s="11">
        <v>1</v>
      </c>
      <c r="H4466" s="11" t="s">
        <v>16</v>
      </c>
      <c r="I4466" s="12">
        <v>44748</v>
      </c>
      <c r="J4466" s="14">
        <v>0.1</v>
      </c>
      <c r="K4466">
        <v>1</v>
      </c>
      <c r="L4466" t="s">
        <v>16</v>
      </c>
      <c r="M4466" s="1">
        <v>44748</v>
      </c>
      <c r="N4466" s="2">
        <v>0.1</v>
      </c>
      <c r="O4466" s="1">
        <f t="shared" si="414"/>
        <v>44748.1</v>
      </c>
      <c r="P4466" s="3" t="str">
        <f t="shared" si="415"/>
        <v>Jul,2022</v>
      </c>
      <c r="Q4466">
        <f t="shared" si="416"/>
        <v>2022</v>
      </c>
      <c r="R4466" t="str">
        <f t="shared" si="417"/>
        <v>Wed</v>
      </c>
      <c r="S4466">
        <f t="shared" si="418"/>
        <v>2</v>
      </c>
      <c r="T4466" t="str">
        <f t="shared" si="419"/>
        <v>NO</v>
      </c>
      <c r="U4466" cm="1">
        <f t="array" ref="U4466">_xlfn.XLOOKUP(Table1012[[#This Row],[Severity_Level]],{"MINOR","MODERATE","SEVERE","FATAL"},{1,2,3,5})</f>
        <v>1</v>
      </c>
      <c r="Z4466" s="1"/>
      <c r="AA4466" s="2"/>
      <c r="AB4466" s="4"/>
    </row>
    <row r="4467" spans="1:28" x14ac:dyDescent="0.3">
      <c r="A4467" t="s">
        <v>4508</v>
      </c>
      <c r="B4467" s="11" t="s">
        <v>29</v>
      </c>
      <c r="C4467" s="11" t="s">
        <v>24</v>
      </c>
      <c r="D4467" s="11" t="s">
        <v>37</v>
      </c>
      <c r="E4467" s="11" t="s">
        <v>35</v>
      </c>
      <c r="F4467" s="11" t="s">
        <v>15</v>
      </c>
      <c r="G4467" s="11">
        <v>4</v>
      </c>
      <c r="H4467" s="11" t="s">
        <v>16</v>
      </c>
      <c r="I4467" s="12">
        <v>44748</v>
      </c>
      <c r="J4467" s="14">
        <v>0.10069444444444445</v>
      </c>
      <c r="K4467">
        <v>4</v>
      </c>
      <c r="L4467" t="s">
        <v>16</v>
      </c>
      <c r="M4467" s="1">
        <v>44748</v>
      </c>
      <c r="N4467" s="2">
        <v>0.10069444444444445</v>
      </c>
      <c r="O4467" s="1">
        <f t="shared" si="414"/>
        <v>44748.100694444445</v>
      </c>
      <c r="P4467" s="3" t="str">
        <f t="shared" si="415"/>
        <v>Jul,2022</v>
      </c>
      <c r="Q4467">
        <f t="shared" si="416"/>
        <v>2022</v>
      </c>
      <c r="R4467" t="str">
        <f t="shared" si="417"/>
        <v>Wed</v>
      </c>
      <c r="S4467">
        <f t="shared" si="418"/>
        <v>2</v>
      </c>
      <c r="T4467" t="str">
        <f t="shared" si="419"/>
        <v>NO</v>
      </c>
      <c r="U4467" cm="1">
        <f t="array" ref="U4467">_xlfn.XLOOKUP(Table1012[[#This Row],[Severity_Level]],{"MINOR","MODERATE","SEVERE","FATAL"},{1,2,3,5})</f>
        <v>1</v>
      </c>
      <c r="Z4467" s="1"/>
      <c r="AA4467" s="2"/>
      <c r="AB4467" s="4"/>
    </row>
    <row r="4468" spans="1:28" x14ac:dyDescent="0.3">
      <c r="A4468" t="s">
        <v>4509</v>
      </c>
      <c r="B4468" s="11" t="s">
        <v>49</v>
      </c>
      <c r="C4468" s="11" t="s">
        <v>53</v>
      </c>
      <c r="D4468" s="11" t="s">
        <v>25</v>
      </c>
      <c r="E4468" s="11" t="s">
        <v>35</v>
      </c>
      <c r="F4468" s="11" t="s">
        <v>21</v>
      </c>
      <c r="G4468" s="11">
        <v>5</v>
      </c>
      <c r="H4468" s="11" t="s">
        <v>32</v>
      </c>
      <c r="I4468" s="12">
        <v>44748</v>
      </c>
      <c r="J4468" s="14">
        <v>0.10138888888888889</v>
      </c>
      <c r="K4468">
        <v>5</v>
      </c>
      <c r="L4468" t="s">
        <v>32</v>
      </c>
      <c r="M4468" s="1">
        <v>44748</v>
      </c>
      <c r="N4468" s="2">
        <v>0.10138888888888889</v>
      </c>
      <c r="O4468" s="1">
        <f t="shared" si="414"/>
        <v>44748.101388888892</v>
      </c>
      <c r="P4468" s="3" t="str">
        <f t="shared" si="415"/>
        <v>Jul,2022</v>
      </c>
      <c r="Q4468">
        <f t="shared" si="416"/>
        <v>2022</v>
      </c>
      <c r="R4468" t="str">
        <f t="shared" si="417"/>
        <v>Wed</v>
      </c>
      <c r="S4468">
        <f t="shared" si="418"/>
        <v>2</v>
      </c>
      <c r="T4468" t="str">
        <f t="shared" si="419"/>
        <v>NO</v>
      </c>
      <c r="U4468" cm="1">
        <f t="array" ref="U4468">_xlfn.XLOOKUP(Table1012[[#This Row],[Severity_Level]],{"MINOR","MODERATE","SEVERE","FATAL"},{1,2,3,5})</f>
        <v>2</v>
      </c>
      <c r="Z4468" s="1"/>
      <c r="AA4468" s="2"/>
      <c r="AB4468" s="4"/>
    </row>
    <row r="4469" spans="1:28" x14ac:dyDescent="0.3">
      <c r="A4469" t="s">
        <v>4510</v>
      </c>
      <c r="B4469" s="11" t="s">
        <v>34</v>
      </c>
      <c r="C4469" s="11" t="s">
        <v>30</v>
      </c>
      <c r="D4469" s="11" t="s">
        <v>37</v>
      </c>
      <c r="E4469" s="11" t="s">
        <v>38</v>
      </c>
      <c r="F4469" s="11" t="s">
        <v>51</v>
      </c>
      <c r="G4469" s="11">
        <v>5</v>
      </c>
      <c r="H4469" s="11" t="s">
        <v>27</v>
      </c>
      <c r="I4469" s="12">
        <v>44748</v>
      </c>
      <c r="J4469" s="14">
        <v>0.10208333333333333</v>
      </c>
      <c r="K4469">
        <v>5</v>
      </c>
      <c r="L4469" t="s">
        <v>27</v>
      </c>
      <c r="M4469" s="1">
        <v>44748</v>
      </c>
      <c r="N4469" s="2">
        <v>0.10208333333333333</v>
      </c>
      <c r="O4469" s="1">
        <f t="shared" si="414"/>
        <v>44748.102083333331</v>
      </c>
      <c r="P4469" s="3" t="str">
        <f t="shared" si="415"/>
        <v>Jul,2022</v>
      </c>
      <c r="Q4469">
        <f t="shared" si="416"/>
        <v>2022</v>
      </c>
      <c r="R4469" t="str">
        <f t="shared" si="417"/>
        <v>Wed</v>
      </c>
      <c r="S4469">
        <f t="shared" si="418"/>
        <v>2</v>
      </c>
      <c r="T4469" t="str">
        <f t="shared" si="419"/>
        <v>NO</v>
      </c>
      <c r="U4469" cm="1">
        <f t="array" ref="U4469">_xlfn.XLOOKUP(Table1012[[#This Row],[Severity_Level]],{"MINOR","MODERATE","SEVERE","FATAL"},{1,2,3,5})</f>
        <v>3</v>
      </c>
      <c r="Z4469" s="1"/>
      <c r="AA4469" s="2"/>
      <c r="AB4469" s="4"/>
    </row>
    <row r="4470" spans="1:28" x14ac:dyDescent="0.3">
      <c r="A4470" t="s">
        <v>4511</v>
      </c>
      <c r="B4470" s="11" t="s">
        <v>11</v>
      </c>
      <c r="C4470" s="11" t="s">
        <v>46</v>
      </c>
      <c r="D4470" s="11" t="s">
        <v>25</v>
      </c>
      <c r="E4470" s="11" t="s">
        <v>20</v>
      </c>
      <c r="F4470" s="11" t="s">
        <v>51</v>
      </c>
      <c r="G4470" s="11">
        <v>2</v>
      </c>
      <c r="H4470" s="11" t="s">
        <v>27</v>
      </c>
      <c r="I4470" s="12">
        <v>44748</v>
      </c>
      <c r="J4470" s="14">
        <v>0.10277777777777777</v>
      </c>
      <c r="K4470">
        <v>2</v>
      </c>
      <c r="L4470" t="s">
        <v>27</v>
      </c>
      <c r="M4470" s="1">
        <v>44748</v>
      </c>
      <c r="N4470" s="2">
        <v>0.10277777777777777</v>
      </c>
      <c r="O4470" s="1">
        <f t="shared" si="414"/>
        <v>44748.102777777778</v>
      </c>
      <c r="P4470" s="3" t="str">
        <f t="shared" si="415"/>
        <v>Jul,2022</v>
      </c>
      <c r="Q4470">
        <f t="shared" si="416"/>
        <v>2022</v>
      </c>
      <c r="R4470" t="str">
        <f t="shared" si="417"/>
        <v>Wed</v>
      </c>
      <c r="S4470">
        <f t="shared" si="418"/>
        <v>2</v>
      </c>
      <c r="T4470" t="str">
        <f t="shared" si="419"/>
        <v>NO</v>
      </c>
      <c r="U4470" cm="1">
        <f t="array" ref="U4470">_xlfn.XLOOKUP(Table1012[[#This Row],[Severity_Level]],{"MINOR","MODERATE","SEVERE","FATAL"},{1,2,3,5})</f>
        <v>3</v>
      </c>
      <c r="Z4470" s="1"/>
      <c r="AA4470" s="2"/>
      <c r="AB4470" s="4"/>
    </row>
    <row r="4471" spans="1:28" x14ac:dyDescent="0.3">
      <c r="A4471" t="s">
        <v>4512</v>
      </c>
      <c r="B4471" s="11" t="s">
        <v>49</v>
      </c>
      <c r="C4471" s="11" t="s">
        <v>53</v>
      </c>
      <c r="D4471" s="11" t="s">
        <v>47</v>
      </c>
      <c r="E4471" s="11" t="s">
        <v>38</v>
      </c>
      <c r="F4471" s="11" t="s">
        <v>21</v>
      </c>
      <c r="G4471" s="11">
        <v>3</v>
      </c>
      <c r="H4471" s="11" t="s">
        <v>40</v>
      </c>
      <c r="I4471" s="12">
        <v>44748</v>
      </c>
      <c r="J4471" s="14">
        <v>0.10347222222222222</v>
      </c>
      <c r="K4471">
        <v>3</v>
      </c>
      <c r="L4471" t="s">
        <v>40</v>
      </c>
      <c r="M4471" s="1">
        <v>44748</v>
      </c>
      <c r="N4471" s="2">
        <v>0.10347222222222222</v>
      </c>
      <c r="O4471" s="1">
        <f t="shared" si="414"/>
        <v>44748.103472222225</v>
      </c>
      <c r="P4471" s="3" t="str">
        <f t="shared" si="415"/>
        <v>Jul,2022</v>
      </c>
      <c r="Q4471">
        <f t="shared" si="416"/>
        <v>2022</v>
      </c>
      <c r="R4471" t="str">
        <f t="shared" si="417"/>
        <v>Wed</v>
      </c>
      <c r="S4471">
        <f t="shared" si="418"/>
        <v>2</v>
      </c>
      <c r="T4471" t="str">
        <f t="shared" si="419"/>
        <v>NO</v>
      </c>
      <c r="U4471" cm="1">
        <f t="array" ref="U4471">_xlfn.XLOOKUP(Table1012[[#This Row],[Severity_Level]],{"MINOR","MODERATE","SEVERE","FATAL"},{1,2,3,5})</f>
        <v>5</v>
      </c>
      <c r="Z4471" s="1"/>
      <c r="AA4471" s="2"/>
      <c r="AB4471" s="4"/>
    </row>
    <row r="4472" spans="1:28" x14ac:dyDescent="0.3">
      <c r="A4472" t="s">
        <v>4513</v>
      </c>
      <c r="B4472" s="11" t="s">
        <v>18</v>
      </c>
      <c r="C4472" s="11" t="s">
        <v>53</v>
      </c>
      <c r="D4472" s="11" t="s">
        <v>31</v>
      </c>
      <c r="E4472" s="11" t="s">
        <v>14</v>
      </c>
      <c r="F4472" s="11" t="s">
        <v>51</v>
      </c>
      <c r="G4472" s="11">
        <v>4</v>
      </c>
      <c r="H4472" s="11" t="s">
        <v>16</v>
      </c>
      <c r="I4472" s="12">
        <v>44748</v>
      </c>
      <c r="J4472" s="14">
        <v>0.10416666666666667</v>
      </c>
      <c r="K4472">
        <v>4</v>
      </c>
      <c r="L4472" t="s">
        <v>16</v>
      </c>
      <c r="M4472" s="1">
        <v>44748</v>
      </c>
      <c r="N4472" s="2">
        <v>0.10416666666666667</v>
      </c>
      <c r="O4472" s="1">
        <f t="shared" si="414"/>
        <v>44748.104166666664</v>
      </c>
      <c r="P4472" s="3" t="str">
        <f t="shared" si="415"/>
        <v>Jul,2022</v>
      </c>
      <c r="Q4472">
        <f t="shared" si="416"/>
        <v>2022</v>
      </c>
      <c r="R4472" t="str">
        <f t="shared" si="417"/>
        <v>Wed</v>
      </c>
      <c r="S4472">
        <f t="shared" si="418"/>
        <v>2</v>
      </c>
      <c r="T4472" t="str">
        <f t="shared" si="419"/>
        <v>NO</v>
      </c>
      <c r="U4472" cm="1">
        <f t="array" ref="U4472">_xlfn.XLOOKUP(Table1012[[#This Row],[Severity_Level]],{"MINOR","MODERATE","SEVERE","FATAL"},{1,2,3,5})</f>
        <v>1</v>
      </c>
      <c r="Z4472" s="1"/>
      <c r="AA4472" s="2"/>
      <c r="AB4472" s="4"/>
    </row>
    <row r="4473" spans="1:28" x14ac:dyDescent="0.3">
      <c r="A4473" t="s">
        <v>4514</v>
      </c>
      <c r="B4473" s="11" t="s">
        <v>56</v>
      </c>
      <c r="C4473" s="11" t="s">
        <v>53</v>
      </c>
      <c r="D4473" s="11" t="s">
        <v>31</v>
      </c>
      <c r="E4473" s="11" t="s">
        <v>35</v>
      </c>
      <c r="F4473" s="11" t="s">
        <v>21</v>
      </c>
      <c r="G4473" s="11">
        <v>1</v>
      </c>
      <c r="H4473" s="11" t="s">
        <v>16</v>
      </c>
      <c r="I4473" s="12">
        <v>44748</v>
      </c>
      <c r="J4473" s="14">
        <v>0.10486111111111111</v>
      </c>
      <c r="K4473">
        <v>1</v>
      </c>
      <c r="L4473" t="s">
        <v>16</v>
      </c>
      <c r="M4473" s="1">
        <v>44748</v>
      </c>
      <c r="N4473" s="2">
        <v>0.10486111111111111</v>
      </c>
      <c r="O4473" s="1">
        <f t="shared" si="414"/>
        <v>44748.104861111111</v>
      </c>
      <c r="P4473" s="3" t="str">
        <f t="shared" si="415"/>
        <v>Jul,2022</v>
      </c>
      <c r="Q4473">
        <f t="shared" si="416"/>
        <v>2022</v>
      </c>
      <c r="R4473" t="str">
        <f t="shared" si="417"/>
        <v>Wed</v>
      </c>
      <c r="S4473">
        <f t="shared" si="418"/>
        <v>2</v>
      </c>
      <c r="T4473" t="str">
        <f t="shared" si="419"/>
        <v>NO</v>
      </c>
      <c r="U4473" cm="1">
        <f t="array" ref="U4473">_xlfn.XLOOKUP(Table1012[[#This Row],[Severity_Level]],{"MINOR","MODERATE","SEVERE","FATAL"},{1,2,3,5})</f>
        <v>1</v>
      </c>
      <c r="Z4473" s="1"/>
      <c r="AA4473" s="2"/>
      <c r="AB4473" s="4"/>
    </row>
    <row r="4474" spans="1:28" x14ac:dyDescent="0.3">
      <c r="A4474" t="s">
        <v>4515</v>
      </c>
      <c r="B4474" s="11" t="s">
        <v>34</v>
      </c>
      <c r="C4474" s="11" t="s">
        <v>65</v>
      </c>
      <c r="D4474" s="11" t="s">
        <v>47</v>
      </c>
      <c r="E4474" s="11" t="s">
        <v>35</v>
      </c>
      <c r="F4474" s="11" t="s">
        <v>51</v>
      </c>
      <c r="G4474" s="11">
        <v>3</v>
      </c>
      <c r="H4474" s="11" t="s">
        <v>27</v>
      </c>
      <c r="I4474" s="12">
        <v>44748</v>
      </c>
      <c r="J4474" s="14">
        <v>0.10555555555555556</v>
      </c>
      <c r="K4474">
        <v>3</v>
      </c>
      <c r="L4474" t="s">
        <v>27</v>
      </c>
      <c r="M4474" s="1">
        <v>44748</v>
      </c>
      <c r="N4474" s="2">
        <v>0.10555555555555556</v>
      </c>
      <c r="O4474" s="1">
        <f t="shared" si="414"/>
        <v>44748.105555555558</v>
      </c>
      <c r="P4474" s="3" t="str">
        <f t="shared" si="415"/>
        <v>Jul,2022</v>
      </c>
      <c r="Q4474">
        <f t="shared" si="416"/>
        <v>2022</v>
      </c>
      <c r="R4474" t="str">
        <f t="shared" si="417"/>
        <v>Wed</v>
      </c>
      <c r="S4474">
        <f t="shared" si="418"/>
        <v>2</v>
      </c>
      <c r="T4474" t="str">
        <f t="shared" si="419"/>
        <v>NO</v>
      </c>
      <c r="U4474" cm="1">
        <f t="array" ref="U4474">_xlfn.XLOOKUP(Table1012[[#This Row],[Severity_Level]],{"MINOR","MODERATE","SEVERE","FATAL"},{1,2,3,5})</f>
        <v>3</v>
      </c>
      <c r="Z4474" s="1"/>
      <c r="AA4474" s="2"/>
      <c r="AB4474" s="4"/>
    </row>
    <row r="4475" spans="1:28" x14ac:dyDescent="0.3">
      <c r="A4475" t="s">
        <v>4516</v>
      </c>
      <c r="B4475" s="11" t="s">
        <v>29</v>
      </c>
      <c r="C4475" s="11" t="s">
        <v>24</v>
      </c>
      <c r="D4475" s="11" t="s">
        <v>25</v>
      </c>
      <c r="E4475" s="11" t="s">
        <v>38</v>
      </c>
      <c r="F4475" s="11" t="s">
        <v>15</v>
      </c>
      <c r="G4475" s="11">
        <v>1</v>
      </c>
      <c r="H4475" s="11" t="s">
        <v>16</v>
      </c>
      <c r="I4475" s="12">
        <v>44748</v>
      </c>
      <c r="J4475" s="14">
        <v>0.10625</v>
      </c>
      <c r="K4475">
        <v>1</v>
      </c>
      <c r="L4475" t="s">
        <v>16</v>
      </c>
      <c r="M4475" s="1">
        <v>44748</v>
      </c>
      <c r="N4475" s="2">
        <v>0.10625</v>
      </c>
      <c r="O4475" s="1">
        <f t="shared" si="414"/>
        <v>44748.106249999997</v>
      </c>
      <c r="P4475" s="3" t="str">
        <f t="shared" si="415"/>
        <v>Jul,2022</v>
      </c>
      <c r="Q4475">
        <f t="shared" si="416"/>
        <v>2022</v>
      </c>
      <c r="R4475" t="str">
        <f t="shared" si="417"/>
        <v>Wed</v>
      </c>
      <c r="S4475">
        <f t="shared" si="418"/>
        <v>2</v>
      </c>
      <c r="T4475" t="str">
        <f t="shared" si="419"/>
        <v>NO</v>
      </c>
      <c r="U4475" cm="1">
        <f t="array" ref="U4475">_xlfn.XLOOKUP(Table1012[[#This Row],[Severity_Level]],{"MINOR","MODERATE","SEVERE","FATAL"},{1,2,3,5})</f>
        <v>1</v>
      </c>
      <c r="Z4475" s="1"/>
      <c r="AA4475" s="2"/>
      <c r="AB4475" s="4"/>
    </row>
    <row r="4476" spans="1:28" x14ac:dyDescent="0.3">
      <c r="A4476" t="s">
        <v>4517</v>
      </c>
      <c r="B4476" s="11" t="s">
        <v>11</v>
      </c>
      <c r="C4476" s="11" t="s">
        <v>12</v>
      </c>
      <c r="D4476" s="11" t="s">
        <v>47</v>
      </c>
      <c r="E4476" s="11" t="s">
        <v>14</v>
      </c>
      <c r="F4476" s="11" t="s">
        <v>51</v>
      </c>
      <c r="G4476" s="11">
        <v>2</v>
      </c>
      <c r="H4476" s="11" t="s">
        <v>40</v>
      </c>
      <c r="I4476" s="12">
        <v>44748</v>
      </c>
      <c r="J4476" s="14">
        <v>0.10694444444444444</v>
      </c>
      <c r="K4476">
        <v>2</v>
      </c>
      <c r="L4476" t="s">
        <v>40</v>
      </c>
      <c r="M4476" s="1">
        <v>44748</v>
      </c>
      <c r="N4476" s="2">
        <v>0.10694444444444444</v>
      </c>
      <c r="O4476" s="1">
        <f t="shared" si="414"/>
        <v>44748.106944444444</v>
      </c>
      <c r="P4476" s="3" t="str">
        <f t="shared" si="415"/>
        <v>Jul,2022</v>
      </c>
      <c r="Q4476">
        <f t="shared" si="416"/>
        <v>2022</v>
      </c>
      <c r="R4476" t="str">
        <f t="shared" si="417"/>
        <v>Wed</v>
      </c>
      <c r="S4476">
        <f t="shared" si="418"/>
        <v>2</v>
      </c>
      <c r="T4476" t="str">
        <f t="shared" si="419"/>
        <v>NO</v>
      </c>
      <c r="U4476" cm="1">
        <f t="array" ref="U4476">_xlfn.XLOOKUP(Table1012[[#This Row],[Severity_Level]],{"MINOR","MODERATE","SEVERE","FATAL"},{1,2,3,5})</f>
        <v>5</v>
      </c>
      <c r="Z4476" s="1"/>
      <c r="AA4476" s="2"/>
      <c r="AB4476" s="4"/>
    </row>
    <row r="4477" spans="1:28" x14ac:dyDescent="0.3">
      <c r="A4477" t="s">
        <v>4518</v>
      </c>
      <c r="B4477" s="11" t="s">
        <v>18</v>
      </c>
      <c r="C4477" s="11" t="s">
        <v>19</v>
      </c>
      <c r="D4477" s="11" t="s">
        <v>13</v>
      </c>
      <c r="E4477" s="11" t="s">
        <v>35</v>
      </c>
      <c r="F4477" s="11" t="s">
        <v>21</v>
      </c>
      <c r="G4477" s="11">
        <v>3</v>
      </c>
      <c r="H4477" s="11" t="s">
        <v>16</v>
      </c>
      <c r="I4477" s="12">
        <v>44748</v>
      </c>
      <c r="J4477" s="14">
        <v>0.1076388888888889</v>
      </c>
      <c r="K4477">
        <v>3</v>
      </c>
      <c r="L4477" t="s">
        <v>16</v>
      </c>
      <c r="M4477" s="1">
        <v>44748</v>
      </c>
      <c r="N4477" s="2">
        <v>0.1076388888888889</v>
      </c>
      <c r="O4477" s="1">
        <f t="shared" si="414"/>
        <v>44748.107638888891</v>
      </c>
      <c r="P4477" s="3" t="str">
        <f t="shared" si="415"/>
        <v>Jul,2022</v>
      </c>
      <c r="Q4477">
        <f t="shared" si="416"/>
        <v>2022</v>
      </c>
      <c r="R4477" t="str">
        <f t="shared" si="417"/>
        <v>Wed</v>
      </c>
      <c r="S4477">
        <f t="shared" si="418"/>
        <v>2</v>
      </c>
      <c r="T4477" t="str">
        <f t="shared" si="419"/>
        <v>NO</v>
      </c>
      <c r="U4477" cm="1">
        <f t="array" ref="U4477">_xlfn.XLOOKUP(Table1012[[#This Row],[Severity_Level]],{"MINOR","MODERATE","SEVERE","FATAL"},{1,2,3,5})</f>
        <v>1</v>
      </c>
      <c r="Z4477" s="1"/>
      <c r="AA4477" s="2"/>
      <c r="AB4477" s="4"/>
    </row>
    <row r="4478" spans="1:28" x14ac:dyDescent="0.3">
      <c r="A4478" t="s">
        <v>4519</v>
      </c>
      <c r="B4478" s="11" t="s">
        <v>34</v>
      </c>
      <c r="C4478" s="11" t="s">
        <v>65</v>
      </c>
      <c r="D4478" s="11" t="s">
        <v>31</v>
      </c>
      <c r="E4478" s="11" t="s">
        <v>38</v>
      </c>
      <c r="F4478" s="11" t="s">
        <v>15</v>
      </c>
      <c r="G4478" s="11">
        <v>1</v>
      </c>
      <c r="H4478" s="11" t="s">
        <v>27</v>
      </c>
      <c r="I4478" s="12">
        <v>44748</v>
      </c>
      <c r="J4478" s="14">
        <v>0.10833333333333334</v>
      </c>
      <c r="K4478">
        <v>1</v>
      </c>
      <c r="L4478" t="s">
        <v>27</v>
      </c>
      <c r="M4478" s="1">
        <v>44748</v>
      </c>
      <c r="N4478" s="2">
        <v>0.10833333333333334</v>
      </c>
      <c r="O4478" s="1">
        <f t="shared" si="414"/>
        <v>44748.10833333333</v>
      </c>
      <c r="P4478" s="3" t="str">
        <f t="shared" si="415"/>
        <v>Jul,2022</v>
      </c>
      <c r="Q4478">
        <f t="shared" si="416"/>
        <v>2022</v>
      </c>
      <c r="R4478" t="str">
        <f t="shared" si="417"/>
        <v>Wed</v>
      </c>
      <c r="S4478">
        <f t="shared" si="418"/>
        <v>2</v>
      </c>
      <c r="T4478" t="str">
        <f t="shared" si="419"/>
        <v>NO</v>
      </c>
      <c r="U4478" cm="1">
        <f t="array" ref="U4478">_xlfn.XLOOKUP(Table1012[[#This Row],[Severity_Level]],{"MINOR","MODERATE","SEVERE","FATAL"},{1,2,3,5})</f>
        <v>3</v>
      </c>
      <c r="Z4478" s="1"/>
      <c r="AA4478" s="2"/>
      <c r="AB4478" s="4"/>
    </row>
    <row r="4479" spans="1:28" x14ac:dyDescent="0.3">
      <c r="A4479" t="s">
        <v>4520</v>
      </c>
      <c r="B4479" s="11" t="s">
        <v>29</v>
      </c>
      <c r="C4479" s="11" t="s">
        <v>46</v>
      </c>
      <c r="D4479" s="11" t="s">
        <v>13</v>
      </c>
      <c r="E4479" s="11" t="s">
        <v>20</v>
      </c>
      <c r="F4479" s="11" t="s">
        <v>21</v>
      </c>
      <c r="G4479" s="11">
        <v>2</v>
      </c>
      <c r="H4479" s="11" t="s">
        <v>16</v>
      </c>
      <c r="I4479" s="12">
        <v>44748</v>
      </c>
      <c r="J4479" s="14">
        <v>0.10902777777777778</v>
      </c>
      <c r="K4479">
        <v>2</v>
      </c>
      <c r="L4479" t="s">
        <v>16</v>
      </c>
      <c r="M4479" s="1">
        <v>44748</v>
      </c>
      <c r="N4479" s="2">
        <v>0.10902777777777778</v>
      </c>
      <c r="O4479" s="1">
        <f t="shared" si="414"/>
        <v>44748.109027777777</v>
      </c>
      <c r="P4479" s="3" t="str">
        <f t="shared" si="415"/>
        <v>Jul,2022</v>
      </c>
      <c r="Q4479">
        <f t="shared" si="416"/>
        <v>2022</v>
      </c>
      <c r="R4479" t="str">
        <f t="shared" si="417"/>
        <v>Wed</v>
      </c>
      <c r="S4479">
        <f t="shared" si="418"/>
        <v>2</v>
      </c>
      <c r="T4479" t="str">
        <f t="shared" si="419"/>
        <v>NO</v>
      </c>
      <c r="U4479" cm="1">
        <f t="array" ref="U4479">_xlfn.XLOOKUP(Table1012[[#This Row],[Severity_Level]],{"MINOR","MODERATE","SEVERE","FATAL"},{1,2,3,5})</f>
        <v>1</v>
      </c>
      <c r="Z4479" s="1"/>
      <c r="AA4479" s="2"/>
      <c r="AB4479" s="4"/>
    </row>
    <row r="4480" spans="1:28" x14ac:dyDescent="0.3">
      <c r="A4480" t="s">
        <v>4521</v>
      </c>
      <c r="B4480" s="11" t="s">
        <v>29</v>
      </c>
      <c r="C4480" s="11" t="s">
        <v>19</v>
      </c>
      <c r="D4480" s="11" t="s">
        <v>31</v>
      </c>
      <c r="E4480" s="11" t="s">
        <v>38</v>
      </c>
      <c r="F4480" s="11" t="s">
        <v>26</v>
      </c>
      <c r="G4480" s="11">
        <v>5</v>
      </c>
      <c r="H4480" s="11" t="s">
        <v>32</v>
      </c>
      <c r="I4480" s="12">
        <v>44748</v>
      </c>
      <c r="J4480" s="14">
        <v>0.10972222222222222</v>
      </c>
      <c r="K4480">
        <v>5</v>
      </c>
      <c r="L4480" t="s">
        <v>32</v>
      </c>
      <c r="M4480" s="1">
        <v>44748</v>
      </c>
      <c r="N4480" s="2">
        <v>0.10972222222222222</v>
      </c>
      <c r="O4480" s="1">
        <f t="shared" si="414"/>
        <v>44748.109722222223</v>
      </c>
      <c r="P4480" s="3" t="str">
        <f t="shared" si="415"/>
        <v>Jul,2022</v>
      </c>
      <c r="Q4480">
        <f t="shared" si="416"/>
        <v>2022</v>
      </c>
      <c r="R4480" t="str">
        <f t="shared" si="417"/>
        <v>Wed</v>
      </c>
      <c r="S4480">
        <f t="shared" si="418"/>
        <v>2</v>
      </c>
      <c r="T4480" t="str">
        <f t="shared" si="419"/>
        <v>NO</v>
      </c>
      <c r="U4480" cm="1">
        <f t="array" ref="U4480">_xlfn.XLOOKUP(Table1012[[#This Row],[Severity_Level]],{"MINOR","MODERATE","SEVERE","FATAL"},{1,2,3,5})</f>
        <v>2</v>
      </c>
      <c r="Z4480" s="1"/>
      <c r="AA4480" s="2"/>
      <c r="AB4480" s="4"/>
    </row>
    <row r="4481" spans="1:28" x14ac:dyDescent="0.3">
      <c r="A4481" t="s">
        <v>4522</v>
      </c>
      <c r="B4481" s="11" t="s">
        <v>34</v>
      </c>
      <c r="C4481" s="11" t="s">
        <v>24</v>
      </c>
      <c r="D4481" s="11" t="s">
        <v>13</v>
      </c>
      <c r="E4481" s="11" t="s">
        <v>14</v>
      </c>
      <c r="F4481" s="11" t="s">
        <v>26</v>
      </c>
      <c r="G4481" s="11">
        <v>3</v>
      </c>
      <c r="H4481" s="11" t="s">
        <v>40</v>
      </c>
      <c r="I4481" s="12">
        <v>44748</v>
      </c>
      <c r="J4481" s="14">
        <v>0.11041666666666666</v>
      </c>
      <c r="K4481">
        <v>3</v>
      </c>
      <c r="L4481" t="s">
        <v>40</v>
      </c>
      <c r="M4481" s="1">
        <v>44748</v>
      </c>
      <c r="N4481" s="2">
        <v>0.11041666666666666</v>
      </c>
      <c r="O4481" s="1">
        <f t="shared" si="414"/>
        <v>44748.11041666667</v>
      </c>
      <c r="P4481" s="3" t="str">
        <f t="shared" si="415"/>
        <v>Jul,2022</v>
      </c>
      <c r="Q4481">
        <f t="shared" si="416"/>
        <v>2022</v>
      </c>
      <c r="R4481" t="str">
        <f t="shared" si="417"/>
        <v>Wed</v>
      </c>
      <c r="S4481">
        <f t="shared" si="418"/>
        <v>2</v>
      </c>
      <c r="T4481" t="str">
        <f t="shared" si="419"/>
        <v>NO</v>
      </c>
      <c r="U4481" cm="1">
        <f t="array" ref="U4481">_xlfn.XLOOKUP(Table1012[[#This Row],[Severity_Level]],{"MINOR","MODERATE","SEVERE","FATAL"},{1,2,3,5})</f>
        <v>5</v>
      </c>
      <c r="Z4481" s="1"/>
      <c r="AA4481" s="2"/>
      <c r="AB4481" s="4"/>
    </row>
    <row r="4482" spans="1:28" x14ac:dyDescent="0.3">
      <c r="A4482" t="s">
        <v>4523</v>
      </c>
      <c r="B4482" s="11" t="s">
        <v>11</v>
      </c>
      <c r="C4482" s="11" t="s">
        <v>50</v>
      </c>
      <c r="D4482" s="11" t="s">
        <v>37</v>
      </c>
      <c r="E4482" s="11" t="s">
        <v>20</v>
      </c>
      <c r="F4482" s="11" t="s">
        <v>26</v>
      </c>
      <c r="G4482" s="11">
        <v>4</v>
      </c>
      <c r="H4482" s="11" t="s">
        <v>27</v>
      </c>
      <c r="I4482" s="12">
        <v>44748</v>
      </c>
      <c r="J4482" s="14">
        <v>0.1111111111111111</v>
      </c>
      <c r="K4482">
        <v>4</v>
      </c>
      <c r="L4482" t="s">
        <v>27</v>
      </c>
      <c r="M4482" s="1">
        <v>44748</v>
      </c>
      <c r="N4482" s="2">
        <v>0.1111111111111111</v>
      </c>
      <c r="O4482" s="1">
        <f t="shared" ref="O4482:O4545" si="420">M4482+N4482</f>
        <v>44748.111111111109</v>
      </c>
      <c r="P4482" s="3" t="str">
        <f t="shared" ref="P4482:P4545" si="421">TEXT(M4482,"MMM,YYY")</f>
        <v>Jul,2022</v>
      </c>
      <c r="Q4482">
        <f t="shared" ref="Q4482:Q4545" si="422">YEAR(M4482)</f>
        <v>2022</v>
      </c>
      <c r="R4482" t="str">
        <f t="shared" ref="R4482:R4545" si="423">TEXT(M4482,"DDD")</f>
        <v>Wed</v>
      </c>
      <c r="S4482">
        <f t="shared" ref="S4482:S4545" si="424">HOUR(N4482)</f>
        <v>2</v>
      </c>
      <c r="T4482" t="str">
        <f t="shared" ref="T4482:T4545" si="425">IF(OR(AND(S4482&gt;=7,S4482&lt;=9),AND(S4482&gt;=17,S4482&lt;=19)),"YES","NO")</f>
        <v>NO</v>
      </c>
      <c r="U4482" cm="1">
        <f t="array" ref="U4482">_xlfn.XLOOKUP(Table1012[[#This Row],[Severity_Level]],{"MINOR","MODERATE","SEVERE","FATAL"},{1,2,3,5})</f>
        <v>3</v>
      </c>
      <c r="Z4482" s="1"/>
      <c r="AA4482" s="2"/>
      <c r="AB4482" s="4"/>
    </row>
    <row r="4483" spans="1:28" x14ac:dyDescent="0.3">
      <c r="A4483" t="s">
        <v>4524</v>
      </c>
      <c r="B4483" s="11" t="s">
        <v>18</v>
      </c>
      <c r="C4483" s="11" t="s">
        <v>50</v>
      </c>
      <c r="D4483" s="11" t="s">
        <v>25</v>
      </c>
      <c r="E4483" s="11" t="s">
        <v>20</v>
      </c>
      <c r="F4483" s="11" t="s">
        <v>21</v>
      </c>
      <c r="G4483" s="11">
        <v>4</v>
      </c>
      <c r="H4483" s="11" t="s">
        <v>16</v>
      </c>
      <c r="I4483" s="12">
        <v>44748</v>
      </c>
      <c r="J4483" s="14">
        <v>0.11180555555555556</v>
      </c>
      <c r="K4483">
        <v>4</v>
      </c>
      <c r="L4483" t="s">
        <v>16</v>
      </c>
      <c r="M4483" s="1">
        <v>44748</v>
      </c>
      <c r="N4483" s="2">
        <v>0.11180555555555556</v>
      </c>
      <c r="O4483" s="1">
        <f t="shared" si="420"/>
        <v>44748.111805555556</v>
      </c>
      <c r="P4483" s="3" t="str">
        <f t="shared" si="421"/>
        <v>Jul,2022</v>
      </c>
      <c r="Q4483">
        <f t="shared" si="422"/>
        <v>2022</v>
      </c>
      <c r="R4483" t="str">
        <f t="shared" si="423"/>
        <v>Wed</v>
      </c>
      <c r="S4483">
        <f t="shared" si="424"/>
        <v>2</v>
      </c>
      <c r="T4483" t="str">
        <f t="shared" si="425"/>
        <v>NO</v>
      </c>
      <c r="U4483" cm="1">
        <f t="array" ref="U4483">_xlfn.XLOOKUP(Table1012[[#This Row],[Severity_Level]],{"MINOR","MODERATE","SEVERE","FATAL"},{1,2,3,5})</f>
        <v>1</v>
      </c>
      <c r="Z4483" s="1"/>
      <c r="AA4483" s="2"/>
      <c r="AB4483" s="4"/>
    </row>
    <row r="4484" spans="1:28" x14ac:dyDescent="0.3">
      <c r="A4484" t="s">
        <v>4525</v>
      </c>
      <c r="B4484" s="11" t="s">
        <v>11</v>
      </c>
      <c r="C4484" s="11" t="s">
        <v>12</v>
      </c>
      <c r="D4484" s="11" t="s">
        <v>25</v>
      </c>
      <c r="E4484" s="11" t="s">
        <v>20</v>
      </c>
      <c r="F4484" s="11" t="s">
        <v>26</v>
      </c>
      <c r="G4484" s="11">
        <v>2</v>
      </c>
      <c r="H4484" s="11" t="s">
        <v>27</v>
      </c>
      <c r="I4484" s="12">
        <v>44748</v>
      </c>
      <c r="J4484" s="14">
        <v>0.1125</v>
      </c>
      <c r="K4484">
        <v>2</v>
      </c>
      <c r="L4484" t="s">
        <v>27</v>
      </c>
      <c r="M4484" s="1">
        <v>44748</v>
      </c>
      <c r="N4484" s="2">
        <v>0.1125</v>
      </c>
      <c r="O4484" s="1">
        <f t="shared" si="420"/>
        <v>44748.112500000003</v>
      </c>
      <c r="P4484" s="3" t="str">
        <f t="shared" si="421"/>
        <v>Jul,2022</v>
      </c>
      <c r="Q4484">
        <f t="shared" si="422"/>
        <v>2022</v>
      </c>
      <c r="R4484" t="str">
        <f t="shared" si="423"/>
        <v>Wed</v>
      </c>
      <c r="S4484">
        <f t="shared" si="424"/>
        <v>2</v>
      </c>
      <c r="T4484" t="str">
        <f t="shared" si="425"/>
        <v>NO</v>
      </c>
      <c r="U4484" cm="1">
        <f t="array" ref="U4484">_xlfn.XLOOKUP(Table1012[[#This Row],[Severity_Level]],{"MINOR","MODERATE","SEVERE","FATAL"},{1,2,3,5})</f>
        <v>3</v>
      </c>
      <c r="Z4484" s="1"/>
      <c r="AA4484" s="2"/>
      <c r="AB4484" s="4"/>
    </row>
    <row r="4485" spans="1:28" x14ac:dyDescent="0.3">
      <c r="A4485" t="s">
        <v>4526</v>
      </c>
      <c r="B4485" s="11" t="s">
        <v>11</v>
      </c>
      <c r="C4485" s="11" t="s">
        <v>12</v>
      </c>
      <c r="D4485" s="11" t="s">
        <v>31</v>
      </c>
      <c r="E4485" s="11" t="s">
        <v>14</v>
      </c>
      <c r="F4485" s="11" t="s">
        <v>15</v>
      </c>
      <c r="G4485" s="11">
        <v>4</v>
      </c>
      <c r="H4485" s="11" t="s">
        <v>27</v>
      </c>
      <c r="I4485" s="12">
        <v>44748</v>
      </c>
      <c r="J4485" s="14">
        <v>0.11319444444444444</v>
      </c>
      <c r="K4485">
        <v>4</v>
      </c>
      <c r="L4485" t="s">
        <v>27</v>
      </c>
      <c r="M4485" s="1">
        <v>44748</v>
      </c>
      <c r="N4485" s="2">
        <v>0.11319444444444444</v>
      </c>
      <c r="O4485" s="1">
        <f t="shared" si="420"/>
        <v>44748.113194444442</v>
      </c>
      <c r="P4485" s="3" t="str">
        <f t="shared" si="421"/>
        <v>Jul,2022</v>
      </c>
      <c r="Q4485">
        <f t="shared" si="422"/>
        <v>2022</v>
      </c>
      <c r="R4485" t="str">
        <f t="shared" si="423"/>
        <v>Wed</v>
      </c>
      <c r="S4485">
        <f t="shared" si="424"/>
        <v>2</v>
      </c>
      <c r="T4485" t="str">
        <f t="shared" si="425"/>
        <v>NO</v>
      </c>
      <c r="U4485" cm="1">
        <f t="array" ref="U4485">_xlfn.XLOOKUP(Table1012[[#This Row],[Severity_Level]],{"MINOR","MODERATE","SEVERE","FATAL"},{1,2,3,5})</f>
        <v>3</v>
      </c>
      <c r="Z4485" s="1"/>
      <c r="AA4485" s="2"/>
      <c r="AB4485" s="4"/>
    </row>
    <row r="4486" spans="1:28" x14ac:dyDescent="0.3">
      <c r="A4486" t="s">
        <v>4527</v>
      </c>
      <c r="B4486" s="11" t="s">
        <v>11</v>
      </c>
      <c r="C4486" s="11" t="s">
        <v>53</v>
      </c>
      <c r="D4486" s="11" t="s">
        <v>31</v>
      </c>
      <c r="E4486" s="11" t="s">
        <v>20</v>
      </c>
      <c r="F4486" s="11" t="s">
        <v>21</v>
      </c>
      <c r="G4486" s="11">
        <v>3</v>
      </c>
      <c r="H4486" s="11" t="s">
        <v>16</v>
      </c>
      <c r="I4486" s="12">
        <v>44748</v>
      </c>
      <c r="J4486" s="14">
        <v>0.11388888888888889</v>
      </c>
      <c r="K4486">
        <v>3</v>
      </c>
      <c r="L4486" t="s">
        <v>16</v>
      </c>
      <c r="M4486" s="1">
        <v>44748</v>
      </c>
      <c r="N4486" s="2">
        <v>0.11388888888888889</v>
      </c>
      <c r="O4486" s="1">
        <f t="shared" si="420"/>
        <v>44748.113888888889</v>
      </c>
      <c r="P4486" s="3" t="str">
        <f t="shared" si="421"/>
        <v>Jul,2022</v>
      </c>
      <c r="Q4486">
        <f t="shared" si="422"/>
        <v>2022</v>
      </c>
      <c r="R4486" t="str">
        <f t="shared" si="423"/>
        <v>Wed</v>
      </c>
      <c r="S4486">
        <f t="shared" si="424"/>
        <v>2</v>
      </c>
      <c r="T4486" t="str">
        <f t="shared" si="425"/>
        <v>NO</v>
      </c>
      <c r="U4486" cm="1">
        <f t="array" ref="U4486">_xlfn.XLOOKUP(Table1012[[#This Row],[Severity_Level]],{"MINOR","MODERATE","SEVERE","FATAL"},{1,2,3,5})</f>
        <v>1</v>
      </c>
      <c r="Z4486" s="1"/>
      <c r="AA4486" s="2"/>
      <c r="AB4486" s="4"/>
    </row>
    <row r="4487" spans="1:28" x14ac:dyDescent="0.3">
      <c r="A4487" t="s">
        <v>4528</v>
      </c>
      <c r="B4487" s="11" t="s">
        <v>11</v>
      </c>
      <c r="C4487" s="11" t="s">
        <v>46</v>
      </c>
      <c r="D4487" s="11" t="s">
        <v>13</v>
      </c>
      <c r="E4487" s="11" t="s">
        <v>38</v>
      </c>
      <c r="F4487" s="11" t="s">
        <v>26</v>
      </c>
      <c r="G4487" s="11">
        <v>5</v>
      </c>
      <c r="H4487" s="11" t="s">
        <v>16</v>
      </c>
      <c r="I4487" s="12">
        <v>44748</v>
      </c>
      <c r="J4487" s="14">
        <v>0.11458333333333333</v>
      </c>
      <c r="K4487">
        <v>5</v>
      </c>
      <c r="L4487" t="s">
        <v>16</v>
      </c>
      <c r="M4487" s="1">
        <v>44748</v>
      </c>
      <c r="N4487" s="2">
        <v>0.11458333333333333</v>
      </c>
      <c r="O4487" s="1">
        <f t="shared" si="420"/>
        <v>44748.114583333336</v>
      </c>
      <c r="P4487" s="3" t="str">
        <f t="shared" si="421"/>
        <v>Jul,2022</v>
      </c>
      <c r="Q4487">
        <f t="shared" si="422"/>
        <v>2022</v>
      </c>
      <c r="R4487" t="str">
        <f t="shared" si="423"/>
        <v>Wed</v>
      </c>
      <c r="S4487">
        <f t="shared" si="424"/>
        <v>2</v>
      </c>
      <c r="T4487" t="str">
        <f t="shared" si="425"/>
        <v>NO</v>
      </c>
      <c r="U4487" cm="1">
        <f t="array" ref="U4487">_xlfn.XLOOKUP(Table1012[[#This Row],[Severity_Level]],{"MINOR","MODERATE","SEVERE","FATAL"},{1,2,3,5})</f>
        <v>1</v>
      </c>
      <c r="Z4487" s="1"/>
      <c r="AA4487" s="2"/>
      <c r="AB4487" s="4"/>
    </row>
    <row r="4488" spans="1:28" x14ac:dyDescent="0.3">
      <c r="A4488" t="s">
        <v>4529</v>
      </c>
      <c r="B4488" s="11" t="s">
        <v>29</v>
      </c>
      <c r="C4488" s="11" t="s">
        <v>53</v>
      </c>
      <c r="D4488" s="11" t="s">
        <v>37</v>
      </c>
      <c r="E4488" s="11" t="s">
        <v>38</v>
      </c>
      <c r="F4488" s="11" t="s">
        <v>26</v>
      </c>
      <c r="G4488" s="11">
        <v>1</v>
      </c>
      <c r="H4488" s="11" t="s">
        <v>32</v>
      </c>
      <c r="I4488" s="12">
        <v>44748</v>
      </c>
      <c r="J4488" s="14">
        <v>0.11527777777777778</v>
      </c>
      <c r="K4488">
        <v>1</v>
      </c>
      <c r="L4488" t="s">
        <v>32</v>
      </c>
      <c r="M4488" s="1">
        <v>44748</v>
      </c>
      <c r="N4488" s="2">
        <v>0.11527777777777778</v>
      </c>
      <c r="O4488" s="1">
        <f t="shared" si="420"/>
        <v>44748.115277777775</v>
      </c>
      <c r="P4488" s="3" t="str">
        <f t="shared" si="421"/>
        <v>Jul,2022</v>
      </c>
      <c r="Q4488">
        <f t="shared" si="422"/>
        <v>2022</v>
      </c>
      <c r="R4488" t="str">
        <f t="shared" si="423"/>
        <v>Wed</v>
      </c>
      <c r="S4488">
        <f t="shared" si="424"/>
        <v>2</v>
      </c>
      <c r="T4488" t="str">
        <f t="shared" si="425"/>
        <v>NO</v>
      </c>
      <c r="U4488" cm="1">
        <f t="array" ref="U4488">_xlfn.XLOOKUP(Table1012[[#This Row],[Severity_Level]],{"MINOR","MODERATE","SEVERE","FATAL"},{1,2,3,5})</f>
        <v>2</v>
      </c>
      <c r="Z4488" s="1"/>
      <c r="AA4488" s="2"/>
      <c r="AB4488" s="4"/>
    </row>
    <row r="4489" spans="1:28" x14ac:dyDescent="0.3">
      <c r="A4489" t="s">
        <v>4530</v>
      </c>
      <c r="B4489" s="11" t="s">
        <v>56</v>
      </c>
      <c r="C4489" s="11" t="s">
        <v>19</v>
      </c>
      <c r="D4489" s="11" t="s">
        <v>31</v>
      </c>
      <c r="E4489" s="11" t="s">
        <v>35</v>
      </c>
      <c r="F4489" s="11" t="s">
        <v>15</v>
      </c>
      <c r="G4489" s="11">
        <v>4</v>
      </c>
      <c r="H4489" s="11" t="s">
        <v>40</v>
      </c>
      <c r="I4489" s="12">
        <v>44748</v>
      </c>
      <c r="J4489" s="14">
        <v>0.11597222222222223</v>
      </c>
      <c r="K4489">
        <v>4</v>
      </c>
      <c r="L4489" t="s">
        <v>40</v>
      </c>
      <c r="M4489" s="1">
        <v>44748</v>
      </c>
      <c r="N4489" s="2">
        <v>0.11597222222222223</v>
      </c>
      <c r="O4489" s="1">
        <f t="shared" si="420"/>
        <v>44748.115972222222</v>
      </c>
      <c r="P4489" s="3" t="str">
        <f t="shared" si="421"/>
        <v>Jul,2022</v>
      </c>
      <c r="Q4489">
        <f t="shared" si="422"/>
        <v>2022</v>
      </c>
      <c r="R4489" t="str">
        <f t="shared" si="423"/>
        <v>Wed</v>
      </c>
      <c r="S4489">
        <f t="shared" si="424"/>
        <v>2</v>
      </c>
      <c r="T4489" t="str">
        <f t="shared" si="425"/>
        <v>NO</v>
      </c>
      <c r="U4489" cm="1">
        <f t="array" ref="U4489">_xlfn.XLOOKUP(Table1012[[#This Row],[Severity_Level]],{"MINOR","MODERATE","SEVERE","FATAL"},{1,2,3,5})</f>
        <v>5</v>
      </c>
      <c r="Z4489" s="1"/>
      <c r="AA4489" s="2"/>
      <c r="AB4489" s="4"/>
    </row>
    <row r="4490" spans="1:28" x14ac:dyDescent="0.3">
      <c r="A4490" t="s">
        <v>4531</v>
      </c>
      <c r="B4490" s="11" t="s">
        <v>18</v>
      </c>
      <c r="C4490" s="11" t="s">
        <v>53</v>
      </c>
      <c r="D4490" s="11" t="s">
        <v>31</v>
      </c>
      <c r="E4490" s="11" t="s">
        <v>20</v>
      </c>
      <c r="F4490" s="11" t="s">
        <v>51</v>
      </c>
      <c r="G4490" s="11">
        <v>2</v>
      </c>
      <c r="H4490" s="11" t="s">
        <v>40</v>
      </c>
      <c r="I4490" s="12">
        <v>44749</v>
      </c>
      <c r="J4490" s="14">
        <v>0.11666666666666667</v>
      </c>
      <c r="K4490">
        <v>2</v>
      </c>
      <c r="L4490" t="s">
        <v>40</v>
      </c>
      <c r="M4490" s="1">
        <v>44749</v>
      </c>
      <c r="N4490" s="2">
        <v>0.11666666666666667</v>
      </c>
      <c r="O4490" s="1">
        <f t="shared" si="420"/>
        <v>44749.116666666669</v>
      </c>
      <c r="P4490" s="3" t="str">
        <f t="shared" si="421"/>
        <v>Jul,2022</v>
      </c>
      <c r="Q4490">
        <f t="shared" si="422"/>
        <v>2022</v>
      </c>
      <c r="R4490" t="str">
        <f t="shared" si="423"/>
        <v>Thu</v>
      </c>
      <c r="S4490">
        <f t="shared" si="424"/>
        <v>2</v>
      </c>
      <c r="T4490" t="str">
        <f t="shared" si="425"/>
        <v>NO</v>
      </c>
      <c r="U4490" cm="1">
        <f t="array" ref="U4490">_xlfn.XLOOKUP(Table1012[[#This Row],[Severity_Level]],{"MINOR","MODERATE","SEVERE","FATAL"},{1,2,3,5})</f>
        <v>5</v>
      </c>
      <c r="Z4490" s="1"/>
      <c r="AA4490" s="2"/>
      <c r="AB4490" s="4"/>
    </row>
    <row r="4491" spans="1:28" x14ac:dyDescent="0.3">
      <c r="A4491" t="s">
        <v>4532</v>
      </c>
      <c r="B4491" s="11" t="s">
        <v>29</v>
      </c>
      <c r="C4491" s="11" t="s">
        <v>19</v>
      </c>
      <c r="D4491" s="11" t="s">
        <v>37</v>
      </c>
      <c r="E4491" s="11" t="s">
        <v>35</v>
      </c>
      <c r="F4491" s="11" t="s">
        <v>51</v>
      </c>
      <c r="G4491" s="11">
        <v>5</v>
      </c>
      <c r="H4491" s="11" t="s">
        <v>16</v>
      </c>
      <c r="I4491" s="12">
        <v>44749</v>
      </c>
      <c r="J4491" s="14">
        <v>0.11736111111111111</v>
      </c>
      <c r="K4491">
        <v>5</v>
      </c>
      <c r="L4491" t="s">
        <v>16</v>
      </c>
      <c r="M4491" s="1">
        <v>44749</v>
      </c>
      <c r="N4491" s="2">
        <v>0.11736111111111111</v>
      </c>
      <c r="O4491" s="1">
        <f t="shared" si="420"/>
        <v>44749.117361111108</v>
      </c>
      <c r="P4491" s="3" t="str">
        <f t="shared" si="421"/>
        <v>Jul,2022</v>
      </c>
      <c r="Q4491">
        <f t="shared" si="422"/>
        <v>2022</v>
      </c>
      <c r="R4491" t="str">
        <f t="shared" si="423"/>
        <v>Thu</v>
      </c>
      <c r="S4491">
        <f t="shared" si="424"/>
        <v>2</v>
      </c>
      <c r="T4491" t="str">
        <f t="shared" si="425"/>
        <v>NO</v>
      </c>
      <c r="U4491" cm="1">
        <f t="array" ref="U4491">_xlfn.XLOOKUP(Table1012[[#This Row],[Severity_Level]],{"MINOR","MODERATE","SEVERE","FATAL"},{1,2,3,5})</f>
        <v>1</v>
      </c>
      <c r="Z4491" s="1"/>
      <c r="AA4491" s="2"/>
      <c r="AB4491" s="4"/>
    </row>
    <row r="4492" spans="1:28" x14ac:dyDescent="0.3">
      <c r="A4492" t="s">
        <v>4533</v>
      </c>
      <c r="B4492" s="11" t="s">
        <v>34</v>
      </c>
      <c r="C4492" s="11" t="s">
        <v>46</v>
      </c>
      <c r="D4492" s="11" t="s">
        <v>25</v>
      </c>
      <c r="E4492" s="11" t="s">
        <v>38</v>
      </c>
      <c r="F4492" s="11" t="s">
        <v>21</v>
      </c>
      <c r="G4492" s="11">
        <v>3</v>
      </c>
      <c r="H4492" s="11" t="s">
        <v>40</v>
      </c>
      <c r="I4492" s="12">
        <v>44749</v>
      </c>
      <c r="J4492" s="14">
        <v>0.11805555555555555</v>
      </c>
      <c r="K4492">
        <v>3</v>
      </c>
      <c r="L4492" t="s">
        <v>40</v>
      </c>
      <c r="M4492" s="1">
        <v>44749</v>
      </c>
      <c r="N4492" s="2">
        <v>0.11805555555555555</v>
      </c>
      <c r="O4492" s="1">
        <f t="shared" si="420"/>
        <v>44749.118055555555</v>
      </c>
      <c r="P4492" s="3" t="str">
        <f t="shared" si="421"/>
        <v>Jul,2022</v>
      </c>
      <c r="Q4492">
        <f t="shared" si="422"/>
        <v>2022</v>
      </c>
      <c r="R4492" t="str">
        <f t="shared" si="423"/>
        <v>Thu</v>
      </c>
      <c r="S4492">
        <f t="shared" si="424"/>
        <v>2</v>
      </c>
      <c r="T4492" t="str">
        <f t="shared" si="425"/>
        <v>NO</v>
      </c>
      <c r="U4492" cm="1">
        <f t="array" ref="U4492">_xlfn.XLOOKUP(Table1012[[#This Row],[Severity_Level]],{"MINOR","MODERATE","SEVERE","FATAL"},{1,2,3,5})</f>
        <v>5</v>
      </c>
      <c r="Z4492" s="1"/>
      <c r="AA4492" s="2"/>
      <c r="AB4492" s="4"/>
    </row>
    <row r="4493" spans="1:28" x14ac:dyDescent="0.3">
      <c r="A4493" t="s">
        <v>4534</v>
      </c>
      <c r="B4493" s="11" t="s">
        <v>34</v>
      </c>
      <c r="C4493" s="11" t="s">
        <v>57</v>
      </c>
      <c r="D4493" s="11" t="s">
        <v>47</v>
      </c>
      <c r="E4493" s="11" t="s">
        <v>35</v>
      </c>
      <c r="F4493" s="11" t="s">
        <v>51</v>
      </c>
      <c r="G4493" s="11">
        <v>5</v>
      </c>
      <c r="H4493" s="11" t="s">
        <v>40</v>
      </c>
      <c r="I4493" s="12">
        <v>44749</v>
      </c>
      <c r="J4493" s="14">
        <v>0.11874999999999999</v>
      </c>
      <c r="K4493">
        <v>5</v>
      </c>
      <c r="L4493" t="s">
        <v>40</v>
      </c>
      <c r="M4493" s="1">
        <v>44749</v>
      </c>
      <c r="N4493" s="2">
        <v>0.11874999999999999</v>
      </c>
      <c r="O4493" s="1">
        <f t="shared" si="420"/>
        <v>44749.118750000001</v>
      </c>
      <c r="P4493" s="3" t="str">
        <f t="shared" si="421"/>
        <v>Jul,2022</v>
      </c>
      <c r="Q4493">
        <f t="shared" si="422"/>
        <v>2022</v>
      </c>
      <c r="R4493" t="str">
        <f t="shared" si="423"/>
        <v>Thu</v>
      </c>
      <c r="S4493">
        <f t="shared" si="424"/>
        <v>2</v>
      </c>
      <c r="T4493" t="str">
        <f t="shared" si="425"/>
        <v>NO</v>
      </c>
      <c r="U4493" cm="1">
        <f t="array" ref="U4493">_xlfn.XLOOKUP(Table1012[[#This Row],[Severity_Level]],{"MINOR","MODERATE","SEVERE","FATAL"},{1,2,3,5})</f>
        <v>5</v>
      </c>
      <c r="Z4493" s="1"/>
      <c r="AA4493" s="2"/>
      <c r="AB4493" s="4"/>
    </row>
    <row r="4494" spans="1:28" x14ac:dyDescent="0.3">
      <c r="A4494" t="s">
        <v>4535</v>
      </c>
      <c r="B4494" s="11" t="s">
        <v>11</v>
      </c>
      <c r="C4494" s="11" t="s">
        <v>19</v>
      </c>
      <c r="D4494" s="11" t="s">
        <v>37</v>
      </c>
      <c r="E4494" s="11" t="s">
        <v>38</v>
      </c>
      <c r="F4494" s="11" t="s">
        <v>26</v>
      </c>
      <c r="G4494" s="11">
        <v>2</v>
      </c>
      <c r="H4494" s="11" t="s">
        <v>16</v>
      </c>
      <c r="I4494" s="12">
        <v>44749</v>
      </c>
      <c r="J4494" s="14">
        <v>0.11944444444444445</v>
      </c>
      <c r="K4494">
        <v>2</v>
      </c>
      <c r="L4494" t="s">
        <v>16</v>
      </c>
      <c r="M4494" s="1">
        <v>44749</v>
      </c>
      <c r="N4494" s="2">
        <v>0.11944444444444445</v>
      </c>
      <c r="O4494" s="1">
        <f t="shared" si="420"/>
        <v>44749.119444444441</v>
      </c>
      <c r="P4494" s="3" t="str">
        <f t="shared" si="421"/>
        <v>Jul,2022</v>
      </c>
      <c r="Q4494">
        <f t="shared" si="422"/>
        <v>2022</v>
      </c>
      <c r="R4494" t="str">
        <f t="shared" si="423"/>
        <v>Thu</v>
      </c>
      <c r="S4494">
        <f t="shared" si="424"/>
        <v>2</v>
      </c>
      <c r="T4494" t="str">
        <f t="shared" si="425"/>
        <v>NO</v>
      </c>
      <c r="U4494" cm="1">
        <f t="array" ref="U4494">_xlfn.XLOOKUP(Table1012[[#This Row],[Severity_Level]],{"MINOR","MODERATE","SEVERE","FATAL"},{1,2,3,5})</f>
        <v>1</v>
      </c>
      <c r="Z4494" s="1"/>
      <c r="AA4494" s="2"/>
      <c r="AB4494" s="4"/>
    </row>
    <row r="4495" spans="1:28" x14ac:dyDescent="0.3">
      <c r="A4495" t="s">
        <v>4536</v>
      </c>
      <c r="B4495" s="11" t="s">
        <v>18</v>
      </c>
      <c r="C4495" s="11" t="s">
        <v>24</v>
      </c>
      <c r="D4495" s="11" t="s">
        <v>13</v>
      </c>
      <c r="E4495" s="11" t="s">
        <v>14</v>
      </c>
      <c r="F4495" s="11" t="s">
        <v>21</v>
      </c>
      <c r="G4495" s="11">
        <v>4</v>
      </c>
      <c r="H4495" s="11" t="s">
        <v>40</v>
      </c>
      <c r="I4495" s="12">
        <v>44749</v>
      </c>
      <c r="J4495" s="14">
        <v>0.12013888888888889</v>
      </c>
      <c r="K4495">
        <v>4</v>
      </c>
      <c r="L4495" t="s">
        <v>40</v>
      </c>
      <c r="M4495" s="1">
        <v>44749</v>
      </c>
      <c r="N4495" s="2">
        <v>0.12013888888888889</v>
      </c>
      <c r="O4495" s="1">
        <f t="shared" si="420"/>
        <v>44749.120138888888</v>
      </c>
      <c r="P4495" s="3" t="str">
        <f t="shared" si="421"/>
        <v>Jul,2022</v>
      </c>
      <c r="Q4495">
        <f t="shared" si="422"/>
        <v>2022</v>
      </c>
      <c r="R4495" t="str">
        <f t="shared" si="423"/>
        <v>Thu</v>
      </c>
      <c r="S4495">
        <f t="shared" si="424"/>
        <v>2</v>
      </c>
      <c r="T4495" t="str">
        <f t="shared" si="425"/>
        <v>NO</v>
      </c>
      <c r="U4495" cm="1">
        <f t="array" ref="U4495">_xlfn.XLOOKUP(Table1012[[#This Row],[Severity_Level]],{"MINOR","MODERATE","SEVERE","FATAL"},{1,2,3,5})</f>
        <v>5</v>
      </c>
      <c r="Z4495" s="1"/>
      <c r="AA4495" s="2"/>
      <c r="AB4495" s="4"/>
    </row>
    <row r="4496" spans="1:28" x14ac:dyDescent="0.3">
      <c r="A4496" t="s">
        <v>4537</v>
      </c>
      <c r="B4496" s="11" t="s">
        <v>29</v>
      </c>
      <c r="C4496" s="11" t="s">
        <v>44</v>
      </c>
      <c r="D4496" s="11" t="s">
        <v>25</v>
      </c>
      <c r="E4496" s="11" t="s">
        <v>35</v>
      </c>
      <c r="F4496" s="11" t="s">
        <v>26</v>
      </c>
      <c r="G4496" s="11">
        <v>5</v>
      </c>
      <c r="H4496" s="11" t="s">
        <v>16</v>
      </c>
      <c r="I4496" s="12">
        <v>44749</v>
      </c>
      <c r="J4496" s="14">
        <v>0.12083333333333333</v>
      </c>
      <c r="K4496">
        <v>5</v>
      </c>
      <c r="L4496" t="s">
        <v>16</v>
      </c>
      <c r="M4496" s="1">
        <v>44749</v>
      </c>
      <c r="N4496" s="2">
        <v>0.12083333333333333</v>
      </c>
      <c r="O4496" s="1">
        <f t="shared" si="420"/>
        <v>44749.120833333334</v>
      </c>
      <c r="P4496" s="3" t="str">
        <f t="shared" si="421"/>
        <v>Jul,2022</v>
      </c>
      <c r="Q4496">
        <f t="shared" si="422"/>
        <v>2022</v>
      </c>
      <c r="R4496" t="str">
        <f t="shared" si="423"/>
        <v>Thu</v>
      </c>
      <c r="S4496">
        <f t="shared" si="424"/>
        <v>2</v>
      </c>
      <c r="T4496" t="str">
        <f t="shared" si="425"/>
        <v>NO</v>
      </c>
      <c r="U4496" cm="1">
        <f t="array" ref="U4496">_xlfn.XLOOKUP(Table1012[[#This Row],[Severity_Level]],{"MINOR","MODERATE","SEVERE","FATAL"},{1,2,3,5})</f>
        <v>1</v>
      </c>
      <c r="Z4496" s="1"/>
      <c r="AA4496" s="2"/>
      <c r="AB4496" s="4"/>
    </row>
    <row r="4497" spans="1:28" x14ac:dyDescent="0.3">
      <c r="A4497" t="s">
        <v>4538</v>
      </c>
      <c r="B4497" s="11" t="s">
        <v>29</v>
      </c>
      <c r="C4497" s="11" t="s">
        <v>53</v>
      </c>
      <c r="D4497" s="11" t="s">
        <v>47</v>
      </c>
      <c r="E4497" s="11" t="s">
        <v>14</v>
      </c>
      <c r="F4497" s="11" t="s">
        <v>21</v>
      </c>
      <c r="G4497" s="11">
        <v>1</v>
      </c>
      <c r="H4497" s="11" t="s">
        <v>16</v>
      </c>
      <c r="I4497" s="12">
        <v>44749</v>
      </c>
      <c r="J4497" s="14">
        <v>0.12152777777777778</v>
      </c>
      <c r="K4497">
        <v>1</v>
      </c>
      <c r="L4497" t="s">
        <v>16</v>
      </c>
      <c r="M4497" s="1">
        <v>44749</v>
      </c>
      <c r="N4497" s="2">
        <v>0.12152777777777778</v>
      </c>
      <c r="O4497" s="1">
        <f t="shared" si="420"/>
        <v>44749.121527777781</v>
      </c>
      <c r="P4497" s="3" t="str">
        <f t="shared" si="421"/>
        <v>Jul,2022</v>
      </c>
      <c r="Q4497">
        <f t="shared" si="422"/>
        <v>2022</v>
      </c>
      <c r="R4497" t="str">
        <f t="shared" si="423"/>
        <v>Thu</v>
      </c>
      <c r="S4497">
        <f t="shared" si="424"/>
        <v>2</v>
      </c>
      <c r="T4497" t="str">
        <f t="shared" si="425"/>
        <v>NO</v>
      </c>
      <c r="U4497" cm="1">
        <f t="array" ref="U4497">_xlfn.XLOOKUP(Table1012[[#This Row],[Severity_Level]],{"MINOR","MODERATE","SEVERE","FATAL"},{1,2,3,5})</f>
        <v>1</v>
      </c>
      <c r="Z4497" s="1"/>
      <c r="AA4497" s="2"/>
      <c r="AB4497" s="4"/>
    </row>
    <row r="4498" spans="1:28" x14ac:dyDescent="0.3">
      <c r="A4498" t="s">
        <v>4539</v>
      </c>
      <c r="B4498" s="11" t="s">
        <v>18</v>
      </c>
      <c r="C4498" s="11" t="s">
        <v>53</v>
      </c>
      <c r="D4498" s="11" t="s">
        <v>25</v>
      </c>
      <c r="E4498" s="11" t="s">
        <v>35</v>
      </c>
      <c r="F4498" s="11" t="s">
        <v>26</v>
      </c>
      <c r="G4498" s="11">
        <v>4</v>
      </c>
      <c r="H4498" s="11" t="s">
        <v>27</v>
      </c>
      <c r="I4498" s="12">
        <v>44749</v>
      </c>
      <c r="J4498" s="14">
        <v>0.12222222222222222</v>
      </c>
      <c r="K4498">
        <v>4</v>
      </c>
      <c r="L4498" t="s">
        <v>27</v>
      </c>
      <c r="M4498" s="1">
        <v>44749</v>
      </c>
      <c r="N4498" s="2">
        <v>0.12222222222222222</v>
      </c>
      <c r="O4498" s="1">
        <f t="shared" si="420"/>
        <v>44749.12222222222</v>
      </c>
      <c r="P4498" s="3" t="str">
        <f t="shared" si="421"/>
        <v>Jul,2022</v>
      </c>
      <c r="Q4498">
        <f t="shared" si="422"/>
        <v>2022</v>
      </c>
      <c r="R4498" t="str">
        <f t="shared" si="423"/>
        <v>Thu</v>
      </c>
      <c r="S4498">
        <f t="shared" si="424"/>
        <v>2</v>
      </c>
      <c r="T4498" t="str">
        <f t="shared" si="425"/>
        <v>NO</v>
      </c>
      <c r="U4498" cm="1">
        <f t="array" ref="U4498">_xlfn.XLOOKUP(Table1012[[#This Row],[Severity_Level]],{"MINOR","MODERATE","SEVERE","FATAL"},{1,2,3,5})</f>
        <v>3</v>
      </c>
      <c r="Z4498" s="1"/>
      <c r="AA4498" s="2"/>
      <c r="AB4498" s="4"/>
    </row>
    <row r="4499" spans="1:28" x14ac:dyDescent="0.3">
      <c r="A4499" t="s">
        <v>4540</v>
      </c>
      <c r="B4499" s="11" t="s">
        <v>11</v>
      </c>
      <c r="C4499" s="11" t="s">
        <v>24</v>
      </c>
      <c r="D4499" s="11" t="s">
        <v>47</v>
      </c>
      <c r="E4499" s="11" t="s">
        <v>20</v>
      </c>
      <c r="F4499" s="11" t="s">
        <v>21</v>
      </c>
      <c r="G4499" s="11">
        <v>2</v>
      </c>
      <c r="H4499" s="11" t="s">
        <v>32</v>
      </c>
      <c r="I4499" s="12">
        <v>44749</v>
      </c>
      <c r="J4499" s="14">
        <v>0.12291666666666666</v>
      </c>
      <c r="K4499">
        <v>2</v>
      </c>
      <c r="L4499" t="s">
        <v>32</v>
      </c>
      <c r="M4499" s="1">
        <v>44749</v>
      </c>
      <c r="N4499" s="2">
        <v>0.12291666666666666</v>
      </c>
      <c r="O4499" s="1">
        <f t="shared" si="420"/>
        <v>44749.122916666667</v>
      </c>
      <c r="P4499" s="3" t="str">
        <f t="shared" si="421"/>
        <v>Jul,2022</v>
      </c>
      <c r="Q4499">
        <f t="shared" si="422"/>
        <v>2022</v>
      </c>
      <c r="R4499" t="str">
        <f t="shared" si="423"/>
        <v>Thu</v>
      </c>
      <c r="S4499">
        <f t="shared" si="424"/>
        <v>2</v>
      </c>
      <c r="T4499" t="str">
        <f t="shared" si="425"/>
        <v>NO</v>
      </c>
      <c r="U4499" cm="1">
        <f t="array" ref="U4499">_xlfn.XLOOKUP(Table1012[[#This Row],[Severity_Level]],{"MINOR","MODERATE","SEVERE","FATAL"},{1,2,3,5})</f>
        <v>2</v>
      </c>
      <c r="Z4499" s="1"/>
      <c r="AA4499" s="2"/>
      <c r="AB4499" s="4"/>
    </row>
    <row r="4500" spans="1:28" x14ac:dyDescent="0.3">
      <c r="A4500" t="s">
        <v>4541</v>
      </c>
      <c r="B4500" s="11" t="s">
        <v>18</v>
      </c>
      <c r="C4500" s="11" t="s">
        <v>44</v>
      </c>
      <c r="D4500" s="11" t="s">
        <v>47</v>
      </c>
      <c r="E4500" s="11" t="s">
        <v>38</v>
      </c>
      <c r="F4500" s="11" t="s">
        <v>15</v>
      </c>
      <c r="G4500" s="11">
        <v>3</v>
      </c>
      <c r="H4500" s="11" t="s">
        <v>32</v>
      </c>
      <c r="I4500" s="12">
        <v>44749</v>
      </c>
      <c r="J4500" s="14">
        <v>0.12361111111111112</v>
      </c>
      <c r="K4500">
        <v>3</v>
      </c>
      <c r="L4500" t="s">
        <v>32</v>
      </c>
      <c r="M4500" s="1">
        <v>44749</v>
      </c>
      <c r="N4500" s="2">
        <v>0.12361111111111112</v>
      </c>
      <c r="O4500" s="1">
        <f t="shared" si="420"/>
        <v>44749.123611111114</v>
      </c>
      <c r="P4500" s="3" t="str">
        <f t="shared" si="421"/>
        <v>Jul,2022</v>
      </c>
      <c r="Q4500">
        <f t="shared" si="422"/>
        <v>2022</v>
      </c>
      <c r="R4500" t="str">
        <f t="shared" si="423"/>
        <v>Thu</v>
      </c>
      <c r="S4500">
        <f t="shared" si="424"/>
        <v>2</v>
      </c>
      <c r="T4500" t="str">
        <f t="shared" si="425"/>
        <v>NO</v>
      </c>
      <c r="U4500" cm="1">
        <f t="array" ref="U4500">_xlfn.XLOOKUP(Table1012[[#This Row],[Severity_Level]],{"MINOR","MODERATE","SEVERE","FATAL"},{1,2,3,5})</f>
        <v>2</v>
      </c>
      <c r="Z4500" s="1"/>
      <c r="AA4500" s="2"/>
      <c r="AB4500" s="4"/>
    </row>
    <row r="4501" spans="1:28" x14ac:dyDescent="0.3">
      <c r="A4501" t="s">
        <v>4542</v>
      </c>
      <c r="B4501" s="11" t="s">
        <v>18</v>
      </c>
      <c r="C4501" s="11" t="s">
        <v>12</v>
      </c>
      <c r="D4501" s="11" t="s">
        <v>25</v>
      </c>
      <c r="E4501" s="11" t="s">
        <v>14</v>
      </c>
      <c r="F4501" s="11" t="s">
        <v>51</v>
      </c>
      <c r="G4501" s="11">
        <v>5</v>
      </c>
      <c r="H4501" s="11" t="s">
        <v>32</v>
      </c>
      <c r="I4501" s="12">
        <v>44749</v>
      </c>
      <c r="J4501" s="14">
        <v>0.12430555555555556</v>
      </c>
      <c r="K4501">
        <v>5</v>
      </c>
      <c r="L4501" t="s">
        <v>32</v>
      </c>
      <c r="M4501" s="1">
        <v>44749</v>
      </c>
      <c r="N4501" s="2">
        <v>0.12430555555555556</v>
      </c>
      <c r="O4501" s="1">
        <f t="shared" si="420"/>
        <v>44749.124305555553</v>
      </c>
      <c r="P4501" s="3" t="str">
        <f t="shared" si="421"/>
        <v>Jul,2022</v>
      </c>
      <c r="Q4501">
        <f t="shared" si="422"/>
        <v>2022</v>
      </c>
      <c r="R4501" t="str">
        <f t="shared" si="423"/>
        <v>Thu</v>
      </c>
      <c r="S4501">
        <f t="shared" si="424"/>
        <v>2</v>
      </c>
      <c r="T4501" t="str">
        <f t="shared" si="425"/>
        <v>NO</v>
      </c>
      <c r="U4501" cm="1">
        <f t="array" ref="U4501">_xlfn.XLOOKUP(Table1012[[#This Row],[Severity_Level]],{"MINOR","MODERATE","SEVERE","FATAL"},{1,2,3,5})</f>
        <v>2</v>
      </c>
      <c r="Z4501" s="1"/>
      <c r="AA4501" s="2"/>
      <c r="AB4501" s="4"/>
    </row>
    <row r="4502" spans="1:28" x14ac:dyDescent="0.3">
      <c r="A4502" t="s">
        <v>4543</v>
      </c>
      <c r="B4502" s="11" t="s">
        <v>56</v>
      </c>
      <c r="C4502" s="11" t="s">
        <v>12</v>
      </c>
      <c r="D4502" s="11" t="s">
        <v>25</v>
      </c>
      <c r="E4502" s="11" t="s">
        <v>38</v>
      </c>
      <c r="F4502" s="11" t="s">
        <v>51</v>
      </c>
      <c r="G4502" s="11">
        <v>3</v>
      </c>
      <c r="H4502" s="11" t="s">
        <v>27</v>
      </c>
      <c r="I4502" s="12">
        <v>44749</v>
      </c>
      <c r="J4502" s="14">
        <v>0.125</v>
      </c>
      <c r="K4502">
        <v>3</v>
      </c>
      <c r="L4502" t="s">
        <v>27</v>
      </c>
      <c r="M4502" s="1">
        <v>44749</v>
      </c>
      <c r="N4502" s="2">
        <v>0.125</v>
      </c>
      <c r="O4502" s="1">
        <f t="shared" si="420"/>
        <v>44749.125</v>
      </c>
      <c r="P4502" s="3" t="str">
        <f t="shared" si="421"/>
        <v>Jul,2022</v>
      </c>
      <c r="Q4502">
        <f t="shared" si="422"/>
        <v>2022</v>
      </c>
      <c r="R4502" t="str">
        <f t="shared" si="423"/>
        <v>Thu</v>
      </c>
      <c r="S4502">
        <f t="shared" si="424"/>
        <v>3</v>
      </c>
      <c r="T4502" t="str">
        <f t="shared" si="425"/>
        <v>NO</v>
      </c>
      <c r="U4502" cm="1">
        <f t="array" ref="U4502">_xlfn.XLOOKUP(Table1012[[#This Row],[Severity_Level]],{"MINOR","MODERATE","SEVERE","FATAL"},{1,2,3,5})</f>
        <v>3</v>
      </c>
      <c r="Z4502" s="1"/>
      <c r="AA4502" s="2"/>
      <c r="AB4502" s="4"/>
    </row>
    <row r="4503" spans="1:28" x14ac:dyDescent="0.3">
      <c r="A4503" t="s">
        <v>4544</v>
      </c>
      <c r="B4503" s="11" t="s">
        <v>56</v>
      </c>
      <c r="C4503" s="11" t="s">
        <v>19</v>
      </c>
      <c r="D4503" s="11" t="s">
        <v>25</v>
      </c>
      <c r="E4503" s="11" t="s">
        <v>14</v>
      </c>
      <c r="F4503" s="11" t="s">
        <v>21</v>
      </c>
      <c r="G4503" s="11">
        <v>2</v>
      </c>
      <c r="H4503" s="11" t="s">
        <v>16</v>
      </c>
      <c r="I4503" s="12">
        <v>44749</v>
      </c>
      <c r="J4503" s="14">
        <v>0.12569444444444444</v>
      </c>
      <c r="K4503">
        <v>2</v>
      </c>
      <c r="L4503" t="s">
        <v>16</v>
      </c>
      <c r="M4503" s="1">
        <v>44749</v>
      </c>
      <c r="N4503" s="2">
        <v>0.12569444444444444</v>
      </c>
      <c r="O4503" s="1">
        <f t="shared" si="420"/>
        <v>44749.125694444447</v>
      </c>
      <c r="P4503" s="3" t="str">
        <f t="shared" si="421"/>
        <v>Jul,2022</v>
      </c>
      <c r="Q4503">
        <f t="shared" si="422"/>
        <v>2022</v>
      </c>
      <c r="R4503" t="str">
        <f t="shared" si="423"/>
        <v>Thu</v>
      </c>
      <c r="S4503">
        <f t="shared" si="424"/>
        <v>3</v>
      </c>
      <c r="T4503" t="str">
        <f t="shared" si="425"/>
        <v>NO</v>
      </c>
      <c r="U4503" cm="1">
        <f t="array" ref="U4503">_xlfn.XLOOKUP(Table1012[[#This Row],[Severity_Level]],{"MINOR","MODERATE","SEVERE","FATAL"},{1,2,3,5})</f>
        <v>1</v>
      </c>
      <c r="Z4503" s="1"/>
      <c r="AA4503" s="2"/>
      <c r="AB4503" s="4"/>
    </row>
    <row r="4504" spans="1:28" x14ac:dyDescent="0.3">
      <c r="A4504" t="s">
        <v>4545</v>
      </c>
      <c r="B4504" s="11" t="s">
        <v>11</v>
      </c>
      <c r="C4504" s="11" t="s">
        <v>44</v>
      </c>
      <c r="D4504" s="11" t="s">
        <v>37</v>
      </c>
      <c r="E4504" s="11" t="s">
        <v>20</v>
      </c>
      <c r="F4504" s="11" t="s">
        <v>21</v>
      </c>
      <c r="G4504" s="11">
        <v>1</v>
      </c>
      <c r="H4504" s="11" t="s">
        <v>40</v>
      </c>
      <c r="I4504" s="12">
        <v>44749</v>
      </c>
      <c r="J4504" s="14">
        <v>0.12638888888888888</v>
      </c>
      <c r="K4504">
        <v>1</v>
      </c>
      <c r="L4504" t="s">
        <v>40</v>
      </c>
      <c r="M4504" s="1">
        <v>44749</v>
      </c>
      <c r="N4504" s="2">
        <v>0.12638888888888888</v>
      </c>
      <c r="O4504" s="1">
        <f t="shared" si="420"/>
        <v>44749.126388888886</v>
      </c>
      <c r="P4504" s="3" t="str">
        <f t="shared" si="421"/>
        <v>Jul,2022</v>
      </c>
      <c r="Q4504">
        <f t="shared" si="422"/>
        <v>2022</v>
      </c>
      <c r="R4504" t="str">
        <f t="shared" si="423"/>
        <v>Thu</v>
      </c>
      <c r="S4504">
        <f t="shared" si="424"/>
        <v>3</v>
      </c>
      <c r="T4504" t="str">
        <f t="shared" si="425"/>
        <v>NO</v>
      </c>
      <c r="U4504" cm="1">
        <f t="array" ref="U4504">_xlfn.XLOOKUP(Table1012[[#This Row],[Severity_Level]],{"MINOR","MODERATE","SEVERE","FATAL"},{1,2,3,5})</f>
        <v>5</v>
      </c>
      <c r="Z4504" s="1"/>
      <c r="AA4504" s="2"/>
      <c r="AB4504" s="4"/>
    </row>
    <row r="4505" spans="1:28" x14ac:dyDescent="0.3">
      <c r="A4505" t="s">
        <v>4546</v>
      </c>
      <c r="B4505" s="11" t="s">
        <v>56</v>
      </c>
      <c r="C4505" s="11" t="s">
        <v>24</v>
      </c>
      <c r="D4505" s="11" t="s">
        <v>31</v>
      </c>
      <c r="E4505" s="11" t="s">
        <v>35</v>
      </c>
      <c r="F4505" s="11" t="s">
        <v>15</v>
      </c>
      <c r="G4505" s="11">
        <v>1</v>
      </c>
      <c r="H4505" s="11" t="s">
        <v>16</v>
      </c>
      <c r="I4505" s="12">
        <v>44749</v>
      </c>
      <c r="J4505" s="14">
        <v>0.12708333333333333</v>
      </c>
      <c r="K4505">
        <v>1</v>
      </c>
      <c r="L4505" t="s">
        <v>16</v>
      </c>
      <c r="M4505" s="1">
        <v>44749</v>
      </c>
      <c r="N4505" s="2">
        <v>0.12708333333333333</v>
      </c>
      <c r="O4505" s="1">
        <f t="shared" si="420"/>
        <v>44749.127083333333</v>
      </c>
      <c r="P4505" s="3" t="str">
        <f t="shared" si="421"/>
        <v>Jul,2022</v>
      </c>
      <c r="Q4505">
        <f t="shared" si="422"/>
        <v>2022</v>
      </c>
      <c r="R4505" t="str">
        <f t="shared" si="423"/>
        <v>Thu</v>
      </c>
      <c r="S4505">
        <f t="shared" si="424"/>
        <v>3</v>
      </c>
      <c r="T4505" t="str">
        <f t="shared" si="425"/>
        <v>NO</v>
      </c>
      <c r="U4505" cm="1">
        <f t="array" ref="U4505">_xlfn.XLOOKUP(Table1012[[#This Row],[Severity_Level]],{"MINOR","MODERATE","SEVERE","FATAL"},{1,2,3,5})</f>
        <v>1</v>
      </c>
      <c r="Z4505" s="1"/>
      <c r="AA4505" s="2"/>
      <c r="AB4505" s="4"/>
    </row>
    <row r="4506" spans="1:28" x14ac:dyDescent="0.3">
      <c r="A4506" t="s">
        <v>4547</v>
      </c>
      <c r="B4506" s="11" t="s">
        <v>34</v>
      </c>
      <c r="C4506" s="11" t="s">
        <v>57</v>
      </c>
      <c r="D4506" s="11" t="s">
        <v>31</v>
      </c>
      <c r="E4506" s="11" t="s">
        <v>38</v>
      </c>
      <c r="F4506" s="11" t="s">
        <v>26</v>
      </c>
      <c r="G4506" s="11">
        <v>1</v>
      </c>
      <c r="H4506" s="11" t="s">
        <v>40</v>
      </c>
      <c r="I4506" s="12">
        <v>44749</v>
      </c>
      <c r="J4506" s="14">
        <v>0.12777777777777777</v>
      </c>
      <c r="K4506">
        <v>1</v>
      </c>
      <c r="L4506" t="s">
        <v>40</v>
      </c>
      <c r="M4506" s="1">
        <v>44749</v>
      </c>
      <c r="N4506" s="2">
        <v>0.12777777777777777</v>
      </c>
      <c r="O4506" s="1">
        <f t="shared" si="420"/>
        <v>44749.12777777778</v>
      </c>
      <c r="P4506" s="3" t="str">
        <f t="shared" si="421"/>
        <v>Jul,2022</v>
      </c>
      <c r="Q4506">
        <f t="shared" si="422"/>
        <v>2022</v>
      </c>
      <c r="R4506" t="str">
        <f t="shared" si="423"/>
        <v>Thu</v>
      </c>
      <c r="S4506">
        <f t="shared" si="424"/>
        <v>3</v>
      </c>
      <c r="T4506" t="str">
        <f t="shared" si="425"/>
        <v>NO</v>
      </c>
      <c r="U4506" cm="1">
        <f t="array" ref="U4506">_xlfn.XLOOKUP(Table1012[[#This Row],[Severity_Level]],{"MINOR","MODERATE","SEVERE","FATAL"},{1,2,3,5})</f>
        <v>5</v>
      </c>
      <c r="Z4506" s="1"/>
      <c r="AA4506" s="2"/>
      <c r="AB4506" s="4"/>
    </row>
    <row r="4507" spans="1:28" x14ac:dyDescent="0.3">
      <c r="A4507" t="s">
        <v>4548</v>
      </c>
      <c r="B4507" s="11" t="s">
        <v>56</v>
      </c>
      <c r="C4507" s="11" t="s">
        <v>46</v>
      </c>
      <c r="D4507" s="11" t="s">
        <v>47</v>
      </c>
      <c r="E4507" s="11" t="s">
        <v>35</v>
      </c>
      <c r="F4507" s="11" t="s">
        <v>21</v>
      </c>
      <c r="G4507" s="11">
        <v>1</v>
      </c>
      <c r="H4507" s="11" t="s">
        <v>16</v>
      </c>
      <c r="I4507" s="12">
        <v>44749</v>
      </c>
      <c r="J4507" s="14">
        <v>0.12847222222222221</v>
      </c>
      <c r="K4507">
        <v>1</v>
      </c>
      <c r="L4507" t="s">
        <v>16</v>
      </c>
      <c r="M4507" s="1">
        <v>44749</v>
      </c>
      <c r="N4507" s="2">
        <v>0.12847222222222221</v>
      </c>
      <c r="O4507" s="1">
        <f t="shared" si="420"/>
        <v>44749.128472222219</v>
      </c>
      <c r="P4507" s="3" t="str">
        <f t="shared" si="421"/>
        <v>Jul,2022</v>
      </c>
      <c r="Q4507">
        <f t="shared" si="422"/>
        <v>2022</v>
      </c>
      <c r="R4507" t="str">
        <f t="shared" si="423"/>
        <v>Thu</v>
      </c>
      <c r="S4507">
        <f t="shared" si="424"/>
        <v>3</v>
      </c>
      <c r="T4507" t="str">
        <f t="shared" si="425"/>
        <v>NO</v>
      </c>
      <c r="U4507" cm="1">
        <f t="array" ref="U4507">_xlfn.XLOOKUP(Table1012[[#This Row],[Severity_Level]],{"MINOR","MODERATE","SEVERE","FATAL"},{1,2,3,5})</f>
        <v>1</v>
      </c>
      <c r="Z4507" s="1"/>
      <c r="AA4507" s="2"/>
      <c r="AB4507" s="4"/>
    </row>
    <row r="4508" spans="1:28" x14ac:dyDescent="0.3">
      <c r="A4508" t="s">
        <v>4549</v>
      </c>
      <c r="B4508" s="11" t="s">
        <v>56</v>
      </c>
      <c r="C4508" s="11" t="s">
        <v>53</v>
      </c>
      <c r="D4508" s="11" t="s">
        <v>31</v>
      </c>
      <c r="E4508" s="11" t="s">
        <v>14</v>
      </c>
      <c r="F4508" s="11" t="s">
        <v>51</v>
      </c>
      <c r="G4508" s="11">
        <v>2</v>
      </c>
      <c r="H4508" s="11" t="s">
        <v>32</v>
      </c>
      <c r="I4508" s="12">
        <v>44749</v>
      </c>
      <c r="J4508" s="14">
        <v>0.12916666666666668</v>
      </c>
      <c r="K4508">
        <v>2</v>
      </c>
      <c r="L4508" t="s">
        <v>32</v>
      </c>
      <c r="M4508" s="1">
        <v>44749</v>
      </c>
      <c r="N4508" s="2">
        <v>0.12916666666666668</v>
      </c>
      <c r="O4508" s="1">
        <f t="shared" si="420"/>
        <v>44749.129166666666</v>
      </c>
      <c r="P4508" s="3" t="str">
        <f t="shared" si="421"/>
        <v>Jul,2022</v>
      </c>
      <c r="Q4508">
        <f t="shared" si="422"/>
        <v>2022</v>
      </c>
      <c r="R4508" t="str">
        <f t="shared" si="423"/>
        <v>Thu</v>
      </c>
      <c r="S4508">
        <f t="shared" si="424"/>
        <v>3</v>
      </c>
      <c r="T4508" t="str">
        <f t="shared" si="425"/>
        <v>NO</v>
      </c>
      <c r="U4508" cm="1">
        <f t="array" ref="U4508">_xlfn.XLOOKUP(Table1012[[#This Row],[Severity_Level]],{"MINOR","MODERATE","SEVERE","FATAL"},{1,2,3,5})</f>
        <v>2</v>
      </c>
      <c r="Z4508" s="1"/>
      <c r="AA4508" s="2"/>
      <c r="AB4508" s="4"/>
    </row>
    <row r="4509" spans="1:28" x14ac:dyDescent="0.3">
      <c r="A4509" t="s">
        <v>4550</v>
      </c>
      <c r="B4509" s="11" t="s">
        <v>56</v>
      </c>
      <c r="C4509" s="11" t="s">
        <v>65</v>
      </c>
      <c r="D4509" s="11" t="s">
        <v>25</v>
      </c>
      <c r="E4509" s="11" t="s">
        <v>35</v>
      </c>
      <c r="F4509" s="11" t="s">
        <v>21</v>
      </c>
      <c r="G4509" s="11">
        <v>4</v>
      </c>
      <c r="H4509" s="11" t="s">
        <v>32</v>
      </c>
      <c r="I4509" s="12">
        <v>44749</v>
      </c>
      <c r="J4509" s="14">
        <v>0.12986111111111112</v>
      </c>
      <c r="K4509">
        <v>4</v>
      </c>
      <c r="L4509" t="s">
        <v>32</v>
      </c>
      <c r="M4509" s="1">
        <v>44749</v>
      </c>
      <c r="N4509" s="2">
        <v>0.12986111111111112</v>
      </c>
      <c r="O4509" s="1">
        <f t="shared" si="420"/>
        <v>44749.129861111112</v>
      </c>
      <c r="P4509" s="3" t="str">
        <f t="shared" si="421"/>
        <v>Jul,2022</v>
      </c>
      <c r="Q4509">
        <f t="shared" si="422"/>
        <v>2022</v>
      </c>
      <c r="R4509" t="str">
        <f t="shared" si="423"/>
        <v>Thu</v>
      </c>
      <c r="S4509">
        <f t="shared" si="424"/>
        <v>3</v>
      </c>
      <c r="T4509" t="str">
        <f t="shared" si="425"/>
        <v>NO</v>
      </c>
      <c r="U4509" cm="1">
        <f t="array" ref="U4509">_xlfn.XLOOKUP(Table1012[[#This Row],[Severity_Level]],{"MINOR","MODERATE","SEVERE","FATAL"},{1,2,3,5})</f>
        <v>2</v>
      </c>
      <c r="Z4509" s="1"/>
      <c r="AA4509" s="2"/>
      <c r="AB4509" s="4"/>
    </row>
    <row r="4510" spans="1:28" x14ac:dyDescent="0.3">
      <c r="A4510" t="s">
        <v>4551</v>
      </c>
      <c r="B4510" s="11" t="s">
        <v>29</v>
      </c>
      <c r="C4510" s="11" t="s">
        <v>30</v>
      </c>
      <c r="D4510" s="11" t="s">
        <v>25</v>
      </c>
      <c r="E4510" s="11" t="s">
        <v>14</v>
      </c>
      <c r="F4510" s="11" t="s">
        <v>26</v>
      </c>
      <c r="G4510" s="11">
        <v>5</v>
      </c>
      <c r="H4510" s="11" t="s">
        <v>32</v>
      </c>
      <c r="I4510" s="12">
        <v>44749</v>
      </c>
      <c r="J4510" s="14">
        <v>0.13055555555555556</v>
      </c>
      <c r="K4510">
        <v>5</v>
      </c>
      <c r="L4510" t="s">
        <v>32</v>
      </c>
      <c r="M4510" s="1">
        <v>44749</v>
      </c>
      <c r="N4510" s="2">
        <v>0.13055555555555556</v>
      </c>
      <c r="O4510" s="1">
        <f t="shared" si="420"/>
        <v>44749.130555555559</v>
      </c>
      <c r="P4510" s="3" t="str">
        <f t="shared" si="421"/>
        <v>Jul,2022</v>
      </c>
      <c r="Q4510">
        <f t="shared" si="422"/>
        <v>2022</v>
      </c>
      <c r="R4510" t="str">
        <f t="shared" si="423"/>
        <v>Thu</v>
      </c>
      <c r="S4510">
        <f t="shared" si="424"/>
        <v>3</v>
      </c>
      <c r="T4510" t="str">
        <f t="shared" si="425"/>
        <v>NO</v>
      </c>
      <c r="U4510" cm="1">
        <f t="array" ref="U4510">_xlfn.XLOOKUP(Table1012[[#This Row],[Severity_Level]],{"MINOR","MODERATE","SEVERE","FATAL"},{1,2,3,5})</f>
        <v>2</v>
      </c>
      <c r="Z4510" s="1"/>
      <c r="AA4510" s="2"/>
      <c r="AB4510" s="4"/>
    </row>
    <row r="4511" spans="1:28" x14ac:dyDescent="0.3">
      <c r="A4511" t="s">
        <v>4552</v>
      </c>
      <c r="B4511" s="11" t="s">
        <v>49</v>
      </c>
      <c r="C4511" s="11" t="s">
        <v>24</v>
      </c>
      <c r="D4511" s="11" t="s">
        <v>31</v>
      </c>
      <c r="E4511" s="11" t="s">
        <v>14</v>
      </c>
      <c r="F4511" s="11" t="s">
        <v>15</v>
      </c>
      <c r="G4511" s="11">
        <v>5</v>
      </c>
      <c r="H4511" s="11" t="s">
        <v>32</v>
      </c>
      <c r="I4511" s="12">
        <v>44749</v>
      </c>
      <c r="J4511" s="14">
        <v>0.13125000000000001</v>
      </c>
      <c r="K4511">
        <v>5</v>
      </c>
      <c r="L4511" t="s">
        <v>32</v>
      </c>
      <c r="M4511" s="1">
        <v>44749</v>
      </c>
      <c r="N4511" s="2">
        <v>0.13125000000000001</v>
      </c>
      <c r="O4511" s="1">
        <f t="shared" si="420"/>
        <v>44749.131249999999</v>
      </c>
      <c r="P4511" s="3" t="str">
        <f t="shared" si="421"/>
        <v>Jul,2022</v>
      </c>
      <c r="Q4511">
        <f t="shared" si="422"/>
        <v>2022</v>
      </c>
      <c r="R4511" t="str">
        <f t="shared" si="423"/>
        <v>Thu</v>
      </c>
      <c r="S4511">
        <f t="shared" si="424"/>
        <v>3</v>
      </c>
      <c r="T4511" t="str">
        <f t="shared" si="425"/>
        <v>NO</v>
      </c>
      <c r="U4511" cm="1">
        <f t="array" ref="U4511">_xlfn.XLOOKUP(Table1012[[#This Row],[Severity_Level]],{"MINOR","MODERATE","SEVERE","FATAL"},{1,2,3,5})</f>
        <v>2</v>
      </c>
      <c r="Z4511" s="1"/>
      <c r="AA4511" s="2"/>
      <c r="AB4511" s="4"/>
    </row>
    <row r="4512" spans="1:28" x14ac:dyDescent="0.3">
      <c r="A4512" t="s">
        <v>4553</v>
      </c>
      <c r="B4512" s="11" t="s">
        <v>56</v>
      </c>
      <c r="C4512" s="11" t="s">
        <v>57</v>
      </c>
      <c r="D4512" s="11" t="s">
        <v>13</v>
      </c>
      <c r="E4512" s="11" t="s">
        <v>35</v>
      </c>
      <c r="F4512" s="11" t="s">
        <v>15</v>
      </c>
      <c r="G4512" s="11">
        <v>4</v>
      </c>
      <c r="H4512" s="11" t="s">
        <v>16</v>
      </c>
      <c r="I4512" s="12">
        <v>44749</v>
      </c>
      <c r="J4512" s="14">
        <v>0.13194444444444445</v>
      </c>
      <c r="K4512">
        <v>4</v>
      </c>
      <c r="L4512" t="s">
        <v>16</v>
      </c>
      <c r="M4512" s="1">
        <v>44749</v>
      </c>
      <c r="N4512" s="2">
        <v>0.13194444444444445</v>
      </c>
      <c r="O4512" s="1">
        <f t="shared" si="420"/>
        <v>44749.131944444445</v>
      </c>
      <c r="P4512" s="3" t="str">
        <f t="shared" si="421"/>
        <v>Jul,2022</v>
      </c>
      <c r="Q4512">
        <f t="shared" si="422"/>
        <v>2022</v>
      </c>
      <c r="R4512" t="str">
        <f t="shared" si="423"/>
        <v>Thu</v>
      </c>
      <c r="S4512">
        <f t="shared" si="424"/>
        <v>3</v>
      </c>
      <c r="T4512" t="str">
        <f t="shared" si="425"/>
        <v>NO</v>
      </c>
      <c r="U4512" cm="1">
        <f t="array" ref="U4512">_xlfn.XLOOKUP(Table1012[[#This Row],[Severity_Level]],{"MINOR","MODERATE","SEVERE","FATAL"},{1,2,3,5})</f>
        <v>1</v>
      </c>
      <c r="Z4512" s="1"/>
      <c r="AA4512" s="2"/>
      <c r="AB4512" s="4"/>
    </row>
    <row r="4513" spans="1:28" x14ac:dyDescent="0.3">
      <c r="A4513" t="s">
        <v>4554</v>
      </c>
      <c r="B4513" s="11" t="s">
        <v>18</v>
      </c>
      <c r="C4513" s="11" t="s">
        <v>57</v>
      </c>
      <c r="D4513" s="11" t="s">
        <v>37</v>
      </c>
      <c r="E4513" s="11" t="s">
        <v>14</v>
      </c>
      <c r="F4513" s="11" t="s">
        <v>51</v>
      </c>
      <c r="G4513" s="11">
        <v>5</v>
      </c>
      <c r="H4513" s="11" t="s">
        <v>32</v>
      </c>
      <c r="I4513" s="12">
        <v>44749</v>
      </c>
      <c r="J4513" s="14">
        <v>0.13263888888888889</v>
      </c>
      <c r="K4513">
        <v>5</v>
      </c>
      <c r="L4513" t="s">
        <v>32</v>
      </c>
      <c r="M4513" s="1">
        <v>44749</v>
      </c>
      <c r="N4513" s="2">
        <v>0.13263888888888889</v>
      </c>
      <c r="O4513" s="1">
        <f t="shared" si="420"/>
        <v>44749.132638888892</v>
      </c>
      <c r="P4513" s="3" t="str">
        <f t="shared" si="421"/>
        <v>Jul,2022</v>
      </c>
      <c r="Q4513">
        <f t="shared" si="422"/>
        <v>2022</v>
      </c>
      <c r="R4513" t="str">
        <f t="shared" si="423"/>
        <v>Thu</v>
      </c>
      <c r="S4513">
        <f t="shared" si="424"/>
        <v>3</v>
      </c>
      <c r="T4513" t="str">
        <f t="shared" si="425"/>
        <v>NO</v>
      </c>
      <c r="U4513" cm="1">
        <f t="array" ref="U4513">_xlfn.XLOOKUP(Table1012[[#This Row],[Severity_Level]],{"MINOR","MODERATE","SEVERE","FATAL"},{1,2,3,5})</f>
        <v>2</v>
      </c>
      <c r="Z4513" s="1"/>
      <c r="AA4513" s="2"/>
      <c r="AB4513" s="4"/>
    </row>
    <row r="4514" spans="1:28" x14ac:dyDescent="0.3">
      <c r="A4514" t="s">
        <v>4555</v>
      </c>
      <c r="B4514" s="11" t="s">
        <v>56</v>
      </c>
      <c r="C4514" s="11" t="s">
        <v>65</v>
      </c>
      <c r="D4514" s="11" t="s">
        <v>47</v>
      </c>
      <c r="E4514" s="11" t="s">
        <v>38</v>
      </c>
      <c r="F4514" s="11" t="s">
        <v>21</v>
      </c>
      <c r="G4514" s="11">
        <v>3</v>
      </c>
      <c r="H4514" s="11" t="s">
        <v>27</v>
      </c>
      <c r="I4514" s="12">
        <v>44750</v>
      </c>
      <c r="J4514" s="14">
        <v>0.13333333333333333</v>
      </c>
      <c r="K4514">
        <v>3</v>
      </c>
      <c r="L4514" t="s">
        <v>27</v>
      </c>
      <c r="M4514" s="1">
        <v>44750</v>
      </c>
      <c r="N4514" s="2">
        <v>0.13333333333333333</v>
      </c>
      <c r="O4514" s="1">
        <f t="shared" si="420"/>
        <v>44750.133333333331</v>
      </c>
      <c r="P4514" s="3" t="str">
        <f t="shared" si="421"/>
        <v>Jul,2022</v>
      </c>
      <c r="Q4514">
        <f t="shared" si="422"/>
        <v>2022</v>
      </c>
      <c r="R4514" t="str">
        <f t="shared" si="423"/>
        <v>Fri</v>
      </c>
      <c r="S4514">
        <f t="shared" si="424"/>
        <v>3</v>
      </c>
      <c r="T4514" t="str">
        <f t="shared" si="425"/>
        <v>NO</v>
      </c>
      <c r="U4514" cm="1">
        <f t="array" ref="U4514">_xlfn.XLOOKUP(Table1012[[#This Row],[Severity_Level]],{"MINOR","MODERATE","SEVERE","FATAL"},{1,2,3,5})</f>
        <v>3</v>
      </c>
      <c r="Z4514" s="1"/>
      <c r="AA4514" s="2"/>
      <c r="AB4514" s="4"/>
    </row>
    <row r="4515" spans="1:28" x14ac:dyDescent="0.3">
      <c r="A4515" t="s">
        <v>4556</v>
      </c>
      <c r="B4515" s="11" t="s">
        <v>49</v>
      </c>
      <c r="C4515" s="11" t="s">
        <v>12</v>
      </c>
      <c r="D4515" s="11" t="s">
        <v>13</v>
      </c>
      <c r="E4515" s="11" t="s">
        <v>38</v>
      </c>
      <c r="F4515" s="11" t="s">
        <v>15</v>
      </c>
      <c r="G4515" s="11">
        <v>1</v>
      </c>
      <c r="H4515" s="11" t="s">
        <v>27</v>
      </c>
      <c r="I4515" s="12">
        <v>44750</v>
      </c>
      <c r="J4515" s="14">
        <v>0.13402777777777777</v>
      </c>
      <c r="K4515">
        <v>1</v>
      </c>
      <c r="L4515" t="s">
        <v>27</v>
      </c>
      <c r="M4515" s="1">
        <v>44750</v>
      </c>
      <c r="N4515" s="2">
        <v>0.13402777777777777</v>
      </c>
      <c r="O4515" s="1">
        <f t="shared" si="420"/>
        <v>44750.134027777778</v>
      </c>
      <c r="P4515" s="3" t="str">
        <f t="shared" si="421"/>
        <v>Jul,2022</v>
      </c>
      <c r="Q4515">
        <f t="shared" si="422"/>
        <v>2022</v>
      </c>
      <c r="R4515" t="str">
        <f t="shared" si="423"/>
        <v>Fri</v>
      </c>
      <c r="S4515">
        <f t="shared" si="424"/>
        <v>3</v>
      </c>
      <c r="T4515" t="str">
        <f t="shared" si="425"/>
        <v>NO</v>
      </c>
      <c r="U4515" cm="1">
        <f t="array" ref="U4515">_xlfn.XLOOKUP(Table1012[[#This Row],[Severity_Level]],{"MINOR","MODERATE","SEVERE","FATAL"},{1,2,3,5})</f>
        <v>3</v>
      </c>
      <c r="Z4515" s="1"/>
      <c r="AA4515" s="2"/>
      <c r="AB4515" s="4"/>
    </row>
    <row r="4516" spans="1:28" x14ac:dyDescent="0.3">
      <c r="A4516" t="s">
        <v>4557</v>
      </c>
      <c r="B4516" s="11" t="s">
        <v>11</v>
      </c>
      <c r="C4516" s="11" t="s">
        <v>53</v>
      </c>
      <c r="D4516" s="11" t="s">
        <v>25</v>
      </c>
      <c r="E4516" s="11" t="s">
        <v>38</v>
      </c>
      <c r="F4516" s="11" t="s">
        <v>15</v>
      </c>
      <c r="G4516" s="11">
        <v>5</v>
      </c>
      <c r="H4516" s="11" t="s">
        <v>32</v>
      </c>
      <c r="I4516" s="12">
        <v>44750</v>
      </c>
      <c r="J4516" s="14">
        <v>0.13472222222222222</v>
      </c>
      <c r="K4516">
        <v>5</v>
      </c>
      <c r="L4516" t="s">
        <v>32</v>
      </c>
      <c r="M4516" s="1">
        <v>44750</v>
      </c>
      <c r="N4516" s="2">
        <v>0.13472222222222222</v>
      </c>
      <c r="O4516" s="1">
        <f t="shared" si="420"/>
        <v>44750.134722222225</v>
      </c>
      <c r="P4516" s="3" t="str">
        <f t="shared" si="421"/>
        <v>Jul,2022</v>
      </c>
      <c r="Q4516">
        <f t="shared" si="422"/>
        <v>2022</v>
      </c>
      <c r="R4516" t="str">
        <f t="shared" si="423"/>
        <v>Fri</v>
      </c>
      <c r="S4516">
        <f t="shared" si="424"/>
        <v>3</v>
      </c>
      <c r="T4516" t="str">
        <f t="shared" si="425"/>
        <v>NO</v>
      </c>
      <c r="U4516" cm="1">
        <f t="array" ref="U4516">_xlfn.XLOOKUP(Table1012[[#This Row],[Severity_Level]],{"MINOR","MODERATE","SEVERE","FATAL"},{1,2,3,5})</f>
        <v>2</v>
      </c>
      <c r="Z4516" s="1"/>
      <c r="AA4516" s="2"/>
      <c r="AB4516" s="4"/>
    </row>
    <row r="4517" spans="1:28" x14ac:dyDescent="0.3">
      <c r="A4517" t="s">
        <v>4558</v>
      </c>
      <c r="B4517" s="11" t="s">
        <v>11</v>
      </c>
      <c r="C4517" s="11" t="s">
        <v>30</v>
      </c>
      <c r="D4517" s="11" t="s">
        <v>25</v>
      </c>
      <c r="E4517" s="11" t="s">
        <v>20</v>
      </c>
      <c r="F4517" s="11" t="s">
        <v>51</v>
      </c>
      <c r="G4517" s="11">
        <v>2</v>
      </c>
      <c r="H4517" s="11" t="s">
        <v>32</v>
      </c>
      <c r="I4517" s="12">
        <v>44750</v>
      </c>
      <c r="J4517" s="14">
        <v>0.13541666666666666</v>
      </c>
      <c r="K4517">
        <v>2</v>
      </c>
      <c r="L4517" t="s">
        <v>32</v>
      </c>
      <c r="M4517" s="1">
        <v>44750</v>
      </c>
      <c r="N4517" s="2">
        <v>0.13541666666666666</v>
      </c>
      <c r="O4517" s="1">
        <f t="shared" si="420"/>
        <v>44750.135416666664</v>
      </c>
      <c r="P4517" s="3" t="str">
        <f t="shared" si="421"/>
        <v>Jul,2022</v>
      </c>
      <c r="Q4517">
        <f t="shared" si="422"/>
        <v>2022</v>
      </c>
      <c r="R4517" t="str">
        <f t="shared" si="423"/>
        <v>Fri</v>
      </c>
      <c r="S4517">
        <f t="shared" si="424"/>
        <v>3</v>
      </c>
      <c r="T4517" t="str">
        <f t="shared" si="425"/>
        <v>NO</v>
      </c>
      <c r="U4517" cm="1">
        <f t="array" ref="U4517">_xlfn.XLOOKUP(Table1012[[#This Row],[Severity_Level]],{"MINOR","MODERATE","SEVERE","FATAL"},{1,2,3,5})</f>
        <v>2</v>
      </c>
      <c r="Z4517" s="1"/>
      <c r="AA4517" s="2"/>
      <c r="AB4517" s="4"/>
    </row>
    <row r="4518" spans="1:28" x14ac:dyDescent="0.3">
      <c r="A4518" t="s">
        <v>4559</v>
      </c>
      <c r="B4518" s="11" t="s">
        <v>34</v>
      </c>
      <c r="C4518" s="11" t="s">
        <v>44</v>
      </c>
      <c r="D4518" s="11" t="s">
        <v>31</v>
      </c>
      <c r="E4518" s="11" t="s">
        <v>35</v>
      </c>
      <c r="F4518" s="11" t="s">
        <v>21</v>
      </c>
      <c r="G4518" s="11">
        <v>1</v>
      </c>
      <c r="H4518" s="11" t="s">
        <v>16</v>
      </c>
      <c r="I4518" s="12">
        <v>44750</v>
      </c>
      <c r="J4518" s="14">
        <v>0.1361111111111111</v>
      </c>
      <c r="K4518">
        <v>1</v>
      </c>
      <c r="L4518" t="s">
        <v>16</v>
      </c>
      <c r="M4518" s="1">
        <v>44750</v>
      </c>
      <c r="N4518" s="2">
        <v>0.1361111111111111</v>
      </c>
      <c r="O4518" s="1">
        <f t="shared" si="420"/>
        <v>44750.136111111111</v>
      </c>
      <c r="P4518" s="3" t="str">
        <f t="shared" si="421"/>
        <v>Jul,2022</v>
      </c>
      <c r="Q4518">
        <f t="shared" si="422"/>
        <v>2022</v>
      </c>
      <c r="R4518" t="str">
        <f t="shared" si="423"/>
        <v>Fri</v>
      </c>
      <c r="S4518">
        <f t="shared" si="424"/>
        <v>3</v>
      </c>
      <c r="T4518" t="str">
        <f t="shared" si="425"/>
        <v>NO</v>
      </c>
      <c r="U4518" cm="1">
        <f t="array" ref="U4518">_xlfn.XLOOKUP(Table1012[[#This Row],[Severity_Level]],{"MINOR","MODERATE","SEVERE","FATAL"},{1,2,3,5})</f>
        <v>1</v>
      </c>
      <c r="Z4518" s="1"/>
      <c r="AA4518" s="2"/>
      <c r="AB4518" s="4"/>
    </row>
    <row r="4519" spans="1:28" x14ac:dyDescent="0.3">
      <c r="A4519" t="s">
        <v>4560</v>
      </c>
      <c r="B4519" s="11" t="s">
        <v>34</v>
      </c>
      <c r="C4519" s="11" t="s">
        <v>50</v>
      </c>
      <c r="D4519" s="11" t="s">
        <v>47</v>
      </c>
      <c r="E4519" s="11" t="s">
        <v>20</v>
      </c>
      <c r="F4519" s="11" t="s">
        <v>26</v>
      </c>
      <c r="G4519" s="11">
        <v>3</v>
      </c>
      <c r="H4519" s="11" t="s">
        <v>27</v>
      </c>
      <c r="I4519" s="12">
        <v>44750</v>
      </c>
      <c r="J4519" s="14">
        <v>0.13680555555555557</v>
      </c>
      <c r="K4519">
        <v>3</v>
      </c>
      <c r="L4519" t="s">
        <v>27</v>
      </c>
      <c r="M4519" s="1">
        <v>44750</v>
      </c>
      <c r="N4519" s="2">
        <v>0.13680555555555557</v>
      </c>
      <c r="O4519" s="1">
        <f t="shared" si="420"/>
        <v>44750.136805555558</v>
      </c>
      <c r="P4519" s="3" t="str">
        <f t="shared" si="421"/>
        <v>Jul,2022</v>
      </c>
      <c r="Q4519">
        <f t="shared" si="422"/>
        <v>2022</v>
      </c>
      <c r="R4519" t="str">
        <f t="shared" si="423"/>
        <v>Fri</v>
      </c>
      <c r="S4519">
        <f t="shared" si="424"/>
        <v>3</v>
      </c>
      <c r="T4519" t="str">
        <f t="shared" si="425"/>
        <v>NO</v>
      </c>
      <c r="U4519" cm="1">
        <f t="array" ref="U4519">_xlfn.XLOOKUP(Table1012[[#This Row],[Severity_Level]],{"MINOR","MODERATE","SEVERE","FATAL"},{1,2,3,5})</f>
        <v>3</v>
      </c>
      <c r="Z4519" s="1"/>
      <c r="AA4519" s="2"/>
      <c r="AB4519" s="4"/>
    </row>
    <row r="4520" spans="1:28" x14ac:dyDescent="0.3">
      <c r="A4520" t="s">
        <v>4561</v>
      </c>
      <c r="B4520" s="11" t="s">
        <v>56</v>
      </c>
      <c r="C4520" s="11" t="s">
        <v>19</v>
      </c>
      <c r="D4520" s="11" t="s">
        <v>25</v>
      </c>
      <c r="E4520" s="11" t="s">
        <v>20</v>
      </c>
      <c r="F4520" s="11" t="s">
        <v>21</v>
      </c>
      <c r="G4520" s="11">
        <v>5</v>
      </c>
      <c r="H4520" s="11" t="s">
        <v>16</v>
      </c>
      <c r="I4520" s="12">
        <v>44750</v>
      </c>
      <c r="J4520" s="14">
        <v>0.13750000000000001</v>
      </c>
      <c r="K4520">
        <v>5</v>
      </c>
      <c r="L4520" t="s">
        <v>16</v>
      </c>
      <c r="M4520" s="1">
        <v>44750</v>
      </c>
      <c r="N4520" s="2">
        <v>0.13750000000000001</v>
      </c>
      <c r="O4520" s="1">
        <f t="shared" si="420"/>
        <v>44750.137499999997</v>
      </c>
      <c r="P4520" s="3" t="str">
        <f t="shared" si="421"/>
        <v>Jul,2022</v>
      </c>
      <c r="Q4520">
        <f t="shared" si="422"/>
        <v>2022</v>
      </c>
      <c r="R4520" t="str">
        <f t="shared" si="423"/>
        <v>Fri</v>
      </c>
      <c r="S4520">
        <f t="shared" si="424"/>
        <v>3</v>
      </c>
      <c r="T4520" t="str">
        <f t="shared" si="425"/>
        <v>NO</v>
      </c>
      <c r="U4520" cm="1">
        <f t="array" ref="U4520">_xlfn.XLOOKUP(Table1012[[#This Row],[Severity_Level]],{"MINOR","MODERATE","SEVERE","FATAL"},{1,2,3,5})</f>
        <v>1</v>
      </c>
      <c r="Z4520" s="1"/>
      <c r="AA4520" s="2"/>
      <c r="AB4520" s="4"/>
    </row>
    <row r="4521" spans="1:28" x14ac:dyDescent="0.3">
      <c r="A4521" t="s">
        <v>4562</v>
      </c>
      <c r="B4521" s="11" t="s">
        <v>18</v>
      </c>
      <c r="C4521" s="11" t="s">
        <v>24</v>
      </c>
      <c r="D4521" s="11" t="s">
        <v>47</v>
      </c>
      <c r="E4521" s="11" t="s">
        <v>20</v>
      </c>
      <c r="F4521" s="11" t="s">
        <v>15</v>
      </c>
      <c r="G4521" s="11">
        <v>3</v>
      </c>
      <c r="H4521" s="11" t="s">
        <v>16</v>
      </c>
      <c r="I4521" s="12">
        <v>44750</v>
      </c>
      <c r="J4521" s="14">
        <v>0.13819444444444445</v>
      </c>
      <c r="K4521">
        <v>3</v>
      </c>
      <c r="L4521" t="s">
        <v>16</v>
      </c>
      <c r="M4521" s="1">
        <v>44750</v>
      </c>
      <c r="N4521" s="2">
        <v>0.13819444444444445</v>
      </c>
      <c r="O4521" s="1">
        <f t="shared" si="420"/>
        <v>44750.138194444444</v>
      </c>
      <c r="P4521" s="3" t="str">
        <f t="shared" si="421"/>
        <v>Jul,2022</v>
      </c>
      <c r="Q4521">
        <f t="shared" si="422"/>
        <v>2022</v>
      </c>
      <c r="R4521" t="str">
        <f t="shared" si="423"/>
        <v>Fri</v>
      </c>
      <c r="S4521">
        <f t="shared" si="424"/>
        <v>3</v>
      </c>
      <c r="T4521" t="str">
        <f t="shared" si="425"/>
        <v>NO</v>
      </c>
      <c r="U4521" cm="1">
        <f t="array" ref="U4521">_xlfn.XLOOKUP(Table1012[[#This Row],[Severity_Level]],{"MINOR","MODERATE","SEVERE","FATAL"},{1,2,3,5})</f>
        <v>1</v>
      </c>
      <c r="Z4521" s="1"/>
      <c r="AA4521" s="2"/>
      <c r="AB4521" s="4"/>
    </row>
    <row r="4522" spans="1:28" x14ac:dyDescent="0.3">
      <c r="A4522" t="s">
        <v>4563</v>
      </c>
      <c r="B4522" s="11" t="s">
        <v>18</v>
      </c>
      <c r="C4522" s="11" t="s">
        <v>12</v>
      </c>
      <c r="D4522" s="11" t="s">
        <v>13</v>
      </c>
      <c r="E4522" s="11" t="s">
        <v>38</v>
      </c>
      <c r="F4522" s="11" t="s">
        <v>26</v>
      </c>
      <c r="G4522" s="11">
        <v>2</v>
      </c>
      <c r="H4522" s="11" t="s">
        <v>32</v>
      </c>
      <c r="I4522" s="12">
        <v>44750</v>
      </c>
      <c r="J4522" s="14">
        <v>0.1388888888888889</v>
      </c>
      <c r="K4522">
        <v>2</v>
      </c>
      <c r="L4522" t="s">
        <v>32</v>
      </c>
      <c r="M4522" s="1">
        <v>44750</v>
      </c>
      <c r="N4522" s="2">
        <v>0.1388888888888889</v>
      </c>
      <c r="O4522" s="1">
        <f t="shared" si="420"/>
        <v>44750.138888888891</v>
      </c>
      <c r="P4522" s="3" t="str">
        <f t="shared" si="421"/>
        <v>Jul,2022</v>
      </c>
      <c r="Q4522">
        <f t="shared" si="422"/>
        <v>2022</v>
      </c>
      <c r="R4522" t="str">
        <f t="shared" si="423"/>
        <v>Fri</v>
      </c>
      <c r="S4522">
        <f t="shared" si="424"/>
        <v>3</v>
      </c>
      <c r="T4522" t="str">
        <f t="shared" si="425"/>
        <v>NO</v>
      </c>
      <c r="U4522" cm="1">
        <f t="array" ref="U4522">_xlfn.XLOOKUP(Table1012[[#This Row],[Severity_Level]],{"MINOR","MODERATE","SEVERE","FATAL"},{1,2,3,5})</f>
        <v>2</v>
      </c>
      <c r="Z4522" s="1"/>
      <c r="AA4522" s="2"/>
      <c r="AB4522" s="4"/>
    </row>
    <row r="4523" spans="1:28" x14ac:dyDescent="0.3">
      <c r="A4523" t="s">
        <v>4564</v>
      </c>
      <c r="B4523" s="11" t="s">
        <v>29</v>
      </c>
      <c r="C4523" s="11" t="s">
        <v>53</v>
      </c>
      <c r="D4523" s="11" t="s">
        <v>37</v>
      </c>
      <c r="E4523" s="11" t="s">
        <v>35</v>
      </c>
      <c r="F4523" s="11" t="s">
        <v>21</v>
      </c>
      <c r="G4523" s="11">
        <v>4</v>
      </c>
      <c r="H4523" s="11" t="s">
        <v>40</v>
      </c>
      <c r="I4523" s="12">
        <v>44750</v>
      </c>
      <c r="J4523" s="14">
        <v>0.13958333333333334</v>
      </c>
      <c r="K4523">
        <v>4</v>
      </c>
      <c r="L4523" t="s">
        <v>40</v>
      </c>
      <c r="M4523" s="1">
        <v>44750</v>
      </c>
      <c r="N4523" s="2">
        <v>0.13958333333333334</v>
      </c>
      <c r="O4523" s="1">
        <f t="shared" si="420"/>
        <v>44750.13958333333</v>
      </c>
      <c r="P4523" s="3" t="str">
        <f t="shared" si="421"/>
        <v>Jul,2022</v>
      </c>
      <c r="Q4523">
        <f t="shared" si="422"/>
        <v>2022</v>
      </c>
      <c r="R4523" t="str">
        <f t="shared" si="423"/>
        <v>Fri</v>
      </c>
      <c r="S4523">
        <f t="shared" si="424"/>
        <v>3</v>
      </c>
      <c r="T4523" t="str">
        <f t="shared" si="425"/>
        <v>NO</v>
      </c>
      <c r="U4523" cm="1">
        <f t="array" ref="U4523">_xlfn.XLOOKUP(Table1012[[#This Row],[Severity_Level]],{"MINOR","MODERATE","SEVERE","FATAL"},{1,2,3,5})</f>
        <v>5</v>
      </c>
      <c r="Z4523" s="1"/>
      <c r="AA4523" s="2"/>
      <c r="AB4523" s="4"/>
    </row>
    <row r="4524" spans="1:28" x14ac:dyDescent="0.3">
      <c r="A4524" t="s">
        <v>4565</v>
      </c>
      <c r="B4524" s="11" t="s">
        <v>18</v>
      </c>
      <c r="C4524" s="11" t="s">
        <v>46</v>
      </c>
      <c r="D4524" s="11" t="s">
        <v>47</v>
      </c>
      <c r="E4524" s="11" t="s">
        <v>38</v>
      </c>
      <c r="F4524" s="11" t="s">
        <v>26</v>
      </c>
      <c r="G4524" s="11">
        <v>4</v>
      </c>
      <c r="H4524" s="11" t="s">
        <v>16</v>
      </c>
      <c r="I4524" s="12">
        <v>44750</v>
      </c>
      <c r="J4524" s="14">
        <v>0.14027777777777778</v>
      </c>
      <c r="K4524">
        <v>4</v>
      </c>
      <c r="L4524" t="s">
        <v>16</v>
      </c>
      <c r="M4524" s="1">
        <v>44750</v>
      </c>
      <c r="N4524" s="2">
        <v>0.14027777777777778</v>
      </c>
      <c r="O4524" s="1">
        <f t="shared" si="420"/>
        <v>44750.140277777777</v>
      </c>
      <c r="P4524" s="3" t="str">
        <f t="shared" si="421"/>
        <v>Jul,2022</v>
      </c>
      <c r="Q4524">
        <f t="shared" si="422"/>
        <v>2022</v>
      </c>
      <c r="R4524" t="str">
        <f t="shared" si="423"/>
        <v>Fri</v>
      </c>
      <c r="S4524">
        <f t="shared" si="424"/>
        <v>3</v>
      </c>
      <c r="T4524" t="str">
        <f t="shared" si="425"/>
        <v>NO</v>
      </c>
      <c r="U4524" cm="1">
        <f t="array" ref="U4524">_xlfn.XLOOKUP(Table1012[[#This Row],[Severity_Level]],{"MINOR","MODERATE","SEVERE","FATAL"},{1,2,3,5})</f>
        <v>1</v>
      </c>
      <c r="Z4524" s="1"/>
      <c r="AA4524" s="2"/>
      <c r="AB4524" s="4"/>
    </row>
    <row r="4525" spans="1:28" x14ac:dyDescent="0.3">
      <c r="A4525" t="s">
        <v>4566</v>
      </c>
      <c r="B4525" s="11" t="s">
        <v>29</v>
      </c>
      <c r="C4525" s="11" t="s">
        <v>24</v>
      </c>
      <c r="D4525" s="11" t="s">
        <v>37</v>
      </c>
      <c r="E4525" s="11" t="s">
        <v>20</v>
      </c>
      <c r="F4525" s="11" t="s">
        <v>51</v>
      </c>
      <c r="G4525" s="11">
        <v>3</v>
      </c>
      <c r="H4525" s="11" t="s">
        <v>40</v>
      </c>
      <c r="I4525" s="12">
        <v>44750</v>
      </c>
      <c r="J4525" s="14">
        <v>0.14097222222222222</v>
      </c>
      <c r="K4525">
        <v>3</v>
      </c>
      <c r="L4525" t="s">
        <v>40</v>
      </c>
      <c r="M4525" s="1">
        <v>44750</v>
      </c>
      <c r="N4525" s="2">
        <v>0.14097222222222222</v>
      </c>
      <c r="O4525" s="1">
        <f t="shared" si="420"/>
        <v>44750.140972222223</v>
      </c>
      <c r="P4525" s="3" t="str">
        <f t="shared" si="421"/>
        <v>Jul,2022</v>
      </c>
      <c r="Q4525">
        <f t="shared" si="422"/>
        <v>2022</v>
      </c>
      <c r="R4525" t="str">
        <f t="shared" si="423"/>
        <v>Fri</v>
      </c>
      <c r="S4525">
        <f t="shared" si="424"/>
        <v>3</v>
      </c>
      <c r="T4525" t="str">
        <f t="shared" si="425"/>
        <v>NO</v>
      </c>
      <c r="U4525" cm="1">
        <f t="array" ref="U4525">_xlfn.XLOOKUP(Table1012[[#This Row],[Severity_Level]],{"MINOR","MODERATE","SEVERE","FATAL"},{1,2,3,5})</f>
        <v>5</v>
      </c>
      <c r="Z4525" s="1"/>
      <c r="AA4525" s="2"/>
      <c r="AB4525" s="4"/>
    </row>
    <row r="4526" spans="1:28" x14ac:dyDescent="0.3">
      <c r="A4526" t="s">
        <v>4567</v>
      </c>
      <c r="B4526" s="11" t="s">
        <v>29</v>
      </c>
      <c r="C4526" s="11" t="s">
        <v>24</v>
      </c>
      <c r="D4526" s="11" t="s">
        <v>31</v>
      </c>
      <c r="E4526" s="11" t="s">
        <v>35</v>
      </c>
      <c r="F4526" s="11" t="s">
        <v>26</v>
      </c>
      <c r="G4526" s="11">
        <v>5</v>
      </c>
      <c r="H4526" s="11" t="s">
        <v>40</v>
      </c>
      <c r="I4526" s="12">
        <v>44750</v>
      </c>
      <c r="J4526" s="14">
        <v>0.14166666666666666</v>
      </c>
      <c r="K4526">
        <v>5</v>
      </c>
      <c r="L4526" t="s">
        <v>40</v>
      </c>
      <c r="M4526" s="1">
        <v>44750</v>
      </c>
      <c r="N4526" s="2">
        <v>0.14166666666666666</v>
      </c>
      <c r="O4526" s="1">
        <f t="shared" si="420"/>
        <v>44750.14166666667</v>
      </c>
      <c r="P4526" s="3" t="str">
        <f t="shared" si="421"/>
        <v>Jul,2022</v>
      </c>
      <c r="Q4526">
        <f t="shared" si="422"/>
        <v>2022</v>
      </c>
      <c r="R4526" t="str">
        <f t="shared" si="423"/>
        <v>Fri</v>
      </c>
      <c r="S4526">
        <f t="shared" si="424"/>
        <v>3</v>
      </c>
      <c r="T4526" t="str">
        <f t="shared" si="425"/>
        <v>NO</v>
      </c>
      <c r="U4526" cm="1">
        <f t="array" ref="U4526">_xlfn.XLOOKUP(Table1012[[#This Row],[Severity_Level]],{"MINOR","MODERATE","SEVERE","FATAL"},{1,2,3,5})</f>
        <v>5</v>
      </c>
      <c r="Z4526" s="1"/>
      <c r="AA4526" s="2"/>
      <c r="AB4526" s="4"/>
    </row>
    <row r="4527" spans="1:28" x14ac:dyDescent="0.3">
      <c r="A4527" t="s">
        <v>4568</v>
      </c>
      <c r="B4527" s="11" t="s">
        <v>18</v>
      </c>
      <c r="C4527" s="11" t="s">
        <v>44</v>
      </c>
      <c r="D4527" s="11" t="s">
        <v>47</v>
      </c>
      <c r="E4527" s="11" t="s">
        <v>38</v>
      </c>
      <c r="F4527" s="11" t="s">
        <v>26</v>
      </c>
      <c r="G4527" s="11">
        <v>4</v>
      </c>
      <c r="H4527" s="11" t="s">
        <v>27</v>
      </c>
      <c r="I4527" s="12">
        <v>44750</v>
      </c>
      <c r="J4527" s="14">
        <v>0.1423611111111111</v>
      </c>
      <c r="K4527">
        <v>4</v>
      </c>
      <c r="L4527" t="s">
        <v>27</v>
      </c>
      <c r="M4527" s="1">
        <v>44750</v>
      </c>
      <c r="N4527" s="2">
        <v>0.1423611111111111</v>
      </c>
      <c r="O4527" s="1">
        <f t="shared" si="420"/>
        <v>44750.142361111109</v>
      </c>
      <c r="P4527" s="3" t="str">
        <f t="shared" si="421"/>
        <v>Jul,2022</v>
      </c>
      <c r="Q4527">
        <f t="shared" si="422"/>
        <v>2022</v>
      </c>
      <c r="R4527" t="str">
        <f t="shared" si="423"/>
        <v>Fri</v>
      </c>
      <c r="S4527">
        <f t="shared" si="424"/>
        <v>3</v>
      </c>
      <c r="T4527" t="str">
        <f t="shared" si="425"/>
        <v>NO</v>
      </c>
      <c r="U4527" cm="1">
        <f t="array" ref="U4527">_xlfn.XLOOKUP(Table1012[[#This Row],[Severity_Level]],{"MINOR","MODERATE","SEVERE","FATAL"},{1,2,3,5})</f>
        <v>3</v>
      </c>
      <c r="Z4527" s="1"/>
      <c r="AA4527" s="2"/>
      <c r="AB4527" s="4"/>
    </row>
    <row r="4528" spans="1:28" x14ac:dyDescent="0.3">
      <c r="A4528" t="s">
        <v>4569</v>
      </c>
      <c r="B4528" s="11" t="s">
        <v>18</v>
      </c>
      <c r="C4528" s="11" t="s">
        <v>30</v>
      </c>
      <c r="D4528" s="11" t="s">
        <v>47</v>
      </c>
      <c r="E4528" s="11" t="s">
        <v>35</v>
      </c>
      <c r="F4528" s="11" t="s">
        <v>21</v>
      </c>
      <c r="G4528" s="11">
        <v>4</v>
      </c>
      <c r="H4528" s="11" t="s">
        <v>27</v>
      </c>
      <c r="I4528" s="12">
        <v>44750</v>
      </c>
      <c r="J4528" s="14">
        <v>0.14305555555555555</v>
      </c>
      <c r="K4528">
        <v>4</v>
      </c>
      <c r="L4528" t="s">
        <v>27</v>
      </c>
      <c r="M4528" s="1">
        <v>44750</v>
      </c>
      <c r="N4528" s="2">
        <v>0.14305555555555555</v>
      </c>
      <c r="O4528" s="1">
        <f t="shared" si="420"/>
        <v>44750.143055555556</v>
      </c>
      <c r="P4528" s="3" t="str">
        <f t="shared" si="421"/>
        <v>Jul,2022</v>
      </c>
      <c r="Q4528">
        <f t="shared" si="422"/>
        <v>2022</v>
      </c>
      <c r="R4528" t="str">
        <f t="shared" si="423"/>
        <v>Fri</v>
      </c>
      <c r="S4528">
        <f t="shared" si="424"/>
        <v>3</v>
      </c>
      <c r="T4528" t="str">
        <f t="shared" si="425"/>
        <v>NO</v>
      </c>
      <c r="U4528" cm="1">
        <f t="array" ref="U4528">_xlfn.XLOOKUP(Table1012[[#This Row],[Severity_Level]],{"MINOR","MODERATE","SEVERE","FATAL"},{1,2,3,5})</f>
        <v>3</v>
      </c>
      <c r="Z4528" s="1"/>
      <c r="AA4528" s="2"/>
      <c r="AB4528" s="4"/>
    </row>
    <row r="4529" spans="1:28" x14ac:dyDescent="0.3">
      <c r="A4529" t="s">
        <v>4570</v>
      </c>
      <c r="B4529" s="11" t="s">
        <v>29</v>
      </c>
      <c r="C4529" s="11" t="s">
        <v>50</v>
      </c>
      <c r="D4529" s="11" t="s">
        <v>37</v>
      </c>
      <c r="E4529" s="11" t="s">
        <v>35</v>
      </c>
      <c r="F4529" s="11" t="s">
        <v>15</v>
      </c>
      <c r="G4529" s="11">
        <v>1</v>
      </c>
      <c r="H4529" s="11" t="s">
        <v>40</v>
      </c>
      <c r="I4529" s="12">
        <v>44750</v>
      </c>
      <c r="J4529" s="14">
        <v>0.14374999999999999</v>
      </c>
      <c r="K4529">
        <v>1</v>
      </c>
      <c r="L4529" t="s">
        <v>40</v>
      </c>
      <c r="M4529" s="1">
        <v>44750</v>
      </c>
      <c r="N4529" s="2">
        <v>0.14374999999999999</v>
      </c>
      <c r="O4529" s="1">
        <f t="shared" si="420"/>
        <v>44750.143750000003</v>
      </c>
      <c r="P4529" s="3" t="str">
        <f t="shared" si="421"/>
        <v>Jul,2022</v>
      </c>
      <c r="Q4529">
        <f t="shared" si="422"/>
        <v>2022</v>
      </c>
      <c r="R4529" t="str">
        <f t="shared" si="423"/>
        <v>Fri</v>
      </c>
      <c r="S4529">
        <f t="shared" si="424"/>
        <v>3</v>
      </c>
      <c r="T4529" t="str">
        <f t="shared" si="425"/>
        <v>NO</v>
      </c>
      <c r="U4529" cm="1">
        <f t="array" ref="U4529">_xlfn.XLOOKUP(Table1012[[#This Row],[Severity_Level]],{"MINOR","MODERATE","SEVERE","FATAL"},{1,2,3,5})</f>
        <v>5</v>
      </c>
      <c r="Z4529" s="1"/>
      <c r="AA4529" s="2"/>
      <c r="AB4529" s="4"/>
    </row>
    <row r="4530" spans="1:28" x14ac:dyDescent="0.3">
      <c r="A4530" t="s">
        <v>4571</v>
      </c>
      <c r="B4530" s="11" t="s">
        <v>34</v>
      </c>
      <c r="C4530" s="11" t="s">
        <v>24</v>
      </c>
      <c r="D4530" s="11" t="s">
        <v>47</v>
      </c>
      <c r="E4530" s="11" t="s">
        <v>35</v>
      </c>
      <c r="F4530" s="11" t="s">
        <v>26</v>
      </c>
      <c r="G4530" s="11">
        <v>2</v>
      </c>
      <c r="H4530" s="11" t="s">
        <v>32</v>
      </c>
      <c r="I4530" s="12">
        <v>44750</v>
      </c>
      <c r="J4530" s="14">
        <v>0.14444444444444443</v>
      </c>
      <c r="K4530">
        <v>2</v>
      </c>
      <c r="L4530" t="s">
        <v>32</v>
      </c>
      <c r="M4530" s="1">
        <v>44750</v>
      </c>
      <c r="N4530" s="2">
        <v>0.14444444444444443</v>
      </c>
      <c r="O4530" s="1">
        <f t="shared" si="420"/>
        <v>44750.144444444442</v>
      </c>
      <c r="P4530" s="3" t="str">
        <f t="shared" si="421"/>
        <v>Jul,2022</v>
      </c>
      <c r="Q4530">
        <f t="shared" si="422"/>
        <v>2022</v>
      </c>
      <c r="R4530" t="str">
        <f t="shared" si="423"/>
        <v>Fri</v>
      </c>
      <c r="S4530">
        <f t="shared" si="424"/>
        <v>3</v>
      </c>
      <c r="T4530" t="str">
        <f t="shared" si="425"/>
        <v>NO</v>
      </c>
      <c r="U4530" cm="1">
        <f t="array" ref="U4530">_xlfn.XLOOKUP(Table1012[[#This Row],[Severity_Level]],{"MINOR","MODERATE","SEVERE","FATAL"},{1,2,3,5})</f>
        <v>2</v>
      </c>
      <c r="Z4530" s="1"/>
      <c r="AA4530" s="2"/>
      <c r="AB4530" s="4"/>
    </row>
    <row r="4531" spans="1:28" x14ac:dyDescent="0.3">
      <c r="A4531" t="s">
        <v>4572</v>
      </c>
      <c r="B4531" s="11" t="s">
        <v>56</v>
      </c>
      <c r="C4531" s="11" t="s">
        <v>24</v>
      </c>
      <c r="D4531" s="11" t="s">
        <v>37</v>
      </c>
      <c r="E4531" s="11" t="s">
        <v>20</v>
      </c>
      <c r="F4531" s="11" t="s">
        <v>51</v>
      </c>
      <c r="G4531" s="11">
        <v>4</v>
      </c>
      <c r="H4531" s="11" t="s">
        <v>40</v>
      </c>
      <c r="I4531" s="12">
        <v>44750</v>
      </c>
      <c r="J4531" s="14">
        <v>0.1451388888888889</v>
      </c>
      <c r="K4531">
        <v>4</v>
      </c>
      <c r="L4531" t="s">
        <v>40</v>
      </c>
      <c r="M4531" s="1">
        <v>44750</v>
      </c>
      <c r="N4531" s="2">
        <v>0.1451388888888889</v>
      </c>
      <c r="O4531" s="1">
        <f t="shared" si="420"/>
        <v>44750.145138888889</v>
      </c>
      <c r="P4531" s="3" t="str">
        <f t="shared" si="421"/>
        <v>Jul,2022</v>
      </c>
      <c r="Q4531">
        <f t="shared" si="422"/>
        <v>2022</v>
      </c>
      <c r="R4531" t="str">
        <f t="shared" si="423"/>
        <v>Fri</v>
      </c>
      <c r="S4531">
        <f t="shared" si="424"/>
        <v>3</v>
      </c>
      <c r="T4531" t="str">
        <f t="shared" si="425"/>
        <v>NO</v>
      </c>
      <c r="U4531" cm="1">
        <f t="array" ref="U4531">_xlfn.XLOOKUP(Table1012[[#This Row],[Severity_Level]],{"MINOR","MODERATE","SEVERE","FATAL"},{1,2,3,5})</f>
        <v>5</v>
      </c>
      <c r="Z4531" s="1"/>
      <c r="AA4531" s="2"/>
      <c r="AB4531" s="4"/>
    </row>
    <row r="4532" spans="1:28" x14ac:dyDescent="0.3">
      <c r="A4532" t="s">
        <v>4573</v>
      </c>
      <c r="B4532" s="11" t="s">
        <v>34</v>
      </c>
      <c r="C4532" s="11" t="s">
        <v>44</v>
      </c>
      <c r="D4532" s="11" t="s">
        <v>37</v>
      </c>
      <c r="E4532" s="11" t="s">
        <v>14</v>
      </c>
      <c r="F4532" s="11" t="s">
        <v>15</v>
      </c>
      <c r="G4532" s="11">
        <v>3</v>
      </c>
      <c r="H4532" s="11" t="s">
        <v>27</v>
      </c>
      <c r="I4532" s="12">
        <v>44750</v>
      </c>
      <c r="J4532" s="14">
        <v>0.14583333333333334</v>
      </c>
      <c r="K4532">
        <v>3</v>
      </c>
      <c r="L4532" t="s">
        <v>27</v>
      </c>
      <c r="M4532" s="1">
        <v>44750</v>
      </c>
      <c r="N4532" s="2">
        <v>0.14583333333333334</v>
      </c>
      <c r="O4532" s="1">
        <f t="shared" si="420"/>
        <v>44750.145833333336</v>
      </c>
      <c r="P4532" s="3" t="str">
        <f t="shared" si="421"/>
        <v>Jul,2022</v>
      </c>
      <c r="Q4532">
        <f t="shared" si="422"/>
        <v>2022</v>
      </c>
      <c r="R4532" t="str">
        <f t="shared" si="423"/>
        <v>Fri</v>
      </c>
      <c r="S4532">
        <f t="shared" si="424"/>
        <v>3</v>
      </c>
      <c r="T4532" t="str">
        <f t="shared" si="425"/>
        <v>NO</v>
      </c>
      <c r="U4532" cm="1">
        <f t="array" ref="U4532">_xlfn.XLOOKUP(Table1012[[#This Row],[Severity_Level]],{"MINOR","MODERATE","SEVERE","FATAL"},{1,2,3,5})</f>
        <v>3</v>
      </c>
      <c r="Z4532" s="1"/>
      <c r="AA4532" s="2"/>
      <c r="AB4532" s="4"/>
    </row>
    <row r="4533" spans="1:28" x14ac:dyDescent="0.3">
      <c r="A4533" t="s">
        <v>4574</v>
      </c>
      <c r="B4533" s="11" t="s">
        <v>11</v>
      </c>
      <c r="C4533" s="11" t="s">
        <v>24</v>
      </c>
      <c r="D4533" s="11" t="s">
        <v>31</v>
      </c>
      <c r="E4533" s="11" t="s">
        <v>14</v>
      </c>
      <c r="F4533" s="11" t="s">
        <v>26</v>
      </c>
      <c r="G4533" s="11">
        <v>4</v>
      </c>
      <c r="H4533" s="11" t="s">
        <v>16</v>
      </c>
      <c r="I4533" s="12">
        <v>44750</v>
      </c>
      <c r="J4533" s="14">
        <v>0.14652777777777778</v>
      </c>
      <c r="K4533">
        <v>4</v>
      </c>
      <c r="L4533" t="s">
        <v>16</v>
      </c>
      <c r="M4533" s="1">
        <v>44750</v>
      </c>
      <c r="N4533" s="2">
        <v>0.14652777777777778</v>
      </c>
      <c r="O4533" s="1">
        <f t="shared" si="420"/>
        <v>44750.146527777775</v>
      </c>
      <c r="P4533" s="3" t="str">
        <f t="shared" si="421"/>
        <v>Jul,2022</v>
      </c>
      <c r="Q4533">
        <f t="shared" si="422"/>
        <v>2022</v>
      </c>
      <c r="R4533" t="str">
        <f t="shared" si="423"/>
        <v>Fri</v>
      </c>
      <c r="S4533">
        <f t="shared" si="424"/>
        <v>3</v>
      </c>
      <c r="T4533" t="str">
        <f t="shared" si="425"/>
        <v>NO</v>
      </c>
      <c r="U4533" cm="1">
        <f t="array" ref="U4533">_xlfn.XLOOKUP(Table1012[[#This Row],[Severity_Level]],{"MINOR","MODERATE","SEVERE","FATAL"},{1,2,3,5})</f>
        <v>1</v>
      </c>
      <c r="Z4533" s="1"/>
      <c r="AA4533" s="2"/>
      <c r="AB4533" s="4"/>
    </row>
    <row r="4534" spans="1:28" x14ac:dyDescent="0.3">
      <c r="A4534" t="s">
        <v>4575</v>
      </c>
      <c r="B4534" s="11" t="s">
        <v>18</v>
      </c>
      <c r="C4534" s="11" t="s">
        <v>12</v>
      </c>
      <c r="D4534" s="11" t="s">
        <v>13</v>
      </c>
      <c r="E4534" s="11" t="s">
        <v>14</v>
      </c>
      <c r="F4534" s="11" t="s">
        <v>26</v>
      </c>
      <c r="G4534" s="11">
        <v>2</v>
      </c>
      <c r="H4534" s="11" t="s">
        <v>40</v>
      </c>
      <c r="I4534" s="12">
        <v>44750</v>
      </c>
      <c r="J4534" s="14">
        <v>0.14722222222222223</v>
      </c>
      <c r="K4534">
        <v>2</v>
      </c>
      <c r="L4534" t="s">
        <v>40</v>
      </c>
      <c r="M4534" s="1">
        <v>44750</v>
      </c>
      <c r="N4534" s="2">
        <v>0.14722222222222223</v>
      </c>
      <c r="O4534" s="1">
        <f t="shared" si="420"/>
        <v>44750.147222222222</v>
      </c>
      <c r="P4534" s="3" t="str">
        <f t="shared" si="421"/>
        <v>Jul,2022</v>
      </c>
      <c r="Q4534">
        <f t="shared" si="422"/>
        <v>2022</v>
      </c>
      <c r="R4534" t="str">
        <f t="shared" si="423"/>
        <v>Fri</v>
      </c>
      <c r="S4534">
        <f t="shared" si="424"/>
        <v>3</v>
      </c>
      <c r="T4534" t="str">
        <f t="shared" si="425"/>
        <v>NO</v>
      </c>
      <c r="U4534" cm="1">
        <f t="array" ref="U4534">_xlfn.XLOOKUP(Table1012[[#This Row],[Severity_Level]],{"MINOR","MODERATE","SEVERE","FATAL"},{1,2,3,5})</f>
        <v>5</v>
      </c>
      <c r="Z4534" s="1"/>
      <c r="AA4534" s="2"/>
      <c r="AB4534" s="4"/>
    </row>
    <row r="4535" spans="1:28" x14ac:dyDescent="0.3">
      <c r="A4535" t="s">
        <v>4576</v>
      </c>
      <c r="B4535" s="11" t="s">
        <v>49</v>
      </c>
      <c r="C4535" s="11" t="s">
        <v>46</v>
      </c>
      <c r="D4535" s="11" t="s">
        <v>13</v>
      </c>
      <c r="E4535" s="11" t="s">
        <v>20</v>
      </c>
      <c r="F4535" s="11" t="s">
        <v>51</v>
      </c>
      <c r="G4535" s="11">
        <v>1</v>
      </c>
      <c r="H4535" s="11" t="s">
        <v>40</v>
      </c>
      <c r="I4535" s="12">
        <v>44750</v>
      </c>
      <c r="J4535" s="14">
        <v>0.14791666666666667</v>
      </c>
      <c r="K4535">
        <v>1</v>
      </c>
      <c r="L4535" t="s">
        <v>40</v>
      </c>
      <c r="M4535" s="1">
        <v>44750</v>
      </c>
      <c r="N4535" s="2">
        <v>0.14791666666666667</v>
      </c>
      <c r="O4535" s="1">
        <f t="shared" si="420"/>
        <v>44750.147916666669</v>
      </c>
      <c r="P4535" s="3" t="str">
        <f t="shared" si="421"/>
        <v>Jul,2022</v>
      </c>
      <c r="Q4535">
        <f t="shared" si="422"/>
        <v>2022</v>
      </c>
      <c r="R4535" t="str">
        <f t="shared" si="423"/>
        <v>Fri</v>
      </c>
      <c r="S4535">
        <f t="shared" si="424"/>
        <v>3</v>
      </c>
      <c r="T4535" t="str">
        <f t="shared" si="425"/>
        <v>NO</v>
      </c>
      <c r="U4535" cm="1">
        <f t="array" ref="U4535">_xlfn.XLOOKUP(Table1012[[#This Row],[Severity_Level]],{"MINOR","MODERATE","SEVERE","FATAL"},{1,2,3,5})</f>
        <v>5</v>
      </c>
      <c r="Z4535" s="1"/>
      <c r="AA4535" s="2"/>
      <c r="AB4535" s="4"/>
    </row>
    <row r="4536" spans="1:28" x14ac:dyDescent="0.3">
      <c r="A4536" t="s">
        <v>4577</v>
      </c>
      <c r="B4536" s="11" t="s">
        <v>18</v>
      </c>
      <c r="C4536" s="11" t="s">
        <v>19</v>
      </c>
      <c r="D4536" s="11" t="s">
        <v>31</v>
      </c>
      <c r="E4536" s="11" t="s">
        <v>14</v>
      </c>
      <c r="F4536" s="11" t="s">
        <v>21</v>
      </c>
      <c r="G4536" s="11">
        <v>2</v>
      </c>
      <c r="H4536" s="11" t="s">
        <v>16</v>
      </c>
      <c r="I4536" s="12">
        <v>44750</v>
      </c>
      <c r="J4536" s="14">
        <v>0.14861111111111111</v>
      </c>
      <c r="K4536">
        <v>2</v>
      </c>
      <c r="L4536" t="s">
        <v>16</v>
      </c>
      <c r="M4536" s="1">
        <v>44750</v>
      </c>
      <c r="N4536" s="2">
        <v>0.14861111111111111</v>
      </c>
      <c r="O4536" s="1">
        <f t="shared" si="420"/>
        <v>44750.148611111108</v>
      </c>
      <c r="P4536" s="3" t="str">
        <f t="shared" si="421"/>
        <v>Jul,2022</v>
      </c>
      <c r="Q4536">
        <f t="shared" si="422"/>
        <v>2022</v>
      </c>
      <c r="R4536" t="str">
        <f t="shared" si="423"/>
        <v>Fri</v>
      </c>
      <c r="S4536">
        <f t="shared" si="424"/>
        <v>3</v>
      </c>
      <c r="T4536" t="str">
        <f t="shared" si="425"/>
        <v>NO</v>
      </c>
      <c r="U4536" cm="1">
        <f t="array" ref="U4536">_xlfn.XLOOKUP(Table1012[[#This Row],[Severity_Level]],{"MINOR","MODERATE","SEVERE","FATAL"},{1,2,3,5})</f>
        <v>1</v>
      </c>
      <c r="Z4536" s="1"/>
      <c r="AA4536" s="2"/>
      <c r="AB4536" s="4"/>
    </row>
    <row r="4537" spans="1:28" x14ac:dyDescent="0.3">
      <c r="A4537" t="s">
        <v>4578</v>
      </c>
      <c r="B4537" s="11" t="s">
        <v>29</v>
      </c>
      <c r="C4537" s="11" t="s">
        <v>19</v>
      </c>
      <c r="D4537" s="11" t="s">
        <v>37</v>
      </c>
      <c r="E4537" s="11" t="s">
        <v>20</v>
      </c>
      <c r="F4537" s="11" t="s">
        <v>15</v>
      </c>
      <c r="G4537" s="11">
        <v>4</v>
      </c>
      <c r="H4537" s="11" t="s">
        <v>16</v>
      </c>
      <c r="I4537" s="12">
        <v>44750</v>
      </c>
      <c r="J4537" s="14">
        <v>0.14930555555555555</v>
      </c>
      <c r="K4537">
        <v>4</v>
      </c>
      <c r="L4537" t="s">
        <v>16</v>
      </c>
      <c r="M4537" s="1">
        <v>44750</v>
      </c>
      <c r="N4537" s="2">
        <v>0.14930555555555555</v>
      </c>
      <c r="O4537" s="1">
        <f t="shared" si="420"/>
        <v>44750.149305555555</v>
      </c>
      <c r="P4537" s="3" t="str">
        <f t="shared" si="421"/>
        <v>Jul,2022</v>
      </c>
      <c r="Q4537">
        <f t="shared" si="422"/>
        <v>2022</v>
      </c>
      <c r="R4537" t="str">
        <f t="shared" si="423"/>
        <v>Fri</v>
      </c>
      <c r="S4537">
        <f t="shared" si="424"/>
        <v>3</v>
      </c>
      <c r="T4537" t="str">
        <f t="shared" si="425"/>
        <v>NO</v>
      </c>
      <c r="U4537" cm="1">
        <f t="array" ref="U4537">_xlfn.XLOOKUP(Table1012[[#This Row],[Severity_Level]],{"MINOR","MODERATE","SEVERE","FATAL"},{1,2,3,5})</f>
        <v>1</v>
      </c>
      <c r="Z4537" s="1"/>
      <c r="AA4537" s="2"/>
      <c r="AB4537" s="4"/>
    </row>
    <row r="4538" spans="1:28" x14ac:dyDescent="0.3">
      <c r="A4538" t="s">
        <v>4579</v>
      </c>
      <c r="B4538" s="11" t="s">
        <v>49</v>
      </c>
      <c r="C4538" s="11" t="s">
        <v>24</v>
      </c>
      <c r="D4538" s="11" t="s">
        <v>31</v>
      </c>
      <c r="E4538" s="11" t="s">
        <v>35</v>
      </c>
      <c r="F4538" s="11" t="s">
        <v>26</v>
      </c>
      <c r="G4538" s="11">
        <v>2</v>
      </c>
      <c r="H4538" s="11" t="s">
        <v>32</v>
      </c>
      <c r="I4538" s="12">
        <v>44751</v>
      </c>
      <c r="J4538" s="14">
        <v>0.15</v>
      </c>
      <c r="K4538">
        <v>2</v>
      </c>
      <c r="L4538" t="s">
        <v>32</v>
      </c>
      <c r="M4538" s="1">
        <v>44751</v>
      </c>
      <c r="N4538" s="2">
        <v>0.15</v>
      </c>
      <c r="O4538" s="1">
        <f t="shared" si="420"/>
        <v>44751.15</v>
      </c>
      <c r="P4538" s="3" t="str">
        <f t="shared" si="421"/>
        <v>Jul,2022</v>
      </c>
      <c r="Q4538">
        <f t="shared" si="422"/>
        <v>2022</v>
      </c>
      <c r="R4538" t="str">
        <f t="shared" si="423"/>
        <v>Sat</v>
      </c>
      <c r="S4538">
        <f t="shared" si="424"/>
        <v>3</v>
      </c>
      <c r="T4538" t="str">
        <f t="shared" si="425"/>
        <v>NO</v>
      </c>
      <c r="U4538" cm="1">
        <f t="array" ref="U4538">_xlfn.XLOOKUP(Table1012[[#This Row],[Severity_Level]],{"MINOR","MODERATE","SEVERE","FATAL"},{1,2,3,5})</f>
        <v>2</v>
      </c>
      <c r="Z4538" s="1"/>
      <c r="AA4538" s="2"/>
      <c r="AB4538" s="4"/>
    </row>
    <row r="4539" spans="1:28" x14ac:dyDescent="0.3">
      <c r="A4539" t="s">
        <v>4580</v>
      </c>
      <c r="B4539" s="11" t="s">
        <v>49</v>
      </c>
      <c r="C4539" s="11" t="s">
        <v>57</v>
      </c>
      <c r="D4539" s="11" t="s">
        <v>25</v>
      </c>
      <c r="E4539" s="11" t="s">
        <v>20</v>
      </c>
      <c r="F4539" s="11" t="s">
        <v>21</v>
      </c>
      <c r="G4539" s="11">
        <v>3</v>
      </c>
      <c r="H4539" s="11" t="s">
        <v>40</v>
      </c>
      <c r="I4539" s="12">
        <v>44751</v>
      </c>
      <c r="J4539" s="14">
        <v>0.15069444444444444</v>
      </c>
      <c r="K4539">
        <v>3</v>
      </c>
      <c r="L4539" t="s">
        <v>40</v>
      </c>
      <c r="M4539" s="1">
        <v>44751</v>
      </c>
      <c r="N4539" s="2">
        <v>0.15069444444444444</v>
      </c>
      <c r="O4539" s="1">
        <f t="shared" si="420"/>
        <v>44751.150694444441</v>
      </c>
      <c r="P4539" s="3" t="str">
        <f t="shared" si="421"/>
        <v>Jul,2022</v>
      </c>
      <c r="Q4539">
        <f t="shared" si="422"/>
        <v>2022</v>
      </c>
      <c r="R4539" t="str">
        <f t="shared" si="423"/>
        <v>Sat</v>
      </c>
      <c r="S4539">
        <f t="shared" si="424"/>
        <v>3</v>
      </c>
      <c r="T4539" t="str">
        <f t="shared" si="425"/>
        <v>NO</v>
      </c>
      <c r="U4539" cm="1">
        <f t="array" ref="U4539">_xlfn.XLOOKUP(Table1012[[#This Row],[Severity_Level]],{"MINOR","MODERATE","SEVERE","FATAL"},{1,2,3,5})</f>
        <v>5</v>
      </c>
      <c r="Z4539" s="1"/>
      <c r="AA4539" s="2"/>
      <c r="AB4539" s="4"/>
    </row>
    <row r="4540" spans="1:28" x14ac:dyDescent="0.3">
      <c r="A4540" t="s">
        <v>4581</v>
      </c>
      <c r="B4540" s="11" t="s">
        <v>56</v>
      </c>
      <c r="C4540" s="11" t="s">
        <v>44</v>
      </c>
      <c r="D4540" s="11" t="s">
        <v>25</v>
      </c>
      <c r="E4540" s="11" t="s">
        <v>14</v>
      </c>
      <c r="F4540" s="11" t="s">
        <v>51</v>
      </c>
      <c r="G4540" s="11">
        <v>3</v>
      </c>
      <c r="H4540" s="11" t="s">
        <v>32</v>
      </c>
      <c r="I4540" s="12">
        <v>44751</v>
      </c>
      <c r="J4540" s="14">
        <v>0.15138888888888888</v>
      </c>
      <c r="K4540">
        <v>3</v>
      </c>
      <c r="L4540" t="s">
        <v>32</v>
      </c>
      <c r="M4540" s="1">
        <v>44751</v>
      </c>
      <c r="N4540" s="2">
        <v>0.15138888888888888</v>
      </c>
      <c r="O4540" s="1">
        <f t="shared" si="420"/>
        <v>44751.151388888888</v>
      </c>
      <c r="P4540" s="3" t="str">
        <f t="shared" si="421"/>
        <v>Jul,2022</v>
      </c>
      <c r="Q4540">
        <f t="shared" si="422"/>
        <v>2022</v>
      </c>
      <c r="R4540" t="str">
        <f t="shared" si="423"/>
        <v>Sat</v>
      </c>
      <c r="S4540">
        <f t="shared" si="424"/>
        <v>3</v>
      </c>
      <c r="T4540" t="str">
        <f t="shared" si="425"/>
        <v>NO</v>
      </c>
      <c r="U4540" cm="1">
        <f t="array" ref="U4540">_xlfn.XLOOKUP(Table1012[[#This Row],[Severity_Level]],{"MINOR","MODERATE","SEVERE","FATAL"},{1,2,3,5})</f>
        <v>2</v>
      </c>
      <c r="Z4540" s="1"/>
      <c r="AA4540" s="2"/>
      <c r="AB4540" s="4"/>
    </row>
    <row r="4541" spans="1:28" x14ac:dyDescent="0.3">
      <c r="A4541" t="s">
        <v>4582</v>
      </c>
      <c r="B4541" s="11" t="s">
        <v>11</v>
      </c>
      <c r="C4541" s="11" t="s">
        <v>30</v>
      </c>
      <c r="D4541" s="11" t="s">
        <v>37</v>
      </c>
      <c r="E4541" s="11" t="s">
        <v>20</v>
      </c>
      <c r="F4541" s="11" t="s">
        <v>26</v>
      </c>
      <c r="G4541" s="11">
        <v>3</v>
      </c>
      <c r="H4541" s="11" t="s">
        <v>16</v>
      </c>
      <c r="I4541" s="12">
        <v>44751</v>
      </c>
      <c r="J4541" s="14">
        <v>0.15208333333333332</v>
      </c>
      <c r="K4541">
        <v>3</v>
      </c>
      <c r="L4541" t="s">
        <v>16</v>
      </c>
      <c r="M4541" s="1">
        <v>44751</v>
      </c>
      <c r="N4541" s="2">
        <v>0.15208333333333332</v>
      </c>
      <c r="O4541" s="1">
        <f t="shared" si="420"/>
        <v>44751.152083333334</v>
      </c>
      <c r="P4541" s="3" t="str">
        <f t="shared" si="421"/>
        <v>Jul,2022</v>
      </c>
      <c r="Q4541">
        <f t="shared" si="422"/>
        <v>2022</v>
      </c>
      <c r="R4541" t="str">
        <f t="shared" si="423"/>
        <v>Sat</v>
      </c>
      <c r="S4541">
        <f t="shared" si="424"/>
        <v>3</v>
      </c>
      <c r="T4541" t="str">
        <f t="shared" si="425"/>
        <v>NO</v>
      </c>
      <c r="U4541" cm="1">
        <f t="array" ref="U4541">_xlfn.XLOOKUP(Table1012[[#This Row],[Severity_Level]],{"MINOR","MODERATE","SEVERE","FATAL"},{1,2,3,5})</f>
        <v>1</v>
      </c>
      <c r="Z4541" s="1"/>
      <c r="AA4541" s="2"/>
      <c r="AB4541" s="4"/>
    </row>
    <row r="4542" spans="1:28" x14ac:dyDescent="0.3">
      <c r="A4542" t="s">
        <v>4583</v>
      </c>
      <c r="B4542" s="11" t="s">
        <v>18</v>
      </c>
      <c r="C4542" s="11" t="s">
        <v>44</v>
      </c>
      <c r="D4542" s="11" t="s">
        <v>25</v>
      </c>
      <c r="E4542" s="11" t="s">
        <v>20</v>
      </c>
      <c r="F4542" s="11" t="s">
        <v>15</v>
      </c>
      <c r="G4542" s="11">
        <v>2</v>
      </c>
      <c r="H4542" s="11" t="s">
        <v>32</v>
      </c>
      <c r="I4542" s="12">
        <v>44751</v>
      </c>
      <c r="J4542" s="14">
        <v>0.15277777777777779</v>
      </c>
      <c r="K4542">
        <v>2</v>
      </c>
      <c r="L4542" t="s">
        <v>32</v>
      </c>
      <c r="M4542" s="1">
        <v>44751</v>
      </c>
      <c r="N4542" s="2">
        <v>0.15277777777777779</v>
      </c>
      <c r="O4542" s="1">
        <f t="shared" si="420"/>
        <v>44751.152777777781</v>
      </c>
      <c r="P4542" s="3" t="str">
        <f t="shared" si="421"/>
        <v>Jul,2022</v>
      </c>
      <c r="Q4542">
        <f t="shared" si="422"/>
        <v>2022</v>
      </c>
      <c r="R4542" t="str">
        <f t="shared" si="423"/>
        <v>Sat</v>
      </c>
      <c r="S4542">
        <f t="shared" si="424"/>
        <v>3</v>
      </c>
      <c r="T4542" t="str">
        <f t="shared" si="425"/>
        <v>NO</v>
      </c>
      <c r="U4542" cm="1">
        <f t="array" ref="U4542">_xlfn.XLOOKUP(Table1012[[#This Row],[Severity_Level]],{"MINOR","MODERATE","SEVERE","FATAL"},{1,2,3,5})</f>
        <v>2</v>
      </c>
      <c r="Z4542" s="1"/>
      <c r="AA4542" s="2"/>
      <c r="AB4542" s="4"/>
    </row>
    <row r="4543" spans="1:28" x14ac:dyDescent="0.3">
      <c r="A4543" t="s">
        <v>4584</v>
      </c>
      <c r="B4543" s="11" t="s">
        <v>56</v>
      </c>
      <c r="C4543" s="11" t="s">
        <v>53</v>
      </c>
      <c r="D4543" s="11" t="s">
        <v>13</v>
      </c>
      <c r="E4543" s="11" t="s">
        <v>20</v>
      </c>
      <c r="F4543" s="11" t="s">
        <v>15</v>
      </c>
      <c r="G4543" s="11">
        <v>5</v>
      </c>
      <c r="H4543" s="11" t="s">
        <v>16</v>
      </c>
      <c r="I4543" s="12">
        <v>44751</v>
      </c>
      <c r="J4543" s="14">
        <v>0.15347222222222223</v>
      </c>
      <c r="K4543">
        <v>5</v>
      </c>
      <c r="L4543" t="s">
        <v>16</v>
      </c>
      <c r="M4543" s="1">
        <v>44751</v>
      </c>
      <c r="N4543" s="2">
        <v>0.15347222222222223</v>
      </c>
      <c r="O4543" s="1">
        <f t="shared" si="420"/>
        <v>44751.15347222222</v>
      </c>
      <c r="P4543" s="3" t="str">
        <f t="shared" si="421"/>
        <v>Jul,2022</v>
      </c>
      <c r="Q4543">
        <f t="shared" si="422"/>
        <v>2022</v>
      </c>
      <c r="R4543" t="str">
        <f t="shared" si="423"/>
        <v>Sat</v>
      </c>
      <c r="S4543">
        <f t="shared" si="424"/>
        <v>3</v>
      </c>
      <c r="T4543" t="str">
        <f t="shared" si="425"/>
        <v>NO</v>
      </c>
      <c r="U4543" cm="1">
        <f t="array" ref="U4543">_xlfn.XLOOKUP(Table1012[[#This Row],[Severity_Level]],{"MINOR","MODERATE","SEVERE","FATAL"},{1,2,3,5})</f>
        <v>1</v>
      </c>
      <c r="Z4543" s="1"/>
      <c r="AA4543" s="2"/>
      <c r="AB4543" s="4"/>
    </row>
    <row r="4544" spans="1:28" x14ac:dyDescent="0.3">
      <c r="A4544" t="s">
        <v>4585</v>
      </c>
      <c r="B4544" s="11" t="s">
        <v>11</v>
      </c>
      <c r="C4544" s="11" t="s">
        <v>24</v>
      </c>
      <c r="D4544" s="11" t="s">
        <v>37</v>
      </c>
      <c r="E4544" s="11" t="s">
        <v>14</v>
      </c>
      <c r="F4544" s="11" t="s">
        <v>21</v>
      </c>
      <c r="G4544" s="11">
        <v>3</v>
      </c>
      <c r="H4544" s="11" t="s">
        <v>40</v>
      </c>
      <c r="I4544" s="12">
        <v>44751</v>
      </c>
      <c r="J4544" s="14">
        <v>0.15416666666666667</v>
      </c>
      <c r="K4544">
        <v>3</v>
      </c>
      <c r="L4544" t="s">
        <v>40</v>
      </c>
      <c r="M4544" s="1">
        <v>44751</v>
      </c>
      <c r="N4544" s="2">
        <v>0.15416666666666667</v>
      </c>
      <c r="O4544" s="1">
        <f t="shared" si="420"/>
        <v>44751.154166666667</v>
      </c>
      <c r="P4544" s="3" t="str">
        <f t="shared" si="421"/>
        <v>Jul,2022</v>
      </c>
      <c r="Q4544">
        <f t="shared" si="422"/>
        <v>2022</v>
      </c>
      <c r="R4544" t="str">
        <f t="shared" si="423"/>
        <v>Sat</v>
      </c>
      <c r="S4544">
        <f t="shared" si="424"/>
        <v>3</v>
      </c>
      <c r="T4544" t="str">
        <f t="shared" si="425"/>
        <v>NO</v>
      </c>
      <c r="U4544" cm="1">
        <f t="array" ref="U4544">_xlfn.XLOOKUP(Table1012[[#This Row],[Severity_Level]],{"MINOR","MODERATE","SEVERE","FATAL"},{1,2,3,5})</f>
        <v>5</v>
      </c>
      <c r="Z4544" s="1"/>
      <c r="AA4544" s="2"/>
      <c r="AB4544" s="4"/>
    </row>
    <row r="4545" spans="1:28" x14ac:dyDescent="0.3">
      <c r="A4545" t="s">
        <v>4586</v>
      </c>
      <c r="B4545" s="11" t="s">
        <v>34</v>
      </c>
      <c r="C4545" s="11" t="s">
        <v>50</v>
      </c>
      <c r="D4545" s="11" t="s">
        <v>37</v>
      </c>
      <c r="E4545" s="11" t="s">
        <v>38</v>
      </c>
      <c r="F4545" s="11" t="s">
        <v>26</v>
      </c>
      <c r="G4545" s="11">
        <v>4</v>
      </c>
      <c r="H4545" s="11" t="s">
        <v>27</v>
      </c>
      <c r="I4545" s="12">
        <v>44751</v>
      </c>
      <c r="J4545" s="14">
        <v>0.15486111111111112</v>
      </c>
      <c r="K4545">
        <v>4</v>
      </c>
      <c r="L4545" t="s">
        <v>27</v>
      </c>
      <c r="M4545" s="1">
        <v>44751</v>
      </c>
      <c r="N4545" s="2">
        <v>0.15486111111111112</v>
      </c>
      <c r="O4545" s="1">
        <f t="shared" si="420"/>
        <v>44751.154861111114</v>
      </c>
      <c r="P4545" s="3" t="str">
        <f t="shared" si="421"/>
        <v>Jul,2022</v>
      </c>
      <c r="Q4545">
        <f t="shared" si="422"/>
        <v>2022</v>
      </c>
      <c r="R4545" t="str">
        <f t="shared" si="423"/>
        <v>Sat</v>
      </c>
      <c r="S4545">
        <f t="shared" si="424"/>
        <v>3</v>
      </c>
      <c r="T4545" t="str">
        <f t="shared" si="425"/>
        <v>NO</v>
      </c>
      <c r="U4545" cm="1">
        <f t="array" ref="U4545">_xlfn.XLOOKUP(Table1012[[#This Row],[Severity_Level]],{"MINOR","MODERATE","SEVERE","FATAL"},{1,2,3,5})</f>
        <v>3</v>
      </c>
      <c r="Z4545" s="1"/>
      <c r="AA4545" s="2"/>
      <c r="AB4545" s="4"/>
    </row>
    <row r="4546" spans="1:28" x14ac:dyDescent="0.3">
      <c r="A4546" t="s">
        <v>4587</v>
      </c>
      <c r="B4546" s="11" t="s">
        <v>49</v>
      </c>
      <c r="C4546" s="11" t="s">
        <v>19</v>
      </c>
      <c r="D4546" s="11" t="s">
        <v>37</v>
      </c>
      <c r="E4546" s="11" t="s">
        <v>38</v>
      </c>
      <c r="F4546" s="11" t="s">
        <v>26</v>
      </c>
      <c r="G4546" s="11">
        <v>5</v>
      </c>
      <c r="H4546" s="11" t="s">
        <v>16</v>
      </c>
      <c r="I4546" s="12">
        <v>44751</v>
      </c>
      <c r="J4546" s="14">
        <v>0.15555555555555556</v>
      </c>
      <c r="K4546">
        <v>5</v>
      </c>
      <c r="L4546" t="s">
        <v>16</v>
      </c>
      <c r="M4546" s="1">
        <v>44751</v>
      </c>
      <c r="N4546" s="2">
        <v>0.15555555555555556</v>
      </c>
      <c r="O4546" s="1">
        <f t="shared" ref="O4546:O4609" si="426">M4546+N4546</f>
        <v>44751.155555555553</v>
      </c>
      <c r="P4546" s="3" t="str">
        <f t="shared" ref="P4546:P4609" si="427">TEXT(M4546,"MMM,YYY")</f>
        <v>Jul,2022</v>
      </c>
      <c r="Q4546">
        <f t="shared" ref="Q4546:Q4609" si="428">YEAR(M4546)</f>
        <v>2022</v>
      </c>
      <c r="R4546" t="str">
        <f t="shared" ref="R4546:R4609" si="429">TEXT(M4546,"DDD")</f>
        <v>Sat</v>
      </c>
      <c r="S4546">
        <f t="shared" ref="S4546:S4609" si="430">HOUR(N4546)</f>
        <v>3</v>
      </c>
      <c r="T4546" t="str">
        <f t="shared" ref="T4546:T4609" si="431">IF(OR(AND(S4546&gt;=7,S4546&lt;=9),AND(S4546&gt;=17,S4546&lt;=19)),"YES","NO")</f>
        <v>NO</v>
      </c>
      <c r="U4546" cm="1">
        <f t="array" ref="U4546">_xlfn.XLOOKUP(Table1012[[#This Row],[Severity_Level]],{"MINOR","MODERATE","SEVERE","FATAL"},{1,2,3,5})</f>
        <v>1</v>
      </c>
      <c r="Z4546" s="1"/>
      <c r="AA4546" s="2"/>
      <c r="AB4546" s="4"/>
    </row>
    <row r="4547" spans="1:28" x14ac:dyDescent="0.3">
      <c r="A4547" t="s">
        <v>4588</v>
      </c>
      <c r="B4547" s="11" t="s">
        <v>56</v>
      </c>
      <c r="C4547" s="11" t="s">
        <v>12</v>
      </c>
      <c r="D4547" s="11" t="s">
        <v>31</v>
      </c>
      <c r="E4547" s="11" t="s">
        <v>20</v>
      </c>
      <c r="F4547" s="11" t="s">
        <v>15</v>
      </c>
      <c r="G4547" s="11">
        <v>5</v>
      </c>
      <c r="H4547" s="11" t="s">
        <v>40</v>
      </c>
      <c r="I4547" s="12">
        <v>44751</v>
      </c>
      <c r="J4547" s="14">
        <v>0.15625</v>
      </c>
      <c r="K4547">
        <v>5</v>
      </c>
      <c r="L4547" t="s">
        <v>40</v>
      </c>
      <c r="M4547" s="1">
        <v>44751</v>
      </c>
      <c r="N4547" s="2">
        <v>0.15625</v>
      </c>
      <c r="O4547" s="1">
        <f t="shared" si="426"/>
        <v>44751.15625</v>
      </c>
      <c r="P4547" s="3" t="str">
        <f t="shared" si="427"/>
        <v>Jul,2022</v>
      </c>
      <c r="Q4547">
        <f t="shared" si="428"/>
        <v>2022</v>
      </c>
      <c r="R4547" t="str">
        <f t="shared" si="429"/>
        <v>Sat</v>
      </c>
      <c r="S4547">
        <f t="shared" si="430"/>
        <v>3</v>
      </c>
      <c r="T4547" t="str">
        <f t="shared" si="431"/>
        <v>NO</v>
      </c>
      <c r="U4547" cm="1">
        <f t="array" ref="U4547">_xlfn.XLOOKUP(Table1012[[#This Row],[Severity_Level]],{"MINOR","MODERATE","SEVERE","FATAL"},{1,2,3,5})</f>
        <v>5</v>
      </c>
      <c r="Z4547" s="1"/>
      <c r="AA4547" s="2"/>
      <c r="AB4547" s="4"/>
    </row>
    <row r="4548" spans="1:28" x14ac:dyDescent="0.3">
      <c r="A4548" t="s">
        <v>4589</v>
      </c>
      <c r="B4548" s="11" t="s">
        <v>34</v>
      </c>
      <c r="C4548" s="11" t="s">
        <v>44</v>
      </c>
      <c r="D4548" s="11" t="s">
        <v>31</v>
      </c>
      <c r="E4548" s="11" t="s">
        <v>14</v>
      </c>
      <c r="F4548" s="11" t="s">
        <v>15</v>
      </c>
      <c r="G4548" s="11">
        <v>4</v>
      </c>
      <c r="H4548" s="11" t="s">
        <v>27</v>
      </c>
      <c r="I4548" s="12">
        <v>44751</v>
      </c>
      <c r="J4548" s="14">
        <v>0.15694444444444444</v>
      </c>
      <c r="K4548">
        <v>4</v>
      </c>
      <c r="L4548" t="s">
        <v>27</v>
      </c>
      <c r="M4548" s="1">
        <v>44751</v>
      </c>
      <c r="N4548" s="2">
        <v>0.15694444444444444</v>
      </c>
      <c r="O4548" s="1">
        <f t="shared" si="426"/>
        <v>44751.156944444447</v>
      </c>
      <c r="P4548" s="3" t="str">
        <f t="shared" si="427"/>
        <v>Jul,2022</v>
      </c>
      <c r="Q4548">
        <f t="shared" si="428"/>
        <v>2022</v>
      </c>
      <c r="R4548" t="str">
        <f t="shared" si="429"/>
        <v>Sat</v>
      </c>
      <c r="S4548">
        <f t="shared" si="430"/>
        <v>3</v>
      </c>
      <c r="T4548" t="str">
        <f t="shared" si="431"/>
        <v>NO</v>
      </c>
      <c r="U4548" cm="1">
        <f t="array" ref="U4548">_xlfn.XLOOKUP(Table1012[[#This Row],[Severity_Level]],{"MINOR","MODERATE","SEVERE","FATAL"},{1,2,3,5})</f>
        <v>3</v>
      </c>
      <c r="Z4548" s="1"/>
      <c r="AA4548" s="2"/>
      <c r="AB4548" s="4"/>
    </row>
    <row r="4549" spans="1:28" x14ac:dyDescent="0.3">
      <c r="A4549" t="s">
        <v>4590</v>
      </c>
      <c r="B4549" s="11" t="s">
        <v>18</v>
      </c>
      <c r="C4549" s="11" t="s">
        <v>24</v>
      </c>
      <c r="D4549" s="11" t="s">
        <v>13</v>
      </c>
      <c r="E4549" s="11" t="s">
        <v>35</v>
      </c>
      <c r="F4549" s="11" t="s">
        <v>21</v>
      </c>
      <c r="G4549" s="11">
        <v>2</v>
      </c>
      <c r="H4549" s="11" t="s">
        <v>40</v>
      </c>
      <c r="I4549" s="12">
        <v>44751</v>
      </c>
      <c r="J4549" s="14">
        <v>0.15763888888888888</v>
      </c>
      <c r="K4549">
        <v>2</v>
      </c>
      <c r="L4549" t="s">
        <v>40</v>
      </c>
      <c r="M4549" s="1">
        <v>44751</v>
      </c>
      <c r="N4549" s="2">
        <v>0.15763888888888888</v>
      </c>
      <c r="O4549" s="1">
        <f t="shared" si="426"/>
        <v>44751.157638888886</v>
      </c>
      <c r="P4549" s="3" t="str">
        <f t="shared" si="427"/>
        <v>Jul,2022</v>
      </c>
      <c r="Q4549">
        <f t="shared" si="428"/>
        <v>2022</v>
      </c>
      <c r="R4549" t="str">
        <f t="shared" si="429"/>
        <v>Sat</v>
      </c>
      <c r="S4549">
        <f t="shared" si="430"/>
        <v>3</v>
      </c>
      <c r="T4549" t="str">
        <f t="shared" si="431"/>
        <v>NO</v>
      </c>
      <c r="U4549" cm="1">
        <f t="array" ref="U4549">_xlfn.XLOOKUP(Table1012[[#This Row],[Severity_Level]],{"MINOR","MODERATE","SEVERE","FATAL"},{1,2,3,5})</f>
        <v>5</v>
      </c>
      <c r="Z4549" s="1"/>
      <c r="AA4549" s="2"/>
      <c r="AB4549" s="4"/>
    </row>
    <row r="4550" spans="1:28" x14ac:dyDescent="0.3">
      <c r="A4550" t="s">
        <v>4591</v>
      </c>
      <c r="B4550" s="11" t="s">
        <v>18</v>
      </c>
      <c r="C4550" s="11" t="s">
        <v>12</v>
      </c>
      <c r="D4550" s="11" t="s">
        <v>37</v>
      </c>
      <c r="E4550" s="11" t="s">
        <v>38</v>
      </c>
      <c r="F4550" s="11" t="s">
        <v>21</v>
      </c>
      <c r="G4550" s="11">
        <v>2</v>
      </c>
      <c r="H4550" s="11" t="s">
        <v>16</v>
      </c>
      <c r="I4550" s="12">
        <v>44751</v>
      </c>
      <c r="J4550" s="14">
        <v>0.15833333333333333</v>
      </c>
      <c r="K4550">
        <v>2</v>
      </c>
      <c r="L4550" t="s">
        <v>16</v>
      </c>
      <c r="M4550" s="1">
        <v>44751</v>
      </c>
      <c r="N4550" s="2">
        <v>0.15833333333333333</v>
      </c>
      <c r="O4550" s="1">
        <f t="shared" si="426"/>
        <v>44751.158333333333</v>
      </c>
      <c r="P4550" s="3" t="str">
        <f t="shared" si="427"/>
        <v>Jul,2022</v>
      </c>
      <c r="Q4550">
        <f t="shared" si="428"/>
        <v>2022</v>
      </c>
      <c r="R4550" t="str">
        <f t="shared" si="429"/>
        <v>Sat</v>
      </c>
      <c r="S4550">
        <f t="shared" si="430"/>
        <v>3</v>
      </c>
      <c r="T4550" t="str">
        <f t="shared" si="431"/>
        <v>NO</v>
      </c>
      <c r="U4550" cm="1">
        <f t="array" ref="U4550">_xlfn.XLOOKUP(Table1012[[#This Row],[Severity_Level]],{"MINOR","MODERATE","SEVERE","FATAL"},{1,2,3,5})</f>
        <v>1</v>
      </c>
      <c r="Z4550" s="1"/>
      <c r="AA4550" s="2"/>
      <c r="AB4550" s="4"/>
    </row>
    <row r="4551" spans="1:28" x14ac:dyDescent="0.3">
      <c r="A4551" t="s">
        <v>4592</v>
      </c>
      <c r="B4551" s="11" t="s">
        <v>29</v>
      </c>
      <c r="C4551" s="11" t="s">
        <v>50</v>
      </c>
      <c r="D4551" s="11" t="s">
        <v>37</v>
      </c>
      <c r="E4551" s="11" t="s">
        <v>20</v>
      </c>
      <c r="F4551" s="11" t="s">
        <v>21</v>
      </c>
      <c r="G4551" s="11">
        <v>1</v>
      </c>
      <c r="H4551" s="11" t="s">
        <v>32</v>
      </c>
      <c r="I4551" s="12">
        <v>44751</v>
      </c>
      <c r="J4551" s="14">
        <v>0.15902777777777777</v>
      </c>
      <c r="K4551">
        <v>1</v>
      </c>
      <c r="L4551" t="s">
        <v>32</v>
      </c>
      <c r="M4551" s="1">
        <v>44751</v>
      </c>
      <c r="N4551" s="2">
        <v>0.15902777777777777</v>
      </c>
      <c r="O4551" s="1">
        <f t="shared" si="426"/>
        <v>44751.15902777778</v>
      </c>
      <c r="P4551" s="3" t="str">
        <f t="shared" si="427"/>
        <v>Jul,2022</v>
      </c>
      <c r="Q4551">
        <f t="shared" si="428"/>
        <v>2022</v>
      </c>
      <c r="R4551" t="str">
        <f t="shared" si="429"/>
        <v>Sat</v>
      </c>
      <c r="S4551">
        <f t="shared" si="430"/>
        <v>3</v>
      </c>
      <c r="T4551" t="str">
        <f t="shared" si="431"/>
        <v>NO</v>
      </c>
      <c r="U4551" cm="1">
        <f t="array" ref="U4551">_xlfn.XLOOKUP(Table1012[[#This Row],[Severity_Level]],{"MINOR","MODERATE","SEVERE","FATAL"},{1,2,3,5})</f>
        <v>2</v>
      </c>
      <c r="Z4551" s="1"/>
      <c r="AA4551" s="2"/>
      <c r="AB4551" s="4"/>
    </row>
    <row r="4552" spans="1:28" x14ac:dyDescent="0.3">
      <c r="A4552" t="s">
        <v>4593</v>
      </c>
      <c r="B4552" s="11" t="s">
        <v>34</v>
      </c>
      <c r="C4552" s="11" t="s">
        <v>19</v>
      </c>
      <c r="D4552" s="11" t="s">
        <v>37</v>
      </c>
      <c r="E4552" s="11" t="s">
        <v>14</v>
      </c>
      <c r="F4552" s="11" t="s">
        <v>21</v>
      </c>
      <c r="G4552" s="11">
        <v>5</v>
      </c>
      <c r="H4552" s="11" t="s">
        <v>16</v>
      </c>
      <c r="I4552" s="12">
        <v>44751</v>
      </c>
      <c r="J4552" s="14">
        <v>0.15972222222222221</v>
      </c>
      <c r="K4552">
        <v>5</v>
      </c>
      <c r="L4552" t="s">
        <v>16</v>
      </c>
      <c r="M4552" s="1">
        <v>44751</v>
      </c>
      <c r="N4552" s="2">
        <v>0.15972222222222221</v>
      </c>
      <c r="O4552" s="1">
        <f t="shared" si="426"/>
        <v>44751.159722222219</v>
      </c>
      <c r="P4552" s="3" t="str">
        <f t="shared" si="427"/>
        <v>Jul,2022</v>
      </c>
      <c r="Q4552">
        <f t="shared" si="428"/>
        <v>2022</v>
      </c>
      <c r="R4552" t="str">
        <f t="shared" si="429"/>
        <v>Sat</v>
      </c>
      <c r="S4552">
        <f t="shared" si="430"/>
        <v>3</v>
      </c>
      <c r="T4552" t="str">
        <f t="shared" si="431"/>
        <v>NO</v>
      </c>
      <c r="U4552" cm="1">
        <f t="array" ref="U4552">_xlfn.XLOOKUP(Table1012[[#This Row],[Severity_Level]],{"MINOR","MODERATE","SEVERE","FATAL"},{1,2,3,5})</f>
        <v>1</v>
      </c>
      <c r="Z4552" s="1"/>
      <c r="AA4552" s="2"/>
      <c r="AB4552" s="4"/>
    </row>
    <row r="4553" spans="1:28" x14ac:dyDescent="0.3">
      <c r="A4553" t="s">
        <v>4594</v>
      </c>
      <c r="B4553" s="11" t="s">
        <v>34</v>
      </c>
      <c r="C4553" s="11" t="s">
        <v>50</v>
      </c>
      <c r="D4553" s="11" t="s">
        <v>25</v>
      </c>
      <c r="E4553" s="11" t="s">
        <v>14</v>
      </c>
      <c r="F4553" s="11" t="s">
        <v>15</v>
      </c>
      <c r="G4553" s="11">
        <v>1</v>
      </c>
      <c r="H4553" s="11" t="s">
        <v>16</v>
      </c>
      <c r="I4553" s="12">
        <v>44751</v>
      </c>
      <c r="J4553" s="14">
        <v>0.16041666666666668</v>
      </c>
      <c r="K4553">
        <v>1</v>
      </c>
      <c r="L4553" t="s">
        <v>16</v>
      </c>
      <c r="M4553" s="1">
        <v>44751</v>
      </c>
      <c r="N4553" s="2">
        <v>0.16041666666666668</v>
      </c>
      <c r="O4553" s="1">
        <f t="shared" si="426"/>
        <v>44751.160416666666</v>
      </c>
      <c r="P4553" s="3" t="str">
        <f t="shared" si="427"/>
        <v>Jul,2022</v>
      </c>
      <c r="Q4553">
        <f t="shared" si="428"/>
        <v>2022</v>
      </c>
      <c r="R4553" t="str">
        <f t="shared" si="429"/>
        <v>Sat</v>
      </c>
      <c r="S4553">
        <f t="shared" si="430"/>
        <v>3</v>
      </c>
      <c r="T4553" t="str">
        <f t="shared" si="431"/>
        <v>NO</v>
      </c>
      <c r="U4553" cm="1">
        <f t="array" ref="U4553">_xlfn.XLOOKUP(Table1012[[#This Row],[Severity_Level]],{"MINOR","MODERATE","SEVERE","FATAL"},{1,2,3,5})</f>
        <v>1</v>
      </c>
      <c r="Z4553" s="1"/>
      <c r="AA4553" s="2"/>
      <c r="AB4553" s="4"/>
    </row>
    <row r="4554" spans="1:28" x14ac:dyDescent="0.3">
      <c r="A4554" t="s">
        <v>4595</v>
      </c>
      <c r="B4554" s="11" t="s">
        <v>56</v>
      </c>
      <c r="C4554" s="11" t="s">
        <v>65</v>
      </c>
      <c r="D4554" s="11" t="s">
        <v>13</v>
      </c>
      <c r="E4554" s="11" t="s">
        <v>35</v>
      </c>
      <c r="F4554" s="11" t="s">
        <v>51</v>
      </c>
      <c r="G4554" s="11">
        <v>2</v>
      </c>
      <c r="H4554" s="11" t="s">
        <v>40</v>
      </c>
      <c r="I4554" s="12">
        <v>44751</v>
      </c>
      <c r="J4554" s="14">
        <v>0.16111111111111112</v>
      </c>
      <c r="K4554">
        <v>2</v>
      </c>
      <c r="L4554" t="s">
        <v>40</v>
      </c>
      <c r="M4554" s="1">
        <v>44751</v>
      </c>
      <c r="N4554" s="2">
        <v>0.16111111111111112</v>
      </c>
      <c r="O4554" s="1">
        <f t="shared" si="426"/>
        <v>44751.161111111112</v>
      </c>
      <c r="P4554" s="3" t="str">
        <f t="shared" si="427"/>
        <v>Jul,2022</v>
      </c>
      <c r="Q4554">
        <f t="shared" si="428"/>
        <v>2022</v>
      </c>
      <c r="R4554" t="str">
        <f t="shared" si="429"/>
        <v>Sat</v>
      </c>
      <c r="S4554">
        <f t="shared" si="430"/>
        <v>3</v>
      </c>
      <c r="T4554" t="str">
        <f t="shared" si="431"/>
        <v>NO</v>
      </c>
      <c r="U4554" cm="1">
        <f t="array" ref="U4554">_xlfn.XLOOKUP(Table1012[[#This Row],[Severity_Level]],{"MINOR","MODERATE","SEVERE","FATAL"},{1,2,3,5})</f>
        <v>5</v>
      </c>
      <c r="Z4554" s="1"/>
      <c r="AA4554" s="2"/>
      <c r="AB4554" s="4"/>
    </row>
    <row r="4555" spans="1:28" x14ac:dyDescent="0.3">
      <c r="A4555" t="s">
        <v>4596</v>
      </c>
      <c r="B4555" s="11" t="s">
        <v>11</v>
      </c>
      <c r="C4555" s="11" t="s">
        <v>44</v>
      </c>
      <c r="D4555" s="11" t="s">
        <v>37</v>
      </c>
      <c r="E4555" s="11" t="s">
        <v>35</v>
      </c>
      <c r="F4555" s="11" t="s">
        <v>15</v>
      </c>
      <c r="G4555" s="11">
        <v>2</v>
      </c>
      <c r="H4555" s="11" t="s">
        <v>16</v>
      </c>
      <c r="I4555" s="12">
        <v>44751</v>
      </c>
      <c r="J4555" s="14">
        <v>0.16180555555555556</v>
      </c>
      <c r="K4555">
        <v>2</v>
      </c>
      <c r="L4555" t="s">
        <v>16</v>
      </c>
      <c r="M4555" s="1">
        <v>44751</v>
      </c>
      <c r="N4555" s="2">
        <v>0.16180555555555556</v>
      </c>
      <c r="O4555" s="1">
        <f t="shared" si="426"/>
        <v>44751.161805555559</v>
      </c>
      <c r="P4555" s="3" t="str">
        <f t="shared" si="427"/>
        <v>Jul,2022</v>
      </c>
      <c r="Q4555">
        <f t="shared" si="428"/>
        <v>2022</v>
      </c>
      <c r="R4555" t="str">
        <f t="shared" si="429"/>
        <v>Sat</v>
      </c>
      <c r="S4555">
        <f t="shared" si="430"/>
        <v>3</v>
      </c>
      <c r="T4555" t="str">
        <f t="shared" si="431"/>
        <v>NO</v>
      </c>
      <c r="U4555" cm="1">
        <f t="array" ref="U4555">_xlfn.XLOOKUP(Table1012[[#This Row],[Severity_Level]],{"MINOR","MODERATE","SEVERE","FATAL"},{1,2,3,5})</f>
        <v>1</v>
      </c>
      <c r="Z4555" s="1"/>
      <c r="AA4555" s="2"/>
      <c r="AB4555" s="4"/>
    </row>
    <row r="4556" spans="1:28" x14ac:dyDescent="0.3">
      <c r="A4556" t="s">
        <v>4597</v>
      </c>
      <c r="B4556" s="11" t="s">
        <v>49</v>
      </c>
      <c r="C4556" s="11" t="s">
        <v>57</v>
      </c>
      <c r="D4556" s="11" t="s">
        <v>37</v>
      </c>
      <c r="E4556" s="11" t="s">
        <v>35</v>
      </c>
      <c r="F4556" s="11" t="s">
        <v>15</v>
      </c>
      <c r="G4556" s="11">
        <v>2</v>
      </c>
      <c r="H4556" s="11" t="s">
        <v>16</v>
      </c>
      <c r="I4556" s="12">
        <v>44751</v>
      </c>
      <c r="J4556" s="14">
        <v>0.16250000000000001</v>
      </c>
      <c r="K4556">
        <v>2</v>
      </c>
      <c r="L4556" t="s">
        <v>16</v>
      </c>
      <c r="M4556" s="1">
        <v>44751</v>
      </c>
      <c r="N4556" s="2">
        <v>0.16250000000000001</v>
      </c>
      <c r="O4556" s="1">
        <f t="shared" si="426"/>
        <v>44751.162499999999</v>
      </c>
      <c r="P4556" s="3" t="str">
        <f t="shared" si="427"/>
        <v>Jul,2022</v>
      </c>
      <c r="Q4556">
        <f t="shared" si="428"/>
        <v>2022</v>
      </c>
      <c r="R4556" t="str">
        <f t="shared" si="429"/>
        <v>Sat</v>
      </c>
      <c r="S4556">
        <f t="shared" si="430"/>
        <v>3</v>
      </c>
      <c r="T4556" t="str">
        <f t="shared" si="431"/>
        <v>NO</v>
      </c>
      <c r="U4556" cm="1">
        <f t="array" ref="U4556">_xlfn.XLOOKUP(Table1012[[#This Row],[Severity_Level]],{"MINOR","MODERATE","SEVERE","FATAL"},{1,2,3,5})</f>
        <v>1</v>
      </c>
      <c r="Z4556" s="1"/>
      <c r="AA4556" s="2"/>
      <c r="AB4556" s="4"/>
    </row>
    <row r="4557" spans="1:28" x14ac:dyDescent="0.3">
      <c r="A4557" t="s">
        <v>4598</v>
      </c>
      <c r="B4557" s="11" t="s">
        <v>11</v>
      </c>
      <c r="C4557" s="11" t="s">
        <v>19</v>
      </c>
      <c r="D4557" s="11" t="s">
        <v>47</v>
      </c>
      <c r="E4557" s="11" t="s">
        <v>35</v>
      </c>
      <c r="F4557" s="11" t="s">
        <v>15</v>
      </c>
      <c r="G4557" s="11">
        <v>3</v>
      </c>
      <c r="H4557" s="11" t="s">
        <v>16</v>
      </c>
      <c r="I4557" s="12">
        <v>44751</v>
      </c>
      <c r="J4557" s="14">
        <v>0.16319444444444445</v>
      </c>
      <c r="K4557">
        <v>3</v>
      </c>
      <c r="L4557" t="s">
        <v>16</v>
      </c>
      <c r="M4557" s="1">
        <v>44751</v>
      </c>
      <c r="N4557" s="2">
        <v>0.16319444444444445</v>
      </c>
      <c r="O4557" s="1">
        <f t="shared" si="426"/>
        <v>44751.163194444445</v>
      </c>
      <c r="P4557" s="3" t="str">
        <f t="shared" si="427"/>
        <v>Jul,2022</v>
      </c>
      <c r="Q4557">
        <f t="shared" si="428"/>
        <v>2022</v>
      </c>
      <c r="R4557" t="str">
        <f t="shared" si="429"/>
        <v>Sat</v>
      </c>
      <c r="S4557">
        <f t="shared" si="430"/>
        <v>3</v>
      </c>
      <c r="T4557" t="str">
        <f t="shared" si="431"/>
        <v>NO</v>
      </c>
      <c r="U4557" cm="1">
        <f t="array" ref="U4557">_xlfn.XLOOKUP(Table1012[[#This Row],[Severity_Level]],{"MINOR","MODERATE","SEVERE","FATAL"},{1,2,3,5})</f>
        <v>1</v>
      </c>
      <c r="Z4557" s="1"/>
      <c r="AA4557" s="2"/>
      <c r="AB4557" s="4"/>
    </row>
    <row r="4558" spans="1:28" x14ac:dyDescent="0.3">
      <c r="A4558" t="s">
        <v>4599</v>
      </c>
      <c r="B4558" s="11" t="s">
        <v>11</v>
      </c>
      <c r="C4558" s="11" t="s">
        <v>65</v>
      </c>
      <c r="D4558" s="11" t="s">
        <v>31</v>
      </c>
      <c r="E4558" s="11" t="s">
        <v>35</v>
      </c>
      <c r="F4558" s="11" t="s">
        <v>15</v>
      </c>
      <c r="G4558" s="11">
        <v>4</v>
      </c>
      <c r="H4558" s="11" t="s">
        <v>16</v>
      </c>
      <c r="I4558" s="12">
        <v>44751</v>
      </c>
      <c r="J4558" s="14">
        <v>0.16388888888888889</v>
      </c>
      <c r="K4558">
        <v>4</v>
      </c>
      <c r="L4558" t="s">
        <v>16</v>
      </c>
      <c r="M4558" s="1">
        <v>44751</v>
      </c>
      <c r="N4558" s="2">
        <v>0.16388888888888889</v>
      </c>
      <c r="O4558" s="1">
        <f t="shared" si="426"/>
        <v>44751.163888888892</v>
      </c>
      <c r="P4558" s="3" t="str">
        <f t="shared" si="427"/>
        <v>Jul,2022</v>
      </c>
      <c r="Q4558">
        <f t="shared" si="428"/>
        <v>2022</v>
      </c>
      <c r="R4558" t="str">
        <f t="shared" si="429"/>
        <v>Sat</v>
      </c>
      <c r="S4558">
        <f t="shared" si="430"/>
        <v>3</v>
      </c>
      <c r="T4558" t="str">
        <f t="shared" si="431"/>
        <v>NO</v>
      </c>
      <c r="U4558" cm="1">
        <f t="array" ref="U4558">_xlfn.XLOOKUP(Table1012[[#This Row],[Severity_Level]],{"MINOR","MODERATE","SEVERE","FATAL"},{1,2,3,5})</f>
        <v>1</v>
      </c>
      <c r="Z4558" s="1"/>
      <c r="AA4558" s="2"/>
      <c r="AB4558" s="4"/>
    </row>
    <row r="4559" spans="1:28" x14ac:dyDescent="0.3">
      <c r="A4559" t="s">
        <v>4600</v>
      </c>
      <c r="B4559" s="11" t="s">
        <v>49</v>
      </c>
      <c r="C4559" s="11" t="s">
        <v>12</v>
      </c>
      <c r="D4559" s="11" t="s">
        <v>13</v>
      </c>
      <c r="E4559" s="11" t="s">
        <v>35</v>
      </c>
      <c r="F4559" s="11" t="s">
        <v>26</v>
      </c>
      <c r="G4559" s="11">
        <v>4</v>
      </c>
      <c r="H4559" s="11" t="s">
        <v>32</v>
      </c>
      <c r="I4559" s="12">
        <v>44751</v>
      </c>
      <c r="J4559" s="14">
        <v>0.16458333333333333</v>
      </c>
      <c r="K4559">
        <v>4</v>
      </c>
      <c r="L4559" t="s">
        <v>32</v>
      </c>
      <c r="M4559" s="1">
        <v>44751</v>
      </c>
      <c r="N4559" s="2">
        <v>0.16458333333333333</v>
      </c>
      <c r="O4559" s="1">
        <f t="shared" si="426"/>
        <v>44751.164583333331</v>
      </c>
      <c r="P4559" s="3" t="str">
        <f t="shared" si="427"/>
        <v>Jul,2022</v>
      </c>
      <c r="Q4559">
        <f t="shared" si="428"/>
        <v>2022</v>
      </c>
      <c r="R4559" t="str">
        <f t="shared" si="429"/>
        <v>Sat</v>
      </c>
      <c r="S4559">
        <f t="shared" si="430"/>
        <v>3</v>
      </c>
      <c r="T4559" t="str">
        <f t="shared" si="431"/>
        <v>NO</v>
      </c>
      <c r="U4559" cm="1">
        <f t="array" ref="U4559">_xlfn.XLOOKUP(Table1012[[#This Row],[Severity_Level]],{"MINOR","MODERATE","SEVERE","FATAL"},{1,2,3,5})</f>
        <v>2</v>
      </c>
      <c r="Z4559" s="1"/>
      <c r="AA4559" s="2"/>
      <c r="AB4559" s="4"/>
    </row>
    <row r="4560" spans="1:28" x14ac:dyDescent="0.3">
      <c r="A4560" t="s">
        <v>4601</v>
      </c>
      <c r="B4560" s="11" t="s">
        <v>29</v>
      </c>
      <c r="C4560" s="11" t="s">
        <v>30</v>
      </c>
      <c r="D4560" s="11" t="s">
        <v>25</v>
      </c>
      <c r="E4560" s="11" t="s">
        <v>35</v>
      </c>
      <c r="F4560" s="11" t="s">
        <v>51</v>
      </c>
      <c r="G4560" s="11">
        <v>1</v>
      </c>
      <c r="H4560" s="11" t="s">
        <v>32</v>
      </c>
      <c r="I4560" s="12">
        <v>44751</v>
      </c>
      <c r="J4560" s="14">
        <v>0.16527777777777777</v>
      </c>
      <c r="K4560">
        <v>1</v>
      </c>
      <c r="L4560" t="s">
        <v>32</v>
      </c>
      <c r="M4560" s="1">
        <v>44751</v>
      </c>
      <c r="N4560" s="2">
        <v>0.16527777777777777</v>
      </c>
      <c r="O4560" s="1">
        <f t="shared" si="426"/>
        <v>44751.165277777778</v>
      </c>
      <c r="P4560" s="3" t="str">
        <f t="shared" si="427"/>
        <v>Jul,2022</v>
      </c>
      <c r="Q4560">
        <f t="shared" si="428"/>
        <v>2022</v>
      </c>
      <c r="R4560" t="str">
        <f t="shared" si="429"/>
        <v>Sat</v>
      </c>
      <c r="S4560">
        <f t="shared" si="430"/>
        <v>3</v>
      </c>
      <c r="T4560" t="str">
        <f t="shared" si="431"/>
        <v>NO</v>
      </c>
      <c r="U4560" cm="1">
        <f t="array" ref="U4560">_xlfn.XLOOKUP(Table1012[[#This Row],[Severity_Level]],{"MINOR","MODERATE","SEVERE","FATAL"},{1,2,3,5})</f>
        <v>2</v>
      </c>
      <c r="Z4560" s="1"/>
      <c r="AA4560" s="2"/>
      <c r="AB4560" s="4"/>
    </row>
    <row r="4561" spans="1:28" x14ac:dyDescent="0.3">
      <c r="A4561" t="s">
        <v>4602</v>
      </c>
      <c r="B4561" s="11" t="s">
        <v>11</v>
      </c>
      <c r="C4561" s="11" t="s">
        <v>57</v>
      </c>
      <c r="D4561" s="11" t="s">
        <v>37</v>
      </c>
      <c r="E4561" s="11" t="s">
        <v>38</v>
      </c>
      <c r="F4561" s="11" t="s">
        <v>21</v>
      </c>
      <c r="G4561" s="11">
        <v>4</v>
      </c>
      <c r="H4561" s="11" t="s">
        <v>32</v>
      </c>
      <c r="I4561" s="12">
        <v>44751</v>
      </c>
      <c r="J4561" s="14">
        <v>0.16597222222222222</v>
      </c>
      <c r="K4561">
        <v>4</v>
      </c>
      <c r="L4561" t="s">
        <v>32</v>
      </c>
      <c r="M4561" s="1">
        <v>44751</v>
      </c>
      <c r="N4561" s="2">
        <v>0.16597222222222222</v>
      </c>
      <c r="O4561" s="1">
        <f t="shared" si="426"/>
        <v>44751.165972222225</v>
      </c>
      <c r="P4561" s="3" t="str">
        <f t="shared" si="427"/>
        <v>Jul,2022</v>
      </c>
      <c r="Q4561">
        <f t="shared" si="428"/>
        <v>2022</v>
      </c>
      <c r="R4561" t="str">
        <f t="shared" si="429"/>
        <v>Sat</v>
      </c>
      <c r="S4561">
        <f t="shared" si="430"/>
        <v>3</v>
      </c>
      <c r="T4561" t="str">
        <f t="shared" si="431"/>
        <v>NO</v>
      </c>
      <c r="U4561" cm="1">
        <f t="array" ref="U4561">_xlfn.XLOOKUP(Table1012[[#This Row],[Severity_Level]],{"MINOR","MODERATE","SEVERE","FATAL"},{1,2,3,5})</f>
        <v>2</v>
      </c>
      <c r="Z4561" s="1"/>
      <c r="AA4561" s="2"/>
      <c r="AB4561" s="4"/>
    </row>
    <row r="4562" spans="1:28" x14ac:dyDescent="0.3">
      <c r="A4562" t="s">
        <v>4603</v>
      </c>
      <c r="B4562" s="11" t="s">
        <v>29</v>
      </c>
      <c r="C4562" s="11" t="s">
        <v>57</v>
      </c>
      <c r="D4562" s="11" t="s">
        <v>31</v>
      </c>
      <c r="E4562" s="11" t="s">
        <v>35</v>
      </c>
      <c r="F4562" s="11" t="s">
        <v>26</v>
      </c>
      <c r="G4562" s="11">
        <v>1</v>
      </c>
      <c r="H4562" s="11" t="s">
        <v>32</v>
      </c>
      <c r="I4562" s="12">
        <v>44752</v>
      </c>
      <c r="J4562" s="14">
        <v>0.16666666666666666</v>
      </c>
      <c r="K4562">
        <v>1</v>
      </c>
      <c r="L4562" t="s">
        <v>32</v>
      </c>
      <c r="M4562" s="1">
        <v>44752</v>
      </c>
      <c r="N4562" s="2">
        <v>0.16666666666666666</v>
      </c>
      <c r="O4562" s="1">
        <f t="shared" si="426"/>
        <v>44752.166666666664</v>
      </c>
      <c r="P4562" s="3" t="str">
        <f t="shared" si="427"/>
        <v>Jul,2022</v>
      </c>
      <c r="Q4562">
        <f t="shared" si="428"/>
        <v>2022</v>
      </c>
      <c r="R4562" t="str">
        <f t="shared" si="429"/>
        <v>Sun</v>
      </c>
      <c r="S4562">
        <f t="shared" si="430"/>
        <v>4</v>
      </c>
      <c r="T4562" t="str">
        <f t="shared" si="431"/>
        <v>NO</v>
      </c>
      <c r="U4562" cm="1">
        <f t="array" ref="U4562">_xlfn.XLOOKUP(Table1012[[#This Row],[Severity_Level]],{"MINOR","MODERATE","SEVERE","FATAL"},{1,2,3,5})</f>
        <v>2</v>
      </c>
      <c r="Z4562" s="1"/>
      <c r="AA4562" s="2"/>
      <c r="AB4562" s="4"/>
    </row>
    <row r="4563" spans="1:28" x14ac:dyDescent="0.3">
      <c r="A4563" t="s">
        <v>4604</v>
      </c>
      <c r="B4563" s="11" t="s">
        <v>29</v>
      </c>
      <c r="C4563" s="11" t="s">
        <v>24</v>
      </c>
      <c r="D4563" s="11" t="s">
        <v>13</v>
      </c>
      <c r="E4563" s="11" t="s">
        <v>14</v>
      </c>
      <c r="F4563" s="11" t="s">
        <v>26</v>
      </c>
      <c r="G4563" s="11">
        <v>4</v>
      </c>
      <c r="H4563" s="11" t="s">
        <v>16</v>
      </c>
      <c r="I4563" s="12">
        <v>44752</v>
      </c>
      <c r="J4563" s="14">
        <v>0.1673611111111111</v>
      </c>
      <c r="K4563">
        <v>4</v>
      </c>
      <c r="L4563" t="s">
        <v>16</v>
      </c>
      <c r="M4563" s="1">
        <v>44752</v>
      </c>
      <c r="N4563" s="2">
        <v>0.1673611111111111</v>
      </c>
      <c r="O4563" s="1">
        <f t="shared" si="426"/>
        <v>44752.167361111111</v>
      </c>
      <c r="P4563" s="3" t="str">
        <f t="shared" si="427"/>
        <v>Jul,2022</v>
      </c>
      <c r="Q4563">
        <f t="shared" si="428"/>
        <v>2022</v>
      </c>
      <c r="R4563" t="str">
        <f t="shared" si="429"/>
        <v>Sun</v>
      </c>
      <c r="S4563">
        <f t="shared" si="430"/>
        <v>4</v>
      </c>
      <c r="T4563" t="str">
        <f t="shared" si="431"/>
        <v>NO</v>
      </c>
      <c r="U4563" cm="1">
        <f t="array" ref="U4563">_xlfn.XLOOKUP(Table1012[[#This Row],[Severity_Level]],{"MINOR","MODERATE","SEVERE","FATAL"},{1,2,3,5})</f>
        <v>1</v>
      </c>
      <c r="Z4563" s="1"/>
      <c r="AA4563" s="2"/>
      <c r="AB4563" s="4"/>
    </row>
    <row r="4564" spans="1:28" x14ac:dyDescent="0.3">
      <c r="A4564" t="s">
        <v>4605</v>
      </c>
      <c r="B4564" s="11" t="s">
        <v>34</v>
      </c>
      <c r="C4564" s="11" t="s">
        <v>57</v>
      </c>
      <c r="D4564" s="11" t="s">
        <v>25</v>
      </c>
      <c r="E4564" s="11" t="s">
        <v>38</v>
      </c>
      <c r="F4564" s="11" t="s">
        <v>15</v>
      </c>
      <c r="G4564" s="11">
        <v>2</v>
      </c>
      <c r="H4564" s="11" t="s">
        <v>32</v>
      </c>
      <c r="I4564" s="12">
        <v>44752</v>
      </c>
      <c r="J4564" s="14">
        <v>0.16805555555555557</v>
      </c>
      <c r="K4564">
        <v>2</v>
      </c>
      <c r="L4564" t="s">
        <v>32</v>
      </c>
      <c r="M4564" s="1">
        <v>44752</v>
      </c>
      <c r="N4564" s="2">
        <v>0.16805555555555557</v>
      </c>
      <c r="O4564" s="1">
        <f t="shared" si="426"/>
        <v>44752.168055555558</v>
      </c>
      <c r="P4564" s="3" t="str">
        <f t="shared" si="427"/>
        <v>Jul,2022</v>
      </c>
      <c r="Q4564">
        <f t="shared" si="428"/>
        <v>2022</v>
      </c>
      <c r="R4564" t="str">
        <f t="shared" si="429"/>
        <v>Sun</v>
      </c>
      <c r="S4564">
        <f t="shared" si="430"/>
        <v>4</v>
      </c>
      <c r="T4564" t="str">
        <f t="shared" si="431"/>
        <v>NO</v>
      </c>
      <c r="U4564" cm="1">
        <f t="array" ref="U4564">_xlfn.XLOOKUP(Table1012[[#This Row],[Severity_Level]],{"MINOR","MODERATE","SEVERE","FATAL"},{1,2,3,5})</f>
        <v>2</v>
      </c>
      <c r="Z4564" s="1"/>
      <c r="AA4564" s="2"/>
      <c r="AB4564" s="4"/>
    </row>
    <row r="4565" spans="1:28" x14ac:dyDescent="0.3">
      <c r="A4565" t="s">
        <v>4606</v>
      </c>
      <c r="B4565" s="11" t="s">
        <v>18</v>
      </c>
      <c r="C4565" s="11" t="s">
        <v>30</v>
      </c>
      <c r="D4565" s="11" t="s">
        <v>47</v>
      </c>
      <c r="E4565" s="11" t="s">
        <v>35</v>
      </c>
      <c r="F4565" s="11" t="s">
        <v>21</v>
      </c>
      <c r="G4565" s="11">
        <v>1</v>
      </c>
      <c r="H4565" s="11" t="s">
        <v>27</v>
      </c>
      <c r="I4565" s="12">
        <v>44752</v>
      </c>
      <c r="J4565" s="14">
        <v>0.16875000000000001</v>
      </c>
      <c r="K4565">
        <v>1</v>
      </c>
      <c r="L4565" t="s">
        <v>27</v>
      </c>
      <c r="M4565" s="1">
        <v>44752</v>
      </c>
      <c r="N4565" s="2">
        <v>0.16875000000000001</v>
      </c>
      <c r="O4565" s="1">
        <f t="shared" si="426"/>
        <v>44752.168749999997</v>
      </c>
      <c r="P4565" s="3" t="str">
        <f t="shared" si="427"/>
        <v>Jul,2022</v>
      </c>
      <c r="Q4565">
        <f t="shared" si="428"/>
        <v>2022</v>
      </c>
      <c r="R4565" t="str">
        <f t="shared" si="429"/>
        <v>Sun</v>
      </c>
      <c r="S4565">
        <f t="shared" si="430"/>
        <v>4</v>
      </c>
      <c r="T4565" t="str">
        <f t="shared" si="431"/>
        <v>NO</v>
      </c>
      <c r="U4565" cm="1">
        <f t="array" ref="U4565">_xlfn.XLOOKUP(Table1012[[#This Row],[Severity_Level]],{"MINOR","MODERATE","SEVERE","FATAL"},{1,2,3,5})</f>
        <v>3</v>
      </c>
      <c r="Z4565" s="1"/>
      <c r="AA4565" s="2"/>
      <c r="AB4565" s="4"/>
    </row>
    <row r="4566" spans="1:28" x14ac:dyDescent="0.3">
      <c r="A4566" t="s">
        <v>4607</v>
      </c>
      <c r="B4566" s="11" t="s">
        <v>18</v>
      </c>
      <c r="C4566" s="11" t="s">
        <v>12</v>
      </c>
      <c r="D4566" s="11" t="s">
        <v>25</v>
      </c>
      <c r="E4566" s="11" t="s">
        <v>14</v>
      </c>
      <c r="F4566" s="11" t="s">
        <v>21</v>
      </c>
      <c r="G4566" s="11">
        <v>4</v>
      </c>
      <c r="H4566" s="11" t="s">
        <v>27</v>
      </c>
      <c r="I4566" s="12">
        <v>44752</v>
      </c>
      <c r="J4566" s="14">
        <v>0.16944444444444445</v>
      </c>
      <c r="K4566">
        <v>4</v>
      </c>
      <c r="L4566" t="s">
        <v>27</v>
      </c>
      <c r="M4566" s="1">
        <v>44752</v>
      </c>
      <c r="N4566" s="2">
        <v>0.16944444444444445</v>
      </c>
      <c r="O4566" s="1">
        <f t="shared" si="426"/>
        <v>44752.169444444444</v>
      </c>
      <c r="P4566" s="3" t="str">
        <f t="shared" si="427"/>
        <v>Jul,2022</v>
      </c>
      <c r="Q4566">
        <f t="shared" si="428"/>
        <v>2022</v>
      </c>
      <c r="R4566" t="str">
        <f t="shared" si="429"/>
        <v>Sun</v>
      </c>
      <c r="S4566">
        <f t="shared" si="430"/>
        <v>4</v>
      </c>
      <c r="T4566" t="str">
        <f t="shared" si="431"/>
        <v>NO</v>
      </c>
      <c r="U4566" cm="1">
        <f t="array" ref="U4566">_xlfn.XLOOKUP(Table1012[[#This Row],[Severity_Level]],{"MINOR","MODERATE","SEVERE","FATAL"},{1,2,3,5})</f>
        <v>3</v>
      </c>
      <c r="Z4566" s="1"/>
      <c r="AA4566" s="2"/>
      <c r="AB4566" s="4"/>
    </row>
    <row r="4567" spans="1:28" x14ac:dyDescent="0.3">
      <c r="A4567" t="s">
        <v>4608</v>
      </c>
      <c r="B4567" s="11" t="s">
        <v>56</v>
      </c>
      <c r="C4567" s="11" t="s">
        <v>44</v>
      </c>
      <c r="D4567" s="11" t="s">
        <v>37</v>
      </c>
      <c r="E4567" s="11" t="s">
        <v>14</v>
      </c>
      <c r="F4567" s="11" t="s">
        <v>51</v>
      </c>
      <c r="G4567" s="11">
        <v>3</v>
      </c>
      <c r="H4567" s="11" t="s">
        <v>40</v>
      </c>
      <c r="I4567" s="12">
        <v>44752</v>
      </c>
      <c r="J4567" s="14">
        <v>0.1701388888888889</v>
      </c>
      <c r="K4567">
        <v>3</v>
      </c>
      <c r="L4567" t="s">
        <v>40</v>
      </c>
      <c r="M4567" s="1">
        <v>44752</v>
      </c>
      <c r="N4567" s="2">
        <v>0.1701388888888889</v>
      </c>
      <c r="O4567" s="1">
        <f t="shared" si="426"/>
        <v>44752.170138888891</v>
      </c>
      <c r="P4567" s="3" t="str">
        <f t="shared" si="427"/>
        <v>Jul,2022</v>
      </c>
      <c r="Q4567">
        <f t="shared" si="428"/>
        <v>2022</v>
      </c>
      <c r="R4567" t="str">
        <f t="shared" si="429"/>
        <v>Sun</v>
      </c>
      <c r="S4567">
        <f t="shared" si="430"/>
        <v>4</v>
      </c>
      <c r="T4567" t="str">
        <f t="shared" si="431"/>
        <v>NO</v>
      </c>
      <c r="U4567" cm="1">
        <f t="array" ref="U4567">_xlfn.XLOOKUP(Table1012[[#This Row],[Severity_Level]],{"MINOR","MODERATE","SEVERE","FATAL"},{1,2,3,5})</f>
        <v>5</v>
      </c>
      <c r="Z4567" s="1"/>
      <c r="AA4567" s="2"/>
      <c r="AB4567" s="4"/>
    </row>
    <row r="4568" spans="1:28" x14ac:dyDescent="0.3">
      <c r="A4568" t="s">
        <v>4609</v>
      </c>
      <c r="B4568" s="11" t="s">
        <v>49</v>
      </c>
      <c r="C4568" s="11" t="s">
        <v>44</v>
      </c>
      <c r="D4568" s="11" t="s">
        <v>25</v>
      </c>
      <c r="E4568" s="11" t="s">
        <v>20</v>
      </c>
      <c r="F4568" s="11" t="s">
        <v>26</v>
      </c>
      <c r="G4568" s="11">
        <v>3</v>
      </c>
      <c r="H4568" s="11" t="s">
        <v>32</v>
      </c>
      <c r="I4568" s="12">
        <v>44752</v>
      </c>
      <c r="J4568" s="14">
        <v>0.17083333333333334</v>
      </c>
      <c r="K4568">
        <v>3</v>
      </c>
      <c r="L4568" t="s">
        <v>32</v>
      </c>
      <c r="M4568" s="1">
        <v>44752</v>
      </c>
      <c r="N4568" s="2">
        <v>0.17083333333333334</v>
      </c>
      <c r="O4568" s="1">
        <f t="shared" si="426"/>
        <v>44752.17083333333</v>
      </c>
      <c r="P4568" s="3" t="str">
        <f t="shared" si="427"/>
        <v>Jul,2022</v>
      </c>
      <c r="Q4568">
        <f t="shared" si="428"/>
        <v>2022</v>
      </c>
      <c r="R4568" t="str">
        <f t="shared" si="429"/>
        <v>Sun</v>
      </c>
      <c r="S4568">
        <f t="shared" si="430"/>
        <v>4</v>
      </c>
      <c r="T4568" t="str">
        <f t="shared" si="431"/>
        <v>NO</v>
      </c>
      <c r="U4568" cm="1">
        <f t="array" ref="U4568">_xlfn.XLOOKUP(Table1012[[#This Row],[Severity_Level]],{"MINOR","MODERATE","SEVERE","FATAL"},{1,2,3,5})</f>
        <v>2</v>
      </c>
      <c r="Z4568" s="1"/>
      <c r="AA4568" s="2"/>
      <c r="AB4568" s="4"/>
    </row>
    <row r="4569" spans="1:28" x14ac:dyDescent="0.3">
      <c r="A4569" t="s">
        <v>4610</v>
      </c>
      <c r="B4569" s="11" t="s">
        <v>49</v>
      </c>
      <c r="C4569" s="11" t="s">
        <v>57</v>
      </c>
      <c r="D4569" s="11" t="s">
        <v>25</v>
      </c>
      <c r="E4569" s="11" t="s">
        <v>35</v>
      </c>
      <c r="F4569" s="11" t="s">
        <v>21</v>
      </c>
      <c r="G4569" s="11">
        <v>3</v>
      </c>
      <c r="H4569" s="11" t="s">
        <v>16</v>
      </c>
      <c r="I4569" s="12">
        <v>44752</v>
      </c>
      <c r="J4569" s="14">
        <v>0.17152777777777778</v>
      </c>
      <c r="K4569">
        <v>3</v>
      </c>
      <c r="L4569" t="s">
        <v>16</v>
      </c>
      <c r="M4569" s="1">
        <v>44752</v>
      </c>
      <c r="N4569" s="2">
        <v>0.17152777777777778</v>
      </c>
      <c r="O4569" s="1">
        <f t="shared" si="426"/>
        <v>44752.171527777777</v>
      </c>
      <c r="P4569" s="3" t="str">
        <f t="shared" si="427"/>
        <v>Jul,2022</v>
      </c>
      <c r="Q4569">
        <f t="shared" si="428"/>
        <v>2022</v>
      </c>
      <c r="R4569" t="str">
        <f t="shared" si="429"/>
        <v>Sun</v>
      </c>
      <c r="S4569">
        <f t="shared" si="430"/>
        <v>4</v>
      </c>
      <c r="T4569" t="str">
        <f t="shared" si="431"/>
        <v>NO</v>
      </c>
      <c r="U4569" cm="1">
        <f t="array" ref="U4569">_xlfn.XLOOKUP(Table1012[[#This Row],[Severity_Level]],{"MINOR","MODERATE","SEVERE","FATAL"},{1,2,3,5})</f>
        <v>1</v>
      </c>
      <c r="Z4569" s="1"/>
      <c r="AA4569" s="2"/>
      <c r="AB4569" s="4"/>
    </row>
    <row r="4570" spans="1:28" x14ac:dyDescent="0.3">
      <c r="A4570" t="s">
        <v>4611</v>
      </c>
      <c r="B4570" s="11" t="s">
        <v>56</v>
      </c>
      <c r="C4570" s="11" t="s">
        <v>46</v>
      </c>
      <c r="D4570" s="11" t="s">
        <v>25</v>
      </c>
      <c r="E4570" s="11" t="s">
        <v>14</v>
      </c>
      <c r="F4570" s="11" t="s">
        <v>15</v>
      </c>
      <c r="G4570" s="11">
        <v>4</v>
      </c>
      <c r="H4570" s="11" t="s">
        <v>40</v>
      </c>
      <c r="I4570" s="12">
        <v>44752</v>
      </c>
      <c r="J4570" s="14">
        <v>0.17222222222222222</v>
      </c>
      <c r="K4570">
        <v>4</v>
      </c>
      <c r="L4570" t="s">
        <v>40</v>
      </c>
      <c r="M4570" s="1">
        <v>44752</v>
      </c>
      <c r="N4570" s="2">
        <v>0.17222222222222222</v>
      </c>
      <c r="O4570" s="1">
        <f t="shared" si="426"/>
        <v>44752.172222222223</v>
      </c>
      <c r="P4570" s="3" t="str">
        <f t="shared" si="427"/>
        <v>Jul,2022</v>
      </c>
      <c r="Q4570">
        <f t="shared" si="428"/>
        <v>2022</v>
      </c>
      <c r="R4570" t="str">
        <f t="shared" si="429"/>
        <v>Sun</v>
      </c>
      <c r="S4570">
        <f t="shared" si="430"/>
        <v>4</v>
      </c>
      <c r="T4570" t="str">
        <f t="shared" si="431"/>
        <v>NO</v>
      </c>
      <c r="U4570" cm="1">
        <f t="array" ref="U4570">_xlfn.XLOOKUP(Table1012[[#This Row],[Severity_Level]],{"MINOR","MODERATE","SEVERE","FATAL"},{1,2,3,5})</f>
        <v>5</v>
      </c>
      <c r="Z4570" s="1"/>
      <c r="AA4570" s="2"/>
      <c r="AB4570" s="4"/>
    </row>
    <row r="4571" spans="1:28" x14ac:dyDescent="0.3">
      <c r="A4571" t="s">
        <v>4612</v>
      </c>
      <c r="B4571" s="11" t="s">
        <v>34</v>
      </c>
      <c r="C4571" s="11" t="s">
        <v>53</v>
      </c>
      <c r="D4571" s="11" t="s">
        <v>37</v>
      </c>
      <c r="E4571" s="11" t="s">
        <v>38</v>
      </c>
      <c r="F4571" s="11" t="s">
        <v>21</v>
      </c>
      <c r="G4571" s="11">
        <v>4</v>
      </c>
      <c r="H4571" s="11" t="s">
        <v>32</v>
      </c>
      <c r="I4571" s="12">
        <v>44752</v>
      </c>
      <c r="J4571" s="14">
        <v>0.17291666666666666</v>
      </c>
      <c r="K4571">
        <v>4</v>
      </c>
      <c r="L4571" t="s">
        <v>32</v>
      </c>
      <c r="M4571" s="1">
        <v>44752</v>
      </c>
      <c r="N4571" s="2">
        <v>0.17291666666666666</v>
      </c>
      <c r="O4571" s="1">
        <f t="shared" si="426"/>
        <v>44752.17291666667</v>
      </c>
      <c r="P4571" s="3" t="str">
        <f t="shared" si="427"/>
        <v>Jul,2022</v>
      </c>
      <c r="Q4571">
        <f t="shared" si="428"/>
        <v>2022</v>
      </c>
      <c r="R4571" t="str">
        <f t="shared" si="429"/>
        <v>Sun</v>
      </c>
      <c r="S4571">
        <f t="shared" si="430"/>
        <v>4</v>
      </c>
      <c r="T4571" t="str">
        <f t="shared" si="431"/>
        <v>NO</v>
      </c>
      <c r="U4571" cm="1">
        <f t="array" ref="U4571">_xlfn.XLOOKUP(Table1012[[#This Row],[Severity_Level]],{"MINOR","MODERATE","SEVERE","FATAL"},{1,2,3,5})</f>
        <v>2</v>
      </c>
      <c r="Z4571" s="1"/>
      <c r="AA4571" s="2"/>
      <c r="AB4571" s="4"/>
    </row>
    <row r="4572" spans="1:28" x14ac:dyDescent="0.3">
      <c r="A4572" t="s">
        <v>4613</v>
      </c>
      <c r="B4572" s="11" t="s">
        <v>18</v>
      </c>
      <c r="C4572" s="11" t="s">
        <v>24</v>
      </c>
      <c r="D4572" s="11" t="s">
        <v>13</v>
      </c>
      <c r="E4572" s="11" t="s">
        <v>14</v>
      </c>
      <c r="F4572" s="11" t="s">
        <v>21</v>
      </c>
      <c r="G4572" s="11">
        <v>4</v>
      </c>
      <c r="H4572" s="11" t="s">
        <v>32</v>
      </c>
      <c r="I4572" s="12">
        <v>44752</v>
      </c>
      <c r="J4572" s="14">
        <v>0.1736111111111111</v>
      </c>
      <c r="K4572">
        <v>4</v>
      </c>
      <c r="L4572" t="s">
        <v>32</v>
      </c>
      <c r="M4572" s="1">
        <v>44752</v>
      </c>
      <c r="N4572" s="2">
        <v>0.1736111111111111</v>
      </c>
      <c r="O4572" s="1">
        <f t="shared" si="426"/>
        <v>44752.173611111109</v>
      </c>
      <c r="P4572" s="3" t="str">
        <f t="shared" si="427"/>
        <v>Jul,2022</v>
      </c>
      <c r="Q4572">
        <f t="shared" si="428"/>
        <v>2022</v>
      </c>
      <c r="R4572" t="str">
        <f t="shared" si="429"/>
        <v>Sun</v>
      </c>
      <c r="S4572">
        <f t="shared" si="430"/>
        <v>4</v>
      </c>
      <c r="T4572" t="str">
        <f t="shared" si="431"/>
        <v>NO</v>
      </c>
      <c r="U4572" cm="1">
        <f t="array" ref="U4572">_xlfn.XLOOKUP(Table1012[[#This Row],[Severity_Level]],{"MINOR","MODERATE","SEVERE","FATAL"},{1,2,3,5})</f>
        <v>2</v>
      </c>
      <c r="Z4572" s="1"/>
      <c r="AA4572" s="2"/>
      <c r="AB4572" s="4"/>
    </row>
    <row r="4573" spans="1:28" x14ac:dyDescent="0.3">
      <c r="A4573" t="s">
        <v>4614</v>
      </c>
      <c r="B4573" s="11" t="s">
        <v>29</v>
      </c>
      <c r="C4573" s="11" t="s">
        <v>30</v>
      </c>
      <c r="D4573" s="11" t="s">
        <v>25</v>
      </c>
      <c r="E4573" s="11" t="s">
        <v>35</v>
      </c>
      <c r="F4573" s="11" t="s">
        <v>15</v>
      </c>
      <c r="G4573" s="11">
        <v>2</v>
      </c>
      <c r="H4573" s="11" t="s">
        <v>16</v>
      </c>
      <c r="I4573" s="12">
        <v>44752</v>
      </c>
      <c r="J4573" s="14">
        <v>0.17430555555555555</v>
      </c>
      <c r="K4573">
        <v>2</v>
      </c>
      <c r="L4573" t="s">
        <v>16</v>
      </c>
      <c r="M4573" s="1">
        <v>44752</v>
      </c>
      <c r="N4573" s="2">
        <v>0.17430555555555555</v>
      </c>
      <c r="O4573" s="1">
        <f t="shared" si="426"/>
        <v>44752.174305555556</v>
      </c>
      <c r="P4573" s="3" t="str">
        <f t="shared" si="427"/>
        <v>Jul,2022</v>
      </c>
      <c r="Q4573">
        <f t="shared" si="428"/>
        <v>2022</v>
      </c>
      <c r="R4573" t="str">
        <f t="shared" si="429"/>
        <v>Sun</v>
      </c>
      <c r="S4573">
        <f t="shared" si="430"/>
        <v>4</v>
      </c>
      <c r="T4573" t="str">
        <f t="shared" si="431"/>
        <v>NO</v>
      </c>
      <c r="U4573" cm="1">
        <f t="array" ref="U4573">_xlfn.XLOOKUP(Table1012[[#This Row],[Severity_Level]],{"MINOR","MODERATE","SEVERE","FATAL"},{1,2,3,5})</f>
        <v>1</v>
      </c>
      <c r="Z4573" s="1"/>
      <c r="AA4573" s="2"/>
      <c r="AB4573" s="4"/>
    </row>
    <row r="4574" spans="1:28" x14ac:dyDescent="0.3">
      <c r="A4574" t="s">
        <v>4615</v>
      </c>
      <c r="B4574" s="11" t="s">
        <v>18</v>
      </c>
      <c r="C4574" s="11" t="s">
        <v>50</v>
      </c>
      <c r="D4574" s="11" t="s">
        <v>37</v>
      </c>
      <c r="E4574" s="11" t="s">
        <v>35</v>
      </c>
      <c r="F4574" s="11" t="s">
        <v>21</v>
      </c>
      <c r="G4574" s="11">
        <v>4</v>
      </c>
      <c r="H4574" s="11" t="s">
        <v>27</v>
      </c>
      <c r="I4574" s="12">
        <v>44752</v>
      </c>
      <c r="J4574" s="14">
        <v>0.17499999999999999</v>
      </c>
      <c r="K4574">
        <v>4</v>
      </c>
      <c r="L4574" t="s">
        <v>27</v>
      </c>
      <c r="M4574" s="1">
        <v>44752</v>
      </c>
      <c r="N4574" s="2">
        <v>0.17499999999999999</v>
      </c>
      <c r="O4574" s="1">
        <f t="shared" si="426"/>
        <v>44752.175000000003</v>
      </c>
      <c r="P4574" s="3" t="str">
        <f t="shared" si="427"/>
        <v>Jul,2022</v>
      </c>
      <c r="Q4574">
        <f t="shared" si="428"/>
        <v>2022</v>
      </c>
      <c r="R4574" t="str">
        <f t="shared" si="429"/>
        <v>Sun</v>
      </c>
      <c r="S4574">
        <f t="shared" si="430"/>
        <v>4</v>
      </c>
      <c r="T4574" t="str">
        <f t="shared" si="431"/>
        <v>NO</v>
      </c>
      <c r="U4574" cm="1">
        <f t="array" ref="U4574">_xlfn.XLOOKUP(Table1012[[#This Row],[Severity_Level]],{"MINOR","MODERATE","SEVERE","FATAL"},{1,2,3,5})</f>
        <v>3</v>
      </c>
      <c r="Z4574" s="1"/>
      <c r="AA4574" s="2"/>
      <c r="AB4574" s="4"/>
    </row>
    <row r="4575" spans="1:28" x14ac:dyDescent="0.3">
      <c r="A4575" t="s">
        <v>4616</v>
      </c>
      <c r="B4575" s="11" t="s">
        <v>56</v>
      </c>
      <c r="C4575" s="11" t="s">
        <v>12</v>
      </c>
      <c r="D4575" s="11" t="s">
        <v>31</v>
      </c>
      <c r="E4575" s="11" t="s">
        <v>35</v>
      </c>
      <c r="F4575" s="11" t="s">
        <v>51</v>
      </c>
      <c r="G4575" s="11">
        <v>2</v>
      </c>
      <c r="H4575" s="11" t="s">
        <v>27</v>
      </c>
      <c r="I4575" s="12">
        <v>44752</v>
      </c>
      <c r="J4575" s="14">
        <v>0.17569444444444443</v>
      </c>
      <c r="K4575">
        <v>2</v>
      </c>
      <c r="L4575" t="s">
        <v>27</v>
      </c>
      <c r="M4575" s="1">
        <v>44752</v>
      </c>
      <c r="N4575" s="2">
        <v>0.17569444444444443</v>
      </c>
      <c r="O4575" s="1">
        <f t="shared" si="426"/>
        <v>44752.175694444442</v>
      </c>
      <c r="P4575" s="3" t="str">
        <f t="shared" si="427"/>
        <v>Jul,2022</v>
      </c>
      <c r="Q4575">
        <f t="shared" si="428"/>
        <v>2022</v>
      </c>
      <c r="R4575" t="str">
        <f t="shared" si="429"/>
        <v>Sun</v>
      </c>
      <c r="S4575">
        <f t="shared" si="430"/>
        <v>4</v>
      </c>
      <c r="T4575" t="str">
        <f t="shared" si="431"/>
        <v>NO</v>
      </c>
      <c r="U4575" cm="1">
        <f t="array" ref="U4575">_xlfn.XLOOKUP(Table1012[[#This Row],[Severity_Level]],{"MINOR","MODERATE","SEVERE","FATAL"},{1,2,3,5})</f>
        <v>3</v>
      </c>
      <c r="Z4575" s="1"/>
      <c r="AA4575" s="2"/>
      <c r="AB4575" s="4"/>
    </row>
    <row r="4576" spans="1:28" x14ac:dyDescent="0.3">
      <c r="A4576" t="s">
        <v>4617</v>
      </c>
      <c r="B4576" s="11" t="s">
        <v>18</v>
      </c>
      <c r="C4576" s="11" t="s">
        <v>24</v>
      </c>
      <c r="D4576" s="11" t="s">
        <v>37</v>
      </c>
      <c r="E4576" s="11" t="s">
        <v>20</v>
      </c>
      <c r="F4576" s="11" t="s">
        <v>15</v>
      </c>
      <c r="G4576" s="11">
        <v>4</v>
      </c>
      <c r="H4576" s="11" t="s">
        <v>40</v>
      </c>
      <c r="I4576" s="12">
        <v>44752</v>
      </c>
      <c r="J4576" s="14">
        <v>0.1763888888888889</v>
      </c>
      <c r="K4576">
        <v>4</v>
      </c>
      <c r="L4576" t="s">
        <v>40</v>
      </c>
      <c r="M4576" s="1">
        <v>44752</v>
      </c>
      <c r="N4576" s="2">
        <v>0.1763888888888889</v>
      </c>
      <c r="O4576" s="1">
        <f t="shared" si="426"/>
        <v>44752.176388888889</v>
      </c>
      <c r="P4576" s="3" t="str">
        <f t="shared" si="427"/>
        <v>Jul,2022</v>
      </c>
      <c r="Q4576">
        <f t="shared" si="428"/>
        <v>2022</v>
      </c>
      <c r="R4576" t="str">
        <f t="shared" si="429"/>
        <v>Sun</v>
      </c>
      <c r="S4576">
        <f t="shared" si="430"/>
        <v>4</v>
      </c>
      <c r="T4576" t="str">
        <f t="shared" si="431"/>
        <v>NO</v>
      </c>
      <c r="U4576" cm="1">
        <f t="array" ref="U4576">_xlfn.XLOOKUP(Table1012[[#This Row],[Severity_Level]],{"MINOR","MODERATE","SEVERE","FATAL"},{1,2,3,5})</f>
        <v>5</v>
      </c>
      <c r="Z4576" s="1"/>
      <c r="AA4576" s="2"/>
      <c r="AB4576" s="4"/>
    </row>
    <row r="4577" spans="1:28" x14ac:dyDescent="0.3">
      <c r="A4577" t="s">
        <v>4618</v>
      </c>
      <c r="B4577" s="11" t="s">
        <v>29</v>
      </c>
      <c r="C4577" s="11" t="s">
        <v>57</v>
      </c>
      <c r="D4577" s="11" t="s">
        <v>25</v>
      </c>
      <c r="E4577" s="11" t="s">
        <v>14</v>
      </c>
      <c r="F4577" s="11" t="s">
        <v>15</v>
      </c>
      <c r="G4577" s="11">
        <v>2</v>
      </c>
      <c r="H4577" s="11" t="s">
        <v>16</v>
      </c>
      <c r="I4577" s="12">
        <v>44752</v>
      </c>
      <c r="J4577" s="14">
        <v>0.17708333333333334</v>
      </c>
      <c r="K4577">
        <v>2</v>
      </c>
      <c r="L4577" t="s">
        <v>16</v>
      </c>
      <c r="M4577" s="1">
        <v>44752</v>
      </c>
      <c r="N4577" s="2">
        <v>0.17708333333333334</v>
      </c>
      <c r="O4577" s="1">
        <f t="shared" si="426"/>
        <v>44752.177083333336</v>
      </c>
      <c r="P4577" s="3" t="str">
        <f t="shared" si="427"/>
        <v>Jul,2022</v>
      </c>
      <c r="Q4577">
        <f t="shared" si="428"/>
        <v>2022</v>
      </c>
      <c r="R4577" t="str">
        <f t="shared" si="429"/>
        <v>Sun</v>
      </c>
      <c r="S4577">
        <f t="shared" si="430"/>
        <v>4</v>
      </c>
      <c r="T4577" t="str">
        <f t="shared" si="431"/>
        <v>NO</v>
      </c>
      <c r="U4577" cm="1">
        <f t="array" ref="U4577">_xlfn.XLOOKUP(Table1012[[#This Row],[Severity_Level]],{"MINOR","MODERATE","SEVERE","FATAL"},{1,2,3,5})</f>
        <v>1</v>
      </c>
      <c r="Z4577" s="1"/>
      <c r="AA4577" s="2"/>
      <c r="AB4577" s="4"/>
    </row>
    <row r="4578" spans="1:28" x14ac:dyDescent="0.3">
      <c r="A4578" t="s">
        <v>4619</v>
      </c>
      <c r="B4578" s="11" t="s">
        <v>11</v>
      </c>
      <c r="C4578" s="11" t="s">
        <v>30</v>
      </c>
      <c r="D4578" s="11" t="s">
        <v>31</v>
      </c>
      <c r="E4578" s="11" t="s">
        <v>35</v>
      </c>
      <c r="F4578" s="11" t="s">
        <v>15</v>
      </c>
      <c r="G4578" s="11">
        <v>4</v>
      </c>
      <c r="H4578" s="11" t="s">
        <v>16</v>
      </c>
      <c r="I4578" s="12">
        <v>44752</v>
      </c>
      <c r="J4578" s="14">
        <v>0.17777777777777778</v>
      </c>
      <c r="K4578">
        <v>4</v>
      </c>
      <c r="L4578" t="s">
        <v>16</v>
      </c>
      <c r="M4578" s="1">
        <v>44752</v>
      </c>
      <c r="N4578" s="2">
        <v>0.17777777777777778</v>
      </c>
      <c r="O4578" s="1">
        <f t="shared" si="426"/>
        <v>44752.177777777775</v>
      </c>
      <c r="P4578" s="3" t="str">
        <f t="shared" si="427"/>
        <v>Jul,2022</v>
      </c>
      <c r="Q4578">
        <f t="shared" si="428"/>
        <v>2022</v>
      </c>
      <c r="R4578" t="str">
        <f t="shared" si="429"/>
        <v>Sun</v>
      </c>
      <c r="S4578">
        <f t="shared" si="430"/>
        <v>4</v>
      </c>
      <c r="T4578" t="str">
        <f t="shared" si="431"/>
        <v>NO</v>
      </c>
      <c r="U4578" cm="1">
        <f t="array" ref="U4578">_xlfn.XLOOKUP(Table1012[[#This Row],[Severity_Level]],{"MINOR","MODERATE","SEVERE","FATAL"},{1,2,3,5})</f>
        <v>1</v>
      </c>
      <c r="Z4578" s="1"/>
      <c r="AA4578" s="2"/>
      <c r="AB4578" s="4"/>
    </row>
    <row r="4579" spans="1:28" x14ac:dyDescent="0.3">
      <c r="A4579" t="s">
        <v>4620</v>
      </c>
      <c r="B4579" s="11" t="s">
        <v>11</v>
      </c>
      <c r="C4579" s="11" t="s">
        <v>12</v>
      </c>
      <c r="D4579" s="11" t="s">
        <v>31</v>
      </c>
      <c r="E4579" s="11" t="s">
        <v>38</v>
      </c>
      <c r="F4579" s="11" t="s">
        <v>51</v>
      </c>
      <c r="G4579" s="11">
        <v>4</v>
      </c>
      <c r="H4579" s="11" t="s">
        <v>40</v>
      </c>
      <c r="I4579" s="12">
        <v>44752</v>
      </c>
      <c r="J4579" s="14">
        <v>0.17847222222222223</v>
      </c>
      <c r="K4579">
        <v>4</v>
      </c>
      <c r="L4579" t="s">
        <v>40</v>
      </c>
      <c r="M4579" s="1">
        <v>44752</v>
      </c>
      <c r="N4579" s="2">
        <v>0.17847222222222223</v>
      </c>
      <c r="O4579" s="1">
        <f t="shared" si="426"/>
        <v>44752.178472222222</v>
      </c>
      <c r="P4579" s="3" t="str">
        <f t="shared" si="427"/>
        <v>Jul,2022</v>
      </c>
      <c r="Q4579">
        <f t="shared" si="428"/>
        <v>2022</v>
      </c>
      <c r="R4579" t="str">
        <f t="shared" si="429"/>
        <v>Sun</v>
      </c>
      <c r="S4579">
        <f t="shared" si="430"/>
        <v>4</v>
      </c>
      <c r="T4579" t="str">
        <f t="shared" si="431"/>
        <v>NO</v>
      </c>
      <c r="U4579" cm="1">
        <f t="array" ref="U4579">_xlfn.XLOOKUP(Table1012[[#This Row],[Severity_Level]],{"MINOR","MODERATE","SEVERE","FATAL"},{1,2,3,5})</f>
        <v>5</v>
      </c>
      <c r="Z4579" s="1"/>
      <c r="AA4579" s="2"/>
      <c r="AB4579" s="4"/>
    </row>
    <row r="4580" spans="1:28" x14ac:dyDescent="0.3">
      <c r="A4580" t="s">
        <v>4621</v>
      </c>
      <c r="B4580" s="11" t="s">
        <v>49</v>
      </c>
      <c r="C4580" s="11" t="s">
        <v>65</v>
      </c>
      <c r="D4580" s="11" t="s">
        <v>25</v>
      </c>
      <c r="E4580" s="11" t="s">
        <v>35</v>
      </c>
      <c r="F4580" s="11" t="s">
        <v>15</v>
      </c>
      <c r="G4580" s="11">
        <v>5</v>
      </c>
      <c r="H4580" s="11" t="s">
        <v>16</v>
      </c>
      <c r="I4580" s="12">
        <v>44752</v>
      </c>
      <c r="J4580" s="14">
        <v>0.17916666666666667</v>
      </c>
      <c r="K4580">
        <v>5</v>
      </c>
      <c r="L4580" t="s">
        <v>16</v>
      </c>
      <c r="M4580" s="1">
        <v>44752</v>
      </c>
      <c r="N4580" s="2">
        <v>0.17916666666666667</v>
      </c>
      <c r="O4580" s="1">
        <f t="shared" si="426"/>
        <v>44752.179166666669</v>
      </c>
      <c r="P4580" s="3" t="str">
        <f t="shared" si="427"/>
        <v>Jul,2022</v>
      </c>
      <c r="Q4580">
        <f t="shared" si="428"/>
        <v>2022</v>
      </c>
      <c r="R4580" t="str">
        <f t="shared" si="429"/>
        <v>Sun</v>
      </c>
      <c r="S4580">
        <f t="shared" si="430"/>
        <v>4</v>
      </c>
      <c r="T4580" t="str">
        <f t="shared" si="431"/>
        <v>NO</v>
      </c>
      <c r="U4580" cm="1">
        <f t="array" ref="U4580">_xlfn.XLOOKUP(Table1012[[#This Row],[Severity_Level]],{"MINOR","MODERATE","SEVERE","FATAL"},{1,2,3,5})</f>
        <v>1</v>
      </c>
      <c r="Z4580" s="1"/>
      <c r="AA4580" s="2"/>
      <c r="AB4580" s="4"/>
    </row>
    <row r="4581" spans="1:28" x14ac:dyDescent="0.3">
      <c r="A4581" t="s">
        <v>4622</v>
      </c>
      <c r="B4581" s="11" t="s">
        <v>56</v>
      </c>
      <c r="C4581" s="11" t="s">
        <v>50</v>
      </c>
      <c r="D4581" s="11" t="s">
        <v>47</v>
      </c>
      <c r="E4581" s="11" t="s">
        <v>35</v>
      </c>
      <c r="F4581" s="11" t="s">
        <v>15</v>
      </c>
      <c r="G4581" s="11">
        <v>3</v>
      </c>
      <c r="H4581" s="11" t="s">
        <v>40</v>
      </c>
      <c r="I4581" s="12">
        <v>44752</v>
      </c>
      <c r="J4581" s="14">
        <v>0.17986111111111111</v>
      </c>
      <c r="K4581">
        <v>3</v>
      </c>
      <c r="L4581" t="s">
        <v>40</v>
      </c>
      <c r="M4581" s="1">
        <v>44752</v>
      </c>
      <c r="N4581" s="2">
        <v>0.17986111111111111</v>
      </c>
      <c r="O4581" s="1">
        <f t="shared" si="426"/>
        <v>44752.179861111108</v>
      </c>
      <c r="P4581" s="3" t="str">
        <f t="shared" si="427"/>
        <v>Jul,2022</v>
      </c>
      <c r="Q4581">
        <f t="shared" si="428"/>
        <v>2022</v>
      </c>
      <c r="R4581" t="str">
        <f t="shared" si="429"/>
        <v>Sun</v>
      </c>
      <c r="S4581">
        <f t="shared" si="430"/>
        <v>4</v>
      </c>
      <c r="T4581" t="str">
        <f t="shared" si="431"/>
        <v>NO</v>
      </c>
      <c r="U4581" cm="1">
        <f t="array" ref="U4581">_xlfn.XLOOKUP(Table1012[[#This Row],[Severity_Level]],{"MINOR","MODERATE","SEVERE","FATAL"},{1,2,3,5})</f>
        <v>5</v>
      </c>
      <c r="Z4581" s="1"/>
      <c r="AA4581" s="2"/>
      <c r="AB4581" s="4"/>
    </row>
    <row r="4582" spans="1:28" x14ac:dyDescent="0.3">
      <c r="A4582" t="s">
        <v>4623</v>
      </c>
      <c r="B4582" s="11" t="s">
        <v>34</v>
      </c>
      <c r="C4582" s="11" t="s">
        <v>46</v>
      </c>
      <c r="D4582" s="11" t="s">
        <v>25</v>
      </c>
      <c r="E4582" s="11" t="s">
        <v>20</v>
      </c>
      <c r="F4582" s="11" t="s">
        <v>21</v>
      </c>
      <c r="G4582" s="11">
        <v>1</v>
      </c>
      <c r="H4582" s="11" t="s">
        <v>16</v>
      </c>
      <c r="I4582" s="12">
        <v>44752</v>
      </c>
      <c r="J4582" s="14">
        <v>0.18055555555555555</v>
      </c>
      <c r="K4582">
        <v>1</v>
      </c>
      <c r="L4582" t="s">
        <v>16</v>
      </c>
      <c r="M4582" s="1">
        <v>44752</v>
      </c>
      <c r="N4582" s="2">
        <v>0.18055555555555555</v>
      </c>
      <c r="O4582" s="1">
        <f t="shared" si="426"/>
        <v>44752.180555555555</v>
      </c>
      <c r="P4582" s="3" t="str">
        <f t="shared" si="427"/>
        <v>Jul,2022</v>
      </c>
      <c r="Q4582">
        <f t="shared" si="428"/>
        <v>2022</v>
      </c>
      <c r="R4582" t="str">
        <f t="shared" si="429"/>
        <v>Sun</v>
      </c>
      <c r="S4582">
        <f t="shared" si="430"/>
        <v>4</v>
      </c>
      <c r="T4582" t="str">
        <f t="shared" si="431"/>
        <v>NO</v>
      </c>
      <c r="U4582" cm="1">
        <f t="array" ref="U4582">_xlfn.XLOOKUP(Table1012[[#This Row],[Severity_Level]],{"MINOR","MODERATE","SEVERE","FATAL"},{1,2,3,5})</f>
        <v>1</v>
      </c>
      <c r="Z4582" s="1"/>
      <c r="AA4582" s="2"/>
      <c r="AB4582" s="4"/>
    </row>
    <row r="4583" spans="1:28" x14ac:dyDescent="0.3">
      <c r="A4583" t="s">
        <v>4624</v>
      </c>
      <c r="B4583" s="11" t="s">
        <v>18</v>
      </c>
      <c r="C4583" s="11" t="s">
        <v>53</v>
      </c>
      <c r="D4583" s="11" t="s">
        <v>47</v>
      </c>
      <c r="E4583" s="11" t="s">
        <v>35</v>
      </c>
      <c r="F4583" s="11" t="s">
        <v>21</v>
      </c>
      <c r="G4583" s="11">
        <v>5</v>
      </c>
      <c r="H4583" s="11" t="s">
        <v>27</v>
      </c>
      <c r="I4583" s="12">
        <v>44752</v>
      </c>
      <c r="J4583" s="14">
        <v>0.18124999999999999</v>
      </c>
      <c r="K4583">
        <v>5</v>
      </c>
      <c r="L4583" t="s">
        <v>27</v>
      </c>
      <c r="M4583" s="1">
        <v>44752</v>
      </c>
      <c r="N4583" s="2">
        <v>0.18124999999999999</v>
      </c>
      <c r="O4583" s="1">
        <f t="shared" si="426"/>
        <v>44752.181250000001</v>
      </c>
      <c r="P4583" s="3" t="str">
        <f t="shared" si="427"/>
        <v>Jul,2022</v>
      </c>
      <c r="Q4583">
        <f t="shared" si="428"/>
        <v>2022</v>
      </c>
      <c r="R4583" t="str">
        <f t="shared" si="429"/>
        <v>Sun</v>
      </c>
      <c r="S4583">
        <f t="shared" si="430"/>
        <v>4</v>
      </c>
      <c r="T4583" t="str">
        <f t="shared" si="431"/>
        <v>NO</v>
      </c>
      <c r="U4583" cm="1">
        <f t="array" ref="U4583">_xlfn.XLOOKUP(Table1012[[#This Row],[Severity_Level]],{"MINOR","MODERATE","SEVERE","FATAL"},{1,2,3,5})</f>
        <v>3</v>
      </c>
      <c r="Z4583" s="1"/>
      <c r="AA4583" s="2"/>
      <c r="AB4583" s="4"/>
    </row>
    <row r="4584" spans="1:28" x14ac:dyDescent="0.3">
      <c r="A4584" t="s">
        <v>4625</v>
      </c>
      <c r="B4584" s="11" t="s">
        <v>18</v>
      </c>
      <c r="C4584" s="11" t="s">
        <v>53</v>
      </c>
      <c r="D4584" s="11" t="s">
        <v>13</v>
      </c>
      <c r="E4584" s="11" t="s">
        <v>14</v>
      </c>
      <c r="F4584" s="11" t="s">
        <v>26</v>
      </c>
      <c r="G4584" s="11">
        <v>5</v>
      </c>
      <c r="H4584" s="11" t="s">
        <v>27</v>
      </c>
      <c r="I4584" s="12">
        <v>44752</v>
      </c>
      <c r="J4584" s="14">
        <v>0.18194444444444444</v>
      </c>
      <c r="K4584">
        <v>5</v>
      </c>
      <c r="L4584" t="s">
        <v>27</v>
      </c>
      <c r="M4584" s="1">
        <v>44752</v>
      </c>
      <c r="N4584" s="2">
        <v>0.18194444444444444</v>
      </c>
      <c r="O4584" s="1">
        <f t="shared" si="426"/>
        <v>44752.181944444441</v>
      </c>
      <c r="P4584" s="3" t="str">
        <f t="shared" si="427"/>
        <v>Jul,2022</v>
      </c>
      <c r="Q4584">
        <f t="shared" si="428"/>
        <v>2022</v>
      </c>
      <c r="R4584" t="str">
        <f t="shared" si="429"/>
        <v>Sun</v>
      </c>
      <c r="S4584">
        <f t="shared" si="430"/>
        <v>4</v>
      </c>
      <c r="T4584" t="str">
        <f t="shared" si="431"/>
        <v>NO</v>
      </c>
      <c r="U4584" cm="1">
        <f t="array" ref="U4584">_xlfn.XLOOKUP(Table1012[[#This Row],[Severity_Level]],{"MINOR","MODERATE","SEVERE","FATAL"},{1,2,3,5})</f>
        <v>3</v>
      </c>
      <c r="Z4584" s="1"/>
      <c r="AA4584" s="2"/>
      <c r="AB4584" s="4"/>
    </row>
    <row r="4585" spans="1:28" x14ac:dyDescent="0.3">
      <c r="A4585" t="s">
        <v>4626</v>
      </c>
      <c r="B4585" s="11" t="s">
        <v>34</v>
      </c>
      <c r="C4585" s="11" t="s">
        <v>50</v>
      </c>
      <c r="D4585" s="11" t="s">
        <v>31</v>
      </c>
      <c r="E4585" s="11" t="s">
        <v>35</v>
      </c>
      <c r="F4585" s="11" t="s">
        <v>15</v>
      </c>
      <c r="G4585" s="11">
        <v>5</v>
      </c>
      <c r="H4585" s="11" t="s">
        <v>16</v>
      </c>
      <c r="I4585" s="12">
        <v>44752</v>
      </c>
      <c r="J4585" s="14">
        <v>0.18263888888888888</v>
      </c>
      <c r="K4585">
        <v>5</v>
      </c>
      <c r="L4585" t="s">
        <v>16</v>
      </c>
      <c r="M4585" s="1">
        <v>44752</v>
      </c>
      <c r="N4585" s="2">
        <v>0.18263888888888888</v>
      </c>
      <c r="O4585" s="1">
        <f t="shared" si="426"/>
        <v>44752.182638888888</v>
      </c>
      <c r="P4585" s="3" t="str">
        <f t="shared" si="427"/>
        <v>Jul,2022</v>
      </c>
      <c r="Q4585">
        <f t="shared" si="428"/>
        <v>2022</v>
      </c>
      <c r="R4585" t="str">
        <f t="shared" si="429"/>
        <v>Sun</v>
      </c>
      <c r="S4585">
        <f t="shared" si="430"/>
        <v>4</v>
      </c>
      <c r="T4585" t="str">
        <f t="shared" si="431"/>
        <v>NO</v>
      </c>
      <c r="U4585" cm="1">
        <f t="array" ref="U4585">_xlfn.XLOOKUP(Table1012[[#This Row],[Severity_Level]],{"MINOR","MODERATE","SEVERE","FATAL"},{1,2,3,5})</f>
        <v>1</v>
      </c>
      <c r="Z4585" s="1"/>
      <c r="AA4585" s="2"/>
      <c r="AB4585" s="4"/>
    </row>
    <row r="4586" spans="1:28" x14ac:dyDescent="0.3">
      <c r="A4586" t="s">
        <v>4627</v>
      </c>
      <c r="B4586" s="11" t="s">
        <v>34</v>
      </c>
      <c r="C4586" s="11" t="s">
        <v>50</v>
      </c>
      <c r="D4586" s="11" t="s">
        <v>25</v>
      </c>
      <c r="E4586" s="11" t="s">
        <v>38</v>
      </c>
      <c r="F4586" s="11" t="s">
        <v>21</v>
      </c>
      <c r="G4586" s="11">
        <v>5</v>
      </c>
      <c r="H4586" s="11" t="s">
        <v>27</v>
      </c>
      <c r="I4586" s="12">
        <v>44753</v>
      </c>
      <c r="J4586" s="14">
        <v>0.18333333333333332</v>
      </c>
      <c r="K4586">
        <v>5</v>
      </c>
      <c r="L4586" t="s">
        <v>27</v>
      </c>
      <c r="M4586" s="1">
        <v>44753</v>
      </c>
      <c r="N4586" s="2">
        <v>0.18333333333333332</v>
      </c>
      <c r="O4586" s="1">
        <f t="shared" si="426"/>
        <v>44753.183333333334</v>
      </c>
      <c r="P4586" s="3" t="str">
        <f t="shared" si="427"/>
        <v>Jul,2022</v>
      </c>
      <c r="Q4586">
        <f t="shared" si="428"/>
        <v>2022</v>
      </c>
      <c r="R4586" t="str">
        <f t="shared" si="429"/>
        <v>Mon</v>
      </c>
      <c r="S4586">
        <f t="shared" si="430"/>
        <v>4</v>
      </c>
      <c r="T4586" t="str">
        <f t="shared" si="431"/>
        <v>NO</v>
      </c>
      <c r="U4586" cm="1">
        <f t="array" ref="U4586">_xlfn.XLOOKUP(Table1012[[#This Row],[Severity_Level]],{"MINOR","MODERATE","SEVERE","FATAL"},{1,2,3,5})</f>
        <v>3</v>
      </c>
      <c r="Z4586" s="1"/>
      <c r="AA4586" s="2"/>
      <c r="AB4586" s="4"/>
    </row>
    <row r="4587" spans="1:28" x14ac:dyDescent="0.3">
      <c r="A4587" t="s">
        <v>4628</v>
      </c>
      <c r="B4587" s="11" t="s">
        <v>11</v>
      </c>
      <c r="C4587" s="11" t="s">
        <v>19</v>
      </c>
      <c r="D4587" s="11" t="s">
        <v>47</v>
      </c>
      <c r="E4587" s="11" t="s">
        <v>35</v>
      </c>
      <c r="F4587" s="11" t="s">
        <v>21</v>
      </c>
      <c r="G4587" s="11">
        <v>4</v>
      </c>
      <c r="H4587" s="11" t="s">
        <v>32</v>
      </c>
      <c r="I4587" s="12">
        <v>44753</v>
      </c>
      <c r="J4587" s="14">
        <v>0.18402777777777779</v>
      </c>
      <c r="K4587">
        <v>4</v>
      </c>
      <c r="L4587" t="s">
        <v>32</v>
      </c>
      <c r="M4587" s="1">
        <v>44753</v>
      </c>
      <c r="N4587" s="2">
        <v>0.18402777777777779</v>
      </c>
      <c r="O4587" s="1">
        <f t="shared" si="426"/>
        <v>44753.184027777781</v>
      </c>
      <c r="P4587" s="3" t="str">
        <f t="shared" si="427"/>
        <v>Jul,2022</v>
      </c>
      <c r="Q4587">
        <f t="shared" si="428"/>
        <v>2022</v>
      </c>
      <c r="R4587" t="str">
        <f t="shared" si="429"/>
        <v>Mon</v>
      </c>
      <c r="S4587">
        <f t="shared" si="430"/>
        <v>4</v>
      </c>
      <c r="T4587" t="str">
        <f t="shared" si="431"/>
        <v>NO</v>
      </c>
      <c r="U4587" cm="1">
        <f t="array" ref="U4587">_xlfn.XLOOKUP(Table1012[[#This Row],[Severity_Level]],{"MINOR","MODERATE","SEVERE","FATAL"},{1,2,3,5})</f>
        <v>2</v>
      </c>
      <c r="Z4587" s="1"/>
      <c r="AA4587" s="2"/>
      <c r="AB4587" s="4"/>
    </row>
    <row r="4588" spans="1:28" x14ac:dyDescent="0.3">
      <c r="A4588" t="s">
        <v>4629</v>
      </c>
      <c r="B4588" s="11" t="s">
        <v>29</v>
      </c>
      <c r="C4588" s="11" t="s">
        <v>53</v>
      </c>
      <c r="D4588" s="11" t="s">
        <v>13</v>
      </c>
      <c r="E4588" s="11" t="s">
        <v>14</v>
      </c>
      <c r="F4588" s="11" t="s">
        <v>21</v>
      </c>
      <c r="G4588" s="11">
        <v>4</v>
      </c>
      <c r="H4588" s="11" t="s">
        <v>16</v>
      </c>
      <c r="I4588" s="12">
        <v>44753</v>
      </c>
      <c r="J4588" s="14">
        <v>0.18472222222222223</v>
      </c>
      <c r="K4588">
        <v>4</v>
      </c>
      <c r="L4588" t="s">
        <v>16</v>
      </c>
      <c r="M4588" s="1">
        <v>44753</v>
      </c>
      <c r="N4588" s="2">
        <v>0.18472222222222223</v>
      </c>
      <c r="O4588" s="1">
        <f t="shared" si="426"/>
        <v>44753.18472222222</v>
      </c>
      <c r="P4588" s="3" t="str">
        <f t="shared" si="427"/>
        <v>Jul,2022</v>
      </c>
      <c r="Q4588">
        <f t="shared" si="428"/>
        <v>2022</v>
      </c>
      <c r="R4588" t="str">
        <f t="shared" si="429"/>
        <v>Mon</v>
      </c>
      <c r="S4588">
        <f t="shared" si="430"/>
        <v>4</v>
      </c>
      <c r="T4588" t="str">
        <f t="shared" si="431"/>
        <v>NO</v>
      </c>
      <c r="U4588" cm="1">
        <f t="array" ref="U4588">_xlfn.XLOOKUP(Table1012[[#This Row],[Severity_Level]],{"MINOR","MODERATE","SEVERE","FATAL"},{1,2,3,5})</f>
        <v>1</v>
      </c>
      <c r="Z4588" s="1"/>
      <c r="AA4588" s="2"/>
      <c r="AB4588" s="4"/>
    </row>
    <row r="4589" spans="1:28" x14ac:dyDescent="0.3">
      <c r="A4589" t="s">
        <v>4630</v>
      </c>
      <c r="B4589" s="11" t="s">
        <v>18</v>
      </c>
      <c r="C4589" s="11" t="s">
        <v>46</v>
      </c>
      <c r="D4589" s="11" t="s">
        <v>37</v>
      </c>
      <c r="E4589" s="11" t="s">
        <v>14</v>
      </c>
      <c r="F4589" s="11" t="s">
        <v>26</v>
      </c>
      <c r="G4589" s="11">
        <v>3</v>
      </c>
      <c r="H4589" s="11" t="s">
        <v>16</v>
      </c>
      <c r="I4589" s="12">
        <v>44753</v>
      </c>
      <c r="J4589" s="14">
        <v>0.18541666666666667</v>
      </c>
      <c r="K4589">
        <v>3</v>
      </c>
      <c r="L4589" t="s">
        <v>16</v>
      </c>
      <c r="M4589" s="1">
        <v>44753</v>
      </c>
      <c r="N4589" s="2">
        <v>0.18541666666666667</v>
      </c>
      <c r="O4589" s="1">
        <f t="shared" si="426"/>
        <v>44753.185416666667</v>
      </c>
      <c r="P4589" s="3" t="str">
        <f t="shared" si="427"/>
        <v>Jul,2022</v>
      </c>
      <c r="Q4589">
        <f t="shared" si="428"/>
        <v>2022</v>
      </c>
      <c r="R4589" t="str">
        <f t="shared" si="429"/>
        <v>Mon</v>
      </c>
      <c r="S4589">
        <f t="shared" si="430"/>
        <v>4</v>
      </c>
      <c r="T4589" t="str">
        <f t="shared" si="431"/>
        <v>NO</v>
      </c>
      <c r="U4589" cm="1">
        <f t="array" ref="U4589">_xlfn.XLOOKUP(Table1012[[#This Row],[Severity_Level]],{"MINOR","MODERATE","SEVERE","FATAL"},{1,2,3,5})</f>
        <v>1</v>
      </c>
      <c r="Z4589" s="1"/>
      <c r="AA4589" s="2"/>
      <c r="AB4589" s="4"/>
    </row>
    <row r="4590" spans="1:28" x14ac:dyDescent="0.3">
      <c r="A4590" t="s">
        <v>4631</v>
      </c>
      <c r="B4590" s="11" t="s">
        <v>56</v>
      </c>
      <c r="C4590" s="11" t="s">
        <v>65</v>
      </c>
      <c r="D4590" s="11" t="s">
        <v>47</v>
      </c>
      <c r="E4590" s="11" t="s">
        <v>35</v>
      </c>
      <c r="F4590" s="11" t="s">
        <v>15</v>
      </c>
      <c r="G4590" s="11">
        <v>4</v>
      </c>
      <c r="H4590" s="11" t="s">
        <v>32</v>
      </c>
      <c r="I4590" s="12">
        <v>44753</v>
      </c>
      <c r="J4590" s="14">
        <v>0.18611111111111112</v>
      </c>
      <c r="K4590">
        <v>4</v>
      </c>
      <c r="L4590" t="s">
        <v>32</v>
      </c>
      <c r="M4590" s="1">
        <v>44753</v>
      </c>
      <c r="N4590" s="2">
        <v>0.18611111111111112</v>
      </c>
      <c r="O4590" s="1">
        <f t="shared" si="426"/>
        <v>44753.186111111114</v>
      </c>
      <c r="P4590" s="3" t="str">
        <f t="shared" si="427"/>
        <v>Jul,2022</v>
      </c>
      <c r="Q4590">
        <f t="shared" si="428"/>
        <v>2022</v>
      </c>
      <c r="R4590" t="str">
        <f t="shared" si="429"/>
        <v>Mon</v>
      </c>
      <c r="S4590">
        <f t="shared" si="430"/>
        <v>4</v>
      </c>
      <c r="T4590" t="str">
        <f t="shared" si="431"/>
        <v>NO</v>
      </c>
      <c r="U4590" cm="1">
        <f t="array" ref="U4590">_xlfn.XLOOKUP(Table1012[[#This Row],[Severity_Level]],{"MINOR","MODERATE","SEVERE","FATAL"},{1,2,3,5})</f>
        <v>2</v>
      </c>
      <c r="Z4590" s="1"/>
      <c r="AA4590" s="2"/>
      <c r="AB4590" s="4"/>
    </row>
    <row r="4591" spans="1:28" x14ac:dyDescent="0.3">
      <c r="A4591" t="s">
        <v>4632</v>
      </c>
      <c r="B4591" s="11" t="s">
        <v>18</v>
      </c>
      <c r="C4591" s="11" t="s">
        <v>30</v>
      </c>
      <c r="D4591" s="11" t="s">
        <v>37</v>
      </c>
      <c r="E4591" s="11" t="s">
        <v>38</v>
      </c>
      <c r="F4591" s="11" t="s">
        <v>15</v>
      </c>
      <c r="G4591" s="11">
        <v>3</v>
      </c>
      <c r="H4591" s="11" t="s">
        <v>16</v>
      </c>
      <c r="I4591" s="12">
        <v>44753</v>
      </c>
      <c r="J4591" s="14">
        <v>0.18680555555555556</v>
      </c>
      <c r="K4591">
        <v>3</v>
      </c>
      <c r="L4591" t="s">
        <v>16</v>
      </c>
      <c r="M4591" s="1">
        <v>44753</v>
      </c>
      <c r="N4591" s="2">
        <v>0.18680555555555556</v>
      </c>
      <c r="O4591" s="1">
        <f t="shared" si="426"/>
        <v>44753.186805555553</v>
      </c>
      <c r="P4591" s="3" t="str">
        <f t="shared" si="427"/>
        <v>Jul,2022</v>
      </c>
      <c r="Q4591">
        <f t="shared" si="428"/>
        <v>2022</v>
      </c>
      <c r="R4591" t="str">
        <f t="shared" si="429"/>
        <v>Mon</v>
      </c>
      <c r="S4591">
        <f t="shared" si="430"/>
        <v>4</v>
      </c>
      <c r="T4591" t="str">
        <f t="shared" si="431"/>
        <v>NO</v>
      </c>
      <c r="U4591" cm="1">
        <f t="array" ref="U4591">_xlfn.XLOOKUP(Table1012[[#This Row],[Severity_Level]],{"MINOR","MODERATE","SEVERE","FATAL"},{1,2,3,5})</f>
        <v>1</v>
      </c>
      <c r="Z4591" s="1"/>
      <c r="AA4591" s="2"/>
      <c r="AB4591" s="4"/>
    </row>
    <row r="4592" spans="1:28" x14ac:dyDescent="0.3">
      <c r="A4592" t="s">
        <v>4633</v>
      </c>
      <c r="B4592" s="11" t="s">
        <v>29</v>
      </c>
      <c r="C4592" s="11" t="s">
        <v>65</v>
      </c>
      <c r="D4592" s="11" t="s">
        <v>37</v>
      </c>
      <c r="E4592" s="11" t="s">
        <v>35</v>
      </c>
      <c r="F4592" s="11" t="s">
        <v>15</v>
      </c>
      <c r="G4592" s="11">
        <v>5</v>
      </c>
      <c r="H4592" s="11" t="s">
        <v>32</v>
      </c>
      <c r="I4592" s="12">
        <v>44753</v>
      </c>
      <c r="J4592" s="14">
        <v>0.1875</v>
      </c>
      <c r="K4592">
        <v>5</v>
      </c>
      <c r="L4592" t="s">
        <v>32</v>
      </c>
      <c r="M4592" s="1">
        <v>44753</v>
      </c>
      <c r="N4592" s="2">
        <v>0.1875</v>
      </c>
      <c r="O4592" s="1">
        <f t="shared" si="426"/>
        <v>44753.1875</v>
      </c>
      <c r="P4592" s="3" t="str">
        <f t="shared" si="427"/>
        <v>Jul,2022</v>
      </c>
      <c r="Q4592">
        <f t="shared" si="428"/>
        <v>2022</v>
      </c>
      <c r="R4592" t="str">
        <f t="shared" si="429"/>
        <v>Mon</v>
      </c>
      <c r="S4592">
        <f t="shared" si="430"/>
        <v>4</v>
      </c>
      <c r="T4592" t="str">
        <f t="shared" si="431"/>
        <v>NO</v>
      </c>
      <c r="U4592" cm="1">
        <f t="array" ref="U4592">_xlfn.XLOOKUP(Table1012[[#This Row],[Severity_Level]],{"MINOR","MODERATE","SEVERE","FATAL"},{1,2,3,5})</f>
        <v>2</v>
      </c>
      <c r="Z4592" s="1"/>
      <c r="AA4592" s="2"/>
      <c r="AB4592" s="4"/>
    </row>
    <row r="4593" spans="1:28" x14ac:dyDescent="0.3">
      <c r="A4593" t="s">
        <v>4634</v>
      </c>
      <c r="B4593" s="11" t="s">
        <v>56</v>
      </c>
      <c r="C4593" s="11" t="s">
        <v>50</v>
      </c>
      <c r="D4593" s="11" t="s">
        <v>31</v>
      </c>
      <c r="E4593" s="11" t="s">
        <v>14</v>
      </c>
      <c r="F4593" s="11" t="s">
        <v>15</v>
      </c>
      <c r="G4593" s="11">
        <v>3</v>
      </c>
      <c r="H4593" s="11" t="s">
        <v>40</v>
      </c>
      <c r="I4593" s="12">
        <v>44753</v>
      </c>
      <c r="J4593" s="14">
        <v>0.18819444444444444</v>
      </c>
      <c r="K4593">
        <v>3</v>
      </c>
      <c r="L4593" t="s">
        <v>40</v>
      </c>
      <c r="M4593" s="1">
        <v>44753</v>
      </c>
      <c r="N4593" s="2">
        <v>0.18819444444444444</v>
      </c>
      <c r="O4593" s="1">
        <f t="shared" si="426"/>
        <v>44753.188194444447</v>
      </c>
      <c r="P4593" s="3" t="str">
        <f t="shared" si="427"/>
        <v>Jul,2022</v>
      </c>
      <c r="Q4593">
        <f t="shared" si="428"/>
        <v>2022</v>
      </c>
      <c r="R4593" t="str">
        <f t="shared" si="429"/>
        <v>Mon</v>
      </c>
      <c r="S4593">
        <f t="shared" si="430"/>
        <v>4</v>
      </c>
      <c r="T4593" t="str">
        <f t="shared" si="431"/>
        <v>NO</v>
      </c>
      <c r="U4593" cm="1">
        <f t="array" ref="U4593">_xlfn.XLOOKUP(Table1012[[#This Row],[Severity_Level]],{"MINOR","MODERATE","SEVERE","FATAL"},{1,2,3,5})</f>
        <v>5</v>
      </c>
      <c r="Z4593" s="1"/>
      <c r="AA4593" s="2"/>
      <c r="AB4593" s="4"/>
    </row>
    <row r="4594" spans="1:28" x14ac:dyDescent="0.3">
      <c r="A4594" t="s">
        <v>4635</v>
      </c>
      <c r="B4594" s="11" t="s">
        <v>56</v>
      </c>
      <c r="C4594" s="11" t="s">
        <v>12</v>
      </c>
      <c r="D4594" s="11" t="s">
        <v>31</v>
      </c>
      <c r="E4594" s="11" t="s">
        <v>38</v>
      </c>
      <c r="F4594" s="11" t="s">
        <v>15</v>
      </c>
      <c r="G4594" s="11">
        <v>3</v>
      </c>
      <c r="H4594" s="11" t="s">
        <v>16</v>
      </c>
      <c r="I4594" s="12">
        <v>44753</v>
      </c>
      <c r="J4594" s="14">
        <v>0.18888888888888888</v>
      </c>
      <c r="K4594">
        <v>3</v>
      </c>
      <c r="L4594" t="s">
        <v>16</v>
      </c>
      <c r="M4594" s="1">
        <v>44753</v>
      </c>
      <c r="N4594" s="2">
        <v>0.18888888888888888</v>
      </c>
      <c r="O4594" s="1">
        <f t="shared" si="426"/>
        <v>44753.188888888886</v>
      </c>
      <c r="P4594" s="3" t="str">
        <f t="shared" si="427"/>
        <v>Jul,2022</v>
      </c>
      <c r="Q4594">
        <f t="shared" si="428"/>
        <v>2022</v>
      </c>
      <c r="R4594" t="str">
        <f t="shared" si="429"/>
        <v>Mon</v>
      </c>
      <c r="S4594">
        <f t="shared" si="430"/>
        <v>4</v>
      </c>
      <c r="T4594" t="str">
        <f t="shared" si="431"/>
        <v>NO</v>
      </c>
      <c r="U4594" cm="1">
        <f t="array" ref="U4594">_xlfn.XLOOKUP(Table1012[[#This Row],[Severity_Level]],{"MINOR","MODERATE","SEVERE","FATAL"},{1,2,3,5})</f>
        <v>1</v>
      </c>
      <c r="Z4594" s="1"/>
      <c r="AA4594" s="2"/>
      <c r="AB4594" s="4"/>
    </row>
    <row r="4595" spans="1:28" x14ac:dyDescent="0.3">
      <c r="A4595" t="s">
        <v>4636</v>
      </c>
      <c r="B4595" s="11" t="s">
        <v>56</v>
      </c>
      <c r="C4595" s="11" t="s">
        <v>24</v>
      </c>
      <c r="D4595" s="11" t="s">
        <v>31</v>
      </c>
      <c r="E4595" s="11" t="s">
        <v>20</v>
      </c>
      <c r="F4595" s="11" t="s">
        <v>21</v>
      </c>
      <c r="G4595" s="11">
        <v>2</v>
      </c>
      <c r="H4595" s="11" t="s">
        <v>16</v>
      </c>
      <c r="I4595" s="12">
        <v>44753</v>
      </c>
      <c r="J4595" s="14">
        <v>0.18958333333333333</v>
      </c>
      <c r="K4595">
        <v>2</v>
      </c>
      <c r="L4595" t="s">
        <v>16</v>
      </c>
      <c r="M4595" s="1">
        <v>44753</v>
      </c>
      <c r="N4595" s="2">
        <v>0.18958333333333333</v>
      </c>
      <c r="O4595" s="1">
        <f t="shared" si="426"/>
        <v>44753.189583333333</v>
      </c>
      <c r="P4595" s="3" t="str">
        <f t="shared" si="427"/>
        <v>Jul,2022</v>
      </c>
      <c r="Q4595">
        <f t="shared" si="428"/>
        <v>2022</v>
      </c>
      <c r="R4595" t="str">
        <f t="shared" si="429"/>
        <v>Mon</v>
      </c>
      <c r="S4595">
        <f t="shared" si="430"/>
        <v>4</v>
      </c>
      <c r="T4595" t="str">
        <f t="shared" si="431"/>
        <v>NO</v>
      </c>
      <c r="U4595" cm="1">
        <f t="array" ref="U4595">_xlfn.XLOOKUP(Table1012[[#This Row],[Severity_Level]],{"MINOR","MODERATE","SEVERE","FATAL"},{1,2,3,5})</f>
        <v>1</v>
      </c>
      <c r="Z4595" s="1"/>
      <c r="AA4595" s="2"/>
      <c r="AB4595" s="4"/>
    </row>
    <row r="4596" spans="1:28" x14ac:dyDescent="0.3">
      <c r="A4596" t="s">
        <v>4637</v>
      </c>
      <c r="B4596" s="11" t="s">
        <v>11</v>
      </c>
      <c r="C4596" s="11" t="s">
        <v>53</v>
      </c>
      <c r="D4596" s="11" t="s">
        <v>47</v>
      </c>
      <c r="E4596" s="11" t="s">
        <v>35</v>
      </c>
      <c r="F4596" s="11" t="s">
        <v>26</v>
      </c>
      <c r="G4596" s="11">
        <v>3</v>
      </c>
      <c r="H4596" s="11" t="s">
        <v>40</v>
      </c>
      <c r="I4596" s="12">
        <v>44753</v>
      </c>
      <c r="J4596" s="14">
        <v>0.19027777777777777</v>
      </c>
      <c r="K4596">
        <v>3</v>
      </c>
      <c r="L4596" t="s">
        <v>40</v>
      </c>
      <c r="M4596" s="1">
        <v>44753</v>
      </c>
      <c r="N4596" s="2">
        <v>0.19027777777777777</v>
      </c>
      <c r="O4596" s="1">
        <f t="shared" si="426"/>
        <v>44753.19027777778</v>
      </c>
      <c r="P4596" s="3" t="str">
        <f t="shared" si="427"/>
        <v>Jul,2022</v>
      </c>
      <c r="Q4596">
        <f t="shared" si="428"/>
        <v>2022</v>
      </c>
      <c r="R4596" t="str">
        <f t="shared" si="429"/>
        <v>Mon</v>
      </c>
      <c r="S4596">
        <f t="shared" si="430"/>
        <v>4</v>
      </c>
      <c r="T4596" t="str">
        <f t="shared" si="431"/>
        <v>NO</v>
      </c>
      <c r="U4596" cm="1">
        <f t="array" ref="U4596">_xlfn.XLOOKUP(Table1012[[#This Row],[Severity_Level]],{"MINOR","MODERATE","SEVERE","FATAL"},{1,2,3,5})</f>
        <v>5</v>
      </c>
      <c r="Z4596" s="1"/>
      <c r="AA4596" s="2"/>
      <c r="AB4596" s="4"/>
    </row>
    <row r="4597" spans="1:28" x14ac:dyDescent="0.3">
      <c r="A4597" t="s">
        <v>4638</v>
      </c>
      <c r="B4597" s="11" t="s">
        <v>29</v>
      </c>
      <c r="C4597" s="11" t="s">
        <v>57</v>
      </c>
      <c r="D4597" s="11" t="s">
        <v>13</v>
      </c>
      <c r="E4597" s="11" t="s">
        <v>35</v>
      </c>
      <c r="F4597" s="11" t="s">
        <v>15</v>
      </c>
      <c r="G4597" s="11">
        <v>5</v>
      </c>
      <c r="H4597" s="11" t="s">
        <v>27</v>
      </c>
      <c r="I4597" s="12">
        <v>44753</v>
      </c>
      <c r="J4597" s="14">
        <v>0.19097222222222221</v>
      </c>
      <c r="K4597">
        <v>5</v>
      </c>
      <c r="L4597" t="s">
        <v>27</v>
      </c>
      <c r="M4597" s="1">
        <v>44753</v>
      </c>
      <c r="N4597" s="2">
        <v>0.19097222222222221</v>
      </c>
      <c r="O4597" s="1">
        <f t="shared" si="426"/>
        <v>44753.190972222219</v>
      </c>
      <c r="P4597" s="3" t="str">
        <f t="shared" si="427"/>
        <v>Jul,2022</v>
      </c>
      <c r="Q4597">
        <f t="shared" si="428"/>
        <v>2022</v>
      </c>
      <c r="R4597" t="str">
        <f t="shared" si="429"/>
        <v>Mon</v>
      </c>
      <c r="S4597">
        <f t="shared" si="430"/>
        <v>4</v>
      </c>
      <c r="T4597" t="str">
        <f t="shared" si="431"/>
        <v>NO</v>
      </c>
      <c r="U4597" cm="1">
        <f t="array" ref="U4597">_xlfn.XLOOKUP(Table1012[[#This Row],[Severity_Level]],{"MINOR","MODERATE","SEVERE","FATAL"},{1,2,3,5})</f>
        <v>3</v>
      </c>
      <c r="Z4597" s="1"/>
      <c r="AA4597" s="2"/>
      <c r="AB4597" s="4"/>
    </row>
    <row r="4598" spans="1:28" x14ac:dyDescent="0.3">
      <c r="A4598" t="s">
        <v>4639</v>
      </c>
      <c r="B4598" s="11" t="s">
        <v>18</v>
      </c>
      <c r="C4598" s="11" t="s">
        <v>24</v>
      </c>
      <c r="D4598" s="11" t="s">
        <v>47</v>
      </c>
      <c r="E4598" s="11" t="s">
        <v>20</v>
      </c>
      <c r="F4598" s="11" t="s">
        <v>51</v>
      </c>
      <c r="G4598" s="11">
        <v>3</v>
      </c>
      <c r="H4598" s="11" t="s">
        <v>16</v>
      </c>
      <c r="I4598" s="12">
        <v>44753</v>
      </c>
      <c r="J4598" s="14">
        <v>0.19166666666666668</v>
      </c>
      <c r="K4598">
        <v>3</v>
      </c>
      <c r="L4598" t="s">
        <v>16</v>
      </c>
      <c r="M4598" s="1">
        <v>44753</v>
      </c>
      <c r="N4598" s="2">
        <v>0.19166666666666668</v>
      </c>
      <c r="O4598" s="1">
        <f t="shared" si="426"/>
        <v>44753.191666666666</v>
      </c>
      <c r="P4598" s="3" t="str">
        <f t="shared" si="427"/>
        <v>Jul,2022</v>
      </c>
      <c r="Q4598">
        <f t="shared" si="428"/>
        <v>2022</v>
      </c>
      <c r="R4598" t="str">
        <f t="shared" si="429"/>
        <v>Mon</v>
      </c>
      <c r="S4598">
        <f t="shared" si="430"/>
        <v>4</v>
      </c>
      <c r="T4598" t="str">
        <f t="shared" si="431"/>
        <v>NO</v>
      </c>
      <c r="U4598" cm="1">
        <f t="array" ref="U4598">_xlfn.XLOOKUP(Table1012[[#This Row],[Severity_Level]],{"MINOR","MODERATE","SEVERE","FATAL"},{1,2,3,5})</f>
        <v>1</v>
      </c>
      <c r="Z4598" s="1"/>
      <c r="AA4598" s="2"/>
      <c r="AB4598" s="4"/>
    </row>
    <row r="4599" spans="1:28" x14ac:dyDescent="0.3">
      <c r="A4599" t="s">
        <v>4640</v>
      </c>
      <c r="B4599" s="11" t="s">
        <v>11</v>
      </c>
      <c r="C4599" s="11" t="s">
        <v>24</v>
      </c>
      <c r="D4599" s="11" t="s">
        <v>47</v>
      </c>
      <c r="E4599" s="11" t="s">
        <v>20</v>
      </c>
      <c r="F4599" s="11" t="s">
        <v>26</v>
      </c>
      <c r="G4599" s="11">
        <v>2</v>
      </c>
      <c r="H4599" s="11" t="s">
        <v>16</v>
      </c>
      <c r="I4599" s="12">
        <v>44753</v>
      </c>
      <c r="J4599" s="14">
        <v>0.19236111111111112</v>
      </c>
      <c r="K4599">
        <v>2</v>
      </c>
      <c r="L4599" t="s">
        <v>16</v>
      </c>
      <c r="M4599" s="1">
        <v>44753</v>
      </c>
      <c r="N4599" s="2">
        <v>0.19236111111111112</v>
      </c>
      <c r="O4599" s="1">
        <f t="shared" si="426"/>
        <v>44753.192361111112</v>
      </c>
      <c r="P4599" s="3" t="str">
        <f t="shared" si="427"/>
        <v>Jul,2022</v>
      </c>
      <c r="Q4599">
        <f t="shared" si="428"/>
        <v>2022</v>
      </c>
      <c r="R4599" t="str">
        <f t="shared" si="429"/>
        <v>Mon</v>
      </c>
      <c r="S4599">
        <f t="shared" si="430"/>
        <v>4</v>
      </c>
      <c r="T4599" t="str">
        <f t="shared" si="431"/>
        <v>NO</v>
      </c>
      <c r="U4599" cm="1">
        <f t="array" ref="U4599">_xlfn.XLOOKUP(Table1012[[#This Row],[Severity_Level]],{"MINOR","MODERATE","SEVERE","FATAL"},{1,2,3,5})</f>
        <v>1</v>
      </c>
      <c r="Z4599" s="1"/>
      <c r="AA4599" s="2"/>
      <c r="AB4599" s="4"/>
    </row>
    <row r="4600" spans="1:28" x14ac:dyDescent="0.3">
      <c r="A4600" t="s">
        <v>4641</v>
      </c>
      <c r="B4600" s="11" t="s">
        <v>49</v>
      </c>
      <c r="C4600" s="11" t="s">
        <v>53</v>
      </c>
      <c r="D4600" s="11" t="s">
        <v>25</v>
      </c>
      <c r="E4600" s="11" t="s">
        <v>20</v>
      </c>
      <c r="F4600" s="11" t="s">
        <v>51</v>
      </c>
      <c r="G4600" s="11">
        <v>5</v>
      </c>
      <c r="H4600" s="11" t="s">
        <v>27</v>
      </c>
      <c r="I4600" s="12">
        <v>44753</v>
      </c>
      <c r="J4600" s="14">
        <v>0.19305555555555556</v>
      </c>
      <c r="K4600">
        <v>5</v>
      </c>
      <c r="L4600" t="s">
        <v>27</v>
      </c>
      <c r="M4600" s="1">
        <v>44753</v>
      </c>
      <c r="N4600" s="2">
        <v>0.19305555555555556</v>
      </c>
      <c r="O4600" s="1">
        <f t="shared" si="426"/>
        <v>44753.193055555559</v>
      </c>
      <c r="P4600" s="3" t="str">
        <f t="shared" si="427"/>
        <v>Jul,2022</v>
      </c>
      <c r="Q4600">
        <f t="shared" si="428"/>
        <v>2022</v>
      </c>
      <c r="R4600" t="str">
        <f t="shared" si="429"/>
        <v>Mon</v>
      </c>
      <c r="S4600">
        <f t="shared" si="430"/>
        <v>4</v>
      </c>
      <c r="T4600" t="str">
        <f t="shared" si="431"/>
        <v>NO</v>
      </c>
      <c r="U4600" cm="1">
        <f t="array" ref="U4600">_xlfn.XLOOKUP(Table1012[[#This Row],[Severity_Level]],{"MINOR","MODERATE","SEVERE","FATAL"},{1,2,3,5})</f>
        <v>3</v>
      </c>
      <c r="Z4600" s="1"/>
      <c r="AA4600" s="2"/>
      <c r="AB4600" s="4"/>
    </row>
    <row r="4601" spans="1:28" x14ac:dyDescent="0.3">
      <c r="A4601" t="s">
        <v>4642</v>
      </c>
      <c r="B4601" s="11" t="s">
        <v>56</v>
      </c>
      <c r="C4601" s="11" t="s">
        <v>44</v>
      </c>
      <c r="D4601" s="11" t="s">
        <v>13</v>
      </c>
      <c r="E4601" s="11" t="s">
        <v>14</v>
      </c>
      <c r="F4601" s="11" t="s">
        <v>21</v>
      </c>
      <c r="G4601" s="11">
        <v>3</v>
      </c>
      <c r="H4601" s="11" t="s">
        <v>27</v>
      </c>
      <c r="I4601" s="12">
        <v>44753</v>
      </c>
      <c r="J4601" s="14">
        <v>0.19375000000000001</v>
      </c>
      <c r="K4601">
        <v>3</v>
      </c>
      <c r="L4601" t="s">
        <v>27</v>
      </c>
      <c r="M4601" s="1">
        <v>44753</v>
      </c>
      <c r="N4601" s="2">
        <v>0.19375000000000001</v>
      </c>
      <c r="O4601" s="1">
        <f t="shared" si="426"/>
        <v>44753.193749999999</v>
      </c>
      <c r="P4601" s="3" t="str">
        <f t="shared" si="427"/>
        <v>Jul,2022</v>
      </c>
      <c r="Q4601">
        <f t="shared" si="428"/>
        <v>2022</v>
      </c>
      <c r="R4601" t="str">
        <f t="shared" si="429"/>
        <v>Mon</v>
      </c>
      <c r="S4601">
        <f t="shared" si="430"/>
        <v>4</v>
      </c>
      <c r="T4601" t="str">
        <f t="shared" si="431"/>
        <v>NO</v>
      </c>
      <c r="U4601" cm="1">
        <f t="array" ref="U4601">_xlfn.XLOOKUP(Table1012[[#This Row],[Severity_Level]],{"MINOR","MODERATE","SEVERE","FATAL"},{1,2,3,5})</f>
        <v>3</v>
      </c>
      <c r="Z4601" s="1"/>
      <c r="AA4601" s="2"/>
      <c r="AB4601" s="4"/>
    </row>
    <row r="4602" spans="1:28" x14ac:dyDescent="0.3">
      <c r="A4602" t="s">
        <v>4643</v>
      </c>
      <c r="B4602" s="11" t="s">
        <v>34</v>
      </c>
      <c r="C4602" s="11" t="s">
        <v>57</v>
      </c>
      <c r="D4602" s="11" t="s">
        <v>37</v>
      </c>
      <c r="E4602" s="11" t="s">
        <v>20</v>
      </c>
      <c r="F4602" s="11" t="s">
        <v>26</v>
      </c>
      <c r="G4602" s="11">
        <v>2</v>
      </c>
      <c r="H4602" s="11" t="s">
        <v>40</v>
      </c>
      <c r="I4602" s="12">
        <v>44753</v>
      </c>
      <c r="J4602" s="14">
        <v>0.19444444444444445</v>
      </c>
      <c r="K4602">
        <v>2</v>
      </c>
      <c r="L4602" t="s">
        <v>40</v>
      </c>
      <c r="M4602" s="1">
        <v>44753</v>
      </c>
      <c r="N4602" s="2">
        <v>0.19444444444444445</v>
      </c>
      <c r="O4602" s="1">
        <f t="shared" si="426"/>
        <v>44753.194444444445</v>
      </c>
      <c r="P4602" s="3" t="str">
        <f t="shared" si="427"/>
        <v>Jul,2022</v>
      </c>
      <c r="Q4602">
        <f t="shared" si="428"/>
        <v>2022</v>
      </c>
      <c r="R4602" t="str">
        <f t="shared" si="429"/>
        <v>Mon</v>
      </c>
      <c r="S4602">
        <f t="shared" si="430"/>
        <v>4</v>
      </c>
      <c r="T4602" t="str">
        <f t="shared" si="431"/>
        <v>NO</v>
      </c>
      <c r="U4602" cm="1">
        <f t="array" ref="U4602">_xlfn.XLOOKUP(Table1012[[#This Row],[Severity_Level]],{"MINOR","MODERATE","SEVERE","FATAL"},{1,2,3,5})</f>
        <v>5</v>
      </c>
      <c r="Z4602" s="1"/>
      <c r="AA4602" s="2"/>
      <c r="AB4602" s="4"/>
    </row>
    <row r="4603" spans="1:28" x14ac:dyDescent="0.3">
      <c r="A4603" t="s">
        <v>4644</v>
      </c>
      <c r="B4603" s="11" t="s">
        <v>29</v>
      </c>
      <c r="C4603" s="11" t="s">
        <v>65</v>
      </c>
      <c r="D4603" s="11" t="s">
        <v>37</v>
      </c>
      <c r="E4603" s="11" t="s">
        <v>38</v>
      </c>
      <c r="F4603" s="11" t="s">
        <v>21</v>
      </c>
      <c r="G4603" s="11">
        <v>4</v>
      </c>
      <c r="H4603" s="11" t="s">
        <v>16</v>
      </c>
      <c r="I4603" s="12">
        <v>44753</v>
      </c>
      <c r="J4603" s="14">
        <v>0.19513888888888889</v>
      </c>
      <c r="K4603">
        <v>4</v>
      </c>
      <c r="L4603" t="s">
        <v>16</v>
      </c>
      <c r="M4603" s="1">
        <v>44753</v>
      </c>
      <c r="N4603" s="2">
        <v>0.19513888888888889</v>
      </c>
      <c r="O4603" s="1">
        <f t="shared" si="426"/>
        <v>44753.195138888892</v>
      </c>
      <c r="P4603" s="3" t="str">
        <f t="shared" si="427"/>
        <v>Jul,2022</v>
      </c>
      <c r="Q4603">
        <f t="shared" si="428"/>
        <v>2022</v>
      </c>
      <c r="R4603" t="str">
        <f t="shared" si="429"/>
        <v>Mon</v>
      </c>
      <c r="S4603">
        <f t="shared" si="430"/>
        <v>4</v>
      </c>
      <c r="T4603" t="str">
        <f t="shared" si="431"/>
        <v>NO</v>
      </c>
      <c r="U4603" cm="1">
        <f t="array" ref="U4603">_xlfn.XLOOKUP(Table1012[[#This Row],[Severity_Level]],{"MINOR","MODERATE","SEVERE","FATAL"},{1,2,3,5})</f>
        <v>1</v>
      </c>
      <c r="Z4603" s="1"/>
      <c r="AA4603" s="2"/>
      <c r="AB4603" s="4"/>
    </row>
    <row r="4604" spans="1:28" x14ac:dyDescent="0.3">
      <c r="A4604" t="s">
        <v>4645</v>
      </c>
      <c r="B4604" s="11" t="s">
        <v>56</v>
      </c>
      <c r="C4604" s="11" t="s">
        <v>53</v>
      </c>
      <c r="D4604" s="11" t="s">
        <v>25</v>
      </c>
      <c r="E4604" s="11" t="s">
        <v>14</v>
      </c>
      <c r="F4604" s="11" t="s">
        <v>51</v>
      </c>
      <c r="G4604" s="11">
        <v>4</v>
      </c>
      <c r="H4604" s="11" t="s">
        <v>16</v>
      </c>
      <c r="I4604" s="12">
        <v>44753</v>
      </c>
      <c r="J4604" s="14">
        <v>0.19583333333333333</v>
      </c>
      <c r="K4604">
        <v>4</v>
      </c>
      <c r="L4604" t="s">
        <v>16</v>
      </c>
      <c r="M4604" s="1">
        <v>44753</v>
      </c>
      <c r="N4604" s="2">
        <v>0.19583333333333333</v>
      </c>
      <c r="O4604" s="1">
        <f t="shared" si="426"/>
        <v>44753.195833333331</v>
      </c>
      <c r="P4604" s="3" t="str">
        <f t="shared" si="427"/>
        <v>Jul,2022</v>
      </c>
      <c r="Q4604">
        <f t="shared" si="428"/>
        <v>2022</v>
      </c>
      <c r="R4604" t="str">
        <f t="shared" si="429"/>
        <v>Mon</v>
      </c>
      <c r="S4604">
        <f t="shared" si="430"/>
        <v>4</v>
      </c>
      <c r="T4604" t="str">
        <f t="shared" si="431"/>
        <v>NO</v>
      </c>
      <c r="U4604" cm="1">
        <f t="array" ref="U4604">_xlfn.XLOOKUP(Table1012[[#This Row],[Severity_Level]],{"MINOR","MODERATE","SEVERE","FATAL"},{1,2,3,5})</f>
        <v>1</v>
      </c>
      <c r="Z4604" s="1"/>
      <c r="AA4604" s="2"/>
      <c r="AB4604" s="4"/>
    </row>
    <row r="4605" spans="1:28" x14ac:dyDescent="0.3">
      <c r="A4605" t="s">
        <v>4646</v>
      </c>
      <c r="B4605" s="11" t="s">
        <v>29</v>
      </c>
      <c r="C4605" s="11" t="s">
        <v>65</v>
      </c>
      <c r="D4605" s="11" t="s">
        <v>37</v>
      </c>
      <c r="E4605" s="11" t="s">
        <v>38</v>
      </c>
      <c r="F4605" s="11" t="s">
        <v>26</v>
      </c>
      <c r="G4605" s="11">
        <v>3</v>
      </c>
      <c r="H4605" s="11" t="s">
        <v>40</v>
      </c>
      <c r="I4605" s="12">
        <v>44753</v>
      </c>
      <c r="J4605" s="14">
        <v>0.19652777777777777</v>
      </c>
      <c r="K4605">
        <v>3</v>
      </c>
      <c r="L4605" t="s">
        <v>40</v>
      </c>
      <c r="M4605" s="1">
        <v>44753</v>
      </c>
      <c r="N4605" s="2">
        <v>0.19652777777777777</v>
      </c>
      <c r="O4605" s="1">
        <f t="shared" si="426"/>
        <v>44753.196527777778</v>
      </c>
      <c r="P4605" s="3" t="str">
        <f t="shared" si="427"/>
        <v>Jul,2022</v>
      </c>
      <c r="Q4605">
        <f t="shared" si="428"/>
        <v>2022</v>
      </c>
      <c r="R4605" t="str">
        <f t="shared" si="429"/>
        <v>Mon</v>
      </c>
      <c r="S4605">
        <f t="shared" si="430"/>
        <v>4</v>
      </c>
      <c r="T4605" t="str">
        <f t="shared" si="431"/>
        <v>NO</v>
      </c>
      <c r="U4605" cm="1">
        <f t="array" ref="U4605">_xlfn.XLOOKUP(Table1012[[#This Row],[Severity_Level]],{"MINOR","MODERATE","SEVERE","FATAL"},{1,2,3,5})</f>
        <v>5</v>
      </c>
      <c r="Z4605" s="1"/>
      <c r="AA4605" s="2"/>
      <c r="AB4605" s="4"/>
    </row>
    <row r="4606" spans="1:28" x14ac:dyDescent="0.3">
      <c r="A4606" t="s">
        <v>4647</v>
      </c>
      <c r="B4606" s="11" t="s">
        <v>34</v>
      </c>
      <c r="C4606" s="11" t="s">
        <v>65</v>
      </c>
      <c r="D4606" s="11" t="s">
        <v>13</v>
      </c>
      <c r="E4606" s="11" t="s">
        <v>35</v>
      </c>
      <c r="F4606" s="11" t="s">
        <v>21</v>
      </c>
      <c r="G4606" s="11">
        <v>1</v>
      </c>
      <c r="H4606" s="11" t="s">
        <v>16</v>
      </c>
      <c r="I4606" s="12">
        <v>44753</v>
      </c>
      <c r="J4606" s="14">
        <v>0.19722222222222222</v>
      </c>
      <c r="K4606">
        <v>1</v>
      </c>
      <c r="L4606" t="s">
        <v>16</v>
      </c>
      <c r="M4606" s="1">
        <v>44753</v>
      </c>
      <c r="N4606" s="2">
        <v>0.19722222222222222</v>
      </c>
      <c r="O4606" s="1">
        <f t="shared" si="426"/>
        <v>44753.197222222225</v>
      </c>
      <c r="P4606" s="3" t="str">
        <f t="shared" si="427"/>
        <v>Jul,2022</v>
      </c>
      <c r="Q4606">
        <f t="shared" si="428"/>
        <v>2022</v>
      </c>
      <c r="R4606" t="str">
        <f t="shared" si="429"/>
        <v>Mon</v>
      </c>
      <c r="S4606">
        <f t="shared" si="430"/>
        <v>4</v>
      </c>
      <c r="T4606" t="str">
        <f t="shared" si="431"/>
        <v>NO</v>
      </c>
      <c r="U4606" cm="1">
        <f t="array" ref="U4606">_xlfn.XLOOKUP(Table1012[[#This Row],[Severity_Level]],{"MINOR","MODERATE","SEVERE","FATAL"},{1,2,3,5})</f>
        <v>1</v>
      </c>
      <c r="Z4606" s="1"/>
      <c r="AA4606" s="2"/>
      <c r="AB4606" s="4"/>
    </row>
    <row r="4607" spans="1:28" x14ac:dyDescent="0.3">
      <c r="A4607" t="s">
        <v>4648</v>
      </c>
      <c r="B4607" s="11" t="s">
        <v>56</v>
      </c>
      <c r="C4607" s="11" t="s">
        <v>53</v>
      </c>
      <c r="D4607" s="11" t="s">
        <v>37</v>
      </c>
      <c r="E4607" s="11" t="s">
        <v>38</v>
      </c>
      <c r="F4607" s="11" t="s">
        <v>51</v>
      </c>
      <c r="G4607" s="11">
        <v>2</v>
      </c>
      <c r="H4607" s="11" t="s">
        <v>27</v>
      </c>
      <c r="I4607" s="12">
        <v>44753</v>
      </c>
      <c r="J4607" s="14">
        <v>0.19791666666666666</v>
      </c>
      <c r="K4607">
        <v>2</v>
      </c>
      <c r="L4607" t="s">
        <v>27</v>
      </c>
      <c r="M4607" s="1">
        <v>44753</v>
      </c>
      <c r="N4607" s="2">
        <v>0.19791666666666666</v>
      </c>
      <c r="O4607" s="1">
        <f t="shared" si="426"/>
        <v>44753.197916666664</v>
      </c>
      <c r="P4607" s="3" t="str">
        <f t="shared" si="427"/>
        <v>Jul,2022</v>
      </c>
      <c r="Q4607">
        <f t="shared" si="428"/>
        <v>2022</v>
      </c>
      <c r="R4607" t="str">
        <f t="shared" si="429"/>
        <v>Mon</v>
      </c>
      <c r="S4607">
        <f t="shared" si="430"/>
        <v>4</v>
      </c>
      <c r="T4607" t="str">
        <f t="shared" si="431"/>
        <v>NO</v>
      </c>
      <c r="U4607" cm="1">
        <f t="array" ref="U4607">_xlfn.XLOOKUP(Table1012[[#This Row],[Severity_Level]],{"MINOR","MODERATE","SEVERE","FATAL"},{1,2,3,5})</f>
        <v>3</v>
      </c>
      <c r="Z4607" s="1"/>
      <c r="AA4607" s="2"/>
      <c r="AB4607" s="4"/>
    </row>
    <row r="4608" spans="1:28" x14ac:dyDescent="0.3">
      <c r="A4608" t="s">
        <v>4649</v>
      </c>
      <c r="B4608" s="11" t="s">
        <v>18</v>
      </c>
      <c r="C4608" s="11" t="s">
        <v>46</v>
      </c>
      <c r="D4608" s="11" t="s">
        <v>31</v>
      </c>
      <c r="E4608" s="11" t="s">
        <v>35</v>
      </c>
      <c r="F4608" s="11" t="s">
        <v>26</v>
      </c>
      <c r="G4608" s="11">
        <v>4</v>
      </c>
      <c r="H4608" s="11" t="s">
        <v>16</v>
      </c>
      <c r="I4608" s="12">
        <v>44753</v>
      </c>
      <c r="J4608" s="14">
        <v>0.1986111111111111</v>
      </c>
      <c r="K4608">
        <v>4</v>
      </c>
      <c r="L4608" t="s">
        <v>16</v>
      </c>
      <c r="M4608" s="1">
        <v>44753</v>
      </c>
      <c r="N4608" s="2">
        <v>0.1986111111111111</v>
      </c>
      <c r="O4608" s="1">
        <f t="shared" si="426"/>
        <v>44753.198611111111</v>
      </c>
      <c r="P4608" s="3" t="str">
        <f t="shared" si="427"/>
        <v>Jul,2022</v>
      </c>
      <c r="Q4608">
        <f t="shared" si="428"/>
        <v>2022</v>
      </c>
      <c r="R4608" t="str">
        <f t="shared" si="429"/>
        <v>Mon</v>
      </c>
      <c r="S4608">
        <f t="shared" si="430"/>
        <v>4</v>
      </c>
      <c r="T4608" t="str">
        <f t="shared" si="431"/>
        <v>NO</v>
      </c>
      <c r="U4608" cm="1">
        <f t="array" ref="U4608">_xlfn.XLOOKUP(Table1012[[#This Row],[Severity_Level]],{"MINOR","MODERATE","SEVERE","FATAL"},{1,2,3,5})</f>
        <v>1</v>
      </c>
      <c r="Z4608" s="1"/>
      <c r="AA4608" s="2"/>
      <c r="AB4608" s="4"/>
    </row>
    <row r="4609" spans="1:28" x14ac:dyDescent="0.3">
      <c r="A4609" t="s">
        <v>4650</v>
      </c>
      <c r="B4609" s="11" t="s">
        <v>29</v>
      </c>
      <c r="C4609" s="11" t="s">
        <v>46</v>
      </c>
      <c r="D4609" s="11" t="s">
        <v>25</v>
      </c>
      <c r="E4609" s="11" t="s">
        <v>35</v>
      </c>
      <c r="F4609" s="11" t="s">
        <v>21</v>
      </c>
      <c r="G4609" s="11">
        <v>4</v>
      </c>
      <c r="H4609" s="11" t="s">
        <v>32</v>
      </c>
      <c r="I4609" s="12">
        <v>44753</v>
      </c>
      <c r="J4609" s="14">
        <v>0.19930555555555557</v>
      </c>
      <c r="K4609">
        <v>4</v>
      </c>
      <c r="L4609" t="s">
        <v>32</v>
      </c>
      <c r="M4609" s="1">
        <v>44753</v>
      </c>
      <c r="N4609" s="2">
        <v>0.19930555555555557</v>
      </c>
      <c r="O4609" s="1">
        <f t="shared" si="426"/>
        <v>44753.199305555558</v>
      </c>
      <c r="P4609" s="3" t="str">
        <f t="shared" si="427"/>
        <v>Jul,2022</v>
      </c>
      <c r="Q4609">
        <f t="shared" si="428"/>
        <v>2022</v>
      </c>
      <c r="R4609" t="str">
        <f t="shared" si="429"/>
        <v>Mon</v>
      </c>
      <c r="S4609">
        <f t="shared" si="430"/>
        <v>4</v>
      </c>
      <c r="T4609" t="str">
        <f t="shared" si="431"/>
        <v>NO</v>
      </c>
      <c r="U4609" cm="1">
        <f t="array" ref="U4609">_xlfn.XLOOKUP(Table1012[[#This Row],[Severity_Level]],{"MINOR","MODERATE","SEVERE","FATAL"},{1,2,3,5})</f>
        <v>2</v>
      </c>
      <c r="Z4609" s="1"/>
      <c r="AA4609" s="2"/>
      <c r="AB4609" s="4"/>
    </row>
    <row r="4610" spans="1:28" x14ac:dyDescent="0.3">
      <c r="A4610" t="s">
        <v>4651</v>
      </c>
      <c r="B4610" s="11" t="s">
        <v>56</v>
      </c>
      <c r="C4610" s="11" t="s">
        <v>24</v>
      </c>
      <c r="D4610" s="11" t="s">
        <v>13</v>
      </c>
      <c r="E4610" s="11" t="s">
        <v>14</v>
      </c>
      <c r="F4610" s="11" t="s">
        <v>21</v>
      </c>
      <c r="G4610" s="11">
        <v>4</v>
      </c>
      <c r="H4610" s="11" t="s">
        <v>27</v>
      </c>
      <c r="I4610" s="12">
        <v>44754</v>
      </c>
      <c r="J4610" s="14">
        <v>0.2</v>
      </c>
      <c r="K4610">
        <v>4</v>
      </c>
      <c r="L4610" t="s">
        <v>27</v>
      </c>
      <c r="M4610" s="1">
        <v>44754</v>
      </c>
      <c r="N4610" s="2">
        <v>0.2</v>
      </c>
      <c r="O4610" s="1">
        <f t="shared" ref="O4610:O4673" si="432">M4610+N4610</f>
        <v>44754.2</v>
      </c>
      <c r="P4610" s="3" t="str">
        <f t="shared" ref="P4610:P4673" si="433">TEXT(M4610,"MMM,YYY")</f>
        <v>Jul,2022</v>
      </c>
      <c r="Q4610">
        <f t="shared" ref="Q4610:Q4673" si="434">YEAR(M4610)</f>
        <v>2022</v>
      </c>
      <c r="R4610" t="str">
        <f t="shared" ref="R4610:R4673" si="435">TEXT(M4610,"DDD")</f>
        <v>Tue</v>
      </c>
      <c r="S4610">
        <f t="shared" ref="S4610:S4673" si="436">HOUR(N4610)</f>
        <v>4</v>
      </c>
      <c r="T4610" t="str">
        <f t="shared" ref="T4610:T4673" si="437">IF(OR(AND(S4610&gt;=7,S4610&lt;=9),AND(S4610&gt;=17,S4610&lt;=19)),"YES","NO")</f>
        <v>NO</v>
      </c>
      <c r="U4610" cm="1">
        <f t="array" ref="U4610">_xlfn.XLOOKUP(Table1012[[#This Row],[Severity_Level]],{"MINOR","MODERATE","SEVERE","FATAL"},{1,2,3,5})</f>
        <v>3</v>
      </c>
      <c r="Z4610" s="1"/>
      <c r="AA4610" s="2"/>
      <c r="AB4610" s="4"/>
    </row>
    <row r="4611" spans="1:28" x14ac:dyDescent="0.3">
      <c r="A4611" t="s">
        <v>4652</v>
      </c>
      <c r="B4611" s="11" t="s">
        <v>56</v>
      </c>
      <c r="C4611" s="11" t="s">
        <v>46</v>
      </c>
      <c r="D4611" s="11" t="s">
        <v>31</v>
      </c>
      <c r="E4611" s="11" t="s">
        <v>38</v>
      </c>
      <c r="F4611" s="11" t="s">
        <v>51</v>
      </c>
      <c r="G4611" s="11">
        <v>4</v>
      </c>
      <c r="H4611" s="11" t="s">
        <v>40</v>
      </c>
      <c r="I4611" s="12">
        <v>44754</v>
      </c>
      <c r="J4611" s="14">
        <v>0.20069444444444445</v>
      </c>
      <c r="K4611">
        <v>4</v>
      </c>
      <c r="L4611" t="s">
        <v>40</v>
      </c>
      <c r="M4611" s="1">
        <v>44754</v>
      </c>
      <c r="N4611" s="2">
        <v>0.20069444444444445</v>
      </c>
      <c r="O4611" s="1">
        <f t="shared" si="432"/>
        <v>44754.200694444444</v>
      </c>
      <c r="P4611" s="3" t="str">
        <f t="shared" si="433"/>
        <v>Jul,2022</v>
      </c>
      <c r="Q4611">
        <f t="shared" si="434"/>
        <v>2022</v>
      </c>
      <c r="R4611" t="str">
        <f t="shared" si="435"/>
        <v>Tue</v>
      </c>
      <c r="S4611">
        <f t="shared" si="436"/>
        <v>4</v>
      </c>
      <c r="T4611" t="str">
        <f t="shared" si="437"/>
        <v>NO</v>
      </c>
      <c r="U4611" cm="1">
        <f t="array" ref="U4611">_xlfn.XLOOKUP(Table1012[[#This Row],[Severity_Level]],{"MINOR","MODERATE","SEVERE","FATAL"},{1,2,3,5})</f>
        <v>5</v>
      </c>
      <c r="Z4611" s="1"/>
      <c r="AA4611" s="2"/>
      <c r="AB4611" s="4"/>
    </row>
    <row r="4612" spans="1:28" x14ac:dyDescent="0.3">
      <c r="A4612" t="s">
        <v>4653</v>
      </c>
      <c r="B4612" s="11" t="s">
        <v>29</v>
      </c>
      <c r="C4612" s="11" t="s">
        <v>65</v>
      </c>
      <c r="D4612" s="11" t="s">
        <v>25</v>
      </c>
      <c r="E4612" s="11" t="s">
        <v>20</v>
      </c>
      <c r="F4612" s="11" t="s">
        <v>21</v>
      </c>
      <c r="G4612" s="11">
        <v>5</v>
      </c>
      <c r="H4612" s="11" t="s">
        <v>27</v>
      </c>
      <c r="I4612" s="12">
        <v>44754</v>
      </c>
      <c r="J4612" s="14">
        <v>0.2013888888888889</v>
      </c>
      <c r="K4612">
        <v>5</v>
      </c>
      <c r="L4612" t="s">
        <v>27</v>
      </c>
      <c r="M4612" s="1">
        <v>44754</v>
      </c>
      <c r="N4612" s="2">
        <v>0.2013888888888889</v>
      </c>
      <c r="O4612" s="1">
        <f t="shared" si="432"/>
        <v>44754.201388888891</v>
      </c>
      <c r="P4612" s="3" t="str">
        <f t="shared" si="433"/>
        <v>Jul,2022</v>
      </c>
      <c r="Q4612">
        <f t="shared" si="434"/>
        <v>2022</v>
      </c>
      <c r="R4612" t="str">
        <f t="shared" si="435"/>
        <v>Tue</v>
      </c>
      <c r="S4612">
        <f t="shared" si="436"/>
        <v>4</v>
      </c>
      <c r="T4612" t="str">
        <f t="shared" si="437"/>
        <v>NO</v>
      </c>
      <c r="U4612" cm="1">
        <f t="array" ref="U4612">_xlfn.XLOOKUP(Table1012[[#This Row],[Severity_Level]],{"MINOR","MODERATE","SEVERE","FATAL"},{1,2,3,5})</f>
        <v>3</v>
      </c>
      <c r="Z4612" s="1"/>
      <c r="AA4612" s="2"/>
      <c r="AB4612" s="4"/>
    </row>
    <row r="4613" spans="1:28" x14ac:dyDescent="0.3">
      <c r="A4613" t="s">
        <v>4654</v>
      </c>
      <c r="B4613" s="11" t="s">
        <v>34</v>
      </c>
      <c r="C4613" s="11" t="s">
        <v>65</v>
      </c>
      <c r="D4613" s="11" t="s">
        <v>37</v>
      </c>
      <c r="E4613" s="11" t="s">
        <v>20</v>
      </c>
      <c r="F4613" s="11" t="s">
        <v>21</v>
      </c>
      <c r="G4613" s="11">
        <v>4</v>
      </c>
      <c r="H4613" s="11" t="s">
        <v>27</v>
      </c>
      <c r="I4613" s="12">
        <v>44754</v>
      </c>
      <c r="J4613" s="14">
        <v>0.20208333333333334</v>
      </c>
      <c r="K4613">
        <v>4</v>
      </c>
      <c r="L4613" t="s">
        <v>27</v>
      </c>
      <c r="M4613" s="1">
        <v>44754</v>
      </c>
      <c r="N4613" s="2">
        <v>0.20208333333333334</v>
      </c>
      <c r="O4613" s="1">
        <f t="shared" si="432"/>
        <v>44754.20208333333</v>
      </c>
      <c r="P4613" s="3" t="str">
        <f t="shared" si="433"/>
        <v>Jul,2022</v>
      </c>
      <c r="Q4613">
        <f t="shared" si="434"/>
        <v>2022</v>
      </c>
      <c r="R4613" t="str">
        <f t="shared" si="435"/>
        <v>Tue</v>
      </c>
      <c r="S4613">
        <f t="shared" si="436"/>
        <v>4</v>
      </c>
      <c r="T4613" t="str">
        <f t="shared" si="437"/>
        <v>NO</v>
      </c>
      <c r="U4613" cm="1">
        <f t="array" ref="U4613">_xlfn.XLOOKUP(Table1012[[#This Row],[Severity_Level]],{"MINOR","MODERATE","SEVERE","FATAL"},{1,2,3,5})</f>
        <v>3</v>
      </c>
      <c r="Z4613" s="1"/>
      <c r="AA4613" s="2"/>
      <c r="AB4613" s="4"/>
    </row>
    <row r="4614" spans="1:28" x14ac:dyDescent="0.3">
      <c r="A4614" t="s">
        <v>4655</v>
      </c>
      <c r="B4614" s="11" t="s">
        <v>29</v>
      </c>
      <c r="C4614" s="11" t="s">
        <v>46</v>
      </c>
      <c r="D4614" s="11" t="s">
        <v>25</v>
      </c>
      <c r="E4614" s="11" t="s">
        <v>14</v>
      </c>
      <c r="F4614" s="11" t="s">
        <v>15</v>
      </c>
      <c r="G4614" s="11">
        <v>3</v>
      </c>
      <c r="H4614" s="11" t="s">
        <v>27</v>
      </c>
      <c r="I4614" s="12">
        <v>44754</v>
      </c>
      <c r="J4614" s="14">
        <v>0.20277777777777778</v>
      </c>
      <c r="K4614">
        <v>3</v>
      </c>
      <c r="L4614" t="s">
        <v>27</v>
      </c>
      <c r="M4614" s="1">
        <v>44754</v>
      </c>
      <c r="N4614" s="2">
        <v>0.20277777777777778</v>
      </c>
      <c r="O4614" s="1">
        <f t="shared" si="432"/>
        <v>44754.202777777777</v>
      </c>
      <c r="P4614" s="3" t="str">
        <f t="shared" si="433"/>
        <v>Jul,2022</v>
      </c>
      <c r="Q4614">
        <f t="shared" si="434"/>
        <v>2022</v>
      </c>
      <c r="R4614" t="str">
        <f t="shared" si="435"/>
        <v>Tue</v>
      </c>
      <c r="S4614">
        <f t="shared" si="436"/>
        <v>4</v>
      </c>
      <c r="T4614" t="str">
        <f t="shared" si="437"/>
        <v>NO</v>
      </c>
      <c r="U4614" cm="1">
        <f t="array" ref="U4614">_xlfn.XLOOKUP(Table1012[[#This Row],[Severity_Level]],{"MINOR","MODERATE","SEVERE","FATAL"},{1,2,3,5})</f>
        <v>3</v>
      </c>
      <c r="Z4614" s="1"/>
      <c r="AA4614" s="2"/>
      <c r="AB4614" s="4"/>
    </row>
    <row r="4615" spans="1:28" x14ac:dyDescent="0.3">
      <c r="A4615" t="s">
        <v>4656</v>
      </c>
      <c r="B4615" s="11" t="s">
        <v>49</v>
      </c>
      <c r="C4615" s="11" t="s">
        <v>24</v>
      </c>
      <c r="D4615" s="11" t="s">
        <v>37</v>
      </c>
      <c r="E4615" s="11" t="s">
        <v>14</v>
      </c>
      <c r="F4615" s="11" t="s">
        <v>51</v>
      </c>
      <c r="G4615" s="11">
        <v>1</v>
      </c>
      <c r="H4615" s="11" t="s">
        <v>27</v>
      </c>
      <c r="I4615" s="12">
        <v>44754</v>
      </c>
      <c r="J4615" s="14">
        <v>0.20347222222222222</v>
      </c>
      <c r="K4615">
        <v>1</v>
      </c>
      <c r="L4615" t="s">
        <v>27</v>
      </c>
      <c r="M4615" s="1">
        <v>44754</v>
      </c>
      <c r="N4615" s="2">
        <v>0.20347222222222222</v>
      </c>
      <c r="O4615" s="1">
        <f t="shared" si="432"/>
        <v>44754.203472222223</v>
      </c>
      <c r="P4615" s="3" t="str">
        <f t="shared" si="433"/>
        <v>Jul,2022</v>
      </c>
      <c r="Q4615">
        <f t="shared" si="434"/>
        <v>2022</v>
      </c>
      <c r="R4615" t="str">
        <f t="shared" si="435"/>
        <v>Tue</v>
      </c>
      <c r="S4615">
        <f t="shared" si="436"/>
        <v>4</v>
      </c>
      <c r="T4615" t="str">
        <f t="shared" si="437"/>
        <v>NO</v>
      </c>
      <c r="U4615" cm="1">
        <f t="array" ref="U4615">_xlfn.XLOOKUP(Table1012[[#This Row],[Severity_Level]],{"MINOR","MODERATE","SEVERE","FATAL"},{1,2,3,5})</f>
        <v>3</v>
      </c>
      <c r="Z4615" s="1"/>
      <c r="AA4615" s="2"/>
      <c r="AB4615" s="4"/>
    </row>
    <row r="4616" spans="1:28" x14ac:dyDescent="0.3">
      <c r="A4616" t="s">
        <v>4657</v>
      </c>
      <c r="B4616" s="11" t="s">
        <v>18</v>
      </c>
      <c r="C4616" s="11" t="s">
        <v>24</v>
      </c>
      <c r="D4616" s="11" t="s">
        <v>31</v>
      </c>
      <c r="E4616" s="11" t="s">
        <v>14</v>
      </c>
      <c r="F4616" s="11" t="s">
        <v>51</v>
      </c>
      <c r="G4616" s="11">
        <v>3</v>
      </c>
      <c r="H4616" s="11" t="s">
        <v>16</v>
      </c>
      <c r="I4616" s="12">
        <v>44754</v>
      </c>
      <c r="J4616" s="14">
        <v>0.20416666666666666</v>
      </c>
      <c r="K4616">
        <v>3</v>
      </c>
      <c r="L4616" t="s">
        <v>16</v>
      </c>
      <c r="M4616" s="1">
        <v>44754</v>
      </c>
      <c r="N4616" s="2">
        <v>0.20416666666666666</v>
      </c>
      <c r="O4616" s="1">
        <f t="shared" si="432"/>
        <v>44754.20416666667</v>
      </c>
      <c r="P4616" s="3" t="str">
        <f t="shared" si="433"/>
        <v>Jul,2022</v>
      </c>
      <c r="Q4616">
        <f t="shared" si="434"/>
        <v>2022</v>
      </c>
      <c r="R4616" t="str">
        <f t="shared" si="435"/>
        <v>Tue</v>
      </c>
      <c r="S4616">
        <f t="shared" si="436"/>
        <v>4</v>
      </c>
      <c r="T4616" t="str">
        <f t="shared" si="437"/>
        <v>NO</v>
      </c>
      <c r="U4616" cm="1">
        <f t="array" ref="U4616">_xlfn.XLOOKUP(Table1012[[#This Row],[Severity_Level]],{"MINOR","MODERATE","SEVERE","FATAL"},{1,2,3,5})</f>
        <v>1</v>
      </c>
      <c r="Z4616" s="1"/>
      <c r="AA4616" s="2"/>
      <c r="AB4616" s="4"/>
    </row>
    <row r="4617" spans="1:28" x14ac:dyDescent="0.3">
      <c r="A4617" t="s">
        <v>4658</v>
      </c>
      <c r="B4617" s="11" t="s">
        <v>34</v>
      </c>
      <c r="C4617" s="11" t="s">
        <v>50</v>
      </c>
      <c r="D4617" s="11" t="s">
        <v>31</v>
      </c>
      <c r="E4617" s="11" t="s">
        <v>20</v>
      </c>
      <c r="F4617" s="11" t="s">
        <v>51</v>
      </c>
      <c r="G4617" s="11">
        <v>2</v>
      </c>
      <c r="H4617" s="11" t="s">
        <v>40</v>
      </c>
      <c r="I4617" s="12">
        <v>44754</v>
      </c>
      <c r="J4617" s="14">
        <v>0.2048611111111111</v>
      </c>
      <c r="K4617">
        <v>2</v>
      </c>
      <c r="L4617" t="s">
        <v>40</v>
      </c>
      <c r="M4617" s="1">
        <v>44754</v>
      </c>
      <c r="N4617" s="2">
        <v>0.2048611111111111</v>
      </c>
      <c r="O4617" s="1">
        <f t="shared" si="432"/>
        <v>44754.204861111109</v>
      </c>
      <c r="P4617" s="3" t="str">
        <f t="shared" si="433"/>
        <v>Jul,2022</v>
      </c>
      <c r="Q4617">
        <f t="shared" si="434"/>
        <v>2022</v>
      </c>
      <c r="R4617" t="str">
        <f t="shared" si="435"/>
        <v>Tue</v>
      </c>
      <c r="S4617">
        <f t="shared" si="436"/>
        <v>4</v>
      </c>
      <c r="T4617" t="str">
        <f t="shared" si="437"/>
        <v>NO</v>
      </c>
      <c r="U4617" cm="1">
        <f t="array" ref="U4617">_xlfn.XLOOKUP(Table1012[[#This Row],[Severity_Level]],{"MINOR","MODERATE","SEVERE","FATAL"},{1,2,3,5})</f>
        <v>5</v>
      </c>
      <c r="Z4617" s="1"/>
      <c r="AA4617" s="2"/>
      <c r="AB4617" s="4"/>
    </row>
    <row r="4618" spans="1:28" x14ac:dyDescent="0.3">
      <c r="A4618" t="s">
        <v>4659</v>
      </c>
      <c r="B4618" s="11" t="s">
        <v>11</v>
      </c>
      <c r="C4618" s="11" t="s">
        <v>30</v>
      </c>
      <c r="D4618" s="11" t="s">
        <v>25</v>
      </c>
      <c r="E4618" s="11" t="s">
        <v>14</v>
      </c>
      <c r="F4618" s="11" t="s">
        <v>51</v>
      </c>
      <c r="G4618" s="11">
        <v>1</v>
      </c>
      <c r="H4618" s="11" t="s">
        <v>16</v>
      </c>
      <c r="I4618" s="12">
        <v>44754</v>
      </c>
      <c r="J4618" s="14">
        <v>0.20555555555555555</v>
      </c>
      <c r="K4618">
        <v>1</v>
      </c>
      <c r="L4618" t="s">
        <v>16</v>
      </c>
      <c r="M4618" s="1">
        <v>44754</v>
      </c>
      <c r="N4618" s="2">
        <v>0.20555555555555555</v>
      </c>
      <c r="O4618" s="1">
        <f t="shared" si="432"/>
        <v>44754.205555555556</v>
      </c>
      <c r="P4618" s="3" t="str">
        <f t="shared" si="433"/>
        <v>Jul,2022</v>
      </c>
      <c r="Q4618">
        <f t="shared" si="434"/>
        <v>2022</v>
      </c>
      <c r="R4618" t="str">
        <f t="shared" si="435"/>
        <v>Tue</v>
      </c>
      <c r="S4618">
        <f t="shared" si="436"/>
        <v>4</v>
      </c>
      <c r="T4618" t="str">
        <f t="shared" si="437"/>
        <v>NO</v>
      </c>
      <c r="U4618" cm="1">
        <f t="array" ref="U4618">_xlfn.XLOOKUP(Table1012[[#This Row],[Severity_Level]],{"MINOR","MODERATE","SEVERE","FATAL"},{1,2,3,5})</f>
        <v>1</v>
      </c>
      <c r="Z4618" s="1"/>
      <c r="AA4618" s="2"/>
      <c r="AB4618" s="4"/>
    </row>
    <row r="4619" spans="1:28" x14ac:dyDescent="0.3">
      <c r="A4619" t="s">
        <v>4660</v>
      </c>
      <c r="B4619" s="11" t="s">
        <v>11</v>
      </c>
      <c r="C4619" s="11" t="s">
        <v>65</v>
      </c>
      <c r="D4619" s="11" t="s">
        <v>25</v>
      </c>
      <c r="E4619" s="11" t="s">
        <v>35</v>
      </c>
      <c r="F4619" s="11" t="s">
        <v>26</v>
      </c>
      <c r="G4619" s="11">
        <v>4</v>
      </c>
      <c r="H4619" s="11" t="s">
        <v>27</v>
      </c>
      <c r="I4619" s="12">
        <v>44754</v>
      </c>
      <c r="J4619" s="14">
        <v>0.20624999999999999</v>
      </c>
      <c r="K4619">
        <v>4</v>
      </c>
      <c r="L4619" t="s">
        <v>27</v>
      </c>
      <c r="M4619" s="1">
        <v>44754</v>
      </c>
      <c r="N4619" s="2">
        <v>0.20624999999999999</v>
      </c>
      <c r="O4619" s="1">
        <f t="shared" si="432"/>
        <v>44754.206250000003</v>
      </c>
      <c r="P4619" s="3" t="str">
        <f t="shared" si="433"/>
        <v>Jul,2022</v>
      </c>
      <c r="Q4619">
        <f t="shared" si="434"/>
        <v>2022</v>
      </c>
      <c r="R4619" t="str">
        <f t="shared" si="435"/>
        <v>Tue</v>
      </c>
      <c r="S4619">
        <f t="shared" si="436"/>
        <v>4</v>
      </c>
      <c r="T4619" t="str">
        <f t="shared" si="437"/>
        <v>NO</v>
      </c>
      <c r="U4619" cm="1">
        <f t="array" ref="U4619">_xlfn.XLOOKUP(Table1012[[#This Row],[Severity_Level]],{"MINOR","MODERATE","SEVERE","FATAL"},{1,2,3,5})</f>
        <v>3</v>
      </c>
      <c r="Z4619" s="1"/>
      <c r="AA4619" s="2"/>
      <c r="AB4619" s="4"/>
    </row>
    <row r="4620" spans="1:28" x14ac:dyDescent="0.3">
      <c r="A4620" t="s">
        <v>4661</v>
      </c>
      <c r="B4620" s="11" t="s">
        <v>18</v>
      </c>
      <c r="C4620" s="11" t="s">
        <v>65</v>
      </c>
      <c r="D4620" s="11" t="s">
        <v>13</v>
      </c>
      <c r="E4620" s="11" t="s">
        <v>38</v>
      </c>
      <c r="F4620" s="11" t="s">
        <v>26</v>
      </c>
      <c r="G4620" s="11">
        <v>4</v>
      </c>
      <c r="H4620" s="11" t="s">
        <v>16</v>
      </c>
      <c r="I4620" s="12">
        <v>44754</v>
      </c>
      <c r="J4620" s="14">
        <v>0.20694444444444443</v>
      </c>
      <c r="K4620">
        <v>4</v>
      </c>
      <c r="L4620" t="s">
        <v>16</v>
      </c>
      <c r="M4620" s="1">
        <v>44754</v>
      </c>
      <c r="N4620" s="2">
        <v>0.20694444444444443</v>
      </c>
      <c r="O4620" s="1">
        <f t="shared" si="432"/>
        <v>44754.206944444442</v>
      </c>
      <c r="P4620" s="3" t="str">
        <f t="shared" si="433"/>
        <v>Jul,2022</v>
      </c>
      <c r="Q4620">
        <f t="shared" si="434"/>
        <v>2022</v>
      </c>
      <c r="R4620" t="str">
        <f t="shared" si="435"/>
        <v>Tue</v>
      </c>
      <c r="S4620">
        <f t="shared" si="436"/>
        <v>4</v>
      </c>
      <c r="T4620" t="str">
        <f t="shared" si="437"/>
        <v>NO</v>
      </c>
      <c r="U4620" cm="1">
        <f t="array" ref="U4620">_xlfn.XLOOKUP(Table1012[[#This Row],[Severity_Level]],{"MINOR","MODERATE","SEVERE","FATAL"},{1,2,3,5})</f>
        <v>1</v>
      </c>
      <c r="Z4620" s="1"/>
      <c r="AA4620" s="2"/>
      <c r="AB4620" s="4"/>
    </row>
    <row r="4621" spans="1:28" x14ac:dyDescent="0.3">
      <c r="A4621" t="s">
        <v>4662</v>
      </c>
      <c r="B4621" s="11" t="s">
        <v>18</v>
      </c>
      <c r="C4621" s="11" t="s">
        <v>19</v>
      </c>
      <c r="D4621" s="11" t="s">
        <v>31</v>
      </c>
      <c r="E4621" s="11" t="s">
        <v>35</v>
      </c>
      <c r="F4621" s="11" t="s">
        <v>51</v>
      </c>
      <c r="G4621" s="11">
        <v>4</v>
      </c>
      <c r="H4621" s="11" t="s">
        <v>40</v>
      </c>
      <c r="I4621" s="12">
        <v>44754</v>
      </c>
      <c r="J4621" s="14">
        <v>0.2076388888888889</v>
      </c>
      <c r="K4621">
        <v>4</v>
      </c>
      <c r="L4621" t="s">
        <v>40</v>
      </c>
      <c r="M4621" s="1">
        <v>44754</v>
      </c>
      <c r="N4621" s="2">
        <v>0.2076388888888889</v>
      </c>
      <c r="O4621" s="1">
        <f t="shared" si="432"/>
        <v>44754.207638888889</v>
      </c>
      <c r="P4621" s="3" t="str">
        <f t="shared" si="433"/>
        <v>Jul,2022</v>
      </c>
      <c r="Q4621">
        <f t="shared" si="434"/>
        <v>2022</v>
      </c>
      <c r="R4621" t="str">
        <f t="shared" si="435"/>
        <v>Tue</v>
      </c>
      <c r="S4621">
        <f t="shared" si="436"/>
        <v>4</v>
      </c>
      <c r="T4621" t="str">
        <f t="shared" si="437"/>
        <v>NO</v>
      </c>
      <c r="U4621" cm="1">
        <f t="array" ref="U4621">_xlfn.XLOOKUP(Table1012[[#This Row],[Severity_Level]],{"MINOR","MODERATE","SEVERE","FATAL"},{1,2,3,5})</f>
        <v>5</v>
      </c>
      <c r="Z4621" s="1"/>
      <c r="AA4621" s="2"/>
      <c r="AB4621" s="4"/>
    </row>
    <row r="4622" spans="1:28" x14ac:dyDescent="0.3">
      <c r="A4622" t="s">
        <v>4663</v>
      </c>
      <c r="B4622" s="11" t="s">
        <v>11</v>
      </c>
      <c r="C4622" s="11" t="s">
        <v>46</v>
      </c>
      <c r="D4622" s="11" t="s">
        <v>25</v>
      </c>
      <c r="E4622" s="11" t="s">
        <v>35</v>
      </c>
      <c r="F4622" s="11" t="s">
        <v>15</v>
      </c>
      <c r="G4622" s="11">
        <v>3</v>
      </c>
      <c r="H4622" s="11" t="s">
        <v>32</v>
      </c>
      <c r="I4622" s="12">
        <v>44754</v>
      </c>
      <c r="J4622" s="14">
        <v>0.20833333333333334</v>
      </c>
      <c r="K4622">
        <v>3</v>
      </c>
      <c r="L4622" t="s">
        <v>32</v>
      </c>
      <c r="M4622" s="1">
        <v>44754</v>
      </c>
      <c r="N4622" s="2">
        <v>0.20833333333333334</v>
      </c>
      <c r="O4622" s="1">
        <f t="shared" si="432"/>
        <v>44754.208333333336</v>
      </c>
      <c r="P4622" s="3" t="str">
        <f t="shared" si="433"/>
        <v>Jul,2022</v>
      </c>
      <c r="Q4622">
        <f t="shared" si="434"/>
        <v>2022</v>
      </c>
      <c r="R4622" t="str">
        <f t="shared" si="435"/>
        <v>Tue</v>
      </c>
      <c r="S4622">
        <f t="shared" si="436"/>
        <v>5</v>
      </c>
      <c r="T4622" t="str">
        <f t="shared" si="437"/>
        <v>NO</v>
      </c>
      <c r="U4622" cm="1">
        <f t="array" ref="U4622">_xlfn.XLOOKUP(Table1012[[#This Row],[Severity_Level]],{"MINOR","MODERATE","SEVERE","FATAL"},{1,2,3,5})</f>
        <v>2</v>
      </c>
      <c r="Z4622" s="1"/>
      <c r="AA4622" s="2"/>
      <c r="AB4622" s="4"/>
    </row>
    <row r="4623" spans="1:28" x14ac:dyDescent="0.3">
      <c r="A4623" t="s">
        <v>4664</v>
      </c>
      <c r="B4623" s="11" t="s">
        <v>29</v>
      </c>
      <c r="C4623" s="11" t="s">
        <v>24</v>
      </c>
      <c r="D4623" s="11" t="s">
        <v>37</v>
      </c>
      <c r="E4623" s="11" t="s">
        <v>20</v>
      </c>
      <c r="F4623" s="11" t="s">
        <v>15</v>
      </c>
      <c r="G4623" s="11">
        <v>1</v>
      </c>
      <c r="H4623" s="11" t="s">
        <v>40</v>
      </c>
      <c r="I4623" s="12">
        <v>44754</v>
      </c>
      <c r="J4623" s="14">
        <v>0.20902777777777778</v>
      </c>
      <c r="K4623">
        <v>1</v>
      </c>
      <c r="L4623" t="s">
        <v>40</v>
      </c>
      <c r="M4623" s="1">
        <v>44754</v>
      </c>
      <c r="N4623" s="2">
        <v>0.20902777777777778</v>
      </c>
      <c r="O4623" s="1">
        <f t="shared" si="432"/>
        <v>44754.209027777775</v>
      </c>
      <c r="P4623" s="3" t="str">
        <f t="shared" si="433"/>
        <v>Jul,2022</v>
      </c>
      <c r="Q4623">
        <f t="shared" si="434"/>
        <v>2022</v>
      </c>
      <c r="R4623" t="str">
        <f t="shared" si="435"/>
        <v>Tue</v>
      </c>
      <c r="S4623">
        <f t="shared" si="436"/>
        <v>5</v>
      </c>
      <c r="T4623" t="str">
        <f t="shared" si="437"/>
        <v>NO</v>
      </c>
      <c r="U4623" cm="1">
        <f t="array" ref="U4623">_xlfn.XLOOKUP(Table1012[[#This Row],[Severity_Level]],{"MINOR","MODERATE","SEVERE","FATAL"},{1,2,3,5})</f>
        <v>5</v>
      </c>
      <c r="Z4623" s="1"/>
      <c r="AA4623" s="2"/>
      <c r="AB4623" s="4"/>
    </row>
    <row r="4624" spans="1:28" x14ac:dyDescent="0.3">
      <c r="A4624" t="s">
        <v>4665</v>
      </c>
      <c r="B4624" s="11" t="s">
        <v>49</v>
      </c>
      <c r="C4624" s="11" t="s">
        <v>12</v>
      </c>
      <c r="D4624" s="11" t="s">
        <v>37</v>
      </c>
      <c r="E4624" s="11" t="s">
        <v>38</v>
      </c>
      <c r="F4624" s="11" t="s">
        <v>21</v>
      </c>
      <c r="G4624" s="11">
        <v>3</v>
      </c>
      <c r="H4624" s="11" t="s">
        <v>27</v>
      </c>
      <c r="I4624" s="12">
        <v>44754</v>
      </c>
      <c r="J4624" s="14">
        <v>0.20972222222222223</v>
      </c>
      <c r="K4624">
        <v>3</v>
      </c>
      <c r="L4624" t="s">
        <v>27</v>
      </c>
      <c r="M4624" s="1">
        <v>44754</v>
      </c>
      <c r="N4624" s="2">
        <v>0.20972222222222223</v>
      </c>
      <c r="O4624" s="1">
        <f t="shared" si="432"/>
        <v>44754.209722222222</v>
      </c>
      <c r="P4624" s="3" t="str">
        <f t="shared" si="433"/>
        <v>Jul,2022</v>
      </c>
      <c r="Q4624">
        <f t="shared" si="434"/>
        <v>2022</v>
      </c>
      <c r="R4624" t="str">
        <f t="shared" si="435"/>
        <v>Tue</v>
      </c>
      <c r="S4624">
        <f t="shared" si="436"/>
        <v>5</v>
      </c>
      <c r="T4624" t="str">
        <f t="shared" si="437"/>
        <v>NO</v>
      </c>
      <c r="U4624" cm="1">
        <f t="array" ref="U4624">_xlfn.XLOOKUP(Table1012[[#This Row],[Severity_Level]],{"MINOR","MODERATE","SEVERE","FATAL"},{1,2,3,5})</f>
        <v>3</v>
      </c>
      <c r="Z4624" s="1"/>
      <c r="AA4624" s="2"/>
      <c r="AB4624" s="4"/>
    </row>
    <row r="4625" spans="1:28" x14ac:dyDescent="0.3">
      <c r="A4625" t="s">
        <v>4666</v>
      </c>
      <c r="B4625" s="11" t="s">
        <v>56</v>
      </c>
      <c r="C4625" s="11" t="s">
        <v>50</v>
      </c>
      <c r="D4625" s="11" t="s">
        <v>25</v>
      </c>
      <c r="E4625" s="11" t="s">
        <v>38</v>
      </c>
      <c r="F4625" s="11" t="s">
        <v>51</v>
      </c>
      <c r="G4625" s="11">
        <v>5</v>
      </c>
      <c r="H4625" s="11" t="s">
        <v>27</v>
      </c>
      <c r="I4625" s="12">
        <v>44754</v>
      </c>
      <c r="J4625" s="14">
        <v>0.21041666666666667</v>
      </c>
      <c r="K4625">
        <v>5</v>
      </c>
      <c r="L4625" t="s">
        <v>27</v>
      </c>
      <c r="M4625" s="1">
        <v>44754</v>
      </c>
      <c r="N4625" s="2">
        <v>0.21041666666666667</v>
      </c>
      <c r="O4625" s="1">
        <f t="shared" si="432"/>
        <v>44754.210416666669</v>
      </c>
      <c r="P4625" s="3" t="str">
        <f t="shared" si="433"/>
        <v>Jul,2022</v>
      </c>
      <c r="Q4625">
        <f t="shared" si="434"/>
        <v>2022</v>
      </c>
      <c r="R4625" t="str">
        <f t="shared" si="435"/>
        <v>Tue</v>
      </c>
      <c r="S4625">
        <f t="shared" si="436"/>
        <v>5</v>
      </c>
      <c r="T4625" t="str">
        <f t="shared" si="437"/>
        <v>NO</v>
      </c>
      <c r="U4625" cm="1">
        <f t="array" ref="U4625">_xlfn.XLOOKUP(Table1012[[#This Row],[Severity_Level]],{"MINOR","MODERATE","SEVERE","FATAL"},{1,2,3,5})</f>
        <v>3</v>
      </c>
      <c r="Z4625" s="1"/>
      <c r="AA4625" s="2"/>
      <c r="AB4625" s="4"/>
    </row>
    <row r="4626" spans="1:28" x14ac:dyDescent="0.3">
      <c r="A4626" t="s">
        <v>4667</v>
      </c>
      <c r="B4626" s="11" t="s">
        <v>49</v>
      </c>
      <c r="C4626" s="11" t="s">
        <v>57</v>
      </c>
      <c r="D4626" s="11" t="s">
        <v>47</v>
      </c>
      <c r="E4626" s="11" t="s">
        <v>14</v>
      </c>
      <c r="F4626" s="11" t="s">
        <v>26</v>
      </c>
      <c r="G4626" s="11">
        <v>4</v>
      </c>
      <c r="H4626" s="11" t="s">
        <v>40</v>
      </c>
      <c r="I4626" s="12">
        <v>44754</v>
      </c>
      <c r="J4626" s="14">
        <v>0.21111111111111111</v>
      </c>
      <c r="K4626">
        <v>4</v>
      </c>
      <c r="L4626" t="s">
        <v>40</v>
      </c>
      <c r="M4626" s="1">
        <v>44754</v>
      </c>
      <c r="N4626" s="2">
        <v>0.21111111111111111</v>
      </c>
      <c r="O4626" s="1">
        <f t="shared" si="432"/>
        <v>44754.211111111108</v>
      </c>
      <c r="P4626" s="3" t="str">
        <f t="shared" si="433"/>
        <v>Jul,2022</v>
      </c>
      <c r="Q4626">
        <f t="shared" si="434"/>
        <v>2022</v>
      </c>
      <c r="R4626" t="str">
        <f t="shared" si="435"/>
        <v>Tue</v>
      </c>
      <c r="S4626">
        <f t="shared" si="436"/>
        <v>5</v>
      </c>
      <c r="T4626" t="str">
        <f t="shared" si="437"/>
        <v>NO</v>
      </c>
      <c r="U4626" cm="1">
        <f t="array" ref="U4626">_xlfn.XLOOKUP(Table1012[[#This Row],[Severity_Level]],{"MINOR","MODERATE","SEVERE","FATAL"},{1,2,3,5})</f>
        <v>5</v>
      </c>
      <c r="Z4626" s="1"/>
      <c r="AA4626" s="2"/>
      <c r="AB4626" s="4"/>
    </row>
    <row r="4627" spans="1:28" x14ac:dyDescent="0.3">
      <c r="A4627" t="s">
        <v>4668</v>
      </c>
      <c r="B4627" s="11" t="s">
        <v>34</v>
      </c>
      <c r="C4627" s="11" t="s">
        <v>53</v>
      </c>
      <c r="D4627" s="11" t="s">
        <v>13</v>
      </c>
      <c r="E4627" s="11" t="s">
        <v>38</v>
      </c>
      <c r="F4627" s="11" t="s">
        <v>21</v>
      </c>
      <c r="G4627" s="11">
        <v>3</v>
      </c>
      <c r="H4627" s="11" t="s">
        <v>40</v>
      </c>
      <c r="I4627" s="12">
        <v>44754</v>
      </c>
      <c r="J4627" s="14">
        <v>0.21180555555555555</v>
      </c>
      <c r="K4627">
        <v>3</v>
      </c>
      <c r="L4627" t="s">
        <v>40</v>
      </c>
      <c r="M4627" s="1">
        <v>44754</v>
      </c>
      <c r="N4627" s="2">
        <v>0.21180555555555555</v>
      </c>
      <c r="O4627" s="1">
        <f t="shared" si="432"/>
        <v>44754.211805555555</v>
      </c>
      <c r="P4627" s="3" t="str">
        <f t="shared" si="433"/>
        <v>Jul,2022</v>
      </c>
      <c r="Q4627">
        <f t="shared" si="434"/>
        <v>2022</v>
      </c>
      <c r="R4627" t="str">
        <f t="shared" si="435"/>
        <v>Tue</v>
      </c>
      <c r="S4627">
        <f t="shared" si="436"/>
        <v>5</v>
      </c>
      <c r="T4627" t="str">
        <f t="shared" si="437"/>
        <v>NO</v>
      </c>
      <c r="U4627" cm="1">
        <f t="array" ref="U4627">_xlfn.XLOOKUP(Table1012[[#This Row],[Severity_Level]],{"MINOR","MODERATE","SEVERE","FATAL"},{1,2,3,5})</f>
        <v>5</v>
      </c>
      <c r="Z4627" s="1"/>
      <c r="AA4627" s="2"/>
      <c r="AB4627" s="4"/>
    </row>
    <row r="4628" spans="1:28" x14ac:dyDescent="0.3">
      <c r="A4628" t="s">
        <v>4669</v>
      </c>
      <c r="B4628" s="11" t="s">
        <v>49</v>
      </c>
      <c r="C4628" s="11" t="s">
        <v>50</v>
      </c>
      <c r="D4628" s="11" t="s">
        <v>25</v>
      </c>
      <c r="E4628" s="11" t="s">
        <v>14</v>
      </c>
      <c r="F4628" s="11" t="s">
        <v>51</v>
      </c>
      <c r="G4628" s="11">
        <v>2</v>
      </c>
      <c r="H4628" s="11" t="s">
        <v>32</v>
      </c>
      <c r="I4628" s="12">
        <v>44754</v>
      </c>
      <c r="J4628" s="14">
        <v>0.21249999999999999</v>
      </c>
      <c r="K4628">
        <v>2</v>
      </c>
      <c r="L4628" t="s">
        <v>32</v>
      </c>
      <c r="M4628" s="1">
        <v>44754</v>
      </c>
      <c r="N4628" s="2">
        <v>0.21249999999999999</v>
      </c>
      <c r="O4628" s="1">
        <f t="shared" si="432"/>
        <v>44754.212500000001</v>
      </c>
      <c r="P4628" s="3" t="str">
        <f t="shared" si="433"/>
        <v>Jul,2022</v>
      </c>
      <c r="Q4628">
        <f t="shared" si="434"/>
        <v>2022</v>
      </c>
      <c r="R4628" t="str">
        <f t="shared" si="435"/>
        <v>Tue</v>
      </c>
      <c r="S4628">
        <f t="shared" si="436"/>
        <v>5</v>
      </c>
      <c r="T4628" t="str">
        <f t="shared" si="437"/>
        <v>NO</v>
      </c>
      <c r="U4628" cm="1">
        <f t="array" ref="U4628">_xlfn.XLOOKUP(Table1012[[#This Row],[Severity_Level]],{"MINOR","MODERATE","SEVERE","FATAL"},{1,2,3,5})</f>
        <v>2</v>
      </c>
      <c r="Z4628" s="1"/>
      <c r="AA4628" s="2"/>
      <c r="AB4628" s="4"/>
    </row>
    <row r="4629" spans="1:28" x14ac:dyDescent="0.3">
      <c r="A4629" t="s">
        <v>4670</v>
      </c>
      <c r="B4629" s="11" t="s">
        <v>18</v>
      </c>
      <c r="C4629" s="11" t="s">
        <v>50</v>
      </c>
      <c r="D4629" s="11" t="s">
        <v>13</v>
      </c>
      <c r="E4629" s="11" t="s">
        <v>20</v>
      </c>
      <c r="F4629" s="11" t="s">
        <v>26</v>
      </c>
      <c r="G4629" s="11">
        <v>3</v>
      </c>
      <c r="H4629" s="11" t="s">
        <v>27</v>
      </c>
      <c r="I4629" s="12">
        <v>44754</v>
      </c>
      <c r="J4629" s="14">
        <v>0.21319444444444444</v>
      </c>
      <c r="K4629">
        <v>3</v>
      </c>
      <c r="L4629" t="s">
        <v>27</v>
      </c>
      <c r="M4629" s="1">
        <v>44754</v>
      </c>
      <c r="N4629" s="2">
        <v>0.21319444444444444</v>
      </c>
      <c r="O4629" s="1">
        <f t="shared" si="432"/>
        <v>44754.213194444441</v>
      </c>
      <c r="P4629" s="3" t="str">
        <f t="shared" si="433"/>
        <v>Jul,2022</v>
      </c>
      <c r="Q4629">
        <f t="shared" si="434"/>
        <v>2022</v>
      </c>
      <c r="R4629" t="str">
        <f t="shared" si="435"/>
        <v>Tue</v>
      </c>
      <c r="S4629">
        <f t="shared" si="436"/>
        <v>5</v>
      </c>
      <c r="T4629" t="str">
        <f t="shared" si="437"/>
        <v>NO</v>
      </c>
      <c r="U4629" cm="1">
        <f t="array" ref="U4629">_xlfn.XLOOKUP(Table1012[[#This Row],[Severity_Level]],{"MINOR","MODERATE","SEVERE","FATAL"},{1,2,3,5})</f>
        <v>3</v>
      </c>
      <c r="Z4629" s="1"/>
      <c r="AA4629" s="2"/>
      <c r="AB4629" s="4"/>
    </row>
    <row r="4630" spans="1:28" x14ac:dyDescent="0.3">
      <c r="A4630" t="s">
        <v>4671</v>
      </c>
      <c r="B4630" s="11" t="s">
        <v>56</v>
      </c>
      <c r="C4630" s="11" t="s">
        <v>12</v>
      </c>
      <c r="D4630" s="11" t="s">
        <v>31</v>
      </c>
      <c r="E4630" s="11" t="s">
        <v>14</v>
      </c>
      <c r="F4630" s="11" t="s">
        <v>51</v>
      </c>
      <c r="G4630" s="11">
        <v>1</v>
      </c>
      <c r="H4630" s="11" t="s">
        <v>16</v>
      </c>
      <c r="I4630" s="12">
        <v>44754</v>
      </c>
      <c r="J4630" s="14">
        <v>0.21388888888888888</v>
      </c>
      <c r="K4630">
        <v>1</v>
      </c>
      <c r="L4630" t="s">
        <v>16</v>
      </c>
      <c r="M4630" s="1">
        <v>44754</v>
      </c>
      <c r="N4630" s="2">
        <v>0.21388888888888888</v>
      </c>
      <c r="O4630" s="1">
        <f t="shared" si="432"/>
        <v>44754.213888888888</v>
      </c>
      <c r="P4630" s="3" t="str">
        <f t="shared" si="433"/>
        <v>Jul,2022</v>
      </c>
      <c r="Q4630">
        <f t="shared" si="434"/>
        <v>2022</v>
      </c>
      <c r="R4630" t="str">
        <f t="shared" si="435"/>
        <v>Tue</v>
      </c>
      <c r="S4630">
        <f t="shared" si="436"/>
        <v>5</v>
      </c>
      <c r="T4630" t="str">
        <f t="shared" si="437"/>
        <v>NO</v>
      </c>
      <c r="U4630" cm="1">
        <f t="array" ref="U4630">_xlfn.XLOOKUP(Table1012[[#This Row],[Severity_Level]],{"MINOR","MODERATE","SEVERE","FATAL"},{1,2,3,5})</f>
        <v>1</v>
      </c>
      <c r="Z4630" s="1"/>
      <c r="AA4630" s="2"/>
      <c r="AB4630" s="4"/>
    </row>
    <row r="4631" spans="1:28" x14ac:dyDescent="0.3">
      <c r="A4631" t="s">
        <v>4672</v>
      </c>
      <c r="B4631" s="11" t="s">
        <v>49</v>
      </c>
      <c r="C4631" s="11" t="s">
        <v>57</v>
      </c>
      <c r="D4631" s="11" t="s">
        <v>13</v>
      </c>
      <c r="E4631" s="11" t="s">
        <v>14</v>
      </c>
      <c r="F4631" s="11" t="s">
        <v>21</v>
      </c>
      <c r="G4631" s="11">
        <v>1</v>
      </c>
      <c r="H4631" s="11" t="s">
        <v>40</v>
      </c>
      <c r="I4631" s="12">
        <v>44754</v>
      </c>
      <c r="J4631" s="14">
        <v>0.21458333333333332</v>
      </c>
      <c r="K4631">
        <v>1</v>
      </c>
      <c r="L4631" t="s">
        <v>40</v>
      </c>
      <c r="M4631" s="1">
        <v>44754</v>
      </c>
      <c r="N4631" s="2">
        <v>0.21458333333333332</v>
      </c>
      <c r="O4631" s="1">
        <f t="shared" si="432"/>
        <v>44754.214583333334</v>
      </c>
      <c r="P4631" s="3" t="str">
        <f t="shared" si="433"/>
        <v>Jul,2022</v>
      </c>
      <c r="Q4631">
        <f t="shared" si="434"/>
        <v>2022</v>
      </c>
      <c r="R4631" t="str">
        <f t="shared" si="435"/>
        <v>Tue</v>
      </c>
      <c r="S4631">
        <f t="shared" si="436"/>
        <v>5</v>
      </c>
      <c r="T4631" t="str">
        <f t="shared" si="437"/>
        <v>NO</v>
      </c>
      <c r="U4631" cm="1">
        <f t="array" ref="U4631">_xlfn.XLOOKUP(Table1012[[#This Row],[Severity_Level]],{"MINOR","MODERATE","SEVERE","FATAL"},{1,2,3,5})</f>
        <v>5</v>
      </c>
      <c r="Z4631" s="1"/>
      <c r="AA4631" s="2"/>
      <c r="AB4631" s="4"/>
    </row>
    <row r="4632" spans="1:28" x14ac:dyDescent="0.3">
      <c r="A4632" t="s">
        <v>4673</v>
      </c>
      <c r="B4632" s="11" t="s">
        <v>56</v>
      </c>
      <c r="C4632" s="11" t="s">
        <v>44</v>
      </c>
      <c r="D4632" s="11" t="s">
        <v>25</v>
      </c>
      <c r="E4632" s="11" t="s">
        <v>14</v>
      </c>
      <c r="F4632" s="11" t="s">
        <v>26</v>
      </c>
      <c r="G4632" s="11">
        <v>3</v>
      </c>
      <c r="H4632" s="11" t="s">
        <v>27</v>
      </c>
      <c r="I4632" s="12">
        <v>44754</v>
      </c>
      <c r="J4632" s="14">
        <v>0.21527777777777779</v>
      </c>
      <c r="K4632">
        <v>3</v>
      </c>
      <c r="L4632" t="s">
        <v>27</v>
      </c>
      <c r="M4632" s="1">
        <v>44754</v>
      </c>
      <c r="N4632" s="2">
        <v>0.21527777777777779</v>
      </c>
      <c r="O4632" s="1">
        <f t="shared" si="432"/>
        <v>44754.215277777781</v>
      </c>
      <c r="P4632" s="3" t="str">
        <f t="shared" si="433"/>
        <v>Jul,2022</v>
      </c>
      <c r="Q4632">
        <f t="shared" si="434"/>
        <v>2022</v>
      </c>
      <c r="R4632" t="str">
        <f t="shared" si="435"/>
        <v>Tue</v>
      </c>
      <c r="S4632">
        <f t="shared" si="436"/>
        <v>5</v>
      </c>
      <c r="T4632" t="str">
        <f t="shared" si="437"/>
        <v>NO</v>
      </c>
      <c r="U4632" cm="1">
        <f t="array" ref="U4632">_xlfn.XLOOKUP(Table1012[[#This Row],[Severity_Level]],{"MINOR","MODERATE","SEVERE","FATAL"},{1,2,3,5})</f>
        <v>3</v>
      </c>
      <c r="Z4632" s="1"/>
      <c r="AA4632" s="2"/>
      <c r="AB4632" s="4"/>
    </row>
    <row r="4633" spans="1:28" x14ac:dyDescent="0.3">
      <c r="A4633" t="s">
        <v>4674</v>
      </c>
      <c r="B4633" s="11" t="s">
        <v>49</v>
      </c>
      <c r="C4633" s="11" t="s">
        <v>19</v>
      </c>
      <c r="D4633" s="11" t="s">
        <v>13</v>
      </c>
      <c r="E4633" s="11" t="s">
        <v>38</v>
      </c>
      <c r="F4633" s="11" t="s">
        <v>51</v>
      </c>
      <c r="G4633" s="11">
        <v>4</v>
      </c>
      <c r="H4633" s="11" t="s">
        <v>32</v>
      </c>
      <c r="I4633" s="12">
        <v>44754</v>
      </c>
      <c r="J4633" s="14">
        <v>0.21597222222222223</v>
      </c>
      <c r="K4633">
        <v>4</v>
      </c>
      <c r="L4633" t="s">
        <v>32</v>
      </c>
      <c r="M4633" s="1">
        <v>44754</v>
      </c>
      <c r="N4633" s="2">
        <v>0.21597222222222223</v>
      </c>
      <c r="O4633" s="1">
        <f t="shared" si="432"/>
        <v>44754.21597222222</v>
      </c>
      <c r="P4633" s="3" t="str">
        <f t="shared" si="433"/>
        <v>Jul,2022</v>
      </c>
      <c r="Q4633">
        <f t="shared" si="434"/>
        <v>2022</v>
      </c>
      <c r="R4633" t="str">
        <f t="shared" si="435"/>
        <v>Tue</v>
      </c>
      <c r="S4633">
        <f t="shared" si="436"/>
        <v>5</v>
      </c>
      <c r="T4633" t="str">
        <f t="shared" si="437"/>
        <v>NO</v>
      </c>
      <c r="U4633" cm="1">
        <f t="array" ref="U4633">_xlfn.XLOOKUP(Table1012[[#This Row],[Severity_Level]],{"MINOR","MODERATE","SEVERE","FATAL"},{1,2,3,5})</f>
        <v>2</v>
      </c>
      <c r="Z4633" s="1"/>
      <c r="AA4633" s="2"/>
      <c r="AB4633" s="4"/>
    </row>
    <row r="4634" spans="1:28" x14ac:dyDescent="0.3">
      <c r="A4634" t="s">
        <v>4675</v>
      </c>
      <c r="B4634" s="11" t="s">
        <v>11</v>
      </c>
      <c r="C4634" s="11" t="s">
        <v>24</v>
      </c>
      <c r="D4634" s="11" t="s">
        <v>37</v>
      </c>
      <c r="E4634" s="11" t="s">
        <v>35</v>
      </c>
      <c r="F4634" s="11" t="s">
        <v>51</v>
      </c>
      <c r="G4634" s="11">
        <v>2</v>
      </c>
      <c r="H4634" s="11" t="s">
        <v>27</v>
      </c>
      <c r="I4634" s="12">
        <v>44755</v>
      </c>
      <c r="J4634" s="14">
        <v>0.21666666666666667</v>
      </c>
      <c r="K4634">
        <v>2</v>
      </c>
      <c r="L4634" t="s">
        <v>27</v>
      </c>
      <c r="M4634" s="1">
        <v>44755</v>
      </c>
      <c r="N4634" s="2">
        <v>0.21666666666666667</v>
      </c>
      <c r="O4634" s="1">
        <f t="shared" si="432"/>
        <v>44755.216666666667</v>
      </c>
      <c r="P4634" s="3" t="str">
        <f t="shared" si="433"/>
        <v>Jul,2022</v>
      </c>
      <c r="Q4634">
        <f t="shared" si="434"/>
        <v>2022</v>
      </c>
      <c r="R4634" t="str">
        <f t="shared" si="435"/>
        <v>Wed</v>
      </c>
      <c r="S4634">
        <f t="shared" si="436"/>
        <v>5</v>
      </c>
      <c r="T4634" t="str">
        <f t="shared" si="437"/>
        <v>NO</v>
      </c>
      <c r="U4634" cm="1">
        <f t="array" ref="U4634">_xlfn.XLOOKUP(Table1012[[#This Row],[Severity_Level]],{"MINOR","MODERATE","SEVERE","FATAL"},{1,2,3,5})</f>
        <v>3</v>
      </c>
      <c r="Z4634" s="1"/>
      <c r="AA4634" s="2"/>
      <c r="AB4634" s="4"/>
    </row>
    <row r="4635" spans="1:28" x14ac:dyDescent="0.3">
      <c r="A4635" t="s">
        <v>4676</v>
      </c>
      <c r="B4635" s="11" t="s">
        <v>56</v>
      </c>
      <c r="C4635" s="11" t="s">
        <v>46</v>
      </c>
      <c r="D4635" s="11" t="s">
        <v>31</v>
      </c>
      <c r="E4635" s="11" t="s">
        <v>20</v>
      </c>
      <c r="F4635" s="11" t="s">
        <v>21</v>
      </c>
      <c r="G4635" s="11">
        <v>2</v>
      </c>
      <c r="H4635" s="11" t="s">
        <v>16</v>
      </c>
      <c r="I4635" s="12">
        <v>44755</v>
      </c>
      <c r="J4635" s="14">
        <v>0.21736111111111112</v>
      </c>
      <c r="K4635">
        <v>2</v>
      </c>
      <c r="L4635" t="s">
        <v>16</v>
      </c>
      <c r="M4635" s="1">
        <v>44755</v>
      </c>
      <c r="N4635" s="2">
        <v>0.21736111111111112</v>
      </c>
      <c r="O4635" s="1">
        <f t="shared" si="432"/>
        <v>44755.217361111114</v>
      </c>
      <c r="P4635" s="3" t="str">
        <f t="shared" si="433"/>
        <v>Jul,2022</v>
      </c>
      <c r="Q4635">
        <f t="shared" si="434"/>
        <v>2022</v>
      </c>
      <c r="R4635" t="str">
        <f t="shared" si="435"/>
        <v>Wed</v>
      </c>
      <c r="S4635">
        <f t="shared" si="436"/>
        <v>5</v>
      </c>
      <c r="T4635" t="str">
        <f t="shared" si="437"/>
        <v>NO</v>
      </c>
      <c r="U4635" cm="1">
        <f t="array" ref="U4635">_xlfn.XLOOKUP(Table1012[[#This Row],[Severity_Level]],{"MINOR","MODERATE","SEVERE","FATAL"},{1,2,3,5})</f>
        <v>1</v>
      </c>
      <c r="Z4635" s="1"/>
      <c r="AA4635" s="2"/>
      <c r="AB4635" s="4"/>
    </row>
    <row r="4636" spans="1:28" x14ac:dyDescent="0.3">
      <c r="A4636" t="s">
        <v>4677</v>
      </c>
      <c r="B4636" s="11" t="s">
        <v>49</v>
      </c>
      <c r="C4636" s="11" t="s">
        <v>50</v>
      </c>
      <c r="D4636" s="11" t="s">
        <v>37</v>
      </c>
      <c r="E4636" s="11" t="s">
        <v>35</v>
      </c>
      <c r="F4636" s="11" t="s">
        <v>15</v>
      </c>
      <c r="G4636" s="11">
        <v>1</v>
      </c>
      <c r="H4636" s="11" t="s">
        <v>27</v>
      </c>
      <c r="I4636" s="12">
        <v>44755</v>
      </c>
      <c r="J4636" s="14">
        <v>0.21805555555555556</v>
      </c>
      <c r="K4636">
        <v>1</v>
      </c>
      <c r="L4636" t="s">
        <v>27</v>
      </c>
      <c r="M4636" s="1">
        <v>44755</v>
      </c>
      <c r="N4636" s="2">
        <v>0.21805555555555556</v>
      </c>
      <c r="O4636" s="1">
        <f t="shared" si="432"/>
        <v>44755.218055555553</v>
      </c>
      <c r="P4636" s="3" t="str">
        <f t="shared" si="433"/>
        <v>Jul,2022</v>
      </c>
      <c r="Q4636">
        <f t="shared" si="434"/>
        <v>2022</v>
      </c>
      <c r="R4636" t="str">
        <f t="shared" si="435"/>
        <v>Wed</v>
      </c>
      <c r="S4636">
        <f t="shared" si="436"/>
        <v>5</v>
      </c>
      <c r="T4636" t="str">
        <f t="shared" si="437"/>
        <v>NO</v>
      </c>
      <c r="U4636" cm="1">
        <f t="array" ref="U4636">_xlfn.XLOOKUP(Table1012[[#This Row],[Severity_Level]],{"MINOR","MODERATE","SEVERE","FATAL"},{1,2,3,5})</f>
        <v>3</v>
      </c>
      <c r="Z4636" s="1"/>
      <c r="AA4636" s="2"/>
      <c r="AB4636" s="4"/>
    </row>
    <row r="4637" spans="1:28" x14ac:dyDescent="0.3">
      <c r="A4637" t="s">
        <v>4678</v>
      </c>
      <c r="B4637" s="11" t="s">
        <v>34</v>
      </c>
      <c r="C4637" s="11" t="s">
        <v>12</v>
      </c>
      <c r="D4637" s="11" t="s">
        <v>47</v>
      </c>
      <c r="E4637" s="11" t="s">
        <v>38</v>
      </c>
      <c r="F4637" s="11" t="s">
        <v>26</v>
      </c>
      <c r="G4637" s="11">
        <v>5</v>
      </c>
      <c r="H4637" s="11" t="s">
        <v>32</v>
      </c>
      <c r="I4637" s="12">
        <v>44755</v>
      </c>
      <c r="J4637" s="14">
        <v>0.21875</v>
      </c>
      <c r="K4637">
        <v>5</v>
      </c>
      <c r="L4637" t="s">
        <v>32</v>
      </c>
      <c r="M4637" s="1">
        <v>44755</v>
      </c>
      <c r="N4637" s="2">
        <v>0.21875</v>
      </c>
      <c r="O4637" s="1">
        <f t="shared" si="432"/>
        <v>44755.21875</v>
      </c>
      <c r="P4637" s="3" t="str">
        <f t="shared" si="433"/>
        <v>Jul,2022</v>
      </c>
      <c r="Q4637">
        <f t="shared" si="434"/>
        <v>2022</v>
      </c>
      <c r="R4637" t="str">
        <f t="shared" si="435"/>
        <v>Wed</v>
      </c>
      <c r="S4637">
        <f t="shared" si="436"/>
        <v>5</v>
      </c>
      <c r="T4637" t="str">
        <f t="shared" si="437"/>
        <v>NO</v>
      </c>
      <c r="U4637" cm="1">
        <f t="array" ref="U4637">_xlfn.XLOOKUP(Table1012[[#This Row],[Severity_Level]],{"MINOR","MODERATE","SEVERE","FATAL"},{1,2,3,5})</f>
        <v>2</v>
      </c>
      <c r="Z4637" s="1"/>
      <c r="AA4637" s="2"/>
      <c r="AB4637" s="4"/>
    </row>
    <row r="4638" spans="1:28" x14ac:dyDescent="0.3">
      <c r="A4638" t="s">
        <v>4679</v>
      </c>
      <c r="B4638" s="11" t="s">
        <v>56</v>
      </c>
      <c r="C4638" s="11" t="s">
        <v>44</v>
      </c>
      <c r="D4638" s="11" t="s">
        <v>47</v>
      </c>
      <c r="E4638" s="11" t="s">
        <v>38</v>
      </c>
      <c r="F4638" s="11" t="s">
        <v>21</v>
      </c>
      <c r="G4638" s="11">
        <v>5</v>
      </c>
      <c r="H4638" s="11" t="s">
        <v>16</v>
      </c>
      <c r="I4638" s="12">
        <v>44755</v>
      </c>
      <c r="J4638" s="14">
        <v>0.21944444444444444</v>
      </c>
      <c r="K4638">
        <v>5</v>
      </c>
      <c r="L4638" t="s">
        <v>16</v>
      </c>
      <c r="M4638" s="1">
        <v>44755</v>
      </c>
      <c r="N4638" s="2">
        <v>0.21944444444444444</v>
      </c>
      <c r="O4638" s="1">
        <f t="shared" si="432"/>
        <v>44755.219444444447</v>
      </c>
      <c r="P4638" s="3" t="str">
        <f t="shared" si="433"/>
        <v>Jul,2022</v>
      </c>
      <c r="Q4638">
        <f t="shared" si="434"/>
        <v>2022</v>
      </c>
      <c r="R4638" t="str">
        <f t="shared" si="435"/>
        <v>Wed</v>
      </c>
      <c r="S4638">
        <f t="shared" si="436"/>
        <v>5</v>
      </c>
      <c r="T4638" t="str">
        <f t="shared" si="437"/>
        <v>NO</v>
      </c>
      <c r="U4638" cm="1">
        <f t="array" ref="U4638">_xlfn.XLOOKUP(Table1012[[#This Row],[Severity_Level]],{"MINOR","MODERATE","SEVERE","FATAL"},{1,2,3,5})</f>
        <v>1</v>
      </c>
      <c r="Z4638" s="1"/>
      <c r="AA4638" s="2"/>
      <c r="AB4638" s="4"/>
    </row>
    <row r="4639" spans="1:28" x14ac:dyDescent="0.3">
      <c r="A4639" t="s">
        <v>4680</v>
      </c>
      <c r="B4639" s="11" t="s">
        <v>29</v>
      </c>
      <c r="C4639" s="11" t="s">
        <v>12</v>
      </c>
      <c r="D4639" s="11" t="s">
        <v>25</v>
      </c>
      <c r="E4639" s="11" t="s">
        <v>14</v>
      </c>
      <c r="F4639" s="11" t="s">
        <v>15</v>
      </c>
      <c r="G4639" s="11">
        <v>1</v>
      </c>
      <c r="H4639" s="11" t="s">
        <v>27</v>
      </c>
      <c r="I4639" s="12">
        <v>44755</v>
      </c>
      <c r="J4639" s="14">
        <v>0.22013888888888888</v>
      </c>
      <c r="K4639">
        <v>1</v>
      </c>
      <c r="L4639" t="s">
        <v>27</v>
      </c>
      <c r="M4639" s="1">
        <v>44755</v>
      </c>
      <c r="N4639" s="2">
        <v>0.22013888888888888</v>
      </c>
      <c r="O4639" s="1">
        <f t="shared" si="432"/>
        <v>44755.220138888886</v>
      </c>
      <c r="P4639" s="3" t="str">
        <f t="shared" si="433"/>
        <v>Jul,2022</v>
      </c>
      <c r="Q4639">
        <f t="shared" si="434"/>
        <v>2022</v>
      </c>
      <c r="R4639" t="str">
        <f t="shared" si="435"/>
        <v>Wed</v>
      </c>
      <c r="S4639">
        <f t="shared" si="436"/>
        <v>5</v>
      </c>
      <c r="T4639" t="str">
        <f t="shared" si="437"/>
        <v>NO</v>
      </c>
      <c r="U4639" cm="1">
        <f t="array" ref="U4639">_xlfn.XLOOKUP(Table1012[[#This Row],[Severity_Level]],{"MINOR","MODERATE","SEVERE","FATAL"},{1,2,3,5})</f>
        <v>3</v>
      </c>
      <c r="Z4639" s="1"/>
      <c r="AA4639" s="2"/>
      <c r="AB4639" s="4"/>
    </row>
    <row r="4640" spans="1:28" x14ac:dyDescent="0.3">
      <c r="A4640" t="s">
        <v>4681</v>
      </c>
      <c r="B4640" s="11" t="s">
        <v>18</v>
      </c>
      <c r="C4640" s="11" t="s">
        <v>44</v>
      </c>
      <c r="D4640" s="11" t="s">
        <v>25</v>
      </c>
      <c r="E4640" s="11" t="s">
        <v>35</v>
      </c>
      <c r="F4640" s="11" t="s">
        <v>21</v>
      </c>
      <c r="G4640" s="11">
        <v>1</v>
      </c>
      <c r="H4640" s="11" t="s">
        <v>27</v>
      </c>
      <c r="I4640" s="12">
        <v>44755</v>
      </c>
      <c r="J4640" s="14">
        <v>0.22083333333333333</v>
      </c>
      <c r="K4640">
        <v>1</v>
      </c>
      <c r="L4640" t="s">
        <v>27</v>
      </c>
      <c r="M4640" s="1">
        <v>44755</v>
      </c>
      <c r="N4640" s="2">
        <v>0.22083333333333333</v>
      </c>
      <c r="O4640" s="1">
        <f t="shared" si="432"/>
        <v>44755.220833333333</v>
      </c>
      <c r="P4640" s="3" t="str">
        <f t="shared" si="433"/>
        <v>Jul,2022</v>
      </c>
      <c r="Q4640">
        <f t="shared" si="434"/>
        <v>2022</v>
      </c>
      <c r="R4640" t="str">
        <f t="shared" si="435"/>
        <v>Wed</v>
      </c>
      <c r="S4640">
        <f t="shared" si="436"/>
        <v>5</v>
      </c>
      <c r="T4640" t="str">
        <f t="shared" si="437"/>
        <v>NO</v>
      </c>
      <c r="U4640" cm="1">
        <f t="array" ref="U4640">_xlfn.XLOOKUP(Table1012[[#This Row],[Severity_Level]],{"MINOR","MODERATE","SEVERE","FATAL"},{1,2,3,5})</f>
        <v>3</v>
      </c>
      <c r="Z4640" s="1"/>
      <c r="AA4640" s="2"/>
      <c r="AB4640" s="4"/>
    </row>
    <row r="4641" spans="1:28" x14ac:dyDescent="0.3">
      <c r="A4641" t="s">
        <v>4682</v>
      </c>
      <c r="B4641" s="11" t="s">
        <v>56</v>
      </c>
      <c r="C4641" s="11" t="s">
        <v>44</v>
      </c>
      <c r="D4641" s="11" t="s">
        <v>13</v>
      </c>
      <c r="E4641" s="11" t="s">
        <v>35</v>
      </c>
      <c r="F4641" s="11" t="s">
        <v>51</v>
      </c>
      <c r="G4641" s="11">
        <v>1</v>
      </c>
      <c r="H4641" s="11" t="s">
        <v>40</v>
      </c>
      <c r="I4641" s="12">
        <v>44755</v>
      </c>
      <c r="J4641" s="14">
        <v>0.22152777777777777</v>
      </c>
      <c r="K4641">
        <v>1</v>
      </c>
      <c r="L4641" t="s">
        <v>40</v>
      </c>
      <c r="M4641" s="1">
        <v>44755</v>
      </c>
      <c r="N4641" s="2">
        <v>0.22152777777777777</v>
      </c>
      <c r="O4641" s="1">
        <f t="shared" si="432"/>
        <v>44755.22152777778</v>
      </c>
      <c r="P4641" s="3" t="str">
        <f t="shared" si="433"/>
        <v>Jul,2022</v>
      </c>
      <c r="Q4641">
        <f t="shared" si="434"/>
        <v>2022</v>
      </c>
      <c r="R4641" t="str">
        <f t="shared" si="435"/>
        <v>Wed</v>
      </c>
      <c r="S4641">
        <f t="shared" si="436"/>
        <v>5</v>
      </c>
      <c r="T4641" t="str">
        <f t="shared" si="437"/>
        <v>NO</v>
      </c>
      <c r="U4641" cm="1">
        <f t="array" ref="U4641">_xlfn.XLOOKUP(Table1012[[#This Row],[Severity_Level]],{"MINOR","MODERATE","SEVERE","FATAL"},{1,2,3,5})</f>
        <v>5</v>
      </c>
      <c r="Z4641" s="1"/>
      <c r="AA4641" s="2"/>
      <c r="AB4641" s="4"/>
    </row>
    <row r="4642" spans="1:28" x14ac:dyDescent="0.3">
      <c r="A4642" t="s">
        <v>4683</v>
      </c>
      <c r="B4642" s="11" t="s">
        <v>11</v>
      </c>
      <c r="C4642" s="11" t="s">
        <v>65</v>
      </c>
      <c r="D4642" s="11" t="s">
        <v>25</v>
      </c>
      <c r="E4642" s="11" t="s">
        <v>35</v>
      </c>
      <c r="F4642" s="11" t="s">
        <v>15</v>
      </c>
      <c r="G4642" s="11">
        <v>5</v>
      </c>
      <c r="H4642" s="11" t="s">
        <v>40</v>
      </c>
      <c r="I4642" s="12">
        <v>44755</v>
      </c>
      <c r="J4642" s="14">
        <v>0.22222222222222221</v>
      </c>
      <c r="K4642">
        <v>5</v>
      </c>
      <c r="L4642" t="s">
        <v>40</v>
      </c>
      <c r="M4642" s="1">
        <v>44755</v>
      </c>
      <c r="N4642" s="2">
        <v>0.22222222222222221</v>
      </c>
      <c r="O4642" s="1">
        <f t="shared" si="432"/>
        <v>44755.222222222219</v>
      </c>
      <c r="P4642" s="3" t="str">
        <f t="shared" si="433"/>
        <v>Jul,2022</v>
      </c>
      <c r="Q4642">
        <f t="shared" si="434"/>
        <v>2022</v>
      </c>
      <c r="R4642" t="str">
        <f t="shared" si="435"/>
        <v>Wed</v>
      </c>
      <c r="S4642">
        <f t="shared" si="436"/>
        <v>5</v>
      </c>
      <c r="T4642" t="str">
        <f t="shared" si="437"/>
        <v>NO</v>
      </c>
      <c r="U4642" cm="1">
        <f t="array" ref="U4642">_xlfn.XLOOKUP(Table1012[[#This Row],[Severity_Level]],{"MINOR","MODERATE","SEVERE","FATAL"},{1,2,3,5})</f>
        <v>5</v>
      </c>
      <c r="Z4642" s="1"/>
      <c r="AA4642" s="2"/>
      <c r="AB4642" s="4"/>
    </row>
    <row r="4643" spans="1:28" x14ac:dyDescent="0.3">
      <c r="A4643" t="s">
        <v>4684</v>
      </c>
      <c r="B4643" s="11" t="s">
        <v>18</v>
      </c>
      <c r="C4643" s="11" t="s">
        <v>19</v>
      </c>
      <c r="D4643" s="11" t="s">
        <v>25</v>
      </c>
      <c r="E4643" s="11" t="s">
        <v>20</v>
      </c>
      <c r="F4643" s="11" t="s">
        <v>26</v>
      </c>
      <c r="G4643" s="11">
        <v>3</v>
      </c>
      <c r="H4643" s="11" t="s">
        <v>40</v>
      </c>
      <c r="I4643" s="12">
        <v>44755</v>
      </c>
      <c r="J4643" s="14">
        <v>0.22291666666666668</v>
      </c>
      <c r="K4643">
        <v>3</v>
      </c>
      <c r="L4643" t="s">
        <v>40</v>
      </c>
      <c r="M4643" s="1">
        <v>44755</v>
      </c>
      <c r="N4643" s="2">
        <v>0.22291666666666668</v>
      </c>
      <c r="O4643" s="1">
        <f t="shared" si="432"/>
        <v>44755.222916666666</v>
      </c>
      <c r="P4643" s="3" t="str">
        <f t="shared" si="433"/>
        <v>Jul,2022</v>
      </c>
      <c r="Q4643">
        <f t="shared" si="434"/>
        <v>2022</v>
      </c>
      <c r="R4643" t="str">
        <f t="shared" si="435"/>
        <v>Wed</v>
      </c>
      <c r="S4643">
        <f t="shared" si="436"/>
        <v>5</v>
      </c>
      <c r="T4643" t="str">
        <f t="shared" si="437"/>
        <v>NO</v>
      </c>
      <c r="U4643" cm="1">
        <f t="array" ref="U4643">_xlfn.XLOOKUP(Table1012[[#This Row],[Severity_Level]],{"MINOR","MODERATE","SEVERE","FATAL"},{1,2,3,5})</f>
        <v>5</v>
      </c>
      <c r="Z4643" s="1"/>
      <c r="AA4643" s="2"/>
      <c r="AB4643" s="4"/>
    </row>
    <row r="4644" spans="1:28" x14ac:dyDescent="0.3">
      <c r="A4644" t="s">
        <v>4685</v>
      </c>
      <c r="B4644" s="11" t="s">
        <v>49</v>
      </c>
      <c r="C4644" s="11" t="s">
        <v>46</v>
      </c>
      <c r="D4644" s="11" t="s">
        <v>25</v>
      </c>
      <c r="E4644" s="11" t="s">
        <v>14</v>
      </c>
      <c r="F4644" s="11" t="s">
        <v>15</v>
      </c>
      <c r="G4644" s="11">
        <v>1</v>
      </c>
      <c r="H4644" s="11" t="s">
        <v>32</v>
      </c>
      <c r="I4644" s="12">
        <v>44755</v>
      </c>
      <c r="J4644" s="14">
        <v>0.22361111111111112</v>
      </c>
      <c r="K4644">
        <v>1</v>
      </c>
      <c r="L4644" t="s">
        <v>32</v>
      </c>
      <c r="M4644" s="1">
        <v>44755</v>
      </c>
      <c r="N4644" s="2">
        <v>0.22361111111111112</v>
      </c>
      <c r="O4644" s="1">
        <f t="shared" si="432"/>
        <v>44755.223611111112</v>
      </c>
      <c r="P4644" s="3" t="str">
        <f t="shared" si="433"/>
        <v>Jul,2022</v>
      </c>
      <c r="Q4644">
        <f t="shared" si="434"/>
        <v>2022</v>
      </c>
      <c r="R4644" t="str">
        <f t="shared" si="435"/>
        <v>Wed</v>
      </c>
      <c r="S4644">
        <f t="shared" si="436"/>
        <v>5</v>
      </c>
      <c r="T4644" t="str">
        <f t="shared" si="437"/>
        <v>NO</v>
      </c>
      <c r="U4644" cm="1">
        <f t="array" ref="U4644">_xlfn.XLOOKUP(Table1012[[#This Row],[Severity_Level]],{"MINOR","MODERATE","SEVERE","FATAL"},{1,2,3,5})</f>
        <v>2</v>
      </c>
      <c r="Z4644" s="1"/>
      <c r="AA4644" s="2"/>
      <c r="AB4644" s="4"/>
    </row>
    <row r="4645" spans="1:28" x14ac:dyDescent="0.3">
      <c r="A4645" t="s">
        <v>4686</v>
      </c>
      <c r="B4645" s="11" t="s">
        <v>49</v>
      </c>
      <c r="C4645" s="11" t="s">
        <v>46</v>
      </c>
      <c r="D4645" s="11" t="s">
        <v>13</v>
      </c>
      <c r="E4645" s="11" t="s">
        <v>14</v>
      </c>
      <c r="F4645" s="11" t="s">
        <v>26</v>
      </c>
      <c r="G4645" s="11">
        <v>4</v>
      </c>
      <c r="H4645" s="11" t="s">
        <v>27</v>
      </c>
      <c r="I4645" s="12">
        <v>44755</v>
      </c>
      <c r="J4645" s="14">
        <v>0.22430555555555556</v>
      </c>
      <c r="K4645">
        <v>4</v>
      </c>
      <c r="L4645" t="s">
        <v>27</v>
      </c>
      <c r="M4645" s="1">
        <v>44755</v>
      </c>
      <c r="N4645" s="2">
        <v>0.22430555555555556</v>
      </c>
      <c r="O4645" s="1">
        <f t="shared" si="432"/>
        <v>44755.224305555559</v>
      </c>
      <c r="P4645" s="3" t="str">
        <f t="shared" si="433"/>
        <v>Jul,2022</v>
      </c>
      <c r="Q4645">
        <f t="shared" si="434"/>
        <v>2022</v>
      </c>
      <c r="R4645" t="str">
        <f t="shared" si="435"/>
        <v>Wed</v>
      </c>
      <c r="S4645">
        <f t="shared" si="436"/>
        <v>5</v>
      </c>
      <c r="T4645" t="str">
        <f t="shared" si="437"/>
        <v>NO</v>
      </c>
      <c r="U4645" cm="1">
        <f t="array" ref="U4645">_xlfn.XLOOKUP(Table1012[[#This Row],[Severity_Level]],{"MINOR","MODERATE","SEVERE","FATAL"},{1,2,3,5})</f>
        <v>3</v>
      </c>
      <c r="Z4645" s="1"/>
      <c r="AA4645" s="2"/>
      <c r="AB4645" s="4"/>
    </row>
    <row r="4646" spans="1:28" x14ac:dyDescent="0.3">
      <c r="A4646" t="s">
        <v>4687</v>
      </c>
      <c r="B4646" s="11" t="s">
        <v>49</v>
      </c>
      <c r="C4646" s="11" t="s">
        <v>57</v>
      </c>
      <c r="D4646" s="11" t="s">
        <v>31</v>
      </c>
      <c r="E4646" s="11" t="s">
        <v>14</v>
      </c>
      <c r="F4646" s="11" t="s">
        <v>21</v>
      </c>
      <c r="G4646" s="11">
        <v>3</v>
      </c>
      <c r="H4646" s="11" t="s">
        <v>32</v>
      </c>
      <c r="I4646" s="12">
        <v>44755</v>
      </c>
      <c r="J4646" s="14">
        <v>0.22500000000000001</v>
      </c>
      <c r="K4646">
        <v>3</v>
      </c>
      <c r="L4646" t="s">
        <v>32</v>
      </c>
      <c r="M4646" s="1">
        <v>44755</v>
      </c>
      <c r="N4646" s="2">
        <v>0.22500000000000001</v>
      </c>
      <c r="O4646" s="1">
        <f t="shared" si="432"/>
        <v>44755.224999999999</v>
      </c>
      <c r="P4646" s="3" t="str">
        <f t="shared" si="433"/>
        <v>Jul,2022</v>
      </c>
      <c r="Q4646">
        <f t="shared" si="434"/>
        <v>2022</v>
      </c>
      <c r="R4646" t="str">
        <f t="shared" si="435"/>
        <v>Wed</v>
      </c>
      <c r="S4646">
        <f t="shared" si="436"/>
        <v>5</v>
      </c>
      <c r="T4646" t="str">
        <f t="shared" si="437"/>
        <v>NO</v>
      </c>
      <c r="U4646" cm="1">
        <f t="array" ref="U4646">_xlfn.XLOOKUP(Table1012[[#This Row],[Severity_Level]],{"MINOR","MODERATE","SEVERE","FATAL"},{1,2,3,5})</f>
        <v>2</v>
      </c>
      <c r="Z4646" s="1"/>
      <c r="AA4646" s="2"/>
      <c r="AB4646" s="4"/>
    </row>
    <row r="4647" spans="1:28" x14ac:dyDescent="0.3">
      <c r="A4647" t="s">
        <v>4688</v>
      </c>
      <c r="B4647" s="11" t="s">
        <v>49</v>
      </c>
      <c r="C4647" s="11" t="s">
        <v>53</v>
      </c>
      <c r="D4647" s="11" t="s">
        <v>25</v>
      </c>
      <c r="E4647" s="11" t="s">
        <v>35</v>
      </c>
      <c r="F4647" s="11" t="s">
        <v>21</v>
      </c>
      <c r="G4647" s="11">
        <v>4</v>
      </c>
      <c r="H4647" s="11" t="s">
        <v>27</v>
      </c>
      <c r="I4647" s="12">
        <v>44755</v>
      </c>
      <c r="J4647" s="14">
        <v>0.22569444444444445</v>
      </c>
      <c r="K4647">
        <v>4</v>
      </c>
      <c r="L4647" t="s">
        <v>27</v>
      </c>
      <c r="M4647" s="1">
        <v>44755</v>
      </c>
      <c r="N4647" s="2">
        <v>0.22569444444444445</v>
      </c>
      <c r="O4647" s="1">
        <f t="shared" si="432"/>
        <v>44755.225694444445</v>
      </c>
      <c r="P4647" s="3" t="str">
        <f t="shared" si="433"/>
        <v>Jul,2022</v>
      </c>
      <c r="Q4647">
        <f t="shared" si="434"/>
        <v>2022</v>
      </c>
      <c r="R4647" t="str">
        <f t="shared" si="435"/>
        <v>Wed</v>
      </c>
      <c r="S4647">
        <f t="shared" si="436"/>
        <v>5</v>
      </c>
      <c r="T4647" t="str">
        <f t="shared" si="437"/>
        <v>NO</v>
      </c>
      <c r="U4647" cm="1">
        <f t="array" ref="U4647">_xlfn.XLOOKUP(Table1012[[#This Row],[Severity_Level]],{"MINOR","MODERATE","SEVERE","FATAL"},{1,2,3,5})</f>
        <v>3</v>
      </c>
      <c r="Z4647" s="1"/>
      <c r="AA4647" s="2"/>
      <c r="AB4647" s="4"/>
    </row>
    <row r="4648" spans="1:28" x14ac:dyDescent="0.3">
      <c r="A4648" t="s">
        <v>4689</v>
      </c>
      <c r="B4648" s="11" t="s">
        <v>11</v>
      </c>
      <c r="C4648" s="11" t="s">
        <v>19</v>
      </c>
      <c r="D4648" s="11" t="s">
        <v>31</v>
      </c>
      <c r="E4648" s="11" t="s">
        <v>20</v>
      </c>
      <c r="F4648" s="11" t="s">
        <v>26</v>
      </c>
      <c r="G4648" s="11">
        <v>3</v>
      </c>
      <c r="H4648" s="11" t="s">
        <v>40</v>
      </c>
      <c r="I4648" s="12">
        <v>44755</v>
      </c>
      <c r="J4648" s="14">
        <v>0.22638888888888889</v>
      </c>
      <c r="K4648">
        <v>3</v>
      </c>
      <c r="L4648" t="s">
        <v>40</v>
      </c>
      <c r="M4648" s="1">
        <v>44755</v>
      </c>
      <c r="N4648" s="2">
        <v>0.22638888888888889</v>
      </c>
      <c r="O4648" s="1">
        <f t="shared" si="432"/>
        <v>44755.226388888892</v>
      </c>
      <c r="P4648" s="3" t="str">
        <f t="shared" si="433"/>
        <v>Jul,2022</v>
      </c>
      <c r="Q4648">
        <f t="shared" si="434"/>
        <v>2022</v>
      </c>
      <c r="R4648" t="str">
        <f t="shared" si="435"/>
        <v>Wed</v>
      </c>
      <c r="S4648">
        <f t="shared" si="436"/>
        <v>5</v>
      </c>
      <c r="T4648" t="str">
        <f t="shared" si="437"/>
        <v>NO</v>
      </c>
      <c r="U4648" cm="1">
        <f t="array" ref="U4648">_xlfn.XLOOKUP(Table1012[[#This Row],[Severity_Level]],{"MINOR","MODERATE","SEVERE","FATAL"},{1,2,3,5})</f>
        <v>5</v>
      </c>
      <c r="Z4648" s="1"/>
      <c r="AA4648" s="2"/>
      <c r="AB4648" s="4"/>
    </row>
    <row r="4649" spans="1:28" x14ac:dyDescent="0.3">
      <c r="A4649" t="s">
        <v>4690</v>
      </c>
      <c r="B4649" s="11" t="s">
        <v>49</v>
      </c>
      <c r="C4649" s="11" t="s">
        <v>44</v>
      </c>
      <c r="D4649" s="11" t="s">
        <v>13</v>
      </c>
      <c r="E4649" s="11" t="s">
        <v>20</v>
      </c>
      <c r="F4649" s="11" t="s">
        <v>51</v>
      </c>
      <c r="G4649" s="11">
        <v>5</v>
      </c>
      <c r="H4649" s="11" t="s">
        <v>40</v>
      </c>
      <c r="I4649" s="12">
        <v>44755</v>
      </c>
      <c r="J4649" s="14">
        <v>0.22708333333333333</v>
      </c>
      <c r="K4649">
        <v>5</v>
      </c>
      <c r="L4649" t="s">
        <v>40</v>
      </c>
      <c r="M4649" s="1">
        <v>44755</v>
      </c>
      <c r="N4649" s="2">
        <v>0.22708333333333333</v>
      </c>
      <c r="O4649" s="1">
        <f t="shared" si="432"/>
        <v>44755.227083333331</v>
      </c>
      <c r="P4649" s="3" t="str">
        <f t="shared" si="433"/>
        <v>Jul,2022</v>
      </c>
      <c r="Q4649">
        <f t="shared" si="434"/>
        <v>2022</v>
      </c>
      <c r="R4649" t="str">
        <f t="shared" si="435"/>
        <v>Wed</v>
      </c>
      <c r="S4649">
        <f t="shared" si="436"/>
        <v>5</v>
      </c>
      <c r="T4649" t="str">
        <f t="shared" si="437"/>
        <v>NO</v>
      </c>
      <c r="U4649" cm="1">
        <f t="array" ref="U4649">_xlfn.XLOOKUP(Table1012[[#This Row],[Severity_Level]],{"MINOR","MODERATE","SEVERE","FATAL"},{1,2,3,5})</f>
        <v>5</v>
      </c>
      <c r="Z4649" s="1"/>
      <c r="AA4649" s="2"/>
      <c r="AB4649" s="4"/>
    </row>
    <row r="4650" spans="1:28" x14ac:dyDescent="0.3">
      <c r="A4650" t="s">
        <v>4691</v>
      </c>
      <c r="B4650" s="11" t="s">
        <v>34</v>
      </c>
      <c r="C4650" s="11" t="s">
        <v>44</v>
      </c>
      <c r="D4650" s="11" t="s">
        <v>47</v>
      </c>
      <c r="E4650" s="11" t="s">
        <v>35</v>
      </c>
      <c r="F4650" s="11" t="s">
        <v>26</v>
      </c>
      <c r="G4650" s="11">
        <v>2</v>
      </c>
      <c r="H4650" s="11" t="s">
        <v>40</v>
      </c>
      <c r="I4650" s="12">
        <v>44755</v>
      </c>
      <c r="J4650" s="14">
        <v>0.22777777777777777</v>
      </c>
      <c r="K4650">
        <v>2</v>
      </c>
      <c r="L4650" t="s">
        <v>40</v>
      </c>
      <c r="M4650" s="1">
        <v>44755</v>
      </c>
      <c r="N4650" s="2">
        <v>0.22777777777777777</v>
      </c>
      <c r="O4650" s="1">
        <f t="shared" si="432"/>
        <v>44755.227777777778</v>
      </c>
      <c r="P4650" s="3" t="str">
        <f t="shared" si="433"/>
        <v>Jul,2022</v>
      </c>
      <c r="Q4650">
        <f t="shared" si="434"/>
        <v>2022</v>
      </c>
      <c r="R4650" t="str">
        <f t="shared" si="435"/>
        <v>Wed</v>
      </c>
      <c r="S4650">
        <f t="shared" si="436"/>
        <v>5</v>
      </c>
      <c r="T4650" t="str">
        <f t="shared" si="437"/>
        <v>NO</v>
      </c>
      <c r="U4650" cm="1">
        <f t="array" ref="U4650">_xlfn.XLOOKUP(Table1012[[#This Row],[Severity_Level]],{"MINOR","MODERATE","SEVERE","FATAL"},{1,2,3,5})</f>
        <v>5</v>
      </c>
      <c r="Z4650" s="1"/>
      <c r="AA4650" s="2"/>
      <c r="AB4650" s="4"/>
    </row>
    <row r="4651" spans="1:28" x14ac:dyDescent="0.3">
      <c r="A4651" t="s">
        <v>4692</v>
      </c>
      <c r="B4651" s="11" t="s">
        <v>18</v>
      </c>
      <c r="C4651" s="11" t="s">
        <v>30</v>
      </c>
      <c r="D4651" s="11" t="s">
        <v>25</v>
      </c>
      <c r="E4651" s="11" t="s">
        <v>35</v>
      </c>
      <c r="F4651" s="11" t="s">
        <v>21</v>
      </c>
      <c r="G4651" s="11">
        <v>2</v>
      </c>
      <c r="H4651" s="11" t="s">
        <v>16</v>
      </c>
      <c r="I4651" s="12">
        <v>44755</v>
      </c>
      <c r="J4651" s="14">
        <v>0.22847222222222222</v>
      </c>
      <c r="K4651">
        <v>2</v>
      </c>
      <c r="L4651" t="s">
        <v>16</v>
      </c>
      <c r="M4651" s="1">
        <v>44755</v>
      </c>
      <c r="N4651" s="2">
        <v>0.22847222222222222</v>
      </c>
      <c r="O4651" s="1">
        <f t="shared" si="432"/>
        <v>44755.228472222225</v>
      </c>
      <c r="P4651" s="3" t="str">
        <f t="shared" si="433"/>
        <v>Jul,2022</v>
      </c>
      <c r="Q4651">
        <f t="shared" si="434"/>
        <v>2022</v>
      </c>
      <c r="R4651" t="str">
        <f t="shared" si="435"/>
        <v>Wed</v>
      </c>
      <c r="S4651">
        <f t="shared" si="436"/>
        <v>5</v>
      </c>
      <c r="T4651" t="str">
        <f t="shared" si="437"/>
        <v>NO</v>
      </c>
      <c r="U4651" cm="1">
        <f t="array" ref="U4651">_xlfn.XLOOKUP(Table1012[[#This Row],[Severity_Level]],{"MINOR","MODERATE","SEVERE","FATAL"},{1,2,3,5})</f>
        <v>1</v>
      </c>
      <c r="Z4651" s="1"/>
      <c r="AA4651" s="2"/>
      <c r="AB4651" s="4"/>
    </row>
    <row r="4652" spans="1:28" x14ac:dyDescent="0.3">
      <c r="A4652" t="s">
        <v>4693</v>
      </c>
      <c r="B4652" s="11" t="s">
        <v>56</v>
      </c>
      <c r="C4652" s="11" t="s">
        <v>46</v>
      </c>
      <c r="D4652" s="11" t="s">
        <v>47</v>
      </c>
      <c r="E4652" s="11" t="s">
        <v>35</v>
      </c>
      <c r="F4652" s="11" t="s">
        <v>51</v>
      </c>
      <c r="G4652" s="11">
        <v>3</v>
      </c>
      <c r="H4652" s="11" t="s">
        <v>27</v>
      </c>
      <c r="I4652" s="12">
        <v>44755</v>
      </c>
      <c r="J4652" s="14">
        <v>0.22916666666666666</v>
      </c>
      <c r="K4652">
        <v>3</v>
      </c>
      <c r="L4652" t="s">
        <v>27</v>
      </c>
      <c r="M4652" s="1">
        <v>44755</v>
      </c>
      <c r="N4652" s="2">
        <v>0.22916666666666666</v>
      </c>
      <c r="O4652" s="1">
        <f t="shared" si="432"/>
        <v>44755.229166666664</v>
      </c>
      <c r="P4652" s="3" t="str">
        <f t="shared" si="433"/>
        <v>Jul,2022</v>
      </c>
      <c r="Q4652">
        <f t="shared" si="434"/>
        <v>2022</v>
      </c>
      <c r="R4652" t="str">
        <f t="shared" si="435"/>
        <v>Wed</v>
      </c>
      <c r="S4652">
        <f t="shared" si="436"/>
        <v>5</v>
      </c>
      <c r="T4652" t="str">
        <f t="shared" si="437"/>
        <v>NO</v>
      </c>
      <c r="U4652" cm="1">
        <f t="array" ref="U4652">_xlfn.XLOOKUP(Table1012[[#This Row],[Severity_Level]],{"MINOR","MODERATE","SEVERE","FATAL"},{1,2,3,5})</f>
        <v>3</v>
      </c>
      <c r="Z4652" s="1"/>
      <c r="AA4652" s="2"/>
      <c r="AB4652" s="4"/>
    </row>
    <row r="4653" spans="1:28" x14ac:dyDescent="0.3">
      <c r="A4653" t="s">
        <v>4694</v>
      </c>
      <c r="B4653" s="11" t="s">
        <v>34</v>
      </c>
      <c r="C4653" s="11" t="s">
        <v>65</v>
      </c>
      <c r="D4653" s="11" t="s">
        <v>31</v>
      </c>
      <c r="E4653" s="11" t="s">
        <v>35</v>
      </c>
      <c r="F4653" s="11" t="s">
        <v>21</v>
      </c>
      <c r="G4653" s="11">
        <v>3</v>
      </c>
      <c r="H4653" s="11" t="s">
        <v>32</v>
      </c>
      <c r="I4653" s="12">
        <v>44755</v>
      </c>
      <c r="J4653" s="14">
        <v>0.2298611111111111</v>
      </c>
      <c r="K4653">
        <v>3</v>
      </c>
      <c r="L4653" t="s">
        <v>32</v>
      </c>
      <c r="M4653" s="1">
        <v>44755</v>
      </c>
      <c r="N4653" s="2">
        <v>0.2298611111111111</v>
      </c>
      <c r="O4653" s="1">
        <f t="shared" si="432"/>
        <v>44755.229861111111</v>
      </c>
      <c r="P4653" s="3" t="str">
        <f t="shared" si="433"/>
        <v>Jul,2022</v>
      </c>
      <c r="Q4653">
        <f t="shared" si="434"/>
        <v>2022</v>
      </c>
      <c r="R4653" t="str">
        <f t="shared" si="435"/>
        <v>Wed</v>
      </c>
      <c r="S4653">
        <f t="shared" si="436"/>
        <v>5</v>
      </c>
      <c r="T4653" t="str">
        <f t="shared" si="437"/>
        <v>NO</v>
      </c>
      <c r="U4653" cm="1">
        <f t="array" ref="U4653">_xlfn.XLOOKUP(Table1012[[#This Row],[Severity_Level]],{"MINOR","MODERATE","SEVERE","FATAL"},{1,2,3,5})</f>
        <v>2</v>
      </c>
      <c r="Z4653" s="1"/>
      <c r="AA4653" s="2"/>
      <c r="AB4653" s="4"/>
    </row>
    <row r="4654" spans="1:28" x14ac:dyDescent="0.3">
      <c r="A4654" t="s">
        <v>4695</v>
      </c>
      <c r="B4654" s="11" t="s">
        <v>34</v>
      </c>
      <c r="C4654" s="11" t="s">
        <v>19</v>
      </c>
      <c r="D4654" s="11" t="s">
        <v>25</v>
      </c>
      <c r="E4654" s="11" t="s">
        <v>14</v>
      </c>
      <c r="F4654" s="11" t="s">
        <v>21</v>
      </c>
      <c r="G4654" s="11">
        <v>3</v>
      </c>
      <c r="H4654" s="11" t="s">
        <v>16</v>
      </c>
      <c r="I4654" s="12">
        <v>44755</v>
      </c>
      <c r="J4654" s="14">
        <v>0.23055555555555557</v>
      </c>
      <c r="K4654">
        <v>3</v>
      </c>
      <c r="L4654" t="s">
        <v>16</v>
      </c>
      <c r="M4654" s="1">
        <v>44755</v>
      </c>
      <c r="N4654" s="2">
        <v>0.23055555555555557</v>
      </c>
      <c r="O4654" s="1">
        <f t="shared" si="432"/>
        <v>44755.230555555558</v>
      </c>
      <c r="P4654" s="3" t="str">
        <f t="shared" si="433"/>
        <v>Jul,2022</v>
      </c>
      <c r="Q4654">
        <f t="shared" si="434"/>
        <v>2022</v>
      </c>
      <c r="R4654" t="str">
        <f t="shared" si="435"/>
        <v>Wed</v>
      </c>
      <c r="S4654">
        <f t="shared" si="436"/>
        <v>5</v>
      </c>
      <c r="T4654" t="str">
        <f t="shared" si="437"/>
        <v>NO</v>
      </c>
      <c r="U4654" cm="1">
        <f t="array" ref="U4654">_xlfn.XLOOKUP(Table1012[[#This Row],[Severity_Level]],{"MINOR","MODERATE","SEVERE","FATAL"},{1,2,3,5})</f>
        <v>1</v>
      </c>
      <c r="Z4654" s="1"/>
      <c r="AA4654" s="2"/>
      <c r="AB4654" s="4"/>
    </row>
    <row r="4655" spans="1:28" x14ac:dyDescent="0.3">
      <c r="A4655" t="s">
        <v>4696</v>
      </c>
      <c r="B4655" s="11" t="s">
        <v>34</v>
      </c>
      <c r="C4655" s="11" t="s">
        <v>50</v>
      </c>
      <c r="D4655" s="11" t="s">
        <v>31</v>
      </c>
      <c r="E4655" s="11" t="s">
        <v>14</v>
      </c>
      <c r="F4655" s="11" t="s">
        <v>26</v>
      </c>
      <c r="G4655" s="11">
        <v>2</v>
      </c>
      <c r="H4655" s="11" t="s">
        <v>16</v>
      </c>
      <c r="I4655" s="12">
        <v>44755</v>
      </c>
      <c r="J4655" s="14">
        <v>0.23125000000000001</v>
      </c>
      <c r="K4655">
        <v>2</v>
      </c>
      <c r="L4655" t="s">
        <v>16</v>
      </c>
      <c r="M4655" s="1">
        <v>44755</v>
      </c>
      <c r="N4655" s="2">
        <v>0.23125000000000001</v>
      </c>
      <c r="O4655" s="1">
        <f t="shared" si="432"/>
        <v>44755.231249999997</v>
      </c>
      <c r="P4655" s="3" t="str">
        <f t="shared" si="433"/>
        <v>Jul,2022</v>
      </c>
      <c r="Q4655">
        <f t="shared" si="434"/>
        <v>2022</v>
      </c>
      <c r="R4655" t="str">
        <f t="shared" si="435"/>
        <v>Wed</v>
      </c>
      <c r="S4655">
        <f t="shared" si="436"/>
        <v>5</v>
      </c>
      <c r="T4655" t="str">
        <f t="shared" si="437"/>
        <v>NO</v>
      </c>
      <c r="U4655" cm="1">
        <f t="array" ref="U4655">_xlfn.XLOOKUP(Table1012[[#This Row],[Severity_Level]],{"MINOR","MODERATE","SEVERE","FATAL"},{1,2,3,5})</f>
        <v>1</v>
      </c>
      <c r="Z4655" s="1"/>
      <c r="AA4655" s="2"/>
      <c r="AB4655" s="4"/>
    </row>
    <row r="4656" spans="1:28" x14ac:dyDescent="0.3">
      <c r="A4656" t="s">
        <v>4697</v>
      </c>
      <c r="B4656" s="11" t="s">
        <v>34</v>
      </c>
      <c r="C4656" s="11" t="s">
        <v>24</v>
      </c>
      <c r="D4656" s="11" t="s">
        <v>47</v>
      </c>
      <c r="E4656" s="11" t="s">
        <v>14</v>
      </c>
      <c r="F4656" s="11" t="s">
        <v>21</v>
      </c>
      <c r="G4656" s="11">
        <v>5</v>
      </c>
      <c r="H4656" s="11" t="s">
        <v>40</v>
      </c>
      <c r="I4656" s="12">
        <v>44755</v>
      </c>
      <c r="J4656" s="14">
        <v>0.23194444444444445</v>
      </c>
      <c r="K4656">
        <v>5</v>
      </c>
      <c r="L4656" t="s">
        <v>40</v>
      </c>
      <c r="M4656" s="1">
        <v>44755</v>
      </c>
      <c r="N4656" s="2">
        <v>0.23194444444444445</v>
      </c>
      <c r="O4656" s="1">
        <f t="shared" si="432"/>
        <v>44755.231944444444</v>
      </c>
      <c r="P4656" s="3" t="str">
        <f t="shared" si="433"/>
        <v>Jul,2022</v>
      </c>
      <c r="Q4656">
        <f t="shared" si="434"/>
        <v>2022</v>
      </c>
      <c r="R4656" t="str">
        <f t="shared" si="435"/>
        <v>Wed</v>
      </c>
      <c r="S4656">
        <f t="shared" si="436"/>
        <v>5</v>
      </c>
      <c r="T4656" t="str">
        <f t="shared" si="437"/>
        <v>NO</v>
      </c>
      <c r="U4656" cm="1">
        <f t="array" ref="U4656">_xlfn.XLOOKUP(Table1012[[#This Row],[Severity_Level]],{"MINOR","MODERATE","SEVERE","FATAL"},{1,2,3,5})</f>
        <v>5</v>
      </c>
      <c r="Z4656" s="1"/>
      <c r="AA4656" s="2"/>
      <c r="AB4656" s="4"/>
    </row>
    <row r="4657" spans="1:28" x14ac:dyDescent="0.3">
      <c r="A4657" t="s">
        <v>4698</v>
      </c>
      <c r="B4657" s="11" t="s">
        <v>34</v>
      </c>
      <c r="C4657" s="11" t="s">
        <v>12</v>
      </c>
      <c r="D4657" s="11" t="s">
        <v>31</v>
      </c>
      <c r="E4657" s="11" t="s">
        <v>35</v>
      </c>
      <c r="F4657" s="11" t="s">
        <v>51</v>
      </c>
      <c r="G4657" s="11">
        <v>3</v>
      </c>
      <c r="H4657" s="11" t="s">
        <v>27</v>
      </c>
      <c r="I4657" s="12">
        <v>44755</v>
      </c>
      <c r="J4657" s="14">
        <v>0.2326388888888889</v>
      </c>
      <c r="K4657">
        <v>3</v>
      </c>
      <c r="L4657" t="s">
        <v>27</v>
      </c>
      <c r="M4657" s="1">
        <v>44755</v>
      </c>
      <c r="N4657" s="2">
        <v>0.2326388888888889</v>
      </c>
      <c r="O4657" s="1">
        <f t="shared" si="432"/>
        <v>44755.232638888891</v>
      </c>
      <c r="P4657" s="3" t="str">
        <f t="shared" si="433"/>
        <v>Jul,2022</v>
      </c>
      <c r="Q4657">
        <f t="shared" si="434"/>
        <v>2022</v>
      </c>
      <c r="R4657" t="str">
        <f t="shared" si="435"/>
        <v>Wed</v>
      </c>
      <c r="S4657">
        <f t="shared" si="436"/>
        <v>5</v>
      </c>
      <c r="T4657" t="str">
        <f t="shared" si="437"/>
        <v>NO</v>
      </c>
      <c r="U4657" cm="1">
        <f t="array" ref="U4657">_xlfn.XLOOKUP(Table1012[[#This Row],[Severity_Level]],{"MINOR","MODERATE","SEVERE","FATAL"},{1,2,3,5})</f>
        <v>3</v>
      </c>
      <c r="Z4657" s="1"/>
      <c r="AA4657" s="2"/>
      <c r="AB4657" s="4"/>
    </row>
    <row r="4658" spans="1:28" x14ac:dyDescent="0.3">
      <c r="A4658" t="s">
        <v>4699</v>
      </c>
      <c r="B4658" s="11" t="s">
        <v>18</v>
      </c>
      <c r="C4658" s="11" t="s">
        <v>50</v>
      </c>
      <c r="D4658" s="11" t="s">
        <v>13</v>
      </c>
      <c r="E4658" s="11" t="s">
        <v>20</v>
      </c>
      <c r="F4658" s="11" t="s">
        <v>15</v>
      </c>
      <c r="G4658" s="11">
        <v>4</v>
      </c>
      <c r="H4658" s="11" t="s">
        <v>40</v>
      </c>
      <c r="I4658" s="12">
        <v>44756</v>
      </c>
      <c r="J4658" s="14">
        <v>0.23333333333333334</v>
      </c>
      <c r="K4658">
        <v>4</v>
      </c>
      <c r="L4658" t="s">
        <v>40</v>
      </c>
      <c r="M4658" s="1">
        <v>44756</v>
      </c>
      <c r="N4658" s="2">
        <v>0.23333333333333334</v>
      </c>
      <c r="O4658" s="1">
        <f t="shared" si="432"/>
        <v>44756.23333333333</v>
      </c>
      <c r="P4658" s="3" t="str">
        <f t="shared" si="433"/>
        <v>Jul,2022</v>
      </c>
      <c r="Q4658">
        <f t="shared" si="434"/>
        <v>2022</v>
      </c>
      <c r="R4658" t="str">
        <f t="shared" si="435"/>
        <v>Thu</v>
      </c>
      <c r="S4658">
        <f t="shared" si="436"/>
        <v>5</v>
      </c>
      <c r="T4658" t="str">
        <f t="shared" si="437"/>
        <v>NO</v>
      </c>
      <c r="U4658" cm="1">
        <f t="array" ref="U4658">_xlfn.XLOOKUP(Table1012[[#This Row],[Severity_Level]],{"MINOR","MODERATE","SEVERE","FATAL"},{1,2,3,5})</f>
        <v>5</v>
      </c>
      <c r="Z4658" s="1"/>
      <c r="AA4658" s="2"/>
      <c r="AB4658" s="4"/>
    </row>
    <row r="4659" spans="1:28" x14ac:dyDescent="0.3">
      <c r="A4659" t="s">
        <v>4700</v>
      </c>
      <c r="B4659" s="11" t="s">
        <v>56</v>
      </c>
      <c r="C4659" s="11" t="s">
        <v>19</v>
      </c>
      <c r="D4659" s="11" t="s">
        <v>37</v>
      </c>
      <c r="E4659" s="11" t="s">
        <v>35</v>
      </c>
      <c r="F4659" s="11" t="s">
        <v>15</v>
      </c>
      <c r="G4659" s="11">
        <v>3</v>
      </c>
      <c r="H4659" s="11" t="s">
        <v>32</v>
      </c>
      <c r="I4659" s="12">
        <v>44756</v>
      </c>
      <c r="J4659" s="14">
        <v>0.23402777777777778</v>
      </c>
      <c r="K4659">
        <v>3</v>
      </c>
      <c r="L4659" t="s">
        <v>32</v>
      </c>
      <c r="M4659" s="1">
        <v>44756</v>
      </c>
      <c r="N4659" s="2">
        <v>0.23402777777777778</v>
      </c>
      <c r="O4659" s="1">
        <f t="shared" si="432"/>
        <v>44756.234027777777</v>
      </c>
      <c r="P4659" s="3" t="str">
        <f t="shared" si="433"/>
        <v>Jul,2022</v>
      </c>
      <c r="Q4659">
        <f t="shared" si="434"/>
        <v>2022</v>
      </c>
      <c r="R4659" t="str">
        <f t="shared" si="435"/>
        <v>Thu</v>
      </c>
      <c r="S4659">
        <f t="shared" si="436"/>
        <v>5</v>
      </c>
      <c r="T4659" t="str">
        <f t="shared" si="437"/>
        <v>NO</v>
      </c>
      <c r="U4659" cm="1">
        <f t="array" ref="U4659">_xlfn.XLOOKUP(Table1012[[#This Row],[Severity_Level]],{"MINOR","MODERATE","SEVERE","FATAL"},{1,2,3,5})</f>
        <v>2</v>
      </c>
      <c r="Z4659" s="1"/>
      <c r="AA4659" s="2"/>
      <c r="AB4659" s="4"/>
    </row>
    <row r="4660" spans="1:28" x14ac:dyDescent="0.3">
      <c r="A4660" t="s">
        <v>4701</v>
      </c>
      <c r="B4660" s="11" t="s">
        <v>18</v>
      </c>
      <c r="C4660" s="11" t="s">
        <v>53</v>
      </c>
      <c r="D4660" s="11" t="s">
        <v>25</v>
      </c>
      <c r="E4660" s="11" t="s">
        <v>35</v>
      </c>
      <c r="F4660" s="11" t="s">
        <v>15</v>
      </c>
      <c r="G4660" s="11">
        <v>2</v>
      </c>
      <c r="H4660" s="11" t="s">
        <v>40</v>
      </c>
      <c r="I4660" s="12">
        <v>44756</v>
      </c>
      <c r="J4660" s="14">
        <v>0.23472222222222222</v>
      </c>
      <c r="K4660">
        <v>2</v>
      </c>
      <c r="L4660" t="s">
        <v>40</v>
      </c>
      <c r="M4660" s="1">
        <v>44756</v>
      </c>
      <c r="N4660" s="2">
        <v>0.23472222222222222</v>
      </c>
      <c r="O4660" s="1">
        <f t="shared" si="432"/>
        <v>44756.234722222223</v>
      </c>
      <c r="P4660" s="3" t="str">
        <f t="shared" si="433"/>
        <v>Jul,2022</v>
      </c>
      <c r="Q4660">
        <f t="shared" si="434"/>
        <v>2022</v>
      </c>
      <c r="R4660" t="str">
        <f t="shared" si="435"/>
        <v>Thu</v>
      </c>
      <c r="S4660">
        <f t="shared" si="436"/>
        <v>5</v>
      </c>
      <c r="T4660" t="str">
        <f t="shared" si="437"/>
        <v>NO</v>
      </c>
      <c r="U4660" cm="1">
        <f t="array" ref="U4660">_xlfn.XLOOKUP(Table1012[[#This Row],[Severity_Level]],{"MINOR","MODERATE","SEVERE","FATAL"},{1,2,3,5})</f>
        <v>5</v>
      </c>
      <c r="Z4660" s="1"/>
      <c r="AA4660" s="2"/>
      <c r="AB4660" s="4"/>
    </row>
    <row r="4661" spans="1:28" x14ac:dyDescent="0.3">
      <c r="A4661" t="s">
        <v>4702</v>
      </c>
      <c r="B4661" s="11" t="s">
        <v>11</v>
      </c>
      <c r="C4661" s="11" t="s">
        <v>65</v>
      </c>
      <c r="D4661" s="11" t="s">
        <v>47</v>
      </c>
      <c r="E4661" s="11" t="s">
        <v>20</v>
      </c>
      <c r="F4661" s="11" t="s">
        <v>51</v>
      </c>
      <c r="G4661" s="11">
        <v>3</v>
      </c>
      <c r="H4661" s="11" t="s">
        <v>16</v>
      </c>
      <c r="I4661" s="12">
        <v>44756</v>
      </c>
      <c r="J4661" s="14">
        <v>0.23541666666666666</v>
      </c>
      <c r="K4661">
        <v>3</v>
      </c>
      <c r="L4661" t="s">
        <v>16</v>
      </c>
      <c r="M4661" s="1">
        <v>44756</v>
      </c>
      <c r="N4661" s="2">
        <v>0.23541666666666666</v>
      </c>
      <c r="O4661" s="1">
        <f t="shared" si="432"/>
        <v>44756.23541666667</v>
      </c>
      <c r="P4661" s="3" t="str">
        <f t="shared" si="433"/>
        <v>Jul,2022</v>
      </c>
      <c r="Q4661">
        <f t="shared" si="434"/>
        <v>2022</v>
      </c>
      <c r="R4661" t="str">
        <f t="shared" si="435"/>
        <v>Thu</v>
      </c>
      <c r="S4661">
        <f t="shared" si="436"/>
        <v>5</v>
      </c>
      <c r="T4661" t="str">
        <f t="shared" si="437"/>
        <v>NO</v>
      </c>
      <c r="U4661" cm="1">
        <f t="array" ref="U4661">_xlfn.XLOOKUP(Table1012[[#This Row],[Severity_Level]],{"MINOR","MODERATE","SEVERE","FATAL"},{1,2,3,5})</f>
        <v>1</v>
      </c>
      <c r="Z4661" s="1"/>
      <c r="AA4661" s="2"/>
      <c r="AB4661" s="4"/>
    </row>
    <row r="4662" spans="1:28" x14ac:dyDescent="0.3">
      <c r="A4662" t="s">
        <v>4703</v>
      </c>
      <c r="B4662" s="11" t="s">
        <v>56</v>
      </c>
      <c r="C4662" s="11" t="s">
        <v>57</v>
      </c>
      <c r="D4662" s="11" t="s">
        <v>25</v>
      </c>
      <c r="E4662" s="11" t="s">
        <v>38</v>
      </c>
      <c r="F4662" s="11" t="s">
        <v>26</v>
      </c>
      <c r="G4662" s="11">
        <v>2</v>
      </c>
      <c r="H4662" s="11" t="s">
        <v>40</v>
      </c>
      <c r="I4662" s="12">
        <v>44756</v>
      </c>
      <c r="J4662" s="14">
        <v>0.2361111111111111</v>
      </c>
      <c r="K4662">
        <v>2</v>
      </c>
      <c r="L4662" t="s">
        <v>40</v>
      </c>
      <c r="M4662" s="1">
        <v>44756</v>
      </c>
      <c r="N4662" s="2">
        <v>0.2361111111111111</v>
      </c>
      <c r="O4662" s="1">
        <f t="shared" si="432"/>
        <v>44756.236111111109</v>
      </c>
      <c r="P4662" s="3" t="str">
        <f t="shared" si="433"/>
        <v>Jul,2022</v>
      </c>
      <c r="Q4662">
        <f t="shared" si="434"/>
        <v>2022</v>
      </c>
      <c r="R4662" t="str">
        <f t="shared" si="435"/>
        <v>Thu</v>
      </c>
      <c r="S4662">
        <f t="shared" si="436"/>
        <v>5</v>
      </c>
      <c r="T4662" t="str">
        <f t="shared" si="437"/>
        <v>NO</v>
      </c>
      <c r="U4662" cm="1">
        <f t="array" ref="U4662">_xlfn.XLOOKUP(Table1012[[#This Row],[Severity_Level]],{"MINOR","MODERATE","SEVERE","FATAL"},{1,2,3,5})</f>
        <v>5</v>
      </c>
      <c r="Z4662" s="1"/>
      <c r="AA4662" s="2"/>
      <c r="AB4662" s="4"/>
    </row>
    <row r="4663" spans="1:28" x14ac:dyDescent="0.3">
      <c r="A4663" t="s">
        <v>4704</v>
      </c>
      <c r="B4663" s="11" t="s">
        <v>34</v>
      </c>
      <c r="C4663" s="11" t="s">
        <v>44</v>
      </c>
      <c r="D4663" s="11" t="s">
        <v>13</v>
      </c>
      <c r="E4663" s="11" t="s">
        <v>35</v>
      </c>
      <c r="F4663" s="11" t="s">
        <v>15</v>
      </c>
      <c r="G4663" s="11">
        <v>2</v>
      </c>
      <c r="H4663" s="11" t="s">
        <v>27</v>
      </c>
      <c r="I4663" s="12">
        <v>44756</v>
      </c>
      <c r="J4663" s="14">
        <v>0.23680555555555555</v>
      </c>
      <c r="K4663">
        <v>2</v>
      </c>
      <c r="L4663" t="s">
        <v>27</v>
      </c>
      <c r="M4663" s="1">
        <v>44756</v>
      </c>
      <c r="N4663" s="2">
        <v>0.23680555555555555</v>
      </c>
      <c r="O4663" s="1">
        <f t="shared" si="432"/>
        <v>44756.236805555556</v>
      </c>
      <c r="P4663" s="3" t="str">
        <f t="shared" si="433"/>
        <v>Jul,2022</v>
      </c>
      <c r="Q4663">
        <f t="shared" si="434"/>
        <v>2022</v>
      </c>
      <c r="R4663" t="str">
        <f t="shared" si="435"/>
        <v>Thu</v>
      </c>
      <c r="S4663">
        <f t="shared" si="436"/>
        <v>5</v>
      </c>
      <c r="T4663" t="str">
        <f t="shared" si="437"/>
        <v>NO</v>
      </c>
      <c r="U4663" cm="1">
        <f t="array" ref="U4663">_xlfn.XLOOKUP(Table1012[[#This Row],[Severity_Level]],{"MINOR","MODERATE","SEVERE","FATAL"},{1,2,3,5})</f>
        <v>3</v>
      </c>
      <c r="Z4663" s="1"/>
      <c r="AA4663" s="2"/>
      <c r="AB4663" s="4"/>
    </row>
    <row r="4664" spans="1:28" x14ac:dyDescent="0.3">
      <c r="A4664" t="s">
        <v>4705</v>
      </c>
      <c r="B4664" s="11" t="s">
        <v>11</v>
      </c>
      <c r="C4664" s="11" t="s">
        <v>57</v>
      </c>
      <c r="D4664" s="11" t="s">
        <v>37</v>
      </c>
      <c r="E4664" s="11" t="s">
        <v>20</v>
      </c>
      <c r="F4664" s="11" t="s">
        <v>21</v>
      </c>
      <c r="G4664" s="11">
        <v>2</v>
      </c>
      <c r="H4664" s="11" t="s">
        <v>40</v>
      </c>
      <c r="I4664" s="12">
        <v>44756</v>
      </c>
      <c r="J4664" s="14">
        <v>0.23749999999999999</v>
      </c>
      <c r="K4664">
        <v>2</v>
      </c>
      <c r="L4664" t="s">
        <v>40</v>
      </c>
      <c r="M4664" s="1">
        <v>44756</v>
      </c>
      <c r="N4664" s="2">
        <v>0.23749999999999999</v>
      </c>
      <c r="O4664" s="1">
        <f t="shared" si="432"/>
        <v>44756.237500000003</v>
      </c>
      <c r="P4664" s="3" t="str">
        <f t="shared" si="433"/>
        <v>Jul,2022</v>
      </c>
      <c r="Q4664">
        <f t="shared" si="434"/>
        <v>2022</v>
      </c>
      <c r="R4664" t="str">
        <f t="shared" si="435"/>
        <v>Thu</v>
      </c>
      <c r="S4664">
        <f t="shared" si="436"/>
        <v>5</v>
      </c>
      <c r="T4664" t="str">
        <f t="shared" si="437"/>
        <v>NO</v>
      </c>
      <c r="U4664" cm="1">
        <f t="array" ref="U4664">_xlfn.XLOOKUP(Table1012[[#This Row],[Severity_Level]],{"MINOR","MODERATE","SEVERE","FATAL"},{1,2,3,5})</f>
        <v>5</v>
      </c>
      <c r="Z4664" s="1"/>
      <c r="AA4664" s="2"/>
      <c r="AB4664" s="4"/>
    </row>
    <row r="4665" spans="1:28" x14ac:dyDescent="0.3">
      <c r="A4665" t="s">
        <v>4706</v>
      </c>
      <c r="B4665" s="11" t="s">
        <v>34</v>
      </c>
      <c r="C4665" s="11" t="s">
        <v>65</v>
      </c>
      <c r="D4665" s="11" t="s">
        <v>13</v>
      </c>
      <c r="E4665" s="11" t="s">
        <v>35</v>
      </c>
      <c r="F4665" s="11" t="s">
        <v>51</v>
      </c>
      <c r="G4665" s="11">
        <v>4</v>
      </c>
      <c r="H4665" s="11" t="s">
        <v>27</v>
      </c>
      <c r="I4665" s="12">
        <v>44756</v>
      </c>
      <c r="J4665" s="14">
        <v>0.23819444444444443</v>
      </c>
      <c r="K4665">
        <v>4</v>
      </c>
      <c r="L4665" t="s">
        <v>27</v>
      </c>
      <c r="M4665" s="1">
        <v>44756</v>
      </c>
      <c r="N4665" s="2">
        <v>0.23819444444444443</v>
      </c>
      <c r="O4665" s="1">
        <f t="shared" si="432"/>
        <v>44756.238194444442</v>
      </c>
      <c r="P4665" s="3" t="str">
        <f t="shared" si="433"/>
        <v>Jul,2022</v>
      </c>
      <c r="Q4665">
        <f t="shared" si="434"/>
        <v>2022</v>
      </c>
      <c r="R4665" t="str">
        <f t="shared" si="435"/>
        <v>Thu</v>
      </c>
      <c r="S4665">
        <f t="shared" si="436"/>
        <v>5</v>
      </c>
      <c r="T4665" t="str">
        <f t="shared" si="437"/>
        <v>NO</v>
      </c>
      <c r="U4665" cm="1">
        <f t="array" ref="U4665">_xlfn.XLOOKUP(Table1012[[#This Row],[Severity_Level]],{"MINOR","MODERATE","SEVERE","FATAL"},{1,2,3,5})</f>
        <v>3</v>
      </c>
      <c r="Z4665" s="1"/>
      <c r="AA4665" s="2"/>
      <c r="AB4665" s="4"/>
    </row>
    <row r="4666" spans="1:28" x14ac:dyDescent="0.3">
      <c r="A4666" t="s">
        <v>4707</v>
      </c>
      <c r="B4666" s="11" t="s">
        <v>49</v>
      </c>
      <c r="C4666" s="11" t="s">
        <v>12</v>
      </c>
      <c r="D4666" s="11" t="s">
        <v>31</v>
      </c>
      <c r="E4666" s="11" t="s">
        <v>20</v>
      </c>
      <c r="F4666" s="11" t="s">
        <v>26</v>
      </c>
      <c r="G4666" s="11">
        <v>4</v>
      </c>
      <c r="H4666" s="11" t="s">
        <v>16</v>
      </c>
      <c r="I4666" s="12">
        <v>44756</v>
      </c>
      <c r="J4666" s="14">
        <v>0.2388888888888889</v>
      </c>
      <c r="K4666">
        <v>4</v>
      </c>
      <c r="L4666" t="s">
        <v>16</v>
      </c>
      <c r="M4666" s="1">
        <v>44756</v>
      </c>
      <c r="N4666" s="2">
        <v>0.2388888888888889</v>
      </c>
      <c r="O4666" s="1">
        <f t="shared" si="432"/>
        <v>44756.238888888889</v>
      </c>
      <c r="P4666" s="3" t="str">
        <f t="shared" si="433"/>
        <v>Jul,2022</v>
      </c>
      <c r="Q4666">
        <f t="shared" si="434"/>
        <v>2022</v>
      </c>
      <c r="R4666" t="str">
        <f t="shared" si="435"/>
        <v>Thu</v>
      </c>
      <c r="S4666">
        <f t="shared" si="436"/>
        <v>5</v>
      </c>
      <c r="T4666" t="str">
        <f t="shared" si="437"/>
        <v>NO</v>
      </c>
      <c r="U4666" cm="1">
        <f t="array" ref="U4666">_xlfn.XLOOKUP(Table1012[[#This Row],[Severity_Level]],{"MINOR","MODERATE","SEVERE","FATAL"},{1,2,3,5})</f>
        <v>1</v>
      </c>
      <c r="Z4666" s="1"/>
      <c r="AA4666" s="2"/>
      <c r="AB4666" s="4"/>
    </row>
    <row r="4667" spans="1:28" x14ac:dyDescent="0.3">
      <c r="A4667" t="s">
        <v>4708</v>
      </c>
      <c r="B4667" s="11" t="s">
        <v>29</v>
      </c>
      <c r="C4667" s="11" t="s">
        <v>53</v>
      </c>
      <c r="D4667" s="11" t="s">
        <v>47</v>
      </c>
      <c r="E4667" s="11" t="s">
        <v>38</v>
      </c>
      <c r="F4667" s="11" t="s">
        <v>15</v>
      </c>
      <c r="G4667" s="11">
        <v>1</v>
      </c>
      <c r="H4667" s="11" t="s">
        <v>32</v>
      </c>
      <c r="I4667" s="12">
        <v>44756</v>
      </c>
      <c r="J4667" s="14">
        <v>0.23958333333333334</v>
      </c>
      <c r="K4667">
        <v>1</v>
      </c>
      <c r="L4667" t="s">
        <v>32</v>
      </c>
      <c r="M4667" s="1">
        <v>44756</v>
      </c>
      <c r="N4667" s="2">
        <v>0.23958333333333334</v>
      </c>
      <c r="O4667" s="1">
        <f t="shared" si="432"/>
        <v>44756.239583333336</v>
      </c>
      <c r="P4667" s="3" t="str">
        <f t="shared" si="433"/>
        <v>Jul,2022</v>
      </c>
      <c r="Q4667">
        <f t="shared" si="434"/>
        <v>2022</v>
      </c>
      <c r="R4667" t="str">
        <f t="shared" si="435"/>
        <v>Thu</v>
      </c>
      <c r="S4667">
        <f t="shared" si="436"/>
        <v>5</v>
      </c>
      <c r="T4667" t="str">
        <f t="shared" si="437"/>
        <v>NO</v>
      </c>
      <c r="U4667" cm="1">
        <f t="array" ref="U4667">_xlfn.XLOOKUP(Table1012[[#This Row],[Severity_Level]],{"MINOR","MODERATE","SEVERE","FATAL"},{1,2,3,5})</f>
        <v>2</v>
      </c>
      <c r="Z4667" s="1"/>
      <c r="AA4667" s="2"/>
      <c r="AB4667" s="4"/>
    </row>
    <row r="4668" spans="1:28" x14ac:dyDescent="0.3">
      <c r="A4668" t="s">
        <v>4709</v>
      </c>
      <c r="B4668" s="11" t="s">
        <v>29</v>
      </c>
      <c r="C4668" s="11" t="s">
        <v>65</v>
      </c>
      <c r="D4668" s="11" t="s">
        <v>31</v>
      </c>
      <c r="E4668" s="11" t="s">
        <v>35</v>
      </c>
      <c r="F4668" s="11" t="s">
        <v>21</v>
      </c>
      <c r="G4668" s="11">
        <v>1</v>
      </c>
      <c r="H4668" s="11" t="s">
        <v>40</v>
      </c>
      <c r="I4668" s="12">
        <v>44756</v>
      </c>
      <c r="J4668" s="14">
        <v>0.24027777777777778</v>
      </c>
      <c r="K4668">
        <v>1</v>
      </c>
      <c r="L4668" t="s">
        <v>40</v>
      </c>
      <c r="M4668" s="1">
        <v>44756</v>
      </c>
      <c r="N4668" s="2">
        <v>0.24027777777777778</v>
      </c>
      <c r="O4668" s="1">
        <f t="shared" si="432"/>
        <v>44756.240277777775</v>
      </c>
      <c r="P4668" s="3" t="str">
        <f t="shared" si="433"/>
        <v>Jul,2022</v>
      </c>
      <c r="Q4668">
        <f t="shared" si="434"/>
        <v>2022</v>
      </c>
      <c r="R4668" t="str">
        <f t="shared" si="435"/>
        <v>Thu</v>
      </c>
      <c r="S4668">
        <f t="shared" si="436"/>
        <v>5</v>
      </c>
      <c r="T4668" t="str">
        <f t="shared" si="437"/>
        <v>NO</v>
      </c>
      <c r="U4668" cm="1">
        <f t="array" ref="U4668">_xlfn.XLOOKUP(Table1012[[#This Row],[Severity_Level]],{"MINOR","MODERATE","SEVERE","FATAL"},{1,2,3,5})</f>
        <v>5</v>
      </c>
      <c r="Z4668" s="1"/>
      <c r="AA4668" s="2"/>
      <c r="AB4668" s="4"/>
    </row>
    <row r="4669" spans="1:28" x14ac:dyDescent="0.3">
      <c r="A4669" t="s">
        <v>4710</v>
      </c>
      <c r="B4669" s="11" t="s">
        <v>11</v>
      </c>
      <c r="C4669" s="11" t="s">
        <v>57</v>
      </c>
      <c r="D4669" s="11" t="s">
        <v>37</v>
      </c>
      <c r="E4669" s="11" t="s">
        <v>20</v>
      </c>
      <c r="F4669" s="11" t="s">
        <v>51</v>
      </c>
      <c r="G4669" s="11">
        <v>1</v>
      </c>
      <c r="H4669" s="11" t="s">
        <v>32</v>
      </c>
      <c r="I4669" s="12">
        <v>44756</v>
      </c>
      <c r="J4669" s="14">
        <v>0.24097222222222223</v>
      </c>
      <c r="K4669">
        <v>1</v>
      </c>
      <c r="L4669" t="s">
        <v>32</v>
      </c>
      <c r="M4669" s="1">
        <v>44756</v>
      </c>
      <c r="N4669" s="2">
        <v>0.24097222222222223</v>
      </c>
      <c r="O4669" s="1">
        <f t="shared" si="432"/>
        <v>44756.240972222222</v>
      </c>
      <c r="P4669" s="3" t="str">
        <f t="shared" si="433"/>
        <v>Jul,2022</v>
      </c>
      <c r="Q4669">
        <f t="shared" si="434"/>
        <v>2022</v>
      </c>
      <c r="R4669" t="str">
        <f t="shared" si="435"/>
        <v>Thu</v>
      </c>
      <c r="S4669">
        <f t="shared" si="436"/>
        <v>5</v>
      </c>
      <c r="T4669" t="str">
        <f t="shared" si="437"/>
        <v>NO</v>
      </c>
      <c r="U4669" cm="1">
        <f t="array" ref="U4669">_xlfn.XLOOKUP(Table1012[[#This Row],[Severity_Level]],{"MINOR","MODERATE","SEVERE","FATAL"},{1,2,3,5})</f>
        <v>2</v>
      </c>
      <c r="Z4669" s="1"/>
      <c r="AA4669" s="2"/>
      <c r="AB4669" s="4"/>
    </row>
    <row r="4670" spans="1:28" x14ac:dyDescent="0.3">
      <c r="A4670" t="s">
        <v>4711</v>
      </c>
      <c r="B4670" s="11" t="s">
        <v>18</v>
      </c>
      <c r="C4670" s="11" t="s">
        <v>46</v>
      </c>
      <c r="D4670" s="11" t="s">
        <v>47</v>
      </c>
      <c r="E4670" s="11" t="s">
        <v>38</v>
      </c>
      <c r="F4670" s="11" t="s">
        <v>51</v>
      </c>
      <c r="G4670" s="11">
        <v>3</v>
      </c>
      <c r="H4670" s="11" t="s">
        <v>40</v>
      </c>
      <c r="I4670" s="12">
        <v>44756</v>
      </c>
      <c r="J4670" s="14">
        <v>0.24166666666666667</v>
      </c>
      <c r="K4670">
        <v>3</v>
      </c>
      <c r="L4670" t="s">
        <v>40</v>
      </c>
      <c r="M4670" s="1">
        <v>44756</v>
      </c>
      <c r="N4670" s="2">
        <v>0.24166666666666667</v>
      </c>
      <c r="O4670" s="1">
        <f t="shared" si="432"/>
        <v>44756.241666666669</v>
      </c>
      <c r="P4670" s="3" t="str">
        <f t="shared" si="433"/>
        <v>Jul,2022</v>
      </c>
      <c r="Q4670">
        <f t="shared" si="434"/>
        <v>2022</v>
      </c>
      <c r="R4670" t="str">
        <f t="shared" si="435"/>
        <v>Thu</v>
      </c>
      <c r="S4670">
        <f t="shared" si="436"/>
        <v>5</v>
      </c>
      <c r="T4670" t="str">
        <f t="shared" si="437"/>
        <v>NO</v>
      </c>
      <c r="U4670" cm="1">
        <f t="array" ref="U4670">_xlfn.XLOOKUP(Table1012[[#This Row],[Severity_Level]],{"MINOR","MODERATE","SEVERE","FATAL"},{1,2,3,5})</f>
        <v>5</v>
      </c>
      <c r="Z4670" s="1"/>
      <c r="AA4670" s="2"/>
      <c r="AB4670" s="4"/>
    </row>
    <row r="4671" spans="1:28" x14ac:dyDescent="0.3">
      <c r="A4671" t="s">
        <v>4712</v>
      </c>
      <c r="B4671" s="11" t="s">
        <v>18</v>
      </c>
      <c r="C4671" s="11" t="s">
        <v>46</v>
      </c>
      <c r="D4671" s="11" t="s">
        <v>47</v>
      </c>
      <c r="E4671" s="11" t="s">
        <v>35</v>
      </c>
      <c r="F4671" s="11" t="s">
        <v>15</v>
      </c>
      <c r="G4671" s="11">
        <v>4</v>
      </c>
      <c r="H4671" s="11" t="s">
        <v>40</v>
      </c>
      <c r="I4671" s="12">
        <v>44756</v>
      </c>
      <c r="J4671" s="14">
        <v>0.24236111111111111</v>
      </c>
      <c r="K4671">
        <v>4</v>
      </c>
      <c r="L4671" t="s">
        <v>40</v>
      </c>
      <c r="M4671" s="1">
        <v>44756</v>
      </c>
      <c r="N4671" s="2">
        <v>0.24236111111111111</v>
      </c>
      <c r="O4671" s="1">
        <f t="shared" si="432"/>
        <v>44756.242361111108</v>
      </c>
      <c r="P4671" s="3" t="str">
        <f t="shared" si="433"/>
        <v>Jul,2022</v>
      </c>
      <c r="Q4671">
        <f t="shared" si="434"/>
        <v>2022</v>
      </c>
      <c r="R4671" t="str">
        <f t="shared" si="435"/>
        <v>Thu</v>
      </c>
      <c r="S4671">
        <f t="shared" si="436"/>
        <v>5</v>
      </c>
      <c r="T4671" t="str">
        <f t="shared" si="437"/>
        <v>NO</v>
      </c>
      <c r="U4671" cm="1">
        <f t="array" ref="U4671">_xlfn.XLOOKUP(Table1012[[#This Row],[Severity_Level]],{"MINOR","MODERATE","SEVERE","FATAL"},{1,2,3,5})</f>
        <v>5</v>
      </c>
      <c r="Z4671" s="1"/>
      <c r="AA4671" s="2"/>
      <c r="AB4671" s="4"/>
    </row>
    <row r="4672" spans="1:28" x14ac:dyDescent="0.3">
      <c r="A4672" t="s">
        <v>4713</v>
      </c>
      <c r="B4672" s="11" t="s">
        <v>56</v>
      </c>
      <c r="C4672" s="11" t="s">
        <v>24</v>
      </c>
      <c r="D4672" s="11" t="s">
        <v>25</v>
      </c>
      <c r="E4672" s="11" t="s">
        <v>20</v>
      </c>
      <c r="F4672" s="11" t="s">
        <v>26</v>
      </c>
      <c r="G4672" s="11">
        <v>1</v>
      </c>
      <c r="H4672" s="11" t="s">
        <v>16</v>
      </c>
      <c r="I4672" s="12">
        <v>44756</v>
      </c>
      <c r="J4672" s="14">
        <v>0.24305555555555555</v>
      </c>
      <c r="K4672">
        <v>1</v>
      </c>
      <c r="L4672" t="s">
        <v>16</v>
      </c>
      <c r="M4672" s="1">
        <v>44756</v>
      </c>
      <c r="N4672" s="2">
        <v>0.24305555555555555</v>
      </c>
      <c r="O4672" s="1">
        <f t="shared" si="432"/>
        <v>44756.243055555555</v>
      </c>
      <c r="P4672" s="3" t="str">
        <f t="shared" si="433"/>
        <v>Jul,2022</v>
      </c>
      <c r="Q4672">
        <f t="shared" si="434"/>
        <v>2022</v>
      </c>
      <c r="R4672" t="str">
        <f t="shared" si="435"/>
        <v>Thu</v>
      </c>
      <c r="S4672">
        <f t="shared" si="436"/>
        <v>5</v>
      </c>
      <c r="T4672" t="str">
        <f t="shared" si="437"/>
        <v>NO</v>
      </c>
      <c r="U4672" cm="1">
        <f t="array" ref="U4672">_xlfn.XLOOKUP(Table1012[[#This Row],[Severity_Level]],{"MINOR","MODERATE","SEVERE","FATAL"},{1,2,3,5})</f>
        <v>1</v>
      </c>
      <c r="Z4672" s="1"/>
      <c r="AA4672" s="2"/>
      <c r="AB4672" s="4"/>
    </row>
    <row r="4673" spans="1:28" x14ac:dyDescent="0.3">
      <c r="A4673" t="s">
        <v>4714</v>
      </c>
      <c r="B4673" s="11" t="s">
        <v>49</v>
      </c>
      <c r="C4673" s="11" t="s">
        <v>65</v>
      </c>
      <c r="D4673" s="11" t="s">
        <v>25</v>
      </c>
      <c r="E4673" s="11" t="s">
        <v>35</v>
      </c>
      <c r="F4673" s="11" t="s">
        <v>21</v>
      </c>
      <c r="G4673" s="11">
        <v>5</v>
      </c>
      <c r="H4673" s="11" t="s">
        <v>16</v>
      </c>
      <c r="I4673" s="12">
        <v>44756</v>
      </c>
      <c r="J4673" s="14">
        <v>0.24374999999999999</v>
      </c>
      <c r="K4673">
        <v>5</v>
      </c>
      <c r="L4673" t="s">
        <v>16</v>
      </c>
      <c r="M4673" s="1">
        <v>44756</v>
      </c>
      <c r="N4673" s="2">
        <v>0.24374999999999999</v>
      </c>
      <c r="O4673" s="1">
        <f t="shared" si="432"/>
        <v>44756.243750000001</v>
      </c>
      <c r="P4673" s="3" t="str">
        <f t="shared" si="433"/>
        <v>Jul,2022</v>
      </c>
      <c r="Q4673">
        <f t="shared" si="434"/>
        <v>2022</v>
      </c>
      <c r="R4673" t="str">
        <f t="shared" si="435"/>
        <v>Thu</v>
      </c>
      <c r="S4673">
        <f t="shared" si="436"/>
        <v>5</v>
      </c>
      <c r="T4673" t="str">
        <f t="shared" si="437"/>
        <v>NO</v>
      </c>
      <c r="U4673" cm="1">
        <f t="array" ref="U4673">_xlfn.XLOOKUP(Table1012[[#This Row],[Severity_Level]],{"MINOR","MODERATE","SEVERE","FATAL"},{1,2,3,5})</f>
        <v>1</v>
      </c>
      <c r="Z4673" s="1"/>
      <c r="AA4673" s="2"/>
      <c r="AB4673" s="4"/>
    </row>
    <row r="4674" spans="1:28" x14ac:dyDescent="0.3">
      <c r="A4674" t="s">
        <v>4715</v>
      </c>
      <c r="B4674" s="11" t="s">
        <v>56</v>
      </c>
      <c r="C4674" s="11" t="s">
        <v>65</v>
      </c>
      <c r="D4674" s="11" t="s">
        <v>13</v>
      </c>
      <c r="E4674" s="11" t="s">
        <v>20</v>
      </c>
      <c r="F4674" s="11" t="s">
        <v>51</v>
      </c>
      <c r="G4674" s="11">
        <v>1</v>
      </c>
      <c r="H4674" s="11" t="s">
        <v>40</v>
      </c>
      <c r="I4674" s="12">
        <v>44756</v>
      </c>
      <c r="J4674" s="14">
        <v>0.24444444444444444</v>
      </c>
      <c r="K4674">
        <v>1</v>
      </c>
      <c r="L4674" t="s">
        <v>40</v>
      </c>
      <c r="M4674" s="1">
        <v>44756</v>
      </c>
      <c r="N4674" s="2">
        <v>0.24444444444444444</v>
      </c>
      <c r="O4674" s="1">
        <f t="shared" ref="O4674:O4737" si="438">M4674+N4674</f>
        <v>44756.244444444441</v>
      </c>
      <c r="P4674" s="3" t="str">
        <f t="shared" ref="P4674:P4737" si="439">TEXT(M4674,"MMM,YYY")</f>
        <v>Jul,2022</v>
      </c>
      <c r="Q4674">
        <f t="shared" ref="Q4674:Q4737" si="440">YEAR(M4674)</f>
        <v>2022</v>
      </c>
      <c r="R4674" t="str">
        <f t="shared" ref="R4674:R4737" si="441">TEXT(M4674,"DDD")</f>
        <v>Thu</v>
      </c>
      <c r="S4674">
        <f t="shared" ref="S4674:S4737" si="442">HOUR(N4674)</f>
        <v>5</v>
      </c>
      <c r="T4674" t="str">
        <f t="shared" ref="T4674:T4737" si="443">IF(OR(AND(S4674&gt;=7,S4674&lt;=9),AND(S4674&gt;=17,S4674&lt;=19)),"YES","NO")</f>
        <v>NO</v>
      </c>
      <c r="U4674" cm="1">
        <f t="array" ref="U4674">_xlfn.XLOOKUP(Table1012[[#This Row],[Severity_Level]],{"MINOR","MODERATE","SEVERE","FATAL"},{1,2,3,5})</f>
        <v>5</v>
      </c>
      <c r="Z4674" s="1"/>
      <c r="AA4674" s="2"/>
      <c r="AB4674" s="4"/>
    </row>
    <row r="4675" spans="1:28" x14ac:dyDescent="0.3">
      <c r="A4675" t="s">
        <v>4716</v>
      </c>
      <c r="B4675" s="11" t="s">
        <v>49</v>
      </c>
      <c r="C4675" s="11" t="s">
        <v>65</v>
      </c>
      <c r="D4675" s="11" t="s">
        <v>25</v>
      </c>
      <c r="E4675" s="11" t="s">
        <v>14</v>
      </c>
      <c r="F4675" s="11" t="s">
        <v>15</v>
      </c>
      <c r="G4675" s="11">
        <v>1</v>
      </c>
      <c r="H4675" s="11" t="s">
        <v>40</v>
      </c>
      <c r="I4675" s="12">
        <v>44756</v>
      </c>
      <c r="J4675" s="14">
        <v>0.24513888888888888</v>
      </c>
      <c r="K4675">
        <v>1</v>
      </c>
      <c r="L4675" t="s">
        <v>40</v>
      </c>
      <c r="M4675" s="1">
        <v>44756</v>
      </c>
      <c r="N4675" s="2">
        <v>0.24513888888888888</v>
      </c>
      <c r="O4675" s="1">
        <f t="shared" si="438"/>
        <v>44756.245138888888</v>
      </c>
      <c r="P4675" s="3" t="str">
        <f t="shared" si="439"/>
        <v>Jul,2022</v>
      </c>
      <c r="Q4675">
        <f t="shared" si="440"/>
        <v>2022</v>
      </c>
      <c r="R4675" t="str">
        <f t="shared" si="441"/>
        <v>Thu</v>
      </c>
      <c r="S4675">
        <f t="shared" si="442"/>
        <v>5</v>
      </c>
      <c r="T4675" t="str">
        <f t="shared" si="443"/>
        <v>NO</v>
      </c>
      <c r="U4675" cm="1">
        <f t="array" ref="U4675">_xlfn.XLOOKUP(Table1012[[#This Row],[Severity_Level]],{"MINOR","MODERATE","SEVERE","FATAL"},{1,2,3,5})</f>
        <v>5</v>
      </c>
      <c r="Z4675" s="1"/>
      <c r="AA4675" s="2"/>
      <c r="AB4675" s="4"/>
    </row>
    <row r="4676" spans="1:28" x14ac:dyDescent="0.3">
      <c r="A4676" t="s">
        <v>4717</v>
      </c>
      <c r="B4676" s="11" t="s">
        <v>29</v>
      </c>
      <c r="C4676" s="11" t="s">
        <v>46</v>
      </c>
      <c r="D4676" s="11" t="s">
        <v>31</v>
      </c>
      <c r="E4676" s="11" t="s">
        <v>14</v>
      </c>
      <c r="F4676" s="11" t="s">
        <v>15</v>
      </c>
      <c r="G4676" s="11">
        <v>1</v>
      </c>
      <c r="H4676" s="11" t="s">
        <v>32</v>
      </c>
      <c r="I4676" s="12">
        <v>44756</v>
      </c>
      <c r="J4676" s="14">
        <v>0.24583333333333332</v>
      </c>
      <c r="K4676">
        <v>1</v>
      </c>
      <c r="L4676" t="s">
        <v>32</v>
      </c>
      <c r="M4676" s="1">
        <v>44756</v>
      </c>
      <c r="N4676" s="2">
        <v>0.24583333333333332</v>
      </c>
      <c r="O4676" s="1">
        <f t="shared" si="438"/>
        <v>44756.245833333334</v>
      </c>
      <c r="P4676" s="3" t="str">
        <f t="shared" si="439"/>
        <v>Jul,2022</v>
      </c>
      <c r="Q4676">
        <f t="shared" si="440"/>
        <v>2022</v>
      </c>
      <c r="R4676" t="str">
        <f t="shared" si="441"/>
        <v>Thu</v>
      </c>
      <c r="S4676">
        <f t="shared" si="442"/>
        <v>5</v>
      </c>
      <c r="T4676" t="str">
        <f t="shared" si="443"/>
        <v>NO</v>
      </c>
      <c r="U4676" cm="1">
        <f t="array" ref="U4676">_xlfn.XLOOKUP(Table1012[[#This Row],[Severity_Level]],{"MINOR","MODERATE","SEVERE","FATAL"},{1,2,3,5})</f>
        <v>2</v>
      </c>
      <c r="Z4676" s="1"/>
      <c r="AA4676" s="2"/>
      <c r="AB4676" s="4"/>
    </row>
    <row r="4677" spans="1:28" x14ac:dyDescent="0.3">
      <c r="A4677" t="s">
        <v>4718</v>
      </c>
      <c r="B4677" s="11" t="s">
        <v>29</v>
      </c>
      <c r="C4677" s="11" t="s">
        <v>12</v>
      </c>
      <c r="D4677" s="11" t="s">
        <v>13</v>
      </c>
      <c r="E4677" s="11" t="s">
        <v>14</v>
      </c>
      <c r="F4677" s="11" t="s">
        <v>15</v>
      </c>
      <c r="G4677" s="11">
        <v>2</v>
      </c>
      <c r="H4677" s="11" t="s">
        <v>40</v>
      </c>
      <c r="I4677" s="12">
        <v>44756</v>
      </c>
      <c r="J4677" s="14">
        <v>0.24652777777777779</v>
      </c>
      <c r="K4677">
        <v>2</v>
      </c>
      <c r="L4677" t="s">
        <v>40</v>
      </c>
      <c r="M4677" s="1">
        <v>44756</v>
      </c>
      <c r="N4677" s="2">
        <v>0.24652777777777779</v>
      </c>
      <c r="O4677" s="1">
        <f t="shared" si="438"/>
        <v>44756.246527777781</v>
      </c>
      <c r="P4677" s="3" t="str">
        <f t="shared" si="439"/>
        <v>Jul,2022</v>
      </c>
      <c r="Q4677">
        <f t="shared" si="440"/>
        <v>2022</v>
      </c>
      <c r="R4677" t="str">
        <f t="shared" si="441"/>
        <v>Thu</v>
      </c>
      <c r="S4677">
        <f t="shared" si="442"/>
        <v>5</v>
      </c>
      <c r="T4677" t="str">
        <f t="shared" si="443"/>
        <v>NO</v>
      </c>
      <c r="U4677" cm="1">
        <f t="array" ref="U4677">_xlfn.XLOOKUP(Table1012[[#This Row],[Severity_Level]],{"MINOR","MODERATE","SEVERE","FATAL"},{1,2,3,5})</f>
        <v>5</v>
      </c>
      <c r="Z4677" s="1"/>
      <c r="AA4677" s="2"/>
      <c r="AB4677" s="4"/>
    </row>
    <row r="4678" spans="1:28" x14ac:dyDescent="0.3">
      <c r="A4678" t="s">
        <v>4719</v>
      </c>
      <c r="B4678" s="11" t="s">
        <v>49</v>
      </c>
      <c r="C4678" s="11" t="s">
        <v>50</v>
      </c>
      <c r="D4678" s="11" t="s">
        <v>13</v>
      </c>
      <c r="E4678" s="11" t="s">
        <v>38</v>
      </c>
      <c r="F4678" s="11" t="s">
        <v>51</v>
      </c>
      <c r="G4678" s="11">
        <v>3</v>
      </c>
      <c r="H4678" s="11" t="s">
        <v>40</v>
      </c>
      <c r="I4678" s="12">
        <v>44756</v>
      </c>
      <c r="J4678" s="14">
        <v>0.24722222222222223</v>
      </c>
      <c r="K4678">
        <v>3</v>
      </c>
      <c r="L4678" t="s">
        <v>40</v>
      </c>
      <c r="M4678" s="1">
        <v>44756</v>
      </c>
      <c r="N4678" s="2">
        <v>0.24722222222222223</v>
      </c>
      <c r="O4678" s="1">
        <f t="shared" si="438"/>
        <v>44756.24722222222</v>
      </c>
      <c r="P4678" s="3" t="str">
        <f t="shared" si="439"/>
        <v>Jul,2022</v>
      </c>
      <c r="Q4678">
        <f t="shared" si="440"/>
        <v>2022</v>
      </c>
      <c r="R4678" t="str">
        <f t="shared" si="441"/>
        <v>Thu</v>
      </c>
      <c r="S4678">
        <f t="shared" si="442"/>
        <v>5</v>
      </c>
      <c r="T4678" t="str">
        <f t="shared" si="443"/>
        <v>NO</v>
      </c>
      <c r="U4678" cm="1">
        <f t="array" ref="U4678">_xlfn.XLOOKUP(Table1012[[#This Row],[Severity_Level]],{"MINOR","MODERATE","SEVERE","FATAL"},{1,2,3,5})</f>
        <v>5</v>
      </c>
      <c r="Z4678" s="1"/>
      <c r="AA4678" s="2"/>
      <c r="AB4678" s="4"/>
    </row>
    <row r="4679" spans="1:28" x14ac:dyDescent="0.3">
      <c r="A4679" t="s">
        <v>4720</v>
      </c>
      <c r="B4679" s="11" t="s">
        <v>56</v>
      </c>
      <c r="C4679" s="11" t="s">
        <v>57</v>
      </c>
      <c r="D4679" s="11" t="s">
        <v>25</v>
      </c>
      <c r="E4679" s="11" t="s">
        <v>35</v>
      </c>
      <c r="F4679" s="11" t="s">
        <v>15</v>
      </c>
      <c r="G4679" s="11">
        <v>5</v>
      </c>
      <c r="H4679" s="11" t="s">
        <v>16</v>
      </c>
      <c r="I4679" s="12">
        <v>44756</v>
      </c>
      <c r="J4679" s="14">
        <v>0.24791666666666667</v>
      </c>
      <c r="K4679">
        <v>5</v>
      </c>
      <c r="L4679" t="s">
        <v>16</v>
      </c>
      <c r="M4679" s="1">
        <v>44756</v>
      </c>
      <c r="N4679" s="2">
        <v>0.24791666666666667</v>
      </c>
      <c r="O4679" s="1">
        <f t="shared" si="438"/>
        <v>44756.247916666667</v>
      </c>
      <c r="P4679" s="3" t="str">
        <f t="shared" si="439"/>
        <v>Jul,2022</v>
      </c>
      <c r="Q4679">
        <f t="shared" si="440"/>
        <v>2022</v>
      </c>
      <c r="R4679" t="str">
        <f t="shared" si="441"/>
        <v>Thu</v>
      </c>
      <c r="S4679">
        <f t="shared" si="442"/>
        <v>5</v>
      </c>
      <c r="T4679" t="str">
        <f t="shared" si="443"/>
        <v>NO</v>
      </c>
      <c r="U4679" cm="1">
        <f t="array" ref="U4679">_xlfn.XLOOKUP(Table1012[[#This Row],[Severity_Level]],{"MINOR","MODERATE","SEVERE","FATAL"},{1,2,3,5})</f>
        <v>1</v>
      </c>
      <c r="Z4679" s="1"/>
      <c r="AA4679" s="2"/>
      <c r="AB4679" s="4"/>
    </row>
    <row r="4680" spans="1:28" x14ac:dyDescent="0.3">
      <c r="A4680" t="s">
        <v>4721</v>
      </c>
      <c r="B4680" s="11" t="s">
        <v>18</v>
      </c>
      <c r="C4680" s="11" t="s">
        <v>57</v>
      </c>
      <c r="D4680" s="11" t="s">
        <v>25</v>
      </c>
      <c r="E4680" s="11" t="s">
        <v>38</v>
      </c>
      <c r="F4680" s="11" t="s">
        <v>26</v>
      </c>
      <c r="G4680" s="11">
        <v>3</v>
      </c>
      <c r="H4680" s="11" t="s">
        <v>32</v>
      </c>
      <c r="I4680" s="12">
        <v>44756</v>
      </c>
      <c r="J4680" s="14">
        <v>0.24861111111111112</v>
      </c>
      <c r="K4680">
        <v>3</v>
      </c>
      <c r="L4680" t="s">
        <v>32</v>
      </c>
      <c r="M4680" s="1">
        <v>44756</v>
      </c>
      <c r="N4680" s="2">
        <v>0.24861111111111112</v>
      </c>
      <c r="O4680" s="1">
        <f t="shared" si="438"/>
        <v>44756.248611111114</v>
      </c>
      <c r="P4680" s="3" t="str">
        <f t="shared" si="439"/>
        <v>Jul,2022</v>
      </c>
      <c r="Q4680">
        <f t="shared" si="440"/>
        <v>2022</v>
      </c>
      <c r="R4680" t="str">
        <f t="shared" si="441"/>
        <v>Thu</v>
      </c>
      <c r="S4680">
        <f t="shared" si="442"/>
        <v>5</v>
      </c>
      <c r="T4680" t="str">
        <f t="shared" si="443"/>
        <v>NO</v>
      </c>
      <c r="U4680" cm="1">
        <f t="array" ref="U4680">_xlfn.XLOOKUP(Table1012[[#This Row],[Severity_Level]],{"MINOR","MODERATE","SEVERE","FATAL"},{1,2,3,5})</f>
        <v>2</v>
      </c>
      <c r="Z4680" s="1"/>
      <c r="AA4680" s="2"/>
      <c r="AB4680" s="4"/>
    </row>
    <row r="4681" spans="1:28" x14ac:dyDescent="0.3">
      <c r="A4681" t="s">
        <v>4722</v>
      </c>
      <c r="B4681" s="11" t="s">
        <v>11</v>
      </c>
      <c r="C4681" s="11" t="s">
        <v>53</v>
      </c>
      <c r="D4681" s="11" t="s">
        <v>31</v>
      </c>
      <c r="E4681" s="11" t="s">
        <v>14</v>
      </c>
      <c r="F4681" s="11" t="s">
        <v>15</v>
      </c>
      <c r="G4681" s="11">
        <v>4</v>
      </c>
      <c r="H4681" s="11" t="s">
        <v>27</v>
      </c>
      <c r="I4681" s="12">
        <v>44756</v>
      </c>
      <c r="J4681" s="14">
        <v>0.24930555555555556</v>
      </c>
      <c r="K4681">
        <v>4</v>
      </c>
      <c r="L4681" t="s">
        <v>27</v>
      </c>
      <c r="M4681" s="1">
        <v>44756</v>
      </c>
      <c r="N4681" s="2">
        <v>0.24930555555555556</v>
      </c>
      <c r="O4681" s="1">
        <f t="shared" si="438"/>
        <v>44756.249305555553</v>
      </c>
      <c r="P4681" s="3" t="str">
        <f t="shared" si="439"/>
        <v>Jul,2022</v>
      </c>
      <c r="Q4681">
        <f t="shared" si="440"/>
        <v>2022</v>
      </c>
      <c r="R4681" t="str">
        <f t="shared" si="441"/>
        <v>Thu</v>
      </c>
      <c r="S4681">
        <f t="shared" si="442"/>
        <v>5</v>
      </c>
      <c r="T4681" t="str">
        <f t="shared" si="443"/>
        <v>NO</v>
      </c>
      <c r="U4681" cm="1">
        <f t="array" ref="U4681">_xlfn.XLOOKUP(Table1012[[#This Row],[Severity_Level]],{"MINOR","MODERATE","SEVERE","FATAL"},{1,2,3,5})</f>
        <v>3</v>
      </c>
      <c r="Z4681" s="1"/>
      <c r="AA4681" s="2"/>
      <c r="AB4681" s="4"/>
    </row>
    <row r="4682" spans="1:28" x14ac:dyDescent="0.3">
      <c r="A4682" t="s">
        <v>4723</v>
      </c>
      <c r="B4682" s="11" t="s">
        <v>49</v>
      </c>
      <c r="C4682" s="11" t="s">
        <v>53</v>
      </c>
      <c r="D4682" s="11" t="s">
        <v>13</v>
      </c>
      <c r="E4682" s="11" t="s">
        <v>14</v>
      </c>
      <c r="F4682" s="11" t="s">
        <v>21</v>
      </c>
      <c r="G4682" s="11">
        <v>1</v>
      </c>
      <c r="H4682" s="11" t="s">
        <v>32</v>
      </c>
      <c r="I4682" s="12">
        <v>44757</v>
      </c>
      <c r="J4682" s="14">
        <v>0.25</v>
      </c>
      <c r="K4682">
        <v>1</v>
      </c>
      <c r="L4682" t="s">
        <v>32</v>
      </c>
      <c r="M4682" s="1">
        <v>44757</v>
      </c>
      <c r="N4682" s="2">
        <v>0.25</v>
      </c>
      <c r="O4682" s="1">
        <f t="shared" si="438"/>
        <v>44757.25</v>
      </c>
      <c r="P4682" s="3" t="str">
        <f t="shared" si="439"/>
        <v>Jul,2022</v>
      </c>
      <c r="Q4682">
        <f t="shared" si="440"/>
        <v>2022</v>
      </c>
      <c r="R4682" t="str">
        <f t="shared" si="441"/>
        <v>Fri</v>
      </c>
      <c r="S4682">
        <f t="shared" si="442"/>
        <v>6</v>
      </c>
      <c r="T4682" t="str">
        <f t="shared" si="443"/>
        <v>NO</v>
      </c>
      <c r="U4682" cm="1">
        <f t="array" ref="U4682">_xlfn.XLOOKUP(Table1012[[#This Row],[Severity_Level]],{"MINOR","MODERATE","SEVERE","FATAL"},{1,2,3,5})</f>
        <v>2</v>
      </c>
      <c r="Z4682" s="1"/>
      <c r="AA4682" s="2"/>
      <c r="AB4682" s="4"/>
    </row>
    <row r="4683" spans="1:28" x14ac:dyDescent="0.3">
      <c r="A4683" t="s">
        <v>4724</v>
      </c>
      <c r="B4683" s="11" t="s">
        <v>49</v>
      </c>
      <c r="C4683" s="11" t="s">
        <v>30</v>
      </c>
      <c r="D4683" s="11" t="s">
        <v>47</v>
      </c>
      <c r="E4683" s="11" t="s">
        <v>35</v>
      </c>
      <c r="F4683" s="11" t="s">
        <v>26</v>
      </c>
      <c r="G4683" s="11">
        <v>1</v>
      </c>
      <c r="H4683" s="11" t="s">
        <v>27</v>
      </c>
      <c r="I4683" s="12">
        <v>44757</v>
      </c>
      <c r="J4683" s="14">
        <v>0.25069444444444444</v>
      </c>
      <c r="K4683">
        <v>1</v>
      </c>
      <c r="L4683" t="s">
        <v>27</v>
      </c>
      <c r="M4683" s="1">
        <v>44757</v>
      </c>
      <c r="N4683" s="2">
        <v>0.25069444444444444</v>
      </c>
      <c r="O4683" s="1">
        <f t="shared" si="438"/>
        <v>44757.250694444447</v>
      </c>
      <c r="P4683" s="3" t="str">
        <f t="shared" si="439"/>
        <v>Jul,2022</v>
      </c>
      <c r="Q4683">
        <f t="shared" si="440"/>
        <v>2022</v>
      </c>
      <c r="R4683" t="str">
        <f t="shared" si="441"/>
        <v>Fri</v>
      </c>
      <c r="S4683">
        <f t="shared" si="442"/>
        <v>6</v>
      </c>
      <c r="T4683" t="str">
        <f t="shared" si="443"/>
        <v>NO</v>
      </c>
      <c r="U4683" cm="1">
        <f t="array" ref="U4683">_xlfn.XLOOKUP(Table1012[[#This Row],[Severity_Level]],{"MINOR","MODERATE","SEVERE","FATAL"},{1,2,3,5})</f>
        <v>3</v>
      </c>
      <c r="Z4683" s="1"/>
      <c r="AA4683" s="2"/>
      <c r="AB4683" s="4"/>
    </row>
    <row r="4684" spans="1:28" x14ac:dyDescent="0.3">
      <c r="A4684" t="s">
        <v>4725</v>
      </c>
      <c r="B4684" s="11" t="s">
        <v>49</v>
      </c>
      <c r="C4684" s="11" t="s">
        <v>53</v>
      </c>
      <c r="D4684" s="11" t="s">
        <v>31</v>
      </c>
      <c r="E4684" s="11" t="s">
        <v>14</v>
      </c>
      <c r="F4684" s="11" t="s">
        <v>51</v>
      </c>
      <c r="G4684" s="11">
        <v>5</v>
      </c>
      <c r="H4684" s="11" t="s">
        <v>40</v>
      </c>
      <c r="I4684" s="12">
        <v>44757</v>
      </c>
      <c r="J4684" s="14">
        <v>0.25138888888888888</v>
      </c>
      <c r="K4684">
        <v>5</v>
      </c>
      <c r="L4684" t="s">
        <v>40</v>
      </c>
      <c r="M4684" s="1">
        <v>44757</v>
      </c>
      <c r="N4684" s="2">
        <v>0.25138888888888888</v>
      </c>
      <c r="O4684" s="1">
        <f t="shared" si="438"/>
        <v>44757.251388888886</v>
      </c>
      <c r="P4684" s="3" t="str">
        <f t="shared" si="439"/>
        <v>Jul,2022</v>
      </c>
      <c r="Q4684">
        <f t="shared" si="440"/>
        <v>2022</v>
      </c>
      <c r="R4684" t="str">
        <f t="shared" si="441"/>
        <v>Fri</v>
      </c>
      <c r="S4684">
        <f t="shared" si="442"/>
        <v>6</v>
      </c>
      <c r="T4684" t="str">
        <f t="shared" si="443"/>
        <v>NO</v>
      </c>
      <c r="U4684" cm="1">
        <f t="array" ref="U4684">_xlfn.XLOOKUP(Table1012[[#This Row],[Severity_Level]],{"MINOR","MODERATE","SEVERE","FATAL"},{1,2,3,5})</f>
        <v>5</v>
      </c>
      <c r="Z4684" s="1"/>
      <c r="AA4684" s="2"/>
      <c r="AB4684" s="4"/>
    </row>
    <row r="4685" spans="1:28" x14ac:dyDescent="0.3">
      <c r="A4685" t="s">
        <v>4726</v>
      </c>
      <c r="B4685" s="11" t="s">
        <v>56</v>
      </c>
      <c r="C4685" s="11" t="s">
        <v>12</v>
      </c>
      <c r="D4685" s="11" t="s">
        <v>31</v>
      </c>
      <c r="E4685" s="11" t="s">
        <v>14</v>
      </c>
      <c r="F4685" s="11" t="s">
        <v>26</v>
      </c>
      <c r="G4685" s="11">
        <v>5</v>
      </c>
      <c r="H4685" s="11" t="s">
        <v>40</v>
      </c>
      <c r="I4685" s="12">
        <v>44757</v>
      </c>
      <c r="J4685" s="14">
        <v>0.25208333333333333</v>
      </c>
      <c r="K4685">
        <v>5</v>
      </c>
      <c r="L4685" t="s">
        <v>40</v>
      </c>
      <c r="M4685" s="1">
        <v>44757</v>
      </c>
      <c r="N4685" s="2">
        <v>0.25208333333333333</v>
      </c>
      <c r="O4685" s="1">
        <f t="shared" si="438"/>
        <v>44757.252083333333</v>
      </c>
      <c r="P4685" s="3" t="str">
        <f t="shared" si="439"/>
        <v>Jul,2022</v>
      </c>
      <c r="Q4685">
        <f t="shared" si="440"/>
        <v>2022</v>
      </c>
      <c r="R4685" t="str">
        <f t="shared" si="441"/>
        <v>Fri</v>
      </c>
      <c r="S4685">
        <f t="shared" si="442"/>
        <v>6</v>
      </c>
      <c r="T4685" t="str">
        <f t="shared" si="443"/>
        <v>NO</v>
      </c>
      <c r="U4685" cm="1">
        <f t="array" ref="U4685">_xlfn.XLOOKUP(Table1012[[#This Row],[Severity_Level]],{"MINOR","MODERATE","SEVERE","FATAL"},{1,2,3,5})</f>
        <v>5</v>
      </c>
      <c r="Z4685" s="1"/>
      <c r="AA4685" s="2"/>
      <c r="AB4685" s="4"/>
    </row>
    <row r="4686" spans="1:28" x14ac:dyDescent="0.3">
      <c r="A4686" t="s">
        <v>4727</v>
      </c>
      <c r="B4686" s="11" t="s">
        <v>18</v>
      </c>
      <c r="C4686" s="11" t="s">
        <v>24</v>
      </c>
      <c r="D4686" s="11" t="s">
        <v>25</v>
      </c>
      <c r="E4686" s="11" t="s">
        <v>20</v>
      </c>
      <c r="F4686" s="11" t="s">
        <v>21</v>
      </c>
      <c r="G4686" s="11">
        <v>5</v>
      </c>
      <c r="H4686" s="11" t="s">
        <v>40</v>
      </c>
      <c r="I4686" s="12">
        <v>44757</v>
      </c>
      <c r="J4686" s="14">
        <v>0.25277777777777777</v>
      </c>
      <c r="K4686">
        <v>5</v>
      </c>
      <c r="L4686" t="s">
        <v>40</v>
      </c>
      <c r="M4686" s="1">
        <v>44757</v>
      </c>
      <c r="N4686" s="2">
        <v>0.25277777777777777</v>
      </c>
      <c r="O4686" s="1">
        <f t="shared" si="438"/>
        <v>44757.25277777778</v>
      </c>
      <c r="P4686" s="3" t="str">
        <f t="shared" si="439"/>
        <v>Jul,2022</v>
      </c>
      <c r="Q4686">
        <f t="shared" si="440"/>
        <v>2022</v>
      </c>
      <c r="R4686" t="str">
        <f t="shared" si="441"/>
        <v>Fri</v>
      </c>
      <c r="S4686">
        <f t="shared" si="442"/>
        <v>6</v>
      </c>
      <c r="T4686" t="str">
        <f t="shared" si="443"/>
        <v>NO</v>
      </c>
      <c r="U4686" cm="1">
        <f t="array" ref="U4686">_xlfn.XLOOKUP(Table1012[[#This Row],[Severity_Level]],{"MINOR","MODERATE","SEVERE","FATAL"},{1,2,3,5})</f>
        <v>5</v>
      </c>
      <c r="Z4686" s="1"/>
      <c r="AA4686" s="2"/>
      <c r="AB4686" s="4"/>
    </row>
    <row r="4687" spans="1:28" x14ac:dyDescent="0.3">
      <c r="A4687" t="s">
        <v>4728</v>
      </c>
      <c r="B4687" s="11" t="s">
        <v>56</v>
      </c>
      <c r="C4687" s="11" t="s">
        <v>19</v>
      </c>
      <c r="D4687" s="11" t="s">
        <v>31</v>
      </c>
      <c r="E4687" s="11" t="s">
        <v>35</v>
      </c>
      <c r="F4687" s="11" t="s">
        <v>26</v>
      </c>
      <c r="G4687" s="11">
        <v>5</v>
      </c>
      <c r="H4687" s="11" t="s">
        <v>16</v>
      </c>
      <c r="I4687" s="12">
        <v>44757</v>
      </c>
      <c r="J4687" s="14">
        <v>0.25347222222222221</v>
      </c>
      <c r="K4687">
        <v>5</v>
      </c>
      <c r="L4687" t="s">
        <v>16</v>
      </c>
      <c r="M4687" s="1">
        <v>44757</v>
      </c>
      <c r="N4687" s="2">
        <v>0.25347222222222221</v>
      </c>
      <c r="O4687" s="1">
        <f t="shared" si="438"/>
        <v>44757.253472222219</v>
      </c>
      <c r="P4687" s="3" t="str">
        <f t="shared" si="439"/>
        <v>Jul,2022</v>
      </c>
      <c r="Q4687">
        <f t="shared" si="440"/>
        <v>2022</v>
      </c>
      <c r="R4687" t="str">
        <f t="shared" si="441"/>
        <v>Fri</v>
      </c>
      <c r="S4687">
        <f t="shared" si="442"/>
        <v>6</v>
      </c>
      <c r="T4687" t="str">
        <f t="shared" si="443"/>
        <v>NO</v>
      </c>
      <c r="U4687" cm="1">
        <f t="array" ref="U4687">_xlfn.XLOOKUP(Table1012[[#This Row],[Severity_Level]],{"MINOR","MODERATE","SEVERE","FATAL"},{1,2,3,5})</f>
        <v>1</v>
      </c>
      <c r="Z4687" s="1"/>
      <c r="AA4687" s="2"/>
      <c r="AB4687" s="4"/>
    </row>
    <row r="4688" spans="1:28" x14ac:dyDescent="0.3">
      <c r="A4688" t="s">
        <v>4729</v>
      </c>
      <c r="B4688" s="11" t="s">
        <v>34</v>
      </c>
      <c r="C4688" s="11" t="s">
        <v>65</v>
      </c>
      <c r="D4688" s="11" t="s">
        <v>31</v>
      </c>
      <c r="E4688" s="11" t="s">
        <v>14</v>
      </c>
      <c r="F4688" s="11" t="s">
        <v>15</v>
      </c>
      <c r="G4688" s="11">
        <v>5</v>
      </c>
      <c r="H4688" s="11" t="s">
        <v>16</v>
      </c>
      <c r="I4688" s="12">
        <v>44757</v>
      </c>
      <c r="J4688" s="14">
        <v>0.25416666666666665</v>
      </c>
      <c r="K4688">
        <v>5</v>
      </c>
      <c r="L4688" t="s">
        <v>16</v>
      </c>
      <c r="M4688" s="1">
        <v>44757</v>
      </c>
      <c r="N4688" s="2">
        <v>0.25416666666666665</v>
      </c>
      <c r="O4688" s="1">
        <f t="shared" si="438"/>
        <v>44757.254166666666</v>
      </c>
      <c r="P4688" s="3" t="str">
        <f t="shared" si="439"/>
        <v>Jul,2022</v>
      </c>
      <c r="Q4688">
        <f t="shared" si="440"/>
        <v>2022</v>
      </c>
      <c r="R4688" t="str">
        <f t="shared" si="441"/>
        <v>Fri</v>
      </c>
      <c r="S4688">
        <f t="shared" si="442"/>
        <v>6</v>
      </c>
      <c r="T4688" t="str">
        <f t="shared" si="443"/>
        <v>NO</v>
      </c>
      <c r="U4688" cm="1">
        <f t="array" ref="U4688">_xlfn.XLOOKUP(Table1012[[#This Row],[Severity_Level]],{"MINOR","MODERATE","SEVERE","FATAL"},{1,2,3,5})</f>
        <v>1</v>
      </c>
      <c r="Z4688" s="1"/>
      <c r="AA4688" s="2"/>
      <c r="AB4688" s="4"/>
    </row>
    <row r="4689" spans="1:28" x14ac:dyDescent="0.3">
      <c r="A4689" t="s">
        <v>4730</v>
      </c>
      <c r="B4689" s="11" t="s">
        <v>34</v>
      </c>
      <c r="C4689" s="11" t="s">
        <v>44</v>
      </c>
      <c r="D4689" s="11" t="s">
        <v>13</v>
      </c>
      <c r="E4689" s="11" t="s">
        <v>14</v>
      </c>
      <c r="F4689" s="11" t="s">
        <v>26</v>
      </c>
      <c r="G4689" s="11">
        <v>4</v>
      </c>
      <c r="H4689" s="11" t="s">
        <v>40</v>
      </c>
      <c r="I4689" s="12">
        <v>44757</v>
      </c>
      <c r="J4689" s="14">
        <v>0.25486111111111109</v>
      </c>
      <c r="K4689">
        <v>4</v>
      </c>
      <c r="L4689" t="s">
        <v>40</v>
      </c>
      <c r="M4689" s="1">
        <v>44757</v>
      </c>
      <c r="N4689" s="2">
        <v>0.25486111111111109</v>
      </c>
      <c r="O4689" s="1">
        <f t="shared" si="438"/>
        <v>44757.254861111112</v>
      </c>
      <c r="P4689" s="3" t="str">
        <f t="shared" si="439"/>
        <v>Jul,2022</v>
      </c>
      <c r="Q4689">
        <f t="shared" si="440"/>
        <v>2022</v>
      </c>
      <c r="R4689" t="str">
        <f t="shared" si="441"/>
        <v>Fri</v>
      </c>
      <c r="S4689">
        <f t="shared" si="442"/>
        <v>6</v>
      </c>
      <c r="T4689" t="str">
        <f t="shared" si="443"/>
        <v>NO</v>
      </c>
      <c r="U4689" cm="1">
        <f t="array" ref="U4689">_xlfn.XLOOKUP(Table1012[[#This Row],[Severity_Level]],{"MINOR","MODERATE","SEVERE","FATAL"},{1,2,3,5})</f>
        <v>5</v>
      </c>
      <c r="Z4689" s="1"/>
      <c r="AA4689" s="2"/>
      <c r="AB4689" s="4"/>
    </row>
    <row r="4690" spans="1:28" x14ac:dyDescent="0.3">
      <c r="A4690" t="s">
        <v>4731</v>
      </c>
      <c r="B4690" s="11" t="s">
        <v>49</v>
      </c>
      <c r="C4690" s="11" t="s">
        <v>50</v>
      </c>
      <c r="D4690" s="11" t="s">
        <v>47</v>
      </c>
      <c r="E4690" s="11" t="s">
        <v>35</v>
      </c>
      <c r="F4690" s="11" t="s">
        <v>51</v>
      </c>
      <c r="G4690" s="11">
        <v>3</v>
      </c>
      <c r="H4690" s="11" t="s">
        <v>27</v>
      </c>
      <c r="I4690" s="12">
        <v>44757</v>
      </c>
      <c r="J4690" s="14">
        <v>0.25555555555555554</v>
      </c>
      <c r="K4690">
        <v>3</v>
      </c>
      <c r="L4690" t="s">
        <v>27</v>
      </c>
      <c r="M4690" s="1">
        <v>44757</v>
      </c>
      <c r="N4690" s="2">
        <v>0.25555555555555554</v>
      </c>
      <c r="O4690" s="1">
        <f t="shared" si="438"/>
        <v>44757.255555555559</v>
      </c>
      <c r="P4690" s="3" t="str">
        <f t="shared" si="439"/>
        <v>Jul,2022</v>
      </c>
      <c r="Q4690">
        <f t="shared" si="440"/>
        <v>2022</v>
      </c>
      <c r="R4690" t="str">
        <f t="shared" si="441"/>
        <v>Fri</v>
      </c>
      <c r="S4690">
        <f t="shared" si="442"/>
        <v>6</v>
      </c>
      <c r="T4690" t="str">
        <f t="shared" si="443"/>
        <v>NO</v>
      </c>
      <c r="U4690" cm="1">
        <f t="array" ref="U4690">_xlfn.XLOOKUP(Table1012[[#This Row],[Severity_Level]],{"MINOR","MODERATE","SEVERE","FATAL"},{1,2,3,5})</f>
        <v>3</v>
      </c>
      <c r="Z4690" s="1"/>
      <c r="AA4690" s="2"/>
      <c r="AB4690" s="4"/>
    </row>
    <row r="4691" spans="1:28" x14ac:dyDescent="0.3">
      <c r="A4691" t="s">
        <v>4732</v>
      </c>
      <c r="B4691" s="11" t="s">
        <v>49</v>
      </c>
      <c r="C4691" s="11" t="s">
        <v>46</v>
      </c>
      <c r="D4691" s="11" t="s">
        <v>31</v>
      </c>
      <c r="E4691" s="11" t="s">
        <v>38</v>
      </c>
      <c r="F4691" s="11" t="s">
        <v>21</v>
      </c>
      <c r="G4691" s="11">
        <v>1</v>
      </c>
      <c r="H4691" s="11" t="s">
        <v>40</v>
      </c>
      <c r="I4691" s="12">
        <v>44757</v>
      </c>
      <c r="J4691" s="14">
        <v>0.25624999999999998</v>
      </c>
      <c r="K4691">
        <v>1</v>
      </c>
      <c r="L4691" t="s">
        <v>40</v>
      </c>
      <c r="M4691" s="1">
        <v>44757</v>
      </c>
      <c r="N4691" s="2">
        <v>0.25624999999999998</v>
      </c>
      <c r="O4691" s="1">
        <f t="shared" si="438"/>
        <v>44757.256249999999</v>
      </c>
      <c r="P4691" s="3" t="str">
        <f t="shared" si="439"/>
        <v>Jul,2022</v>
      </c>
      <c r="Q4691">
        <f t="shared" si="440"/>
        <v>2022</v>
      </c>
      <c r="R4691" t="str">
        <f t="shared" si="441"/>
        <v>Fri</v>
      </c>
      <c r="S4691">
        <f t="shared" si="442"/>
        <v>6</v>
      </c>
      <c r="T4691" t="str">
        <f t="shared" si="443"/>
        <v>NO</v>
      </c>
      <c r="U4691" cm="1">
        <f t="array" ref="U4691">_xlfn.XLOOKUP(Table1012[[#This Row],[Severity_Level]],{"MINOR","MODERATE","SEVERE","FATAL"},{1,2,3,5})</f>
        <v>5</v>
      </c>
      <c r="Z4691" s="1"/>
      <c r="AA4691" s="2"/>
      <c r="AB4691" s="4"/>
    </row>
    <row r="4692" spans="1:28" x14ac:dyDescent="0.3">
      <c r="A4692" t="s">
        <v>4733</v>
      </c>
      <c r="B4692" s="11" t="s">
        <v>49</v>
      </c>
      <c r="C4692" s="11" t="s">
        <v>19</v>
      </c>
      <c r="D4692" s="11" t="s">
        <v>37</v>
      </c>
      <c r="E4692" s="11" t="s">
        <v>38</v>
      </c>
      <c r="F4692" s="11" t="s">
        <v>26</v>
      </c>
      <c r="G4692" s="11">
        <v>1</v>
      </c>
      <c r="H4692" s="11" t="s">
        <v>32</v>
      </c>
      <c r="I4692" s="12">
        <v>44757</v>
      </c>
      <c r="J4692" s="14">
        <v>0.25694444444444442</v>
      </c>
      <c r="K4692">
        <v>1</v>
      </c>
      <c r="L4692" t="s">
        <v>32</v>
      </c>
      <c r="M4692" s="1">
        <v>44757</v>
      </c>
      <c r="N4692" s="2">
        <v>0.25694444444444442</v>
      </c>
      <c r="O4692" s="1">
        <f t="shared" si="438"/>
        <v>44757.256944444445</v>
      </c>
      <c r="P4692" s="3" t="str">
        <f t="shared" si="439"/>
        <v>Jul,2022</v>
      </c>
      <c r="Q4692">
        <f t="shared" si="440"/>
        <v>2022</v>
      </c>
      <c r="R4692" t="str">
        <f t="shared" si="441"/>
        <v>Fri</v>
      </c>
      <c r="S4692">
        <f t="shared" si="442"/>
        <v>6</v>
      </c>
      <c r="T4692" t="str">
        <f t="shared" si="443"/>
        <v>NO</v>
      </c>
      <c r="U4692" cm="1">
        <f t="array" ref="U4692">_xlfn.XLOOKUP(Table1012[[#This Row],[Severity_Level]],{"MINOR","MODERATE","SEVERE","FATAL"},{1,2,3,5})</f>
        <v>2</v>
      </c>
      <c r="Z4692" s="1"/>
      <c r="AA4692" s="2"/>
      <c r="AB4692" s="4"/>
    </row>
    <row r="4693" spans="1:28" x14ac:dyDescent="0.3">
      <c r="A4693" t="s">
        <v>4734</v>
      </c>
      <c r="B4693" s="11" t="s">
        <v>18</v>
      </c>
      <c r="C4693" s="11" t="s">
        <v>57</v>
      </c>
      <c r="D4693" s="11" t="s">
        <v>31</v>
      </c>
      <c r="E4693" s="11" t="s">
        <v>14</v>
      </c>
      <c r="F4693" s="11" t="s">
        <v>21</v>
      </c>
      <c r="G4693" s="11">
        <v>5</v>
      </c>
      <c r="H4693" s="11" t="s">
        <v>40</v>
      </c>
      <c r="I4693" s="12">
        <v>44757</v>
      </c>
      <c r="J4693" s="14">
        <v>0.25763888888888886</v>
      </c>
      <c r="K4693">
        <v>5</v>
      </c>
      <c r="L4693" t="s">
        <v>40</v>
      </c>
      <c r="M4693" s="1">
        <v>44757</v>
      </c>
      <c r="N4693" s="2">
        <v>0.25763888888888886</v>
      </c>
      <c r="O4693" s="1">
        <f t="shared" si="438"/>
        <v>44757.257638888892</v>
      </c>
      <c r="P4693" s="3" t="str">
        <f t="shared" si="439"/>
        <v>Jul,2022</v>
      </c>
      <c r="Q4693">
        <f t="shared" si="440"/>
        <v>2022</v>
      </c>
      <c r="R4693" t="str">
        <f t="shared" si="441"/>
        <v>Fri</v>
      </c>
      <c r="S4693">
        <f t="shared" si="442"/>
        <v>6</v>
      </c>
      <c r="T4693" t="str">
        <f t="shared" si="443"/>
        <v>NO</v>
      </c>
      <c r="U4693" cm="1">
        <f t="array" ref="U4693">_xlfn.XLOOKUP(Table1012[[#This Row],[Severity_Level]],{"MINOR","MODERATE","SEVERE","FATAL"},{1,2,3,5})</f>
        <v>5</v>
      </c>
      <c r="Z4693" s="1"/>
      <c r="AA4693" s="2"/>
      <c r="AB4693" s="4"/>
    </row>
    <row r="4694" spans="1:28" x14ac:dyDescent="0.3">
      <c r="A4694" t="s">
        <v>4735</v>
      </c>
      <c r="B4694" s="11" t="s">
        <v>18</v>
      </c>
      <c r="C4694" s="11" t="s">
        <v>44</v>
      </c>
      <c r="D4694" s="11" t="s">
        <v>31</v>
      </c>
      <c r="E4694" s="11" t="s">
        <v>20</v>
      </c>
      <c r="F4694" s="11" t="s">
        <v>51</v>
      </c>
      <c r="G4694" s="11">
        <v>1</v>
      </c>
      <c r="H4694" s="11" t="s">
        <v>40</v>
      </c>
      <c r="I4694" s="12">
        <v>44757</v>
      </c>
      <c r="J4694" s="14">
        <v>0.25833333333333336</v>
      </c>
      <c r="K4694">
        <v>1</v>
      </c>
      <c r="L4694" t="s">
        <v>40</v>
      </c>
      <c r="M4694" s="1">
        <v>44757</v>
      </c>
      <c r="N4694" s="2">
        <v>0.25833333333333336</v>
      </c>
      <c r="O4694" s="1">
        <f t="shared" si="438"/>
        <v>44757.258333333331</v>
      </c>
      <c r="P4694" s="3" t="str">
        <f t="shared" si="439"/>
        <v>Jul,2022</v>
      </c>
      <c r="Q4694">
        <f t="shared" si="440"/>
        <v>2022</v>
      </c>
      <c r="R4694" t="str">
        <f t="shared" si="441"/>
        <v>Fri</v>
      </c>
      <c r="S4694">
        <f t="shared" si="442"/>
        <v>6</v>
      </c>
      <c r="T4694" t="str">
        <f t="shared" si="443"/>
        <v>NO</v>
      </c>
      <c r="U4694" cm="1">
        <f t="array" ref="U4694">_xlfn.XLOOKUP(Table1012[[#This Row],[Severity_Level]],{"MINOR","MODERATE","SEVERE","FATAL"},{1,2,3,5})</f>
        <v>5</v>
      </c>
      <c r="Z4694" s="1"/>
      <c r="AA4694" s="2"/>
      <c r="AB4694" s="4"/>
    </row>
    <row r="4695" spans="1:28" x14ac:dyDescent="0.3">
      <c r="A4695" t="s">
        <v>4736</v>
      </c>
      <c r="B4695" s="11" t="s">
        <v>49</v>
      </c>
      <c r="C4695" s="11" t="s">
        <v>24</v>
      </c>
      <c r="D4695" s="11" t="s">
        <v>25</v>
      </c>
      <c r="E4695" s="11" t="s">
        <v>35</v>
      </c>
      <c r="F4695" s="11" t="s">
        <v>21</v>
      </c>
      <c r="G4695" s="11">
        <v>3</v>
      </c>
      <c r="H4695" s="11" t="s">
        <v>27</v>
      </c>
      <c r="I4695" s="12">
        <v>44757</v>
      </c>
      <c r="J4695" s="14">
        <v>0.2590277777777778</v>
      </c>
      <c r="K4695">
        <v>3</v>
      </c>
      <c r="L4695" t="s">
        <v>27</v>
      </c>
      <c r="M4695" s="1">
        <v>44757</v>
      </c>
      <c r="N4695" s="2">
        <v>0.2590277777777778</v>
      </c>
      <c r="O4695" s="1">
        <f t="shared" si="438"/>
        <v>44757.259027777778</v>
      </c>
      <c r="P4695" s="3" t="str">
        <f t="shared" si="439"/>
        <v>Jul,2022</v>
      </c>
      <c r="Q4695">
        <f t="shared" si="440"/>
        <v>2022</v>
      </c>
      <c r="R4695" t="str">
        <f t="shared" si="441"/>
        <v>Fri</v>
      </c>
      <c r="S4695">
        <f t="shared" si="442"/>
        <v>6</v>
      </c>
      <c r="T4695" t="str">
        <f t="shared" si="443"/>
        <v>NO</v>
      </c>
      <c r="U4695" cm="1">
        <f t="array" ref="U4695">_xlfn.XLOOKUP(Table1012[[#This Row],[Severity_Level]],{"MINOR","MODERATE","SEVERE","FATAL"},{1,2,3,5})</f>
        <v>3</v>
      </c>
      <c r="Z4695" s="1"/>
      <c r="AA4695" s="2"/>
      <c r="AB4695" s="4"/>
    </row>
    <row r="4696" spans="1:28" x14ac:dyDescent="0.3">
      <c r="A4696" t="s">
        <v>4737</v>
      </c>
      <c r="B4696" s="11" t="s">
        <v>18</v>
      </c>
      <c r="C4696" s="11" t="s">
        <v>50</v>
      </c>
      <c r="D4696" s="11" t="s">
        <v>13</v>
      </c>
      <c r="E4696" s="11" t="s">
        <v>14</v>
      </c>
      <c r="F4696" s="11" t="s">
        <v>15</v>
      </c>
      <c r="G4696" s="11">
        <v>5</v>
      </c>
      <c r="H4696" s="11" t="s">
        <v>16</v>
      </c>
      <c r="I4696" s="12">
        <v>44757</v>
      </c>
      <c r="J4696" s="14">
        <v>0.25972222222222224</v>
      </c>
      <c r="K4696">
        <v>5</v>
      </c>
      <c r="L4696" t="s">
        <v>16</v>
      </c>
      <c r="M4696" s="1">
        <v>44757</v>
      </c>
      <c r="N4696" s="2">
        <v>0.25972222222222224</v>
      </c>
      <c r="O4696" s="1">
        <f t="shared" si="438"/>
        <v>44757.259722222225</v>
      </c>
      <c r="P4696" s="3" t="str">
        <f t="shared" si="439"/>
        <v>Jul,2022</v>
      </c>
      <c r="Q4696">
        <f t="shared" si="440"/>
        <v>2022</v>
      </c>
      <c r="R4696" t="str">
        <f t="shared" si="441"/>
        <v>Fri</v>
      </c>
      <c r="S4696">
        <f t="shared" si="442"/>
        <v>6</v>
      </c>
      <c r="T4696" t="str">
        <f t="shared" si="443"/>
        <v>NO</v>
      </c>
      <c r="U4696" cm="1">
        <f t="array" ref="U4696">_xlfn.XLOOKUP(Table1012[[#This Row],[Severity_Level]],{"MINOR","MODERATE","SEVERE","FATAL"},{1,2,3,5})</f>
        <v>1</v>
      </c>
      <c r="Z4696" s="1"/>
      <c r="AA4696" s="2"/>
      <c r="AB4696" s="4"/>
    </row>
    <row r="4697" spans="1:28" x14ac:dyDescent="0.3">
      <c r="A4697" t="s">
        <v>4738</v>
      </c>
      <c r="B4697" s="11" t="s">
        <v>29</v>
      </c>
      <c r="C4697" s="11" t="s">
        <v>24</v>
      </c>
      <c r="D4697" s="11" t="s">
        <v>25</v>
      </c>
      <c r="E4697" s="11" t="s">
        <v>14</v>
      </c>
      <c r="F4697" s="11" t="s">
        <v>26</v>
      </c>
      <c r="G4697" s="11">
        <v>2</v>
      </c>
      <c r="H4697" s="11" t="s">
        <v>32</v>
      </c>
      <c r="I4697" s="12">
        <v>44757</v>
      </c>
      <c r="J4697" s="14">
        <v>0.26041666666666669</v>
      </c>
      <c r="K4697">
        <v>2</v>
      </c>
      <c r="L4697" t="s">
        <v>32</v>
      </c>
      <c r="M4697" s="1">
        <v>44757</v>
      </c>
      <c r="N4697" s="2">
        <v>0.26041666666666669</v>
      </c>
      <c r="O4697" s="1">
        <f t="shared" si="438"/>
        <v>44757.260416666664</v>
      </c>
      <c r="P4697" s="3" t="str">
        <f t="shared" si="439"/>
        <v>Jul,2022</v>
      </c>
      <c r="Q4697">
        <f t="shared" si="440"/>
        <v>2022</v>
      </c>
      <c r="R4697" t="str">
        <f t="shared" si="441"/>
        <v>Fri</v>
      </c>
      <c r="S4697">
        <f t="shared" si="442"/>
        <v>6</v>
      </c>
      <c r="T4697" t="str">
        <f t="shared" si="443"/>
        <v>NO</v>
      </c>
      <c r="U4697" cm="1">
        <f t="array" ref="U4697">_xlfn.XLOOKUP(Table1012[[#This Row],[Severity_Level]],{"MINOR","MODERATE","SEVERE","FATAL"},{1,2,3,5})</f>
        <v>2</v>
      </c>
      <c r="Z4697" s="1"/>
      <c r="AA4697" s="2"/>
      <c r="AB4697" s="4"/>
    </row>
    <row r="4698" spans="1:28" x14ac:dyDescent="0.3">
      <c r="A4698" t="s">
        <v>4739</v>
      </c>
      <c r="B4698" s="11" t="s">
        <v>49</v>
      </c>
      <c r="C4698" s="11" t="s">
        <v>50</v>
      </c>
      <c r="D4698" s="11" t="s">
        <v>31</v>
      </c>
      <c r="E4698" s="11" t="s">
        <v>20</v>
      </c>
      <c r="F4698" s="11" t="s">
        <v>15</v>
      </c>
      <c r="G4698" s="11">
        <v>4</v>
      </c>
      <c r="H4698" s="11" t="s">
        <v>16</v>
      </c>
      <c r="I4698" s="12">
        <v>44757</v>
      </c>
      <c r="J4698" s="14">
        <v>0.26111111111111113</v>
      </c>
      <c r="K4698">
        <v>4</v>
      </c>
      <c r="L4698" t="s">
        <v>16</v>
      </c>
      <c r="M4698" s="1">
        <v>44757</v>
      </c>
      <c r="N4698" s="2">
        <v>0.26111111111111113</v>
      </c>
      <c r="O4698" s="1">
        <f t="shared" si="438"/>
        <v>44757.261111111111</v>
      </c>
      <c r="P4698" s="3" t="str">
        <f t="shared" si="439"/>
        <v>Jul,2022</v>
      </c>
      <c r="Q4698">
        <f t="shared" si="440"/>
        <v>2022</v>
      </c>
      <c r="R4698" t="str">
        <f t="shared" si="441"/>
        <v>Fri</v>
      </c>
      <c r="S4698">
        <f t="shared" si="442"/>
        <v>6</v>
      </c>
      <c r="T4698" t="str">
        <f t="shared" si="443"/>
        <v>NO</v>
      </c>
      <c r="U4698" cm="1">
        <f t="array" ref="U4698">_xlfn.XLOOKUP(Table1012[[#This Row],[Severity_Level]],{"MINOR","MODERATE","SEVERE","FATAL"},{1,2,3,5})</f>
        <v>1</v>
      </c>
      <c r="Z4698" s="1"/>
      <c r="AA4698" s="2"/>
      <c r="AB4698" s="4"/>
    </row>
    <row r="4699" spans="1:28" x14ac:dyDescent="0.3">
      <c r="A4699" t="s">
        <v>4740</v>
      </c>
      <c r="B4699" s="11" t="s">
        <v>29</v>
      </c>
      <c r="C4699" s="11" t="s">
        <v>30</v>
      </c>
      <c r="D4699" s="11" t="s">
        <v>31</v>
      </c>
      <c r="E4699" s="11" t="s">
        <v>38</v>
      </c>
      <c r="F4699" s="11" t="s">
        <v>51</v>
      </c>
      <c r="G4699" s="11">
        <v>3</v>
      </c>
      <c r="H4699" s="11" t="s">
        <v>27</v>
      </c>
      <c r="I4699" s="12">
        <v>44757</v>
      </c>
      <c r="J4699" s="14">
        <v>0.26180555555555557</v>
      </c>
      <c r="K4699">
        <v>3</v>
      </c>
      <c r="L4699" t="s">
        <v>27</v>
      </c>
      <c r="M4699" s="1">
        <v>44757</v>
      </c>
      <c r="N4699" s="2">
        <v>0.26180555555555557</v>
      </c>
      <c r="O4699" s="1">
        <f t="shared" si="438"/>
        <v>44757.261805555558</v>
      </c>
      <c r="P4699" s="3" t="str">
        <f t="shared" si="439"/>
        <v>Jul,2022</v>
      </c>
      <c r="Q4699">
        <f t="shared" si="440"/>
        <v>2022</v>
      </c>
      <c r="R4699" t="str">
        <f t="shared" si="441"/>
        <v>Fri</v>
      </c>
      <c r="S4699">
        <f t="shared" si="442"/>
        <v>6</v>
      </c>
      <c r="T4699" t="str">
        <f t="shared" si="443"/>
        <v>NO</v>
      </c>
      <c r="U4699" cm="1">
        <f t="array" ref="U4699">_xlfn.XLOOKUP(Table1012[[#This Row],[Severity_Level]],{"MINOR","MODERATE","SEVERE","FATAL"},{1,2,3,5})</f>
        <v>3</v>
      </c>
      <c r="Z4699" s="1"/>
      <c r="AA4699" s="2"/>
      <c r="AB4699" s="4"/>
    </row>
    <row r="4700" spans="1:28" x14ac:dyDescent="0.3">
      <c r="A4700" t="s">
        <v>4741</v>
      </c>
      <c r="B4700" s="11" t="s">
        <v>56</v>
      </c>
      <c r="C4700" s="11" t="s">
        <v>57</v>
      </c>
      <c r="D4700" s="11" t="s">
        <v>13</v>
      </c>
      <c r="E4700" s="11" t="s">
        <v>38</v>
      </c>
      <c r="F4700" s="11" t="s">
        <v>51</v>
      </c>
      <c r="G4700" s="11">
        <v>4</v>
      </c>
      <c r="H4700" s="11" t="s">
        <v>40</v>
      </c>
      <c r="I4700" s="12">
        <v>44757</v>
      </c>
      <c r="J4700" s="14">
        <v>0.26250000000000001</v>
      </c>
      <c r="K4700">
        <v>4</v>
      </c>
      <c r="L4700" t="s">
        <v>40</v>
      </c>
      <c r="M4700" s="1">
        <v>44757</v>
      </c>
      <c r="N4700" s="2">
        <v>0.26250000000000001</v>
      </c>
      <c r="O4700" s="1">
        <f t="shared" si="438"/>
        <v>44757.262499999997</v>
      </c>
      <c r="P4700" s="3" t="str">
        <f t="shared" si="439"/>
        <v>Jul,2022</v>
      </c>
      <c r="Q4700">
        <f t="shared" si="440"/>
        <v>2022</v>
      </c>
      <c r="R4700" t="str">
        <f t="shared" si="441"/>
        <v>Fri</v>
      </c>
      <c r="S4700">
        <f t="shared" si="442"/>
        <v>6</v>
      </c>
      <c r="T4700" t="str">
        <f t="shared" si="443"/>
        <v>NO</v>
      </c>
      <c r="U4700" cm="1">
        <f t="array" ref="U4700">_xlfn.XLOOKUP(Table1012[[#This Row],[Severity_Level]],{"MINOR","MODERATE","SEVERE","FATAL"},{1,2,3,5})</f>
        <v>5</v>
      </c>
      <c r="Z4700" s="1"/>
      <c r="AA4700" s="2"/>
      <c r="AB4700" s="4"/>
    </row>
    <row r="4701" spans="1:28" x14ac:dyDescent="0.3">
      <c r="A4701" t="s">
        <v>4742</v>
      </c>
      <c r="B4701" s="11" t="s">
        <v>29</v>
      </c>
      <c r="C4701" s="11" t="s">
        <v>24</v>
      </c>
      <c r="D4701" s="11" t="s">
        <v>47</v>
      </c>
      <c r="E4701" s="11" t="s">
        <v>38</v>
      </c>
      <c r="F4701" s="11" t="s">
        <v>51</v>
      </c>
      <c r="G4701" s="11">
        <v>4</v>
      </c>
      <c r="H4701" s="11" t="s">
        <v>32</v>
      </c>
      <c r="I4701" s="12">
        <v>44757</v>
      </c>
      <c r="J4701" s="14">
        <v>0.26319444444444445</v>
      </c>
      <c r="K4701">
        <v>4</v>
      </c>
      <c r="L4701" t="s">
        <v>32</v>
      </c>
      <c r="M4701" s="1">
        <v>44757</v>
      </c>
      <c r="N4701" s="2">
        <v>0.26319444444444445</v>
      </c>
      <c r="O4701" s="1">
        <f t="shared" si="438"/>
        <v>44757.263194444444</v>
      </c>
      <c r="P4701" s="3" t="str">
        <f t="shared" si="439"/>
        <v>Jul,2022</v>
      </c>
      <c r="Q4701">
        <f t="shared" si="440"/>
        <v>2022</v>
      </c>
      <c r="R4701" t="str">
        <f t="shared" si="441"/>
        <v>Fri</v>
      </c>
      <c r="S4701">
        <f t="shared" si="442"/>
        <v>6</v>
      </c>
      <c r="T4701" t="str">
        <f t="shared" si="443"/>
        <v>NO</v>
      </c>
      <c r="U4701" cm="1">
        <f t="array" ref="U4701">_xlfn.XLOOKUP(Table1012[[#This Row],[Severity_Level]],{"MINOR","MODERATE","SEVERE","FATAL"},{1,2,3,5})</f>
        <v>2</v>
      </c>
      <c r="Z4701" s="1"/>
      <c r="AA4701" s="2"/>
      <c r="AB4701" s="4"/>
    </row>
    <row r="4702" spans="1:28" x14ac:dyDescent="0.3">
      <c r="A4702" t="s">
        <v>4743</v>
      </c>
      <c r="B4702" s="11" t="s">
        <v>56</v>
      </c>
      <c r="C4702" s="11" t="s">
        <v>57</v>
      </c>
      <c r="D4702" s="11" t="s">
        <v>13</v>
      </c>
      <c r="E4702" s="11" t="s">
        <v>20</v>
      </c>
      <c r="F4702" s="11" t="s">
        <v>15</v>
      </c>
      <c r="G4702" s="11">
        <v>1</v>
      </c>
      <c r="H4702" s="11" t="s">
        <v>32</v>
      </c>
      <c r="I4702" s="12">
        <v>44757</v>
      </c>
      <c r="J4702" s="14">
        <v>0.2638888888888889</v>
      </c>
      <c r="K4702">
        <v>1</v>
      </c>
      <c r="L4702" t="s">
        <v>32</v>
      </c>
      <c r="M4702" s="1">
        <v>44757</v>
      </c>
      <c r="N4702" s="2">
        <v>0.2638888888888889</v>
      </c>
      <c r="O4702" s="1">
        <f t="shared" si="438"/>
        <v>44757.263888888891</v>
      </c>
      <c r="P4702" s="3" t="str">
        <f t="shared" si="439"/>
        <v>Jul,2022</v>
      </c>
      <c r="Q4702">
        <f t="shared" si="440"/>
        <v>2022</v>
      </c>
      <c r="R4702" t="str">
        <f t="shared" si="441"/>
        <v>Fri</v>
      </c>
      <c r="S4702">
        <f t="shared" si="442"/>
        <v>6</v>
      </c>
      <c r="T4702" t="str">
        <f t="shared" si="443"/>
        <v>NO</v>
      </c>
      <c r="U4702" cm="1">
        <f t="array" ref="U4702">_xlfn.XLOOKUP(Table1012[[#This Row],[Severity_Level]],{"MINOR","MODERATE","SEVERE","FATAL"},{1,2,3,5})</f>
        <v>2</v>
      </c>
      <c r="Z4702" s="1"/>
      <c r="AA4702" s="2"/>
      <c r="AB4702" s="4"/>
    </row>
    <row r="4703" spans="1:28" x14ac:dyDescent="0.3">
      <c r="A4703" t="s">
        <v>4744</v>
      </c>
      <c r="B4703" s="11" t="s">
        <v>11</v>
      </c>
      <c r="C4703" s="11" t="s">
        <v>19</v>
      </c>
      <c r="D4703" s="11" t="s">
        <v>31</v>
      </c>
      <c r="E4703" s="11" t="s">
        <v>14</v>
      </c>
      <c r="F4703" s="11" t="s">
        <v>15</v>
      </c>
      <c r="G4703" s="11">
        <v>3</v>
      </c>
      <c r="H4703" s="11" t="s">
        <v>16</v>
      </c>
      <c r="I4703" s="12">
        <v>44757</v>
      </c>
      <c r="J4703" s="14">
        <v>0.26458333333333334</v>
      </c>
      <c r="K4703">
        <v>3</v>
      </c>
      <c r="L4703" t="s">
        <v>16</v>
      </c>
      <c r="M4703" s="1">
        <v>44757</v>
      </c>
      <c r="N4703" s="2">
        <v>0.26458333333333334</v>
      </c>
      <c r="O4703" s="1">
        <f t="shared" si="438"/>
        <v>44757.26458333333</v>
      </c>
      <c r="P4703" s="3" t="str">
        <f t="shared" si="439"/>
        <v>Jul,2022</v>
      </c>
      <c r="Q4703">
        <f t="shared" si="440"/>
        <v>2022</v>
      </c>
      <c r="R4703" t="str">
        <f t="shared" si="441"/>
        <v>Fri</v>
      </c>
      <c r="S4703">
        <f t="shared" si="442"/>
        <v>6</v>
      </c>
      <c r="T4703" t="str">
        <f t="shared" si="443"/>
        <v>NO</v>
      </c>
      <c r="U4703" cm="1">
        <f t="array" ref="U4703">_xlfn.XLOOKUP(Table1012[[#This Row],[Severity_Level]],{"MINOR","MODERATE","SEVERE","FATAL"},{1,2,3,5})</f>
        <v>1</v>
      </c>
      <c r="Z4703" s="1"/>
      <c r="AA4703" s="2"/>
      <c r="AB4703" s="4"/>
    </row>
    <row r="4704" spans="1:28" x14ac:dyDescent="0.3">
      <c r="A4704" t="s">
        <v>4745</v>
      </c>
      <c r="B4704" s="11" t="s">
        <v>56</v>
      </c>
      <c r="C4704" s="11" t="s">
        <v>57</v>
      </c>
      <c r="D4704" s="11" t="s">
        <v>13</v>
      </c>
      <c r="E4704" s="11" t="s">
        <v>38</v>
      </c>
      <c r="F4704" s="11" t="s">
        <v>15</v>
      </c>
      <c r="G4704" s="11">
        <v>3</v>
      </c>
      <c r="H4704" s="11" t="s">
        <v>32</v>
      </c>
      <c r="I4704" s="12">
        <v>44757</v>
      </c>
      <c r="J4704" s="14">
        <v>0.26527777777777778</v>
      </c>
      <c r="K4704">
        <v>3</v>
      </c>
      <c r="L4704" t="s">
        <v>32</v>
      </c>
      <c r="M4704" s="1">
        <v>44757</v>
      </c>
      <c r="N4704" s="2">
        <v>0.26527777777777778</v>
      </c>
      <c r="O4704" s="1">
        <f t="shared" si="438"/>
        <v>44757.265277777777</v>
      </c>
      <c r="P4704" s="3" t="str">
        <f t="shared" si="439"/>
        <v>Jul,2022</v>
      </c>
      <c r="Q4704">
        <f t="shared" si="440"/>
        <v>2022</v>
      </c>
      <c r="R4704" t="str">
        <f t="shared" si="441"/>
        <v>Fri</v>
      </c>
      <c r="S4704">
        <f t="shared" si="442"/>
        <v>6</v>
      </c>
      <c r="T4704" t="str">
        <f t="shared" si="443"/>
        <v>NO</v>
      </c>
      <c r="U4704" cm="1">
        <f t="array" ref="U4704">_xlfn.XLOOKUP(Table1012[[#This Row],[Severity_Level]],{"MINOR","MODERATE","SEVERE","FATAL"},{1,2,3,5})</f>
        <v>2</v>
      </c>
      <c r="Z4704" s="1"/>
      <c r="AA4704" s="2"/>
      <c r="AB4704" s="4"/>
    </row>
    <row r="4705" spans="1:28" x14ac:dyDescent="0.3">
      <c r="A4705" t="s">
        <v>4746</v>
      </c>
      <c r="B4705" s="11" t="s">
        <v>49</v>
      </c>
      <c r="C4705" s="11" t="s">
        <v>24</v>
      </c>
      <c r="D4705" s="11" t="s">
        <v>47</v>
      </c>
      <c r="E4705" s="11" t="s">
        <v>38</v>
      </c>
      <c r="F4705" s="11" t="s">
        <v>21</v>
      </c>
      <c r="G4705" s="11">
        <v>4</v>
      </c>
      <c r="H4705" s="11" t="s">
        <v>27</v>
      </c>
      <c r="I4705" s="12">
        <v>44757</v>
      </c>
      <c r="J4705" s="14">
        <v>0.26597222222222222</v>
      </c>
      <c r="K4705">
        <v>4</v>
      </c>
      <c r="L4705" t="s">
        <v>27</v>
      </c>
      <c r="M4705" s="1">
        <v>44757</v>
      </c>
      <c r="N4705" s="2">
        <v>0.26597222222222222</v>
      </c>
      <c r="O4705" s="1">
        <f t="shared" si="438"/>
        <v>44757.265972222223</v>
      </c>
      <c r="P4705" s="3" t="str">
        <f t="shared" si="439"/>
        <v>Jul,2022</v>
      </c>
      <c r="Q4705">
        <f t="shared" si="440"/>
        <v>2022</v>
      </c>
      <c r="R4705" t="str">
        <f t="shared" si="441"/>
        <v>Fri</v>
      </c>
      <c r="S4705">
        <f t="shared" si="442"/>
        <v>6</v>
      </c>
      <c r="T4705" t="str">
        <f t="shared" si="443"/>
        <v>NO</v>
      </c>
      <c r="U4705" cm="1">
        <f t="array" ref="U4705">_xlfn.XLOOKUP(Table1012[[#This Row],[Severity_Level]],{"MINOR","MODERATE","SEVERE","FATAL"},{1,2,3,5})</f>
        <v>3</v>
      </c>
      <c r="Z4705" s="1"/>
      <c r="AA4705" s="2"/>
      <c r="AB4705" s="4"/>
    </row>
    <row r="4706" spans="1:28" x14ac:dyDescent="0.3">
      <c r="A4706" t="s">
        <v>4747</v>
      </c>
      <c r="B4706" s="11" t="s">
        <v>49</v>
      </c>
      <c r="C4706" s="11" t="s">
        <v>30</v>
      </c>
      <c r="D4706" s="11" t="s">
        <v>25</v>
      </c>
      <c r="E4706" s="11" t="s">
        <v>20</v>
      </c>
      <c r="F4706" s="11" t="s">
        <v>21</v>
      </c>
      <c r="G4706" s="11">
        <v>4</v>
      </c>
      <c r="H4706" s="11" t="s">
        <v>32</v>
      </c>
      <c r="I4706" s="12">
        <v>44758</v>
      </c>
      <c r="J4706" s="14">
        <v>0.26666666666666666</v>
      </c>
      <c r="K4706">
        <v>4</v>
      </c>
      <c r="L4706" t="s">
        <v>32</v>
      </c>
      <c r="M4706" s="1">
        <v>44758</v>
      </c>
      <c r="N4706" s="2">
        <v>0.26666666666666666</v>
      </c>
      <c r="O4706" s="1">
        <f t="shared" si="438"/>
        <v>44758.26666666667</v>
      </c>
      <c r="P4706" s="3" t="str">
        <f t="shared" si="439"/>
        <v>Jul,2022</v>
      </c>
      <c r="Q4706">
        <f t="shared" si="440"/>
        <v>2022</v>
      </c>
      <c r="R4706" t="str">
        <f t="shared" si="441"/>
        <v>Sat</v>
      </c>
      <c r="S4706">
        <f t="shared" si="442"/>
        <v>6</v>
      </c>
      <c r="T4706" t="str">
        <f t="shared" si="443"/>
        <v>NO</v>
      </c>
      <c r="U4706" cm="1">
        <f t="array" ref="U4706">_xlfn.XLOOKUP(Table1012[[#This Row],[Severity_Level]],{"MINOR","MODERATE","SEVERE","FATAL"},{1,2,3,5})</f>
        <v>2</v>
      </c>
      <c r="Z4706" s="1"/>
      <c r="AA4706" s="2"/>
      <c r="AB4706" s="4"/>
    </row>
    <row r="4707" spans="1:28" x14ac:dyDescent="0.3">
      <c r="A4707" t="s">
        <v>4748</v>
      </c>
      <c r="B4707" s="11" t="s">
        <v>56</v>
      </c>
      <c r="C4707" s="11" t="s">
        <v>65</v>
      </c>
      <c r="D4707" s="11" t="s">
        <v>37</v>
      </c>
      <c r="E4707" s="11" t="s">
        <v>35</v>
      </c>
      <c r="F4707" s="11" t="s">
        <v>51</v>
      </c>
      <c r="G4707" s="11">
        <v>4</v>
      </c>
      <c r="H4707" s="11" t="s">
        <v>27</v>
      </c>
      <c r="I4707" s="12">
        <v>44758</v>
      </c>
      <c r="J4707" s="14">
        <v>0.2673611111111111</v>
      </c>
      <c r="K4707">
        <v>4</v>
      </c>
      <c r="L4707" t="s">
        <v>27</v>
      </c>
      <c r="M4707" s="1">
        <v>44758</v>
      </c>
      <c r="N4707" s="2">
        <v>0.2673611111111111</v>
      </c>
      <c r="O4707" s="1">
        <f t="shared" si="438"/>
        <v>44758.267361111109</v>
      </c>
      <c r="P4707" s="3" t="str">
        <f t="shared" si="439"/>
        <v>Jul,2022</v>
      </c>
      <c r="Q4707">
        <f t="shared" si="440"/>
        <v>2022</v>
      </c>
      <c r="R4707" t="str">
        <f t="shared" si="441"/>
        <v>Sat</v>
      </c>
      <c r="S4707">
        <f t="shared" si="442"/>
        <v>6</v>
      </c>
      <c r="T4707" t="str">
        <f t="shared" si="443"/>
        <v>NO</v>
      </c>
      <c r="U4707" cm="1">
        <f t="array" ref="U4707">_xlfn.XLOOKUP(Table1012[[#This Row],[Severity_Level]],{"MINOR","MODERATE","SEVERE","FATAL"},{1,2,3,5})</f>
        <v>3</v>
      </c>
      <c r="Z4707" s="1"/>
      <c r="AA4707" s="2"/>
      <c r="AB4707" s="4"/>
    </row>
    <row r="4708" spans="1:28" x14ac:dyDescent="0.3">
      <c r="A4708" t="s">
        <v>4749</v>
      </c>
      <c r="B4708" s="11" t="s">
        <v>18</v>
      </c>
      <c r="C4708" s="11" t="s">
        <v>24</v>
      </c>
      <c r="D4708" s="11" t="s">
        <v>37</v>
      </c>
      <c r="E4708" s="11" t="s">
        <v>14</v>
      </c>
      <c r="F4708" s="11" t="s">
        <v>15</v>
      </c>
      <c r="G4708" s="11">
        <v>1</v>
      </c>
      <c r="H4708" s="11" t="s">
        <v>32</v>
      </c>
      <c r="I4708" s="12">
        <v>44758</v>
      </c>
      <c r="J4708" s="14">
        <v>0.26805555555555555</v>
      </c>
      <c r="K4708">
        <v>1</v>
      </c>
      <c r="L4708" t="s">
        <v>32</v>
      </c>
      <c r="M4708" s="1">
        <v>44758</v>
      </c>
      <c r="N4708" s="2">
        <v>0.26805555555555555</v>
      </c>
      <c r="O4708" s="1">
        <f t="shared" si="438"/>
        <v>44758.268055555556</v>
      </c>
      <c r="P4708" s="3" t="str">
        <f t="shared" si="439"/>
        <v>Jul,2022</v>
      </c>
      <c r="Q4708">
        <f t="shared" si="440"/>
        <v>2022</v>
      </c>
      <c r="R4708" t="str">
        <f t="shared" si="441"/>
        <v>Sat</v>
      </c>
      <c r="S4708">
        <f t="shared" si="442"/>
        <v>6</v>
      </c>
      <c r="T4708" t="str">
        <f t="shared" si="443"/>
        <v>NO</v>
      </c>
      <c r="U4708" cm="1">
        <f t="array" ref="U4708">_xlfn.XLOOKUP(Table1012[[#This Row],[Severity_Level]],{"MINOR","MODERATE","SEVERE","FATAL"},{1,2,3,5})</f>
        <v>2</v>
      </c>
      <c r="Z4708" s="1"/>
      <c r="AA4708" s="2"/>
      <c r="AB4708" s="4"/>
    </row>
    <row r="4709" spans="1:28" x14ac:dyDescent="0.3">
      <c r="A4709" t="s">
        <v>4750</v>
      </c>
      <c r="B4709" s="11" t="s">
        <v>34</v>
      </c>
      <c r="C4709" s="11" t="s">
        <v>19</v>
      </c>
      <c r="D4709" s="11" t="s">
        <v>13</v>
      </c>
      <c r="E4709" s="11" t="s">
        <v>35</v>
      </c>
      <c r="F4709" s="11" t="s">
        <v>26</v>
      </c>
      <c r="G4709" s="11">
        <v>5</v>
      </c>
      <c r="H4709" s="11" t="s">
        <v>32</v>
      </c>
      <c r="I4709" s="12">
        <v>44758</v>
      </c>
      <c r="J4709" s="14">
        <v>0.26874999999999999</v>
      </c>
      <c r="K4709">
        <v>5</v>
      </c>
      <c r="L4709" t="s">
        <v>32</v>
      </c>
      <c r="M4709" s="1">
        <v>44758</v>
      </c>
      <c r="N4709" s="2">
        <v>0.26874999999999999</v>
      </c>
      <c r="O4709" s="1">
        <f t="shared" si="438"/>
        <v>44758.268750000003</v>
      </c>
      <c r="P4709" s="3" t="str">
        <f t="shared" si="439"/>
        <v>Jul,2022</v>
      </c>
      <c r="Q4709">
        <f t="shared" si="440"/>
        <v>2022</v>
      </c>
      <c r="R4709" t="str">
        <f t="shared" si="441"/>
        <v>Sat</v>
      </c>
      <c r="S4709">
        <f t="shared" si="442"/>
        <v>6</v>
      </c>
      <c r="T4709" t="str">
        <f t="shared" si="443"/>
        <v>NO</v>
      </c>
      <c r="U4709" cm="1">
        <f t="array" ref="U4709">_xlfn.XLOOKUP(Table1012[[#This Row],[Severity_Level]],{"MINOR","MODERATE","SEVERE","FATAL"},{1,2,3,5})</f>
        <v>2</v>
      </c>
      <c r="Z4709" s="1"/>
      <c r="AA4709" s="2"/>
      <c r="AB4709" s="4"/>
    </row>
    <row r="4710" spans="1:28" x14ac:dyDescent="0.3">
      <c r="A4710" t="s">
        <v>4751</v>
      </c>
      <c r="B4710" s="11" t="s">
        <v>29</v>
      </c>
      <c r="C4710" s="11" t="s">
        <v>50</v>
      </c>
      <c r="D4710" s="11" t="s">
        <v>47</v>
      </c>
      <c r="E4710" s="11" t="s">
        <v>35</v>
      </c>
      <c r="F4710" s="11" t="s">
        <v>51</v>
      </c>
      <c r="G4710" s="11">
        <v>4</v>
      </c>
      <c r="H4710" s="11" t="s">
        <v>27</v>
      </c>
      <c r="I4710" s="12">
        <v>44758</v>
      </c>
      <c r="J4710" s="14">
        <v>0.26944444444444443</v>
      </c>
      <c r="K4710">
        <v>4</v>
      </c>
      <c r="L4710" t="s">
        <v>27</v>
      </c>
      <c r="M4710" s="1">
        <v>44758</v>
      </c>
      <c r="N4710" s="2">
        <v>0.26944444444444443</v>
      </c>
      <c r="O4710" s="1">
        <f t="shared" si="438"/>
        <v>44758.269444444442</v>
      </c>
      <c r="P4710" s="3" t="str">
        <f t="shared" si="439"/>
        <v>Jul,2022</v>
      </c>
      <c r="Q4710">
        <f t="shared" si="440"/>
        <v>2022</v>
      </c>
      <c r="R4710" t="str">
        <f t="shared" si="441"/>
        <v>Sat</v>
      </c>
      <c r="S4710">
        <f t="shared" si="442"/>
        <v>6</v>
      </c>
      <c r="T4710" t="str">
        <f t="shared" si="443"/>
        <v>NO</v>
      </c>
      <c r="U4710" cm="1">
        <f t="array" ref="U4710">_xlfn.XLOOKUP(Table1012[[#This Row],[Severity_Level]],{"MINOR","MODERATE","SEVERE","FATAL"},{1,2,3,5})</f>
        <v>3</v>
      </c>
      <c r="Z4710" s="1"/>
      <c r="AA4710" s="2"/>
      <c r="AB4710" s="4"/>
    </row>
    <row r="4711" spans="1:28" x14ac:dyDescent="0.3">
      <c r="A4711" t="s">
        <v>4752</v>
      </c>
      <c r="B4711" s="11" t="s">
        <v>56</v>
      </c>
      <c r="C4711" s="11" t="s">
        <v>24</v>
      </c>
      <c r="D4711" s="11" t="s">
        <v>13</v>
      </c>
      <c r="E4711" s="11" t="s">
        <v>20</v>
      </c>
      <c r="F4711" s="11" t="s">
        <v>21</v>
      </c>
      <c r="G4711" s="11">
        <v>5</v>
      </c>
      <c r="H4711" s="11" t="s">
        <v>32</v>
      </c>
      <c r="I4711" s="12">
        <v>44758</v>
      </c>
      <c r="J4711" s="14">
        <v>0.27013888888888887</v>
      </c>
      <c r="K4711">
        <v>5</v>
      </c>
      <c r="L4711" t="s">
        <v>32</v>
      </c>
      <c r="M4711" s="1">
        <v>44758</v>
      </c>
      <c r="N4711" s="2">
        <v>0.27013888888888887</v>
      </c>
      <c r="O4711" s="1">
        <f t="shared" si="438"/>
        <v>44758.270138888889</v>
      </c>
      <c r="P4711" s="3" t="str">
        <f t="shared" si="439"/>
        <v>Jul,2022</v>
      </c>
      <c r="Q4711">
        <f t="shared" si="440"/>
        <v>2022</v>
      </c>
      <c r="R4711" t="str">
        <f t="shared" si="441"/>
        <v>Sat</v>
      </c>
      <c r="S4711">
        <f t="shared" si="442"/>
        <v>6</v>
      </c>
      <c r="T4711" t="str">
        <f t="shared" si="443"/>
        <v>NO</v>
      </c>
      <c r="U4711" cm="1">
        <f t="array" ref="U4711">_xlfn.XLOOKUP(Table1012[[#This Row],[Severity_Level]],{"MINOR","MODERATE","SEVERE","FATAL"},{1,2,3,5})</f>
        <v>2</v>
      </c>
      <c r="Z4711" s="1"/>
      <c r="AA4711" s="2"/>
      <c r="AB4711" s="4"/>
    </row>
    <row r="4712" spans="1:28" x14ac:dyDescent="0.3">
      <c r="A4712" t="s">
        <v>4753</v>
      </c>
      <c r="B4712" s="11" t="s">
        <v>34</v>
      </c>
      <c r="C4712" s="11" t="s">
        <v>46</v>
      </c>
      <c r="D4712" s="11" t="s">
        <v>37</v>
      </c>
      <c r="E4712" s="11" t="s">
        <v>38</v>
      </c>
      <c r="F4712" s="11" t="s">
        <v>15</v>
      </c>
      <c r="G4712" s="11">
        <v>4</v>
      </c>
      <c r="H4712" s="11" t="s">
        <v>27</v>
      </c>
      <c r="I4712" s="12">
        <v>44758</v>
      </c>
      <c r="J4712" s="14">
        <v>0.27083333333333331</v>
      </c>
      <c r="K4712">
        <v>4</v>
      </c>
      <c r="L4712" t="s">
        <v>27</v>
      </c>
      <c r="M4712" s="1">
        <v>44758</v>
      </c>
      <c r="N4712" s="2">
        <v>0.27083333333333331</v>
      </c>
      <c r="O4712" s="1">
        <f t="shared" si="438"/>
        <v>44758.270833333336</v>
      </c>
      <c r="P4712" s="3" t="str">
        <f t="shared" si="439"/>
        <v>Jul,2022</v>
      </c>
      <c r="Q4712">
        <f t="shared" si="440"/>
        <v>2022</v>
      </c>
      <c r="R4712" t="str">
        <f t="shared" si="441"/>
        <v>Sat</v>
      </c>
      <c r="S4712">
        <f t="shared" si="442"/>
        <v>6</v>
      </c>
      <c r="T4712" t="str">
        <f t="shared" si="443"/>
        <v>NO</v>
      </c>
      <c r="U4712" cm="1">
        <f t="array" ref="U4712">_xlfn.XLOOKUP(Table1012[[#This Row],[Severity_Level]],{"MINOR","MODERATE","SEVERE","FATAL"},{1,2,3,5})</f>
        <v>3</v>
      </c>
      <c r="Z4712" s="1"/>
      <c r="AA4712" s="2"/>
      <c r="AB4712" s="4"/>
    </row>
    <row r="4713" spans="1:28" x14ac:dyDescent="0.3">
      <c r="A4713" t="s">
        <v>4754</v>
      </c>
      <c r="B4713" s="11" t="s">
        <v>49</v>
      </c>
      <c r="C4713" s="11" t="s">
        <v>19</v>
      </c>
      <c r="D4713" s="11" t="s">
        <v>37</v>
      </c>
      <c r="E4713" s="11" t="s">
        <v>14</v>
      </c>
      <c r="F4713" s="11" t="s">
        <v>51</v>
      </c>
      <c r="G4713" s="11">
        <v>1</v>
      </c>
      <c r="H4713" s="11" t="s">
        <v>40</v>
      </c>
      <c r="I4713" s="12">
        <v>44758</v>
      </c>
      <c r="J4713" s="14">
        <v>0.27152777777777776</v>
      </c>
      <c r="K4713">
        <v>1</v>
      </c>
      <c r="L4713" t="s">
        <v>40</v>
      </c>
      <c r="M4713" s="1">
        <v>44758</v>
      </c>
      <c r="N4713" s="2">
        <v>0.27152777777777776</v>
      </c>
      <c r="O4713" s="1">
        <f t="shared" si="438"/>
        <v>44758.271527777775</v>
      </c>
      <c r="P4713" s="3" t="str">
        <f t="shared" si="439"/>
        <v>Jul,2022</v>
      </c>
      <c r="Q4713">
        <f t="shared" si="440"/>
        <v>2022</v>
      </c>
      <c r="R4713" t="str">
        <f t="shared" si="441"/>
        <v>Sat</v>
      </c>
      <c r="S4713">
        <f t="shared" si="442"/>
        <v>6</v>
      </c>
      <c r="T4713" t="str">
        <f t="shared" si="443"/>
        <v>NO</v>
      </c>
      <c r="U4713" cm="1">
        <f t="array" ref="U4713">_xlfn.XLOOKUP(Table1012[[#This Row],[Severity_Level]],{"MINOR","MODERATE","SEVERE","FATAL"},{1,2,3,5})</f>
        <v>5</v>
      </c>
      <c r="Z4713" s="1"/>
      <c r="AA4713" s="2"/>
      <c r="AB4713" s="4"/>
    </row>
    <row r="4714" spans="1:28" x14ac:dyDescent="0.3">
      <c r="A4714" t="s">
        <v>4755</v>
      </c>
      <c r="B4714" s="11" t="s">
        <v>49</v>
      </c>
      <c r="C4714" s="11" t="s">
        <v>44</v>
      </c>
      <c r="D4714" s="11" t="s">
        <v>25</v>
      </c>
      <c r="E4714" s="11" t="s">
        <v>38</v>
      </c>
      <c r="F4714" s="11" t="s">
        <v>21</v>
      </c>
      <c r="G4714" s="11">
        <v>3</v>
      </c>
      <c r="H4714" s="11" t="s">
        <v>16</v>
      </c>
      <c r="I4714" s="12">
        <v>44758</v>
      </c>
      <c r="J4714" s="14">
        <v>0.2722222222222222</v>
      </c>
      <c r="K4714">
        <v>3</v>
      </c>
      <c r="L4714" t="s">
        <v>16</v>
      </c>
      <c r="M4714" s="1">
        <v>44758</v>
      </c>
      <c r="N4714" s="2">
        <v>0.2722222222222222</v>
      </c>
      <c r="O4714" s="1">
        <f t="shared" si="438"/>
        <v>44758.272222222222</v>
      </c>
      <c r="P4714" s="3" t="str">
        <f t="shared" si="439"/>
        <v>Jul,2022</v>
      </c>
      <c r="Q4714">
        <f t="shared" si="440"/>
        <v>2022</v>
      </c>
      <c r="R4714" t="str">
        <f t="shared" si="441"/>
        <v>Sat</v>
      </c>
      <c r="S4714">
        <f t="shared" si="442"/>
        <v>6</v>
      </c>
      <c r="T4714" t="str">
        <f t="shared" si="443"/>
        <v>NO</v>
      </c>
      <c r="U4714" cm="1">
        <f t="array" ref="U4714">_xlfn.XLOOKUP(Table1012[[#This Row],[Severity_Level]],{"MINOR","MODERATE","SEVERE","FATAL"},{1,2,3,5})</f>
        <v>1</v>
      </c>
      <c r="Z4714" s="1"/>
      <c r="AA4714" s="2"/>
      <c r="AB4714" s="4"/>
    </row>
    <row r="4715" spans="1:28" x14ac:dyDescent="0.3">
      <c r="A4715" t="s">
        <v>4756</v>
      </c>
      <c r="B4715" s="11" t="s">
        <v>11</v>
      </c>
      <c r="C4715" s="11" t="s">
        <v>30</v>
      </c>
      <c r="D4715" s="11" t="s">
        <v>25</v>
      </c>
      <c r="E4715" s="11" t="s">
        <v>35</v>
      </c>
      <c r="F4715" s="11" t="s">
        <v>51</v>
      </c>
      <c r="G4715" s="11">
        <v>4</v>
      </c>
      <c r="H4715" s="11" t="s">
        <v>16</v>
      </c>
      <c r="I4715" s="12">
        <v>44758</v>
      </c>
      <c r="J4715" s="14">
        <v>0.27291666666666664</v>
      </c>
      <c r="K4715">
        <v>4</v>
      </c>
      <c r="L4715" t="s">
        <v>16</v>
      </c>
      <c r="M4715" s="1">
        <v>44758</v>
      </c>
      <c r="N4715" s="2">
        <v>0.27291666666666664</v>
      </c>
      <c r="O4715" s="1">
        <f t="shared" si="438"/>
        <v>44758.272916666669</v>
      </c>
      <c r="P4715" s="3" t="str">
        <f t="shared" si="439"/>
        <v>Jul,2022</v>
      </c>
      <c r="Q4715">
        <f t="shared" si="440"/>
        <v>2022</v>
      </c>
      <c r="R4715" t="str">
        <f t="shared" si="441"/>
        <v>Sat</v>
      </c>
      <c r="S4715">
        <f t="shared" si="442"/>
        <v>6</v>
      </c>
      <c r="T4715" t="str">
        <f t="shared" si="443"/>
        <v>NO</v>
      </c>
      <c r="U4715" cm="1">
        <f t="array" ref="U4715">_xlfn.XLOOKUP(Table1012[[#This Row],[Severity_Level]],{"MINOR","MODERATE","SEVERE","FATAL"},{1,2,3,5})</f>
        <v>1</v>
      </c>
      <c r="Z4715" s="1"/>
      <c r="AA4715" s="2"/>
      <c r="AB4715" s="4"/>
    </row>
    <row r="4716" spans="1:28" x14ac:dyDescent="0.3">
      <c r="A4716" t="s">
        <v>4757</v>
      </c>
      <c r="B4716" s="11" t="s">
        <v>11</v>
      </c>
      <c r="C4716" s="11" t="s">
        <v>30</v>
      </c>
      <c r="D4716" s="11" t="s">
        <v>31</v>
      </c>
      <c r="E4716" s="11" t="s">
        <v>38</v>
      </c>
      <c r="F4716" s="11" t="s">
        <v>21</v>
      </c>
      <c r="G4716" s="11">
        <v>5</v>
      </c>
      <c r="H4716" s="11" t="s">
        <v>27</v>
      </c>
      <c r="I4716" s="12">
        <v>44758</v>
      </c>
      <c r="J4716" s="14">
        <v>0.27361111111111114</v>
      </c>
      <c r="K4716">
        <v>5</v>
      </c>
      <c r="L4716" t="s">
        <v>27</v>
      </c>
      <c r="M4716" s="1">
        <v>44758</v>
      </c>
      <c r="N4716" s="2">
        <v>0.27361111111111114</v>
      </c>
      <c r="O4716" s="1">
        <f t="shared" si="438"/>
        <v>44758.273611111108</v>
      </c>
      <c r="P4716" s="3" t="str">
        <f t="shared" si="439"/>
        <v>Jul,2022</v>
      </c>
      <c r="Q4716">
        <f t="shared" si="440"/>
        <v>2022</v>
      </c>
      <c r="R4716" t="str">
        <f t="shared" si="441"/>
        <v>Sat</v>
      </c>
      <c r="S4716">
        <f t="shared" si="442"/>
        <v>6</v>
      </c>
      <c r="T4716" t="str">
        <f t="shared" si="443"/>
        <v>NO</v>
      </c>
      <c r="U4716" cm="1">
        <f t="array" ref="U4716">_xlfn.XLOOKUP(Table1012[[#This Row],[Severity_Level]],{"MINOR","MODERATE","SEVERE","FATAL"},{1,2,3,5})</f>
        <v>3</v>
      </c>
      <c r="Z4716" s="1"/>
      <c r="AA4716" s="2"/>
      <c r="AB4716" s="4"/>
    </row>
    <row r="4717" spans="1:28" x14ac:dyDescent="0.3">
      <c r="A4717" t="s">
        <v>4758</v>
      </c>
      <c r="B4717" s="11" t="s">
        <v>56</v>
      </c>
      <c r="C4717" s="11" t="s">
        <v>57</v>
      </c>
      <c r="D4717" s="11" t="s">
        <v>31</v>
      </c>
      <c r="E4717" s="11" t="s">
        <v>14</v>
      </c>
      <c r="F4717" s="11" t="s">
        <v>26</v>
      </c>
      <c r="G4717" s="11">
        <v>4</v>
      </c>
      <c r="H4717" s="11" t="s">
        <v>27</v>
      </c>
      <c r="I4717" s="12">
        <v>44758</v>
      </c>
      <c r="J4717" s="14">
        <v>0.27430555555555558</v>
      </c>
      <c r="K4717">
        <v>4</v>
      </c>
      <c r="L4717" t="s">
        <v>27</v>
      </c>
      <c r="M4717" s="1">
        <v>44758</v>
      </c>
      <c r="N4717" s="2">
        <v>0.27430555555555558</v>
      </c>
      <c r="O4717" s="1">
        <f t="shared" si="438"/>
        <v>44758.274305555555</v>
      </c>
      <c r="P4717" s="3" t="str">
        <f t="shared" si="439"/>
        <v>Jul,2022</v>
      </c>
      <c r="Q4717">
        <f t="shared" si="440"/>
        <v>2022</v>
      </c>
      <c r="R4717" t="str">
        <f t="shared" si="441"/>
        <v>Sat</v>
      </c>
      <c r="S4717">
        <f t="shared" si="442"/>
        <v>6</v>
      </c>
      <c r="T4717" t="str">
        <f t="shared" si="443"/>
        <v>NO</v>
      </c>
      <c r="U4717" cm="1">
        <f t="array" ref="U4717">_xlfn.XLOOKUP(Table1012[[#This Row],[Severity_Level]],{"MINOR","MODERATE","SEVERE","FATAL"},{1,2,3,5})</f>
        <v>3</v>
      </c>
      <c r="Z4717" s="1"/>
      <c r="AA4717" s="2"/>
      <c r="AB4717" s="4"/>
    </row>
    <row r="4718" spans="1:28" x14ac:dyDescent="0.3">
      <c r="A4718" t="s">
        <v>4759</v>
      </c>
      <c r="B4718" s="11" t="s">
        <v>18</v>
      </c>
      <c r="C4718" s="11" t="s">
        <v>65</v>
      </c>
      <c r="D4718" s="11" t="s">
        <v>25</v>
      </c>
      <c r="E4718" s="11" t="s">
        <v>35</v>
      </c>
      <c r="F4718" s="11" t="s">
        <v>51</v>
      </c>
      <c r="G4718" s="11">
        <v>4</v>
      </c>
      <c r="H4718" s="11" t="s">
        <v>40</v>
      </c>
      <c r="I4718" s="12">
        <v>44758</v>
      </c>
      <c r="J4718" s="14">
        <v>0.27500000000000002</v>
      </c>
      <c r="K4718">
        <v>4</v>
      </c>
      <c r="L4718" t="s">
        <v>40</v>
      </c>
      <c r="M4718" s="1">
        <v>44758</v>
      </c>
      <c r="N4718" s="2">
        <v>0.27500000000000002</v>
      </c>
      <c r="O4718" s="1">
        <f t="shared" si="438"/>
        <v>44758.275000000001</v>
      </c>
      <c r="P4718" s="3" t="str">
        <f t="shared" si="439"/>
        <v>Jul,2022</v>
      </c>
      <c r="Q4718">
        <f t="shared" si="440"/>
        <v>2022</v>
      </c>
      <c r="R4718" t="str">
        <f t="shared" si="441"/>
        <v>Sat</v>
      </c>
      <c r="S4718">
        <f t="shared" si="442"/>
        <v>6</v>
      </c>
      <c r="T4718" t="str">
        <f t="shared" si="443"/>
        <v>NO</v>
      </c>
      <c r="U4718" cm="1">
        <f t="array" ref="U4718">_xlfn.XLOOKUP(Table1012[[#This Row],[Severity_Level]],{"MINOR","MODERATE","SEVERE","FATAL"},{1,2,3,5})</f>
        <v>5</v>
      </c>
      <c r="Z4718" s="1"/>
      <c r="AA4718" s="2"/>
      <c r="AB4718" s="4"/>
    </row>
    <row r="4719" spans="1:28" x14ac:dyDescent="0.3">
      <c r="A4719" t="s">
        <v>4760</v>
      </c>
      <c r="B4719" s="11" t="s">
        <v>56</v>
      </c>
      <c r="C4719" s="11" t="s">
        <v>50</v>
      </c>
      <c r="D4719" s="11" t="s">
        <v>47</v>
      </c>
      <c r="E4719" s="11" t="s">
        <v>14</v>
      </c>
      <c r="F4719" s="11" t="s">
        <v>21</v>
      </c>
      <c r="G4719" s="11">
        <v>4</v>
      </c>
      <c r="H4719" s="11" t="s">
        <v>16</v>
      </c>
      <c r="I4719" s="12">
        <v>44758</v>
      </c>
      <c r="J4719" s="14">
        <v>0.27569444444444446</v>
      </c>
      <c r="K4719">
        <v>4</v>
      </c>
      <c r="L4719" t="s">
        <v>16</v>
      </c>
      <c r="M4719" s="1">
        <v>44758</v>
      </c>
      <c r="N4719" s="2">
        <v>0.27569444444444446</v>
      </c>
      <c r="O4719" s="1">
        <f t="shared" si="438"/>
        <v>44758.275694444441</v>
      </c>
      <c r="P4719" s="3" t="str">
        <f t="shared" si="439"/>
        <v>Jul,2022</v>
      </c>
      <c r="Q4719">
        <f t="shared" si="440"/>
        <v>2022</v>
      </c>
      <c r="R4719" t="str">
        <f t="shared" si="441"/>
        <v>Sat</v>
      </c>
      <c r="S4719">
        <f t="shared" si="442"/>
        <v>6</v>
      </c>
      <c r="T4719" t="str">
        <f t="shared" si="443"/>
        <v>NO</v>
      </c>
      <c r="U4719" cm="1">
        <f t="array" ref="U4719">_xlfn.XLOOKUP(Table1012[[#This Row],[Severity_Level]],{"MINOR","MODERATE","SEVERE","FATAL"},{1,2,3,5})</f>
        <v>1</v>
      </c>
      <c r="Z4719" s="1"/>
      <c r="AA4719" s="2"/>
      <c r="AB4719" s="4"/>
    </row>
    <row r="4720" spans="1:28" x14ac:dyDescent="0.3">
      <c r="A4720" t="s">
        <v>4761</v>
      </c>
      <c r="B4720" s="11" t="s">
        <v>29</v>
      </c>
      <c r="C4720" s="11" t="s">
        <v>24</v>
      </c>
      <c r="D4720" s="11" t="s">
        <v>37</v>
      </c>
      <c r="E4720" s="11" t="s">
        <v>38</v>
      </c>
      <c r="F4720" s="11" t="s">
        <v>15</v>
      </c>
      <c r="G4720" s="11">
        <v>5</v>
      </c>
      <c r="H4720" s="11" t="s">
        <v>40</v>
      </c>
      <c r="I4720" s="12">
        <v>44758</v>
      </c>
      <c r="J4720" s="14">
        <v>0.27638888888888891</v>
      </c>
      <c r="K4720">
        <v>5</v>
      </c>
      <c r="L4720" t="s">
        <v>40</v>
      </c>
      <c r="M4720" s="1">
        <v>44758</v>
      </c>
      <c r="N4720" s="2">
        <v>0.27638888888888891</v>
      </c>
      <c r="O4720" s="1">
        <f t="shared" si="438"/>
        <v>44758.276388888888</v>
      </c>
      <c r="P4720" s="3" t="str">
        <f t="shared" si="439"/>
        <v>Jul,2022</v>
      </c>
      <c r="Q4720">
        <f t="shared" si="440"/>
        <v>2022</v>
      </c>
      <c r="R4720" t="str">
        <f t="shared" si="441"/>
        <v>Sat</v>
      </c>
      <c r="S4720">
        <f t="shared" si="442"/>
        <v>6</v>
      </c>
      <c r="T4720" t="str">
        <f t="shared" si="443"/>
        <v>NO</v>
      </c>
      <c r="U4720" cm="1">
        <f t="array" ref="U4720">_xlfn.XLOOKUP(Table1012[[#This Row],[Severity_Level]],{"MINOR","MODERATE","SEVERE","FATAL"},{1,2,3,5})</f>
        <v>5</v>
      </c>
      <c r="Z4720" s="1"/>
      <c r="AA4720" s="2"/>
      <c r="AB4720" s="4"/>
    </row>
    <row r="4721" spans="1:28" x14ac:dyDescent="0.3">
      <c r="A4721" t="s">
        <v>4762</v>
      </c>
      <c r="B4721" s="11" t="s">
        <v>11</v>
      </c>
      <c r="C4721" s="11" t="s">
        <v>57</v>
      </c>
      <c r="D4721" s="11" t="s">
        <v>47</v>
      </c>
      <c r="E4721" s="11" t="s">
        <v>35</v>
      </c>
      <c r="F4721" s="11" t="s">
        <v>21</v>
      </c>
      <c r="G4721" s="11">
        <v>2</v>
      </c>
      <c r="H4721" s="11" t="s">
        <v>32</v>
      </c>
      <c r="I4721" s="12">
        <v>44758</v>
      </c>
      <c r="J4721" s="14">
        <v>0.27708333333333335</v>
      </c>
      <c r="K4721">
        <v>2</v>
      </c>
      <c r="L4721" t="s">
        <v>32</v>
      </c>
      <c r="M4721" s="1">
        <v>44758</v>
      </c>
      <c r="N4721" s="2">
        <v>0.27708333333333335</v>
      </c>
      <c r="O4721" s="1">
        <f t="shared" si="438"/>
        <v>44758.277083333334</v>
      </c>
      <c r="P4721" s="3" t="str">
        <f t="shared" si="439"/>
        <v>Jul,2022</v>
      </c>
      <c r="Q4721">
        <f t="shared" si="440"/>
        <v>2022</v>
      </c>
      <c r="R4721" t="str">
        <f t="shared" si="441"/>
        <v>Sat</v>
      </c>
      <c r="S4721">
        <f t="shared" si="442"/>
        <v>6</v>
      </c>
      <c r="T4721" t="str">
        <f t="shared" si="443"/>
        <v>NO</v>
      </c>
      <c r="U4721" cm="1">
        <f t="array" ref="U4721">_xlfn.XLOOKUP(Table1012[[#This Row],[Severity_Level]],{"MINOR","MODERATE","SEVERE","FATAL"},{1,2,3,5})</f>
        <v>2</v>
      </c>
      <c r="Z4721" s="1"/>
      <c r="AA4721" s="2"/>
      <c r="AB4721" s="4"/>
    </row>
    <row r="4722" spans="1:28" x14ac:dyDescent="0.3">
      <c r="A4722" t="s">
        <v>4763</v>
      </c>
      <c r="B4722" s="11" t="s">
        <v>34</v>
      </c>
      <c r="C4722" s="11" t="s">
        <v>12</v>
      </c>
      <c r="D4722" s="11" t="s">
        <v>47</v>
      </c>
      <c r="E4722" s="11" t="s">
        <v>35</v>
      </c>
      <c r="F4722" s="11" t="s">
        <v>21</v>
      </c>
      <c r="G4722" s="11">
        <v>5</v>
      </c>
      <c r="H4722" s="11" t="s">
        <v>16</v>
      </c>
      <c r="I4722" s="12">
        <v>44758</v>
      </c>
      <c r="J4722" s="14">
        <v>0.27777777777777779</v>
      </c>
      <c r="K4722">
        <v>5</v>
      </c>
      <c r="L4722" t="s">
        <v>16</v>
      </c>
      <c r="M4722" s="1">
        <v>44758</v>
      </c>
      <c r="N4722" s="2">
        <v>0.27777777777777779</v>
      </c>
      <c r="O4722" s="1">
        <f t="shared" si="438"/>
        <v>44758.277777777781</v>
      </c>
      <c r="P4722" s="3" t="str">
        <f t="shared" si="439"/>
        <v>Jul,2022</v>
      </c>
      <c r="Q4722">
        <f t="shared" si="440"/>
        <v>2022</v>
      </c>
      <c r="R4722" t="str">
        <f t="shared" si="441"/>
        <v>Sat</v>
      </c>
      <c r="S4722">
        <f t="shared" si="442"/>
        <v>6</v>
      </c>
      <c r="T4722" t="str">
        <f t="shared" si="443"/>
        <v>NO</v>
      </c>
      <c r="U4722" cm="1">
        <f t="array" ref="U4722">_xlfn.XLOOKUP(Table1012[[#This Row],[Severity_Level]],{"MINOR","MODERATE","SEVERE","FATAL"},{1,2,3,5})</f>
        <v>1</v>
      </c>
      <c r="Z4722" s="1"/>
      <c r="AA4722" s="2"/>
      <c r="AB4722" s="4"/>
    </row>
    <row r="4723" spans="1:28" x14ac:dyDescent="0.3">
      <c r="A4723" t="s">
        <v>4764</v>
      </c>
      <c r="B4723" s="11" t="s">
        <v>18</v>
      </c>
      <c r="C4723" s="11" t="s">
        <v>53</v>
      </c>
      <c r="D4723" s="11" t="s">
        <v>25</v>
      </c>
      <c r="E4723" s="11" t="s">
        <v>14</v>
      </c>
      <c r="F4723" s="11" t="s">
        <v>15</v>
      </c>
      <c r="G4723" s="11">
        <v>1</v>
      </c>
      <c r="H4723" s="11" t="s">
        <v>27</v>
      </c>
      <c r="I4723" s="12">
        <v>44758</v>
      </c>
      <c r="J4723" s="14">
        <v>0.27847222222222223</v>
      </c>
      <c r="K4723">
        <v>1</v>
      </c>
      <c r="L4723" t="s">
        <v>27</v>
      </c>
      <c r="M4723" s="1">
        <v>44758</v>
      </c>
      <c r="N4723" s="2">
        <v>0.27847222222222223</v>
      </c>
      <c r="O4723" s="1">
        <f t="shared" si="438"/>
        <v>44758.27847222222</v>
      </c>
      <c r="P4723" s="3" t="str">
        <f t="shared" si="439"/>
        <v>Jul,2022</v>
      </c>
      <c r="Q4723">
        <f t="shared" si="440"/>
        <v>2022</v>
      </c>
      <c r="R4723" t="str">
        <f t="shared" si="441"/>
        <v>Sat</v>
      </c>
      <c r="S4723">
        <f t="shared" si="442"/>
        <v>6</v>
      </c>
      <c r="T4723" t="str">
        <f t="shared" si="443"/>
        <v>NO</v>
      </c>
      <c r="U4723" cm="1">
        <f t="array" ref="U4723">_xlfn.XLOOKUP(Table1012[[#This Row],[Severity_Level]],{"MINOR","MODERATE","SEVERE","FATAL"},{1,2,3,5})</f>
        <v>3</v>
      </c>
      <c r="Z4723" s="1"/>
      <c r="AA4723" s="2"/>
      <c r="AB4723" s="4"/>
    </row>
    <row r="4724" spans="1:28" x14ac:dyDescent="0.3">
      <c r="A4724" t="s">
        <v>4765</v>
      </c>
      <c r="B4724" s="11" t="s">
        <v>11</v>
      </c>
      <c r="C4724" s="11" t="s">
        <v>57</v>
      </c>
      <c r="D4724" s="11" t="s">
        <v>13</v>
      </c>
      <c r="E4724" s="11" t="s">
        <v>35</v>
      </c>
      <c r="F4724" s="11" t="s">
        <v>51</v>
      </c>
      <c r="G4724" s="11">
        <v>3</v>
      </c>
      <c r="H4724" s="11" t="s">
        <v>16</v>
      </c>
      <c r="I4724" s="12">
        <v>44758</v>
      </c>
      <c r="J4724" s="14">
        <v>0.27916666666666667</v>
      </c>
      <c r="K4724">
        <v>3</v>
      </c>
      <c r="L4724" t="s">
        <v>16</v>
      </c>
      <c r="M4724" s="1">
        <v>44758</v>
      </c>
      <c r="N4724" s="2">
        <v>0.27916666666666667</v>
      </c>
      <c r="O4724" s="1">
        <f t="shared" si="438"/>
        <v>44758.279166666667</v>
      </c>
      <c r="P4724" s="3" t="str">
        <f t="shared" si="439"/>
        <v>Jul,2022</v>
      </c>
      <c r="Q4724">
        <f t="shared" si="440"/>
        <v>2022</v>
      </c>
      <c r="R4724" t="str">
        <f t="shared" si="441"/>
        <v>Sat</v>
      </c>
      <c r="S4724">
        <f t="shared" si="442"/>
        <v>6</v>
      </c>
      <c r="T4724" t="str">
        <f t="shared" si="443"/>
        <v>NO</v>
      </c>
      <c r="U4724" cm="1">
        <f t="array" ref="U4724">_xlfn.XLOOKUP(Table1012[[#This Row],[Severity_Level]],{"MINOR","MODERATE","SEVERE","FATAL"},{1,2,3,5})</f>
        <v>1</v>
      </c>
      <c r="Z4724" s="1"/>
      <c r="AA4724" s="2"/>
      <c r="AB4724" s="4"/>
    </row>
    <row r="4725" spans="1:28" x14ac:dyDescent="0.3">
      <c r="A4725" t="s">
        <v>4766</v>
      </c>
      <c r="B4725" s="11" t="s">
        <v>56</v>
      </c>
      <c r="C4725" s="11" t="s">
        <v>19</v>
      </c>
      <c r="D4725" s="11" t="s">
        <v>13</v>
      </c>
      <c r="E4725" s="11" t="s">
        <v>38</v>
      </c>
      <c r="F4725" s="11" t="s">
        <v>21</v>
      </c>
      <c r="G4725" s="11">
        <v>2</v>
      </c>
      <c r="H4725" s="11" t="s">
        <v>27</v>
      </c>
      <c r="I4725" s="12">
        <v>44758</v>
      </c>
      <c r="J4725" s="14">
        <v>0.27986111111111112</v>
      </c>
      <c r="K4725">
        <v>2</v>
      </c>
      <c r="L4725" t="s">
        <v>27</v>
      </c>
      <c r="M4725" s="1">
        <v>44758</v>
      </c>
      <c r="N4725" s="2">
        <v>0.27986111111111112</v>
      </c>
      <c r="O4725" s="1">
        <f t="shared" si="438"/>
        <v>44758.279861111114</v>
      </c>
      <c r="P4725" s="3" t="str">
        <f t="shared" si="439"/>
        <v>Jul,2022</v>
      </c>
      <c r="Q4725">
        <f t="shared" si="440"/>
        <v>2022</v>
      </c>
      <c r="R4725" t="str">
        <f t="shared" si="441"/>
        <v>Sat</v>
      </c>
      <c r="S4725">
        <f t="shared" si="442"/>
        <v>6</v>
      </c>
      <c r="T4725" t="str">
        <f t="shared" si="443"/>
        <v>NO</v>
      </c>
      <c r="U4725" cm="1">
        <f t="array" ref="U4725">_xlfn.XLOOKUP(Table1012[[#This Row],[Severity_Level]],{"MINOR","MODERATE","SEVERE","FATAL"},{1,2,3,5})</f>
        <v>3</v>
      </c>
      <c r="Z4725" s="1"/>
      <c r="AA4725" s="2"/>
      <c r="AB4725" s="4"/>
    </row>
    <row r="4726" spans="1:28" x14ac:dyDescent="0.3">
      <c r="A4726" t="s">
        <v>4767</v>
      </c>
      <c r="B4726" s="11" t="s">
        <v>29</v>
      </c>
      <c r="C4726" s="11" t="s">
        <v>65</v>
      </c>
      <c r="D4726" s="11" t="s">
        <v>31</v>
      </c>
      <c r="E4726" s="11" t="s">
        <v>35</v>
      </c>
      <c r="F4726" s="11" t="s">
        <v>26</v>
      </c>
      <c r="G4726" s="11">
        <v>3</v>
      </c>
      <c r="H4726" s="11" t="s">
        <v>32</v>
      </c>
      <c r="I4726" s="12">
        <v>44758</v>
      </c>
      <c r="J4726" s="14">
        <v>0.28055555555555556</v>
      </c>
      <c r="K4726">
        <v>3</v>
      </c>
      <c r="L4726" t="s">
        <v>32</v>
      </c>
      <c r="M4726" s="1">
        <v>44758</v>
      </c>
      <c r="N4726" s="2">
        <v>0.28055555555555556</v>
      </c>
      <c r="O4726" s="1">
        <f t="shared" si="438"/>
        <v>44758.280555555553</v>
      </c>
      <c r="P4726" s="3" t="str">
        <f t="shared" si="439"/>
        <v>Jul,2022</v>
      </c>
      <c r="Q4726">
        <f t="shared" si="440"/>
        <v>2022</v>
      </c>
      <c r="R4726" t="str">
        <f t="shared" si="441"/>
        <v>Sat</v>
      </c>
      <c r="S4726">
        <f t="shared" si="442"/>
        <v>6</v>
      </c>
      <c r="T4726" t="str">
        <f t="shared" si="443"/>
        <v>NO</v>
      </c>
      <c r="U4726" cm="1">
        <f t="array" ref="U4726">_xlfn.XLOOKUP(Table1012[[#This Row],[Severity_Level]],{"MINOR","MODERATE","SEVERE","FATAL"},{1,2,3,5})</f>
        <v>2</v>
      </c>
      <c r="Z4726" s="1"/>
      <c r="AA4726" s="2"/>
      <c r="AB4726" s="4"/>
    </row>
    <row r="4727" spans="1:28" x14ac:dyDescent="0.3">
      <c r="A4727" t="s">
        <v>4768</v>
      </c>
      <c r="B4727" s="11" t="s">
        <v>29</v>
      </c>
      <c r="C4727" s="11" t="s">
        <v>19</v>
      </c>
      <c r="D4727" s="11" t="s">
        <v>31</v>
      </c>
      <c r="E4727" s="11" t="s">
        <v>20</v>
      </c>
      <c r="F4727" s="11" t="s">
        <v>21</v>
      </c>
      <c r="G4727" s="11">
        <v>4</v>
      </c>
      <c r="H4727" s="11" t="s">
        <v>16</v>
      </c>
      <c r="I4727" s="12">
        <v>44758</v>
      </c>
      <c r="J4727" s="14">
        <v>0.28125</v>
      </c>
      <c r="K4727">
        <v>4</v>
      </c>
      <c r="L4727" t="s">
        <v>16</v>
      </c>
      <c r="M4727" s="1">
        <v>44758</v>
      </c>
      <c r="N4727" s="2">
        <v>0.28125</v>
      </c>
      <c r="O4727" s="1">
        <f t="shared" si="438"/>
        <v>44758.28125</v>
      </c>
      <c r="P4727" s="3" t="str">
        <f t="shared" si="439"/>
        <v>Jul,2022</v>
      </c>
      <c r="Q4727">
        <f t="shared" si="440"/>
        <v>2022</v>
      </c>
      <c r="R4727" t="str">
        <f t="shared" si="441"/>
        <v>Sat</v>
      </c>
      <c r="S4727">
        <f t="shared" si="442"/>
        <v>6</v>
      </c>
      <c r="T4727" t="str">
        <f t="shared" si="443"/>
        <v>NO</v>
      </c>
      <c r="U4727" cm="1">
        <f t="array" ref="U4727">_xlfn.XLOOKUP(Table1012[[#This Row],[Severity_Level]],{"MINOR","MODERATE","SEVERE","FATAL"},{1,2,3,5})</f>
        <v>1</v>
      </c>
      <c r="Z4727" s="1"/>
      <c r="AA4727" s="2"/>
      <c r="AB4727" s="4"/>
    </row>
    <row r="4728" spans="1:28" x14ac:dyDescent="0.3">
      <c r="A4728" t="s">
        <v>4769</v>
      </c>
      <c r="B4728" s="11" t="s">
        <v>18</v>
      </c>
      <c r="C4728" s="11" t="s">
        <v>12</v>
      </c>
      <c r="D4728" s="11" t="s">
        <v>13</v>
      </c>
      <c r="E4728" s="11" t="s">
        <v>35</v>
      </c>
      <c r="F4728" s="11" t="s">
        <v>26</v>
      </c>
      <c r="G4728" s="11">
        <v>3</v>
      </c>
      <c r="H4728" s="11" t="s">
        <v>27</v>
      </c>
      <c r="I4728" s="12">
        <v>44758</v>
      </c>
      <c r="J4728" s="14">
        <v>0.28194444444444444</v>
      </c>
      <c r="K4728">
        <v>3</v>
      </c>
      <c r="L4728" t="s">
        <v>27</v>
      </c>
      <c r="M4728" s="1">
        <v>44758</v>
      </c>
      <c r="N4728" s="2">
        <v>0.28194444444444444</v>
      </c>
      <c r="O4728" s="1">
        <f t="shared" si="438"/>
        <v>44758.281944444447</v>
      </c>
      <c r="P4728" s="3" t="str">
        <f t="shared" si="439"/>
        <v>Jul,2022</v>
      </c>
      <c r="Q4728">
        <f t="shared" si="440"/>
        <v>2022</v>
      </c>
      <c r="R4728" t="str">
        <f t="shared" si="441"/>
        <v>Sat</v>
      </c>
      <c r="S4728">
        <f t="shared" si="442"/>
        <v>6</v>
      </c>
      <c r="T4728" t="str">
        <f t="shared" si="443"/>
        <v>NO</v>
      </c>
      <c r="U4728" cm="1">
        <f t="array" ref="U4728">_xlfn.XLOOKUP(Table1012[[#This Row],[Severity_Level]],{"MINOR","MODERATE","SEVERE","FATAL"},{1,2,3,5})</f>
        <v>3</v>
      </c>
      <c r="Z4728" s="1"/>
      <c r="AA4728" s="2"/>
      <c r="AB4728" s="4"/>
    </row>
    <row r="4729" spans="1:28" x14ac:dyDescent="0.3">
      <c r="A4729" t="s">
        <v>4770</v>
      </c>
      <c r="B4729" s="11" t="s">
        <v>29</v>
      </c>
      <c r="C4729" s="11" t="s">
        <v>53</v>
      </c>
      <c r="D4729" s="11" t="s">
        <v>37</v>
      </c>
      <c r="E4729" s="11" t="s">
        <v>35</v>
      </c>
      <c r="F4729" s="11" t="s">
        <v>26</v>
      </c>
      <c r="G4729" s="11">
        <v>5</v>
      </c>
      <c r="H4729" s="11" t="s">
        <v>32</v>
      </c>
      <c r="I4729" s="12">
        <v>44758</v>
      </c>
      <c r="J4729" s="14">
        <v>0.28263888888888888</v>
      </c>
      <c r="K4729">
        <v>5</v>
      </c>
      <c r="L4729" t="s">
        <v>32</v>
      </c>
      <c r="M4729" s="1">
        <v>44758</v>
      </c>
      <c r="N4729" s="2">
        <v>0.28263888888888888</v>
      </c>
      <c r="O4729" s="1">
        <f t="shared" si="438"/>
        <v>44758.282638888886</v>
      </c>
      <c r="P4729" s="3" t="str">
        <f t="shared" si="439"/>
        <v>Jul,2022</v>
      </c>
      <c r="Q4729">
        <f t="shared" si="440"/>
        <v>2022</v>
      </c>
      <c r="R4729" t="str">
        <f t="shared" si="441"/>
        <v>Sat</v>
      </c>
      <c r="S4729">
        <f t="shared" si="442"/>
        <v>6</v>
      </c>
      <c r="T4729" t="str">
        <f t="shared" si="443"/>
        <v>NO</v>
      </c>
      <c r="U4729" cm="1">
        <f t="array" ref="U4729">_xlfn.XLOOKUP(Table1012[[#This Row],[Severity_Level]],{"MINOR","MODERATE","SEVERE","FATAL"},{1,2,3,5})</f>
        <v>2</v>
      </c>
      <c r="Z4729" s="1"/>
      <c r="AA4729" s="2"/>
      <c r="AB4729" s="4"/>
    </row>
    <row r="4730" spans="1:28" x14ac:dyDescent="0.3">
      <c r="A4730" t="s">
        <v>4771</v>
      </c>
      <c r="B4730" s="11" t="s">
        <v>29</v>
      </c>
      <c r="C4730" s="11" t="s">
        <v>46</v>
      </c>
      <c r="D4730" s="11" t="s">
        <v>47</v>
      </c>
      <c r="E4730" s="11" t="s">
        <v>38</v>
      </c>
      <c r="F4730" s="11" t="s">
        <v>26</v>
      </c>
      <c r="G4730" s="11">
        <v>5</v>
      </c>
      <c r="H4730" s="11" t="s">
        <v>27</v>
      </c>
      <c r="I4730" s="12">
        <v>44759</v>
      </c>
      <c r="J4730" s="14">
        <v>0.28333333333333333</v>
      </c>
      <c r="K4730">
        <v>5</v>
      </c>
      <c r="L4730" t="s">
        <v>27</v>
      </c>
      <c r="M4730" s="1">
        <v>44759</v>
      </c>
      <c r="N4730" s="2">
        <v>0.28333333333333333</v>
      </c>
      <c r="O4730" s="1">
        <f t="shared" si="438"/>
        <v>44759.283333333333</v>
      </c>
      <c r="P4730" s="3" t="str">
        <f t="shared" si="439"/>
        <v>Jul,2022</v>
      </c>
      <c r="Q4730">
        <f t="shared" si="440"/>
        <v>2022</v>
      </c>
      <c r="R4730" t="str">
        <f t="shared" si="441"/>
        <v>Sun</v>
      </c>
      <c r="S4730">
        <f t="shared" si="442"/>
        <v>6</v>
      </c>
      <c r="T4730" t="str">
        <f t="shared" si="443"/>
        <v>NO</v>
      </c>
      <c r="U4730" cm="1">
        <f t="array" ref="U4730">_xlfn.XLOOKUP(Table1012[[#This Row],[Severity_Level]],{"MINOR","MODERATE","SEVERE","FATAL"},{1,2,3,5})</f>
        <v>3</v>
      </c>
      <c r="Z4730" s="1"/>
      <c r="AA4730" s="2"/>
      <c r="AB4730" s="4"/>
    </row>
    <row r="4731" spans="1:28" x14ac:dyDescent="0.3">
      <c r="A4731" t="s">
        <v>4772</v>
      </c>
      <c r="B4731" s="11" t="s">
        <v>29</v>
      </c>
      <c r="C4731" s="11" t="s">
        <v>53</v>
      </c>
      <c r="D4731" s="11" t="s">
        <v>13</v>
      </c>
      <c r="E4731" s="11" t="s">
        <v>20</v>
      </c>
      <c r="F4731" s="11" t="s">
        <v>15</v>
      </c>
      <c r="G4731" s="11">
        <v>3</v>
      </c>
      <c r="H4731" s="11" t="s">
        <v>32</v>
      </c>
      <c r="I4731" s="12">
        <v>44759</v>
      </c>
      <c r="J4731" s="14">
        <v>0.28402777777777777</v>
      </c>
      <c r="K4731">
        <v>3</v>
      </c>
      <c r="L4731" t="s">
        <v>32</v>
      </c>
      <c r="M4731" s="1">
        <v>44759</v>
      </c>
      <c r="N4731" s="2">
        <v>0.28402777777777777</v>
      </c>
      <c r="O4731" s="1">
        <f t="shared" si="438"/>
        <v>44759.28402777778</v>
      </c>
      <c r="P4731" s="3" t="str">
        <f t="shared" si="439"/>
        <v>Jul,2022</v>
      </c>
      <c r="Q4731">
        <f t="shared" si="440"/>
        <v>2022</v>
      </c>
      <c r="R4731" t="str">
        <f t="shared" si="441"/>
        <v>Sun</v>
      </c>
      <c r="S4731">
        <f t="shared" si="442"/>
        <v>6</v>
      </c>
      <c r="T4731" t="str">
        <f t="shared" si="443"/>
        <v>NO</v>
      </c>
      <c r="U4731" cm="1">
        <f t="array" ref="U4731">_xlfn.XLOOKUP(Table1012[[#This Row],[Severity_Level]],{"MINOR","MODERATE","SEVERE","FATAL"},{1,2,3,5})</f>
        <v>2</v>
      </c>
      <c r="Z4731" s="1"/>
      <c r="AA4731" s="2"/>
      <c r="AB4731" s="4"/>
    </row>
    <row r="4732" spans="1:28" x14ac:dyDescent="0.3">
      <c r="A4732" t="s">
        <v>4773</v>
      </c>
      <c r="B4732" s="11" t="s">
        <v>29</v>
      </c>
      <c r="C4732" s="11" t="s">
        <v>19</v>
      </c>
      <c r="D4732" s="11" t="s">
        <v>25</v>
      </c>
      <c r="E4732" s="11" t="s">
        <v>14</v>
      </c>
      <c r="F4732" s="11" t="s">
        <v>26</v>
      </c>
      <c r="G4732" s="11">
        <v>1</v>
      </c>
      <c r="H4732" s="11" t="s">
        <v>16</v>
      </c>
      <c r="I4732" s="12">
        <v>44759</v>
      </c>
      <c r="J4732" s="14">
        <v>0.28472222222222221</v>
      </c>
      <c r="K4732">
        <v>1</v>
      </c>
      <c r="L4732" t="s">
        <v>16</v>
      </c>
      <c r="M4732" s="1">
        <v>44759</v>
      </c>
      <c r="N4732" s="2">
        <v>0.28472222222222221</v>
      </c>
      <c r="O4732" s="1">
        <f t="shared" si="438"/>
        <v>44759.284722222219</v>
      </c>
      <c r="P4732" s="3" t="str">
        <f t="shared" si="439"/>
        <v>Jul,2022</v>
      </c>
      <c r="Q4732">
        <f t="shared" si="440"/>
        <v>2022</v>
      </c>
      <c r="R4732" t="str">
        <f t="shared" si="441"/>
        <v>Sun</v>
      </c>
      <c r="S4732">
        <f t="shared" si="442"/>
        <v>6</v>
      </c>
      <c r="T4732" t="str">
        <f t="shared" si="443"/>
        <v>NO</v>
      </c>
      <c r="U4732" cm="1">
        <f t="array" ref="U4732">_xlfn.XLOOKUP(Table1012[[#This Row],[Severity_Level]],{"MINOR","MODERATE","SEVERE","FATAL"},{1,2,3,5})</f>
        <v>1</v>
      </c>
      <c r="Z4732" s="1"/>
      <c r="AA4732" s="2"/>
      <c r="AB4732" s="4"/>
    </row>
    <row r="4733" spans="1:28" x14ac:dyDescent="0.3">
      <c r="A4733" t="s">
        <v>4774</v>
      </c>
      <c r="B4733" s="11" t="s">
        <v>56</v>
      </c>
      <c r="C4733" s="11" t="s">
        <v>24</v>
      </c>
      <c r="D4733" s="11" t="s">
        <v>47</v>
      </c>
      <c r="E4733" s="11" t="s">
        <v>38</v>
      </c>
      <c r="F4733" s="11" t="s">
        <v>51</v>
      </c>
      <c r="G4733" s="11">
        <v>5</v>
      </c>
      <c r="H4733" s="11" t="s">
        <v>32</v>
      </c>
      <c r="I4733" s="12">
        <v>44759</v>
      </c>
      <c r="J4733" s="14">
        <v>0.28541666666666665</v>
      </c>
      <c r="K4733">
        <v>5</v>
      </c>
      <c r="L4733" t="s">
        <v>32</v>
      </c>
      <c r="M4733" s="1">
        <v>44759</v>
      </c>
      <c r="N4733" s="2">
        <v>0.28541666666666665</v>
      </c>
      <c r="O4733" s="1">
        <f t="shared" si="438"/>
        <v>44759.285416666666</v>
      </c>
      <c r="P4733" s="3" t="str">
        <f t="shared" si="439"/>
        <v>Jul,2022</v>
      </c>
      <c r="Q4733">
        <f t="shared" si="440"/>
        <v>2022</v>
      </c>
      <c r="R4733" t="str">
        <f t="shared" si="441"/>
        <v>Sun</v>
      </c>
      <c r="S4733">
        <f t="shared" si="442"/>
        <v>6</v>
      </c>
      <c r="T4733" t="str">
        <f t="shared" si="443"/>
        <v>NO</v>
      </c>
      <c r="U4733" cm="1">
        <f t="array" ref="U4733">_xlfn.XLOOKUP(Table1012[[#This Row],[Severity_Level]],{"MINOR","MODERATE","SEVERE","FATAL"},{1,2,3,5})</f>
        <v>2</v>
      </c>
      <c r="Z4733" s="1"/>
      <c r="AA4733" s="2"/>
      <c r="AB4733" s="4"/>
    </row>
    <row r="4734" spans="1:28" x14ac:dyDescent="0.3">
      <c r="A4734" t="s">
        <v>4775</v>
      </c>
      <c r="B4734" s="11" t="s">
        <v>11</v>
      </c>
      <c r="C4734" s="11" t="s">
        <v>12</v>
      </c>
      <c r="D4734" s="11" t="s">
        <v>13</v>
      </c>
      <c r="E4734" s="11" t="s">
        <v>35</v>
      </c>
      <c r="F4734" s="11" t="s">
        <v>26</v>
      </c>
      <c r="G4734" s="11">
        <v>5</v>
      </c>
      <c r="H4734" s="11" t="s">
        <v>16</v>
      </c>
      <c r="I4734" s="12">
        <v>44759</v>
      </c>
      <c r="J4734" s="14">
        <v>0.28611111111111109</v>
      </c>
      <c r="K4734">
        <v>5</v>
      </c>
      <c r="L4734" t="s">
        <v>16</v>
      </c>
      <c r="M4734" s="1">
        <v>44759</v>
      </c>
      <c r="N4734" s="2">
        <v>0.28611111111111109</v>
      </c>
      <c r="O4734" s="1">
        <f t="shared" si="438"/>
        <v>44759.286111111112</v>
      </c>
      <c r="P4734" s="3" t="str">
        <f t="shared" si="439"/>
        <v>Jul,2022</v>
      </c>
      <c r="Q4734">
        <f t="shared" si="440"/>
        <v>2022</v>
      </c>
      <c r="R4734" t="str">
        <f t="shared" si="441"/>
        <v>Sun</v>
      </c>
      <c r="S4734">
        <f t="shared" si="442"/>
        <v>6</v>
      </c>
      <c r="T4734" t="str">
        <f t="shared" si="443"/>
        <v>NO</v>
      </c>
      <c r="U4734" cm="1">
        <f t="array" ref="U4734">_xlfn.XLOOKUP(Table1012[[#This Row],[Severity_Level]],{"MINOR","MODERATE","SEVERE","FATAL"},{1,2,3,5})</f>
        <v>1</v>
      </c>
      <c r="Z4734" s="1"/>
      <c r="AA4734" s="2"/>
      <c r="AB4734" s="4"/>
    </row>
    <row r="4735" spans="1:28" x14ac:dyDescent="0.3">
      <c r="A4735" t="s">
        <v>4776</v>
      </c>
      <c r="B4735" s="11" t="s">
        <v>11</v>
      </c>
      <c r="C4735" s="11" t="s">
        <v>53</v>
      </c>
      <c r="D4735" s="11" t="s">
        <v>31</v>
      </c>
      <c r="E4735" s="11" t="s">
        <v>35</v>
      </c>
      <c r="F4735" s="11" t="s">
        <v>15</v>
      </c>
      <c r="G4735" s="11">
        <v>1</v>
      </c>
      <c r="H4735" s="11" t="s">
        <v>27</v>
      </c>
      <c r="I4735" s="12">
        <v>44759</v>
      </c>
      <c r="J4735" s="14">
        <v>0.28680555555555554</v>
      </c>
      <c r="K4735">
        <v>1</v>
      </c>
      <c r="L4735" t="s">
        <v>27</v>
      </c>
      <c r="M4735" s="1">
        <v>44759</v>
      </c>
      <c r="N4735" s="2">
        <v>0.28680555555555554</v>
      </c>
      <c r="O4735" s="1">
        <f t="shared" si="438"/>
        <v>44759.286805555559</v>
      </c>
      <c r="P4735" s="3" t="str">
        <f t="shared" si="439"/>
        <v>Jul,2022</v>
      </c>
      <c r="Q4735">
        <f t="shared" si="440"/>
        <v>2022</v>
      </c>
      <c r="R4735" t="str">
        <f t="shared" si="441"/>
        <v>Sun</v>
      </c>
      <c r="S4735">
        <f t="shared" si="442"/>
        <v>6</v>
      </c>
      <c r="T4735" t="str">
        <f t="shared" si="443"/>
        <v>NO</v>
      </c>
      <c r="U4735" cm="1">
        <f t="array" ref="U4735">_xlfn.XLOOKUP(Table1012[[#This Row],[Severity_Level]],{"MINOR","MODERATE","SEVERE","FATAL"},{1,2,3,5})</f>
        <v>3</v>
      </c>
      <c r="Z4735" s="1"/>
      <c r="AA4735" s="2"/>
      <c r="AB4735" s="4"/>
    </row>
    <row r="4736" spans="1:28" x14ac:dyDescent="0.3">
      <c r="A4736" t="s">
        <v>4777</v>
      </c>
      <c r="B4736" s="11" t="s">
        <v>18</v>
      </c>
      <c r="C4736" s="11" t="s">
        <v>44</v>
      </c>
      <c r="D4736" s="11" t="s">
        <v>31</v>
      </c>
      <c r="E4736" s="11" t="s">
        <v>14</v>
      </c>
      <c r="F4736" s="11" t="s">
        <v>15</v>
      </c>
      <c r="G4736" s="11">
        <v>3</v>
      </c>
      <c r="H4736" s="11" t="s">
        <v>27</v>
      </c>
      <c r="I4736" s="12">
        <v>44759</v>
      </c>
      <c r="J4736" s="14">
        <v>0.28749999999999998</v>
      </c>
      <c r="K4736">
        <v>3</v>
      </c>
      <c r="L4736" t="s">
        <v>27</v>
      </c>
      <c r="M4736" s="1">
        <v>44759</v>
      </c>
      <c r="N4736" s="2">
        <v>0.28749999999999998</v>
      </c>
      <c r="O4736" s="1">
        <f t="shared" si="438"/>
        <v>44759.287499999999</v>
      </c>
      <c r="P4736" s="3" t="str">
        <f t="shared" si="439"/>
        <v>Jul,2022</v>
      </c>
      <c r="Q4736">
        <f t="shared" si="440"/>
        <v>2022</v>
      </c>
      <c r="R4736" t="str">
        <f t="shared" si="441"/>
        <v>Sun</v>
      </c>
      <c r="S4736">
        <f t="shared" si="442"/>
        <v>6</v>
      </c>
      <c r="T4736" t="str">
        <f t="shared" si="443"/>
        <v>NO</v>
      </c>
      <c r="U4736" cm="1">
        <f t="array" ref="U4736">_xlfn.XLOOKUP(Table1012[[#This Row],[Severity_Level]],{"MINOR","MODERATE","SEVERE","FATAL"},{1,2,3,5})</f>
        <v>3</v>
      </c>
      <c r="Z4736" s="1"/>
      <c r="AA4736" s="2"/>
      <c r="AB4736" s="4"/>
    </row>
    <row r="4737" spans="1:28" x14ac:dyDescent="0.3">
      <c r="A4737" t="s">
        <v>4778</v>
      </c>
      <c r="B4737" s="11" t="s">
        <v>34</v>
      </c>
      <c r="C4737" s="11" t="s">
        <v>50</v>
      </c>
      <c r="D4737" s="11" t="s">
        <v>25</v>
      </c>
      <c r="E4737" s="11" t="s">
        <v>35</v>
      </c>
      <c r="F4737" s="11" t="s">
        <v>51</v>
      </c>
      <c r="G4737" s="11">
        <v>2</v>
      </c>
      <c r="H4737" s="11" t="s">
        <v>40</v>
      </c>
      <c r="I4737" s="12">
        <v>44759</v>
      </c>
      <c r="J4737" s="14">
        <v>0.28819444444444442</v>
      </c>
      <c r="K4737">
        <v>2</v>
      </c>
      <c r="L4737" t="s">
        <v>40</v>
      </c>
      <c r="M4737" s="1">
        <v>44759</v>
      </c>
      <c r="N4737" s="2">
        <v>0.28819444444444442</v>
      </c>
      <c r="O4737" s="1">
        <f t="shared" si="438"/>
        <v>44759.288194444445</v>
      </c>
      <c r="P4737" s="3" t="str">
        <f t="shared" si="439"/>
        <v>Jul,2022</v>
      </c>
      <c r="Q4737">
        <f t="shared" si="440"/>
        <v>2022</v>
      </c>
      <c r="R4737" t="str">
        <f t="shared" si="441"/>
        <v>Sun</v>
      </c>
      <c r="S4737">
        <f t="shared" si="442"/>
        <v>6</v>
      </c>
      <c r="T4737" t="str">
        <f t="shared" si="443"/>
        <v>NO</v>
      </c>
      <c r="U4737" cm="1">
        <f t="array" ref="U4737">_xlfn.XLOOKUP(Table1012[[#This Row],[Severity_Level]],{"MINOR","MODERATE","SEVERE","FATAL"},{1,2,3,5})</f>
        <v>5</v>
      </c>
      <c r="Z4737" s="1"/>
      <c r="AA4737" s="2"/>
      <c r="AB4737" s="4"/>
    </row>
    <row r="4738" spans="1:28" x14ac:dyDescent="0.3">
      <c r="A4738" t="s">
        <v>4779</v>
      </c>
      <c r="B4738" s="11" t="s">
        <v>34</v>
      </c>
      <c r="C4738" s="11" t="s">
        <v>50</v>
      </c>
      <c r="D4738" s="11" t="s">
        <v>25</v>
      </c>
      <c r="E4738" s="11" t="s">
        <v>20</v>
      </c>
      <c r="F4738" s="11" t="s">
        <v>15</v>
      </c>
      <c r="G4738" s="11">
        <v>2</v>
      </c>
      <c r="H4738" s="11" t="s">
        <v>16</v>
      </c>
      <c r="I4738" s="12">
        <v>44759</v>
      </c>
      <c r="J4738" s="14">
        <v>0.28888888888888886</v>
      </c>
      <c r="K4738">
        <v>2</v>
      </c>
      <c r="L4738" t="s">
        <v>16</v>
      </c>
      <c r="M4738" s="1">
        <v>44759</v>
      </c>
      <c r="N4738" s="2">
        <v>0.28888888888888886</v>
      </c>
      <c r="O4738" s="1">
        <f t="shared" ref="O4738:O4801" si="444">M4738+N4738</f>
        <v>44759.288888888892</v>
      </c>
      <c r="P4738" s="3" t="str">
        <f t="shared" ref="P4738:P4801" si="445">TEXT(M4738,"MMM,YYY")</f>
        <v>Jul,2022</v>
      </c>
      <c r="Q4738">
        <f t="shared" ref="Q4738:Q4801" si="446">YEAR(M4738)</f>
        <v>2022</v>
      </c>
      <c r="R4738" t="str">
        <f t="shared" ref="R4738:R4801" si="447">TEXT(M4738,"DDD")</f>
        <v>Sun</v>
      </c>
      <c r="S4738">
        <f t="shared" ref="S4738:S4801" si="448">HOUR(N4738)</f>
        <v>6</v>
      </c>
      <c r="T4738" t="str">
        <f t="shared" ref="T4738:T4801" si="449">IF(OR(AND(S4738&gt;=7,S4738&lt;=9),AND(S4738&gt;=17,S4738&lt;=19)),"YES","NO")</f>
        <v>NO</v>
      </c>
      <c r="U4738" cm="1">
        <f t="array" ref="U4738">_xlfn.XLOOKUP(Table1012[[#This Row],[Severity_Level]],{"MINOR","MODERATE","SEVERE","FATAL"},{1,2,3,5})</f>
        <v>1</v>
      </c>
      <c r="Z4738" s="1"/>
      <c r="AA4738" s="2"/>
      <c r="AB4738" s="4"/>
    </row>
    <row r="4739" spans="1:28" x14ac:dyDescent="0.3">
      <c r="A4739" t="s">
        <v>4780</v>
      </c>
      <c r="B4739" s="11" t="s">
        <v>29</v>
      </c>
      <c r="C4739" s="11" t="s">
        <v>50</v>
      </c>
      <c r="D4739" s="11" t="s">
        <v>13</v>
      </c>
      <c r="E4739" s="11" t="s">
        <v>35</v>
      </c>
      <c r="F4739" s="11" t="s">
        <v>15</v>
      </c>
      <c r="G4739" s="11">
        <v>2</v>
      </c>
      <c r="H4739" s="11" t="s">
        <v>27</v>
      </c>
      <c r="I4739" s="12">
        <v>44759</v>
      </c>
      <c r="J4739" s="14">
        <v>0.28958333333333336</v>
      </c>
      <c r="K4739">
        <v>2</v>
      </c>
      <c r="L4739" t="s">
        <v>27</v>
      </c>
      <c r="M4739" s="1">
        <v>44759</v>
      </c>
      <c r="N4739" s="2">
        <v>0.28958333333333336</v>
      </c>
      <c r="O4739" s="1">
        <f t="shared" si="444"/>
        <v>44759.289583333331</v>
      </c>
      <c r="P4739" s="3" t="str">
        <f t="shared" si="445"/>
        <v>Jul,2022</v>
      </c>
      <c r="Q4739">
        <f t="shared" si="446"/>
        <v>2022</v>
      </c>
      <c r="R4739" t="str">
        <f t="shared" si="447"/>
        <v>Sun</v>
      </c>
      <c r="S4739">
        <f t="shared" si="448"/>
        <v>6</v>
      </c>
      <c r="T4739" t="str">
        <f t="shared" si="449"/>
        <v>NO</v>
      </c>
      <c r="U4739" cm="1">
        <f t="array" ref="U4739">_xlfn.XLOOKUP(Table1012[[#This Row],[Severity_Level]],{"MINOR","MODERATE","SEVERE","FATAL"},{1,2,3,5})</f>
        <v>3</v>
      </c>
      <c r="Z4739" s="1"/>
      <c r="AA4739" s="2"/>
      <c r="AB4739" s="4"/>
    </row>
    <row r="4740" spans="1:28" x14ac:dyDescent="0.3">
      <c r="A4740" t="s">
        <v>4781</v>
      </c>
      <c r="B4740" s="11" t="s">
        <v>11</v>
      </c>
      <c r="C4740" s="11" t="s">
        <v>24</v>
      </c>
      <c r="D4740" s="11" t="s">
        <v>37</v>
      </c>
      <c r="E4740" s="11" t="s">
        <v>35</v>
      </c>
      <c r="F4740" s="11" t="s">
        <v>21</v>
      </c>
      <c r="G4740" s="11">
        <v>1</v>
      </c>
      <c r="H4740" s="11" t="s">
        <v>32</v>
      </c>
      <c r="I4740" s="12">
        <v>44759</v>
      </c>
      <c r="J4740" s="14">
        <v>0.2902777777777778</v>
      </c>
      <c r="K4740">
        <v>1</v>
      </c>
      <c r="L4740" t="s">
        <v>32</v>
      </c>
      <c r="M4740" s="1">
        <v>44759</v>
      </c>
      <c r="N4740" s="2">
        <v>0.2902777777777778</v>
      </c>
      <c r="O4740" s="1">
        <f t="shared" si="444"/>
        <v>44759.290277777778</v>
      </c>
      <c r="P4740" s="3" t="str">
        <f t="shared" si="445"/>
        <v>Jul,2022</v>
      </c>
      <c r="Q4740">
        <f t="shared" si="446"/>
        <v>2022</v>
      </c>
      <c r="R4740" t="str">
        <f t="shared" si="447"/>
        <v>Sun</v>
      </c>
      <c r="S4740">
        <f t="shared" si="448"/>
        <v>6</v>
      </c>
      <c r="T4740" t="str">
        <f t="shared" si="449"/>
        <v>NO</v>
      </c>
      <c r="U4740" cm="1">
        <f t="array" ref="U4740">_xlfn.XLOOKUP(Table1012[[#This Row],[Severity_Level]],{"MINOR","MODERATE","SEVERE","FATAL"},{1,2,3,5})</f>
        <v>2</v>
      </c>
      <c r="Z4740" s="1"/>
      <c r="AA4740" s="2"/>
      <c r="AB4740" s="4"/>
    </row>
    <row r="4741" spans="1:28" x14ac:dyDescent="0.3">
      <c r="A4741" t="s">
        <v>4782</v>
      </c>
      <c r="B4741" s="11" t="s">
        <v>56</v>
      </c>
      <c r="C4741" s="11" t="s">
        <v>46</v>
      </c>
      <c r="D4741" s="11" t="s">
        <v>31</v>
      </c>
      <c r="E4741" s="11" t="s">
        <v>14</v>
      </c>
      <c r="F4741" s="11" t="s">
        <v>21</v>
      </c>
      <c r="G4741" s="11">
        <v>2</v>
      </c>
      <c r="H4741" s="11" t="s">
        <v>27</v>
      </c>
      <c r="I4741" s="12">
        <v>44759</v>
      </c>
      <c r="J4741" s="14">
        <v>0.29097222222222224</v>
      </c>
      <c r="K4741">
        <v>2</v>
      </c>
      <c r="L4741" t="s">
        <v>27</v>
      </c>
      <c r="M4741" s="1">
        <v>44759</v>
      </c>
      <c r="N4741" s="2">
        <v>0.29097222222222224</v>
      </c>
      <c r="O4741" s="1">
        <f t="shared" si="444"/>
        <v>44759.290972222225</v>
      </c>
      <c r="P4741" s="3" t="str">
        <f t="shared" si="445"/>
        <v>Jul,2022</v>
      </c>
      <c r="Q4741">
        <f t="shared" si="446"/>
        <v>2022</v>
      </c>
      <c r="R4741" t="str">
        <f t="shared" si="447"/>
        <v>Sun</v>
      </c>
      <c r="S4741">
        <f t="shared" si="448"/>
        <v>6</v>
      </c>
      <c r="T4741" t="str">
        <f t="shared" si="449"/>
        <v>NO</v>
      </c>
      <c r="U4741" cm="1">
        <f t="array" ref="U4741">_xlfn.XLOOKUP(Table1012[[#This Row],[Severity_Level]],{"MINOR","MODERATE","SEVERE","FATAL"},{1,2,3,5})</f>
        <v>3</v>
      </c>
      <c r="Z4741" s="1"/>
      <c r="AA4741" s="2"/>
      <c r="AB4741" s="4"/>
    </row>
    <row r="4742" spans="1:28" x14ac:dyDescent="0.3">
      <c r="A4742" t="s">
        <v>4783</v>
      </c>
      <c r="B4742" s="11" t="s">
        <v>29</v>
      </c>
      <c r="C4742" s="11" t="s">
        <v>44</v>
      </c>
      <c r="D4742" s="11" t="s">
        <v>13</v>
      </c>
      <c r="E4742" s="11" t="s">
        <v>20</v>
      </c>
      <c r="F4742" s="11" t="s">
        <v>26</v>
      </c>
      <c r="G4742" s="11">
        <v>5</v>
      </c>
      <c r="H4742" s="11" t="s">
        <v>32</v>
      </c>
      <c r="I4742" s="12">
        <v>44759</v>
      </c>
      <c r="J4742" s="14">
        <v>0.29166666666666669</v>
      </c>
      <c r="K4742">
        <v>5</v>
      </c>
      <c r="L4742" t="s">
        <v>32</v>
      </c>
      <c r="M4742" s="1">
        <v>44759</v>
      </c>
      <c r="N4742" s="2">
        <v>0.29166666666666669</v>
      </c>
      <c r="O4742" s="1">
        <f t="shared" si="444"/>
        <v>44759.291666666664</v>
      </c>
      <c r="P4742" s="3" t="str">
        <f t="shared" si="445"/>
        <v>Jul,2022</v>
      </c>
      <c r="Q4742">
        <f t="shared" si="446"/>
        <v>2022</v>
      </c>
      <c r="R4742" t="str">
        <f t="shared" si="447"/>
        <v>Sun</v>
      </c>
      <c r="S4742">
        <f t="shared" si="448"/>
        <v>7</v>
      </c>
      <c r="T4742" t="str">
        <f t="shared" si="449"/>
        <v>YES</v>
      </c>
      <c r="U4742" cm="1">
        <f t="array" ref="U4742">_xlfn.XLOOKUP(Table1012[[#This Row],[Severity_Level]],{"MINOR","MODERATE","SEVERE","FATAL"},{1,2,3,5})</f>
        <v>2</v>
      </c>
      <c r="Z4742" s="1"/>
      <c r="AA4742" s="2"/>
      <c r="AB4742" s="4"/>
    </row>
    <row r="4743" spans="1:28" x14ac:dyDescent="0.3">
      <c r="A4743" t="s">
        <v>4784</v>
      </c>
      <c r="B4743" s="11" t="s">
        <v>29</v>
      </c>
      <c r="C4743" s="11" t="s">
        <v>46</v>
      </c>
      <c r="D4743" s="11" t="s">
        <v>25</v>
      </c>
      <c r="E4743" s="11" t="s">
        <v>20</v>
      </c>
      <c r="F4743" s="11" t="s">
        <v>51</v>
      </c>
      <c r="G4743" s="11">
        <v>2</v>
      </c>
      <c r="H4743" s="11" t="s">
        <v>32</v>
      </c>
      <c r="I4743" s="12">
        <v>44759</v>
      </c>
      <c r="J4743" s="14">
        <v>0.29236111111111113</v>
      </c>
      <c r="K4743">
        <v>2</v>
      </c>
      <c r="L4743" t="s">
        <v>32</v>
      </c>
      <c r="M4743" s="1">
        <v>44759</v>
      </c>
      <c r="N4743" s="2">
        <v>0.29236111111111113</v>
      </c>
      <c r="O4743" s="1">
        <f t="shared" si="444"/>
        <v>44759.292361111111</v>
      </c>
      <c r="P4743" s="3" t="str">
        <f t="shared" si="445"/>
        <v>Jul,2022</v>
      </c>
      <c r="Q4743">
        <f t="shared" si="446"/>
        <v>2022</v>
      </c>
      <c r="R4743" t="str">
        <f t="shared" si="447"/>
        <v>Sun</v>
      </c>
      <c r="S4743">
        <f t="shared" si="448"/>
        <v>7</v>
      </c>
      <c r="T4743" t="str">
        <f t="shared" si="449"/>
        <v>YES</v>
      </c>
      <c r="U4743" cm="1">
        <f t="array" ref="U4743">_xlfn.XLOOKUP(Table1012[[#This Row],[Severity_Level]],{"MINOR","MODERATE","SEVERE","FATAL"},{1,2,3,5})</f>
        <v>2</v>
      </c>
      <c r="Z4743" s="1"/>
      <c r="AA4743" s="2"/>
      <c r="AB4743" s="4"/>
    </row>
    <row r="4744" spans="1:28" x14ac:dyDescent="0.3">
      <c r="A4744" t="s">
        <v>4785</v>
      </c>
      <c r="B4744" s="11" t="s">
        <v>11</v>
      </c>
      <c r="C4744" s="11" t="s">
        <v>46</v>
      </c>
      <c r="D4744" s="11" t="s">
        <v>13</v>
      </c>
      <c r="E4744" s="11" t="s">
        <v>38</v>
      </c>
      <c r="F4744" s="11" t="s">
        <v>51</v>
      </c>
      <c r="G4744" s="11">
        <v>4</v>
      </c>
      <c r="H4744" s="11" t="s">
        <v>32</v>
      </c>
      <c r="I4744" s="12">
        <v>44759</v>
      </c>
      <c r="J4744" s="14">
        <v>0.29305555555555557</v>
      </c>
      <c r="K4744">
        <v>4</v>
      </c>
      <c r="L4744" t="s">
        <v>32</v>
      </c>
      <c r="M4744" s="1">
        <v>44759</v>
      </c>
      <c r="N4744" s="2">
        <v>0.29305555555555557</v>
      </c>
      <c r="O4744" s="1">
        <f t="shared" si="444"/>
        <v>44759.293055555558</v>
      </c>
      <c r="P4744" s="3" t="str">
        <f t="shared" si="445"/>
        <v>Jul,2022</v>
      </c>
      <c r="Q4744">
        <f t="shared" si="446"/>
        <v>2022</v>
      </c>
      <c r="R4744" t="str">
        <f t="shared" si="447"/>
        <v>Sun</v>
      </c>
      <c r="S4744">
        <f t="shared" si="448"/>
        <v>7</v>
      </c>
      <c r="T4744" t="str">
        <f t="shared" si="449"/>
        <v>YES</v>
      </c>
      <c r="U4744" cm="1">
        <f t="array" ref="U4744">_xlfn.XLOOKUP(Table1012[[#This Row],[Severity_Level]],{"MINOR","MODERATE","SEVERE","FATAL"},{1,2,3,5})</f>
        <v>2</v>
      </c>
      <c r="Z4744" s="1"/>
      <c r="AA4744" s="2"/>
      <c r="AB4744" s="4"/>
    </row>
    <row r="4745" spans="1:28" x14ac:dyDescent="0.3">
      <c r="A4745" t="s">
        <v>4786</v>
      </c>
      <c r="B4745" s="11" t="s">
        <v>56</v>
      </c>
      <c r="C4745" s="11" t="s">
        <v>44</v>
      </c>
      <c r="D4745" s="11" t="s">
        <v>37</v>
      </c>
      <c r="E4745" s="11" t="s">
        <v>38</v>
      </c>
      <c r="F4745" s="11" t="s">
        <v>15</v>
      </c>
      <c r="G4745" s="11">
        <v>4</v>
      </c>
      <c r="H4745" s="11" t="s">
        <v>32</v>
      </c>
      <c r="I4745" s="12">
        <v>44759</v>
      </c>
      <c r="J4745" s="14">
        <v>0.29375000000000001</v>
      </c>
      <c r="K4745">
        <v>4</v>
      </c>
      <c r="L4745" t="s">
        <v>32</v>
      </c>
      <c r="M4745" s="1">
        <v>44759</v>
      </c>
      <c r="N4745" s="2">
        <v>0.29375000000000001</v>
      </c>
      <c r="O4745" s="1">
        <f t="shared" si="444"/>
        <v>44759.293749999997</v>
      </c>
      <c r="P4745" s="3" t="str">
        <f t="shared" si="445"/>
        <v>Jul,2022</v>
      </c>
      <c r="Q4745">
        <f t="shared" si="446"/>
        <v>2022</v>
      </c>
      <c r="R4745" t="str">
        <f t="shared" si="447"/>
        <v>Sun</v>
      </c>
      <c r="S4745">
        <f t="shared" si="448"/>
        <v>7</v>
      </c>
      <c r="T4745" t="str">
        <f t="shared" si="449"/>
        <v>YES</v>
      </c>
      <c r="U4745" cm="1">
        <f t="array" ref="U4745">_xlfn.XLOOKUP(Table1012[[#This Row],[Severity_Level]],{"MINOR","MODERATE","SEVERE","FATAL"},{1,2,3,5})</f>
        <v>2</v>
      </c>
      <c r="Z4745" s="1"/>
      <c r="AA4745" s="2"/>
      <c r="AB4745" s="4"/>
    </row>
    <row r="4746" spans="1:28" x14ac:dyDescent="0.3">
      <c r="A4746" t="s">
        <v>4787</v>
      </c>
      <c r="B4746" s="11" t="s">
        <v>49</v>
      </c>
      <c r="C4746" s="11" t="s">
        <v>50</v>
      </c>
      <c r="D4746" s="11" t="s">
        <v>47</v>
      </c>
      <c r="E4746" s="11" t="s">
        <v>35</v>
      </c>
      <c r="F4746" s="11" t="s">
        <v>15</v>
      </c>
      <c r="G4746" s="11">
        <v>3</v>
      </c>
      <c r="H4746" s="11" t="s">
        <v>16</v>
      </c>
      <c r="I4746" s="12">
        <v>44759</v>
      </c>
      <c r="J4746" s="14">
        <v>0.29444444444444445</v>
      </c>
      <c r="K4746">
        <v>3</v>
      </c>
      <c r="L4746" t="s">
        <v>16</v>
      </c>
      <c r="M4746" s="1">
        <v>44759</v>
      </c>
      <c r="N4746" s="2">
        <v>0.29444444444444445</v>
      </c>
      <c r="O4746" s="1">
        <f t="shared" si="444"/>
        <v>44759.294444444444</v>
      </c>
      <c r="P4746" s="3" t="str">
        <f t="shared" si="445"/>
        <v>Jul,2022</v>
      </c>
      <c r="Q4746">
        <f t="shared" si="446"/>
        <v>2022</v>
      </c>
      <c r="R4746" t="str">
        <f t="shared" si="447"/>
        <v>Sun</v>
      </c>
      <c r="S4746">
        <f t="shared" si="448"/>
        <v>7</v>
      </c>
      <c r="T4746" t="str">
        <f t="shared" si="449"/>
        <v>YES</v>
      </c>
      <c r="U4746" cm="1">
        <f t="array" ref="U4746">_xlfn.XLOOKUP(Table1012[[#This Row],[Severity_Level]],{"MINOR","MODERATE","SEVERE","FATAL"},{1,2,3,5})</f>
        <v>1</v>
      </c>
      <c r="Z4746" s="1"/>
      <c r="AA4746" s="2"/>
      <c r="AB4746" s="4"/>
    </row>
    <row r="4747" spans="1:28" x14ac:dyDescent="0.3">
      <c r="A4747" t="s">
        <v>4788</v>
      </c>
      <c r="B4747" s="11" t="s">
        <v>11</v>
      </c>
      <c r="C4747" s="11" t="s">
        <v>46</v>
      </c>
      <c r="D4747" s="11" t="s">
        <v>31</v>
      </c>
      <c r="E4747" s="11" t="s">
        <v>14</v>
      </c>
      <c r="F4747" s="11" t="s">
        <v>26</v>
      </c>
      <c r="G4747" s="11">
        <v>1</v>
      </c>
      <c r="H4747" s="11" t="s">
        <v>16</v>
      </c>
      <c r="I4747" s="12">
        <v>44759</v>
      </c>
      <c r="J4747" s="14">
        <v>0.2951388888888889</v>
      </c>
      <c r="K4747">
        <v>1</v>
      </c>
      <c r="L4747" t="s">
        <v>16</v>
      </c>
      <c r="M4747" s="1">
        <v>44759</v>
      </c>
      <c r="N4747" s="2">
        <v>0.2951388888888889</v>
      </c>
      <c r="O4747" s="1">
        <f t="shared" si="444"/>
        <v>44759.295138888891</v>
      </c>
      <c r="P4747" s="3" t="str">
        <f t="shared" si="445"/>
        <v>Jul,2022</v>
      </c>
      <c r="Q4747">
        <f t="shared" si="446"/>
        <v>2022</v>
      </c>
      <c r="R4747" t="str">
        <f t="shared" si="447"/>
        <v>Sun</v>
      </c>
      <c r="S4747">
        <f t="shared" si="448"/>
        <v>7</v>
      </c>
      <c r="T4747" t="str">
        <f t="shared" si="449"/>
        <v>YES</v>
      </c>
      <c r="U4747" cm="1">
        <f t="array" ref="U4747">_xlfn.XLOOKUP(Table1012[[#This Row],[Severity_Level]],{"MINOR","MODERATE","SEVERE","FATAL"},{1,2,3,5})</f>
        <v>1</v>
      </c>
      <c r="Z4747" s="1"/>
      <c r="AA4747" s="2"/>
      <c r="AB4747" s="4"/>
    </row>
    <row r="4748" spans="1:28" x14ac:dyDescent="0.3">
      <c r="A4748" t="s">
        <v>4789</v>
      </c>
      <c r="B4748" s="11" t="s">
        <v>18</v>
      </c>
      <c r="C4748" s="11" t="s">
        <v>44</v>
      </c>
      <c r="D4748" s="11" t="s">
        <v>31</v>
      </c>
      <c r="E4748" s="11" t="s">
        <v>20</v>
      </c>
      <c r="F4748" s="11" t="s">
        <v>51</v>
      </c>
      <c r="G4748" s="11">
        <v>3</v>
      </c>
      <c r="H4748" s="11" t="s">
        <v>16</v>
      </c>
      <c r="I4748" s="12">
        <v>44759</v>
      </c>
      <c r="J4748" s="14">
        <v>0.29583333333333334</v>
      </c>
      <c r="K4748">
        <v>3</v>
      </c>
      <c r="L4748" t="s">
        <v>16</v>
      </c>
      <c r="M4748" s="1">
        <v>44759</v>
      </c>
      <c r="N4748" s="2">
        <v>0.29583333333333334</v>
      </c>
      <c r="O4748" s="1">
        <f t="shared" si="444"/>
        <v>44759.29583333333</v>
      </c>
      <c r="P4748" s="3" t="str">
        <f t="shared" si="445"/>
        <v>Jul,2022</v>
      </c>
      <c r="Q4748">
        <f t="shared" si="446"/>
        <v>2022</v>
      </c>
      <c r="R4748" t="str">
        <f t="shared" si="447"/>
        <v>Sun</v>
      </c>
      <c r="S4748">
        <f t="shared" si="448"/>
        <v>7</v>
      </c>
      <c r="T4748" t="str">
        <f t="shared" si="449"/>
        <v>YES</v>
      </c>
      <c r="U4748" cm="1">
        <f t="array" ref="U4748">_xlfn.XLOOKUP(Table1012[[#This Row],[Severity_Level]],{"MINOR","MODERATE","SEVERE","FATAL"},{1,2,3,5})</f>
        <v>1</v>
      </c>
      <c r="Z4748" s="1"/>
      <c r="AA4748" s="2"/>
      <c r="AB4748" s="4"/>
    </row>
    <row r="4749" spans="1:28" x14ac:dyDescent="0.3">
      <c r="A4749" t="s">
        <v>4790</v>
      </c>
      <c r="B4749" s="11" t="s">
        <v>34</v>
      </c>
      <c r="C4749" s="11" t="s">
        <v>53</v>
      </c>
      <c r="D4749" s="11" t="s">
        <v>47</v>
      </c>
      <c r="E4749" s="11" t="s">
        <v>38</v>
      </c>
      <c r="F4749" s="11" t="s">
        <v>51</v>
      </c>
      <c r="G4749" s="11">
        <v>3</v>
      </c>
      <c r="H4749" s="11" t="s">
        <v>32</v>
      </c>
      <c r="I4749" s="12">
        <v>44759</v>
      </c>
      <c r="J4749" s="14">
        <v>0.29652777777777778</v>
      </c>
      <c r="K4749">
        <v>3</v>
      </c>
      <c r="L4749" t="s">
        <v>32</v>
      </c>
      <c r="M4749" s="1">
        <v>44759</v>
      </c>
      <c r="N4749" s="2">
        <v>0.29652777777777778</v>
      </c>
      <c r="O4749" s="1">
        <f t="shared" si="444"/>
        <v>44759.296527777777</v>
      </c>
      <c r="P4749" s="3" t="str">
        <f t="shared" si="445"/>
        <v>Jul,2022</v>
      </c>
      <c r="Q4749">
        <f t="shared" si="446"/>
        <v>2022</v>
      </c>
      <c r="R4749" t="str">
        <f t="shared" si="447"/>
        <v>Sun</v>
      </c>
      <c r="S4749">
        <f t="shared" si="448"/>
        <v>7</v>
      </c>
      <c r="T4749" t="str">
        <f t="shared" si="449"/>
        <v>YES</v>
      </c>
      <c r="U4749" cm="1">
        <f t="array" ref="U4749">_xlfn.XLOOKUP(Table1012[[#This Row],[Severity_Level]],{"MINOR","MODERATE","SEVERE","FATAL"},{1,2,3,5})</f>
        <v>2</v>
      </c>
      <c r="Z4749" s="1"/>
      <c r="AA4749" s="2"/>
      <c r="AB4749" s="4"/>
    </row>
    <row r="4750" spans="1:28" x14ac:dyDescent="0.3">
      <c r="A4750" t="s">
        <v>4791</v>
      </c>
      <c r="B4750" s="11" t="s">
        <v>56</v>
      </c>
      <c r="C4750" s="11" t="s">
        <v>46</v>
      </c>
      <c r="D4750" s="11" t="s">
        <v>47</v>
      </c>
      <c r="E4750" s="11" t="s">
        <v>14</v>
      </c>
      <c r="F4750" s="11" t="s">
        <v>15</v>
      </c>
      <c r="G4750" s="11">
        <v>4</v>
      </c>
      <c r="H4750" s="11" t="s">
        <v>27</v>
      </c>
      <c r="I4750" s="12">
        <v>44759</v>
      </c>
      <c r="J4750" s="14">
        <v>0.29722222222222222</v>
      </c>
      <c r="K4750">
        <v>4</v>
      </c>
      <c r="L4750" t="s">
        <v>27</v>
      </c>
      <c r="M4750" s="1">
        <v>44759</v>
      </c>
      <c r="N4750" s="2">
        <v>0.29722222222222222</v>
      </c>
      <c r="O4750" s="1">
        <f t="shared" si="444"/>
        <v>44759.297222222223</v>
      </c>
      <c r="P4750" s="3" t="str">
        <f t="shared" si="445"/>
        <v>Jul,2022</v>
      </c>
      <c r="Q4750">
        <f t="shared" si="446"/>
        <v>2022</v>
      </c>
      <c r="R4750" t="str">
        <f t="shared" si="447"/>
        <v>Sun</v>
      </c>
      <c r="S4750">
        <f t="shared" si="448"/>
        <v>7</v>
      </c>
      <c r="T4750" t="str">
        <f t="shared" si="449"/>
        <v>YES</v>
      </c>
      <c r="U4750" cm="1">
        <f t="array" ref="U4750">_xlfn.XLOOKUP(Table1012[[#This Row],[Severity_Level]],{"MINOR","MODERATE","SEVERE","FATAL"},{1,2,3,5})</f>
        <v>3</v>
      </c>
      <c r="Z4750" s="1"/>
      <c r="AA4750" s="2"/>
      <c r="AB4750" s="4"/>
    </row>
    <row r="4751" spans="1:28" x14ac:dyDescent="0.3">
      <c r="A4751" t="s">
        <v>4792</v>
      </c>
      <c r="B4751" s="11" t="s">
        <v>34</v>
      </c>
      <c r="C4751" s="11" t="s">
        <v>19</v>
      </c>
      <c r="D4751" s="11" t="s">
        <v>47</v>
      </c>
      <c r="E4751" s="11" t="s">
        <v>20</v>
      </c>
      <c r="F4751" s="11" t="s">
        <v>51</v>
      </c>
      <c r="G4751" s="11">
        <v>2</v>
      </c>
      <c r="H4751" s="11" t="s">
        <v>27</v>
      </c>
      <c r="I4751" s="12">
        <v>44759</v>
      </c>
      <c r="J4751" s="14">
        <v>0.29791666666666666</v>
      </c>
      <c r="K4751">
        <v>2</v>
      </c>
      <c r="L4751" t="s">
        <v>27</v>
      </c>
      <c r="M4751" s="1">
        <v>44759</v>
      </c>
      <c r="N4751" s="2">
        <v>0.29791666666666666</v>
      </c>
      <c r="O4751" s="1">
        <f t="shared" si="444"/>
        <v>44759.29791666667</v>
      </c>
      <c r="P4751" s="3" t="str">
        <f t="shared" si="445"/>
        <v>Jul,2022</v>
      </c>
      <c r="Q4751">
        <f t="shared" si="446"/>
        <v>2022</v>
      </c>
      <c r="R4751" t="str">
        <f t="shared" si="447"/>
        <v>Sun</v>
      </c>
      <c r="S4751">
        <f t="shared" si="448"/>
        <v>7</v>
      </c>
      <c r="T4751" t="str">
        <f t="shared" si="449"/>
        <v>YES</v>
      </c>
      <c r="U4751" cm="1">
        <f t="array" ref="U4751">_xlfn.XLOOKUP(Table1012[[#This Row],[Severity_Level]],{"MINOR","MODERATE","SEVERE","FATAL"},{1,2,3,5})</f>
        <v>3</v>
      </c>
      <c r="Z4751" s="1"/>
      <c r="AA4751" s="2"/>
      <c r="AB4751" s="4"/>
    </row>
    <row r="4752" spans="1:28" x14ac:dyDescent="0.3">
      <c r="A4752" t="s">
        <v>4793</v>
      </c>
      <c r="B4752" s="11" t="s">
        <v>56</v>
      </c>
      <c r="C4752" s="11" t="s">
        <v>57</v>
      </c>
      <c r="D4752" s="11" t="s">
        <v>37</v>
      </c>
      <c r="E4752" s="11" t="s">
        <v>14</v>
      </c>
      <c r="F4752" s="11" t="s">
        <v>26</v>
      </c>
      <c r="G4752" s="11">
        <v>5</v>
      </c>
      <c r="H4752" s="11" t="s">
        <v>32</v>
      </c>
      <c r="I4752" s="12">
        <v>44759</v>
      </c>
      <c r="J4752" s="14">
        <v>0.2986111111111111</v>
      </c>
      <c r="K4752">
        <v>5</v>
      </c>
      <c r="L4752" t="s">
        <v>32</v>
      </c>
      <c r="M4752" s="1">
        <v>44759</v>
      </c>
      <c r="N4752" s="2">
        <v>0.2986111111111111</v>
      </c>
      <c r="O4752" s="1">
        <f t="shared" si="444"/>
        <v>44759.298611111109</v>
      </c>
      <c r="P4752" s="3" t="str">
        <f t="shared" si="445"/>
        <v>Jul,2022</v>
      </c>
      <c r="Q4752">
        <f t="shared" si="446"/>
        <v>2022</v>
      </c>
      <c r="R4752" t="str">
        <f t="shared" si="447"/>
        <v>Sun</v>
      </c>
      <c r="S4752">
        <f t="shared" si="448"/>
        <v>7</v>
      </c>
      <c r="T4752" t="str">
        <f t="shared" si="449"/>
        <v>YES</v>
      </c>
      <c r="U4752" cm="1">
        <f t="array" ref="U4752">_xlfn.XLOOKUP(Table1012[[#This Row],[Severity_Level]],{"MINOR","MODERATE","SEVERE","FATAL"},{1,2,3,5})</f>
        <v>2</v>
      </c>
      <c r="Z4752" s="1"/>
      <c r="AA4752" s="2"/>
      <c r="AB4752" s="4"/>
    </row>
    <row r="4753" spans="1:28" x14ac:dyDescent="0.3">
      <c r="A4753" t="s">
        <v>4794</v>
      </c>
      <c r="B4753" s="11" t="s">
        <v>11</v>
      </c>
      <c r="C4753" s="11" t="s">
        <v>12</v>
      </c>
      <c r="D4753" s="11" t="s">
        <v>13</v>
      </c>
      <c r="E4753" s="11" t="s">
        <v>35</v>
      </c>
      <c r="F4753" s="11" t="s">
        <v>51</v>
      </c>
      <c r="G4753" s="11">
        <v>5</v>
      </c>
      <c r="H4753" s="11" t="s">
        <v>16</v>
      </c>
      <c r="I4753" s="12">
        <v>44759</v>
      </c>
      <c r="J4753" s="14">
        <v>0.29930555555555555</v>
      </c>
      <c r="K4753">
        <v>5</v>
      </c>
      <c r="L4753" t="s">
        <v>16</v>
      </c>
      <c r="M4753" s="1">
        <v>44759</v>
      </c>
      <c r="N4753" s="2">
        <v>0.29930555555555555</v>
      </c>
      <c r="O4753" s="1">
        <f t="shared" si="444"/>
        <v>44759.299305555556</v>
      </c>
      <c r="P4753" s="3" t="str">
        <f t="shared" si="445"/>
        <v>Jul,2022</v>
      </c>
      <c r="Q4753">
        <f t="shared" si="446"/>
        <v>2022</v>
      </c>
      <c r="R4753" t="str">
        <f t="shared" si="447"/>
        <v>Sun</v>
      </c>
      <c r="S4753">
        <f t="shared" si="448"/>
        <v>7</v>
      </c>
      <c r="T4753" t="str">
        <f t="shared" si="449"/>
        <v>YES</v>
      </c>
      <c r="U4753" cm="1">
        <f t="array" ref="U4753">_xlfn.XLOOKUP(Table1012[[#This Row],[Severity_Level]],{"MINOR","MODERATE","SEVERE","FATAL"},{1,2,3,5})</f>
        <v>1</v>
      </c>
      <c r="Z4753" s="1"/>
      <c r="AA4753" s="2"/>
      <c r="AB4753" s="4"/>
    </row>
    <row r="4754" spans="1:28" x14ac:dyDescent="0.3">
      <c r="A4754" t="s">
        <v>4795</v>
      </c>
      <c r="B4754" s="11" t="s">
        <v>56</v>
      </c>
      <c r="C4754" s="11" t="s">
        <v>46</v>
      </c>
      <c r="D4754" s="11" t="s">
        <v>31</v>
      </c>
      <c r="E4754" s="11" t="s">
        <v>38</v>
      </c>
      <c r="F4754" s="11" t="s">
        <v>15</v>
      </c>
      <c r="G4754" s="11">
        <v>4</v>
      </c>
      <c r="H4754" s="11" t="s">
        <v>27</v>
      </c>
      <c r="I4754" s="12">
        <v>44760</v>
      </c>
      <c r="J4754" s="14">
        <v>0.3</v>
      </c>
      <c r="K4754">
        <v>4</v>
      </c>
      <c r="L4754" t="s">
        <v>27</v>
      </c>
      <c r="M4754" s="1">
        <v>44760</v>
      </c>
      <c r="N4754" s="2">
        <v>0.3</v>
      </c>
      <c r="O4754" s="1">
        <f t="shared" si="444"/>
        <v>44760.3</v>
      </c>
      <c r="P4754" s="3" t="str">
        <f t="shared" si="445"/>
        <v>Jul,2022</v>
      </c>
      <c r="Q4754">
        <f t="shared" si="446"/>
        <v>2022</v>
      </c>
      <c r="R4754" t="str">
        <f t="shared" si="447"/>
        <v>Mon</v>
      </c>
      <c r="S4754">
        <f t="shared" si="448"/>
        <v>7</v>
      </c>
      <c r="T4754" t="str">
        <f t="shared" si="449"/>
        <v>YES</v>
      </c>
      <c r="U4754" cm="1">
        <f t="array" ref="U4754">_xlfn.XLOOKUP(Table1012[[#This Row],[Severity_Level]],{"MINOR","MODERATE","SEVERE","FATAL"},{1,2,3,5})</f>
        <v>3</v>
      </c>
      <c r="Z4754" s="1"/>
      <c r="AA4754" s="2"/>
      <c r="AB4754" s="4"/>
    </row>
    <row r="4755" spans="1:28" x14ac:dyDescent="0.3">
      <c r="A4755" t="s">
        <v>4796</v>
      </c>
      <c r="B4755" s="11" t="s">
        <v>49</v>
      </c>
      <c r="C4755" s="11" t="s">
        <v>19</v>
      </c>
      <c r="D4755" s="11" t="s">
        <v>47</v>
      </c>
      <c r="E4755" s="11" t="s">
        <v>35</v>
      </c>
      <c r="F4755" s="11" t="s">
        <v>21</v>
      </c>
      <c r="G4755" s="11">
        <v>2</v>
      </c>
      <c r="H4755" s="11" t="s">
        <v>16</v>
      </c>
      <c r="I4755" s="12">
        <v>44760</v>
      </c>
      <c r="J4755" s="14">
        <v>0.30069444444444443</v>
      </c>
      <c r="K4755">
        <v>2</v>
      </c>
      <c r="L4755" t="s">
        <v>16</v>
      </c>
      <c r="M4755" s="1">
        <v>44760</v>
      </c>
      <c r="N4755" s="2">
        <v>0.30069444444444443</v>
      </c>
      <c r="O4755" s="1">
        <f t="shared" si="444"/>
        <v>44760.300694444442</v>
      </c>
      <c r="P4755" s="3" t="str">
        <f t="shared" si="445"/>
        <v>Jul,2022</v>
      </c>
      <c r="Q4755">
        <f t="shared" si="446"/>
        <v>2022</v>
      </c>
      <c r="R4755" t="str">
        <f t="shared" si="447"/>
        <v>Mon</v>
      </c>
      <c r="S4755">
        <f t="shared" si="448"/>
        <v>7</v>
      </c>
      <c r="T4755" t="str">
        <f t="shared" si="449"/>
        <v>YES</v>
      </c>
      <c r="U4755" cm="1">
        <f t="array" ref="U4755">_xlfn.XLOOKUP(Table1012[[#This Row],[Severity_Level]],{"MINOR","MODERATE","SEVERE","FATAL"},{1,2,3,5})</f>
        <v>1</v>
      </c>
      <c r="Z4755" s="1"/>
      <c r="AA4755" s="2"/>
      <c r="AB4755" s="4"/>
    </row>
    <row r="4756" spans="1:28" x14ac:dyDescent="0.3">
      <c r="A4756" t="s">
        <v>4797</v>
      </c>
      <c r="B4756" s="11" t="s">
        <v>29</v>
      </c>
      <c r="C4756" s="11" t="s">
        <v>19</v>
      </c>
      <c r="D4756" s="11" t="s">
        <v>25</v>
      </c>
      <c r="E4756" s="11" t="s">
        <v>35</v>
      </c>
      <c r="F4756" s="11" t="s">
        <v>21</v>
      </c>
      <c r="G4756" s="11">
        <v>2</v>
      </c>
      <c r="H4756" s="11" t="s">
        <v>27</v>
      </c>
      <c r="I4756" s="12">
        <v>44760</v>
      </c>
      <c r="J4756" s="14">
        <v>0.30138888888888887</v>
      </c>
      <c r="K4756">
        <v>2</v>
      </c>
      <c r="L4756" t="s">
        <v>27</v>
      </c>
      <c r="M4756" s="1">
        <v>44760</v>
      </c>
      <c r="N4756" s="2">
        <v>0.30138888888888887</v>
      </c>
      <c r="O4756" s="1">
        <f t="shared" si="444"/>
        <v>44760.301388888889</v>
      </c>
      <c r="P4756" s="3" t="str">
        <f t="shared" si="445"/>
        <v>Jul,2022</v>
      </c>
      <c r="Q4756">
        <f t="shared" si="446"/>
        <v>2022</v>
      </c>
      <c r="R4756" t="str">
        <f t="shared" si="447"/>
        <v>Mon</v>
      </c>
      <c r="S4756">
        <f t="shared" si="448"/>
        <v>7</v>
      </c>
      <c r="T4756" t="str">
        <f t="shared" si="449"/>
        <v>YES</v>
      </c>
      <c r="U4756" cm="1">
        <f t="array" ref="U4756">_xlfn.XLOOKUP(Table1012[[#This Row],[Severity_Level]],{"MINOR","MODERATE","SEVERE","FATAL"},{1,2,3,5})</f>
        <v>3</v>
      </c>
      <c r="Z4756" s="1"/>
      <c r="AA4756" s="2"/>
      <c r="AB4756" s="4"/>
    </row>
    <row r="4757" spans="1:28" x14ac:dyDescent="0.3">
      <c r="A4757" t="s">
        <v>4798</v>
      </c>
      <c r="B4757" s="11" t="s">
        <v>18</v>
      </c>
      <c r="C4757" s="11" t="s">
        <v>44</v>
      </c>
      <c r="D4757" s="11" t="s">
        <v>37</v>
      </c>
      <c r="E4757" s="11" t="s">
        <v>20</v>
      </c>
      <c r="F4757" s="11" t="s">
        <v>26</v>
      </c>
      <c r="G4757" s="11">
        <v>1</v>
      </c>
      <c r="H4757" s="11" t="s">
        <v>16</v>
      </c>
      <c r="I4757" s="12">
        <v>44760</v>
      </c>
      <c r="J4757" s="14">
        <v>0.30208333333333331</v>
      </c>
      <c r="K4757">
        <v>1</v>
      </c>
      <c r="L4757" t="s">
        <v>16</v>
      </c>
      <c r="M4757" s="1">
        <v>44760</v>
      </c>
      <c r="N4757" s="2">
        <v>0.30208333333333331</v>
      </c>
      <c r="O4757" s="1">
        <f t="shared" si="444"/>
        <v>44760.302083333336</v>
      </c>
      <c r="P4757" s="3" t="str">
        <f t="shared" si="445"/>
        <v>Jul,2022</v>
      </c>
      <c r="Q4757">
        <f t="shared" si="446"/>
        <v>2022</v>
      </c>
      <c r="R4757" t="str">
        <f t="shared" si="447"/>
        <v>Mon</v>
      </c>
      <c r="S4757">
        <f t="shared" si="448"/>
        <v>7</v>
      </c>
      <c r="T4757" t="str">
        <f t="shared" si="449"/>
        <v>YES</v>
      </c>
      <c r="U4757" cm="1">
        <f t="array" ref="U4757">_xlfn.XLOOKUP(Table1012[[#This Row],[Severity_Level]],{"MINOR","MODERATE","SEVERE","FATAL"},{1,2,3,5})</f>
        <v>1</v>
      </c>
      <c r="Z4757" s="1"/>
      <c r="AA4757" s="2"/>
      <c r="AB4757" s="4"/>
    </row>
    <row r="4758" spans="1:28" x14ac:dyDescent="0.3">
      <c r="A4758" t="s">
        <v>4799</v>
      </c>
      <c r="B4758" s="11" t="s">
        <v>49</v>
      </c>
      <c r="C4758" s="11" t="s">
        <v>53</v>
      </c>
      <c r="D4758" s="11" t="s">
        <v>25</v>
      </c>
      <c r="E4758" s="11" t="s">
        <v>35</v>
      </c>
      <c r="F4758" s="11" t="s">
        <v>51</v>
      </c>
      <c r="G4758" s="11">
        <v>3</v>
      </c>
      <c r="H4758" s="11" t="s">
        <v>40</v>
      </c>
      <c r="I4758" s="12">
        <v>44760</v>
      </c>
      <c r="J4758" s="14">
        <v>0.30277777777777776</v>
      </c>
      <c r="K4758">
        <v>3</v>
      </c>
      <c r="L4758" t="s">
        <v>40</v>
      </c>
      <c r="M4758" s="1">
        <v>44760</v>
      </c>
      <c r="N4758" s="2">
        <v>0.30277777777777776</v>
      </c>
      <c r="O4758" s="1">
        <f t="shared" si="444"/>
        <v>44760.302777777775</v>
      </c>
      <c r="P4758" s="3" t="str">
        <f t="shared" si="445"/>
        <v>Jul,2022</v>
      </c>
      <c r="Q4758">
        <f t="shared" si="446"/>
        <v>2022</v>
      </c>
      <c r="R4758" t="str">
        <f t="shared" si="447"/>
        <v>Mon</v>
      </c>
      <c r="S4758">
        <f t="shared" si="448"/>
        <v>7</v>
      </c>
      <c r="T4758" t="str">
        <f t="shared" si="449"/>
        <v>YES</v>
      </c>
      <c r="U4758" cm="1">
        <f t="array" ref="U4758">_xlfn.XLOOKUP(Table1012[[#This Row],[Severity_Level]],{"MINOR","MODERATE","SEVERE","FATAL"},{1,2,3,5})</f>
        <v>5</v>
      </c>
      <c r="Z4758" s="1"/>
      <c r="AA4758" s="2"/>
      <c r="AB4758" s="4"/>
    </row>
    <row r="4759" spans="1:28" x14ac:dyDescent="0.3">
      <c r="A4759" t="s">
        <v>4800</v>
      </c>
      <c r="B4759" s="11" t="s">
        <v>34</v>
      </c>
      <c r="C4759" s="11" t="s">
        <v>50</v>
      </c>
      <c r="D4759" s="11" t="s">
        <v>31</v>
      </c>
      <c r="E4759" s="11" t="s">
        <v>14</v>
      </c>
      <c r="F4759" s="11" t="s">
        <v>26</v>
      </c>
      <c r="G4759" s="11">
        <v>1</v>
      </c>
      <c r="H4759" s="11" t="s">
        <v>32</v>
      </c>
      <c r="I4759" s="12">
        <v>44760</v>
      </c>
      <c r="J4759" s="14">
        <v>0.3034722222222222</v>
      </c>
      <c r="K4759">
        <v>1</v>
      </c>
      <c r="L4759" t="s">
        <v>32</v>
      </c>
      <c r="M4759" s="1">
        <v>44760</v>
      </c>
      <c r="N4759" s="2">
        <v>0.3034722222222222</v>
      </c>
      <c r="O4759" s="1">
        <f t="shared" si="444"/>
        <v>44760.303472222222</v>
      </c>
      <c r="P4759" s="3" t="str">
        <f t="shared" si="445"/>
        <v>Jul,2022</v>
      </c>
      <c r="Q4759">
        <f t="shared" si="446"/>
        <v>2022</v>
      </c>
      <c r="R4759" t="str">
        <f t="shared" si="447"/>
        <v>Mon</v>
      </c>
      <c r="S4759">
        <f t="shared" si="448"/>
        <v>7</v>
      </c>
      <c r="T4759" t="str">
        <f t="shared" si="449"/>
        <v>YES</v>
      </c>
      <c r="U4759" cm="1">
        <f t="array" ref="U4759">_xlfn.XLOOKUP(Table1012[[#This Row],[Severity_Level]],{"MINOR","MODERATE","SEVERE","FATAL"},{1,2,3,5})</f>
        <v>2</v>
      </c>
      <c r="Z4759" s="1"/>
      <c r="AA4759" s="2"/>
      <c r="AB4759" s="4"/>
    </row>
    <row r="4760" spans="1:28" x14ac:dyDescent="0.3">
      <c r="A4760" t="s">
        <v>4801</v>
      </c>
      <c r="B4760" s="11" t="s">
        <v>18</v>
      </c>
      <c r="C4760" s="11" t="s">
        <v>12</v>
      </c>
      <c r="D4760" s="11" t="s">
        <v>37</v>
      </c>
      <c r="E4760" s="11" t="s">
        <v>14</v>
      </c>
      <c r="F4760" s="11" t="s">
        <v>26</v>
      </c>
      <c r="G4760" s="11">
        <v>3</v>
      </c>
      <c r="H4760" s="11" t="s">
        <v>27</v>
      </c>
      <c r="I4760" s="12">
        <v>44760</v>
      </c>
      <c r="J4760" s="14">
        <v>0.30416666666666664</v>
      </c>
      <c r="K4760">
        <v>3</v>
      </c>
      <c r="L4760" t="s">
        <v>27</v>
      </c>
      <c r="M4760" s="1">
        <v>44760</v>
      </c>
      <c r="N4760" s="2">
        <v>0.30416666666666664</v>
      </c>
      <c r="O4760" s="1">
        <f t="shared" si="444"/>
        <v>44760.304166666669</v>
      </c>
      <c r="P4760" s="3" t="str">
        <f t="shared" si="445"/>
        <v>Jul,2022</v>
      </c>
      <c r="Q4760">
        <f t="shared" si="446"/>
        <v>2022</v>
      </c>
      <c r="R4760" t="str">
        <f t="shared" si="447"/>
        <v>Mon</v>
      </c>
      <c r="S4760">
        <f t="shared" si="448"/>
        <v>7</v>
      </c>
      <c r="T4760" t="str">
        <f t="shared" si="449"/>
        <v>YES</v>
      </c>
      <c r="U4760" cm="1">
        <f t="array" ref="U4760">_xlfn.XLOOKUP(Table1012[[#This Row],[Severity_Level]],{"MINOR","MODERATE","SEVERE","FATAL"},{1,2,3,5})</f>
        <v>3</v>
      </c>
      <c r="Z4760" s="1"/>
      <c r="AA4760" s="2"/>
      <c r="AB4760" s="4"/>
    </row>
    <row r="4761" spans="1:28" x14ac:dyDescent="0.3">
      <c r="A4761" t="s">
        <v>4802</v>
      </c>
      <c r="B4761" s="11" t="s">
        <v>29</v>
      </c>
      <c r="C4761" s="11" t="s">
        <v>46</v>
      </c>
      <c r="D4761" s="11" t="s">
        <v>31</v>
      </c>
      <c r="E4761" s="11" t="s">
        <v>20</v>
      </c>
      <c r="F4761" s="11" t="s">
        <v>15</v>
      </c>
      <c r="G4761" s="11">
        <v>1</v>
      </c>
      <c r="H4761" s="11" t="s">
        <v>32</v>
      </c>
      <c r="I4761" s="12">
        <v>44760</v>
      </c>
      <c r="J4761" s="14">
        <v>0.30486111111111114</v>
      </c>
      <c r="K4761">
        <v>1</v>
      </c>
      <c r="L4761" t="s">
        <v>32</v>
      </c>
      <c r="M4761" s="1">
        <v>44760</v>
      </c>
      <c r="N4761" s="2">
        <v>0.30486111111111114</v>
      </c>
      <c r="O4761" s="1">
        <f t="shared" si="444"/>
        <v>44760.304861111108</v>
      </c>
      <c r="P4761" s="3" t="str">
        <f t="shared" si="445"/>
        <v>Jul,2022</v>
      </c>
      <c r="Q4761">
        <f t="shared" si="446"/>
        <v>2022</v>
      </c>
      <c r="R4761" t="str">
        <f t="shared" si="447"/>
        <v>Mon</v>
      </c>
      <c r="S4761">
        <f t="shared" si="448"/>
        <v>7</v>
      </c>
      <c r="T4761" t="str">
        <f t="shared" si="449"/>
        <v>YES</v>
      </c>
      <c r="U4761" cm="1">
        <f t="array" ref="U4761">_xlfn.XLOOKUP(Table1012[[#This Row],[Severity_Level]],{"MINOR","MODERATE","SEVERE","FATAL"},{1,2,3,5})</f>
        <v>2</v>
      </c>
      <c r="Z4761" s="1"/>
      <c r="AA4761" s="2"/>
      <c r="AB4761" s="4"/>
    </row>
    <row r="4762" spans="1:28" x14ac:dyDescent="0.3">
      <c r="A4762" t="s">
        <v>4803</v>
      </c>
      <c r="B4762" s="11" t="s">
        <v>11</v>
      </c>
      <c r="C4762" s="11" t="s">
        <v>53</v>
      </c>
      <c r="D4762" s="11" t="s">
        <v>47</v>
      </c>
      <c r="E4762" s="11" t="s">
        <v>14</v>
      </c>
      <c r="F4762" s="11" t="s">
        <v>21</v>
      </c>
      <c r="G4762" s="11">
        <v>2</v>
      </c>
      <c r="H4762" s="11" t="s">
        <v>40</v>
      </c>
      <c r="I4762" s="12">
        <v>44760</v>
      </c>
      <c r="J4762" s="14">
        <v>0.30555555555555558</v>
      </c>
      <c r="K4762">
        <v>2</v>
      </c>
      <c r="L4762" t="s">
        <v>40</v>
      </c>
      <c r="M4762" s="1">
        <v>44760</v>
      </c>
      <c r="N4762" s="2">
        <v>0.30555555555555558</v>
      </c>
      <c r="O4762" s="1">
        <f t="shared" si="444"/>
        <v>44760.305555555555</v>
      </c>
      <c r="P4762" s="3" t="str">
        <f t="shared" si="445"/>
        <v>Jul,2022</v>
      </c>
      <c r="Q4762">
        <f t="shared" si="446"/>
        <v>2022</v>
      </c>
      <c r="R4762" t="str">
        <f t="shared" si="447"/>
        <v>Mon</v>
      </c>
      <c r="S4762">
        <f t="shared" si="448"/>
        <v>7</v>
      </c>
      <c r="T4762" t="str">
        <f t="shared" si="449"/>
        <v>YES</v>
      </c>
      <c r="U4762" cm="1">
        <f t="array" ref="U4762">_xlfn.XLOOKUP(Table1012[[#This Row],[Severity_Level]],{"MINOR","MODERATE","SEVERE","FATAL"},{1,2,3,5})</f>
        <v>5</v>
      </c>
      <c r="Z4762" s="1"/>
      <c r="AA4762" s="2"/>
      <c r="AB4762" s="4"/>
    </row>
    <row r="4763" spans="1:28" x14ac:dyDescent="0.3">
      <c r="A4763" t="s">
        <v>4804</v>
      </c>
      <c r="B4763" s="11" t="s">
        <v>49</v>
      </c>
      <c r="C4763" s="11" t="s">
        <v>12</v>
      </c>
      <c r="D4763" s="11" t="s">
        <v>13</v>
      </c>
      <c r="E4763" s="11" t="s">
        <v>35</v>
      </c>
      <c r="F4763" s="11" t="s">
        <v>26</v>
      </c>
      <c r="G4763" s="11">
        <v>1</v>
      </c>
      <c r="H4763" s="11" t="s">
        <v>40</v>
      </c>
      <c r="I4763" s="12">
        <v>44760</v>
      </c>
      <c r="J4763" s="14">
        <v>0.30625000000000002</v>
      </c>
      <c r="K4763">
        <v>1</v>
      </c>
      <c r="L4763" t="s">
        <v>40</v>
      </c>
      <c r="M4763" s="1">
        <v>44760</v>
      </c>
      <c r="N4763" s="2">
        <v>0.30625000000000002</v>
      </c>
      <c r="O4763" s="1">
        <f t="shared" si="444"/>
        <v>44760.306250000001</v>
      </c>
      <c r="P4763" s="3" t="str">
        <f t="shared" si="445"/>
        <v>Jul,2022</v>
      </c>
      <c r="Q4763">
        <f t="shared" si="446"/>
        <v>2022</v>
      </c>
      <c r="R4763" t="str">
        <f t="shared" si="447"/>
        <v>Mon</v>
      </c>
      <c r="S4763">
        <f t="shared" si="448"/>
        <v>7</v>
      </c>
      <c r="T4763" t="str">
        <f t="shared" si="449"/>
        <v>YES</v>
      </c>
      <c r="U4763" cm="1">
        <f t="array" ref="U4763">_xlfn.XLOOKUP(Table1012[[#This Row],[Severity_Level]],{"MINOR","MODERATE","SEVERE","FATAL"},{1,2,3,5})</f>
        <v>5</v>
      </c>
      <c r="Z4763" s="1"/>
      <c r="AA4763" s="2"/>
      <c r="AB4763" s="4"/>
    </row>
    <row r="4764" spans="1:28" x14ac:dyDescent="0.3">
      <c r="A4764" t="s">
        <v>4805</v>
      </c>
      <c r="B4764" s="11" t="s">
        <v>56</v>
      </c>
      <c r="C4764" s="11" t="s">
        <v>44</v>
      </c>
      <c r="D4764" s="11" t="s">
        <v>47</v>
      </c>
      <c r="E4764" s="11" t="s">
        <v>38</v>
      </c>
      <c r="F4764" s="11" t="s">
        <v>51</v>
      </c>
      <c r="G4764" s="11">
        <v>5</v>
      </c>
      <c r="H4764" s="11" t="s">
        <v>32</v>
      </c>
      <c r="I4764" s="12">
        <v>44760</v>
      </c>
      <c r="J4764" s="14">
        <v>0.30694444444444446</v>
      </c>
      <c r="K4764">
        <v>5</v>
      </c>
      <c r="L4764" t="s">
        <v>32</v>
      </c>
      <c r="M4764" s="1">
        <v>44760</v>
      </c>
      <c r="N4764" s="2">
        <v>0.30694444444444446</v>
      </c>
      <c r="O4764" s="1">
        <f t="shared" si="444"/>
        <v>44760.306944444441</v>
      </c>
      <c r="P4764" s="3" t="str">
        <f t="shared" si="445"/>
        <v>Jul,2022</v>
      </c>
      <c r="Q4764">
        <f t="shared" si="446"/>
        <v>2022</v>
      </c>
      <c r="R4764" t="str">
        <f t="shared" si="447"/>
        <v>Mon</v>
      </c>
      <c r="S4764">
        <f t="shared" si="448"/>
        <v>7</v>
      </c>
      <c r="T4764" t="str">
        <f t="shared" si="449"/>
        <v>YES</v>
      </c>
      <c r="U4764" cm="1">
        <f t="array" ref="U4764">_xlfn.XLOOKUP(Table1012[[#This Row],[Severity_Level]],{"MINOR","MODERATE","SEVERE","FATAL"},{1,2,3,5})</f>
        <v>2</v>
      </c>
      <c r="Z4764" s="1"/>
      <c r="AA4764" s="2"/>
      <c r="AB4764" s="4"/>
    </row>
    <row r="4765" spans="1:28" x14ac:dyDescent="0.3">
      <c r="A4765" t="s">
        <v>4806</v>
      </c>
      <c r="B4765" s="11" t="s">
        <v>34</v>
      </c>
      <c r="C4765" s="11" t="s">
        <v>53</v>
      </c>
      <c r="D4765" s="11" t="s">
        <v>25</v>
      </c>
      <c r="E4765" s="11" t="s">
        <v>38</v>
      </c>
      <c r="F4765" s="11" t="s">
        <v>51</v>
      </c>
      <c r="G4765" s="11">
        <v>4</v>
      </c>
      <c r="H4765" s="11" t="s">
        <v>27</v>
      </c>
      <c r="I4765" s="12">
        <v>44760</v>
      </c>
      <c r="J4765" s="14">
        <v>0.30763888888888891</v>
      </c>
      <c r="K4765">
        <v>4</v>
      </c>
      <c r="L4765" t="s">
        <v>27</v>
      </c>
      <c r="M4765" s="1">
        <v>44760</v>
      </c>
      <c r="N4765" s="2">
        <v>0.30763888888888891</v>
      </c>
      <c r="O4765" s="1">
        <f t="shared" si="444"/>
        <v>44760.307638888888</v>
      </c>
      <c r="P4765" s="3" t="str">
        <f t="shared" si="445"/>
        <v>Jul,2022</v>
      </c>
      <c r="Q4765">
        <f t="shared" si="446"/>
        <v>2022</v>
      </c>
      <c r="R4765" t="str">
        <f t="shared" si="447"/>
        <v>Mon</v>
      </c>
      <c r="S4765">
        <f t="shared" si="448"/>
        <v>7</v>
      </c>
      <c r="T4765" t="str">
        <f t="shared" si="449"/>
        <v>YES</v>
      </c>
      <c r="U4765" cm="1">
        <f t="array" ref="U4765">_xlfn.XLOOKUP(Table1012[[#This Row],[Severity_Level]],{"MINOR","MODERATE","SEVERE","FATAL"},{1,2,3,5})</f>
        <v>3</v>
      </c>
      <c r="Z4765" s="1"/>
      <c r="AA4765" s="2"/>
      <c r="AB4765" s="4"/>
    </row>
    <row r="4766" spans="1:28" x14ac:dyDescent="0.3">
      <c r="A4766" t="s">
        <v>4807</v>
      </c>
      <c r="B4766" s="11" t="s">
        <v>49</v>
      </c>
      <c r="C4766" s="11" t="s">
        <v>50</v>
      </c>
      <c r="D4766" s="11" t="s">
        <v>37</v>
      </c>
      <c r="E4766" s="11" t="s">
        <v>14</v>
      </c>
      <c r="F4766" s="11" t="s">
        <v>26</v>
      </c>
      <c r="G4766" s="11">
        <v>4</v>
      </c>
      <c r="H4766" s="11" t="s">
        <v>16</v>
      </c>
      <c r="I4766" s="12">
        <v>44760</v>
      </c>
      <c r="J4766" s="14">
        <v>0.30833333333333335</v>
      </c>
      <c r="K4766">
        <v>4</v>
      </c>
      <c r="L4766" t="s">
        <v>16</v>
      </c>
      <c r="M4766" s="1">
        <v>44760</v>
      </c>
      <c r="N4766" s="2">
        <v>0.30833333333333335</v>
      </c>
      <c r="O4766" s="1">
        <f t="shared" si="444"/>
        <v>44760.308333333334</v>
      </c>
      <c r="P4766" s="3" t="str">
        <f t="shared" si="445"/>
        <v>Jul,2022</v>
      </c>
      <c r="Q4766">
        <f t="shared" si="446"/>
        <v>2022</v>
      </c>
      <c r="R4766" t="str">
        <f t="shared" si="447"/>
        <v>Mon</v>
      </c>
      <c r="S4766">
        <f t="shared" si="448"/>
        <v>7</v>
      </c>
      <c r="T4766" t="str">
        <f t="shared" si="449"/>
        <v>YES</v>
      </c>
      <c r="U4766" cm="1">
        <f t="array" ref="U4766">_xlfn.XLOOKUP(Table1012[[#This Row],[Severity_Level]],{"MINOR","MODERATE","SEVERE","FATAL"},{1,2,3,5})</f>
        <v>1</v>
      </c>
      <c r="Z4766" s="1"/>
      <c r="AA4766" s="2"/>
      <c r="AB4766" s="4"/>
    </row>
    <row r="4767" spans="1:28" x14ac:dyDescent="0.3">
      <c r="A4767" t="s">
        <v>4808</v>
      </c>
      <c r="B4767" s="11" t="s">
        <v>49</v>
      </c>
      <c r="C4767" s="11" t="s">
        <v>19</v>
      </c>
      <c r="D4767" s="11" t="s">
        <v>31</v>
      </c>
      <c r="E4767" s="11" t="s">
        <v>35</v>
      </c>
      <c r="F4767" s="11" t="s">
        <v>51</v>
      </c>
      <c r="G4767" s="11">
        <v>1</v>
      </c>
      <c r="H4767" s="11" t="s">
        <v>32</v>
      </c>
      <c r="I4767" s="12">
        <v>44760</v>
      </c>
      <c r="J4767" s="14">
        <v>0.30902777777777779</v>
      </c>
      <c r="K4767">
        <v>1</v>
      </c>
      <c r="L4767" t="s">
        <v>32</v>
      </c>
      <c r="M4767" s="1">
        <v>44760</v>
      </c>
      <c r="N4767" s="2">
        <v>0.30902777777777779</v>
      </c>
      <c r="O4767" s="1">
        <f t="shared" si="444"/>
        <v>44760.309027777781</v>
      </c>
      <c r="P4767" s="3" t="str">
        <f t="shared" si="445"/>
        <v>Jul,2022</v>
      </c>
      <c r="Q4767">
        <f t="shared" si="446"/>
        <v>2022</v>
      </c>
      <c r="R4767" t="str">
        <f t="shared" si="447"/>
        <v>Mon</v>
      </c>
      <c r="S4767">
        <f t="shared" si="448"/>
        <v>7</v>
      </c>
      <c r="T4767" t="str">
        <f t="shared" si="449"/>
        <v>YES</v>
      </c>
      <c r="U4767" cm="1">
        <f t="array" ref="U4767">_xlfn.XLOOKUP(Table1012[[#This Row],[Severity_Level]],{"MINOR","MODERATE","SEVERE","FATAL"},{1,2,3,5})</f>
        <v>2</v>
      </c>
      <c r="Z4767" s="1"/>
      <c r="AA4767" s="2"/>
      <c r="AB4767" s="4"/>
    </row>
    <row r="4768" spans="1:28" x14ac:dyDescent="0.3">
      <c r="A4768" t="s">
        <v>4809</v>
      </c>
      <c r="B4768" s="11" t="s">
        <v>18</v>
      </c>
      <c r="C4768" s="11" t="s">
        <v>30</v>
      </c>
      <c r="D4768" s="11" t="s">
        <v>31</v>
      </c>
      <c r="E4768" s="11" t="s">
        <v>20</v>
      </c>
      <c r="F4768" s="11" t="s">
        <v>26</v>
      </c>
      <c r="G4768" s="11">
        <v>3</v>
      </c>
      <c r="H4768" s="11" t="s">
        <v>16</v>
      </c>
      <c r="I4768" s="12">
        <v>44760</v>
      </c>
      <c r="J4768" s="14">
        <v>0.30972222222222223</v>
      </c>
      <c r="K4768">
        <v>3</v>
      </c>
      <c r="L4768" t="s">
        <v>16</v>
      </c>
      <c r="M4768" s="1">
        <v>44760</v>
      </c>
      <c r="N4768" s="2">
        <v>0.30972222222222223</v>
      </c>
      <c r="O4768" s="1">
        <f t="shared" si="444"/>
        <v>44760.30972222222</v>
      </c>
      <c r="P4768" s="3" t="str">
        <f t="shared" si="445"/>
        <v>Jul,2022</v>
      </c>
      <c r="Q4768">
        <f t="shared" si="446"/>
        <v>2022</v>
      </c>
      <c r="R4768" t="str">
        <f t="shared" si="447"/>
        <v>Mon</v>
      </c>
      <c r="S4768">
        <f t="shared" si="448"/>
        <v>7</v>
      </c>
      <c r="T4768" t="str">
        <f t="shared" si="449"/>
        <v>YES</v>
      </c>
      <c r="U4768" cm="1">
        <f t="array" ref="U4768">_xlfn.XLOOKUP(Table1012[[#This Row],[Severity_Level]],{"MINOR","MODERATE","SEVERE","FATAL"},{1,2,3,5})</f>
        <v>1</v>
      </c>
      <c r="Z4768" s="1"/>
      <c r="AA4768" s="2"/>
      <c r="AB4768" s="4"/>
    </row>
    <row r="4769" spans="1:28" x14ac:dyDescent="0.3">
      <c r="A4769" t="s">
        <v>4810</v>
      </c>
      <c r="B4769" s="11" t="s">
        <v>34</v>
      </c>
      <c r="C4769" s="11" t="s">
        <v>30</v>
      </c>
      <c r="D4769" s="11" t="s">
        <v>13</v>
      </c>
      <c r="E4769" s="11" t="s">
        <v>14</v>
      </c>
      <c r="F4769" s="11" t="s">
        <v>26</v>
      </c>
      <c r="G4769" s="11">
        <v>4</v>
      </c>
      <c r="H4769" s="11" t="s">
        <v>16</v>
      </c>
      <c r="I4769" s="12">
        <v>44760</v>
      </c>
      <c r="J4769" s="14">
        <v>0.31041666666666667</v>
      </c>
      <c r="K4769">
        <v>4</v>
      </c>
      <c r="L4769" t="s">
        <v>16</v>
      </c>
      <c r="M4769" s="1">
        <v>44760</v>
      </c>
      <c r="N4769" s="2">
        <v>0.31041666666666667</v>
      </c>
      <c r="O4769" s="1">
        <f t="shared" si="444"/>
        <v>44760.310416666667</v>
      </c>
      <c r="P4769" s="3" t="str">
        <f t="shared" si="445"/>
        <v>Jul,2022</v>
      </c>
      <c r="Q4769">
        <f t="shared" si="446"/>
        <v>2022</v>
      </c>
      <c r="R4769" t="str">
        <f t="shared" si="447"/>
        <v>Mon</v>
      </c>
      <c r="S4769">
        <f t="shared" si="448"/>
        <v>7</v>
      </c>
      <c r="T4769" t="str">
        <f t="shared" si="449"/>
        <v>YES</v>
      </c>
      <c r="U4769" cm="1">
        <f t="array" ref="U4769">_xlfn.XLOOKUP(Table1012[[#This Row],[Severity_Level]],{"MINOR","MODERATE","SEVERE","FATAL"},{1,2,3,5})</f>
        <v>1</v>
      </c>
      <c r="Z4769" s="1"/>
      <c r="AA4769" s="2"/>
      <c r="AB4769" s="4"/>
    </row>
    <row r="4770" spans="1:28" x14ac:dyDescent="0.3">
      <c r="A4770" t="s">
        <v>4811</v>
      </c>
      <c r="B4770" s="11" t="s">
        <v>34</v>
      </c>
      <c r="C4770" s="11" t="s">
        <v>57</v>
      </c>
      <c r="D4770" s="11" t="s">
        <v>25</v>
      </c>
      <c r="E4770" s="11" t="s">
        <v>35</v>
      </c>
      <c r="F4770" s="11" t="s">
        <v>51</v>
      </c>
      <c r="G4770" s="11">
        <v>3</v>
      </c>
      <c r="H4770" s="11" t="s">
        <v>40</v>
      </c>
      <c r="I4770" s="12">
        <v>44760</v>
      </c>
      <c r="J4770" s="14">
        <v>0.31111111111111112</v>
      </c>
      <c r="K4770">
        <v>3</v>
      </c>
      <c r="L4770" t="s">
        <v>40</v>
      </c>
      <c r="M4770" s="1">
        <v>44760</v>
      </c>
      <c r="N4770" s="2">
        <v>0.31111111111111112</v>
      </c>
      <c r="O4770" s="1">
        <f t="shared" si="444"/>
        <v>44760.311111111114</v>
      </c>
      <c r="P4770" s="3" t="str">
        <f t="shared" si="445"/>
        <v>Jul,2022</v>
      </c>
      <c r="Q4770">
        <f t="shared" si="446"/>
        <v>2022</v>
      </c>
      <c r="R4770" t="str">
        <f t="shared" si="447"/>
        <v>Mon</v>
      </c>
      <c r="S4770">
        <f t="shared" si="448"/>
        <v>7</v>
      </c>
      <c r="T4770" t="str">
        <f t="shared" si="449"/>
        <v>YES</v>
      </c>
      <c r="U4770" cm="1">
        <f t="array" ref="U4770">_xlfn.XLOOKUP(Table1012[[#This Row],[Severity_Level]],{"MINOR","MODERATE","SEVERE","FATAL"},{1,2,3,5})</f>
        <v>5</v>
      </c>
      <c r="Z4770" s="1"/>
      <c r="AA4770" s="2"/>
      <c r="AB4770" s="4"/>
    </row>
    <row r="4771" spans="1:28" x14ac:dyDescent="0.3">
      <c r="A4771" t="s">
        <v>4812</v>
      </c>
      <c r="B4771" s="11" t="s">
        <v>34</v>
      </c>
      <c r="C4771" s="11" t="s">
        <v>57</v>
      </c>
      <c r="D4771" s="11" t="s">
        <v>37</v>
      </c>
      <c r="E4771" s="11" t="s">
        <v>35</v>
      </c>
      <c r="F4771" s="11" t="s">
        <v>51</v>
      </c>
      <c r="G4771" s="11">
        <v>4</v>
      </c>
      <c r="H4771" s="11" t="s">
        <v>32</v>
      </c>
      <c r="I4771" s="12">
        <v>44760</v>
      </c>
      <c r="J4771" s="14">
        <v>0.31180555555555556</v>
      </c>
      <c r="K4771">
        <v>4</v>
      </c>
      <c r="L4771" t="s">
        <v>32</v>
      </c>
      <c r="M4771" s="1">
        <v>44760</v>
      </c>
      <c r="N4771" s="2">
        <v>0.31180555555555556</v>
      </c>
      <c r="O4771" s="1">
        <f t="shared" si="444"/>
        <v>44760.311805555553</v>
      </c>
      <c r="P4771" s="3" t="str">
        <f t="shared" si="445"/>
        <v>Jul,2022</v>
      </c>
      <c r="Q4771">
        <f t="shared" si="446"/>
        <v>2022</v>
      </c>
      <c r="R4771" t="str">
        <f t="shared" si="447"/>
        <v>Mon</v>
      </c>
      <c r="S4771">
        <f t="shared" si="448"/>
        <v>7</v>
      </c>
      <c r="T4771" t="str">
        <f t="shared" si="449"/>
        <v>YES</v>
      </c>
      <c r="U4771" cm="1">
        <f t="array" ref="U4771">_xlfn.XLOOKUP(Table1012[[#This Row],[Severity_Level]],{"MINOR","MODERATE","SEVERE","FATAL"},{1,2,3,5})</f>
        <v>2</v>
      </c>
      <c r="Z4771" s="1"/>
      <c r="AA4771" s="2"/>
      <c r="AB4771" s="4"/>
    </row>
    <row r="4772" spans="1:28" x14ac:dyDescent="0.3">
      <c r="A4772" t="s">
        <v>4813</v>
      </c>
      <c r="B4772" s="11" t="s">
        <v>18</v>
      </c>
      <c r="C4772" s="11" t="s">
        <v>30</v>
      </c>
      <c r="D4772" s="11" t="s">
        <v>13</v>
      </c>
      <c r="E4772" s="11" t="s">
        <v>38</v>
      </c>
      <c r="F4772" s="11" t="s">
        <v>26</v>
      </c>
      <c r="G4772" s="11">
        <v>2</v>
      </c>
      <c r="H4772" s="11" t="s">
        <v>32</v>
      </c>
      <c r="I4772" s="12">
        <v>44760</v>
      </c>
      <c r="J4772" s="14">
        <v>0.3125</v>
      </c>
      <c r="K4772">
        <v>2</v>
      </c>
      <c r="L4772" t="s">
        <v>32</v>
      </c>
      <c r="M4772" s="1">
        <v>44760</v>
      </c>
      <c r="N4772" s="2">
        <v>0.3125</v>
      </c>
      <c r="O4772" s="1">
        <f t="shared" si="444"/>
        <v>44760.3125</v>
      </c>
      <c r="P4772" s="3" t="str">
        <f t="shared" si="445"/>
        <v>Jul,2022</v>
      </c>
      <c r="Q4772">
        <f t="shared" si="446"/>
        <v>2022</v>
      </c>
      <c r="R4772" t="str">
        <f t="shared" si="447"/>
        <v>Mon</v>
      </c>
      <c r="S4772">
        <f t="shared" si="448"/>
        <v>7</v>
      </c>
      <c r="T4772" t="str">
        <f t="shared" si="449"/>
        <v>YES</v>
      </c>
      <c r="U4772" cm="1">
        <f t="array" ref="U4772">_xlfn.XLOOKUP(Table1012[[#This Row],[Severity_Level]],{"MINOR","MODERATE","SEVERE","FATAL"},{1,2,3,5})</f>
        <v>2</v>
      </c>
      <c r="Z4772" s="1"/>
      <c r="AA4772" s="2"/>
      <c r="AB4772" s="4"/>
    </row>
    <row r="4773" spans="1:28" x14ac:dyDescent="0.3">
      <c r="A4773" t="s">
        <v>4814</v>
      </c>
      <c r="B4773" s="11" t="s">
        <v>34</v>
      </c>
      <c r="C4773" s="11" t="s">
        <v>65</v>
      </c>
      <c r="D4773" s="11" t="s">
        <v>25</v>
      </c>
      <c r="E4773" s="11" t="s">
        <v>14</v>
      </c>
      <c r="F4773" s="11" t="s">
        <v>15</v>
      </c>
      <c r="G4773" s="11">
        <v>2</v>
      </c>
      <c r="H4773" s="11" t="s">
        <v>16</v>
      </c>
      <c r="I4773" s="12">
        <v>44760</v>
      </c>
      <c r="J4773" s="14">
        <v>0.31319444444444444</v>
      </c>
      <c r="K4773">
        <v>2</v>
      </c>
      <c r="L4773" t="s">
        <v>16</v>
      </c>
      <c r="M4773" s="1">
        <v>44760</v>
      </c>
      <c r="N4773" s="2">
        <v>0.31319444444444444</v>
      </c>
      <c r="O4773" s="1">
        <f t="shared" si="444"/>
        <v>44760.313194444447</v>
      </c>
      <c r="P4773" s="3" t="str">
        <f t="shared" si="445"/>
        <v>Jul,2022</v>
      </c>
      <c r="Q4773">
        <f t="shared" si="446"/>
        <v>2022</v>
      </c>
      <c r="R4773" t="str">
        <f t="shared" si="447"/>
        <v>Mon</v>
      </c>
      <c r="S4773">
        <f t="shared" si="448"/>
        <v>7</v>
      </c>
      <c r="T4773" t="str">
        <f t="shared" si="449"/>
        <v>YES</v>
      </c>
      <c r="U4773" cm="1">
        <f t="array" ref="U4773">_xlfn.XLOOKUP(Table1012[[#This Row],[Severity_Level]],{"MINOR","MODERATE","SEVERE","FATAL"},{1,2,3,5})</f>
        <v>1</v>
      </c>
      <c r="Z4773" s="1"/>
      <c r="AA4773" s="2"/>
      <c r="AB4773" s="4"/>
    </row>
    <row r="4774" spans="1:28" x14ac:dyDescent="0.3">
      <c r="A4774" t="s">
        <v>4815</v>
      </c>
      <c r="B4774" s="11" t="s">
        <v>18</v>
      </c>
      <c r="C4774" s="11" t="s">
        <v>24</v>
      </c>
      <c r="D4774" s="11" t="s">
        <v>37</v>
      </c>
      <c r="E4774" s="11" t="s">
        <v>20</v>
      </c>
      <c r="F4774" s="11" t="s">
        <v>26</v>
      </c>
      <c r="G4774" s="11">
        <v>5</v>
      </c>
      <c r="H4774" s="11" t="s">
        <v>32</v>
      </c>
      <c r="I4774" s="12">
        <v>44760</v>
      </c>
      <c r="J4774" s="14">
        <v>0.31388888888888888</v>
      </c>
      <c r="K4774">
        <v>5</v>
      </c>
      <c r="L4774" t="s">
        <v>32</v>
      </c>
      <c r="M4774" s="1">
        <v>44760</v>
      </c>
      <c r="N4774" s="2">
        <v>0.31388888888888888</v>
      </c>
      <c r="O4774" s="1">
        <f t="shared" si="444"/>
        <v>44760.313888888886</v>
      </c>
      <c r="P4774" s="3" t="str">
        <f t="shared" si="445"/>
        <v>Jul,2022</v>
      </c>
      <c r="Q4774">
        <f t="shared" si="446"/>
        <v>2022</v>
      </c>
      <c r="R4774" t="str">
        <f t="shared" si="447"/>
        <v>Mon</v>
      </c>
      <c r="S4774">
        <f t="shared" si="448"/>
        <v>7</v>
      </c>
      <c r="T4774" t="str">
        <f t="shared" si="449"/>
        <v>YES</v>
      </c>
      <c r="U4774" cm="1">
        <f t="array" ref="U4774">_xlfn.XLOOKUP(Table1012[[#This Row],[Severity_Level]],{"MINOR","MODERATE","SEVERE","FATAL"},{1,2,3,5})</f>
        <v>2</v>
      </c>
      <c r="Z4774" s="1"/>
      <c r="AA4774" s="2"/>
      <c r="AB4774" s="4"/>
    </row>
    <row r="4775" spans="1:28" x14ac:dyDescent="0.3">
      <c r="A4775" t="s">
        <v>4816</v>
      </c>
      <c r="B4775" s="11" t="s">
        <v>56</v>
      </c>
      <c r="C4775" s="11" t="s">
        <v>24</v>
      </c>
      <c r="D4775" s="11" t="s">
        <v>31</v>
      </c>
      <c r="E4775" s="11" t="s">
        <v>38</v>
      </c>
      <c r="F4775" s="11" t="s">
        <v>26</v>
      </c>
      <c r="G4775" s="11">
        <v>5</v>
      </c>
      <c r="H4775" s="11" t="s">
        <v>40</v>
      </c>
      <c r="I4775" s="12">
        <v>44760</v>
      </c>
      <c r="J4775" s="14">
        <v>0.31458333333333333</v>
      </c>
      <c r="K4775">
        <v>5</v>
      </c>
      <c r="L4775" t="s">
        <v>40</v>
      </c>
      <c r="M4775" s="1">
        <v>44760</v>
      </c>
      <c r="N4775" s="2">
        <v>0.31458333333333333</v>
      </c>
      <c r="O4775" s="1">
        <f t="shared" si="444"/>
        <v>44760.314583333333</v>
      </c>
      <c r="P4775" s="3" t="str">
        <f t="shared" si="445"/>
        <v>Jul,2022</v>
      </c>
      <c r="Q4775">
        <f t="shared" si="446"/>
        <v>2022</v>
      </c>
      <c r="R4775" t="str">
        <f t="shared" si="447"/>
        <v>Mon</v>
      </c>
      <c r="S4775">
        <f t="shared" si="448"/>
        <v>7</v>
      </c>
      <c r="T4775" t="str">
        <f t="shared" si="449"/>
        <v>YES</v>
      </c>
      <c r="U4775" cm="1">
        <f t="array" ref="U4775">_xlfn.XLOOKUP(Table1012[[#This Row],[Severity_Level]],{"MINOR","MODERATE","SEVERE","FATAL"},{1,2,3,5})</f>
        <v>5</v>
      </c>
      <c r="Z4775" s="1"/>
      <c r="AA4775" s="2"/>
      <c r="AB4775" s="4"/>
    </row>
    <row r="4776" spans="1:28" x14ac:dyDescent="0.3">
      <c r="A4776" t="s">
        <v>4817</v>
      </c>
      <c r="B4776" s="11" t="s">
        <v>18</v>
      </c>
      <c r="C4776" s="11" t="s">
        <v>53</v>
      </c>
      <c r="D4776" s="11" t="s">
        <v>31</v>
      </c>
      <c r="E4776" s="11" t="s">
        <v>14</v>
      </c>
      <c r="F4776" s="11" t="s">
        <v>15</v>
      </c>
      <c r="G4776" s="11">
        <v>1</v>
      </c>
      <c r="H4776" s="11" t="s">
        <v>16</v>
      </c>
      <c r="I4776" s="12">
        <v>44760</v>
      </c>
      <c r="J4776" s="14">
        <v>0.31527777777777777</v>
      </c>
      <c r="K4776">
        <v>1</v>
      </c>
      <c r="L4776" t="s">
        <v>16</v>
      </c>
      <c r="M4776" s="1">
        <v>44760</v>
      </c>
      <c r="N4776" s="2">
        <v>0.31527777777777777</v>
      </c>
      <c r="O4776" s="1">
        <f t="shared" si="444"/>
        <v>44760.31527777778</v>
      </c>
      <c r="P4776" s="3" t="str">
        <f t="shared" si="445"/>
        <v>Jul,2022</v>
      </c>
      <c r="Q4776">
        <f t="shared" si="446"/>
        <v>2022</v>
      </c>
      <c r="R4776" t="str">
        <f t="shared" si="447"/>
        <v>Mon</v>
      </c>
      <c r="S4776">
        <f t="shared" si="448"/>
        <v>7</v>
      </c>
      <c r="T4776" t="str">
        <f t="shared" si="449"/>
        <v>YES</v>
      </c>
      <c r="U4776" cm="1">
        <f t="array" ref="U4776">_xlfn.XLOOKUP(Table1012[[#This Row],[Severity_Level]],{"MINOR","MODERATE","SEVERE","FATAL"},{1,2,3,5})</f>
        <v>1</v>
      </c>
      <c r="Z4776" s="1"/>
      <c r="AA4776" s="2"/>
      <c r="AB4776" s="4"/>
    </row>
    <row r="4777" spans="1:28" x14ac:dyDescent="0.3">
      <c r="A4777" t="s">
        <v>4818</v>
      </c>
      <c r="B4777" s="11" t="s">
        <v>29</v>
      </c>
      <c r="C4777" s="11" t="s">
        <v>50</v>
      </c>
      <c r="D4777" s="11" t="s">
        <v>25</v>
      </c>
      <c r="E4777" s="11" t="s">
        <v>38</v>
      </c>
      <c r="F4777" s="11" t="s">
        <v>26</v>
      </c>
      <c r="G4777" s="11">
        <v>3</v>
      </c>
      <c r="H4777" s="11" t="s">
        <v>16</v>
      </c>
      <c r="I4777" s="12">
        <v>44760</v>
      </c>
      <c r="J4777" s="14">
        <v>0.31597222222222221</v>
      </c>
      <c r="K4777">
        <v>3</v>
      </c>
      <c r="L4777" t="s">
        <v>16</v>
      </c>
      <c r="M4777" s="1">
        <v>44760</v>
      </c>
      <c r="N4777" s="2">
        <v>0.31597222222222221</v>
      </c>
      <c r="O4777" s="1">
        <f t="shared" si="444"/>
        <v>44760.315972222219</v>
      </c>
      <c r="P4777" s="3" t="str">
        <f t="shared" si="445"/>
        <v>Jul,2022</v>
      </c>
      <c r="Q4777">
        <f t="shared" si="446"/>
        <v>2022</v>
      </c>
      <c r="R4777" t="str">
        <f t="shared" si="447"/>
        <v>Mon</v>
      </c>
      <c r="S4777">
        <f t="shared" si="448"/>
        <v>7</v>
      </c>
      <c r="T4777" t="str">
        <f t="shared" si="449"/>
        <v>YES</v>
      </c>
      <c r="U4777" cm="1">
        <f t="array" ref="U4777">_xlfn.XLOOKUP(Table1012[[#This Row],[Severity_Level]],{"MINOR","MODERATE","SEVERE","FATAL"},{1,2,3,5})</f>
        <v>1</v>
      </c>
      <c r="Z4777" s="1"/>
      <c r="AA4777" s="2"/>
      <c r="AB4777" s="4"/>
    </row>
    <row r="4778" spans="1:28" x14ac:dyDescent="0.3">
      <c r="A4778" t="s">
        <v>4819</v>
      </c>
      <c r="B4778" s="11" t="s">
        <v>11</v>
      </c>
      <c r="C4778" s="11" t="s">
        <v>44</v>
      </c>
      <c r="D4778" s="11" t="s">
        <v>47</v>
      </c>
      <c r="E4778" s="11" t="s">
        <v>14</v>
      </c>
      <c r="F4778" s="11" t="s">
        <v>21</v>
      </c>
      <c r="G4778" s="11">
        <v>4</v>
      </c>
      <c r="H4778" s="11" t="s">
        <v>16</v>
      </c>
      <c r="I4778" s="12">
        <v>44761</v>
      </c>
      <c r="J4778" s="14">
        <v>0.31666666666666665</v>
      </c>
      <c r="K4778">
        <v>4</v>
      </c>
      <c r="L4778" t="s">
        <v>16</v>
      </c>
      <c r="M4778" s="1">
        <v>44761</v>
      </c>
      <c r="N4778" s="2">
        <v>0.31666666666666665</v>
      </c>
      <c r="O4778" s="1">
        <f t="shared" si="444"/>
        <v>44761.316666666666</v>
      </c>
      <c r="P4778" s="3" t="str">
        <f t="shared" si="445"/>
        <v>Jul,2022</v>
      </c>
      <c r="Q4778">
        <f t="shared" si="446"/>
        <v>2022</v>
      </c>
      <c r="R4778" t="str">
        <f t="shared" si="447"/>
        <v>Tue</v>
      </c>
      <c r="S4778">
        <f t="shared" si="448"/>
        <v>7</v>
      </c>
      <c r="T4778" t="str">
        <f t="shared" si="449"/>
        <v>YES</v>
      </c>
      <c r="U4778" cm="1">
        <f t="array" ref="U4778">_xlfn.XLOOKUP(Table1012[[#This Row],[Severity_Level]],{"MINOR","MODERATE","SEVERE","FATAL"},{1,2,3,5})</f>
        <v>1</v>
      </c>
      <c r="Z4778" s="1"/>
      <c r="AA4778" s="2"/>
      <c r="AB4778" s="4"/>
    </row>
    <row r="4779" spans="1:28" x14ac:dyDescent="0.3">
      <c r="A4779" t="s">
        <v>4820</v>
      </c>
      <c r="B4779" s="11" t="s">
        <v>34</v>
      </c>
      <c r="C4779" s="11" t="s">
        <v>19</v>
      </c>
      <c r="D4779" s="11" t="s">
        <v>31</v>
      </c>
      <c r="E4779" s="11" t="s">
        <v>14</v>
      </c>
      <c r="F4779" s="11" t="s">
        <v>51</v>
      </c>
      <c r="G4779" s="11">
        <v>5</v>
      </c>
      <c r="H4779" s="11" t="s">
        <v>16</v>
      </c>
      <c r="I4779" s="12">
        <v>44761</v>
      </c>
      <c r="J4779" s="14">
        <v>0.31736111111111109</v>
      </c>
      <c r="K4779">
        <v>5</v>
      </c>
      <c r="L4779" t="s">
        <v>16</v>
      </c>
      <c r="M4779" s="1">
        <v>44761</v>
      </c>
      <c r="N4779" s="2">
        <v>0.31736111111111109</v>
      </c>
      <c r="O4779" s="1">
        <f t="shared" si="444"/>
        <v>44761.317361111112</v>
      </c>
      <c r="P4779" s="3" t="str">
        <f t="shared" si="445"/>
        <v>Jul,2022</v>
      </c>
      <c r="Q4779">
        <f t="shared" si="446"/>
        <v>2022</v>
      </c>
      <c r="R4779" t="str">
        <f t="shared" si="447"/>
        <v>Tue</v>
      </c>
      <c r="S4779">
        <f t="shared" si="448"/>
        <v>7</v>
      </c>
      <c r="T4779" t="str">
        <f t="shared" si="449"/>
        <v>YES</v>
      </c>
      <c r="U4779" cm="1">
        <f t="array" ref="U4779">_xlfn.XLOOKUP(Table1012[[#This Row],[Severity_Level]],{"MINOR","MODERATE","SEVERE","FATAL"},{1,2,3,5})</f>
        <v>1</v>
      </c>
      <c r="Z4779" s="1"/>
      <c r="AA4779" s="2"/>
      <c r="AB4779" s="4"/>
    </row>
    <row r="4780" spans="1:28" x14ac:dyDescent="0.3">
      <c r="A4780" t="s">
        <v>4821</v>
      </c>
      <c r="B4780" s="11" t="s">
        <v>29</v>
      </c>
      <c r="C4780" s="11" t="s">
        <v>12</v>
      </c>
      <c r="D4780" s="11" t="s">
        <v>13</v>
      </c>
      <c r="E4780" s="11" t="s">
        <v>14</v>
      </c>
      <c r="F4780" s="11" t="s">
        <v>15</v>
      </c>
      <c r="G4780" s="11">
        <v>3</v>
      </c>
      <c r="H4780" s="11" t="s">
        <v>40</v>
      </c>
      <c r="I4780" s="12">
        <v>44761</v>
      </c>
      <c r="J4780" s="14">
        <v>0.31805555555555554</v>
      </c>
      <c r="K4780">
        <v>3</v>
      </c>
      <c r="L4780" t="s">
        <v>40</v>
      </c>
      <c r="M4780" s="1">
        <v>44761</v>
      </c>
      <c r="N4780" s="2">
        <v>0.31805555555555554</v>
      </c>
      <c r="O4780" s="1">
        <f t="shared" si="444"/>
        <v>44761.318055555559</v>
      </c>
      <c r="P4780" s="3" t="str">
        <f t="shared" si="445"/>
        <v>Jul,2022</v>
      </c>
      <c r="Q4780">
        <f t="shared" si="446"/>
        <v>2022</v>
      </c>
      <c r="R4780" t="str">
        <f t="shared" si="447"/>
        <v>Tue</v>
      </c>
      <c r="S4780">
        <f t="shared" si="448"/>
        <v>7</v>
      </c>
      <c r="T4780" t="str">
        <f t="shared" si="449"/>
        <v>YES</v>
      </c>
      <c r="U4780" cm="1">
        <f t="array" ref="U4780">_xlfn.XLOOKUP(Table1012[[#This Row],[Severity_Level]],{"MINOR","MODERATE","SEVERE","FATAL"},{1,2,3,5})</f>
        <v>5</v>
      </c>
      <c r="Z4780" s="1"/>
      <c r="AA4780" s="2"/>
      <c r="AB4780" s="4"/>
    </row>
    <row r="4781" spans="1:28" x14ac:dyDescent="0.3">
      <c r="A4781" t="s">
        <v>4822</v>
      </c>
      <c r="B4781" s="11" t="s">
        <v>29</v>
      </c>
      <c r="C4781" s="11" t="s">
        <v>65</v>
      </c>
      <c r="D4781" s="11" t="s">
        <v>37</v>
      </c>
      <c r="E4781" s="11" t="s">
        <v>35</v>
      </c>
      <c r="F4781" s="11" t="s">
        <v>51</v>
      </c>
      <c r="G4781" s="11">
        <v>2</v>
      </c>
      <c r="H4781" s="11" t="s">
        <v>32</v>
      </c>
      <c r="I4781" s="12">
        <v>44761</v>
      </c>
      <c r="J4781" s="14">
        <v>0.31874999999999998</v>
      </c>
      <c r="K4781">
        <v>2</v>
      </c>
      <c r="L4781" t="s">
        <v>32</v>
      </c>
      <c r="M4781" s="1">
        <v>44761</v>
      </c>
      <c r="N4781" s="2">
        <v>0.31874999999999998</v>
      </c>
      <c r="O4781" s="1">
        <f t="shared" si="444"/>
        <v>44761.318749999999</v>
      </c>
      <c r="P4781" s="3" t="str">
        <f t="shared" si="445"/>
        <v>Jul,2022</v>
      </c>
      <c r="Q4781">
        <f t="shared" si="446"/>
        <v>2022</v>
      </c>
      <c r="R4781" t="str">
        <f t="shared" si="447"/>
        <v>Tue</v>
      </c>
      <c r="S4781">
        <f t="shared" si="448"/>
        <v>7</v>
      </c>
      <c r="T4781" t="str">
        <f t="shared" si="449"/>
        <v>YES</v>
      </c>
      <c r="U4781" cm="1">
        <f t="array" ref="U4781">_xlfn.XLOOKUP(Table1012[[#This Row],[Severity_Level]],{"MINOR","MODERATE","SEVERE","FATAL"},{1,2,3,5})</f>
        <v>2</v>
      </c>
      <c r="Z4781" s="1"/>
      <c r="AA4781" s="2"/>
      <c r="AB4781" s="4"/>
    </row>
    <row r="4782" spans="1:28" x14ac:dyDescent="0.3">
      <c r="A4782" t="s">
        <v>4823</v>
      </c>
      <c r="B4782" s="11" t="s">
        <v>56</v>
      </c>
      <c r="C4782" s="11" t="s">
        <v>24</v>
      </c>
      <c r="D4782" s="11" t="s">
        <v>37</v>
      </c>
      <c r="E4782" s="11" t="s">
        <v>20</v>
      </c>
      <c r="F4782" s="11" t="s">
        <v>15</v>
      </c>
      <c r="G4782" s="11">
        <v>3</v>
      </c>
      <c r="H4782" s="11" t="s">
        <v>27</v>
      </c>
      <c r="I4782" s="12">
        <v>44761</v>
      </c>
      <c r="J4782" s="14">
        <v>0.31944444444444442</v>
      </c>
      <c r="K4782">
        <v>3</v>
      </c>
      <c r="L4782" t="s">
        <v>27</v>
      </c>
      <c r="M4782" s="1">
        <v>44761</v>
      </c>
      <c r="N4782" s="2">
        <v>0.31944444444444442</v>
      </c>
      <c r="O4782" s="1">
        <f t="shared" si="444"/>
        <v>44761.319444444445</v>
      </c>
      <c r="P4782" s="3" t="str">
        <f t="shared" si="445"/>
        <v>Jul,2022</v>
      </c>
      <c r="Q4782">
        <f t="shared" si="446"/>
        <v>2022</v>
      </c>
      <c r="R4782" t="str">
        <f t="shared" si="447"/>
        <v>Tue</v>
      </c>
      <c r="S4782">
        <f t="shared" si="448"/>
        <v>7</v>
      </c>
      <c r="T4782" t="str">
        <f t="shared" si="449"/>
        <v>YES</v>
      </c>
      <c r="U4782" cm="1">
        <f t="array" ref="U4782">_xlfn.XLOOKUP(Table1012[[#This Row],[Severity_Level]],{"MINOR","MODERATE","SEVERE","FATAL"},{1,2,3,5})</f>
        <v>3</v>
      </c>
      <c r="Z4782" s="1"/>
      <c r="AA4782" s="2"/>
      <c r="AB4782" s="4"/>
    </row>
    <row r="4783" spans="1:28" x14ac:dyDescent="0.3">
      <c r="A4783" t="s">
        <v>4824</v>
      </c>
      <c r="B4783" s="11" t="s">
        <v>49</v>
      </c>
      <c r="C4783" s="11" t="s">
        <v>53</v>
      </c>
      <c r="D4783" s="11" t="s">
        <v>13</v>
      </c>
      <c r="E4783" s="11" t="s">
        <v>35</v>
      </c>
      <c r="F4783" s="11" t="s">
        <v>15</v>
      </c>
      <c r="G4783" s="11">
        <v>4</v>
      </c>
      <c r="H4783" s="11" t="s">
        <v>32</v>
      </c>
      <c r="I4783" s="12">
        <v>44761</v>
      </c>
      <c r="J4783" s="14">
        <v>0.32013888888888886</v>
      </c>
      <c r="K4783">
        <v>4</v>
      </c>
      <c r="L4783" t="s">
        <v>32</v>
      </c>
      <c r="M4783" s="1">
        <v>44761</v>
      </c>
      <c r="N4783" s="2">
        <v>0.32013888888888886</v>
      </c>
      <c r="O4783" s="1">
        <f t="shared" si="444"/>
        <v>44761.320138888892</v>
      </c>
      <c r="P4783" s="3" t="str">
        <f t="shared" si="445"/>
        <v>Jul,2022</v>
      </c>
      <c r="Q4783">
        <f t="shared" si="446"/>
        <v>2022</v>
      </c>
      <c r="R4783" t="str">
        <f t="shared" si="447"/>
        <v>Tue</v>
      </c>
      <c r="S4783">
        <f t="shared" si="448"/>
        <v>7</v>
      </c>
      <c r="T4783" t="str">
        <f t="shared" si="449"/>
        <v>YES</v>
      </c>
      <c r="U4783" cm="1">
        <f t="array" ref="U4783">_xlfn.XLOOKUP(Table1012[[#This Row],[Severity_Level]],{"MINOR","MODERATE","SEVERE","FATAL"},{1,2,3,5})</f>
        <v>2</v>
      </c>
      <c r="Z4783" s="1"/>
      <c r="AA4783" s="2"/>
      <c r="AB4783" s="4"/>
    </row>
    <row r="4784" spans="1:28" x14ac:dyDescent="0.3">
      <c r="A4784" t="s">
        <v>4825</v>
      </c>
      <c r="B4784" s="11" t="s">
        <v>56</v>
      </c>
      <c r="C4784" s="11" t="s">
        <v>50</v>
      </c>
      <c r="D4784" s="11" t="s">
        <v>31</v>
      </c>
      <c r="E4784" s="11" t="s">
        <v>20</v>
      </c>
      <c r="F4784" s="11" t="s">
        <v>51</v>
      </c>
      <c r="G4784" s="11">
        <v>3</v>
      </c>
      <c r="H4784" s="11" t="s">
        <v>40</v>
      </c>
      <c r="I4784" s="12">
        <v>44761</v>
      </c>
      <c r="J4784" s="14">
        <v>0.32083333333333336</v>
      </c>
      <c r="K4784">
        <v>3</v>
      </c>
      <c r="L4784" t="s">
        <v>40</v>
      </c>
      <c r="M4784" s="1">
        <v>44761</v>
      </c>
      <c r="N4784" s="2">
        <v>0.32083333333333336</v>
      </c>
      <c r="O4784" s="1">
        <f t="shared" si="444"/>
        <v>44761.320833333331</v>
      </c>
      <c r="P4784" s="3" t="str">
        <f t="shared" si="445"/>
        <v>Jul,2022</v>
      </c>
      <c r="Q4784">
        <f t="shared" si="446"/>
        <v>2022</v>
      </c>
      <c r="R4784" t="str">
        <f t="shared" si="447"/>
        <v>Tue</v>
      </c>
      <c r="S4784">
        <f t="shared" si="448"/>
        <v>7</v>
      </c>
      <c r="T4784" t="str">
        <f t="shared" si="449"/>
        <v>YES</v>
      </c>
      <c r="U4784" cm="1">
        <f t="array" ref="U4784">_xlfn.XLOOKUP(Table1012[[#This Row],[Severity_Level]],{"MINOR","MODERATE","SEVERE","FATAL"},{1,2,3,5})</f>
        <v>5</v>
      </c>
      <c r="Z4784" s="1"/>
      <c r="AA4784" s="2"/>
      <c r="AB4784" s="4"/>
    </row>
    <row r="4785" spans="1:28" x14ac:dyDescent="0.3">
      <c r="A4785" t="s">
        <v>4826</v>
      </c>
      <c r="B4785" s="11" t="s">
        <v>11</v>
      </c>
      <c r="C4785" s="11" t="s">
        <v>65</v>
      </c>
      <c r="D4785" s="11" t="s">
        <v>37</v>
      </c>
      <c r="E4785" s="11" t="s">
        <v>38</v>
      </c>
      <c r="F4785" s="11" t="s">
        <v>51</v>
      </c>
      <c r="G4785" s="11">
        <v>3</v>
      </c>
      <c r="H4785" s="11" t="s">
        <v>27</v>
      </c>
      <c r="I4785" s="12">
        <v>44761</v>
      </c>
      <c r="J4785" s="14">
        <v>0.3215277777777778</v>
      </c>
      <c r="K4785">
        <v>3</v>
      </c>
      <c r="L4785" t="s">
        <v>27</v>
      </c>
      <c r="M4785" s="1">
        <v>44761</v>
      </c>
      <c r="N4785" s="2">
        <v>0.3215277777777778</v>
      </c>
      <c r="O4785" s="1">
        <f t="shared" si="444"/>
        <v>44761.321527777778</v>
      </c>
      <c r="P4785" s="3" t="str">
        <f t="shared" si="445"/>
        <v>Jul,2022</v>
      </c>
      <c r="Q4785">
        <f t="shared" si="446"/>
        <v>2022</v>
      </c>
      <c r="R4785" t="str">
        <f t="shared" si="447"/>
        <v>Tue</v>
      </c>
      <c r="S4785">
        <f t="shared" si="448"/>
        <v>7</v>
      </c>
      <c r="T4785" t="str">
        <f t="shared" si="449"/>
        <v>YES</v>
      </c>
      <c r="U4785" cm="1">
        <f t="array" ref="U4785">_xlfn.XLOOKUP(Table1012[[#This Row],[Severity_Level]],{"MINOR","MODERATE","SEVERE","FATAL"},{1,2,3,5})</f>
        <v>3</v>
      </c>
      <c r="Z4785" s="1"/>
      <c r="AA4785" s="2"/>
      <c r="AB4785" s="4"/>
    </row>
    <row r="4786" spans="1:28" x14ac:dyDescent="0.3">
      <c r="A4786" t="s">
        <v>4827</v>
      </c>
      <c r="B4786" s="11" t="s">
        <v>18</v>
      </c>
      <c r="C4786" s="11" t="s">
        <v>19</v>
      </c>
      <c r="D4786" s="11" t="s">
        <v>13</v>
      </c>
      <c r="E4786" s="11" t="s">
        <v>35</v>
      </c>
      <c r="F4786" s="11" t="s">
        <v>26</v>
      </c>
      <c r="G4786" s="11">
        <v>2</v>
      </c>
      <c r="H4786" s="11" t="s">
        <v>40</v>
      </c>
      <c r="I4786" s="12">
        <v>44761</v>
      </c>
      <c r="J4786" s="14">
        <v>0.32222222222222224</v>
      </c>
      <c r="K4786">
        <v>2</v>
      </c>
      <c r="L4786" t="s">
        <v>40</v>
      </c>
      <c r="M4786" s="1">
        <v>44761</v>
      </c>
      <c r="N4786" s="2">
        <v>0.32222222222222224</v>
      </c>
      <c r="O4786" s="1">
        <f t="shared" si="444"/>
        <v>44761.322222222225</v>
      </c>
      <c r="P4786" s="3" t="str">
        <f t="shared" si="445"/>
        <v>Jul,2022</v>
      </c>
      <c r="Q4786">
        <f t="shared" si="446"/>
        <v>2022</v>
      </c>
      <c r="R4786" t="str">
        <f t="shared" si="447"/>
        <v>Tue</v>
      </c>
      <c r="S4786">
        <f t="shared" si="448"/>
        <v>7</v>
      </c>
      <c r="T4786" t="str">
        <f t="shared" si="449"/>
        <v>YES</v>
      </c>
      <c r="U4786" cm="1">
        <f t="array" ref="U4786">_xlfn.XLOOKUP(Table1012[[#This Row],[Severity_Level]],{"MINOR","MODERATE","SEVERE","FATAL"},{1,2,3,5})</f>
        <v>5</v>
      </c>
      <c r="Z4786" s="1"/>
      <c r="AA4786" s="2"/>
      <c r="AB4786" s="4"/>
    </row>
    <row r="4787" spans="1:28" x14ac:dyDescent="0.3">
      <c r="A4787" t="s">
        <v>4828</v>
      </c>
      <c r="B4787" s="11" t="s">
        <v>11</v>
      </c>
      <c r="C4787" s="11" t="s">
        <v>53</v>
      </c>
      <c r="D4787" s="11" t="s">
        <v>47</v>
      </c>
      <c r="E4787" s="11" t="s">
        <v>20</v>
      </c>
      <c r="F4787" s="11" t="s">
        <v>51</v>
      </c>
      <c r="G4787" s="11">
        <v>1</v>
      </c>
      <c r="H4787" s="11" t="s">
        <v>40</v>
      </c>
      <c r="I4787" s="12">
        <v>44761</v>
      </c>
      <c r="J4787" s="14">
        <v>0.32291666666666669</v>
      </c>
      <c r="K4787">
        <v>1</v>
      </c>
      <c r="L4787" t="s">
        <v>40</v>
      </c>
      <c r="M4787" s="1">
        <v>44761</v>
      </c>
      <c r="N4787" s="2">
        <v>0.32291666666666669</v>
      </c>
      <c r="O4787" s="1">
        <f t="shared" si="444"/>
        <v>44761.322916666664</v>
      </c>
      <c r="P4787" s="3" t="str">
        <f t="shared" si="445"/>
        <v>Jul,2022</v>
      </c>
      <c r="Q4787">
        <f t="shared" si="446"/>
        <v>2022</v>
      </c>
      <c r="R4787" t="str">
        <f t="shared" si="447"/>
        <v>Tue</v>
      </c>
      <c r="S4787">
        <f t="shared" si="448"/>
        <v>7</v>
      </c>
      <c r="T4787" t="str">
        <f t="shared" si="449"/>
        <v>YES</v>
      </c>
      <c r="U4787" cm="1">
        <f t="array" ref="U4787">_xlfn.XLOOKUP(Table1012[[#This Row],[Severity_Level]],{"MINOR","MODERATE","SEVERE","FATAL"},{1,2,3,5})</f>
        <v>5</v>
      </c>
      <c r="Z4787" s="1"/>
      <c r="AA4787" s="2"/>
      <c r="AB4787" s="4"/>
    </row>
    <row r="4788" spans="1:28" x14ac:dyDescent="0.3">
      <c r="A4788" t="s">
        <v>4829</v>
      </c>
      <c r="B4788" s="11" t="s">
        <v>18</v>
      </c>
      <c r="C4788" s="11" t="s">
        <v>30</v>
      </c>
      <c r="D4788" s="11" t="s">
        <v>31</v>
      </c>
      <c r="E4788" s="11" t="s">
        <v>35</v>
      </c>
      <c r="F4788" s="11" t="s">
        <v>21</v>
      </c>
      <c r="G4788" s="11">
        <v>2</v>
      </c>
      <c r="H4788" s="11" t="s">
        <v>32</v>
      </c>
      <c r="I4788" s="12">
        <v>44761</v>
      </c>
      <c r="J4788" s="14">
        <v>0.32361111111111113</v>
      </c>
      <c r="K4788">
        <v>2</v>
      </c>
      <c r="L4788" t="s">
        <v>32</v>
      </c>
      <c r="M4788" s="1">
        <v>44761</v>
      </c>
      <c r="N4788" s="2">
        <v>0.32361111111111113</v>
      </c>
      <c r="O4788" s="1">
        <f t="shared" si="444"/>
        <v>44761.323611111111</v>
      </c>
      <c r="P4788" s="3" t="str">
        <f t="shared" si="445"/>
        <v>Jul,2022</v>
      </c>
      <c r="Q4788">
        <f t="shared" si="446"/>
        <v>2022</v>
      </c>
      <c r="R4788" t="str">
        <f t="shared" si="447"/>
        <v>Tue</v>
      </c>
      <c r="S4788">
        <f t="shared" si="448"/>
        <v>7</v>
      </c>
      <c r="T4788" t="str">
        <f t="shared" si="449"/>
        <v>YES</v>
      </c>
      <c r="U4788" cm="1">
        <f t="array" ref="U4788">_xlfn.XLOOKUP(Table1012[[#This Row],[Severity_Level]],{"MINOR","MODERATE","SEVERE","FATAL"},{1,2,3,5})</f>
        <v>2</v>
      </c>
      <c r="Z4788" s="1"/>
      <c r="AA4788" s="2"/>
      <c r="AB4788" s="4"/>
    </row>
    <row r="4789" spans="1:28" x14ac:dyDescent="0.3">
      <c r="A4789" t="s">
        <v>4830</v>
      </c>
      <c r="B4789" s="11" t="s">
        <v>34</v>
      </c>
      <c r="C4789" s="11" t="s">
        <v>19</v>
      </c>
      <c r="D4789" s="11" t="s">
        <v>47</v>
      </c>
      <c r="E4789" s="11" t="s">
        <v>14</v>
      </c>
      <c r="F4789" s="11" t="s">
        <v>51</v>
      </c>
      <c r="G4789" s="11">
        <v>3</v>
      </c>
      <c r="H4789" s="11" t="s">
        <v>27</v>
      </c>
      <c r="I4789" s="12">
        <v>44761</v>
      </c>
      <c r="J4789" s="14">
        <v>0.32430555555555557</v>
      </c>
      <c r="K4789">
        <v>3</v>
      </c>
      <c r="L4789" t="s">
        <v>27</v>
      </c>
      <c r="M4789" s="1">
        <v>44761</v>
      </c>
      <c r="N4789" s="2">
        <v>0.32430555555555557</v>
      </c>
      <c r="O4789" s="1">
        <f t="shared" si="444"/>
        <v>44761.324305555558</v>
      </c>
      <c r="P4789" s="3" t="str">
        <f t="shared" si="445"/>
        <v>Jul,2022</v>
      </c>
      <c r="Q4789">
        <f t="shared" si="446"/>
        <v>2022</v>
      </c>
      <c r="R4789" t="str">
        <f t="shared" si="447"/>
        <v>Tue</v>
      </c>
      <c r="S4789">
        <f t="shared" si="448"/>
        <v>7</v>
      </c>
      <c r="T4789" t="str">
        <f t="shared" si="449"/>
        <v>YES</v>
      </c>
      <c r="U4789" cm="1">
        <f t="array" ref="U4789">_xlfn.XLOOKUP(Table1012[[#This Row],[Severity_Level]],{"MINOR","MODERATE","SEVERE","FATAL"},{1,2,3,5})</f>
        <v>3</v>
      </c>
      <c r="Z4789" s="1"/>
      <c r="AA4789" s="2"/>
      <c r="AB4789" s="4"/>
    </row>
    <row r="4790" spans="1:28" x14ac:dyDescent="0.3">
      <c r="A4790" t="s">
        <v>4831</v>
      </c>
      <c r="B4790" s="11" t="s">
        <v>29</v>
      </c>
      <c r="C4790" s="11" t="s">
        <v>44</v>
      </c>
      <c r="D4790" s="11" t="s">
        <v>25</v>
      </c>
      <c r="E4790" s="11" t="s">
        <v>35</v>
      </c>
      <c r="F4790" s="11" t="s">
        <v>26</v>
      </c>
      <c r="G4790" s="11">
        <v>5</v>
      </c>
      <c r="H4790" s="11" t="s">
        <v>27</v>
      </c>
      <c r="I4790" s="12">
        <v>44761</v>
      </c>
      <c r="J4790" s="14">
        <v>0.32500000000000001</v>
      </c>
      <c r="K4790">
        <v>5</v>
      </c>
      <c r="L4790" t="s">
        <v>27</v>
      </c>
      <c r="M4790" s="1">
        <v>44761</v>
      </c>
      <c r="N4790" s="2">
        <v>0.32500000000000001</v>
      </c>
      <c r="O4790" s="1">
        <f t="shared" si="444"/>
        <v>44761.324999999997</v>
      </c>
      <c r="P4790" s="3" t="str">
        <f t="shared" si="445"/>
        <v>Jul,2022</v>
      </c>
      <c r="Q4790">
        <f t="shared" si="446"/>
        <v>2022</v>
      </c>
      <c r="R4790" t="str">
        <f t="shared" si="447"/>
        <v>Tue</v>
      </c>
      <c r="S4790">
        <f t="shared" si="448"/>
        <v>7</v>
      </c>
      <c r="T4790" t="str">
        <f t="shared" si="449"/>
        <v>YES</v>
      </c>
      <c r="U4790" cm="1">
        <f t="array" ref="U4790">_xlfn.XLOOKUP(Table1012[[#This Row],[Severity_Level]],{"MINOR","MODERATE","SEVERE","FATAL"},{1,2,3,5})</f>
        <v>3</v>
      </c>
      <c r="Z4790" s="1"/>
      <c r="AA4790" s="2"/>
      <c r="AB4790" s="4"/>
    </row>
    <row r="4791" spans="1:28" x14ac:dyDescent="0.3">
      <c r="A4791" t="s">
        <v>4832</v>
      </c>
      <c r="B4791" s="11" t="s">
        <v>56</v>
      </c>
      <c r="C4791" s="11" t="s">
        <v>24</v>
      </c>
      <c r="D4791" s="11" t="s">
        <v>47</v>
      </c>
      <c r="E4791" s="11" t="s">
        <v>20</v>
      </c>
      <c r="F4791" s="11" t="s">
        <v>26</v>
      </c>
      <c r="G4791" s="11">
        <v>3</v>
      </c>
      <c r="H4791" s="11" t="s">
        <v>40</v>
      </c>
      <c r="I4791" s="12">
        <v>44761</v>
      </c>
      <c r="J4791" s="14">
        <v>0.32569444444444445</v>
      </c>
      <c r="K4791">
        <v>3</v>
      </c>
      <c r="L4791" t="s">
        <v>40</v>
      </c>
      <c r="M4791" s="1">
        <v>44761</v>
      </c>
      <c r="N4791" s="2">
        <v>0.32569444444444445</v>
      </c>
      <c r="O4791" s="1">
        <f t="shared" si="444"/>
        <v>44761.325694444444</v>
      </c>
      <c r="P4791" s="3" t="str">
        <f t="shared" si="445"/>
        <v>Jul,2022</v>
      </c>
      <c r="Q4791">
        <f t="shared" si="446"/>
        <v>2022</v>
      </c>
      <c r="R4791" t="str">
        <f t="shared" si="447"/>
        <v>Tue</v>
      </c>
      <c r="S4791">
        <f t="shared" si="448"/>
        <v>7</v>
      </c>
      <c r="T4791" t="str">
        <f t="shared" si="449"/>
        <v>YES</v>
      </c>
      <c r="U4791" cm="1">
        <f t="array" ref="U4791">_xlfn.XLOOKUP(Table1012[[#This Row],[Severity_Level]],{"MINOR","MODERATE","SEVERE","FATAL"},{1,2,3,5})</f>
        <v>5</v>
      </c>
      <c r="Z4791" s="1"/>
      <c r="AA4791" s="2"/>
      <c r="AB4791" s="4"/>
    </row>
    <row r="4792" spans="1:28" x14ac:dyDescent="0.3">
      <c r="A4792" t="s">
        <v>4833</v>
      </c>
      <c r="B4792" s="11" t="s">
        <v>49</v>
      </c>
      <c r="C4792" s="11" t="s">
        <v>57</v>
      </c>
      <c r="D4792" s="11" t="s">
        <v>25</v>
      </c>
      <c r="E4792" s="11" t="s">
        <v>14</v>
      </c>
      <c r="F4792" s="11" t="s">
        <v>26</v>
      </c>
      <c r="G4792" s="11">
        <v>3</v>
      </c>
      <c r="H4792" s="11" t="s">
        <v>40</v>
      </c>
      <c r="I4792" s="12">
        <v>44761</v>
      </c>
      <c r="J4792" s="14">
        <v>0.3263888888888889</v>
      </c>
      <c r="K4792">
        <v>3</v>
      </c>
      <c r="L4792" t="s">
        <v>40</v>
      </c>
      <c r="M4792" s="1">
        <v>44761</v>
      </c>
      <c r="N4792" s="2">
        <v>0.3263888888888889</v>
      </c>
      <c r="O4792" s="1">
        <f t="shared" si="444"/>
        <v>44761.326388888891</v>
      </c>
      <c r="P4792" s="3" t="str">
        <f t="shared" si="445"/>
        <v>Jul,2022</v>
      </c>
      <c r="Q4792">
        <f t="shared" si="446"/>
        <v>2022</v>
      </c>
      <c r="R4792" t="str">
        <f t="shared" si="447"/>
        <v>Tue</v>
      </c>
      <c r="S4792">
        <f t="shared" si="448"/>
        <v>7</v>
      </c>
      <c r="T4792" t="str">
        <f t="shared" si="449"/>
        <v>YES</v>
      </c>
      <c r="U4792" cm="1">
        <f t="array" ref="U4792">_xlfn.XLOOKUP(Table1012[[#This Row],[Severity_Level]],{"MINOR","MODERATE","SEVERE","FATAL"},{1,2,3,5})</f>
        <v>5</v>
      </c>
      <c r="Z4792" s="1"/>
      <c r="AA4792" s="2"/>
      <c r="AB4792" s="4"/>
    </row>
    <row r="4793" spans="1:28" x14ac:dyDescent="0.3">
      <c r="A4793" t="s">
        <v>4834</v>
      </c>
      <c r="B4793" s="11" t="s">
        <v>56</v>
      </c>
      <c r="C4793" s="11" t="s">
        <v>50</v>
      </c>
      <c r="D4793" s="11" t="s">
        <v>47</v>
      </c>
      <c r="E4793" s="11" t="s">
        <v>35</v>
      </c>
      <c r="F4793" s="11" t="s">
        <v>51</v>
      </c>
      <c r="G4793" s="11">
        <v>1</v>
      </c>
      <c r="H4793" s="11" t="s">
        <v>27</v>
      </c>
      <c r="I4793" s="12">
        <v>44761</v>
      </c>
      <c r="J4793" s="14">
        <v>0.32708333333333334</v>
      </c>
      <c r="K4793">
        <v>1</v>
      </c>
      <c r="L4793" t="s">
        <v>27</v>
      </c>
      <c r="M4793" s="1">
        <v>44761</v>
      </c>
      <c r="N4793" s="2">
        <v>0.32708333333333334</v>
      </c>
      <c r="O4793" s="1">
        <f t="shared" si="444"/>
        <v>44761.32708333333</v>
      </c>
      <c r="P4793" s="3" t="str">
        <f t="shared" si="445"/>
        <v>Jul,2022</v>
      </c>
      <c r="Q4793">
        <f t="shared" si="446"/>
        <v>2022</v>
      </c>
      <c r="R4793" t="str">
        <f t="shared" si="447"/>
        <v>Tue</v>
      </c>
      <c r="S4793">
        <f t="shared" si="448"/>
        <v>7</v>
      </c>
      <c r="T4793" t="str">
        <f t="shared" si="449"/>
        <v>YES</v>
      </c>
      <c r="U4793" cm="1">
        <f t="array" ref="U4793">_xlfn.XLOOKUP(Table1012[[#This Row],[Severity_Level]],{"MINOR","MODERATE","SEVERE","FATAL"},{1,2,3,5})</f>
        <v>3</v>
      </c>
      <c r="Z4793" s="1"/>
      <c r="AA4793" s="2"/>
      <c r="AB4793" s="4"/>
    </row>
    <row r="4794" spans="1:28" x14ac:dyDescent="0.3">
      <c r="A4794" t="s">
        <v>4835</v>
      </c>
      <c r="B4794" s="11" t="s">
        <v>34</v>
      </c>
      <c r="C4794" s="11" t="s">
        <v>30</v>
      </c>
      <c r="D4794" s="11" t="s">
        <v>31</v>
      </c>
      <c r="E4794" s="11" t="s">
        <v>14</v>
      </c>
      <c r="F4794" s="11" t="s">
        <v>26</v>
      </c>
      <c r="G4794" s="11">
        <v>1</v>
      </c>
      <c r="H4794" s="11" t="s">
        <v>27</v>
      </c>
      <c r="I4794" s="12">
        <v>44761</v>
      </c>
      <c r="J4794" s="14">
        <v>0.32777777777777778</v>
      </c>
      <c r="K4794">
        <v>1</v>
      </c>
      <c r="L4794" t="s">
        <v>27</v>
      </c>
      <c r="M4794" s="1">
        <v>44761</v>
      </c>
      <c r="N4794" s="2">
        <v>0.32777777777777778</v>
      </c>
      <c r="O4794" s="1">
        <f t="shared" si="444"/>
        <v>44761.327777777777</v>
      </c>
      <c r="P4794" s="3" t="str">
        <f t="shared" si="445"/>
        <v>Jul,2022</v>
      </c>
      <c r="Q4794">
        <f t="shared" si="446"/>
        <v>2022</v>
      </c>
      <c r="R4794" t="str">
        <f t="shared" si="447"/>
        <v>Tue</v>
      </c>
      <c r="S4794">
        <f t="shared" si="448"/>
        <v>7</v>
      </c>
      <c r="T4794" t="str">
        <f t="shared" si="449"/>
        <v>YES</v>
      </c>
      <c r="U4794" cm="1">
        <f t="array" ref="U4794">_xlfn.XLOOKUP(Table1012[[#This Row],[Severity_Level]],{"MINOR","MODERATE","SEVERE","FATAL"},{1,2,3,5})</f>
        <v>3</v>
      </c>
      <c r="Z4794" s="1"/>
      <c r="AA4794" s="2"/>
      <c r="AB4794" s="4"/>
    </row>
    <row r="4795" spans="1:28" x14ac:dyDescent="0.3">
      <c r="A4795" t="s">
        <v>4836</v>
      </c>
      <c r="B4795" s="11" t="s">
        <v>56</v>
      </c>
      <c r="C4795" s="11" t="s">
        <v>24</v>
      </c>
      <c r="D4795" s="11" t="s">
        <v>47</v>
      </c>
      <c r="E4795" s="11" t="s">
        <v>38</v>
      </c>
      <c r="F4795" s="11" t="s">
        <v>51</v>
      </c>
      <c r="G4795" s="11">
        <v>2</v>
      </c>
      <c r="H4795" s="11" t="s">
        <v>32</v>
      </c>
      <c r="I4795" s="12">
        <v>44761</v>
      </c>
      <c r="J4795" s="14">
        <v>0.32847222222222222</v>
      </c>
      <c r="K4795">
        <v>2</v>
      </c>
      <c r="L4795" t="s">
        <v>32</v>
      </c>
      <c r="M4795" s="1">
        <v>44761</v>
      </c>
      <c r="N4795" s="2">
        <v>0.32847222222222222</v>
      </c>
      <c r="O4795" s="1">
        <f t="shared" si="444"/>
        <v>44761.328472222223</v>
      </c>
      <c r="P4795" s="3" t="str">
        <f t="shared" si="445"/>
        <v>Jul,2022</v>
      </c>
      <c r="Q4795">
        <f t="shared" si="446"/>
        <v>2022</v>
      </c>
      <c r="R4795" t="str">
        <f t="shared" si="447"/>
        <v>Tue</v>
      </c>
      <c r="S4795">
        <f t="shared" si="448"/>
        <v>7</v>
      </c>
      <c r="T4795" t="str">
        <f t="shared" si="449"/>
        <v>YES</v>
      </c>
      <c r="U4795" cm="1">
        <f t="array" ref="U4795">_xlfn.XLOOKUP(Table1012[[#This Row],[Severity_Level]],{"MINOR","MODERATE","SEVERE","FATAL"},{1,2,3,5})</f>
        <v>2</v>
      </c>
      <c r="Z4795" s="1"/>
      <c r="AA4795" s="2"/>
      <c r="AB4795" s="4"/>
    </row>
    <row r="4796" spans="1:28" x14ac:dyDescent="0.3">
      <c r="A4796" t="s">
        <v>4837</v>
      </c>
      <c r="B4796" s="11" t="s">
        <v>49</v>
      </c>
      <c r="C4796" s="11" t="s">
        <v>46</v>
      </c>
      <c r="D4796" s="11" t="s">
        <v>25</v>
      </c>
      <c r="E4796" s="11" t="s">
        <v>38</v>
      </c>
      <c r="F4796" s="11" t="s">
        <v>21</v>
      </c>
      <c r="G4796" s="11">
        <v>2</v>
      </c>
      <c r="H4796" s="11" t="s">
        <v>40</v>
      </c>
      <c r="I4796" s="12">
        <v>44761</v>
      </c>
      <c r="J4796" s="14">
        <v>0.32916666666666666</v>
      </c>
      <c r="K4796">
        <v>2</v>
      </c>
      <c r="L4796" t="s">
        <v>40</v>
      </c>
      <c r="M4796" s="1">
        <v>44761</v>
      </c>
      <c r="N4796" s="2">
        <v>0.32916666666666666</v>
      </c>
      <c r="O4796" s="1">
        <f t="shared" si="444"/>
        <v>44761.32916666667</v>
      </c>
      <c r="P4796" s="3" t="str">
        <f t="shared" si="445"/>
        <v>Jul,2022</v>
      </c>
      <c r="Q4796">
        <f t="shared" si="446"/>
        <v>2022</v>
      </c>
      <c r="R4796" t="str">
        <f t="shared" si="447"/>
        <v>Tue</v>
      </c>
      <c r="S4796">
        <f t="shared" si="448"/>
        <v>7</v>
      </c>
      <c r="T4796" t="str">
        <f t="shared" si="449"/>
        <v>YES</v>
      </c>
      <c r="U4796" cm="1">
        <f t="array" ref="U4796">_xlfn.XLOOKUP(Table1012[[#This Row],[Severity_Level]],{"MINOR","MODERATE","SEVERE","FATAL"},{1,2,3,5})</f>
        <v>5</v>
      </c>
      <c r="Z4796" s="1"/>
      <c r="AA4796" s="2"/>
      <c r="AB4796" s="4"/>
    </row>
    <row r="4797" spans="1:28" x14ac:dyDescent="0.3">
      <c r="A4797" t="s">
        <v>4838</v>
      </c>
      <c r="B4797" s="11" t="s">
        <v>49</v>
      </c>
      <c r="C4797" s="11" t="s">
        <v>44</v>
      </c>
      <c r="D4797" s="11" t="s">
        <v>25</v>
      </c>
      <c r="E4797" s="11" t="s">
        <v>14</v>
      </c>
      <c r="F4797" s="11" t="s">
        <v>21</v>
      </c>
      <c r="G4797" s="11">
        <v>5</v>
      </c>
      <c r="H4797" s="11" t="s">
        <v>32</v>
      </c>
      <c r="I4797" s="12">
        <v>44761</v>
      </c>
      <c r="J4797" s="14">
        <v>0.3298611111111111</v>
      </c>
      <c r="K4797">
        <v>5</v>
      </c>
      <c r="L4797" t="s">
        <v>32</v>
      </c>
      <c r="M4797" s="1">
        <v>44761</v>
      </c>
      <c r="N4797" s="2">
        <v>0.3298611111111111</v>
      </c>
      <c r="O4797" s="1">
        <f t="shared" si="444"/>
        <v>44761.329861111109</v>
      </c>
      <c r="P4797" s="3" t="str">
        <f t="shared" si="445"/>
        <v>Jul,2022</v>
      </c>
      <c r="Q4797">
        <f t="shared" si="446"/>
        <v>2022</v>
      </c>
      <c r="R4797" t="str">
        <f t="shared" si="447"/>
        <v>Tue</v>
      </c>
      <c r="S4797">
        <f t="shared" si="448"/>
        <v>7</v>
      </c>
      <c r="T4797" t="str">
        <f t="shared" si="449"/>
        <v>YES</v>
      </c>
      <c r="U4797" cm="1">
        <f t="array" ref="U4797">_xlfn.XLOOKUP(Table1012[[#This Row],[Severity_Level]],{"MINOR","MODERATE","SEVERE","FATAL"},{1,2,3,5})</f>
        <v>2</v>
      </c>
      <c r="Z4797" s="1"/>
      <c r="AA4797" s="2"/>
      <c r="AB4797" s="4"/>
    </row>
    <row r="4798" spans="1:28" x14ac:dyDescent="0.3">
      <c r="A4798" t="s">
        <v>4839</v>
      </c>
      <c r="B4798" s="11" t="s">
        <v>29</v>
      </c>
      <c r="C4798" s="11" t="s">
        <v>57</v>
      </c>
      <c r="D4798" s="11" t="s">
        <v>47</v>
      </c>
      <c r="E4798" s="11" t="s">
        <v>20</v>
      </c>
      <c r="F4798" s="11" t="s">
        <v>21</v>
      </c>
      <c r="G4798" s="11">
        <v>4</v>
      </c>
      <c r="H4798" s="11" t="s">
        <v>27</v>
      </c>
      <c r="I4798" s="12">
        <v>44761</v>
      </c>
      <c r="J4798" s="14">
        <v>0.33055555555555555</v>
      </c>
      <c r="K4798">
        <v>4</v>
      </c>
      <c r="L4798" t="s">
        <v>27</v>
      </c>
      <c r="M4798" s="1">
        <v>44761</v>
      </c>
      <c r="N4798" s="2">
        <v>0.33055555555555555</v>
      </c>
      <c r="O4798" s="1">
        <f t="shared" si="444"/>
        <v>44761.330555555556</v>
      </c>
      <c r="P4798" s="3" t="str">
        <f t="shared" si="445"/>
        <v>Jul,2022</v>
      </c>
      <c r="Q4798">
        <f t="shared" si="446"/>
        <v>2022</v>
      </c>
      <c r="R4798" t="str">
        <f t="shared" si="447"/>
        <v>Tue</v>
      </c>
      <c r="S4798">
        <f t="shared" si="448"/>
        <v>7</v>
      </c>
      <c r="T4798" t="str">
        <f t="shared" si="449"/>
        <v>YES</v>
      </c>
      <c r="U4798" cm="1">
        <f t="array" ref="U4798">_xlfn.XLOOKUP(Table1012[[#This Row],[Severity_Level]],{"MINOR","MODERATE","SEVERE","FATAL"},{1,2,3,5})</f>
        <v>3</v>
      </c>
      <c r="Z4798" s="1"/>
      <c r="AA4798" s="2"/>
      <c r="AB4798" s="4"/>
    </row>
    <row r="4799" spans="1:28" x14ac:dyDescent="0.3">
      <c r="A4799" t="s">
        <v>4840</v>
      </c>
      <c r="B4799" s="11" t="s">
        <v>29</v>
      </c>
      <c r="C4799" s="11" t="s">
        <v>53</v>
      </c>
      <c r="D4799" s="11" t="s">
        <v>13</v>
      </c>
      <c r="E4799" s="11" t="s">
        <v>38</v>
      </c>
      <c r="F4799" s="11" t="s">
        <v>51</v>
      </c>
      <c r="G4799" s="11">
        <v>2</v>
      </c>
      <c r="H4799" s="11" t="s">
        <v>32</v>
      </c>
      <c r="I4799" s="12">
        <v>44761</v>
      </c>
      <c r="J4799" s="14">
        <v>0.33124999999999999</v>
      </c>
      <c r="K4799">
        <v>2</v>
      </c>
      <c r="L4799" t="s">
        <v>32</v>
      </c>
      <c r="M4799" s="1">
        <v>44761</v>
      </c>
      <c r="N4799" s="2">
        <v>0.33124999999999999</v>
      </c>
      <c r="O4799" s="1">
        <f t="shared" si="444"/>
        <v>44761.331250000003</v>
      </c>
      <c r="P4799" s="3" t="str">
        <f t="shared" si="445"/>
        <v>Jul,2022</v>
      </c>
      <c r="Q4799">
        <f t="shared" si="446"/>
        <v>2022</v>
      </c>
      <c r="R4799" t="str">
        <f t="shared" si="447"/>
        <v>Tue</v>
      </c>
      <c r="S4799">
        <f t="shared" si="448"/>
        <v>7</v>
      </c>
      <c r="T4799" t="str">
        <f t="shared" si="449"/>
        <v>YES</v>
      </c>
      <c r="U4799" cm="1">
        <f t="array" ref="U4799">_xlfn.XLOOKUP(Table1012[[#This Row],[Severity_Level]],{"MINOR","MODERATE","SEVERE","FATAL"},{1,2,3,5})</f>
        <v>2</v>
      </c>
      <c r="Z4799" s="1"/>
      <c r="AA4799" s="2"/>
      <c r="AB4799" s="4"/>
    </row>
    <row r="4800" spans="1:28" x14ac:dyDescent="0.3">
      <c r="A4800" t="s">
        <v>4841</v>
      </c>
      <c r="B4800" s="11" t="s">
        <v>34</v>
      </c>
      <c r="C4800" s="11" t="s">
        <v>65</v>
      </c>
      <c r="D4800" s="11" t="s">
        <v>31</v>
      </c>
      <c r="E4800" s="11" t="s">
        <v>20</v>
      </c>
      <c r="F4800" s="11" t="s">
        <v>51</v>
      </c>
      <c r="G4800" s="11">
        <v>3</v>
      </c>
      <c r="H4800" s="11" t="s">
        <v>32</v>
      </c>
      <c r="I4800" s="12">
        <v>44761</v>
      </c>
      <c r="J4800" s="14">
        <v>0.33194444444444443</v>
      </c>
      <c r="K4800">
        <v>3</v>
      </c>
      <c r="L4800" t="s">
        <v>32</v>
      </c>
      <c r="M4800" s="1">
        <v>44761</v>
      </c>
      <c r="N4800" s="2">
        <v>0.33194444444444443</v>
      </c>
      <c r="O4800" s="1">
        <f t="shared" si="444"/>
        <v>44761.331944444442</v>
      </c>
      <c r="P4800" s="3" t="str">
        <f t="shared" si="445"/>
        <v>Jul,2022</v>
      </c>
      <c r="Q4800">
        <f t="shared" si="446"/>
        <v>2022</v>
      </c>
      <c r="R4800" t="str">
        <f t="shared" si="447"/>
        <v>Tue</v>
      </c>
      <c r="S4800">
        <f t="shared" si="448"/>
        <v>7</v>
      </c>
      <c r="T4800" t="str">
        <f t="shared" si="449"/>
        <v>YES</v>
      </c>
      <c r="U4800" cm="1">
        <f t="array" ref="U4800">_xlfn.XLOOKUP(Table1012[[#This Row],[Severity_Level]],{"MINOR","MODERATE","SEVERE","FATAL"},{1,2,3,5})</f>
        <v>2</v>
      </c>
      <c r="Z4800" s="1"/>
      <c r="AA4800" s="2"/>
      <c r="AB4800" s="4"/>
    </row>
    <row r="4801" spans="1:28" x14ac:dyDescent="0.3">
      <c r="A4801" t="s">
        <v>4842</v>
      </c>
      <c r="B4801" s="11" t="s">
        <v>29</v>
      </c>
      <c r="C4801" s="11" t="s">
        <v>50</v>
      </c>
      <c r="D4801" s="11" t="s">
        <v>31</v>
      </c>
      <c r="E4801" s="11" t="s">
        <v>14</v>
      </c>
      <c r="F4801" s="11" t="s">
        <v>21</v>
      </c>
      <c r="G4801" s="11">
        <v>1</v>
      </c>
      <c r="H4801" s="11" t="s">
        <v>40</v>
      </c>
      <c r="I4801" s="12">
        <v>44761</v>
      </c>
      <c r="J4801" s="14">
        <v>0.33263888888888887</v>
      </c>
      <c r="K4801">
        <v>1</v>
      </c>
      <c r="L4801" t="s">
        <v>40</v>
      </c>
      <c r="M4801" s="1">
        <v>44761</v>
      </c>
      <c r="N4801" s="2">
        <v>0.33263888888888887</v>
      </c>
      <c r="O4801" s="1">
        <f t="shared" si="444"/>
        <v>44761.332638888889</v>
      </c>
      <c r="P4801" s="3" t="str">
        <f t="shared" si="445"/>
        <v>Jul,2022</v>
      </c>
      <c r="Q4801">
        <f t="shared" si="446"/>
        <v>2022</v>
      </c>
      <c r="R4801" t="str">
        <f t="shared" si="447"/>
        <v>Tue</v>
      </c>
      <c r="S4801">
        <f t="shared" si="448"/>
        <v>7</v>
      </c>
      <c r="T4801" t="str">
        <f t="shared" si="449"/>
        <v>YES</v>
      </c>
      <c r="U4801" cm="1">
        <f t="array" ref="U4801">_xlfn.XLOOKUP(Table1012[[#This Row],[Severity_Level]],{"MINOR","MODERATE","SEVERE","FATAL"},{1,2,3,5})</f>
        <v>5</v>
      </c>
      <c r="Z4801" s="1"/>
      <c r="AA4801" s="2"/>
      <c r="AB4801" s="4"/>
    </row>
    <row r="4802" spans="1:28" x14ac:dyDescent="0.3">
      <c r="A4802" t="s">
        <v>4843</v>
      </c>
      <c r="B4802" s="11" t="s">
        <v>11</v>
      </c>
      <c r="C4802" s="11" t="s">
        <v>24</v>
      </c>
      <c r="D4802" s="11" t="s">
        <v>31</v>
      </c>
      <c r="E4802" s="11" t="s">
        <v>20</v>
      </c>
      <c r="F4802" s="11" t="s">
        <v>15</v>
      </c>
      <c r="G4802" s="11">
        <v>5</v>
      </c>
      <c r="H4802" s="11" t="s">
        <v>32</v>
      </c>
      <c r="I4802" s="12">
        <v>44762</v>
      </c>
      <c r="J4802" s="14">
        <v>0.33333333333333331</v>
      </c>
      <c r="K4802">
        <v>5</v>
      </c>
      <c r="L4802" t="s">
        <v>32</v>
      </c>
      <c r="M4802" s="1">
        <v>44762</v>
      </c>
      <c r="N4802" s="2">
        <v>0.33333333333333331</v>
      </c>
      <c r="O4802" s="1">
        <f t="shared" ref="O4802:O4865" si="450">M4802+N4802</f>
        <v>44762.333333333336</v>
      </c>
      <c r="P4802" s="3" t="str">
        <f t="shared" ref="P4802:P4865" si="451">TEXT(M4802,"MMM,YYY")</f>
        <v>Jul,2022</v>
      </c>
      <c r="Q4802">
        <f t="shared" ref="Q4802:Q4865" si="452">YEAR(M4802)</f>
        <v>2022</v>
      </c>
      <c r="R4802" t="str">
        <f t="shared" ref="R4802:R4865" si="453">TEXT(M4802,"DDD")</f>
        <v>Wed</v>
      </c>
      <c r="S4802">
        <f t="shared" ref="S4802:S4865" si="454">HOUR(N4802)</f>
        <v>8</v>
      </c>
      <c r="T4802" t="str">
        <f t="shared" ref="T4802:T4865" si="455">IF(OR(AND(S4802&gt;=7,S4802&lt;=9),AND(S4802&gt;=17,S4802&lt;=19)),"YES","NO")</f>
        <v>YES</v>
      </c>
      <c r="U4802" cm="1">
        <f t="array" ref="U4802">_xlfn.XLOOKUP(Table1012[[#This Row],[Severity_Level]],{"MINOR","MODERATE","SEVERE","FATAL"},{1,2,3,5})</f>
        <v>2</v>
      </c>
      <c r="Z4802" s="1"/>
      <c r="AA4802" s="2"/>
      <c r="AB4802" s="4"/>
    </row>
    <row r="4803" spans="1:28" x14ac:dyDescent="0.3">
      <c r="A4803" t="s">
        <v>4844</v>
      </c>
      <c r="B4803" s="11" t="s">
        <v>11</v>
      </c>
      <c r="C4803" s="11" t="s">
        <v>30</v>
      </c>
      <c r="D4803" s="11" t="s">
        <v>31</v>
      </c>
      <c r="E4803" s="11" t="s">
        <v>35</v>
      </c>
      <c r="F4803" s="11" t="s">
        <v>15</v>
      </c>
      <c r="G4803" s="11">
        <v>4</v>
      </c>
      <c r="H4803" s="11" t="s">
        <v>27</v>
      </c>
      <c r="I4803" s="12">
        <v>44762</v>
      </c>
      <c r="J4803" s="14">
        <v>0.33402777777777776</v>
      </c>
      <c r="K4803">
        <v>4</v>
      </c>
      <c r="L4803" t="s">
        <v>27</v>
      </c>
      <c r="M4803" s="1">
        <v>44762</v>
      </c>
      <c r="N4803" s="2">
        <v>0.33402777777777776</v>
      </c>
      <c r="O4803" s="1">
        <f t="shared" si="450"/>
        <v>44762.334027777775</v>
      </c>
      <c r="P4803" s="3" t="str">
        <f t="shared" si="451"/>
        <v>Jul,2022</v>
      </c>
      <c r="Q4803">
        <f t="shared" si="452"/>
        <v>2022</v>
      </c>
      <c r="R4803" t="str">
        <f t="shared" si="453"/>
        <v>Wed</v>
      </c>
      <c r="S4803">
        <f t="shared" si="454"/>
        <v>8</v>
      </c>
      <c r="T4803" t="str">
        <f t="shared" si="455"/>
        <v>YES</v>
      </c>
      <c r="U4803" cm="1">
        <f t="array" ref="U4803">_xlfn.XLOOKUP(Table1012[[#This Row],[Severity_Level]],{"MINOR","MODERATE","SEVERE","FATAL"},{1,2,3,5})</f>
        <v>3</v>
      </c>
      <c r="Z4803" s="1"/>
      <c r="AA4803" s="2"/>
      <c r="AB4803" s="4"/>
    </row>
    <row r="4804" spans="1:28" x14ac:dyDescent="0.3">
      <c r="A4804" t="s">
        <v>4845</v>
      </c>
      <c r="B4804" s="11" t="s">
        <v>18</v>
      </c>
      <c r="C4804" s="11" t="s">
        <v>46</v>
      </c>
      <c r="D4804" s="11" t="s">
        <v>25</v>
      </c>
      <c r="E4804" s="11" t="s">
        <v>14</v>
      </c>
      <c r="F4804" s="11" t="s">
        <v>21</v>
      </c>
      <c r="G4804" s="11">
        <v>4</v>
      </c>
      <c r="H4804" s="11" t="s">
        <v>27</v>
      </c>
      <c r="I4804" s="12">
        <v>44762</v>
      </c>
      <c r="J4804" s="14">
        <v>0.3347222222222222</v>
      </c>
      <c r="K4804">
        <v>4</v>
      </c>
      <c r="L4804" t="s">
        <v>27</v>
      </c>
      <c r="M4804" s="1">
        <v>44762</v>
      </c>
      <c r="N4804" s="2">
        <v>0.3347222222222222</v>
      </c>
      <c r="O4804" s="1">
        <f t="shared" si="450"/>
        <v>44762.334722222222</v>
      </c>
      <c r="P4804" s="3" t="str">
        <f t="shared" si="451"/>
        <v>Jul,2022</v>
      </c>
      <c r="Q4804">
        <f t="shared" si="452"/>
        <v>2022</v>
      </c>
      <c r="R4804" t="str">
        <f t="shared" si="453"/>
        <v>Wed</v>
      </c>
      <c r="S4804">
        <f t="shared" si="454"/>
        <v>8</v>
      </c>
      <c r="T4804" t="str">
        <f t="shared" si="455"/>
        <v>YES</v>
      </c>
      <c r="U4804" cm="1">
        <f t="array" ref="U4804">_xlfn.XLOOKUP(Table1012[[#This Row],[Severity_Level]],{"MINOR","MODERATE","SEVERE","FATAL"},{1,2,3,5})</f>
        <v>3</v>
      </c>
      <c r="Z4804" s="1"/>
      <c r="AA4804" s="2"/>
      <c r="AB4804" s="4"/>
    </row>
    <row r="4805" spans="1:28" x14ac:dyDescent="0.3">
      <c r="A4805" t="s">
        <v>4846</v>
      </c>
      <c r="B4805" s="11" t="s">
        <v>29</v>
      </c>
      <c r="C4805" s="11" t="s">
        <v>12</v>
      </c>
      <c r="D4805" s="11" t="s">
        <v>37</v>
      </c>
      <c r="E4805" s="11" t="s">
        <v>14</v>
      </c>
      <c r="F4805" s="11" t="s">
        <v>51</v>
      </c>
      <c r="G4805" s="11">
        <v>3</v>
      </c>
      <c r="H4805" s="11" t="s">
        <v>27</v>
      </c>
      <c r="I4805" s="12">
        <v>44762</v>
      </c>
      <c r="J4805" s="14">
        <v>0.33541666666666664</v>
      </c>
      <c r="K4805">
        <v>3</v>
      </c>
      <c r="L4805" t="s">
        <v>27</v>
      </c>
      <c r="M4805" s="1">
        <v>44762</v>
      </c>
      <c r="N4805" s="2">
        <v>0.33541666666666664</v>
      </c>
      <c r="O4805" s="1">
        <f t="shared" si="450"/>
        <v>44762.335416666669</v>
      </c>
      <c r="P4805" s="3" t="str">
        <f t="shared" si="451"/>
        <v>Jul,2022</v>
      </c>
      <c r="Q4805">
        <f t="shared" si="452"/>
        <v>2022</v>
      </c>
      <c r="R4805" t="str">
        <f t="shared" si="453"/>
        <v>Wed</v>
      </c>
      <c r="S4805">
        <f t="shared" si="454"/>
        <v>8</v>
      </c>
      <c r="T4805" t="str">
        <f t="shared" si="455"/>
        <v>YES</v>
      </c>
      <c r="U4805" cm="1">
        <f t="array" ref="U4805">_xlfn.XLOOKUP(Table1012[[#This Row],[Severity_Level]],{"MINOR","MODERATE","SEVERE","FATAL"},{1,2,3,5})</f>
        <v>3</v>
      </c>
      <c r="Z4805" s="1"/>
      <c r="AA4805" s="2"/>
      <c r="AB4805" s="4"/>
    </row>
    <row r="4806" spans="1:28" x14ac:dyDescent="0.3">
      <c r="A4806" t="s">
        <v>4847</v>
      </c>
      <c r="B4806" s="11" t="s">
        <v>18</v>
      </c>
      <c r="C4806" s="11" t="s">
        <v>24</v>
      </c>
      <c r="D4806" s="11" t="s">
        <v>25</v>
      </c>
      <c r="E4806" s="11" t="s">
        <v>38</v>
      </c>
      <c r="F4806" s="11" t="s">
        <v>21</v>
      </c>
      <c r="G4806" s="11">
        <v>4</v>
      </c>
      <c r="H4806" s="11" t="s">
        <v>32</v>
      </c>
      <c r="I4806" s="12">
        <v>44762</v>
      </c>
      <c r="J4806" s="14">
        <v>0.33611111111111114</v>
      </c>
      <c r="K4806">
        <v>4</v>
      </c>
      <c r="L4806" t="s">
        <v>32</v>
      </c>
      <c r="M4806" s="1">
        <v>44762</v>
      </c>
      <c r="N4806" s="2">
        <v>0.33611111111111114</v>
      </c>
      <c r="O4806" s="1">
        <f t="shared" si="450"/>
        <v>44762.336111111108</v>
      </c>
      <c r="P4806" s="3" t="str">
        <f t="shared" si="451"/>
        <v>Jul,2022</v>
      </c>
      <c r="Q4806">
        <f t="shared" si="452"/>
        <v>2022</v>
      </c>
      <c r="R4806" t="str">
        <f t="shared" si="453"/>
        <v>Wed</v>
      </c>
      <c r="S4806">
        <f t="shared" si="454"/>
        <v>8</v>
      </c>
      <c r="T4806" t="str">
        <f t="shared" si="455"/>
        <v>YES</v>
      </c>
      <c r="U4806" cm="1">
        <f t="array" ref="U4806">_xlfn.XLOOKUP(Table1012[[#This Row],[Severity_Level]],{"MINOR","MODERATE","SEVERE","FATAL"},{1,2,3,5})</f>
        <v>2</v>
      </c>
      <c r="Z4806" s="1"/>
      <c r="AA4806" s="2"/>
      <c r="AB4806" s="4"/>
    </row>
    <row r="4807" spans="1:28" x14ac:dyDescent="0.3">
      <c r="A4807" t="s">
        <v>4848</v>
      </c>
      <c r="B4807" s="11" t="s">
        <v>56</v>
      </c>
      <c r="C4807" s="11" t="s">
        <v>46</v>
      </c>
      <c r="D4807" s="11" t="s">
        <v>25</v>
      </c>
      <c r="E4807" s="11" t="s">
        <v>20</v>
      </c>
      <c r="F4807" s="11" t="s">
        <v>26</v>
      </c>
      <c r="G4807" s="11">
        <v>4</v>
      </c>
      <c r="H4807" s="11" t="s">
        <v>32</v>
      </c>
      <c r="I4807" s="12">
        <v>44762</v>
      </c>
      <c r="J4807" s="14">
        <v>0.33680555555555558</v>
      </c>
      <c r="K4807">
        <v>4</v>
      </c>
      <c r="L4807" t="s">
        <v>32</v>
      </c>
      <c r="M4807" s="1">
        <v>44762</v>
      </c>
      <c r="N4807" s="2">
        <v>0.33680555555555558</v>
      </c>
      <c r="O4807" s="1">
        <f t="shared" si="450"/>
        <v>44762.336805555555</v>
      </c>
      <c r="P4807" s="3" t="str">
        <f t="shared" si="451"/>
        <v>Jul,2022</v>
      </c>
      <c r="Q4807">
        <f t="shared" si="452"/>
        <v>2022</v>
      </c>
      <c r="R4807" t="str">
        <f t="shared" si="453"/>
        <v>Wed</v>
      </c>
      <c r="S4807">
        <f t="shared" si="454"/>
        <v>8</v>
      </c>
      <c r="T4807" t="str">
        <f t="shared" si="455"/>
        <v>YES</v>
      </c>
      <c r="U4807" cm="1">
        <f t="array" ref="U4807">_xlfn.XLOOKUP(Table1012[[#This Row],[Severity_Level]],{"MINOR","MODERATE","SEVERE","FATAL"},{1,2,3,5})</f>
        <v>2</v>
      </c>
      <c r="Z4807" s="1"/>
      <c r="AA4807" s="2"/>
      <c r="AB4807" s="4"/>
    </row>
    <row r="4808" spans="1:28" x14ac:dyDescent="0.3">
      <c r="A4808" t="s">
        <v>4849</v>
      </c>
      <c r="B4808" s="11" t="s">
        <v>18</v>
      </c>
      <c r="C4808" s="11" t="s">
        <v>30</v>
      </c>
      <c r="D4808" s="11" t="s">
        <v>37</v>
      </c>
      <c r="E4808" s="11" t="s">
        <v>35</v>
      </c>
      <c r="F4808" s="11" t="s">
        <v>15</v>
      </c>
      <c r="G4808" s="11">
        <v>3</v>
      </c>
      <c r="H4808" s="11" t="s">
        <v>27</v>
      </c>
      <c r="I4808" s="12">
        <v>44762</v>
      </c>
      <c r="J4808" s="14">
        <v>0.33750000000000002</v>
      </c>
      <c r="K4808">
        <v>3</v>
      </c>
      <c r="L4808" t="s">
        <v>27</v>
      </c>
      <c r="M4808" s="1">
        <v>44762</v>
      </c>
      <c r="N4808" s="2">
        <v>0.33750000000000002</v>
      </c>
      <c r="O4808" s="1">
        <f t="shared" si="450"/>
        <v>44762.337500000001</v>
      </c>
      <c r="P4808" s="3" t="str">
        <f t="shared" si="451"/>
        <v>Jul,2022</v>
      </c>
      <c r="Q4808">
        <f t="shared" si="452"/>
        <v>2022</v>
      </c>
      <c r="R4808" t="str">
        <f t="shared" si="453"/>
        <v>Wed</v>
      </c>
      <c r="S4808">
        <f t="shared" si="454"/>
        <v>8</v>
      </c>
      <c r="T4808" t="str">
        <f t="shared" si="455"/>
        <v>YES</v>
      </c>
      <c r="U4808" cm="1">
        <f t="array" ref="U4808">_xlfn.XLOOKUP(Table1012[[#This Row],[Severity_Level]],{"MINOR","MODERATE","SEVERE","FATAL"},{1,2,3,5})</f>
        <v>3</v>
      </c>
      <c r="Z4808" s="1"/>
      <c r="AA4808" s="2"/>
      <c r="AB4808" s="4"/>
    </row>
    <row r="4809" spans="1:28" x14ac:dyDescent="0.3">
      <c r="A4809" t="s">
        <v>4850</v>
      </c>
      <c r="B4809" s="11" t="s">
        <v>34</v>
      </c>
      <c r="C4809" s="11" t="s">
        <v>24</v>
      </c>
      <c r="D4809" s="11" t="s">
        <v>47</v>
      </c>
      <c r="E4809" s="11" t="s">
        <v>14</v>
      </c>
      <c r="F4809" s="11" t="s">
        <v>26</v>
      </c>
      <c r="G4809" s="11">
        <v>1</v>
      </c>
      <c r="H4809" s="11" t="s">
        <v>32</v>
      </c>
      <c r="I4809" s="12">
        <v>44762</v>
      </c>
      <c r="J4809" s="14">
        <v>0.33819444444444446</v>
      </c>
      <c r="K4809">
        <v>1</v>
      </c>
      <c r="L4809" t="s">
        <v>32</v>
      </c>
      <c r="M4809" s="1">
        <v>44762</v>
      </c>
      <c r="N4809" s="2">
        <v>0.33819444444444446</v>
      </c>
      <c r="O4809" s="1">
        <f t="shared" si="450"/>
        <v>44762.338194444441</v>
      </c>
      <c r="P4809" s="3" t="str">
        <f t="shared" si="451"/>
        <v>Jul,2022</v>
      </c>
      <c r="Q4809">
        <f t="shared" si="452"/>
        <v>2022</v>
      </c>
      <c r="R4809" t="str">
        <f t="shared" si="453"/>
        <v>Wed</v>
      </c>
      <c r="S4809">
        <f t="shared" si="454"/>
        <v>8</v>
      </c>
      <c r="T4809" t="str">
        <f t="shared" si="455"/>
        <v>YES</v>
      </c>
      <c r="U4809" cm="1">
        <f t="array" ref="U4809">_xlfn.XLOOKUP(Table1012[[#This Row],[Severity_Level]],{"MINOR","MODERATE","SEVERE","FATAL"},{1,2,3,5})</f>
        <v>2</v>
      </c>
      <c r="Z4809" s="1"/>
      <c r="AA4809" s="2"/>
      <c r="AB4809" s="4"/>
    </row>
    <row r="4810" spans="1:28" x14ac:dyDescent="0.3">
      <c r="A4810" t="s">
        <v>4851</v>
      </c>
      <c r="B4810" s="11" t="s">
        <v>49</v>
      </c>
      <c r="C4810" s="11" t="s">
        <v>53</v>
      </c>
      <c r="D4810" s="11" t="s">
        <v>37</v>
      </c>
      <c r="E4810" s="11" t="s">
        <v>20</v>
      </c>
      <c r="F4810" s="11" t="s">
        <v>51</v>
      </c>
      <c r="G4810" s="11">
        <v>2</v>
      </c>
      <c r="H4810" s="11" t="s">
        <v>27</v>
      </c>
      <c r="I4810" s="12">
        <v>44762</v>
      </c>
      <c r="J4810" s="14">
        <v>0.33888888888888891</v>
      </c>
      <c r="K4810">
        <v>2</v>
      </c>
      <c r="L4810" t="s">
        <v>27</v>
      </c>
      <c r="M4810" s="1">
        <v>44762</v>
      </c>
      <c r="N4810" s="2">
        <v>0.33888888888888891</v>
      </c>
      <c r="O4810" s="1">
        <f t="shared" si="450"/>
        <v>44762.338888888888</v>
      </c>
      <c r="P4810" s="3" t="str">
        <f t="shared" si="451"/>
        <v>Jul,2022</v>
      </c>
      <c r="Q4810">
        <f t="shared" si="452"/>
        <v>2022</v>
      </c>
      <c r="R4810" t="str">
        <f t="shared" si="453"/>
        <v>Wed</v>
      </c>
      <c r="S4810">
        <f t="shared" si="454"/>
        <v>8</v>
      </c>
      <c r="T4810" t="str">
        <f t="shared" si="455"/>
        <v>YES</v>
      </c>
      <c r="U4810" cm="1">
        <f t="array" ref="U4810">_xlfn.XLOOKUP(Table1012[[#This Row],[Severity_Level]],{"MINOR","MODERATE","SEVERE","FATAL"},{1,2,3,5})</f>
        <v>3</v>
      </c>
      <c r="Z4810" s="1"/>
      <c r="AA4810" s="2"/>
      <c r="AB4810" s="4"/>
    </row>
    <row r="4811" spans="1:28" x14ac:dyDescent="0.3">
      <c r="A4811" t="s">
        <v>4852</v>
      </c>
      <c r="B4811" s="11" t="s">
        <v>34</v>
      </c>
      <c r="C4811" s="11" t="s">
        <v>24</v>
      </c>
      <c r="D4811" s="11" t="s">
        <v>25</v>
      </c>
      <c r="E4811" s="11" t="s">
        <v>14</v>
      </c>
      <c r="F4811" s="11" t="s">
        <v>15</v>
      </c>
      <c r="G4811" s="11">
        <v>1</v>
      </c>
      <c r="H4811" s="11" t="s">
        <v>16</v>
      </c>
      <c r="I4811" s="12">
        <v>44762</v>
      </c>
      <c r="J4811" s="14">
        <v>0.33958333333333335</v>
      </c>
      <c r="K4811">
        <v>1</v>
      </c>
      <c r="L4811" t="s">
        <v>16</v>
      </c>
      <c r="M4811" s="1">
        <v>44762</v>
      </c>
      <c r="N4811" s="2">
        <v>0.33958333333333335</v>
      </c>
      <c r="O4811" s="1">
        <f t="shared" si="450"/>
        <v>44762.339583333334</v>
      </c>
      <c r="P4811" s="3" t="str">
        <f t="shared" si="451"/>
        <v>Jul,2022</v>
      </c>
      <c r="Q4811">
        <f t="shared" si="452"/>
        <v>2022</v>
      </c>
      <c r="R4811" t="str">
        <f t="shared" si="453"/>
        <v>Wed</v>
      </c>
      <c r="S4811">
        <f t="shared" si="454"/>
        <v>8</v>
      </c>
      <c r="T4811" t="str">
        <f t="shared" si="455"/>
        <v>YES</v>
      </c>
      <c r="U4811" cm="1">
        <f t="array" ref="U4811">_xlfn.XLOOKUP(Table1012[[#This Row],[Severity_Level]],{"MINOR","MODERATE","SEVERE","FATAL"},{1,2,3,5})</f>
        <v>1</v>
      </c>
      <c r="Z4811" s="1"/>
      <c r="AA4811" s="2"/>
      <c r="AB4811" s="4"/>
    </row>
    <row r="4812" spans="1:28" x14ac:dyDescent="0.3">
      <c r="A4812" t="s">
        <v>4853</v>
      </c>
      <c r="B4812" s="11" t="s">
        <v>34</v>
      </c>
      <c r="C4812" s="11" t="s">
        <v>65</v>
      </c>
      <c r="D4812" s="11" t="s">
        <v>31</v>
      </c>
      <c r="E4812" s="11" t="s">
        <v>14</v>
      </c>
      <c r="F4812" s="11" t="s">
        <v>51</v>
      </c>
      <c r="G4812" s="11">
        <v>2</v>
      </c>
      <c r="H4812" s="11" t="s">
        <v>16</v>
      </c>
      <c r="I4812" s="12">
        <v>44762</v>
      </c>
      <c r="J4812" s="14">
        <v>0.34027777777777779</v>
      </c>
      <c r="K4812">
        <v>2</v>
      </c>
      <c r="L4812" t="s">
        <v>16</v>
      </c>
      <c r="M4812" s="1">
        <v>44762</v>
      </c>
      <c r="N4812" s="2">
        <v>0.34027777777777779</v>
      </c>
      <c r="O4812" s="1">
        <f t="shared" si="450"/>
        <v>44762.340277777781</v>
      </c>
      <c r="P4812" s="3" t="str">
        <f t="shared" si="451"/>
        <v>Jul,2022</v>
      </c>
      <c r="Q4812">
        <f t="shared" si="452"/>
        <v>2022</v>
      </c>
      <c r="R4812" t="str">
        <f t="shared" si="453"/>
        <v>Wed</v>
      </c>
      <c r="S4812">
        <f t="shared" si="454"/>
        <v>8</v>
      </c>
      <c r="T4812" t="str">
        <f t="shared" si="455"/>
        <v>YES</v>
      </c>
      <c r="U4812" cm="1">
        <f t="array" ref="U4812">_xlfn.XLOOKUP(Table1012[[#This Row],[Severity_Level]],{"MINOR","MODERATE","SEVERE","FATAL"},{1,2,3,5})</f>
        <v>1</v>
      </c>
      <c r="Z4812" s="1"/>
      <c r="AA4812" s="2"/>
      <c r="AB4812" s="4"/>
    </row>
    <row r="4813" spans="1:28" x14ac:dyDescent="0.3">
      <c r="A4813" t="s">
        <v>4854</v>
      </c>
      <c r="B4813" s="11" t="s">
        <v>11</v>
      </c>
      <c r="C4813" s="11" t="s">
        <v>19</v>
      </c>
      <c r="D4813" s="11" t="s">
        <v>25</v>
      </c>
      <c r="E4813" s="11" t="s">
        <v>38</v>
      </c>
      <c r="F4813" s="11" t="s">
        <v>21</v>
      </c>
      <c r="G4813" s="11">
        <v>3</v>
      </c>
      <c r="H4813" s="11" t="s">
        <v>40</v>
      </c>
      <c r="I4813" s="12">
        <v>44762</v>
      </c>
      <c r="J4813" s="14">
        <v>0.34097222222222223</v>
      </c>
      <c r="K4813">
        <v>3</v>
      </c>
      <c r="L4813" t="s">
        <v>40</v>
      </c>
      <c r="M4813" s="1">
        <v>44762</v>
      </c>
      <c r="N4813" s="2">
        <v>0.34097222222222223</v>
      </c>
      <c r="O4813" s="1">
        <f t="shared" si="450"/>
        <v>44762.34097222222</v>
      </c>
      <c r="P4813" s="3" t="str">
        <f t="shared" si="451"/>
        <v>Jul,2022</v>
      </c>
      <c r="Q4813">
        <f t="shared" si="452"/>
        <v>2022</v>
      </c>
      <c r="R4813" t="str">
        <f t="shared" si="453"/>
        <v>Wed</v>
      </c>
      <c r="S4813">
        <f t="shared" si="454"/>
        <v>8</v>
      </c>
      <c r="T4813" t="str">
        <f t="shared" si="455"/>
        <v>YES</v>
      </c>
      <c r="U4813" cm="1">
        <f t="array" ref="U4813">_xlfn.XLOOKUP(Table1012[[#This Row],[Severity_Level]],{"MINOR","MODERATE","SEVERE","FATAL"},{1,2,3,5})</f>
        <v>5</v>
      </c>
      <c r="Z4813" s="1"/>
      <c r="AA4813" s="2"/>
      <c r="AB4813" s="4"/>
    </row>
    <row r="4814" spans="1:28" x14ac:dyDescent="0.3">
      <c r="A4814" t="s">
        <v>4855</v>
      </c>
      <c r="B4814" s="11" t="s">
        <v>34</v>
      </c>
      <c r="C4814" s="11" t="s">
        <v>19</v>
      </c>
      <c r="D4814" s="11" t="s">
        <v>13</v>
      </c>
      <c r="E4814" s="11" t="s">
        <v>20</v>
      </c>
      <c r="F4814" s="11" t="s">
        <v>15</v>
      </c>
      <c r="G4814" s="11">
        <v>1</v>
      </c>
      <c r="H4814" s="11" t="s">
        <v>32</v>
      </c>
      <c r="I4814" s="12">
        <v>44762</v>
      </c>
      <c r="J4814" s="14">
        <v>0.34166666666666667</v>
      </c>
      <c r="K4814">
        <v>1</v>
      </c>
      <c r="L4814" t="s">
        <v>32</v>
      </c>
      <c r="M4814" s="1">
        <v>44762</v>
      </c>
      <c r="N4814" s="2">
        <v>0.34166666666666667</v>
      </c>
      <c r="O4814" s="1">
        <f t="shared" si="450"/>
        <v>44762.341666666667</v>
      </c>
      <c r="P4814" s="3" t="str">
        <f t="shared" si="451"/>
        <v>Jul,2022</v>
      </c>
      <c r="Q4814">
        <f t="shared" si="452"/>
        <v>2022</v>
      </c>
      <c r="R4814" t="str">
        <f t="shared" si="453"/>
        <v>Wed</v>
      </c>
      <c r="S4814">
        <f t="shared" si="454"/>
        <v>8</v>
      </c>
      <c r="T4814" t="str">
        <f t="shared" si="455"/>
        <v>YES</v>
      </c>
      <c r="U4814" cm="1">
        <f t="array" ref="U4814">_xlfn.XLOOKUP(Table1012[[#This Row],[Severity_Level]],{"MINOR","MODERATE","SEVERE","FATAL"},{1,2,3,5})</f>
        <v>2</v>
      </c>
      <c r="Z4814" s="1"/>
      <c r="AA4814" s="2"/>
      <c r="AB4814" s="4"/>
    </row>
    <row r="4815" spans="1:28" x14ac:dyDescent="0.3">
      <c r="A4815" t="s">
        <v>4856</v>
      </c>
      <c r="B4815" s="11" t="s">
        <v>11</v>
      </c>
      <c r="C4815" s="11" t="s">
        <v>65</v>
      </c>
      <c r="D4815" s="11" t="s">
        <v>47</v>
      </c>
      <c r="E4815" s="11" t="s">
        <v>14</v>
      </c>
      <c r="F4815" s="11" t="s">
        <v>26</v>
      </c>
      <c r="G4815" s="11">
        <v>5</v>
      </c>
      <c r="H4815" s="11" t="s">
        <v>16</v>
      </c>
      <c r="I4815" s="12">
        <v>44762</v>
      </c>
      <c r="J4815" s="14">
        <v>0.34236111111111112</v>
      </c>
      <c r="K4815">
        <v>5</v>
      </c>
      <c r="L4815" t="s">
        <v>16</v>
      </c>
      <c r="M4815" s="1">
        <v>44762</v>
      </c>
      <c r="N4815" s="2">
        <v>0.34236111111111112</v>
      </c>
      <c r="O4815" s="1">
        <f t="shared" si="450"/>
        <v>44762.342361111114</v>
      </c>
      <c r="P4815" s="3" t="str">
        <f t="shared" si="451"/>
        <v>Jul,2022</v>
      </c>
      <c r="Q4815">
        <f t="shared" si="452"/>
        <v>2022</v>
      </c>
      <c r="R4815" t="str">
        <f t="shared" si="453"/>
        <v>Wed</v>
      </c>
      <c r="S4815">
        <f t="shared" si="454"/>
        <v>8</v>
      </c>
      <c r="T4815" t="str">
        <f t="shared" si="455"/>
        <v>YES</v>
      </c>
      <c r="U4815" cm="1">
        <f t="array" ref="U4815">_xlfn.XLOOKUP(Table1012[[#This Row],[Severity_Level]],{"MINOR","MODERATE","SEVERE","FATAL"},{1,2,3,5})</f>
        <v>1</v>
      </c>
      <c r="Z4815" s="1"/>
      <c r="AA4815" s="2"/>
      <c r="AB4815" s="4"/>
    </row>
    <row r="4816" spans="1:28" x14ac:dyDescent="0.3">
      <c r="A4816" t="s">
        <v>4857</v>
      </c>
      <c r="B4816" s="11" t="s">
        <v>34</v>
      </c>
      <c r="C4816" s="11" t="s">
        <v>57</v>
      </c>
      <c r="D4816" s="11" t="s">
        <v>13</v>
      </c>
      <c r="E4816" s="11" t="s">
        <v>35</v>
      </c>
      <c r="F4816" s="11" t="s">
        <v>21</v>
      </c>
      <c r="G4816" s="11">
        <v>2</v>
      </c>
      <c r="H4816" s="11" t="s">
        <v>27</v>
      </c>
      <c r="I4816" s="12">
        <v>44762</v>
      </c>
      <c r="J4816" s="14">
        <v>0.34305555555555556</v>
      </c>
      <c r="K4816">
        <v>2</v>
      </c>
      <c r="L4816" t="s">
        <v>27</v>
      </c>
      <c r="M4816" s="1">
        <v>44762</v>
      </c>
      <c r="N4816" s="2">
        <v>0.34305555555555556</v>
      </c>
      <c r="O4816" s="1">
        <f t="shared" si="450"/>
        <v>44762.343055555553</v>
      </c>
      <c r="P4816" s="3" t="str">
        <f t="shared" si="451"/>
        <v>Jul,2022</v>
      </c>
      <c r="Q4816">
        <f t="shared" si="452"/>
        <v>2022</v>
      </c>
      <c r="R4816" t="str">
        <f t="shared" si="453"/>
        <v>Wed</v>
      </c>
      <c r="S4816">
        <f t="shared" si="454"/>
        <v>8</v>
      </c>
      <c r="T4816" t="str">
        <f t="shared" si="455"/>
        <v>YES</v>
      </c>
      <c r="U4816" cm="1">
        <f t="array" ref="U4816">_xlfn.XLOOKUP(Table1012[[#This Row],[Severity_Level]],{"MINOR","MODERATE","SEVERE","FATAL"},{1,2,3,5})</f>
        <v>3</v>
      </c>
      <c r="Z4816" s="1"/>
      <c r="AA4816" s="2"/>
      <c r="AB4816" s="4"/>
    </row>
    <row r="4817" spans="1:28" x14ac:dyDescent="0.3">
      <c r="A4817" t="s">
        <v>4858</v>
      </c>
      <c r="B4817" s="11" t="s">
        <v>29</v>
      </c>
      <c r="C4817" s="11" t="s">
        <v>44</v>
      </c>
      <c r="D4817" s="11" t="s">
        <v>25</v>
      </c>
      <c r="E4817" s="11" t="s">
        <v>20</v>
      </c>
      <c r="F4817" s="11" t="s">
        <v>26</v>
      </c>
      <c r="G4817" s="11">
        <v>1</v>
      </c>
      <c r="H4817" s="11" t="s">
        <v>16</v>
      </c>
      <c r="I4817" s="12">
        <v>44762</v>
      </c>
      <c r="J4817" s="14">
        <v>0.34375</v>
      </c>
      <c r="K4817">
        <v>1</v>
      </c>
      <c r="L4817" t="s">
        <v>16</v>
      </c>
      <c r="M4817" s="1">
        <v>44762</v>
      </c>
      <c r="N4817" s="2">
        <v>0.34375</v>
      </c>
      <c r="O4817" s="1">
        <f t="shared" si="450"/>
        <v>44762.34375</v>
      </c>
      <c r="P4817" s="3" t="str">
        <f t="shared" si="451"/>
        <v>Jul,2022</v>
      </c>
      <c r="Q4817">
        <f t="shared" si="452"/>
        <v>2022</v>
      </c>
      <c r="R4817" t="str">
        <f t="shared" si="453"/>
        <v>Wed</v>
      </c>
      <c r="S4817">
        <f t="shared" si="454"/>
        <v>8</v>
      </c>
      <c r="T4817" t="str">
        <f t="shared" si="455"/>
        <v>YES</v>
      </c>
      <c r="U4817" cm="1">
        <f t="array" ref="U4817">_xlfn.XLOOKUP(Table1012[[#This Row],[Severity_Level]],{"MINOR","MODERATE","SEVERE","FATAL"},{1,2,3,5})</f>
        <v>1</v>
      </c>
      <c r="Z4817" s="1"/>
      <c r="AA4817" s="2"/>
      <c r="AB4817" s="4"/>
    </row>
    <row r="4818" spans="1:28" x14ac:dyDescent="0.3">
      <c r="A4818" t="s">
        <v>4859</v>
      </c>
      <c r="B4818" s="11" t="s">
        <v>11</v>
      </c>
      <c r="C4818" s="11" t="s">
        <v>46</v>
      </c>
      <c r="D4818" s="11" t="s">
        <v>47</v>
      </c>
      <c r="E4818" s="11" t="s">
        <v>14</v>
      </c>
      <c r="F4818" s="11" t="s">
        <v>51</v>
      </c>
      <c r="G4818" s="11">
        <v>2</v>
      </c>
      <c r="H4818" s="11" t="s">
        <v>32</v>
      </c>
      <c r="I4818" s="12">
        <v>44762</v>
      </c>
      <c r="J4818" s="14">
        <v>0.34444444444444444</v>
      </c>
      <c r="K4818">
        <v>2</v>
      </c>
      <c r="L4818" t="s">
        <v>32</v>
      </c>
      <c r="M4818" s="1">
        <v>44762</v>
      </c>
      <c r="N4818" s="2">
        <v>0.34444444444444444</v>
      </c>
      <c r="O4818" s="1">
        <f t="shared" si="450"/>
        <v>44762.344444444447</v>
      </c>
      <c r="P4818" s="3" t="str">
        <f t="shared" si="451"/>
        <v>Jul,2022</v>
      </c>
      <c r="Q4818">
        <f t="shared" si="452"/>
        <v>2022</v>
      </c>
      <c r="R4818" t="str">
        <f t="shared" si="453"/>
        <v>Wed</v>
      </c>
      <c r="S4818">
        <f t="shared" si="454"/>
        <v>8</v>
      </c>
      <c r="T4818" t="str">
        <f t="shared" si="455"/>
        <v>YES</v>
      </c>
      <c r="U4818" cm="1">
        <f t="array" ref="U4818">_xlfn.XLOOKUP(Table1012[[#This Row],[Severity_Level]],{"MINOR","MODERATE","SEVERE","FATAL"},{1,2,3,5})</f>
        <v>2</v>
      </c>
      <c r="Z4818" s="1"/>
      <c r="AA4818" s="2"/>
      <c r="AB4818" s="4"/>
    </row>
    <row r="4819" spans="1:28" x14ac:dyDescent="0.3">
      <c r="A4819" t="s">
        <v>4860</v>
      </c>
      <c r="B4819" s="11" t="s">
        <v>56</v>
      </c>
      <c r="C4819" s="11" t="s">
        <v>19</v>
      </c>
      <c r="D4819" s="11" t="s">
        <v>31</v>
      </c>
      <c r="E4819" s="11" t="s">
        <v>20</v>
      </c>
      <c r="F4819" s="11" t="s">
        <v>15</v>
      </c>
      <c r="G4819" s="11">
        <v>3</v>
      </c>
      <c r="H4819" s="11" t="s">
        <v>27</v>
      </c>
      <c r="I4819" s="12">
        <v>44762</v>
      </c>
      <c r="J4819" s="14">
        <v>0.34513888888888888</v>
      </c>
      <c r="K4819">
        <v>3</v>
      </c>
      <c r="L4819" t="s">
        <v>27</v>
      </c>
      <c r="M4819" s="1">
        <v>44762</v>
      </c>
      <c r="N4819" s="2">
        <v>0.34513888888888888</v>
      </c>
      <c r="O4819" s="1">
        <f t="shared" si="450"/>
        <v>44762.345138888886</v>
      </c>
      <c r="P4819" s="3" t="str">
        <f t="shared" si="451"/>
        <v>Jul,2022</v>
      </c>
      <c r="Q4819">
        <f t="shared" si="452"/>
        <v>2022</v>
      </c>
      <c r="R4819" t="str">
        <f t="shared" si="453"/>
        <v>Wed</v>
      </c>
      <c r="S4819">
        <f t="shared" si="454"/>
        <v>8</v>
      </c>
      <c r="T4819" t="str">
        <f t="shared" si="455"/>
        <v>YES</v>
      </c>
      <c r="U4819" cm="1">
        <f t="array" ref="U4819">_xlfn.XLOOKUP(Table1012[[#This Row],[Severity_Level]],{"MINOR","MODERATE","SEVERE","FATAL"},{1,2,3,5})</f>
        <v>3</v>
      </c>
      <c r="Z4819" s="1"/>
      <c r="AA4819" s="2"/>
      <c r="AB4819" s="4"/>
    </row>
    <row r="4820" spans="1:28" x14ac:dyDescent="0.3">
      <c r="A4820" t="s">
        <v>4861</v>
      </c>
      <c r="B4820" s="11" t="s">
        <v>49</v>
      </c>
      <c r="C4820" s="11" t="s">
        <v>19</v>
      </c>
      <c r="D4820" s="11" t="s">
        <v>13</v>
      </c>
      <c r="E4820" s="11" t="s">
        <v>38</v>
      </c>
      <c r="F4820" s="11" t="s">
        <v>26</v>
      </c>
      <c r="G4820" s="11">
        <v>5</v>
      </c>
      <c r="H4820" s="11" t="s">
        <v>27</v>
      </c>
      <c r="I4820" s="12">
        <v>44762</v>
      </c>
      <c r="J4820" s="14">
        <v>0.34583333333333333</v>
      </c>
      <c r="K4820">
        <v>5</v>
      </c>
      <c r="L4820" t="s">
        <v>27</v>
      </c>
      <c r="M4820" s="1">
        <v>44762</v>
      </c>
      <c r="N4820" s="2">
        <v>0.34583333333333333</v>
      </c>
      <c r="O4820" s="1">
        <f t="shared" si="450"/>
        <v>44762.345833333333</v>
      </c>
      <c r="P4820" s="3" t="str">
        <f t="shared" si="451"/>
        <v>Jul,2022</v>
      </c>
      <c r="Q4820">
        <f t="shared" si="452"/>
        <v>2022</v>
      </c>
      <c r="R4820" t="str">
        <f t="shared" si="453"/>
        <v>Wed</v>
      </c>
      <c r="S4820">
        <f t="shared" si="454"/>
        <v>8</v>
      </c>
      <c r="T4820" t="str">
        <f t="shared" si="455"/>
        <v>YES</v>
      </c>
      <c r="U4820" cm="1">
        <f t="array" ref="U4820">_xlfn.XLOOKUP(Table1012[[#This Row],[Severity_Level]],{"MINOR","MODERATE","SEVERE","FATAL"},{1,2,3,5})</f>
        <v>3</v>
      </c>
      <c r="Z4820" s="1"/>
      <c r="AA4820" s="2"/>
      <c r="AB4820" s="4"/>
    </row>
    <row r="4821" spans="1:28" x14ac:dyDescent="0.3">
      <c r="A4821" t="s">
        <v>4862</v>
      </c>
      <c r="B4821" s="11" t="s">
        <v>18</v>
      </c>
      <c r="C4821" s="11" t="s">
        <v>65</v>
      </c>
      <c r="D4821" s="11" t="s">
        <v>37</v>
      </c>
      <c r="E4821" s="11" t="s">
        <v>35</v>
      </c>
      <c r="F4821" s="11" t="s">
        <v>15</v>
      </c>
      <c r="G4821" s="11">
        <v>3</v>
      </c>
      <c r="H4821" s="11" t="s">
        <v>27</v>
      </c>
      <c r="I4821" s="12">
        <v>44762</v>
      </c>
      <c r="J4821" s="14">
        <v>0.34652777777777777</v>
      </c>
      <c r="K4821">
        <v>3</v>
      </c>
      <c r="L4821" t="s">
        <v>27</v>
      </c>
      <c r="M4821" s="1">
        <v>44762</v>
      </c>
      <c r="N4821" s="2">
        <v>0.34652777777777777</v>
      </c>
      <c r="O4821" s="1">
        <f t="shared" si="450"/>
        <v>44762.34652777778</v>
      </c>
      <c r="P4821" s="3" t="str">
        <f t="shared" si="451"/>
        <v>Jul,2022</v>
      </c>
      <c r="Q4821">
        <f t="shared" si="452"/>
        <v>2022</v>
      </c>
      <c r="R4821" t="str">
        <f t="shared" si="453"/>
        <v>Wed</v>
      </c>
      <c r="S4821">
        <f t="shared" si="454"/>
        <v>8</v>
      </c>
      <c r="T4821" t="str">
        <f t="shared" si="455"/>
        <v>YES</v>
      </c>
      <c r="U4821" cm="1">
        <f t="array" ref="U4821">_xlfn.XLOOKUP(Table1012[[#This Row],[Severity_Level]],{"MINOR","MODERATE","SEVERE","FATAL"},{1,2,3,5})</f>
        <v>3</v>
      </c>
      <c r="Z4821" s="1"/>
      <c r="AA4821" s="2"/>
      <c r="AB4821" s="4"/>
    </row>
    <row r="4822" spans="1:28" x14ac:dyDescent="0.3">
      <c r="A4822" t="s">
        <v>4863</v>
      </c>
      <c r="B4822" s="11" t="s">
        <v>11</v>
      </c>
      <c r="C4822" s="11" t="s">
        <v>44</v>
      </c>
      <c r="D4822" s="11" t="s">
        <v>47</v>
      </c>
      <c r="E4822" s="11" t="s">
        <v>14</v>
      </c>
      <c r="F4822" s="11" t="s">
        <v>21</v>
      </c>
      <c r="G4822" s="11">
        <v>2</v>
      </c>
      <c r="H4822" s="11" t="s">
        <v>32</v>
      </c>
      <c r="I4822" s="12">
        <v>44762</v>
      </c>
      <c r="J4822" s="14">
        <v>0.34722222222222221</v>
      </c>
      <c r="K4822">
        <v>2</v>
      </c>
      <c r="L4822" t="s">
        <v>32</v>
      </c>
      <c r="M4822" s="1">
        <v>44762</v>
      </c>
      <c r="N4822" s="2">
        <v>0.34722222222222221</v>
      </c>
      <c r="O4822" s="1">
        <f t="shared" si="450"/>
        <v>44762.347222222219</v>
      </c>
      <c r="P4822" s="3" t="str">
        <f t="shared" si="451"/>
        <v>Jul,2022</v>
      </c>
      <c r="Q4822">
        <f t="shared" si="452"/>
        <v>2022</v>
      </c>
      <c r="R4822" t="str">
        <f t="shared" si="453"/>
        <v>Wed</v>
      </c>
      <c r="S4822">
        <f t="shared" si="454"/>
        <v>8</v>
      </c>
      <c r="T4822" t="str">
        <f t="shared" si="455"/>
        <v>YES</v>
      </c>
      <c r="U4822" cm="1">
        <f t="array" ref="U4822">_xlfn.XLOOKUP(Table1012[[#This Row],[Severity_Level]],{"MINOR","MODERATE","SEVERE","FATAL"},{1,2,3,5})</f>
        <v>2</v>
      </c>
      <c r="Z4822" s="1"/>
      <c r="AA4822" s="2"/>
      <c r="AB4822" s="4"/>
    </row>
    <row r="4823" spans="1:28" x14ac:dyDescent="0.3">
      <c r="A4823" t="s">
        <v>4864</v>
      </c>
      <c r="B4823" s="11" t="s">
        <v>18</v>
      </c>
      <c r="C4823" s="11" t="s">
        <v>57</v>
      </c>
      <c r="D4823" s="11" t="s">
        <v>31</v>
      </c>
      <c r="E4823" s="11" t="s">
        <v>35</v>
      </c>
      <c r="F4823" s="11" t="s">
        <v>21</v>
      </c>
      <c r="G4823" s="11">
        <v>3</v>
      </c>
      <c r="H4823" s="11" t="s">
        <v>32</v>
      </c>
      <c r="I4823" s="12">
        <v>44762</v>
      </c>
      <c r="J4823" s="14">
        <v>0.34791666666666665</v>
      </c>
      <c r="K4823">
        <v>3</v>
      </c>
      <c r="L4823" t="s">
        <v>32</v>
      </c>
      <c r="M4823" s="1">
        <v>44762</v>
      </c>
      <c r="N4823" s="2">
        <v>0.34791666666666665</v>
      </c>
      <c r="O4823" s="1">
        <f t="shared" si="450"/>
        <v>44762.347916666666</v>
      </c>
      <c r="P4823" s="3" t="str">
        <f t="shared" si="451"/>
        <v>Jul,2022</v>
      </c>
      <c r="Q4823">
        <f t="shared" si="452"/>
        <v>2022</v>
      </c>
      <c r="R4823" t="str">
        <f t="shared" si="453"/>
        <v>Wed</v>
      </c>
      <c r="S4823">
        <f t="shared" si="454"/>
        <v>8</v>
      </c>
      <c r="T4823" t="str">
        <f t="shared" si="455"/>
        <v>YES</v>
      </c>
      <c r="U4823" cm="1">
        <f t="array" ref="U4823">_xlfn.XLOOKUP(Table1012[[#This Row],[Severity_Level]],{"MINOR","MODERATE","SEVERE","FATAL"},{1,2,3,5})</f>
        <v>2</v>
      </c>
      <c r="Z4823" s="1"/>
      <c r="AA4823" s="2"/>
      <c r="AB4823" s="4"/>
    </row>
    <row r="4824" spans="1:28" x14ac:dyDescent="0.3">
      <c r="A4824" t="s">
        <v>4865</v>
      </c>
      <c r="B4824" s="11" t="s">
        <v>56</v>
      </c>
      <c r="C4824" s="11" t="s">
        <v>44</v>
      </c>
      <c r="D4824" s="11" t="s">
        <v>31</v>
      </c>
      <c r="E4824" s="11" t="s">
        <v>38</v>
      </c>
      <c r="F4824" s="11" t="s">
        <v>21</v>
      </c>
      <c r="G4824" s="11">
        <v>4</v>
      </c>
      <c r="H4824" s="11" t="s">
        <v>40</v>
      </c>
      <c r="I4824" s="12">
        <v>44762</v>
      </c>
      <c r="J4824" s="14">
        <v>0.34861111111111109</v>
      </c>
      <c r="K4824">
        <v>4</v>
      </c>
      <c r="L4824" t="s">
        <v>40</v>
      </c>
      <c r="M4824" s="1">
        <v>44762</v>
      </c>
      <c r="N4824" s="2">
        <v>0.34861111111111109</v>
      </c>
      <c r="O4824" s="1">
        <f t="shared" si="450"/>
        <v>44762.348611111112</v>
      </c>
      <c r="P4824" s="3" t="str">
        <f t="shared" si="451"/>
        <v>Jul,2022</v>
      </c>
      <c r="Q4824">
        <f t="shared" si="452"/>
        <v>2022</v>
      </c>
      <c r="R4824" t="str">
        <f t="shared" si="453"/>
        <v>Wed</v>
      </c>
      <c r="S4824">
        <f t="shared" si="454"/>
        <v>8</v>
      </c>
      <c r="T4824" t="str">
        <f t="shared" si="455"/>
        <v>YES</v>
      </c>
      <c r="U4824" cm="1">
        <f t="array" ref="U4824">_xlfn.XLOOKUP(Table1012[[#This Row],[Severity_Level]],{"MINOR","MODERATE","SEVERE","FATAL"},{1,2,3,5})</f>
        <v>5</v>
      </c>
      <c r="Z4824" s="1"/>
      <c r="AA4824" s="2"/>
      <c r="AB4824" s="4"/>
    </row>
    <row r="4825" spans="1:28" x14ac:dyDescent="0.3">
      <c r="A4825" t="s">
        <v>4866</v>
      </c>
      <c r="B4825" s="11" t="s">
        <v>34</v>
      </c>
      <c r="C4825" s="11" t="s">
        <v>53</v>
      </c>
      <c r="D4825" s="11" t="s">
        <v>31</v>
      </c>
      <c r="E4825" s="11" t="s">
        <v>20</v>
      </c>
      <c r="F4825" s="11" t="s">
        <v>26</v>
      </c>
      <c r="G4825" s="11">
        <v>3</v>
      </c>
      <c r="H4825" s="11" t="s">
        <v>32</v>
      </c>
      <c r="I4825" s="12">
        <v>44762</v>
      </c>
      <c r="J4825" s="14">
        <v>0.34930555555555554</v>
      </c>
      <c r="K4825">
        <v>3</v>
      </c>
      <c r="L4825" t="s">
        <v>32</v>
      </c>
      <c r="M4825" s="1">
        <v>44762</v>
      </c>
      <c r="N4825" s="2">
        <v>0.34930555555555554</v>
      </c>
      <c r="O4825" s="1">
        <f t="shared" si="450"/>
        <v>44762.349305555559</v>
      </c>
      <c r="P4825" s="3" t="str">
        <f t="shared" si="451"/>
        <v>Jul,2022</v>
      </c>
      <c r="Q4825">
        <f t="shared" si="452"/>
        <v>2022</v>
      </c>
      <c r="R4825" t="str">
        <f t="shared" si="453"/>
        <v>Wed</v>
      </c>
      <c r="S4825">
        <f t="shared" si="454"/>
        <v>8</v>
      </c>
      <c r="T4825" t="str">
        <f t="shared" si="455"/>
        <v>YES</v>
      </c>
      <c r="U4825" cm="1">
        <f t="array" ref="U4825">_xlfn.XLOOKUP(Table1012[[#This Row],[Severity_Level]],{"MINOR","MODERATE","SEVERE","FATAL"},{1,2,3,5})</f>
        <v>2</v>
      </c>
      <c r="Z4825" s="1"/>
      <c r="AA4825" s="2"/>
      <c r="AB4825" s="4"/>
    </row>
    <row r="4826" spans="1:28" x14ac:dyDescent="0.3">
      <c r="A4826" t="s">
        <v>4867</v>
      </c>
      <c r="B4826" s="11" t="s">
        <v>11</v>
      </c>
      <c r="C4826" s="11" t="s">
        <v>12</v>
      </c>
      <c r="D4826" s="11" t="s">
        <v>31</v>
      </c>
      <c r="E4826" s="11" t="s">
        <v>35</v>
      </c>
      <c r="F4826" s="11" t="s">
        <v>15</v>
      </c>
      <c r="G4826" s="11">
        <v>5</v>
      </c>
      <c r="H4826" s="11" t="s">
        <v>16</v>
      </c>
      <c r="I4826" s="12">
        <v>44763</v>
      </c>
      <c r="J4826" s="14">
        <v>0.35</v>
      </c>
      <c r="K4826">
        <v>5</v>
      </c>
      <c r="L4826" t="s">
        <v>16</v>
      </c>
      <c r="M4826" s="1">
        <v>44763</v>
      </c>
      <c r="N4826" s="2">
        <v>0.35</v>
      </c>
      <c r="O4826" s="1">
        <f t="shared" si="450"/>
        <v>44763.35</v>
      </c>
      <c r="P4826" s="3" t="str">
        <f t="shared" si="451"/>
        <v>Jul,2022</v>
      </c>
      <c r="Q4826">
        <f t="shared" si="452"/>
        <v>2022</v>
      </c>
      <c r="R4826" t="str">
        <f t="shared" si="453"/>
        <v>Thu</v>
      </c>
      <c r="S4826">
        <f t="shared" si="454"/>
        <v>8</v>
      </c>
      <c r="T4826" t="str">
        <f t="shared" si="455"/>
        <v>YES</v>
      </c>
      <c r="U4826" cm="1">
        <f t="array" ref="U4826">_xlfn.XLOOKUP(Table1012[[#This Row],[Severity_Level]],{"MINOR","MODERATE","SEVERE","FATAL"},{1,2,3,5})</f>
        <v>1</v>
      </c>
      <c r="Z4826" s="1"/>
      <c r="AA4826" s="2"/>
      <c r="AB4826" s="4"/>
    </row>
    <row r="4827" spans="1:28" x14ac:dyDescent="0.3">
      <c r="A4827" t="s">
        <v>4868</v>
      </c>
      <c r="B4827" s="11" t="s">
        <v>34</v>
      </c>
      <c r="C4827" s="11" t="s">
        <v>30</v>
      </c>
      <c r="D4827" s="11" t="s">
        <v>25</v>
      </c>
      <c r="E4827" s="11" t="s">
        <v>14</v>
      </c>
      <c r="F4827" s="11" t="s">
        <v>21</v>
      </c>
      <c r="G4827" s="11">
        <v>1</v>
      </c>
      <c r="H4827" s="11" t="s">
        <v>27</v>
      </c>
      <c r="I4827" s="12">
        <v>44763</v>
      </c>
      <c r="J4827" s="14">
        <v>0.35069444444444442</v>
      </c>
      <c r="K4827">
        <v>1</v>
      </c>
      <c r="L4827" t="s">
        <v>27</v>
      </c>
      <c r="M4827" s="1">
        <v>44763</v>
      </c>
      <c r="N4827" s="2">
        <v>0.35069444444444442</v>
      </c>
      <c r="O4827" s="1">
        <f t="shared" si="450"/>
        <v>44763.350694444445</v>
      </c>
      <c r="P4827" s="3" t="str">
        <f t="shared" si="451"/>
        <v>Jul,2022</v>
      </c>
      <c r="Q4827">
        <f t="shared" si="452"/>
        <v>2022</v>
      </c>
      <c r="R4827" t="str">
        <f t="shared" si="453"/>
        <v>Thu</v>
      </c>
      <c r="S4827">
        <f t="shared" si="454"/>
        <v>8</v>
      </c>
      <c r="T4827" t="str">
        <f t="shared" si="455"/>
        <v>YES</v>
      </c>
      <c r="U4827" cm="1">
        <f t="array" ref="U4827">_xlfn.XLOOKUP(Table1012[[#This Row],[Severity_Level]],{"MINOR","MODERATE","SEVERE","FATAL"},{1,2,3,5})</f>
        <v>3</v>
      </c>
      <c r="Z4827" s="1"/>
      <c r="AA4827" s="2"/>
      <c r="AB4827" s="4"/>
    </row>
    <row r="4828" spans="1:28" x14ac:dyDescent="0.3">
      <c r="A4828" t="s">
        <v>4869</v>
      </c>
      <c r="B4828" s="11" t="s">
        <v>49</v>
      </c>
      <c r="C4828" s="11" t="s">
        <v>57</v>
      </c>
      <c r="D4828" s="11" t="s">
        <v>25</v>
      </c>
      <c r="E4828" s="11" t="s">
        <v>38</v>
      </c>
      <c r="F4828" s="11" t="s">
        <v>21</v>
      </c>
      <c r="G4828" s="11">
        <v>3</v>
      </c>
      <c r="H4828" s="11" t="s">
        <v>40</v>
      </c>
      <c r="I4828" s="12">
        <v>44763</v>
      </c>
      <c r="J4828" s="14">
        <v>0.35138888888888886</v>
      </c>
      <c r="K4828">
        <v>3</v>
      </c>
      <c r="L4828" t="s">
        <v>40</v>
      </c>
      <c r="M4828" s="1">
        <v>44763</v>
      </c>
      <c r="N4828" s="2">
        <v>0.35138888888888886</v>
      </c>
      <c r="O4828" s="1">
        <f t="shared" si="450"/>
        <v>44763.351388888892</v>
      </c>
      <c r="P4828" s="3" t="str">
        <f t="shared" si="451"/>
        <v>Jul,2022</v>
      </c>
      <c r="Q4828">
        <f t="shared" si="452"/>
        <v>2022</v>
      </c>
      <c r="R4828" t="str">
        <f t="shared" si="453"/>
        <v>Thu</v>
      </c>
      <c r="S4828">
        <f t="shared" si="454"/>
        <v>8</v>
      </c>
      <c r="T4828" t="str">
        <f t="shared" si="455"/>
        <v>YES</v>
      </c>
      <c r="U4828" cm="1">
        <f t="array" ref="U4828">_xlfn.XLOOKUP(Table1012[[#This Row],[Severity_Level]],{"MINOR","MODERATE","SEVERE","FATAL"},{1,2,3,5})</f>
        <v>5</v>
      </c>
      <c r="Z4828" s="1"/>
      <c r="AA4828" s="2"/>
      <c r="AB4828" s="4"/>
    </row>
    <row r="4829" spans="1:28" x14ac:dyDescent="0.3">
      <c r="A4829" t="s">
        <v>4870</v>
      </c>
      <c r="B4829" s="11" t="s">
        <v>18</v>
      </c>
      <c r="C4829" s="11" t="s">
        <v>24</v>
      </c>
      <c r="D4829" s="11" t="s">
        <v>13</v>
      </c>
      <c r="E4829" s="11" t="s">
        <v>38</v>
      </c>
      <c r="F4829" s="11" t="s">
        <v>51</v>
      </c>
      <c r="G4829" s="11">
        <v>2</v>
      </c>
      <c r="H4829" s="11" t="s">
        <v>40</v>
      </c>
      <c r="I4829" s="12">
        <v>44763</v>
      </c>
      <c r="J4829" s="14">
        <v>0.35208333333333336</v>
      </c>
      <c r="K4829">
        <v>2</v>
      </c>
      <c r="L4829" t="s">
        <v>40</v>
      </c>
      <c r="M4829" s="1">
        <v>44763</v>
      </c>
      <c r="N4829" s="2">
        <v>0.35208333333333336</v>
      </c>
      <c r="O4829" s="1">
        <f t="shared" si="450"/>
        <v>44763.352083333331</v>
      </c>
      <c r="P4829" s="3" t="str">
        <f t="shared" si="451"/>
        <v>Jul,2022</v>
      </c>
      <c r="Q4829">
        <f t="shared" si="452"/>
        <v>2022</v>
      </c>
      <c r="R4829" t="str">
        <f t="shared" si="453"/>
        <v>Thu</v>
      </c>
      <c r="S4829">
        <f t="shared" si="454"/>
        <v>8</v>
      </c>
      <c r="T4829" t="str">
        <f t="shared" si="455"/>
        <v>YES</v>
      </c>
      <c r="U4829" cm="1">
        <f t="array" ref="U4829">_xlfn.XLOOKUP(Table1012[[#This Row],[Severity_Level]],{"MINOR","MODERATE","SEVERE","FATAL"},{1,2,3,5})</f>
        <v>5</v>
      </c>
      <c r="Z4829" s="1"/>
      <c r="AA4829" s="2"/>
      <c r="AB4829" s="4"/>
    </row>
    <row r="4830" spans="1:28" x14ac:dyDescent="0.3">
      <c r="A4830" t="s">
        <v>4871</v>
      </c>
      <c r="B4830" s="11" t="s">
        <v>34</v>
      </c>
      <c r="C4830" s="11" t="s">
        <v>44</v>
      </c>
      <c r="D4830" s="11" t="s">
        <v>37</v>
      </c>
      <c r="E4830" s="11" t="s">
        <v>20</v>
      </c>
      <c r="F4830" s="11" t="s">
        <v>21</v>
      </c>
      <c r="G4830" s="11">
        <v>5</v>
      </c>
      <c r="H4830" s="11" t="s">
        <v>40</v>
      </c>
      <c r="I4830" s="12">
        <v>44763</v>
      </c>
      <c r="J4830" s="14">
        <v>0.3527777777777778</v>
      </c>
      <c r="K4830">
        <v>5</v>
      </c>
      <c r="L4830" t="s">
        <v>40</v>
      </c>
      <c r="M4830" s="1">
        <v>44763</v>
      </c>
      <c r="N4830" s="2">
        <v>0.3527777777777778</v>
      </c>
      <c r="O4830" s="1">
        <f t="shared" si="450"/>
        <v>44763.352777777778</v>
      </c>
      <c r="P4830" s="3" t="str">
        <f t="shared" si="451"/>
        <v>Jul,2022</v>
      </c>
      <c r="Q4830">
        <f t="shared" si="452"/>
        <v>2022</v>
      </c>
      <c r="R4830" t="str">
        <f t="shared" si="453"/>
        <v>Thu</v>
      </c>
      <c r="S4830">
        <f t="shared" si="454"/>
        <v>8</v>
      </c>
      <c r="T4830" t="str">
        <f t="shared" si="455"/>
        <v>YES</v>
      </c>
      <c r="U4830" cm="1">
        <f t="array" ref="U4830">_xlfn.XLOOKUP(Table1012[[#This Row],[Severity_Level]],{"MINOR","MODERATE","SEVERE","FATAL"},{1,2,3,5})</f>
        <v>5</v>
      </c>
      <c r="Z4830" s="1"/>
      <c r="AA4830" s="2"/>
      <c r="AB4830" s="4"/>
    </row>
    <row r="4831" spans="1:28" x14ac:dyDescent="0.3">
      <c r="A4831" t="s">
        <v>4872</v>
      </c>
      <c r="B4831" s="11" t="s">
        <v>29</v>
      </c>
      <c r="C4831" s="11" t="s">
        <v>19</v>
      </c>
      <c r="D4831" s="11" t="s">
        <v>47</v>
      </c>
      <c r="E4831" s="11" t="s">
        <v>38</v>
      </c>
      <c r="F4831" s="11" t="s">
        <v>15</v>
      </c>
      <c r="G4831" s="11">
        <v>5</v>
      </c>
      <c r="H4831" s="11" t="s">
        <v>40</v>
      </c>
      <c r="I4831" s="12">
        <v>44763</v>
      </c>
      <c r="J4831" s="14">
        <v>0.35347222222222224</v>
      </c>
      <c r="K4831">
        <v>5</v>
      </c>
      <c r="L4831" t="s">
        <v>40</v>
      </c>
      <c r="M4831" s="1">
        <v>44763</v>
      </c>
      <c r="N4831" s="2">
        <v>0.35347222222222224</v>
      </c>
      <c r="O4831" s="1">
        <f t="shared" si="450"/>
        <v>44763.353472222225</v>
      </c>
      <c r="P4831" s="3" t="str">
        <f t="shared" si="451"/>
        <v>Jul,2022</v>
      </c>
      <c r="Q4831">
        <f t="shared" si="452"/>
        <v>2022</v>
      </c>
      <c r="R4831" t="str">
        <f t="shared" si="453"/>
        <v>Thu</v>
      </c>
      <c r="S4831">
        <f t="shared" si="454"/>
        <v>8</v>
      </c>
      <c r="T4831" t="str">
        <f t="shared" si="455"/>
        <v>YES</v>
      </c>
      <c r="U4831" cm="1">
        <f t="array" ref="U4831">_xlfn.XLOOKUP(Table1012[[#This Row],[Severity_Level]],{"MINOR","MODERATE","SEVERE","FATAL"},{1,2,3,5})</f>
        <v>5</v>
      </c>
      <c r="Z4831" s="1"/>
      <c r="AA4831" s="2"/>
      <c r="AB4831" s="4"/>
    </row>
    <row r="4832" spans="1:28" x14ac:dyDescent="0.3">
      <c r="A4832" t="s">
        <v>4873</v>
      </c>
      <c r="B4832" s="11" t="s">
        <v>49</v>
      </c>
      <c r="C4832" s="11" t="s">
        <v>46</v>
      </c>
      <c r="D4832" s="11" t="s">
        <v>47</v>
      </c>
      <c r="E4832" s="11" t="s">
        <v>14</v>
      </c>
      <c r="F4832" s="11" t="s">
        <v>26</v>
      </c>
      <c r="G4832" s="11">
        <v>5</v>
      </c>
      <c r="H4832" s="11" t="s">
        <v>40</v>
      </c>
      <c r="I4832" s="12">
        <v>44763</v>
      </c>
      <c r="J4832" s="14">
        <v>0.35416666666666669</v>
      </c>
      <c r="K4832">
        <v>5</v>
      </c>
      <c r="L4832" t="s">
        <v>40</v>
      </c>
      <c r="M4832" s="1">
        <v>44763</v>
      </c>
      <c r="N4832" s="2">
        <v>0.35416666666666669</v>
      </c>
      <c r="O4832" s="1">
        <f t="shared" si="450"/>
        <v>44763.354166666664</v>
      </c>
      <c r="P4832" s="3" t="str">
        <f t="shared" si="451"/>
        <v>Jul,2022</v>
      </c>
      <c r="Q4832">
        <f t="shared" si="452"/>
        <v>2022</v>
      </c>
      <c r="R4832" t="str">
        <f t="shared" si="453"/>
        <v>Thu</v>
      </c>
      <c r="S4832">
        <f t="shared" si="454"/>
        <v>8</v>
      </c>
      <c r="T4832" t="str">
        <f t="shared" si="455"/>
        <v>YES</v>
      </c>
      <c r="U4832" cm="1">
        <f t="array" ref="U4832">_xlfn.XLOOKUP(Table1012[[#This Row],[Severity_Level]],{"MINOR","MODERATE","SEVERE","FATAL"},{1,2,3,5})</f>
        <v>5</v>
      </c>
      <c r="Z4832" s="1"/>
      <c r="AA4832" s="2"/>
      <c r="AB4832" s="4"/>
    </row>
    <row r="4833" spans="1:28" x14ac:dyDescent="0.3">
      <c r="A4833" t="s">
        <v>4874</v>
      </c>
      <c r="B4833" s="11" t="s">
        <v>29</v>
      </c>
      <c r="C4833" s="11" t="s">
        <v>24</v>
      </c>
      <c r="D4833" s="11" t="s">
        <v>37</v>
      </c>
      <c r="E4833" s="11" t="s">
        <v>20</v>
      </c>
      <c r="F4833" s="11" t="s">
        <v>26</v>
      </c>
      <c r="G4833" s="11">
        <v>3</v>
      </c>
      <c r="H4833" s="11" t="s">
        <v>40</v>
      </c>
      <c r="I4833" s="12">
        <v>44763</v>
      </c>
      <c r="J4833" s="14">
        <v>0.35486111111111113</v>
      </c>
      <c r="K4833">
        <v>3</v>
      </c>
      <c r="L4833" t="s">
        <v>40</v>
      </c>
      <c r="M4833" s="1">
        <v>44763</v>
      </c>
      <c r="N4833" s="2">
        <v>0.35486111111111113</v>
      </c>
      <c r="O4833" s="1">
        <f t="shared" si="450"/>
        <v>44763.354861111111</v>
      </c>
      <c r="P4833" s="3" t="str">
        <f t="shared" si="451"/>
        <v>Jul,2022</v>
      </c>
      <c r="Q4833">
        <f t="shared" si="452"/>
        <v>2022</v>
      </c>
      <c r="R4833" t="str">
        <f t="shared" si="453"/>
        <v>Thu</v>
      </c>
      <c r="S4833">
        <f t="shared" si="454"/>
        <v>8</v>
      </c>
      <c r="T4833" t="str">
        <f t="shared" si="455"/>
        <v>YES</v>
      </c>
      <c r="U4833" cm="1">
        <f t="array" ref="U4833">_xlfn.XLOOKUP(Table1012[[#This Row],[Severity_Level]],{"MINOR","MODERATE","SEVERE","FATAL"},{1,2,3,5})</f>
        <v>5</v>
      </c>
      <c r="Z4833" s="1"/>
      <c r="AA4833" s="2"/>
      <c r="AB4833" s="4"/>
    </row>
    <row r="4834" spans="1:28" x14ac:dyDescent="0.3">
      <c r="A4834" t="s">
        <v>4875</v>
      </c>
      <c r="B4834" s="11" t="s">
        <v>11</v>
      </c>
      <c r="C4834" s="11" t="s">
        <v>57</v>
      </c>
      <c r="D4834" s="11" t="s">
        <v>47</v>
      </c>
      <c r="E4834" s="11" t="s">
        <v>38</v>
      </c>
      <c r="F4834" s="11" t="s">
        <v>51</v>
      </c>
      <c r="G4834" s="11">
        <v>2</v>
      </c>
      <c r="H4834" s="11" t="s">
        <v>16</v>
      </c>
      <c r="I4834" s="12">
        <v>44763</v>
      </c>
      <c r="J4834" s="14">
        <v>0.35555555555555557</v>
      </c>
      <c r="K4834">
        <v>2</v>
      </c>
      <c r="L4834" t="s">
        <v>16</v>
      </c>
      <c r="M4834" s="1">
        <v>44763</v>
      </c>
      <c r="N4834" s="2">
        <v>0.35555555555555557</v>
      </c>
      <c r="O4834" s="1">
        <f t="shared" si="450"/>
        <v>44763.355555555558</v>
      </c>
      <c r="P4834" s="3" t="str">
        <f t="shared" si="451"/>
        <v>Jul,2022</v>
      </c>
      <c r="Q4834">
        <f t="shared" si="452"/>
        <v>2022</v>
      </c>
      <c r="R4834" t="str">
        <f t="shared" si="453"/>
        <v>Thu</v>
      </c>
      <c r="S4834">
        <f t="shared" si="454"/>
        <v>8</v>
      </c>
      <c r="T4834" t="str">
        <f t="shared" si="455"/>
        <v>YES</v>
      </c>
      <c r="U4834" cm="1">
        <f t="array" ref="U4834">_xlfn.XLOOKUP(Table1012[[#This Row],[Severity_Level]],{"MINOR","MODERATE","SEVERE","FATAL"},{1,2,3,5})</f>
        <v>1</v>
      </c>
      <c r="Z4834" s="1"/>
      <c r="AA4834" s="2"/>
      <c r="AB4834" s="4"/>
    </row>
    <row r="4835" spans="1:28" x14ac:dyDescent="0.3">
      <c r="A4835" t="s">
        <v>4876</v>
      </c>
      <c r="B4835" s="11" t="s">
        <v>11</v>
      </c>
      <c r="C4835" s="11" t="s">
        <v>50</v>
      </c>
      <c r="D4835" s="11" t="s">
        <v>31</v>
      </c>
      <c r="E4835" s="11" t="s">
        <v>35</v>
      </c>
      <c r="F4835" s="11" t="s">
        <v>51</v>
      </c>
      <c r="G4835" s="11">
        <v>1</v>
      </c>
      <c r="H4835" s="11" t="s">
        <v>32</v>
      </c>
      <c r="I4835" s="12">
        <v>44763</v>
      </c>
      <c r="J4835" s="14">
        <v>0.35625000000000001</v>
      </c>
      <c r="K4835">
        <v>1</v>
      </c>
      <c r="L4835" t="s">
        <v>32</v>
      </c>
      <c r="M4835" s="1">
        <v>44763</v>
      </c>
      <c r="N4835" s="2">
        <v>0.35625000000000001</v>
      </c>
      <c r="O4835" s="1">
        <f t="shared" si="450"/>
        <v>44763.356249999997</v>
      </c>
      <c r="P4835" s="3" t="str">
        <f t="shared" si="451"/>
        <v>Jul,2022</v>
      </c>
      <c r="Q4835">
        <f t="shared" si="452"/>
        <v>2022</v>
      </c>
      <c r="R4835" t="str">
        <f t="shared" si="453"/>
        <v>Thu</v>
      </c>
      <c r="S4835">
        <f t="shared" si="454"/>
        <v>8</v>
      </c>
      <c r="T4835" t="str">
        <f t="shared" si="455"/>
        <v>YES</v>
      </c>
      <c r="U4835" cm="1">
        <f t="array" ref="U4835">_xlfn.XLOOKUP(Table1012[[#This Row],[Severity_Level]],{"MINOR","MODERATE","SEVERE","FATAL"},{1,2,3,5})</f>
        <v>2</v>
      </c>
      <c r="Z4835" s="1"/>
      <c r="AA4835" s="2"/>
      <c r="AB4835" s="4"/>
    </row>
    <row r="4836" spans="1:28" x14ac:dyDescent="0.3">
      <c r="A4836" t="s">
        <v>4877</v>
      </c>
      <c r="B4836" s="11" t="s">
        <v>11</v>
      </c>
      <c r="C4836" s="11" t="s">
        <v>44</v>
      </c>
      <c r="D4836" s="11" t="s">
        <v>47</v>
      </c>
      <c r="E4836" s="11" t="s">
        <v>38</v>
      </c>
      <c r="F4836" s="11" t="s">
        <v>15</v>
      </c>
      <c r="G4836" s="11">
        <v>4</v>
      </c>
      <c r="H4836" s="11" t="s">
        <v>40</v>
      </c>
      <c r="I4836" s="12">
        <v>44763</v>
      </c>
      <c r="J4836" s="14">
        <v>0.35694444444444445</v>
      </c>
      <c r="K4836">
        <v>4</v>
      </c>
      <c r="L4836" t="s">
        <v>40</v>
      </c>
      <c r="M4836" s="1">
        <v>44763</v>
      </c>
      <c r="N4836" s="2">
        <v>0.35694444444444445</v>
      </c>
      <c r="O4836" s="1">
        <f t="shared" si="450"/>
        <v>44763.356944444444</v>
      </c>
      <c r="P4836" s="3" t="str">
        <f t="shared" si="451"/>
        <v>Jul,2022</v>
      </c>
      <c r="Q4836">
        <f t="shared" si="452"/>
        <v>2022</v>
      </c>
      <c r="R4836" t="str">
        <f t="shared" si="453"/>
        <v>Thu</v>
      </c>
      <c r="S4836">
        <f t="shared" si="454"/>
        <v>8</v>
      </c>
      <c r="T4836" t="str">
        <f t="shared" si="455"/>
        <v>YES</v>
      </c>
      <c r="U4836" cm="1">
        <f t="array" ref="U4836">_xlfn.XLOOKUP(Table1012[[#This Row],[Severity_Level]],{"MINOR","MODERATE","SEVERE","FATAL"},{1,2,3,5})</f>
        <v>5</v>
      </c>
      <c r="Z4836" s="1"/>
      <c r="AA4836" s="2"/>
      <c r="AB4836" s="4"/>
    </row>
    <row r="4837" spans="1:28" x14ac:dyDescent="0.3">
      <c r="A4837" t="s">
        <v>4878</v>
      </c>
      <c r="B4837" s="11" t="s">
        <v>29</v>
      </c>
      <c r="C4837" s="11" t="s">
        <v>50</v>
      </c>
      <c r="D4837" s="11" t="s">
        <v>25</v>
      </c>
      <c r="E4837" s="11" t="s">
        <v>20</v>
      </c>
      <c r="F4837" s="11" t="s">
        <v>15</v>
      </c>
      <c r="G4837" s="11">
        <v>5</v>
      </c>
      <c r="H4837" s="11" t="s">
        <v>27</v>
      </c>
      <c r="I4837" s="12">
        <v>44763</v>
      </c>
      <c r="J4837" s="14">
        <v>0.3576388888888889</v>
      </c>
      <c r="K4837">
        <v>5</v>
      </c>
      <c r="L4837" t="s">
        <v>27</v>
      </c>
      <c r="M4837" s="1">
        <v>44763</v>
      </c>
      <c r="N4837" s="2">
        <v>0.3576388888888889</v>
      </c>
      <c r="O4837" s="1">
        <f t="shared" si="450"/>
        <v>44763.357638888891</v>
      </c>
      <c r="P4837" s="3" t="str">
        <f t="shared" si="451"/>
        <v>Jul,2022</v>
      </c>
      <c r="Q4837">
        <f t="shared" si="452"/>
        <v>2022</v>
      </c>
      <c r="R4837" t="str">
        <f t="shared" si="453"/>
        <v>Thu</v>
      </c>
      <c r="S4837">
        <f t="shared" si="454"/>
        <v>8</v>
      </c>
      <c r="T4837" t="str">
        <f t="shared" si="455"/>
        <v>YES</v>
      </c>
      <c r="U4837" cm="1">
        <f t="array" ref="U4837">_xlfn.XLOOKUP(Table1012[[#This Row],[Severity_Level]],{"MINOR","MODERATE","SEVERE","FATAL"},{1,2,3,5})</f>
        <v>3</v>
      </c>
      <c r="Z4837" s="1"/>
      <c r="AA4837" s="2"/>
      <c r="AB4837" s="4"/>
    </row>
    <row r="4838" spans="1:28" x14ac:dyDescent="0.3">
      <c r="A4838" t="s">
        <v>4879</v>
      </c>
      <c r="B4838" s="11" t="s">
        <v>56</v>
      </c>
      <c r="C4838" s="11" t="s">
        <v>53</v>
      </c>
      <c r="D4838" s="11" t="s">
        <v>25</v>
      </c>
      <c r="E4838" s="11" t="s">
        <v>14</v>
      </c>
      <c r="F4838" s="11" t="s">
        <v>51</v>
      </c>
      <c r="G4838" s="11">
        <v>5</v>
      </c>
      <c r="H4838" s="11" t="s">
        <v>27</v>
      </c>
      <c r="I4838" s="12">
        <v>44763</v>
      </c>
      <c r="J4838" s="14">
        <v>0.35833333333333334</v>
      </c>
      <c r="K4838">
        <v>5</v>
      </c>
      <c r="L4838" t="s">
        <v>27</v>
      </c>
      <c r="M4838" s="1">
        <v>44763</v>
      </c>
      <c r="N4838" s="2">
        <v>0.35833333333333334</v>
      </c>
      <c r="O4838" s="1">
        <f t="shared" si="450"/>
        <v>44763.35833333333</v>
      </c>
      <c r="P4838" s="3" t="str">
        <f t="shared" si="451"/>
        <v>Jul,2022</v>
      </c>
      <c r="Q4838">
        <f t="shared" si="452"/>
        <v>2022</v>
      </c>
      <c r="R4838" t="str">
        <f t="shared" si="453"/>
        <v>Thu</v>
      </c>
      <c r="S4838">
        <f t="shared" si="454"/>
        <v>8</v>
      </c>
      <c r="T4838" t="str">
        <f t="shared" si="455"/>
        <v>YES</v>
      </c>
      <c r="U4838" cm="1">
        <f t="array" ref="U4838">_xlfn.XLOOKUP(Table1012[[#This Row],[Severity_Level]],{"MINOR","MODERATE","SEVERE","FATAL"},{1,2,3,5})</f>
        <v>3</v>
      </c>
      <c r="Z4838" s="1"/>
      <c r="AA4838" s="2"/>
      <c r="AB4838" s="4"/>
    </row>
    <row r="4839" spans="1:28" x14ac:dyDescent="0.3">
      <c r="A4839" t="s">
        <v>4880</v>
      </c>
      <c r="B4839" s="11" t="s">
        <v>56</v>
      </c>
      <c r="C4839" s="11" t="s">
        <v>50</v>
      </c>
      <c r="D4839" s="11" t="s">
        <v>13</v>
      </c>
      <c r="E4839" s="11" t="s">
        <v>38</v>
      </c>
      <c r="F4839" s="11" t="s">
        <v>15</v>
      </c>
      <c r="G4839" s="11">
        <v>3</v>
      </c>
      <c r="H4839" s="11" t="s">
        <v>40</v>
      </c>
      <c r="I4839" s="12">
        <v>44763</v>
      </c>
      <c r="J4839" s="14">
        <v>0.35902777777777778</v>
      </c>
      <c r="K4839">
        <v>3</v>
      </c>
      <c r="L4839" t="s">
        <v>40</v>
      </c>
      <c r="M4839" s="1">
        <v>44763</v>
      </c>
      <c r="N4839" s="2">
        <v>0.35902777777777778</v>
      </c>
      <c r="O4839" s="1">
        <f t="shared" si="450"/>
        <v>44763.359027777777</v>
      </c>
      <c r="P4839" s="3" t="str">
        <f t="shared" si="451"/>
        <v>Jul,2022</v>
      </c>
      <c r="Q4839">
        <f t="shared" si="452"/>
        <v>2022</v>
      </c>
      <c r="R4839" t="str">
        <f t="shared" si="453"/>
        <v>Thu</v>
      </c>
      <c r="S4839">
        <f t="shared" si="454"/>
        <v>8</v>
      </c>
      <c r="T4839" t="str">
        <f t="shared" si="455"/>
        <v>YES</v>
      </c>
      <c r="U4839" cm="1">
        <f t="array" ref="U4839">_xlfn.XLOOKUP(Table1012[[#This Row],[Severity_Level]],{"MINOR","MODERATE","SEVERE","FATAL"},{1,2,3,5})</f>
        <v>5</v>
      </c>
      <c r="Z4839" s="1"/>
      <c r="AA4839" s="2"/>
      <c r="AB4839" s="4"/>
    </row>
    <row r="4840" spans="1:28" x14ac:dyDescent="0.3">
      <c r="A4840" t="s">
        <v>4881</v>
      </c>
      <c r="B4840" s="11" t="s">
        <v>29</v>
      </c>
      <c r="C4840" s="11" t="s">
        <v>46</v>
      </c>
      <c r="D4840" s="11" t="s">
        <v>31</v>
      </c>
      <c r="E4840" s="11" t="s">
        <v>35</v>
      </c>
      <c r="F4840" s="11" t="s">
        <v>51</v>
      </c>
      <c r="G4840" s="11">
        <v>3</v>
      </c>
      <c r="H4840" s="11" t="s">
        <v>16</v>
      </c>
      <c r="I4840" s="12">
        <v>44763</v>
      </c>
      <c r="J4840" s="14">
        <v>0.35972222222222222</v>
      </c>
      <c r="K4840">
        <v>3</v>
      </c>
      <c r="L4840" t="s">
        <v>16</v>
      </c>
      <c r="M4840" s="1">
        <v>44763</v>
      </c>
      <c r="N4840" s="2">
        <v>0.35972222222222222</v>
      </c>
      <c r="O4840" s="1">
        <f t="shared" si="450"/>
        <v>44763.359722222223</v>
      </c>
      <c r="P4840" s="3" t="str">
        <f t="shared" si="451"/>
        <v>Jul,2022</v>
      </c>
      <c r="Q4840">
        <f t="shared" si="452"/>
        <v>2022</v>
      </c>
      <c r="R4840" t="str">
        <f t="shared" si="453"/>
        <v>Thu</v>
      </c>
      <c r="S4840">
        <f t="shared" si="454"/>
        <v>8</v>
      </c>
      <c r="T4840" t="str">
        <f t="shared" si="455"/>
        <v>YES</v>
      </c>
      <c r="U4840" cm="1">
        <f t="array" ref="U4840">_xlfn.XLOOKUP(Table1012[[#This Row],[Severity_Level]],{"MINOR","MODERATE","SEVERE","FATAL"},{1,2,3,5})</f>
        <v>1</v>
      </c>
      <c r="Z4840" s="1"/>
      <c r="AA4840" s="2"/>
      <c r="AB4840" s="4"/>
    </row>
    <row r="4841" spans="1:28" x14ac:dyDescent="0.3">
      <c r="A4841" t="s">
        <v>4882</v>
      </c>
      <c r="B4841" s="11" t="s">
        <v>56</v>
      </c>
      <c r="C4841" s="11" t="s">
        <v>24</v>
      </c>
      <c r="D4841" s="11" t="s">
        <v>47</v>
      </c>
      <c r="E4841" s="11" t="s">
        <v>14</v>
      </c>
      <c r="F4841" s="11" t="s">
        <v>21</v>
      </c>
      <c r="G4841" s="11">
        <v>5</v>
      </c>
      <c r="H4841" s="11" t="s">
        <v>32</v>
      </c>
      <c r="I4841" s="12">
        <v>44763</v>
      </c>
      <c r="J4841" s="14">
        <v>0.36041666666666666</v>
      </c>
      <c r="K4841">
        <v>5</v>
      </c>
      <c r="L4841" t="s">
        <v>32</v>
      </c>
      <c r="M4841" s="1">
        <v>44763</v>
      </c>
      <c r="N4841" s="2">
        <v>0.36041666666666666</v>
      </c>
      <c r="O4841" s="1">
        <f t="shared" si="450"/>
        <v>44763.36041666667</v>
      </c>
      <c r="P4841" s="3" t="str">
        <f t="shared" si="451"/>
        <v>Jul,2022</v>
      </c>
      <c r="Q4841">
        <f t="shared" si="452"/>
        <v>2022</v>
      </c>
      <c r="R4841" t="str">
        <f t="shared" si="453"/>
        <v>Thu</v>
      </c>
      <c r="S4841">
        <f t="shared" si="454"/>
        <v>8</v>
      </c>
      <c r="T4841" t="str">
        <f t="shared" si="455"/>
        <v>YES</v>
      </c>
      <c r="U4841" cm="1">
        <f t="array" ref="U4841">_xlfn.XLOOKUP(Table1012[[#This Row],[Severity_Level]],{"MINOR","MODERATE","SEVERE","FATAL"},{1,2,3,5})</f>
        <v>2</v>
      </c>
      <c r="Z4841" s="1"/>
      <c r="AA4841" s="2"/>
      <c r="AB4841" s="4"/>
    </row>
    <row r="4842" spans="1:28" x14ac:dyDescent="0.3">
      <c r="A4842" t="s">
        <v>4883</v>
      </c>
      <c r="B4842" s="11" t="s">
        <v>29</v>
      </c>
      <c r="C4842" s="11" t="s">
        <v>44</v>
      </c>
      <c r="D4842" s="11" t="s">
        <v>25</v>
      </c>
      <c r="E4842" s="11" t="s">
        <v>38</v>
      </c>
      <c r="F4842" s="11" t="s">
        <v>51</v>
      </c>
      <c r="G4842" s="11">
        <v>5</v>
      </c>
      <c r="H4842" s="11" t="s">
        <v>16</v>
      </c>
      <c r="I4842" s="12">
        <v>44763</v>
      </c>
      <c r="J4842" s="14">
        <v>0.3611111111111111</v>
      </c>
      <c r="K4842">
        <v>5</v>
      </c>
      <c r="L4842" t="s">
        <v>16</v>
      </c>
      <c r="M4842" s="1">
        <v>44763</v>
      </c>
      <c r="N4842" s="2">
        <v>0.3611111111111111</v>
      </c>
      <c r="O4842" s="1">
        <f t="shared" si="450"/>
        <v>44763.361111111109</v>
      </c>
      <c r="P4842" s="3" t="str">
        <f t="shared" si="451"/>
        <v>Jul,2022</v>
      </c>
      <c r="Q4842">
        <f t="shared" si="452"/>
        <v>2022</v>
      </c>
      <c r="R4842" t="str">
        <f t="shared" si="453"/>
        <v>Thu</v>
      </c>
      <c r="S4842">
        <f t="shared" si="454"/>
        <v>8</v>
      </c>
      <c r="T4842" t="str">
        <f t="shared" si="455"/>
        <v>YES</v>
      </c>
      <c r="U4842" cm="1">
        <f t="array" ref="U4842">_xlfn.XLOOKUP(Table1012[[#This Row],[Severity_Level]],{"MINOR","MODERATE","SEVERE","FATAL"},{1,2,3,5})</f>
        <v>1</v>
      </c>
      <c r="Z4842" s="1"/>
      <c r="AA4842" s="2"/>
      <c r="AB4842" s="4"/>
    </row>
    <row r="4843" spans="1:28" x14ac:dyDescent="0.3">
      <c r="A4843" t="s">
        <v>4884</v>
      </c>
      <c r="B4843" s="11" t="s">
        <v>34</v>
      </c>
      <c r="C4843" s="11" t="s">
        <v>53</v>
      </c>
      <c r="D4843" s="11" t="s">
        <v>37</v>
      </c>
      <c r="E4843" s="11" t="s">
        <v>20</v>
      </c>
      <c r="F4843" s="11" t="s">
        <v>51</v>
      </c>
      <c r="G4843" s="11">
        <v>1</v>
      </c>
      <c r="H4843" s="11" t="s">
        <v>40</v>
      </c>
      <c r="I4843" s="12">
        <v>44763</v>
      </c>
      <c r="J4843" s="14">
        <v>0.36180555555555555</v>
      </c>
      <c r="K4843">
        <v>1</v>
      </c>
      <c r="L4843" t="s">
        <v>40</v>
      </c>
      <c r="M4843" s="1">
        <v>44763</v>
      </c>
      <c r="N4843" s="2">
        <v>0.36180555555555555</v>
      </c>
      <c r="O4843" s="1">
        <f t="shared" si="450"/>
        <v>44763.361805555556</v>
      </c>
      <c r="P4843" s="3" t="str">
        <f t="shared" si="451"/>
        <v>Jul,2022</v>
      </c>
      <c r="Q4843">
        <f t="shared" si="452"/>
        <v>2022</v>
      </c>
      <c r="R4843" t="str">
        <f t="shared" si="453"/>
        <v>Thu</v>
      </c>
      <c r="S4843">
        <f t="shared" si="454"/>
        <v>8</v>
      </c>
      <c r="T4843" t="str">
        <f t="shared" si="455"/>
        <v>YES</v>
      </c>
      <c r="U4843" cm="1">
        <f t="array" ref="U4843">_xlfn.XLOOKUP(Table1012[[#This Row],[Severity_Level]],{"MINOR","MODERATE","SEVERE","FATAL"},{1,2,3,5})</f>
        <v>5</v>
      </c>
      <c r="Z4843" s="1"/>
      <c r="AA4843" s="2"/>
      <c r="AB4843" s="4"/>
    </row>
    <row r="4844" spans="1:28" x14ac:dyDescent="0.3">
      <c r="A4844" t="s">
        <v>4885</v>
      </c>
      <c r="B4844" s="11" t="s">
        <v>56</v>
      </c>
      <c r="C4844" s="11" t="s">
        <v>30</v>
      </c>
      <c r="D4844" s="11" t="s">
        <v>25</v>
      </c>
      <c r="E4844" s="11" t="s">
        <v>14</v>
      </c>
      <c r="F4844" s="11" t="s">
        <v>51</v>
      </c>
      <c r="G4844" s="11">
        <v>5</v>
      </c>
      <c r="H4844" s="11" t="s">
        <v>27</v>
      </c>
      <c r="I4844" s="12">
        <v>44763</v>
      </c>
      <c r="J4844" s="14">
        <v>0.36249999999999999</v>
      </c>
      <c r="K4844">
        <v>5</v>
      </c>
      <c r="L4844" t="s">
        <v>27</v>
      </c>
      <c r="M4844" s="1">
        <v>44763</v>
      </c>
      <c r="N4844" s="2">
        <v>0.36249999999999999</v>
      </c>
      <c r="O4844" s="1">
        <f t="shared" si="450"/>
        <v>44763.362500000003</v>
      </c>
      <c r="P4844" s="3" t="str">
        <f t="shared" si="451"/>
        <v>Jul,2022</v>
      </c>
      <c r="Q4844">
        <f t="shared" si="452"/>
        <v>2022</v>
      </c>
      <c r="R4844" t="str">
        <f t="shared" si="453"/>
        <v>Thu</v>
      </c>
      <c r="S4844">
        <f t="shared" si="454"/>
        <v>8</v>
      </c>
      <c r="T4844" t="str">
        <f t="shared" si="455"/>
        <v>YES</v>
      </c>
      <c r="U4844" cm="1">
        <f t="array" ref="U4844">_xlfn.XLOOKUP(Table1012[[#This Row],[Severity_Level]],{"MINOR","MODERATE","SEVERE","FATAL"},{1,2,3,5})</f>
        <v>3</v>
      </c>
      <c r="Z4844" s="1"/>
      <c r="AA4844" s="2"/>
      <c r="AB4844" s="4"/>
    </row>
    <row r="4845" spans="1:28" x14ac:dyDescent="0.3">
      <c r="A4845" t="s">
        <v>4886</v>
      </c>
      <c r="B4845" s="11" t="s">
        <v>29</v>
      </c>
      <c r="C4845" s="11" t="s">
        <v>57</v>
      </c>
      <c r="D4845" s="11" t="s">
        <v>47</v>
      </c>
      <c r="E4845" s="11" t="s">
        <v>14</v>
      </c>
      <c r="F4845" s="11" t="s">
        <v>26</v>
      </c>
      <c r="G4845" s="11">
        <v>5</v>
      </c>
      <c r="H4845" s="11" t="s">
        <v>32</v>
      </c>
      <c r="I4845" s="12">
        <v>44763</v>
      </c>
      <c r="J4845" s="14">
        <v>0.36319444444444443</v>
      </c>
      <c r="K4845">
        <v>5</v>
      </c>
      <c r="L4845" t="s">
        <v>32</v>
      </c>
      <c r="M4845" s="1">
        <v>44763</v>
      </c>
      <c r="N4845" s="2">
        <v>0.36319444444444443</v>
      </c>
      <c r="O4845" s="1">
        <f t="shared" si="450"/>
        <v>44763.363194444442</v>
      </c>
      <c r="P4845" s="3" t="str">
        <f t="shared" si="451"/>
        <v>Jul,2022</v>
      </c>
      <c r="Q4845">
        <f t="shared" si="452"/>
        <v>2022</v>
      </c>
      <c r="R4845" t="str">
        <f t="shared" si="453"/>
        <v>Thu</v>
      </c>
      <c r="S4845">
        <f t="shared" si="454"/>
        <v>8</v>
      </c>
      <c r="T4845" t="str">
        <f t="shared" si="455"/>
        <v>YES</v>
      </c>
      <c r="U4845" cm="1">
        <f t="array" ref="U4845">_xlfn.XLOOKUP(Table1012[[#This Row],[Severity_Level]],{"MINOR","MODERATE","SEVERE","FATAL"},{1,2,3,5})</f>
        <v>2</v>
      </c>
      <c r="Z4845" s="1"/>
      <c r="AA4845" s="2"/>
      <c r="AB4845" s="4"/>
    </row>
    <row r="4846" spans="1:28" x14ac:dyDescent="0.3">
      <c r="A4846" t="s">
        <v>4887</v>
      </c>
      <c r="B4846" s="11" t="s">
        <v>11</v>
      </c>
      <c r="C4846" s="11" t="s">
        <v>24</v>
      </c>
      <c r="D4846" s="11" t="s">
        <v>37</v>
      </c>
      <c r="E4846" s="11" t="s">
        <v>38</v>
      </c>
      <c r="F4846" s="11" t="s">
        <v>21</v>
      </c>
      <c r="G4846" s="11">
        <v>3</v>
      </c>
      <c r="H4846" s="11" t="s">
        <v>16</v>
      </c>
      <c r="I4846" s="12">
        <v>44763</v>
      </c>
      <c r="J4846" s="14">
        <v>0.36388888888888887</v>
      </c>
      <c r="K4846">
        <v>3</v>
      </c>
      <c r="L4846" t="s">
        <v>16</v>
      </c>
      <c r="M4846" s="1">
        <v>44763</v>
      </c>
      <c r="N4846" s="2">
        <v>0.36388888888888887</v>
      </c>
      <c r="O4846" s="1">
        <f t="shared" si="450"/>
        <v>44763.363888888889</v>
      </c>
      <c r="P4846" s="3" t="str">
        <f t="shared" si="451"/>
        <v>Jul,2022</v>
      </c>
      <c r="Q4846">
        <f t="shared" si="452"/>
        <v>2022</v>
      </c>
      <c r="R4846" t="str">
        <f t="shared" si="453"/>
        <v>Thu</v>
      </c>
      <c r="S4846">
        <f t="shared" si="454"/>
        <v>8</v>
      </c>
      <c r="T4846" t="str">
        <f t="shared" si="455"/>
        <v>YES</v>
      </c>
      <c r="U4846" cm="1">
        <f t="array" ref="U4846">_xlfn.XLOOKUP(Table1012[[#This Row],[Severity_Level]],{"MINOR","MODERATE","SEVERE","FATAL"},{1,2,3,5})</f>
        <v>1</v>
      </c>
      <c r="Z4846" s="1"/>
      <c r="AA4846" s="2"/>
      <c r="AB4846" s="4"/>
    </row>
    <row r="4847" spans="1:28" x14ac:dyDescent="0.3">
      <c r="A4847" t="s">
        <v>4888</v>
      </c>
      <c r="B4847" s="11" t="s">
        <v>49</v>
      </c>
      <c r="C4847" s="11" t="s">
        <v>12</v>
      </c>
      <c r="D4847" s="11" t="s">
        <v>25</v>
      </c>
      <c r="E4847" s="11" t="s">
        <v>14</v>
      </c>
      <c r="F4847" s="11" t="s">
        <v>51</v>
      </c>
      <c r="G4847" s="11">
        <v>1</v>
      </c>
      <c r="H4847" s="11" t="s">
        <v>32</v>
      </c>
      <c r="I4847" s="12">
        <v>44763</v>
      </c>
      <c r="J4847" s="14">
        <v>0.36458333333333331</v>
      </c>
      <c r="K4847">
        <v>1</v>
      </c>
      <c r="L4847" t="s">
        <v>32</v>
      </c>
      <c r="M4847" s="1">
        <v>44763</v>
      </c>
      <c r="N4847" s="2">
        <v>0.36458333333333331</v>
      </c>
      <c r="O4847" s="1">
        <f t="shared" si="450"/>
        <v>44763.364583333336</v>
      </c>
      <c r="P4847" s="3" t="str">
        <f t="shared" si="451"/>
        <v>Jul,2022</v>
      </c>
      <c r="Q4847">
        <f t="shared" si="452"/>
        <v>2022</v>
      </c>
      <c r="R4847" t="str">
        <f t="shared" si="453"/>
        <v>Thu</v>
      </c>
      <c r="S4847">
        <f t="shared" si="454"/>
        <v>8</v>
      </c>
      <c r="T4847" t="str">
        <f t="shared" si="455"/>
        <v>YES</v>
      </c>
      <c r="U4847" cm="1">
        <f t="array" ref="U4847">_xlfn.XLOOKUP(Table1012[[#This Row],[Severity_Level]],{"MINOR","MODERATE","SEVERE","FATAL"},{1,2,3,5})</f>
        <v>2</v>
      </c>
      <c r="Z4847" s="1"/>
      <c r="AA4847" s="2"/>
      <c r="AB4847" s="4"/>
    </row>
    <row r="4848" spans="1:28" x14ac:dyDescent="0.3">
      <c r="A4848" t="s">
        <v>4889</v>
      </c>
      <c r="B4848" s="11" t="s">
        <v>49</v>
      </c>
      <c r="C4848" s="11" t="s">
        <v>12</v>
      </c>
      <c r="D4848" s="11" t="s">
        <v>47</v>
      </c>
      <c r="E4848" s="11" t="s">
        <v>35</v>
      </c>
      <c r="F4848" s="11" t="s">
        <v>51</v>
      </c>
      <c r="G4848" s="11">
        <v>2</v>
      </c>
      <c r="H4848" s="11" t="s">
        <v>40</v>
      </c>
      <c r="I4848" s="12">
        <v>44763</v>
      </c>
      <c r="J4848" s="14">
        <v>0.36527777777777776</v>
      </c>
      <c r="K4848">
        <v>2</v>
      </c>
      <c r="L4848" t="s">
        <v>40</v>
      </c>
      <c r="M4848" s="1">
        <v>44763</v>
      </c>
      <c r="N4848" s="2">
        <v>0.36527777777777776</v>
      </c>
      <c r="O4848" s="1">
        <f t="shared" si="450"/>
        <v>44763.365277777775</v>
      </c>
      <c r="P4848" s="3" t="str">
        <f t="shared" si="451"/>
        <v>Jul,2022</v>
      </c>
      <c r="Q4848">
        <f t="shared" si="452"/>
        <v>2022</v>
      </c>
      <c r="R4848" t="str">
        <f t="shared" si="453"/>
        <v>Thu</v>
      </c>
      <c r="S4848">
        <f t="shared" si="454"/>
        <v>8</v>
      </c>
      <c r="T4848" t="str">
        <f t="shared" si="455"/>
        <v>YES</v>
      </c>
      <c r="U4848" cm="1">
        <f t="array" ref="U4848">_xlfn.XLOOKUP(Table1012[[#This Row],[Severity_Level]],{"MINOR","MODERATE","SEVERE","FATAL"},{1,2,3,5})</f>
        <v>5</v>
      </c>
      <c r="Z4848" s="1"/>
      <c r="AA4848" s="2"/>
      <c r="AB4848" s="4"/>
    </row>
    <row r="4849" spans="1:28" x14ac:dyDescent="0.3">
      <c r="A4849" t="s">
        <v>4890</v>
      </c>
      <c r="B4849" s="11" t="s">
        <v>56</v>
      </c>
      <c r="C4849" s="11" t="s">
        <v>44</v>
      </c>
      <c r="D4849" s="11" t="s">
        <v>13</v>
      </c>
      <c r="E4849" s="11" t="s">
        <v>14</v>
      </c>
      <c r="F4849" s="11" t="s">
        <v>21</v>
      </c>
      <c r="G4849" s="11">
        <v>5</v>
      </c>
      <c r="H4849" s="11" t="s">
        <v>27</v>
      </c>
      <c r="I4849" s="12">
        <v>44763</v>
      </c>
      <c r="J4849" s="14">
        <v>0.3659722222222222</v>
      </c>
      <c r="K4849">
        <v>5</v>
      </c>
      <c r="L4849" t="s">
        <v>27</v>
      </c>
      <c r="M4849" s="1">
        <v>44763</v>
      </c>
      <c r="N4849" s="2">
        <v>0.3659722222222222</v>
      </c>
      <c r="O4849" s="1">
        <f t="shared" si="450"/>
        <v>44763.365972222222</v>
      </c>
      <c r="P4849" s="3" t="str">
        <f t="shared" si="451"/>
        <v>Jul,2022</v>
      </c>
      <c r="Q4849">
        <f t="shared" si="452"/>
        <v>2022</v>
      </c>
      <c r="R4849" t="str">
        <f t="shared" si="453"/>
        <v>Thu</v>
      </c>
      <c r="S4849">
        <f t="shared" si="454"/>
        <v>8</v>
      </c>
      <c r="T4849" t="str">
        <f t="shared" si="455"/>
        <v>YES</v>
      </c>
      <c r="U4849" cm="1">
        <f t="array" ref="U4849">_xlfn.XLOOKUP(Table1012[[#This Row],[Severity_Level]],{"MINOR","MODERATE","SEVERE","FATAL"},{1,2,3,5})</f>
        <v>3</v>
      </c>
      <c r="Z4849" s="1"/>
      <c r="AA4849" s="2"/>
      <c r="AB4849" s="4"/>
    </row>
    <row r="4850" spans="1:28" x14ac:dyDescent="0.3">
      <c r="A4850" t="s">
        <v>4891</v>
      </c>
      <c r="B4850" s="11" t="s">
        <v>49</v>
      </c>
      <c r="C4850" s="11" t="s">
        <v>65</v>
      </c>
      <c r="D4850" s="11" t="s">
        <v>13</v>
      </c>
      <c r="E4850" s="11" t="s">
        <v>35</v>
      </c>
      <c r="F4850" s="11" t="s">
        <v>21</v>
      </c>
      <c r="G4850" s="11">
        <v>4</v>
      </c>
      <c r="H4850" s="11" t="s">
        <v>32</v>
      </c>
      <c r="I4850" s="12">
        <v>44764</v>
      </c>
      <c r="J4850" s="14">
        <v>0.36666666666666664</v>
      </c>
      <c r="K4850">
        <v>4</v>
      </c>
      <c r="L4850" t="s">
        <v>32</v>
      </c>
      <c r="M4850" s="1">
        <v>44764</v>
      </c>
      <c r="N4850" s="2">
        <v>0.36666666666666664</v>
      </c>
      <c r="O4850" s="1">
        <f t="shared" si="450"/>
        <v>44764.366666666669</v>
      </c>
      <c r="P4850" s="3" t="str">
        <f t="shared" si="451"/>
        <v>Jul,2022</v>
      </c>
      <c r="Q4850">
        <f t="shared" si="452"/>
        <v>2022</v>
      </c>
      <c r="R4850" t="str">
        <f t="shared" si="453"/>
        <v>Fri</v>
      </c>
      <c r="S4850">
        <f t="shared" si="454"/>
        <v>8</v>
      </c>
      <c r="T4850" t="str">
        <f t="shared" si="455"/>
        <v>YES</v>
      </c>
      <c r="U4850" cm="1">
        <f t="array" ref="U4850">_xlfn.XLOOKUP(Table1012[[#This Row],[Severity_Level]],{"MINOR","MODERATE","SEVERE","FATAL"},{1,2,3,5})</f>
        <v>2</v>
      </c>
      <c r="Z4850" s="1"/>
      <c r="AA4850" s="2"/>
      <c r="AB4850" s="4"/>
    </row>
    <row r="4851" spans="1:28" x14ac:dyDescent="0.3">
      <c r="A4851" t="s">
        <v>4892</v>
      </c>
      <c r="B4851" s="11" t="s">
        <v>18</v>
      </c>
      <c r="C4851" s="11" t="s">
        <v>44</v>
      </c>
      <c r="D4851" s="11" t="s">
        <v>25</v>
      </c>
      <c r="E4851" s="11" t="s">
        <v>35</v>
      </c>
      <c r="F4851" s="11" t="s">
        <v>15</v>
      </c>
      <c r="G4851" s="11">
        <v>3</v>
      </c>
      <c r="H4851" s="11" t="s">
        <v>16</v>
      </c>
      <c r="I4851" s="12">
        <v>44764</v>
      </c>
      <c r="J4851" s="14">
        <v>0.36736111111111114</v>
      </c>
      <c r="K4851">
        <v>3</v>
      </c>
      <c r="L4851" t="s">
        <v>16</v>
      </c>
      <c r="M4851" s="1">
        <v>44764</v>
      </c>
      <c r="N4851" s="2">
        <v>0.36736111111111114</v>
      </c>
      <c r="O4851" s="1">
        <f t="shared" si="450"/>
        <v>44764.367361111108</v>
      </c>
      <c r="P4851" s="3" t="str">
        <f t="shared" si="451"/>
        <v>Jul,2022</v>
      </c>
      <c r="Q4851">
        <f t="shared" si="452"/>
        <v>2022</v>
      </c>
      <c r="R4851" t="str">
        <f t="shared" si="453"/>
        <v>Fri</v>
      </c>
      <c r="S4851">
        <f t="shared" si="454"/>
        <v>8</v>
      </c>
      <c r="T4851" t="str">
        <f t="shared" si="455"/>
        <v>YES</v>
      </c>
      <c r="U4851" cm="1">
        <f t="array" ref="U4851">_xlfn.XLOOKUP(Table1012[[#This Row],[Severity_Level]],{"MINOR","MODERATE","SEVERE","FATAL"},{1,2,3,5})</f>
        <v>1</v>
      </c>
      <c r="Z4851" s="1"/>
      <c r="AA4851" s="2"/>
      <c r="AB4851" s="4"/>
    </row>
    <row r="4852" spans="1:28" x14ac:dyDescent="0.3">
      <c r="A4852" t="s">
        <v>4893</v>
      </c>
      <c r="B4852" s="11" t="s">
        <v>18</v>
      </c>
      <c r="C4852" s="11" t="s">
        <v>30</v>
      </c>
      <c r="D4852" s="11" t="s">
        <v>37</v>
      </c>
      <c r="E4852" s="11" t="s">
        <v>35</v>
      </c>
      <c r="F4852" s="11" t="s">
        <v>15</v>
      </c>
      <c r="G4852" s="11">
        <v>3</v>
      </c>
      <c r="H4852" s="11" t="s">
        <v>27</v>
      </c>
      <c r="I4852" s="12">
        <v>44764</v>
      </c>
      <c r="J4852" s="14">
        <v>0.36805555555555558</v>
      </c>
      <c r="K4852">
        <v>3</v>
      </c>
      <c r="L4852" t="s">
        <v>27</v>
      </c>
      <c r="M4852" s="1">
        <v>44764</v>
      </c>
      <c r="N4852" s="2">
        <v>0.36805555555555558</v>
      </c>
      <c r="O4852" s="1">
        <f t="shared" si="450"/>
        <v>44764.368055555555</v>
      </c>
      <c r="P4852" s="3" t="str">
        <f t="shared" si="451"/>
        <v>Jul,2022</v>
      </c>
      <c r="Q4852">
        <f t="shared" si="452"/>
        <v>2022</v>
      </c>
      <c r="R4852" t="str">
        <f t="shared" si="453"/>
        <v>Fri</v>
      </c>
      <c r="S4852">
        <f t="shared" si="454"/>
        <v>8</v>
      </c>
      <c r="T4852" t="str">
        <f t="shared" si="455"/>
        <v>YES</v>
      </c>
      <c r="U4852" cm="1">
        <f t="array" ref="U4852">_xlfn.XLOOKUP(Table1012[[#This Row],[Severity_Level]],{"MINOR","MODERATE","SEVERE","FATAL"},{1,2,3,5})</f>
        <v>3</v>
      </c>
      <c r="Z4852" s="1"/>
      <c r="AA4852" s="2"/>
      <c r="AB4852" s="4"/>
    </row>
    <row r="4853" spans="1:28" x14ac:dyDescent="0.3">
      <c r="A4853" t="s">
        <v>4894</v>
      </c>
      <c r="B4853" s="11" t="s">
        <v>49</v>
      </c>
      <c r="C4853" s="11" t="s">
        <v>12</v>
      </c>
      <c r="D4853" s="11" t="s">
        <v>37</v>
      </c>
      <c r="E4853" s="11" t="s">
        <v>20</v>
      </c>
      <c r="F4853" s="11" t="s">
        <v>51</v>
      </c>
      <c r="G4853" s="11">
        <v>5</v>
      </c>
      <c r="H4853" s="11" t="s">
        <v>32</v>
      </c>
      <c r="I4853" s="12">
        <v>44764</v>
      </c>
      <c r="J4853" s="14">
        <v>0.36875000000000002</v>
      </c>
      <c r="K4853">
        <v>5</v>
      </c>
      <c r="L4853" t="s">
        <v>32</v>
      </c>
      <c r="M4853" s="1">
        <v>44764</v>
      </c>
      <c r="N4853" s="2">
        <v>0.36875000000000002</v>
      </c>
      <c r="O4853" s="1">
        <f t="shared" si="450"/>
        <v>44764.368750000001</v>
      </c>
      <c r="P4853" s="3" t="str">
        <f t="shared" si="451"/>
        <v>Jul,2022</v>
      </c>
      <c r="Q4853">
        <f t="shared" si="452"/>
        <v>2022</v>
      </c>
      <c r="R4853" t="str">
        <f t="shared" si="453"/>
        <v>Fri</v>
      </c>
      <c r="S4853">
        <f t="shared" si="454"/>
        <v>8</v>
      </c>
      <c r="T4853" t="str">
        <f t="shared" si="455"/>
        <v>YES</v>
      </c>
      <c r="U4853" cm="1">
        <f t="array" ref="U4853">_xlfn.XLOOKUP(Table1012[[#This Row],[Severity_Level]],{"MINOR","MODERATE","SEVERE","FATAL"},{1,2,3,5})</f>
        <v>2</v>
      </c>
      <c r="Z4853" s="1"/>
      <c r="AA4853" s="2"/>
      <c r="AB4853" s="4"/>
    </row>
    <row r="4854" spans="1:28" x14ac:dyDescent="0.3">
      <c r="A4854" t="s">
        <v>4895</v>
      </c>
      <c r="B4854" s="11" t="s">
        <v>11</v>
      </c>
      <c r="C4854" s="11" t="s">
        <v>12</v>
      </c>
      <c r="D4854" s="11" t="s">
        <v>13</v>
      </c>
      <c r="E4854" s="11" t="s">
        <v>35</v>
      </c>
      <c r="F4854" s="11" t="s">
        <v>51</v>
      </c>
      <c r="G4854" s="11">
        <v>1</v>
      </c>
      <c r="H4854" s="11" t="s">
        <v>40</v>
      </c>
      <c r="I4854" s="12">
        <v>44764</v>
      </c>
      <c r="J4854" s="14">
        <v>0.36944444444444446</v>
      </c>
      <c r="K4854">
        <v>1</v>
      </c>
      <c r="L4854" t="s">
        <v>40</v>
      </c>
      <c r="M4854" s="1">
        <v>44764</v>
      </c>
      <c r="N4854" s="2">
        <v>0.36944444444444446</v>
      </c>
      <c r="O4854" s="1">
        <f t="shared" si="450"/>
        <v>44764.369444444441</v>
      </c>
      <c r="P4854" s="3" t="str">
        <f t="shared" si="451"/>
        <v>Jul,2022</v>
      </c>
      <c r="Q4854">
        <f t="shared" si="452"/>
        <v>2022</v>
      </c>
      <c r="R4854" t="str">
        <f t="shared" si="453"/>
        <v>Fri</v>
      </c>
      <c r="S4854">
        <f t="shared" si="454"/>
        <v>8</v>
      </c>
      <c r="T4854" t="str">
        <f t="shared" si="455"/>
        <v>YES</v>
      </c>
      <c r="U4854" cm="1">
        <f t="array" ref="U4854">_xlfn.XLOOKUP(Table1012[[#This Row],[Severity_Level]],{"MINOR","MODERATE","SEVERE","FATAL"},{1,2,3,5})</f>
        <v>5</v>
      </c>
      <c r="Z4854" s="1"/>
      <c r="AA4854" s="2"/>
      <c r="AB4854" s="4"/>
    </row>
    <row r="4855" spans="1:28" x14ac:dyDescent="0.3">
      <c r="A4855" t="s">
        <v>4896</v>
      </c>
      <c r="B4855" s="11" t="s">
        <v>29</v>
      </c>
      <c r="C4855" s="11" t="s">
        <v>30</v>
      </c>
      <c r="D4855" s="11" t="s">
        <v>47</v>
      </c>
      <c r="E4855" s="11" t="s">
        <v>38</v>
      </c>
      <c r="F4855" s="11" t="s">
        <v>26</v>
      </c>
      <c r="G4855" s="11">
        <v>4</v>
      </c>
      <c r="H4855" s="11" t="s">
        <v>32</v>
      </c>
      <c r="I4855" s="12">
        <v>44764</v>
      </c>
      <c r="J4855" s="14">
        <v>0.37013888888888891</v>
      </c>
      <c r="K4855">
        <v>4</v>
      </c>
      <c r="L4855" t="s">
        <v>32</v>
      </c>
      <c r="M4855" s="1">
        <v>44764</v>
      </c>
      <c r="N4855" s="2">
        <v>0.37013888888888891</v>
      </c>
      <c r="O4855" s="1">
        <f t="shared" si="450"/>
        <v>44764.370138888888</v>
      </c>
      <c r="P4855" s="3" t="str">
        <f t="shared" si="451"/>
        <v>Jul,2022</v>
      </c>
      <c r="Q4855">
        <f t="shared" si="452"/>
        <v>2022</v>
      </c>
      <c r="R4855" t="str">
        <f t="shared" si="453"/>
        <v>Fri</v>
      </c>
      <c r="S4855">
        <f t="shared" si="454"/>
        <v>8</v>
      </c>
      <c r="T4855" t="str">
        <f t="shared" si="455"/>
        <v>YES</v>
      </c>
      <c r="U4855" cm="1">
        <f t="array" ref="U4855">_xlfn.XLOOKUP(Table1012[[#This Row],[Severity_Level]],{"MINOR","MODERATE","SEVERE","FATAL"},{1,2,3,5})</f>
        <v>2</v>
      </c>
      <c r="Z4855" s="1"/>
      <c r="AA4855" s="2"/>
      <c r="AB4855" s="4"/>
    </row>
    <row r="4856" spans="1:28" x14ac:dyDescent="0.3">
      <c r="A4856" t="s">
        <v>4897</v>
      </c>
      <c r="B4856" s="11" t="s">
        <v>49</v>
      </c>
      <c r="C4856" s="11" t="s">
        <v>65</v>
      </c>
      <c r="D4856" s="11" t="s">
        <v>31</v>
      </c>
      <c r="E4856" s="11" t="s">
        <v>35</v>
      </c>
      <c r="F4856" s="11" t="s">
        <v>26</v>
      </c>
      <c r="G4856" s="11">
        <v>4</v>
      </c>
      <c r="H4856" s="11" t="s">
        <v>16</v>
      </c>
      <c r="I4856" s="12">
        <v>44764</v>
      </c>
      <c r="J4856" s="14">
        <v>0.37083333333333335</v>
      </c>
      <c r="K4856">
        <v>4</v>
      </c>
      <c r="L4856" t="s">
        <v>16</v>
      </c>
      <c r="M4856" s="1">
        <v>44764</v>
      </c>
      <c r="N4856" s="2">
        <v>0.37083333333333335</v>
      </c>
      <c r="O4856" s="1">
        <f t="shared" si="450"/>
        <v>44764.370833333334</v>
      </c>
      <c r="P4856" s="3" t="str">
        <f t="shared" si="451"/>
        <v>Jul,2022</v>
      </c>
      <c r="Q4856">
        <f t="shared" si="452"/>
        <v>2022</v>
      </c>
      <c r="R4856" t="str">
        <f t="shared" si="453"/>
        <v>Fri</v>
      </c>
      <c r="S4856">
        <f t="shared" si="454"/>
        <v>8</v>
      </c>
      <c r="T4856" t="str">
        <f t="shared" si="455"/>
        <v>YES</v>
      </c>
      <c r="U4856" cm="1">
        <f t="array" ref="U4856">_xlfn.XLOOKUP(Table1012[[#This Row],[Severity_Level]],{"MINOR","MODERATE","SEVERE","FATAL"},{1,2,3,5})</f>
        <v>1</v>
      </c>
      <c r="Z4856" s="1"/>
      <c r="AA4856" s="2"/>
      <c r="AB4856" s="4"/>
    </row>
    <row r="4857" spans="1:28" x14ac:dyDescent="0.3">
      <c r="A4857" t="s">
        <v>4898</v>
      </c>
      <c r="B4857" s="11" t="s">
        <v>11</v>
      </c>
      <c r="C4857" s="11" t="s">
        <v>57</v>
      </c>
      <c r="D4857" s="11" t="s">
        <v>37</v>
      </c>
      <c r="E4857" s="11" t="s">
        <v>38</v>
      </c>
      <c r="F4857" s="11" t="s">
        <v>26</v>
      </c>
      <c r="G4857" s="11">
        <v>3</v>
      </c>
      <c r="H4857" s="11" t="s">
        <v>16</v>
      </c>
      <c r="I4857" s="12">
        <v>44764</v>
      </c>
      <c r="J4857" s="14">
        <v>0.37152777777777779</v>
      </c>
      <c r="K4857">
        <v>3</v>
      </c>
      <c r="L4857" t="s">
        <v>16</v>
      </c>
      <c r="M4857" s="1">
        <v>44764</v>
      </c>
      <c r="N4857" s="2">
        <v>0.37152777777777779</v>
      </c>
      <c r="O4857" s="1">
        <f t="shared" si="450"/>
        <v>44764.371527777781</v>
      </c>
      <c r="P4857" s="3" t="str">
        <f t="shared" si="451"/>
        <v>Jul,2022</v>
      </c>
      <c r="Q4857">
        <f t="shared" si="452"/>
        <v>2022</v>
      </c>
      <c r="R4857" t="str">
        <f t="shared" si="453"/>
        <v>Fri</v>
      </c>
      <c r="S4857">
        <f t="shared" si="454"/>
        <v>8</v>
      </c>
      <c r="T4857" t="str">
        <f t="shared" si="455"/>
        <v>YES</v>
      </c>
      <c r="U4857" cm="1">
        <f t="array" ref="U4857">_xlfn.XLOOKUP(Table1012[[#This Row],[Severity_Level]],{"MINOR","MODERATE","SEVERE","FATAL"},{1,2,3,5})</f>
        <v>1</v>
      </c>
      <c r="Z4857" s="1"/>
      <c r="AA4857" s="2"/>
      <c r="AB4857" s="4"/>
    </row>
    <row r="4858" spans="1:28" x14ac:dyDescent="0.3">
      <c r="A4858" t="s">
        <v>4899</v>
      </c>
      <c r="B4858" s="11" t="s">
        <v>49</v>
      </c>
      <c r="C4858" s="11" t="s">
        <v>12</v>
      </c>
      <c r="D4858" s="11" t="s">
        <v>37</v>
      </c>
      <c r="E4858" s="11" t="s">
        <v>20</v>
      </c>
      <c r="F4858" s="11" t="s">
        <v>51</v>
      </c>
      <c r="G4858" s="11">
        <v>5</v>
      </c>
      <c r="H4858" s="11" t="s">
        <v>40</v>
      </c>
      <c r="I4858" s="12">
        <v>44764</v>
      </c>
      <c r="J4858" s="14">
        <v>0.37222222222222223</v>
      </c>
      <c r="K4858">
        <v>5</v>
      </c>
      <c r="L4858" t="s">
        <v>40</v>
      </c>
      <c r="M4858" s="1">
        <v>44764</v>
      </c>
      <c r="N4858" s="2">
        <v>0.37222222222222223</v>
      </c>
      <c r="O4858" s="1">
        <f t="shared" si="450"/>
        <v>44764.37222222222</v>
      </c>
      <c r="P4858" s="3" t="str">
        <f t="shared" si="451"/>
        <v>Jul,2022</v>
      </c>
      <c r="Q4858">
        <f t="shared" si="452"/>
        <v>2022</v>
      </c>
      <c r="R4858" t="str">
        <f t="shared" si="453"/>
        <v>Fri</v>
      </c>
      <c r="S4858">
        <f t="shared" si="454"/>
        <v>8</v>
      </c>
      <c r="T4858" t="str">
        <f t="shared" si="455"/>
        <v>YES</v>
      </c>
      <c r="U4858" cm="1">
        <f t="array" ref="U4858">_xlfn.XLOOKUP(Table1012[[#This Row],[Severity_Level]],{"MINOR","MODERATE","SEVERE","FATAL"},{1,2,3,5})</f>
        <v>5</v>
      </c>
      <c r="Z4858" s="1"/>
      <c r="AA4858" s="2"/>
      <c r="AB4858" s="4"/>
    </row>
    <row r="4859" spans="1:28" x14ac:dyDescent="0.3">
      <c r="A4859" t="s">
        <v>4900</v>
      </c>
      <c r="B4859" s="11" t="s">
        <v>49</v>
      </c>
      <c r="C4859" s="11" t="s">
        <v>19</v>
      </c>
      <c r="D4859" s="11" t="s">
        <v>25</v>
      </c>
      <c r="E4859" s="11" t="s">
        <v>38</v>
      </c>
      <c r="F4859" s="11" t="s">
        <v>26</v>
      </c>
      <c r="G4859" s="11">
        <v>2</v>
      </c>
      <c r="H4859" s="11" t="s">
        <v>27</v>
      </c>
      <c r="I4859" s="12">
        <v>44764</v>
      </c>
      <c r="J4859" s="14">
        <v>0.37291666666666667</v>
      </c>
      <c r="K4859">
        <v>2</v>
      </c>
      <c r="L4859" t="s">
        <v>27</v>
      </c>
      <c r="M4859" s="1">
        <v>44764</v>
      </c>
      <c r="N4859" s="2">
        <v>0.37291666666666667</v>
      </c>
      <c r="O4859" s="1">
        <f t="shared" si="450"/>
        <v>44764.372916666667</v>
      </c>
      <c r="P4859" s="3" t="str">
        <f t="shared" si="451"/>
        <v>Jul,2022</v>
      </c>
      <c r="Q4859">
        <f t="shared" si="452"/>
        <v>2022</v>
      </c>
      <c r="R4859" t="str">
        <f t="shared" si="453"/>
        <v>Fri</v>
      </c>
      <c r="S4859">
        <f t="shared" si="454"/>
        <v>8</v>
      </c>
      <c r="T4859" t="str">
        <f t="shared" si="455"/>
        <v>YES</v>
      </c>
      <c r="U4859" cm="1">
        <f t="array" ref="U4859">_xlfn.XLOOKUP(Table1012[[#This Row],[Severity_Level]],{"MINOR","MODERATE","SEVERE","FATAL"},{1,2,3,5})</f>
        <v>3</v>
      </c>
      <c r="Z4859" s="1"/>
      <c r="AA4859" s="2"/>
      <c r="AB4859" s="4"/>
    </row>
    <row r="4860" spans="1:28" x14ac:dyDescent="0.3">
      <c r="A4860" t="s">
        <v>4901</v>
      </c>
      <c r="B4860" s="11" t="s">
        <v>29</v>
      </c>
      <c r="C4860" s="11" t="s">
        <v>46</v>
      </c>
      <c r="D4860" s="11" t="s">
        <v>47</v>
      </c>
      <c r="E4860" s="11" t="s">
        <v>38</v>
      </c>
      <c r="F4860" s="11" t="s">
        <v>21</v>
      </c>
      <c r="G4860" s="11">
        <v>2</v>
      </c>
      <c r="H4860" s="11" t="s">
        <v>16</v>
      </c>
      <c r="I4860" s="12">
        <v>44764</v>
      </c>
      <c r="J4860" s="14">
        <v>0.37361111111111112</v>
      </c>
      <c r="K4860">
        <v>2</v>
      </c>
      <c r="L4860" t="s">
        <v>16</v>
      </c>
      <c r="M4860" s="1">
        <v>44764</v>
      </c>
      <c r="N4860" s="2">
        <v>0.37361111111111112</v>
      </c>
      <c r="O4860" s="1">
        <f t="shared" si="450"/>
        <v>44764.373611111114</v>
      </c>
      <c r="P4860" s="3" t="str">
        <f t="shared" si="451"/>
        <v>Jul,2022</v>
      </c>
      <c r="Q4860">
        <f t="shared" si="452"/>
        <v>2022</v>
      </c>
      <c r="R4860" t="str">
        <f t="shared" si="453"/>
        <v>Fri</v>
      </c>
      <c r="S4860">
        <f t="shared" si="454"/>
        <v>8</v>
      </c>
      <c r="T4860" t="str">
        <f t="shared" si="455"/>
        <v>YES</v>
      </c>
      <c r="U4860" cm="1">
        <f t="array" ref="U4860">_xlfn.XLOOKUP(Table1012[[#This Row],[Severity_Level]],{"MINOR","MODERATE","SEVERE","FATAL"},{1,2,3,5})</f>
        <v>1</v>
      </c>
      <c r="Z4860" s="1"/>
      <c r="AA4860" s="2"/>
      <c r="AB4860" s="4"/>
    </row>
    <row r="4861" spans="1:28" x14ac:dyDescent="0.3">
      <c r="A4861" t="s">
        <v>4902</v>
      </c>
      <c r="B4861" s="11" t="s">
        <v>29</v>
      </c>
      <c r="C4861" s="11" t="s">
        <v>19</v>
      </c>
      <c r="D4861" s="11" t="s">
        <v>25</v>
      </c>
      <c r="E4861" s="11" t="s">
        <v>14</v>
      </c>
      <c r="F4861" s="11" t="s">
        <v>15</v>
      </c>
      <c r="G4861" s="11">
        <v>5</v>
      </c>
      <c r="H4861" s="11" t="s">
        <v>27</v>
      </c>
      <c r="I4861" s="12">
        <v>44764</v>
      </c>
      <c r="J4861" s="14">
        <v>0.37430555555555556</v>
      </c>
      <c r="K4861">
        <v>5</v>
      </c>
      <c r="L4861" t="s">
        <v>27</v>
      </c>
      <c r="M4861" s="1">
        <v>44764</v>
      </c>
      <c r="N4861" s="2">
        <v>0.37430555555555556</v>
      </c>
      <c r="O4861" s="1">
        <f t="shared" si="450"/>
        <v>44764.374305555553</v>
      </c>
      <c r="P4861" s="3" t="str">
        <f t="shared" si="451"/>
        <v>Jul,2022</v>
      </c>
      <c r="Q4861">
        <f t="shared" si="452"/>
        <v>2022</v>
      </c>
      <c r="R4861" t="str">
        <f t="shared" si="453"/>
        <v>Fri</v>
      </c>
      <c r="S4861">
        <f t="shared" si="454"/>
        <v>8</v>
      </c>
      <c r="T4861" t="str">
        <f t="shared" si="455"/>
        <v>YES</v>
      </c>
      <c r="U4861" cm="1">
        <f t="array" ref="U4861">_xlfn.XLOOKUP(Table1012[[#This Row],[Severity_Level]],{"MINOR","MODERATE","SEVERE","FATAL"},{1,2,3,5})</f>
        <v>3</v>
      </c>
      <c r="Z4861" s="1"/>
      <c r="AA4861" s="2"/>
      <c r="AB4861" s="4"/>
    </row>
    <row r="4862" spans="1:28" x14ac:dyDescent="0.3">
      <c r="A4862" t="s">
        <v>4903</v>
      </c>
      <c r="B4862" s="11" t="s">
        <v>11</v>
      </c>
      <c r="C4862" s="11" t="s">
        <v>57</v>
      </c>
      <c r="D4862" s="11" t="s">
        <v>31</v>
      </c>
      <c r="E4862" s="11" t="s">
        <v>35</v>
      </c>
      <c r="F4862" s="11" t="s">
        <v>21</v>
      </c>
      <c r="G4862" s="11">
        <v>2</v>
      </c>
      <c r="H4862" s="11" t="s">
        <v>27</v>
      </c>
      <c r="I4862" s="12">
        <v>44764</v>
      </c>
      <c r="J4862" s="14">
        <v>0.375</v>
      </c>
      <c r="K4862">
        <v>2</v>
      </c>
      <c r="L4862" t="s">
        <v>27</v>
      </c>
      <c r="M4862" s="1">
        <v>44764</v>
      </c>
      <c r="N4862" s="2">
        <v>0.375</v>
      </c>
      <c r="O4862" s="1">
        <f t="shared" si="450"/>
        <v>44764.375</v>
      </c>
      <c r="P4862" s="3" t="str">
        <f t="shared" si="451"/>
        <v>Jul,2022</v>
      </c>
      <c r="Q4862">
        <f t="shared" si="452"/>
        <v>2022</v>
      </c>
      <c r="R4862" t="str">
        <f t="shared" si="453"/>
        <v>Fri</v>
      </c>
      <c r="S4862">
        <f t="shared" si="454"/>
        <v>9</v>
      </c>
      <c r="T4862" t="str">
        <f t="shared" si="455"/>
        <v>YES</v>
      </c>
      <c r="U4862" cm="1">
        <f t="array" ref="U4862">_xlfn.XLOOKUP(Table1012[[#This Row],[Severity_Level]],{"MINOR","MODERATE","SEVERE","FATAL"},{1,2,3,5})</f>
        <v>3</v>
      </c>
      <c r="Z4862" s="1"/>
      <c r="AA4862" s="2"/>
      <c r="AB4862" s="4"/>
    </row>
    <row r="4863" spans="1:28" x14ac:dyDescent="0.3">
      <c r="A4863" t="s">
        <v>4904</v>
      </c>
      <c r="B4863" s="11" t="s">
        <v>18</v>
      </c>
      <c r="C4863" s="11" t="s">
        <v>65</v>
      </c>
      <c r="D4863" s="11" t="s">
        <v>37</v>
      </c>
      <c r="E4863" s="11" t="s">
        <v>38</v>
      </c>
      <c r="F4863" s="11" t="s">
        <v>21</v>
      </c>
      <c r="G4863" s="11">
        <v>1</v>
      </c>
      <c r="H4863" s="11" t="s">
        <v>32</v>
      </c>
      <c r="I4863" s="12">
        <v>44764</v>
      </c>
      <c r="J4863" s="14">
        <v>0.37569444444444444</v>
      </c>
      <c r="K4863">
        <v>1</v>
      </c>
      <c r="L4863" t="s">
        <v>32</v>
      </c>
      <c r="M4863" s="1">
        <v>44764</v>
      </c>
      <c r="N4863" s="2">
        <v>0.37569444444444444</v>
      </c>
      <c r="O4863" s="1">
        <f t="shared" si="450"/>
        <v>44764.375694444447</v>
      </c>
      <c r="P4863" s="3" t="str">
        <f t="shared" si="451"/>
        <v>Jul,2022</v>
      </c>
      <c r="Q4863">
        <f t="shared" si="452"/>
        <v>2022</v>
      </c>
      <c r="R4863" t="str">
        <f t="shared" si="453"/>
        <v>Fri</v>
      </c>
      <c r="S4863">
        <f t="shared" si="454"/>
        <v>9</v>
      </c>
      <c r="T4863" t="str">
        <f t="shared" si="455"/>
        <v>YES</v>
      </c>
      <c r="U4863" cm="1">
        <f t="array" ref="U4863">_xlfn.XLOOKUP(Table1012[[#This Row],[Severity_Level]],{"MINOR","MODERATE","SEVERE","FATAL"},{1,2,3,5})</f>
        <v>2</v>
      </c>
      <c r="Z4863" s="1"/>
      <c r="AA4863" s="2"/>
      <c r="AB4863" s="4"/>
    </row>
    <row r="4864" spans="1:28" x14ac:dyDescent="0.3">
      <c r="A4864" t="s">
        <v>4905</v>
      </c>
      <c r="B4864" s="11" t="s">
        <v>56</v>
      </c>
      <c r="C4864" s="11" t="s">
        <v>19</v>
      </c>
      <c r="D4864" s="11" t="s">
        <v>25</v>
      </c>
      <c r="E4864" s="11" t="s">
        <v>38</v>
      </c>
      <c r="F4864" s="11" t="s">
        <v>51</v>
      </c>
      <c r="G4864" s="11">
        <v>5</v>
      </c>
      <c r="H4864" s="11" t="s">
        <v>16</v>
      </c>
      <c r="I4864" s="12">
        <v>44764</v>
      </c>
      <c r="J4864" s="14">
        <v>0.37638888888888888</v>
      </c>
      <c r="K4864">
        <v>5</v>
      </c>
      <c r="L4864" t="s">
        <v>16</v>
      </c>
      <c r="M4864" s="1">
        <v>44764</v>
      </c>
      <c r="N4864" s="2">
        <v>0.37638888888888888</v>
      </c>
      <c r="O4864" s="1">
        <f t="shared" si="450"/>
        <v>44764.376388888886</v>
      </c>
      <c r="P4864" s="3" t="str">
        <f t="shared" si="451"/>
        <v>Jul,2022</v>
      </c>
      <c r="Q4864">
        <f t="shared" si="452"/>
        <v>2022</v>
      </c>
      <c r="R4864" t="str">
        <f t="shared" si="453"/>
        <v>Fri</v>
      </c>
      <c r="S4864">
        <f t="shared" si="454"/>
        <v>9</v>
      </c>
      <c r="T4864" t="str">
        <f t="shared" si="455"/>
        <v>YES</v>
      </c>
      <c r="U4864" cm="1">
        <f t="array" ref="U4864">_xlfn.XLOOKUP(Table1012[[#This Row],[Severity_Level]],{"MINOR","MODERATE","SEVERE","FATAL"},{1,2,3,5})</f>
        <v>1</v>
      </c>
      <c r="Z4864" s="1"/>
      <c r="AA4864" s="2"/>
      <c r="AB4864" s="4"/>
    </row>
    <row r="4865" spans="1:28" x14ac:dyDescent="0.3">
      <c r="A4865" t="s">
        <v>4906</v>
      </c>
      <c r="B4865" s="11" t="s">
        <v>18</v>
      </c>
      <c r="C4865" s="11" t="s">
        <v>19</v>
      </c>
      <c r="D4865" s="11" t="s">
        <v>47</v>
      </c>
      <c r="E4865" s="11" t="s">
        <v>14</v>
      </c>
      <c r="F4865" s="11" t="s">
        <v>51</v>
      </c>
      <c r="G4865" s="11">
        <v>2</v>
      </c>
      <c r="H4865" s="11" t="s">
        <v>16</v>
      </c>
      <c r="I4865" s="12">
        <v>44764</v>
      </c>
      <c r="J4865" s="14">
        <v>0.37708333333333333</v>
      </c>
      <c r="K4865">
        <v>2</v>
      </c>
      <c r="L4865" t="s">
        <v>16</v>
      </c>
      <c r="M4865" s="1">
        <v>44764</v>
      </c>
      <c r="N4865" s="2">
        <v>0.37708333333333333</v>
      </c>
      <c r="O4865" s="1">
        <f t="shared" si="450"/>
        <v>44764.377083333333</v>
      </c>
      <c r="P4865" s="3" t="str">
        <f t="shared" si="451"/>
        <v>Jul,2022</v>
      </c>
      <c r="Q4865">
        <f t="shared" si="452"/>
        <v>2022</v>
      </c>
      <c r="R4865" t="str">
        <f t="shared" si="453"/>
        <v>Fri</v>
      </c>
      <c r="S4865">
        <f t="shared" si="454"/>
        <v>9</v>
      </c>
      <c r="T4865" t="str">
        <f t="shared" si="455"/>
        <v>YES</v>
      </c>
      <c r="U4865" cm="1">
        <f t="array" ref="U4865">_xlfn.XLOOKUP(Table1012[[#This Row],[Severity_Level]],{"MINOR","MODERATE","SEVERE","FATAL"},{1,2,3,5})</f>
        <v>1</v>
      </c>
      <c r="Z4865" s="1"/>
      <c r="AA4865" s="2"/>
      <c r="AB4865" s="4"/>
    </row>
    <row r="4866" spans="1:28" x14ac:dyDescent="0.3">
      <c r="A4866" t="s">
        <v>4907</v>
      </c>
      <c r="B4866" s="11" t="s">
        <v>29</v>
      </c>
      <c r="C4866" s="11" t="s">
        <v>46</v>
      </c>
      <c r="D4866" s="11" t="s">
        <v>31</v>
      </c>
      <c r="E4866" s="11" t="s">
        <v>14</v>
      </c>
      <c r="F4866" s="11" t="s">
        <v>15</v>
      </c>
      <c r="G4866" s="11">
        <v>3</v>
      </c>
      <c r="H4866" s="11" t="s">
        <v>16</v>
      </c>
      <c r="I4866" s="12">
        <v>44764</v>
      </c>
      <c r="J4866" s="14">
        <v>0.37777777777777777</v>
      </c>
      <c r="K4866">
        <v>3</v>
      </c>
      <c r="L4866" t="s">
        <v>16</v>
      </c>
      <c r="M4866" s="1">
        <v>44764</v>
      </c>
      <c r="N4866" s="2">
        <v>0.37777777777777777</v>
      </c>
      <c r="O4866" s="1">
        <f t="shared" ref="O4866:O4929" si="456">M4866+N4866</f>
        <v>44764.37777777778</v>
      </c>
      <c r="P4866" s="3" t="str">
        <f t="shared" ref="P4866:P4929" si="457">TEXT(M4866,"MMM,YYY")</f>
        <v>Jul,2022</v>
      </c>
      <c r="Q4866">
        <f t="shared" ref="Q4866:Q4929" si="458">YEAR(M4866)</f>
        <v>2022</v>
      </c>
      <c r="R4866" t="str">
        <f t="shared" ref="R4866:R4929" si="459">TEXT(M4866,"DDD")</f>
        <v>Fri</v>
      </c>
      <c r="S4866">
        <f t="shared" ref="S4866:S4929" si="460">HOUR(N4866)</f>
        <v>9</v>
      </c>
      <c r="T4866" t="str">
        <f t="shared" ref="T4866:T4929" si="461">IF(OR(AND(S4866&gt;=7,S4866&lt;=9),AND(S4866&gt;=17,S4866&lt;=19)),"YES","NO")</f>
        <v>YES</v>
      </c>
      <c r="U4866" cm="1">
        <f t="array" ref="U4866">_xlfn.XLOOKUP(Table1012[[#This Row],[Severity_Level]],{"MINOR","MODERATE","SEVERE","FATAL"},{1,2,3,5})</f>
        <v>1</v>
      </c>
      <c r="Z4866" s="1"/>
      <c r="AA4866" s="2"/>
      <c r="AB4866" s="4"/>
    </row>
    <row r="4867" spans="1:28" x14ac:dyDescent="0.3">
      <c r="A4867" t="s">
        <v>4908</v>
      </c>
      <c r="B4867" s="11" t="s">
        <v>29</v>
      </c>
      <c r="C4867" s="11" t="s">
        <v>53</v>
      </c>
      <c r="D4867" s="11" t="s">
        <v>31</v>
      </c>
      <c r="E4867" s="11" t="s">
        <v>35</v>
      </c>
      <c r="F4867" s="11" t="s">
        <v>51</v>
      </c>
      <c r="G4867" s="11">
        <v>5</v>
      </c>
      <c r="H4867" s="11" t="s">
        <v>40</v>
      </c>
      <c r="I4867" s="12">
        <v>44764</v>
      </c>
      <c r="J4867" s="14">
        <v>0.37847222222222221</v>
      </c>
      <c r="K4867">
        <v>5</v>
      </c>
      <c r="L4867" t="s">
        <v>40</v>
      </c>
      <c r="M4867" s="1">
        <v>44764</v>
      </c>
      <c r="N4867" s="2">
        <v>0.37847222222222221</v>
      </c>
      <c r="O4867" s="1">
        <f t="shared" si="456"/>
        <v>44764.378472222219</v>
      </c>
      <c r="P4867" s="3" t="str">
        <f t="shared" si="457"/>
        <v>Jul,2022</v>
      </c>
      <c r="Q4867">
        <f t="shared" si="458"/>
        <v>2022</v>
      </c>
      <c r="R4867" t="str">
        <f t="shared" si="459"/>
        <v>Fri</v>
      </c>
      <c r="S4867">
        <f t="shared" si="460"/>
        <v>9</v>
      </c>
      <c r="T4867" t="str">
        <f t="shared" si="461"/>
        <v>YES</v>
      </c>
      <c r="U4867" cm="1">
        <f t="array" ref="U4867">_xlfn.XLOOKUP(Table1012[[#This Row],[Severity_Level]],{"MINOR","MODERATE","SEVERE","FATAL"},{1,2,3,5})</f>
        <v>5</v>
      </c>
      <c r="Z4867" s="1"/>
      <c r="AA4867" s="2"/>
      <c r="AB4867" s="4"/>
    </row>
    <row r="4868" spans="1:28" x14ac:dyDescent="0.3">
      <c r="A4868" t="s">
        <v>4909</v>
      </c>
      <c r="B4868" s="11" t="s">
        <v>11</v>
      </c>
      <c r="C4868" s="11" t="s">
        <v>24</v>
      </c>
      <c r="D4868" s="11" t="s">
        <v>31</v>
      </c>
      <c r="E4868" s="11" t="s">
        <v>20</v>
      </c>
      <c r="F4868" s="11" t="s">
        <v>26</v>
      </c>
      <c r="G4868" s="11">
        <v>5</v>
      </c>
      <c r="H4868" s="11" t="s">
        <v>16</v>
      </c>
      <c r="I4868" s="12">
        <v>44764</v>
      </c>
      <c r="J4868" s="14">
        <v>0.37916666666666665</v>
      </c>
      <c r="K4868">
        <v>5</v>
      </c>
      <c r="L4868" t="s">
        <v>16</v>
      </c>
      <c r="M4868" s="1">
        <v>44764</v>
      </c>
      <c r="N4868" s="2">
        <v>0.37916666666666665</v>
      </c>
      <c r="O4868" s="1">
        <f t="shared" si="456"/>
        <v>44764.379166666666</v>
      </c>
      <c r="P4868" s="3" t="str">
        <f t="shared" si="457"/>
        <v>Jul,2022</v>
      </c>
      <c r="Q4868">
        <f t="shared" si="458"/>
        <v>2022</v>
      </c>
      <c r="R4868" t="str">
        <f t="shared" si="459"/>
        <v>Fri</v>
      </c>
      <c r="S4868">
        <f t="shared" si="460"/>
        <v>9</v>
      </c>
      <c r="T4868" t="str">
        <f t="shared" si="461"/>
        <v>YES</v>
      </c>
      <c r="U4868" cm="1">
        <f t="array" ref="U4868">_xlfn.XLOOKUP(Table1012[[#This Row],[Severity_Level]],{"MINOR","MODERATE","SEVERE","FATAL"},{1,2,3,5})</f>
        <v>1</v>
      </c>
      <c r="Z4868" s="1"/>
      <c r="AA4868" s="2"/>
      <c r="AB4868" s="4"/>
    </row>
    <row r="4869" spans="1:28" x14ac:dyDescent="0.3">
      <c r="A4869" t="s">
        <v>4910</v>
      </c>
      <c r="B4869" s="11" t="s">
        <v>29</v>
      </c>
      <c r="C4869" s="11" t="s">
        <v>65</v>
      </c>
      <c r="D4869" s="11" t="s">
        <v>13</v>
      </c>
      <c r="E4869" s="11" t="s">
        <v>38</v>
      </c>
      <c r="F4869" s="11" t="s">
        <v>15</v>
      </c>
      <c r="G4869" s="11">
        <v>1</v>
      </c>
      <c r="H4869" s="11" t="s">
        <v>27</v>
      </c>
      <c r="I4869" s="12">
        <v>44764</v>
      </c>
      <c r="J4869" s="14">
        <v>0.37986111111111109</v>
      </c>
      <c r="K4869">
        <v>1</v>
      </c>
      <c r="L4869" t="s">
        <v>27</v>
      </c>
      <c r="M4869" s="1">
        <v>44764</v>
      </c>
      <c r="N4869" s="2">
        <v>0.37986111111111109</v>
      </c>
      <c r="O4869" s="1">
        <f t="shared" si="456"/>
        <v>44764.379861111112</v>
      </c>
      <c r="P4869" s="3" t="str">
        <f t="shared" si="457"/>
        <v>Jul,2022</v>
      </c>
      <c r="Q4869">
        <f t="shared" si="458"/>
        <v>2022</v>
      </c>
      <c r="R4869" t="str">
        <f t="shared" si="459"/>
        <v>Fri</v>
      </c>
      <c r="S4869">
        <f t="shared" si="460"/>
        <v>9</v>
      </c>
      <c r="T4869" t="str">
        <f t="shared" si="461"/>
        <v>YES</v>
      </c>
      <c r="U4869" cm="1">
        <f t="array" ref="U4869">_xlfn.XLOOKUP(Table1012[[#This Row],[Severity_Level]],{"MINOR","MODERATE","SEVERE","FATAL"},{1,2,3,5})</f>
        <v>3</v>
      </c>
      <c r="Z4869" s="1"/>
      <c r="AA4869" s="2"/>
      <c r="AB4869" s="4"/>
    </row>
    <row r="4870" spans="1:28" x14ac:dyDescent="0.3">
      <c r="A4870" t="s">
        <v>4911</v>
      </c>
      <c r="B4870" s="11" t="s">
        <v>29</v>
      </c>
      <c r="C4870" s="11" t="s">
        <v>53</v>
      </c>
      <c r="D4870" s="11" t="s">
        <v>31</v>
      </c>
      <c r="E4870" s="11" t="s">
        <v>38</v>
      </c>
      <c r="F4870" s="11" t="s">
        <v>21</v>
      </c>
      <c r="G4870" s="11">
        <v>5</v>
      </c>
      <c r="H4870" s="11" t="s">
        <v>27</v>
      </c>
      <c r="I4870" s="12">
        <v>44764</v>
      </c>
      <c r="J4870" s="14">
        <v>0.38055555555555554</v>
      </c>
      <c r="K4870">
        <v>5</v>
      </c>
      <c r="L4870" t="s">
        <v>27</v>
      </c>
      <c r="M4870" s="1">
        <v>44764</v>
      </c>
      <c r="N4870" s="2">
        <v>0.38055555555555554</v>
      </c>
      <c r="O4870" s="1">
        <f t="shared" si="456"/>
        <v>44764.380555555559</v>
      </c>
      <c r="P4870" s="3" t="str">
        <f t="shared" si="457"/>
        <v>Jul,2022</v>
      </c>
      <c r="Q4870">
        <f t="shared" si="458"/>
        <v>2022</v>
      </c>
      <c r="R4870" t="str">
        <f t="shared" si="459"/>
        <v>Fri</v>
      </c>
      <c r="S4870">
        <f t="shared" si="460"/>
        <v>9</v>
      </c>
      <c r="T4870" t="str">
        <f t="shared" si="461"/>
        <v>YES</v>
      </c>
      <c r="U4870" cm="1">
        <f t="array" ref="U4870">_xlfn.XLOOKUP(Table1012[[#This Row],[Severity_Level]],{"MINOR","MODERATE","SEVERE","FATAL"},{1,2,3,5})</f>
        <v>3</v>
      </c>
      <c r="Z4870" s="1"/>
      <c r="AA4870" s="2"/>
      <c r="AB4870" s="4"/>
    </row>
    <row r="4871" spans="1:28" x14ac:dyDescent="0.3">
      <c r="A4871" t="s">
        <v>4912</v>
      </c>
      <c r="B4871" s="11" t="s">
        <v>29</v>
      </c>
      <c r="C4871" s="11" t="s">
        <v>24</v>
      </c>
      <c r="D4871" s="11" t="s">
        <v>47</v>
      </c>
      <c r="E4871" s="11" t="s">
        <v>35</v>
      </c>
      <c r="F4871" s="11" t="s">
        <v>21</v>
      </c>
      <c r="G4871" s="11">
        <v>1</v>
      </c>
      <c r="H4871" s="11" t="s">
        <v>27</v>
      </c>
      <c r="I4871" s="12">
        <v>44764</v>
      </c>
      <c r="J4871" s="14">
        <v>0.38124999999999998</v>
      </c>
      <c r="K4871">
        <v>1</v>
      </c>
      <c r="L4871" t="s">
        <v>27</v>
      </c>
      <c r="M4871" s="1">
        <v>44764</v>
      </c>
      <c r="N4871" s="2">
        <v>0.38124999999999998</v>
      </c>
      <c r="O4871" s="1">
        <f t="shared" si="456"/>
        <v>44764.381249999999</v>
      </c>
      <c r="P4871" s="3" t="str">
        <f t="shared" si="457"/>
        <v>Jul,2022</v>
      </c>
      <c r="Q4871">
        <f t="shared" si="458"/>
        <v>2022</v>
      </c>
      <c r="R4871" t="str">
        <f t="shared" si="459"/>
        <v>Fri</v>
      </c>
      <c r="S4871">
        <f t="shared" si="460"/>
        <v>9</v>
      </c>
      <c r="T4871" t="str">
        <f t="shared" si="461"/>
        <v>YES</v>
      </c>
      <c r="U4871" cm="1">
        <f t="array" ref="U4871">_xlfn.XLOOKUP(Table1012[[#This Row],[Severity_Level]],{"MINOR","MODERATE","SEVERE","FATAL"},{1,2,3,5})</f>
        <v>3</v>
      </c>
      <c r="Z4871" s="1"/>
      <c r="AA4871" s="2"/>
      <c r="AB4871" s="4"/>
    </row>
    <row r="4872" spans="1:28" x14ac:dyDescent="0.3">
      <c r="A4872" t="s">
        <v>4913</v>
      </c>
      <c r="B4872" s="11" t="s">
        <v>11</v>
      </c>
      <c r="C4872" s="11" t="s">
        <v>50</v>
      </c>
      <c r="D4872" s="11" t="s">
        <v>47</v>
      </c>
      <c r="E4872" s="11" t="s">
        <v>20</v>
      </c>
      <c r="F4872" s="11" t="s">
        <v>51</v>
      </c>
      <c r="G4872" s="11">
        <v>1</v>
      </c>
      <c r="H4872" s="11" t="s">
        <v>32</v>
      </c>
      <c r="I4872" s="12">
        <v>44764</v>
      </c>
      <c r="J4872" s="14">
        <v>0.38194444444444442</v>
      </c>
      <c r="K4872">
        <v>1</v>
      </c>
      <c r="L4872" t="s">
        <v>32</v>
      </c>
      <c r="M4872" s="1">
        <v>44764</v>
      </c>
      <c r="N4872" s="2">
        <v>0.38194444444444442</v>
      </c>
      <c r="O4872" s="1">
        <f t="shared" si="456"/>
        <v>44764.381944444445</v>
      </c>
      <c r="P4872" s="3" t="str">
        <f t="shared" si="457"/>
        <v>Jul,2022</v>
      </c>
      <c r="Q4872">
        <f t="shared" si="458"/>
        <v>2022</v>
      </c>
      <c r="R4872" t="str">
        <f t="shared" si="459"/>
        <v>Fri</v>
      </c>
      <c r="S4872">
        <f t="shared" si="460"/>
        <v>9</v>
      </c>
      <c r="T4872" t="str">
        <f t="shared" si="461"/>
        <v>YES</v>
      </c>
      <c r="U4872" cm="1">
        <f t="array" ref="U4872">_xlfn.XLOOKUP(Table1012[[#This Row],[Severity_Level]],{"MINOR","MODERATE","SEVERE","FATAL"},{1,2,3,5})</f>
        <v>2</v>
      </c>
      <c r="Z4872" s="1"/>
      <c r="AA4872" s="2"/>
      <c r="AB4872" s="4"/>
    </row>
    <row r="4873" spans="1:28" x14ac:dyDescent="0.3">
      <c r="A4873" t="s">
        <v>4914</v>
      </c>
      <c r="B4873" s="11" t="s">
        <v>11</v>
      </c>
      <c r="C4873" s="11" t="s">
        <v>50</v>
      </c>
      <c r="D4873" s="11" t="s">
        <v>47</v>
      </c>
      <c r="E4873" s="11" t="s">
        <v>20</v>
      </c>
      <c r="F4873" s="11" t="s">
        <v>26</v>
      </c>
      <c r="G4873" s="11">
        <v>2</v>
      </c>
      <c r="H4873" s="11" t="s">
        <v>40</v>
      </c>
      <c r="I4873" s="12">
        <v>44764</v>
      </c>
      <c r="J4873" s="14">
        <v>0.38263888888888886</v>
      </c>
      <c r="K4873">
        <v>2</v>
      </c>
      <c r="L4873" t="s">
        <v>40</v>
      </c>
      <c r="M4873" s="1">
        <v>44764</v>
      </c>
      <c r="N4873" s="2">
        <v>0.38263888888888886</v>
      </c>
      <c r="O4873" s="1">
        <f t="shared" si="456"/>
        <v>44764.382638888892</v>
      </c>
      <c r="P4873" s="3" t="str">
        <f t="shared" si="457"/>
        <v>Jul,2022</v>
      </c>
      <c r="Q4873">
        <f t="shared" si="458"/>
        <v>2022</v>
      </c>
      <c r="R4873" t="str">
        <f t="shared" si="459"/>
        <v>Fri</v>
      </c>
      <c r="S4873">
        <f t="shared" si="460"/>
        <v>9</v>
      </c>
      <c r="T4873" t="str">
        <f t="shared" si="461"/>
        <v>YES</v>
      </c>
      <c r="U4873" cm="1">
        <f t="array" ref="U4873">_xlfn.XLOOKUP(Table1012[[#This Row],[Severity_Level]],{"MINOR","MODERATE","SEVERE","FATAL"},{1,2,3,5})</f>
        <v>5</v>
      </c>
      <c r="Z4873" s="1"/>
      <c r="AA4873" s="2"/>
      <c r="AB4873" s="4"/>
    </row>
    <row r="4874" spans="1:28" x14ac:dyDescent="0.3">
      <c r="A4874" t="s">
        <v>4915</v>
      </c>
      <c r="B4874" s="11" t="s">
        <v>11</v>
      </c>
      <c r="C4874" s="11" t="s">
        <v>24</v>
      </c>
      <c r="D4874" s="11" t="s">
        <v>25</v>
      </c>
      <c r="E4874" s="11" t="s">
        <v>35</v>
      </c>
      <c r="F4874" s="11" t="s">
        <v>21</v>
      </c>
      <c r="G4874" s="11">
        <v>5</v>
      </c>
      <c r="H4874" s="11" t="s">
        <v>27</v>
      </c>
      <c r="I4874" s="12">
        <v>44765</v>
      </c>
      <c r="J4874" s="14">
        <v>0.38333333333333336</v>
      </c>
      <c r="K4874">
        <v>5</v>
      </c>
      <c r="L4874" t="s">
        <v>27</v>
      </c>
      <c r="M4874" s="1">
        <v>44765</v>
      </c>
      <c r="N4874" s="2">
        <v>0.38333333333333336</v>
      </c>
      <c r="O4874" s="1">
        <f t="shared" si="456"/>
        <v>44765.383333333331</v>
      </c>
      <c r="P4874" s="3" t="str">
        <f t="shared" si="457"/>
        <v>Jul,2022</v>
      </c>
      <c r="Q4874">
        <f t="shared" si="458"/>
        <v>2022</v>
      </c>
      <c r="R4874" t="str">
        <f t="shared" si="459"/>
        <v>Sat</v>
      </c>
      <c r="S4874">
        <f t="shared" si="460"/>
        <v>9</v>
      </c>
      <c r="T4874" t="str">
        <f t="shared" si="461"/>
        <v>YES</v>
      </c>
      <c r="U4874" cm="1">
        <f t="array" ref="U4874">_xlfn.XLOOKUP(Table1012[[#This Row],[Severity_Level]],{"MINOR","MODERATE","SEVERE","FATAL"},{1,2,3,5})</f>
        <v>3</v>
      </c>
      <c r="Z4874" s="1"/>
      <c r="AA4874" s="2"/>
      <c r="AB4874" s="4"/>
    </row>
    <row r="4875" spans="1:28" x14ac:dyDescent="0.3">
      <c r="A4875" t="s">
        <v>4916</v>
      </c>
      <c r="B4875" s="11" t="s">
        <v>29</v>
      </c>
      <c r="C4875" s="11" t="s">
        <v>19</v>
      </c>
      <c r="D4875" s="11" t="s">
        <v>37</v>
      </c>
      <c r="E4875" s="11" t="s">
        <v>14</v>
      </c>
      <c r="F4875" s="11" t="s">
        <v>15</v>
      </c>
      <c r="G4875" s="11">
        <v>1</v>
      </c>
      <c r="H4875" s="11" t="s">
        <v>27</v>
      </c>
      <c r="I4875" s="12">
        <v>44765</v>
      </c>
      <c r="J4875" s="14">
        <v>0.3840277777777778</v>
      </c>
      <c r="K4875">
        <v>1</v>
      </c>
      <c r="L4875" t="s">
        <v>27</v>
      </c>
      <c r="M4875" s="1">
        <v>44765</v>
      </c>
      <c r="N4875" s="2">
        <v>0.3840277777777778</v>
      </c>
      <c r="O4875" s="1">
        <f t="shared" si="456"/>
        <v>44765.384027777778</v>
      </c>
      <c r="P4875" s="3" t="str">
        <f t="shared" si="457"/>
        <v>Jul,2022</v>
      </c>
      <c r="Q4875">
        <f t="shared" si="458"/>
        <v>2022</v>
      </c>
      <c r="R4875" t="str">
        <f t="shared" si="459"/>
        <v>Sat</v>
      </c>
      <c r="S4875">
        <f t="shared" si="460"/>
        <v>9</v>
      </c>
      <c r="T4875" t="str">
        <f t="shared" si="461"/>
        <v>YES</v>
      </c>
      <c r="U4875" cm="1">
        <f t="array" ref="U4875">_xlfn.XLOOKUP(Table1012[[#This Row],[Severity_Level]],{"MINOR","MODERATE","SEVERE","FATAL"},{1,2,3,5})</f>
        <v>3</v>
      </c>
      <c r="Z4875" s="1"/>
      <c r="AA4875" s="2"/>
      <c r="AB4875" s="4"/>
    </row>
    <row r="4876" spans="1:28" x14ac:dyDescent="0.3">
      <c r="A4876" t="s">
        <v>4917</v>
      </c>
      <c r="B4876" s="11" t="s">
        <v>34</v>
      </c>
      <c r="C4876" s="11" t="s">
        <v>65</v>
      </c>
      <c r="D4876" s="11" t="s">
        <v>25</v>
      </c>
      <c r="E4876" s="11" t="s">
        <v>20</v>
      </c>
      <c r="F4876" s="11" t="s">
        <v>51</v>
      </c>
      <c r="G4876" s="11">
        <v>3</v>
      </c>
      <c r="H4876" s="11" t="s">
        <v>40</v>
      </c>
      <c r="I4876" s="12">
        <v>44765</v>
      </c>
      <c r="J4876" s="14">
        <v>0.38472222222222224</v>
      </c>
      <c r="K4876">
        <v>3</v>
      </c>
      <c r="L4876" t="s">
        <v>40</v>
      </c>
      <c r="M4876" s="1">
        <v>44765</v>
      </c>
      <c r="N4876" s="2">
        <v>0.38472222222222224</v>
      </c>
      <c r="O4876" s="1">
        <f t="shared" si="456"/>
        <v>44765.384722222225</v>
      </c>
      <c r="P4876" s="3" t="str">
        <f t="shared" si="457"/>
        <v>Jul,2022</v>
      </c>
      <c r="Q4876">
        <f t="shared" si="458"/>
        <v>2022</v>
      </c>
      <c r="R4876" t="str">
        <f t="shared" si="459"/>
        <v>Sat</v>
      </c>
      <c r="S4876">
        <f t="shared" si="460"/>
        <v>9</v>
      </c>
      <c r="T4876" t="str">
        <f t="shared" si="461"/>
        <v>YES</v>
      </c>
      <c r="U4876" cm="1">
        <f t="array" ref="U4876">_xlfn.XLOOKUP(Table1012[[#This Row],[Severity_Level]],{"MINOR","MODERATE","SEVERE","FATAL"},{1,2,3,5})</f>
        <v>5</v>
      </c>
      <c r="Z4876" s="1"/>
      <c r="AA4876" s="2"/>
      <c r="AB4876" s="4"/>
    </row>
    <row r="4877" spans="1:28" x14ac:dyDescent="0.3">
      <c r="A4877" t="s">
        <v>4918</v>
      </c>
      <c r="B4877" s="11" t="s">
        <v>34</v>
      </c>
      <c r="C4877" s="11" t="s">
        <v>50</v>
      </c>
      <c r="D4877" s="11" t="s">
        <v>25</v>
      </c>
      <c r="E4877" s="11" t="s">
        <v>35</v>
      </c>
      <c r="F4877" s="11" t="s">
        <v>15</v>
      </c>
      <c r="G4877" s="11">
        <v>4</v>
      </c>
      <c r="H4877" s="11" t="s">
        <v>27</v>
      </c>
      <c r="I4877" s="12">
        <v>44765</v>
      </c>
      <c r="J4877" s="14">
        <v>0.38541666666666669</v>
      </c>
      <c r="K4877">
        <v>4</v>
      </c>
      <c r="L4877" t="s">
        <v>27</v>
      </c>
      <c r="M4877" s="1">
        <v>44765</v>
      </c>
      <c r="N4877" s="2">
        <v>0.38541666666666669</v>
      </c>
      <c r="O4877" s="1">
        <f t="shared" si="456"/>
        <v>44765.385416666664</v>
      </c>
      <c r="P4877" s="3" t="str">
        <f t="shared" si="457"/>
        <v>Jul,2022</v>
      </c>
      <c r="Q4877">
        <f t="shared" si="458"/>
        <v>2022</v>
      </c>
      <c r="R4877" t="str">
        <f t="shared" si="459"/>
        <v>Sat</v>
      </c>
      <c r="S4877">
        <f t="shared" si="460"/>
        <v>9</v>
      </c>
      <c r="T4877" t="str">
        <f t="shared" si="461"/>
        <v>YES</v>
      </c>
      <c r="U4877" cm="1">
        <f t="array" ref="U4877">_xlfn.XLOOKUP(Table1012[[#This Row],[Severity_Level]],{"MINOR","MODERATE","SEVERE","FATAL"},{1,2,3,5})</f>
        <v>3</v>
      </c>
      <c r="Z4877" s="1"/>
      <c r="AA4877" s="2"/>
      <c r="AB4877" s="4"/>
    </row>
    <row r="4878" spans="1:28" x14ac:dyDescent="0.3">
      <c r="A4878" t="s">
        <v>4919</v>
      </c>
      <c r="B4878" s="11" t="s">
        <v>49</v>
      </c>
      <c r="C4878" s="11" t="s">
        <v>12</v>
      </c>
      <c r="D4878" s="11" t="s">
        <v>25</v>
      </c>
      <c r="E4878" s="11" t="s">
        <v>38</v>
      </c>
      <c r="F4878" s="11" t="s">
        <v>15</v>
      </c>
      <c r="G4878" s="11">
        <v>2</v>
      </c>
      <c r="H4878" s="11" t="s">
        <v>27</v>
      </c>
      <c r="I4878" s="12">
        <v>44765</v>
      </c>
      <c r="J4878" s="14">
        <v>0.38611111111111113</v>
      </c>
      <c r="K4878">
        <v>2</v>
      </c>
      <c r="L4878" t="s">
        <v>27</v>
      </c>
      <c r="M4878" s="1">
        <v>44765</v>
      </c>
      <c r="N4878" s="2">
        <v>0.38611111111111113</v>
      </c>
      <c r="O4878" s="1">
        <f t="shared" si="456"/>
        <v>44765.386111111111</v>
      </c>
      <c r="P4878" s="3" t="str">
        <f t="shared" si="457"/>
        <v>Jul,2022</v>
      </c>
      <c r="Q4878">
        <f t="shared" si="458"/>
        <v>2022</v>
      </c>
      <c r="R4878" t="str">
        <f t="shared" si="459"/>
        <v>Sat</v>
      </c>
      <c r="S4878">
        <f t="shared" si="460"/>
        <v>9</v>
      </c>
      <c r="T4878" t="str">
        <f t="shared" si="461"/>
        <v>YES</v>
      </c>
      <c r="U4878" cm="1">
        <f t="array" ref="U4878">_xlfn.XLOOKUP(Table1012[[#This Row],[Severity_Level]],{"MINOR","MODERATE","SEVERE","FATAL"},{1,2,3,5})</f>
        <v>3</v>
      </c>
      <c r="Z4878" s="1"/>
      <c r="AA4878" s="2"/>
      <c r="AB4878" s="4"/>
    </row>
    <row r="4879" spans="1:28" x14ac:dyDescent="0.3">
      <c r="A4879" t="s">
        <v>4920</v>
      </c>
      <c r="B4879" s="11" t="s">
        <v>34</v>
      </c>
      <c r="C4879" s="11" t="s">
        <v>53</v>
      </c>
      <c r="D4879" s="11" t="s">
        <v>31</v>
      </c>
      <c r="E4879" s="11" t="s">
        <v>20</v>
      </c>
      <c r="F4879" s="11" t="s">
        <v>26</v>
      </c>
      <c r="G4879" s="11">
        <v>3</v>
      </c>
      <c r="H4879" s="11" t="s">
        <v>32</v>
      </c>
      <c r="I4879" s="12">
        <v>44765</v>
      </c>
      <c r="J4879" s="14">
        <v>0.38680555555555557</v>
      </c>
      <c r="K4879">
        <v>3</v>
      </c>
      <c r="L4879" t="s">
        <v>32</v>
      </c>
      <c r="M4879" s="1">
        <v>44765</v>
      </c>
      <c r="N4879" s="2">
        <v>0.38680555555555557</v>
      </c>
      <c r="O4879" s="1">
        <f t="shared" si="456"/>
        <v>44765.386805555558</v>
      </c>
      <c r="P4879" s="3" t="str">
        <f t="shared" si="457"/>
        <v>Jul,2022</v>
      </c>
      <c r="Q4879">
        <f t="shared" si="458"/>
        <v>2022</v>
      </c>
      <c r="R4879" t="str">
        <f t="shared" si="459"/>
        <v>Sat</v>
      </c>
      <c r="S4879">
        <f t="shared" si="460"/>
        <v>9</v>
      </c>
      <c r="T4879" t="str">
        <f t="shared" si="461"/>
        <v>YES</v>
      </c>
      <c r="U4879" cm="1">
        <f t="array" ref="U4879">_xlfn.XLOOKUP(Table1012[[#This Row],[Severity_Level]],{"MINOR","MODERATE","SEVERE","FATAL"},{1,2,3,5})</f>
        <v>2</v>
      </c>
      <c r="Z4879" s="1"/>
      <c r="AA4879" s="2"/>
      <c r="AB4879" s="4"/>
    </row>
    <row r="4880" spans="1:28" x14ac:dyDescent="0.3">
      <c r="A4880" t="s">
        <v>4921</v>
      </c>
      <c r="B4880" s="11" t="s">
        <v>18</v>
      </c>
      <c r="C4880" s="11" t="s">
        <v>57</v>
      </c>
      <c r="D4880" s="11" t="s">
        <v>25</v>
      </c>
      <c r="E4880" s="11" t="s">
        <v>20</v>
      </c>
      <c r="F4880" s="11" t="s">
        <v>26</v>
      </c>
      <c r="G4880" s="11">
        <v>2</v>
      </c>
      <c r="H4880" s="11" t="s">
        <v>32</v>
      </c>
      <c r="I4880" s="12">
        <v>44765</v>
      </c>
      <c r="J4880" s="14">
        <v>0.38750000000000001</v>
      </c>
      <c r="K4880">
        <v>2</v>
      </c>
      <c r="L4880" t="s">
        <v>32</v>
      </c>
      <c r="M4880" s="1">
        <v>44765</v>
      </c>
      <c r="N4880" s="2">
        <v>0.38750000000000001</v>
      </c>
      <c r="O4880" s="1">
        <f t="shared" si="456"/>
        <v>44765.387499999997</v>
      </c>
      <c r="P4880" s="3" t="str">
        <f t="shared" si="457"/>
        <v>Jul,2022</v>
      </c>
      <c r="Q4880">
        <f t="shared" si="458"/>
        <v>2022</v>
      </c>
      <c r="R4880" t="str">
        <f t="shared" si="459"/>
        <v>Sat</v>
      </c>
      <c r="S4880">
        <f t="shared" si="460"/>
        <v>9</v>
      </c>
      <c r="T4880" t="str">
        <f t="shared" si="461"/>
        <v>YES</v>
      </c>
      <c r="U4880" cm="1">
        <f t="array" ref="U4880">_xlfn.XLOOKUP(Table1012[[#This Row],[Severity_Level]],{"MINOR","MODERATE","SEVERE","FATAL"},{1,2,3,5})</f>
        <v>2</v>
      </c>
      <c r="Z4880" s="1"/>
      <c r="AA4880" s="2"/>
      <c r="AB4880" s="4"/>
    </row>
    <row r="4881" spans="1:28" x14ac:dyDescent="0.3">
      <c r="A4881" t="s">
        <v>4922</v>
      </c>
      <c r="B4881" s="11" t="s">
        <v>49</v>
      </c>
      <c r="C4881" s="11" t="s">
        <v>12</v>
      </c>
      <c r="D4881" s="11" t="s">
        <v>37</v>
      </c>
      <c r="E4881" s="11" t="s">
        <v>20</v>
      </c>
      <c r="F4881" s="11" t="s">
        <v>26</v>
      </c>
      <c r="G4881" s="11">
        <v>5</v>
      </c>
      <c r="H4881" s="11" t="s">
        <v>16</v>
      </c>
      <c r="I4881" s="12">
        <v>44765</v>
      </c>
      <c r="J4881" s="14">
        <v>0.38819444444444445</v>
      </c>
      <c r="K4881">
        <v>5</v>
      </c>
      <c r="L4881" t="s">
        <v>16</v>
      </c>
      <c r="M4881" s="1">
        <v>44765</v>
      </c>
      <c r="N4881" s="2">
        <v>0.38819444444444445</v>
      </c>
      <c r="O4881" s="1">
        <f t="shared" si="456"/>
        <v>44765.388194444444</v>
      </c>
      <c r="P4881" s="3" t="str">
        <f t="shared" si="457"/>
        <v>Jul,2022</v>
      </c>
      <c r="Q4881">
        <f t="shared" si="458"/>
        <v>2022</v>
      </c>
      <c r="R4881" t="str">
        <f t="shared" si="459"/>
        <v>Sat</v>
      </c>
      <c r="S4881">
        <f t="shared" si="460"/>
        <v>9</v>
      </c>
      <c r="T4881" t="str">
        <f t="shared" si="461"/>
        <v>YES</v>
      </c>
      <c r="U4881" cm="1">
        <f t="array" ref="U4881">_xlfn.XLOOKUP(Table1012[[#This Row],[Severity_Level]],{"MINOR","MODERATE","SEVERE","FATAL"},{1,2,3,5})</f>
        <v>1</v>
      </c>
      <c r="Z4881" s="1"/>
      <c r="AA4881" s="2"/>
      <c r="AB4881" s="4"/>
    </row>
    <row r="4882" spans="1:28" x14ac:dyDescent="0.3">
      <c r="A4882" t="s">
        <v>4923</v>
      </c>
      <c r="B4882" s="11" t="s">
        <v>56</v>
      </c>
      <c r="C4882" s="11" t="s">
        <v>53</v>
      </c>
      <c r="D4882" s="11" t="s">
        <v>37</v>
      </c>
      <c r="E4882" s="11" t="s">
        <v>14</v>
      </c>
      <c r="F4882" s="11" t="s">
        <v>26</v>
      </c>
      <c r="G4882" s="11">
        <v>2</v>
      </c>
      <c r="H4882" s="11" t="s">
        <v>40</v>
      </c>
      <c r="I4882" s="12">
        <v>44765</v>
      </c>
      <c r="J4882" s="14">
        <v>0.3888888888888889</v>
      </c>
      <c r="K4882">
        <v>2</v>
      </c>
      <c r="L4882" t="s">
        <v>40</v>
      </c>
      <c r="M4882" s="1">
        <v>44765</v>
      </c>
      <c r="N4882" s="2">
        <v>0.3888888888888889</v>
      </c>
      <c r="O4882" s="1">
        <f t="shared" si="456"/>
        <v>44765.388888888891</v>
      </c>
      <c r="P4882" s="3" t="str">
        <f t="shared" si="457"/>
        <v>Jul,2022</v>
      </c>
      <c r="Q4882">
        <f t="shared" si="458"/>
        <v>2022</v>
      </c>
      <c r="R4882" t="str">
        <f t="shared" si="459"/>
        <v>Sat</v>
      </c>
      <c r="S4882">
        <f t="shared" si="460"/>
        <v>9</v>
      </c>
      <c r="T4882" t="str">
        <f t="shared" si="461"/>
        <v>YES</v>
      </c>
      <c r="U4882" cm="1">
        <f t="array" ref="U4882">_xlfn.XLOOKUP(Table1012[[#This Row],[Severity_Level]],{"MINOR","MODERATE","SEVERE","FATAL"},{1,2,3,5})</f>
        <v>5</v>
      </c>
      <c r="Z4882" s="1"/>
      <c r="AA4882" s="2"/>
      <c r="AB4882" s="4"/>
    </row>
    <row r="4883" spans="1:28" x14ac:dyDescent="0.3">
      <c r="A4883" t="s">
        <v>4924</v>
      </c>
      <c r="B4883" s="11" t="s">
        <v>11</v>
      </c>
      <c r="C4883" s="11" t="s">
        <v>46</v>
      </c>
      <c r="D4883" s="11" t="s">
        <v>25</v>
      </c>
      <c r="E4883" s="11" t="s">
        <v>38</v>
      </c>
      <c r="F4883" s="11" t="s">
        <v>15</v>
      </c>
      <c r="G4883" s="11">
        <v>3</v>
      </c>
      <c r="H4883" s="11" t="s">
        <v>16</v>
      </c>
      <c r="I4883" s="12">
        <v>44765</v>
      </c>
      <c r="J4883" s="14">
        <v>0.38958333333333334</v>
      </c>
      <c r="K4883">
        <v>3</v>
      </c>
      <c r="L4883" t="s">
        <v>16</v>
      </c>
      <c r="M4883" s="1">
        <v>44765</v>
      </c>
      <c r="N4883" s="2">
        <v>0.38958333333333334</v>
      </c>
      <c r="O4883" s="1">
        <f t="shared" si="456"/>
        <v>44765.38958333333</v>
      </c>
      <c r="P4883" s="3" t="str">
        <f t="shared" si="457"/>
        <v>Jul,2022</v>
      </c>
      <c r="Q4883">
        <f t="shared" si="458"/>
        <v>2022</v>
      </c>
      <c r="R4883" t="str">
        <f t="shared" si="459"/>
        <v>Sat</v>
      </c>
      <c r="S4883">
        <f t="shared" si="460"/>
        <v>9</v>
      </c>
      <c r="T4883" t="str">
        <f t="shared" si="461"/>
        <v>YES</v>
      </c>
      <c r="U4883" cm="1">
        <f t="array" ref="U4883">_xlfn.XLOOKUP(Table1012[[#This Row],[Severity_Level]],{"MINOR","MODERATE","SEVERE","FATAL"},{1,2,3,5})</f>
        <v>1</v>
      </c>
      <c r="Z4883" s="1"/>
      <c r="AA4883" s="2"/>
      <c r="AB4883" s="4"/>
    </row>
    <row r="4884" spans="1:28" x14ac:dyDescent="0.3">
      <c r="A4884" t="s">
        <v>4925</v>
      </c>
      <c r="B4884" s="11" t="s">
        <v>29</v>
      </c>
      <c r="C4884" s="11" t="s">
        <v>19</v>
      </c>
      <c r="D4884" s="11" t="s">
        <v>31</v>
      </c>
      <c r="E4884" s="11" t="s">
        <v>20</v>
      </c>
      <c r="F4884" s="11" t="s">
        <v>51</v>
      </c>
      <c r="G4884" s="11">
        <v>2</v>
      </c>
      <c r="H4884" s="11" t="s">
        <v>16</v>
      </c>
      <c r="I4884" s="12">
        <v>44765</v>
      </c>
      <c r="J4884" s="14">
        <v>0.39027777777777778</v>
      </c>
      <c r="K4884">
        <v>2</v>
      </c>
      <c r="L4884" t="s">
        <v>16</v>
      </c>
      <c r="M4884" s="1">
        <v>44765</v>
      </c>
      <c r="N4884" s="2">
        <v>0.39027777777777778</v>
      </c>
      <c r="O4884" s="1">
        <f t="shared" si="456"/>
        <v>44765.390277777777</v>
      </c>
      <c r="P4884" s="3" t="str">
        <f t="shared" si="457"/>
        <v>Jul,2022</v>
      </c>
      <c r="Q4884">
        <f t="shared" si="458"/>
        <v>2022</v>
      </c>
      <c r="R4884" t="str">
        <f t="shared" si="459"/>
        <v>Sat</v>
      </c>
      <c r="S4884">
        <f t="shared" si="460"/>
        <v>9</v>
      </c>
      <c r="T4884" t="str">
        <f t="shared" si="461"/>
        <v>YES</v>
      </c>
      <c r="U4884" cm="1">
        <f t="array" ref="U4884">_xlfn.XLOOKUP(Table1012[[#This Row],[Severity_Level]],{"MINOR","MODERATE","SEVERE","FATAL"},{1,2,3,5})</f>
        <v>1</v>
      </c>
      <c r="Z4884" s="1"/>
      <c r="AA4884" s="2"/>
      <c r="AB4884" s="4"/>
    </row>
    <row r="4885" spans="1:28" x14ac:dyDescent="0.3">
      <c r="A4885" t="s">
        <v>4926</v>
      </c>
      <c r="B4885" s="11" t="s">
        <v>11</v>
      </c>
      <c r="C4885" s="11" t="s">
        <v>50</v>
      </c>
      <c r="D4885" s="11" t="s">
        <v>13</v>
      </c>
      <c r="E4885" s="11" t="s">
        <v>35</v>
      </c>
      <c r="F4885" s="11" t="s">
        <v>21</v>
      </c>
      <c r="G4885" s="11">
        <v>1</v>
      </c>
      <c r="H4885" s="11" t="s">
        <v>27</v>
      </c>
      <c r="I4885" s="12">
        <v>44765</v>
      </c>
      <c r="J4885" s="14">
        <v>0.39097222222222222</v>
      </c>
      <c r="K4885">
        <v>1</v>
      </c>
      <c r="L4885" t="s">
        <v>27</v>
      </c>
      <c r="M4885" s="1">
        <v>44765</v>
      </c>
      <c r="N4885" s="2">
        <v>0.39097222222222222</v>
      </c>
      <c r="O4885" s="1">
        <f t="shared" si="456"/>
        <v>44765.390972222223</v>
      </c>
      <c r="P4885" s="3" t="str">
        <f t="shared" si="457"/>
        <v>Jul,2022</v>
      </c>
      <c r="Q4885">
        <f t="shared" si="458"/>
        <v>2022</v>
      </c>
      <c r="R4885" t="str">
        <f t="shared" si="459"/>
        <v>Sat</v>
      </c>
      <c r="S4885">
        <f t="shared" si="460"/>
        <v>9</v>
      </c>
      <c r="T4885" t="str">
        <f t="shared" si="461"/>
        <v>YES</v>
      </c>
      <c r="U4885" cm="1">
        <f t="array" ref="U4885">_xlfn.XLOOKUP(Table1012[[#This Row],[Severity_Level]],{"MINOR","MODERATE","SEVERE","FATAL"},{1,2,3,5})</f>
        <v>3</v>
      </c>
      <c r="Z4885" s="1"/>
      <c r="AA4885" s="2"/>
      <c r="AB4885" s="4"/>
    </row>
    <row r="4886" spans="1:28" x14ac:dyDescent="0.3">
      <c r="A4886" t="s">
        <v>4927</v>
      </c>
      <c r="B4886" s="11" t="s">
        <v>34</v>
      </c>
      <c r="C4886" s="11" t="s">
        <v>65</v>
      </c>
      <c r="D4886" s="11" t="s">
        <v>47</v>
      </c>
      <c r="E4886" s="11" t="s">
        <v>35</v>
      </c>
      <c r="F4886" s="11" t="s">
        <v>21</v>
      </c>
      <c r="G4886" s="11">
        <v>5</v>
      </c>
      <c r="H4886" s="11" t="s">
        <v>32</v>
      </c>
      <c r="I4886" s="12">
        <v>44765</v>
      </c>
      <c r="J4886" s="14">
        <v>0.39166666666666666</v>
      </c>
      <c r="K4886">
        <v>5</v>
      </c>
      <c r="L4886" t="s">
        <v>32</v>
      </c>
      <c r="M4886" s="1">
        <v>44765</v>
      </c>
      <c r="N4886" s="2">
        <v>0.39166666666666666</v>
      </c>
      <c r="O4886" s="1">
        <f t="shared" si="456"/>
        <v>44765.39166666667</v>
      </c>
      <c r="P4886" s="3" t="str">
        <f t="shared" si="457"/>
        <v>Jul,2022</v>
      </c>
      <c r="Q4886">
        <f t="shared" si="458"/>
        <v>2022</v>
      </c>
      <c r="R4886" t="str">
        <f t="shared" si="459"/>
        <v>Sat</v>
      </c>
      <c r="S4886">
        <f t="shared" si="460"/>
        <v>9</v>
      </c>
      <c r="T4886" t="str">
        <f t="shared" si="461"/>
        <v>YES</v>
      </c>
      <c r="U4886" cm="1">
        <f t="array" ref="U4886">_xlfn.XLOOKUP(Table1012[[#This Row],[Severity_Level]],{"MINOR","MODERATE","SEVERE","FATAL"},{1,2,3,5})</f>
        <v>2</v>
      </c>
      <c r="Z4886" s="1"/>
      <c r="AA4886" s="2"/>
      <c r="AB4886" s="4"/>
    </row>
    <row r="4887" spans="1:28" x14ac:dyDescent="0.3">
      <c r="A4887" t="s">
        <v>4928</v>
      </c>
      <c r="B4887" s="11" t="s">
        <v>11</v>
      </c>
      <c r="C4887" s="11" t="s">
        <v>12</v>
      </c>
      <c r="D4887" s="11" t="s">
        <v>31</v>
      </c>
      <c r="E4887" s="11" t="s">
        <v>14</v>
      </c>
      <c r="F4887" s="11" t="s">
        <v>51</v>
      </c>
      <c r="G4887" s="11">
        <v>3</v>
      </c>
      <c r="H4887" s="11" t="s">
        <v>32</v>
      </c>
      <c r="I4887" s="12">
        <v>44765</v>
      </c>
      <c r="J4887" s="14">
        <v>0.3923611111111111</v>
      </c>
      <c r="K4887">
        <v>3</v>
      </c>
      <c r="L4887" t="s">
        <v>32</v>
      </c>
      <c r="M4887" s="1">
        <v>44765</v>
      </c>
      <c r="N4887" s="2">
        <v>0.3923611111111111</v>
      </c>
      <c r="O4887" s="1">
        <f t="shared" si="456"/>
        <v>44765.392361111109</v>
      </c>
      <c r="P4887" s="3" t="str">
        <f t="shared" si="457"/>
        <v>Jul,2022</v>
      </c>
      <c r="Q4887">
        <f t="shared" si="458"/>
        <v>2022</v>
      </c>
      <c r="R4887" t="str">
        <f t="shared" si="459"/>
        <v>Sat</v>
      </c>
      <c r="S4887">
        <f t="shared" si="460"/>
        <v>9</v>
      </c>
      <c r="T4887" t="str">
        <f t="shared" si="461"/>
        <v>YES</v>
      </c>
      <c r="U4887" cm="1">
        <f t="array" ref="U4887">_xlfn.XLOOKUP(Table1012[[#This Row],[Severity_Level]],{"MINOR","MODERATE","SEVERE","FATAL"},{1,2,3,5})</f>
        <v>2</v>
      </c>
      <c r="Z4887" s="1"/>
      <c r="AA4887" s="2"/>
      <c r="AB4887" s="4"/>
    </row>
    <row r="4888" spans="1:28" x14ac:dyDescent="0.3">
      <c r="A4888" t="s">
        <v>4929</v>
      </c>
      <c r="B4888" s="11" t="s">
        <v>18</v>
      </c>
      <c r="C4888" s="11" t="s">
        <v>30</v>
      </c>
      <c r="D4888" s="11" t="s">
        <v>25</v>
      </c>
      <c r="E4888" s="11" t="s">
        <v>20</v>
      </c>
      <c r="F4888" s="11" t="s">
        <v>15</v>
      </c>
      <c r="G4888" s="11">
        <v>5</v>
      </c>
      <c r="H4888" s="11" t="s">
        <v>32</v>
      </c>
      <c r="I4888" s="12">
        <v>44765</v>
      </c>
      <c r="J4888" s="14">
        <v>0.39305555555555555</v>
      </c>
      <c r="K4888">
        <v>5</v>
      </c>
      <c r="L4888" t="s">
        <v>32</v>
      </c>
      <c r="M4888" s="1">
        <v>44765</v>
      </c>
      <c r="N4888" s="2">
        <v>0.39305555555555555</v>
      </c>
      <c r="O4888" s="1">
        <f t="shared" si="456"/>
        <v>44765.393055555556</v>
      </c>
      <c r="P4888" s="3" t="str">
        <f t="shared" si="457"/>
        <v>Jul,2022</v>
      </c>
      <c r="Q4888">
        <f t="shared" si="458"/>
        <v>2022</v>
      </c>
      <c r="R4888" t="str">
        <f t="shared" si="459"/>
        <v>Sat</v>
      </c>
      <c r="S4888">
        <f t="shared" si="460"/>
        <v>9</v>
      </c>
      <c r="T4888" t="str">
        <f t="shared" si="461"/>
        <v>YES</v>
      </c>
      <c r="U4888" cm="1">
        <f t="array" ref="U4888">_xlfn.XLOOKUP(Table1012[[#This Row],[Severity_Level]],{"MINOR","MODERATE","SEVERE","FATAL"},{1,2,3,5})</f>
        <v>2</v>
      </c>
      <c r="Z4888" s="1"/>
      <c r="AA4888" s="2"/>
      <c r="AB4888" s="4"/>
    </row>
    <row r="4889" spans="1:28" x14ac:dyDescent="0.3">
      <c r="A4889" t="s">
        <v>4930</v>
      </c>
      <c r="B4889" s="11" t="s">
        <v>11</v>
      </c>
      <c r="C4889" s="11" t="s">
        <v>65</v>
      </c>
      <c r="D4889" s="11" t="s">
        <v>37</v>
      </c>
      <c r="E4889" s="11" t="s">
        <v>35</v>
      </c>
      <c r="F4889" s="11" t="s">
        <v>51</v>
      </c>
      <c r="G4889" s="11">
        <v>4</v>
      </c>
      <c r="H4889" s="11" t="s">
        <v>27</v>
      </c>
      <c r="I4889" s="12">
        <v>44765</v>
      </c>
      <c r="J4889" s="14">
        <v>0.39374999999999999</v>
      </c>
      <c r="K4889">
        <v>4</v>
      </c>
      <c r="L4889" t="s">
        <v>27</v>
      </c>
      <c r="M4889" s="1">
        <v>44765</v>
      </c>
      <c r="N4889" s="2">
        <v>0.39374999999999999</v>
      </c>
      <c r="O4889" s="1">
        <f t="shared" si="456"/>
        <v>44765.393750000003</v>
      </c>
      <c r="P4889" s="3" t="str">
        <f t="shared" si="457"/>
        <v>Jul,2022</v>
      </c>
      <c r="Q4889">
        <f t="shared" si="458"/>
        <v>2022</v>
      </c>
      <c r="R4889" t="str">
        <f t="shared" si="459"/>
        <v>Sat</v>
      </c>
      <c r="S4889">
        <f t="shared" si="460"/>
        <v>9</v>
      </c>
      <c r="T4889" t="str">
        <f t="shared" si="461"/>
        <v>YES</v>
      </c>
      <c r="U4889" cm="1">
        <f t="array" ref="U4889">_xlfn.XLOOKUP(Table1012[[#This Row],[Severity_Level]],{"MINOR","MODERATE","SEVERE","FATAL"},{1,2,3,5})</f>
        <v>3</v>
      </c>
      <c r="Z4889" s="1"/>
      <c r="AA4889" s="2"/>
      <c r="AB4889" s="4"/>
    </row>
    <row r="4890" spans="1:28" x14ac:dyDescent="0.3">
      <c r="A4890" t="s">
        <v>4931</v>
      </c>
      <c r="B4890" s="11" t="s">
        <v>56</v>
      </c>
      <c r="C4890" s="11" t="s">
        <v>19</v>
      </c>
      <c r="D4890" s="11" t="s">
        <v>13</v>
      </c>
      <c r="E4890" s="11" t="s">
        <v>38</v>
      </c>
      <c r="F4890" s="11" t="s">
        <v>26</v>
      </c>
      <c r="G4890" s="11">
        <v>2</v>
      </c>
      <c r="H4890" s="11" t="s">
        <v>40</v>
      </c>
      <c r="I4890" s="12">
        <v>44765</v>
      </c>
      <c r="J4890" s="14">
        <v>0.39444444444444443</v>
      </c>
      <c r="K4890">
        <v>2</v>
      </c>
      <c r="L4890" t="s">
        <v>40</v>
      </c>
      <c r="M4890" s="1">
        <v>44765</v>
      </c>
      <c r="N4890" s="2">
        <v>0.39444444444444443</v>
      </c>
      <c r="O4890" s="1">
        <f t="shared" si="456"/>
        <v>44765.394444444442</v>
      </c>
      <c r="P4890" s="3" t="str">
        <f t="shared" si="457"/>
        <v>Jul,2022</v>
      </c>
      <c r="Q4890">
        <f t="shared" si="458"/>
        <v>2022</v>
      </c>
      <c r="R4890" t="str">
        <f t="shared" si="459"/>
        <v>Sat</v>
      </c>
      <c r="S4890">
        <f t="shared" si="460"/>
        <v>9</v>
      </c>
      <c r="T4890" t="str">
        <f t="shared" si="461"/>
        <v>YES</v>
      </c>
      <c r="U4890" cm="1">
        <f t="array" ref="U4890">_xlfn.XLOOKUP(Table1012[[#This Row],[Severity_Level]],{"MINOR","MODERATE","SEVERE","FATAL"},{1,2,3,5})</f>
        <v>5</v>
      </c>
      <c r="Z4890" s="1"/>
      <c r="AA4890" s="2"/>
      <c r="AB4890" s="4"/>
    </row>
    <row r="4891" spans="1:28" x14ac:dyDescent="0.3">
      <c r="A4891" t="s">
        <v>4932</v>
      </c>
      <c r="B4891" s="11" t="s">
        <v>29</v>
      </c>
      <c r="C4891" s="11" t="s">
        <v>30</v>
      </c>
      <c r="D4891" s="11" t="s">
        <v>25</v>
      </c>
      <c r="E4891" s="11" t="s">
        <v>20</v>
      </c>
      <c r="F4891" s="11" t="s">
        <v>15</v>
      </c>
      <c r="G4891" s="11">
        <v>1</v>
      </c>
      <c r="H4891" s="11" t="s">
        <v>32</v>
      </c>
      <c r="I4891" s="12">
        <v>44765</v>
      </c>
      <c r="J4891" s="14">
        <v>0.39513888888888887</v>
      </c>
      <c r="K4891">
        <v>1</v>
      </c>
      <c r="L4891" t="s">
        <v>32</v>
      </c>
      <c r="M4891" s="1">
        <v>44765</v>
      </c>
      <c r="N4891" s="2">
        <v>0.39513888888888887</v>
      </c>
      <c r="O4891" s="1">
        <f t="shared" si="456"/>
        <v>44765.395138888889</v>
      </c>
      <c r="P4891" s="3" t="str">
        <f t="shared" si="457"/>
        <v>Jul,2022</v>
      </c>
      <c r="Q4891">
        <f t="shared" si="458"/>
        <v>2022</v>
      </c>
      <c r="R4891" t="str">
        <f t="shared" si="459"/>
        <v>Sat</v>
      </c>
      <c r="S4891">
        <f t="shared" si="460"/>
        <v>9</v>
      </c>
      <c r="T4891" t="str">
        <f t="shared" si="461"/>
        <v>YES</v>
      </c>
      <c r="U4891" cm="1">
        <f t="array" ref="U4891">_xlfn.XLOOKUP(Table1012[[#This Row],[Severity_Level]],{"MINOR","MODERATE","SEVERE","FATAL"},{1,2,3,5})</f>
        <v>2</v>
      </c>
      <c r="Z4891" s="1"/>
      <c r="AA4891" s="2"/>
      <c r="AB4891" s="4"/>
    </row>
    <row r="4892" spans="1:28" x14ac:dyDescent="0.3">
      <c r="A4892" t="s">
        <v>4933</v>
      </c>
      <c r="B4892" s="11" t="s">
        <v>29</v>
      </c>
      <c r="C4892" s="11" t="s">
        <v>19</v>
      </c>
      <c r="D4892" s="11" t="s">
        <v>47</v>
      </c>
      <c r="E4892" s="11" t="s">
        <v>20</v>
      </c>
      <c r="F4892" s="11" t="s">
        <v>51</v>
      </c>
      <c r="G4892" s="11">
        <v>5</v>
      </c>
      <c r="H4892" s="11" t="s">
        <v>40</v>
      </c>
      <c r="I4892" s="12">
        <v>44765</v>
      </c>
      <c r="J4892" s="14">
        <v>0.39583333333333331</v>
      </c>
      <c r="K4892">
        <v>5</v>
      </c>
      <c r="L4892" t="s">
        <v>40</v>
      </c>
      <c r="M4892" s="1">
        <v>44765</v>
      </c>
      <c r="N4892" s="2">
        <v>0.39583333333333331</v>
      </c>
      <c r="O4892" s="1">
        <f t="shared" si="456"/>
        <v>44765.395833333336</v>
      </c>
      <c r="P4892" s="3" t="str">
        <f t="shared" si="457"/>
        <v>Jul,2022</v>
      </c>
      <c r="Q4892">
        <f t="shared" si="458"/>
        <v>2022</v>
      </c>
      <c r="R4892" t="str">
        <f t="shared" si="459"/>
        <v>Sat</v>
      </c>
      <c r="S4892">
        <f t="shared" si="460"/>
        <v>9</v>
      </c>
      <c r="T4892" t="str">
        <f t="shared" si="461"/>
        <v>YES</v>
      </c>
      <c r="U4892" cm="1">
        <f t="array" ref="U4892">_xlfn.XLOOKUP(Table1012[[#This Row],[Severity_Level]],{"MINOR","MODERATE","SEVERE","FATAL"},{1,2,3,5})</f>
        <v>5</v>
      </c>
      <c r="Z4892" s="1"/>
      <c r="AA4892" s="2"/>
      <c r="AB4892" s="4"/>
    </row>
    <row r="4893" spans="1:28" x14ac:dyDescent="0.3">
      <c r="A4893" t="s">
        <v>4934</v>
      </c>
      <c r="B4893" s="11" t="s">
        <v>56</v>
      </c>
      <c r="C4893" s="11" t="s">
        <v>44</v>
      </c>
      <c r="D4893" s="11" t="s">
        <v>25</v>
      </c>
      <c r="E4893" s="11" t="s">
        <v>35</v>
      </c>
      <c r="F4893" s="11" t="s">
        <v>26</v>
      </c>
      <c r="G4893" s="11">
        <v>1</v>
      </c>
      <c r="H4893" s="11" t="s">
        <v>40</v>
      </c>
      <c r="I4893" s="12">
        <v>44765</v>
      </c>
      <c r="J4893" s="14">
        <v>0.39652777777777776</v>
      </c>
      <c r="K4893">
        <v>1</v>
      </c>
      <c r="L4893" t="s">
        <v>40</v>
      </c>
      <c r="M4893" s="1">
        <v>44765</v>
      </c>
      <c r="N4893" s="2">
        <v>0.39652777777777776</v>
      </c>
      <c r="O4893" s="1">
        <f t="shared" si="456"/>
        <v>44765.396527777775</v>
      </c>
      <c r="P4893" s="3" t="str">
        <f t="shared" si="457"/>
        <v>Jul,2022</v>
      </c>
      <c r="Q4893">
        <f t="shared" si="458"/>
        <v>2022</v>
      </c>
      <c r="R4893" t="str">
        <f t="shared" si="459"/>
        <v>Sat</v>
      </c>
      <c r="S4893">
        <f t="shared" si="460"/>
        <v>9</v>
      </c>
      <c r="T4893" t="str">
        <f t="shared" si="461"/>
        <v>YES</v>
      </c>
      <c r="U4893" cm="1">
        <f t="array" ref="U4893">_xlfn.XLOOKUP(Table1012[[#This Row],[Severity_Level]],{"MINOR","MODERATE","SEVERE","FATAL"},{1,2,3,5})</f>
        <v>5</v>
      </c>
      <c r="Z4893" s="1"/>
      <c r="AA4893" s="2"/>
      <c r="AB4893" s="4"/>
    </row>
    <row r="4894" spans="1:28" x14ac:dyDescent="0.3">
      <c r="A4894" t="s">
        <v>4935</v>
      </c>
      <c r="B4894" s="11" t="s">
        <v>56</v>
      </c>
      <c r="C4894" s="11" t="s">
        <v>12</v>
      </c>
      <c r="D4894" s="11" t="s">
        <v>25</v>
      </c>
      <c r="E4894" s="11" t="s">
        <v>14</v>
      </c>
      <c r="F4894" s="11" t="s">
        <v>21</v>
      </c>
      <c r="G4894" s="11">
        <v>2</v>
      </c>
      <c r="H4894" s="11" t="s">
        <v>16</v>
      </c>
      <c r="I4894" s="12">
        <v>44765</v>
      </c>
      <c r="J4894" s="14">
        <v>0.3972222222222222</v>
      </c>
      <c r="K4894">
        <v>2</v>
      </c>
      <c r="L4894" t="s">
        <v>16</v>
      </c>
      <c r="M4894" s="1">
        <v>44765</v>
      </c>
      <c r="N4894" s="2">
        <v>0.3972222222222222</v>
      </c>
      <c r="O4894" s="1">
        <f t="shared" si="456"/>
        <v>44765.397222222222</v>
      </c>
      <c r="P4894" s="3" t="str">
        <f t="shared" si="457"/>
        <v>Jul,2022</v>
      </c>
      <c r="Q4894">
        <f t="shared" si="458"/>
        <v>2022</v>
      </c>
      <c r="R4894" t="str">
        <f t="shared" si="459"/>
        <v>Sat</v>
      </c>
      <c r="S4894">
        <f t="shared" si="460"/>
        <v>9</v>
      </c>
      <c r="T4894" t="str">
        <f t="shared" si="461"/>
        <v>YES</v>
      </c>
      <c r="U4894" cm="1">
        <f t="array" ref="U4894">_xlfn.XLOOKUP(Table1012[[#This Row],[Severity_Level]],{"MINOR","MODERATE","SEVERE","FATAL"},{1,2,3,5})</f>
        <v>1</v>
      </c>
      <c r="Z4894" s="1"/>
      <c r="AA4894" s="2"/>
      <c r="AB4894" s="4"/>
    </row>
    <row r="4895" spans="1:28" x14ac:dyDescent="0.3">
      <c r="A4895" t="s">
        <v>4936</v>
      </c>
      <c r="B4895" s="11" t="s">
        <v>56</v>
      </c>
      <c r="C4895" s="11" t="s">
        <v>30</v>
      </c>
      <c r="D4895" s="11" t="s">
        <v>25</v>
      </c>
      <c r="E4895" s="11" t="s">
        <v>14</v>
      </c>
      <c r="F4895" s="11" t="s">
        <v>26</v>
      </c>
      <c r="G4895" s="11">
        <v>1</v>
      </c>
      <c r="H4895" s="11" t="s">
        <v>16</v>
      </c>
      <c r="I4895" s="12">
        <v>44765</v>
      </c>
      <c r="J4895" s="14">
        <v>0.39791666666666664</v>
      </c>
      <c r="K4895">
        <v>1</v>
      </c>
      <c r="L4895" t="s">
        <v>16</v>
      </c>
      <c r="M4895" s="1">
        <v>44765</v>
      </c>
      <c r="N4895" s="2">
        <v>0.39791666666666664</v>
      </c>
      <c r="O4895" s="1">
        <f t="shared" si="456"/>
        <v>44765.397916666669</v>
      </c>
      <c r="P4895" s="3" t="str">
        <f t="shared" si="457"/>
        <v>Jul,2022</v>
      </c>
      <c r="Q4895">
        <f t="shared" si="458"/>
        <v>2022</v>
      </c>
      <c r="R4895" t="str">
        <f t="shared" si="459"/>
        <v>Sat</v>
      </c>
      <c r="S4895">
        <f t="shared" si="460"/>
        <v>9</v>
      </c>
      <c r="T4895" t="str">
        <f t="shared" si="461"/>
        <v>YES</v>
      </c>
      <c r="U4895" cm="1">
        <f t="array" ref="U4895">_xlfn.XLOOKUP(Table1012[[#This Row],[Severity_Level]],{"MINOR","MODERATE","SEVERE","FATAL"},{1,2,3,5})</f>
        <v>1</v>
      </c>
      <c r="Z4895" s="1"/>
      <c r="AA4895" s="2"/>
      <c r="AB4895" s="4"/>
    </row>
    <row r="4896" spans="1:28" x14ac:dyDescent="0.3">
      <c r="A4896" t="s">
        <v>4937</v>
      </c>
      <c r="B4896" s="11" t="s">
        <v>11</v>
      </c>
      <c r="C4896" s="11" t="s">
        <v>50</v>
      </c>
      <c r="D4896" s="11" t="s">
        <v>37</v>
      </c>
      <c r="E4896" s="11" t="s">
        <v>35</v>
      </c>
      <c r="F4896" s="11" t="s">
        <v>15</v>
      </c>
      <c r="G4896" s="11">
        <v>5</v>
      </c>
      <c r="H4896" s="11" t="s">
        <v>16</v>
      </c>
      <c r="I4896" s="12">
        <v>44765</v>
      </c>
      <c r="J4896" s="14">
        <v>0.39861111111111114</v>
      </c>
      <c r="K4896">
        <v>5</v>
      </c>
      <c r="L4896" t="s">
        <v>16</v>
      </c>
      <c r="M4896" s="1">
        <v>44765</v>
      </c>
      <c r="N4896" s="2">
        <v>0.39861111111111114</v>
      </c>
      <c r="O4896" s="1">
        <f t="shared" si="456"/>
        <v>44765.398611111108</v>
      </c>
      <c r="P4896" s="3" t="str">
        <f t="shared" si="457"/>
        <v>Jul,2022</v>
      </c>
      <c r="Q4896">
        <f t="shared" si="458"/>
        <v>2022</v>
      </c>
      <c r="R4896" t="str">
        <f t="shared" si="459"/>
        <v>Sat</v>
      </c>
      <c r="S4896">
        <f t="shared" si="460"/>
        <v>9</v>
      </c>
      <c r="T4896" t="str">
        <f t="shared" si="461"/>
        <v>YES</v>
      </c>
      <c r="U4896" cm="1">
        <f t="array" ref="U4896">_xlfn.XLOOKUP(Table1012[[#This Row],[Severity_Level]],{"MINOR","MODERATE","SEVERE","FATAL"},{1,2,3,5})</f>
        <v>1</v>
      </c>
      <c r="Z4896" s="1"/>
      <c r="AA4896" s="2"/>
      <c r="AB4896" s="4"/>
    </row>
    <row r="4897" spans="1:28" x14ac:dyDescent="0.3">
      <c r="A4897" t="s">
        <v>4938</v>
      </c>
      <c r="B4897" s="11" t="s">
        <v>18</v>
      </c>
      <c r="C4897" s="11" t="s">
        <v>57</v>
      </c>
      <c r="D4897" s="11" t="s">
        <v>13</v>
      </c>
      <c r="E4897" s="11" t="s">
        <v>14</v>
      </c>
      <c r="F4897" s="11" t="s">
        <v>15</v>
      </c>
      <c r="G4897" s="11">
        <v>3</v>
      </c>
      <c r="H4897" s="11" t="s">
        <v>16</v>
      </c>
      <c r="I4897" s="12">
        <v>44765</v>
      </c>
      <c r="J4897" s="14">
        <v>0.39930555555555558</v>
      </c>
      <c r="K4897">
        <v>3</v>
      </c>
      <c r="L4897" t="s">
        <v>16</v>
      </c>
      <c r="M4897" s="1">
        <v>44765</v>
      </c>
      <c r="N4897" s="2">
        <v>0.39930555555555558</v>
      </c>
      <c r="O4897" s="1">
        <f t="shared" si="456"/>
        <v>44765.399305555555</v>
      </c>
      <c r="P4897" s="3" t="str">
        <f t="shared" si="457"/>
        <v>Jul,2022</v>
      </c>
      <c r="Q4897">
        <f t="shared" si="458"/>
        <v>2022</v>
      </c>
      <c r="R4897" t="str">
        <f t="shared" si="459"/>
        <v>Sat</v>
      </c>
      <c r="S4897">
        <f t="shared" si="460"/>
        <v>9</v>
      </c>
      <c r="T4897" t="str">
        <f t="shared" si="461"/>
        <v>YES</v>
      </c>
      <c r="U4897" cm="1">
        <f t="array" ref="U4897">_xlfn.XLOOKUP(Table1012[[#This Row],[Severity_Level]],{"MINOR","MODERATE","SEVERE","FATAL"},{1,2,3,5})</f>
        <v>1</v>
      </c>
      <c r="Z4897" s="1"/>
      <c r="AA4897" s="2"/>
      <c r="AB4897" s="4"/>
    </row>
    <row r="4898" spans="1:28" x14ac:dyDescent="0.3">
      <c r="A4898" t="s">
        <v>4939</v>
      </c>
      <c r="B4898" s="11" t="s">
        <v>49</v>
      </c>
      <c r="C4898" s="11" t="s">
        <v>44</v>
      </c>
      <c r="D4898" s="11" t="s">
        <v>47</v>
      </c>
      <c r="E4898" s="11" t="s">
        <v>14</v>
      </c>
      <c r="F4898" s="11" t="s">
        <v>15</v>
      </c>
      <c r="G4898" s="11">
        <v>2</v>
      </c>
      <c r="H4898" s="11" t="s">
        <v>32</v>
      </c>
      <c r="I4898" s="12">
        <v>44766</v>
      </c>
      <c r="J4898" s="14">
        <v>0.4</v>
      </c>
      <c r="K4898">
        <v>2</v>
      </c>
      <c r="L4898" t="s">
        <v>32</v>
      </c>
      <c r="M4898" s="1">
        <v>44766</v>
      </c>
      <c r="N4898" s="2">
        <v>0.4</v>
      </c>
      <c r="O4898" s="1">
        <f t="shared" si="456"/>
        <v>44766.400000000001</v>
      </c>
      <c r="P4898" s="3" t="str">
        <f t="shared" si="457"/>
        <v>Jul,2022</v>
      </c>
      <c r="Q4898">
        <f t="shared" si="458"/>
        <v>2022</v>
      </c>
      <c r="R4898" t="str">
        <f t="shared" si="459"/>
        <v>Sun</v>
      </c>
      <c r="S4898">
        <f t="shared" si="460"/>
        <v>9</v>
      </c>
      <c r="T4898" t="str">
        <f t="shared" si="461"/>
        <v>YES</v>
      </c>
      <c r="U4898" cm="1">
        <f t="array" ref="U4898">_xlfn.XLOOKUP(Table1012[[#This Row],[Severity_Level]],{"MINOR","MODERATE","SEVERE","FATAL"},{1,2,3,5})</f>
        <v>2</v>
      </c>
      <c r="Z4898" s="1"/>
      <c r="AA4898" s="2"/>
      <c r="AB4898" s="4"/>
    </row>
    <row r="4899" spans="1:28" x14ac:dyDescent="0.3">
      <c r="A4899" t="s">
        <v>4940</v>
      </c>
      <c r="B4899" s="11" t="s">
        <v>11</v>
      </c>
      <c r="C4899" s="11" t="s">
        <v>30</v>
      </c>
      <c r="D4899" s="11" t="s">
        <v>37</v>
      </c>
      <c r="E4899" s="11" t="s">
        <v>35</v>
      </c>
      <c r="F4899" s="11" t="s">
        <v>15</v>
      </c>
      <c r="G4899" s="11">
        <v>4</v>
      </c>
      <c r="H4899" s="11" t="s">
        <v>27</v>
      </c>
      <c r="I4899" s="12">
        <v>44766</v>
      </c>
      <c r="J4899" s="14">
        <v>0.40069444444444446</v>
      </c>
      <c r="K4899">
        <v>4</v>
      </c>
      <c r="L4899" t="s">
        <v>27</v>
      </c>
      <c r="M4899" s="1">
        <v>44766</v>
      </c>
      <c r="N4899" s="2">
        <v>0.40069444444444446</v>
      </c>
      <c r="O4899" s="1">
        <f t="shared" si="456"/>
        <v>44766.400694444441</v>
      </c>
      <c r="P4899" s="3" t="str">
        <f t="shared" si="457"/>
        <v>Jul,2022</v>
      </c>
      <c r="Q4899">
        <f t="shared" si="458"/>
        <v>2022</v>
      </c>
      <c r="R4899" t="str">
        <f t="shared" si="459"/>
        <v>Sun</v>
      </c>
      <c r="S4899">
        <f t="shared" si="460"/>
        <v>9</v>
      </c>
      <c r="T4899" t="str">
        <f t="shared" si="461"/>
        <v>YES</v>
      </c>
      <c r="U4899" cm="1">
        <f t="array" ref="U4899">_xlfn.XLOOKUP(Table1012[[#This Row],[Severity_Level]],{"MINOR","MODERATE","SEVERE","FATAL"},{1,2,3,5})</f>
        <v>3</v>
      </c>
      <c r="Z4899" s="1"/>
      <c r="AA4899" s="2"/>
      <c r="AB4899" s="4"/>
    </row>
    <row r="4900" spans="1:28" x14ac:dyDescent="0.3">
      <c r="A4900" t="s">
        <v>4941</v>
      </c>
      <c r="B4900" s="11" t="s">
        <v>49</v>
      </c>
      <c r="C4900" s="11" t="s">
        <v>30</v>
      </c>
      <c r="D4900" s="11" t="s">
        <v>37</v>
      </c>
      <c r="E4900" s="11" t="s">
        <v>38</v>
      </c>
      <c r="F4900" s="11" t="s">
        <v>21</v>
      </c>
      <c r="G4900" s="11">
        <v>2</v>
      </c>
      <c r="H4900" s="11" t="s">
        <v>32</v>
      </c>
      <c r="I4900" s="12">
        <v>44766</v>
      </c>
      <c r="J4900" s="14">
        <v>0.40138888888888891</v>
      </c>
      <c r="K4900">
        <v>2</v>
      </c>
      <c r="L4900" t="s">
        <v>32</v>
      </c>
      <c r="M4900" s="1">
        <v>44766</v>
      </c>
      <c r="N4900" s="2">
        <v>0.40138888888888891</v>
      </c>
      <c r="O4900" s="1">
        <f t="shared" si="456"/>
        <v>44766.401388888888</v>
      </c>
      <c r="P4900" s="3" t="str">
        <f t="shared" si="457"/>
        <v>Jul,2022</v>
      </c>
      <c r="Q4900">
        <f t="shared" si="458"/>
        <v>2022</v>
      </c>
      <c r="R4900" t="str">
        <f t="shared" si="459"/>
        <v>Sun</v>
      </c>
      <c r="S4900">
        <f t="shared" si="460"/>
        <v>9</v>
      </c>
      <c r="T4900" t="str">
        <f t="shared" si="461"/>
        <v>YES</v>
      </c>
      <c r="U4900" cm="1">
        <f t="array" ref="U4900">_xlfn.XLOOKUP(Table1012[[#This Row],[Severity_Level]],{"MINOR","MODERATE","SEVERE","FATAL"},{1,2,3,5})</f>
        <v>2</v>
      </c>
      <c r="Z4900" s="1"/>
      <c r="AA4900" s="2"/>
      <c r="AB4900" s="4"/>
    </row>
    <row r="4901" spans="1:28" x14ac:dyDescent="0.3">
      <c r="A4901" t="s">
        <v>4942</v>
      </c>
      <c r="B4901" s="11" t="s">
        <v>34</v>
      </c>
      <c r="C4901" s="11" t="s">
        <v>65</v>
      </c>
      <c r="D4901" s="11" t="s">
        <v>47</v>
      </c>
      <c r="E4901" s="11" t="s">
        <v>20</v>
      </c>
      <c r="F4901" s="11" t="s">
        <v>15</v>
      </c>
      <c r="G4901" s="11">
        <v>3</v>
      </c>
      <c r="H4901" s="11" t="s">
        <v>27</v>
      </c>
      <c r="I4901" s="12">
        <v>44766</v>
      </c>
      <c r="J4901" s="14">
        <v>0.40208333333333335</v>
      </c>
      <c r="K4901">
        <v>3</v>
      </c>
      <c r="L4901" t="s">
        <v>27</v>
      </c>
      <c r="M4901" s="1">
        <v>44766</v>
      </c>
      <c r="N4901" s="2">
        <v>0.40208333333333335</v>
      </c>
      <c r="O4901" s="1">
        <f t="shared" si="456"/>
        <v>44766.402083333334</v>
      </c>
      <c r="P4901" s="3" t="str">
        <f t="shared" si="457"/>
        <v>Jul,2022</v>
      </c>
      <c r="Q4901">
        <f t="shared" si="458"/>
        <v>2022</v>
      </c>
      <c r="R4901" t="str">
        <f t="shared" si="459"/>
        <v>Sun</v>
      </c>
      <c r="S4901">
        <f t="shared" si="460"/>
        <v>9</v>
      </c>
      <c r="T4901" t="str">
        <f t="shared" si="461"/>
        <v>YES</v>
      </c>
      <c r="U4901" cm="1">
        <f t="array" ref="U4901">_xlfn.XLOOKUP(Table1012[[#This Row],[Severity_Level]],{"MINOR","MODERATE","SEVERE","FATAL"},{1,2,3,5})</f>
        <v>3</v>
      </c>
      <c r="Z4901" s="1"/>
      <c r="AA4901" s="2"/>
      <c r="AB4901" s="4"/>
    </row>
    <row r="4902" spans="1:28" x14ac:dyDescent="0.3">
      <c r="A4902" t="s">
        <v>4943</v>
      </c>
      <c r="B4902" s="11" t="s">
        <v>29</v>
      </c>
      <c r="C4902" s="11" t="s">
        <v>12</v>
      </c>
      <c r="D4902" s="11" t="s">
        <v>47</v>
      </c>
      <c r="E4902" s="11" t="s">
        <v>35</v>
      </c>
      <c r="F4902" s="11" t="s">
        <v>21</v>
      </c>
      <c r="G4902" s="11">
        <v>1</v>
      </c>
      <c r="H4902" s="11" t="s">
        <v>27</v>
      </c>
      <c r="I4902" s="12">
        <v>44766</v>
      </c>
      <c r="J4902" s="14">
        <v>0.40277777777777779</v>
      </c>
      <c r="K4902">
        <v>1</v>
      </c>
      <c r="L4902" t="s">
        <v>27</v>
      </c>
      <c r="M4902" s="1">
        <v>44766</v>
      </c>
      <c r="N4902" s="2">
        <v>0.40277777777777779</v>
      </c>
      <c r="O4902" s="1">
        <f t="shared" si="456"/>
        <v>44766.402777777781</v>
      </c>
      <c r="P4902" s="3" t="str">
        <f t="shared" si="457"/>
        <v>Jul,2022</v>
      </c>
      <c r="Q4902">
        <f t="shared" si="458"/>
        <v>2022</v>
      </c>
      <c r="R4902" t="str">
        <f t="shared" si="459"/>
        <v>Sun</v>
      </c>
      <c r="S4902">
        <f t="shared" si="460"/>
        <v>9</v>
      </c>
      <c r="T4902" t="str">
        <f t="shared" si="461"/>
        <v>YES</v>
      </c>
      <c r="U4902" cm="1">
        <f t="array" ref="U4902">_xlfn.XLOOKUP(Table1012[[#This Row],[Severity_Level]],{"MINOR","MODERATE","SEVERE","FATAL"},{1,2,3,5})</f>
        <v>3</v>
      </c>
      <c r="Z4902" s="1"/>
      <c r="AA4902" s="2"/>
      <c r="AB4902" s="4"/>
    </row>
    <row r="4903" spans="1:28" x14ac:dyDescent="0.3">
      <c r="A4903" t="s">
        <v>4944</v>
      </c>
      <c r="B4903" s="11" t="s">
        <v>11</v>
      </c>
      <c r="C4903" s="11" t="s">
        <v>19</v>
      </c>
      <c r="D4903" s="11" t="s">
        <v>47</v>
      </c>
      <c r="E4903" s="11" t="s">
        <v>35</v>
      </c>
      <c r="F4903" s="11" t="s">
        <v>21</v>
      </c>
      <c r="G4903" s="11">
        <v>1</v>
      </c>
      <c r="H4903" s="11" t="s">
        <v>40</v>
      </c>
      <c r="I4903" s="12">
        <v>44766</v>
      </c>
      <c r="J4903" s="14">
        <v>0.40347222222222223</v>
      </c>
      <c r="K4903">
        <v>1</v>
      </c>
      <c r="L4903" t="s">
        <v>40</v>
      </c>
      <c r="M4903" s="1">
        <v>44766</v>
      </c>
      <c r="N4903" s="2">
        <v>0.40347222222222223</v>
      </c>
      <c r="O4903" s="1">
        <f t="shared" si="456"/>
        <v>44766.40347222222</v>
      </c>
      <c r="P4903" s="3" t="str">
        <f t="shared" si="457"/>
        <v>Jul,2022</v>
      </c>
      <c r="Q4903">
        <f t="shared" si="458"/>
        <v>2022</v>
      </c>
      <c r="R4903" t="str">
        <f t="shared" si="459"/>
        <v>Sun</v>
      </c>
      <c r="S4903">
        <f t="shared" si="460"/>
        <v>9</v>
      </c>
      <c r="T4903" t="str">
        <f t="shared" si="461"/>
        <v>YES</v>
      </c>
      <c r="U4903" cm="1">
        <f t="array" ref="U4903">_xlfn.XLOOKUP(Table1012[[#This Row],[Severity_Level]],{"MINOR","MODERATE","SEVERE","FATAL"},{1,2,3,5})</f>
        <v>5</v>
      </c>
      <c r="Z4903" s="1"/>
      <c r="AA4903" s="2"/>
      <c r="AB4903" s="4"/>
    </row>
    <row r="4904" spans="1:28" x14ac:dyDescent="0.3">
      <c r="A4904" t="s">
        <v>4945</v>
      </c>
      <c r="B4904" s="11" t="s">
        <v>11</v>
      </c>
      <c r="C4904" s="11" t="s">
        <v>44</v>
      </c>
      <c r="D4904" s="11" t="s">
        <v>13</v>
      </c>
      <c r="E4904" s="11" t="s">
        <v>14</v>
      </c>
      <c r="F4904" s="11" t="s">
        <v>26</v>
      </c>
      <c r="G4904" s="11">
        <v>3</v>
      </c>
      <c r="H4904" s="11" t="s">
        <v>27</v>
      </c>
      <c r="I4904" s="12">
        <v>44766</v>
      </c>
      <c r="J4904" s="14">
        <v>0.40416666666666667</v>
      </c>
      <c r="K4904">
        <v>3</v>
      </c>
      <c r="L4904" t="s">
        <v>27</v>
      </c>
      <c r="M4904" s="1">
        <v>44766</v>
      </c>
      <c r="N4904" s="2">
        <v>0.40416666666666667</v>
      </c>
      <c r="O4904" s="1">
        <f t="shared" si="456"/>
        <v>44766.404166666667</v>
      </c>
      <c r="P4904" s="3" t="str">
        <f t="shared" si="457"/>
        <v>Jul,2022</v>
      </c>
      <c r="Q4904">
        <f t="shared" si="458"/>
        <v>2022</v>
      </c>
      <c r="R4904" t="str">
        <f t="shared" si="459"/>
        <v>Sun</v>
      </c>
      <c r="S4904">
        <f t="shared" si="460"/>
        <v>9</v>
      </c>
      <c r="T4904" t="str">
        <f t="shared" si="461"/>
        <v>YES</v>
      </c>
      <c r="U4904" cm="1">
        <f t="array" ref="U4904">_xlfn.XLOOKUP(Table1012[[#This Row],[Severity_Level]],{"MINOR","MODERATE","SEVERE","FATAL"},{1,2,3,5})</f>
        <v>3</v>
      </c>
      <c r="Z4904" s="1"/>
      <c r="AA4904" s="2"/>
      <c r="AB4904" s="4"/>
    </row>
    <row r="4905" spans="1:28" x14ac:dyDescent="0.3">
      <c r="A4905" t="s">
        <v>4946</v>
      </c>
      <c r="B4905" s="11" t="s">
        <v>34</v>
      </c>
      <c r="C4905" s="11" t="s">
        <v>65</v>
      </c>
      <c r="D4905" s="11" t="s">
        <v>47</v>
      </c>
      <c r="E4905" s="11" t="s">
        <v>14</v>
      </c>
      <c r="F4905" s="11" t="s">
        <v>15</v>
      </c>
      <c r="G4905" s="11">
        <v>4</v>
      </c>
      <c r="H4905" s="11" t="s">
        <v>27</v>
      </c>
      <c r="I4905" s="12">
        <v>44766</v>
      </c>
      <c r="J4905" s="14">
        <v>0.40486111111111112</v>
      </c>
      <c r="K4905">
        <v>4</v>
      </c>
      <c r="L4905" t="s">
        <v>27</v>
      </c>
      <c r="M4905" s="1">
        <v>44766</v>
      </c>
      <c r="N4905" s="2">
        <v>0.40486111111111112</v>
      </c>
      <c r="O4905" s="1">
        <f t="shared" si="456"/>
        <v>44766.404861111114</v>
      </c>
      <c r="P4905" s="3" t="str">
        <f t="shared" si="457"/>
        <v>Jul,2022</v>
      </c>
      <c r="Q4905">
        <f t="shared" si="458"/>
        <v>2022</v>
      </c>
      <c r="R4905" t="str">
        <f t="shared" si="459"/>
        <v>Sun</v>
      </c>
      <c r="S4905">
        <f t="shared" si="460"/>
        <v>9</v>
      </c>
      <c r="T4905" t="str">
        <f t="shared" si="461"/>
        <v>YES</v>
      </c>
      <c r="U4905" cm="1">
        <f t="array" ref="U4905">_xlfn.XLOOKUP(Table1012[[#This Row],[Severity_Level]],{"MINOR","MODERATE","SEVERE","FATAL"},{1,2,3,5})</f>
        <v>3</v>
      </c>
      <c r="Z4905" s="1"/>
      <c r="AA4905" s="2"/>
      <c r="AB4905" s="4"/>
    </row>
    <row r="4906" spans="1:28" x14ac:dyDescent="0.3">
      <c r="A4906" t="s">
        <v>4947</v>
      </c>
      <c r="B4906" s="11" t="s">
        <v>11</v>
      </c>
      <c r="C4906" s="11" t="s">
        <v>57</v>
      </c>
      <c r="D4906" s="11" t="s">
        <v>47</v>
      </c>
      <c r="E4906" s="11" t="s">
        <v>38</v>
      </c>
      <c r="F4906" s="11" t="s">
        <v>51</v>
      </c>
      <c r="G4906" s="11">
        <v>1</v>
      </c>
      <c r="H4906" s="11" t="s">
        <v>40</v>
      </c>
      <c r="I4906" s="12">
        <v>44766</v>
      </c>
      <c r="J4906" s="14">
        <v>0.40555555555555556</v>
      </c>
      <c r="K4906">
        <v>1</v>
      </c>
      <c r="L4906" t="s">
        <v>40</v>
      </c>
      <c r="M4906" s="1">
        <v>44766</v>
      </c>
      <c r="N4906" s="2">
        <v>0.40555555555555556</v>
      </c>
      <c r="O4906" s="1">
        <f t="shared" si="456"/>
        <v>44766.405555555553</v>
      </c>
      <c r="P4906" s="3" t="str">
        <f t="shared" si="457"/>
        <v>Jul,2022</v>
      </c>
      <c r="Q4906">
        <f t="shared" si="458"/>
        <v>2022</v>
      </c>
      <c r="R4906" t="str">
        <f t="shared" si="459"/>
        <v>Sun</v>
      </c>
      <c r="S4906">
        <f t="shared" si="460"/>
        <v>9</v>
      </c>
      <c r="T4906" t="str">
        <f t="shared" si="461"/>
        <v>YES</v>
      </c>
      <c r="U4906" cm="1">
        <f t="array" ref="U4906">_xlfn.XLOOKUP(Table1012[[#This Row],[Severity_Level]],{"MINOR","MODERATE","SEVERE","FATAL"},{1,2,3,5})</f>
        <v>5</v>
      </c>
      <c r="Z4906" s="1"/>
      <c r="AA4906" s="2"/>
      <c r="AB4906" s="4"/>
    </row>
    <row r="4907" spans="1:28" x14ac:dyDescent="0.3">
      <c r="A4907" t="s">
        <v>4948</v>
      </c>
      <c r="B4907" s="11" t="s">
        <v>49</v>
      </c>
      <c r="C4907" s="11" t="s">
        <v>30</v>
      </c>
      <c r="D4907" s="11" t="s">
        <v>25</v>
      </c>
      <c r="E4907" s="11" t="s">
        <v>35</v>
      </c>
      <c r="F4907" s="11" t="s">
        <v>26</v>
      </c>
      <c r="G4907" s="11">
        <v>2</v>
      </c>
      <c r="H4907" s="11" t="s">
        <v>16</v>
      </c>
      <c r="I4907" s="12">
        <v>44766</v>
      </c>
      <c r="J4907" s="14">
        <v>0.40625</v>
      </c>
      <c r="K4907">
        <v>2</v>
      </c>
      <c r="L4907" t="s">
        <v>16</v>
      </c>
      <c r="M4907" s="1">
        <v>44766</v>
      </c>
      <c r="N4907" s="2">
        <v>0.40625</v>
      </c>
      <c r="O4907" s="1">
        <f t="shared" si="456"/>
        <v>44766.40625</v>
      </c>
      <c r="P4907" s="3" t="str">
        <f t="shared" si="457"/>
        <v>Jul,2022</v>
      </c>
      <c r="Q4907">
        <f t="shared" si="458"/>
        <v>2022</v>
      </c>
      <c r="R4907" t="str">
        <f t="shared" si="459"/>
        <v>Sun</v>
      </c>
      <c r="S4907">
        <f t="shared" si="460"/>
        <v>9</v>
      </c>
      <c r="T4907" t="str">
        <f t="shared" si="461"/>
        <v>YES</v>
      </c>
      <c r="U4907" cm="1">
        <f t="array" ref="U4907">_xlfn.XLOOKUP(Table1012[[#This Row],[Severity_Level]],{"MINOR","MODERATE","SEVERE","FATAL"},{1,2,3,5})</f>
        <v>1</v>
      </c>
      <c r="Z4907" s="1"/>
      <c r="AA4907" s="2"/>
      <c r="AB4907" s="4"/>
    </row>
    <row r="4908" spans="1:28" x14ac:dyDescent="0.3">
      <c r="A4908" t="s">
        <v>4949</v>
      </c>
      <c r="B4908" s="11" t="s">
        <v>11</v>
      </c>
      <c r="C4908" s="11" t="s">
        <v>19</v>
      </c>
      <c r="D4908" s="11" t="s">
        <v>13</v>
      </c>
      <c r="E4908" s="11" t="s">
        <v>20</v>
      </c>
      <c r="F4908" s="11" t="s">
        <v>21</v>
      </c>
      <c r="G4908" s="11">
        <v>2</v>
      </c>
      <c r="H4908" s="11" t="s">
        <v>16</v>
      </c>
      <c r="I4908" s="12">
        <v>44766</v>
      </c>
      <c r="J4908" s="14">
        <v>0.40694444444444444</v>
      </c>
      <c r="K4908">
        <v>2</v>
      </c>
      <c r="L4908" t="s">
        <v>16</v>
      </c>
      <c r="M4908" s="1">
        <v>44766</v>
      </c>
      <c r="N4908" s="2">
        <v>0.40694444444444444</v>
      </c>
      <c r="O4908" s="1">
        <f t="shared" si="456"/>
        <v>44766.406944444447</v>
      </c>
      <c r="P4908" s="3" t="str">
        <f t="shared" si="457"/>
        <v>Jul,2022</v>
      </c>
      <c r="Q4908">
        <f t="shared" si="458"/>
        <v>2022</v>
      </c>
      <c r="R4908" t="str">
        <f t="shared" si="459"/>
        <v>Sun</v>
      </c>
      <c r="S4908">
        <f t="shared" si="460"/>
        <v>9</v>
      </c>
      <c r="T4908" t="str">
        <f t="shared" si="461"/>
        <v>YES</v>
      </c>
      <c r="U4908" cm="1">
        <f t="array" ref="U4908">_xlfn.XLOOKUP(Table1012[[#This Row],[Severity_Level]],{"MINOR","MODERATE","SEVERE","FATAL"},{1,2,3,5})</f>
        <v>1</v>
      </c>
      <c r="Z4908" s="1"/>
      <c r="AA4908" s="2"/>
      <c r="AB4908" s="4"/>
    </row>
    <row r="4909" spans="1:28" x14ac:dyDescent="0.3">
      <c r="A4909" t="s">
        <v>4950</v>
      </c>
      <c r="B4909" s="11" t="s">
        <v>56</v>
      </c>
      <c r="C4909" s="11" t="s">
        <v>30</v>
      </c>
      <c r="D4909" s="11" t="s">
        <v>31</v>
      </c>
      <c r="E4909" s="11" t="s">
        <v>35</v>
      </c>
      <c r="F4909" s="11" t="s">
        <v>51</v>
      </c>
      <c r="G4909" s="11">
        <v>1</v>
      </c>
      <c r="H4909" s="11" t="s">
        <v>40</v>
      </c>
      <c r="I4909" s="12">
        <v>44766</v>
      </c>
      <c r="J4909" s="14">
        <v>0.40763888888888888</v>
      </c>
      <c r="K4909">
        <v>1</v>
      </c>
      <c r="L4909" t="s">
        <v>40</v>
      </c>
      <c r="M4909" s="1">
        <v>44766</v>
      </c>
      <c r="N4909" s="2">
        <v>0.40763888888888888</v>
      </c>
      <c r="O4909" s="1">
        <f t="shared" si="456"/>
        <v>44766.407638888886</v>
      </c>
      <c r="P4909" s="3" t="str">
        <f t="shared" si="457"/>
        <v>Jul,2022</v>
      </c>
      <c r="Q4909">
        <f t="shared" si="458"/>
        <v>2022</v>
      </c>
      <c r="R4909" t="str">
        <f t="shared" si="459"/>
        <v>Sun</v>
      </c>
      <c r="S4909">
        <f t="shared" si="460"/>
        <v>9</v>
      </c>
      <c r="T4909" t="str">
        <f t="shared" si="461"/>
        <v>YES</v>
      </c>
      <c r="U4909" cm="1">
        <f t="array" ref="U4909">_xlfn.XLOOKUP(Table1012[[#This Row],[Severity_Level]],{"MINOR","MODERATE","SEVERE","FATAL"},{1,2,3,5})</f>
        <v>5</v>
      </c>
      <c r="Z4909" s="1"/>
      <c r="AA4909" s="2"/>
      <c r="AB4909" s="4"/>
    </row>
    <row r="4910" spans="1:28" x14ac:dyDescent="0.3">
      <c r="A4910" t="s">
        <v>4951</v>
      </c>
      <c r="B4910" s="11" t="s">
        <v>11</v>
      </c>
      <c r="C4910" s="11" t="s">
        <v>53</v>
      </c>
      <c r="D4910" s="11" t="s">
        <v>47</v>
      </c>
      <c r="E4910" s="11" t="s">
        <v>14</v>
      </c>
      <c r="F4910" s="11" t="s">
        <v>21</v>
      </c>
      <c r="G4910" s="11">
        <v>3</v>
      </c>
      <c r="H4910" s="11" t="s">
        <v>40</v>
      </c>
      <c r="I4910" s="12">
        <v>44766</v>
      </c>
      <c r="J4910" s="14">
        <v>0.40833333333333333</v>
      </c>
      <c r="K4910">
        <v>3</v>
      </c>
      <c r="L4910" t="s">
        <v>40</v>
      </c>
      <c r="M4910" s="1">
        <v>44766</v>
      </c>
      <c r="N4910" s="2">
        <v>0.40833333333333333</v>
      </c>
      <c r="O4910" s="1">
        <f t="shared" si="456"/>
        <v>44766.408333333333</v>
      </c>
      <c r="P4910" s="3" t="str">
        <f t="shared" si="457"/>
        <v>Jul,2022</v>
      </c>
      <c r="Q4910">
        <f t="shared" si="458"/>
        <v>2022</v>
      </c>
      <c r="R4910" t="str">
        <f t="shared" si="459"/>
        <v>Sun</v>
      </c>
      <c r="S4910">
        <f t="shared" si="460"/>
        <v>9</v>
      </c>
      <c r="T4910" t="str">
        <f t="shared" si="461"/>
        <v>YES</v>
      </c>
      <c r="U4910" cm="1">
        <f t="array" ref="U4910">_xlfn.XLOOKUP(Table1012[[#This Row],[Severity_Level]],{"MINOR","MODERATE","SEVERE","FATAL"},{1,2,3,5})</f>
        <v>5</v>
      </c>
      <c r="Z4910" s="1"/>
      <c r="AA4910" s="2"/>
      <c r="AB4910" s="4"/>
    </row>
    <row r="4911" spans="1:28" x14ac:dyDescent="0.3">
      <c r="A4911" t="s">
        <v>4952</v>
      </c>
      <c r="B4911" s="11" t="s">
        <v>29</v>
      </c>
      <c r="C4911" s="11" t="s">
        <v>50</v>
      </c>
      <c r="D4911" s="11" t="s">
        <v>37</v>
      </c>
      <c r="E4911" s="11" t="s">
        <v>20</v>
      </c>
      <c r="F4911" s="11" t="s">
        <v>15</v>
      </c>
      <c r="G4911" s="11">
        <v>3</v>
      </c>
      <c r="H4911" s="11" t="s">
        <v>16</v>
      </c>
      <c r="I4911" s="12">
        <v>44766</v>
      </c>
      <c r="J4911" s="14">
        <v>0.40902777777777777</v>
      </c>
      <c r="K4911">
        <v>3</v>
      </c>
      <c r="L4911" t="s">
        <v>16</v>
      </c>
      <c r="M4911" s="1">
        <v>44766</v>
      </c>
      <c r="N4911" s="2">
        <v>0.40902777777777777</v>
      </c>
      <c r="O4911" s="1">
        <f t="shared" si="456"/>
        <v>44766.40902777778</v>
      </c>
      <c r="P4911" s="3" t="str">
        <f t="shared" si="457"/>
        <v>Jul,2022</v>
      </c>
      <c r="Q4911">
        <f t="shared" si="458"/>
        <v>2022</v>
      </c>
      <c r="R4911" t="str">
        <f t="shared" si="459"/>
        <v>Sun</v>
      </c>
      <c r="S4911">
        <f t="shared" si="460"/>
        <v>9</v>
      </c>
      <c r="T4911" t="str">
        <f t="shared" si="461"/>
        <v>YES</v>
      </c>
      <c r="U4911" cm="1">
        <f t="array" ref="U4911">_xlfn.XLOOKUP(Table1012[[#This Row],[Severity_Level]],{"MINOR","MODERATE","SEVERE","FATAL"},{1,2,3,5})</f>
        <v>1</v>
      </c>
      <c r="Z4911" s="1"/>
      <c r="AA4911" s="2"/>
      <c r="AB4911" s="4"/>
    </row>
    <row r="4912" spans="1:28" x14ac:dyDescent="0.3">
      <c r="A4912" t="s">
        <v>4953</v>
      </c>
      <c r="B4912" s="11" t="s">
        <v>49</v>
      </c>
      <c r="C4912" s="11" t="s">
        <v>44</v>
      </c>
      <c r="D4912" s="11" t="s">
        <v>37</v>
      </c>
      <c r="E4912" s="11" t="s">
        <v>14</v>
      </c>
      <c r="F4912" s="11" t="s">
        <v>51</v>
      </c>
      <c r="G4912" s="11">
        <v>3</v>
      </c>
      <c r="H4912" s="11" t="s">
        <v>32</v>
      </c>
      <c r="I4912" s="12">
        <v>44766</v>
      </c>
      <c r="J4912" s="14">
        <v>0.40972222222222221</v>
      </c>
      <c r="K4912">
        <v>3</v>
      </c>
      <c r="L4912" t="s">
        <v>32</v>
      </c>
      <c r="M4912" s="1">
        <v>44766</v>
      </c>
      <c r="N4912" s="2">
        <v>0.40972222222222221</v>
      </c>
      <c r="O4912" s="1">
        <f t="shared" si="456"/>
        <v>44766.409722222219</v>
      </c>
      <c r="P4912" s="3" t="str">
        <f t="shared" si="457"/>
        <v>Jul,2022</v>
      </c>
      <c r="Q4912">
        <f t="shared" si="458"/>
        <v>2022</v>
      </c>
      <c r="R4912" t="str">
        <f t="shared" si="459"/>
        <v>Sun</v>
      </c>
      <c r="S4912">
        <f t="shared" si="460"/>
        <v>9</v>
      </c>
      <c r="T4912" t="str">
        <f t="shared" si="461"/>
        <v>YES</v>
      </c>
      <c r="U4912" cm="1">
        <f t="array" ref="U4912">_xlfn.XLOOKUP(Table1012[[#This Row],[Severity_Level]],{"MINOR","MODERATE","SEVERE","FATAL"},{1,2,3,5})</f>
        <v>2</v>
      </c>
      <c r="Z4912" s="1"/>
      <c r="AA4912" s="2"/>
      <c r="AB4912" s="4"/>
    </row>
    <row r="4913" spans="1:28" x14ac:dyDescent="0.3">
      <c r="A4913" t="s">
        <v>4954</v>
      </c>
      <c r="B4913" s="11" t="s">
        <v>29</v>
      </c>
      <c r="C4913" s="11" t="s">
        <v>57</v>
      </c>
      <c r="D4913" s="11" t="s">
        <v>47</v>
      </c>
      <c r="E4913" s="11" t="s">
        <v>35</v>
      </c>
      <c r="F4913" s="11" t="s">
        <v>26</v>
      </c>
      <c r="G4913" s="11">
        <v>2</v>
      </c>
      <c r="H4913" s="11" t="s">
        <v>16</v>
      </c>
      <c r="I4913" s="12">
        <v>44766</v>
      </c>
      <c r="J4913" s="14">
        <v>0.41041666666666665</v>
      </c>
      <c r="K4913">
        <v>2</v>
      </c>
      <c r="L4913" t="s">
        <v>16</v>
      </c>
      <c r="M4913" s="1">
        <v>44766</v>
      </c>
      <c r="N4913" s="2">
        <v>0.41041666666666665</v>
      </c>
      <c r="O4913" s="1">
        <f t="shared" si="456"/>
        <v>44766.410416666666</v>
      </c>
      <c r="P4913" s="3" t="str">
        <f t="shared" si="457"/>
        <v>Jul,2022</v>
      </c>
      <c r="Q4913">
        <f t="shared" si="458"/>
        <v>2022</v>
      </c>
      <c r="R4913" t="str">
        <f t="shared" si="459"/>
        <v>Sun</v>
      </c>
      <c r="S4913">
        <f t="shared" si="460"/>
        <v>9</v>
      </c>
      <c r="T4913" t="str">
        <f t="shared" si="461"/>
        <v>YES</v>
      </c>
      <c r="U4913" cm="1">
        <f t="array" ref="U4913">_xlfn.XLOOKUP(Table1012[[#This Row],[Severity_Level]],{"MINOR","MODERATE","SEVERE","FATAL"},{1,2,3,5})</f>
        <v>1</v>
      </c>
      <c r="Z4913" s="1"/>
      <c r="AA4913" s="2"/>
      <c r="AB4913" s="4"/>
    </row>
    <row r="4914" spans="1:28" x14ac:dyDescent="0.3">
      <c r="A4914" t="s">
        <v>4955</v>
      </c>
      <c r="B4914" s="11" t="s">
        <v>34</v>
      </c>
      <c r="C4914" s="11" t="s">
        <v>24</v>
      </c>
      <c r="D4914" s="11" t="s">
        <v>25</v>
      </c>
      <c r="E4914" s="11" t="s">
        <v>38</v>
      </c>
      <c r="F4914" s="11" t="s">
        <v>51</v>
      </c>
      <c r="G4914" s="11">
        <v>1</v>
      </c>
      <c r="H4914" s="11" t="s">
        <v>27</v>
      </c>
      <c r="I4914" s="12">
        <v>44766</v>
      </c>
      <c r="J4914" s="14">
        <v>0.41111111111111109</v>
      </c>
      <c r="K4914">
        <v>1</v>
      </c>
      <c r="L4914" t="s">
        <v>27</v>
      </c>
      <c r="M4914" s="1">
        <v>44766</v>
      </c>
      <c r="N4914" s="2">
        <v>0.41111111111111109</v>
      </c>
      <c r="O4914" s="1">
        <f t="shared" si="456"/>
        <v>44766.411111111112</v>
      </c>
      <c r="P4914" s="3" t="str">
        <f t="shared" si="457"/>
        <v>Jul,2022</v>
      </c>
      <c r="Q4914">
        <f t="shared" si="458"/>
        <v>2022</v>
      </c>
      <c r="R4914" t="str">
        <f t="shared" si="459"/>
        <v>Sun</v>
      </c>
      <c r="S4914">
        <f t="shared" si="460"/>
        <v>9</v>
      </c>
      <c r="T4914" t="str">
        <f t="shared" si="461"/>
        <v>YES</v>
      </c>
      <c r="U4914" cm="1">
        <f t="array" ref="U4914">_xlfn.XLOOKUP(Table1012[[#This Row],[Severity_Level]],{"MINOR","MODERATE","SEVERE","FATAL"},{1,2,3,5})</f>
        <v>3</v>
      </c>
      <c r="Z4914" s="1"/>
      <c r="AA4914" s="2"/>
      <c r="AB4914" s="4"/>
    </row>
    <row r="4915" spans="1:28" x14ac:dyDescent="0.3">
      <c r="A4915" t="s">
        <v>4956</v>
      </c>
      <c r="B4915" s="11" t="s">
        <v>11</v>
      </c>
      <c r="C4915" s="11" t="s">
        <v>65</v>
      </c>
      <c r="D4915" s="11" t="s">
        <v>13</v>
      </c>
      <c r="E4915" s="11" t="s">
        <v>20</v>
      </c>
      <c r="F4915" s="11" t="s">
        <v>21</v>
      </c>
      <c r="G4915" s="11">
        <v>1</v>
      </c>
      <c r="H4915" s="11" t="s">
        <v>32</v>
      </c>
      <c r="I4915" s="12">
        <v>44766</v>
      </c>
      <c r="J4915" s="14">
        <v>0.41180555555555554</v>
      </c>
      <c r="K4915">
        <v>1</v>
      </c>
      <c r="L4915" t="s">
        <v>32</v>
      </c>
      <c r="M4915" s="1">
        <v>44766</v>
      </c>
      <c r="N4915" s="2">
        <v>0.41180555555555554</v>
      </c>
      <c r="O4915" s="1">
        <f t="shared" si="456"/>
        <v>44766.411805555559</v>
      </c>
      <c r="P4915" s="3" t="str">
        <f t="shared" si="457"/>
        <v>Jul,2022</v>
      </c>
      <c r="Q4915">
        <f t="shared" si="458"/>
        <v>2022</v>
      </c>
      <c r="R4915" t="str">
        <f t="shared" si="459"/>
        <v>Sun</v>
      </c>
      <c r="S4915">
        <f t="shared" si="460"/>
        <v>9</v>
      </c>
      <c r="T4915" t="str">
        <f t="shared" si="461"/>
        <v>YES</v>
      </c>
      <c r="U4915" cm="1">
        <f t="array" ref="U4915">_xlfn.XLOOKUP(Table1012[[#This Row],[Severity_Level]],{"MINOR","MODERATE","SEVERE","FATAL"},{1,2,3,5})</f>
        <v>2</v>
      </c>
      <c r="Z4915" s="1"/>
      <c r="AA4915" s="2"/>
      <c r="AB4915" s="4"/>
    </row>
    <row r="4916" spans="1:28" x14ac:dyDescent="0.3">
      <c r="A4916" t="s">
        <v>4957</v>
      </c>
      <c r="B4916" s="11" t="s">
        <v>49</v>
      </c>
      <c r="C4916" s="11" t="s">
        <v>46</v>
      </c>
      <c r="D4916" s="11" t="s">
        <v>31</v>
      </c>
      <c r="E4916" s="11" t="s">
        <v>38</v>
      </c>
      <c r="F4916" s="11" t="s">
        <v>26</v>
      </c>
      <c r="G4916" s="11">
        <v>3</v>
      </c>
      <c r="H4916" s="11" t="s">
        <v>40</v>
      </c>
      <c r="I4916" s="12">
        <v>44766</v>
      </c>
      <c r="J4916" s="14">
        <v>0.41249999999999998</v>
      </c>
      <c r="K4916">
        <v>3</v>
      </c>
      <c r="L4916" t="s">
        <v>40</v>
      </c>
      <c r="M4916" s="1">
        <v>44766</v>
      </c>
      <c r="N4916" s="2">
        <v>0.41249999999999998</v>
      </c>
      <c r="O4916" s="1">
        <f t="shared" si="456"/>
        <v>44766.412499999999</v>
      </c>
      <c r="P4916" s="3" t="str">
        <f t="shared" si="457"/>
        <v>Jul,2022</v>
      </c>
      <c r="Q4916">
        <f t="shared" si="458"/>
        <v>2022</v>
      </c>
      <c r="R4916" t="str">
        <f t="shared" si="459"/>
        <v>Sun</v>
      </c>
      <c r="S4916">
        <f t="shared" si="460"/>
        <v>9</v>
      </c>
      <c r="T4916" t="str">
        <f t="shared" si="461"/>
        <v>YES</v>
      </c>
      <c r="U4916" cm="1">
        <f t="array" ref="U4916">_xlfn.XLOOKUP(Table1012[[#This Row],[Severity_Level]],{"MINOR","MODERATE","SEVERE","FATAL"},{1,2,3,5})</f>
        <v>5</v>
      </c>
      <c r="Z4916" s="1"/>
      <c r="AA4916" s="2"/>
      <c r="AB4916" s="4"/>
    </row>
    <row r="4917" spans="1:28" x14ac:dyDescent="0.3">
      <c r="A4917" t="s">
        <v>4958</v>
      </c>
      <c r="B4917" s="11" t="s">
        <v>34</v>
      </c>
      <c r="C4917" s="11" t="s">
        <v>24</v>
      </c>
      <c r="D4917" s="11" t="s">
        <v>13</v>
      </c>
      <c r="E4917" s="11" t="s">
        <v>14</v>
      </c>
      <c r="F4917" s="11" t="s">
        <v>15</v>
      </c>
      <c r="G4917" s="11">
        <v>2</v>
      </c>
      <c r="H4917" s="11" t="s">
        <v>27</v>
      </c>
      <c r="I4917" s="12">
        <v>44766</v>
      </c>
      <c r="J4917" s="14">
        <v>0.41319444444444442</v>
      </c>
      <c r="K4917">
        <v>2</v>
      </c>
      <c r="L4917" t="s">
        <v>27</v>
      </c>
      <c r="M4917" s="1">
        <v>44766</v>
      </c>
      <c r="N4917" s="2">
        <v>0.41319444444444442</v>
      </c>
      <c r="O4917" s="1">
        <f t="shared" si="456"/>
        <v>44766.413194444445</v>
      </c>
      <c r="P4917" s="3" t="str">
        <f t="shared" si="457"/>
        <v>Jul,2022</v>
      </c>
      <c r="Q4917">
        <f t="shared" si="458"/>
        <v>2022</v>
      </c>
      <c r="R4917" t="str">
        <f t="shared" si="459"/>
        <v>Sun</v>
      </c>
      <c r="S4917">
        <f t="shared" si="460"/>
        <v>9</v>
      </c>
      <c r="T4917" t="str">
        <f t="shared" si="461"/>
        <v>YES</v>
      </c>
      <c r="U4917" cm="1">
        <f t="array" ref="U4917">_xlfn.XLOOKUP(Table1012[[#This Row],[Severity_Level]],{"MINOR","MODERATE","SEVERE","FATAL"},{1,2,3,5})</f>
        <v>3</v>
      </c>
      <c r="Z4917" s="1"/>
      <c r="AA4917" s="2"/>
      <c r="AB4917" s="4"/>
    </row>
    <row r="4918" spans="1:28" x14ac:dyDescent="0.3">
      <c r="A4918" t="s">
        <v>4959</v>
      </c>
      <c r="B4918" s="11" t="s">
        <v>29</v>
      </c>
      <c r="C4918" s="11" t="s">
        <v>30</v>
      </c>
      <c r="D4918" s="11" t="s">
        <v>47</v>
      </c>
      <c r="E4918" s="11" t="s">
        <v>14</v>
      </c>
      <c r="F4918" s="11" t="s">
        <v>15</v>
      </c>
      <c r="G4918" s="11">
        <v>1</v>
      </c>
      <c r="H4918" s="11" t="s">
        <v>32</v>
      </c>
      <c r="I4918" s="12">
        <v>44766</v>
      </c>
      <c r="J4918" s="14">
        <v>0.41388888888888886</v>
      </c>
      <c r="K4918">
        <v>1</v>
      </c>
      <c r="L4918" t="s">
        <v>32</v>
      </c>
      <c r="M4918" s="1">
        <v>44766</v>
      </c>
      <c r="N4918" s="2">
        <v>0.41388888888888886</v>
      </c>
      <c r="O4918" s="1">
        <f t="shared" si="456"/>
        <v>44766.413888888892</v>
      </c>
      <c r="P4918" s="3" t="str">
        <f t="shared" si="457"/>
        <v>Jul,2022</v>
      </c>
      <c r="Q4918">
        <f t="shared" si="458"/>
        <v>2022</v>
      </c>
      <c r="R4918" t="str">
        <f t="shared" si="459"/>
        <v>Sun</v>
      </c>
      <c r="S4918">
        <f t="shared" si="460"/>
        <v>9</v>
      </c>
      <c r="T4918" t="str">
        <f t="shared" si="461"/>
        <v>YES</v>
      </c>
      <c r="U4918" cm="1">
        <f t="array" ref="U4918">_xlfn.XLOOKUP(Table1012[[#This Row],[Severity_Level]],{"MINOR","MODERATE","SEVERE","FATAL"},{1,2,3,5})</f>
        <v>2</v>
      </c>
      <c r="Z4918" s="1"/>
      <c r="AA4918" s="2"/>
      <c r="AB4918" s="4"/>
    </row>
    <row r="4919" spans="1:28" x14ac:dyDescent="0.3">
      <c r="A4919" t="s">
        <v>4960</v>
      </c>
      <c r="B4919" s="11" t="s">
        <v>18</v>
      </c>
      <c r="C4919" s="11" t="s">
        <v>57</v>
      </c>
      <c r="D4919" s="11" t="s">
        <v>25</v>
      </c>
      <c r="E4919" s="11" t="s">
        <v>20</v>
      </c>
      <c r="F4919" s="11" t="s">
        <v>51</v>
      </c>
      <c r="G4919" s="11">
        <v>2</v>
      </c>
      <c r="H4919" s="11" t="s">
        <v>40</v>
      </c>
      <c r="I4919" s="12">
        <v>44766</v>
      </c>
      <c r="J4919" s="14">
        <v>0.41458333333333336</v>
      </c>
      <c r="K4919">
        <v>2</v>
      </c>
      <c r="L4919" t="s">
        <v>40</v>
      </c>
      <c r="M4919" s="1">
        <v>44766</v>
      </c>
      <c r="N4919" s="2">
        <v>0.41458333333333336</v>
      </c>
      <c r="O4919" s="1">
        <f t="shared" si="456"/>
        <v>44766.414583333331</v>
      </c>
      <c r="P4919" s="3" t="str">
        <f t="shared" si="457"/>
        <v>Jul,2022</v>
      </c>
      <c r="Q4919">
        <f t="shared" si="458"/>
        <v>2022</v>
      </c>
      <c r="R4919" t="str">
        <f t="shared" si="459"/>
        <v>Sun</v>
      </c>
      <c r="S4919">
        <f t="shared" si="460"/>
        <v>9</v>
      </c>
      <c r="T4919" t="str">
        <f t="shared" si="461"/>
        <v>YES</v>
      </c>
      <c r="U4919" cm="1">
        <f t="array" ref="U4919">_xlfn.XLOOKUP(Table1012[[#This Row],[Severity_Level]],{"MINOR","MODERATE","SEVERE","FATAL"},{1,2,3,5})</f>
        <v>5</v>
      </c>
      <c r="Z4919" s="1"/>
      <c r="AA4919" s="2"/>
      <c r="AB4919" s="4"/>
    </row>
    <row r="4920" spans="1:28" x14ac:dyDescent="0.3">
      <c r="A4920" t="s">
        <v>4961</v>
      </c>
      <c r="B4920" s="11" t="s">
        <v>56</v>
      </c>
      <c r="C4920" s="11" t="s">
        <v>57</v>
      </c>
      <c r="D4920" s="11" t="s">
        <v>47</v>
      </c>
      <c r="E4920" s="11" t="s">
        <v>14</v>
      </c>
      <c r="F4920" s="11" t="s">
        <v>21</v>
      </c>
      <c r="G4920" s="11">
        <v>1</v>
      </c>
      <c r="H4920" s="11" t="s">
        <v>40</v>
      </c>
      <c r="I4920" s="12">
        <v>44766</v>
      </c>
      <c r="J4920" s="14">
        <v>0.4152777777777778</v>
      </c>
      <c r="K4920">
        <v>1</v>
      </c>
      <c r="L4920" t="s">
        <v>40</v>
      </c>
      <c r="M4920" s="1">
        <v>44766</v>
      </c>
      <c r="N4920" s="2">
        <v>0.4152777777777778</v>
      </c>
      <c r="O4920" s="1">
        <f t="shared" si="456"/>
        <v>44766.415277777778</v>
      </c>
      <c r="P4920" s="3" t="str">
        <f t="shared" si="457"/>
        <v>Jul,2022</v>
      </c>
      <c r="Q4920">
        <f t="shared" si="458"/>
        <v>2022</v>
      </c>
      <c r="R4920" t="str">
        <f t="shared" si="459"/>
        <v>Sun</v>
      </c>
      <c r="S4920">
        <f t="shared" si="460"/>
        <v>9</v>
      </c>
      <c r="T4920" t="str">
        <f t="shared" si="461"/>
        <v>YES</v>
      </c>
      <c r="U4920" cm="1">
        <f t="array" ref="U4920">_xlfn.XLOOKUP(Table1012[[#This Row],[Severity_Level]],{"MINOR","MODERATE","SEVERE","FATAL"},{1,2,3,5})</f>
        <v>5</v>
      </c>
      <c r="Z4920" s="1"/>
      <c r="AA4920" s="2"/>
      <c r="AB4920" s="4"/>
    </row>
    <row r="4921" spans="1:28" x14ac:dyDescent="0.3">
      <c r="A4921" t="s">
        <v>4962</v>
      </c>
      <c r="B4921" s="11" t="s">
        <v>34</v>
      </c>
      <c r="C4921" s="11" t="s">
        <v>57</v>
      </c>
      <c r="D4921" s="11" t="s">
        <v>47</v>
      </c>
      <c r="E4921" s="11" t="s">
        <v>38</v>
      </c>
      <c r="F4921" s="11" t="s">
        <v>15</v>
      </c>
      <c r="G4921" s="11">
        <v>3</v>
      </c>
      <c r="H4921" s="11" t="s">
        <v>32</v>
      </c>
      <c r="I4921" s="12">
        <v>44766</v>
      </c>
      <c r="J4921" s="14">
        <v>0.41597222222222224</v>
      </c>
      <c r="K4921">
        <v>3</v>
      </c>
      <c r="L4921" t="s">
        <v>32</v>
      </c>
      <c r="M4921" s="1">
        <v>44766</v>
      </c>
      <c r="N4921" s="2">
        <v>0.41597222222222224</v>
      </c>
      <c r="O4921" s="1">
        <f t="shared" si="456"/>
        <v>44766.415972222225</v>
      </c>
      <c r="P4921" s="3" t="str">
        <f t="shared" si="457"/>
        <v>Jul,2022</v>
      </c>
      <c r="Q4921">
        <f t="shared" si="458"/>
        <v>2022</v>
      </c>
      <c r="R4921" t="str">
        <f t="shared" si="459"/>
        <v>Sun</v>
      </c>
      <c r="S4921">
        <f t="shared" si="460"/>
        <v>9</v>
      </c>
      <c r="T4921" t="str">
        <f t="shared" si="461"/>
        <v>YES</v>
      </c>
      <c r="U4921" cm="1">
        <f t="array" ref="U4921">_xlfn.XLOOKUP(Table1012[[#This Row],[Severity_Level]],{"MINOR","MODERATE","SEVERE","FATAL"},{1,2,3,5})</f>
        <v>2</v>
      </c>
      <c r="Z4921" s="1"/>
      <c r="AA4921" s="2"/>
      <c r="AB4921" s="4"/>
    </row>
    <row r="4922" spans="1:28" x14ac:dyDescent="0.3">
      <c r="A4922" t="s">
        <v>4963</v>
      </c>
      <c r="B4922" s="11" t="s">
        <v>11</v>
      </c>
      <c r="C4922" s="11" t="s">
        <v>46</v>
      </c>
      <c r="D4922" s="11" t="s">
        <v>37</v>
      </c>
      <c r="E4922" s="11" t="s">
        <v>14</v>
      </c>
      <c r="F4922" s="11" t="s">
        <v>15</v>
      </c>
      <c r="G4922" s="11">
        <v>3</v>
      </c>
      <c r="H4922" s="11" t="s">
        <v>32</v>
      </c>
      <c r="I4922" s="12">
        <v>44767</v>
      </c>
      <c r="J4922" s="14">
        <v>0.41666666666666669</v>
      </c>
      <c r="K4922">
        <v>3</v>
      </c>
      <c r="L4922" t="s">
        <v>32</v>
      </c>
      <c r="M4922" s="1">
        <v>44767</v>
      </c>
      <c r="N4922" s="2">
        <v>0.41666666666666669</v>
      </c>
      <c r="O4922" s="1">
        <f t="shared" si="456"/>
        <v>44767.416666666664</v>
      </c>
      <c r="P4922" s="3" t="str">
        <f t="shared" si="457"/>
        <v>Jul,2022</v>
      </c>
      <c r="Q4922">
        <f t="shared" si="458"/>
        <v>2022</v>
      </c>
      <c r="R4922" t="str">
        <f t="shared" si="459"/>
        <v>Mon</v>
      </c>
      <c r="S4922">
        <f t="shared" si="460"/>
        <v>10</v>
      </c>
      <c r="T4922" t="str">
        <f t="shared" si="461"/>
        <v>NO</v>
      </c>
      <c r="U4922" cm="1">
        <f t="array" ref="U4922">_xlfn.XLOOKUP(Table1012[[#This Row],[Severity_Level]],{"MINOR","MODERATE","SEVERE","FATAL"},{1,2,3,5})</f>
        <v>2</v>
      </c>
      <c r="Z4922" s="1"/>
      <c r="AA4922" s="2"/>
      <c r="AB4922" s="4"/>
    </row>
    <row r="4923" spans="1:28" x14ac:dyDescent="0.3">
      <c r="A4923" t="s">
        <v>4964</v>
      </c>
      <c r="B4923" s="11" t="s">
        <v>29</v>
      </c>
      <c r="C4923" s="11" t="s">
        <v>50</v>
      </c>
      <c r="D4923" s="11" t="s">
        <v>37</v>
      </c>
      <c r="E4923" s="11" t="s">
        <v>14</v>
      </c>
      <c r="F4923" s="11" t="s">
        <v>51</v>
      </c>
      <c r="G4923" s="11">
        <v>1</v>
      </c>
      <c r="H4923" s="11" t="s">
        <v>40</v>
      </c>
      <c r="I4923" s="12">
        <v>44767</v>
      </c>
      <c r="J4923" s="14">
        <v>0.41736111111111113</v>
      </c>
      <c r="K4923">
        <v>1</v>
      </c>
      <c r="L4923" t="s">
        <v>40</v>
      </c>
      <c r="M4923" s="1">
        <v>44767</v>
      </c>
      <c r="N4923" s="2">
        <v>0.41736111111111113</v>
      </c>
      <c r="O4923" s="1">
        <f t="shared" si="456"/>
        <v>44767.417361111111</v>
      </c>
      <c r="P4923" s="3" t="str">
        <f t="shared" si="457"/>
        <v>Jul,2022</v>
      </c>
      <c r="Q4923">
        <f t="shared" si="458"/>
        <v>2022</v>
      </c>
      <c r="R4923" t="str">
        <f t="shared" si="459"/>
        <v>Mon</v>
      </c>
      <c r="S4923">
        <f t="shared" si="460"/>
        <v>10</v>
      </c>
      <c r="T4923" t="str">
        <f t="shared" si="461"/>
        <v>NO</v>
      </c>
      <c r="U4923" cm="1">
        <f t="array" ref="U4923">_xlfn.XLOOKUP(Table1012[[#This Row],[Severity_Level]],{"MINOR","MODERATE","SEVERE","FATAL"},{1,2,3,5})</f>
        <v>5</v>
      </c>
      <c r="Z4923" s="1"/>
      <c r="AA4923" s="2"/>
      <c r="AB4923" s="4"/>
    </row>
    <row r="4924" spans="1:28" x14ac:dyDescent="0.3">
      <c r="A4924" t="s">
        <v>4965</v>
      </c>
      <c r="B4924" s="11" t="s">
        <v>11</v>
      </c>
      <c r="C4924" s="11" t="s">
        <v>57</v>
      </c>
      <c r="D4924" s="11" t="s">
        <v>25</v>
      </c>
      <c r="E4924" s="11" t="s">
        <v>20</v>
      </c>
      <c r="F4924" s="11" t="s">
        <v>26</v>
      </c>
      <c r="G4924" s="11">
        <v>4</v>
      </c>
      <c r="H4924" s="11" t="s">
        <v>27</v>
      </c>
      <c r="I4924" s="12">
        <v>44767</v>
      </c>
      <c r="J4924" s="14">
        <v>0.41805555555555557</v>
      </c>
      <c r="K4924">
        <v>4</v>
      </c>
      <c r="L4924" t="s">
        <v>27</v>
      </c>
      <c r="M4924" s="1">
        <v>44767</v>
      </c>
      <c r="N4924" s="2">
        <v>0.41805555555555557</v>
      </c>
      <c r="O4924" s="1">
        <f t="shared" si="456"/>
        <v>44767.418055555558</v>
      </c>
      <c r="P4924" s="3" t="str">
        <f t="shared" si="457"/>
        <v>Jul,2022</v>
      </c>
      <c r="Q4924">
        <f t="shared" si="458"/>
        <v>2022</v>
      </c>
      <c r="R4924" t="str">
        <f t="shared" si="459"/>
        <v>Mon</v>
      </c>
      <c r="S4924">
        <f t="shared" si="460"/>
        <v>10</v>
      </c>
      <c r="T4924" t="str">
        <f t="shared" si="461"/>
        <v>NO</v>
      </c>
      <c r="U4924" cm="1">
        <f t="array" ref="U4924">_xlfn.XLOOKUP(Table1012[[#This Row],[Severity_Level]],{"MINOR","MODERATE","SEVERE","FATAL"},{1,2,3,5})</f>
        <v>3</v>
      </c>
      <c r="Z4924" s="1"/>
      <c r="AA4924" s="2"/>
      <c r="AB4924" s="4"/>
    </row>
    <row r="4925" spans="1:28" x14ac:dyDescent="0.3">
      <c r="A4925" t="s">
        <v>4966</v>
      </c>
      <c r="B4925" s="11" t="s">
        <v>49</v>
      </c>
      <c r="C4925" s="11" t="s">
        <v>46</v>
      </c>
      <c r="D4925" s="11" t="s">
        <v>31</v>
      </c>
      <c r="E4925" s="11" t="s">
        <v>14</v>
      </c>
      <c r="F4925" s="11" t="s">
        <v>51</v>
      </c>
      <c r="G4925" s="11">
        <v>4</v>
      </c>
      <c r="H4925" s="11" t="s">
        <v>16</v>
      </c>
      <c r="I4925" s="12">
        <v>44767</v>
      </c>
      <c r="J4925" s="14">
        <v>0.41875000000000001</v>
      </c>
      <c r="K4925">
        <v>4</v>
      </c>
      <c r="L4925" t="s">
        <v>16</v>
      </c>
      <c r="M4925" s="1">
        <v>44767</v>
      </c>
      <c r="N4925" s="2">
        <v>0.41875000000000001</v>
      </c>
      <c r="O4925" s="1">
        <f t="shared" si="456"/>
        <v>44767.418749999997</v>
      </c>
      <c r="P4925" s="3" t="str">
        <f t="shared" si="457"/>
        <v>Jul,2022</v>
      </c>
      <c r="Q4925">
        <f t="shared" si="458"/>
        <v>2022</v>
      </c>
      <c r="R4925" t="str">
        <f t="shared" si="459"/>
        <v>Mon</v>
      </c>
      <c r="S4925">
        <f t="shared" si="460"/>
        <v>10</v>
      </c>
      <c r="T4925" t="str">
        <f t="shared" si="461"/>
        <v>NO</v>
      </c>
      <c r="U4925" cm="1">
        <f t="array" ref="U4925">_xlfn.XLOOKUP(Table1012[[#This Row],[Severity_Level]],{"MINOR","MODERATE","SEVERE","FATAL"},{1,2,3,5})</f>
        <v>1</v>
      </c>
      <c r="Z4925" s="1"/>
      <c r="AA4925" s="2"/>
      <c r="AB4925" s="4"/>
    </row>
    <row r="4926" spans="1:28" x14ac:dyDescent="0.3">
      <c r="A4926" t="s">
        <v>4967</v>
      </c>
      <c r="B4926" s="11" t="s">
        <v>34</v>
      </c>
      <c r="C4926" s="11" t="s">
        <v>50</v>
      </c>
      <c r="D4926" s="11" t="s">
        <v>37</v>
      </c>
      <c r="E4926" s="11" t="s">
        <v>20</v>
      </c>
      <c r="F4926" s="11" t="s">
        <v>15</v>
      </c>
      <c r="G4926" s="11">
        <v>5</v>
      </c>
      <c r="H4926" s="11" t="s">
        <v>32</v>
      </c>
      <c r="I4926" s="12">
        <v>44767</v>
      </c>
      <c r="J4926" s="14">
        <v>0.41944444444444445</v>
      </c>
      <c r="K4926">
        <v>5</v>
      </c>
      <c r="L4926" t="s">
        <v>32</v>
      </c>
      <c r="M4926" s="1">
        <v>44767</v>
      </c>
      <c r="N4926" s="2">
        <v>0.41944444444444445</v>
      </c>
      <c r="O4926" s="1">
        <f t="shared" si="456"/>
        <v>44767.419444444444</v>
      </c>
      <c r="P4926" s="3" t="str">
        <f t="shared" si="457"/>
        <v>Jul,2022</v>
      </c>
      <c r="Q4926">
        <f t="shared" si="458"/>
        <v>2022</v>
      </c>
      <c r="R4926" t="str">
        <f t="shared" si="459"/>
        <v>Mon</v>
      </c>
      <c r="S4926">
        <f t="shared" si="460"/>
        <v>10</v>
      </c>
      <c r="T4926" t="str">
        <f t="shared" si="461"/>
        <v>NO</v>
      </c>
      <c r="U4926" cm="1">
        <f t="array" ref="U4926">_xlfn.XLOOKUP(Table1012[[#This Row],[Severity_Level]],{"MINOR","MODERATE","SEVERE","FATAL"},{1,2,3,5})</f>
        <v>2</v>
      </c>
      <c r="Z4926" s="1"/>
      <c r="AA4926" s="2"/>
      <c r="AB4926" s="4"/>
    </row>
    <row r="4927" spans="1:28" x14ac:dyDescent="0.3">
      <c r="A4927" t="s">
        <v>4968</v>
      </c>
      <c r="B4927" s="11" t="s">
        <v>11</v>
      </c>
      <c r="C4927" s="11" t="s">
        <v>46</v>
      </c>
      <c r="D4927" s="11" t="s">
        <v>37</v>
      </c>
      <c r="E4927" s="11" t="s">
        <v>35</v>
      </c>
      <c r="F4927" s="11" t="s">
        <v>21</v>
      </c>
      <c r="G4927" s="11">
        <v>1</v>
      </c>
      <c r="H4927" s="11" t="s">
        <v>32</v>
      </c>
      <c r="I4927" s="12">
        <v>44767</v>
      </c>
      <c r="J4927" s="14">
        <v>0.4201388888888889</v>
      </c>
      <c r="K4927">
        <v>1</v>
      </c>
      <c r="L4927" t="s">
        <v>32</v>
      </c>
      <c r="M4927" s="1">
        <v>44767</v>
      </c>
      <c r="N4927" s="2">
        <v>0.4201388888888889</v>
      </c>
      <c r="O4927" s="1">
        <f t="shared" si="456"/>
        <v>44767.420138888891</v>
      </c>
      <c r="P4927" s="3" t="str">
        <f t="shared" si="457"/>
        <v>Jul,2022</v>
      </c>
      <c r="Q4927">
        <f t="shared" si="458"/>
        <v>2022</v>
      </c>
      <c r="R4927" t="str">
        <f t="shared" si="459"/>
        <v>Mon</v>
      </c>
      <c r="S4927">
        <f t="shared" si="460"/>
        <v>10</v>
      </c>
      <c r="T4927" t="str">
        <f t="shared" si="461"/>
        <v>NO</v>
      </c>
      <c r="U4927" cm="1">
        <f t="array" ref="U4927">_xlfn.XLOOKUP(Table1012[[#This Row],[Severity_Level]],{"MINOR","MODERATE","SEVERE","FATAL"},{1,2,3,5})</f>
        <v>2</v>
      </c>
      <c r="Z4927" s="1"/>
      <c r="AA4927" s="2"/>
      <c r="AB4927" s="4"/>
    </row>
    <row r="4928" spans="1:28" x14ac:dyDescent="0.3">
      <c r="A4928" t="s">
        <v>4969</v>
      </c>
      <c r="B4928" s="11" t="s">
        <v>29</v>
      </c>
      <c r="C4928" s="11" t="s">
        <v>44</v>
      </c>
      <c r="D4928" s="11" t="s">
        <v>25</v>
      </c>
      <c r="E4928" s="11" t="s">
        <v>20</v>
      </c>
      <c r="F4928" s="11" t="s">
        <v>51</v>
      </c>
      <c r="G4928" s="11">
        <v>1</v>
      </c>
      <c r="H4928" s="11" t="s">
        <v>16</v>
      </c>
      <c r="I4928" s="12">
        <v>44767</v>
      </c>
      <c r="J4928" s="14">
        <v>0.42083333333333334</v>
      </c>
      <c r="K4928">
        <v>1</v>
      </c>
      <c r="L4928" t="s">
        <v>16</v>
      </c>
      <c r="M4928" s="1">
        <v>44767</v>
      </c>
      <c r="N4928" s="2">
        <v>0.42083333333333334</v>
      </c>
      <c r="O4928" s="1">
        <f t="shared" si="456"/>
        <v>44767.42083333333</v>
      </c>
      <c r="P4928" s="3" t="str">
        <f t="shared" si="457"/>
        <v>Jul,2022</v>
      </c>
      <c r="Q4928">
        <f t="shared" si="458"/>
        <v>2022</v>
      </c>
      <c r="R4928" t="str">
        <f t="shared" si="459"/>
        <v>Mon</v>
      </c>
      <c r="S4928">
        <f t="shared" si="460"/>
        <v>10</v>
      </c>
      <c r="T4928" t="str">
        <f t="shared" si="461"/>
        <v>NO</v>
      </c>
      <c r="U4928" cm="1">
        <f t="array" ref="U4928">_xlfn.XLOOKUP(Table1012[[#This Row],[Severity_Level]],{"MINOR","MODERATE","SEVERE","FATAL"},{1,2,3,5})</f>
        <v>1</v>
      </c>
      <c r="Z4928" s="1"/>
      <c r="AA4928" s="2"/>
      <c r="AB4928" s="4"/>
    </row>
    <row r="4929" spans="1:28" x14ac:dyDescent="0.3">
      <c r="A4929" t="s">
        <v>4970</v>
      </c>
      <c r="B4929" s="11" t="s">
        <v>11</v>
      </c>
      <c r="C4929" s="11" t="s">
        <v>57</v>
      </c>
      <c r="D4929" s="11" t="s">
        <v>37</v>
      </c>
      <c r="E4929" s="11" t="s">
        <v>20</v>
      </c>
      <c r="F4929" s="11" t="s">
        <v>15</v>
      </c>
      <c r="G4929" s="11">
        <v>1</v>
      </c>
      <c r="H4929" s="11" t="s">
        <v>32</v>
      </c>
      <c r="I4929" s="12">
        <v>44767</v>
      </c>
      <c r="J4929" s="14">
        <v>0.42152777777777778</v>
      </c>
      <c r="K4929">
        <v>1</v>
      </c>
      <c r="L4929" t="s">
        <v>32</v>
      </c>
      <c r="M4929" s="1">
        <v>44767</v>
      </c>
      <c r="N4929" s="2">
        <v>0.42152777777777778</v>
      </c>
      <c r="O4929" s="1">
        <f t="shared" si="456"/>
        <v>44767.421527777777</v>
      </c>
      <c r="P4929" s="3" t="str">
        <f t="shared" si="457"/>
        <v>Jul,2022</v>
      </c>
      <c r="Q4929">
        <f t="shared" si="458"/>
        <v>2022</v>
      </c>
      <c r="R4929" t="str">
        <f t="shared" si="459"/>
        <v>Mon</v>
      </c>
      <c r="S4929">
        <f t="shared" si="460"/>
        <v>10</v>
      </c>
      <c r="T4929" t="str">
        <f t="shared" si="461"/>
        <v>NO</v>
      </c>
      <c r="U4929" cm="1">
        <f t="array" ref="U4929">_xlfn.XLOOKUP(Table1012[[#This Row],[Severity_Level]],{"MINOR","MODERATE","SEVERE","FATAL"},{1,2,3,5})</f>
        <v>2</v>
      </c>
      <c r="Z4929" s="1"/>
      <c r="AA4929" s="2"/>
      <c r="AB4929" s="4"/>
    </row>
    <row r="4930" spans="1:28" x14ac:dyDescent="0.3">
      <c r="A4930" t="s">
        <v>4971</v>
      </c>
      <c r="B4930" s="11" t="s">
        <v>18</v>
      </c>
      <c r="C4930" s="11" t="s">
        <v>30</v>
      </c>
      <c r="D4930" s="11" t="s">
        <v>31</v>
      </c>
      <c r="E4930" s="11" t="s">
        <v>20</v>
      </c>
      <c r="F4930" s="11" t="s">
        <v>15</v>
      </c>
      <c r="G4930" s="11">
        <v>5</v>
      </c>
      <c r="H4930" s="11" t="s">
        <v>32</v>
      </c>
      <c r="I4930" s="12">
        <v>44767</v>
      </c>
      <c r="J4930" s="14">
        <v>0.42222222222222222</v>
      </c>
      <c r="K4930">
        <v>5</v>
      </c>
      <c r="L4930" t="s">
        <v>32</v>
      </c>
      <c r="M4930" s="1">
        <v>44767</v>
      </c>
      <c r="N4930" s="2">
        <v>0.42222222222222222</v>
      </c>
      <c r="O4930" s="1">
        <f t="shared" ref="O4930:O4993" si="462">M4930+N4930</f>
        <v>44767.422222222223</v>
      </c>
      <c r="P4930" s="3" t="str">
        <f t="shared" ref="P4930:P4993" si="463">TEXT(M4930,"MMM,YYY")</f>
        <v>Jul,2022</v>
      </c>
      <c r="Q4930">
        <f t="shared" ref="Q4930:Q4993" si="464">YEAR(M4930)</f>
        <v>2022</v>
      </c>
      <c r="R4930" t="str">
        <f t="shared" ref="R4930:R4993" si="465">TEXT(M4930,"DDD")</f>
        <v>Mon</v>
      </c>
      <c r="S4930">
        <f t="shared" ref="S4930:S4993" si="466">HOUR(N4930)</f>
        <v>10</v>
      </c>
      <c r="T4930" t="str">
        <f t="shared" ref="T4930:T4993" si="467">IF(OR(AND(S4930&gt;=7,S4930&lt;=9),AND(S4930&gt;=17,S4930&lt;=19)),"YES","NO")</f>
        <v>NO</v>
      </c>
      <c r="U4930" cm="1">
        <f t="array" ref="U4930">_xlfn.XLOOKUP(Table1012[[#This Row],[Severity_Level]],{"MINOR","MODERATE","SEVERE","FATAL"},{1,2,3,5})</f>
        <v>2</v>
      </c>
      <c r="Z4930" s="1"/>
      <c r="AA4930" s="2"/>
      <c r="AB4930" s="4"/>
    </row>
    <row r="4931" spans="1:28" x14ac:dyDescent="0.3">
      <c r="A4931" t="s">
        <v>4972</v>
      </c>
      <c r="B4931" s="11" t="s">
        <v>34</v>
      </c>
      <c r="C4931" s="11" t="s">
        <v>24</v>
      </c>
      <c r="D4931" s="11" t="s">
        <v>37</v>
      </c>
      <c r="E4931" s="11" t="s">
        <v>20</v>
      </c>
      <c r="F4931" s="11" t="s">
        <v>21</v>
      </c>
      <c r="G4931" s="11">
        <v>4</v>
      </c>
      <c r="H4931" s="11" t="s">
        <v>32</v>
      </c>
      <c r="I4931" s="12">
        <v>44767</v>
      </c>
      <c r="J4931" s="14">
        <v>0.42291666666666666</v>
      </c>
      <c r="K4931">
        <v>4</v>
      </c>
      <c r="L4931" t="s">
        <v>32</v>
      </c>
      <c r="M4931" s="1">
        <v>44767</v>
      </c>
      <c r="N4931" s="2">
        <v>0.42291666666666666</v>
      </c>
      <c r="O4931" s="1">
        <f t="shared" si="462"/>
        <v>44767.42291666667</v>
      </c>
      <c r="P4931" s="3" t="str">
        <f t="shared" si="463"/>
        <v>Jul,2022</v>
      </c>
      <c r="Q4931">
        <f t="shared" si="464"/>
        <v>2022</v>
      </c>
      <c r="R4931" t="str">
        <f t="shared" si="465"/>
        <v>Mon</v>
      </c>
      <c r="S4931">
        <f t="shared" si="466"/>
        <v>10</v>
      </c>
      <c r="T4931" t="str">
        <f t="shared" si="467"/>
        <v>NO</v>
      </c>
      <c r="U4931" cm="1">
        <f t="array" ref="U4931">_xlfn.XLOOKUP(Table1012[[#This Row],[Severity_Level]],{"MINOR","MODERATE","SEVERE","FATAL"},{1,2,3,5})</f>
        <v>2</v>
      </c>
      <c r="Z4931" s="1"/>
      <c r="AA4931" s="2"/>
      <c r="AB4931" s="4"/>
    </row>
    <row r="4932" spans="1:28" x14ac:dyDescent="0.3">
      <c r="A4932" t="s">
        <v>4973</v>
      </c>
      <c r="B4932" s="11" t="s">
        <v>29</v>
      </c>
      <c r="C4932" s="11" t="s">
        <v>44</v>
      </c>
      <c r="D4932" s="11" t="s">
        <v>31</v>
      </c>
      <c r="E4932" s="11" t="s">
        <v>35</v>
      </c>
      <c r="F4932" s="11" t="s">
        <v>15</v>
      </c>
      <c r="G4932" s="11">
        <v>3</v>
      </c>
      <c r="H4932" s="11" t="s">
        <v>32</v>
      </c>
      <c r="I4932" s="12">
        <v>44767</v>
      </c>
      <c r="J4932" s="14">
        <v>0.4236111111111111</v>
      </c>
      <c r="K4932">
        <v>3</v>
      </c>
      <c r="L4932" t="s">
        <v>32</v>
      </c>
      <c r="M4932" s="1">
        <v>44767</v>
      </c>
      <c r="N4932" s="2">
        <v>0.4236111111111111</v>
      </c>
      <c r="O4932" s="1">
        <f t="shared" si="462"/>
        <v>44767.423611111109</v>
      </c>
      <c r="P4932" s="3" t="str">
        <f t="shared" si="463"/>
        <v>Jul,2022</v>
      </c>
      <c r="Q4932">
        <f t="shared" si="464"/>
        <v>2022</v>
      </c>
      <c r="R4932" t="str">
        <f t="shared" si="465"/>
        <v>Mon</v>
      </c>
      <c r="S4932">
        <f t="shared" si="466"/>
        <v>10</v>
      </c>
      <c r="T4932" t="str">
        <f t="shared" si="467"/>
        <v>NO</v>
      </c>
      <c r="U4932" cm="1">
        <f t="array" ref="U4932">_xlfn.XLOOKUP(Table1012[[#This Row],[Severity_Level]],{"MINOR","MODERATE","SEVERE","FATAL"},{1,2,3,5})</f>
        <v>2</v>
      </c>
      <c r="Z4932" s="1"/>
      <c r="AA4932" s="2"/>
      <c r="AB4932" s="4"/>
    </row>
    <row r="4933" spans="1:28" x14ac:dyDescent="0.3">
      <c r="A4933" t="s">
        <v>4974</v>
      </c>
      <c r="B4933" s="11" t="s">
        <v>34</v>
      </c>
      <c r="C4933" s="11" t="s">
        <v>30</v>
      </c>
      <c r="D4933" s="11" t="s">
        <v>13</v>
      </c>
      <c r="E4933" s="11" t="s">
        <v>35</v>
      </c>
      <c r="F4933" s="11" t="s">
        <v>51</v>
      </c>
      <c r="G4933" s="11">
        <v>5</v>
      </c>
      <c r="H4933" s="11" t="s">
        <v>27</v>
      </c>
      <c r="I4933" s="12">
        <v>44767</v>
      </c>
      <c r="J4933" s="14">
        <v>0.42430555555555555</v>
      </c>
      <c r="K4933">
        <v>5</v>
      </c>
      <c r="L4933" t="s">
        <v>27</v>
      </c>
      <c r="M4933" s="1">
        <v>44767</v>
      </c>
      <c r="N4933" s="2">
        <v>0.42430555555555555</v>
      </c>
      <c r="O4933" s="1">
        <f t="shared" si="462"/>
        <v>44767.424305555556</v>
      </c>
      <c r="P4933" s="3" t="str">
        <f t="shared" si="463"/>
        <v>Jul,2022</v>
      </c>
      <c r="Q4933">
        <f t="shared" si="464"/>
        <v>2022</v>
      </c>
      <c r="R4933" t="str">
        <f t="shared" si="465"/>
        <v>Mon</v>
      </c>
      <c r="S4933">
        <f t="shared" si="466"/>
        <v>10</v>
      </c>
      <c r="T4933" t="str">
        <f t="shared" si="467"/>
        <v>NO</v>
      </c>
      <c r="U4933" cm="1">
        <f t="array" ref="U4933">_xlfn.XLOOKUP(Table1012[[#This Row],[Severity_Level]],{"MINOR","MODERATE","SEVERE","FATAL"},{1,2,3,5})</f>
        <v>3</v>
      </c>
      <c r="Z4933" s="1"/>
      <c r="AA4933" s="2"/>
      <c r="AB4933" s="4"/>
    </row>
    <row r="4934" spans="1:28" x14ac:dyDescent="0.3">
      <c r="A4934" t="s">
        <v>4975</v>
      </c>
      <c r="B4934" s="11" t="s">
        <v>11</v>
      </c>
      <c r="C4934" s="11" t="s">
        <v>19</v>
      </c>
      <c r="D4934" s="11" t="s">
        <v>13</v>
      </c>
      <c r="E4934" s="11" t="s">
        <v>35</v>
      </c>
      <c r="F4934" s="11" t="s">
        <v>26</v>
      </c>
      <c r="G4934" s="11">
        <v>5</v>
      </c>
      <c r="H4934" s="11" t="s">
        <v>27</v>
      </c>
      <c r="I4934" s="12">
        <v>44767</v>
      </c>
      <c r="J4934" s="14">
        <v>0.42499999999999999</v>
      </c>
      <c r="K4934">
        <v>5</v>
      </c>
      <c r="L4934" t="s">
        <v>27</v>
      </c>
      <c r="M4934" s="1">
        <v>44767</v>
      </c>
      <c r="N4934" s="2">
        <v>0.42499999999999999</v>
      </c>
      <c r="O4934" s="1">
        <f t="shared" si="462"/>
        <v>44767.425000000003</v>
      </c>
      <c r="P4934" s="3" t="str">
        <f t="shared" si="463"/>
        <v>Jul,2022</v>
      </c>
      <c r="Q4934">
        <f t="shared" si="464"/>
        <v>2022</v>
      </c>
      <c r="R4934" t="str">
        <f t="shared" si="465"/>
        <v>Mon</v>
      </c>
      <c r="S4934">
        <f t="shared" si="466"/>
        <v>10</v>
      </c>
      <c r="T4934" t="str">
        <f t="shared" si="467"/>
        <v>NO</v>
      </c>
      <c r="U4934" cm="1">
        <f t="array" ref="U4934">_xlfn.XLOOKUP(Table1012[[#This Row],[Severity_Level]],{"MINOR","MODERATE","SEVERE","FATAL"},{1,2,3,5})</f>
        <v>3</v>
      </c>
      <c r="Z4934" s="1"/>
      <c r="AA4934" s="2"/>
      <c r="AB4934" s="4"/>
    </row>
    <row r="4935" spans="1:28" x14ac:dyDescent="0.3">
      <c r="A4935" t="s">
        <v>4976</v>
      </c>
      <c r="B4935" s="11" t="s">
        <v>29</v>
      </c>
      <c r="C4935" s="11" t="s">
        <v>24</v>
      </c>
      <c r="D4935" s="11" t="s">
        <v>37</v>
      </c>
      <c r="E4935" s="11" t="s">
        <v>38</v>
      </c>
      <c r="F4935" s="11" t="s">
        <v>51</v>
      </c>
      <c r="G4935" s="11">
        <v>3</v>
      </c>
      <c r="H4935" s="11" t="s">
        <v>16</v>
      </c>
      <c r="I4935" s="12">
        <v>44767</v>
      </c>
      <c r="J4935" s="14">
        <v>0.42569444444444443</v>
      </c>
      <c r="K4935">
        <v>3</v>
      </c>
      <c r="L4935" t="s">
        <v>16</v>
      </c>
      <c r="M4935" s="1">
        <v>44767</v>
      </c>
      <c r="N4935" s="2">
        <v>0.42569444444444443</v>
      </c>
      <c r="O4935" s="1">
        <f t="shared" si="462"/>
        <v>44767.425694444442</v>
      </c>
      <c r="P4935" s="3" t="str">
        <f t="shared" si="463"/>
        <v>Jul,2022</v>
      </c>
      <c r="Q4935">
        <f t="shared" si="464"/>
        <v>2022</v>
      </c>
      <c r="R4935" t="str">
        <f t="shared" si="465"/>
        <v>Mon</v>
      </c>
      <c r="S4935">
        <f t="shared" si="466"/>
        <v>10</v>
      </c>
      <c r="T4935" t="str">
        <f t="shared" si="467"/>
        <v>NO</v>
      </c>
      <c r="U4935" cm="1">
        <f t="array" ref="U4935">_xlfn.XLOOKUP(Table1012[[#This Row],[Severity_Level]],{"MINOR","MODERATE","SEVERE","FATAL"},{1,2,3,5})</f>
        <v>1</v>
      </c>
      <c r="Z4935" s="1"/>
      <c r="AA4935" s="2"/>
      <c r="AB4935" s="4"/>
    </row>
    <row r="4936" spans="1:28" x14ac:dyDescent="0.3">
      <c r="A4936" t="s">
        <v>4977</v>
      </c>
      <c r="B4936" s="11" t="s">
        <v>56</v>
      </c>
      <c r="C4936" s="11" t="s">
        <v>57</v>
      </c>
      <c r="D4936" s="11" t="s">
        <v>47</v>
      </c>
      <c r="E4936" s="11" t="s">
        <v>38</v>
      </c>
      <c r="F4936" s="11" t="s">
        <v>21</v>
      </c>
      <c r="G4936" s="11">
        <v>3</v>
      </c>
      <c r="H4936" s="11" t="s">
        <v>40</v>
      </c>
      <c r="I4936" s="12">
        <v>44767</v>
      </c>
      <c r="J4936" s="14">
        <v>0.42638888888888887</v>
      </c>
      <c r="K4936">
        <v>3</v>
      </c>
      <c r="L4936" t="s">
        <v>40</v>
      </c>
      <c r="M4936" s="1">
        <v>44767</v>
      </c>
      <c r="N4936" s="2">
        <v>0.42638888888888887</v>
      </c>
      <c r="O4936" s="1">
        <f t="shared" si="462"/>
        <v>44767.426388888889</v>
      </c>
      <c r="P4936" s="3" t="str">
        <f t="shared" si="463"/>
        <v>Jul,2022</v>
      </c>
      <c r="Q4936">
        <f t="shared" si="464"/>
        <v>2022</v>
      </c>
      <c r="R4936" t="str">
        <f t="shared" si="465"/>
        <v>Mon</v>
      </c>
      <c r="S4936">
        <f t="shared" si="466"/>
        <v>10</v>
      </c>
      <c r="T4936" t="str">
        <f t="shared" si="467"/>
        <v>NO</v>
      </c>
      <c r="U4936" cm="1">
        <f t="array" ref="U4936">_xlfn.XLOOKUP(Table1012[[#This Row],[Severity_Level]],{"MINOR","MODERATE","SEVERE","FATAL"},{1,2,3,5})</f>
        <v>5</v>
      </c>
      <c r="Z4936" s="1"/>
      <c r="AA4936" s="2"/>
      <c r="AB4936" s="4"/>
    </row>
    <row r="4937" spans="1:28" x14ac:dyDescent="0.3">
      <c r="A4937" t="s">
        <v>4978</v>
      </c>
      <c r="B4937" s="11" t="s">
        <v>29</v>
      </c>
      <c r="C4937" s="11" t="s">
        <v>44</v>
      </c>
      <c r="D4937" s="11" t="s">
        <v>25</v>
      </c>
      <c r="E4937" s="11" t="s">
        <v>35</v>
      </c>
      <c r="F4937" s="11" t="s">
        <v>51</v>
      </c>
      <c r="G4937" s="11">
        <v>3</v>
      </c>
      <c r="H4937" s="11" t="s">
        <v>16</v>
      </c>
      <c r="I4937" s="12">
        <v>44767</v>
      </c>
      <c r="J4937" s="14">
        <v>0.42708333333333331</v>
      </c>
      <c r="K4937">
        <v>3</v>
      </c>
      <c r="L4937" t="s">
        <v>16</v>
      </c>
      <c r="M4937" s="1">
        <v>44767</v>
      </c>
      <c r="N4937" s="2">
        <v>0.42708333333333331</v>
      </c>
      <c r="O4937" s="1">
        <f t="shared" si="462"/>
        <v>44767.427083333336</v>
      </c>
      <c r="P4937" s="3" t="str">
        <f t="shared" si="463"/>
        <v>Jul,2022</v>
      </c>
      <c r="Q4937">
        <f t="shared" si="464"/>
        <v>2022</v>
      </c>
      <c r="R4937" t="str">
        <f t="shared" si="465"/>
        <v>Mon</v>
      </c>
      <c r="S4937">
        <f t="shared" si="466"/>
        <v>10</v>
      </c>
      <c r="T4937" t="str">
        <f t="shared" si="467"/>
        <v>NO</v>
      </c>
      <c r="U4937" cm="1">
        <f t="array" ref="U4937">_xlfn.XLOOKUP(Table1012[[#This Row],[Severity_Level]],{"MINOR","MODERATE","SEVERE","FATAL"},{1,2,3,5})</f>
        <v>1</v>
      </c>
      <c r="Z4937" s="1"/>
      <c r="AA4937" s="2"/>
      <c r="AB4937" s="4"/>
    </row>
    <row r="4938" spans="1:28" x14ac:dyDescent="0.3">
      <c r="A4938" t="s">
        <v>4979</v>
      </c>
      <c r="B4938" s="11" t="s">
        <v>29</v>
      </c>
      <c r="C4938" s="11" t="s">
        <v>24</v>
      </c>
      <c r="D4938" s="11" t="s">
        <v>25</v>
      </c>
      <c r="E4938" s="11" t="s">
        <v>14</v>
      </c>
      <c r="F4938" s="11" t="s">
        <v>15</v>
      </c>
      <c r="G4938" s="11">
        <v>4</v>
      </c>
      <c r="H4938" s="11" t="s">
        <v>27</v>
      </c>
      <c r="I4938" s="12">
        <v>44767</v>
      </c>
      <c r="J4938" s="14">
        <v>0.42777777777777776</v>
      </c>
      <c r="K4938">
        <v>4</v>
      </c>
      <c r="L4938" t="s">
        <v>27</v>
      </c>
      <c r="M4938" s="1">
        <v>44767</v>
      </c>
      <c r="N4938" s="2">
        <v>0.42777777777777776</v>
      </c>
      <c r="O4938" s="1">
        <f t="shared" si="462"/>
        <v>44767.427777777775</v>
      </c>
      <c r="P4938" s="3" t="str">
        <f t="shared" si="463"/>
        <v>Jul,2022</v>
      </c>
      <c r="Q4938">
        <f t="shared" si="464"/>
        <v>2022</v>
      </c>
      <c r="R4938" t="str">
        <f t="shared" si="465"/>
        <v>Mon</v>
      </c>
      <c r="S4938">
        <f t="shared" si="466"/>
        <v>10</v>
      </c>
      <c r="T4938" t="str">
        <f t="shared" si="467"/>
        <v>NO</v>
      </c>
      <c r="U4938" cm="1">
        <f t="array" ref="U4938">_xlfn.XLOOKUP(Table1012[[#This Row],[Severity_Level]],{"MINOR","MODERATE","SEVERE","FATAL"},{1,2,3,5})</f>
        <v>3</v>
      </c>
      <c r="Z4938" s="1"/>
      <c r="AA4938" s="2"/>
      <c r="AB4938" s="4"/>
    </row>
    <row r="4939" spans="1:28" x14ac:dyDescent="0.3">
      <c r="A4939" t="s">
        <v>4980</v>
      </c>
      <c r="B4939" s="11" t="s">
        <v>29</v>
      </c>
      <c r="C4939" s="11" t="s">
        <v>65</v>
      </c>
      <c r="D4939" s="11" t="s">
        <v>37</v>
      </c>
      <c r="E4939" s="11" t="s">
        <v>20</v>
      </c>
      <c r="F4939" s="11" t="s">
        <v>26</v>
      </c>
      <c r="G4939" s="11">
        <v>4</v>
      </c>
      <c r="H4939" s="11" t="s">
        <v>40</v>
      </c>
      <c r="I4939" s="12">
        <v>44767</v>
      </c>
      <c r="J4939" s="14">
        <v>0.4284722222222222</v>
      </c>
      <c r="K4939">
        <v>4</v>
      </c>
      <c r="L4939" t="s">
        <v>40</v>
      </c>
      <c r="M4939" s="1">
        <v>44767</v>
      </c>
      <c r="N4939" s="2">
        <v>0.4284722222222222</v>
      </c>
      <c r="O4939" s="1">
        <f t="shared" si="462"/>
        <v>44767.428472222222</v>
      </c>
      <c r="P4939" s="3" t="str">
        <f t="shared" si="463"/>
        <v>Jul,2022</v>
      </c>
      <c r="Q4939">
        <f t="shared" si="464"/>
        <v>2022</v>
      </c>
      <c r="R4939" t="str">
        <f t="shared" si="465"/>
        <v>Mon</v>
      </c>
      <c r="S4939">
        <f t="shared" si="466"/>
        <v>10</v>
      </c>
      <c r="T4939" t="str">
        <f t="shared" si="467"/>
        <v>NO</v>
      </c>
      <c r="U4939" cm="1">
        <f t="array" ref="U4939">_xlfn.XLOOKUP(Table1012[[#This Row],[Severity_Level]],{"MINOR","MODERATE","SEVERE","FATAL"},{1,2,3,5})</f>
        <v>5</v>
      </c>
      <c r="Z4939" s="1"/>
      <c r="AA4939" s="2"/>
      <c r="AB4939" s="4"/>
    </row>
    <row r="4940" spans="1:28" x14ac:dyDescent="0.3">
      <c r="A4940" t="s">
        <v>4981</v>
      </c>
      <c r="B4940" s="11" t="s">
        <v>49</v>
      </c>
      <c r="C4940" s="11" t="s">
        <v>19</v>
      </c>
      <c r="D4940" s="11" t="s">
        <v>47</v>
      </c>
      <c r="E4940" s="11" t="s">
        <v>38</v>
      </c>
      <c r="F4940" s="11" t="s">
        <v>51</v>
      </c>
      <c r="G4940" s="11">
        <v>4</v>
      </c>
      <c r="H4940" s="11" t="s">
        <v>32</v>
      </c>
      <c r="I4940" s="12">
        <v>44767</v>
      </c>
      <c r="J4940" s="14">
        <v>0.42916666666666664</v>
      </c>
      <c r="K4940">
        <v>4</v>
      </c>
      <c r="L4940" t="s">
        <v>32</v>
      </c>
      <c r="M4940" s="1">
        <v>44767</v>
      </c>
      <c r="N4940" s="2">
        <v>0.42916666666666664</v>
      </c>
      <c r="O4940" s="1">
        <f t="shared" si="462"/>
        <v>44767.429166666669</v>
      </c>
      <c r="P4940" s="3" t="str">
        <f t="shared" si="463"/>
        <v>Jul,2022</v>
      </c>
      <c r="Q4940">
        <f t="shared" si="464"/>
        <v>2022</v>
      </c>
      <c r="R4940" t="str">
        <f t="shared" si="465"/>
        <v>Mon</v>
      </c>
      <c r="S4940">
        <f t="shared" si="466"/>
        <v>10</v>
      </c>
      <c r="T4940" t="str">
        <f t="shared" si="467"/>
        <v>NO</v>
      </c>
      <c r="U4940" cm="1">
        <f t="array" ref="U4940">_xlfn.XLOOKUP(Table1012[[#This Row],[Severity_Level]],{"MINOR","MODERATE","SEVERE","FATAL"},{1,2,3,5})</f>
        <v>2</v>
      </c>
      <c r="Z4940" s="1"/>
      <c r="AA4940" s="2"/>
      <c r="AB4940" s="4"/>
    </row>
    <row r="4941" spans="1:28" x14ac:dyDescent="0.3">
      <c r="A4941" t="s">
        <v>4982</v>
      </c>
      <c r="B4941" s="11" t="s">
        <v>29</v>
      </c>
      <c r="C4941" s="11" t="s">
        <v>53</v>
      </c>
      <c r="D4941" s="11" t="s">
        <v>25</v>
      </c>
      <c r="E4941" s="11" t="s">
        <v>14</v>
      </c>
      <c r="F4941" s="11" t="s">
        <v>51</v>
      </c>
      <c r="G4941" s="11">
        <v>2</v>
      </c>
      <c r="H4941" s="11" t="s">
        <v>16</v>
      </c>
      <c r="I4941" s="12">
        <v>44767</v>
      </c>
      <c r="J4941" s="14">
        <v>0.42986111111111114</v>
      </c>
      <c r="K4941">
        <v>2</v>
      </c>
      <c r="L4941" t="s">
        <v>16</v>
      </c>
      <c r="M4941" s="1">
        <v>44767</v>
      </c>
      <c r="N4941" s="2">
        <v>0.42986111111111114</v>
      </c>
      <c r="O4941" s="1">
        <f t="shared" si="462"/>
        <v>44767.429861111108</v>
      </c>
      <c r="P4941" s="3" t="str">
        <f t="shared" si="463"/>
        <v>Jul,2022</v>
      </c>
      <c r="Q4941">
        <f t="shared" si="464"/>
        <v>2022</v>
      </c>
      <c r="R4941" t="str">
        <f t="shared" si="465"/>
        <v>Mon</v>
      </c>
      <c r="S4941">
        <f t="shared" si="466"/>
        <v>10</v>
      </c>
      <c r="T4941" t="str">
        <f t="shared" si="467"/>
        <v>NO</v>
      </c>
      <c r="U4941" cm="1">
        <f t="array" ref="U4941">_xlfn.XLOOKUP(Table1012[[#This Row],[Severity_Level]],{"MINOR","MODERATE","SEVERE","FATAL"},{1,2,3,5})</f>
        <v>1</v>
      </c>
      <c r="Z4941" s="1"/>
      <c r="AA4941" s="2"/>
      <c r="AB4941" s="4"/>
    </row>
    <row r="4942" spans="1:28" x14ac:dyDescent="0.3">
      <c r="A4942" t="s">
        <v>4983</v>
      </c>
      <c r="B4942" s="11" t="s">
        <v>56</v>
      </c>
      <c r="C4942" s="11" t="s">
        <v>19</v>
      </c>
      <c r="D4942" s="11" t="s">
        <v>37</v>
      </c>
      <c r="E4942" s="11" t="s">
        <v>35</v>
      </c>
      <c r="F4942" s="11" t="s">
        <v>51</v>
      </c>
      <c r="G4942" s="11">
        <v>3</v>
      </c>
      <c r="H4942" s="11" t="s">
        <v>27</v>
      </c>
      <c r="I4942" s="12">
        <v>44767</v>
      </c>
      <c r="J4942" s="14">
        <v>0.43055555555555558</v>
      </c>
      <c r="K4942">
        <v>3</v>
      </c>
      <c r="L4942" t="s">
        <v>27</v>
      </c>
      <c r="M4942" s="1">
        <v>44767</v>
      </c>
      <c r="N4942" s="2">
        <v>0.43055555555555558</v>
      </c>
      <c r="O4942" s="1">
        <f t="shared" si="462"/>
        <v>44767.430555555555</v>
      </c>
      <c r="P4942" s="3" t="str">
        <f t="shared" si="463"/>
        <v>Jul,2022</v>
      </c>
      <c r="Q4942">
        <f t="shared" si="464"/>
        <v>2022</v>
      </c>
      <c r="R4942" t="str">
        <f t="shared" si="465"/>
        <v>Mon</v>
      </c>
      <c r="S4942">
        <f t="shared" si="466"/>
        <v>10</v>
      </c>
      <c r="T4942" t="str">
        <f t="shared" si="467"/>
        <v>NO</v>
      </c>
      <c r="U4942" cm="1">
        <f t="array" ref="U4942">_xlfn.XLOOKUP(Table1012[[#This Row],[Severity_Level]],{"MINOR","MODERATE","SEVERE","FATAL"},{1,2,3,5})</f>
        <v>3</v>
      </c>
      <c r="Z4942" s="1"/>
      <c r="AA4942" s="2"/>
      <c r="AB4942" s="4"/>
    </row>
    <row r="4943" spans="1:28" x14ac:dyDescent="0.3">
      <c r="A4943" t="s">
        <v>4984</v>
      </c>
      <c r="B4943" s="11" t="s">
        <v>18</v>
      </c>
      <c r="C4943" s="11" t="s">
        <v>12</v>
      </c>
      <c r="D4943" s="11" t="s">
        <v>37</v>
      </c>
      <c r="E4943" s="11" t="s">
        <v>20</v>
      </c>
      <c r="F4943" s="11" t="s">
        <v>21</v>
      </c>
      <c r="G4943" s="11">
        <v>3</v>
      </c>
      <c r="H4943" s="11" t="s">
        <v>32</v>
      </c>
      <c r="I4943" s="12">
        <v>44767</v>
      </c>
      <c r="J4943" s="14">
        <v>0.43125000000000002</v>
      </c>
      <c r="K4943">
        <v>3</v>
      </c>
      <c r="L4943" t="s">
        <v>32</v>
      </c>
      <c r="M4943" s="1">
        <v>44767</v>
      </c>
      <c r="N4943" s="2">
        <v>0.43125000000000002</v>
      </c>
      <c r="O4943" s="1">
        <f t="shared" si="462"/>
        <v>44767.431250000001</v>
      </c>
      <c r="P4943" s="3" t="str">
        <f t="shared" si="463"/>
        <v>Jul,2022</v>
      </c>
      <c r="Q4943">
        <f t="shared" si="464"/>
        <v>2022</v>
      </c>
      <c r="R4943" t="str">
        <f t="shared" si="465"/>
        <v>Mon</v>
      </c>
      <c r="S4943">
        <f t="shared" si="466"/>
        <v>10</v>
      </c>
      <c r="T4943" t="str">
        <f t="shared" si="467"/>
        <v>NO</v>
      </c>
      <c r="U4943" cm="1">
        <f t="array" ref="U4943">_xlfn.XLOOKUP(Table1012[[#This Row],[Severity_Level]],{"MINOR","MODERATE","SEVERE","FATAL"},{1,2,3,5})</f>
        <v>2</v>
      </c>
      <c r="Z4943" s="1"/>
      <c r="AA4943" s="2"/>
      <c r="AB4943" s="4"/>
    </row>
    <row r="4944" spans="1:28" x14ac:dyDescent="0.3">
      <c r="A4944" t="s">
        <v>4985</v>
      </c>
      <c r="B4944" s="11" t="s">
        <v>56</v>
      </c>
      <c r="C4944" s="11" t="s">
        <v>53</v>
      </c>
      <c r="D4944" s="11" t="s">
        <v>25</v>
      </c>
      <c r="E4944" s="11" t="s">
        <v>35</v>
      </c>
      <c r="F4944" s="11" t="s">
        <v>51</v>
      </c>
      <c r="G4944" s="11">
        <v>3</v>
      </c>
      <c r="H4944" s="11" t="s">
        <v>40</v>
      </c>
      <c r="I4944" s="12">
        <v>44767</v>
      </c>
      <c r="J4944" s="14">
        <v>0.43194444444444446</v>
      </c>
      <c r="K4944">
        <v>3</v>
      </c>
      <c r="L4944" t="s">
        <v>40</v>
      </c>
      <c r="M4944" s="1">
        <v>44767</v>
      </c>
      <c r="N4944" s="2">
        <v>0.43194444444444446</v>
      </c>
      <c r="O4944" s="1">
        <f t="shared" si="462"/>
        <v>44767.431944444441</v>
      </c>
      <c r="P4944" s="3" t="str">
        <f t="shared" si="463"/>
        <v>Jul,2022</v>
      </c>
      <c r="Q4944">
        <f t="shared" si="464"/>
        <v>2022</v>
      </c>
      <c r="R4944" t="str">
        <f t="shared" si="465"/>
        <v>Mon</v>
      </c>
      <c r="S4944">
        <f t="shared" si="466"/>
        <v>10</v>
      </c>
      <c r="T4944" t="str">
        <f t="shared" si="467"/>
        <v>NO</v>
      </c>
      <c r="U4944" cm="1">
        <f t="array" ref="U4944">_xlfn.XLOOKUP(Table1012[[#This Row],[Severity_Level]],{"MINOR","MODERATE","SEVERE","FATAL"},{1,2,3,5})</f>
        <v>5</v>
      </c>
      <c r="Z4944" s="1"/>
      <c r="AA4944" s="2"/>
      <c r="AB4944" s="4"/>
    </row>
    <row r="4945" spans="1:28" x14ac:dyDescent="0.3">
      <c r="A4945" t="s">
        <v>4986</v>
      </c>
      <c r="B4945" s="11" t="s">
        <v>18</v>
      </c>
      <c r="C4945" s="11" t="s">
        <v>53</v>
      </c>
      <c r="D4945" s="11" t="s">
        <v>47</v>
      </c>
      <c r="E4945" s="11" t="s">
        <v>35</v>
      </c>
      <c r="F4945" s="11" t="s">
        <v>51</v>
      </c>
      <c r="G4945" s="11">
        <v>1</v>
      </c>
      <c r="H4945" s="11" t="s">
        <v>40</v>
      </c>
      <c r="I4945" s="12">
        <v>44767</v>
      </c>
      <c r="J4945" s="14">
        <v>0.43263888888888891</v>
      </c>
      <c r="K4945">
        <v>1</v>
      </c>
      <c r="L4945" t="s">
        <v>40</v>
      </c>
      <c r="M4945" s="1">
        <v>44767</v>
      </c>
      <c r="N4945" s="2">
        <v>0.43263888888888891</v>
      </c>
      <c r="O4945" s="1">
        <f t="shared" si="462"/>
        <v>44767.432638888888</v>
      </c>
      <c r="P4945" s="3" t="str">
        <f t="shared" si="463"/>
        <v>Jul,2022</v>
      </c>
      <c r="Q4945">
        <f t="shared" si="464"/>
        <v>2022</v>
      </c>
      <c r="R4945" t="str">
        <f t="shared" si="465"/>
        <v>Mon</v>
      </c>
      <c r="S4945">
        <f t="shared" si="466"/>
        <v>10</v>
      </c>
      <c r="T4945" t="str">
        <f t="shared" si="467"/>
        <v>NO</v>
      </c>
      <c r="U4945" cm="1">
        <f t="array" ref="U4945">_xlfn.XLOOKUP(Table1012[[#This Row],[Severity_Level]],{"MINOR","MODERATE","SEVERE","FATAL"},{1,2,3,5})</f>
        <v>5</v>
      </c>
      <c r="Z4945" s="1"/>
      <c r="AA4945" s="2"/>
      <c r="AB4945" s="4"/>
    </row>
    <row r="4946" spans="1:28" x14ac:dyDescent="0.3">
      <c r="A4946" t="s">
        <v>4987</v>
      </c>
      <c r="B4946" s="11" t="s">
        <v>11</v>
      </c>
      <c r="C4946" s="11" t="s">
        <v>44</v>
      </c>
      <c r="D4946" s="11" t="s">
        <v>13</v>
      </c>
      <c r="E4946" s="11" t="s">
        <v>14</v>
      </c>
      <c r="F4946" s="11" t="s">
        <v>21</v>
      </c>
      <c r="G4946" s="11">
        <v>5</v>
      </c>
      <c r="H4946" s="11" t="s">
        <v>27</v>
      </c>
      <c r="I4946" s="12">
        <v>44768</v>
      </c>
      <c r="J4946" s="14">
        <v>0.43333333333333335</v>
      </c>
      <c r="K4946">
        <v>5</v>
      </c>
      <c r="L4946" t="s">
        <v>27</v>
      </c>
      <c r="M4946" s="1">
        <v>44768</v>
      </c>
      <c r="N4946" s="2">
        <v>0.43333333333333335</v>
      </c>
      <c r="O4946" s="1">
        <f t="shared" si="462"/>
        <v>44768.433333333334</v>
      </c>
      <c r="P4946" s="3" t="str">
        <f t="shared" si="463"/>
        <v>Jul,2022</v>
      </c>
      <c r="Q4946">
        <f t="shared" si="464"/>
        <v>2022</v>
      </c>
      <c r="R4946" t="str">
        <f t="shared" si="465"/>
        <v>Tue</v>
      </c>
      <c r="S4946">
        <f t="shared" si="466"/>
        <v>10</v>
      </c>
      <c r="T4946" t="str">
        <f t="shared" si="467"/>
        <v>NO</v>
      </c>
      <c r="U4946" cm="1">
        <f t="array" ref="U4946">_xlfn.XLOOKUP(Table1012[[#This Row],[Severity_Level]],{"MINOR","MODERATE","SEVERE","FATAL"},{1,2,3,5})</f>
        <v>3</v>
      </c>
      <c r="Z4946" s="1"/>
      <c r="AA4946" s="2"/>
      <c r="AB4946" s="4"/>
    </row>
    <row r="4947" spans="1:28" x14ac:dyDescent="0.3">
      <c r="A4947" t="s">
        <v>4988</v>
      </c>
      <c r="B4947" s="11" t="s">
        <v>49</v>
      </c>
      <c r="C4947" s="11" t="s">
        <v>50</v>
      </c>
      <c r="D4947" s="11" t="s">
        <v>47</v>
      </c>
      <c r="E4947" s="11" t="s">
        <v>35</v>
      </c>
      <c r="F4947" s="11" t="s">
        <v>51</v>
      </c>
      <c r="G4947" s="11">
        <v>2</v>
      </c>
      <c r="H4947" s="11" t="s">
        <v>40</v>
      </c>
      <c r="I4947" s="12">
        <v>44768</v>
      </c>
      <c r="J4947" s="14">
        <v>0.43402777777777779</v>
      </c>
      <c r="K4947">
        <v>2</v>
      </c>
      <c r="L4947" t="s">
        <v>40</v>
      </c>
      <c r="M4947" s="1">
        <v>44768</v>
      </c>
      <c r="N4947" s="2">
        <v>0.43402777777777779</v>
      </c>
      <c r="O4947" s="1">
        <f t="shared" si="462"/>
        <v>44768.434027777781</v>
      </c>
      <c r="P4947" s="3" t="str">
        <f t="shared" si="463"/>
        <v>Jul,2022</v>
      </c>
      <c r="Q4947">
        <f t="shared" si="464"/>
        <v>2022</v>
      </c>
      <c r="R4947" t="str">
        <f t="shared" si="465"/>
        <v>Tue</v>
      </c>
      <c r="S4947">
        <f t="shared" si="466"/>
        <v>10</v>
      </c>
      <c r="T4947" t="str">
        <f t="shared" si="467"/>
        <v>NO</v>
      </c>
      <c r="U4947" cm="1">
        <f t="array" ref="U4947">_xlfn.XLOOKUP(Table1012[[#This Row],[Severity_Level]],{"MINOR","MODERATE","SEVERE","FATAL"},{1,2,3,5})</f>
        <v>5</v>
      </c>
      <c r="Z4947" s="1"/>
      <c r="AA4947" s="2"/>
      <c r="AB4947" s="4"/>
    </row>
    <row r="4948" spans="1:28" x14ac:dyDescent="0.3">
      <c r="A4948" t="s">
        <v>4989</v>
      </c>
      <c r="B4948" s="11" t="s">
        <v>49</v>
      </c>
      <c r="C4948" s="11" t="s">
        <v>24</v>
      </c>
      <c r="D4948" s="11" t="s">
        <v>31</v>
      </c>
      <c r="E4948" s="11" t="s">
        <v>14</v>
      </c>
      <c r="F4948" s="11" t="s">
        <v>21</v>
      </c>
      <c r="G4948" s="11">
        <v>5</v>
      </c>
      <c r="H4948" s="11" t="s">
        <v>40</v>
      </c>
      <c r="I4948" s="12">
        <v>44768</v>
      </c>
      <c r="J4948" s="14">
        <v>0.43472222222222223</v>
      </c>
      <c r="K4948">
        <v>5</v>
      </c>
      <c r="L4948" t="s">
        <v>40</v>
      </c>
      <c r="M4948" s="1">
        <v>44768</v>
      </c>
      <c r="N4948" s="2">
        <v>0.43472222222222223</v>
      </c>
      <c r="O4948" s="1">
        <f t="shared" si="462"/>
        <v>44768.43472222222</v>
      </c>
      <c r="P4948" s="3" t="str">
        <f t="shared" si="463"/>
        <v>Jul,2022</v>
      </c>
      <c r="Q4948">
        <f t="shared" si="464"/>
        <v>2022</v>
      </c>
      <c r="R4948" t="str">
        <f t="shared" si="465"/>
        <v>Tue</v>
      </c>
      <c r="S4948">
        <f t="shared" si="466"/>
        <v>10</v>
      </c>
      <c r="T4948" t="str">
        <f t="shared" si="467"/>
        <v>NO</v>
      </c>
      <c r="U4948" cm="1">
        <f t="array" ref="U4948">_xlfn.XLOOKUP(Table1012[[#This Row],[Severity_Level]],{"MINOR","MODERATE","SEVERE","FATAL"},{1,2,3,5})</f>
        <v>5</v>
      </c>
      <c r="Z4948" s="1"/>
      <c r="AA4948" s="2"/>
      <c r="AB4948" s="4"/>
    </row>
    <row r="4949" spans="1:28" x14ac:dyDescent="0.3">
      <c r="A4949" t="s">
        <v>4990</v>
      </c>
      <c r="B4949" s="11" t="s">
        <v>49</v>
      </c>
      <c r="C4949" s="11" t="s">
        <v>65</v>
      </c>
      <c r="D4949" s="11" t="s">
        <v>37</v>
      </c>
      <c r="E4949" s="11" t="s">
        <v>35</v>
      </c>
      <c r="F4949" s="11" t="s">
        <v>51</v>
      </c>
      <c r="G4949" s="11">
        <v>5</v>
      </c>
      <c r="H4949" s="11" t="s">
        <v>40</v>
      </c>
      <c r="I4949" s="12">
        <v>44768</v>
      </c>
      <c r="J4949" s="14">
        <v>0.43541666666666667</v>
      </c>
      <c r="K4949">
        <v>5</v>
      </c>
      <c r="L4949" t="s">
        <v>40</v>
      </c>
      <c r="M4949" s="1">
        <v>44768</v>
      </c>
      <c r="N4949" s="2">
        <v>0.43541666666666667</v>
      </c>
      <c r="O4949" s="1">
        <f t="shared" si="462"/>
        <v>44768.435416666667</v>
      </c>
      <c r="P4949" s="3" t="str">
        <f t="shared" si="463"/>
        <v>Jul,2022</v>
      </c>
      <c r="Q4949">
        <f t="shared" si="464"/>
        <v>2022</v>
      </c>
      <c r="R4949" t="str">
        <f t="shared" si="465"/>
        <v>Tue</v>
      </c>
      <c r="S4949">
        <f t="shared" si="466"/>
        <v>10</v>
      </c>
      <c r="T4949" t="str">
        <f t="shared" si="467"/>
        <v>NO</v>
      </c>
      <c r="U4949" cm="1">
        <f t="array" ref="U4949">_xlfn.XLOOKUP(Table1012[[#This Row],[Severity_Level]],{"MINOR","MODERATE","SEVERE","FATAL"},{1,2,3,5})</f>
        <v>5</v>
      </c>
      <c r="Z4949" s="1"/>
      <c r="AA4949" s="2"/>
      <c r="AB4949" s="4"/>
    </row>
    <row r="4950" spans="1:28" x14ac:dyDescent="0.3">
      <c r="A4950" t="s">
        <v>4991</v>
      </c>
      <c r="B4950" s="11" t="s">
        <v>18</v>
      </c>
      <c r="C4950" s="11" t="s">
        <v>65</v>
      </c>
      <c r="D4950" s="11" t="s">
        <v>37</v>
      </c>
      <c r="E4950" s="11" t="s">
        <v>38</v>
      </c>
      <c r="F4950" s="11" t="s">
        <v>21</v>
      </c>
      <c r="G4950" s="11">
        <v>1</v>
      </c>
      <c r="H4950" s="11" t="s">
        <v>27</v>
      </c>
      <c r="I4950" s="12">
        <v>44768</v>
      </c>
      <c r="J4950" s="14">
        <v>0.43611111111111112</v>
      </c>
      <c r="K4950">
        <v>1</v>
      </c>
      <c r="L4950" t="s">
        <v>27</v>
      </c>
      <c r="M4950" s="1">
        <v>44768</v>
      </c>
      <c r="N4950" s="2">
        <v>0.43611111111111112</v>
      </c>
      <c r="O4950" s="1">
        <f t="shared" si="462"/>
        <v>44768.436111111114</v>
      </c>
      <c r="P4950" s="3" t="str">
        <f t="shared" si="463"/>
        <v>Jul,2022</v>
      </c>
      <c r="Q4950">
        <f t="shared" si="464"/>
        <v>2022</v>
      </c>
      <c r="R4950" t="str">
        <f t="shared" si="465"/>
        <v>Tue</v>
      </c>
      <c r="S4950">
        <f t="shared" si="466"/>
        <v>10</v>
      </c>
      <c r="T4950" t="str">
        <f t="shared" si="467"/>
        <v>NO</v>
      </c>
      <c r="U4950" cm="1">
        <f t="array" ref="U4950">_xlfn.XLOOKUP(Table1012[[#This Row],[Severity_Level]],{"MINOR","MODERATE","SEVERE","FATAL"},{1,2,3,5})</f>
        <v>3</v>
      </c>
      <c r="Z4950" s="1"/>
      <c r="AA4950" s="2"/>
      <c r="AB4950" s="4"/>
    </row>
    <row r="4951" spans="1:28" x14ac:dyDescent="0.3">
      <c r="A4951" t="s">
        <v>4992</v>
      </c>
      <c r="B4951" s="11" t="s">
        <v>56</v>
      </c>
      <c r="C4951" s="11" t="s">
        <v>12</v>
      </c>
      <c r="D4951" s="11" t="s">
        <v>25</v>
      </c>
      <c r="E4951" s="11" t="s">
        <v>14</v>
      </c>
      <c r="F4951" s="11" t="s">
        <v>26</v>
      </c>
      <c r="G4951" s="11">
        <v>2</v>
      </c>
      <c r="H4951" s="11" t="s">
        <v>16</v>
      </c>
      <c r="I4951" s="12">
        <v>44768</v>
      </c>
      <c r="J4951" s="14">
        <v>0.43680555555555556</v>
      </c>
      <c r="K4951">
        <v>2</v>
      </c>
      <c r="L4951" t="s">
        <v>16</v>
      </c>
      <c r="M4951" s="1">
        <v>44768</v>
      </c>
      <c r="N4951" s="2">
        <v>0.43680555555555556</v>
      </c>
      <c r="O4951" s="1">
        <f t="shared" si="462"/>
        <v>44768.436805555553</v>
      </c>
      <c r="P4951" s="3" t="str">
        <f t="shared" si="463"/>
        <v>Jul,2022</v>
      </c>
      <c r="Q4951">
        <f t="shared" si="464"/>
        <v>2022</v>
      </c>
      <c r="R4951" t="str">
        <f t="shared" si="465"/>
        <v>Tue</v>
      </c>
      <c r="S4951">
        <f t="shared" si="466"/>
        <v>10</v>
      </c>
      <c r="T4951" t="str">
        <f t="shared" si="467"/>
        <v>NO</v>
      </c>
      <c r="U4951" cm="1">
        <f t="array" ref="U4951">_xlfn.XLOOKUP(Table1012[[#This Row],[Severity_Level]],{"MINOR","MODERATE","SEVERE","FATAL"},{1,2,3,5})</f>
        <v>1</v>
      </c>
      <c r="Z4951" s="1"/>
      <c r="AA4951" s="2"/>
      <c r="AB4951" s="4"/>
    </row>
    <row r="4952" spans="1:28" x14ac:dyDescent="0.3">
      <c r="A4952" t="s">
        <v>4993</v>
      </c>
      <c r="B4952" s="11" t="s">
        <v>34</v>
      </c>
      <c r="C4952" s="11" t="s">
        <v>24</v>
      </c>
      <c r="D4952" s="11" t="s">
        <v>13</v>
      </c>
      <c r="E4952" s="11" t="s">
        <v>38</v>
      </c>
      <c r="F4952" s="11" t="s">
        <v>21</v>
      </c>
      <c r="G4952" s="11">
        <v>4</v>
      </c>
      <c r="H4952" s="11" t="s">
        <v>40</v>
      </c>
      <c r="I4952" s="12">
        <v>44768</v>
      </c>
      <c r="J4952" s="14">
        <v>0.4375</v>
      </c>
      <c r="K4952">
        <v>4</v>
      </c>
      <c r="L4952" t="s">
        <v>40</v>
      </c>
      <c r="M4952" s="1">
        <v>44768</v>
      </c>
      <c r="N4952" s="2">
        <v>0.4375</v>
      </c>
      <c r="O4952" s="1">
        <f t="shared" si="462"/>
        <v>44768.4375</v>
      </c>
      <c r="P4952" s="3" t="str">
        <f t="shared" si="463"/>
        <v>Jul,2022</v>
      </c>
      <c r="Q4952">
        <f t="shared" si="464"/>
        <v>2022</v>
      </c>
      <c r="R4952" t="str">
        <f t="shared" si="465"/>
        <v>Tue</v>
      </c>
      <c r="S4952">
        <f t="shared" si="466"/>
        <v>10</v>
      </c>
      <c r="T4952" t="str">
        <f t="shared" si="467"/>
        <v>NO</v>
      </c>
      <c r="U4952" cm="1">
        <f t="array" ref="U4952">_xlfn.XLOOKUP(Table1012[[#This Row],[Severity_Level]],{"MINOR","MODERATE","SEVERE","FATAL"},{1,2,3,5})</f>
        <v>5</v>
      </c>
      <c r="Z4952" s="1"/>
      <c r="AA4952" s="2"/>
      <c r="AB4952" s="4"/>
    </row>
    <row r="4953" spans="1:28" x14ac:dyDescent="0.3">
      <c r="A4953" t="s">
        <v>4994</v>
      </c>
      <c r="B4953" s="11" t="s">
        <v>49</v>
      </c>
      <c r="C4953" s="11" t="s">
        <v>19</v>
      </c>
      <c r="D4953" s="11" t="s">
        <v>13</v>
      </c>
      <c r="E4953" s="11" t="s">
        <v>14</v>
      </c>
      <c r="F4953" s="11" t="s">
        <v>51</v>
      </c>
      <c r="G4953" s="11">
        <v>5</v>
      </c>
      <c r="H4953" s="11" t="s">
        <v>16</v>
      </c>
      <c r="I4953" s="12">
        <v>44768</v>
      </c>
      <c r="J4953" s="14">
        <v>0.43819444444444444</v>
      </c>
      <c r="K4953">
        <v>5</v>
      </c>
      <c r="L4953" t="s">
        <v>16</v>
      </c>
      <c r="M4953" s="1">
        <v>44768</v>
      </c>
      <c r="N4953" s="2">
        <v>0.43819444444444444</v>
      </c>
      <c r="O4953" s="1">
        <f t="shared" si="462"/>
        <v>44768.438194444447</v>
      </c>
      <c r="P4953" s="3" t="str">
        <f t="shared" si="463"/>
        <v>Jul,2022</v>
      </c>
      <c r="Q4953">
        <f t="shared" si="464"/>
        <v>2022</v>
      </c>
      <c r="R4953" t="str">
        <f t="shared" si="465"/>
        <v>Tue</v>
      </c>
      <c r="S4953">
        <f t="shared" si="466"/>
        <v>10</v>
      </c>
      <c r="T4953" t="str">
        <f t="shared" si="467"/>
        <v>NO</v>
      </c>
      <c r="U4953" cm="1">
        <f t="array" ref="U4953">_xlfn.XLOOKUP(Table1012[[#This Row],[Severity_Level]],{"MINOR","MODERATE","SEVERE","FATAL"},{1,2,3,5})</f>
        <v>1</v>
      </c>
      <c r="Z4953" s="1"/>
      <c r="AA4953" s="2"/>
      <c r="AB4953" s="4"/>
    </row>
    <row r="4954" spans="1:28" x14ac:dyDescent="0.3">
      <c r="A4954" t="s">
        <v>4995</v>
      </c>
      <c r="B4954" s="11" t="s">
        <v>18</v>
      </c>
      <c r="C4954" s="11" t="s">
        <v>30</v>
      </c>
      <c r="D4954" s="11" t="s">
        <v>13</v>
      </c>
      <c r="E4954" s="11" t="s">
        <v>20</v>
      </c>
      <c r="F4954" s="11" t="s">
        <v>26</v>
      </c>
      <c r="G4954" s="11">
        <v>5</v>
      </c>
      <c r="H4954" s="11" t="s">
        <v>32</v>
      </c>
      <c r="I4954" s="12">
        <v>44768</v>
      </c>
      <c r="J4954" s="14">
        <v>0.43888888888888888</v>
      </c>
      <c r="K4954">
        <v>5</v>
      </c>
      <c r="L4954" t="s">
        <v>32</v>
      </c>
      <c r="M4954" s="1">
        <v>44768</v>
      </c>
      <c r="N4954" s="2">
        <v>0.43888888888888888</v>
      </c>
      <c r="O4954" s="1">
        <f t="shared" si="462"/>
        <v>44768.438888888886</v>
      </c>
      <c r="P4954" s="3" t="str">
        <f t="shared" si="463"/>
        <v>Jul,2022</v>
      </c>
      <c r="Q4954">
        <f t="shared" si="464"/>
        <v>2022</v>
      </c>
      <c r="R4954" t="str">
        <f t="shared" si="465"/>
        <v>Tue</v>
      </c>
      <c r="S4954">
        <f t="shared" si="466"/>
        <v>10</v>
      </c>
      <c r="T4954" t="str">
        <f t="shared" si="467"/>
        <v>NO</v>
      </c>
      <c r="U4954" cm="1">
        <f t="array" ref="U4954">_xlfn.XLOOKUP(Table1012[[#This Row],[Severity_Level]],{"MINOR","MODERATE","SEVERE","FATAL"},{1,2,3,5})</f>
        <v>2</v>
      </c>
      <c r="Z4954" s="1"/>
      <c r="AA4954" s="2"/>
      <c r="AB4954" s="4"/>
    </row>
    <row r="4955" spans="1:28" x14ac:dyDescent="0.3">
      <c r="A4955" t="s">
        <v>4996</v>
      </c>
      <c r="B4955" s="11" t="s">
        <v>11</v>
      </c>
      <c r="C4955" s="11" t="s">
        <v>19</v>
      </c>
      <c r="D4955" s="11" t="s">
        <v>25</v>
      </c>
      <c r="E4955" s="11" t="s">
        <v>38</v>
      </c>
      <c r="F4955" s="11" t="s">
        <v>26</v>
      </c>
      <c r="G4955" s="11">
        <v>3</v>
      </c>
      <c r="H4955" s="11" t="s">
        <v>40</v>
      </c>
      <c r="I4955" s="12">
        <v>44768</v>
      </c>
      <c r="J4955" s="14">
        <v>0.43958333333333333</v>
      </c>
      <c r="K4955">
        <v>3</v>
      </c>
      <c r="L4955" t="s">
        <v>40</v>
      </c>
      <c r="M4955" s="1">
        <v>44768</v>
      </c>
      <c r="N4955" s="2">
        <v>0.43958333333333333</v>
      </c>
      <c r="O4955" s="1">
        <f t="shared" si="462"/>
        <v>44768.439583333333</v>
      </c>
      <c r="P4955" s="3" t="str">
        <f t="shared" si="463"/>
        <v>Jul,2022</v>
      </c>
      <c r="Q4955">
        <f t="shared" si="464"/>
        <v>2022</v>
      </c>
      <c r="R4955" t="str">
        <f t="shared" si="465"/>
        <v>Tue</v>
      </c>
      <c r="S4955">
        <f t="shared" si="466"/>
        <v>10</v>
      </c>
      <c r="T4955" t="str">
        <f t="shared" si="467"/>
        <v>NO</v>
      </c>
      <c r="U4955" cm="1">
        <f t="array" ref="U4955">_xlfn.XLOOKUP(Table1012[[#This Row],[Severity_Level]],{"MINOR","MODERATE","SEVERE","FATAL"},{1,2,3,5})</f>
        <v>5</v>
      </c>
      <c r="Z4955" s="1"/>
      <c r="AA4955" s="2"/>
      <c r="AB4955" s="4"/>
    </row>
    <row r="4956" spans="1:28" x14ac:dyDescent="0.3">
      <c r="A4956" t="s">
        <v>4997</v>
      </c>
      <c r="B4956" s="11" t="s">
        <v>56</v>
      </c>
      <c r="C4956" s="11" t="s">
        <v>44</v>
      </c>
      <c r="D4956" s="11" t="s">
        <v>47</v>
      </c>
      <c r="E4956" s="11" t="s">
        <v>14</v>
      </c>
      <c r="F4956" s="11" t="s">
        <v>21</v>
      </c>
      <c r="G4956" s="11">
        <v>3</v>
      </c>
      <c r="H4956" s="11" t="s">
        <v>40</v>
      </c>
      <c r="I4956" s="12">
        <v>44768</v>
      </c>
      <c r="J4956" s="14">
        <v>0.44027777777777777</v>
      </c>
      <c r="K4956">
        <v>3</v>
      </c>
      <c r="L4956" t="s">
        <v>40</v>
      </c>
      <c r="M4956" s="1">
        <v>44768</v>
      </c>
      <c r="N4956" s="2">
        <v>0.44027777777777777</v>
      </c>
      <c r="O4956" s="1">
        <f t="shared" si="462"/>
        <v>44768.44027777778</v>
      </c>
      <c r="P4956" s="3" t="str">
        <f t="shared" si="463"/>
        <v>Jul,2022</v>
      </c>
      <c r="Q4956">
        <f t="shared" si="464"/>
        <v>2022</v>
      </c>
      <c r="R4956" t="str">
        <f t="shared" si="465"/>
        <v>Tue</v>
      </c>
      <c r="S4956">
        <f t="shared" si="466"/>
        <v>10</v>
      </c>
      <c r="T4956" t="str">
        <f t="shared" si="467"/>
        <v>NO</v>
      </c>
      <c r="U4956" cm="1">
        <f t="array" ref="U4956">_xlfn.XLOOKUP(Table1012[[#This Row],[Severity_Level]],{"MINOR","MODERATE","SEVERE","FATAL"},{1,2,3,5})</f>
        <v>5</v>
      </c>
      <c r="Z4956" s="1"/>
      <c r="AA4956" s="2"/>
      <c r="AB4956" s="4"/>
    </row>
    <row r="4957" spans="1:28" x14ac:dyDescent="0.3">
      <c r="A4957" t="s">
        <v>4998</v>
      </c>
      <c r="B4957" s="11" t="s">
        <v>49</v>
      </c>
      <c r="C4957" s="11" t="s">
        <v>53</v>
      </c>
      <c r="D4957" s="11" t="s">
        <v>25</v>
      </c>
      <c r="E4957" s="11" t="s">
        <v>38</v>
      </c>
      <c r="F4957" s="11" t="s">
        <v>21</v>
      </c>
      <c r="G4957" s="11">
        <v>2</v>
      </c>
      <c r="H4957" s="11" t="s">
        <v>40</v>
      </c>
      <c r="I4957" s="12">
        <v>44768</v>
      </c>
      <c r="J4957" s="14">
        <v>0.44097222222222221</v>
      </c>
      <c r="K4957">
        <v>2</v>
      </c>
      <c r="L4957" t="s">
        <v>40</v>
      </c>
      <c r="M4957" s="1">
        <v>44768</v>
      </c>
      <c r="N4957" s="2">
        <v>0.44097222222222221</v>
      </c>
      <c r="O4957" s="1">
        <f t="shared" si="462"/>
        <v>44768.440972222219</v>
      </c>
      <c r="P4957" s="3" t="str">
        <f t="shared" si="463"/>
        <v>Jul,2022</v>
      </c>
      <c r="Q4957">
        <f t="shared" si="464"/>
        <v>2022</v>
      </c>
      <c r="R4957" t="str">
        <f t="shared" si="465"/>
        <v>Tue</v>
      </c>
      <c r="S4957">
        <f t="shared" si="466"/>
        <v>10</v>
      </c>
      <c r="T4957" t="str">
        <f t="shared" si="467"/>
        <v>NO</v>
      </c>
      <c r="U4957" cm="1">
        <f t="array" ref="U4957">_xlfn.XLOOKUP(Table1012[[#This Row],[Severity_Level]],{"MINOR","MODERATE","SEVERE","FATAL"},{1,2,3,5})</f>
        <v>5</v>
      </c>
      <c r="Z4957" s="1"/>
      <c r="AA4957" s="2"/>
      <c r="AB4957" s="4"/>
    </row>
    <row r="4958" spans="1:28" x14ac:dyDescent="0.3">
      <c r="A4958" t="s">
        <v>4999</v>
      </c>
      <c r="B4958" s="11" t="s">
        <v>29</v>
      </c>
      <c r="C4958" s="11" t="s">
        <v>24</v>
      </c>
      <c r="D4958" s="11" t="s">
        <v>25</v>
      </c>
      <c r="E4958" s="11" t="s">
        <v>35</v>
      </c>
      <c r="F4958" s="11" t="s">
        <v>15</v>
      </c>
      <c r="G4958" s="11">
        <v>1</v>
      </c>
      <c r="H4958" s="11" t="s">
        <v>27</v>
      </c>
      <c r="I4958" s="12">
        <v>44768</v>
      </c>
      <c r="J4958" s="14">
        <v>0.44166666666666665</v>
      </c>
      <c r="K4958">
        <v>1</v>
      </c>
      <c r="L4958" t="s">
        <v>27</v>
      </c>
      <c r="M4958" s="1">
        <v>44768</v>
      </c>
      <c r="N4958" s="2">
        <v>0.44166666666666665</v>
      </c>
      <c r="O4958" s="1">
        <f t="shared" si="462"/>
        <v>44768.441666666666</v>
      </c>
      <c r="P4958" s="3" t="str">
        <f t="shared" si="463"/>
        <v>Jul,2022</v>
      </c>
      <c r="Q4958">
        <f t="shared" si="464"/>
        <v>2022</v>
      </c>
      <c r="R4958" t="str">
        <f t="shared" si="465"/>
        <v>Tue</v>
      </c>
      <c r="S4958">
        <f t="shared" si="466"/>
        <v>10</v>
      </c>
      <c r="T4958" t="str">
        <f t="shared" si="467"/>
        <v>NO</v>
      </c>
      <c r="U4958" cm="1">
        <f t="array" ref="U4958">_xlfn.XLOOKUP(Table1012[[#This Row],[Severity_Level]],{"MINOR","MODERATE","SEVERE","FATAL"},{1,2,3,5})</f>
        <v>3</v>
      </c>
      <c r="Z4958" s="1"/>
      <c r="AA4958" s="2"/>
      <c r="AB4958" s="4"/>
    </row>
    <row r="4959" spans="1:28" x14ac:dyDescent="0.3">
      <c r="A4959" t="s">
        <v>5000</v>
      </c>
      <c r="B4959" s="11" t="s">
        <v>56</v>
      </c>
      <c r="C4959" s="11" t="s">
        <v>65</v>
      </c>
      <c r="D4959" s="11" t="s">
        <v>13</v>
      </c>
      <c r="E4959" s="11" t="s">
        <v>20</v>
      </c>
      <c r="F4959" s="11" t="s">
        <v>26</v>
      </c>
      <c r="G4959" s="11">
        <v>4</v>
      </c>
      <c r="H4959" s="11" t="s">
        <v>40</v>
      </c>
      <c r="I4959" s="12">
        <v>44768</v>
      </c>
      <c r="J4959" s="14">
        <v>0.44236111111111109</v>
      </c>
      <c r="K4959">
        <v>4</v>
      </c>
      <c r="L4959" t="s">
        <v>40</v>
      </c>
      <c r="M4959" s="1">
        <v>44768</v>
      </c>
      <c r="N4959" s="2">
        <v>0.44236111111111109</v>
      </c>
      <c r="O4959" s="1">
        <f t="shared" si="462"/>
        <v>44768.442361111112</v>
      </c>
      <c r="P4959" s="3" t="str">
        <f t="shared" si="463"/>
        <v>Jul,2022</v>
      </c>
      <c r="Q4959">
        <f t="shared" si="464"/>
        <v>2022</v>
      </c>
      <c r="R4959" t="str">
        <f t="shared" si="465"/>
        <v>Tue</v>
      </c>
      <c r="S4959">
        <f t="shared" si="466"/>
        <v>10</v>
      </c>
      <c r="T4959" t="str">
        <f t="shared" si="467"/>
        <v>NO</v>
      </c>
      <c r="U4959" cm="1">
        <f t="array" ref="U4959">_xlfn.XLOOKUP(Table1012[[#This Row],[Severity_Level]],{"MINOR","MODERATE","SEVERE","FATAL"},{1,2,3,5})</f>
        <v>5</v>
      </c>
      <c r="Z4959" s="1"/>
      <c r="AA4959" s="2"/>
      <c r="AB4959" s="4"/>
    </row>
    <row r="4960" spans="1:28" x14ac:dyDescent="0.3">
      <c r="A4960" t="s">
        <v>5001</v>
      </c>
      <c r="B4960" s="11" t="s">
        <v>18</v>
      </c>
      <c r="C4960" s="11" t="s">
        <v>12</v>
      </c>
      <c r="D4960" s="11" t="s">
        <v>25</v>
      </c>
      <c r="E4960" s="11" t="s">
        <v>20</v>
      </c>
      <c r="F4960" s="11" t="s">
        <v>15</v>
      </c>
      <c r="G4960" s="11">
        <v>3</v>
      </c>
      <c r="H4960" s="11" t="s">
        <v>16</v>
      </c>
      <c r="I4960" s="12">
        <v>44768</v>
      </c>
      <c r="J4960" s="14">
        <v>0.44305555555555554</v>
      </c>
      <c r="K4960">
        <v>3</v>
      </c>
      <c r="L4960" t="s">
        <v>16</v>
      </c>
      <c r="M4960" s="1">
        <v>44768</v>
      </c>
      <c r="N4960" s="2">
        <v>0.44305555555555554</v>
      </c>
      <c r="O4960" s="1">
        <f t="shared" si="462"/>
        <v>44768.443055555559</v>
      </c>
      <c r="P4960" s="3" t="str">
        <f t="shared" si="463"/>
        <v>Jul,2022</v>
      </c>
      <c r="Q4960">
        <f t="shared" si="464"/>
        <v>2022</v>
      </c>
      <c r="R4960" t="str">
        <f t="shared" si="465"/>
        <v>Tue</v>
      </c>
      <c r="S4960">
        <f t="shared" si="466"/>
        <v>10</v>
      </c>
      <c r="T4960" t="str">
        <f t="shared" si="467"/>
        <v>NO</v>
      </c>
      <c r="U4960" cm="1">
        <f t="array" ref="U4960">_xlfn.XLOOKUP(Table1012[[#This Row],[Severity_Level]],{"MINOR","MODERATE","SEVERE","FATAL"},{1,2,3,5})</f>
        <v>1</v>
      </c>
      <c r="Z4960" s="1"/>
      <c r="AA4960" s="2"/>
      <c r="AB4960" s="4"/>
    </row>
    <row r="4961" spans="1:28" x14ac:dyDescent="0.3">
      <c r="A4961" t="s">
        <v>5002</v>
      </c>
      <c r="B4961" s="11" t="s">
        <v>34</v>
      </c>
      <c r="C4961" s="11" t="s">
        <v>19</v>
      </c>
      <c r="D4961" s="11" t="s">
        <v>31</v>
      </c>
      <c r="E4961" s="11" t="s">
        <v>20</v>
      </c>
      <c r="F4961" s="11" t="s">
        <v>26</v>
      </c>
      <c r="G4961" s="11">
        <v>1</v>
      </c>
      <c r="H4961" s="11" t="s">
        <v>16</v>
      </c>
      <c r="I4961" s="12">
        <v>44768</v>
      </c>
      <c r="J4961" s="14">
        <v>0.44374999999999998</v>
      </c>
      <c r="K4961">
        <v>1</v>
      </c>
      <c r="L4961" t="s">
        <v>16</v>
      </c>
      <c r="M4961" s="1">
        <v>44768</v>
      </c>
      <c r="N4961" s="2">
        <v>0.44374999999999998</v>
      </c>
      <c r="O4961" s="1">
        <f t="shared" si="462"/>
        <v>44768.443749999999</v>
      </c>
      <c r="P4961" s="3" t="str">
        <f t="shared" si="463"/>
        <v>Jul,2022</v>
      </c>
      <c r="Q4961">
        <f t="shared" si="464"/>
        <v>2022</v>
      </c>
      <c r="R4961" t="str">
        <f t="shared" si="465"/>
        <v>Tue</v>
      </c>
      <c r="S4961">
        <f t="shared" si="466"/>
        <v>10</v>
      </c>
      <c r="T4961" t="str">
        <f t="shared" si="467"/>
        <v>NO</v>
      </c>
      <c r="U4961" cm="1">
        <f t="array" ref="U4961">_xlfn.XLOOKUP(Table1012[[#This Row],[Severity_Level]],{"MINOR","MODERATE","SEVERE","FATAL"},{1,2,3,5})</f>
        <v>1</v>
      </c>
      <c r="Z4961" s="1"/>
      <c r="AA4961" s="2"/>
      <c r="AB4961" s="4"/>
    </row>
    <row r="4962" spans="1:28" x14ac:dyDescent="0.3">
      <c r="A4962" t="s">
        <v>5003</v>
      </c>
      <c r="B4962" s="11" t="s">
        <v>34</v>
      </c>
      <c r="C4962" s="11" t="s">
        <v>53</v>
      </c>
      <c r="D4962" s="11" t="s">
        <v>47</v>
      </c>
      <c r="E4962" s="11" t="s">
        <v>35</v>
      </c>
      <c r="F4962" s="11" t="s">
        <v>21</v>
      </c>
      <c r="G4962" s="11">
        <v>5</v>
      </c>
      <c r="H4962" s="11" t="s">
        <v>40</v>
      </c>
      <c r="I4962" s="12">
        <v>44768</v>
      </c>
      <c r="J4962" s="14">
        <v>0.44444444444444442</v>
      </c>
      <c r="K4962">
        <v>5</v>
      </c>
      <c r="L4962" t="s">
        <v>40</v>
      </c>
      <c r="M4962" s="1">
        <v>44768</v>
      </c>
      <c r="N4962" s="2">
        <v>0.44444444444444442</v>
      </c>
      <c r="O4962" s="1">
        <f t="shared" si="462"/>
        <v>44768.444444444445</v>
      </c>
      <c r="P4962" s="3" t="str">
        <f t="shared" si="463"/>
        <v>Jul,2022</v>
      </c>
      <c r="Q4962">
        <f t="shared" si="464"/>
        <v>2022</v>
      </c>
      <c r="R4962" t="str">
        <f t="shared" si="465"/>
        <v>Tue</v>
      </c>
      <c r="S4962">
        <f t="shared" si="466"/>
        <v>10</v>
      </c>
      <c r="T4962" t="str">
        <f t="shared" si="467"/>
        <v>NO</v>
      </c>
      <c r="U4962" cm="1">
        <f t="array" ref="U4962">_xlfn.XLOOKUP(Table1012[[#This Row],[Severity_Level]],{"MINOR","MODERATE","SEVERE","FATAL"},{1,2,3,5})</f>
        <v>5</v>
      </c>
      <c r="Z4962" s="1"/>
      <c r="AA4962" s="2"/>
      <c r="AB4962" s="4"/>
    </row>
    <row r="4963" spans="1:28" x14ac:dyDescent="0.3">
      <c r="A4963" t="s">
        <v>5004</v>
      </c>
      <c r="B4963" s="11" t="s">
        <v>34</v>
      </c>
      <c r="C4963" s="11" t="s">
        <v>30</v>
      </c>
      <c r="D4963" s="11" t="s">
        <v>13</v>
      </c>
      <c r="E4963" s="11" t="s">
        <v>14</v>
      </c>
      <c r="F4963" s="11" t="s">
        <v>51</v>
      </c>
      <c r="G4963" s="11">
        <v>1</v>
      </c>
      <c r="H4963" s="11" t="s">
        <v>40</v>
      </c>
      <c r="I4963" s="12">
        <v>44768</v>
      </c>
      <c r="J4963" s="14">
        <v>0.44513888888888886</v>
      </c>
      <c r="K4963">
        <v>1</v>
      </c>
      <c r="L4963" t="s">
        <v>40</v>
      </c>
      <c r="M4963" s="1">
        <v>44768</v>
      </c>
      <c r="N4963" s="2">
        <v>0.44513888888888886</v>
      </c>
      <c r="O4963" s="1">
        <f t="shared" si="462"/>
        <v>44768.445138888892</v>
      </c>
      <c r="P4963" s="3" t="str">
        <f t="shared" si="463"/>
        <v>Jul,2022</v>
      </c>
      <c r="Q4963">
        <f t="shared" si="464"/>
        <v>2022</v>
      </c>
      <c r="R4963" t="str">
        <f t="shared" si="465"/>
        <v>Tue</v>
      </c>
      <c r="S4963">
        <f t="shared" si="466"/>
        <v>10</v>
      </c>
      <c r="T4963" t="str">
        <f t="shared" si="467"/>
        <v>NO</v>
      </c>
      <c r="U4963" cm="1">
        <f t="array" ref="U4963">_xlfn.XLOOKUP(Table1012[[#This Row],[Severity_Level]],{"MINOR","MODERATE","SEVERE","FATAL"},{1,2,3,5})</f>
        <v>5</v>
      </c>
      <c r="Z4963" s="1"/>
      <c r="AA4963" s="2"/>
      <c r="AB4963" s="4"/>
    </row>
    <row r="4964" spans="1:28" x14ac:dyDescent="0.3">
      <c r="A4964" t="s">
        <v>5005</v>
      </c>
      <c r="B4964" s="11" t="s">
        <v>29</v>
      </c>
      <c r="C4964" s="11" t="s">
        <v>12</v>
      </c>
      <c r="D4964" s="11" t="s">
        <v>47</v>
      </c>
      <c r="E4964" s="11" t="s">
        <v>14</v>
      </c>
      <c r="F4964" s="11" t="s">
        <v>21</v>
      </c>
      <c r="G4964" s="11">
        <v>1</v>
      </c>
      <c r="H4964" s="11" t="s">
        <v>32</v>
      </c>
      <c r="I4964" s="12">
        <v>44768</v>
      </c>
      <c r="J4964" s="14">
        <v>0.44583333333333336</v>
      </c>
      <c r="K4964">
        <v>1</v>
      </c>
      <c r="L4964" t="s">
        <v>32</v>
      </c>
      <c r="M4964" s="1">
        <v>44768</v>
      </c>
      <c r="N4964" s="2">
        <v>0.44583333333333336</v>
      </c>
      <c r="O4964" s="1">
        <f t="shared" si="462"/>
        <v>44768.445833333331</v>
      </c>
      <c r="P4964" s="3" t="str">
        <f t="shared" si="463"/>
        <v>Jul,2022</v>
      </c>
      <c r="Q4964">
        <f t="shared" si="464"/>
        <v>2022</v>
      </c>
      <c r="R4964" t="str">
        <f t="shared" si="465"/>
        <v>Tue</v>
      </c>
      <c r="S4964">
        <f t="shared" si="466"/>
        <v>10</v>
      </c>
      <c r="T4964" t="str">
        <f t="shared" si="467"/>
        <v>NO</v>
      </c>
      <c r="U4964" cm="1">
        <f t="array" ref="U4964">_xlfn.XLOOKUP(Table1012[[#This Row],[Severity_Level]],{"MINOR","MODERATE","SEVERE","FATAL"},{1,2,3,5})</f>
        <v>2</v>
      </c>
      <c r="Z4964" s="1"/>
      <c r="AA4964" s="2"/>
      <c r="AB4964" s="4"/>
    </row>
    <row r="4965" spans="1:28" x14ac:dyDescent="0.3">
      <c r="A4965" t="s">
        <v>5006</v>
      </c>
      <c r="B4965" s="11" t="s">
        <v>56</v>
      </c>
      <c r="C4965" s="11" t="s">
        <v>50</v>
      </c>
      <c r="D4965" s="11" t="s">
        <v>47</v>
      </c>
      <c r="E4965" s="11" t="s">
        <v>35</v>
      </c>
      <c r="F4965" s="11" t="s">
        <v>15</v>
      </c>
      <c r="G4965" s="11">
        <v>4</v>
      </c>
      <c r="H4965" s="11" t="s">
        <v>32</v>
      </c>
      <c r="I4965" s="12">
        <v>44768</v>
      </c>
      <c r="J4965" s="14">
        <v>0.4465277777777778</v>
      </c>
      <c r="K4965">
        <v>4</v>
      </c>
      <c r="L4965" t="s">
        <v>32</v>
      </c>
      <c r="M4965" s="1">
        <v>44768</v>
      </c>
      <c r="N4965" s="2">
        <v>0.4465277777777778</v>
      </c>
      <c r="O4965" s="1">
        <f t="shared" si="462"/>
        <v>44768.446527777778</v>
      </c>
      <c r="P4965" s="3" t="str">
        <f t="shared" si="463"/>
        <v>Jul,2022</v>
      </c>
      <c r="Q4965">
        <f t="shared" si="464"/>
        <v>2022</v>
      </c>
      <c r="R4965" t="str">
        <f t="shared" si="465"/>
        <v>Tue</v>
      </c>
      <c r="S4965">
        <f t="shared" si="466"/>
        <v>10</v>
      </c>
      <c r="T4965" t="str">
        <f t="shared" si="467"/>
        <v>NO</v>
      </c>
      <c r="U4965" cm="1">
        <f t="array" ref="U4965">_xlfn.XLOOKUP(Table1012[[#This Row],[Severity_Level]],{"MINOR","MODERATE","SEVERE","FATAL"},{1,2,3,5})</f>
        <v>2</v>
      </c>
      <c r="Z4965" s="1"/>
      <c r="AA4965" s="2"/>
      <c r="AB4965" s="4"/>
    </row>
    <row r="4966" spans="1:28" x14ac:dyDescent="0.3">
      <c r="A4966" t="s">
        <v>5007</v>
      </c>
      <c r="B4966" s="11" t="s">
        <v>49</v>
      </c>
      <c r="C4966" s="11" t="s">
        <v>57</v>
      </c>
      <c r="D4966" s="11" t="s">
        <v>13</v>
      </c>
      <c r="E4966" s="11" t="s">
        <v>35</v>
      </c>
      <c r="F4966" s="11" t="s">
        <v>51</v>
      </c>
      <c r="G4966" s="11">
        <v>1</v>
      </c>
      <c r="H4966" s="11" t="s">
        <v>32</v>
      </c>
      <c r="I4966" s="12">
        <v>44768</v>
      </c>
      <c r="J4966" s="14">
        <v>0.44722222222222224</v>
      </c>
      <c r="K4966">
        <v>1</v>
      </c>
      <c r="L4966" t="s">
        <v>32</v>
      </c>
      <c r="M4966" s="1">
        <v>44768</v>
      </c>
      <c r="N4966" s="2">
        <v>0.44722222222222224</v>
      </c>
      <c r="O4966" s="1">
        <f t="shared" si="462"/>
        <v>44768.447222222225</v>
      </c>
      <c r="P4966" s="3" t="str">
        <f t="shared" si="463"/>
        <v>Jul,2022</v>
      </c>
      <c r="Q4966">
        <f t="shared" si="464"/>
        <v>2022</v>
      </c>
      <c r="R4966" t="str">
        <f t="shared" si="465"/>
        <v>Tue</v>
      </c>
      <c r="S4966">
        <f t="shared" si="466"/>
        <v>10</v>
      </c>
      <c r="T4966" t="str">
        <f t="shared" si="467"/>
        <v>NO</v>
      </c>
      <c r="U4966" cm="1">
        <f t="array" ref="U4966">_xlfn.XLOOKUP(Table1012[[#This Row],[Severity_Level]],{"MINOR","MODERATE","SEVERE","FATAL"},{1,2,3,5})</f>
        <v>2</v>
      </c>
      <c r="Z4966" s="1"/>
      <c r="AA4966" s="2"/>
      <c r="AB4966" s="4"/>
    </row>
    <row r="4967" spans="1:28" x14ac:dyDescent="0.3">
      <c r="A4967" t="s">
        <v>5008</v>
      </c>
      <c r="B4967" s="11" t="s">
        <v>56</v>
      </c>
      <c r="C4967" s="11" t="s">
        <v>19</v>
      </c>
      <c r="D4967" s="11" t="s">
        <v>25</v>
      </c>
      <c r="E4967" s="11" t="s">
        <v>35</v>
      </c>
      <c r="F4967" s="11" t="s">
        <v>51</v>
      </c>
      <c r="G4967" s="11">
        <v>4</v>
      </c>
      <c r="H4967" s="11" t="s">
        <v>16</v>
      </c>
      <c r="I4967" s="12">
        <v>44768</v>
      </c>
      <c r="J4967" s="14">
        <v>0.44791666666666669</v>
      </c>
      <c r="K4967">
        <v>4</v>
      </c>
      <c r="L4967" t="s">
        <v>16</v>
      </c>
      <c r="M4967" s="1">
        <v>44768</v>
      </c>
      <c r="N4967" s="2">
        <v>0.44791666666666669</v>
      </c>
      <c r="O4967" s="1">
        <f t="shared" si="462"/>
        <v>44768.447916666664</v>
      </c>
      <c r="P4967" s="3" t="str">
        <f t="shared" si="463"/>
        <v>Jul,2022</v>
      </c>
      <c r="Q4967">
        <f t="shared" si="464"/>
        <v>2022</v>
      </c>
      <c r="R4967" t="str">
        <f t="shared" si="465"/>
        <v>Tue</v>
      </c>
      <c r="S4967">
        <f t="shared" si="466"/>
        <v>10</v>
      </c>
      <c r="T4967" t="str">
        <f t="shared" si="467"/>
        <v>NO</v>
      </c>
      <c r="U4967" cm="1">
        <f t="array" ref="U4967">_xlfn.XLOOKUP(Table1012[[#This Row],[Severity_Level]],{"MINOR","MODERATE","SEVERE","FATAL"},{1,2,3,5})</f>
        <v>1</v>
      </c>
      <c r="Z4967" s="1"/>
      <c r="AA4967" s="2"/>
      <c r="AB4967" s="4"/>
    </row>
    <row r="4968" spans="1:28" x14ac:dyDescent="0.3">
      <c r="A4968" t="s">
        <v>5009</v>
      </c>
      <c r="B4968" s="11" t="s">
        <v>34</v>
      </c>
      <c r="C4968" s="11" t="s">
        <v>30</v>
      </c>
      <c r="D4968" s="11" t="s">
        <v>25</v>
      </c>
      <c r="E4968" s="11" t="s">
        <v>20</v>
      </c>
      <c r="F4968" s="11" t="s">
        <v>15</v>
      </c>
      <c r="G4968" s="11">
        <v>4</v>
      </c>
      <c r="H4968" s="11" t="s">
        <v>32</v>
      </c>
      <c r="I4968" s="12">
        <v>44768</v>
      </c>
      <c r="J4968" s="14">
        <v>0.44861111111111113</v>
      </c>
      <c r="K4968">
        <v>4</v>
      </c>
      <c r="L4968" t="s">
        <v>32</v>
      </c>
      <c r="M4968" s="1">
        <v>44768</v>
      </c>
      <c r="N4968" s="2">
        <v>0.44861111111111113</v>
      </c>
      <c r="O4968" s="1">
        <f t="shared" si="462"/>
        <v>44768.448611111111</v>
      </c>
      <c r="P4968" s="3" t="str">
        <f t="shared" si="463"/>
        <v>Jul,2022</v>
      </c>
      <c r="Q4968">
        <f t="shared" si="464"/>
        <v>2022</v>
      </c>
      <c r="R4968" t="str">
        <f t="shared" si="465"/>
        <v>Tue</v>
      </c>
      <c r="S4968">
        <f t="shared" si="466"/>
        <v>10</v>
      </c>
      <c r="T4968" t="str">
        <f t="shared" si="467"/>
        <v>NO</v>
      </c>
      <c r="U4968" cm="1">
        <f t="array" ref="U4968">_xlfn.XLOOKUP(Table1012[[#This Row],[Severity_Level]],{"MINOR","MODERATE","SEVERE","FATAL"},{1,2,3,5})</f>
        <v>2</v>
      </c>
      <c r="Z4968" s="1"/>
      <c r="AA4968" s="2"/>
      <c r="AB4968" s="4"/>
    </row>
    <row r="4969" spans="1:28" x14ac:dyDescent="0.3">
      <c r="A4969" t="s">
        <v>5010</v>
      </c>
      <c r="B4969" s="11" t="s">
        <v>29</v>
      </c>
      <c r="C4969" s="11" t="s">
        <v>53</v>
      </c>
      <c r="D4969" s="11" t="s">
        <v>13</v>
      </c>
      <c r="E4969" s="11" t="s">
        <v>38</v>
      </c>
      <c r="F4969" s="11" t="s">
        <v>51</v>
      </c>
      <c r="G4969" s="11">
        <v>5</v>
      </c>
      <c r="H4969" s="11" t="s">
        <v>32</v>
      </c>
      <c r="I4969" s="12">
        <v>44768</v>
      </c>
      <c r="J4969" s="14">
        <v>0.44930555555555557</v>
      </c>
      <c r="K4969">
        <v>5</v>
      </c>
      <c r="L4969" t="s">
        <v>32</v>
      </c>
      <c r="M4969" s="1">
        <v>44768</v>
      </c>
      <c r="N4969" s="2">
        <v>0.44930555555555557</v>
      </c>
      <c r="O4969" s="1">
        <f t="shared" si="462"/>
        <v>44768.449305555558</v>
      </c>
      <c r="P4969" s="3" t="str">
        <f t="shared" si="463"/>
        <v>Jul,2022</v>
      </c>
      <c r="Q4969">
        <f t="shared" si="464"/>
        <v>2022</v>
      </c>
      <c r="R4969" t="str">
        <f t="shared" si="465"/>
        <v>Tue</v>
      </c>
      <c r="S4969">
        <f t="shared" si="466"/>
        <v>10</v>
      </c>
      <c r="T4969" t="str">
        <f t="shared" si="467"/>
        <v>NO</v>
      </c>
      <c r="U4969" cm="1">
        <f t="array" ref="U4969">_xlfn.XLOOKUP(Table1012[[#This Row],[Severity_Level]],{"MINOR","MODERATE","SEVERE","FATAL"},{1,2,3,5})</f>
        <v>2</v>
      </c>
      <c r="Z4969" s="1"/>
      <c r="AA4969" s="2"/>
      <c r="AB4969" s="4"/>
    </row>
    <row r="4970" spans="1:28" x14ac:dyDescent="0.3">
      <c r="A4970" t="s">
        <v>5011</v>
      </c>
      <c r="B4970" s="11" t="s">
        <v>11</v>
      </c>
      <c r="C4970" s="11" t="s">
        <v>50</v>
      </c>
      <c r="D4970" s="11" t="s">
        <v>31</v>
      </c>
      <c r="E4970" s="11" t="s">
        <v>20</v>
      </c>
      <c r="F4970" s="11" t="s">
        <v>21</v>
      </c>
      <c r="G4970" s="11">
        <v>1</v>
      </c>
      <c r="H4970" s="11" t="s">
        <v>16</v>
      </c>
      <c r="I4970" s="12">
        <v>44769</v>
      </c>
      <c r="J4970" s="14">
        <v>0.45</v>
      </c>
      <c r="K4970">
        <v>1</v>
      </c>
      <c r="L4970" t="s">
        <v>16</v>
      </c>
      <c r="M4970" s="1">
        <v>44769</v>
      </c>
      <c r="N4970" s="2">
        <v>0.45</v>
      </c>
      <c r="O4970" s="1">
        <f t="shared" si="462"/>
        <v>44769.45</v>
      </c>
      <c r="P4970" s="3" t="str">
        <f t="shared" si="463"/>
        <v>Jul,2022</v>
      </c>
      <c r="Q4970">
        <f t="shared" si="464"/>
        <v>2022</v>
      </c>
      <c r="R4970" t="str">
        <f t="shared" si="465"/>
        <v>Wed</v>
      </c>
      <c r="S4970">
        <f t="shared" si="466"/>
        <v>10</v>
      </c>
      <c r="T4970" t="str">
        <f t="shared" si="467"/>
        <v>NO</v>
      </c>
      <c r="U4970" cm="1">
        <f t="array" ref="U4970">_xlfn.XLOOKUP(Table1012[[#This Row],[Severity_Level]],{"MINOR","MODERATE","SEVERE","FATAL"},{1,2,3,5})</f>
        <v>1</v>
      </c>
      <c r="Z4970" s="1"/>
      <c r="AA4970" s="2"/>
      <c r="AB4970" s="4"/>
    </row>
    <row r="4971" spans="1:28" x14ac:dyDescent="0.3">
      <c r="A4971" t="s">
        <v>5012</v>
      </c>
      <c r="B4971" s="11" t="s">
        <v>34</v>
      </c>
      <c r="C4971" s="11" t="s">
        <v>30</v>
      </c>
      <c r="D4971" s="11" t="s">
        <v>25</v>
      </c>
      <c r="E4971" s="11" t="s">
        <v>20</v>
      </c>
      <c r="F4971" s="11" t="s">
        <v>15</v>
      </c>
      <c r="G4971" s="11">
        <v>1</v>
      </c>
      <c r="H4971" s="11" t="s">
        <v>32</v>
      </c>
      <c r="I4971" s="12">
        <v>44769</v>
      </c>
      <c r="J4971" s="14">
        <v>0.45069444444444445</v>
      </c>
      <c r="K4971">
        <v>1</v>
      </c>
      <c r="L4971" t="s">
        <v>32</v>
      </c>
      <c r="M4971" s="1">
        <v>44769</v>
      </c>
      <c r="N4971" s="2">
        <v>0.45069444444444445</v>
      </c>
      <c r="O4971" s="1">
        <f t="shared" si="462"/>
        <v>44769.450694444444</v>
      </c>
      <c r="P4971" s="3" t="str">
        <f t="shared" si="463"/>
        <v>Jul,2022</v>
      </c>
      <c r="Q4971">
        <f t="shared" si="464"/>
        <v>2022</v>
      </c>
      <c r="R4971" t="str">
        <f t="shared" si="465"/>
        <v>Wed</v>
      </c>
      <c r="S4971">
        <f t="shared" si="466"/>
        <v>10</v>
      </c>
      <c r="T4971" t="str">
        <f t="shared" si="467"/>
        <v>NO</v>
      </c>
      <c r="U4971" cm="1">
        <f t="array" ref="U4971">_xlfn.XLOOKUP(Table1012[[#This Row],[Severity_Level]],{"MINOR","MODERATE","SEVERE","FATAL"},{1,2,3,5})</f>
        <v>2</v>
      </c>
      <c r="Z4971" s="1"/>
      <c r="AA4971" s="2"/>
      <c r="AB4971" s="4"/>
    </row>
    <row r="4972" spans="1:28" x14ac:dyDescent="0.3">
      <c r="A4972" t="s">
        <v>5013</v>
      </c>
      <c r="B4972" s="11" t="s">
        <v>18</v>
      </c>
      <c r="C4972" s="11" t="s">
        <v>30</v>
      </c>
      <c r="D4972" s="11" t="s">
        <v>13</v>
      </c>
      <c r="E4972" s="11" t="s">
        <v>38</v>
      </c>
      <c r="F4972" s="11" t="s">
        <v>26</v>
      </c>
      <c r="G4972" s="11">
        <v>1</v>
      </c>
      <c r="H4972" s="11" t="s">
        <v>40</v>
      </c>
      <c r="I4972" s="12">
        <v>44769</v>
      </c>
      <c r="J4972" s="14">
        <v>0.4513888888888889</v>
      </c>
      <c r="K4972">
        <v>1</v>
      </c>
      <c r="L4972" t="s">
        <v>40</v>
      </c>
      <c r="M4972" s="1">
        <v>44769</v>
      </c>
      <c r="N4972" s="2">
        <v>0.4513888888888889</v>
      </c>
      <c r="O4972" s="1">
        <f t="shared" si="462"/>
        <v>44769.451388888891</v>
      </c>
      <c r="P4972" s="3" t="str">
        <f t="shared" si="463"/>
        <v>Jul,2022</v>
      </c>
      <c r="Q4972">
        <f t="shared" si="464"/>
        <v>2022</v>
      </c>
      <c r="R4972" t="str">
        <f t="shared" si="465"/>
        <v>Wed</v>
      </c>
      <c r="S4972">
        <f t="shared" si="466"/>
        <v>10</v>
      </c>
      <c r="T4972" t="str">
        <f t="shared" si="467"/>
        <v>NO</v>
      </c>
      <c r="U4972" cm="1">
        <f t="array" ref="U4972">_xlfn.XLOOKUP(Table1012[[#This Row],[Severity_Level]],{"MINOR","MODERATE","SEVERE","FATAL"},{1,2,3,5})</f>
        <v>5</v>
      </c>
      <c r="Z4972" s="1"/>
      <c r="AA4972" s="2"/>
      <c r="AB4972" s="4"/>
    </row>
    <row r="4973" spans="1:28" x14ac:dyDescent="0.3">
      <c r="A4973" t="s">
        <v>5014</v>
      </c>
      <c r="B4973" s="11" t="s">
        <v>56</v>
      </c>
      <c r="C4973" s="11" t="s">
        <v>46</v>
      </c>
      <c r="D4973" s="11" t="s">
        <v>31</v>
      </c>
      <c r="E4973" s="11" t="s">
        <v>35</v>
      </c>
      <c r="F4973" s="11" t="s">
        <v>15</v>
      </c>
      <c r="G4973" s="11">
        <v>5</v>
      </c>
      <c r="H4973" s="11" t="s">
        <v>32</v>
      </c>
      <c r="I4973" s="12">
        <v>44769</v>
      </c>
      <c r="J4973" s="14">
        <v>0.45208333333333334</v>
      </c>
      <c r="K4973">
        <v>5</v>
      </c>
      <c r="L4973" t="s">
        <v>32</v>
      </c>
      <c r="M4973" s="1">
        <v>44769</v>
      </c>
      <c r="N4973" s="2">
        <v>0.45208333333333334</v>
      </c>
      <c r="O4973" s="1">
        <f t="shared" si="462"/>
        <v>44769.45208333333</v>
      </c>
      <c r="P4973" s="3" t="str">
        <f t="shared" si="463"/>
        <v>Jul,2022</v>
      </c>
      <c r="Q4973">
        <f t="shared" si="464"/>
        <v>2022</v>
      </c>
      <c r="R4973" t="str">
        <f t="shared" si="465"/>
        <v>Wed</v>
      </c>
      <c r="S4973">
        <f t="shared" si="466"/>
        <v>10</v>
      </c>
      <c r="T4973" t="str">
        <f t="shared" si="467"/>
        <v>NO</v>
      </c>
      <c r="U4973" cm="1">
        <f t="array" ref="U4973">_xlfn.XLOOKUP(Table1012[[#This Row],[Severity_Level]],{"MINOR","MODERATE","SEVERE","FATAL"},{1,2,3,5})</f>
        <v>2</v>
      </c>
      <c r="Z4973" s="1"/>
      <c r="AA4973" s="2"/>
      <c r="AB4973" s="4"/>
    </row>
    <row r="4974" spans="1:28" x14ac:dyDescent="0.3">
      <c r="A4974" t="s">
        <v>5015</v>
      </c>
      <c r="B4974" s="11" t="s">
        <v>29</v>
      </c>
      <c r="C4974" s="11" t="s">
        <v>12</v>
      </c>
      <c r="D4974" s="11" t="s">
        <v>25</v>
      </c>
      <c r="E4974" s="11" t="s">
        <v>20</v>
      </c>
      <c r="F4974" s="11" t="s">
        <v>26</v>
      </c>
      <c r="G4974" s="11">
        <v>2</v>
      </c>
      <c r="H4974" s="11" t="s">
        <v>40</v>
      </c>
      <c r="I4974" s="12">
        <v>44769</v>
      </c>
      <c r="J4974" s="14">
        <v>0.45277777777777778</v>
      </c>
      <c r="K4974">
        <v>2</v>
      </c>
      <c r="L4974" t="s">
        <v>40</v>
      </c>
      <c r="M4974" s="1">
        <v>44769</v>
      </c>
      <c r="N4974" s="2">
        <v>0.45277777777777778</v>
      </c>
      <c r="O4974" s="1">
        <f t="shared" si="462"/>
        <v>44769.452777777777</v>
      </c>
      <c r="P4974" s="3" t="str">
        <f t="shared" si="463"/>
        <v>Jul,2022</v>
      </c>
      <c r="Q4974">
        <f t="shared" si="464"/>
        <v>2022</v>
      </c>
      <c r="R4974" t="str">
        <f t="shared" si="465"/>
        <v>Wed</v>
      </c>
      <c r="S4974">
        <f t="shared" si="466"/>
        <v>10</v>
      </c>
      <c r="T4974" t="str">
        <f t="shared" si="467"/>
        <v>NO</v>
      </c>
      <c r="U4974" cm="1">
        <f t="array" ref="U4974">_xlfn.XLOOKUP(Table1012[[#This Row],[Severity_Level]],{"MINOR","MODERATE","SEVERE","FATAL"},{1,2,3,5})</f>
        <v>5</v>
      </c>
      <c r="Z4974" s="1"/>
      <c r="AA4974" s="2"/>
      <c r="AB4974" s="4"/>
    </row>
    <row r="4975" spans="1:28" x14ac:dyDescent="0.3">
      <c r="A4975" t="s">
        <v>5016</v>
      </c>
      <c r="B4975" s="11" t="s">
        <v>11</v>
      </c>
      <c r="C4975" s="11" t="s">
        <v>44</v>
      </c>
      <c r="D4975" s="11" t="s">
        <v>47</v>
      </c>
      <c r="E4975" s="11" t="s">
        <v>14</v>
      </c>
      <c r="F4975" s="11" t="s">
        <v>26</v>
      </c>
      <c r="G4975" s="11">
        <v>2</v>
      </c>
      <c r="H4975" s="11" t="s">
        <v>27</v>
      </c>
      <c r="I4975" s="12">
        <v>44769</v>
      </c>
      <c r="J4975" s="14">
        <v>0.45347222222222222</v>
      </c>
      <c r="K4975">
        <v>2</v>
      </c>
      <c r="L4975" t="s">
        <v>27</v>
      </c>
      <c r="M4975" s="1">
        <v>44769</v>
      </c>
      <c r="N4975" s="2">
        <v>0.45347222222222222</v>
      </c>
      <c r="O4975" s="1">
        <f t="shared" si="462"/>
        <v>44769.453472222223</v>
      </c>
      <c r="P4975" s="3" t="str">
        <f t="shared" si="463"/>
        <v>Jul,2022</v>
      </c>
      <c r="Q4975">
        <f t="shared" si="464"/>
        <v>2022</v>
      </c>
      <c r="R4975" t="str">
        <f t="shared" si="465"/>
        <v>Wed</v>
      </c>
      <c r="S4975">
        <f t="shared" si="466"/>
        <v>10</v>
      </c>
      <c r="T4975" t="str">
        <f t="shared" si="467"/>
        <v>NO</v>
      </c>
      <c r="U4975" cm="1">
        <f t="array" ref="U4975">_xlfn.XLOOKUP(Table1012[[#This Row],[Severity_Level]],{"MINOR","MODERATE","SEVERE","FATAL"},{1,2,3,5})</f>
        <v>3</v>
      </c>
      <c r="Z4975" s="1"/>
      <c r="AA4975" s="2"/>
      <c r="AB4975" s="4"/>
    </row>
    <row r="4976" spans="1:28" x14ac:dyDescent="0.3">
      <c r="A4976" t="s">
        <v>5017</v>
      </c>
      <c r="B4976" s="11" t="s">
        <v>34</v>
      </c>
      <c r="C4976" s="11" t="s">
        <v>50</v>
      </c>
      <c r="D4976" s="11" t="s">
        <v>25</v>
      </c>
      <c r="E4976" s="11" t="s">
        <v>14</v>
      </c>
      <c r="F4976" s="11" t="s">
        <v>26</v>
      </c>
      <c r="G4976" s="11">
        <v>3</v>
      </c>
      <c r="H4976" s="11" t="s">
        <v>40</v>
      </c>
      <c r="I4976" s="12">
        <v>44769</v>
      </c>
      <c r="J4976" s="14">
        <v>0.45416666666666666</v>
      </c>
      <c r="K4976">
        <v>3</v>
      </c>
      <c r="L4976" t="s">
        <v>40</v>
      </c>
      <c r="M4976" s="1">
        <v>44769</v>
      </c>
      <c r="N4976" s="2">
        <v>0.45416666666666666</v>
      </c>
      <c r="O4976" s="1">
        <f t="shared" si="462"/>
        <v>44769.45416666667</v>
      </c>
      <c r="P4976" s="3" t="str">
        <f t="shared" si="463"/>
        <v>Jul,2022</v>
      </c>
      <c r="Q4976">
        <f t="shared" si="464"/>
        <v>2022</v>
      </c>
      <c r="R4976" t="str">
        <f t="shared" si="465"/>
        <v>Wed</v>
      </c>
      <c r="S4976">
        <f t="shared" si="466"/>
        <v>10</v>
      </c>
      <c r="T4976" t="str">
        <f t="shared" si="467"/>
        <v>NO</v>
      </c>
      <c r="U4976" cm="1">
        <f t="array" ref="U4976">_xlfn.XLOOKUP(Table1012[[#This Row],[Severity_Level]],{"MINOR","MODERATE","SEVERE","FATAL"},{1,2,3,5})</f>
        <v>5</v>
      </c>
      <c r="Z4976" s="1"/>
      <c r="AA4976" s="2"/>
      <c r="AB4976" s="4"/>
    </row>
    <row r="4977" spans="1:28" x14ac:dyDescent="0.3">
      <c r="A4977" t="s">
        <v>5018</v>
      </c>
      <c r="B4977" s="11" t="s">
        <v>29</v>
      </c>
      <c r="C4977" s="11" t="s">
        <v>50</v>
      </c>
      <c r="D4977" s="11" t="s">
        <v>25</v>
      </c>
      <c r="E4977" s="11" t="s">
        <v>20</v>
      </c>
      <c r="F4977" s="11" t="s">
        <v>26</v>
      </c>
      <c r="G4977" s="11">
        <v>2</v>
      </c>
      <c r="H4977" s="11" t="s">
        <v>32</v>
      </c>
      <c r="I4977" s="12">
        <v>44769</v>
      </c>
      <c r="J4977" s="14">
        <v>0.4548611111111111</v>
      </c>
      <c r="K4977">
        <v>2</v>
      </c>
      <c r="L4977" t="s">
        <v>32</v>
      </c>
      <c r="M4977" s="1">
        <v>44769</v>
      </c>
      <c r="N4977" s="2">
        <v>0.4548611111111111</v>
      </c>
      <c r="O4977" s="1">
        <f t="shared" si="462"/>
        <v>44769.454861111109</v>
      </c>
      <c r="P4977" s="3" t="str">
        <f t="shared" si="463"/>
        <v>Jul,2022</v>
      </c>
      <c r="Q4977">
        <f t="shared" si="464"/>
        <v>2022</v>
      </c>
      <c r="R4977" t="str">
        <f t="shared" si="465"/>
        <v>Wed</v>
      </c>
      <c r="S4977">
        <f t="shared" si="466"/>
        <v>10</v>
      </c>
      <c r="T4977" t="str">
        <f t="shared" si="467"/>
        <v>NO</v>
      </c>
      <c r="U4977" cm="1">
        <f t="array" ref="U4977">_xlfn.XLOOKUP(Table1012[[#This Row],[Severity_Level]],{"MINOR","MODERATE","SEVERE","FATAL"},{1,2,3,5})</f>
        <v>2</v>
      </c>
      <c r="Z4977" s="1"/>
      <c r="AA4977" s="2"/>
      <c r="AB4977" s="4"/>
    </row>
    <row r="4978" spans="1:28" x14ac:dyDescent="0.3">
      <c r="A4978" t="s">
        <v>5019</v>
      </c>
      <c r="B4978" s="11" t="s">
        <v>11</v>
      </c>
      <c r="C4978" s="11" t="s">
        <v>19</v>
      </c>
      <c r="D4978" s="11" t="s">
        <v>13</v>
      </c>
      <c r="E4978" s="11" t="s">
        <v>14</v>
      </c>
      <c r="F4978" s="11" t="s">
        <v>21</v>
      </c>
      <c r="G4978" s="11">
        <v>1</v>
      </c>
      <c r="H4978" s="11" t="s">
        <v>40</v>
      </c>
      <c r="I4978" s="12">
        <v>44769</v>
      </c>
      <c r="J4978" s="14">
        <v>0.45555555555555555</v>
      </c>
      <c r="K4978">
        <v>1</v>
      </c>
      <c r="L4978" t="s">
        <v>40</v>
      </c>
      <c r="M4978" s="1">
        <v>44769</v>
      </c>
      <c r="N4978" s="2">
        <v>0.45555555555555555</v>
      </c>
      <c r="O4978" s="1">
        <f t="shared" si="462"/>
        <v>44769.455555555556</v>
      </c>
      <c r="P4978" s="3" t="str">
        <f t="shared" si="463"/>
        <v>Jul,2022</v>
      </c>
      <c r="Q4978">
        <f t="shared" si="464"/>
        <v>2022</v>
      </c>
      <c r="R4978" t="str">
        <f t="shared" si="465"/>
        <v>Wed</v>
      </c>
      <c r="S4978">
        <f t="shared" si="466"/>
        <v>10</v>
      </c>
      <c r="T4978" t="str">
        <f t="shared" si="467"/>
        <v>NO</v>
      </c>
      <c r="U4978" cm="1">
        <f t="array" ref="U4978">_xlfn.XLOOKUP(Table1012[[#This Row],[Severity_Level]],{"MINOR","MODERATE","SEVERE","FATAL"},{1,2,3,5})</f>
        <v>5</v>
      </c>
      <c r="Z4978" s="1"/>
      <c r="AA4978" s="2"/>
      <c r="AB4978" s="4"/>
    </row>
    <row r="4979" spans="1:28" x14ac:dyDescent="0.3">
      <c r="A4979" t="s">
        <v>5020</v>
      </c>
      <c r="B4979" s="11" t="s">
        <v>18</v>
      </c>
      <c r="C4979" s="11" t="s">
        <v>65</v>
      </c>
      <c r="D4979" s="11" t="s">
        <v>13</v>
      </c>
      <c r="E4979" s="11" t="s">
        <v>14</v>
      </c>
      <c r="F4979" s="11" t="s">
        <v>51</v>
      </c>
      <c r="G4979" s="11">
        <v>4</v>
      </c>
      <c r="H4979" s="11" t="s">
        <v>27</v>
      </c>
      <c r="I4979" s="12">
        <v>44769</v>
      </c>
      <c r="J4979" s="14">
        <v>0.45624999999999999</v>
      </c>
      <c r="K4979">
        <v>4</v>
      </c>
      <c r="L4979" t="s">
        <v>27</v>
      </c>
      <c r="M4979" s="1">
        <v>44769</v>
      </c>
      <c r="N4979" s="2">
        <v>0.45624999999999999</v>
      </c>
      <c r="O4979" s="1">
        <f t="shared" si="462"/>
        <v>44769.456250000003</v>
      </c>
      <c r="P4979" s="3" t="str">
        <f t="shared" si="463"/>
        <v>Jul,2022</v>
      </c>
      <c r="Q4979">
        <f t="shared" si="464"/>
        <v>2022</v>
      </c>
      <c r="R4979" t="str">
        <f t="shared" si="465"/>
        <v>Wed</v>
      </c>
      <c r="S4979">
        <f t="shared" si="466"/>
        <v>10</v>
      </c>
      <c r="T4979" t="str">
        <f t="shared" si="467"/>
        <v>NO</v>
      </c>
      <c r="U4979" cm="1">
        <f t="array" ref="U4979">_xlfn.XLOOKUP(Table1012[[#This Row],[Severity_Level]],{"MINOR","MODERATE","SEVERE","FATAL"},{1,2,3,5})</f>
        <v>3</v>
      </c>
      <c r="Z4979" s="1"/>
      <c r="AA4979" s="2"/>
      <c r="AB4979" s="4"/>
    </row>
    <row r="4980" spans="1:28" x14ac:dyDescent="0.3">
      <c r="A4980" t="s">
        <v>5021</v>
      </c>
      <c r="B4980" s="11" t="s">
        <v>18</v>
      </c>
      <c r="C4980" s="11" t="s">
        <v>53</v>
      </c>
      <c r="D4980" s="11" t="s">
        <v>37</v>
      </c>
      <c r="E4980" s="11" t="s">
        <v>14</v>
      </c>
      <c r="F4980" s="11" t="s">
        <v>26</v>
      </c>
      <c r="G4980" s="11">
        <v>5</v>
      </c>
      <c r="H4980" s="11" t="s">
        <v>32</v>
      </c>
      <c r="I4980" s="12">
        <v>44769</v>
      </c>
      <c r="J4980" s="14">
        <v>0.45694444444444443</v>
      </c>
      <c r="K4980">
        <v>5</v>
      </c>
      <c r="L4980" t="s">
        <v>32</v>
      </c>
      <c r="M4980" s="1">
        <v>44769</v>
      </c>
      <c r="N4980" s="2">
        <v>0.45694444444444443</v>
      </c>
      <c r="O4980" s="1">
        <f t="shared" si="462"/>
        <v>44769.456944444442</v>
      </c>
      <c r="P4980" s="3" t="str">
        <f t="shared" si="463"/>
        <v>Jul,2022</v>
      </c>
      <c r="Q4980">
        <f t="shared" si="464"/>
        <v>2022</v>
      </c>
      <c r="R4980" t="str">
        <f t="shared" si="465"/>
        <v>Wed</v>
      </c>
      <c r="S4980">
        <f t="shared" si="466"/>
        <v>10</v>
      </c>
      <c r="T4980" t="str">
        <f t="shared" si="467"/>
        <v>NO</v>
      </c>
      <c r="U4980" cm="1">
        <f t="array" ref="U4980">_xlfn.XLOOKUP(Table1012[[#This Row],[Severity_Level]],{"MINOR","MODERATE","SEVERE","FATAL"},{1,2,3,5})</f>
        <v>2</v>
      </c>
      <c r="Z4980" s="1"/>
      <c r="AA4980" s="2"/>
      <c r="AB4980" s="4"/>
    </row>
    <row r="4981" spans="1:28" x14ac:dyDescent="0.3">
      <c r="A4981" t="s">
        <v>5022</v>
      </c>
      <c r="B4981" s="11" t="s">
        <v>56</v>
      </c>
      <c r="C4981" s="11" t="s">
        <v>19</v>
      </c>
      <c r="D4981" s="11" t="s">
        <v>31</v>
      </c>
      <c r="E4981" s="11" t="s">
        <v>14</v>
      </c>
      <c r="F4981" s="11" t="s">
        <v>26</v>
      </c>
      <c r="G4981" s="11">
        <v>2</v>
      </c>
      <c r="H4981" s="11" t="s">
        <v>32</v>
      </c>
      <c r="I4981" s="12">
        <v>44769</v>
      </c>
      <c r="J4981" s="14">
        <v>0.45763888888888887</v>
      </c>
      <c r="K4981">
        <v>2</v>
      </c>
      <c r="L4981" t="s">
        <v>32</v>
      </c>
      <c r="M4981" s="1">
        <v>44769</v>
      </c>
      <c r="N4981" s="2">
        <v>0.45763888888888887</v>
      </c>
      <c r="O4981" s="1">
        <f t="shared" si="462"/>
        <v>44769.457638888889</v>
      </c>
      <c r="P4981" s="3" t="str">
        <f t="shared" si="463"/>
        <v>Jul,2022</v>
      </c>
      <c r="Q4981">
        <f t="shared" si="464"/>
        <v>2022</v>
      </c>
      <c r="R4981" t="str">
        <f t="shared" si="465"/>
        <v>Wed</v>
      </c>
      <c r="S4981">
        <f t="shared" si="466"/>
        <v>10</v>
      </c>
      <c r="T4981" t="str">
        <f t="shared" si="467"/>
        <v>NO</v>
      </c>
      <c r="U4981" cm="1">
        <f t="array" ref="U4981">_xlfn.XLOOKUP(Table1012[[#This Row],[Severity_Level]],{"MINOR","MODERATE","SEVERE","FATAL"},{1,2,3,5})</f>
        <v>2</v>
      </c>
      <c r="Z4981" s="1"/>
      <c r="AA4981" s="2"/>
      <c r="AB4981" s="4"/>
    </row>
    <row r="4982" spans="1:28" x14ac:dyDescent="0.3">
      <c r="A4982" t="s">
        <v>5023</v>
      </c>
      <c r="B4982" s="11" t="s">
        <v>29</v>
      </c>
      <c r="C4982" s="11" t="s">
        <v>57</v>
      </c>
      <c r="D4982" s="11" t="s">
        <v>47</v>
      </c>
      <c r="E4982" s="11" t="s">
        <v>35</v>
      </c>
      <c r="F4982" s="11" t="s">
        <v>26</v>
      </c>
      <c r="G4982" s="11">
        <v>4</v>
      </c>
      <c r="H4982" s="11" t="s">
        <v>32</v>
      </c>
      <c r="I4982" s="12">
        <v>44769</v>
      </c>
      <c r="J4982" s="14">
        <v>0.45833333333333331</v>
      </c>
      <c r="K4982">
        <v>4</v>
      </c>
      <c r="L4982" t="s">
        <v>32</v>
      </c>
      <c r="M4982" s="1">
        <v>44769</v>
      </c>
      <c r="N4982" s="2">
        <v>0.45833333333333331</v>
      </c>
      <c r="O4982" s="1">
        <f t="shared" si="462"/>
        <v>44769.458333333336</v>
      </c>
      <c r="P4982" s="3" t="str">
        <f t="shared" si="463"/>
        <v>Jul,2022</v>
      </c>
      <c r="Q4982">
        <f t="shared" si="464"/>
        <v>2022</v>
      </c>
      <c r="R4982" t="str">
        <f t="shared" si="465"/>
        <v>Wed</v>
      </c>
      <c r="S4982">
        <f t="shared" si="466"/>
        <v>11</v>
      </c>
      <c r="T4982" t="str">
        <f t="shared" si="467"/>
        <v>NO</v>
      </c>
      <c r="U4982" cm="1">
        <f t="array" ref="U4982">_xlfn.XLOOKUP(Table1012[[#This Row],[Severity_Level]],{"MINOR","MODERATE","SEVERE","FATAL"},{1,2,3,5})</f>
        <v>2</v>
      </c>
      <c r="Z4982" s="1"/>
      <c r="AA4982" s="2"/>
      <c r="AB4982" s="4"/>
    </row>
    <row r="4983" spans="1:28" x14ac:dyDescent="0.3">
      <c r="A4983" t="s">
        <v>5024</v>
      </c>
      <c r="B4983" s="11" t="s">
        <v>34</v>
      </c>
      <c r="C4983" s="11" t="s">
        <v>12</v>
      </c>
      <c r="D4983" s="11" t="s">
        <v>13</v>
      </c>
      <c r="E4983" s="11" t="s">
        <v>20</v>
      </c>
      <c r="F4983" s="11" t="s">
        <v>26</v>
      </c>
      <c r="G4983" s="11">
        <v>5</v>
      </c>
      <c r="H4983" s="11" t="s">
        <v>16</v>
      </c>
      <c r="I4983" s="12">
        <v>44769</v>
      </c>
      <c r="J4983" s="14">
        <v>0.45902777777777776</v>
      </c>
      <c r="K4983">
        <v>5</v>
      </c>
      <c r="L4983" t="s">
        <v>16</v>
      </c>
      <c r="M4983" s="1">
        <v>44769</v>
      </c>
      <c r="N4983" s="2">
        <v>0.45902777777777776</v>
      </c>
      <c r="O4983" s="1">
        <f t="shared" si="462"/>
        <v>44769.459027777775</v>
      </c>
      <c r="P4983" s="3" t="str">
        <f t="shared" si="463"/>
        <v>Jul,2022</v>
      </c>
      <c r="Q4983">
        <f t="shared" si="464"/>
        <v>2022</v>
      </c>
      <c r="R4983" t="str">
        <f t="shared" si="465"/>
        <v>Wed</v>
      </c>
      <c r="S4983">
        <f t="shared" si="466"/>
        <v>11</v>
      </c>
      <c r="T4983" t="str">
        <f t="shared" si="467"/>
        <v>NO</v>
      </c>
      <c r="U4983" cm="1">
        <f t="array" ref="U4983">_xlfn.XLOOKUP(Table1012[[#This Row],[Severity_Level]],{"MINOR","MODERATE","SEVERE","FATAL"},{1,2,3,5})</f>
        <v>1</v>
      </c>
      <c r="Z4983" s="1"/>
      <c r="AA4983" s="2"/>
      <c r="AB4983" s="4"/>
    </row>
    <row r="4984" spans="1:28" x14ac:dyDescent="0.3">
      <c r="A4984" t="s">
        <v>5025</v>
      </c>
      <c r="B4984" s="11" t="s">
        <v>34</v>
      </c>
      <c r="C4984" s="11" t="s">
        <v>44</v>
      </c>
      <c r="D4984" s="11" t="s">
        <v>37</v>
      </c>
      <c r="E4984" s="11" t="s">
        <v>14</v>
      </c>
      <c r="F4984" s="11" t="s">
        <v>26</v>
      </c>
      <c r="G4984" s="11">
        <v>2</v>
      </c>
      <c r="H4984" s="11" t="s">
        <v>27</v>
      </c>
      <c r="I4984" s="12">
        <v>44769</v>
      </c>
      <c r="J4984" s="14">
        <v>0.4597222222222222</v>
      </c>
      <c r="K4984">
        <v>2</v>
      </c>
      <c r="L4984" t="s">
        <v>27</v>
      </c>
      <c r="M4984" s="1">
        <v>44769</v>
      </c>
      <c r="N4984" s="2">
        <v>0.4597222222222222</v>
      </c>
      <c r="O4984" s="1">
        <f t="shared" si="462"/>
        <v>44769.459722222222</v>
      </c>
      <c r="P4984" s="3" t="str">
        <f t="shared" si="463"/>
        <v>Jul,2022</v>
      </c>
      <c r="Q4984">
        <f t="shared" si="464"/>
        <v>2022</v>
      </c>
      <c r="R4984" t="str">
        <f t="shared" si="465"/>
        <v>Wed</v>
      </c>
      <c r="S4984">
        <f t="shared" si="466"/>
        <v>11</v>
      </c>
      <c r="T4984" t="str">
        <f t="shared" si="467"/>
        <v>NO</v>
      </c>
      <c r="U4984" cm="1">
        <f t="array" ref="U4984">_xlfn.XLOOKUP(Table1012[[#This Row],[Severity_Level]],{"MINOR","MODERATE","SEVERE","FATAL"},{1,2,3,5})</f>
        <v>3</v>
      </c>
      <c r="Z4984" s="1"/>
      <c r="AA4984" s="2"/>
      <c r="AB4984" s="4"/>
    </row>
    <row r="4985" spans="1:28" x14ac:dyDescent="0.3">
      <c r="A4985" t="s">
        <v>5026</v>
      </c>
      <c r="B4985" s="11" t="s">
        <v>49</v>
      </c>
      <c r="C4985" s="11" t="s">
        <v>30</v>
      </c>
      <c r="D4985" s="11" t="s">
        <v>31</v>
      </c>
      <c r="E4985" s="11" t="s">
        <v>20</v>
      </c>
      <c r="F4985" s="11" t="s">
        <v>21</v>
      </c>
      <c r="G4985" s="11">
        <v>2</v>
      </c>
      <c r="H4985" s="11" t="s">
        <v>27</v>
      </c>
      <c r="I4985" s="12">
        <v>44769</v>
      </c>
      <c r="J4985" s="14">
        <v>0.46041666666666664</v>
      </c>
      <c r="K4985">
        <v>2</v>
      </c>
      <c r="L4985" t="s">
        <v>27</v>
      </c>
      <c r="M4985" s="1">
        <v>44769</v>
      </c>
      <c r="N4985" s="2">
        <v>0.46041666666666664</v>
      </c>
      <c r="O4985" s="1">
        <f t="shared" si="462"/>
        <v>44769.460416666669</v>
      </c>
      <c r="P4985" s="3" t="str">
        <f t="shared" si="463"/>
        <v>Jul,2022</v>
      </c>
      <c r="Q4985">
        <f t="shared" si="464"/>
        <v>2022</v>
      </c>
      <c r="R4985" t="str">
        <f t="shared" si="465"/>
        <v>Wed</v>
      </c>
      <c r="S4985">
        <f t="shared" si="466"/>
        <v>11</v>
      </c>
      <c r="T4985" t="str">
        <f t="shared" si="467"/>
        <v>NO</v>
      </c>
      <c r="U4985" cm="1">
        <f t="array" ref="U4985">_xlfn.XLOOKUP(Table1012[[#This Row],[Severity_Level]],{"MINOR","MODERATE","SEVERE","FATAL"},{1,2,3,5})</f>
        <v>3</v>
      </c>
      <c r="Z4985" s="1"/>
      <c r="AA4985" s="2"/>
      <c r="AB4985" s="4"/>
    </row>
    <row r="4986" spans="1:28" x14ac:dyDescent="0.3">
      <c r="A4986" t="s">
        <v>5027</v>
      </c>
      <c r="B4986" s="11" t="s">
        <v>34</v>
      </c>
      <c r="C4986" s="11" t="s">
        <v>50</v>
      </c>
      <c r="D4986" s="11" t="s">
        <v>25</v>
      </c>
      <c r="E4986" s="11" t="s">
        <v>38</v>
      </c>
      <c r="F4986" s="11" t="s">
        <v>51</v>
      </c>
      <c r="G4986" s="11">
        <v>1</v>
      </c>
      <c r="H4986" s="11" t="s">
        <v>40</v>
      </c>
      <c r="I4986" s="12">
        <v>44769</v>
      </c>
      <c r="J4986" s="14">
        <v>0.46111111111111114</v>
      </c>
      <c r="K4986">
        <v>1</v>
      </c>
      <c r="L4986" t="s">
        <v>40</v>
      </c>
      <c r="M4986" s="1">
        <v>44769</v>
      </c>
      <c r="N4986" s="2">
        <v>0.46111111111111114</v>
      </c>
      <c r="O4986" s="1">
        <f t="shared" si="462"/>
        <v>44769.461111111108</v>
      </c>
      <c r="P4986" s="3" t="str">
        <f t="shared" si="463"/>
        <v>Jul,2022</v>
      </c>
      <c r="Q4986">
        <f t="shared" si="464"/>
        <v>2022</v>
      </c>
      <c r="R4986" t="str">
        <f t="shared" si="465"/>
        <v>Wed</v>
      </c>
      <c r="S4986">
        <f t="shared" si="466"/>
        <v>11</v>
      </c>
      <c r="T4986" t="str">
        <f t="shared" si="467"/>
        <v>NO</v>
      </c>
      <c r="U4986" cm="1">
        <f t="array" ref="U4986">_xlfn.XLOOKUP(Table1012[[#This Row],[Severity_Level]],{"MINOR","MODERATE","SEVERE","FATAL"},{1,2,3,5})</f>
        <v>5</v>
      </c>
      <c r="Z4986" s="1"/>
      <c r="AA4986" s="2"/>
      <c r="AB4986" s="4"/>
    </row>
    <row r="4987" spans="1:28" x14ac:dyDescent="0.3">
      <c r="A4987" t="s">
        <v>5028</v>
      </c>
      <c r="B4987" s="11" t="s">
        <v>56</v>
      </c>
      <c r="C4987" s="11" t="s">
        <v>65</v>
      </c>
      <c r="D4987" s="11" t="s">
        <v>31</v>
      </c>
      <c r="E4987" s="11" t="s">
        <v>35</v>
      </c>
      <c r="F4987" s="11" t="s">
        <v>51</v>
      </c>
      <c r="G4987" s="11">
        <v>4</v>
      </c>
      <c r="H4987" s="11" t="s">
        <v>32</v>
      </c>
      <c r="I4987" s="12">
        <v>44769</v>
      </c>
      <c r="J4987" s="14">
        <v>0.46180555555555558</v>
      </c>
      <c r="K4987">
        <v>4</v>
      </c>
      <c r="L4987" t="s">
        <v>32</v>
      </c>
      <c r="M4987" s="1">
        <v>44769</v>
      </c>
      <c r="N4987" s="2">
        <v>0.46180555555555558</v>
      </c>
      <c r="O4987" s="1">
        <f t="shared" si="462"/>
        <v>44769.461805555555</v>
      </c>
      <c r="P4987" s="3" t="str">
        <f t="shared" si="463"/>
        <v>Jul,2022</v>
      </c>
      <c r="Q4987">
        <f t="shared" si="464"/>
        <v>2022</v>
      </c>
      <c r="R4987" t="str">
        <f t="shared" si="465"/>
        <v>Wed</v>
      </c>
      <c r="S4987">
        <f t="shared" si="466"/>
        <v>11</v>
      </c>
      <c r="T4987" t="str">
        <f t="shared" si="467"/>
        <v>NO</v>
      </c>
      <c r="U4987" cm="1">
        <f t="array" ref="U4987">_xlfn.XLOOKUP(Table1012[[#This Row],[Severity_Level]],{"MINOR","MODERATE","SEVERE","FATAL"},{1,2,3,5})</f>
        <v>2</v>
      </c>
      <c r="Z4987" s="1"/>
      <c r="AA4987" s="2"/>
      <c r="AB4987" s="4"/>
    </row>
    <row r="4988" spans="1:28" x14ac:dyDescent="0.3">
      <c r="A4988" t="s">
        <v>5029</v>
      </c>
      <c r="B4988" s="11" t="s">
        <v>18</v>
      </c>
      <c r="C4988" s="11" t="s">
        <v>30</v>
      </c>
      <c r="D4988" s="11" t="s">
        <v>37</v>
      </c>
      <c r="E4988" s="11" t="s">
        <v>20</v>
      </c>
      <c r="F4988" s="11" t="s">
        <v>51</v>
      </c>
      <c r="G4988" s="11">
        <v>3</v>
      </c>
      <c r="H4988" s="11" t="s">
        <v>16</v>
      </c>
      <c r="I4988" s="12">
        <v>44769</v>
      </c>
      <c r="J4988" s="14">
        <v>0.46250000000000002</v>
      </c>
      <c r="K4988">
        <v>3</v>
      </c>
      <c r="L4988" t="s">
        <v>16</v>
      </c>
      <c r="M4988" s="1">
        <v>44769</v>
      </c>
      <c r="N4988" s="2">
        <v>0.46250000000000002</v>
      </c>
      <c r="O4988" s="1">
        <f t="shared" si="462"/>
        <v>44769.462500000001</v>
      </c>
      <c r="P4988" s="3" t="str">
        <f t="shared" si="463"/>
        <v>Jul,2022</v>
      </c>
      <c r="Q4988">
        <f t="shared" si="464"/>
        <v>2022</v>
      </c>
      <c r="R4988" t="str">
        <f t="shared" si="465"/>
        <v>Wed</v>
      </c>
      <c r="S4988">
        <f t="shared" si="466"/>
        <v>11</v>
      </c>
      <c r="T4988" t="str">
        <f t="shared" si="467"/>
        <v>NO</v>
      </c>
      <c r="U4988" cm="1">
        <f t="array" ref="U4988">_xlfn.XLOOKUP(Table1012[[#This Row],[Severity_Level]],{"MINOR","MODERATE","SEVERE","FATAL"},{1,2,3,5})</f>
        <v>1</v>
      </c>
      <c r="Z4988" s="1"/>
      <c r="AA4988" s="2"/>
      <c r="AB4988" s="4"/>
    </row>
    <row r="4989" spans="1:28" x14ac:dyDescent="0.3">
      <c r="A4989" t="s">
        <v>5030</v>
      </c>
      <c r="B4989" s="11" t="s">
        <v>34</v>
      </c>
      <c r="C4989" s="11" t="s">
        <v>12</v>
      </c>
      <c r="D4989" s="11" t="s">
        <v>37</v>
      </c>
      <c r="E4989" s="11" t="s">
        <v>20</v>
      </c>
      <c r="F4989" s="11" t="s">
        <v>51</v>
      </c>
      <c r="G4989" s="11">
        <v>4</v>
      </c>
      <c r="H4989" s="11" t="s">
        <v>40</v>
      </c>
      <c r="I4989" s="12">
        <v>44769</v>
      </c>
      <c r="J4989" s="14">
        <v>0.46319444444444446</v>
      </c>
      <c r="K4989">
        <v>4</v>
      </c>
      <c r="L4989" t="s">
        <v>40</v>
      </c>
      <c r="M4989" s="1">
        <v>44769</v>
      </c>
      <c r="N4989" s="2">
        <v>0.46319444444444446</v>
      </c>
      <c r="O4989" s="1">
        <f t="shared" si="462"/>
        <v>44769.463194444441</v>
      </c>
      <c r="P4989" s="3" t="str">
        <f t="shared" si="463"/>
        <v>Jul,2022</v>
      </c>
      <c r="Q4989">
        <f t="shared" si="464"/>
        <v>2022</v>
      </c>
      <c r="R4989" t="str">
        <f t="shared" si="465"/>
        <v>Wed</v>
      </c>
      <c r="S4989">
        <f t="shared" si="466"/>
        <v>11</v>
      </c>
      <c r="T4989" t="str">
        <f t="shared" si="467"/>
        <v>NO</v>
      </c>
      <c r="U4989" cm="1">
        <f t="array" ref="U4989">_xlfn.XLOOKUP(Table1012[[#This Row],[Severity_Level]],{"MINOR","MODERATE","SEVERE","FATAL"},{1,2,3,5})</f>
        <v>5</v>
      </c>
      <c r="Z4989" s="1"/>
      <c r="AA4989" s="2"/>
      <c r="AB4989" s="4"/>
    </row>
    <row r="4990" spans="1:28" x14ac:dyDescent="0.3">
      <c r="A4990" t="s">
        <v>5031</v>
      </c>
      <c r="B4990" s="11" t="s">
        <v>49</v>
      </c>
      <c r="C4990" s="11" t="s">
        <v>19</v>
      </c>
      <c r="D4990" s="11" t="s">
        <v>25</v>
      </c>
      <c r="E4990" s="11" t="s">
        <v>14</v>
      </c>
      <c r="F4990" s="11" t="s">
        <v>15</v>
      </c>
      <c r="G4990" s="11">
        <v>2</v>
      </c>
      <c r="H4990" s="11" t="s">
        <v>40</v>
      </c>
      <c r="I4990" s="12">
        <v>44769</v>
      </c>
      <c r="J4990" s="14">
        <v>0.46388888888888891</v>
      </c>
      <c r="K4990">
        <v>2</v>
      </c>
      <c r="L4990" t="s">
        <v>40</v>
      </c>
      <c r="M4990" s="1">
        <v>44769</v>
      </c>
      <c r="N4990" s="2">
        <v>0.46388888888888891</v>
      </c>
      <c r="O4990" s="1">
        <f t="shared" si="462"/>
        <v>44769.463888888888</v>
      </c>
      <c r="P4990" s="3" t="str">
        <f t="shared" si="463"/>
        <v>Jul,2022</v>
      </c>
      <c r="Q4990">
        <f t="shared" si="464"/>
        <v>2022</v>
      </c>
      <c r="R4990" t="str">
        <f t="shared" si="465"/>
        <v>Wed</v>
      </c>
      <c r="S4990">
        <f t="shared" si="466"/>
        <v>11</v>
      </c>
      <c r="T4990" t="str">
        <f t="shared" si="467"/>
        <v>NO</v>
      </c>
      <c r="U4990" cm="1">
        <f t="array" ref="U4990">_xlfn.XLOOKUP(Table1012[[#This Row],[Severity_Level]],{"MINOR","MODERATE","SEVERE","FATAL"},{1,2,3,5})</f>
        <v>5</v>
      </c>
      <c r="Z4990" s="1"/>
      <c r="AA4990" s="2"/>
      <c r="AB4990" s="4"/>
    </row>
    <row r="4991" spans="1:28" x14ac:dyDescent="0.3">
      <c r="A4991" t="s">
        <v>5032</v>
      </c>
      <c r="B4991" s="11" t="s">
        <v>56</v>
      </c>
      <c r="C4991" s="11" t="s">
        <v>12</v>
      </c>
      <c r="D4991" s="11" t="s">
        <v>37</v>
      </c>
      <c r="E4991" s="11" t="s">
        <v>20</v>
      </c>
      <c r="F4991" s="11" t="s">
        <v>26</v>
      </c>
      <c r="G4991" s="11">
        <v>4</v>
      </c>
      <c r="H4991" s="11" t="s">
        <v>40</v>
      </c>
      <c r="I4991" s="12">
        <v>44769</v>
      </c>
      <c r="J4991" s="14">
        <v>0.46458333333333335</v>
      </c>
      <c r="K4991">
        <v>4</v>
      </c>
      <c r="L4991" t="s">
        <v>40</v>
      </c>
      <c r="M4991" s="1">
        <v>44769</v>
      </c>
      <c r="N4991" s="2">
        <v>0.46458333333333335</v>
      </c>
      <c r="O4991" s="1">
        <f t="shared" si="462"/>
        <v>44769.464583333334</v>
      </c>
      <c r="P4991" s="3" t="str">
        <f t="shared" si="463"/>
        <v>Jul,2022</v>
      </c>
      <c r="Q4991">
        <f t="shared" si="464"/>
        <v>2022</v>
      </c>
      <c r="R4991" t="str">
        <f t="shared" si="465"/>
        <v>Wed</v>
      </c>
      <c r="S4991">
        <f t="shared" si="466"/>
        <v>11</v>
      </c>
      <c r="T4991" t="str">
        <f t="shared" si="467"/>
        <v>NO</v>
      </c>
      <c r="U4991" cm="1">
        <f t="array" ref="U4991">_xlfn.XLOOKUP(Table1012[[#This Row],[Severity_Level]],{"MINOR","MODERATE","SEVERE","FATAL"},{1,2,3,5})</f>
        <v>5</v>
      </c>
      <c r="Z4991" s="1"/>
      <c r="AA4991" s="2"/>
      <c r="AB4991" s="4"/>
    </row>
    <row r="4992" spans="1:28" x14ac:dyDescent="0.3">
      <c r="A4992" t="s">
        <v>5033</v>
      </c>
      <c r="B4992" s="11" t="s">
        <v>11</v>
      </c>
      <c r="C4992" s="11" t="s">
        <v>24</v>
      </c>
      <c r="D4992" s="11" t="s">
        <v>31</v>
      </c>
      <c r="E4992" s="11" t="s">
        <v>14</v>
      </c>
      <c r="F4992" s="11" t="s">
        <v>26</v>
      </c>
      <c r="G4992" s="11">
        <v>5</v>
      </c>
      <c r="H4992" s="11" t="s">
        <v>16</v>
      </c>
      <c r="I4992" s="12">
        <v>44769</v>
      </c>
      <c r="J4992" s="14">
        <v>0.46527777777777779</v>
      </c>
      <c r="K4992">
        <v>5</v>
      </c>
      <c r="L4992" t="s">
        <v>16</v>
      </c>
      <c r="M4992" s="1">
        <v>44769</v>
      </c>
      <c r="N4992" s="2">
        <v>0.46527777777777779</v>
      </c>
      <c r="O4992" s="1">
        <f t="shared" si="462"/>
        <v>44769.465277777781</v>
      </c>
      <c r="P4992" s="3" t="str">
        <f t="shared" si="463"/>
        <v>Jul,2022</v>
      </c>
      <c r="Q4992">
        <f t="shared" si="464"/>
        <v>2022</v>
      </c>
      <c r="R4992" t="str">
        <f t="shared" si="465"/>
        <v>Wed</v>
      </c>
      <c r="S4992">
        <f t="shared" si="466"/>
        <v>11</v>
      </c>
      <c r="T4992" t="str">
        <f t="shared" si="467"/>
        <v>NO</v>
      </c>
      <c r="U4992" cm="1">
        <f t="array" ref="U4992">_xlfn.XLOOKUP(Table1012[[#This Row],[Severity_Level]],{"MINOR","MODERATE","SEVERE","FATAL"},{1,2,3,5})</f>
        <v>1</v>
      </c>
      <c r="Z4992" s="1"/>
      <c r="AA4992" s="2"/>
      <c r="AB4992" s="4"/>
    </row>
    <row r="4993" spans="1:28" x14ac:dyDescent="0.3">
      <c r="A4993" t="s">
        <v>5034</v>
      </c>
      <c r="B4993" s="11" t="s">
        <v>56</v>
      </c>
      <c r="C4993" s="11" t="s">
        <v>30</v>
      </c>
      <c r="D4993" s="11" t="s">
        <v>13</v>
      </c>
      <c r="E4993" s="11" t="s">
        <v>14</v>
      </c>
      <c r="F4993" s="11" t="s">
        <v>21</v>
      </c>
      <c r="G4993" s="11">
        <v>5</v>
      </c>
      <c r="H4993" s="11" t="s">
        <v>27</v>
      </c>
      <c r="I4993" s="12">
        <v>44769</v>
      </c>
      <c r="J4993" s="14">
        <v>0.46597222222222223</v>
      </c>
      <c r="K4993">
        <v>5</v>
      </c>
      <c r="L4993" t="s">
        <v>27</v>
      </c>
      <c r="M4993" s="1">
        <v>44769</v>
      </c>
      <c r="N4993" s="2">
        <v>0.46597222222222223</v>
      </c>
      <c r="O4993" s="1">
        <f t="shared" si="462"/>
        <v>44769.46597222222</v>
      </c>
      <c r="P4993" s="3" t="str">
        <f t="shared" si="463"/>
        <v>Jul,2022</v>
      </c>
      <c r="Q4993">
        <f t="shared" si="464"/>
        <v>2022</v>
      </c>
      <c r="R4993" t="str">
        <f t="shared" si="465"/>
        <v>Wed</v>
      </c>
      <c r="S4993">
        <f t="shared" si="466"/>
        <v>11</v>
      </c>
      <c r="T4993" t="str">
        <f t="shared" si="467"/>
        <v>NO</v>
      </c>
      <c r="U4993" cm="1">
        <f t="array" ref="U4993">_xlfn.XLOOKUP(Table1012[[#This Row],[Severity_Level]],{"MINOR","MODERATE","SEVERE","FATAL"},{1,2,3,5})</f>
        <v>3</v>
      </c>
      <c r="Z4993" s="1"/>
      <c r="AA4993" s="2"/>
      <c r="AB4993" s="4"/>
    </row>
    <row r="4994" spans="1:28" x14ac:dyDescent="0.3">
      <c r="A4994" t="s">
        <v>5035</v>
      </c>
      <c r="B4994" s="11" t="s">
        <v>56</v>
      </c>
      <c r="C4994" s="11" t="s">
        <v>50</v>
      </c>
      <c r="D4994" s="11" t="s">
        <v>31</v>
      </c>
      <c r="E4994" s="11" t="s">
        <v>20</v>
      </c>
      <c r="F4994" s="11" t="s">
        <v>26</v>
      </c>
      <c r="G4994" s="11">
        <v>4</v>
      </c>
      <c r="H4994" s="11" t="s">
        <v>27</v>
      </c>
      <c r="I4994" s="12">
        <v>44770</v>
      </c>
      <c r="J4994" s="14">
        <v>0.46666666666666667</v>
      </c>
      <c r="K4994">
        <v>4</v>
      </c>
      <c r="L4994" t="s">
        <v>27</v>
      </c>
      <c r="M4994" s="1">
        <v>44770</v>
      </c>
      <c r="N4994" s="2">
        <v>0.46666666666666667</v>
      </c>
      <c r="O4994" s="1">
        <f t="shared" ref="O4994:O5001" si="468">M4994+N4994</f>
        <v>44770.466666666667</v>
      </c>
      <c r="P4994" s="3" t="str">
        <f t="shared" ref="P4994:P5001" si="469">TEXT(M4994,"MMM,YYY")</f>
        <v>Jul,2022</v>
      </c>
      <c r="Q4994">
        <f t="shared" ref="Q4994:Q5001" si="470">YEAR(M4994)</f>
        <v>2022</v>
      </c>
      <c r="R4994" t="str">
        <f t="shared" ref="R4994:R5001" si="471">TEXT(M4994,"DDD")</f>
        <v>Thu</v>
      </c>
      <c r="S4994">
        <f t="shared" ref="S4994:S5001" si="472">HOUR(N4994)</f>
        <v>11</v>
      </c>
      <c r="T4994" t="str">
        <f t="shared" ref="T4994:T5001" si="473">IF(OR(AND(S4994&gt;=7,S4994&lt;=9),AND(S4994&gt;=17,S4994&lt;=19)),"YES","NO")</f>
        <v>NO</v>
      </c>
      <c r="U4994" cm="1">
        <f t="array" ref="U4994">_xlfn.XLOOKUP(Table1012[[#This Row],[Severity_Level]],{"MINOR","MODERATE","SEVERE","FATAL"},{1,2,3,5})</f>
        <v>3</v>
      </c>
      <c r="Z4994" s="1"/>
      <c r="AA4994" s="2"/>
      <c r="AB4994" s="4"/>
    </row>
    <row r="4995" spans="1:28" x14ac:dyDescent="0.3">
      <c r="A4995" t="s">
        <v>5036</v>
      </c>
      <c r="B4995" s="11" t="s">
        <v>56</v>
      </c>
      <c r="C4995" s="11" t="s">
        <v>57</v>
      </c>
      <c r="D4995" s="11" t="s">
        <v>13</v>
      </c>
      <c r="E4995" s="11" t="s">
        <v>35</v>
      </c>
      <c r="F4995" s="11" t="s">
        <v>26</v>
      </c>
      <c r="G4995" s="11">
        <v>2</v>
      </c>
      <c r="H4995" s="11" t="s">
        <v>32</v>
      </c>
      <c r="I4995" s="12">
        <v>44770</v>
      </c>
      <c r="J4995" s="14">
        <v>0.46736111111111112</v>
      </c>
      <c r="K4995">
        <v>2</v>
      </c>
      <c r="L4995" t="s">
        <v>32</v>
      </c>
      <c r="M4995" s="1">
        <v>44770</v>
      </c>
      <c r="N4995" s="2">
        <v>0.46736111111111112</v>
      </c>
      <c r="O4995" s="1">
        <f t="shared" si="468"/>
        <v>44770.467361111114</v>
      </c>
      <c r="P4995" s="3" t="str">
        <f t="shared" si="469"/>
        <v>Jul,2022</v>
      </c>
      <c r="Q4995">
        <f t="shared" si="470"/>
        <v>2022</v>
      </c>
      <c r="R4995" t="str">
        <f t="shared" si="471"/>
        <v>Thu</v>
      </c>
      <c r="S4995">
        <f t="shared" si="472"/>
        <v>11</v>
      </c>
      <c r="T4995" t="str">
        <f t="shared" si="473"/>
        <v>NO</v>
      </c>
      <c r="U4995" cm="1">
        <f t="array" ref="U4995">_xlfn.XLOOKUP(Table1012[[#This Row],[Severity_Level]],{"MINOR","MODERATE","SEVERE","FATAL"},{1,2,3,5})</f>
        <v>2</v>
      </c>
      <c r="Z4995" s="1"/>
      <c r="AA4995" s="2"/>
      <c r="AB4995" s="4"/>
    </row>
    <row r="4996" spans="1:28" x14ac:dyDescent="0.3">
      <c r="A4996" t="s">
        <v>5037</v>
      </c>
      <c r="B4996" s="11" t="s">
        <v>56</v>
      </c>
      <c r="C4996" s="11" t="s">
        <v>57</v>
      </c>
      <c r="D4996" s="11" t="s">
        <v>25</v>
      </c>
      <c r="E4996" s="11" t="s">
        <v>14</v>
      </c>
      <c r="F4996" s="11" t="s">
        <v>26</v>
      </c>
      <c r="G4996" s="11">
        <v>1</v>
      </c>
      <c r="H4996" s="11" t="s">
        <v>16</v>
      </c>
      <c r="I4996" s="12">
        <v>44770</v>
      </c>
      <c r="J4996" s="14">
        <v>0.46805555555555556</v>
      </c>
      <c r="K4996">
        <v>1</v>
      </c>
      <c r="L4996" t="s">
        <v>16</v>
      </c>
      <c r="M4996" s="1">
        <v>44770</v>
      </c>
      <c r="N4996" s="2">
        <v>0.46805555555555556</v>
      </c>
      <c r="O4996" s="1">
        <f t="shared" si="468"/>
        <v>44770.468055555553</v>
      </c>
      <c r="P4996" s="3" t="str">
        <f t="shared" si="469"/>
        <v>Jul,2022</v>
      </c>
      <c r="Q4996">
        <f t="shared" si="470"/>
        <v>2022</v>
      </c>
      <c r="R4996" t="str">
        <f t="shared" si="471"/>
        <v>Thu</v>
      </c>
      <c r="S4996">
        <f t="shared" si="472"/>
        <v>11</v>
      </c>
      <c r="T4996" t="str">
        <f t="shared" si="473"/>
        <v>NO</v>
      </c>
      <c r="U4996" cm="1">
        <f t="array" ref="U4996">_xlfn.XLOOKUP(Table1012[[#This Row],[Severity_Level]],{"MINOR","MODERATE","SEVERE","FATAL"},{1,2,3,5})</f>
        <v>1</v>
      </c>
      <c r="Z4996" s="1"/>
      <c r="AA4996" s="2"/>
      <c r="AB4996" s="4"/>
    </row>
    <row r="4997" spans="1:28" x14ac:dyDescent="0.3">
      <c r="A4997" t="s">
        <v>5038</v>
      </c>
      <c r="B4997" s="11" t="s">
        <v>56</v>
      </c>
      <c r="C4997" s="11" t="s">
        <v>65</v>
      </c>
      <c r="D4997" s="11" t="s">
        <v>25</v>
      </c>
      <c r="E4997" s="11" t="s">
        <v>20</v>
      </c>
      <c r="F4997" s="11" t="s">
        <v>15</v>
      </c>
      <c r="G4997" s="11">
        <v>5</v>
      </c>
      <c r="H4997" s="11" t="s">
        <v>32</v>
      </c>
      <c r="I4997" s="12">
        <v>44770</v>
      </c>
      <c r="J4997" s="14">
        <v>0.46875</v>
      </c>
      <c r="K4997">
        <v>5</v>
      </c>
      <c r="L4997" t="s">
        <v>32</v>
      </c>
      <c r="M4997" s="1">
        <v>44770</v>
      </c>
      <c r="N4997" s="2">
        <v>0.46875</v>
      </c>
      <c r="O4997" s="1">
        <f t="shared" si="468"/>
        <v>44770.46875</v>
      </c>
      <c r="P4997" s="3" t="str">
        <f t="shared" si="469"/>
        <v>Jul,2022</v>
      </c>
      <c r="Q4997">
        <f t="shared" si="470"/>
        <v>2022</v>
      </c>
      <c r="R4997" t="str">
        <f t="shared" si="471"/>
        <v>Thu</v>
      </c>
      <c r="S4997">
        <f t="shared" si="472"/>
        <v>11</v>
      </c>
      <c r="T4997" t="str">
        <f t="shared" si="473"/>
        <v>NO</v>
      </c>
      <c r="U4997" cm="1">
        <f t="array" ref="U4997">_xlfn.XLOOKUP(Table1012[[#This Row],[Severity_Level]],{"MINOR","MODERATE","SEVERE","FATAL"},{1,2,3,5})</f>
        <v>2</v>
      </c>
      <c r="Z4997" s="1"/>
      <c r="AA4997" s="2"/>
      <c r="AB4997" s="4"/>
    </row>
    <row r="4998" spans="1:28" x14ac:dyDescent="0.3">
      <c r="A4998" t="s">
        <v>5039</v>
      </c>
      <c r="B4998" s="11" t="s">
        <v>18</v>
      </c>
      <c r="C4998" s="11" t="s">
        <v>50</v>
      </c>
      <c r="D4998" s="11" t="s">
        <v>37</v>
      </c>
      <c r="E4998" s="11" t="s">
        <v>20</v>
      </c>
      <c r="F4998" s="11" t="s">
        <v>15</v>
      </c>
      <c r="G4998" s="11">
        <v>2</v>
      </c>
      <c r="H4998" s="11" t="s">
        <v>32</v>
      </c>
      <c r="I4998" s="12">
        <v>44770</v>
      </c>
      <c r="J4998" s="14">
        <v>0.46944444444444444</v>
      </c>
      <c r="K4998">
        <v>2</v>
      </c>
      <c r="L4998" t="s">
        <v>32</v>
      </c>
      <c r="M4998" s="1">
        <v>44770</v>
      </c>
      <c r="N4998" s="2">
        <v>0.46944444444444444</v>
      </c>
      <c r="O4998" s="1">
        <f t="shared" si="468"/>
        <v>44770.469444444447</v>
      </c>
      <c r="P4998" s="3" t="str">
        <f t="shared" si="469"/>
        <v>Jul,2022</v>
      </c>
      <c r="Q4998">
        <f t="shared" si="470"/>
        <v>2022</v>
      </c>
      <c r="R4998" t="str">
        <f t="shared" si="471"/>
        <v>Thu</v>
      </c>
      <c r="S4998">
        <f t="shared" si="472"/>
        <v>11</v>
      </c>
      <c r="T4998" t="str">
        <f t="shared" si="473"/>
        <v>NO</v>
      </c>
      <c r="U4998" cm="1">
        <f t="array" ref="U4998">_xlfn.XLOOKUP(Table1012[[#This Row],[Severity_Level]],{"MINOR","MODERATE","SEVERE","FATAL"},{1,2,3,5})</f>
        <v>2</v>
      </c>
      <c r="Z4998" s="1"/>
      <c r="AA4998" s="2"/>
      <c r="AB4998" s="4"/>
    </row>
    <row r="4999" spans="1:28" x14ac:dyDescent="0.3">
      <c r="A4999" t="s">
        <v>5040</v>
      </c>
      <c r="B4999" s="11" t="s">
        <v>18</v>
      </c>
      <c r="C4999" s="11" t="s">
        <v>65</v>
      </c>
      <c r="D4999" s="11" t="s">
        <v>31</v>
      </c>
      <c r="E4999" s="11" t="s">
        <v>38</v>
      </c>
      <c r="F4999" s="11" t="s">
        <v>21</v>
      </c>
      <c r="G4999" s="11">
        <v>3</v>
      </c>
      <c r="H4999" s="11" t="s">
        <v>27</v>
      </c>
      <c r="I4999" s="12">
        <v>44770</v>
      </c>
      <c r="J4999" s="14">
        <v>0.47013888888888888</v>
      </c>
      <c r="K4999">
        <v>3</v>
      </c>
      <c r="L4999" t="s">
        <v>27</v>
      </c>
      <c r="M4999" s="1">
        <v>44770</v>
      </c>
      <c r="N4999" s="2">
        <v>0.47013888888888888</v>
      </c>
      <c r="O4999" s="1">
        <f t="shared" si="468"/>
        <v>44770.470138888886</v>
      </c>
      <c r="P4999" s="3" t="str">
        <f t="shared" si="469"/>
        <v>Jul,2022</v>
      </c>
      <c r="Q4999">
        <f t="shared" si="470"/>
        <v>2022</v>
      </c>
      <c r="R4999" t="str">
        <f t="shared" si="471"/>
        <v>Thu</v>
      </c>
      <c r="S4999">
        <f t="shared" si="472"/>
        <v>11</v>
      </c>
      <c r="T4999" t="str">
        <f t="shared" si="473"/>
        <v>NO</v>
      </c>
      <c r="U4999" cm="1">
        <f t="array" ref="U4999">_xlfn.XLOOKUP(Table1012[[#This Row],[Severity_Level]],{"MINOR","MODERATE","SEVERE","FATAL"},{1,2,3,5})</f>
        <v>3</v>
      </c>
      <c r="Z4999" s="1"/>
      <c r="AA4999" s="2"/>
      <c r="AB4999" s="4"/>
    </row>
    <row r="5000" spans="1:28" x14ac:dyDescent="0.3">
      <c r="A5000" t="s">
        <v>5041</v>
      </c>
      <c r="B5000" s="11" t="s">
        <v>49</v>
      </c>
      <c r="C5000" s="11" t="s">
        <v>57</v>
      </c>
      <c r="D5000" s="11" t="s">
        <v>31</v>
      </c>
      <c r="E5000" s="11" t="s">
        <v>38</v>
      </c>
      <c r="F5000" s="11" t="s">
        <v>21</v>
      </c>
      <c r="G5000" s="11">
        <v>4</v>
      </c>
      <c r="H5000" s="11" t="s">
        <v>27</v>
      </c>
      <c r="I5000" s="12">
        <v>44770</v>
      </c>
      <c r="J5000" s="14">
        <v>0.47083333333333333</v>
      </c>
      <c r="K5000">
        <v>4</v>
      </c>
      <c r="L5000" t="s">
        <v>27</v>
      </c>
      <c r="M5000" s="1">
        <v>44770</v>
      </c>
      <c r="N5000" s="2">
        <v>0.47083333333333333</v>
      </c>
      <c r="O5000" s="1">
        <f t="shared" si="468"/>
        <v>44770.470833333333</v>
      </c>
      <c r="P5000" s="3" t="str">
        <f t="shared" si="469"/>
        <v>Jul,2022</v>
      </c>
      <c r="Q5000">
        <f t="shared" si="470"/>
        <v>2022</v>
      </c>
      <c r="R5000" t="str">
        <f t="shared" si="471"/>
        <v>Thu</v>
      </c>
      <c r="S5000">
        <f t="shared" si="472"/>
        <v>11</v>
      </c>
      <c r="T5000" t="str">
        <f t="shared" si="473"/>
        <v>NO</v>
      </c>
      <c r="U5000" cm="1">
        <f t="array" ref="U5000">_xlfn.XLOOKUP(Table1012[[#This Row],[Severity_Level]],{"MINOR","MODERATE","SEVERE","FATAL"},{1,2,3,5})</f>
        <v>3</v>
      </c>
      <c r="Z5000" s="1"/>
      <c r="AA5000" s="2"/>
      <c r="AB5000" s="4"/>
    </row>
    <row r="5001" spans="1:28" x14ac:dyDescent="0.3">
      <c r="A5001" t="s">
        <v>5042</v>
      </c>
      <c r="B5001" s="11" t="s">
        <v>34</v>
      </c>
      <c r="C5001" s="11" t="s">
        <v>50</v>
      </c>
      <c r="D5001" s="11" t="s">
        <v>31</v>
      </c>
      <c r="E5001" s="11" t="s">
        <v>35</v>
      </c>
      <c r="F5001" s="11" t="s">
        <v>26</v>
      </c>
      <c r="G5001" s="11">
        <v>5</v>
      </c>
      <c r="H5001" s="11" t="s">
        <v>32</v>
      </c>
      <c r="I5001" s="12">
        <v>44770</v>
      </c>
      <c r="J5001" s="14">
        <v>0.47152777777777777</v>
      </c>
      <c r="K5001">
        <v>5</v>
      </c>
      <c r="L5001" t="s">
        <v>32</v>
      </c>
      <c r="M5001" s="1">
        <v>44770</v>
      </c>
      <c r="N5001" s="2">
        <v>0.47152777777777777</v>
      </c>
      <c r="O5001" s="1">
        <f t="shared" si="468"/>
        <v>44770.47152777778</v>
      </c>
      <c r="P5001" s="3" t="str">
        <f t="shared" si="469"/>
        <v>Jul,2022</v>
      </c>
      <c r="Q5001">
        <f t="shared" si="470"/>
        <v>2022</v>
      </c>
      <c r="R5001" t="str">
        <f t="shared" si="471"/>
        <v>Thu</v>
      </c>
      <c r="S5001">
        <f t="shared" si="472"/>
        <v>11</v>
      </c>
      <c r="T5001" t="str">
        <f t="shared" si="473"/>
        <v>NO</v>
      </c>
      <c r="U5001" cm="1">
        <f t="array" ref="U5001">_xlfn.XLOOKUP(Table1012[[#This Row],[Severity_Level]],{"MINOR","MODERATE","SEVERE","FATAL"},{1,2,3,5})</f>
        <v>2</v>
      </c>
    </row>
  </sheetData>
  <sortState xmlns:xlrd2="http://schemas.microsoft.com/office/spreadsheetml/2017/richdata2" ref="R2:R7">
    <sortCondition ref="R2:R7"/>
  </sortState>
  <phoneticPr fontId="1" type="noConversion"/>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51094-8FC0-4E5D-A545-6542CC334EF6}">
  <dimension ref="A1:N5001"/>
  <sheetViews>
    <sheetView workbookViewId="0">
      <selection activeCell="I1" sqref="I1"/>
    </sheetView>
  </sheetViews>
  <sheetFormatPr defaultRowHeight="14.4" x14ac:dyDescent="0.3"/>
  <cols>
    <col min="1" max="1" width="18.109375" customWidth="1"/>
    <col min="2" max="2" width="15" customWidth="1"/>
    <col min="3" max="3" width="20.109375" customWidth="1"/>
    <col min="4" max="4" width="18.109375" customWidth="1"/>
    <col min="5" max="5" width="14" customWidth="1"/>
    <col min="6" max="6" width="14.77734375" customWidth="1"/>
    <col min="8" max="8" width="13.21875" customWidth="1"/>
    <col min="10" max="10" width="15" customWidth="1"/>
    <col min="11" max="11" width="14.88671875" customWidth="1"/>
    <col min="12" max="12" width="18.109375" customWidth="1"/>
    <col min="13" max="13" width="10.33203125" bestFit="1" customWidth="1"/>
    <col min="14" max="14" width="11" customWidth="1"/>
  </cols>
  <sheetData>
    <row r="1" spans="1:14" x14ac:dyDescent="0.3">
      <c r="A1" t="s">
        <v>6</v>
      </c>
      <c r="B1" t="s">
        <v>7</v>
      </c>
      <c r="C1" t="s">
        <v>8</v>
      </c>
      <c r="D1" t="s">
        <v>9</v>
      </c>
      <c r="E1" t="s">
        <v>5043</v>
      </c>
      <c r="F1" s="3" t="s">
        <v>5044</v>
      </c>
      <c r="G1" t="s">
        <v>5045</v>
      </c>
      <c r="H1" t="s">
        <v>5046</v>
      </c>
      <c r="I1" s="24" t="s">
        <v>5047</v>
      </c>
      <c r="J1" s="5" t="s">
        <v>5048</v>
      </c>
      <c r="K1" t="s">
        <v>5049</v>
      </c>
    </row>
    <row r="2" spans="1:14" x14ac:dyDescent="0.3">
      <c r="A2">
        <v>2</v>
      </c>
      <c r="B2" t="s">
        <v>16</v>
      </c>
      <c r="C2" s="1">
        <v>44562</v>
      </c>
      <c r="D2" s="2">
        <v>0</v>
      </c>
      <c r="E2" s="1">
        <f t="shared" ref="E2:E65" si="0">C2+D2</f>
        <v>44562</v>
      </c>
      <c r="F2" s="3" t="str">
        <f t="shared" ref="F2:F65" si="1">TEXT(C2,"MMM,YYY")</f>
        <v>Jan,2022</v>
      </c>
      <c r="G2">
        <f t="shared" ref="G2:G65" si="2">YEAR(C2)</f>
        <v>2022</v>
      </c>
      <c r="H2" t="str">
        <f t="shared" ref="H2:H65" si="3">TEXT(C2,"DDD")</f>
        <v>Sat</v>
      </c>
      <c r="I2">
        <f t="shared" ref="I2:I65" si="4">HOUR(D2)</f>
        <v>0</v>
      </c>
      <c r="J2" t="str">
        <f t="shared" ref="J2:J65" si="5">IF(OR(AND(I2&gt;=7,I2&lt;=9),AND(I2&gt;=17,I2&lt;=19)),"YES","NO")</f>
        <v>NO</v>
      </c>
      <c r="K2" cm="1">
        <f t="array" ref="K2">_xlfn.XLOOKUP(Table10[[#This Row],[Severity_Level]],{"MINOR","MODERATE","SEVERE","FATAL"},{1,2,3,5})</f>
        <v>1</v>
      </c>
      <c r="L2" s="8"/>
      <c r="M2" s="9"/>
      <c r="N2" s="8"/>
    </row>
    <row r="3" spans="1:14" x14ac:dyDescent="0.3">
      <c r="A3">
        <v>1</v>
      </c>
      <c r="B3" t="s">
        <v>16</v>
      </c>
      <c r="C3" s="1">
        <v>44562</v>
      </c>
      <c r="D3" s="2">
        <v>6.9444444444444447E-4</v>
      </c>
      <c r="E3" s="1">
        <f t="shared" si="0"/>
        <v>44562.000694444447</v>
      </c>
      <c r="F3" s="3" t="str">
        <f t="shared" si="1"/>
        <v>Jan,2022</v>
      </c>
      <c r="G3">
        <f t="shared" si="2"/>
        <v>2022</v>
      </c>
      <c r="H3" t="str">
        <f t="shared" si="3"/>
        <v>Sat</v>
      </c>
      <c r="I3">
        <f t="shared" si="4"/>
        <v>0</v>
      </c>
      <c r="J3" t="str">
        <f t="shared" si="5"/>
        <v>NO</v>
      </c>
      <c r="K3" cm="1">
        <f t="array" ref="K3">_xlfn.XLOOKUP(Table10[[#This Row],[Severity_Level]],{"MINOR","MODERATE","SEVERE","FATAL"},{1,2,3,5})</f>
        <v>1</v>
      </c>
      <c r="L3" s="8"/>
      <c r="M3" s="9"/>
      <c r="N3" s="8"/>
    </row>
    <row r="4" spans="1:14" x14ac:dyDescent="0.3">
      <c r="A4">
        <v>4</v>
      </c>
      <c r="B4" t="s">
        <v>16</v>
      </c>
      <c r="C4" s="1">
        <v>44562</v>
      </c>
      <c r="D4" s="2">
        <v>1.3888888888888889E-3</v>
      </c>
      <c r="E4" s="1">
        <f t="shared" si="0"/>
        <v>44562.001388888886</v>
      </c>
      <c r="F4" s="3" t="str">
        <f t="shared" si="1"/>
        <v>Jan,2022</v>
      </c>
      <c r="G4">
        <f t="shared" si="2"/>
        <v>2022</v>
      </c>
      <c r="H4" t="str">
        <f t="shared" si="3"/>
        <v>Sat</v>
      </c>
      <c r="I4">
        <f t="shared" si="4"/>
        <v>0</v>
      </c>
      <c r="J4" t="str">
        <f t="shared" si="5"/>
        <v>NO</v>
      </c>
      <c r="K4" cm="1">
        <f t="array" ref="K4">_xlfn.XLOOKUP(Table10[[#This Row],[Severity_Level]],{"MINOR","MODERATE","SEVERE","FATAL"},{1,2,3,5})</f>
        <v>1</v>
      </c>
      <c r="L4" s="8"/>
      <c r="M4" s="9"/>
      <c r="N4" s="8"/>
    </row>
    <row r="5" spans="1:14" x14ac:dyDescent="0.3">
      <c r="A5">
        <v>5</v>
      </c>
      <c r="B5" t="s">
        <v>27</v>
      </c>
      <c r="C5" s="1">
        <v>44562</v>
      </c>
      <c r="D5" s="2">
        <v>2.0833333333333333E-3</v>
      </c>
      <c r="E5" s="1">
        <f t="shared" si="0"/>
        <v>44562.002083333333</v>
      </c>
      <c r="F5" s="3" t="str">
        <f t="shared" si="1"/>
        <v>Jan,2022</v>
      </c>
      <c r="G5">
        <f t="shared" si="2"/>
        <v>2022</v>
      </c>
      <c r="H5" t="str">
        <f t="shared" si="3"/>
        <v>Sat</v>
      </c>
      <c r="I5">
        <f t="shared" si="4"/>
        <v>0</v>
      </c>
      <c r="J5" t="str">
        <f t="shared" si="5"/>
        <v>NO</v>
      </c>
      <c r="K5" cm="1">
        <f t="array" ref="K5">_xlfn.XLOOKUP(Table10[[#This Row],[Severity_Level]],{"MINOR","MODERATE","SEVERE","FATAL"},{1,2,3,5})</f>
        <v>3</v>
      </c>
      <c r="L5" s="8"/>
      <c r="M5" s="9"/>
      <c r="N5" s="8"/>
    </row>
    <row r="6" spans="1:14" x14ac:dyDescent="0.3">
      <c r="A6">
        <v>4</v>
      </c>
      <c r="B6" t="s">
        <v>32</v>
      </c>
      <c r="C6" s="1">
        <v>44562</v>
      </c>
      <c r="D6" s="2">
        <v>2.7777777777777779E-3</v>
      </c>
      <c r="E6" s="1">
        <f t="shared" si="0"/>
        <v>44562.00277777778</v>
      </c>
      <c r="F6" s="3" t="str">
        <f t="shared" si="1"/>
        <v>Jan,2022</v>
      </c>
      <c r="G6">
        <f t="shared" si="2"/>
        <v>2022</v>
      </c>
      <c r="H6" t="str">
        <f t="shared" si="3"/>
        <v>Sat</v>
      </c>
      <c r="I6">
        <f t="shared" si="4"/>
        <v>0</v>
      </c>
      <c r="J6" t="str">
        <f t="shared" si="5"/>
        <v>NO</v>
      </c>
      <c r="K6" cm="1">
        <f t="array" ref="K6">_xlfn.XLOOKUP(Table10[[#This Row],[Severity_Level]],{"MINOR","MODERATE","SEVERE","FATAL"},{1,2,3,5})</f>
        <v>2</v>
      </c>
      <c r="L6" s="8"/>
      <c r="M6" s="9"/>
      <c r="N6" s="8"/>
    </row>
    <row r="7" spans="1:14" x14ac:dyDescent="0.3">
      <c r="A7">
        <v>1</v>
      </c>
      <c r="B7" t="s">
        <v>32</v>
      </c>
      <c r="C7" s="1">
        <v>44562</v>
      </c>
      <c r="D7" s="2">
        <v>3.472222222222222E-3</v>
      </c>
      <c r="E7" s="1">
        <f t="shared" si="0"/>
        <v>44562.003472222219</v>
      </c>
      <c r="F7" s="3" t="str">
        <f t="shared" si="1"/>
        <v>Jan,2022</v>
      </c>
      <c r="G7">
        <f t="shared" si="2"/>
        <v>2022</v>
      </c>
      <c r="H7" t="str">
        <f t="shared" si="3"/>
        <v>Sat</v>
      </c>
      <c r="I7">
        <f t="shared" si="4"/>
        <v>0</v>
      </c>
      <c r="J7" t="str">
        <f t="shared" si="5"/>
        <v>NO</v>
      </c>
      <c r="K7" cm="1">
        <f t="array" ref="K7">_xlfn.XLOOKUP(Table10[[#This Row],[Severity_Level]],{"MINOR","MODERATE","SEVERE","FATAL"},{1,2,3,5})</f>
        <v>2</v>
      </c>
      <c r="L7" s="8"/>
      <c r="M7" s="9"/>
      <c r="N7" s="8"/>
    </row>
    <row r="8" spans="1:14" x14ac:dyDescent="0.3">
      <c r="A8">
        <v>3</v>
      </c>
      <c r="B8" t="s">
        <v>27</v>
      </c>
      <c r="C8" s="1">
        <v>44562</v>
      </c>
      <c r="D8" s="2">
        <v>4.1666666666666666E-3</v>
      </c>
      <c r="E8" s="1">
        <f t="shared" si="0"/>
        <v>44562.004166666666</v>
      </c>
      <c r="F8" s="3" t="str">
        <f t="shared" si="1"/>
        <v>Jan,2022</v>
      </c>
      <c r="G8">
        <f t="shared" si="2"/>
        <v>2022</v>
      </c>
      <c r="H8" t="str">
        <f t="shared" si="3"/>
        <v>Sat</v>
      </c>
      <c r="I8">
        <f t="shared" si="4"/>
        <v>0</v>
      </c>
      <c r="J8" t="str">
        <f t="shared" si="5"/>
        <v>NO</v>
      </c>
      <c r="K8" cm="1">
        <f t="array" ref="K8">_xlfn.XLOOKUP(Table10[[#This Row],[Severity_Level]],{"MINOR","MODERATE","SEVERE","FATAL"},{1,2,3,5})</f>
        <v>3</v>
      </c>
      <c r="L8" s="8"/>
      <c r="M8" s="9"/>
      <c r="N8" s="8"/>
    </row>
    <row r="9" spans="1:14" x14ac:dyDescent="0.3">
      <c r="A9">
        <v>4</v>
      </c>
      <c r="B9" t="s">
        <v>40</v>
      </c>
      <c r="C9" s="1">
        <v>44562</v>
      </c>
      <c r="D9" s="2">
        <v>4.8611111111111112E-3</v>
      </c>
      <c r="E9" s="1">
        <f t="shared" si="0"/>
        <v>44562.004861111112</v>
      </c>
      <c r="F9" s="3" t="str">
        <f t="shared" si="1"/>
        <v>Jan,2022</v>
      </c>
      <c r="G9">
        <f t="shared" si="2"/>
        <v>2022</v>
      </c>
      <c r="H9" t="str">
        <f t="shared" si="3"/>
        <v>Sat</v>
      </c>
      <c r="I9">
        <f t="shared" si="4"/>
        <v>0</v>
      </c>
      <c r="J9" t="str">
        <f t="shared" si="5"/>
        <v>NO</v>
      </c>
      <c r="K9" cm="1">
        <f t="array" ref="K9">_xlfn.XLOOKUP(Table10[[#This Row],[Severity_Level]],{"MINOR","MODERATE","SEVERE","FATAL"},{1,2,3,5})</f>
        <v>5</v>
      </c>
    </row>
    <row r="10" spans="1:14" x14ac:dyDescent="0.3">
      <c r="A10">
        <v>4</v>
      </c>
      <c r="B10" t="s">
        <v>32</v>
      </c>
      <c r="C10" s="1">
        <v>44562</v>
      </c>
      <c r="D10" s="2">
        <v>5.5555555555555558E-3</v>
      </c>
      <c r="E10" s="1">
        <f t="shared" si="0"/>
        <v>44562.005555555559</v>
      </c>
      <c r="F10" s="3" t="str">
        <f t="shared" si="1"/>
        <v>Jan,2022</v>
      </c>
      <c r="G10">
        <f t="shared" si="2"/>
        <v>2022</v>
      </c>
      <c r="H10" t="str">
        <f t="shared" si="3"/>
        <v>Sat</v>
      </c>
      <c r="I10">
        <f t="shared" si="4"/>
        <v>0</v>
      </c>
      <c r="J10" t="str">
        <f t="shared" si="5"/>
        <v>NO</v>
      </c>
      <c r="K10" cm="1">
        <f t="array" ref="K10">_xlfn.XLOOKUP(Table10[[#This Row],[Severity_Level]],{"MINOR","MODERATE","SEVERE","FATAL"},{1,2,3,5})</f>
        <v>2</v>
      </c>
    </row>
    <row r="11" spans="1:14" x14ac:dyDescent="0.3">
      <c r="A11">
        <v>1</v>
      </c>
      <c r="B11" t="s">
        <v>32</v>
      </c>
      <c r="C11" s="1">
        <v>44562</v>
      </c>
      <c r="D11" s="2">
        <v>6.2500000000000003E-3</v>
      </c>
      <c r="E11" s="1">
        <f t="shared" si="0"/>
        <v>44562.006249999999</v>
      </c>
      <c r="F11" s="3" t="str">
        <f t="shared" si="1"/>
        <v>Jan,2022</v>
      </c>
      <c r="G11">
        <f t="shared" si="2"/>
        <v>2022</v>
      </c>
      <c r="H11" t="str">
        <f t="shared" si="3"/>
        <v>Sat</v>
      </c>
      <c r="I11">
        <f t="shared" si="4"/>
        <v>0</v>
      </c>
      <c r="J11" t="str">
        <f t="shared" si="5"/>
        <v>NO</v>
      </c>
      <c r="K11" cm="1">
        <f t="array" ref="K11">_xlfn.XLOOKUP(Table10[[#This Row],[Severity_Level]],{"MINOR","MODERATE","SEVERE","FATAL"},{1,2,3,5})</f>
        <v>2</v>
      </c>
    </row>
    <row r="12" spans="1:14" x14ac:dyDescent="0.3">
      <c r="A12">
        <v>2</v>
      </c>
      <c r="B12" t="s">
        <v>40</v>
      </c>
      <c r="C12" s="1">
        <v>44562</v>
      </c>
      <c r="D12" s="2">
        <v>6.9444444444444441E-3</v>
      </c>
      <c r="E12" s="1">
        <f t="shared" si="0"/>
        <v>44562.006944444445</v>
      </c>
      <c r="F12" s="3" t="str">
        <f t="shared" si="1"/>
        <v>Jan,2022</v>
      </c>
      <c r="G12">
        <f t="shared" si="2"/>
        <v>2022</v>
      </c>
      <c r="H12" t="str">
        <f t="shared" si="3"/>
        <v>Sat</v>
      </c>
      <c r="I12">
        <f t="shared" si="4"/>
        <v>0</v>
      </c>
      <c r="J12" t="str">
        <f t="shared" si="5"/>
        <v>NO</v>
      </c>
      <c r="K12" cm="1">
        <f t="array" ref="K12">_xlfn.XLOOKUP(Table10[[#This Row],[Severity_Level]],{"MINOR","MODERATE","SEVERE","FATAL"},{1,2,3,5})</f>
        <v>5</v>
      </c>
    </row>
    <row r="13" spans="1:14" x14ac:dyDescent="0.3">
      <c r="A13">
        <v>4</v>
      </c>
      <c r="B13" t="s">
        <v>16</v>
      </c>
      <c r="C13" s="1">
        <v>44562</v>
      </c>
      <c r="D13" s="2">
        <v>7.6388888888888886E-3</v>
      </c>
      <c r="E13" s="1">
        <f t="shared" si="0"/>
        <v>44562.007638888892</v>
      </c>
      <c r="F13" s="3" t="str">
        <f t="shared" si="1"/>
        <v>Jan,2022</v>
      </c>
      <c r="G13">
        <f t="shared" si="2"/>
        <v>2022</v>
      </c>
      <c r="H13" t="str">
        <f t="shared" si="3"/>
        <v>Sat</v>
      </c>
      <c r="I13">
        <f t="shared" si="4"/>
        <v>0</v>
      </c>
      <c r="J13" t="str">
        <f t="shared" si="5"/>
        <v>NO</v>
      </c>
      <c r="K13" cm="1">
        <f t="array" ref="K13">_xlfn.XLOOKUP(Table10[[#This Row],[Severity_Level]],{"MINOR","MODERATE","SEVERE","FATAL"},{1,2,3,5})</f>
        <v>1</v>
      </c>
    </row>
    <row r="14" spans="1:14" x14ac:dyDescent="0.3">
      <c r="A14">
        <v>1</v>
      </c>
      <c r="B14" t="s">
        <v>32</v>
      </c>
      <c r="C14" s="1">
        <v>44562</v>
      </c>
      <c r="D14" s="2">
        <v>8.3333333333333332E-3</v>
      </c>
      <c r="E14" s="1">
        <f t="shared" si="0"/>
        <v>44562.008333333331</v>
      </c>
      <c r="F14" s="3" t="str">
        <f t="shared" si="1"/>
        <v>Jan,2022</v>
      </c>
      <c r="G14">
        <f t="shared" si="2"/>
        <v>2022</v>
      </c>
      <c r="H14" t="str">
        <f t="shared" si="3"/>
        <v>Sat</v>
      </c>
      <c r="I14">
        <f t="shared" si="4"/>
        <v>0</v>
      </c>
      <c r="J14" t="str">
        <f t="shared" si="5"/>
        <v>NO</v>
      </c>
      <c r="K14" cm="1">
        <f t="array" ref="K14">_xlfn.XLOOKUP(Table10[[#This Row],[Severity_Level]],{"MINOR","MODERATE","SEVERE","FATAL"},{1,2,3,5})</f>
        <v>2</v>
      </c>
    </row>
    <row r="15" spans="1:14" x14ac:dyDescent="0.3">
      <c r="A15">
        <v>4</v>
      </c>
      <c r="B15" t="s">
        <v>32</v>
      </c>
      <c r="C15" s="1">
        <v>44562</v>
      </c>
      <c r="D15" s="2">
        <v>9.0277777777777769E-3</v>
      </c>
      <c r="E15" s="1">
        <f t="shared" si="0"/>
        <v>44562.009027777778</v>
      </c>
      <c r="F15" s="3" t="str">
        <f t="shared" si="1"/>
        <v>Jan,2022</v>
      </c>
      <c r="G15">
        <f t="shared" si="2"/>
        <v>2022</v>
      </c>
      <c r="H15" t="str">
        <f t="shared" si="3"/>
        <v>Sat</v>
      </c>
      <c r="I15">
        <f t="shared" si="4"/>
        <v>0</v>
      </c>
      <c r="J15" t="str">
        <f t="shared" si="5"/>
        <v>NO</v>
      </c>
      <c r="K15" cm="1">
        <f t="array" ref="K15">_xlfn.XLOOKUP(Table10[[#This Row],[Severity_Level]],{"MINOR","MODERATE","SEVERE","FATAL"},{1,2,3,5})</f>
        <v>2</v>
      </c>
    </row>
    <row r="16" spans="1:14" x14ac:dyDescent="0.3">
      <c r="A16">
        <v>2</v>
      </c>
      <c r="B16" t="s">
        <v>32</v>
      </c>
      <c r="C16" s="1">
        <v>44562</v>
      </c>
      <c r="D16" s="2">
        <v>9.7222222222222224E-3</v>
      </c>
      <c r="E16" s="1">
        <f t="shared" si="0"/>
        <v>44562.009722222225</v>
      </c>
      <c r="F16" s="3" t="str">
        <f t="shared" si="1"/>
        <v>Jan,2022</v>
      </c>
      <c r="G16">
        <f t="shared" si="2"/>
        <v>2022</v>
      </c>
      <c r="H16" t="str">
        <f t="shared" si="3"/>
        <v>Sat</v>
      </c>
      <c r="I16">
        <f t="shared" si="4"/>
        <v>0</v>
      </c>
      <c r="J16" t="str">
        <f t="shared" si="5"/>
        <v>NO</v>
      </c>
      <c r="K16" cm="1">
        <f t="array" ref="K16">_xlfn.XLOOKUP(Table10[[#This Row],[Severity_Level]],{"MINOR","MODERATE","SEVERE","FATAL"},{1,2,3,5})</f>
        <v>2</v>
      </c>
    </row>
    <row r="17" spans="1:11" x14ac:dyDescent="0.3">
      <c r="A17">
        <v>3</v>
      </c>
      <c r="B17" t="s">
        <v>16</v>
      </c>
      <c r="C17" s="1">
        <v>44562</v>
      </c>
      <c r="D17" s="2">
        <v>1.0416666666666666E-2</v>
      </c>
      <c r="E17" s="1">
        <f t="shared" si="0"/>
        <v>44562.010416666664</v>
      </c>
      <c r="F17" s="3" t="str">
        <f t="shared" si="1"/>
        <v>Jan,2022</v>
      </c>
      <c r="G17">
        <f t="shared" si="2"/>
        <v>2022</v>
      </c>
      <c r="H17" t="str">
        <f t="shared" si="3"/>
        <v>Sat</v>
      </c>
      <c r="I17">
        <f t="shared" si="4"/>
        <v>0</v>
      </c>
      <c r="J17" t="str">
        <f t="shared" si="5"/>
        <v>NO</v>
      </c>
      <c r="K17" cm="1">
        <f t="array" ref="K17">_xlfn.XLOOKUP(Table10[[#This Row],[Severity_Level]],{"MINOR","MODERATE","SEVERE","FATAL"},{1,2,3,5})</f>
        <v>1</v>
      </c>
    </row>
    <row r="18" spans="1:11" x14ac:dyDescent="0.3">
      <c r="A18">
        <v>5</v>
      </c>
      <c r="B18" t="s">
        <v>16</v>
      </c>
      <c r="C18" s="1">
        <v>44562</v>
      </c>
      <c r="D18" s="2">
        <v>1.1111111111111112E-2</v>
      </c>
      <c r="E18" s="1">
        <f t="shared" si="0"/>
        <v>44562.011111111111</v>
      </c>
      <c r="F18" s="3" t="str">
        <f t="shared" si="1"/>
        <v>Jan,2022</v>
      </c>
      <c r="G18">
        <f t="shared" si="2"/>
        <v>2022</v>
      </c>
      <c r="H18" t="str">
        <f t="shared" si="3"/>
        <v>Sat</v>
      </c>
      <c r="I18">
        <f t="shared" si="4"/>
        <v>0</v>
      </c>
      <c r="J18" t="str">
        <f t="shared" si="5"/>
        <v>NO</v>
      </c>
      <c r="K18" cm="1">
        <f t="array" ref="K18">_xlfn.XLOOKUP(Table10[[#This Row],[Severity_Level]],{"MINOR","MODERATE","SEVERE","FATAL"},{1,2,3,5})</f>
        <v>1</v>
      </c>
    </row>
    <row r="19" spans="1:11" x14ac:dyDescent="0.3">
      <c r="A19">
        <v>4</v>
      </c>
      <c r="B19" t="s">
        <v>40</v>
      </c>
      <c r="C19" s="1">
        <v>44562</v>
      </c>
      <c r="D19" s="2">
        <v>1.1805555555555555E-2</v>
      </c>
      <c r="E19" s="1">
        <f t="shared" si="0"/>
        <v>44562.011805555558</v>
      </c>
      <c r="F19" s="3" t="str">
        <f t="shared" si="1"/>
        <v>Jan,2022</v>
      </c>
      <c r="G19">
        <f t="shared" si="2"/>
        <v>2022</v>
      </c>
      <c r="H19" t="str">
        <f t="shared" si="3"/>
        <v>Sat</v>
      </c>
      <c r="I19">
        <f t="shared" si="4"/>
        <v>0</v>
      </c>
      <c r="J19" t="str">
        <f t="shared" si="5"/>
        <v>NO</v>
      </c>
      <c r="K19" cm="1">
        <f t="array" ref="K19">_xlfn.XLOOKUP(Table10[[#This Row],[Severity_Level]],{"MINOR","MODERATE","SEVERE","FATAL"},{1,2,3,5})</f>
        <v>5</v>
      </c>
    </row>
    <row r="20" spans="1:11" x14ac:dyDescent="0.3">
      <c r="A20">
        <v>1</v>
      </c>
      <c r="B20" t="s">
        <v>27</v>
      </c>
      <c r="C20" s="1">
        <v>44562</v>
      </c>
      <c r="D20" s="2">
        <v>1.2500000000000001E-2</v>
      </c>
      <c r="E20" s="1">
        <f t="shared" si="0"/>
        <v>44562.012499999997</v>
      </c>
      <c r="F20" s="3" t="str">
        <f t="shared" si="1"/>
        <v>Jan,2022</v>
      </c>
      <c r="G20">
        <f t="shared" si="2"/>
        <v>2022</v>
      </c>
      <c r="H20" t="str">
        <f t="shared" si="3"/>
        <v>Sat</v>
      </c>
      <c r="I20">
        <f t="shared" si="4"/>
        <v>0</v>
      </c>
      <c r="J20" t="str">
        <f t="shared" si="5"/>
        <v>NO</v>
      </c>
      <c r="K20" cm="1">
        <f t="array" ref="K20">_xlfn.XLOOKUP(Table10[[#This Row],[Severity_Level]],{"MINOR","MODERATE","SEVERE","FATAL"},{1,2,3,5})</f>
        <v>3</v>
      </c>
    </row>
    <row r="21" spans="1:11" x14ac:dyDescent="0.3">
      <c r="A21">
        <v>4</v>
      </c>
      <c r="B21" t="s">
        <v>27</v>
      </c>
      <c r="C21" s="1">
        <v>44562</v>
      </c>
      <c r="D21" s="2">
        <v>1.3194444444444444E-2</v>
      </c>
      <c r="E21" s="1">
        <f t="shared" si="0"/>
        <v>44562.013194444444</v>
      </c>
      <c r="F21" s="3" t="str">
        <f t="shared" si="1"/>
        <v>Jan,2022</v>
      </c>
      <c r="G21">
        <f t="shared" si="2"/>
        <v>2022</v>
      </c>
      <c r="H21" t="str">
        <f t="shared" si="3"/>
        <v>Sat</v>
      </c>
      <c r="I21">
        <f t="shared" si="4"/>
        <v>0</v>
      </c>
      <c r="J21" t="str">
        <f t="shared" si="5"/>
        <v>NO</v>
      </c>
      <c r="K21" cm="1">
        <f t="array" ref="K21">_xlfn.XLOOKUP(Table10[[#This Row],[Severity_Level]],{"MINOR","MODERATE","SEVERE","FATAL"},{1,2,3,5})</f>
        <v>3</v>
      </c>
    </row>
    <row r="22" spans="1:11" x14ac:dyDescent="0.3">
      <c r="A22">
        <v>1</v>
      </c>
      <c r="B22" t="s">
        <v>40</v>
      </c>
      <c r="C22" s="1">
        <v>44562</v>
      </c>
      <c r="D22" s="2">
        <v>1.3888888888888888E-2</v>
      </c>
      <c r="E22" s="1">
        <f t="shared" si="0"/>
        <v>44562.013888888891</v>
      </c>
      <c r="F22" s="3" t="str">
        <f t="shared" si="1"/>
        <v>Jan,2022</v>
      </c>
      <c r="G22">
        <f t="shared" si="2"/>
        <v>2022</v>
      </c>
      <c r="H22" t="str">
        <f t="shared" si="3"/>
        <v>Sat</v>
      </c>
      <c r="I22">
        <f t="shared" si="4"/>
        <v>0</v>
      </c>
      <c r="J22" t="str">
        <f t="shared" si="5"/>
        <v>NO</v>
      </c>
      <c r="K22" cm="1">
        <f t="array" ref="K22">_xlfn.XLOOKUP(Table10[[#This Row],[Severity_Level]],{"MINOR","MODERATE","SEVERE","FATAL"},{1,2,3,5})</f>
        <v>5</v>
      </c>
    </row>
    <row r="23" spans="1:11" x14ac:dyDescent="0.3">
      <c r="A23">
        <v>3</v>
      </c>
      <c r="B23" t="s">
        <v>32</v>
      </c>
      <c r="C23" s="1">
        <v>44562</v>
      </c>
      <c r="D23" s="2">
        <v>1.4583333333333334E-2</v>
      </c>
      <c r="E23" s="1">
        <f t="shared" si="0"/>
        <v>44562.01458333333</v>
      </c>
      <c r="F23" s="3" t="str">
        <f t="shared" si="1"/>
        <v>Jan,2022</v>
      </c>
      <c r="G23">
        <f t="shared" si="2"/>
        <v>2022</v>
      </c>
      <c r="H23" t="str">
        <f t="shared" si="3"/>
        <v>Sat</v>
      </c>
      <c r="I23">
        <f t="shared" si="4"/>
        <v>0</v>
      </c>
      <c r="J23" t="str">
        <f t="shared" si="5"/>
        <v>NO</v>
      </c>
      <c r="K23" cm="1">
        <f t="array" ref="K23">_xlfn.XLOOKUP(Table10[[#This Row],[Severity_Level]],{"MINOR","MODERATE","SEVERE","FATAL"},{1,2,3,5})</f>
        <v>2</v>
      </c>
    </row>
    <row r="24" spans="1:11" x14ac:dyDescent="0.3">
      <c r="A24">
        <v>4</v>
      </c>
      <c r="B24" t="s">
        <v>27</v>
      </c>
      <c r="C24" s="1">
        <v>44562</v>
      </c>
      <c r="D24" s="2">
        <v>1.5277777777777777E-2</v>
      </c>
      <c r="E24" s="1">
        <f t="shared" si="0"/>
        <v>44562.015277777777</v>
      </c>
      <c r="F24" s="3" t="str">
        <f t="shared" si="1"/>
        <v>Jan,2022</v>
      </c>
      <c r="G24">
        <f t="shared" si="2"/>
        <v>2022</v>
      </c>
      <c r="H24" t="str">
        <f t="shared" si="3"/>
        <v>Sat</v>
      </c>
      <c r="I24">
        <f t="shared" si="4"/>
        <v>0</v>
      </c>
      <c r="J24" t="str">
        <f t="shared" si="5"/>
        <v>NO</v>
      </c>
      <c r="K24" cm="1">
        <f t="array" ref="K24">_xlfn.XLOOKUP(Table10[[#This Row],[Severity_Level]],{"MINOR","MODERATE","SEVERE","FATAL"},{1,2,3,5})</f>
        <v>3</v>
      </c>
    </row>
    <row r="25" spans="1:11" x14ac:dyDescent="0.3">
      <c r="A25">
        <v>2</v>
      </c>
      <c r="B25" t="s">
        <v>32</v>
      </c>
      <c r="C25" s="1">
        <v>44562</v>
      </c>
      <c r="D25" s="2">
        <v>1.5972222222222221E-2</v>
      </c>
      <c r="E25" s="1">
        <f t="shared" si="0"/>
        <v>44562.015972222223</v>
      </c>
      <c r="F25" s="3" t="str">
        <f t="shared" si="1"/>
        <v>Jan,2022</v>
      </c>
      <c r="G25">
        <f t="shared" si="2"/>
        <v>2022</v>
      </c>
      <c r="H25" t="str">
        <f t="shared" si="3"/>
        <v>Sat</v>
      </c>
      <c r="I25">
        <f t="shared" si="4"/>
        <v>0</v>
      </c>
      <c r="J25" t="str">
        <f t="shared" si="5"/>
        <v>NO</v>
      </c>
      <c r="K25" cm="1">
        <f t="array" ref="K25">_xlfn.XLOOKUP(Table10[[#This Row],[Severity_Level]],{"MINOR","MODERATE","SEVERE","FATAL"},{1,2,3,5})</f>
        <v>2</v>
      </c>
    </row>
    <row r="26" spans="1:11" x14ac:dyDescent="0.3">
      <c r="A26">
        <v>4</v>
      </c>
      <c r="B26" t="s">
        <v>40</v>
      </c>
      <c r="C26" s="1">
        <v>44563</v>
      </c>
      <c r="D26" s="2">
        <v>1.6666666666666666E-2</v>
      </c>
      <c r="E26" s="1">
        <f t="shared" si="0"/>
        <v>44563.01666666667</v>
      </c>
      <c r="F26" s="3" t="str">
        <f t="shared" si="1"/>
        <v>Jan,2022</v>
      </c>
      <c r="G26">
        <f t="shared" si="2"/>
        <v>2022</v>
      </c>
      <c r="H26" t="str">
        <f t="shared" si="3"/>
        <v>Sun</v>
      </c>
      <c r="I26">
        <f t="shared" si="4"/>
        <v>0</v>
      </c>
      <c r="J26" t="str">
        <f t="shared" si="5"/>
        <v>NO</v>
      </c>
      <c r="K26" cm="1">
        <f t="array" ref="K26">_xlfn.XLOOKUP(Table10[[#This Row],[Severity_Level]],{"MINOR","MODERATE","SEVERE","FATAL"},{1,2,3,5})</f>
        <v>5</v>
      </c>
    </row>
    <row r="27" spans="1:11" x14ac:dyDescent="0.3">
      <c r="A27">
        <v>4</v>
      </c>
      <c r="B27" t="s">
        <v>16</v>
      </c>
      <c r="C27" s="1">
        <v>44563</v>
      </c>
      <c r="D27" s="2">
        <v>1.7361111111111112E-2</v>
      </c>
      <c r="E27" s="1">
        <f t="shared" si="0"/>
        <v>44563.017361111109</v>
      </c>
      <c r="F27" s="3" t="str">
        <f t="shared" si="1"/>
        <v>Jan,2022</v>
      </c>
      <c r="G27">
        <f t="shared" si="2"/>
        <v>2022</v>
      </c>
      <c r="H27" t="str">
        <f t="shared" si="3"/>
        <v>Sun</v>
      </c>
      <c r="I27">
        <f t="shared" si="4"/>
        <v>0</v>
      </c>
      <c r="J27" t="str">
        <f t="shared" si="5"/>
        <v>NO</v>
      </c>
      <c r="K27" cm="1">
        <f t="array" ref="K27">_xlfn.XLOOKUP(Table10[[#This Row],[Severity_Level]],{"MINOR","MODERATE","SEVERE","FATAL"},{1,2,3,5})</f>
        <v>1</v>
      </c>
    </row>
    <row r="28" spans="1:11" x14ac:dyDescent="0.3">
      <c r="A28">
        <v>1</v>
      </c>
      <c r="B28" t="s">
        <v>32</v>
      </c>
      <c r="C28" s="1">
        <v>44563</v>
      </c>
      <c r="D28" s="2">
        <v>1.8055555555555554E-2</v>
      </c>
      <c r="E28" s="1">
        <f t="shared" si="0"/>
        <v>44563.018055555556</v>
      </c>
      <c r="F28" s="3" t="str">
        <f t="shared" si="1"/>
        <v>Jan,2022</v>
      </c>
      <c r="G28">
        <f t="shared" si="2"/>
        <v>2022</v>
      </c>
      <c r="H28" t="str">
        <f t="shared" si="3"/>
        <v>Sun</v>
      </c>
      <c r="I28">
        <f t="shared" si="4"/>
        <v>0</v>
      </c>
      <c r="J28" t="str">
        <f t="shared" si="5"/>
        <v>NO</v>
      </c>
      <c r="K28" cm="1">
        <f t="array" ref="K28">_xlfn.XLOOKUP(Table10[[#This Row],[Severity_Level]],{"MINOR","MODERATE","SEVERE","FATAL"},{1,2,3,5})</f>
        <v>2</v>
      </c>
    </row>
    <row r="29" spans="1:11" x14ac:dyDescent="0.3">
      <c r="A29">
        <v>2</v>
      </c>
      <c r="B29" t="s">
        <v>27</v>
      </c>
      <c r="C29" s="1">
        <v>44563</v>
      </c>
      <c r="D29" s="2">
        <v>1.8749999999999999E-2</v>
      </c>
      <c r="E29" s="1">
        <f t="shared" si="0"/>
        <v>44563.018750000003</v>
      </c>
      <c r="F29" s="3" t="str">
        <f t="shared" si="1"/>
        <v>Jan,2022</v>
      </c>
      <c r="G29">
        <f t="shared" si="2"/>
        <v>2022</v>
      </c>
      <c r="H29" t="str">
        <f t="shared" si="3"/>
        <v>Sun</v>
      </c>
      <c r="I29">
        <f t="shared" si="4"/>
        <v>0</v>
      </c>
      <c r="J29" t="str">
        <f t="shared" si="5"/>
        <v>NO</v>
      </c>
      <c r="K29" cm="1">
        <f t="array" ref="K29">_xlfn.XLOOKUP(Table10[[#This Row],[Severity_Level]],{"MINOR","MODERATE","SEVERE","FATAL"},{1,2,3,5})</f>
        <v>3</v>
      </c>
    </row>
    <row r="30" spans="1:11" x14ac:dyDescent="0.3">
      <c r="A30">
        <v>2</v>
      </c>
      <c r="B30" t="s">
        <v>16</v>
      </c>
      <c r="C30" s="1">
        <v>44563</v>
      </c>
      <c r="D30" s="2">
        <v>1.9444444444444445E-2</v>
      </c>
      <c r="E30" s="1">
        <f t="shared" si="0"/>
        <v>44563.019444444442</v>
      </c>
      <c r="F30" s="3" t="str">
        <f t="shared" si="1"/>
        <v>Jan,2022</v>
      </c>
      <c r="G30">
        <f t="shared" si="2"/>
        <v>2022</v>
      </c>
      <c r="H30" t="str">
        <f t="shared" si="3"/>
        <v>Sun</v>
      </c>
      <c r="I30">
        <f t="shared" si="4"/>
        <v>0</v>
      </c>
      <c r="J30" t="str">
        <f t="shared" si="5"/>
        <v>NO</v>
      </c>
      <c r="K30" cm="1">
        <f t="array" ref="K30">_xlfn.XLOOKUP(Table10[[#This Row],[Severity_Level]],{"MINOR","MODERATE","SEVERE","FATAL"},{1,2,3,5})</f>
        <v>1</v>
      </c>
    </row>
    <row r="31" spans="1:11" x14ac:dyDescent="0.3">
      <c r="A31">
        <v>3</v>
      </c>
      <c r="B31" t="s">
        <v>27</v>
      </c>
      <c r="C31" s="1">
        <v>44563</v>
      </c>
      <c r="D31" s="2">
        <v>2.013888888888889E-2</v>
      </c>
      <c r="E31" s="1">
        <f t="shared" si="0"/>
        <v>44563.020138888889</v>
      </c>
      <c r="F31" s="3" t="str">
        <f t="shared" si="1"/>
        <v>Jan,2022</v>
      </c>
      <c r="G31">
        <f t="shared" si="2"/>
        <v>2022</v>
      </c>
      <c r="H31" t="str">
        <f t="shared" si="3"/>
        <v>Sun</v>
      </c>
      <c r="I31">
        <f t="shared" si="4"/>
        <v>0</v>
      </c>
      <c r="J31" t="str">
        <f t="shared" si="5"/>
        <v>NO</v>
      </c>
      <c r="K31" cm="1">
        <f t="array" ref="K31">_xlfn.XLOOKUP(Table10[[#This Row],[Severity_Level]],{"MINOR","MODERATE","SEVERE","FATAL"},{1,2,3,5})</f>
        <v>3</v>
      </c>
    </row>
    <row r="32" spans="1:11" x14ac:dyDescent="0.3">
      <c r="A32">
        <v>1</v>
      </c>
      <c r="B32" t="s">
        <v>27</v>
      </c>
      <c r="C32" s="1">
        <v>44563</v>
      </c>
      <c r="D32" s="2">
        <v>2.0833333333333332E-2</v>
      </c>
      <c r="E32" s="1">
        <f t="shared" si="0"/>
        <v>44563.020833333336</v>
      </c>
      <c r="F32" s="3" t="str">
        <f t="shared" si="1"/>
        <v>Jan,2022</v>
      </c>
      <c r="G32">
        <f t="shared" si="2"/>
        <v>2022</v>
      </c>
      <c r="H32" t="str">
        <f t="shared" si="3"/>
        <v>Sun</v>
      </c>
      <c r="I32">
        <f t="shared" si="4"/>
        <v>0</v>
      </c>
      <c r="J32" t="str">
        <f t="shared" si="5"/>
        <v>NO</v>
      </c>
      <c r="K32" cm="1">
        <f t="array" ref="K32">_xlfn.XLOOKUP(Table10[[#This Row],[Severity_Level]],{"MINOR","MODERATE","SEVERE","FATAL"},{1,2,3,5})</f>
        <v>3</v>
      </c>
    </row>
    <row r="33" spans="1:11" x14ac:dyDescent="0.3">
      <c r="A33">
        <v>3</v>
      </c>
      <c r="B33" t="s">
        <v>32</v>
      </c>
      <c r="C33" s="1">
        <v>44563</v>
      </c>
      <c r="D33" s="2">
        <v>2.1527777777777778E-2</v>
      </c>
      <c r="E33" s="1">
        <f t="shared" si="0"/>
        <v>44563.021527777775</v>
      </c>
      <c r="F33" s="3" t="str">
        <f t="shared" si="1"/>
        <v>Jan,2022</v>
      </c>
      <c r="G33">
        <f t="shared" si="2"/>
        <v>2022</v>
      </c>
      <c r="H33" t="str">
        <f t="shared" si="3"/>
        <v>Sun</v>
      </c>
      <c r="I33">
        <f t="shared" si="4"/>
        <v>0</v>
      </c>
      <c r="J33" t="str">
        <f t="shared" si="5"/>
        <v>NO</v>
      </c>
      <c r="K33" cm="1">
        <f t="array" ref="K33">_xlfn.XLOOKUP(Table10[[#This Row],[Severity_Level]],{"MINOR","MODERATE","SEVERE","FATAL"},{1,2,3,5})</f>
        <v>2</v>
      </c>
    </row>
    <row r="34" spans="1:11" x14ac:dyDescent="0.3">
      <c r="A34">
        <v>5</v>
      </c>
      <c r="B34" t="s">
        <v>16</v>
      </c>
      <c r="C34" s="1">
        <v>44563</v>
      </c>
      <c r="D34" s="2">
        <v>2.2222222222222223E-2</v>
      </c>
      <c r="E34" s="1">
        <f t="shared" si="0"/>
        <v>44563.022222222222</v>
      </c>
      <c r="F34" s="3" t="str">
        <f t="shared" si="1"/>
        <v>Jan,2022</v>
      </c>
      <c r="G34">
        <f t="shared" si="2"/>
        <v>2022</v>
      </c>
      <c r="H34" t="str">
        <f t="shared" si="3"/>
        <v>Sun</v>
      </c>
      <c r="I34">
        <f t="shared" si="4"/>
        <v>0</v>
      </c>
      <c r="J34" t="str">
        <f t="shared" si="5"/>
        <v>NO</v>
      </c>
      <c r="K34" cm="1">
        <f t="array" ref="K34">_xlfn.XLOOKUP(Table10[[#This Row],[Severity_Level]],{"MINOR","MODERATE","SEVERE","FATAL"},{1,2,3,5})</f>
        <v>1</v>
      </c>
    </row>
    <row r="35" spans="1:11" x14ac:dyDescent="0.3">
      <c r="A35">
        <v>3</v>
      </c>
      <c r="B35" t="s">
        <v>27</v>
      </c>
      <c r="C35" s="1">
        <v>44563</v>
      </c>
      <c r="D35" s="2">
        <v>2.2916666666666665E-2</v>
      </c>
      <c r="E35" s="1">
        <f t="shared" si="0"/>
        <v>44563.022916666669</v>
      </c>
      <c r="F35" s="3" t="str">
        <f t="shared" si="1"/>
        <v>Jan,2022</v>
      </c>
      <c r="G35">
        <f t="shared" si="2"/>
        <v>2022</v>
      </c>
      <c r="H35" t="str">
        <f t="shared" si="3"/>
        <v>Sun</v>
      </c>
      <c r="I35">
        <f t="shared" si="4"/>
        <v>0</v>
      </c>
      <c r="J35" t="str">
        <f t="shared" si="5"/>
        <v>NO</v>
      </c>
      <c r="K35" cm="1">
        <f t="array" ref="K35">_xlfn.XLOOKUP(Table10[[#This Row],[Severity_Level]],{"MINOR","MODERATE","SEVERE","FATAL"},{1,2,3,5})</f>
        <v>3</v>
      </c>
    </row>
    <row r="36" spans="1:11" x14ac:dyDescent="0.3">
      <c r="A36">
        <v>1</v>
      </c>
      <c r="B36" t="s">
        <v>16</v>
      </c>
      <c r="C36" s="1">
        <v>44563</v>
      </c>
      <c r="D36" s="2">
        <v>2.361111111111111E-2</v>
      </c>
      <c r="E36" s="1">
        <f t="shared" si="0"/>
        <v>44563.023611111108</v>
      </c>
      <c r="F36" s="3" t="str">
        <f t="shared" si="1"/>
        <v>Jan,2022</v>
      </c>
      <c r="G36">
        <f t="shared" si="2"/>
        <v>2022</v>
      </c>
      <c r="H36" t="str">
        <f t="shared" si="3"/>
        <v>Sun</v>
      </c>
      <c r="I36">
        <f t="shared" si="4"/>
        <v>0</v>
      </c>
      <c r="J36" t="str">
        <f t="shared" si="5"/>
        <v>NO</v>
      </c>
      <c r="K36" cm="1">
        <f t="array" ref="K36">_xlfn.XLOOKUP(Table10[[#This Row],[Severity_Level]],{"MINOR","MODERATE","SEVERE","FATAL"},{1,2,3,5})</f>
        <v>1</v>
      </c>
    </row>
    <row r="37" spans="1:11" x14ac:dyDescent="0.3">
      <c r="A37">
        <v>1</v>
      </c>
      <c r="B37" t="s">
        <v>32</v>
      </c>
      <c r="C37" s="1">
        <v>44563</v>
      </c>
      <c r="D37" s="2">
        <v>2.4305555555555556E-2</v>
      </c>
      <c r="E37" s="1">
        <f t="shared" si="0"/>
        <v>44563.024305555555</v>
      </c>
      <c r="F37" s="3" t="str">
        <f t="shared" si="1"/>
        <v>Jan,2022</v>
      </c>
      <c r="G37">
        <f t="shared" si="2"/>
        <v>2022</v>
      </c>
      <c r="H37" t="str">
        <f t="shared" si="3"/>
        <v>Sun</v>
      </c>
      <c r="I37">
        <f t="shared" si="4"/>
        <v>0</v>
      </c>
      <c r="J37" t="str">
        <f t="shared" si="5"/>
        <v>NO</v>
      </c>
      <c r="K37" cm="1">
        <f t="array" ref="K37">_xlfn.XLOOKUP(Table10[[#This Row],[Severity_Level]],{"MINOR","MODERATE","SEVERE","FATAL"},{1,2,3,5})</f>
        <v>2</v>
      </c>
    </row>
    <row r="38" spans="1:11" x14ac:dyDescent="0.3">
      <c r="A38">
        <v>3</v>
      </c>
      <c r="B38" t="s">
        <v>40</v>
      </c>
      <c r="C38" s="1">
        <v>44563</v>
      </c>
      <c r="D38" s="2">
        <v>2.5000000000000001E-2</v>
      </c>
      <c r="E38" s="1">
        <f t="shared" si="0"/>
        <v>44563.025000000001</v>
      </c>
      <c r="F38" s="3" t="str">
        <f t="shared" si="1"/>
        <v>Jan,2022</v>
      </c>
      <c r="G38">
        <f t="shared" si="2"/>
        <v>2022</v>
      </c>
      <c r="H38" t="str">
        <f t="shared" si="3"/>
        <v>Sun</v>
      </c>
      <c r="I38">
        <f t="shared" si="4"/>
        <v>0</v>
      </c>
      <c r="J38" t="str">
        <f t="shared" si="5"/>
        <v>NO</v>
      </c>
      <c r="K38" cm="1">
        <f t="array" ref="K38">_xlfn.XLOOKUP(Table10[[#This Row],[Severity_Level]],{"MINOR","MODERATE","SEVERE","FATAL"},{1,2,3,5})</f>
        <v>5</v>
      </c>
    </row>
    <row r="39" spans="1:11" x14ac:dyDescent="0.3">
      <c r="A39">
        <v>2</v>
      </c>
      <c r="B39" t="s">
        <v>16</v>
      </c>
      <c r="C39" s="1">
        <v>44563</v>
      </c>
      <c r="D39" s="2">
        <v>2.5694444444444443E-2</v>
      </c>
      <c r="E39" s="1">
        <f t="shared" si="0"/>
        <v>44563.025694444441</v>
      </c>
      <c r="F39" s="3" t="str">
        <f t="shared" si="1"/>
        <v>Jan,2022</v>
      </c>
      <c r="G39">
        <f t="shared" si="2"/>
        <v>2022</v>
      </c>
      <c r="H39" t="str">
        <f t="shared" si="3"/>
        <v>Sun</v>
      </c>
      <c r="I39">
        <f t="shared" si="4"/>
        <v>0</v>
      </c>
      <c r="J39" t="str">
        <f t="shared" si="5"/>
        <v>NO</v>
      </c>
      <c r="K39" cm="1">
        <f t="array" ref="K39">_xlfn.XLOOKUP(Table10[[#This Row],[Severity_Level]],{"MINOR","MODERATE","SEVERE","FATAL"},{1,2,3,5})</f>
        <v>1</v>
      </c>
    </row>
    <row r="40" spans="1:11" x14ac:dyDescent="0.3">
      <c r="A40">
        <v>1</v>
      </c>
      <c r="B40" t="s">
        <v>40</v>
      </c>
      <c r="C40" s="1">
        <v>44563</v>
      </c>
      <c r="D40" s="2">
        <v>2.6388888888888889E-2</v>
      </c>
      <c r="E40" s="1">
        <f t="shared" si="0"/>
        <v>44563.026388888888</v>
      </c>
      <c r="F40" s="3" t="str">
        <f t="shared" si="1"/>
        <v>Jan,2022</v>
      </c>
      <c r="G40">
        <f t="shared" si="2"/>
        <v>2022</v>
      </c>
      <c r="H40" t="str">
        <f t="shared" si="3"/>
        <v>Sun</v>
      </c>
      <c r="I40">
        <f t="shared" si="4"/>
        <v>0</v>
      </c>
      <c r="J40" t="str">
        <f t="shared" si="5"/>
        <v>NO</v>
      </c>
      <c r="K40" cm="1">
        <f t="array" ref="K40">_xlfn.XLOOKUP(Table10[[#This Row],[Severity_Level]],{"MINOR","MODERATE","SEVERE","FATAL"},{1,2,3,5})</f>
        <v>5</v>
      </c>
    </row>
    <row r="41" spans="1:11" x14ac:dyDescent="0.3">
      <c r="A41">
        <v>1</v>
      </c>
      <c r="B41" t="s">
        <v>16</v>
      </c>
      <c r="C41" s="1">
        <v>44563</v>
      </c>
      <c r="D41" s="2">
        <v>2.7083333333333334E-2</v>
      </c>
      <c r="E41" s="1">
        <f t="shared" si="0"/>
        <v>44563.027083333334</v>
      </c>
      <c r="F41" s="3" t="str">
        <f t="shared" si="1"/>
        <v>Jan,2022</v>
      </c>
      <c r="G41">
        <f t="shared" si="2"/>
        <v>2022</v>
      </c>
      <c r="H41" t="str">
        <f t="shared" si="3"/>
        <v>Sun</v>
      </c>
      <c r="I41">
        <f t="shared" si="4"/>
        <v>0</v>
      </c>
      <c r="J41" t="str">
        <f t="shared" si="5"/>
        <v>NO</v>
      </c>
      <c r="K41" cm="1">
        <f t="array" ref="K41">_xlfn.XLOOKUP(Table10[[#This Row],[Severity_Level]],{"MINOR","MODERATE","SEVERE","FATAL"},{1,2,3,5})</f>
        <v>1</v>
      </c>
    </row>
    <row r="42" spans="1:11" x14ac:dyDescent="0.3">
      <c r="A42">
        <v>4</v>
      </c>
      <c r="B42" t="s">
        <v>27</v>
      </c>
      <c r="C42" s="1">
        <v>44563</v>
      </c>
      <c r="D42" s="2">
        <v>2.7777777777777776E-2</v>
      </c>
      <c r="E42" s="1">
        <f t="shared" si="0"/>
        <v>44563.027777777781</v>
      </c>
      <c r="F42" s="3" t="str">
        <f t="shared" si="1"/>
        <v>Jan,2022</v>
      </c>
      <c r="G42">
        <f t="shared" si="2"/>
        <v>2022</v>
      </c>
      <c r="H42" t="str">
        <f t="shared" si="3"/>
        <v>Sun</v>
      </c>
      <c r="I42">
        <f t="shared" si="4"/>
        <v>0</v>
      </c>
      <c r="J42" t="str">
        <f t="shared" si="5"/>
        <v>NO</v>
      </c>
      <c r="K42" cm="1">
        <f t="array" ref="K42">_xlfn.XLOOKUP(Table10[[#This Row],[Severity_Level]],{"MINOR","MODERATE","SEVERE","FATAL"},{1,2,3,5})</f>
        <v>3</v>
      </c>
    </row>
    <row r="43" spans="1:11" x14ac:dyDescent="0.3">
      <c r="A43">
        <v>2</v>
      </c>
      <c r="B43" t="s">
        <v>16</v>
      </c>
      <c r="C43" s="1">
        <v>44563</v>
      </c>
      <c r="D43" s="2">
        <v>2.8472222222222222E-2</v>
      </c>
      <c r="E43" s="1">
        <f t="shared" si="0"/>
        <v>44563.02847222222</v>
      </c>
      <c r="F43" s="3" t="str">
        <f t="shared" si="1"/>
        <v>Jan,2022</v>
      </c>
      <c r="G43">
        <f t="shared" si="2"/>
        <v>2022</v>
      </c>
      <c r="H43" t="str">
        <f t="shared" si="3"/>
        <v>Sun</v>
      </c>
      <c r="I43">
        <f t="shared" si="4"/>
        <v>0</v>
      </c>
      <c r="J43" t="str">
        <f t="shared" si="5"/>
        <v>NO</v>
      </c>
      <c r="K43" cm="1">
        <f t="array" ref="K43">_xlfn.XLOOKUP(Table10[[#This Row],[Severity_Level]],{"MINOR","MODERATE","SEVERE","FATAL"},{1,2,3,5})</f>
        <v>1</v>
      </c>
    </row>
    <row r="44" spans="1:11" x14ac:dyDescent="0.3">
      <c r="A44">
        <v>1</v>
      </c>
      <c r="B44" t="s">
        <v>32</v>
      </c>
      <c r="C44" s="1">
        <v>44563</v>
      </c>
      <c r="D44" s="2">
        <v>2.9166666666666667E-2</v>
      </c>
      <c r="E44" s="1">
        <f t="shared" si="0"/>
        <v>44563.029166666667</v>
      </c>
      <c r="F44" s="3" t="str">
        <f t="shared" si="1"/>
        <v>Jan,2022</v>
      </c>
      <c r="G44">
        <f t="shared" si="2"/>
        <v>2022</v>
      </c>
      <c r="H44" t="str">
        <f t="shared" si="3"/>
        <v>Sun</v>
      </c>
      <c r="I44">
        <f t="shared" si="4"/>
        <v>0</v>
      </c>
      <c r="J44" t="str">
        <f t="shared" si="5"/>
        <v>NO</v>
      </c>
      <c r="K44" cm="1">
        <f t="array" ref="K44">_xlfn.XLOOKUP(Table10[[#This Row],[Severity_Level]],{"MINOR","MODERATE","SEVERE","FATAL"},{1,2,3,5})</f>
        <v>2</v>
      </c>
    </row>
    <row r="45" spans="1:11" x14ac:dyDescent="0.3">
      <c r="A45">
        <v>4</v>
      </c>
      <c r="B45" t="s">
        <v>32</v>
      </c>
      <c r="C45" s="1">
        <v>44563</v>
      </c>
      <c r="D45" s="2">
        <v>2.9861111111111113E-2</v>
      </c>
      <c r="E45" s="1">
        <f t="shared" si="0"/>
        <v>44563.029861111114</v>
      </c>
      <c r="F45" s="3" t="str">
        <f t="shared" si="1"/>
        <v>Jan,2022</v>
      </c>
      <c r="G45">
        <f t="shared" si="2"/>
        <v>2022</v>
      </c>
      <c r="H45" t="str">
        <f t="shared" si="3"/>
        <v>Sun</v>
      </c>
      <c r="I45">
        <f t="shared" si="4"/>
        <v>0</v>
      </c>
      <c r="J45" t="str">
        <f t="shared" si="5"/>
        <v>NO</v>
      </c>
      <c r="K45" cm="1">
        <f t="array" ref="K45">_xlfn.XLOOKUP(Table10[[#This Row],[Severity_Level]],{"MINOR","MODERATE","SEVERE","FATAL"},{1,2,3,5})</f>
        <v>2</v>
      </c>
    </row>
    <row r="46" spans="1:11" x14ac:dyDescent="0.3">
      <c r="A46">
        <v>4</v>
      </c>
      <c r="B46" t="s">
        <v>27</v>
      </c>
      <c r="C46" s="1">
        <v>44563</v>
      </c>
      <c r="D46" s="2">
        <v>3.0555555555555555E-2</v>
      </c>
      <c r="E46" s="1">
        <f t="shared" si="0"/>
        <v>44563.030555555553</v>
      </c>
      <c r="F46" s="3" t="str">
        <f t="shared" si="1"/>
        <v>Jan,2022</v>
      </c>
      <c r="G46">
        <f t="shared" si="2"/>
        <v>2022</v>
      </c>
      <c r="H46" t="str">
        <f t="shared" si="3"/>
        <v>Sun</v>
      </c>
      <c r="I46">
        <f t="shared" si="4"/>
        <v>0</v>
      </c>
      <c r="J46" t="str">
        <f t="shared" si="5"/>
        <v>NO</v>
      </c>
      <c r="K46" cm="1">
        <f t="array" ref="K46">_xlfn.XLOOKUP(Table10[[#This Row],[Severity_Level]],{"MINOR","MODERATE","SEVERE","FATAL"},{1,2,3,5})</f>
        <v>3</v>
      </c>
    </row>
    <row r="47" spans="1:11" x14ac:dyDescent="0.3">
      <c r="A47">
        <v>1</v>
      </c>
      <c r="B47" t="s">
        <v>16</v>
      </c>
      <c r="C47" s="1">
        <v>44563</v>
      </c>
      <c r="D47" s="2">
        <v>3.125E-2</v>
      </c>
      <c r="E47" s="1">
        <f t="shared" si="0"/>
        <v>44563.03125</v>
      </c>
      <c r="F47" s="3" t="str">
        <f t="shared" si="1"/>
        <v>Jan,2022</v>
      </c>
      <c r="G47">
        <f t="shared" si="2"/>
        <v>2022</v>
      </c>
      <c r="H47" t="str">
        <f t="shared" si="3"/>
        <v>Sun</v>
      </c>
      <c r="I47">
        <f t="shared" si="4"/>
        <v>0</v>
      </c>
      <c r="J47" t="str">
        <f t="shared" si="5"/>
        <v>NO</v>
      </c>
      <c r="K47" cm="1">
        <f t="array" ref="K47">_xlfn.XLOOKUP(Table10[[#This Row],[Severity_Level]],{"MINOR","MODERATE","SEVERE","FATAL"},{1,2,3,5})</f>
        <v>1</v>
      </c>
    </row>
    <row r="48" spans="1:11" x14ac:dyDescent="0.3">
      <c r="A48">
        <v>3</v>
      </c>
      <c r="B48" t="s">
        <v>40</v>
      </c>
      <c r="C48" s="1">
        <v>44563</v>
      </c>
      <c r="D48" s="2">
        <v>3.1944444444444442E-2</v>
      </c>
      <c r="E48" s="1">
        <f t="shared" si="0"/>
        <v>44563.031944444447</v>
      </c>
      <c r="F48" s="3" t="str">
        <f t="shared" si="1"/>
        <v>Jan,2022</v>
      </c>
      <c r="G48">
        <f t="shared" si="2"/>
        <v>2022</v>
      </c>
      <c r="H48" t="str">
        <f t="shared" si="3"/>
        <v>Sun</v>
      </c>
      <c r="I48">
        <f t="shared" si="4"/>
        <v>0</v>
      </c>
      <c r="J48" t="str">
        <f t="shared" si="5"/>
        <v>NO</v>
      </c>
      <c r="K48" cm="1">
        <f t="array" ref="K48">_xlfn.XLOOKUP(Table10[[#This Row],[Severity_Level]],{"MINOR","MODERATE","SEVERE","FATAL"},{1,2,3,5})</f>
        <v>5</v>
      </c>
    </row>
    <row r="49" spans="1:11" x14ac:dyDescent="0.3">
      <c r="A49">
        <v>4</v>
      </c>
      <c r="B49" t="s">
        <v>27</v>
      </c>
      <c r="C49" s="1">
        <v>44563</v>
      </c>
      <c r="D49" s="2">
        <v>3.2638888888888891E-2</v>
      </c>
      <c r="E49" s="1">
        <f t="shared" si="0"/>
        <v>44563.032638888886</v>
      </c>
      <c r="F49" s="3" t="str">
        <f t="shared" si="1"/>
        <v>Jan,2022</v>
      </c>
      <c r="G49">
        <f t="shared" si="2"/>
        <v>2022</v>
      </c>
      <c r="H49" t="str">
        <f t="shared" si="3"/>
        <v>Sun</v>
      </c>
      <c r="I49">
        <f t="shared" si="4"/>
        <v>0</v>
      </c>
      <c r="J49" t="str">
        <f t="shared" si="5"/>
        <v>NO</v>
      </c>
      <c r="K49" cm="1">
        <f t="array" ref="K49">_xlfn.XLOOKUP(Table10[[#This Row],[Severity_Level]],{"MINOR","MODERATE","SEVERE","FATAL"},{1,2,3,5})</f>
        <v>3</v>
      </c>
    </row>
    <row r="50" spans="1:11" x14ac:dyDescent="0.3">
      <c r="A50">
        <v>1</v>
      </c>
      <c r="B50" t="s">
        <v>27</v>
      </c>
      <c r="C50" s="1">
        <v>44564</v>
      </c>
      <c r="D50" s="2">
        <v>3.3333333333333333E-2</v>
      </c>
      <c r="E50" s="1">
        <f t="shared" si="0"/>
        <v>44564.033333333333</v>
      </c>
      <c r="F50" s="3" t="str">
        <f t="shared" si="1"/>
        <v>Jan,2022</v>
      </c>
      <c r="G50">
        <f t="shared" si="2"/>
        <v>2022</v>
      </c>
      <c r="H50" t="str">
        <f t="shared" si="3"/>
        <v>Mon</v>
      </c>
      <c r="I50">
        <f t="shared" si="4"/>
        <v>0</v>
      </c>
      <c r="J50" t="str">
        <f t="shared" si="5"/>
        <v>NO</v>
      </c>
      <c r="K50" cm="1">
        <f t="array" ref="K50">_xlfn.XLOOKUP(Table10[[#This Row],[Severity_Level]],{"MINOR","MODERATE","SEVERE","FATAL"},{1,2,3,5})</f>
        <v>3</v>
      </c>
    </row>
    <row r="51" spans="1:11" x14ac:dyDescent="0.3">
      <c r="A51">
        <v>3</v>
      </c>
      <c r="B51" t="s">
        <v>40</v>
      </c>
      <c r="C51" s="1">
        <v>44564</v>
      </c>
      <c r="D51" s="2">
        <v>3.4027777777777775E-2</v>
      </c>
      <c r="E51" s="1">
        <f t="shared" si="0"/>
        <v>44564.03402777778</v>
      </c>
      <c r="F51" s="3" t="str">
        <f t="shared" si="1"/>
        <v>Jan,2022</v>
      </c>
      <c r="G51">
        <f t="shared" si="2"/>
        <v>2022</v>
      </c>
      <c r="H51" t="str">
        <f t="shared" si="3"/>
        <v>Mon</v>
      </c>
      <c r="I51">
        <f t="shared" si="4"/>
        <v>0</v>
      </c>
      <c r="J51" t="str">
        <f t="shared" si="5"/>
        <v>NO</v>
      </c>
      <c r="K51" cm="1">
        <f t="array" ref="K51">_xlfn.XLOOKUP(Table10[[#This Row],[Severity_Level]],{"MINOR","MODERATE","SEVERE","FATAL"},{1,2,3,5})</f>
        <v>5</v>
      </c>
    </row>
    <row r="52" spans="1:11" x14ac:dyDescent="0.3">
      <c r="A52">
        <v>5</v>
      </c>
      <c r="B52" t="s">
        <v>27</v>
      </c>
      <c r="C52" s="1">
        <v>44564</v>
      </c>
      <c r="D52" s="2">
        <v>3.4722222222222224E-2</v>
      </c>
      <c r="E52" s="1">
        <f t="shared" si="0"/>
        <v>44564.034722222219</v>
      </c>
      <c r="F52" s="3" t="str">
        <f t="shared" si="1"/>
        <v>Jan,2022</v>
      </c>
      <c r="G52">
        <f t="shared" si="2"/>
        <v>2022</v>
      </c>
      <c r="H52" t="str">
        <f t="shared" si="3"/>
        <v>Mon</v>
      </c>
      <c r="I52">
        <f t="shared" si="4"/>
        <v>0</v>
      </c>
      <c r="J52" t="str">
        <f t="shared" si="5"/>
        <v>NO</v>
      </c>
      <c r="K52" cm="1">
        <f t="array" ref="K52">_xlfn.XLOOKUP(Table10[[#This Row],[Severity_Level]],{"MINOR","MODERATE","SEVERE","FATAL"},{1,2,3,5})</f>
        <v>3</v>
      </c>
    </row>
    <row r="53" spans="1:11" x14ac:dyDescent="0.3">
      <c r="A53">
        <v>4</v>
      </c>
      <c r="B53" t="s">
        <v>40</v>
      </c>
      <c r="C53" s="1">
        <v>44564</v>
      </c>
      <c r="D53" s="2">
        <v>3.5416666666666666E-2</v>
      </c>
      <c r="E53" s="1">
        <f t="shared" si="0"/>
        <v>44564.035416666666</v>
      </c>
      <c r="F53" s="3" t="str">
        <f t="shared" si="1"/>
        <v>Jan,2022</v>
      </c>
      <c r="G53">
        <f t="shared" si="2"/>
        <v>2022</v>
      </c>
      <c r="H53" t="str">
        <f t="shared" si="3"/>
        <v>Mon</v>
      </c>
      <c r="I53">
        <f t="shared" si="4"/>
        <v>0</v>
      </c>
      <c r="J53" t="str">
        <f t="shared" si="5"/>
        <v>NO</v>
      </c>
      <c r="K53" cm="1">
        <f t="array" ref="K53">_xlfn.XLOOKUP(Table10[[#This Row],[Severity_Level]],{"MINOR","MODERATE","SEVERE","FATAL"},{1,2,3,5})</f>
        <v>5</v>
      </c>
    </row>
    <row r="54" spans="1:11" x14ac:dyDescent="0.3">
      <c r="A54">
        <v>5</v>
      </c>
      <c r="B54" t="s">
        <v>40</v>
      </c>
      <c r="C54" s="1">
        <v>44564</v>
      </c>
      <c r="D54" s="2">
        <v>3.6111111111111108E-2</v>
      </c>
      <c r="E54" s="1">
        <f t="shared" si="0"/>
        <v>44564.036111111112</v>
      </c>
      <c r="F54" s="3" t="str">
        <f t="shared" si="1"/>
        <v>Jan,2022</v>
      </c>
      <c r="G54">
        <f t="shared" si="2"/>
        <v>2022</v>
      </c>
      <c r="H54" t="str">
        <f t="shared" si="3"/>
        <v>Mon</v>
      </c>
      <c r="I54">
        <f t="shared" si="4"/>
        <v>0</v>
      </c>
      <c r="J54" t="str">
        <f t="shared" si="5"/>
        <v>NO</v>
      </c>
      <c r="K54" cm="1">
        <f t="array" ref="K54">_xlfn.XLOOKUP(Table10[[#This Row],[Severity_Level]],{"MINOR","MODERATE","SEVERE","FATAL"},{1,2,3,5})</f>
        <v>5</v>
      </c>
    </row>
    <row r="55" spans="1:11" x14ac:dyDescent="0.3">
      <c r="A55">
        <v>1</v>
      </c>
      <c r="B55" t="s">
        <v>27</v>
      </c>
      <c r="C55" s="1">
        <v>44564</v>
      </c>
      <c r="D55" s="2">
        <v>3.6805555555555557E-2</v>
      </c>
      <c r="E55" s="1">
        <f t="shared" si="0"/>
        <v>44564.036805555559</v>
      </c>
      <c r="F55" s="3" t="str">
        <f t="shared" si="1"/>
        <v>Jan,2022</v>
      </c>
      <c r="G55">
        <f t="shared" si="2"/>
        <v>2022</v>
      </c>
      <c r="H55" t="str">
        <f t="shared" si="3"/>
        <v>Mon</v>
      </c>
      <c r="I55">
        <f t="shared" si="4"/>
        <v>0</v>
      </c>
      <c r="J55" t="str">
        <f t="shared" si="5"/>
        <v>NO</v>
      </c>
      <c r="K55" cm="1">
        <f t="array" ref="K55">_xlfn.XLOOKUP(Table10[[#This Row],[Severity_Level]],{"MINOR","MODERATE","SEVERE","FATAL"},{1,2,3,5})</f>
        <v>3</v>
      </c>
    </row>
    <row r="56" spans="1:11" x14ac:dyDescent="0.3">
      <c r="A56">
        <v>3</v>
      </c>
      <c r="B56" t="s">
        <v>16</v>
      </c>
      <c r="C56" s="1">
        <v>44564</v>
      </c>
      <c r="D56" s="2">
        <v>3.7499999999999999E-2</v>
      </c>
      <c r="E56" s="1">
        <f t="shared" si="0"/>
        <v>44564.037499999999</v>
      </c>
      <c r="F56" s="3" t="str">
        <f t="shared" si="1"/>
        <v>Jan,2022</v>
      </c>
      <c r="G56">
        <f t="shared" si="2"/>
        <v>2022</v>
      </c>
      <c r="H56" t="str">
        <f t="shared" si="3"/>
        <v>Mon</v>
      </c>
      <c r="I56">
        <f t="shared" si="4"/>
        <v>0</v>
      </c>
      <c r="J56" t="str">
        <f t="shared" si="5"/>
        <v>NO</v>
      </c>
      <c r="K56" cm="1">
        <f t="array" ref="K56">_xlfn.XLOOKUP(Table10[[#This Row],[Severity_Level]],{"MINOR","MODERATE","SEVERE","FATAL"},{1,2,3,5})</f>
        <v>1</v>
      </c>
    </row>
    <row r="57" spans="1:11" x14ac:dyDescent="0.3">
      <c r="A57">
        <v>2</v>
      </c>
      <c r="B57" t="s">
        <v>16</v>
      </c>
      <c r="C57" s="1">
        <v>44564</v>
      </c>
      <c r="D57" s="2">
        <v>3.8194444444444448E-2</v>
      </c>
      <c r="E57" s="1">
        <f t="shared" si="0"/>
        <v>44564.038194444445</v>
      </c>
      <c r="F57" s="3" t="str">
        <f t="shared" si="1"/>
        <v>Jan,2022</v>
      </c>
      <c r="G57">
        <f t="shared" si="2"/>
        <v>2022</v>
      </c>
      <c r="H57" t="str">
        <f t="shared" si="3"/>
        <v>Mon</v>
      </c>
      <c r="I57">
        <f t="shared" si="4"/>
        <v>0</v>
      </c>
      <c r="J57" t="str">
        <f t="shared" si="5"/>
        <v>NO</v>
      </c>
      <c r="K57" cm="1">
        <f t="array" ref="K57">_xlfn.XLOOKUP(Table10[[#This Row],[Severity_Level]],{"MINOR","MODERATE","SEVERE","FATAL"},{1,2,3,5})</f>
        <v>1</v>
      </c>
    </row>
    <row r="58" spans="1:11" x14ac:dyDescent="0.3">
      <c r="A58">
        <v>2</v>
      </c>
      <c r="B58" t="s">
        <v>27</v>
      </c>
      <c r="C58" s="1">
        <v>44564</v>
      </c>
      <c r="D58" s="2">
        <v>3.888888888888889E-2</v>
      </c>
      <c r="E58" s="1">
        <f t="shared" si="0"/>
        <v>44564.038888888892</v>
      </c>
      <c r="F58" s="3" t="str">
        <f t="shared" si="1"/>
        <v>Jan,2022</v>
      </c>
      <c r="G58">
        <f t="shared" si="2"/>
        <v>2022</v>
      </c>
      <c r="H58" t="str">
        <f t="shared" si="3"/>
        <v>Mon</v>
      </c>
      <c r="I58">
        <f t="shared" si="4"/>
        <v>0</v>
      </c>
      <c r="J58" t="str">
        <f t="shared" si="5"/>
        <v>NO</v>
      </c>
      <c r="K58" cm="1">
        <f t="array" ref="K58">_xlfn.XLOOKUP(Table10[[#This Row],[Severity_Level]],{"MINOR","MODERATE","SEVERE","FATAL"},{1,2,3,5})</f>
        <v>3</v>
      </c>
    </row>
    <row r="59" spans="1:11" x14ac:dyDescent="0.3">
      <c r="A59">
        <v>3</v>
      </c>
      <c r="B59" t="s">
        <v>16</v>
      </c>
      <c r="C59" s="1">
        <v>44564</v>
      </c>
      <c r="D59" s="2">
        <v>3.9583333333333331E-2</v>
      </c>
      <c r="E59" s="1">
        <f t="shared" si="0"/>
        <v>44564.039583333331</v>
      </c>
      <c r="F59" s="3" t="str">
        <f t="shared" si="1"/>
        <v>Jan,2022</v>
      </c>
      <c r="G59">
        <f t="shared" si="2"/>
        <v>2022</v>
      </c>
      <c r="H59" t="str">
        <f t="shared" si="3"/>
        <v>Mon</v>
      </c>
      <c r="I59">
        <f t="shared" si="4"/>
        <v>0</v>
      </c>
      <c r="J59" t="str">
        <f t="shared" si="5"/>
        <v>NO</v>
      </c>
      <c r="K59" cm="1">
        <f t="array" ref="K59">_xlfn.XLOOKUP(Table10[[#This Row],[Severity_Level]],{"MINOR","MODERATE","SEVERE","FATAL"},{1,2,3,5})</f>
        <v>1</v>
      </c>
    </row>
    <row r="60" spans="1:11" x14ac:dyDescent="0.3">
      <c r="A60">
        <v>3</v>
      </c>
      <c r="B60" t="s">
        <v>27</v>
      </c>
      <c r="C60" s="1">
        <v>44564</v>
      </c>
      <c r="D60" s="2">
        <v>4.027777777777778E-2</v>
      </c>
      <c r="E60" s="1">
        <f t="shared" si="0"/>
        <v>44564.040277777778</v>
      </c>
      <c r="F60" s="3" t="str">
        <f t="shared" si="1"/>
        <v>Jan,2022</v>
      </c>
      <c r="G60">
        <f t="shared" si="2"/>
        <v>2022</v>
      </c>
      <c r="H60" t="str">
        <f t="shared" si="3"/>
        <v>Mon</v>
      </c>
      <c r="I60">
        <f t="shared" si="4"/>
        <v>0</v>
      </c>
      <c r="J60" t="str">
        <f t="shared" si="5"/>
        <v>NO</v>
      </c>
      <c r="K60" cm="1">
        <f t="array" ref="K60">_xlfn.XLOOKUP(Table10[[#This Row],[Severity_Level]],{"MINOR","MODERATE","SEVERE","FATAL"},{1,2,3,5})</f>
        <v>3</v>
      </c>
    </row>
    <row r="61" spans="1:11" x14ac:dyDescent="0.3">
      <c r="A61">
        <v>1</v>
      </c>
      <c r="B61" t="s">
        <v>40</v>
      </c>
      <c r="C61" s="1">
        <v>44564</v>
      </c>
      <c r="D61" s="2">
        <v>4.0972222222222222E-2</v>
      </c>
      <c r="E61" s="1">
        <f t="shared" si="0"/>
        <v>44564.040972222225</v>
      </c>
      <c r="F61" s="3" t="str">
        <f t="shared" si="1"/>
        <v>Jan,2022</v>
      </c>
      <c r="G61">
        <f t="shared" si="2"/>
        <v>2022</v>
      </c>
      <c r="H61" t="str">
        <f t="shared" si="3"/>
        <v>Mon</v>
      </c>
      <c r="I61">
        <f t="shared" si="4"/>
        <v>0</v>
      </c>
      <c r="J61" t="str">
        <f t="shared" si="5"/>
        <v>NO</v>
      </c>
      <c r="K61" cm="1">
        <f t="array" ref="K61">_xlfn.XLOOKUP(Table10[[#This Row],[Severity_Level]],{"MINOR","MODERATE","SEVERE","FATAL"},{1,2,3,5})</f>
        <v>5</v>
      </c>
    </row>
    <row r="62" spans="1:11" x14ac:dyDescent="0.3">
      <c r="A62">
        <v>2</v>
      </c>
      <c r="B62" t="s">
        <v>40</v>
      </c>
      <c r="C62" s="1">
        <v>44564</v>
      </c>
      <c r="D62" s="2">
        <v>4.1666666666666664E-2</v>
      </c>
      <c r="E62" s="1">
        <f t="shared" si="0"/>
        <v>44564.041666666664</v>
      </c>
      <c r="F62" s="3" t="str">
        <f t="shared" si="1"/>
        <v>Jan,2022</v>
      </c>
      <c r="G62">
        <f t="shared" si="2"/>
        <v>2022</v>
      </c>
      <c r="H62" t="str">
        <f t="shared" si="3"/>
        <v>Mon</v>
      </c>
      <c r="I62">
        <f t="shared" si="4"/>
        <v>1</v>
      </c>
      <c r="J62" t="str">
        <f t="shared" si="5"/>
        <v>NO</v>
      </c>
      <c r="K62" cm="1">
        <f t="array" ref="K62">_xlfn.XLOOKUP(Table10[[#This Row],[Severity_Level]],{"MINOR","MODERATE","SEVERE","FATAL"},{1,2,3,5})</f>
        <v>5</v>
      </c>
    </row>
    <row r="63" spans="1:11" x14ac:dyDescent="0.3">
      <c r="A63">
        <v>2</v>
      </c>
      <c r="B63" t="s">
        <v>27</v>
      </c>
      <c r="C63" s="1">
        <v>44564</v>
      </c>
      <c r="D63" s="2">
        <v>4.2361111111111113E-2</v>
      </c>
      <c r="E63" s="1">
        <f t="shared" si="0"/>
        <v>44564.042361111111</v>
      </c>
      <c r="F63" s="3" t="str">
        <f t="shared" si="1"/>
        <v>Jan,2022</v>
      </c>
      <c r="G63">
        <f t="shared" si="2"/>
        <v>2022</v>
      </c>
      <c r="H63" t="str">
        <f t="shared" si="3"/>
        <v>Mon</v>
      </c>
      <c r="I63">
        <f t="shared" si="4"/>
        <v>1</v>
      </c>
      <c r="J63" t="str">
        <f t="shared" si="5"/>
        <v>NO</v>
      </c>
      <c r="K63" cm="1">
        <f t="array" ref="K63">_xlfn.XLOOKUP(Table10[[#This Row],[Severity_Level]],{"MINOR","MODERATE","SEVERE","FATAL"},{1,2,3,5})</f>
        <v>3</v>
      </c>
    </row>
    <row r="64" spans="1:11" x14ac:dyDescent="0.3">
      <c r="A64">
        <v>5</v>
      </c>
      <c r="B64" t="s">
        <v>32</v>
      </c>
      <c r="C64" s="1">
        <v>44564</v>
      </c>
      <c r="D64" s="2">
        <v>4.3055555555555555E-2</v>
      </c>
      <c r="E64" s="1">
        <f t="shared" si="0"/>
        <v>44564.043055555558</v>
      </c>
      <c r="F64" s="3" t="str">
        <f t="shared" si="1"/>
        <v>Jan,2022</v>
      </c>
      <c r="G64">
        <f t="shared" si="2"/>
        <v>2022</v>
      </c>
      <c r="H64" t="str">
        <f t="shared" si="3"/>
        <v>Mon</v>
      </c>
      <c r="I64">
        <f t="shared" si="4"/>
        <v>1</v>
      </c>
      <c r="J64" t="str">
        <f t="shared" si="5"/>
        <v>NO</v>
      </c>
      <c r="K64" cm="1">
        <f t="array" ref="K64">_xlfn.XLOOKUP(Table10[[#This Row],[Severity_Level]],{"MINOR","MODERATE","SEVERE","FATAL"},{1,2,3,5})</f>
        <v>2</v>
      </c>
    </row>
    <row r="65" spans="1:11" x14ac:dyDescent="0.3">
      <c r="A65">
        <v>3</v>
      </c>
      <c r="B65" t="s">
        <v>16</v>
      </c>
      <c r="C65" s="1">
        <v>44564</v>
      </c>
      <c r="D65" s="2">
        <v>4.3749999999999997E-2</v>
      </c>
      <c r="E65" s="1">
        <f t="shared" si="0"/>
        <v>44564.043749999997</v>
      </c>
      <c r="F65" s="3" t="str">
        <f t="shared" si="1"/>
        <v>Jan,2022</v>
      </c>
      <c r="G65">
        <f t="shared" si="2"/>
        <v>2022</v>
      </c>
      <c r="H65" t="str">
        <f t="shared" si="3"/>
        <v>Mon</v>
      </c>
      <c r="I65">
        <f t="shared" si="4"/>
        <v>1</v>
      </c>
      <c r="J65" t="str">
        <f t="shared" si="5"/>
        <v>NO</v>
      </c>
      <c r="K65" cm="1">
        <f t="array" ref="K65">_xlfn.XLOOKUP(Table10[[#This Row],[Severity_Level]],{"MINOR","MODERATE","SEVERE","FATAL"},{1,2,3,5})</f>
        <v>1</v>
      </c>
    </row>
    <row r="66" spans="1:11" x14ac:dyDescent="0.3">
      <c r="A66">
        <v>3</v>
      </c>
      <c r="B66" t="s">
        <v>16</v>
      </c>
      <c r="C66" s="1">
        <v>44564</v>
      </c>
      <c r="D66" s="2">
        <v>4.4444444444444446E-2</v>
      </c>
      <c r="E66" s="1">
        <f t="shared" ref="E66:E129" si="6">C66+D66</f>
        <v>44564.044444444444</v>
      </c>
      <c r="F66" s="3" t="str">
        <f t="shared" ref="F66:F129" si="7">TEXT(C66,"MMM,YYY")</f>
        <v>Jan,2022</v>
      </c>
      <c r="G66">
        <f t="shared" ref="G66:G129" si="8">YEAR(C66)</f>
        <v>2022</v>
      </c>
      <c r="H66" t="str">
        <f t="shared" ref="H66:H129" si="9">TEXT(C66,"DDD")</f>
        <v>Mon</v>
      </c>
      <c r="I66">
        <f t="shared" ref="I66:I129" si="10">HOUR(D66)</f>
        <v>1</v>
      </c>
      <c r="J66" t="str">
        <f t="shared" ref="J66:J129" si="11">IF(OR(AND(I66&gt;=7,I66&lt;=9),AND(I66&gt;=17,I66&lt;=19)),"YES","NO")</f>
        <v>NO</v>
      </c>
      <c r="K66" cm="1">
        <f t="array" ref="K66">_xlfn.XLOOKUP(Table10[[#This Row],[Severity_Level]],{"MINOR","MODERATE","SEVERE","FATAL"},{1,2,3,5})</f>
        <v>1</v>
      </c>
    </row>
    <row r="67" spans="1:11" x14ac:dyDescent="0.3">
      <c r="A67">
        <v>4</v>
      </c>
      <c r="B67" t="s">
        <v>40</v>
      </c>
      <c r="C67" s="1">
        <v>44564</v>
      </c>
      <c r="D67" s="2">
        <v>4.5138888888888888E-2</v>
      </c>
      <c r="E67" s="1">
        <f t="shared" si="6"/>
        <v>44564.045138888891</v>
      </c>
      <c r="F67" s="3" t="str">
        <f t="shared" si="7"/>
        <v>Jan,2022</v>
      </c>
      <c r="G67">
        <f t="shared" si="8"/>
        <v>2022</v>
      </c>
      <c r="H67" t="str">
        <f t="shared" si="9"/>
        <v>Mon</v>
      </c>
      <c r="I67">
        <f t="shared" si="10"/>
        <v>1</v>
      </c>
      <c r="J67" t="str">
        <f t="shared" si="11"/>
        <v>NO</v>
      </c>
      <c r="K67" cm="1">
        <f t="array" ref="K67">_xlfn.XLOOKUP(Table10[[#This Row],[Severity_Level]],{"MINOR","MODERATE","SEVERE","FATAL"},{1,2,3,5})</f>
        <v>5</v>
      </c>
    </row>
    <row r="68" spans="1:11" x14ac:dyDescent="0.3">
      <c r="A68">
        <v>5</v>
      </c>
      <c r="B68" t="s">
        <v>27</v>
      </c>
      <c r="C68" s="1">
        <v>44564</v>
      </c>
      <c r="D68" s="2">
        <v>4.583333333333333E-2</v>
      </c>
      <c r="E68" s="1">
        <f t="shared" si="6"/>
        <v>44564.04583333333</v>
      </c>
      <c r="F68" s="3" t="str">
        <f t="shared" si="7"/>
        <v>Jan,2022</v>
      </c>
      <c r="G68">
        <f t="shared" si="8"/>
        <v>2022</v>
      </c>
      <c r="H68" t="str">
        <f t="shared" si="9"/>
        <v>Mon</v>
      </c>
      <c r="I68">
        <f t="shared" si="10"/>
        <v>1</v>
      </c>
      <c r="J68" t="str">
        <f t="shared" si="11"/>
        <v>NO</v>
      </c>
      <c r="K68" cm="1">
        <f t="array" ref="K68">_xlfn.XLOOKUP(Table10[[#This Row],[Severity_Level]],{"MINOR","MODERATE","SEVERE","FATAL"},{1,2,3,5})</f>
        <v>3</v>
      </c>
    </row>
    <row r="69" spans="1:11" x14ac:dyDescent="0.3">
      <c r="A69">
        <v>3</v>
      </c>
      <c r="B69" t="s">
        <v>27</v>
      </c>
      <c r="C69" s="1">
        <v>44564</v>
      </c>
      <c r="D69" s="2">
        <v>4.6527777777777779E-2</v>
      </c>
      <c r="E69" s="1">
        <f t="shared" si="6"/>
        <v>44564.046527777777</v>
      </c>
      <c r="F69" s="3" t="str">
        <f t="shared" si="7"/>
        <v>Jan,2022</v>
      </c>
      <c r="G69">
        <f t="shared" si="8"/>
        <v>2022</v>
      </c>
      <c r="H69" t="str">
        <f t="shared" si="9"/>
        <v>Mon</v>
      </c>
      <c r="I69">
        <f t="shared" si="10"/>
        <v>1</v>
      </c>
      <c r="J69" t="str">
        <f t="shared" si="11"/>
        <v>NO</v>
      </c>
      <c r="K69" cm="1">
        <f t="array" ref="K69">_xlfn.XLOOKUP(Table10[[#This Row],[Severity_Level]],{"MINOR","MODERATE","SEVERE","FATAL"},{1,2,3,5})</f>
        <v>3</v>
      </c>
    </row>
    <row r="70" spans="1:11" x14ac:dyDescent="0.3">
      <c r="A70">
        <v>1</v>
      </c>
      <c r="B70" t="s">
        <v>40</v>
      </c>
      <c r="C70" s="1">
        <v>44564</v>
      </c>
      <c r="D70" s="2">
        <v>4.7222222222222221E-2</v>
      </c>
      <c r="E70" s="1">
        <f t="shared" si="6"/>
        <v>44564.047222222223</v>
      </c>
      <c r="F70" s="3" t="str">
        <f t="shared" si="7"/>
        <v>Jan,2022</v>
      </c>
      <c r="G70">
        <f t="shared" si="8"/>
        <v>2022</v>
      </c>
      <c r="H70" t="str">
        <f t="shared" si="9"/>
        <v>Mon</v>
      </c>
      <c r="I70">
        <f t="shared" si="10"/>
        <v>1</v>
      </c>
      <c r="J70" t="str">
        <f t="shared" si="11"/>
        <v>NO</v>
      </c>
      <c r="K70" cm="1">
        <f t="array" ref="K70">_xlfn.XLOOKUP(Table10[[#This Row],[Severity_Level]],{"MINOR","MODERATE","SEVERE","FATAL"},{1,2,3,5})</f>
        <v>5</v>
      </c>
    </row>
    <row r="71" spans="1:11" x14ac:dyDescent="0.3">
      <c r="A71">
        <v>4</v>
      </c>
      <c r="B71" t="s">
        <v>32</v>
      </c>
      <c r="C71" s="1">
        <v>44564</v>
      </c>
      <c r="D71" s="2">
        <v>4.791666666666667E-2</v>
      </c>
      <c r="E71" s="1">
        <f t="shared" si="6"/>
        <v>44564.04791666667</v>
      </c>
      <c r="F71" s="3" t="str">
        <f t="shared" si="7"/>
        <v>Jan,2022</v>
      </c>
      <c r="G71">
        <f t="shared" si="8"/>
        <v>2022</v>
      </c>
      <c r="H71" t="str">
        <f t="shared" si="9"/>
        <v>Mon</v>
      </c>
      <c r="I71">
        <f t="shared" si="10"/>
        <v>1</v>
      </c>
      <c r="J71" t="str">
        <f t="shared" si="11"/>
        <v>NO</v>
      </c>
      <c r="K71" cm="1">
        <f t="array" ref="K71">_xlfn.XLOOKUP(Table10[[#This Row],[Severity_Level]],{"MINOR","MODERATE","SEVERE","FATAL"},{1,2,3,5})</f>
        <v>2</v>
      </c>
    </row>
    <row r="72" spans="1:11" x14ac:dyDescent="0.3">
      <c r="A72">
        <v>3</v>
      </c>
      <c r="B72" t="s">
        <v>32</v>
      </c>
      <c r="C72" s="1">
        <v>44564</v>
      </c>
      <c r="D72" s="2">
        <v>4.8611111111111112E-2</v>
      </c>
      <c r="E72" s="1">
        <f t="shared" si="6"/>
        <v>44564.048611111109</v>
      </c>
      <c r="F72" s="3" t="str">
        <f t="shared" si="7"/>
        <v>Jan,2022</v>
      </c>
      <c r="G72">
        <f t="shared" si="8"/>
        <v>2022</v>
      </c>
      <c r="H72" t="str">
        <f t="shared" si="9"/>
        <v>Mon</v>
      </c>
      <c r="I72">
        <f t="shared" si="10"/>
        <v>1</v>
      </c>
      <c r="J72" t="str">
        <f t="shared" si="11"/>
        <v>NO</v>
      </c>
      <c r="K72" cm="1">
        <f t="array" ref="K72">_xlfn.XLOOKUP(Table10[[#This Row],[Severity_Level]],{"MINOR","MODERATE","SEVERE","FATAL"},{1,2,3,5})</f>
        <v>2</v>
      </c>
    </row>
    <row r="73" spans="1:11" x14ac:dyDescent="0.3">
      <c r="A73">
        <v>3</v>
      </c>
      <c r="B73" t="s">
        <v>40</v>
      </c>
      <c r="C73" s="1">
        <v>44564</v>
      </c>
      <c r="D73" s="2">
        <v>4.9305555555555554E-2</v>
      </c>
      <c r="E73" s="1">
        <f t="shared" si="6"/>
        <v>44564.049305555556</v>
      </c>
      <c r="F73" s="3" t="str">
        <f t="shared" si="7"/>
        <v>Jan,2022</v>
      </c>
      <c r="G73">
        <f t="shared" si="8"/>
        <v>2022</v>
      </c>
      <c r="H73" t="str">
        <f t="shared" si="9"/>
        <v>Mon</v>
      </c>
      <c r="I73">
        <f t="shared" si="10"/>
        <v>1</v>
      </c>
      <c r="J73" t="str">
        <f t="shared" si="11"/>
        <v>NO</v>
      </c>
      <c r="K73" cm="1">
        <f t="array" ref="K73">_xlfn.XLOOKUP(Table10[[#This Row],[Severity_Level]],{"MINOR","MODERATE","SEVERE","FATAL"},{1,2,3,5})</f>
        <v>5</v>
      </c>
    </row>
    <row r="74" spans="1:11" x14ac:dyDescent="0.3">
      <c r="A74">
        <v>2</v>
      </c>
      <c r="B74" t="s">
        <v>40</v>
      </c>
      <c r="C74" s="1">
        <v>44565</v>
      </c>
      <c r="D74" s="2">
        <v>0.05</v>
      </c>
      <c r="E74" s="1">
        <f t="shared" si="6"/>
        <v>44565.05</v>
      </c>
      <c r="F74" s="3" t="str">
        <f t="shared" si="7"/>
        <v>Jan,2022</v>
      </c>
      <c r="G74">
        <f t="shared" si="8"/>
        <v>2022</v>
      </c>
      <c r="H74" t="str">
        <f t="shared" si="9"/>
        <v>Tue</v>
      </c>
      <c r="I74">
        <f t="shared" si="10"/>
        <v>1</v>
      </c>
      <c r="J74" t="str">
        <f t="shared" si="11"/>
        <v>NO</v>
      </c>
      <c r="K74" cm="1">
        <f t="array" ref="K74">_xlfn.XLOOKUP(Table10[[#This Row],[Severity_Level]],{"MINOR","MODERATE","SEVERE","FATAL"},{1,2,3,5})</f>
        <v>5</v>
      </c>
    </row>
    <row r="75" spans="1:11" x14ac:dyDescent="0.3">
      <c r="A75">
        <v>1</v>
      </c>
      <c r="B75" t="s">
        <v>40</v>
      </c>
      <c r="C75" s="1">
        <v>44565</v>
      </c>
      <c r="D75" s="2">
        <v>5.0694444444444445E-2</v>
      </c>
      <c r="E75" s="1">
        <f t="shared" si="6"/>
        <v>44565.050694444442</v>
      </c>
      <c r="F75" s="3" t="str">
        <f t="shared" si="7"/>
        <v>Jan,2022</v>
      </c>
      <c r="G75">
        <f t="shared" si="8"/>
        <v>2022</v>
      </c>
      <c r="H75" t="str">
        <f t="shared" si="9"/>
        <v>Tue</v>
      </c>
      <c r="I75">
        <f t="shared" si="10"/>
        <v>1</v>
      </c>
      <c r="J75" t="str">
        <f t="shared" si="11"/>
        <v>NO</v>
      </c>
      <c r="K75" cm="1">
        <f t="array" ref="K75">_xlfn.XLOOKUP(Table10[[#This Row],[Severity_Level]],{"MINOR","MODERATE","SEVERE","FATAL"},{1,2,3,5})</f>
        <v>5</v>
      </c>
    </row>
    <row r="76" spans="1:11" x14ac:dyDescent="0.3">
      <c r="A76">
        <v>3</v>
      </c>
      <c r="B76" t="s">
        <v>27</v>
      </c>
      <c r="C76" s="1">
        <v>44565</v>
      </c>
      <c r="D76" s="2">
        <v>5.1388888888888887E-2</v>
      </c>
      <c r="E76" s="1">
        <f t="shared" si="6"/>
        <v>44565.051388888889</v>
      </c>
      <c r="F76" s="3" t="str">
        <f t="shared" si="7"/>
        <v>Jan,2022</v>
      </c>
      <c r="G76">
        <f t="shared" si="8"/>
        <v>2022</v>
      </c>
      <c r="H76" t="str">
        <f t="shared" si="9"/>
        <v>Tue</v>
      </c>
      <c r="I76">
        <f t="shared" si="10"/>
        <v>1</v>
      </c>
      <c r="J76" t="str">
        <f t="shared" si="11"/>
        <v>NO</v>
      </c>
      <c r="K76" cm="1">
        <f t="array" ref="K76">_xlfn.XLOOKUP(Table10[[#This Row],[Severity_Level]],{"MINOR","MODERATE","SEVERE","FATAL"},{1,2,3,5})</f>
        <v>3</v>
      </c>
    </row>
    <row r="77" spans="1:11" x14ac:dyDescent="0.3">
      <c r="A77">
        <v>4</v>
      </c>
      <c r="B77" t="s">
        <v>40</v>
      </c>
      <c r="C77" s="1">
        <v>44565</v>
      </c>
      <c r="D77" s="2">
        <v>5.2083333333333336E-2</v>
      </c>
      <c r="E77" s="1">
        <f t="shared" si="6"/>
        <v>44565.052083333336</v>
      </c>
      <c r="F77" s="3" t="str">
        <f t="shared" si="7"/>
        <v>Jan,2022</v>
      </c>
      <c r="G77">
        <f t="shared" si="8"/>
        <v>2022</v>
      </c>
      <c r="H77" t="str">
        <f t="shared" si="9"/>
        <v>Tue</v>
      </c>
      <c r="I77">
        <f t="shared" si="10"/>
        <v>1</v>
      </c>
      <c r="J77" t="str">
        <f t="shared" si="11"/>
        <v>NO</v>
      </c>
      <c r="K77" cm="1">
        <f t="array" ref="K77">_xlfn.XLOOKUP(Table10[[#This Row],[Severity_Level]],{"MINOR","MODERATE","SEVERE","FATAL"},{1,2,3,5})</f>
        <v>5</v>
      </c>
    </row>
    <row r="78" spans="1:11" x14ac:dyDescent="0.3">
      <c r="A78">
        <v>5</v>
      </c>
      <c r="B78" t="s">
        <v>32</v>
      </c>
      <c r="C78" s="1">
        <v>44565</v>
      </c>
      <c r="D78" s="2">
        <v>5.2777777777777778E-2</v>
      </c>
      <c r="E78" s="1">
        <f t="shared" si="6"/>
        <v>44565.052777777775</v>
      </c>
      <c r="F78" s="3" t="str">
        <f t="shared" si="7"/>
        <v>Jan,2022</v>
      </c>
      <c r="G78">
        <f t="shared" si="8"/>
        <v>2022</v>
      </c>
      <c r="H78" t="str">
        <f t="shared" si="9"/>
        <v>Tue</v>
      </c>
      <c r="I78">
        <f t="shared" si="10"/>
        <v>1</v>
      </c>
      <c r="J78" t="str">
        <f t="shared" si="11"/>
        <v>NO</v>
      </c>
      <c r="K78" cm="1">
        <f t="array" ref="K78">_xlfn.XLOOKUP(Table10[[#This Row],[Severity_Level]],{"MINOR","MODERATE","SEVERE","FATAL"},{1,2,3,5})</f>
        <v>2</v>
      </c>
    </row>
    <row r="79" spans="1:11" x14ac:dyDescent="0.3">
      <c r="A79">
        <v>1</v>
      </c>
      <c r="B79" t="s">
        <v>16</v>
      </c>
      <c r="C79" s="1">
        <v>44565</v>
      </c>
      <c r="D79" s="2">
        <v>5.347222222222222E-2</v>
      </c>
      <c r="E79" s="1">
        <f t="shared" si="6"/>
        <v>44565.053472222222</v>
      </c>
      <c r="F79" s="3" t="str">
        <f t="shared" si="7"/>
        <v>Jan,2022</v>
      </c>
      <c r="G79">
        <f t="shared" si="8"/>
        <v>2022</v>
      </c>
      <c r="H79" t="str">
        <f t="shared" si="9"/>
        <v>Tue</v>
      </c>
      <c r="I79">
        <f t="shared" si="10"/>
        <v>1</v>
      </c>
      <c r="J79" t="str">
        <f t="shared" si="11"/>
        <v>NO</v>
      </c>
      <c r="K79" cm="1">
        <f t="array" ref="K79">_xlfn.XLOOKUP(Table10[[#This Row],[Severity_Level]],{"MINOR","MODERATE","SEVERE","FATAL"},{1,2,3,5})</f>
        <v>1</v>
      </c>
    </row>
    <row r="80" spans="1:11" x14ac:dyDescent="0.3">
      <c r="A80">
        <v>3</v>
      </c>
      <c r="B80" t="s">
        <v>32</v>
      </c>
      <c r="C80" s="1">
        <v>44565</v>
      </c>
      <c r="D80" s="2">
        <v>5.4166666666666669E-2</v>
      </c>
      <c r="E80" s="1">
        <f t="shared" si="6"/>
        <v>44565.054166666669</v>
      </c>
      <c r="F80" s="3" t="str">
        <f t="shared" si="7"/>
        <v>Jan,2022</v>
      </c>
      <c r="G80">
        <f t="shared" si="8"/>
        <v>2022</v>
      </c>
      <c r="H80" t="str">
        <f t="shared" si="9"/>
        <v>Tue</v>
      </c>
      <c r="I80">
        <f t="shared" si="10"/>
        <v>1</v>
      </c>
      <c r="J80" t="str">
        <f t="shared" si="11"/>
        <v>NO</v>
      </c>
      <c r="K80" cm="1">
        <f t="array" ref="K80">_xlfn.XLOOKUP(Table10[[#This Row],[Severity_Level]],{"MINOR","MODERATE","SEVERE","FATAL"},{1,2,3,5})</f>
        <v>2</v>
      </c>
    </row>
    <row r="81" spans="1:11" x14ac:dyDescent="0.3">
      <c r="A81">
        <v>4</v>
      </c>
      <c r="B81" t="s">
        <v>40</v>
      </c>
      <c r="C81" s="1">
        <v>44565</v>
      </c>
      <c r="D81" s="2">
        <v>5.486111111111111E-2</v>
      </c>
      <c r="E81" s="1">
        <f t="shared" si="6"/>
        <v>44565.054861111108</v>
      </c>
      <c r="F81" s="3" t="str">
        <f t="shared" si="7"/>
        <v>Jan,2022</v>
      </c>
      <c r="G81">
        <f t="shared" si="8"/>
        <v>2022</v>
      </c>
      <c r="H81" t="str">
        <f t="shared" si="9"/>
        <v>Tue</v>
      </c>
      <c r="I81">
        <f t="shared" si="10"/>
        <v>1</v>
      </c>
      <c r="J81" t="str">
        <f t="shared" si="11"/>
        <v>NO</v>
      </c>
      <c r="K81" cm="1">
        <f t="array" ref="K81">_xlfn.XLOOKUP(Table10[[#This Row],[Severity_Level]],{"MINOR","MODERATE","SEVERE","FATAL"},{1,2,3,5})</f>
        <v>5</v>
      </c>
    </row>
    <row r="82" spans="1:11" x14ac:dyDescent="0.3">
      <c r="A82">
        <v>1</v>
      </c>
      <c r="B82" t="s">
        <v>16</v>
      </c>
      <c r="C82" s="1">
        <v>44565</v>
      </c>
      <c r="D82" s="2">
        <v>5.5555555555555552E-2</v>
      </c>
      <c r="E82" s="1">
        <f t="shared" si="6"/>
        <v>44565.055555555555</v>
      </c>
      <c r="F82" s="3" t="str">
        <f t="shared" si="7"/>
        <v>Jan,2022</v>
      </c>
      <c r="G82">
        <f t="shared" si="8"/>
        <v>2022</v>
      </c>
      <c r="H82" t="str">
        <f t="shared" si="9"/>
        <v>Tue</v>
      </c>
      <c r="I82">
        <f t="shared" si="10"/>
        <v>1</v>
      </c>
      <c r="J82" t="str">
        <f t="shared" si="11"/>
        <v>NO</v>
      </c>
      <c r="K82" cm="1">
        <f t="array" ref="K82">_xlfn.XLOOKUP(Table10[[#This Row],[Severity_Level]],{"MINOR","MODERATE","SEVERE","FATAL"},{1,2,3,5})</f>
        <v>1</v>
      </c>
    </row>
    <row r="83" spans="1:11" x14ac:dyDescent="0.3">
      <c r="A83">
        <v>5</v>
      </c>
      <c r="B83" t="s">
        <v>40</v>
      </c>
      <c r="C83" s="1">
        <v>44565</v>
      </c>
      <c r="D83" s="2">
        <v>5.6250000000000001E-2</v>
      </c>
      <c r="E83" s="1">
        <f t="shared" si="6"/>
        <v>44565.056250000001</v>
      </c>
      <c r="F83" s="3" t="str">
        <f t="shared" si="7"/>
        <v>Jan,2022</v>
      </c>
      <c r="G83">
        <f t="shared" si="8"/>
        <v>2022</v>
      </c>
      <c r="H83" t="str">
        <f t="shared" si="9"/>
        <v>Tue</v>
      </c>
      <c r="I83">
        <f t="shared" si="10"/>
        <v>1</v>
      </c>
      <c r="J83" t="str">
        <f t="shared" si="11"/>
        <v>NO</v>
      </c>
      <c r="K83" cm="1">
        <f t="array" ref="K83">_xlfn.XLOOKUP(Table10[[#This Row],[Severity_Level]],{"MINOR","MODERATE","SEVERE","FATAL"},{1,2,3,5})</f>
        <v>5</v>
      </c>
    </row>
    <row r="84" spans="1:11" x14ac:dyDescent="0.3">
      <c r="A84">
        <v>1</v>
      </c>
      <c r="B84" t="s">
        <v>32</v>
      </c>
      <c r="C84" s="1">
        <v>44565</v>
      </c>
      <c r="D84" s="2">
        <v>5.6944444444444443E-2</v>
      </c>
      <c r="E84" s="1">
        <f t="shared" si="6"/>
        <v>44565.056944444441</v>
      </c>
      <c r="F84" s="3" t="str">
        <f t="shared" si="7"/>
        <v>Jan,2022</v>
      </c>
      <c r="G84">
        <f t="shared" si="8"/>
        <v>2022</v>
      </c>
      <c r="H84" t="str">
        <f t="shared" si="9"/>
        <v>Tue</v>
      </c>
      <c r="I84">
        <f t="shared" si="10"/>
        <v>1</v>
      </c>
      <c r="J84" t="str">
        <f t="shared" si="11"/>
        <v>NO</v>
      </c>
      <c r="K84" cm="1">
        <f t="array" ref="K84">_xlfn.XLOOKUP(Table10[[#This Row],[Severity_Level]],{"MINOR","MODERATE","SEVERE","FATAL"},{1,2,3,5})</f>
        <v>2</v>
      </c>
    </row>
    <row r="85" spans="1:11" x14ac:dyDescent="0.3">
      <c r="A85">
        <v>5</v>
      </c>
      <c r="B85" t="s">
        <v>32</v>
      </c>
      <c r="C85" s="1">
        <v>44565</v>
      </c>
      <c r="D85" s="2">
        <v>5.7638888888888892E-2</v>
      </c>
      <c r="E85" s="1">
        <f t="shared" si="6"/>
        <v>44565.057638888888</v>
      </c>
      <c r="F85" s="3" t="str">
        <f t="shared" si="7"/>
        <v>Jan,2022</v>
      </c>
      <c r="G85">
        <f t="shared" si="8"/>
        <v>2022</v>
      </c>
      <c r="H85" t="str">
        <f t="shared" si="9"/>
        <v>Tue</v>
      </c>
      <c r="I85">
        <f t="shared" si="10"/>
        <v>1</v>
      </c>
      <c r="J85" t="str">
        <f t="shared" si="11"/>
        <v>NO</v>
      </c>
      <c r="K85" cm="1">
        <f t="array" ref="K85">_xlfn.XLOOKUP(Table10[[#This Row],[Severity_Level]],{"MINOR","MODERATE","SEVERE","FATAL"},{1,2,3,5})</f>
        <v>2</v>
      </c>
    </row>
    <row r="86" spans="1:11" x14ac:dyDescent="0.3">
      <c r="A86">
        <v>5</v>
      </c>
      <c r="B86" t="s">
        <v>16</v>
      </c>
      <c r="C86" s="1">
        <v>44565</v>
      </c>
      <c r="D86" s="2">
        <v>5.8333333333333334E-2</v>
      </c>
      <c r="E86" s="1">
        <f t="shared" si="6"/>
        <v>44565.058333333334</v>
      </c>
      <c r="F86" s="3" t="str">
        <f t="shared" si="7"/>
        <v>Jan,2022</v>
      </c>
      <c r="G86">
        <f t="shared" si="8"/>
        <v>2022</v>
      </c>
      <c r="H86" t="str">
        <f t="shared" si="9"/>
        <v>Tue</v>
      </c>
      <c r="I86">
        <f t="shared" si="10"/>
        <v>1</v>
      </c>
      <c r="J86" t="str">
        <f t="shared" si="11"/>
        <v>NO</v>
      </c>
      <c r="K86" cm="1">
        <f t="array" ref="K86">_xlfn.XLOOKUP(Table10[[#This Row],[Severity_Level]],{"MINOR","MODERATE","SEVERE","FATAL"},{1,2,3,5})</f>
        <v>1</v>
      </c>
    </row>
    <row r="87" spans="1:11" x14ac:dyDescent="0.3">
      <c r="A87">
        <v>5</v>
      </c>
      <c r="B87" t="s">
        <v>16</v>
      </c>
      <c r="C87" s="1">
        <v>44565</v>
      </c>
      <c r="D87" s="2">
        <v>5.9027777777777776E-2</v>
      </c>
      <c r="E87" s="1">
        <f t="shared" si="6"/>
        <v>44565.059027777781</v>
      </c>
      <c r="F87" s="3" t="str">
        <f t="shared" si="7"/>
        <v>Jan,2022</v>
      </c>
      <c r="G87">
        <f t="shared" si="8"/>
        <v>2022</v>
      </c>
      <c r="H87" t="str">
        <f t="shared" si="9"/>
        <v>Tue</v>
      </c>
      <c r="I87">
        <f t="shared" si="10"/>
        <v>1</v>
      </c>
      <c r="J87" t="str">
        <f t="shared" si="11"/>
        <v>NO</v>
      </c>
      <c r="K87" cm="1">
        <f t="array" ref="K87">_xlfn.XLOOKUP(Table10[[#This Row],[Severity_Level]],{"MINOR","MODERATE","SEVERE","FATAL"},{1,2,3,5})</f>
        <v>1</v>
      </c>
    </row>
    <row r="88" spans="1:11" x14ac:dyDescent="0.3">
      <c r="A88">
        <v>4</v>
      </c>
      <c r="B88" t="s">
        <v>16</v>
      </c>
      <c r="C88" s="1">
        <v>44565</v>
      </c>
      <c r="D88" s="2">
        <v>5.9722222222222225E-2</v>
      </c>
      <c r="E88" s="1">
        <f t="shared" si="6"/>
        <v>44565.05972222222</v>
      </c>
      <c r="F88" s="3" t="str">
        <f t="shared" si="7"/>
        <v>Jan,2022</v>
      </c>
      <c r="G88">
        <f t="shared" si="8"/>
        <v>2022</v>
      </c>
      <c r="H88" t="str">
        <f t="shared" si="9"/>
        <v>Tue</v>
      </c>
      <c r="I88">
        <f t="shared" si="10"/>
        <v>1</v>
      </c>
      <c r="J88" t="str">
        <f t="shared" si="11"/>
        <v>NO</v>
      </c>
      <c r="K88" cm="1">
        <f t="array" ref="K88">_xlfn.XLOOKUP(Table10[[#This Row],[Severity_Level]],{"MINOR","MODERATE","SEVERE","FATAL"},{1,2,3,5})</f>
        <v>1</v>
      </c>
    </row>
    <row r="89" spans="1:11" x14ac:dyDescent="0.3">
      <c r="A89">
        <v>4</v>
      </c>
      <c r="B89" t="s">
        <v>32</v>
      </c>
      <c r="C89" s="1">
        <v>44565</v>
      </c>
      <c r="D89" s="2">
        <v>6.0416666666666667E-2</v>
      </c>
      <c r="E89" s="1">
        <f t="shared" si="6"/>
        <v>44565.060416666667</v>
      </c>
      <c r="F89" s="3" t="str">
        <f t="shared" si="7"/>
        <v>Jan,2022</v>
      </c>
      <c r="G89">
        <f t="shared" si="8"/>
        <v>2022</v>
      </c>
      <c r="H89" t="str">
        <f t="shared" si="9"/>
        <v>Tue</v>
      </c>
      <c r="I89">
        <f t="shared" si="10"/>
        <v>1</v>
      </c>
      <c r="J89" t="str">
        <f t="shared" si="11"/>
        <v>NO</v>
      </c>
      <c r="K89" cm="1">
        <f t="array" ref="K89">_xlfn.XLOOKUP(Table10[[#This Row],[Severity_Level]],{"MINOR","MODERATE","SEVERE","FATAL"},{1,2,3,5})</f>
        <v>2</v>
      </c>
    </row>
    <row r="90" spans="1:11" x14ac:dyDescent="0.3">
      <c r="A90">
        <v>3</v>
      </c>
      <c r="B90" t="s">
        <v>40</v>
      </c>
      <c r="C90" s="1">
        <v>44565</v>
      </c>
      <c r="D90" s="2">
        <v>6.1111111111111109E-2</v>
      </c>
      <c r="E90" s="1">
        <f t="shared" si="6"/>
        <v>44565.061111111114</v>
      </c>
      <c r="F90" s="3" t="str">
        <f t="shared" si="7"/>
        <v>Jan,2022</v>
      </c>
      <c r="G90">
        <f t="shared" si="8"/>
        <v>2022</v>
      </c>
      <c r="H90" t="str">
        <f t="shared" si="9"/>
        <v>Tue</v>
      </c>
      <c r="I90">
        <f t="shared" si="10"/>
        <v>1</v>
      </c>
      <c r="J90" t="str">
        <f t="shared" si="11"/>
        <v>NO</v>
      </c>
      <c r="K90" cm="1">
        <f t="array" ref="K90">_xlfn.XLOOKUP(Table10[[#This Row],[Severity_Level]],{"MINOR","MODERATE","SEVERE","FATAL"},{1,2,3,5})</f>
        <v>5</v>
      </c>
    </row>
    <row r="91" spans="1:11" x14ac:dyDescent="0.3">
      <c r="A91">
        <v>4</v>
      </c>
      <c r="B91" t="s">
        <v>16</v>
      </c>
      <c r="C91" s="1">
        <v>44565</v>
      </c>
      <c r="D91" s="2">
        <v>6.1805555555555558E-2</v>
      </c>
      <c r="E91" s="1">
        <f t="shared" si="6"/>
        <v>44565.061805555553</v>
      </c>
      <c r="F91" s="3" t="str">
        <f t="shared" si="7"/>
        <v>Jan,2022</v>
      </c>
      <c r="G91">
        <f t="shared" si="8"/>
        <v>2022</v>
      </c>
      <c r="H91" t="str">
        <f t="shared" si="9"/>
        <v>Tue</v>
      </c>
      <c r="I91">
        <f t="shared" si="10"/>
        <v>1</v>
      </c>
      <c r="J91" t="str">
        <f t="shared" si="11"/>
        <v>NO</v>
      </c>
      <c r="K91" cm="1">
        <f t="array" ref="K91">_xlfn.XLOOKUP(Table10[[#This Row],[Severity_Level]],{"MINOR","MODERATE","SEVERE","FATAL"},{1,2,3,5})</f>
        <v>1</v>
      </c>
    </row>
    <row r="92" spans="1:11" x14ac:dyDescent="0.3">
      <c r="A92">
        <v>5</v>
      </c>
      <c r="B92" t="s">
        <v>27</v>
      </c>
      <c r="C92" s="1">
        <v>44565</v>
      </c>
      <c r="D92" s="2">
        <v>6.25E-2</v>
      </c>
      <c r="E92" s="1">
        <f t="shared" si="6"/>
        <v>44565.0625</v>
      </c>
      <c r="F92" s="3" t="str">
        <f t="shared" si="7"/>
        <v>Jan,2022</v>
      </c>
      <c r="G92">
        <f t="shared" si="8"/>
        <v>2022</v>
      </c>
      <c r="H92" t="str">
        <f t="shared" si="9"/>
        <v>Tue</v>
      </c>
      <c r="I92">
        <f t="shared" si="10"/>
        <v>1</v>
      </c>
      <c r="J92" t="str">
        <f t="shared" si="11"/>
        <v>NO</v>
      </c>
      <c r="K92" cm="1">
        <f t="array" ref="K92">_xlfn.XLOOKUP(Table10[[#This Row],[Severity_Level]],{"MINOR","MODERATE","SEVERE","FATAL"},{1,2,3,5})</f>
        <v>3</v>
      </c>
    </row>
    <row r="93" spans="1:11" x14ac:dyDescent="0.3">
      <c r="A93">
        <v>2</v>
      </c>
      <c r="B93" t="s">
        <v>40</v>
      </c>
      <c r="C93" s="1">
        <v>44565</v>
      </c>
      <c r="D93" s="2">
        <v>6.3194444444444442E-2</v>
      </c>
      <c r="E93" s="1">
        <f t="shared" si="6"/>
        <v>44565.063194444447</v>
      </c>
      <c r="F93" s="3" t="str">
        <f t="shared" si="7"/>
        <v>Jan,2022</v>
      </c>
      <c r="G93">
        <f t="shared" si="8"/>
        <v>2022</v>
      </c>
      <c r="H93" t="str">
        <f t="shared" si="9"/>
        <v>Tue</v>
      </c>
      <c r="I93">
        <f t="shared" si="10"/>
        <v>1</v>
      </c>
      <c r="J93" t="str">
        <f t="shared" si="11"/>
        <v>NO</v>
      </c>
      <c r="K93" cm="1">
        <f t="array" ref="K93">_xlfn.XLOOKUP(Table10[[#This Row],[Severity_Level]],{"MINOR","MODERATE","SEVERE","FATAL"},{1,2,3,5})</f>
        <v>5</v>
      </c>
    </row>
    <row r="94" spans="1:11" x14ac:dyDescent="0.3">
      <c r="A94">
        <v>4</v>
      </c>
      <c r="B94" t="s">
        <v>27</v>
      </c>
      <c r="C94" s="1">
        <v>44565</v>
      </c>
      <c r="D94" s="2">
        <v>6.3888888888888884E-2</v>
      </c>
      <c r="E94" s="1">
        <f t="shared" si="6"/>
        <v>44565.063888888886</v>
      </c>
      <c r="F94" s="3" t="str">
        <f t="shared" si="7"/>
        <v>Jan,2022</v>
      </c>
      <c r="G94">
        <f t="shared" si="8"/>
        <v>2022</v>
      </c>
      <c r="H94" t="str">
        <f t="shared" si="9"/>
        <v>Tue</v>
      </c>
      <c r="I94">
        <f t="shared" si="10"/>
        <v>1</v>
      </c>
      <c r="J94" t="str">
        <f t="shared" si="11"/>
        <v>NO</v>
      </c>
      <c r="K94" cm="1">
        <f t="array" ref="K94">_xlfn.XLOOKUP(Table10[[#This Row],[Severity_Level]],{"MINOR","MODERATE","SEVERE","FATAL"},{1,2,3,5})</f>
        <v>3</v>
      </c>
    </row>
    <row r="95" spans="1:11" x14ac:dyDescent="0.3">
      <c r="A95">
        <v>3</v>
      </c>
      <c r="B95" t="s">
        <v>40</v>
      </c>
      <c r="C95" s="1">
        <v>44565</v>
      </c>
      <c r="D95" s="2">
        <v>6.458333333333334E-2</v>
      </c>
      <c r="E95" s="1">
        <f t="shared" si="6"/>
        <v>44565.064583333333</v>
      </c>
      <c r="F95" s="3" t="str">
        <f t="shared" si="7"/>
        <v>Jan,2022</v>
      </c>
      <c r="G95">
        <f t="shared" si="8"/>
        <v>2022</v>
      </c>
      <c r="H95" t="str">
        <f t="shared" si="9"/>
        <v>Tue</v>
      </c>
      <c r="I95">
        <f t="shared" si="10"/>
        <v>1</v>
      </c>
      <c r="J95" t="str">
        <f t="shared" si="11"/>
        <v>NO</v>
      </c>
      <c r="K95" cm="1">
        <f t="array" ref="K95">_xlfn.XLOOKUP(Table10[[#This Row],[Severity_Level]],{"MINOR","MODERATE","SEVERE","FATAL"},{1,2,3,5})</f>
        <v>5</v>
      </c>
    </row>
    <row r="96" spans="1:11" x14ac:dyDescent="0.3">
      <c r="A96">
        <v>4</v>
      </c>
      <c r="B96" t="s">
        <v>16</v>
      </c>
      <c r="C96" s="1">
        <v>44565</v>
      </c>
      <c r="D96" s="2">
        <v>6.5277777777777782E-2</v>
      </c>
      <c r="E96" s="1">
        <f t="shared" si="6"/>
        <v>44565.06527777778</v>
      </c>
      <c r="F96" s="3" t="str">
        <f t="shared" si="7"/>
        <v>Jan,2022</v>
      </c>
      <c r="G96">
        <f t="shared" si="8"/>
        <v>2022</v>
      </c>
      <c r="H96" t="str">
        <f t="shared" si="9"/>
        <v>Tue</v>
      </c>
      <c r="I96">
        <f t="shared" si="10"/>
        <v>1</v>
      </c>
      <c r="J96" t="str">
        <f t="shared" si="11"/>
        <v>NO</v>
      </c>
      <c r="K96" cm="1">
        <f t="array" ref="K96">_xlfn.XLOOKUP(Table10[[#This Row],[Severity_Level]],{"MINOR","MODERATE","SEVERE","FATAL"},{1,2,3,5})</f>
        <v>1</v>
      </c>
    </row>
    <row r="97" spans="1:11" x14ac:dyDescent="0.3">
      <c r="A97">
        <v>1</v>
      </c>
      <c r="B97" t="s">
        <v>16</v>
      </c>
      <c r="C97" s="1">
        <v>44565</v>
      </c>
      <c r="D97" s="2">
        <v>6.5972222222222224E-2</v>
      </c>
      <c r="E97" s="1">
        <f t="shared" si="6"/>
        <v>44565.065972222219</v>
      </c>
      <c r="F97" s="3" t="str">
        <f t="shared" si="7"/>
        <v>Jan,2022</v>
      </c>
      <c r="G97">
        <f t="shared" si="8"/>
        <v>2022</v>
      </c>
      <c r="H97" t="str">
        <f t="shared" si="9"/>
        <v>Tue</v>
      </c>
      <c r="I97">
        <f t="shared" si="10"/>
        <v>1</v>
      </c>
      <c r="J97" t="str">
        <f t="shared" si="11"/>
        <v>NO</v>
      </c>
      <c r="K97" cm="1">
        <f t="array" ref="K97">_xlfn.XLOOKUP(Table10[[#This Row],[Severity_Level]],{"MINOR","MODERATE","SEVERE","FATAL"},{1,2,3,5})</f>
        <v>1</v>
      </c>
    </row>
    <row r="98" spans="1:11" x14ac:dyDescent="0.3">
      <c r="A98">
        <v>5</v>
      </c>
      <c r="B98" t="s">
        <v>32</v>
      </c>
      <c r="C98" s="1">
        <v>44566</v>
      </c>
      <c r="D98" s="2">
        <v>6.6666666666666666E-2</v>
      </c>
      <c r="E98" s="1">
        <f t="shared" si="6"/>
        <v>44566.066666666666</v>
      </c>
      <c r="F98" s="3" t="str">
        <f t="shared" si="7"/>
        <v>Jan,2022</v>
      </c>
      <c r="G98">
        <f t="shared" si="8"/>
        <v>2022</v>
      </c>
      <c r="H98" t="str">
        <f t="shared" si="9"/>
        <v>Wed</v>
      </c>
      <c r="I98">
        <f t="shared" si="10"/>
        <v>1</v>
      </c>
      <c r="J98" t="str">
        <f t="shared" si="11"/>
        <v>NO</v>
      </c>
      <c r="K98" cm="1">
        <f t="array" ref="K98">_xlfn.XLOOKUP(Table10[[#This Row],[Severity_Level]],{"MINOR","MODERATE","SEVERE","FATAL"},{1,2,3,5})</f>
        <v>2</v>
      </c>
    </row>
    <row r="99" spans="1:11" x14ac:dyDescent="0.3">
      <c r="A99">
        <v>2</v>
      </c>
      <c r="B99" t="s">
        <v>16</v>
      </c>
      <c r="C99" s="1">
        <v>44566</v>
      </c>
      <c r="D99" s="2">
        <v>6.7361111111111108E-2</v>
      </c>
      <c r="E99" s="1">
        <f t="shared" si="6"/>
        <v>44566.067361111112</v>
      </c>
      <c r="F99" s="3" t="str">
        <f t="shared" si="7"/>
        <v>Jan,2022</v>
      </c>
      <c r="G99">
        <f t="shared" si="8"/>
        <v>2022</v>
      </c>
      <c r="H99" t="str">
        <f t="shared" si="9"/>
        <v>Wed</v>
      </c>
      <c r="I99">
        <f t="shared" si="10"/>
        <v>1</v>
      </c>
      <c r="J99" t="str">
        <f t="shared" si="11"/>
        <v>NO</v>
      </c>
      <c r="K99" cm="1">
        <f t="array" ref="K99">_xlfn.XLOOKUP(Table10[[#This Row],[Severity_Level]],{"MINOR","MODERATE","SEVERE","FATAL"},{1,2,3,5})</f>
        <v>1</v>
      </c>
    </row>
    <row r="100" spans="1:11" x14ac:dyDescent="0.3">
      <c r="A100">
        <v>2</v>
      </c>
      <c r="B100" t="s">
        <v>32</v>
      </c>
      <c r="C100" s="1">
        <v>44566</v>
      </c>
      <c r="D100" s="2">
        <v>6.805555555555555E-2</v>
      </c>
      <c r="E100" s="1">
        <f t="shared" si="6"/>
        <v>44566.068055555559</v>
      </c>
      <c r="F100" s="3" t="str">
        <f t="shared" si="7"/>
        <v>Jan,2022</v>
      </c>
      <c r="G100">
        <f t="shared" si="8"/>
        <v>2022</v>
      </c>
      <c r="H100" t="str">
        <f t="shared" si="9"/>
        <v>Wed</v>
      </c>
      <c r="I100">
        <f t="shared" si="10"/>
        <v>1</v>
      </c>
      <c r="J100" t="str">
        <f t="shared" si="11"/>
        <v>NO</v>
      </c>
      <c r="K100" cm="1">
        <f t="array" ref="K100">_xlfn.XLOOKUP(Table10[[#This Row],[Severity_Level]],{"MINOR","MODERATE","SEVERE","FATAL"},{1,2,3,5})</f>
        <v>2</v>
      </c>
    </row>
    <row r="101" spans="1:11" x14ac:dyDescent="0.3">
      <c r="A101">
        <v>3</v>
      </c>
      <c r="B101" t="s">
        <v>27</v>
      </c>
      <c r="C101" s="1">
        <v>44566</v>
      </c>
      <c r="D101" s="2">
        <v>6.8750000000000006E-2</v>
      </c>
      <c r="E101" s="1">
        <f t="shared" si="6"/>
        <v>44566.068749999999</v>
      </c>
      <c r="F101" s="3" t="str">
        <f t="shared" si="7"/>
        <v>Jan,2022</v>
      </c>
      <c r="G101">
        <f t="shared" si="8"/>
        <v>2022</v>
      </c>
      <c r="H101" t="str">
        <f t="shared" si="9"/>
        <v>Wed</v>
      </c>
      <c r="I101">
        <f t="shared" si="10"/>
        <v>1</v>
      </c>
      <c r="J101" t="str">
        <f t="shared" si="11"/>
        <v>NO</v>
      </c>
      <c r="K101" cm="1">
        <f t="array" ref="K101">_xlfn.XLOOKUP(Table10[[#This Row],[Severity_Level]],{"MINOR","MODERATE","SEVERE","FATAL"},{1,2,3,5})</f>
        <v>3</v>
      </c>
    </row>
    <row r="102" spans="1:11" x14ac:dyDescent="0.3">
      <c r="A102">
        <v>5</v>
      </c>
      <c r="B102" t="s">
        <v>16</v>
      </c>
      <c r="C102" s="1">
        <v>44566</v>
      </c>
      <c r="D102" s="2">
        <v>6.9444444444444448E-2</v>
      </c>
      <c r="E102" s="1">
        <f t="shared" si="6"/>
        <v>44566.069444444445</v>
      </c>
      <c r="F102" s="3" t="str">
        <f t="shared" si="7"/>
        <v>Jan,2022</v>
      </c>
      <c r="G102">
        <f t="shared" si="8"/>
        <v>2022</v>
      </c>
      <c r="H102" t="str">
        <f t="shared" si="9"/>
        <v>Wed</v>
      </c>
      <c r="I102">
        <f t="shared" si="10"/>
        <v>1</v>
      </c>
      <c r="J102" t="str">
        <f t="shared" si="11"/>
        <v>NO</v>
      </c>
      <c r="K102" cm="1">
        <f t="array" ref="K102">_xlfn.XLOOKUP(Table10[[#This Row],[Severity_Level]],{"MINOR","MODERATE","SEVERE","FATAL"},{1,2,3,5})</f>
        <v>1</v>
      </c>
    </row>
    <row r="103" spans="1:11" x14ac:dyDescent="0.3">
      <c r="A103">
        <v>4</v>
      </c>
      <c r="B103" t="s">
        <v>27</v>
      </c>
      <c r="C103" s="1">
        <v>44566</v>
      </c>
      <c r="D103" s="2">
        <v>7.013888888888889E-2</v>
      </c>
      <c r="E103" s="1">
        <f t="shared" si="6"/>
        <v>44566.070138888892</v>
      </c>
      <c r="F103" s="3" t="str">
        <f t="shared" si="7"/>
        <v>Jan,2022</v>
      </c>
      <c r="G103">
        <f t="shared" si="8"/>
        <v>2022</v>
      </c>
      <c r="H103" t="str">
        <f t="shared" si="9"/>
        <v>Wed</v>
      </c>
      <c r="I103">
        <f t="shared" si="10"/>
        <v>1</v>
      </c>
      <c r="J103" t="str">
        <f t="shared" si="11"/>
        <v>NO</v>
      </c>
      <c r="K103" cm="1">
        <f t="array" ref="K103">_xlfn.XLOOKUP(Table10[[#This Row],[Severity_Level]],{"MINOR","MODERATE","SEVERE","FATAL"},{1,2,3,5})</f>
        <v>3</v>
      </c>
    </row>
    <row r="104" spans="1:11" x14ac:dyDescent="0.3">
      <c r="A104">
        <v>3</v>
      </c>
      <c r="B104" t="s">
        <v>27</v>
      </c>
      <c r="C104" s="1">
        <v>44566</v>
      </c>
      <c r="D104" s="2">
        <v>7.0833333333333331E-2</v>
      </c>
      <c r="E104" s="1">
        <f t="shared" si="6"/>
        <v>44566.070833333331</v>
      </c>
      <c r="F104" s="3" t="str">
        <f t="shared" si="7"/>
        <v>Jan,2022</v>
      </c>
      <c r="G104">
        <f t="shared" si="8"/>
        <v>2022</v>
      </c>
      <c r="H104" t="str">
        <f t="shared" si="9"/>
        <v>Wed</v>
      </c>
      <c r="I104">
        <f t="shared" si="10"/>
        <v>1</v>
      </c>
      <c r="J104" t="str">
        <f t="shared" si="11"/>
        <v>NO</v>
      </c>
      <c r="K104" cm="1">
        <f t="array" ref="K104">_xlfn.XLOOKUP(Table10[[#This Row],[Severity_Level]],{"MINOR","MODERATE","SEVERE","FATAL"},{1,2,3,5})</f>
        <v>3</v>
      </c>
    </row>
    <row r="105" spans="1:11" x14ac:dyDescent="0.3">
      <c r="A105">
        <v>5</v>
      </c>
      <c r="B105" t="s">
        <v>32</v>
      </c>
      <c r="C105" s="1">
        <v>44566</v>
      </c>
      <c r="D105" s="2">
        <v>7.1527777777777773E-2</v>
      </c>
      <c r="E105" s="1">
        <f t="shared" si="6"/>
        <v>44566.071527777778</v>
      </c>
      <c r="F105" s="3" t="str">
        <f t="shared" si="7"/>
        <v>Jan,2022</v>
      </c>
      <c r="G105">
        <f t="shared" si="8"/>
        <v>2022</v>
      </c>
      <c r="H105" t="str">
        <f t="shared" si="9"/>
        <v>Wed</v>
      </c>
      <c r="I105">
        <f t="shared" si="10"/>
        <v>1</v>
      </c>
      <c r="J105" t="str">
        <f t="shared" si="11"/>
        <v>NO</v>
      </c>
      <c r="K105" cm="1">
        <f t="array" ref="K105">_xlfn.XLOOKUP(Table10[[#This Row],[Severity_Level]],{"MINOR","MODERATE","SEVERE","FATAL"},{1,2,3,5})</f>
        <v>2</v>
      </c>
    </row>
    <row r="106" spans="1:11" x14ac:dyDescent="0.3">
      <c r="A106">
        <v>4</v>
      </c>
      <c r="B106" t="s">
        <v>32</v>
      </c>
      <c r="C106" s="1">
        <v>44566</v>
      </c>
      <c r="D106" s="2">
        <v>7.2222222222222215E-2</v>
      </c>
      <c r="E106" s="1">
        <f t="shared" si="6"/>
        <v>44566.072222222225</v>
      </c>
      <c r="F106" s="3" t="str">
        <f t="shared" si="7"/>
        <v>Jan,2022</v>
      </c>
      <c r="G106">
        <f t="shared" si="8"/>
        <v>2022</v>
      </c>
      <c r="H106" t="str">
        <f t="shared" si="9"/>
        <v>Wed</v>
      </c>
      <c r="I106">
        <f t="shared" si="10"/>
        <v>1</v>
      </c>
      <c r="J106" t="str">
        <f t="shared" si="11"/>
        <v>NO</v>
      </c>
      <c r="K106" cm="1">
        <f t="array" ref="K106">_xlfn.XLOOKUP(Table10[[#This Row],[Severity_Level]],{"MINOR","MODERATE","SEVERE","FATAL"},{1,2,3,5})</f>
        <v>2</v>
      </c>
    </row>
    <row r="107" spans="1:11" x14ac:dyDescent="0.3">
      <c r="A107">
        <v>4</v>
      </c>
      <c r="B107" t="s">
        <v>27</v>
      </c>
      <c r="C107" s="1">
        <v>44566</v>
      </c>
      <c r="D107" s="2">
        <v>7.2916666666666671E-2</v>
      </c>
      <c r="E107" s="1">
        <f t="shared" si="6"/>
        <v>44566.072916666664</v>
      </c>
      <c r="F107" s="3" t="str">
        <f t="shared" si="7"/>
        <v>Jan,2022</v>
      </c>
      <c r="G107">
        <f t="shared" si="8"/>
        <v>2022</v>
      </c>
      <c r="H107" t="str">
        <f t="shared" si="9"/>
        <v>Wed</v>
      </c>
      <c r="I107">
        <f t="shared" si="10"/>
        <v>1</v>
      </c>
      <c r="J107" t="str">
        <f t="shared" si="11"/>
        <v>NO</v>
      </c>
      <c r="K107" cm="1">
        <f t="array" ref="K107">_xlfn.XLOOKUP(Table10[[#This Row],[Severity_Level]],{"MINOR","MODERATE","SEVERE","FATAL"},{1,2,3,5})</f>
        <v>3</v>
      </c>
    </row>
    <row r="108" spans="1:11" x14ac:dyDescent="0.3">
      <c r="A108">
        <v>5</v>
      </c>
      <c r="B108" t="s">
        <v>27</v>
      </c>
      <c r="C108" s="1">
        <v>44566</v>
      </c>
      <c r="D108" s="2">
        <v>7.3611111111111113E-2</v>
      </c>
      <c r="E108" s="1">
        <f t="shared" si="6"/>
        <v>44566.073611111111</v>
      </c>
      <c r="F108" s="3" t="str">
        <f t="shared" si="7"/>
        <v>Jan,2022</v>
      </c>
      <c r="G108">
        <f t="shared" si="8"/>
        <v>2022</v>
      </c>
      <c r="H108" t="str">
        <f t="shared" si="9"/>
        <v>Wed</v>
      </c>
      <c r="I108">
        <f t="shared" si="10"/>
        <v>1</v>
      </c>
      <c r="J108" t="str">
        <f t="shared" si="11"/>
        <v>NO</v>
      </c>
      <c r="K108" cm="1">
        <f t="array" ref="K108">_xlfn.XLOOKUP(Table10[[#This Row],[Severity_Level]],{"MINOR","MODERATE","SEVERE","FATAL"},{1,2,3,5})</f>
        <v>3</v>
      </c>
    </row>
    <row r="109" spans="1:11" x14ac:dyDescent="0.3">
      <c r="A109">
        <v>1</v>
      </c>
      <c r="B109" t="s">
        <v>16</v>
      </c>
      <c r="C109" s="1">
        <v>44566</v>
      </c>
      <c r="D109" s="2">
        <v>7.4305555555555555E-2</v>
      </c>
      <c r="E109" s="1">
        <f t="shared" si="6"/>
        <v>44566.074305555558</v>
      </c>
      <c r="F109" s="3" t="str">
        <f t="shared" si="7"/>
        <v>Jan,2022</v>
      </c>
      <c r="G109">
        <f t="shared" si="8"/>
        <v>2022</v>
      </c>
      <c r="H109" t="str">
        <f t="shared" si="9"/>
        <v>Wed</v>
      </c>
      <c r="I109">
        <f t="shared" si="10"/>
        <v>1</v>
      </c>
      <c r="J109" t="str">
        <f t="shared" si="11"/>
        <v>NO</v>
      </c>
      <c r="K109" cm="1">
        <f t="array" ref="K109">_xlfn.XLOOKUP(Table10[[#This Row],[Severity_Level]],{"MINOR","MODERATE","SEVERE","FATAL"},{1,2,3,5})</f>
        <v>1</v>
      </c>
    </row>
    <row r="110" spans="1:11" x14ac:dyDescent="0.3">
      <c r="A110">
        <v>3</v>
      </c>
      <c r="B110" t="s">
        <v>16</v>
      </c>
      <c r="C110" s="1">
        <v>44566</v>
      </c>
      <c r="D110" s="2">
        <v>7.4999999999999997E-2</v>
      </c>
      <c r="E110" s="1">
        <f t="shared" si="6"/>
        <v>44566.074999999997</v>
      </c>
      <c r="F110" s="3" t="str">
        <f t="shared" si="7"/>
        <v>Jan,2022</v>
      </c>
      <c r="G110">
        <f t="shared" si="8"/>
        <v>2022</v>
      </c>
      <c r="H110" t="str">
        <f t="shared" si="9"/>
        <v>Wed</v>
      </c>
      <c r="I110">
        <f t="shared" si="10"/>
        <v>1</v>
      </c>
      <c r="J110" t="str">
        <f t="shared" si="11"/>
        <v>NO</v>
      </c>
      <c r="K110" cm="1">
        <f t="array" ref="K110">_xlfn.XLOOKUP(Table10[[#This Row],[Severity_Level]],{"MINOR","MODERATE","SEVERE","FATAL"},{1,2,3,5})</f>
        <v>1</v>
      </c>
    </row>
    <row r="111" spans="1:11" x14ac:dyDescent="0.3">
      <c r="A111">
        <v>4</v>
      </c>
      <c r="B111" t="s">
        <v>27</v>
      </c>
      <c r="C111" s="1">
        <v>44566</v>
      </c>
      <c r="D111" s="2">
        <v>7.5694444444444439E-2</v>
      </c>
      <c r="E111" s="1">
        <f t="shared" si="6"/>
        <v>44566.075694444444</v>
      </c>
      <c r="F111" s="3" t="str">
        <f t="shared" si="7"/>
        <v>Jan,2022</v>
      </c>
      <c r="G111">
        <f t="shared" si="8"/>
        <v>2022</v>
      </c>
      <c r="H111" t="str">
        <f t="shared" si="9"/>
        <v>Wed</v>
      </c>
      <c r="I111">
        <f t="shared" si="10"/>
        <v>1</v>
      </c>
      <c r="J111" t="str">
        <f t="shared" si="11"/>
        <v>NO</v>
      </c>
      <c r="K111" cm="1">
        <f t="array" ref="K111">_xlfn.XLOOKUP(Table10[[#This Row],[Severity_Level]],{"MINOR","MODERATE","SEVERE","FATAL"},{1,2,3,5})</f>
        <v>3</v>
      </c>
    </row>
    <row r="112" spans="1:11" x14ac:dyDescent="0.3">
      <c r="A112">
        <v>1</v>
      </c>
      <c r="B112" t="s">
        <v>40</v>
      </c>
      <c r="C112" s="1">
        <v>44566</v>
      </c>
      <c r="D112" s="2">
        <v>7.6388888888888895E-2</v>
      </c>
      <c r="E112" s="1">
        <f t="shared" si="6"/>
        <v>44566.076388888891</v>
      </c>
      <c r="F112" s="3" t="str">
        <f t="shared" si="7"/>
        <v>Jan,2022</v>
      </c>
      <c r="G112">
        <f t="shared" si="8"/>
        <v>2022</v>
      </c>
      <c r="H112" t="str">
        <f t="shared" si="9"/>
        <v>Wed</v>
      </c>
      <c r="I112">
        <f t="shared" si="10"/>
        <v>1</v>
      </c>
      <c r="J112" t="str">
        <f t="shared" si="11"/>
        <v>NO</v>
      </c>
      <c r="K112" cm="1">
        <f t="array" ref="K112">_xlfn.XLOOKUP(Table10[[#This Row],[Severity_Level]],{"MINOR","MODERATE","SEVERE","FATAL"},{1,2,3,5})</f>
        <v>5</v>
      </c>
    </row>
    <row r="113" spans="1:11" x14ac:dyDescent="0.3">
      <c r="A113">
        <v>2</v>
      </c>
      <c r="B113" t="s">
        <v>16</v>
      </c>
      <c r="C113" s="1">
        <v>44566</v>
      </c>
      <c r="D113" s="2">
        <v>7.7083333333333337E-2</v>
      </c>
      <c r="E113" s="1">
        <f t="shared" si="6"/>
        <v>44566.07708333333</v>
      </c>
      <c r="F113" s="3" t="str">
        <f t="shared" si="7"/>
        <v>Jan,2022</v>
      </c>
      <c r="G113">
        <f t="shared" si="8"/>
        <v>2022</v>
      </c>
      <c r="H113" t="str">
        <f t="shared" si="9"/>
        <v>Wed</v>
      </c>
      <c r="I113">
        <f t="shared" si="10"/>
        <v>1</v>
      </c>
      <c r="J113" t="str">
        <f t="shared" si="11"/>
        <v>NO</v>
      </c>
      <c r="K113" cm="1">
        <f t="array" ref="K113">_xlfn.XLOOKUP(Table10[[#This Row],[Severity_Level]],{"MINOR","MODERATE","SEVERE","FATAL"},{1,2,3,5})</f>
        <v>1</v>
      </c>
    </row>
    <row r="114" spans="1:11" x14ac:dyDescent="0.3">
      <c r="A114">
        <v>2</v>
      </c>
      <c r="B114" t="s">
        <v>27</v>
      </c>
      <c r="C114" s="1">
        <v>44566</v>
      </c>
      <c r="D114" s="2">
        <v>7.7777777777777779E-2</v>
      </c>
      <c r="E114" s="1">
        <f t="shared" si="6"/>
        <v>44566.077777777777</v>
      </c>
      <c r="F114" s="3" t="str">
        <f t="shared" si="7"/>
        <v>Jan,2022</v>
      </c>
      <c r="G114">
        <f t="shared" si="8"/>
        <v>2022</v>
      </c>
      <c r="H114" t="str">
        <f t="shared" si="9"/>
        <v>Wed</v>
      </c>
      <c r="I114">
        <f t="shared" si="10"/>
        <v>1</v>
      </c>
      <c r="J114" t="str">
        <f t="shared" si="11"/>
        <v>NO</v>
      </c>
      <c r="K114" cm="1">
        <f t="array" ref="K114">_xlfn.XLOOKUP(Table10[[#This Row],[Severity_Level]],{"MINOR","MODERATE","SEVERE","FATAL"},{1,2,3,5})</f>
        <v>3</v>
      </c>
    </row>
    <row r="115" spans="1:11" x14ac:dyDescent="0.3">
      <c r="A115">
        <v>4</v>
      </c>
      <c r="B115" t="s">
        <v>32</v>
      </c>
      <c r="C115" s="1">
        <v>44566</v>
      </c>
      <c r="D115" s="2">
        <v>7.8472222222222221E-2</v>
      </c>
      <c r="E115" s="1">
        <f t="shared" si="6"/>
        <v>44566.078472222223</v>
      </c>
      <c r="F115" s="3" t="str">
        <f t="shared" si="7"/>
        <v>Jan,2022</v>
      </c>
      <c r="G115">
        <f t="shared" si="8"/>
        <v>2022</v>
      </c>
      <c r="H115" t="str">
        <f t="shared" si="9"/>
        <v>Wed</v>
      </c>
      <c r="I115">
        <f t="shared" si="10"/>
        <v>1</v>
      </c>
      <c r="J115" t="str">
        <f t="shared" si="11"/>
        <v>NO</v>
      </c>
      <c r="K115" cm="1">
        <f t="array" ref="K115">_xlfn.XLOOKUP(Table10[[#This Row],[Severity_Level]],{"MINOR","MODERATE","SEVERE","FATAL"},{1,2,3,5})</f>
        <v>2</v>
      </c>
    </row>
    <row r="116" spans="1:11" x14ac:dyDescent="0.3">
      <c r="A116">
        <v>4</v>
      </c>
      <c r="B116" t="s">
        <v>27</v>
      </c>
      <c r="C116" s="1">
        <v>44566</v>
      </c>
      <c r="D116" s="2">
        <v>7.9166666666666663E-2</v>
      </c>
      <c r="E116" s="1">
        <f t="shared" si="6"/>
        <v>44566.07916666667</v>
      </c>
      <c r="F116" s="3" t="str">
        <f t="shared" si="7"/>
        <v>Jan,2022</v>
      </c>
      <c r="G116">
        <f t="shared" si="8"/>
        <v>2022</v>
      </c>
      <c r="H116" t="str">
        <f t="shared" si="9"/>
        <v>Wed</v>
      </c>
      <c r="I116">
        <f t="shared" si="10"/>
        <v>1</v>
      </c>
      <c r="J116" t="str">
        <f t="shared" si="11"/>
        <v>NO</v>
      </c>
      <c r="K116" cm="1">
        <f t="array" ref="K116">_xlfn.XLOOKUP(Table10[[#This Row],[Severity_Level]],{"MINOR","MODERATE","SEVERE","FATAL"},{1,2,3,5})</f>
        <v>3</v>
      </c>
    </row>
    <row r="117" spans="1:11" x14ac:dyDescent="0.3">
      <c r="A117">
        <v>1</v>
      </c>
      <c r="B117" t="s">
        <v>40</v>
      </c>
      <c r="C117" s="1">
        <v>44566</v>
      </c>
      <c r="D117" s="2">
        <v>7.9861111111111105E-2</v>
      </c>
      <c r="E117" s="1">
        <f t="shared" si="6"/>
        <v>44566.079861111109</v>
      </c>
      <c r="F117" s="3" t="str">
        <f t="shared" si="7"/>
        <v>Jan,2022</v>
      </c>
      <c r="G117">
        <f t="shared" si="8"/>
        <v>2022</v>
      </c>
      <c r="H117" t="str">
        <f t="shared" si="9"/>
        <v>Wed</v>
      </c>
      <c r="I117">
        <f t="shared" si="10"/>
        <v>1</v>
      </c>
      <c r="J117" t="str">
        <f t="shared" si="11"/>
        <v>NO</v>
      </c>
      <c r="K117" cm="1">
        <f t="array" ref="K117">_xlfn.XLOOKUP(Table10[[#This Row],[Severity_Level]],{"MINOR","MODERATE","SEVERE","FATAL"},{1,2,3,5})</f>
        <v>5</v>
      </c>
    </row>
    <row r="118" spans="1:11" x14ac:dyDescent="0.3">
      <c r="A118">
        <v>5</v>
      </c>
      <c r="B118" t="s">
        <v>32</v>
      </c>
      <c r="C118" s="1">
        <v>44566</v>
      </c>
      <c r="D118" s="2">
        <v>8.0555555555555561E-2</v>
      </c>
      <c r="E118" s="1">
        <f t="shared" si="6"/>
        <v>44566.080555555556</v>
      </c>
      <c r="F118" s="3" t="str">
        <f t="shared" si="7"/>
        <v>Jan,2022</v>
      </c>
      <c r="G118">
        <f t="shared" si="8"/>
        <v>2022</v>
      </c>
      <c r="H118" t="str">
        <f t="shared" si="9"/>
        <v>Wed</v>
      </c>
      <c r="I118">
        <f t="shared" si="10"/>
        <v>1</v>
      </c>
      <c r="J118" t="str">
        <f t="shared" si="11"/>
        <v>NO</v>
      </c>
      <c r="K118" cm="1">
        <f t="array" ref="K118">_xlfn.XLOOKUP(Table10[[#This Row],[Severity_Level]],{"MINOR","MODERATE","SEVERE","FATAL"},{1,2,3,5})</f>
        <v>2</v>
      </c>
    </row>
    <row r="119" spans="1:11" x14ac:dyDescent="0.3">
      <c r="A119">
        <v>3</v>
      </c>
      <c r="B119" t="s">
        <v>32</v>
      </c>
      <c r="C119" s="1">
        <v>44566</v>
      </c>
      <c r="D119" s="2">
        <v>8.1250000000000003E-2</v>
      </c>
      <c r="E119" s="1">
        <f t="shared" si="6"/>
        <v>44566.081250000003</v>
      </c>
      <c r="F119" s="3" t="str">
        <f t="shared" si="7"/>
        <v>Jan,2022</v>
      </c>
      <c r="G119">
        <f t="shared" si="8"/>
        <v>2022</v>
      </c>
      <c r="H119" t="str">
        <f t="shared" si="9"/>
        <v>Wed</v>
      </c>
      <c r="I119">
        <f t="shared" si="10"/>
        <v>1</v>
      </c>
      <c r="J119" t="str">
        <f t="shared" si="11"/>
        <v>NO</v>
      </c>
      <c r="K119" cm="1">
        <f t="array" ref="K119">_xlfn.XLOOKUP(Table10[[#This Row],[Severity_Level]],{"MINOR","MODERATE","SEVERE","FATAL"},{1,2,3,5})</f>
        <v>2</v>
      </c>
    </row>
    <row r="120" spans="1:11" x14ac:dyDescent="0.3">
      <c r="A120">
        <v>2</v>
      </c>
      <c r="B120" t="s">
        <v>27</v>
      </c>
      <c r="C120" s="1">
        <v>44566</v>
      </c>
      <c r="D120" s="2">
        <v>8.1944444444444445E-2</v>
      </c>
      <c r="E120" s="1">
        <f t="shared" si="6"/>
        <v>44566.081944444442</v>
      </c>
      <c r="F120" s="3" t="str">
        <f t="shared" si="7"/>
        <v>Jan,2022</v>
      </c>
      <c r="G120">
        <f t="shared" si="8"/>
        <v>2022</v>
      </c>
      <c r="H120" t="str">
        <f t="shared" si="9"/>
        <v>Wed</v>
      </c>
      <c r="I120">
        <f t="shared" si="10"/>
        <v>1</v>
      </c>
      <c r="J120" t="str">
        <f t="shared" si="11"/>
        <v>NO</v>
      </c>
      <c r="K120" cm="1">
        <f t="array" ref="K120">_xlfn.XLOOKUP(Table10[[#This Row],[Severity_Level]],{"MINOR","MODERATE","SEVERE","FATAL"},{1,2,3,5})</f>
        <v>3</v>
      </c>
    </row>
    <row r="121" spans="1:11" x14ac:dyDescent="0.3">
      <c r="A121">
        <v>1</v>
      </c>
      <c r="B121" t="s">
        <v>16</v>
      </c>
      <c r="C121" s="1">
        <v>44566</v>
      </c>
      <c r="D121" s="2">
        <v>8.2638888888888887E-2</v>
      </c>
      <c r="E121" s="1">
        <f t="shared" si="6"/>
        <v>44566.082638888889</v>
      </c>
      <c r="F121" s="3" t="str">
        <f t="shared" si="7"/>
        <v>Jan,2022</v>
      </c>
      <c r="G121">
        <f t="shared" si="8"/>
        <v>2022</v>
      </c>
      <c r="H121" t="str">
        <f t="shared" si="9"/>
        <v>Wed</v>
      </c>
      <c r="I121">
        <f t="shared" si="10"/>
        <v>1</v>
      </c>
      <c r="J121" t="str">
        <f t="shared" si="11"/>
        <v>NO</v>
      </c>
      <c r="K121" cm="1">
        <f t="array" ref="K121">_xlfn.XLOOKUP(Table10[[#This Row],[Severity_Level]],{"MINOR","MODERATE","SEVERE","FATAL"},{1,2,3,5})</f>
        <v>1</v>
      </c>
    </row>
    <row r="122" spans="1:11" x14ac:dyDescent="0.3">
      <c r="A122">
        <v>1</v>
      </c>
      <c r="B122" t="s">
        <v>40</v>
      </c>
      <c r="C122" s="1">
        <v>44567</v>
      </c>
      <c r="D122" s="2">
        <v>8.3333333333333329E-2</v>
      </c>
      <c r="E122" s="1">
        <f t="shared" si="6"/>
        <v>44567.083333333336</v>
      </c>
      <c r="F122" s="3" t="str">
        <f t="shared" si="7"/>
        <v>Jan,2022</v>
      </c>
      <c r="G122">
        <f t="shared" si="8"/>
        <v>2022</v>
      </c>
      <c r="H122" t="str">
        <f t="shared" si="9"/>
        <v>Thu</v>
      </c>
      <c r="I122">
        <f t="shared" si="10"/>
        <v>2</v>
      </c>
      <c r="J122" t="str">
        <f t="shared" si="11"/>
        <v>NO</v>
      </c>
      <c r="K122" cm="1">
        <f t="array" ref="K122">_xlfn.XLOOKUP(Table10[[#This Row],[Severity_Level]],{"MINOR","MODERATE","SEVERE","FATAL"},{1,2,3,5})</f>
        <v>5</v>
      </c>
    </row>
    <row r="123" spans="1:11" x14ac:dyDescent="0.3">
      <c r="A123">
        <v>5</v>
      </c>
      <c r="B123" t="s">
        <v>40</v>
      </c>
      <c r="C123" s="1">
        <v>44567</v>
      </c>
      <c r="D123" s="2">
        <v>8.4027777777777785E-2</v>
      </c>
      <c r="E123" s="1">
        <f t="shared" si="6"/>
        <v>44567.084027777775</v>
      </c>
      <c r="F123" s="3" t="str">
        <f t="shared" si="7"/>
        <v>Jan,2022</v>
      </c>
      <c r="G123">
        <f t="shared" si="8"/>
        <v>2022</v>
      </c>
      <c r="H123" t="str">
        <f t="shared" si="9"/>
        <v>Thu</v>
      </c>
      <c r="I123">
        <f t="shared" si="10"/>
        <v>2</v>
      </c>
      <c r="J123" t="str">
        <f t="shared" si="11"/>
        <v>NO</v>
      </c>
      <c r="K123" cm="1">
        <f t="array" ref="K123">_xlfn.XLOOKUP(Table10[[#This Row],[Severity_Level]],{"MINOR","MODERATE","SEVERE","FATAL"},{1,2,3,5})</f>
        <v>5</v>
      </c>
    </row>
    <row r="124" spans="1:11" x14ac:dyDescent="0.3">
      <c r="A124">
        <v>2</v>
      </c>
      <c r="B124" t="s">
        <v>32</v>
      </c>
      <c r="C124" s="1">
        <v>44567</v>
      </c>
      <c r="D124" s="2">
        <v>8.4722222222222227E-2</v>
      </c>
      <c r="E124" s="1">
        <f t="shared" si="6"/>
        <v>44567.084722222222</v>
      </c>
      <c r="F124" s="3" t="str">
        <f t="shared" si="7"/>
        <v>Jan,2022</v>
      </c>
      <c r="G124">
        <f t="shared" si="8"/>
        <v>2022</v>
      </c>
      <c r="H124" t="str">
        <f t="shared" si="9"/>
        <v>Thu</v>
      </c>
      <c r="I124">
        <f t="shared" si="10"/>
        <v>2</v>
      </c>
      <c r="J124" t="str">
        <f t="shared" si="11"/>
        <v>NO</v>
      </c>
      <c r="K124" cm="1">
        <f t="array" ref="K124">_xlfn.XLOOKUP(Table10[[#This Row],[Severity_Level]],{"MINOR","MODERATE","SEVERE","FATAL"},{1,2,3,5})</f>
        <v>2</v>
      </c>
    </row>
    <row r="125" spans="1:11" x14ac:dyDescent="0.3">
      <c r="A125">
        <v>2</v>
      </c>
      <c r="B125" t="s">
        <v>16</v>
      </c>
      <c r="C125" s="1">
        <v>44567</v>
      </c>
      <c r="D125" s="2">
        <v>8.5416666666666669E-2</v>
      </c>
      <c r="E125" s="1">
        <f t="shared" si="6"/>
        <v>44567.085416666669</v>
      </c>
      <c r="F125" s="3" t="str">
        <f t="shared" si="7"/>
        <v>Jan,2022</v>
      </c>
      <c r="G125">
        <f t="shared" si="8"/>
        <v>2022</v>
      </c>
      <c r="H125" t="str">
        <f t="shared" si="9"/>
        <v>Thu</v>
      </c>
      <c r="I125">
        <f t="shared" si="10"/>
        <v>2</v>
      </c>
      <c r="J125" t="str">
        <f t="shared" si="11"/>
        <v>NO</v>
      </c>
      <c r="K125" cm="1">
        <f t="array" ref="K125">_xlfn.XLOOKUP(Table10[[#This Row],[Severity_Level]],{"MINOR","MODERATE","SEVERE","FATAL"},{1,2,3,5})</f>
        <v>1</v>
      </c>
    </row>
    <row r="126" spans="1:11" x14ac:dyDescent="0.3">
      <c r="A126">
        <v>1</v>
      </c>
      <c r="B126" t="s">
        <v>27</v>
      </c>
      <c r="C126" s="1">
        <v>44567</v>
      </c>
      <c r="D126" s="2">
        <v>8.611111111111111E-2</v>
      </c>
      <c r="E126" s="1">
        <f t="shared" si="6"/>
        <v>44567.086111111108</v>
      </c>
      <c r="F126" s="3" t="str">
        <f t="shared" si="7"/>
        <v>Jan,2022</v>
      </c>
      <c r="G126">
        <f t="shared" si="8"/>
        <v>2022</v>
      </c>
      <c r="H126" t="str">
        <f t="shared" si="9"/>
        <v>Thu</v>
      </c>
      <c r="I126">
        <f t="shared" si="10"/>
        <v>2</v>
      </c>
      <c r="J126" t="str">
        <f t="shared" si="11"/>
        <v>NO</v>
      </c>
      <c r="K126" cm="1">
        <f t="array" ref="K126">_xlfn.XLOOKUP(Table10[[#This Row],[Severity_Level]],{"MINOR","MODERATE","SEVERE","FATAL"},{1,2,3,5})</f>
        <v>3</v>
      </c>
    </row>
    <row r="127" spans="1:11" x14ac:dyDescent="0.3">
      <c r="A127">
        <v>5</v>
      </c>
      <c r="B127" t="s">
        <v>32</v>
      </c>
      <c r="C127" s="1">
        <v>44567</v>
      </c>
      <c r="D127" s="2">
        <v>8.6805555555555552E-2</v>
      </c>
      <c r="E127" s="1">
        <f t="shared" si="6"/>
        <v>44567.086805555555</v>
      </c>
      <c r="F127" s="3" t="str">
        <f t="shared" si="7"/>
        <v>Jan,2022</v>
      </c>
      <c r="G127">
        <f t="shared" si="8"/>
        <v>2022</v>
      </c>
      <c r="H127" t="str">
        <f t="shared" si="9"/>
        <v>Thu</v>
      </c>
      <c r="I127">
        <f t="shared" si="10"/>
        <v>2</v>
      </c>
      <c r="J127" t="str">
        <f t="shared" si="11"/>
        <v>NO</v>
      </c>
      <c r="K127" cm="1">
        <f t="array" ref="K127">_xlfn.XLOOKUP(Table10[[#This Row],[Severity_Level]],{"MINOR","MODERATE","SEVERE","FATAL"},{1,2,3,5})</f>
        <v>2</v>
      </c>
    </row>
    <row r="128" spans="1:11" x14ac:dyDescent="0.3">
      <c r="A128">
        <v>3</v>
      </c>
      <c r="B128" t="s">
        <v>32</v>
      </c>
      <c r="C128" s="1">
        <v>44567</v>
      </c>
      <c r="D128" s="2">
        <v>8.7499999999999994E-2</v>
      </c>
      <c r="E128" s="1">
        <f t="shared" si="6"/>
        <v>44567.087500000001</v>
      </c>
      <c r="F128" s="3" t="str">
        <f t="shared" si="7"/>
        <v>Jan,2022</v>
      </c>
      <c r="G128">
        <f t="shared" si="8"/>
        <v>2022</v>
      </c>
      <c r="H128" t="str">
        <f t="shared" si="9"/>
        <v>Thu</v>
      </c>
      <c r="I128">
        <f t="shared" si="10"/>
        <v>2</v>
      </c>
      <c r="J128" t="str">
        <f t="shared" si="11"/>
        <v>NO</v>
      </c>
      <c r="K128" cm="1">
        <f t="array" ref="K128">_xlfn.XLOOKUP(Table10[[#This Row],[Severity_Level]],{"MINOR","MODERATE","SEVERE","FATAL"},{1,2,3,5})</f>
        <v>2</v>
      </c>
    </row>
    <row r="129" spans="1:11" x14ac:dyDescent="0.3">
      <c r="A129">
        <v>4</v>
      </c>
      <c r="B129" t="s">
        <v>40</v>
      </c>
      <c r="C129" s="1">
        <v>44567</v>
      </c>
      <c r="D129" s="2">
        <v>8.819444444444445E-2</v>
      </c>
      <c r="E129" s="1">
        <f t="shared" si="6"/>
        <v>44567.088194444441</v>
      </c>
      <c r="F129" s="3" t="str">
        <f t="shared" si="7"/>
        <v>Jan,2022</v>
      </c>
      <c r="G129">
        <f t="shared" si="8"/>
        <v>2022</v>
      </c>
      <c r="H129" t="str">
        <f t="shared" si="9"/>
        <v>Thu</v>
      </c>
      <c r="I129">
        <f t="shared" si="10"/>
        <v>2</v>
      </c>
      <c r="J129" t="str">
        <f t="shared" si="11"/>
        <v>NO</v>
      </c>
      <c r="K129" cm="1">
        <f t="array" ref="K129">_xlfn.XLOOKUP(Table10[[#This Row],[Severity_Level]],{"MINOR","MODERATE","SEVERE","FATAL"},{1,2,3,5})</f>
        <v>5</v>
      </c>
    </row>
    <row r="130" spans="1:11" x14ac:dyDescent="0.3">
      <c r="A130">
        <v>4</v>
      </c>
      <c r="B130" t="s">
        <v>40</v>
      </c>
      <c r="C130" s="1">
        <v>44567</v>
      </c>
      <c r="D130" s="2">
        <v>8.8888888888888892E-2</v>
      </c>
      <c r="E130" s="1">
        <f t="shared" ref="E130:E193" si="12">C130+D130</f>
        <v>44567.088888888888</v>
      </c>
      <c r="F130" s="3" t="str">
        <f t="shared" ref="F130:F193" si="13">TEXT(C130,"MMM,YYY")</f>
        <v>Jan,2022</v>
      </c>
      <c r="G130">
        <f t="shared" ref="G130:G193" si="14">YEAR(C130)</f>
        <v>2022</v>
      </c>
      <c r="H130" t="str">
        <f t="shared" ref="H130:H193" si="15">TEXT(C130,"DDD")</f>
        <v>Thu</v>
      </c>
      <c r="I130">
        <f t="shared" ref="I130:I193" si="16">HOUR(D130)</f>
        <v>2</v>
      </c>
      <c r="J130" t="str">
        <f t="shared" ref="J130:J193" si="17">IF(OR(AND(I130&gt;=7,I130&lt;=9),AND(I130&gt;=17,I130&lt;=19)),"YES","NO")</f>
        <v>NO</v>
      </c>
      <c r="K130" cm="1">
        <f t="array" ref="K130">_xlfn.XLOOKUP(Table10[[#This Row],[Severity_Level]],{"MINOR","MODERATE","SEVERE","FATAL"},{1,2,3,5})</f>
        <v>5</v>
      </c>
    </row>
    <row r="131" spans="1:11" x14ac:dyDescent="0.3">
      <c r="A131">
        <v>2</v>
      </c>
      <c r="B131" t="s">
        <v>16</v>
      </c>
      <c r="C131" s="1">
        <v>44567</v>
      </c>
      <c r="D131" s="2">
        <v>8.9583333333333334E-2</v>
      </c>
      <c r="E131" s="1">
        <f t="shared" si="12"/>
        <v>44567.089583333334</v>
      </c>
      <c r="F131" s="3" t="str">
        <f t="shared" si="13"/>
        <v>Jan,2022</v>
      </c>
      <c r="G131">
        <f t="shared" si="14"/>
        <v>2022</v>
      </c>
      <c r="H131" t="str">
        <f t="shared" si="15"/>
        <v>Thu</v>
      </c>
      <c r="I131">
        <f t="shared" si="16"/>
        <v>2</v>
      </c>
      <c r="J131" t="str">
        <f t="shared" si="17"/>
        <v>NO</v>
      </c>
      <c r="K131" cm="1">
        <f t="array" ref="K131">_xlfn.XLOOKUP(Table10[[#This Row],[Severity_Level]],{"MINOR","MODERATE","SEVERE","FATAL"},{1,2,3,5})</f>
        <v>1</v>
      </c>
    </row>
    <row r="132" spans="1:11" x14ac:dyDescent="0.3">
      <c r="A132">
        <v>2</v>
      </c>
      <c r="B132" t="s">
        <v>27</v>
      </c>
      <c r="C132" s="1">
        <v>44567</v>
      </c>
      <c r="D132" s="2">
        <v>9.0277777777777776E-2</v>
      </c>
      <c r="E132" s="1">
        <f t="shared" si="12"/>
        <v>44567.090277777781</v>
      </c>
      <c r="F132" s="3" t="str">
        <f t="shared" si="13"/>
        <v>Jan,2022</v>
      </c>
      <c r="G132">
        <f t="shared" si="14"/>
        <v>2022</v>
      </c>
      <c r="H132" t="str">
        <f t="shared" si="15"/>
        <v>Thu</v>
      </c>
      <c r="I132">
        <f t="shared" si="16"/>
        <v>2</v>
      </c>
      <c r="J132" t="str">
        <f t="shared" si="17"/>
        <v>NO</v>
      </c>
      <c r="K132" cm="1">
        <f t="array" ref="K132">_xlfn.XLOOKUP(Table10[[#This Row],[Severity_Level]],{"MINOR","MODERATE","SEVERE","FATAL"},{1,2,3,5})</f>
        <v>3</v>
      </c>
    </row>
    <row r="133" spans="1:11" x14ac:dyDescent="0.3">
      <c r="A133">
        <v>2</v>
      </c>
      <c r="B133" t="s">
        <v>40</v>
      </c>
      <c r="C133" s="1">
        <v>44567</v>
      </c>
      <c r="D133" s="2">
        <v>9.0972222222222218E-2</v>
      </c>
      <c r="E133" s="1">
        <f t="shared" si="12"/>
        <v>44567.09097222222</v>
      </c>
      <c r="F133" s="3" t="str">
        <f t="shared" si="13"/>
        <v>Jan,2022</v>
      </c>
      <c r="G133">
        <f t="shared" si="14"/>
        <v>2022</v>
      </c>
      <c r="H133" t="str">
        <f t="shared" si="15"/>
        <v>Thu</v>
      </c>
      <c r="I133">
        <f t="shared" si="16"/>
        <v>2</v>
      </c>
      <c r="J133" t="str">
        <f t="shared" si="17"/>
        <v>NO</v>
      </c>
      <c r="K133" cm="1">
        <f t="array" ref="K133">_xlfn.XLOOKUP(Table10[[#This Row],[Severity_Level]],{"MINOR","MODERATE","SEVERE","FATAL"},{1,2,3,5})</f>
        <v>5</v>
      </c>
    </row>
    <row r="134" spans="1:11" x14ac:dyDescent="0.3">
      <c r="A134">
        <v>2</v>
      </c>
      <c r="B134" t="s">
        <v>40</v>
      </c>
      <c r="C134" s="1">
        <v>44567</v>
      </c>
      <c r="D134" s="2">
        <v>9.166666666666666E-2</v>
      </c>
      <c r="E134" s="1">
        <f t="shared" si="12"/>
        <v>44567.091666666667</v>
      </c>
      <c r="F134" s="3" t="str">
        <f t="shared" si="13"/>
        <v>Jan,2022</v>
      </c>
      <c r="G134">
        <f t="shared" si="14"/>
        <v>2022</v>
      </c>
      <c r="H134" t="str">
        <f t="shared" si="15"/>
        <v>Thu</v>
      </c>
      <c r="I134">
        <f t="shared" si="16"/>
        <v>2</v>
      </c>
      <c r="J134" t="str">
        <f t="shared" si="17"/>
        <v>NO</v>
      </c>
      <c r="K134" cm="1">
        <f t="array" ref="K134">_xlfn.XLOOKUP(Table10[[#This Row],[Severity_Level]],{"MINOR","MODERATE","SEVERE","FATAL"},{1,2,3,5})</f>
        <v>5</v>
      </c>
    </row>
    <row r="135" spans="1:11" x14ac:dyDescent="0.3">
      <c r="A135">
        <v>5</v>
      </c>
      <c r="B135" t="s">
        <v>27</v>
      </c>
      <c r="C135" s="1">
        <v>44567</v>
      </c>
      <c r="D135" s="2">
        <v>9.2361111111111116E-2</v>
      </c>
      <c r="E135" s="1">
        <f t="shared" si="12"/>
        <v>44567.092361111114</v>
      </c>
      <c r="F135" s="3" t="str">
        <f t="shared" si="13"/>
        <v>Jan,2022</v>
      </c>
      <c r="G135">
        <f t="shared" si="14"/>
        <v>2022</v>
      </c>
      <c r="H135" t="str">
        <f t="shared" si="15"/>
        <v>Thu</v>
      </c>
      <c r="I135">
        <f t="shared" si="16"/>
        <v>2</v>
      </c>
      <c r="J135" t="str">
        <f t="shared" si="17"/>
        <v>NO</v>
      </c>
      <c r="K135" cm="1">
        <f t="array" ref="K135">_xlfn.XLOOKUP(Table10[[#This Row],[Severity_Level]],{"MINOR","MODERATE","SEVERE","FATAL"},{1,2,3,5})</f>
        <v>3</v>
      </c>
    </row>
    <row r="136" spans="1:11" x14ac:dyDescent="0.3">
      <c r="A136">
        <v>4</v>
      </c>
      <c r="B136" t="s">
        <v>40</v>
      </c>
      <c r="C136" s="1">
        <v>44567</v>
      </c>
      <c r="D136" s="2">
        <v>9.3055555555555558E-2</v>
      </c>
      <c r="E136" s="1">
        <f t="shared" si="12"/>
        <v>44567.093055555553</v>
      </c>
      <c r="F136" s="3" t="str">
        <f t="shared" si="13"/>
        <v>Jan,2022</v>
      </c>
      <c r="G136">
        <f t="shared" si="14"/>
        <v>2022</v>
      </c>
      <c r="H136" t="str">
        <f t="shared" si="15"/>
        <v>Thu</v>
      </c>
      <c r="I136">
        <f t="shared" si="16"/>
        <v>2</v>
      </c>
      <c r="J136" t="str">
        <f t="shared" si="17"/>
        <v>NO</v>
      </c>
      <c r="K136" cm="1">
        <f t="array" ref="K136">_xlfn.XLOOKUP(Table10[[#This Row],[Severity_Level]],{"MINOR","MODERATE","SEVERE","FATAL"},{1,2,3,5})</f>
        <v>5</v>
      </c>
    </row>
    <row r="137" spans="1:11" x14ac:dyDescent="0.3">
      <c r="A137">
        <v>2</v>
      </c>
      <c r="B137" t="s">
        <v>32</v>
      </c>
      <c r="C137" s="1">
        <v>44567</v>
      </c>
      <c r="D137" s="2">
        <v>9.375E-2</v>
      </c>
      <c r="E137" s="1">
        <f t="shared" si="12"/>
        <v>44567.09375</v>
      </c>
      <c r="F137" s="3" t="str">
        <f t="shared" si="13"/>
        <v>Jan,2022</v>
      </c>
      <c r="G137">
        <f t="shared" si="14"/>
        <v>2022</v>
      </c>
      <c r="H137" t="str">
        <f t="shared" si="15"/>
        <v>Thu</v>
      </c>
      <c r="I137">
        <f t="shared" si="16"/>
        <v>2</v>
      </c>
      <c r="J137" t="str">
        <f t="shared" si="17"/>
        <v>NO</v>
      </c>
      <c r="K137" cm="1">
        <f t="array" ref="K137">_xlfn.XLOOKUP(Table10[[#This Row],[Severity_Level]],{"MINOR","MODERATE","SEVERE","FATAL"},{1,2,3,5})</f>
        <v>2</v>
      </c>
    </row>
    <row r="138" spans="1:11" x14ac:dyDescent="0.3">
      <c r="A138">
        <v>2</v>
      </c>
      <c r="B138" t="s">
        <v>32</v>
      </c>
      <c r="C138" s="1">
        <v>44567</v>
      </c>
      <c r="D138" s="2">
        <v>9.4444444444444442E-2</v>
      </c>
      <c r="E138" s="1">
        <f t="shared" si="12"/>
        <v>44567.094444444447</v>
      </c>
      <c r="F138" s="3" t="str">
        <f t="shared" si="13"/>
        <v>Jan,2022</v>
      </c>
      <c r="G138">
        <f t="shared" si="14"/>
        <v>2022</v>
      </c>
      <c r="H138" t="str">
        <f t="shared" si="15"/>
        <v>Thu</v>
      </c>
      <c r="I138">
        <f t="shared" si="16"/>
        <v>2</v>
      </c>
      <c r="J138" t="str">
        <f t="shared" si="17"/>
        <v>NO</v>
      </c>
      <c r="K138" cm="1">
        <f t="array" ref="K138">_xlfn.XLOOKUP(Table10[[#This Row],[Severity_Level]],{"MINOR","MODERATE","SEVERE","FATAL"},{1,2,3,5})</f>
        <v>2</v>
      </c>
    </row>
    <row r="139" spans="1:11" x14ac:dyDescent="0.3">
      <c r="A139">
        <v>2</v>
      </c>
      <c r="B139" t="s">
        <v>27</v>
      </c>
      <c r="C139" s="1">
        <v>44567</v>
      </c>
      <c r="D139" s="2">
        <v>9.5138888888888884E-2</v>
      </c>
      <c r="E139" s="1">
        <f t="shared" si="12"/>
        <v>44567.095138888886</v>
      </c>
      <c r="F139" s="3" t="str">
        <f t="shared" si="13"/>
        <v>Jan,2022</v>
      </c>
      <c r="G139">
        <f t="shared" si="14"/>
        <v>2022</v>
      </c>
      <c r="H139" t="str">
        <f t="shared" si="15"/>
        <v>Thu</v>
      </c>
      <c r="I139">
        <f t="shared" si="16"/>
        <v>2</v>
      </c>
      <c r="J139" t="str">
        <f t="shared" si="17"/>
        <v>NO</v>
      </c>
      <c r="K139" cm="1">
        <f t="array" ref="K139">_xlfn.XLOOKUP(Table10[[#This Row],[Severity_Level]],{"MINOR","MODERATE","SEVERE","FATAL"},{1,2,3,5})</f>
        <v>3</v>
      </c>
    </row>
    <row r="140" spans="1:11" x14ac:dyDescent="0.3">
      <c r="A140">
        <v>5</v>
      </c>
      <c r="B140" t="s">
        <v>32</v>
      </c>
      <c r="C140" s="1">
        <v>44567</v>
      </c>
      <c r="D140" s="2">
        <v>9.583333333333334E-2</v>
      </c>
      <c r="E140" s="1">
        <f t="shared" si="12"/>
        <v>44567.095833333333</v>
      </c>
      <c r="F140" s="3" t="str">
        <f t="shared" si="13"/>
        <v>Jan,2022</v>
      </c>
      <c r="G140">
        <f t="shared" si="14"/>
        <v>2022</v>
      </c>
      <c r="H140" t="str">
        <f t="shared" si="15"/>
        <v>Thu</v>
      </c>
      <c r="I140">
        <f t="shared" si="16"/>
        <v>2</v>
      </c>
      <c r="J140" t="str">
        <f t="shared" si="17"/>
        <v>NO</v>
      </c>
      <c r="K140" cm="1">
        <f t="array" ref="K140">_xlfn.XLOOKUP(Table10[[#This Row],[Severity_Level]],{"MINOR","MODERATE","SEVERE","FATAL"},{1,2,3,5})</f>
        <v>2</v>
      </c>
    </row>
    <row r="141" spans="1:11" x14ac:dyDescent="0.3">
      <c r="A141">
        <v>4</v>
      </c>
      <c r="B141" t="s">
        <v>32</v>
      </c>
      <c r="C141" s="1">
        <v>44567</v>
      </c>
      <c r="D141" s="2">
        <v>9.6527777777777782E-2</v>
      </c>
      <c r="E141" s="1">
        <f t="shared" si="12"/>
        <v>44567.09652777778</v>
      </c>
      <c r="F141" s="3" t="str">
        <f t="shared" si="13"/>
        <v>Jan,2022</v>
      </c>
      <c r="G141">
        <f t="shared" si="14"/>
        <v>2022</v>
      </c>
      <c r="H141" t="str">
        <f t="shared" si="15"/>
        <v>Thu</v>
      </c>
      <c r="I141">
        <f t="shared" si="16"/>
        <v>2</v>
      </c>
      <c r="J141" t="str">
        <f t="shared" si="17"/>
        <v>NO</v>
      </c>
      <c r="K141" cm="1">
        <f t="array" ref="K141">_xlfn.XLOOKUP(Table10[[#This Row],[Severity_Level]],{"MINOR","MODERATE","SEVERE","FATAL"},{1,2,3,5})</f>
        <v>2</v>
      </c>
    </row>
    <row r="142" spans="1:11" x14ac:dyDescent="0.3">
      <c r="A142">
        <v>3</v>
      </c>
      <c r="B142" t="s">
        <v>32</v>
      </c>
      <c r="C142" s="1">
        <v>44567</v>
      </c>
      <c r="D142" s="2">
        <v>9.7222222222222224E-2</v>
      </c>
      <c r="E142" s="1">
        <f t="shared" si="12"/>
        <v>44567.097222222219</v>
      </c>
      <c r="F142" s="3" t="str">
        <f t="shared" si="13"/>
        <v>Jan,2022</v>
      </c>
      <c r="G142">
        <f t="shared" si="14"/>
        <v>2022</v>
      </c>
      <c r="H142" t="str">
        <f t="shared" si="15"/>
        <v>Thu</v>
      </c>
      <c r="I142">
        <f t="shared" si="16"/>
        <v>2</v>
      </c>
      <c r="J142" t="str">
        <f t="shared" si="17"/>
        <v>NO</v>
      </c>
      <c r="K142" cm="1">
        <f t="array" ref="K142">_xlfn.XLOOKUP(Table10[[#This Row],[Severity_Level]],{"MINOR","MODERATE","SEVERE","FATAL"},{1,2,3,5})</f>
        <v>2</v>
      </c>
    </row>
    <row r="143" spans="1:11" x14ac:dyDescent="0.3">
      <c r="A143">
        <v>3</v>
      </c>
      <c r="B143" t="s">
        <v>16</v>
      </c>
      <c r="C143" s="1">
        <v>44567</v>
      </c>
      <c r="D143" s="2">
        <v>9.7916666666666666E-2</v>
      </c>
      <c r="E143" s="1">
        <f t="shared" si="12"/>
        <v>44567.097916666666</v>
      </c>
      <c r="F143" s="3" t="str">
        <f t="shared" si="13"/>
        <v>Jan,2022</v>
      </c>
      <c r="G143">
        <f t="shared" si="14"/>
        <v>2022</v>
      </c>
      <c r="H143" t="str">
        <f t="shared" si="15"/>
        <v>Thu</v>
      </c>
      <c r="I143">
        <f t="shared" si="16"/>
        <v>2</v>
      </c>
      <c r="J143" t="str">
        <f t="shared" si="17"/>
        <v>NO</v>
      </c>
      <c r="K143" cm="1">
        <f t="array" ref="K143">_xlfn.XLOOKUP(Table10[[#This Row],[Severity_Level]],{"MINOR","MODERATE","SEVERE","FATAL"},{1,2,3,5})</f>
        <v>1</v>
      </c>
    </row>
    <row r="144" spans="1:11" x14ac:dyDescent="0.3">
      <c r="A144">
        <v>1</v>
      </c>
      <c r="B144" t="s">
        <v>16</v>
      </c>
      <c r="C144" s="1">
        <v>44567</v>
      </c>
      <c r="D144" s="2">
        <v>9.8611111111111108E-2</v>
      </c>
      <c r="E144" s="1">
        <f t="shared" si="12"/>
        <v>44567.098611111112</v>
      </c>
      <c r="F144" s="3" t="str">
        <f t="shared" si="13"/>
        <v>Jan,2022</v>
      </c>
      <c r="G144">
        <f t="shared" si="14"/>
        <v>2022</v>
      </c>
      <c r="H144" t="str">
        <f t="shared" si="15"/>
        <v>Thu</v>
      </c>
      <c r="I144">
        <f t="shared" si="16"/>
        <v>2</v>
      </c>
      <c r="J144" t="str">
        <f t="shared" si="17"/>
        <v>NO</v>
      </c>
      <c r="K144" cm="1">
        <f t="array" ref="K144">_xlfn.XLOOKUP(Table10[[#This Row],[Severity_Level]],{"MINOR","MODERATE","SEVERE","FATAL"},{1,2,3,5})</f>
        <v>1</v>
      </c>
    </row>
    <row r="145" spans="1:11" x14ac:dyDescent="0.3">
      <c r="A145">
        <v>2</v>
      </c>
      <c r="B145" t="s">
        <v>32</v>
      </c>
      <c r="C145" s="1">
        <v>44567</v>
      </c>
      <c r="D145" s="2">
        <v>9.930555555555555E-2</v>
      </c>
      <c r="E145" s="1">
        <f t="shared" si="12"/>
        <v>44567.099305555559</v>
      </c>
      <c r="F145" s="3" t="str">
        <f t="shared" si="13"/>
        <v>Jan,2022</v>
      </c>
      <c r="G145">
        <f t="shared" si="14"/>
        <v>2022</v>
      </c>
      <c r="H145" t="str">
        <f t="shared" si="15"/>
        <v>Thu</v>
      </c>
      <c r="I145">
        <f t="shared" si="16"/>
        <v>2</v>
      </c>
      <c r="J145" t="str">
        <f t="shared" si="17"/>
        <v>NO</v>
      </c>
      <c r="K145" cm="1">
        <f t="array" ref="K145">_xlfn.XLOOKUP(Table10[[#This Row],[Severity_Level]],{"MINOR","MODERATE","SEVERE","FATAL"},{1,2,3,5})</f>
        <v>2</v>
      </c>
    </row>
    <row r="146" spans="1:11" x14ac:dyDescent="0.3">
      <c r="A146">
        <v>5</v>
      </c>
      <c r="B146" t="s">
        <v>32</v>
      </c>
      <c r="C146" s="1">
        <v>44568</v>
      </c>
      <c r="D146" s="2">
        <v>0.1</v>
      </c>
      <c r="E146" s="1">
        <f t="shared" si="12"/>
        <v>44568.1</v>
      </c>
      <c r="F146" s="3" t="str">
        <f t="shared" si="13"/>
        <v>Jan,2022</v>
      </c>
      <c r="G146">
        <f t="shared" si="14"/>
        <v>2022</v>
      </c>
      <c r="H146" t="str">
        <f t="shared" si="15"/>
        <v>Fri</v>
      </c>
      <c r="I146">
        <f t="shared" si="16"/>
        <v>2</v>
      </c>
      <c r="J146" t="str">
        <f t="shared" si="17"/>
        <v>NO</v>
      </c>
      <c r="K146" cm="1">
        <f t="array" ref="K146">_xlfn.XLOOKUP(Table10[[#This Row],[Severity_Level]],{"MINOR","MODERATE","SEVERE","FATAL"},{1,2,3,5})</f>
        <v>2</v>
      </c>
    </row>
    <row r="147" spans="1:11" x14ac:dyDescent="0.3">
      <c r="A147">
        <v>2</v>
      </c>
      <c r="B147" t="s">
        <v>32</v>
      </c>
      <c r="C147" s="1">
        <v>44568</v>
      </c>
      <c r="D147" s="2">
        <v>0.10069444444444445</v>
      </c>
      <c r="E147" s="1">
        <f t="shared" si="12"/>
        <v>44568.100694444445</v>
      </c>
      <c r="F147" s="3" t="str">
        <f t="shared" si="13"/>
        <v>Jan,2022</v>
      </c>
      <c r="G147">
        <f t="shared" si="14"/>
        <v>2022</v>
      </c>
      <c r="H147" t="str">
        <f t="shared" si="15"/>
        <v>Fri</v>
      </c>
      <c r="I147">
        <f t="shared" si="16"/>
        <v>2</v>
      </c>
      <c r="J147" t="str">
        <f t="shared" si="17"/>
        <v>NO</v>
      </c>
      <c r="K147" cm="1">
        <f t="array" ref="K147">_xlfn.XLOOKUP(Table10[[#This Row],[Severity_Level]],{"MINOR","MODERATE","SEVERE","FATAL"},{1,2,3,5})</f>
        <v>2</v>
      </c>
    </row>
    <row r="148" spans="1:11" x14ac:dyDescent="0.3">
      <c r="A148">
        <v>3</v>
      </c>
      <c r="B148" t="s">
        <v>27</v>
      </c>
      <c r="C148" s="1">
        <v>44568</v>
      </c>
      <c r="D148" s="2">
        <v>0.10138888888888889</v>
      </c>
      <c r="E148" s="1">
        <f t="shared" si="12"/>
        <v>44568.101388888892</v>
      </c>
      <c r="F148" s="3" t="str">
        <f t="shared" si="13"/>
        <v>Jan,2022</v>
      </c>
      <c r="G148">
        <f t="shared" si="14"/>
        <v>2022</v>
      </c>
      <c r="H148" t="str">
        <f t="shared" si="15"/>
        <v>Fri</v>
      </c>
      <c r="I148">
        <f t="shared" si="16"/>
        <v>2</v>
      </c>
      <c r="J148" t="str">
        <f t="shared" si="17"/>
        <v>NO</v>
      </c>
      <c r="K148" cm="1">
        <f t="array" ref="K148">_xlfn.XLOOKUP(Table10[[#This Row],[Severity_Level]],{"MINOR","MODERATE","SEVERE","FATAL"},{1,2,3,5})</f>
        <v>3</v>
      </c>
    </row>
    <row r="149" spans="1:11" x14ac:dyDescent="0.3">
      <c r="A149">
        <v>2</v>
      </c>
      <c r="B149" t="s">
        <v>32</v>
      </c>
      <c r="C149" s="1">
        <v>44568</v>
      </c>
      <c r="D149" s="2">
        <v>0.10208333333333333</v>
      </c>
      <c r="E149" s="1">
        <f t="shared" si="12"/>
        <v>44568.102083333331</v>
      </c>
      <c r="F149" s="3" t="str">
        <f t="shared" si="13"/>
        <v>Jan,2022</v>
      </c>
      <c r="G149">
        <f t="shared" si="14"/>
        <v>2022</v>
      </c>
      <c r="H149" t="str">
        <f t="shared" si="15"/>
        <v>Fri</v>
      </c>
      <c r="I149">
        <f t="shared" si="16"/>
        <v>2</v>
      </c>
      <c r="J149" t="str">
        <f t="shared" si="17"/>
        <v>NO</v>
      </c>
      <c r="K149" cm="1">
        <f t="array" ref="K149">_xlfn.XLOOKUP(Table10[[#This Row],[Severity_Level]],{"MINOR","MODERATE","SEVERE","FATAL"},{1,2,3,5})</f>
        <v>2</v>
      </c>
    </row>
    <row r="150" spans="1:11" x14ac:dyDescent="0.3">
      <c r="A150">
        <v>2</v>
      </c>
      <c r="B150" t="s">
        <v>16</v>
      </c>
      <c r="C150" s="1">
        <v>44568</v>
      </c>
      <c r="D150" s="2">
        <v>0.10277777777777777</v>
      </c>
      <c r="E150" s="1">
        <f t="shared" si="12"/>
        <v>44568.102777777778</v>
      </c>
      <c r="F150" s="3" t="str">
        <f t="shared" si="13"/>
        <v>Jan,2022</v>
      </c>
      <c r="G150">
        <f t="shared" si="14"/>
        <v>2022</v>
      </c>
      <c r="H150" t="str">
        <f t="shared" si="15"/>
        <v>Fri</v>
      </c>
      <c r="I150">
        <f t="shared" si="16"/>
        <v>2</v>
      </c>
      <c r="J150" t="str">
        <f t="shared" si="17"/>
        <v>NO</v>
      </c>
      <c r="K150" cm="1">
        <f t="array" ref="K150">_xlfn.XLOOKUP(Table10[[#This Row],[Severity_Level]],{"MINOR","MODERATE","SEVERE","FATAL"},{1,2,3,5})</f>
        <v>1</v>
      </c>
    </row>
    <row r="151" spans="1:11" x14ac:dyDescent="0.3">
      <c r="A151">
        <v>4</v>
      </c>
      <c r="B151" t="s">
        <v>40</v>
      </c>
      <c r="C151" s="1">
        <v>44568</v>
      </c>
      <c r="D151" s="2">
        <v>0.10347222222222222</v>
      </c>
      <c r="E151" s="1">
        <f t="shared" si="12"/>
        <v>44568.103472222225</v>
      </c>
      <c r="F151" s="3" t="str">
        <f t="shared" si="13"/>
        <v>Jan,2022</v>
      </c>
      <c r="G151">
        <f t="shared" si="14"/>
        <v>2022</v>
      </c>
      <c r="H151" t="str">
        <f t="shared" si="15"/>
        <v>Fri</v>
      </c>
      <c r="I151">
        <f t="shared" si="16"/>
        <v>2</v>
      </c>
      <c r="J151" t="str">
        <f t="shared" si="17"/>
        <v>NO</v>
      </c>
      <c r="K151" cm="1">
        <f t="array" ref="K151">_xlfn.XLOOKUP(Table10[[#This Row],[Severity_Level]],{"MINOR","MODERATE","SEVERE","FATAL"},{1,2,3,5})</f>
        <v>5</v>
      </c>
    </row>
    <row r="152" spans="1:11" x14ac:dyDescent="0.3">
      <c r="A152">
        <v>4</v>
      </c>
      <c r="B152" t="s">
        <v>27</v>
      </c>
      <c r="C152" s="1">
        <v>44568</v>
      </c>
      <c r="D152" s="2">
        <v>0.10416666666666667</v>
      </c>
      <c r="E152" s="1">
        <f t="shared" si="12"/>
        <v>44568.104166666664</v>
      </c>
      <c r="F152" s="3" t="str">
        <f t="shared" si="13"/>
        <v>Jan,2022</v>
      </c>
      <c r="G152">
        <f t="shared" si="14"/>
        <v>2022</v>
      </c>
      <c r="H152" t="str">
        <f t="shared" si="15"/>
        <v>Fri</v>
      </c>
      <c r="I152">
        <f t="shared" si="16"/>
        <v>2</v>
      </c>
      <c r="J152" t="str">
        <f t="shared" si="17"/>
        <v>NO</v>
      </c>
      <c r="K152" cm="1">
        <f t="array" ref="K152">_xlfn.XLOOKUP(Table10[[#This Row],[Severity_Level]],{"MINOR","MODERATE","SEVERE","FATAL"},{1,2,3,5})</f>
        <v>3</v>
      </c>
    </row>
    <row r="153" spans="1:11" x14ac:dyDescent="0.3">
      <c r="A153">
        <v>4</v>
      </c>
      <c r="B153" t="s">
        <v>40</v>
      </c>
      <c r="C153" s="1">
        <v>44568</v>
      </c>
      <c r="D153" s="2">
        <v>0.10486111111111111</v>
      </c>
      <c r="E153" s="1">
        <f t="shared" si="12"/>
        <v>44568.104861111111</v>
      </c>
      <c r="F153" s="3" t="str">
        <f t="shared" si="13"/>
        <v>Jan,2022</v>
      </c>
      <c r="G153">
        <f t="shared" si="14"/>
        <v>2022</v>
      </c>
      <c r="H153" t="str">
        <f t="shared" si="15"/>
        <v>Fri</v>
      </c>
      <c r="I153">
        <f t="shared" si="16"/>
        <v>2</v>
      </c>
      <c r="J153" t="str">
        <f t="shared" si="17"/>
        <v>NO</v>
      </c>
      <c r="K153" cm="1">
        <f t="array" ref="K153">_xlfn.XLOOKUP(Table10[[#This Row],[Severity_Level]],{"MINOR","MODERATE","SEVERE","FATAL"},{1,2,3,5})</f>
        <v>5</v>
      </c>
    </row>
    <row r="154" spans="1:11" x14ac:dyDescent="0.3">
      <c r="A154">
        <v>5</v>
      </c>
      <c r="B154" t="s">
        <v>27</v>
      </c>
      <c r="C154" s="1">
        <v>44568</v>
      </c>
      <c r="D154" s="2">
        <v>0.10555555555555556</v>
      </c>
      <c r="E154" s="1">
        <f t="shared" si="12"/>
        <v>44568.105555555558</v>
      </c>
      <c r="F154" s="3" t="str">
        <f t="shared" si="13"/>
        <v>Jan,2022</v>
      </c>
      <c r="G154">
        <f t="shared" si="14"/>
        <v>2022</v>
      </c>
      <c r="H154" t="str">
        <f t="shared" si="15"/>
        <v>Fri</v>
      </c>
      <c r="I154">
        <f t="shared" si="16"/>
        <v>2</v>
      </c>
      <c r="J154" t="str">
        <f t="shared" si="17"/>
        <v>NO</v>
      </c>
      <c r="K154" cm="1">
        <f t="array" ref="K154">_xlfn.XLOOKUP(Table10[[#This Row],[Severity_Level]],{"MINOR","MODERATE","SEVERE","FATAL"},{1,2,3,5})</f>
        <v>3</v>
      </c>
    </row>
    <row r="155" spans="1:11" x14ac:dyDescent="0.3">
      <c r="A155">
        <v>5</v>
      </c>
      <c r="B155" t="s">
        <v>40</v>
      </c>
      <c r="C155" s="1">
        <v>44568</v>
      </c>
      <c r="D155" s="2">
        <v>0.10625</v>
      </c>
      <c r="E155" s="1">
        <f t="shared" si="12"/>
        <v>44568.106249999997</v>
      </c>
      <c r="F155" s="3" t="str">
        <f t="shared" si="13"/>
        <v>Jan,2022</v>
      </c>
      <c r="G155">
        <f t="shared" si="14"/>
        <v>2022</v>
      </c>
      <c r="H155" t="str">
        <f t="shared" si="15"/>
        <v>Fri</v>
      </c>
      <c r="I155">
        <f t="shared" si="16"/>
        <v>2</v>
      </c>
      <c r="J155" t="str">
        <f t="shared" si="17"/>
        <v>NO</v>
      </c>
      <c r="K155" cm="1">
        <f t="array" ref="K155">_xlfn.XLOOKUP(Table10[[#This Row],[Severity_Level]],{"MINOR","MODERATE","SEVERE","FATAL"},{1,2,3,5})</f>
        <v>5</v>
      </c>
    </row>
    <row r="156" spans="1:11" x14ac:dyDescent="0.3">
      <c r="A156">
        <v>2</v>
      </c>
      <c r="B156" t="s">
        <v>40</v>
      </c>
      <c r="C156" s="1">
        <v>44568</v>
      </c>
      <c r="D156" s="2">
        <v>0.10694444444444444</v>
      </c>
      <c r="E156" s="1">
        <f t="shared" si="12"/>
        <v>44568.106944444444</v>
      </c>
      <c r="F156" s="3" t="str">
        <f t="shared" si="13"/>
        <v>Jan,2022</v>
      </c>
      <c r="G156">
        <f t="shared" si="14"/>
        <v>2022</v>
      </c>
      <c r="H156" t="str">
        <f t="shared" si="15"/>
        <v>Fri</v>
      </c>
      <c r="I156">
        <f t="shared" si="16"/>
        <v>2</v>
      </c>
      <c r="J156" t="str">
        <f t="shared" si="17"/>
        <v>NO</v>
      </c>
      <c r="K156" cm="1">
        <f t="array" ref="K156">_xlfn.XLOOKUP(Table10[[#This Row],[Severity_Level]],{"MINOR","MODERATE","SEVERE","FATAL"},{1,2,3,5})</f>
        <v>5</v>
      </c>
    </row>
    <row r="157" spans="1:11" x14ac:dyDescent="0.3">
      <c r="A157">
        <v>3</v>
      </c>
      <c r="B157" t="s">
        <v>40</v>
      </c>
      <c r="C157" s="1">
        <v>44568</v>
      </c>
      <c r="D157" s="2">
        <v>0.1076388888888889</v>
      </c>
      <c r="E157" s="1">
        <f t="shared" si="12"/>
        <v>44568.107638888891</v>
      </c>
      <c r="F157" s="3" t="str">
        <f t="shared" si="13"/>
        <v>Jan,2022</v>
      </c>
      <c r="G157">
        <f t="shared" si="14"/>
        <v>2022</v>
      </c>
      <c r="H157" t="str">
        <f t="shared" si="15"/>
        <v>Fri</v>
      </c>
      <c r="I157">
        <f t="shared" si="16"/>
        <v>2</v>
      </c>
      <c r="J157" t="str">
        <f t="shared" si="17"/>
        <v>NO</v>
      </c>
      <c r="K157" cm="1">
        <f t="array" ref="K157">_xlfn.XLOOKUP(Table10[[#This Row],[Severity_Level]],{"MINOR","MODERATE","SEVERE","FATAL"},{1,2,3,5})</f>
        <v>5</v>
      </c>
    </row>
    <row r="158" spans="1:11" x14ac:dyDescent="0.3">
      <c r="A158">
        <v>2</v>
      </c>
      <c r="B158" t="s">
        <v>40</v>
      </c>
      <c r="C158" s="1">
        <v>44568</v>
      </c>
      <c r="D158" s="2">
        <v>0.10833333333333334</v>
      </c>
      <c r="E158" s="1">
        <f t="shared" si="12"/>
        <v>44568.10833333333</v>
      </c>
      <c r="F158" s="3" t="str">
        <f t="shared" si="13"/>
        <v>Jan,2022</v>
      </c>
      <c r="G158">
        <f t="shared" si="14"/>
        <v>2022</v>
      </c>
      <c r="H158" t="str">
        <f t="shared" si="15"/>
        <v>Fri</v>
      </c>
      <c r="I158">
        <f t="shared" si="16"/>
        <v>2</v>
      </c>
      <c r="J158" t="str">
        <f t="shared" si="17"/>
        <v>NO</v>
      </c>
      <c r="K158" cm="1">
        <f t="array" ref="K158">_xlfn.XLOOKUP(Table10[[#This Row],[Severity_Level]],{"MINOR","MODERATE","SEVERE","FATAL"},{1,2,3,5})</f>
        <v>5</v>
      </c>
    </row>
    <row r="159" spans="1:11" x14ac:dyDescent="0.3">
      <c r="A159">
        <v>4</v>
      </c>
      <c r="B159" t="s">
        <v>16</v>
      </c>
      <c r="C159" s="1">
        <v>44568</v>
      </c>
      <c r="D159" s="2">
        <v>0.10902777777777778</v>
      </c>
      <c r="E159" s="1">
        <f t="shared" si="12"/>
        <v>44568.109027777777</v>
      </c>
      <c r="F159" s="3" t="str">
        <f t="shared" si="13"/>
        <v>Jan,2022</v>
      </c>
      <c r="G159">
        <f t="shared" si="14"/>
        <v>2022</v>
      </c>
      <c r="H159" t="str">
        <f t="shared" si="15"/>
        <v>Fri</v>
      </c>
      <c r="I159">
        <f t="shared" si="16"/>
        <v>2</v>
      </c>
      <c r="J159" t="str">
        <f t="shared" si="17"/>
        <v>NO</v>
      </c>
      <c r="K159" cm="1">
        <f t="array" ref="K159">_xlfn.XLOOKUP(Table10[[#This Row],[Severity_Level]],{"MINOR","MODERATE","SEVERE","FATAL"},{1,2,3,5})</f>
        <v>1</v>
      </c>
    </row>
    <row r="160" spans="1:11" x14ac:dyDescent="0.3">
      <c r="A160">
        <v>4</v>
      </c>
      <c r="B160" t="s">
        <v>40</v>
      </c>
      <c r="C160" s="1">
        <v>44568</v>
      </c>
      <c r="D160" s="2">
        <v>0.10972222222222222</v>
      </c>
      <c r="E160" s="1">
        <f t="shared" si="12"/>
        <v>44568.109722222223</v>
      </c>
      <c r="F160" s="3" t="str">
        <f t="shared" si="13"/>
        <v>Jan,2022</v>
      </c>
      <c r="G160">
        <f t="shared" si="14"/>
        <v>2022</v>
      </c>
      <c r="H160" t="str">
        <f t="shared" si="15"/>
        <v>Fri</v>
      </c>
      <c r="I160">
        <f t="shared" si="16"/>
        <v>2</v>
      </c>
      <c r="J160" t="str">
        <f t="shared" si="17"/>
        <v>NO</v>
      </c>
      <c r="K160" cm="1">
        <f t="array" ref="K160">_xlfn.XLOOKUP(Table10[[#This Row],[Severity_Level]],{"MINOR","MODERATE","SEVERE","FATAL"},{1,2,3,5})</f>
        <v>5</v>
      </c>
    </row>
    <row r="161" spans="1:11" x14ac:dyDescent="0.3">
      <c r="A161">
        <v>2</v>
      </c>
      <c r="B161" t="s">
        <v>27</v>
      </c>
      <c r="C161" s="1">
        <v>44568</v>
      </c>
      <c r="D161" s="2">
        <v>0.11041666666666666</v>
      </c>
      <c r="E161" s="1">
        <f t="shared" si="12"/>
        <v>44568.11041666667</v>
      </c>
      <c r="F161" s="3" t="str">
        <f t="shared" si="13"/>
        <v>Jan,2022</v>
      </c>
      <c r="G161">
        <f t="shared" si="14"/>
        <v>2022</v>
      </c>
      <c r="H161" t="str">
        <f t="shared" si="15"/>
        <v>Fri</v>
      </c>
      <c r="I161">
        <f t="shared" si="16"/>
        <v>2</v>
      </c>
      <c r="J161" t="str">
        <f t="shared" si="17"/>
        <v>NO</v>
      </c>
      <c r="K161" cm="1">
        <f t="array" ref="K161">_xlfn.XLOOKUP(Table10[[#This Row],[Severity_Level]],{"MINOR","MODERATE","SEVERE","FATAL"},{1,2,3,5})</f>
        <v>3</v>
      </c>
    </row>
    <row r="162" spans="1:11" x14ac:dyDescent="0.3">
      <c r="A162">
        <v>5</v>
      </c>
      <c r="B162" t="s">
        <v>27</v>
      </c>
      <c r="C162" s="1">
        <v>44568</v>
      </c>
      <c r="D162" s="2">
        <v>0.1111111111111111</v>
      </c>
      <c r="E162" s="1">
        <f t="shared" si="12"/>
        <v>44568.111111111109</v>
      </c>
      <c r="F162" s="3" t="str">
        <f t="shared" si="13"/>
        <v>Jan,2022</v>
      </c>
      <c r="G162">
        <f t="shared" si="14"/>
        <v>2022</v>
      </c>
      <c r="H162" t="str">
        <f t="shared" si="15"/>
        <v>Fri</v>
      </c>
      <c r="I162">
        <f t="shared" si="16"/>
        <v>2</v>
      </c>
      <c r="J162" t="str">
        <f t="shared" si="17"/>
        <v>NO</v>
      </c>
      <c r="K162" cm="1">
        <f t="array" ref="K162">_xlfn.XLOOKUP(Table10[[#This Row],[Severity_Level]],{"MINOR","MODERATE","SEVERE","FATAL"},{1,2,3,5})</f>
        <v>3</v>
      </c>
    </row>
    <row r="163" spans="1:11" x14ac:dyDescent="0.3">
      <c r="A163">
        <v>2</v>
      </c>
      <c r="B163" t="s">
        <v>32</v>
      </c>
      <c r="C163" s="1">
        <v>44568</v>
      </c>
      <c r="D163" s="2">
        <v>0.11180555555555556</v>
      </c>
      <c r="E163" s="1">
        <f t="shared" si="12"/>
        <v>44568.111805555556</v>
      </c>
      <c r="F163" s="3" t="str">
        <f t="shared" si="13"/>
        <v>Jan,2022</v>
      </c>
      <c r="G163">
        <f t="shared" si="14"/>
        <v>2022</v>
      </c>
      <c r="H163" t="str">
        <f t="shared" si="15"/>
        <v>Fri</v>
      </c>
      <c r="I163">
        <f t="shared" si="16"/>
        <v>2</v>
      </c>
      <c r="J163" t="str">
        <f t="shared" si="17"/>
        <v>NO</v>
      </c>
      <c r="K163" cm="1">
        <f t="array" ref="K163">_xlfn.XLOOKUP(Table10[[#This Row],[Severity_Level]],{"MINOR","MODERATE","SEVERE","FATAL"},{1,2,3,5})</f>
        <v>2</v>
      </c>
    </row>
    <row r="164" spans="1:11" x14ac:dyDescent="0.3">
      <c r="A164">
        <v>2</v>
      </c>
      <c r="B164" t="s">
        <v>40</v>
      </c>
      <c r="C164" s="1">
        <v>44568</v>
      </c>
      <c r="D164" s="2">
        <v>0.1125</v>
      </c>
      <c r="E164" s="1">
        <f t="shared" si="12"/>
        <v>44568.112500000003</v>
      </c>
      <c r="F164" s="3" t="str">
        <f t="shared" si="13"/>
        <v>Jan,2022</v>
      </c>
      <c r="G164">
        <f t="shared" si="14"/>
        <v>2022</v>
      </c>
      <c r="H164" t="str">
        <f t="shared" si="15"/>
        <v>Fri</v>
      </c>
      <c r="I164">
        <f t="shared" si="16"/>
        <v>2</v>
      </c>
      <c r="J164" t="str">
        <f t="shared" si="17"/>
        <v>NO</v>
      </c>
      <c r="K164" cm="1">
        <f t="array" ref="K164">_xlfn.XLOOKUP(Table10[[#This Row],[Severity_Level]],{"MINOR","MODERATE","SEVERE","FATAL"},{1,2,3,5})</f>
        <v>5</v>
      </c>
    </row>
    <row r="165" spans="1:11" x14ac:dyDescent="0.3">
      <c r="A165">
        <v>5</v>
      </c>
      <c r="B165" t="s">
        <v>27</v>
      </c>
      <c r="C165" s="1">
        <v>44568</v>
      </c>
      <c r="D165" s="2">
        <v>0.11319444444444444</v>
      </c>
      <c r="E165" s="1">
        <f t="shared" si="12"/>
        <v>44568.113194444442</v>
      </c>
      <c r="F165" s="3" t="str">
        <f t="shared" si="13"/>
        <v>Jan,2022</v>
      </c>
      <c r="G165">
        <f t="shared" si="14"/>
        <v>2022</v>
      </c>
      <c r="H165" t="str">
        <f t="shared" si="15"/>
        <v>Fri</v>
      </c>
      <c r="I165">
        <f t="shared" si="16"/>
        <v>2</v>
      </c>
      <c r="J165" t="str">
        <f t="shared" si="17"/>
        <v>NO</v>
      </c>
      <c r="K165" cm="1">
        <f t="array" ref="K165">_xlfn.XLOOKUP(Table10[[#This Row],[Severity_Level]],{"MINOR","MODERATE","SEVERE","FATAL"},{1,2,3,5})</f>
        <v>3</v>
      </c>
    </row>
    <row r="166" spans="1:11" x14ac:dyDescent="0.3">
      <c r="A166">
        <v>3</v>
      </c>
      <c r="B166" t="s">
        <v>27</v>
      </c>
      <c r="C166" s="1">
        <v>44568</v>
      </c>
      <c r="D166" s="2">
        <v>0.11388888888888889</v>
      </c>
      <c r="E166" s="1">
        <f t="shared" si="12"/>
        <v>44568.113888888889</v>
      </c>
      <c r="F166" s="3" t="str">
        <f t="shared" si="13"/>
        <v>Jan,2022</v>
      </c>
      <c r="G166">
        <f t="shared" si="14"/>
        <v>2022</v>
      </c>
      <c r="H166" t="str">
        <f t="shared" si="15"/>
        <v>Fri</v>
      </c>
      <c r="I166">
        <f t="shared" si="16"/>
        <v>2</v>
      </c>
      <c r="J166" t="str">
        <f t="shared" si="17"/>
        <v>NO</v>
      </c>
      <c r="K166" cm="1">
        <f t="array" ref="K166">_xlfn.XLOOKUP(Table10[[#This Row],[Severity_Level]],{"MINOR","MODERATE","SEVERE","FATAL"},{1,2,3,5})</f>
        <v>3</v>
      </c>
    </row>
    <row r="167" spans="1:11" x14ac:dyDescent="0.3">
      <c r="A167">
        <v>2</v>
      </c>
      <c r="B167" t="s">
        <v>27</v>
      </c>
      <c r="C167" s="1">
        <v>44568</v>
      </c>
      <c r="D167" s="2">
        <v>0.11458333333333333</v>
      </c>
      <c r="E167" s="1">
        <f t="shared" si="12"/>
        <v>44568.114583333336</v>
      </c>
      <c r="F167" s="3" t="str">
        <f t="shared" si="13"/>
        <v>Jan,2022</v>
      </c>
      <c r="G167">
        <f t="shared" si="14"/>
        <v>2022</v>
      </c>
      <c r="H167" t="str">
        <f t="shared" si="15"/>
        <v>Fri</v>
      </c>
      <c r="I167">
        <f t="shared" si="16"/>
        <v>2</v>
      </c>
      <c r="J167" t="str">
        <f t="shared" si="17"/>
        <v>NO</v>
      </c>
      <c r="K167" cm="1">
        <f t="array" ref="K167">_xlfn.XLOOKUP(Table10[[#This Row],[Severity_Level]],{"MINOR","MODERATE","SEVERE","FATAL"},{1,2,3,5})</f>
        <v>3</v>
      </c>
    </row>
    <row r="168" spans="1:11" x14ac:dyDescent="0.3">
      <c r="A168">
        <v>1</v>
      </c>
      <c r="B168" t="s">
        <v>40</v>
      </c>
      <c r="C168" s="1">
        <v>44568</v>
      </c>
      <c r="D168" s="2">
        <v>0.11527777777777778</v>
      </c>
      <c r="E168" s="1">
        <f t="shared" si="12"/>
        <v>44568.115277777775</v>
      </c>
      <c r="F168" s="3" t="str">
        <f t="shared" si="13"/>
        <v>Jan,2022</v>
      </c>
      <c r="G168">
        <f t="shared" si="14"/>
        <v>2022</v>
      </c>
      <c r="H168" t="str">
        <f t="shared" si="15"/>
        <v>Fri</v>
      </c>
      <c r="I168">
        <f t="shared" si="16"/>
        <v>2</v>
      </c>
      <c r="J168" t="str">
        <f t="shared" si="17"/>
        <v>NO</v>
      </c>
      <c r="K168" cm="1">
        <f t="array" ref="K168">_xlfn.XLOOKUP(Table10[[#This Row],[Severity_Level]],{"MINOR","MODERATE","SEVERE","FATAL"},{1,2,3,5})</f>
        <v>5</v>
      </c>
    </row>
    <row r="169" spans="1:11" x14ac:dyDescent="0.3">
      <c r="A169">
        <v>2</v>
      </c>
      <c r="B169" t="s">
        <v>27</v>
      </c>
      <c r="C169" s="1">
        <v>44568</v>
      </c>
      <c r="D169" s="2">
        <v>0.11597222222222223</v>
      </c>
      <c r="E169" s="1">
        <f t="shared" si="12"/>
        <v>44568.115972222222</v>
      </c>
      <c r="F169" s="3" t="str">
        <f t="shared" si="13"/>
        <v>Jan,2022</v>
      </c>
      <c r="G169">
        <f t="shared" si="14"/>
        <v>2022</v>
      </c>
      <c r="H169" t="str">
        <f t="shared" si="15"/>
        <v>Fri</v>
      </c>
      <c r="I169">
        <f t="shared" si="16"/>
        <v>2</v>
      </c>
      <c r="J169" t="str">
        <f t="shared" si="17"/>
        <v>NO</v>
      </c>
      <c r="K169" cm="1">
        <f t="array" ref="K169">_xlfn.XLOOKUP(Table10[[#This Row],[Severity_Level]],{"MINOR","MODERATE","SEVERE","FATAL"},{1,2,3,5})</f>
        <v>3</v>
      </c>
    </row>
    <row r="170" spans="1:11" x14ac:dyDescent="0.3">
      <c r="A170">
        <v>2</v>
      </c>
      <c r="B170" t="s">
        <v>32</v>
      </c>
      <c r="C170" s="1">
        <v>44569</v>
      </c>
      <c r="D170" s="2">
        <v>0.11666666666666667</v>
      </c>
      <c r="E170" s="1">
        <f t="shared" si="12"/>
        <v>44569.116666666669</v>
      </c>
      <c r="F170" s="3" t="str">
        <f t="shared" si="13"/>
        <v>Jan,2022</v>
      </c>
      <c r="G170">
        <f t="shared" si="14"/>
        <v>2022</v>
      </c>
      <c r="H170" t="str">
        <f t="shared" si="15"/>
        <v>Sat</v>
      </c>
      <c r="I170">
        <f t="shared" si="16"/>
        <v>2</v>
      </c>
      <c r="J170" t="str">
        <f t="shared" si="17"/>
        <v>NO</v>
      </c>
      <c r="K170" cm="1">
        <f t="array" ref="K170">_xlfn.XLOOKUP(Table10[[#This Row],[Severity_Level]],{"MINOR","MODERATE","SEVERE","FATAL"},{1,2,3,5})</f>
        <v>2</v>
      </c>
    </row>
    <row r="171" spans="1:11" x14ac:dyDescent="0.3">
      <c r="A171">
        <v>2</v>
      </c>
      <c r="B171" t="s">
        <v>16</v>
      </c>
      <c r="C171" s="1">
        <v>44569</v>
      </c>
      <c r="D171" s="2">
        <v>0.11736111111111111</v>
      </c>
      <c r="E171" s="1">
        <f t="shared" si="12"/>
        <v>44569.117361111108</v>
      </c>
      <c r="F171" s="3" t="str">
        <f t="shared" si="13"/>
        <v>Jan,2022</v>
      </c>
      <c r="G171">
        <f t="shared" si="14"/>
        <v>2022</v>
      </c>
      <c r="H171" t="str">
        <f t="shared" si="15"/>
        <v>Sat</v>
      </c>
      <c r="I171">
        <f t="shared" si="16"/>
        <v>2</v>
      </c>
      <c r="J171" t="str">
        <f t="shared" si="17"/>
        <v>NO</v>
      </c>
      <c r="K171" cm="1">
        <f t="array" ref="K171">_xlfn.XLOOKUP(Table10[[#This Row],[Severity_Level]],{"MINOR","MODERATE","SEVERE","FATAL"},{1,2,3,5})</f>
        <v>1</v>
      </c>
    </row>
    <row r="172" spans="1:11" x14ac:dyDescent="0.3">
      <c r="A172">
        <v>1</v>
      </c>
      <c r="B172" t="s">
        <v>32</v>
      </c>
      <c r="C172" s="1">
        <v>44569</v>
      </c>
      <c r="D172" s="2">
        <v>0.11805555555555555</v>
      </c>
      <c r="E172" s="1">
        <f t="shared" si="12"/>
        <v>44569.118055555555</v>
      </c>
      <c r="F172" s="3" t="str">
        <f t="shared" si="13"/>
        <v>Jan,2022</v>
      </c>
      <c r="G172">
        <f t="shared" si="14"/>
        <v>2022</v>
      </c>
      <c r="H172" t="str">
        <f t="shared" si="15"/>
        <v>Sat</v>
      </c>
      <c r="I172">
        <f t="shared" si="16"/>
        <v>2</v>
      </c>
      <c r="J172" t="str">
        <f t="shared" si="17"/>
        <v>NO</v>
      </c>
      <c r="K172" cm="1">
        <f t="array" ref="K172">_xlfn.XLOOKUP(Table10[[#This Row],[Severity_Level]],{"MINOR","MODERATE","SEVERE","FATAL"},{1,2,3,5})</f>
        <v>2</v>
      </c>
    </row>
    <row r="173" spans="1:11" x14ac:dyDescent="0.3">
      <c r="A173">
        <v>5</v>
      </c>
      <c r="B173" t="s">
        <v>27</v>
      </c>
      <c r="C173" s="1">
        <v>44569</v>
      </c>
      <c r="D173" s="2">
        <v>0.11874999999999999</v>
      </c>
      <c r="E173" s="1">
        <f t="shared" si="12"/>
        <v>44569.118750000001</v>
      </c>
      <c r="F173" s="3" t="str">
        <f t="shared" si="13"/>
        <v>Jan,2022</v>
      </c>
      <c r="G173">
        <f t="shared" si="14"/>
        <v>2022</v>
      </c>
      <c r="H173" t="str">
        <f t="shared" si="15"/>
        <v>Sat</v>
      </c>
      <c r="I173">
        <f t="shared" si="16"/>
        <v>2</v>
      </c>
      <c r="J173" t="str">
        <f t="shared" si="17"/>
        <v>NO</v>
      </c>
      <c r="K173" cm="1">
        <f t="array" ref="K173">_xlfn.XLOOKUP(Table10[[#This Row],[Severity_Level]],{"MINOR","MODERATE","SEVERE","FATAL"},{1,2,3,5})</f>
        <v>3</v>
      </c>
    </row>
    <row r="174" spans="1:11" x14ac:dyDescent="0.3">
      <c r="A174">
        <v>1</v>
      </c>
      <c r="B174" t="s">
        <v>32</v>
      </c>
      <c r="C174" s="1">
        <v>44569</v>
      </c>
      <c r="D174" s="2">
        <v>0.11944444444444445</v>
      </c>
      <c r="E174" s="1">
        <f t="shared" si="12"/>
        <v>44569.119444444441</v>
      </c>
      <c r="F174" s="3" t="str">
        <f t="shared" si="13"/>
        <v>Jan,2022</v>
      </c>
      <c r="G174">
        <f t="shared" si="14"/>
        <v>2022</v>
      </c>
      <c r="H174" t="str">
        <f t="shared" si="15"/>
        <v>Sat</v>
      </c>
      <c r="I174">
        <f t="shared" si="16"/>
        <v>2</v>
      </c>
      <c r="J174" t="str">
        <f t="shared" si="17"/>
        <v>NO</v>
      </c>
      <c r="K174" cm="1">
        <f t="array" ref="K174">_xlfn.XLOOKUP(Table10[[#This Row],[Severity_Level]],{"MINOR","MODERATE","SEVERE","FATAL"},{1,2,3,5})</f>
        <v>2</v>
      </c>
    </row>
    <row r="175" spans="1:11" x14ac:dyDescent="0.3">
      <c r="A175">
        <v>3</v>
      </c>
      <c r="B175" t="s">
        <v>16</v>
      </c>
      <c r="C175" s="1">
        <v>44569</v>
      </c>
      <c r="D175" s="2">
        <v>0.12013888888888889</v>
      </c>
      <c r="E175" s="1">
        <f t="shared" si="12"/>
        <v>44569.120138888888</v>
      </c>
      <c r="F175" s="3" t="str">
        <f t="shared" si="13"/>
        <v>Jan,2022</v>
      </c>
      <c r="G175">
        <f t="shared" si="14"/>
        <v>2022</v>
      </c>
      <c r="H175" t="str">
        <f t="shared" si="15"/>
        <v>Sat</v>
      </c>
      <c r="I175">
        <f t="shared" si="16"/>
        <v>2</v>
      </c>
      <c r="J175" t="str">
        <f t="shared" si="17"/>
        <v>NO</v>
      </c>
      <c r="K175" cm="1">
        <f t="array" ref="K175">_xlfn.XLOOKUP(Table10[[#This Row],[Severity_Level]],{"MINOR","MODERATE","SEVERE","FATAL"},{1,2,3,5})</f>
        <v>1</v>
      </c>
    </row>
    <row r="176" spans="1:11" x14ac:dyDescent="0.3">
      <c r="A176">
        <v>1</v>
      </c>
      <c r="B176" t="s">
        <v>40</v>
      </c>
      <c r="C176" s="1">
        <v>44569</v>
      </c>
      <c r="D176" s="2">
        <v>0.12083333333333333</v>
      </c>
      <c r="E176" s="1">
        <f t="shared" si="12"/>
        <v>44569.120833333334</v>
      </c>
      <c r="F176" s="3" t="str">
        <f t="shared" si="13"/>
        <v>Jan,2022</v>
      </c>
      <c r="G176">
        <f t="shared" si="14"/>
        <v>2022</v>
      </c>
      <c r="H176" t="str">
        <f t="shared" si="15"/>
        <v>Sat</v>
      </c>
      <c r="I176">
        <f t="shared" si="16"/>
        <v>2</v>
      </c>
      <c r="J176" t="str">
        <f t="shared" si="17"/>
        <v>NO</v>
      </c>
      <c r="K176" cm="1">
        <f t="array" ref="K176">_xlfn.XLOOKUP(Table10[[#This Row],[Severity_Level]],{"MINOR","MODERATE","SEVERE","FATAL"},{1,2,3,5})</f>
        <v>5</v>
      </c>
    </row>
    <row r="177" spans="1:11" x14ac:dyDescent="0.3">
      <c r="A177">
        <v>1</v>
      </c>
      <c r="B177" t="s">
        <v>27</v>
      </c>
      <c r="C177" s="1">
        <v>44569</v>
      </c>
      <c r="D177" s="2">
        <v>0.12152777777777778</v>
      </c>
      <c r="E177" s="1">
        <f t="shared" si="12"/>
        <v>44569.121527777781</v>
      </c>
      <c r="F177" s="3" t="str">
        <f t="shared" si="13"/>
        <v>Jan,2022</v>
      </c>
      <c r="G177">
        <f t="shared" si="14"/>
        <v>2022</v>
      </c>
      <c r="H177" t="str">
        <f t="shared" si="15"/>
        <v>Sat</v>
      </c>
      <c r="I177">
        <f t="shared" si="16"/>
        <v>2</v>
      </c>
      <c r="J177" t="str">
        <f t="shared" si="17"/>
        <v>NO</v>
      </c>
      <c r="K177" cm="1">
        <f t="array" ref="K177">_xlfn.XLOOKUP(Table10[[#This Row],[Severity_Level]],{"MINOR","MODERATE","SEVERE","FATAL"},{1,2,3,5})</f>
        <v>3</v>
      </c>
    </row>
    <row r="178" spans="1:11" x14ac:dyDescent="0.3">
      <c r="A178">
        <v>4</v>
      </c>
      <c r="B178" t="s">
        <v>27</v>
      </c>
      <c r="C178" s="1">
        <v>44569</v>
      </c>
      <c r="D178" s="2">
        <v>0.12222222222222222</v>
      </c>
      <c r="E178" s="1">
        <f t="shared" si="12"/>
        <v>44569.12222222222</v>
      </c>
      <c r="F178" s="3" t="str">
        <f t="shared" si="13"/>
        <v>Jan,2022</v>
      </c>
      <c r="G178">
        <f t="shared" si="14"/>
        <v>2022</v>
      </c>
      <c r="H178" t="str">
        <f t="shared" si="15"/>
        <v>Sat</v>
      </c>
      <c r="I178">
        <f t="shared" si="16"/>
        <v>2</v>
      </c>
      <c r="J178" t="str">
        <f t="shared" si="17"/>
        <v>NO</v>
      </c>
      <c r="K178" cm="1">
        <f t="array" ref="K178">_xlfn.XLOOKUP(Table10[[#This Row],[Severity_Level]],{"MINOR","MODERATE","SEVERE","FATAL"},{1,2,3,5})</f>
        <v>3</v>
      </c>
    </row>
    <row r="179" spans="1:11" x14ac:dyDescent="0.3">
      <c r="A179">
        <v>5</v>
      </c>
      <c r="B179" t="s">
        <v>27</v>
      </c>
      <c r="C179" s="1">
        <v>44569</v>
      </c>
      <c r="D179" s="2">
        <v>0.12291666666666666</v>
      </c>
      <c r="E179" s="1">
        <f t="shared" si="12"/>
        <v>44569.122916666667</v>
      </c>
      <c r="F179" s="3" t="str">
        <f t="shared" si="13"/>
        <v>Jan,2022</v>
      </c>
      <c r="G179">
        <f t="shared" si="14"/>
        <v>2022</v>
      </c>
      <c r="H179" t="str">
        <f t="shared" si="15"/>
        <v>Sat</v>
      </c>
      <c r="I179">
        <f t="shared" si="16"/>
        <v>2</v>
      </c>
      <c r="J179" t="str">
        <f t="shared" si="17"/>
        <v>NO</v>
      </c>
      <c r="K179" cm="1">
        <f t="array" ref="K179">_xlfn.XLOOKUP(Table10[[#This Row],[Severity_Level]],{"MINOR","MODERATE","SEVERE","FATAL"},{1,2,3,5})</f>
        <v>3</v>
      </c>
    </row>
    <row r="180" spans="1:11" x14ac:dyDescent="0.3">
      <c r="A180">
        <v>2</v>
      </c>
      <c r="B180" t="s">
        <v>32</v>
      </c>
      <c r="C180" s="1">
        <v>44569</v>
      </c>
      <c r="D180" s="2">
        <v>0.12361111111111112</v>
      </c>
      <c r="E180" s="1">
        <f t="shared" si="12"/>
        <v>44569.123611111114</v>
      </c>
      <c r="F180" s="3" t="str">
        <f t="shared" si="13"/>
        <v>Jan,2022</v>
      </c>
      <c r="G180">
        <f t="shared" si="14"/>
        <v>2022</v>
      </c>
      <c r="H180" t="str">
        <f t="shared" si="15"/>
        <v>Sat</v>
      </c>
      <c r="I180">
        <f t="shared" si="16"/>
        <v>2</v>
      </c>
      <c r="J180" t="str">
        <f t="shared" si="17"/>
        <v>NO</v>
      </c>
      <c r="K180" cm="1">
        <f t="array" ref="K180">_xlfn.XLOOKUP(Table10[[#This Row],[Severity_Level]],{"MINOR","MODERATE","SEVERE","FATAL"},{1,2,3,5})</f>
        <v>2</v>
      </c>
    </row>
    <row r="181" spans="1:11" x14ac:dyDescent="0.3">
      <c r="A181">
        <v>2</v>
      </c>
      <c r="B181" t="s">
        <v>40</v>
      </c>
      <c r="C181" s="1">
        <v>44569</v>
      </c>
      <c r="D181" s="2">
        <v>0.12430555555555556</v>
      </c>
      <c r="E181" s="1">
        <f t="shared" si="12"/>
        <v>44569.124305555553</v>
      </c>
      <c r="F181" s="3" t="str">
        <f t="shared" si="13"/>
        <v>Jan,2022</v>
      </c>
      <c r="G181">
        <f t="shared" si="14"/>
        <v>2022</v>
      </c>
      <c r="H181" t="str">
        <f t="shared" si="15"/>
        <v>Sat</v>
      </c>
      <c r="I181">
        <f t="shared" si="16"/>
        <v>2</v>
      </c>
      <c r="J181" t="str">
        <f t="shared" si="17"/>
        <v>NO</v>
      </c>
      <c r="K181" cm="1">
        <f t="array" ref="K181">_xlfn.XLOOKUP(Table10[[#This Row],[Severity_Level]],{"MINOR","MODERATE","SEVERE","FATAL"},{1,2,3,5})</f>
        <v>5</v>
      </c>
    </row>
    <row r="182" spans="1:11" x14ac:dyDescent="0.3">
      <c r="A182">
        <v>2</v>
      </c>
      <c r="B182" t="s">
        <v>27</v>
      </c>
      <c r="C182" s="1">
        <v>44569</v>
      </c>
      <c r="D182" s="2">
        <v>0.125</v>
      </c>
      <c r="E182" s="1">
        <f t="shared" si="12"/>
        <v>44569.125</v>
      </c>
      <c r="F182" s="3" t="str">
        <f t="shared" si="13"/>
        <v>Jan,2022</v>
      </c>
      <c r="G182">
        <f t="shared" si="14"/>
        <v>2022</v>
      </c>
      <c r="H182" t="str">
        <f t="shared" si="15"/>
        <v>Sat</v>
      </c>
      <c r="I182">
        <f t="shared" si="16"/>
        <v>3</v>
      </c>
      <c r="J182" t="str">
        <f t="shared" si="17"/>
        <v>NO</v>
      </c>
      <c r="K182" cm="1">
        <f t="array" ref="K182">_xlfn.XLOOKUP(Table10[[#This Row],[Severity_Level]],{"MINOR","MODERATE","SEVERE","FATAL"},{1,2,3,5})</f>
        <v>3</v>
      </c>
    </row>
    <row r="183" spans="1:11" x14ac:dyDescent="0.3">
      <c r="A183">
        <v>5</v>
      </c>
      <c r="B183" t="s">
        <v>40</v>
      </c>
      <c r="C183" s="1">
        <v>44569</v>
      </c>
      <c r="D183" s="2">
        <v>0.12569444444444444</v>
      </c>
      <c r="E183" s="1">
        <f t="shared" si="12"/>
        <v>44569.125694444447</v>
      </c>
      <c r="F183" s="3" t="str">
        <f t="shared" si="13"/>
        <v>Jan,2022</v>
      </c>
      <c r="G183">
        <f t="shared" si="14"/>
        <v>2022</v>
      </c>
      <c r="H183" t="str">
        <f t="shared" si="15"/>
        <v>Sat</v>
      </c>
      <c r="I183">
        <f t="shared" si="16"/>
        <v>3</v>
      </c>
      <c r="J183" t="str">
        <f t="shared" si="17"/>
        <v>NO</v>
      </c>
      <c r="K183" cm="1">
        <f t="array" ref="K183">_xlfn.XLOOKUP(Table10[[#This Row],[Severity_Level]],{"MINOR","MODERATE","SEVERE","FATAL"},{1,2,3,5})</f>
        <v>5</v>
      </c>
    </row>
    <row r="184" spans="1:11" x14ac:dyDescent="0.3">
      <c r="A184">
        <v>3</v>
      </c>
      <c r="B184" t="s">
        <v>27</v>
      </c>
      <c r="C184" s="1">
        <v>44569</v>
      </c>
      <c r="D184" s="2">
        <v>0.12638888888888888</v>
      </c>
      <c r="E184" s="1">
        <f t="shared" si="12"/>
        <v>44569.126388888886</v>
      </c>
      <c r="F184" s="3" t="str">
        <f t="shared" si="13"/>
        <v>Jan,2022</v>
      </c>
      <c r="G184">
        <f t="shared" si="14"/>
        <v>2022</v>
      </c>
      <c r="H184" t="str">
        <f t="shared" si="15"/>
        <v>Sat</v>
      </c>
      <c r="I184">
        <f t="shared" si="16"/>
        <v>3</v>
      </c>
      <c r="J184" t="str">
        <f t="shared" si="17"/>
        <v>NO</v>
      </c>
      <c r="K184" cm="1">
        <f t="array" ref="K184">_xlfn.XLOOKUP(Table10[[#This Row],[Severity_Level]],{"MINOR","MODERATE","SEVERE","FATAL"},{1,2,3,5})</f>
        <v>3</v>
      </c>
    </row>
    <row r="185" spans="1:11" x14ac:dyDescent="0.3">
      <c r="A185">
        <v>3</v>
      </c>
      <c r="B185" t="s">
        <v>16</v>
      </c>
      <c r="C185" s="1">
        <v>44569</v>
      </c>
      <c r="D185" s="2">
        <v>0.12708333333333333</v>
      </c>
      <c r="E185" s="1">
        <f t="shared" si="12"/>
        <v>44569.127083333333</v>
      </c>
      <c r="F185" s="3" t="str">
        <f t="shared" si="13"/>
        <v>Jan,2022</v>
      </c>
      <c r="G185">
        <f t="shared" si="14"/>
        <v>2022</v>
      </c>
      <c r="H185" t="str">
        <f t="shared" si="15"/>
        <v>Sat</v>
      </c>
      <c r="I185">
        <f t="shared" si="16"/>
        <v>3</v>
      </c>
      <c r="J185" t="str">
        <f t="shared" si="17"/>
        <v>NO</v>
      </c>
      <c r="K185" cm="1">
        <f t="array" ref="K185">_xlfn.XLOOKUP(Table10[[#This Row],[Severity_Level]],{"MINOR","MODERATE","SEVERE","FATAL"},{1,2,3,5})</f>
        <v>1</v>
      </c>
    </row>
    <row r="186" spans="1:11" x14ac:dyDescent="0.3">
      <c r="A186">
        <v>2</v>
      </c>
      <c r="B186" t="s">
        <v>16</v>
      </c>
      <c r="C186" s="1">
        <v>44569</v>
      </c>
      <c r="D186" s="2">
        <v>0.12777777777777777</v>
      </c>
      <c r="E186" s="1">
        <f t="shared" si="12"/>
        <v>44569.12777777778</v>
      </c>
      <c r="F186" s="3" t="str">
        <f t="shared" si="13"/>
        <v>Jan,2022</v>
      </c>
      <c r="G186">
        <f t="shared" si="14"/>
        <v>2022</v>
      </c>
      <c r="H186" t="str">
        <f t="shared" si="15"/>
        <v>Sat</v>
      </c>
      <c r="I186">
        <f t="shared" si="16"/>
        <v>3</v>
      </c>
      <c r="J186" t="str">
        <f t="shared" si="17"/>
        <v>NO</v>
      </c>
      <c r="K186" cm="1">
        <f t="array" ref="K186">_xlfn.XLOOKUP(Table10[[#This Row],[Severity_Level]],{"MINOR","MODERATE","SEVERE","FATAL"},{1,2,3,5})</f>
        <v>1</v>
      </c>
    </row>
    <row r="187" spans="1:11" x14ac:dyDescent="0.3">
      <c r="A187">
        <v>2</v>
      </c>
      <c r="B187" t="s">
        <v>27</v>
      </c>
      <c r="C187" s="1">
        <v>44569</v>
      </c>
      <c r="D187" s="2">
        <v>0.12847222222222221</v>
      </c>
      <c r="E187" s="1">
        <f t="shared" si="12"/>
        <v>44569.128472222219</v>
      </c>
      <c r="F187" s="3" t="str">
        <f t="shared" si="13"/>
        <v>Jan,2022</v>
      </c>
      <c r="G187">
        <f t="shared" si="14"/>
        <v>2022</v>
      </c>
      <c r="H187" t="str">
        <f t="shared" si="15"/>
        <v>Sat</v>
      </c>
      <c r="I187">
        <f t="shared" si="16"/>
        <v>3</v>
      </c>
      <c r="J187" t="str">
        <f t="shared" si="17"/>
        <v>NO</v>
      </c>
      <c r="K187" cm="1">
        <f t="array" ref="K187">_xlfn.XLOOKUP(Table10[[#This Row],[Severity_Level]],{"MINOR","MODERATE","SEVERE","FATAL"},{1,2,3,5})</f>
        <v>3</v>
      </c>
    </row>
    <row r="188" spans="1:11" x14ac:dyDescent="0.3">
      <c r="A188">
        <v>3</v>
      </c>
      <c r="B188" t="s">
        <v>40</v>
      </c>
      <c r="C188" s="1">
        <v>44569</v>
      </c>
      <c r="D188" s="2">
        <v>0.12916666666666668</v>
      </c>
      <c r="E188" s="1">
        <f t="shared" si="12"/>
        <v>44569.129166666666</v>
      </c>
      <c r="F188" s="3" t="str">
        <f t="shared" si="13"/>
        <v>Jan,2022</v>
      </c>
      <c r="G188">
        <f t="shared" si="14"/>
        <v>2022</v>
      </c>
      <c r="H188" t="str">
        <f t="shared" si="15"/>
        <v>Sat</v>
      </c>
      <c r="I188">
        <f t="shared" si="16"/>
        <v>3</v>
      </c>
      <c r="J188" t="str">
        <f t="shared" si="17"/>
        <v>NO</v>
      </c>
      <c r="K188" cm="1">
        <f t="array" ref="K188">_xlfn.XLOOKUP(Table10[[#This Row],[Severity_Level]],{"MINOR","MODERATE","SEVERE","FATAL"},{1,2,3,5})</f>
        <v>5</v>
      </c>
    </row>
    <row r="189" spans="1:11" x14ac:dyDescent="0.3">
      <c r="A189">
        <v>4</v>
      </c>
      <c r="B189" t="s">
        <v>32</v>
      </c>
      <c r="C189" s="1">
        <v>44569</v>
      </c>
      <c r="D189" s="2">
        <v>0.12986111111111112</v>
      </c>
      <c r="E189" s="1">
        <f t="shared" si="12"/>
        <v>44569.129861111112</v>
      </c>
      <c r="F189" s="3" t="str">
        <f t="shared" si="13"/>
        <v>Jan,2022</v>
      </c>
      <c r="G189">
        <f t="shared" si="14"/>
        <v>2022</v>
      </c>
      <c r="H189" t="str">
        <f t="shared" si="15"/>
        <v>Sat</v>
      </c>
      <c r="I189">
        <f t="shared" si="16"/>
        <v>3</v>
      </c>
      <c r="J189" t="str">
        <f t="shared" si="17"/>
        <v>NO</v>
      </c>
      <c r="K189" cm="1">
        <f t="array" ref="K189">_xlfn.XLOOKUP(Table10[[#This Row],[Severity_Level]],{"MINOR","MODERATE","SEVERE","FATAL"},{1,2,3,5})</f>
        <v>2</v>
      </c>
    </row>
    <row r="190" spans="1:11" x14ac:dyDescent="0.3">
      <c r="A190">
        <v>1</v>
      </c>
      <c r="B190" t="s">
        <v>40</v>
      </c>
      <c r="C190" s="1">
        <v>44569</v>
      </c>
      <c r="D190" s="2">
        <v>0.13055555555555556</v>
      </c>
      <c r="E190" s="1">
        <f t="shared" si="12"/>
        <v>44569.130555555559</v>
      </c>
      <c r="F190" s="3" t="str">
        <f t="shared" si="13"/>
        <v>Jan,2022</v>
      </c>
      <c r="G190">
        <f t="shared" si="14"/>
        <v>2022</v>
      </c>
      <c r="H190" t="str">
        <f t="shared" si="15"/>
        <v>Sat</v>
      </c>
      <c r="I190">
        <f t="shared" si="16"/>
        <v>3</v>
      </c>
      <c r="J190" t="str">
        <f t="shared" si="17"/>
        <v>NO</v>
      </c>
      <c r="K190" cm="1">
        <f t="array" ref="K190">_xlfn.XLOOKUP(Table10[[#This Row],[Severity_Level]],{"MINOR","MODERATE","SEVERE","FATAL"},{1,2,3,5})</f>
        <v>5</v>
      </c>
    </row>
    <row r="191" spans="1:11" x14ac:dyDescent="0.3">
      <c r="A191">
        <v>5</v>
      </c>
      <c r="B191" t="s">
        <v>40</v>
      </c>
      <c r="C191" s="1">
        <v>44569</v>
      </c>
      <c r="D191" s="2">
        <v>0.13125000000000001</v>
      </c>
      <c r="E191" s="1">
        <f t="shared" si="12"/>
        <v>44569.131249999999</v>
      </c>
      <c r="F191" s="3" t="str">
        <f t="shared" si="13"/>
        <v>Jan,2022</v>
      </c>
      <c r="G191">
        <f t="shared" si="14"/>
        <v>2022</v>
      </c>
      <c r="H191" t="str">
        <f t="shared" si="15"/>
        <v>Sat</v>
      </c>
      <c r="I191">
        <f t="shared" si="16"/>
        <v>3</v>
      </c>
      <c r="J191" t="str">
        <f t="shared" si="17"/>
        <v>NO</v>
      </c>
      <c r="K191" cm="1">
        <f t="array" ref="K191">_xlfn.XLOOKUP(Table10[[#This Row],[Severity_Level]],{"MINOR","MODERATE","SEVERE","FATAL"},{1,2,3,5})</f>
        <v>5</v>
      </c>
    </row>
    <row r="192" spans="1:11" x14ac:dyDescent="0.3">
      <c r="A192">
        <v>5</v>
      </c>
      <c r="B192" t="s">
        <v>27</v>
      </c>
      <c r="C192" s="1">
        <v>44569</v>
      </c>
      <c r="D192" s="2">
        <v>0.13194444444444445</v>
      </c>
      <c r="E192" s="1">
        <f t="shared" si="12"/>
        <v>44569.131944444445</v>
      </c>
      <c r="F192" s="3" t="str">
        <f t="shared" si="13"/>
        <v>Jan,2022</v>
      </c>
      <c r="G192">
        <f t="shared" si="14"/>
        <v>2022</v>
      </c>
      <c r="H192" t="str">
        <f t="shared" si="15"/>
        <v>Sat</v>
      </c>
      <c r="I192">
        <f t="shared" si="16"/>
        <v>3</v>
      </c>
      <c r="J192" t="str">
        <f t="shared" si="17"/>
        <v>NO</v>
      </c>
      <c r="K192" cm="1">
        <f t="array" ref="K192">_xlfn.XLOOKUP(Table10[[#This Row],[Severity_Level]],{"MINOR","MODERATE","SEVERE","FATAL"},{1,2,3,5})</f>
        <v>3</v>
      </c>
    </row>
    <row r="193" spans="1:11" x14ac:dyDescent="0.3">
      <c r="A193">
        <v>5</v>
      </c>
      <c r="B193" t="s">
        <v>16</v>
      </c>
      <c r="C193" s="1">
        <v>44569</v>
      </c>
      <c r="D193" s="2">
        <v>0.13263888888888889</v>
      </c>
      <c r="E193" s="1">
        <f t="shared" si="12"/>
        <v>44569.132638888892</v>
      </c>
      <c r="F193" s="3" t="str">
        <f t="shared" si="13"/>
        <v>Jan,2022</v>
      </c>
      <c r="G193">
        <f t="shared" si="14"/>
        <v>2022</v>
      </c>
      <c r="H193" t="str">
        <f t="shared" si="15"/>
        <v>Sat</v>
      </c>
      <c r="I193">
        <f t="shared" si="16"/>
        <v>3</v>
      </c>
      <c r="J193" t="str">
        <f t="shared" si="17"/>
        <v>NO</v>
      </c>
      <c r="K193" cm="1">
        <f t="array" ref="K193">_xlfn.XLOOKUP(Table10[[#This Row],[Severity_Level]],{"MINOR","MODERATE","SEVERE","FATAL"},{1,2,3,5})</f>
        <v>1</v>
      </c>
    </row>
    <row r="194" spans="1:11" x14ac:dyDescent="0.3">
      <c r="A194">
        <v>2</v>
      </c>
      <c r="B194" t="s">
        <v>16</v>
      </c>
      <c r="C194" s="1">
        <v>44570</v>
      </c>
      <c r="D194" s="2">
        <v>0.13333333333333333</v>
      </c>
      <c r="E194" s="1">
        <f t="shared" ref="E194:E257" si="18">C194+D194</f>
        <v>44570.133333333331</v>
      </c>
      <c r="F194" s="3" t="str">
        <f t="shared" ref="F194:F257" si="19">TEXT(C194,"MMM,YYY")</f>
        <v>Jan,2022</v>
      </c>
      <c r="G194">
        <f t="shared" ref="G194:G257" si="20">YEAR(C194)</f>
        <v>2022</v>
      </c>
      <c r="H194" t="str">
        <f t="shared" ref="H194:H257" si="21">TEXT(C194,"DDD")</f>
        <v>Sun</v>
      </c>
      <c r="I194">
        <f t="shared" ref="I194:I257" si="22">HOUR(D194)</f>
        <v>3</v>
      </c>
      <c r="J194" t="str">
        <f t="shared" ref="J194:J257" si="23">IF(OR(AND(I194&gt;=7,I194&lt;=9),AND(I194&gt;=17,I194&lt;=19)),"YES","NO")</f>
        <v>NO</v>
      </c>
      <c r="K194" cm="1">
        <f t="array" ref="K194">_xlfn.XLOOKUP(Table10[[#This Row],[Severity_Level]],{"MINOR","MODERATE","SEVERE","FATAL"},{1,2,3,5})</f>
        <v>1</v>
      </c>
    </row>
    <row r="195" spans="1:11" x14ac:dyDescent="0.3">
      <c r="A195">
        <v>5</v>
      </c>
      <c r="B195" t="s">
        <v>40</v>
      </c>
      <c r="C195" s="1">
        <v>44570</v>
      </c>
      <c r="D195" s="2">
        <v>0.13402777777777777</v>
      </c>
      <c r="E195" s="1">
        <f t="shared" si="18"/>
        <v>44570.134027777778</v>
      </c>
      <c r="F195" s="3" t="str">
        <f t="shared" si="19"/>
        <v>Jan,2022</v>
      </c>
      <c r="G195">
        <f t="shared" si="20"/>
        <v>2022</v>
      </c>
      <c r="H195" t="str">
        <f t="shared" si="21"/>
        <v>Sun</v>
      </c>
      <c r="I195">
        <f t="shared" si="22"/>
        <v>3</v>
      </c>
      <c r="J195" t="str">
        <f t="shared" si="23"/>
        <v>NO</v>
      </c>
      <c r="K195" cm="1">
        <f t="array" ref="K195">_xlfn.XLOOKUP(Table10[[#This Row],[Severity_Level]],{"MINOR","MODERATE","SEVERE","FATAL"},{1,2,3,5})</f>
        <v>5</v>
      </c>
    </row>
    <row r="196" spans="1:11" x14ac:dyDescent="0.3">
      <c r="A196">
        <v>1</v>
      </c>
      <c r="B196" t="s">
        <v>40</v>
      </c>
      <c r="C196" s="1">
        <v>44570</v>
      </c>
      <c r="D196" s="2">
        <v>0.13472222222222222</v>
      </c>
      <c r="E196" s="1">
        <f t="shared" si="18"/>
        <v>44570.134722222225</v>
      </c>
      <c r="F196" s="3" t="str">
        <f t="shared" si="19"/>
        <v>Jan,2022</v>
      </c>
      <c r="G196">
        <f t="shared" si="20"/>
        <v>2022</v>
      </c>
      <c r="H196" t="str">
        <f t="shared" si="21"/>
        <v>Sun</v>
      </c>
      <c r="I196">
        <f t="shared" si="22"/>
        <v>3</v>
      </c>
      <c r="J196" t="str">
        <f t="shared" si="23"/>
        <v>NO</v>
      </c>
      <c r="K196" cm="1">
        <f t="array" ref="K196">_xlfn.XLOOKUP(Table10[[#This Row],[Severity_Level]],{"MINOR","MODERATE","SEVERE","FATAL"},{1,2,3,5})</f>
        <v>5</v>
      </c>
    </row>
    <row r="197" spans="1:11" x14ac:dyDescent="0.3">
      <c r="A197">
        <v>4</v>
      </c>
      <c r="B197" t="s">
        <v>27</v>
      </c>
      <c r="C197" s="1">
        <v>44570</v>
      </c>
      <c r="D197" s="2">
        <v>0.13541666666666666</v>
      </c>
      <c r="E197" s="1">
        <f t="shared" si="18"/>
        <v>44570.135416666664</v>
      </c>
      <c r="F197" s="3" t="str">
        <f t="shared" si="19"/>
        <v>Jan,2022</v>
      </c>
      <c r="G197">
        <f t="shared" si="20"/>
        <v>2022</v>
      </c>
      <c r="H197" t="str">
        <f t="shared" si="21"/>
        <v>Sun</v>
      </c>
      <c r="I197">
        <f t="shared" si="22"/>
        <v>3</v>
      </c>
      <c r="J197" t="str">
        <f t="shared" si="23"/>
        <v>NO</v>
      </c>
      <c r="K197" cm="1">
        <f t="array" ref="K197">_xlfn.XLOOKUP(Table10[[#This Row],[Severity_Level]],{"MINOR","MODERATE","SEVERE","FATAL"},{1,2,3,5})</f>
        <v>3</v>
      </c>
    </row>
    <row r="198" spans="1:11" x14ac:dyDescent="0.3">
      <c r="A198">
        <v>3</v>
      </c>
      <c r="B198" t="s">
        <v>27</v>
      </c>
      <c r="C198" s="1">
        <v>44570</v>
      </c>
      <c r="D198" s="2">
        <v>0.1361111111111111</v>
      </c>
      <c r="E198" s="1">
        <f t="shared" si="18"/>
        <v>44570.136111111111</v>
      </c>
      <c r="F198" s="3" t="str">
        <f t="shared" si="19"/>
        <v>Jan,2022</v>
      </c>
      <c r="G198">
        <f t="shared" si="20"/>
        <v>2022</v>
      </c>
      <c r="H198" t="str">
        <f t="shared" si="21"/>
        <v>Sun</v>
      </c>
      <c r="I198">
        <f t="shared" si="22"/>
        <v>3</v>
      </c>
      <c r="J198" t="str">
        <f t="shared" si="23"/>
        <v>NO</v>
      </c>
      <c r="K198" cm="1">
        <f t="array" ref="K198">_xlfn.XLOOKUP(Table10[[#This Row],[Severity_Level]],{"MINOR","MODERATE","SEVERE","FATAL"},{1,2,3,5})</f>
        <v>3</v>
      </c>
    </row>
    <row r="199" spans="1:11" x14ac:dyDescent="0.3">
      <c r="A199">
        <v>3</v>
      </c>
      <c r="B199" t="s">
        <v>32</v>
      </c>
      <c r="C199" s="1">
        <v>44570</v>
      </c>
      <c r="D199" s="2">
        <v>0.13680555555555557</v>
      </c>
      <c r="E199" s="1">
        <f t="shared" si="18"/>
        <v>44570.136805555558</v>
      </c>
      <c r="F199" s="3" t="str">
        <f t="shared" si="19"/>
        <v>Jan,2022</v>
      </c>
      <c r="G199">
        <f t="shared" si="20"/>
        <v>2022</v>
      </c>
      <c r="H199" t="str">
        <f t="shared" si="21"/>
        <v>Sun</v>
      </c>
      <c r="I199">
        <f t="shared" si="22"/>
        <v>3</v>
      </c>
      <c r="J199" t="str">
        <f t="shared" si="23"/>
        <v>NO</v>
      </c>
      <c r="K199" cm="1">
        <f t="array" ref="K199">_xlfn.XLOOKUP(Table10[[#This Row],[Severity_Level]],{"MINOR","MODERATE","SEVERE","FATAL"},{1,2,3,5})</f>
        <v>2</v>
      </c>
    </row>
    <row r="200" spans="1:11" x14ac:dyDescent="0.3">
      <c r="A200">
        <v>1</v>
      </c>
      <c r="B200" t="s">
        <v>27</v>
      </c>
      <c r="C200" s="1">
        <v>44570</v>
      </c>
      <c r="D200" s="2">
        <v>0.13750000000000001</v>
      </c>
      <c r="E200" s="1">
        <f t="shared" si="18"/>
        <v>44570.137499999997</v>
      </c>
      <c r="F200" s="3" t="str">
        <f t="shared" si="19"/>
        <v>Jan,2022</v>
      </c>
      <c r="G200">
        <f t="shared" si="20"/>
        <v>2022</v>
      </c>
      <c r="H200" t="str">
        <f t="shared" si="21"/>
        <v>Sun</v>
      </c>
      <c r="I200">
        <f t="shared" si="22"/>
        <v>3</v>
      </c>
      <c r="J200" t="str">
        <f t="shared" si="23"/>
        <v>NO</v>
      </c>
      <c r="K200" cm="1">
        <f t="array" ref="K200">_xlfn.XLOOKUP(Table10[[#This Row],[Severity_Level]],{"MINOR","MODERATE","SEVERE","FATAL"},{1,2,3,5})</f>
        <v>3</v>
      </c>
    </row>
    <row r="201" spans="1:11" x14ac:dyDescent="0.3">
      <c r="A201">
        <v>3</v>
      </c>
      <c r="B201" t="s">
        <v>40</v>
      </c>
      <c r="C201" s="1">
        <v>44570</v>
      </c>
      <c r="D201" s="2">
        <v>0.13819444444444445</v>
      </c>
      <c r="E201" s="1">
        <f t="shared" si="18"/>
        <v>44570.138194444444</v>
      </c>
      <c r="F201" s="3" t="str">
        <f t="shared" si="19"/>
        <v>Jan,2022</v>
      </c>
      <c r="G201">
        <f t="shared" si="20"/>
        <v>2022</v>
      </c>
      <c r="H201" t="str">
        <f t="shared" si="21"/>
        <v>Sun</v>
      </c>
      <c r="I201">
        <f t="shared" si="22"/>
        <v>3</v>
      </c>
      <c r="J201" t="str">
        <f t="shared" si="23"/>
        <v>NO</v>
      </c>
      <c r="K201" cm="1">
        <f t="array" ref="K201">_xlfn.XLOOKUP(Table10[[#This Row],[Severity_Level]],{"MINOR","MODERATE","SEVERE","FATAL"},{1,2,3,5})</f>
        <v>5</v>
      </c>
    </row>
    <row r="202" spans="1:11" x14ac:dyDescent="0.3">
      <c r="A202">
        <v>3</v>
      </c>
      <c r="B202" t="s">
        <v>27</v>
      </c>
      <c r="C202" s="1">
        <v>44570</v>
      </c>
      <c r="D202" s="2">
        <v>0.1388888888888889</v>
      </c>
      <c r="E202" s="1">
        <f t="shared" si="18"/>
        <v>44570.138888888891</v>
      </c>
      <c r="F202" s="3" t="str">
        <f t="shared" si="19"/>
        <v>Jan,2022</v>
      </c>
      <c r="G202">
        <f t="shared" si="20"/>
        <v>2022</v>
      </c>
      <c r="H202" t="str">
        <f t="shared" si="21"/>
        <v>Sun</v>
      </c>
      <c r="I202">
        <f t="shared" si="22"/>
        <v>3</v>
      </c>
      <c r="J202" t="str">
        <f t="shared" si="23"/>
        <v>NO</v>
      </c>
      <c r="K202" cm="1">
        <f t="array" ref="K202">_xlfn.XLOOKUP(Table10[[#This Row],[Severity_Level]],{"MINOR","MODERATE","SEVERE","FATAL"},{1,2,3,5})</f>
        <v>3</v>
      </c>
    </row>
    <row r="203" spans="1:11" x14ac:dyDescent="0.3">
      <c r="A203">
        <v>3</v>
      </c>
      <c r="B203" t="s">
        <v>27</v>
      </c>
      <c r="C203" s="1">
        <v>44570</v>
      </c>
      <c r="D203" s="2">
        <v>0.13958333333333334</v>
      </c>
      <c r="E203" s="1">
        <f t="shared" si="18"/>
        <v>44570.13958333333</v>
      </c>
      <c r="F203" s="3" t="str">
        <f t="shared" si="19"/>
        <v>Jan,2022</v>
      </c>
      <c r="G203">
        <f t="shared" si="20"/>
        <v>2022</v>
      </c>
      <c r="H203" t="str">
        <f t="shared" si="21"/>
        <v>Sun</v>
      </c>
      <c r="I203">
        <f t="shared" si="22"/>
        <v>3</v>
      </c>
      <c r="J203" t="str">
        <f t="shared" si="23"/>
        <v>NO</v>
      </c>
      <c r="K203" cm="1">
        <f t="array" ref="K203">_xlfn.XLOOKUP(Table10[[#This Row],[Severity_Level]],{"MINOR","MODERATE","SEVERE","FATAL"},{1,2,3,5})</f>
        <v>3</v>
      </c>
    </row>
    <row r="204" spans="1:11" x14ac:dyDescent="0.3">
      <c r="A204">
        <v>2</v>
      </c>
      <c r="B204" t="s">
        <v>16</v>
      </c>
      <c r="C204" s="1">
        <v>44570</v>
      </c>
      <c r="D204" s="2">
        <v>0.14027777777777778</v>
      </c>
      <c r="E204" s="1">
        <f t="shared" si="18"/>
        <v>44570.140277777777</v>
      </c>
      <c r="F204" s="3" t="str">
        <f t="shared" si="19"/>
        <v>Jan,2022</v>
      </c>
      <c r="G204">
        <f t="shared" si="20"/>
        <v>2022</v>
      </c>
      <c r="H204" t="str">
        <f t="shared" si="21"/>
        <v>Sun</v>
      </c>
      <c r="I204">
        <f t="shared" si="22"/>
        <v>3</v>
      </c>
      <c r="J204" t="str">
        <f t="shared" si="23"/>
        <v>NO</v>
      </c>
      <c r="K204" cm="1">
        <f t="array" ref="K204">_xlfn.XLOOKUP(Table10[[#This Row],[Severity_Level]],{"MINOR","MODERATE","SEVERE","FATAL"},{1,2,3,5})</f>
        <v>1</v>
      </c>
    </row>
    <row r="205" spans="1:11" x14ac:dyDescent="0.3">
      <c r="A205">
        <v>4</v>
      </c>
      <c r="B205" t="s">
        <v>27</v>
      </c>
      <c r="C205" s="1">
        <v>44570</v>
      </c>
      <c r="D205" s="2">
        <v>0.14097222222222222</v>
      </c>
      <c r="E205" s="1">
        <f t="shared" si="18"/>
        <v>44570.140972222223</v>
      </c>
      <c r="F205" s="3" t="str">
        <f t="shared" si="19"/>
        <v>Jan,2022</v>
      </c>
      <c r="G205">
        <f t="shared" si="20"/>
        <v>2022</v>
      </c>
      <c r="H205" t="str">
        <f t="shared" si="21"/>
        <v>Sun</v>
      </c>
      <c r="I205">
        <f t="shared" si="22"/>
        <v>3</v>
      </c>
      <c r="J205" t="str">
        <f t="shared" si="23"/>
        <v>NO</v>
      </c>
      <c r="K205" cm="1">
        <f t="array" ref="K205">_xlfn.XLOOKUP(Table10[[#This Row],[Severity_Level]],{"MINOR","MODERATE","SEVERE","FATAL"},{1,2,3,5})</f>
        <v>3</v>
      </c>
    </row>
    <row r="206" spans="1:11" x14ac:dyDescent="0.3">
      <c r="A206">
        <v>1</v>
      </c>
      <c r="B206" t="s">
        <v>40</v>
      </c>
      <c r="C206" s="1">
        <v>44570</v>
      </c>
      <c r="D206" s="2">
        <v>0.14166666666666666</v>
      </c>
      <c r="E206" s="1">
        <f t="shared" si="18"/>
        <v>44570.14166666667</v>
      </c>
      <c r="F206" s="3" t="str">
        <f t="shared" si="19"/>
        <v>Jan,2022</v>
      </c>
      <c r="G206">
        <f t="shared" si="20"/>
        <v>2022</v>
      </c>
      <c r="H206" t="str">
        <f t="shared" si="21"/>
        <v>Sun</v>
      </c>
      <c r="I206">
        <f t="shared" si="22"/>
        <v>3</v>
      </c>
      <c r="J206" t="str">
        <f t="shared" si="23"/>
        <v>NO</v>
      </c>
      <c r="K206" cm="1">
        <f t="array" ref="K206">_xlfn.XLOOKUP(Table10[[#This Row],[Severity_Level]],{"MINOR","MODERATE","SEVERE","FATAL"},{1,2,3,5})</f>
        <v>5</v>
      </c>
    </row>
    <row r="207" spans="1:11" x14ac:dyDescent="0.3">
      <c r="A207">
        <v>4</v>
      </c>
      <c r="B207" t="s">
        <v>27</v>
      </c>
      <c r="C207" s="1">
        <v>44570</v>
      </c>
      <c r="D207" s="2">
        <v>0.1423611111111111</v>
      </c>
      <c r="E207" s="1">
        <f t="shared" si="18"/>
        <v>44570.142361111109</v>
      </c>
      <c r="F207" s="3" t="str">
        <f t="shared" si="19"/>
        <v>Jan,2022</v>
      </c>
      <c r="G207">
        <f t="shared" si="20"/>
        <v>2022</v>
      </c>
      <c r="H207" t="str">
        <f t="shared" si="21"/>
        <v>Sun</v>
      </c>
      <c r="I207">
        <f t="shared" si="22"/>
        <v>3</v>
      </c>
      <c r="J207" t="str">
        <f t="shared" si="23"/>
        <v>NO</v>
      </c>
      <c r="K207" cm="1">
        <f t="array" ref="K207">_xlfn.XLOOKUP(Table10[[#This Row],[Severity_Level]],{"MINOR","MODERATE","SEVERE","FATAL"},{1,2,3,5})</f>
        <v>3</v>
      </c>
    </row>
    <row r="208" spans="1:11" x14ac:dyDescent="0.3">
      <c r="A208">
        <v>3</v>
      </c>
      <c r="B208" t="s">
        <v>16</v>
      </c>
      <c r="C208" s="1">
        <v>44570</v>
      </c>
      <c r="D208" s="2">
        <v>0.14305555555555555</v>
      </c>
      <c r="E208" s="1">
        <f t="shared" si="18"/>
        <v>44570.143055555556</v>
      </c>
      <c r="F208" s="3" t="str">
        <f t="shared" si="19"/>
        <v>Jan,2022</v>
      </c>
      <c r="G208">
        <f t="shared" si="20"/>
        <v>2022</v>
      </c>
      <c r="H208" t="str">
        <f t="shared" si="21"/>
        <v>Sun</v>
      </c>
      <c r="I208">
        <f t="shared" si="22"/>
        <v>3</v>
      </c>
      <c r="J208" t="str">
        <f t="shared" si="23"/>
        <v>NO</v>
      </c>
      <c r="K208" cm="1">
        <f t="array" ref="K208">_xlfn.XLOOKUP(Table10[[#This Row],[Severity_Level]],{"MINOR","MODERATE","SEVERE","FATAL"},{1,2,3,5})</f>
        <v>1</v>
      </c>
    </row>
    <row r="209" spans="1:11" x14ac:dyDescent="0.3">
      <c r="A209">
        <v>4</v>
      </c>
      <c r="B209" t="s">
        <v>40</v>
      </c>
      <c r="C209" s="1">
        <v>44570</v>
      </c>
      <c r="D209" s="2">
        <v>0.14374999999999999</v>
      </c>
      <c r="E209" s="1">
        <f t="shared" si="18"/>
        <v>44570.143750000003</v>
      </c>
      <c r="F209" s="3" t="str">
        <f t="shared" si="19"/>
        <v>Jan,2022</v>
      </c>
      <c r="G209">
        <f t="shared" si="20"/>
        <v>2022</v>
      </c>
      <c r="H209" t="str">
        <f t="shared" si="21"/>
        <v>Sun</v>
      </c>
      <c r="I209">
        <f t="shared" si="22"/>
        <v>3</v>
      </c>
      <c r="J209" t="str">
        <f t="shared" si="23"/>
        <v>NO</v>
      </c>
      <c r="K209" cm="1">
        <f t="array" ref="K209">_xlfn.XLOOKUP(Table10[[#This Row],[Severity_Level]],{"MINOR","MODERATE","SEVERE","FATAL"},{1,2,3,5})</f>
        <v>5</v>
      </c>
    </row>
    <row r="210" spans="1:11" x14ac:dyDescent="0.3">
      <c r="A210">
        <v>5</v>
      </c>
      <c r="B210" t="s">
        <v>40</v>
      </c>
      <c r="C210" s="1">
        <v>44570</v>
      </c>
      <c r="D210" s="2">
        <v>0.14444444444444443</v>
      </c>
      <c r="E210" s="1">
        <f t="shared" si="18"/>
        <v>44570.144444444442</v>
      </c>
      <c r="F210" s="3" t="str">
        <f t="shared" si="19"/>
        <v>Jan,2022</v>
      </c>
      <c r="G210">
        <f t="shared" si="20"/>
        <v>2022</v>
      </c>
      <c r="H210" t="str">
        <f t="shared" si="21"/>
        <v>Sun</v>
      </c>
      <c r="I210">
        <f t="shared" si="22"/>
        <v>3</v>
      </c>
      <c r="J210" t="str">
        <f t="shared" si="23"/>
        <v>NO</v>
      </c>
      <c r="K210" cm="1">
        <f t="array" ref="K210">_xlfn.XLOOKUP(Table10[[#This Row],[Severity_Level]],{"MINOR","MODERATE","SEVERE","FATAL"},{1,2,3,5})</f>
        <v>5</v>
      </c>
    </row>
    <row r="211" spans="1:11" x14ac:dyDescent="0.3">
      <c r="A211">
        <v>5</v>
      </c>
      <c r="B211" t="s">
        <v>40</v>
      </c>
      <c r="C211" s="1">
        <v>44570</v>
      </c>
      <c r="D211" s="2">
        <v>0.1451388888888889</v>
      </c>
      <c r="E211" s="1">
        <f t="shared" si="18"/>
        <v>44570.145138888889</v>
      </c>
      <c r="F211" s="3" t="str">
        <f t="shared" si="19"/>
        <v>Jan,2022</v>
      </c>
      <c r="G211">
        <f t="shared" si="20"/>
        <v>2022</v>
      </c>
      <c r="H211" t="str">
        <f t="shared" si="21"/>
        <v>Sun</v>
      </c>
      <c r="I211">
        <f t="shared" si="22"/>
        <v>3</v>
      </c>
      <c r="J211" t="str">
        <f t="shared" si="23"/>
        <v>NO</v>
      </c>
      <c r="K211" cm="1">
        <f t="array" ref="K211">_xlfn.XLOOKUP(Table10[[#This Row],[Severity_Level]],{"MINOR","MODERATE","SEVERE","FATAL"},{1,2,3,5})</f>
        <v>5</v>
      </c>
    </row>
    <row r="212" spans="1:11" x14ac:dyDescent="0.3">
      <c r="A212">
        <v>5</v>
      </c>
      <c r="B212" t="s">
        <v>32</v>
      </c>
      <c r="C212" s="1">
        <v>44570</v>
      </c>
      <c r="D212" s="2">
        <v>0.14583333333333334</v>
      </c>
      <c r="E212" s="1">
        <f t="shared" si="18"/>
        <v>44570.145833333336</v>
      </c>
      <c r="F212" s="3" t="str">
        <f t="shared" si="19"/>
        <v>Jan,2022</v>
      </c>
      <c r="G212">
        <f t="shared" si="20"/>
        <v>2022</v>
      </c>
      <c r="H212" t="str">
        <f t="shared" si="21"/>
        <v>Sun</v>
      </c>
      <c r="I212">
        <f t="shared" si="22"/>
        <v>3</v>
      </c>
      <c r="J212" t="str">
        <f t="shared" si="23"/>
        <v>NO</v>
      </c>
      <c r="K212" cm="1">
        <f t="array" ref="K212">_xlfn.XLOOKUP(Table10[[#This Row],[Severity_Level]],{"MINOR","MODERATE","SEVERE","FATAL"},{1,2,3,5})</f>
        <v>2</v>
      </c>
    </row>
    <row r="213" spans="1:11" x14ac:dyDescent="0.3">
      <c r="A213">
        <v>1</v>
      </c>
      <c r="B213" t="s">
        <v>16</v>
      </c>
      <c r="C213" s="1">
        <v>44570</v>
      </c>
      <c r="D213" s="2">
        <v>0.14652777777777778</v>
      </c>
      <c r="E213" s="1">
        <f t="shared" si="18"/>
        <v>44570.146527777775</v>
      </c>
      <c r="F213" s="3" t="str">
        <f t="shared" si="19"/>
        <v>Jan,2022</v>
      </c>
      <c r="G213">
        <f t="shared" si="20"/>
        <v>2022</v>
      </c>
      <c r="H213" t="str">
        <f t="shared" si="21"/>
        <v>Sun</v>
      </c>
      <c r="I213">
        <f t="shared" si="22"/>
        <v>3</v>
      </c>
      <c r="J213" t="str">
        <f t="shared" si="23"/>
        <v>NO</v>
      </c>
      <c r="K213" cm="1">
        <f t="array" ref="K213">_xlfn.XLOOKUP(Table10[[#This Row],[Severity_Level]],{"MINOR","MODERATE","SEVERE","FATAL"},{1,2,3,5})</f>
        <v>1</v>
      </c>
    </row>
    <row r="214" spans="1:11" x14ac:dyDescent="0.3">
      <c r="A214">
        <v>2</v>
      </c>
      <c r="B214" t="s">
        <v>16</v>
      </c>
      <c r="C214" s="1">
        <v>44570</v>
      </c>
      <c r="D214" s="2">
        <v>0.14722222222222223</v>
      </c>
      <c r="E214" s="1">
        <f t="shared" si="18"/>
        <v>44570.147222222222</v>
      </c>
      <c r="F214" s="3" t="str">
        <f t="shared" si="19"/>
        <v>Jan,2022</v>
      </c>
      <c r="G214">
        <f t="shared" si="20"/>
        <v>2022</v>
      </c>
      <c r="H214" t="str">
        <f t="shared" si="21"/>
        <v>Sun</v>
      </c>
      <c r="I214">
        <f t="shared" si="22"/>
        <v>3</v>
      </c>
      <c r="J214" t="str">
        <f t="shared" si="23"/>
        <v>NO</v>
      </c>
      <c r="K214" cm="1">
        <f t="array" ref="K214">_xlfn.XLOOKUP(Table10[[#This Row],[Severity_Level]],{"MINOR","MODERATE","SEVERE","FATAL"},{1,2,3,5})</f>
        <v>1</v>
      </c>
    </row>
    <row r="215" spans="1:11" x14ac:dyDescent="0.3">
      <c r="A215">
        <v>5</v>
      </c>
      <c r="B215" t="s">
        <v>32</v>
      </c>
      <c r="C215" s="1">
        <v>44570</v>
      </c>
      <c r="D215" s="2">
        <v>0.14791666666666667</v>
      </c>
      <c r="E215" s="1">
        <f t="shared" si="18"/>
        <v>44570.147916666669</v>
      </c>
      <c r="F215" s="3" t="str">
        <f t="shared" si="19"/>
        <v>Jan,2022</v>
      </c>
      <c r="G215">
        <f t="shared" si="20"/>
        <v>2022</v>
      </c>
      <c r="H215" t="str">
        <f t="shared" si="21"/>
        <v>Sun</v>
      </c>
      <c r="I215">
        <f t="shared" si="22"/>
        <v>3</v>
      </c>
      <c r="J215" t="str">
        <f t="shared" si="23"/>
        <v>NO</v>
      </c>
      <c r="K215" cm="1">
        <f t="array" ref="K215">_xlfn.XLOOKUP(Table10[[#This Row],[Severity_Level]],{"MINOR","MODERATE","SEVERE","FATAL"},{1,2,3,5})</f>
        <v>2</v>
      </c>
    </row>
    <row r="216" spans="1:11" x14ac:dyDescent="0.3">
      <c r="A216">
        <v>2</v>
      </c>
      <c r="B216" t="s">
        <v>27</v>
      </c>
      <c r="C216" s="1">
        <v>44570</v>
      </c>
      <c r="D216" s="2">
        <v>0.14861111111111111</v>
      </c>
      <c r="E216" s="1">
        <f t="shared" si="18"/>
        <v>44570.148611111108</v>
      </c>
      <c r="F216" s="3" t="str">
        <f t="shared" si="19"/>
        <v>Jan,2022</v>
      </c>
      <c r="G216">
        <f t="shared" si="20"/>
        <v>2022</v>
      </c>
      <c r="H216" t="str">
        <f t="shared" si="21"/>
        <v>Sun</v>
      </c>
      <c r="I216">
        <f t="shared" si="22"/>
        <v>3</v>
      </c>
      <c r="J216" t="str">
        <f t="shared" si="23"/>
        <v>NO</v>
      </c>
      <c r="K216" cm="1">
        <f t="array" ref="K216">_xlfn.XLOOKUP(Table10[[#This Row],[Severity_Level]],{"MINOR","MODERATE","SEVERE","FATAL"},{1,2,3,5})</f>
        <v>3</v>
      </c>
    </row>
    <row r="217" spans="1:11" x14ac:dyDescent="0.3">
      <c r="A217">
        <v>1</v>
      </c>
      <c r="B217" t="s">
        <v>32</v>
      </c>
      <c r="C217" s="1">
        <v>44570</v>
      </c>
      <c r="D217" s="2">
        <v>0.14930555555555555</v>
      </c>
      <c r="E217" s="1">
        <f t="shared" si="18"/>
        <v>44570.149305555555</v>
      </c>
      <c r="F217" s="3" t="str">
        <f t="shared" si="19"/>
        <v>Jan,2022</v>
      </c>
      <c r="G217">
        <f t="shared" si="20"/>
        <v>2022</v>
      </c>
      <c r="H217" t="str">
        <f t="shared" si="21"/>
        <v>Sun</v>
      </c>
      <c r="I217">
        <f t="shared" si="22"/>
        <v>3</v>
      </c>
      <c r="J217" t="str">
        <f t="shared" si="23"/>
        <v>NO</v>
      </c>
      <c r="K217" cm="1">
        <f t="array" ref="K217">_xlfn.XLOOKUP(Table10[[#This Row],[Severity_Level]],{"MINOR","MODERATE","SEVERE","FATAL"},{1,2,3,5})</f>
        <v>2</v>
      </c>
    </row>
    <row r="218" spans="1:11" x14ac:dyDescent="0.3">
      <c r="A218">
        <v>1</v>
      </c>
      <c r="B218" t="s">
        <v>16</v>
      </c>
      <c r="C218" s="1">
        <v>44571</v>
      </c>
      <c r="D218" s="2">
        <v>0.15</v>
      </c>
      <c r="E218" s="1">
        <f t="shared" si="18"/>
        <v>44571.15</v>
      </c>
      <c r="F218" s="3" t="str">
        <f t="shared" si="19"/>
        <v>Jan,2022</v>
      </c>
      <c r="G218">
        <f t="shared" si="20"/>
        <v>2022</v>
      </c>
      <c r="H218" t="str">
        <f t="shared" si="21"/>
        <v>Mon</v>
      </c>
      <c r="I218">
        <f t="shared" si="22"/>
        <v>3</v>
      </c>
      <c r="J218" t="str">
        <f t="shared" si="23"/>
        <v>NO</v>
      </c>
      <c r="K218" cm="1">
        <f t="array" ref="K218">_xlfn.XLOOKUP(Table10[[#This Row],[Severity_Level]],{"MINOR","MODERATE","SEVERE","FATAL"},{1,2,3,5})</f>
        <v>1</v>
      </c>
    </row>
    <row r="219" spans="1:11" x14ac:dyDescent="0.3">
      <c r="A219">
        <v>1</v>
      </c>
      <c r="B219" t="s">
        <v>16</v>
      </c>
      <c r="C219" s="1">
        <v>44571</v>
      </c>
      <c r="D219" s="2">
        <v>0.15069444444444444</v>
      </c>
      <c r="E219" s="1">
        <f t="shared" si="18"/>
        <v>44571.150694444441</v>
      </c>
      <c r="F219" s="3" t="str">
        <f t="shared" si="19"/>
        <v>Jan,2022</v>
      </c>
      <c r="G219">
        <f t="shared" si="20"/>
        <v>2022</v>
      </c>
      <c r="H219" t="str">
        <f t="shared" si="21"/>
        <v>Mon</v>
      </c>
      <c r="I219">
        <f t="shared" si="22"/>
        <v>3</v>
      </c>
      <c r="J219" t="str">
        <f t="shared" si="23"/>
        <v>NO</v>
      </c>
      <c r="K219" cm="1">
        <f t="array" ref="K219">_xlfn.XLOOKUP(Table10[[#This Row],[Severity_Level]],{"MINOR","MODERATE","SEVERE","FATAL"},{1,2,3,5})</f>
        <v>1</v>
      </c>
    </row>
    <row r="220" spans="1:11" x14ac:dyDescent="0.3">
      <c r="A220">
        <v>4</v>
      </c>
      <c r="B220" t="s">
        <v>40</v>
      </c>
      <c r="C220" s="1">
        <v>44571</v>
      </c>
      <c r="D220" s="2">
        <v>0.15138888888888888</v>
      </c>
      <c r="E220" s="1">
        <f t="shared" si="18"/>
        <v>44571.151388888888</v>
      </c>
      <c r="F220" s="3" t="str">
        <f t="shared" si="19"/>
        <v>Jan,2022</v>
      </c>
      <c r="G220">
        <f t="shared" si="20"/>
        <v>2022</v>
      </c>
      <c r="H220" t="str">
        <f t="shared" si="21"/>
        <v>Mon</v>
      </c>
      <c r="I220">
        <f t="shared" si="22"/>
        <v>3</v>
      </c>
      <c r="J220" t="str">
        <f t="shared" si="23"/>
        <v>NO</v>
      </c>
      <c r="K220" cm="1">
        <f t="array" ref="K220">_xlfn.XLOOKUP(Table10[[#This Row],[Severity_Level]],{"MINOR","MODERATE","SEVERE","FATAL"},{1,2,3,5})</f>
        <v>5</v>
      </c>
    </row>
    <row r="221" spans="1:11" x14ac:dyDescent="0.3">
      <c r="A221">
        <v>3</v>
      </c>
      <c r="B221" t="s">
        <v>32</v>
      </c>
      <c r="C221" s="1">
        <v>44571</v>
      </c>
      <c r="D221" s="2">
        <v>0.15208333333333332</v>
      </c>
      <c r="E221" s="1">
        <f t="shared" si="18"/>
        <v>44571.152083333334</v>
      </c>
      <c r="F221" s="3" t="str">
        <f t="shared" si="19"/>
        <v>Jan,2022</v>
      </c>
      <c r="G221">
        <f t="shared" si="20"/>
        <v>2022</v>
      </c>
      <c r="H221" t="str">
        <f t="shared" si="21"/>
        <v>Mon</v>
      </c>
      <c r="I221">
        <f t="shared" si="22"/>
        <v>3</v>
      </c>
      <c r="J221" t="str">
        <f t="shared" si="23"/>
        <v>NO</v>
      </c>
      <c r="K221" cm="1">
        <f t="array" ref="K221">_xlfn.XLOOKUP(Table10[[#This Row],[Severity_Level]],{"MINOR","MODERATE","SEVERE","FATAL"},{1,2,3,5})</f>
        <v>2</v>
      </c>
    </row>
    <row r="222" spans="1:11" x14ac:dyDescent="0.3">
      <c r="A222">
        <v>2</v>
      </c>
      <c r="B222" t="s">
        <v>16</v>
      </c>
      <c r="C222" s="1">
        <v>44571</v>
      </c>
      <c r="D222" s="2">
        <v>0.15277777777777779</v>
      </c>
      <c r="E222" s="1">
        <f t="shared" si="18"/>
        <v>44571.152777777781</v>
      </c>
      <c r="F222" s="3" t="str">
        <f t="shared" si="19"/>
        <v>Jan,2022</v>
      </c>
      <c r="G222">
        <f t="shared" si="20"/>
        <v>2022</v>
      </c>
      <c r="H222" t="str">
        <f t="shared" si="21"/>
        <v>Mon</v>
      </c>
      <c r="I222">
        <f t="shared" si="22"/>
        <v>3</v>
      </c>
      <c r="J222" t="str">
        <f t="shared" si="23"/>
        <v>NO</v>
      </c>
      <c r="K222" cm="1">
        <f t="array" ref="K222">_xlfn.XLOOKUP(Table10[[#This Row],[Severity_Level]],{"MINOR","MODERATE","SEVERE","FATAL"},{1,2,3,5})</f>
        <v>1</v>
      </c>
    </row>
    <row r="223" spans="1:11" x14ac:dyDescent="0.3">
      <c r="A223">
        <v>2</v>
      </c>
      <c r="B223" t="s">
        <v>16</v>
      </c>
      <c r="C223" s="1">
        <v>44571</v>
      </c>
      <c r="D223" s="2">
        <v>0.15347222222222223</v>
      </c>
      <c r="E223" s="1">
        <f t="shared" si="18"/>
        <v>44571.15347222222</v>
      </c>
      <c r="F223" s="3" t="str">
        <f t="shared" si="19"/>
        <v>Jan,2022</v>
      </c>
      <c r="G223">
        <f t="shared" si="20"/>
        <v>2022</v>
      </c>
      <c r="H223" t="str">
        <f t="shared" si="21"/>
        <v>Mon</v>
      </c>
      <c r="I223">
        <f t="shared" si="22"/>
        <v>3</v>
      </c>
      <c r="J223" t="str">
        <f t="shared" si="23"/>
        <v>NO</v>
      </c>
      <c r="K223" cm="1">
        <f t="array" ref="K223">_xlfn.XLOOKUP(Table10[[#This Row],[Severity_Level]],{"MINOR","MODERATE","SEVERE","FATAL"},{1,2,3,5})</f>
        <v>1</v>
      </c>
    </row>
    <row r="224" spans="1:11" x14ac:dyDescent="0.3">
      <c r="A224">
        <v>2</v>
      </c>
      <c r="B224" t="s">
        <v>27</v>
      </c>
      <c r="C224" s="1">
        <v>44571</v>
      </c>
      <c r="D224" s="2">
        <v>0.15416666666666667</v>
      </c>
      <c r="E224" s="1">
        <f t="shared" si="18"/>
        <v>44571.154166666667</v>
      </c>
      <c r="F224" s="3" t="str">
        <f t="shared" si="19"/>
        <v>Jan,2022</v>
      </c>
      <c r="G224">
        <f t="shared" si="20"/>
        <v>2022</v>
      </c>
      <c r="H224" t="str">
        <f t="shared" si="21"/>
        <v>Mon</v>
      </c>
      <c r="I224">
        <f t="shared" si="22"/>
        <v>3</v>
      </c>
      <c r="J224" t="str">
        <f t="shared" si="23"/>
        <v>NO</v>
      </c>
      <c r="K224" cm="1">
        <f t="array" ref="K224">_xlfn.XLOOKUP(Table10[[#This Row],[Severity_Level]],{"MINOR","MODERATE","SEVERE","FATAL"},{1,2,3,5})</f>
        <v>3</v>
      </c>
    </row>
    <row r="225" spans="1:11" x14ac:dyDescent="0.3">
      <c r="A225">
        <v>2</v>
      </c>
      <c r="B225" t="s">
        <v>40</v>
      </c>
      <c r="C225" s="1">
        <v>44571</v>
      </c>
      <c r="D225" s="2">
        <v>0.15486111111111112</v>
      </c>
      <c r="E225" s="1">
        <f t="shared" si="18"/>
        <v>44571.154861111114</v>
      </c>
      <c r="F225" s="3" t="str">
        <f t="shared" si="19"/>
        <v>Jan,2022</v>
      </c>
      <c r="G225">
        <f t="shared" si="20"/>
        <v>2022</v>
      </c>
      <c r="H225" t="str">
        <f t="shared" si="21"/>
        <v>Mon</v>
      </c>
      <c r="I225">
        <f t="shared" si="22"/>
        <v>3</v>
      </c>
      <c r="J225" t="str">
        <f t="shared" si="23"/>
        <v>NO</v>
      </c>
      <c r="K225" cm="1">
        <f t="array" ref="K225">_xlfn.XLOOKUP(Table10[[#This Row],[Severity_Level]],{"MINOR","MODERATE","SEVERE","FATAL"},{1,2,3,5})</f>
        <v>5</v>
      </c>
    </row>
    <row r="226" spans="1:11" x14ac:dyDescent="0.3">
      <c r="A226">
        <v>4</v>
      </c>
      <c r="B226" t="s">
        <v>32</v>
      </c>
      <c r="C226" s="1">
        <v>44571</v>
      </c>
      <c r="D226" s="2">
        <v>0.15555555555555556</v>
      </c>
      <c r="E226" s="1">
        <f t="shared" si="18"/>
        <v>44571.155555555553</v>
      </c>
      <c r="F226" s="3" t="str">
        <f t="shared" si="19"/>
        <v>Jan,2022</v>
      </c>
      <c r="G226">
        <f t="shared" si="20"/>
        <v>2022</v>
      </c>
      <c r="H226" t="str">
        <f t="shared" si="21"/>
        <v>Mon</v>
      </c>
      <c r="I226">
        <f t="shared" si="22"/>
        <v>3</v>
      </c>
      <c r="J226" t="str">
        <f t="shared" si="23"/>
        <v>NO</v>
      </c>
      <c r="K226" cm="1">
        <f t="array" ref="K226">_xlfn.XLOOKUP(Table10[[#This Row],[Severity_Level]],{"MINOR","MODERATE","SEVERE","FATAL"},{1,2,3,5})</f>
        <v>2</v>
      </c>
    </row>
    <row r="227" spans="1:11" x14ac:dyDescent="0.3">
      <c r="A227">
        <v>2</v>
      </c>
      <c r="B227" t="s">
        <v>32</v>
      </c>
      <c r="C227" s="1">
        <v>44571</v>
      </c>
      <c r="D227" s="2">
        <v>0.15625</v>
      </c>
      <c r="E227" s="1">
        <f t="shared" si="18"/>
        <v>44571.15625</v>
      </c>
      <c r="F227" s="3" t="str">
        <f t="shared" si="19"/>
        <v>Jan,2022</v>
      </c>
      <c r="G227">
        <f t="shared" si="20"/>
        <v>2022</v>
      </c>
      <c r="H227" t="str">
        <f t="shared" si="21"/>
        <v>Mon</v>
      </c>
      <c r="I227">
        <f t="shared" si="22"/>
        <v>3</v>
      </c>
      <c r="J227" t="str">
        <f t="shared" si="23"/>
        <v>NO</v>
      </c>
      <c r="K227" cm="1">
        <f t="array" ref="K227">_xlfn.XLOOKUP(Table10[[#This Row],[Severity_Level]],{"MINOR","MODERATE","SEVERE","FATAL"},{1,2,3,5})</f>
        <v>2</v>
      </c>
    </row>
    <row r="228" spans="1:11" x14ac:dyDescent="0.3">
      <c r="A228">
        <v>2</v>
      </c>
      <c r="B228" t="s">
        <v>27</v>
      </c>
      <c r="C228" s="1">
        <v>44571</v>
      </c>
      <c r="D228" s="2">
        <v>0.15694444444444444</v>
      </c>
      <c r="E228" s="1">
        <f t="shared" si="18"/>
        <v>44571.156944444447</v>
      </c>
      <c r="F228" s="3" t="str">
        <f t="shared" si="19"/>
        <v>Jan,2022</v>
      </c>
      <c r="G228">
        <f t="shared" si="20"/>
        <v>2022</v>
      </c>
      <c r="H228" t="str">
        <f t="shared" si="21"/>
        <v>Mon</v>
      </c>
      <c r="I228">
        <f t="shared" si="22"/>
        <v>3</v>
      </c>
      <c r="J228" t="str">
        <f t="shared" si="23"/>
        <v>NO</v>
      </c>
      <c r="K228" cm="1">
        <f t="array" ref="K228">_xlfn.XLOOKUP(Table10[[#This Row],[Severity_Level]],{"MINOR","MODERATE","SEVERE","FATAL"},{1,2,3,5})</f>
        <v>3</v>
      </c>
    </row>
    <row r="229" spans="1:11" x14ac:dyDescent="0.3">
      <c r="A229">
        <v>4</v>
      </c>
      <c r="B229" t="s">
        <v>32</v>
      </c>
      <c r="C229" s="1">
        <v>44571</v>
      </c>
      <c r="D229" s="2">
        <v>0.15763888888888888</v>
      </c>
      <c r="E229" s="1">
        <f t="shared" si="18"/>
        <v>44571.157638888886</v>
      </c>
      <c r="F229" s="3" t="str">
        <f t="shared" si="19"/>
        <v>Jan,2022</v>
      </c>
      <c r="G229">
        <f t="shared" si="20"/>
        <v>2022</v>
      </c>
      <c r="H229" t="str">
        <f t="shared" si="21"/>
        <v>Mon</v>
      </c>
      <c r="I229">
        <f t="shared" si="22"/>
        <v>3</v>
      </c>
      <c r="J229" t="str">
        <f t="shared" si="23"/>
        <v>NO</v>
      </c>
      <c r="K229" cm="1">
        <f t="array" ref="K229">_xlfn.XLOOKUP(Table10[[#This Row],[Severity_Level]],{"MINOR","MODERATE","SEVERE","FATAL"},{1,2,3,5})</f>
        <v>2</v>
      </c>
    </row>
    <row r="230" spans="1:11" x14ac:dyDescent="0.3">
      <c r="A230">
        <v>4</v>
      </c>
      <c r="B230" t="s">
        <v>32</v>
      </c>
      <c r="C230" s="1">
        <v>44571</v>
      </c>
      <c r="D230" s="2">
        <v>0.15833333333333333</v>
      </c>
      <c r="E230" s="1">
        <f t="shared" si="18"/>
        <v>44571.158333333333</v>
      </c>
      <c r="F230" s="3" t="str">
        <f t="shared" si="19"/>
        <v>Jan,2022</v>
      </c>
      <c r="G230">
        <f t="shared" si="20"/>
        <v>2022</v>
      </c>
      <c r="H230" t="str">
        <f t="shared" si="21"/>
        <v>Mon</v>
      </c>
      <c r="I230">
        <f t="shared" si="22"/>
        <v>3</v>
      </c>
      <c r="J230" t="str">
        <f t="shared" si="23"/>
        <v>NO</v>
      </c>
      <c r="K230" cm="1">
        <f t="array" ref="K230">_xlfn.XLOOKUP(Table10[[#This Row],[Severity_Level]],{"MINOR","MODERATE","SEVERE","FATAL"},{1,2,3,5})</f>
        <v>2</v>
      </c>
    </row>
    <row r="231" spans="1:11" x14ac:dyDescent="0.3">
      <c r="A231">
        <v>4</v>
      </c>
      <c r="B231" t="s">
        <v>27</v>
      </c>
      <c r="C231" s="1">
        <v>44571</v>
      </c>
      <c r="D231" s="2">
        <v>0.15902777777777777</v>
      </c>
      <c r="E231" s="1">
        <f t="shared" si="18"/>
        <v>44571.15902777778</v>
      </c>
      <c r="F231" s="3" t="str">
        <f t="shared" si="19"/>
        <v>Jan,2022</v>
      </c>
      <c r="G231">
        <f t="shared" si="20"/>
        <v>2022</v>
      </c>
      <c r="H231" t="str">
        <f t="shared" si="21"/>
        <v>Mon</v>
      </c>
      <c r="I231">
        <f t="shared" si="22"/>
        <v>3</v>
      </c>
      <c r="J231" t="str">
        <f t="shared" si="23"/>
        <v>NO</v>
      </c>
      <c r="K231" cm="1">
        <f t="array" ref="K231">_xlfn.XLOOKUP(Table10[[#This Row],[Severity_Level]],{"MINOR","MODERATE","SEVERE","FATAL"},{1,2,3,5})</f>
        <v>3</v>
      </c>
    </row>
    <row r="232" spans="1:11" x14ac:dyDescent="0.3">
      <c r="A232">
        <v>4</v>
      </c>
      <c r="B232" t="s">
        <v>32</v>
      </c>
      <c r="C232" s="1">
        <v>44571</v>
      </c>
      <c r="D232" s="2">
        <v>0.15972222222222221</v>
      </c>
      <c r="E232" s="1">
        <f t="shared" si="18"/>
        <v>44571.159722222219</v>
      </c>
      <c r="F232" s="3" t="str">
        <f t="shared" si="19"/>
        <v>Jan,2022</v>
      </c>
      <c r="G232">
        <f t="shared" si="20"/>
        <v>2022</v>
      </c>
      <c r="H232" t="str">
        <f t="shared" si="21"/>
        <v>Mon</v>
      </c>
      <c r="I232">
        <f t="shared" si="22"/>
        <v>3</v>
      </c>
      <c r="J232" t="str">
        <f t="shared" si="23"/>
        <v>NO</v>
      </c>
      <c r="K232" cm="1">
        <f t="array" ref="K232">_xlfn.XLOOKUP(Table10[[#This Row],[Severity_Level]],{"MINOR","MODERATE","SEVERE","FATAL"},{1,2,3,5})</f>
        <v>2</v>
      </c>
    </row>
    <row r="233" spans="1:11" x14ac:dyDescent="0.3">
      <c r="A233">
        <v>2</v>
      </c>
      <c r="B233" t="s">
        <v>27</v>
      </c>
      <c r="C233" s="1">
        <v>44571</v>
      </c>
      <c r="D233" s="2">
        <v>0.16041666666666668</v>
      </c>
      <c r="E233" s="1">
        <f t="shared" si="18"/>
        <v>44571.160416666666</v>
      </c>
      <c r="F233" s="3" t="str">
        <f t="shared" si="19"/>
        <v>Jan,2022</v>
      </c>
      <c r="G233">
        <f t="shared" si="20"/>
        <v>2022</v>
      </c>
      <c r="H233" t="str">
        <f t="shared" si="21"/>
        <v>Mon</v>
      </c>
      <c r="I233">
        <f t="shared" si="22"/>
        <v>3</v>
      </c>
      <c r="J233" t="str">
        <f t="shared" si="23"/>
        <v>NO</v>
      </c>
      <c r="K233" cm="1">
        <f t="array" ref="K233">_xlfn.XLOOKUP(Table10[[#This Row],[Severity_Level]],{"MINOR","MODERATE","SEVERE","FATAL"},{1,2,3,5})</f>
        <v>3</v>
      </c>
    </row>
    <row r="234" spans="1:11" x14ac:dyDescent="0.3">
      <c r="A234">
        <v>2</v>
      </c>
      <c r="B234" t="s">
        <v>32</v>
      </c>
      <c r="C234" s="1">
        <v>44571</v>
      </c>
      <c r="D234" s="2">
        <v>0.16111111111111112</v>
      </c>
      <c r="E234" s="1">
        <f t="shared" si="18"/>
        <v>44571.161111111112</v>
      </c>
      <c r="F234" s="3" t="str">
        <f t="shared" si="19"/>
        <v>Jan,2022</v>
      </c>
      <c r="G234">
        <f t="shared" si="20"/>
        <v>2022</v>
      </c>
      <c r="H234" t="str">
        <f t="shared" si="21"/>
        <v>Mon</v>
      </c>
      <c r="I234">
        <f t="shared" si="22"/>
        <v>3</v>
      </c>
      <c r="J234" t="str">
        <f t="shared" si="23"/>
        <v>NO</v>
      </c>
      <c r="K234" cm="1">
        <f t="array" ref="K234">_xlfn.XLOOKUP(Table10[[#This Row],[Severity_Level]],{"MINOR","MODERATE","SEVERE","FATAL"},{1,2,3,5})</f>
        <v>2</v>
      </c>
    </row>
    <row r="235" spans="1:11" x14ac:dyDescent="0.3">
      <c r="A235">
        <v>1</v>
      </c>
      <c r="B235" t="s">
        <v>40</v>
      </c>
      <c r="C235" s="1">
        <v>44571</v>
      </c>
      <c r="D235" s="2">
        <v>0.16180555555555556</v>
      </c>
      <c r="E235" s="1">
        <f t="shared" si="18"/>
        <v>44571.161805555559</v>
      </c>
      <c r="F235" s="3" t="str">
        <f t="shared" si="19"/>
        <v>Jan,2022</v>
      </c>
      <c r="G235">
        <f t="shared" si="20"/>
        <v>2022</v>
      </c>
      <c r="H235" t="str">
        <f t="shared" si="21"/>
        <v>Mon</v>
      </c>
      <c r="I235">
        <f t="shared" si="22"/>
        <v>3</v>
      </c>
      <c r="J235" t="str">
        <f t="shared" si="23"/>
        <v>NO</v>
      </c>
      <c r="K235" cm="1">
        <f t="array" ref="K235">_xlfn.XLOOKUP(Table10[[#This Row],[Severity_Level]],{"MINOR","MODERATE","SEVERE","FATAL"},{1,2,3,5})</f>
        <v>5</v>
      </c>
    </row>
    <row r="236" spans="1:11" x14ac:dyDescent="0.3">
      <c r="A236">
        <v>4</v>
      </c>
      <c r="B236" t="s">
        <v>40</v>
      </c>
      <c r="C236" s="1">
        <v>44571</v>
      </c>
      <c r="D236" s="2">
        <v>0.16250000000000001</v>
      </c>
      <c r="E236" s="1">
        <f t="shared" si="18"/>
        <v>44571.162499999999</v>
      </c>
      <c r="F236" s="3" t="str">
        <f t="shared" si="19"/>
        <v>Jan,2022</v>
      </c>
      <c r="G236">
        <f t="shared" si="20"/>
        <v>2022</v>
      </c>
      <c r="H236" t="str">
        <f t="shared" si="21"/>
        <v>Mon</v>
      </c>
      <c r="I236">
        <f t="shared" si="22"/>
        <v>3</v>
      </c>
      <c r="J236" t="str">
        <f t="shared" si="23"/>
        <v>NO</v>
      </c>
      <c r="K236" cm="1">
        <f t="array" ref="K236">_xlfn.XLOOKUP(Table10[[#This Row],[Severity_Level]],{"MINOR","MODERATE","SEVERE","FATAL"},{1,2,3,5})</f>
        <v>5</v>
      </c>
    </row>
    <row r="237" spans="1:11" x14ac:dyDescent="0.3">
      <c r="A237">
        <v>5</v>
      </c>
      <c r="B237" t="s">
        <v>40</v>
      </c>
      <c r="C237" s="1">
        <v>44571</v>
      </c>
      <c r="D237" s="2">
        <v>0.16319444444444445</v>
      </c>
      <c r="E237" s="1">
        <f t="shared" si="18"/>
        <v>44571.163194444445</v>
      </c>
      <c r="F237" s="3" t="str">
        <f t="shared" si="19"/>
        <v>Jan,2022</v>
      </c>
      <c r="G237">
        <f t="shared" si="20"/>
        <v>2022</v>
      </c>
      <c r="H237" t="str">
        <f t="shared" si="21"/>
        <v>Mon</v>
      </c>
      <c r="I237">
        <f t="shared" si="22"/>
        <v>3</v>
      </c>
      <c r="J237" t="str">
        <f t="shared" si="23"/>
        <v>NO</v>
      </c>
      <c r="K237" cm="1">
        <f t="array" ref="K237">_xlfn.XLOOKUP(Table10[[#This Row],[Severity_Level]],{"MINOR","MODERATE","SEVERE","FATAL"},{1,2,3,5})</f>
        <v>5</v>
      </c>
    </row>
    <row r="238" spans="1:11" x14ac:dyDescent="0.3">
      <c r="A238">
        <v>1</v>
      </c>
      <c r="B238" t="s">
        <v>16</v>
      </c>
      <c r="C238" s="1">
        <v>44571</v>
      </c>
      <c r="D238" s="2">
        <v>0.16388888888888889</v>
      </c>
      <c r="E238" s="1">
        <f t="shared" si="18"/>
        <v>44571.163888888892</v>
      </c>
      <c r="F238" s="3" t="str">
        <f t="shared" si="19"/>
        <v>Jan,2022</v>
      </c>
      <c r="G238">
        <f t="shared" si="20"/>
        <v>2022</v>
      </c>
      <c r="H238" t="str">
        <f t="shared" si="21"/>
        <v>Mon</v>
      </c>
      <c r="I238">
        <f t="shared" si="22"/>
        <v>3</v>
      </c>
      <c r="J238" t="str">
        <f t="shared" si="23"/>
        <v>NO</v>
      </c>
      <c r="K238" cm="1">
        <f t="array" ref="K238">_xlfn.XLOOKUP(Table10[[#This Row],[Severity_Level]],{"MINOR","MODERATE","SEVERE","FATAL"},{1,2,3,5})</f>
        <v>1</v>
      </c>
    </row>
    <row r="239" spans="1:11" x14ac:dyDescent="0.3">
      <c r="A239">
        <v>4</v>
      </c>
      <c r="B239" t="s">
        <v>27</v>
      </c>
      <c r="C239" s="1">
        <v>44571</v>
      </c>
      <c r="D239" s="2">
        <v>0.16458333333333333</v>
      </c>
      <c r="E239" s="1">
        <f t="shared" si="18"/>
        <v>44571.164583333331</v>
      </c>
      <c r="F239" s="3" t="str">
        <f t="shared" si="19"/>
        <v>Jan,2022</v>
      </c>
      <c r="G239">
        <f t="shared" si="20"/>
        <v>2022</v>
      </c>
      <c r="H239" t="str">
        <f t="shared" si="21"/>
        <v>Mon</v>
      </c>
      <c r="I239">
        <f t="shared" si="22"/>
        <v>3</v>
      </c>
      <c r="J239" t="str">
        <f t="shared" si="23"/>
        <v>NO</v>
      </c>
      <c r="K239" cm="1">
        <f t="array" ref="K239">_xlfn.XLOOKUP(Table10[[#This Row],[Severity_Level]],{"MINOR","MODERATE","SEVERE","FATAL"},{1,2,3,5})</f>
        <v>3</v>
      </c>
    </row>
    <row r="240" spans="1:11" x14ac:dyDescent="0.3">
      <c r="A240">
        <v>4</v>
      </c>
      <c r="B240" t="s">
        <v>40</v>
      </c>
      <c r="C240" s="1">
        <v>44571</v>
      </c>
      <c r="D240" s="2">
        <v>0.16527777777777777</v>
      </c>
      <c r="E240" s="1">
        <f t="shared" si="18"/>
        <v>44571.165277777778</v>
      </c>
      <c r="F240" s="3" t="str">
        <f t="shared" si="19"/>
        <v>Jan,2022</v>
      </c>
      <c r="G240">
        <f t="shared" si="20"/>
        <v>2022</v>
      </c>
      <c r="H240" t="str">
        <f t="shared" si="21"/>
        <v>Mon</v>
      </c>
      <c r="I240">
        <f t="shared" si="22"/>
        <v>3</v>
      </c>
      <c r="J240" t="str">
        <f t="shared" si="23"/>
        <v>NO</v>
      </c>
      <c r="K240" cm="1">
        <f t="array" ref="K240">_xlfn.XLOOKUP(Table10[[#This Row],[Severity_Level]],{"MINOR","MODERATE","SEVERE","FATAL"},{1,2,3,5})</f>
        <v>5</v>
      </c>
    </row>
    <row r="241" spans="1:11" x14ac:dyDescent="0.3">
      <c r="A241">
        <v>3</v>
      </c>
      <c r="B241" t="s">
        <v>16</v>
      </c>
      <c r="C241" s="1">
        <v>44571</v>
      </c>
      <c r="D241" s="2">
        <v>0.16597222222222222</v>
      </c>
      <c r="E241" s="1">
        <f t="shared" si="18"/>
        <v>44571.165972222225</v>
      </c>
      <c r="F241" s="3" t="str">
        <f t="shared" si="19"/>
        <v>Jan,2022</v>
      </c>
      <c r="G241">
        <f t="shared" si="20"/>
        <v>2022</v>
      </c>
      <c r="H241" t="str">
        <f t="shared" si="21"/>
        <v>Mon</v>
      </c>
      <c r="I241">
        <f t="shared" si="22"/>
        <v>3</v>
      </c>
      <c r="J241" t="str">
        <f t="shared" si="23"/>
        <v>NO</v>
      </c>
      <c r="K241" cm="1">
        <f t="array" ref="K241">_xlfn.XLOOKUP(Table10[[#This Row],[Severity_Level]],{"MINOR","MODERATE","SEVERE","FATAL"},{1,2,3,5})</f>
        <v>1</v>
      </c>
    </row>
    <row r="242" spans="1:11" x14ac:dyDescent="0.3">
      <c r="A242">
        <v>4</v>
      </c>
      <c r="B242" t="s">
        <v>16</v>
      </c>
      <c r="C242" s="1">
        <v>44572</v>
      </c>
      <c r="D242" s="2">
        <v>0.16666666666666666</v>
      </c>
      <c r="E242" s="1">
        <f t="shared" si="18"/>
        <v>44572.166666666664</v>
      </c>
      <c r="F242" s="3" t="str">
        <f t="shared" si="19"/>
        <v>Jan,2022</v>
      </c>
      <c r="G242">
        <f t="shared" si="20"/>
        <v>2022</v>
      </c>
      <c r="H242" t="str">
        <f t="shared" si="21"/>
        <v>Tue</v>
      </c>
      <c r="I242">
        <f t="shared" si="22"/>
        <v>4</v>
      </c>
      <c r="J242" t="str">
        <f t="shared" si="23"/>
        <v>NO</v>
      </c>
      <c r="K242" cm="1">
        <f t="array" ref="K242">_xlfn.XLOOKUP(Table10[[#This Row],[Severity_Level]],{"MINOR","MODERATE","SEVERE","FATAL"},{1,2,3,5})</f>
        <v>1</v>
      </c>
    </row>
    <row r="243" spans="1:11" x14ac:dyDescent="0.3">
      <c r="A243">
        <v>1</v>
      </c>
      <c r="B243" t="s">
        <v>16</v>
      </c>
      <c r="C243" s="1">
        <v>44572</v>
      </c>
      <c r="D243" s="2">
        <v>0.1673611111111111</v>
      </c>
      <c r="E243" s="1">
        <f t="shared" si="18"/>
        <v>44572.167361111111</v>
      </c>
      <c r="F243" s="3" t="str">
        <f t="shared" si="19"/>
        <v>Jan,2022</v>
      </c>
      <c r="G243">
        <f t="shared" si="20"/>
        <v>2022</v>
      </c>
      <c r="H243" t="str">
        <f t="shared" si="21"/>
        <v>Tue</v>
      </c>
      <c r="I243">
        <f t="shared" si="22"/>
        <v>4</v>
      </c>
      <c r="J243" t="str">
        <f t="shared" si="23"/>
        <v>NO</v>
      </c>
      <c r="K243" cm="1">
        <f t="array" ref="K243">_xlfn.XLOOKUP(Table10[[#This Row],[Severity_Level]],{"MINOR","MODERATE","SEVERE","FATAL"},{1,2,3,5})</f>
        <v>1</v>
      </c>
    </row>
    <row r="244" spans="1:11" x14ac:dyDescent="0.3">
      <c r="A244">
        <v>4</v>
      </c>
      <c r="B244" t="s">
        <v>27</v>
      </c>
      <c r="C244" s="1">
        <v>44572</v>
      </c>
      <c r="D244" s="2">
        <v>0.16805555555555557</v>
      </c>
      <c r="E244" s="1">
        <f t="shared" si="18"/>
        <v>44572.168055555558</v>
      </c>
      <c r="F244" s="3" t="str">
        <f t="shared" si="19"/>
        <v>Jan,2022</v>
      </c>
      <c r="G244">
        <f t="shared" si="20"/>
        <v>2022</v>
      </c>
      <c r="H244" t="str">
        <f t="shared" si="21"/>
        <v>Tue</v>
      </c>
      <c r="I244">
        <f t="shared" si="22"/>
        <v>4</v>
      </c>
      <c r="J244" t="str">
        <f t="shared" si="23"/>
        <v>NO</v>
      </c>
      <c r="K244" cm="1">
        <f t="array" ref="K244">_xlfn.XLOOKUP(Table10[[#This Row],[Severity_Level]],{"MINOR","MODERATE","SEVERE","FATAL"},{1,2,3,5})</f>
        <v>3</v>
      </c>
    </row>
    <row r="245" spans="1:11" x14ac:dyDescent="0.3">
      <c r="A245">
        <v>1</v>
      </c>
      <c r="B245" t="s">
        <v>16</v>
      </c>
      <c r="C245" s="1">
        <v>44572</v>
      </c>
      <c r="D245" s="2">
        <v>0.16875000000000001</v>
      </c>
      <c r="E245" s="1">
        <f t="shared" si="18"/>
        <v>44572.168749999997</v>
      </c>
      <c r="F245" s="3" t="str">
        <f t="shared" si="19"/>
        <v>Jan,2022</v>
      </c>
      <c r="G245">
        <f t="shared" si="20"/>
        <v>2022</v>
      </c>
      <c r="H245" t="str">
        <f t="shared" si="21"/>
        <v>Tue</v>
      </c>
      <c r="I245">
        <f t="shared" si="22"/>
        <v>4</v>
      </c>
      <c r="J245" t="str">
        <f t="shared" si="23"/>
        <v>NO</v>
      </c>
      <c r="K245" cm="1">
        <f t="array" ref="K245">_xlfn.XLOOKUP(Table10[[#This Row],[Severity_Level]],{"MINOR","MODERATE","SEVERE","FATAL"},{1,2,3,5})</f>
        <v>1</v>
      </c>
    </row>
    <row r="246" spans="1:11" x14ac:dyDescent="0.3">
      <c r="A246">
        <v>2</v>
      </c>
      <c r="B246" t="s">
        <v>32</v>
      </c>
      <c r="C246" s="1">
        <v>44572</v>
      </c>
      <c r="D246" s="2">
        <v>0.16944444444444445</v>
      </c>
      <c r="E246" s="1">
        <f t="shared" si="18"/>
        <v>44572.169444444444</v>
      </c>
      <c r="F246" s="3" t="str">
        <f t="shared" si="19"/>
        <v>Jan,2022</v>
      </c>
      <c r="G246">
        <f t="shared" si="20"/>
        <v>2022</v>
      </c>
      <c r="H246" t="str">
        <f t="shared" si="21"/>
        <v>Tue</v>
      </c>
      <c r="I246">
        <f t="shared" si="22"/>
        <v>4</v>
      </c>
      <c r="J246" t="str">
        <f t="shared" si="23"/>
        <v>NO</v>
      </c>
      <c r="K246" cm="1">
        <f t="array" ref="K246">_xlfn.XLOOKUP(Table10[[#This Row],[Severity_Level]],{"MINOR","MODERATE","SEVERE","FATAL"},{1,2,3,5})</f>
        <v>2</v>
      </c>
    </row>
    <row r="247" spans="1:11" x14ac:dyDescent="0.3">
      <c r="A247">
        <v>5</v>
      </c>
      <c r="B247" t="s">
        <v>32</v>
      </c>
      <c r="C247" s="1">
        <v>44572</v>
      </c>
      <c r="D247" s="2">
        <v>0.1701388888888889</v>
      </c>
      <c r="E247" s="1">
        <f t="shared" si="18"/>
        <v>44572.170138888891</v>
      </c>
      <c r="F247" s="3" t="str">
        <f t="shared" si="19"/>
        <v>Jan,2022</v>
      </c>
      <c r="G247">
        <f t="shared" si="20"/>
        <v>2022</v>
      </c>
      <c r="H247" t="str">
        <f t="shared" si="21"/>
        <v>Tue</v>
      </c>
      <c r="I247">
        <f t="shared" si="22"/>
        <v>4</v>
      </c>
      <c r="J247" t="str">
        <f t="shared" si="23"/>
        <v>NO</v>
      </c>
      <c r="K247" cm="1">
        <f t="array" ref="K247">_xlfn.XLOOKUP(Table10[[#This Row],[Severity_Level]],{"MINOR","MODERATE","SEVERE","FATAL"},{1,2,3,5})</f>
        <v>2</v>
      </c>
    </row>
    <row r="248" spans="1:11" x14ac:dyDescent="0.3">
      <c r="A248">
        <v>3</v>
      </c>
      <c r="B248" t="s">
        <v>27</v>
      </c>
      <c r="C248" s="1">
        <v>44572</v>
      </c>
      <c r="D248" s="2">
        <v>0.17083333333333334</v>
      </c>
      <c r="E248" s="1">
        <f t="shared" si="18"/>
        <v>44572.17083333333</v>
      </c>
      <c r="F248" s="3" t="str">
        <f t="shared" si="19"/>
        <v>Jan,2022</v>
      </c>
      <c r="G248">
        <f t="shared" si="20"/>
        <v>2022</v>
      </c>
      <c r="H248" t="str">
        <f t="shared" si="21"/>
        <v>Tue</v>
      </c>
      <c r="I248">
        <f t="shared" si="22"/>
        <v>4</v>
      </c>
      <c r="J248" t="str">
        <f t="shared" si="23"/>
        <v>NO</v>
      </c>
      <c r="K248" cm="1">
        <f t="array" ref="K248">_xlfn.XLOOKUP(Table10[[#This Row],[Severity_Level]],{"MINOR","MODERATE","SEVERE","FATAL"},{1,2,3,5})</f>
        <v>3</v>
      </c>
    </row>
    <row r="249" spans="1:11" x14ac:dyDescent="0.3">
      <c r="A249">
        <v>1</v>
      </c>
      <c r="B249" t="s">
        <v>16</v>
      </c>
      <c r="C249" s="1">
        <v>44572</v>
      </c>
      <c r="D249" s="2">
        <v>0.17152777777777778</v>
      </c>
      <c r="E249" s="1">
        <f t="shared" si="18"/>
        <v>44572.171527777777</v>
      </c>
      <c r="F249" s="3" t="str">
        <f t="shared" si="19"/>
        <v>Jan,2022</v>
      </c>
      <c r="G249">
        <f t="shared" si="20"/>
        <v>2022</v>
      </c>
      <c r="H249" t="str">
        <f t="shared" si="21"/>
        <v>Tue</v>
      </c>
      <c r="I249">
        <f t="shared" si="22"/>
        <v>4</v>
      </c>
      <c r="J249" t="str">
        <f t="shared" si="23"/>
        <v>NO</v>
      </c>
      <c r="K249" cm="1">
        <f t="array" ref="K249">_xlfn.XLOOKUP(Table10[[#This Row],[Severity_Level]],{"MINOR","MODERATE","SEVERE","FATAL"},{1,2,3,5})</f>
        <v>1</v>
      </c>
    </row>
    <row r="250" spans="1:11" x14ac:dyDescent="0.3">
      <c r="A250">
        <v>2</v>
      </c>
      <c r="B250" t="s">
        <v>16</v>
      </c>
      <c r="C250" s="1">
        <v>44572</v>
      </c>
      <c r="D250" s="2">
        <v>0.17222222222222222</v>
      </c>
      <c r="E250" s="1">
        <f t="shared" si="18"/>
        <v>44572.172222222223</v>
      </c>
      <c r="F250" s="3" t="str">
        <f t="shared" si="19"/>
        <v>Jan,2022</v>
      </c>
      <c r="G250">
        <f t="shared" si="20"/>
        <v>2022</v>
      </c>
      <c r="H250" t="str">
        <f t="shared" si="21"/>
        <v>Tue</v>
      </c>
      <c r="I250">
        <f t="shared" si="22"/>
        <v>4</v>
      </c>
      <c r="J250" t="str">
        <f t="shared" si="23"/>
        <v>NO</v>
      </c>
      <c r="K250" cm="1">
        <f t="array" ref="K250">_xlfn.XLOOKUP(Table10[[#This Row],[Severity_Level]],{"MINOR","MODERATE","SEVERE","FATAL"},{1,2,3,5})</f>
        <v>1</v>
      </c>
    </row>
    <row r="251" spans="1:11" x14ac:dyDescent="0.3">
      <c r="A251">
        <v>4</v>
      </c>
      <c r="B251" t="s">
        <v>27</v>
      </c>
      <c r="C251" s="1">
        <v>44572</v>
      </c>
      <c r="D251" s="2">
        <v>0.17291666666666666</v>
      </c>
      <c r="E251" s="1">
        <f t="shared" si="18"/>
        <v>44572.17291666667</v>
      </c>
      <c r="F251" s="3" t="str">
        <f t="shared" si="19"/>
        <v>Jan,2022</v>
      </c>
      <c r="G251">
        <f t="shared" si="20"/>
        <v>2022</v>
      </c>
      <c r="H251" t="str">
        <f t="shared" si="21"/>
        <v>Tue</v>
      </c>
      <c r="I251">
        <f t="shared" si="22"/>
        <v>4</v>
      </c>
      <c r="J251" t="str">
        <f t="shared" si="23"/>
        <v>NO</v>
      </c>
      <c r="K251" cm="1">
        <f t="array" ref="K251">_xlfn.XLOOKUP(Table10[[#This Row],[Severity_Level]],{"MINOR","MODERATE","SEVERE","FATAL"},{1,2,3,5})</f>
        <v>3</v>
      </c>
    </row>
    <row r="252" spans="1:11" x14ac:dyDescent="0.3">
      <c r="A252">
        <v>1</v>
      </c>
      <c r="B252" t="s">
        <v>32</v>
      </c>
      <c r="C252" s="1">
        <v>44572</v>
      </c>
      <c r="D252" s="2">
        <v>0.1736111111111111</v>
      </c>
      <c r="E252" s="1">
        <f t="shared" si="18"/>
        <v>44572.173611111109</v>
      </c>
      <c r="F252" s="3" t="str">
        <f t="shared" si="19"/>
        <v>Jan,2022</v>
      </c>
      <c r="G252">
        <f t="shared" si="20"/>
        <v>2022</v>
      </c>
      <c r="H252" t="str">
        <f t="shared" si="21"/>
        <v>Tue</v>
      </c>
      <c r="I252">
        <f t="shared" si="22"/>
        <v>4</v>
      </c>
      <c r="J252" t="str">
        <f t="shared" si="23"/>
        <v>NO</v>
      </c>
      <c r="K252" cm="1">
        <f t="array" ref="K252">_xlfn.XLOOKUP(Table10[[#This Row],[Severity_Level]],{"MINOR","MODERATE","SEVERE","FATAL"},{1,2,3,5})</f>
        <v>2</v>
      </c>
    </row>
    <row r="253" spans="1:11" x14ac:dyDescent="0.3">
      <c r="A253">
        <v>3</v>
      </c>
      <c r="B253" t="s">
        <v>40</v>
      </c>
      <c r="C253" s="1">
        <v>44572</v>
      </c>
      <c r="D253" s="2">
        <v>0.17430555555555555</v>
      </c>
      <c r="E253" s="1">
        <f t="shared" si="18"/>
        <v>44572.174305555556</v>
      </c>
      <c r="F253" s="3" t="str">
        <f t="shared" si="19"/>
        <v>Jan,2022</v>
      </c>
      <c r="G253">
        <f t="shared" si="20"/>
        <v>2022</v>
      </c>
      <c r="H253" t="str">
        <f t="shared" si="21"/>
        <v>Tue</v>
      </c>
      <c r="I253">
        <f t="shared" si="22"/>
        <v>4</v>
      </c>
      <c r="J253" t="str">
        <f t="shared" si="23"/>
        <v>NO</v>
      </c>
      <c r="K253" cm="1">
        <f t="array" ref="K253">_xlfn.XLOOKUP(Table10[[#This Row],[Severity_Level]],{"MINOR","MODERATE","SEVERE","FATAL"},{1,2,3,5})</f>
        <v>5</v>
      </c>
    </row>
    <row r="254" spans="1:11" x14ac:dyDescent="0.3">
      <c r="A254">
        <v>5</v>
      </c>
      <c r="B254" t="s">
        <v>32</v>
      </c>
      <c r="C254" s="1">
        <v>44572</v>
      </c>
      <c r="D254" s="2">
        <v>0.17499999999999999</v>
      </c>
      <c r="E254" s="1">
        <f t="shared" si="18"/>
        <v>44572.175000000003</v>
      </c>
      <c r="F254" s="3" t="str">
        <f t="shared" si="19"/>
        <v>Jan,2022</v>
      </c>
      <c r="G254">
        <f t="shared" si="20"/>
        <v>2022</v>
      </c>
      <c r="H254" t="str">
        <f t="shared" si="21"/>
        <v>Tue</v>
      </c>
      <c r="I254">
        <f t="shared" si="22"/>
        <v>4</v>
      </c>
      <c r="J254" t="str">
        <f t="shared" si="23"/>
        <v>NO</v>
      </c>
      <c r="K254" cm="1">
        <f t="array" ref="K254">_xlfn.XLOOKUP(Table10[[#This Row],[Severity_Level]],{"MINOR","MODERATE","SEVERE","FATAL"},{1,2,3,5})</f>
        <v>2</v>
      </c>
    </row>
    <row r="255" spans="1:11" x14ac:dyDescent="0.3">
      <c r="A255">
        <v>3</v>
      </c>
      <c r="B255" t="s">
        <v>27</v>
      </c>
      <c r="C255" s="1">
        <v>44572</v>
      </c>
      <c r="D255" s="2">
        <v>0.17569444444444443</v>
      </c>
      <c r="E255" s="1">
        <f t="shared" si="18"/>
        <v>44572.175694444442</v>
      </c>
      <c r="F255" s="3" t="str">
        <f t="shared" si="19"/>
        <v>Jan,2022</v>
      </c>
      <c r="G255">
        <f t="shared" si="20"/>
        <v>2022</v>
      </c>
      <c r="H255" t="str">
        <f t="shared" si="21"/>
        <v>Tue</v>
      </c>
      <c r="I255">
        <f t="shared" si="22"/>
        <v>4</v>
      </c>
      <c r="J255" t="str">
        <f t="shared" si="23"/>
        <v>NO</v>
      </c>
      <c r="K255" cm="1">
        <f t="array" ref="K255">_xlfn.XLOOKUP(Table10[[#This Row],[Severity_Level]],{"MINOR","MODERATE","SEVERE","FATAL"},{1,2,3,5})</f>
        <v>3</v>
      </c>
    </row>
    <row r="256" spans="1:11" x14ac:dyDescent="0.3">
      <c r="A256">
        <v>2</v>
      </c>
      <c r="B256" t="s">
        <v>40</v>
      </c>
      <c r="C256" s="1">
        <v>44572</v>
      </c>
      <c r="D256" s="2">
        <v>0.1763888888888889</v>
      </c>
      <c r="E256" s="1">
        <f t="shared" si="18"/>
        <v>44572.176388888889</v>
      </c>
      <c r="F256" s="3" t="str">
        <f t="shared" si="19"/>
        <v>Jan,2022</v>
      </c>
      <c r="G256">
        <f t="shared" si="20"/>
        <v>2022</v>
      </c>
      <c r="H256" t="str">
        <f t="shared" si="21"/>
        <v>Tue</v>
      </c>
      <c r="I256">
        <f t="shared" si="22"/>
        <v>4</v>
      </c>
      <c r="J256" t="str">
        <f t="shared" si="23"/>
        <v>NO</v>
      </c>
      <c r="K256" cm="1">
        <f t="array" ref="K256">_xlfn.XLOOKUP(Table10[[#This Row],[Severity_Level]],{"MINOR","MODERATE","SEVERE","FATAL"},{1,2,3,5})</f>
        <v>5</v>
      </c>
    </row>
    <row r="257" spans="1:11" x14ac:dyDescent="0.3">
      <c r="A257">
        <v>5</v>
      </c>
      <c r="B257" t="s">
        <v>40</v>
      </c>
      <c r="C257" s="1">
        <v>44572</v>
      </c>
      <c r="D257" s="2">
        <v>0.17708333333333334</v>
      </c>
      <c r="E257" s="1">
        <f t="shared" si="18"/>
        <v>44572.177083333336</v>
      </c>
      <c r="F257" s="3" t="str">
        <f t="shared" si="19"/>
        <v>Jan,2022</v>
      </c>
      <c r="G257">
        <f t="shared" si="20"/>
        <v>2022</v>
      </c>
      <c r="H257" t="str">
        <f t="shared" si="21"/>
        <v>Tue</v>
      </c>
      <c r="I257">
        <f t="shared" si="22"/>
        <v>4</v>
      </c>
      <c r="J257" t="str">
        <f t="shared" si="23"/>
        <v>NO</v>
      </c>
      <c r="K257" cm="1">
        <f t="array" ref="K257">_xlfn.XLOOKUP(Table10[[#This Row],[Severity_Level]],{"MINOR","MODERATE","SEVERE","FATAL"},{1,2,3,5})</f>
        <v>5</v>
      </c>
    </row>
    <row r="258" spans="1:11" x14ac:dyDescent="0.3">
      <c r="A258">
        <v>5</v>
      </c>
      <c r="B258" t="s">
        <v>40</v>
      </c>
      <c r="C258" s="1">
        <v>44572</v>
      </c>
      <c r="D258" s="2">
        <v>0.17777777777777778</v>
      </c>
      <c r="E258" s="1">
        <f t="shared" ref="E258:E321" si="24">C258+D258</f>
        <v>44572.177777777775</v>
      </c>
      <c r="F258" s="3" t="str">
        <f t="shared" ref="F258:F321" si="25">TEXT(C258,"MMM,YYY")</f>
        <v>Jan,2022</v>
      </c>
      <c r="G258">
        <f t="shared" ref="G258:G321" si="26">YEAR(C258)</f>
        <v>2022</v>
      </c>
      <c r="H258" t="str">
        <f t="shared" ref="H258:H321" si="27">TEXT(C258,"DDD")</f>
        <v>Tue</v>
      </c>
      <c r="I258">
        <f t="shared" ref="I258:I321" si="28">HOUR(D258)</f>
        <v>4</v>
      </c>
      <c r="J258" t="str">
        <f t="shared" ref="J258:J321" si="29">IF(OR(AND(I258&gt;=7,I258&lt;=9),AND(I258&gt;=17,I258&lt;=19)),"YES","NO")</f>
        <v>NO</v>
      </c>
      <c r="K258" cm="1">
        <f t="array" ref="K258">_xlfn.XLOOKUP(Table10[[#This Row],[Severity_Level]],{"MINOR","MODERATE","SEVERE","FATAL"},{1,2,3,5})</f>
        <v>5</v>
      </c>
    </row>
    <row r="259" spans="1:11" x14ac:dyDescent="0.3">
      <c r="A259">
        <v>3</v>
      </c>
      <c r="B259" t="s">
        <v>16</v>
      </c>
      <c r="C259" s="1">
        <v>44572</v>
      </c>
      <c r="D259" s="2">
        <v>0.17847222222222223</v>
      </c>
      <c r="E259" s="1">
        <f t="shared" si="24"/>
        <v>44572.178472222222</v>
      </c>
      <c r="F259" s="3" t="str">
        <f t="shared" si="25"/>
        <v>Jan,2022</v>
      </c>
      <c r="G259">
        <f t="shared" si="26"/>
        <v>2022</v>
      </c>
      <c r="H259" t="str">
        <f t="shared" si="27"/>
        <v>Tue</v>
      </c>
      <c r="I259">
        <f t="shared" si="28"/>
        <v>4</v>
      </c>
      <c r="J259" t="str">
        <f t="shared" si="29"/>
        <v>NO</v>
      </c>
      <c r="K259" cm="1">
        <f t="array" ref="K259">_xlfn.XLOOKUP(Table10[[#This Row],[Severity_Level]],{"MINOR","MODERATE","SEVERE","FATAL"},{1,2,3,5})</f>
        <v>1</v>
      </c>
    </row>
    <row r="260" spans="1:11" x14ac:dyDescent="0.3">
      <c r="A260">
        <v>2</v>
      </c>
      <c r="B260" t="s">
        <v>27</v>
      </c>
      <c r="C260" s="1">
        <v>44572</v>
      </c>
      <c r="D260" s="2">
        <v>0.17916666666666667</v>
      </c>
      <c r="E260" s="1">
        <f t="shared" si="24"/>
        <v>44572.179166666669</v>
      </c>
      <c r="F260" s="3" t="str">
        <f t="shared" si="25"/>
        <v>Jan,2022</v>
      </c>
      <c r="G260">
        <f t="shared" si="26"/>
        <v>2022</v>
      </c>
      <c r="H260" t="str">
        <f t="shared" si="27"/>
        <v>Tue</v>
      </c>
      <c r="I260">
        <f t="shared" si="28"/>
        <v>4</v>
      </c>
      <c r="J260" t="str">
        <f t="shared" si="29"/>
        <v>NO</v>
      </c>
      <c r="K260" cm="1">
        <f t="array" ref="K260">_xlfn.XLOOKUP(Table10[[#This Row],[Severity_Level]],{"MINOR","MODERATE","SEVERE","FATAL"},{1,2,3,5})</f>
        <v>3</v>
      </c>
    </row>
    <row r="261" spans="1:11" x14ac:dyDescent="0.3">
      <c r="A261">
        <v>3</v>
      </c>
      <c r="B261" t="s">
        <v>27</v>
      </c>
      <c r="C261" s="1">
        <v>44572</v>
      </c>
      <c r="D261" s="2">
        <v>0.17986111111111111</v>
      </c>
      <c r="E261" s="1">
        <f t="shared" si="24"/>
        <v>44572.179861111108</v>
      </c>
      <c r="F261" s="3" t="str">
        <f t="shared" si="25"/>
        <v>Jan,2022</v>
      </c>
      <c r="G261">
        <f t="shared" si="26"/>
        <v>2022</v>
      </c>
      <c r="H261" t="str">
        <f t="shared" si="27"/>
        <v>Tue</v>
      </c>
      <c r="I261">
        <f t="shared" si="28"/>
        <v>4</v>
      </c>
      <c r="J261" t="str">
        <f t="shared" si="29"/>
        <v>NO</v>
      </c>
      <c r="K261" cm="1">
        <f t="array" ref="K261">_xlfn.XLOOKUP(Table10[[#This Row],[Severity_Level]],{"MINOR","MODERATE","SEVERE","FATAL"},{1,2,3,5})</f>
        <v>3</v>
      </c>
    </row>
    <row r="262" spans="1:11" x14ac:dyDescent="0.3">
      <c r="A262">
        <v>1</v>
      </c>
      <c r="B262" t="s">
        <v>27</v>
      </c>
      <c r="C262" s="1">
        <v>44572</v>
      </c>
      <c r="D262" s="2">
        <v>0.18055555555555555</v>
      </c>
      <c r="E262" s="1">
        <f t="shared" si="24"/>
        <v>44572.180555555555</v>
      </c>
      <c r="F262" s="3" t="str">
        <f t="shared" si="25"/>
        <v>Jan,2022</v>
      </c>
      <c r="G262">
        <f t="shared" si="26"/>
        <v>2022</v>
      </c>
      <c r="H262" t="str">
        <f t="shared" si="27"/>
        <v>Tue</v>
      </c>
      <c r="I262">
        <f t="shared" si="28"/>
        <v>4</v>
      </c>
      <c r="J262" t="str">
        <f t="shared" si="29"/>
        <v>NO</v>
      </c>
      <c r="K262" cm="1">
        <f t="array" ref="K262">_xlfn.XLOOKUP(Table10[[#This Row],[Severity_Level]],{"MINOR","MODERATE","SEVERE","FATAL"},{1,2,3,5})</f>
        <v>3</v>
      </c>
    </row>
    <row r="263" spans="1:11" x14ac:dyDescent="0.3">
      <c r="A263">
        <v>1</v>
      </c>
      <c r="B263" t="s">
        <v>27</v>
      </c>
      <c r="C263" s="1">
        <v>44572</v>
      </c>
      <c r="D263" s="2">
        <v>0.18124999999999999</v>
      </c>
      <c r="E263" s="1">
        <f t="shared" si="24"/>
        <v>44572.181250000001</v>
      </c>
      <c r="F263" s="3" t="str">
        <f t="shared" si="25"/>
        <v>Jan,2022</v>
      </c>
      <c r="G263">
        <f t="shared" si="26"/>
        <v>2022</v>
      </c>
      <c r="H263" t="str">
        <f t="shared" si="27"/>
        <v>Tue</v>
      </c>
      <c r="I263">
        <f t="shared" si="28"/>
        <v>4</v>
      </c>
      <c r="J263" t="str">
        <f t="shared" si="29"/>
        <v>NO</v>
      </c>
      <c r="K263" cm="1">
        <f t="array" ref="K263">_xlfn.XLOOKUP(Table10[[#This Row],[Severity_Level]],{"MINOR","MODERATE","SEVERE","FATAL"},{1,2,3,5})</f>
        <v>3</v>
      </c>
    </row>
    <row r="264" spans="1:11" x14ac:dyDescent="0.3">
      <c r="A264">
        <v>4</v>
      </c>
      <c r="B264" t="s">
        <v>40</v>
      </c>
      <c r="C264" s="1">
        <v>44572</v>
      </c>
      <c r="D264" s="2">
        <v>0.18194444444444444</v>
      </c>
      <c r="E264" s="1">
        <f t="shared" si="24"/>
        <v>44572.181944444441</v>
      </c>
      <c r="F264" s="3" t="str">
        <f t="shared" si="25"/>
        <v>Jan,2022</v>
      </c>
      <c r="G264">
        <f t="shared" si="26"/>
        <v>2022</v>
      </c>
      <c r="H264" t="str">
        <f t="shared" si="27"/>
        <v>Tue</v>
      </c>
      <c r="I264">
        <f t="shared" si="28"/>
        <v>4</v>
      </c>
      <c r="J264" t="str">
        <f t="shared" si="29"/>
        <v>NO</v>
      </c>
      <c r="K264" cm="1">
        <f t="array" ref="K264">_xlfn.XLOOKUP(Table10[[#This Row],[Severity_Level]],{"MINOR","MODERATE","SEVERE","FATAL"},{1,2,3,5})</f>
        <v>5</v>
      </c>
    </row>
    <row r="265" spans="1:11" x14ac:dyDescent="0.3">
      <c r="A265">
        <v>3</v>
      </c>
      <c r="B265" t="s">
        <v>16</v>
      </c>
      <c r="C265" s="1">
        <v>44572</v>
      </c>
      <c r="D265" s="2">
        <v>0.18263888888888888</v>
      </c>
      <c r="E265" s="1">
        <f t="shared" si="24"/>
        <v>44572.182638888888</v>
      </c>
      <c r="F265" s="3" t="str">
        <f t="shared" si="25"/>
        <v>Jan,2022</v>
      </c>
      <c r="G265">
        <f t="shared" si="26"/>
        <v>2022</v>
      </c>
      <c r="H265" t="str">
        <f t="shared" si="27"/>
        <v>Tue</v>
      </c>
      <c r="I265">
        <f t="shared" si="28"/>
        <v>4</v>
      </c>
      <c r="J265" t="str">
        <f t="shared" si="29"/>
        <v>NO</v>
      </c>
      <c r="K265" cm="1">
        <f t="array" ref="K265">_xlfn.XLOOKUP(Table10[[#This Row],[Severity_Level]],{"MINOR","MODERATE","SEVERE","FATAL"},{1,2,3,5})</f>
        <v>1</v>
      </c>
    </row>
    <row r="266" spans="1:11" x14ac:dyDescent="0.3">
      <c r="A266">
        <v>1</v>
      </c>
      <c r="B266" t="s">
        <v>27</v>
      </c>
      <c r="C266" s="1">
        <v>44573</v>
      </c>
      <c r="D266" s="2">
        <v>0.18333333333333332</v>
      </c>
      <c r="E266" s="1">
        <f t="shared" si="24"/>
        <v>44573.183333333334</v>
      </c>
      <c r="F266" s="3" t="str">
        <f t="shared" si="25"/>
        <v>Jan,2022</v>
      </c>
      <c r="G266">
        <f t="shared" si="26"/>
        <v>2022</v>
      </c>
      <c r="H266" t="str">
        <f t="shared" si="27"/>
        <v>Wed</v>
      </c>
      <c r="I266">
        <f t="shared" si="28"/>
        <v>4</v>
      </c>
      <c r="J266" t="str">
        <f t="shared" si="29"/>
        <v>NO</v>
      </c>
      <c r="K266" cm="1">
        <f t="array" ref="K266">_xlfn.XLOOKUP(Table10[[#This Row],[Severity_Level]],{"MINOR","MODERATE","SEVERE","FATAL"},{1,2,3,5})</f>
        <v>3</v>
      </c>
    </row>
    <row r="267" spans="1:11" x14ac:dyDescent="0.3">
      <c r="A267">
        <v>2</v>
      </c>
      <c r="B267" t="s">
        <v>32</v>
      </c>
      <c r="C267" s="1">
        <v>44573</v>
      </c>
      <c r="D267" s="2">
        <v>0.18402777777777779</v>
      </c>
      <c r="E267" s="1">
        <f t="shared" si="24"/>
        <v>44573.184027777781</v>
      </c>
      <c r="F267" s="3" t="str">
        <f t="shared" si="25"/>
        <v>Jan,2022</v>
      </c>
      <c r="G267">
        <f t="shared" si="26"/>
        <v>2022</v>
      </c>
      <c r="H267" t="str">
        <f t="shared" si="27"/>
        <v>Wed</v>
      </c>
      <c r="I267">
        <f t="shared" si="28"/>
        <v>4</v>
      </c>
      <c r="J267" t="str">
        <f t="shared" si="29"/>
        <v>NO</v>
      </c>
      <c r="K267" cm="1">
        <f t="array" ref="K267">_xlfn.XLOOKUP(Table10[[#This Row],[Severity_Level]],{"MINOR","MODERATE","SEVERE","FATAL"},{1,2,3,5})</f>
        <v>2</v>
      </c>
    </row>
    <row r="268" spans="1:11" x14ac:dyDescent="0.3">
      <c r="A268">
        <v>4</v>
      </c>
      <c r="B268" t="s">
        <v>32</v>
      </c>
      <c r="C268" s="1">
        <v>44573</v>
      </c>
      <c r="D268" s="2">
        <v>0.18472222222222223</v>
      </c>
      <c r="E268" s="1">
        <f t="shared" si="24"/>
        <v>44573.18472222222</v>
      </c>
      <c r="F268" s="3" t="str">
        <f t="shared" si="25"/>
        <v>Jan,2022</v>
      </c>
      <c r="G268">
        <f t="shared" si="26"/>
        <v>2022</v>
      </c>
      <c r="H268" t="str">
        <f t="shared" si="27"/>
        <v>Wed</v>
      </c>
      <c r="I268">
        <f t="shared" si="28"/>
        <v>4</v>
      </c>
      <c r="J268" t="str">
        <f t="shared" si="29"/>
        <v>NO</v>
      </c>
      <c r="K268" cm="1">
        <f t="array" ref="K268">_xlfn.XLOOKUP(Table10[[#This Row],[Severity_Level]],{"MINOR","MODERATE","SEVERE","FATAL"},{1,2,3,5})</f>
        <v>2</v>
      </c>
    </row>
    <row r="269" spans="1:11" x14ac:dyDescent="0.3">
      <c r="A269">
        <v>3</v>
      </c>
      <c r="B269" t="s">
        <v>40</v>
      </c>
      <c r="C269" s="1">
        <v>44573</v>
      </c>
      <c r="D269" s="2">
        <v>0.18541666666666667</v>
      </c>
      <c r="E269" s="1">
        <f t="shared" si="24"/>
        <v>44573.185416666667</v>
      </c>
      <c r="F269" s="3" t="str">
        <f t="shared" si="25"/>
        <v>Jan,2022</v>
      </c>
      <c r="G269">
        <f t="shared" si="26"/>
        <v>2022</v>
      </c>
      <c r="H269" t="str">
        <f t="shared" si="27"/>
        <v>Wed</v>
      </c>
      <c r="I269">
        <f t="shared" si="28"/>
        <v>4</v>
      </c>
      <c r="J269" t="str">
        <f t="shared" si="29"/>
        <v>NO</v>
      </c>
      <c r="K269" cm="1">
        <f t="array" ref="K269">_xlfn.XLOOKUP(Table10[[#This Row],[Severity_Level]],{"MINOR","MODERATE","SEVERE","FATAL"},{1,2,3,5})</f>
        <v>5</v>
      </c>
    </row>
    <row r="270" spans="1:11" x14ac:dyDescent="0.3">
      <c r="A270">
        <v>1</v>
      </c>
      <c r="B270" t="s">
        <v>16</v>
      </c>
      <c r="C270" s="1">
        <v>44573</v>
      </c>
      <c r="D270" s="2">
        <v>0.18611111111111112</v>
      </c>
      <c r="E270" s="1">
        <f t="shared" si="24"/>
        <v>44573.186111111114</v>
      </c>
      <c r="F270" s="3" t="str">
        <f t="shared" si="25"/>
        <v>Jan,2022</v>
      </c>
      <c r="G270">
        <f t="shared" si="26"/>
        <v>2022</v>
      </c>
      <c r="H270" t="str">
        <f t="shared" si="27"/>
        <v>Wed</v>
      </c>
      <c r="I270">
        <f t="shared" si="28"/>
        <v>4</v>
      </c>
      <c r="J270" t="str">
        <f t="shared" si="29"/>
        <v>NO</v>
      </c>
      <c r="K270" cm="1">
        <f t="array" ref="K270">_xlfn.XLOOKUP(Table10[[#This Row],[Severity_Level]],{"MINOR","MODERATE","SEVERE","FATAL"},{1,2,3,5})</f>
        <v>1</v>
      </c>
    </row>
    <row r="271" spans="1:11" x14ac:dyDescent="0.3">
      <c r="A271">
        <v>4</v>
      </c>
      <c r="B271" t="s">
        <v>40</v>
      </c>
      <c r="C271" s="1">
        <v>44573</v>
      </c>
      <c r="D271" s="2">
        <v>0.18680555555555556</v>
      </c>
      <c r="E271" s="1">
        <f t="shared" si="24"/>
        <v>44573.186805555553</v>
      </c>
      <c r="F271" s="3" t="str">
        <f t="shared" si="25"/>
        <v>Jan,2022</v>
      </c>
      <c r="G271">
        <f t="shared" si="26"/>
        <v>2022</v>
      </c>
      <c r="H271" t="str">
        <f t="shared" si="27"/>
        <v>Wed</v>
      </c>
      <c r="I271">
        <f t="shared" si="28"/>
        <v>4</v>
      </c>
      <c r="J271" t="str">
        <f t="shared" si="29"/>
        <v>NO</v>
      </c>
      <c r="K271" cm="1">
        <f t="array" ref="K271">_xlfn.XLOOKUP(Table10[[#This Row],[Severity_Level]],{"MINOR","MODERATE","SEVERE","FATAL"},{1,2,3,5})</f>
        <v>5</v>
      </c>
    </row>
    <row r="272" spans="1:11" x14ac:dyDescent="0.3">
      <c r="A272">
        <v>4</v>
      </c>
      <c r="B272" t="s">
        <v>40</v>
      </c>
      <c r="C272" s="1">
        <v>44573</v>
      </c>
      <c r="D272" s="2">
        <v>0.1875</v>
      </c>
      <c r="E272" s="1">
        <f t="shared" si="24"/>
        <v>44573.1875</v>
      </c>
      <c r="F272" s="3" t="str">
        <f t="shared" si="25"/>
        <v>Jan,2022</v>
      </c>
      <c r="G272">
        <f t="shared" si="26"/>
        <v>2022</v>
      </c>
      <c r="H272" t="str">
        <f t="shared" si="27"/>
        <v>Wed</v>
      </c>
      <c r="I272">
        <f t="shared" si="28"/>
        <v>4</v>
      </c>
      <c r="J272" t="str">
        <f t="shared" si="29"/>
        <v>NO</v>
      </c>
      <c r="K272" cm="1">
        <f t="array" ref="K272">_xlfn.XLOOKUP(Table10[[#This Row],[Severity_Level]],{"MINOR","MODERATE","SEVERE","FATAL"},{1,2,3,5})</f>
        <v>5</v>
      </c>
    </row>
    <row r="273" spans="1:11" x14ac:dyDescent="0.3">
      <c r="A273">
        <v>3</v>
      </c>
      <c r="B273" t="s">
        <v>27</v>
      </c>
      <c r="C273" s="1">
        <v>44573</v>
      </c>
      <c r="D273" s="2">
        <v>0.18819444444444444</v>
      </c>
      <c r="E273" s="1">
        <f t="shared" si="24"/>
        <v>44573.188194444447</v>
      </c>
      <c r="F273" s="3" t="str">
        <f t="shared" si="25"/>
        <v>Jan,2022</v>
      </c>
      <c r="G273">
        <f t="shared" si="26"/>
        <v>2022</v>
      </c>
      <c r="H273" t="str">
        <f t="shared" si="27"/>
        <v>Wed</v>
      </c>
      <c r="I273">
        <f t="shared" si="28"/>
        <v>4</v>
      </c>
      <c r="J273" t="str">
        <f t="shared" si="29"/>
        <v>NO</v>
      </c>
      <c r="K273" cm="1">
        <f t="array" ref="K273">_xlfn.XLOOKUP(Table10[[#This Row],[Severity_Level]],{"MINOR","MODERATE","SEVERE","FATAL"},{1,2,3,5})</f>
        <v>3</v>
      </c>
    </row>
    <row r="274" spans="1:11" x14ac:dyDescent="0.3">
      <c r="A274">
        <v>5</v>
      </c>
      <c r="B274" t="s">
        <v>40</v>
      </c>
      <c r="C274" s="1">
        <v>44573</v>
      </c>
      <c r="D274" s="2">
        <v>0.18888888888888888</v>
      </c>
      <c r="E274" s="1">
        <f t="shared" si="24"/>
        <v>44573.188888888886</v>
      </c>
      <c r="F274" s="3" t="str">
        <f t="shared" si="25"/>
        <v>Jan,2022</v>
      </c>
      <c r="G274">
        <f t="shared" si="26"/>
        <v>2022</v>
      </c>
      <c r="H274" t="str">
        <f t="shared" si="27"/>
        <v>Wed</v>
      </c>
      <c r="I274">
        <f t="shared" si="28"/>
        <v>4</v>
      </c>
      <c r="J274" t="str">
        <f t="shared" si="29"/>
        <v>NO</v>
      </c>
      <c r="K274" cm="1">
        <f t="array" ref="K274">_xlfn.XLOOKUP(Table10[[#This Row],[Severity_Level]],{"MINOR","MODERATE","SEVERE","FATAL"},{1,2,3,5})</f>
        <v>5</v>
      </c>
    </row>
    <row r="275" spans="1:11" x14ac:dyDescent="0.3">
      <c r="A275">
        <v>2</v>
      </c>
      <c r="B275" t="s">
        <v>32</v>
      </c>
      <c r="C275" s="1">
        <v>44573</v>
      </c>
      <c r="D275" s="2">
        <v>0.18958333333333333</v>
      </c>
      <c r="E275" s="1">
        <f t="shared" si="24"/>
        <v>44573.189583333333</v>
      </c>
      <c r="F275" s="3" t="str">
        <f t="shared" si="25"/>
        <v>Jan,2022</v>
      </c>
      <c r="G275">
        <f t="shared" si="26"/>
        <v>2022</v>
      </c>
      <c r="H275" t="str">
        <f t="shared" si="27"/>
        <v>Wed</v>
      </c>
      <c r="I275">
        <f t="shared" si="28"/>
        <v>4</v>
      </c>
      <c r="J275" t="str">
        <f t="shared" si="29"/>
        <v>NO</v>
      </c>
      <c r="K275" cm="1">
        <f t="array" ref="K275">_xlfn.XLOOKUP(Table10[[#This Row],[Severity_Level]],{"MINOR","MODERATE","SEVERE","FATAL"},{1,2,3,5})</f>
        <v>2</v>
      </c>
    </row>
    <row r="276" spans="1:11" x14ac:dyDescent="0.3">
      <c r="A276">
        <v>4</v>
      </c>
      <c r="B276" t="s">
        <v>40</v>
      </c>
      <c r="C276" s="1">
        <v>44573</v>
      </c>
      <c r="D276" s="2">
        <v>0.19027777777777777</v>
      </c>
      <c r="E276" s="1">
        <f t="shared" si="24"/>
        <v>44573.19027777778</v>
      </c>
      <c r="F276" s="3" t="str">
        <f t="shared" si="25"/>
        <v>Jan,2022</v>
      </c>
      <c r="G276">
        <f t="shared" si="26"/>
        <v>2022</v>
      </c>
      <c r="H276" t="str">
        <f t="shared" si="27"/>
        <v>Wed</v>
      </c>
      <c r="I276">
        <f t="shared" si="28"/>
        <v>4</v>
      </c>
      <c r="J276" t="str">
        <f t="shared" si="29"/>
        <v>NO</v>
      </c>
      <c r="K276" cm="1">
        <f t="array" ref="K276">_xlfn.XLOOKUP(Table10[[#This Row],[Severity_Level]],{"MINOR","MODERATE","SEVERE","FATAL"},{1,2,3,5})</f>
        <v>5</v>
      </c>
    </row>
    <row r="277" spans="1:11" x14ac:dyDescent="0.3">
      <c r="A277">
        <v>4</v>
      </c>
      <c r="B277" t="s">
        <v>32</v>
      </c>
      <c r="C277" s="1">
        <v>44573</v>
      </c>
      <c r="D277" s="2">
        <v>0.19097222222222221</v>
      </c>
      <c r="E277" s="1">
        <f t="shared" si="24"/>
        <v>44573.190972222219</v>
      </c>
      <c r="F277" s="3" t="str">
        <f t="shared" si="25"/>
        <v>Jan,2022</v>
      </c>
      <c r="G277">
        <f t="shared" si="26"/>
        <v>2022</v>
      </c>
      <c r="H277" t="str">
        <f t="shared" si="27"/>
        <v>Wed</v>
      </c>
      <c r="I277">
        <f t="shared" si="28"/>
        <v>4</v>
      </c>
      <c r="J277" t="str">
        <f t="shared" si="29"/>
        <v>NO</v>
      </c>
      <c r="K277" cm="1">
        <f t="array" ref="K277">_xlfn.XLOOKUP(Table10[[#This Row],[Severity_Level]],{"MINOR","MODERATE","SEVERE","FATAL"},{1,2,3,5})</f>
        <v>2</v>
      </c>
    </row>
    <row r="278" spans="1:11" x14ac:dyDescent="0.3">
      <c r="A278">
        <v>4</v>
      </c>
      <c r="B278" t="s">
        <v>16</v>
      </c>
      <c r="C278" s="1">
        <v>44573</v>
      </c>
      <c r="D278" s="2">
        <v>0.19166666666666668</v>
      </c>
      <c r="E278" s="1">
        <f t="shared" si="24"/>
        <v>44573.191666666666</v>
      </c>
      <c r="F278" s="3" t="str">
        <f t="shared" si="25"/>
        <v>Jan,2022</v>
      </c>
      <c r="G278">
        <f t="shared" si="26"/>
        <v>2022</v>
      </c>
      <c r="H278" t="str">
        <f t="shared" si="27"/>
        <v>Wed</v>
      </c>
      <c r="I278">
        <f t="shared" si="28"/>
        <v>4</v>
      </c>
      <c r="J278" t="str">
        <f t="shared" si="29"/>
        <v>NO</v>
      </c>
      <c r="K278" cm="1">
        <f t="array" ref="K278">_xlfn.XLOOKUP(Table10[[#This Row],[Severity_Level]],{"MINOR","MODERATE","SEVERE","FATAL"},{1,2,3,5})</f>
        <v>1</v>
      </c>
    </row>
    <row r="279" spans="1:11" x14ac:dyDescent="0.3">
      <c r="A279">
        <v>2</v>
      </c>
      <c r="B279" t="s">
        <v>27</v>
      </c>
      <c r="C279" s="1">
        <v>44573</v>
      </c>
      <c r="D279" s="2">
        <v>0.19236111111111112</v>
      </c>
      <c r="E279" s="1">
        <f t="shared" si="24"/>
        <v>44573.192361111112</v>
      </c>
      <c r="F279" s="3" t="str">
        <f t="shared" si="25"/>
        <v>Jan,2022</v>
      </c>
      <c r="G279">
        <f t="shared" si="26"/>
        <v>2022</v>
      </c>
      <c r="H279" t="str">
        <f t="shared" si="27"/>
        <v>Wed</v>
      </c>
      <c r="I279">
        <f t="shared" si="28"/>
        <v>4</v>
      </c>
      <c r="J279" t="str">
        <f t="shared" si="29"/>
        <v>NO</v>
      </c>
      <c r="K279" cm="1">
        <f t="array" ref="K279">_xlfn.XLOOKUP(Table10[[#This Row],[Severity_Level]],{"MINOR","MODERATE","SEVERE","FATAL"},{1,2,3,5})</f>
        <v>3</v>
      </c>
    </row>
    <row r="280" spans="1:11" x14ac:dyDescent="0.3">
      <c r="A280">
        <v>3</v>
      </c>
      <c r="B280" t="s">
        <v>32</v>
      </c>
      <c r="C280" s="1">
        <v>44573</v>
      </c>
      <c r="D280" s="2">
        <v>0.19305555555555556</v>
      </c>
      <c r="E280" s="1">
        <f t="shared" si="24"/>
        <v>44573.193055555559</v>
      </c>
      <c r="F280" s="3" t="str">
        <f t="shared" si="25"/>
        <v>Jan,2022</v>
      </c>
      <c r="G280">
        <f t="shared" si="26"/>
        <v>2022</v>
      </c>
      <c r="H280" t="str">
        <f t="shared" si="27"/>
        <v>Wed</v>
      </c>
      <c r="I280">
        <f t="shared" si="28"/>
        <v>4</v>
      </c>
      <c r="J280" t="str">
        <f t="shared" si="29"/>
        <v>NO</v>
      </c>
      <c r="K280" cm="1">
        <f t="array" ref="K280">_xlfn.XLOOKUP(Table10[[#This Row],[Severity_Level]],{"MINOR","MODERATE","SEVERE","FATAL"},{1,2,3,5})</f>
        <v>2</v>
      </c>
    </row>
    <row r="281" spans="1:11" x14ac:dyDescent="0.3">
      <c r="A281">
        <v>5</v>
      </c>
      <c r="B281" t="s">
        <v>40</v>
      </c>
      <c r="C281" s="1">
        <v>44573</v>
      </c>
      <c r="D281" s="2">
        <v>0.19375000000000001</v>
      </c>
      <c r="E281" s="1">
        <f t="shared" si="24"/>
        <v>44573.193749999999</v>
      </c>
      <c r="F281" s="3" t="str">
        <f t="shared" si="25"/>
        <v>Jan,2022</v>
      </c>
      <c r="G281">
        <f t="shared" si="26"/>
        <v>2022</v>
      </c>
      <c r="H281" t="str">
        <f t="shared" si="27"/>
        <v>Wed</v>
      </c>
      <c r="I281">
        <f t="shared" si="28"/>
        <v>4</v>
      </c>
      <c r="J281" t="str">
        <f t="shared" si="29"/>
        <v>NO</v>
      </c>
      <c r="K281" cm="1">
        <f t="array" ref="K281">_xlfn.XLOOKUP(Table10[[#This Row],[Severity_Level]],{"MINOR","MODERATE","SEVERE","FATAL"},{1,2,3,5})</f>
        <v>5</v>
      </c>
    </row>
    <row r="282" spans="1:11" x14ac:dyDescent="0.3">
      <c r="A282">
        <v>1</v>
      </c>
      <c r="B282" t="s">
        <v>27</v>
      </c>
      <c r="C282" s="1">
        <v>44573</v>
      </c>
      <c r="D282" s="2">
        <v>0.19444444444444445</v>
      </c>
      <c r="E282" s="1">
        <f t="shared" si="24"/>
        <v>44573.194444444445</v>
      </c>
      <c r="F282" s="3" t="str">
        <f t="shared" si="25"/>
        <v>Jan,2022</v>
      </c>
      <c r="G282">
        <f t="shared" si="26"/>
        <v>2022</v>
      </c>
      <c r="H282" t="str">
        <f t="shared" si="27"/>
        <v>Wed</v>
      </c>
      <c r="I282">
        <f t="shared" si="28"/>
        <v>4</v>
      </c>
      <c r="J282" t="str">
        <f t="shared" si="29"/>
        <v>NO</v>
      </c>
      <c r="K282" cm="1">
        <f t="array" ref="K282">_xlfn.XLOOKUP(Table10[[#This Row],[Severity_Level]],{"MINOR","MODERATE","SEVERE","FATAL"},{1,2,3,5})</f>
        <v>3</v>
      </c>
    </row>
    <row r="283" spans="1:11" x14ac:dyDescent="0.3">
      <c r="A283">
        <v>4</v>
      </c>
      <c r="B283" t="s">
        <v>16</v>
      </c>
      <c r="C283" s="1">
        <v>44573</v>
      </c>
      <c r="D283" s="2">
        <v>0.19513888888888889</v>
      </c>
      <c r="E283" s="1">
        <f t="shared" si="24"/>
        <v>44573.195138888892</v>
      </c>
      <c r="F283" s="3" t="str">
        <f t="shared" si="25"/>
        <v>Jan,2022</v>
      </c>
      <c r="G283">
        <f t="shared" si="26"/>
        <v>2022</v>
      </c>
      <c r="H283" t="str">
        <f t="shared" si="27"/>
        <v>Wed</v>
      </c>
      <c r="I283">
        <f t="shared" si="28"/>
        <v>4</v>
      </c>
      <c r="J283" t="str">
        <f t="shared" si="29"/>
        <v>NO</v>
      </c>
      <c r="K283" cm="1">
        <f t="array" ref="K283">_xlfn.XLOOKUP(Table10[[#This Row],[Severity_Level]],{"MINOR","MODERATE","SEVERE","FATAL"},{1,2,3,5})</f>
        <v>1</v>
      </c>
    </row>
    <row r="284" spans="1:11" x14ac:dyDescent="0.3">
      <c r="A284">
        <v>2</v>
      </c>
      <c r="B284" t="s">
        <v>16</v>
      </c>
      <c r="C284" s="1">
        <v>44573</v>
      </c>
      <c r="D284" s="2">
        <v>0.19583333333333333</v>
      </c>
      <c r="E284" s="1">
        <f t="shared" si="24"/>
        <v>44573.195833333331</v>
      </c>
      <c r="F284" s="3" t="str">
        <f t="shared" si="25"/>
        <v>Jan,2022</v>
      </c>
      <c r="G284">
        <f t="shared" si="26"/>
        <v>2022</v>
      </c>
      <c r="H284" t="str">
        <f t="shared" si="27"/>
        <v>Wed</v>
      </c>
      <c r="I284">
        <f t="shared" si="28"/>
        <v>4</v>
      </c>
      <c r="J284" t="str">
        <f t="shared" si="29"/>
        <v>NO</v>
      </c>
      <c r="K284" cm="1">
        <f t="array" ref="K284">_xlfn.XLOOKUP(Table10[[#This Row],[Severity_Level]],{"MINOR","MODERATE","SEVERE","FATAL"},{1,2,3,5})</f>
        <v>1</v>
      </c>
    </row>
    <row r="285" spans="1:11" x14ac:dyDescent="0.3">
      <c r="A285">
        <v>1</v>
      </c>
      <c r="B285" t="s">
        <v>32</v>
      </c>
      <c r="C285" s="1">
        <v>44573</v>
      </c>
      <c r="D285" s="2">
        <v>0.19652777777777777</v>
      </c>
      <c r="E285" s="1">
        <f t="shared" si="24"/>
        <v>44573.196527777778</v>
      </c>
      <c r="F285" s="3" t="str">
        <f t="shared" si="25"/>
        <v>Jan,2022</v>
      </c>
      <c r="G285">
        <f t="shared" si="26"/>
        <v>2022</v>
      </c>
      <c r="H285" t="str">
        <f t="shared" si="27"/>
        <v>Wed</v>
      </c>
      <c r="I285">
        <f t="shared" si="28"/>
        <v>4</v>
      </c>
      <c r="J285" t="str">
        <f t="shared" si="29"/>
        <v>NO</v>
      </c>
      <c r="K285" cm="1">
        <f t="array" ref="K285">_xlfn.XLOOKUP(Table10[[#This Row],[Severity_Level]],{"MINOR","MODERATE","SEVERE","FATAL"},{1,2,3,5})</f>
        <v>2</v>
      </c>
    </row>
    <row r="286" spans="1:11" x14ac:dyDescent="0.3">
      <c r="A286">
        <v>1</v>
      </c>
      <c r="B286" t="s">
        <v>27</v>
      </c>
      <c r="C286" s="1">
        <v>44573</v>
      </c>
      <c r="D286" s="2">
        <v>0.19722222222222222</v>
      </c>
      <c r="E286" s="1">
        <f t="shared" si="24"/>
        <v>44573.197222222225</v>
      </c>
      <c r="F286" s="3" t="str">
        <f t="shared" si="25"/>
        <v>Jan,2022</v>
      </c>
      <c r="G286">
        <f t="shared" si="26"/>
        <v>2022</v>
      </c>
      <c r="H286" t="str">
        <f t="shared" si="27"/>
        <v>Wed</v>
      </c>
      <c r="I286">
        <f t="shared" si="28"/>
        <v>4</v>
      </c>
      <c r="J286" t="str">
        <f t="shared" si="29"/>
        <v>NO</v>
      </c>
      <c r="K286" cm="1">
        <f t="array" ref="K286">_xlfn.XLOOKUP(Table10[[#This Row],[Severity_Level]],{"MINOR","MODERATE","SEVERE","FATAL"},{1,2,3,5})</f>
        <v>3</v>
      </c>
    </row>
    <row r="287" spans="1:11" x14ac:dyDescent="0.3">
      <c r="A287">
        <v>2</v>
      </c>
      <c r="B287" t="s">
        <v>40</v>
      </c>
      <c r="C287" s="1">
        <v>44573</v>
      </c>
      <c r="D287" s="2">
        <v>0.19791666666666666</v>
      </c>
      <c r="E287" s="1">
        <f t="shared" si="24"/>
        <v>44573.197916666664</v>
      </c>
      <c r="F287" s="3" t="str">
        <f t="shared" si="25"/>
        <v>Jan,2022</v>
      </c>
      <c r="G287">
        <f t="shared" si="26"/>
        <v>2022</v>
      </c>
      <c r="H287" t="str">
        <f t="shared" si="27"/>
        <v>Wed</v>
      </c>
      <c r="I287">
        <f t="shared" si="28"/>
        <v>4</v>
      </c>
      <c r="J287" t="str">
        <f t="shared" si="29"/>
        <v>NO</v>
      </c>
      <c r="K287" cm="1">
        <f t="array" ref="K287">_xlfn.XLOOKUP(Table10[[#This Row],[Severity_Level]],{"MINOR","MODERATE","SEVERE","FATAL"},{1,2,3,5})</f>
        <v>5</v>
      </c>
    </row>
    <row r="288" spans="1:11" x14ac:dyDescent="0.3">
      <c r="A288">
        <v>4</v>
      </c>
      <c r="B288" t="s">
        <v>40</v>
      </c>
      <c r="C288" s="1">
        <v>44573</v>
      </c>
      <c r="D288" s="2">
        <v>0.1986111111111111</v>
      </c>
      <c r="E288" s="1">
        <f t="shared" si="24"/>
        <v>44573.198611111111</v>
      </c>
      <c r="F288" s="3" t="str">
        <f t="shared" si="25"/>
        <v>Jan,2022</v>
      </c>
      <c r="G288">
        <f t="shared" si="26"/>
        <v>2022</v>
      </c>
      <c r="H288" t="str">
        <f t="shared" si="27"/>
        <v>Wed</v>
      </c>
      <c r="I288">
        <f t="shared" si="28"/>
        <v>4</v>
      </c>
      <c r="J288" t="str">
        <f t="shared" si="29"/>
        <v>NO</v>
      </c>
      <c r="K288" cm="1">
        <f t="array" ref="K288">_xlfn.XLOOKUP(Table10[[#This Row],[Severity_Level]],{"MINOR","MODERATE","SEVERE","FATAL"},{1,2,3,5})</f>
        <v>5</v>
      </c>
    </row>
    <row r="289" spans="1:11" x14ac:dyDescent="0.3">
      <c r="A289">
        <v>2</v>
      </c>
      <c r="B289" t="s">
        <v>32</v>
      </c>
      <c r="C289" s="1">
        <v>44573</v>
      </c>
      <c r="D289" s="2">
        <v>0.19930555555555557</v>
      </c>
      <c r="E289" s="1">
        <f t="shared" si="24"/>
        <v>44573.199305555558</v>
      </c>
      <c r="F289" s="3" t="str">
        <f t="shared" si="25"/>
        <v>Jan,2022</v>
      </c>
      <c r="G289">
        <f t="shared" si="26"/>
        <v>2022</v>
      </c>
      <c r="H289" t="str">
        <f t="shared" si="27"/>
        <v>Wed</v>
      </c>
      <c r="I289">
        <f t="shared" si="28"/>
        <v>4</v>
      </c>
      <c r="J289" t="str">
        <f t="shared" si="29"/>
        <v>NO</v>
      </c>
      <c r="K289" cm="1">
        <f t="array" ref="K289">_xlfn.XLOOKUP(Table10[[#This Row],[Severity_Level]],{"MINOR","MODERATE","SEVERE","FATAL"},{1,2,3,5})</f>
        <v>2</v>
      </c>
    </row>
    <row r="290" spans="1:11" x14ac:dyDescent="0.3">
      <c r="A290">
        <v>5</v>
      </c>
      <c r="B290" t="s">
        <v>27</v>
      </c>
      <c r="C290" s="1">
        <v>44574</v>
      </c>
      <c r="D290" s="2">
        <v>0.2</v>
      </c>
      <c r="E290" s="1">
        <f t="shared" si="24"/>
        <v>44574.2</v>
      </c>
      <c r="F290" s="3" t="str">
        <f t="shared" si="25"/>
        <v>Jan,2022</v>
      </c>
      <c r="G290">
        <f t="shared" si="26"/>
        <v>2022</v>
      </c>
      <c r="H290" t="str">
        <f t="shared" si="27"/>
        <v>Thu</v>
      </c>
      <c r="I290">
        <f t="shared" si="28"/>
        <v>4</v>
      </c>
      <c r="J290" t="str">
        <f t="shared" si="29"/>
        <v>NO</v>
      </c>
      <c r="K290" cm="1">
        <f t="array" ref="K290">_xlfn.XLOOKUP(Table10[[#This Row],[Severity_Level]],{"MINOR","MODERATE","SEVERE","FATAL"},{1,2,3,5})</f>
        <v>3</v>
      </c>
    </row>
    <row r="291" spans="1:11" x14ac:dyDescent="0.3">
      <c r="A291">
        <v>3</v>
      </c>
      <c r="B291" t="s">
        <v>16</v>
      </c>
      <c r="C291" s="1">
        <v>44574</v>
      </c>
      <c r="D291" s="2">
        <v>0.20069444444444445</v>
      </c>
      <c r="E291" s="1">
        <f t="shared" si="24"/>
        <v>44574.200694444444</v>
      </c>
      <c r="F291" s="3" t="str">
        <f t="shared" si="25"/>
        <v>Jan,2022</v>
      </c>
      <c r="G291">
        <f t="shared" si="26"/>
        <v>2022</v>
      </c>
      <c r="H291" t="str">
        <f t="shared" si="27"/>
        <v>Thu</v>
      </c>
      <c r="I291">
        <f t="shared" si="28"/>
        <v>4</v>
      </c>
      <c r="J291" t="str">
        <f t="shared" si="29"/>
        <v>NO</v>
      </c>
      <c r="K291" cm="1">
        <f t="array" ref="K291">_xlfn.XLOOKUP(Table10[[#This Row],[Severity_Level]],{"MINOR","MODERATE","SEVERE","FATAL"},{1,2,3,5})</f>
        <v>1</v>
      </c>
    </row>
    <row r="292" spans="1:11" x14ac:dyDescent="0.3">
      <c r="A292">
        <v>4</v>
      </c>
      <c r="B292" t="s">
        <v>32</v>
      </c>
      <c r="C292" s="1">
        <v>44574</v>
      </c>
      <c r="D292" s="2">
        <v>0.2013888888888889</v>
      </c>
      <c r="E292" s="1">
        <f t="shared" si="24"/>
        <v>44574.201388888891</v>
      </c>
      <c r="F292" s="3" t="str">
        <f t="shared" si="25"/>
        <v>Jan,2022</v>
      </c>
      <c r="G292">
        <f t="shared" si="26"/>
        <v>2022</v>
      </c>
      <c r="H292" t="str">
        <f t="shared" si="27"/>
        <v>Thu</v>
      </c>
      <c r="I292">
        <f t="shared" si="28"/>
        <v>4</v>
      </c>
      <c r="J292" t="str">
        <f t="shared" si="29"/>
        <v>NO</v>
      </c>
      <c r="K292" cm="1">
        <f t="array" ref="K292">_xlfn.XLOOKUP(Table10[[#This Row],[Severity_Level]],{"MINOR","MODERATE","SEVERE","FATAL"},{1,2,3,5})</f>
        <v>2</v>
      </c>
    </row>
    <row r="293" spans="1:11" x14ac:dyDescent="0.3">
      <c r="A293">
        <v>3</v>
      </c>
      <c r="B293" t="s">
        <v>16</v>
      </c>
      <c r="C293" s="1">
        <v>44574</v>
      </c>
      <c r="D293" s="2">
        <v>0.20208333333333334</v>
      </c>
      <c r="E293" s="1">
        <f t="shared" si="24"/>
        <v>44574.20208333333</v>
      </c>
      <c r="F293" s="3" t="str">
        <f t="shared" si="25"/>
        <v>Jan,2022</v>
      </c>
      <c r="G293">
        <f t="shared" si="26"/>
        <v>2022</v>
      </c>
      <c r="H293" t="str">
        <f t="shared" si="27"/>
        <v>Thu</v>
      </c>
      <c r="I293">
        <f t="shared" si="28"/>
        <v>4</v>
      </c>
      <c r="J293" t="str">
        <f t="shared" si="29"/>
        <v>NO</v>
      </c>
      <c r="K293" cm="1">
        <f t="array" ref="K293">_xlfn.XLOOKUP(Table10[[#This Row],[Severity_Level]],{"MINOR","MODERATE","SEVERE","FATAL"},{1,2,3,5})</f>
        <v>1</v>
      </c>
    </row>
    <row r="294" spans="1:11" x14ac:dyDescent="0.3">
      <c r="A294">
        <v>4</v>
      </c>
      <c r="B294" t="s">
        <v>27</v>
      </c>
      <c r="C294" s="1">
        <v>44574</v>
      </c>
      <c r="D294" s="2">
        <v>0.20277777777777778</v>
      </c>
      <c r="E294" s="1">
        <f t="shared" si="24"/>
        <v>44574.202777777777</v>
      </c>
      <c r="F294" s="3" t="str">
        <f t="shared" si="25"/>
        <v>Jan,2022</v>
      </c>
      <c r="G294">
        <f t="shared" si="26"/>
        <v>2022</v>
      </c>
      <c r="H294" t="str">
        <f t="shared" si="27"/>
        <v>Thu</v>
      </c>
      <c r="I294">
        <f t="shared" si="28"/>
        <v>4</v>
      </c>
      <c r="J294" t="str">
        <f t="shared" si="29"/>
        <v>NO</v>
      </c>
      <c r="K294" cm="1">
        <f t="array" ref="K294">_xlfn.XLOOKUP(Table10[[#This Row],[Severity_Level]],{"MINOR","MODERATE","SEVERE","FATAL"},{1,2,3,5})</f>
        <v>3</v>
      </c>
    </row>
    <row r="295" spans="1:11" x14ac:dyDescent="0.3">
      <c r="A295">
        <v>1</v>
      </c>
      <c r="B295" t="s">
        <v>27</v>
      </c>
      <c r="C295" s="1">
        <v>44574</v>
      </c>
      <c r="D295" s="2">
        <v>0.20347222222222222</v>
      </c>
      <c r="E295" s="1">
        <f t="shared" si="24"/>
        <v>44574.203472222223</v>
      </c>
      <c r="F295" s="3" t="str">
        <f t="shared" si="25"/>
        <v>Jan,2022</v>
      </c>
      <c r="G295">
        <f t="shared" si="26"/>
        <v>2022</v>
      </c>
      <c r="H295" t="str">
        <f t="shared" si="27"/>
        <v>Thu</v>
      </c>
      <c r="I295">
        <f t="shared" si="28"/>
        <v>4</v>
      </c>
      <c r="J295" t="str">
        <f t="shared" si="29"/>
        <v>NO</v>
      </c>
      <c r="K295" cm="1">
        <f t="array" ref="K295">_xlfn.XLOOKUP(Table10[[#This Row],[Severity_Level]],{"MINOR","MODERATE","SEVERE","FATAL"},{1,2,3,5})</f>
        <v>3</v>
      </c>
    </row>
    <row r="296" spans="1:11" x14ac:dyDescent="0.3">
      <c r="A296">
        <v>3</v>
      </c>
      <c r="B296" t="s">
        <v>32</v>
      </c>
      <c r="C296" s="1">
        <v>44574</v>
      </c>
      <c r="D296" s="2">
        <v>0.20416666666666666</v>
      </c>
      <c r="E296" s="1">
        <f t="shared" si="24"/>
        <v>44574.20416666667</v>
      </c>
      <c r="F296" s="3" t="str">
        <f t="shared" si="25"/>
        <v>Jan,2022</v>
      </c>
      <c r="G296">
        <f t="shared" si="26"/>
        <v>2022</v>
      </c>
      <c r="H296" t="str">
        <f t="shared" si="27"/>
        <v>Thu</v>
      </c>
      <c r="I296">
        <f t="shared" si="28"/>
        <v>4</v>
      </c>
      <c r="J296" t="str">
        <f t="shared" si="29"/>
        <v>NO</v>
      </c>
      <c r="K296" cm="1">
        <f t="array" ref="K296">_xlfn.XLOOKUP(Table10[[#This Row],[Severity_Level]],{"MINOR","MODERATE","SEVERE","FATAL"},{1,2,3,5})</f>
        <v>2</v>
      </c>
    </row>
    <row r="297" spans="1:11" x14ac:dyDescent="0.3">
      <c r="A297">
        <v>5</v>
      </c>
      <c r="B297" t="s">
        <v>32</v>
      </c>
      <c r="C297" s="1">
        <v>44574</v>
      </c>
      <c r="D297" s="2">
        <v>0.2048611111111111</v>
      </c>
      <c r="E297" s="1">
        <f t="shared" si="24"/>
        <v>44574.204861111109</v>
      </c>
      <c r="F297" s="3" t="str">
        <f t="shared" si="25"/>
        <v>Jan,2022</v>
      </c>
      <c r="G297">
        <f t="shared" si="26"/>
        <v>2022</v>
      </c>
      <c r="H297" t="str">
        <f t="shared" si="27"/>
        <v>Thu</v>
      </c>
      <c r="I297">
        <f t="shared" si="28"/>
        <v>4</v>
      </c>
      <c r="J297" t="str">
        <f t="shared" si="29"/>
        <v>NO</v>
      </c>
      <c r="K297" cm="1">
        <f t="array" ref="K297">_xlfn.XLOOKUP(Table10[[#This Row],[Severity_Level]],{"MINOR","MODERATE","SEVERE","FATAL"},{1,2,3,5})</f>
        <v>2</v>
      </c>
    </row>
    <row r="298" spans="1:11" x14ac:dyDescent="0.3">
      <c r="A298">
        <v>4</v>
      </c>
      <c r="B298" t="s">
        <v>16</v>
      </c>
      <c r="C298" s="1">
        <v>44574</v>
      </c>
      <c r="D298" s="2">
        <v>0.20555555555555555</v>
      </c>
      <c r="E298" s="1">
        <f t="shared" si="24"/>
        <v>44574.205555555556</v>
      </c>
      <c r="F298" s="3" t="str">
        <f t="shared" si="25"/>
        <v>Jan,2022</v>
      </c>
      <c r="G298">
        <f t="shared" si="26"/>
        <v>2022</v>
      </c>
      <c r="H298" t="str">
        <f t="shared" si="27"/>
        <v>Thu</v>
      </c>
      <c r="I298">
        <f t="shared" si="28"/>
        <v>4</v>
      </c>
      <c r="J298" t="str">
        <f t="shared" si="29"/>
        <v>NO</v>
      </c>
      <c r="K298" cm="1">
        <f t="array" ref="K298">_xlfn.XLOOKUP(Table10[[#This Row],[Severity_Level]],{"MINOR","MODERATE","SEVERE","FATAL"},{1,2,3,5})</f>
        <v>1</v>
      </c>
    </row>
    <row r="299" spans="1:11" x14ac:dyDescent="0.3">
      <c r="A299">
        <v>3</v>
      </c>
      <c r="B299" t="s">
        <v>40</v>
      </c>
      <c r="C299" s="1">
        <v>44574</v>
      </c>
      <c r="D299" s="2">
        <v>0.20624999999999999</v>
      </c>
      <c r="E299" s="1">
        <f t="shared" si="24"/>
        <v>44574.206250000003</v>
      </c>
      <c r="F299" s="3" t="str">
        <f t="shared" si="25"/>
        <v>Jan,2022</v>
      </c>
      <c r="G299">
        <f t="shared" si="26"/>
        <v>2022</v>
      </c>
      <c r="H299" t="str">
        <f t="shared" si="27"/>
        <v>Thu</v>
      </c>
      <c r="I299">
        <f t="shared" si="28"/>
        <v>4</v>
      </c>
      <c r="J299" t="str">
        <f t="shared" si="29"/>
        <v>NO</v>
      </c>
      <c r="K299" cm="1">
        <f t="array" ref="K299">_xlfn.XLOOKUP(Table10[[#This Row],[Severity_Level]],{"MINOR","MODERATE","SEVERE","FATAL"},{1,2,3,5})</f>
        <v>5</v>
      </c>
    </row>
    <row r="300" spans="1:11" x14ac:dyDescent="0.3">
      <c r="A300">
        <v>3</v>
      </c>
      <c r="B300" t="s">
        <v>40</v>
      </c>
      <c r="C300" s="1">
        <v>44574</v>
      </c>
      <c r="D300" s="2">
        <v>0.20694444444444443</v>
      </c>
      <c r="E300" s="1">
        <f t="shared" si="24"/>
        <v>44574.206944444442</v>
      </c>
      <c r="F300" s="3" t="str">
        <f t="shared" si="25"/>
        <v>Jan,2022</v>
      </c>
      <c r="G300">
        <f t="shared" si="26"/>
        <v>2022</v>
      </c>
      <c r="H300" t="str">
        <f t="shared" si="27"/>
        <v>Thu</v>
      </c>
      <c r="I300">
        <f t="shared" si="28"/>
        <v>4</v>
      </c>
      <c r="J300" t="str">
        <f t="shared" si="29"/>
        <v>NO</v>
      </c>
      <c r="K300" cm="1">
        <f t="array" ref="K300">_xlfn.XLOOKUP(Table10[[#This Row],[Severity_Level]],{"MINOR","MODERATE","SEVERE","FATAL"},{1,2,3,5})</f>
        <v>5</v>
      </c>
    </row>
    <row r="301" spans="1:11" x14ac:dyDescent="0.3">
      <c r="A301">
        <v>5</v>
      </c>
      <c r="B301" t="s">
        <v>27</v>
      </c>
      <c r="C301" s="1">
        <v>44574</v>
      </c>
      <c r="D301" s="2">
        <v>0.2076388888888889</v>
      </c>
      <c r="E301" s="1">
        <f t="shared" si="24"/>
        <v>44574.207638888889</v>
      </c>
      <c r="F301" s="3" t="str">
        <f t="shared" si="25"/>
        <v>Jan,2022</v>
      </c>
      <c r="G301">
        <f t="shared" si="26"/>
        <v>2022</v>
      </c>
      <c r="H301" t="str">
        <f t="shared" si="27"/>
        <v>Thu</v>
      </c>
      <c r="I301">
        <f t="shared" si="28"/>
        <v>4</v>
      </c>
      <c r="J301" t="str">
        <f t="shared" si="29"/>
        <v>NO</v>
      </c>
      <c r="K301" cm="1">
        <f t="array" ref="K301">_xlfn.XLOOKUP(Table10[[#This Row],[Severity_Level]],{"MINOR","MODERATE","SEVERE","FATAL"},{1,2,3,5})</f>
        <v>3</v>
      </c>
    </row>
    <row r="302" spans="1:11" x14ac:dyDescent="0.3">
      <c r="A302">
        <v>4</v>
      </c>
      <c r="B302" t="s">
        <v>27</v>
      </c>
      <c r="C302" s="1">
        <v>44574</v>
      </c>
      <c r="D302" s="2">
        <v>0.20833333333333334</v>
      </c>
      <c r="E302" s="1">
        <f t="shared" si="24"/>
        <v>44574.208333333336</v>
      </c>
      <c r="F302" s="3" t="str">
        <f t="shared" si="25"/>
        <v>Jan,2022</v>
      </c>
      <c r="G302">
        <f t="shared" si="26"/>
        <v>2022</v>
      </c>
      <c r="H302" t="str">
        <f t="shared" si="27"/>
        <v>Thu</v>
      </c>
      <c r="I302">
        <f t="shared" si="28"/>
        <v>5</v>
      </c>
      <c r="J302" t="str">
        <f t="shared" si="29"/>
        <v>NO</v>
      </c>
      <c r="K302" cm="1">
        <f t="array" ref="K302">_xlfn.XLOOKUP(Table10[[#This Row],[Severity_Level]],{"MINOR","MODERATE","SEVERE","FATAL"},{1,2,3,5})</f>
        <v>3</v>
      </c>
    </row>
    <row r="303" spans="1:11" x14ac:dyDescent="0.3">
      <c r="A303">
        <v>5</v>
      </c>
      <c r="B303" t="s">
        <v>32</v>
      </c>
      <c r="C303" s="1">
        <v>44574</v>
      </c>
      <c r="D303" s="2">
        <v>0.20902777777777778</v>
      </c>
      <c r="E303" s="1">
        <f t="shared" si="24"/>
        <v>44574.209027777775</v>
      </c>
      <c r="F303" s="3" t="str">
        <f t="shared" si="25"/>
        <v>Jan,2022</v>
      </c>
      <c r="G303">
        <f t="shared" si="26"/>
        <v>2022</v>
      </c>
      <c r="H303" t="str">
        <f t="shared" si="27"/>
        <v>Thu</v>
      </c>
      <c r="I303">
        <f t="shared" si="28"/>
        <v>5</v>
      </c>
      <c r="J303" t="str">
        <f t="shared" si="29"/>
        <v>NO</v>
      </c>
      <c r="K303" cm="1">
        <f t="array" ref="K303">_xlfn.XLOOKUP(Table10[[#This Row],[Severity_Level]],{"MINOR","MODERATE","SEVERE","FATAL"},{1,2,3,5})</f>
        <v>2</v>
      </c>
    </row>
    <row r="304" spans="1:11" x14ac:dyDescent="0.3">
      <c r="A304">
        <v>2</v>
      </c>
      <c r="B304" t="s">
        <v>16</v>
      </c>
      <c r="C304" s="1">
        <v>44574</v>
      </c>
      <c r="D304" s="2">
        <v>0.20972222222222223</v>
      </c>
      <c r="E304" s="1">
        <f t="shared" si="24"/>
        <v>44574.209722222222</v>
      </c>
      <c r="F304" s="3" t="str">
        <f t="shared" si="25"/>
        <v>Jan,2022</v>
      </c>
      <c r="G304">
        <f t="shared" si="26"/>
        <v>2022</v>
      </c>
      <c r="H304" t="str">
        <f t="shared" si="27"/>
        <v>Thu</v>
      </c>
      <c r="I304">
        <f t="shared" si="28"/>
        <v>5</v>
      </c>
      <c r="J304" t="str">
        <f t="shared" si="29"/>
        <v>NO</v>
      </c>
      <c r="K304" cm="1">
        <f t="array" ref="K304">_xlfn.XLOOKUP(Table10[[#This Row],[Severity_Level]],{"MINOR","MODERATE","SEVERE","FATAL"},{1,2,3,5})</f>
        <v>1</v>
      </c>
    </row>
    <row r="305" spans="1:11" x14ac:dyDescent="0.3">
      <c r="A305">
        <v>1</v>
      </c>
      <c r="B305" t="s">
        <v>32</v>
      </c>
      <c r="C305" s="1">
        <v>44574</v>
      </c>
      <c r="D305" s="2">
        <v>0.21041666666666667</v>
      </c>
      <c r="E305" s="1">
        <f t="shared" si="24"/>
        <v>44574.210416666669</v>
      </c>
      <c r="F305" s="3" t="str">
        <f t="shared" si="25"/>
        <v>Jan,2022</v>
      </c>
      <c r="G305">
        <f t="shared" si="26"/>
        <v>2022</v>
      </c>
      <c r="H305" t="str">
        <f t="shared" si="27"/>
        <v>Thu</v>
      </c>
      <c r="I305">
        <f t="shared" si="28"/>
        <v>5</v>
      </c>
      <c r="J305" t="str">
        <f t="shared" si="29"/>
        <v>NO</v>
      </c>
      <c r="K305" cm="1">
        <f t="array" ref="K305">_xlfn.XLOOKUP(Table10[[#This Row],[Severity_Level]],{"MINOR","MODERATE","SEVERE","FATAL"},{1,2,3,5})</f>
        <v>2</v>
      </c>
    </row>
    <row r="306" spans="1:11" x14ac:dyDescent="0.3">
      <c r="A306">
        <v>5</v>
      </c>
      <c r="B306" t="s">
        <v>40</v>
      </c>
      <c r="C306" s="1">
        <v>44574</v>
      </c>
      <c r="D306" s="2">
        <v>0.21111111111111111</v>
      </c>
      <c r="E306" s="1">
        <f t="shared" si="24"/>
        <v>44574.211111111108</v>
      </c>
      <c r="F306" s="3" t="str">
        <f t="shared" si="25"/>
        <v>Jan,2022</v>
      </c>
      <c r="G306">
        <f t="shared" si="26"/>
        <v>2022</v>
      </c>
      <c r="H306" t="str">
        <f t="shared" si="27"/>
        <v>Thu</v>
      </c>
      <c r="I306">
        <f t="shared" si="28"/>
        <v>5</v>
      </c>
      <c r="J306" t="str">
        <f t="shared" si="29"/>
        <v>NO</v>
      </c>
      <c r="K306" cm="1">
        <f t="array" ref="K306">_xlfn.XLOOKUP(Table10[[#This Row],[Severity_Level]],{"MINOR","MODERATE","SEVERE","FATAL"},{1,2,3,5})</f>
        <v>5</v>
      </c>
    </row>
    <row r="307" spans="1:11" x14ac:dyDescent="0.3">
      <c r="A307">
        <v>2</v>
      </c>
      <c r="B307" t="s">
        <v>32</v>
      </c>
      <c r="C307" s="1">
        <v>44574</v>
      </c>
      <c r="D307" s="2">
        <v>0.21180555555555555</v>
      </c>
      <c r="E307" s="1">
        <f t="shared" si="24"/>
        <v>44574.211805555555</v>
      </c>
      <c r="F307" s="3" t="str">
        <f t="shared" si="25"/>
        <v>Jan,2022</v>
      </c>
      <c r="G307">
        <f t="shared" si="26"/>
        <v>2022</v>
      </c>
      <c r="H307" t="str">
        <f t="shared" si="27"/>
        <v>Thu</v>
      </c>
      <c r="I307">
        <f t="shared" si="28"/>
        <v>5</v>
      </c>
      <c r="J307" t="str">
        <f t="shared" si="29"/>
        <v>NO</v>
      </c>
      <c r="K307" cm="1">
        <f t="array" ref="K307">_xlfn.XLOOKUP(Table10[[#This Row],[Severity_Level]],{"MINOR","MODERATE","SEVERE","FATAL"},{1,2,3,5})</f>
        <v>2</v>
      </c>
    </row>
    <row r="308" spans="1:11" x14ac:dyDescent="0.3">
      <c r="A308">
        <v>5</v>
      </c>
      <c r="B308" t="s">
        <v>40</v>
      </c>
      <c r="C308" s="1">
        <v>44574</v>
      </c>
      <c r="D308" s="2">
        <v>0.21249999999999999</v>
      </c>
      <c r="E308" s="1">
        <f t="shared" si="24"/>
        <v>44574.212500000001</v>
      </c>
      <c r="F308" s="3" t="str">
        <f t="shared" si="25"/>
        <v>Jan,2022</v>
      </c>
      <c r="G308">
        <f t="shared" si="26"/>
        <v>2022</v>
      </c>
      <c r="H308" t="str">
        <f t="shared" si="27"/>
        <v>Thu</v>
      </c>
      <c r="I308">
        <f t="shared" si="28"/>
        <v>5</v>
      </c>
      <c r="J308" t="str">
        <f t="shared" si="29"/>
        <v>NO</v>
      </c>
      <c r="K308" cm="1">
        <f t="array" ref="K308">_xlfn.XLOOKUP(Table10[[#This Row],[Severity_Level]],{"MINOR","MODERATE","SEVERE","FATAL"},{1,2,3,5})</f>
        <v>5</v>
      </c>
    </row>
    <row r="309" spans="1:11" x14ac:dyDescent="0.3">
      <c r="A309">
        <v>5</v>
      </c>
      <c r="B309" t="s">
        <v>27</v>
      </c>
      <c r="C309" s="1">
        <v>44574</v>
      </c>
      <c r="D309" s="2">
        <v>0.21319444444444444</v>
      </c>
      <c r="E309" s="1">
        <f t="shared" si="24"/>
        <v>44574.213194444441</v>
      </c>
      <c r="F309" s="3" t="str">
        <f t="shared" si="25"/>
        <v>Jan,2022</v>
      </c>
      <c r="G309">
        <f t="shared" si="26"/>
        <v>2022</v>
      </c>
      <c r="H309" t="str">
        <f t="shared" si="27"/>
        <v>Thu</v>
      </c>
      <c r="I309">
        <f t="shared" si="28"/>
        <v>5</v>
      </c>
      <c r="J309" t="str">
        <f t="shared" si="29"/>
        <v>NO</v>
      </c>
      <c r="K309" cm="1">
        <f t="array" ref="K309">_xlfn.XLOOKUP(Table10[[#This Row],[Severity_Level]],{"MINOR","MODERATE","SEVERE","FATAL"},{1,2,3,5})</f>
        <v>3</v>
      </c>
    </row>
    <row r="310" spans="1:11" x14ac:dyDescent="0.3">
      <c r="A310">
        <v>4</v>
      </c>
      <c r="B310" t="s">
        <v>32</v>
      </c>
      <c r="C310" s="1">
        <v>44574</v>
      </c>
      <c r="D310" s="2">
        <v>0.21388888888888888</v>
      </c>
      <c r="E310" s="1">
        <f t="shared" si="24"/>
        <v>44574.213888888888</v>
      </c>
      <c r="F310" s="3" t="str">
        <f t="shared" si="25"/>
        <v>Jan,2022</v>
      </c>
      <c r="G310">
        <f t="shared" si="26"/>
        <v>2022</v>
      </c>
      <c r="H310" t="str">
        <f t="shared" si="27"/>
        <v>Thu</v>
      </c>
      <c r="I310">
        <f t="shared" si="28"/>
        <v>5</v>
      </c>
      <c r="J310" t="str">
        <f t="shared" si="29"/>
        <v>NO</v>
      </c>
      <c r="K310" cm="1">
        <f t="array" ref="K310">_xlfn.XLOOKUP(Table10[[#This Row],[Severity_Level]],{"MINOR","MODERATE","SEVERE","FATAL"},{1,2,3,5})</f>
        <v>2</v>
      </c>
    </row>
    <row r="311" spans="1:11" x14ac:dyDescent="0.3">
      <c r="A311">
        <v>5</v>
      </c>
      <c r="B311" t="s">
        <v>27</v>
      </c>
      <c r="C311" s="1">
        <v>44574</v>
      </c>
      <c r="D311" s="2">
        <v>0.21458333333333332</v>
      </c>
      <c r="E311" s="1">
        <f t="shared" si="24"/>
        <v>44574.214583333334</v>
      </c>
      <c r="F311" s="3" t="str">
        <f t="shared" si="25"/>
        <v>Jan,2022</v>
      </c>
      <c r="G311">
        <f t="shared" si="26"/>
        <v>2022</v>
      </c>
      <c r="H311" t="str">
        <f t="shared" si="27"/>
        <v>Thu</v>
      </c>
      <c r="I311">
        <f t="shared" si="28"/>
        <v>5</v>
      </c>
      <c r="J311" t="str">
        <f t="shared" si="29"/>
        <v>NO</v>
      </c>
      <c r="K311" cm="1">
        <f t="array" ref="K311">_xlfn.XLOOKUP(Table10[[#This Row],[Severity_Level]],{"MINOR","MODERATE","SEVERE","FATAL"},{1,2,3,5})</f>
        <v>3</v>
      </c>
    </row>
    <row r="312" spans="1:11" x14ac:dyDescent="0.3">
      <c r="A312">
        <v>5</v>
      </c>
      <c r="B312" t="s">
        <v>40</v>
      </c>
      <c r="C312" s="1">
        <v>44574</v>
      </c>
      <c r="D312" s="2">
        <v>0.21527777777777779</v>
      </c>
      <c r="E312" s="1">
        <f t="shared" si="24"/>
        <v>44574.215277777781</v>
      </c>
      <c r="F312" s="3" t="str">
        <f t="shared" si="25"/>
        <v>Jan,2022</v>
      </c>
      <c r="G312">
        <f t="shared" si="26"/>
        <v>2022</v>
      </c>
      <c r="H312" t="str">
        <f t="shared" si="27"/>
        <v>Thu</v>
      </c>
      <c r="I312">
        <f t="shared" si="28"/>
        <v>5</v>
      </c>
      <c r="J312" t="str">
        <f t="shared" si="29"/>
        <v>NO</v>
      </c>
      <c r="K312" cm="1">
        <f t="array" ref="K312">_xlfn.XLOOKUP(Table10[[#This Row],[Severity_Level]],{"MINOR","MODERATE","SEVERE","FATAL"},{1,2,3,5})</f>
        <v>5</v>
      </c>
    </row>
    <row r="313" spans="1:11" x14ac:dyDescent="0.3">
      <c r="A313">
        <v>3</v>
      </c>
      <c r="B313" t="s">
        <v>40</v>
      </c>
      <c r="C313" s="1">
        <v>44574</v>
      </c>
      <c r="D313" s="2">
        <v>0.21597222222222223</v>
      </c>
      <c r="E313" s="1">
        <f t="shared" si="24"/>
        <v>44574.21597222222</v>
      </c>
      <c r="F313" s="3" t="str">
        <f t="shared" si="25"/>
        <v>Jan,2022</v>
      </c>
      <c r="G313">
        <f t="shared" si="26"/>
        <v>2022</v>
      </c>
      <c r="H313" t="str">
        <f t="shared" si="27"/>
        <v>Thu</v>
      </c>
      <c r="I313">
        <f t="shared" si="28"/>
        <v>5</v>
      </c>
      <c r="J313" t="str">
        <f t="shared" si="29"/>
        <v>NO</v>
      </c>
      <c r="K313" cm="1">
        <f t="array" ref="K313">_xlfn.XLOOKUP(Table10[[#This Row],[Severity_Level]],{"MINOR","MODERATE","SEVERE","FATAL"},{1,2,3,5})</f>
        <v>5</v>
      </c>
    </row>
    <row r="314" spans="1:11" x14ac:dyDescent="0.3">
      <c r="A314">
        <v>5</v>
      </c>
      <c r="B314" t="s">
        <v>27</v>
      </c>
      <c r="C314" s="1">
        <v>44575</v>
      </c>
      <c r="D314" s="2">
        <v>0.21666666666666667</v>
      </c>
      <c r="E314" s="1">
        <f t="shared" si="24"/>
        <v>44575.216666666667</v>
      </c>
      <c r="F314" s="3" t="str">
        <f t="shared" si="25"/>
        <v>Jan,2022</v>
      </c>
      <c r="G314">
        <f t="shared" si="26"/>
        <v>2022</v>
      </c>
      <c r="H314" t="str">
        <f t="shared" si="27"/>
        <v>Fri</v>
      </c>
      <c r="I314">
        <f t="shared" si="28"/>
        <v>5</v>
      </c>
      <c r="J314" t="str">
        <f t="shared" si="29"/>
        <v>NO</v>
      </c>
      <c r="K314" cm="1">
        <f t="array" ref="K314">_xlfn.XLOOKUP(Table10[[#This Row],[Severity_Level]],{"MINOR","MODERATE","SEVERE","FATAL"},{1,2,3,5})</f>
        <v>3</v>
      </c>
    </row>
    <row r="315" spans="1:11" x14ac:dyDescent="0.3">
      <c r="A315">
        <v>1</v>
      </c>
      <c r="B315" t="s">
        <v>27</v>
      </c>
      <c r="C315" s="1">
        <v>44575</v>
      </c>
      <c r="D315" s="2">
        <v>0.21736111111111112</v>
      </c>
      <c r="E315" s="1">
        <f t="shared" si="24"/>
        <v>44575.217361111114</v>
      </c>
      <c r="F315" s="3" t="str">
        <f t="shared" si="25"/>
        <v>Jan,2022</v>
      </c>
      <c r="G315">
        <f t="shared" si="26"/>
        <v>2022</v>
      </c>
      <c r="H315" t="str">
        <f t="shared" si="27"/>
        <v>Fri</v>
      </c>
      <c r="I315">
        <f t="shared" si="28"/>
        <v>5</v>
      </c>
      <c r="J315" t="str">
        <f t="shared" si="29"/>
        <v>NO</v>
      </c>
      <c r="K315" cm="1">
        <f t="array" ref="K315">_xlfn.XLOOKUP(Table10[[#This Row],[Severity_Level]],{"MINOR","MODERATE","SEVERE","FATAL"},{1,2,3,5})</f>
        <v>3</v>
      </c>
    </row>
    <row r="316" spans="1:11" x14ac:dyDescent="0.3">
      <c r="A316">
        <v>3</v>
      </c>
      <c r="B316" t="s">
        <v>40</v>
      </c>
      <c r="C316" s="1">
        <v>44575</v>
      </c>
      <c r="D316" s="2">
        <v>0.21805555555555556</v>
      </c>
      <c r="E316" s="1">
        <f t="shared" si="24"/>
        <v>44575.218055555553</v>
      </c>
      <c r="F316" s="3" t="str">
        <f t="shared" si="25"/>
        <v>Jan,2022</v>
      </c>
      <c r="G316">
        <f t="shared" si="26"/>
        <v>2022</v>
      </c>
      <c r="H316" t="str">
        <f t="shared" si="27"/>
        <v>Fri</v>
      </c>
      <c r="I316">
        <f t="shared" si="28"/>
        <v>5</v>
      </c>
      <c r="J316" t="str">
        <f t="shared" si="29"/>
        <v>NO</v>
      </c>
      <c r="K316" cm="1">
        <f t="array" ref="K316">_xlfn.XLOOKUP(Table10[[#This Row],[Severity_Level]],{"MINOR","MODERATE","SEVERE","FATAL"},{1,2,3,5})</f>
        <v>5</v>
      </c>
    </row>
    <row r="317" spans="1:11" x14ac:dyDescent="0.3">
      <c r="A317">
        <v>5</v>
      </c>
      <c r="B317" t="s">
        <v>16</v>
      </c>
      <c r="C317" s="1">
        <v>44575</v>
      </c>
      <c r="D317" s="2">
        <v>0.21875</v>
      </c>
      <c r="E317" s="1">
        <f t="shared" si="24"/>
        <v>44575.21875</v>
      </c>
      <c r="F317" s="3" t="str">
        <f t="shared" si="25"/>
        <v>Jan,2022</v>
      </c>
      <c r="G317">
        <f t="shared" si="26"/>
        <v>2022</v>
      </c>
      <c r="H317" t="str">
        <f t="shared" si="27"/>
        <v>Fri</v>
      </c>
      <c r="I317">
        <f t="shared" si="28"/>
        <v>5</v>
      </c>
      <c r="J317" t="str">
        <f t="shared" si="29"/>
        <v>NO</v>
      </c>
      <c r="K317" cm="1">
        <f t="array" ref="K317">_xlfn.XLOOKUP(Table10[[#This Row],[Severity_Level]],{"MINOR","MODERATE","SEVERE","FATAL"},{1,2,3,5})</f>
        <v>1</v>
      </c>
    </row>
    <row r="318" spans="1:11" x14ac:dyDescent="0.3">
      <c r="A318">
        <v>5</v>
      </c>
      <c r="B318" t="s">
        <v>40</v>
      </c>
      <c r="C318" s="1">
        <v>44575</v>
      </c>
      <c r="D318" s="2">
        <v>0.21944444444444444</v>
      </c>
      <c r="E318" s="1">
        <f t="shared" si="24"/>
        <v>44575.219444444447</v>
      </c>
      <c r="F318" s="3" t="str">
        <f t="shared" si="25"/>
        <v>Jan,2022</v>
      </c>
      <c r="G318">
        <f t="shared" si="26"/>
        <v>2022</v>
      </c>
      <c r="H318" t="str">
        <f t="shared" si="27"/>
        <v>Fri</v>
      </c>
      <c r="I318">
        <f t="shared" si="28"/>
        <v>5</v>
      </c>
      <c r="J318" t="str">
        <f t="shared" si="29"/>
        <v>NO</v>
      </c>
      <c r="K318" cm="1">
        <f t="array" ref="K318">_xlfn.XLOOKUP(Table10[[#This Row],[Severity_Level]],{"MINOR","MODERATE","SEVERE","FATAL"},{1,2,3,5})</f>
        <v>5</v>
      </c>
    </row>
    <row r="319" spans="1:11" x14ac:dyDescent="0.3">
      <c r="A319">
        <v>4</v>
      </c>
      <c r="B319" t="s">
        <v>16</v>
      </c>
      <c r="C319" s="1">
        <v>44575</v>
      </c>
      <c r="D319" s="2">
        <v>0.22013888888888888</v>
      </c>
      <c r="E319" s="1">
        <f t="shared" si="24"/>
        <v>44575.220138888886</v>
      </c>
      <c r="F319" s="3" t="str">
        <f t="shared" si="25"/>
        <v>Jan,2022</v>
      </c>
      <c r="G319">
        <f t="shared" si="26"/>
        <v>2022</v>
      </c>
      <c r="H319" t="str">
        <f t="shared" si="27"/>
        <v>Fri</v>
      </c>
      <c r="I319">
        <f t="shared" si="28"/>
        <v>5</v>
      </c>
      <c r="J319" t="str">
        <f t="shared" si="29"/>
        <v>NO</v>
      </c>
      <c r="K319" cm="1">
        <f t="array" ref="K319">_xlfn.XLOOKUP(Table10[[#This Row],[Severity_Level]],{"MINOR","MODERATE","SEVERE","FATAL"},{1,2,3,5})</f>
        <v>1</v>
      </c>
    </row>
    <row r="320" spans="1:11" x14ac:dyDescent="0.3">
      <c r="A320">
        <v>1</v>
      </c>
      <c r="B320" t="s">
        <v>40</v>
      </c>
      <c r="C320" s="1">
        <v>44575</v>
      </c>
      <c r="D320" s="2">
        <v>0.22083333333333333</v>
      </c>
      <c r="E320" s="1">
        <f t="shared" si="24"/>
        <v>44575.220833333333</v>
      </c>
      <c r="F320" s="3" t="str">
        <f t="shared" si="25"/>
        <v>Jan,2022</v>
      </c>
      <c r="G320">
        <f t="shared" si="26"/>
        <v>2022</v>
      </c>
      <c r="H320" t="str">
        <f t="shared" si="27"/>
        <v>Fri</v>
      </c>
      <c r="I320">
        <f t="shared" si="28"/>
        <v>5</v>
      </c>
      <c r="J320" t="str">
        <f t="shared" si="29"/>
        <v>NO</v>
      </c>
      <c r="K320" cm="1">
        <f t="array" ref="K320">_xlfn.XLOOKUP(Table10[[#This Row],[Severity_Level]],{"MINOR","MODERATE","SEVERE","FATAL"},{1,2,3,5})</f>
        <v>5</v>
      </c>
    </row>
    <row r="321" spans="1:11" x14ac:dyDescent="0.3">
      <c r="A321">
        <v>5</v>
      </c>
      <c r="B321" t="s">
        <v>27</v>
      </c>
      <c r="C321" s="1">
        <v>44575</v>
      </c>
      <c r="D321" s="2">
        <v>0.22152777777777777</v>
      </c>
      <c r="E321" s="1">
        <f t="shared" si="24"/>
        <v>44575.22152777778</v>
      </c>
      <c r="F321" s="3" t="str">
        <f t="shared" si="25"/>
        <v>Jan,2022</v>
      </c>
      <c r="G321">
        <f t="shared" si="26"/>
        <v>2022</v>
      </c>
      <c r="H321" t="str">
        <f t="shared" si="27"/>
        <v>Fri</v>
      </c>
      <c r="I321">
        <f t="shared" si="28"/>
        <v>5</v>
      </c>
      <c r="J321" t="str">
        <f t="shared" si="29"/>
        <v>NO</v>
      </c>
      <c r="K321" cm="1">
        <f t="array" ref="K321">_xlfn.XLOOKUP(Table10[[#This Row],[Severity_Level]],{"MINOR","MODERATE","SEVERE","FATAL"},{1,2,3,5})</f>
        <v>3</v>
      </c>
    </row>
    <row r="322" spans="1:11" x14ac:dyDescent="0.3">
      <c r="A322">
        <v>5</v>
      </c>
      <c r="B322" t="s">
        <v>16</v>
      </c>
      <c r="C322" s="1">
        <v>44575</v>
      </c>
      <c r="D322" s="2">
        <v>0.22222222222222221</v>
      </c>
      <c r="E322" s="1">
        <f t="shared" ref="E322:E385" si="30">C322+D322</f>
        <v>44575.222222222219</v>
      </c>
      <c r="F322" s="3" t="str">
        <f t="shared" ref="F322:F385" si="31">TEXT(C322,"MMM,YYY")</f>
        <v>Jan,2022</v>
      </c>
      <c r="G322">
        <f t="shared" ref="G322:G385" si="32">YEAR(C322)</f>
        <v>2022</v>
      </c>
      <c r="H322" t="str">
        <f t="shared" ref="H322:H385" si="33">TEXT(C322,"DDD")</f>
        <v>Fri</v>
      </c>
      <c r="I322">
        <f t="shared" ref="I322:I385" si="34">HOUR(D322)</f>
        <v>5</v>
      </c>
      <c r="J322" t="str">
        <f t="shared" ref="J322:J385" si="35">IF(OR(AND(I322&gt;=7,I322&lt;=9),AND(I322&gt;=17,I322&lt;=19)),"YES","NO")</f>
        <v>NO</v>
      </c>
      <c r="K322" cm="1">
        <f t="array" ref="K322">_xlfn.XLOOKUP(Table10[[#This Row],[Severity_Level]],{"MINOR","MODERATE","SEVERE","FATAL"},{1,2,3,5})</f>
        <v>1</v>
      </c>
    </row>
    <row r="323" spans="1:11" x14ac:dyDescent="0.3">
      <c r="A323">
        <v>3</v>
      </c>
      <c r="B323" t="s">
        <v>16</v>
      </c>
      <c r="C323" s="1">
        <v>44575</v>
      </c>
      <c r="D323" s="2">
        <v>0.22291666666666668</v>
      </c>
      <c r="E323" s="1">
        <f t="shared" si="30"/>
        <v>44575.222916666666</v>
      </c>
      <c r="F323" s="3" t="str">
        <f t="shared" si="31"/>
        <v>Jan,2022</v>
      </c>
      <c r="G323">
        <f t="shared" si="32"/>
        <v>2022</v>
      </c>
      <c r="H323" t="str">
        <f t="shared" si="33"/>
        <v>Fri</v>
      </c>
      <c r="I323">
        <f t="shared" si="34"/>
        <v>5</v>
      </c>
      <c r="J323" t="str">
        <f t="shared" si="35"/>
        <v>NO</v>
      </c>
      <c r="K323" cm="1">
        <f t="array" ref="K323">_xlfn.XLOOKUP(Table10[[#This Row],[Severity_Level]],{"MINOR","MODERATE","SEVERE","FATAL"},{1,2,3,5})</f>
        <v>1</v>
      </c>
    </row>
    <row r="324" spans="1:11" x14ac:dyDescent="0.3">
      <c r="A324">
        <v>3</v>
      </c>
      <c r="B324" t="s">
        <v>16</v>
      </c>
      <c r="C324" s="1">
        <v>44575</v>
      </c>
      <c r="D324" s="2">
        <v>0.22361111111111112</v>
      </c>
      <c r="E324" s="1">
        <f t="shared" si="30"/>
        <v>44575.223611111112</v>
      </c>
      <c r="F324" s="3" t="str">
        <f t="shared" si="31"/>
        <v>Jan,2022</v>
      </c>
      <c r="G324">
        <f t="shared" si="32"/>
        <v>2022</v>
      </c>
      <c r="H324" t="str">
        <f t="shared" si="33"/>
        <v>Fri</v>
      </c>
      <c r="I324">
        <f t="shared" si="34"/>
        <v>5</v>
      </c>
      <c r="J324" t="str">
        <f t="shared" si="35"/>
        <v>NO</v>
      </c>
      <c r="K324" cm="1">
        <f t="array" ref="K324">_xlfn.XLOOKUP(Table10[[#This Row],[Severity_Level]],{"MINOR","MODERATE","SEVERE","FATAL"},{1,2,3,5})</f>
        <v>1</v>
      </c>
    </row>
    <row r="325" spans="1:11" x14ac:dyDescent="0.3">
      <c r="A325">
        <v>1</v>
      </c>
      <c r="B325" t="s">
        <v>40</v>
      </c>
      <c r="C325" s="1">
        <v>44575</v>
      </c>
      <c r="D325" s="2">
        <v>0.22430555555555556</v>
      </c>
      <c r="E325" s="1">
        <f t="shared" si="30"/>
        <v>44575.224305555559</v>
      </c>
      <c r="F325" s="3" t="str">
        <f t="shared" si="31"/>
        <v>Jan,2022</v>
      </c>
      <c r="G325">
        <f t="shared" si="32"/>
        <v>2022</v>
      </c>
      <c r="H325" t="str">
        <f t="shared" si="33"/>
        <v>Fri</v>
      </c>
      <c r="I325">
        <f t="shared" si="34"/>
        <v>5</v>
      </c>
      <c r="J325" t="str">
        <f t="shared" si="35"/>
        <v>NO</v>
      </c>
      <c r="K325" cm="1">
        <f t="array" ref="K325">_xlfn.XLOOKUP(Table10[[#This Row],[Severity_Level]],{"MINOR","MODERATE","SEVERE","FATAL"},{1,2,3,5})</f>
        <v>5</v>
      </c>
    </row>
    <row r="326" spans="1:11" x14ac:dyDescent="0.3">
      <c r="A326">
        <v>3</v>
      </c>
      <c r="B326" t="s">
        <v>40</v>
      </c>
      <c r="C326" s="1">
        <v>44575</v>
      </c>
      <c r="D326" s="2">
        <v>0.22500000000000001</v>
      </c>
      <c r="E326" s="1">
        <f t="shared" si="30"/>
        <v>44575.224999999999</v>
      </c>
      <c r="F326" s="3" t="str">
        <f t="shared" si="31"/>
        <v>Jan,2022</v>
      </c>
      <c r="G326">
        <f t="shared" si="32"/>
        <v>2022</v>
      </c>
      <c r="H326" t="str">
        <f t="shared" si="33"/>
        <v>Fri</v>
      </c>
      <c r="I326">
        <f t="shared" si="34"/>
        <v>5</v>
      </c>
      <c r="J326" t="str">
        <f t="shared" si="35"/>
        <v>NO</v>
      </c>
      <c r="K326" cm="1">
        <f t="array" ref="K326">_xlfn.XLOOKUP(Table10[[#This Row],[Severity_Level]],{"MINOR","MODERATE","SEVERE","FATAL"},{1,2,3,5})</f>
        <v>5</v>
      </c>
    </row>
    <row r="327" spans="1:11" x14ac:dyDescent="0.3">
      <c r="A327">
        <v>5</v>
      </c>
      <c r="B327" t="s">
        <v>27</v>
      </c>
      <c r="C327" s="1">
        <v>44575</v>
      </c>
      <c r="D327" s="2">
        <v>0.22569444444444445</v>
      </c>
      <c r="E327" s="1">
        <f t="shared" si="30"/>
        <v>44575.225694444445</v>
      </c>
      <c r="F327" s="3" t="str">
        <f t="shared" si="31"/>
        <v>Jan,2022</v>
      </c>
      <c r="G327">
        <f t="shared" si="32"/>
        <v>2022</v>
      </c>
      <c r="H327" t="str">
        <f t="shared" si="33"/>
        <v>Fri</v>
      </c>
      <c r="I327">
        <f t="shared" si="34"/>
        <v>5</v>
      </c>
      <c r="J327" t="str">
        <f t="shared" si="35"/>
        <v>NO</v>
      </c>
      <c r="K327" cm="1">
        <f t="array" ref="K327">_xlfn.XLOOKUP(Table10[[#This Row],[Severity_Level]],{"MINOR","MODERATE","SEVERE","FATAL"},{1,2,3,5})</f>
        <v>3</v>
      </c>
    </row>
    <row r="328" spans="1:11" x14ac:dyDescent="0.3">
      <c r="A328">
        <v>2</v>
      </c>
      <c r="B328" t="s">
        <v>27</v>
      </c>
      <c r="C328" s="1">
        <v>44575</v>
      </c>
      <c r="D328" s="2">
        <v>0.22638888888888889</v>
      </c>
      <c r="E328" s="1">
        <f t="shared" si="30"/>
        <v>44575.226388888892</v>
      </c>
      <c r="F328" s="3" t="str">
        <f t="shared" si="31"/>
        <v>Jan,2022</v>
      </c>
      <c r="G328">
        <f t="shared" si="32"/>
        <v>2022</v>
      </c>
      <c r="H328" t="str">
        <f t="shared" si="33"/>
        <v>Fri</v>
      </c>
      <c r="I328">
        <f t="shared" si="34"/>
        <v>5</v>
      </c>
      <c r="J328" t="str">
        <f t="shared" si="35"/>
        <v>NO</v>
      </c>
      <c r="K328" cm="1">
        <f t="array" ref="K328">_xlfn.XLOOKUP(Table10[[#This Row],[Severity_Level]],{"MINOR","MODERATE","SEVERE","FATAL"},{1,2,3,5})</f>
        <v>3</v>
      </c>
    </row>
    <row r="329" spans="1:11" x14ac:dyDescent="0.3">
      <c r="A329">
        <v>2</v>
      </c>
      <c r="B329" t="s">
        <v>16</v>
      </c>
      <c r="C329" s="1">
        <v>44575</v>
      </c>
      <c r="D329" s="2">
        <v>0.22708333333333333</v>
      </c>
      <c r="E329" s="1">
        <f t="shared" si="30"/>
        <v>44575.227083333331</v>
      </c>
      <c r="F329" s="3" t="str">
        <f t="shared" si="31"/>
        <v>Jan,2022</v>
      </c>
      <c r="G329">
        <f t="shared" si="32"/>
        <v>2022</v>
      </c>
      <c r="H329" t="str">
        <f t="shared" si="33"/>
        <v>Fri</v>
      </c>
      <c r="I329">
        <f t="shared" si="34"/>
        <v>5</v>
      </c>
      <c r="J329" t="str">
        <f t="shared" si="35"/>
        <v>NO</v>
      </c>
      <c r="K329" cm="1">
        <f t="array" ref="K329">_xlfn.XLOOKUP(Table10[[#This Row],[Severity_Level]],{"MINOR","MODERATE","SEVERE","FATAL"},{1,2,3,5})</f>
        <v>1</v>
      </c>
    </row>
    <row r="330" spans="1:11" x14ac:dyDescent="0.3">
      <c r="A330">
        <v>4</v>
      </c>
      <c r="B330" t="s">
        <v>32</v>
      </c>
      <c r="C330" s="1">
        <v>44575</v>
      </c>
      <c r="D330" s="2">
        <v>0.22777777777777777</v>
      </c>
      <c r="E330" s="1">
        <f t="shared" si="30"/>
        <v>44575.227777777778</v>
      </c>
      <c r="F330" s="3" t="str">
        <f t="shared" si="31"/>
        <v>Jan,2022</v>
      </c>
      <c r="G330">
        <f t="shared" si="32"/>
        <v>2022</v>
      </c>
      <c r="H330" t="str">
        <f t="shared" si="33"/>
        <v>Fri</v>
      </c>
      <c r="I330">
        <f t="shared" si="34"/>
        <v>5</v>
      </c>
      <c r="J330" t="str">
        <f t="shared" si="35"/>
        <v>NO</v>
      </c>
      <c r="K330" cm="1">
        <f t="array" ref="K330">_xlfn.XLOOKUP(Table10[[#This Row],[Severity_Level]],{"MINOR","MODERATE","SEVERE","FATAL"},{1,2,3,5})</f>
        <v>2</v>
      </c>
    </row>
    <row r="331" spans="1:11" x14ac:dyDescent="0.3">
      <c r="A331">
        <v>4</v>
      </c>
      <c r="B331" t="s">
        <v>27</v>
      </c>
      <c r="C331" s="1">
        <v>44575</v>
      </c>
      <c r="D331" s="2">
        <v>0.22847222222222222</v>
      </c>
      <c r="E331" s="1">
        <f t="shared" si="30"/>
        <v>44575.228472222225</v>
      </c>
      <c r="F331" s="3" t="str">
        <f t="shared" si="31"/>
        <v>Jan,2022</v>
      </c>
      <c r="G331">
        <f t="shared" si="32"/>
        <v>2022</v>
      </c>
      <c r="H331" t="str">
        <f t="shared" si="33"/>
        <v>Fri</v>
      </c>
      <c r="I331">
        <f t="shared" si="34"/>
        <v>5</v>
      </c>
      <c r="J331" t="str">
        <f t="shared" si="35"/>
        <v>NO</v>
      </c>
      <c r="K331" cm="1">
        <f t="array" ref="K331">_xlfn.XLOOKUP(Table10[[#This Row],[Severity_Level]],{"MINOR","MODERATE","SEVERE","FATAL"},{1,2,3,5})</f>
        <v>3</v>
      </c>
    </row>
    <row r="332" spans="1:11" x14ac:dyDescent="0.3">
      <c r="A332">
        <v>3</v>
      </c>
      <c r="B332" t="s">
        <v>27</v>
      </c>
      <c r="C332" s="1">
        <v>44575</v>
      </c>
      <c r="D332" s="2">
        <v>0.22916666666666666</v>
      </c>
      <c r="E332" s="1">
        <f t="shared" si="30"/>
        <v>44575.229166666664</v>
      </c>
      <c r="F332" s="3" t="str">
        <f t="shared" si="31"/>
        <v>Jan,2022</v>
      </c>
      <c r="G332">
        <f t="shared" si="32"/>
        <v>2022</v>
      </c>
      <c r="H332" t="str">
        <f t="shared" si="33"/>
        <v>Fri</v>
      </c>
      <c r="I332">
        <f t="shared" si="34"/>
        <v>5</v>
      </c>
      <c r="J332" t="str">
        <f t="shared" si="35"/>
        <v>NO</v>
      </c>
      <c r="K332" cm="1">
        <f t="array" ref="K332">_xlfn.XLOOKUP(Table10[[#This Row],[Severity_Level]],{"MINOR","MODERATE","SEVERE","FATAL"},{1,2,3,5})</f>
        <v>3</v>
      </c>
    </row>
    <row r="333" spans="1:11" x14ac:dyDescent="0.3">
      <c r="A333">
        <v>2</v>
      </c>
      <c r="B333" t="s">
        <v>16</v>
      </c>
      <c r="C333" s="1">
        <v>44575</v>
      </c>
      <c r="D333" s="2">
        <v>0.2298611111111111</v>
      </c>
      <c r="E333" s="1">
        <f t="shared" si="30"/>
        <v>44575.229861111111</v>
      </c>
      <c r="F333" s="3" t="str">
        <f t="shared" si="31"/>
        <v>Jan,2022</v>
      </c>
      <c r="G333">
        <f t="shared" si="32"/>
        <v>2022</v>
      </c>
      <c r="H333" t="str">
        <f t="shared" si="33"/>
        <v>Fri</v>
      </c>
      <c r="I333">
        <f t="shared" si="34"/>
        <v>5</v>
      </c>
      <c r="J333" t="str">
        <f t="shared" si="35"/>
        <v>NO</v>
      </c>
      <c r="K333" cm="1">
        <f t="array" ref="K333">_xlfn.XLOOKUP(Table10[[#This Row],[Severity_Level]],{"MINOR","MODERATE","SEVERE","FATAL"},{1,2,3,5})</f>
        <v>1</v>
      </c>
    </row>
    <row r="334" spans="1:11" x14ac:dyDescent="0.3">
      <c r="A334">
        <v>2</v>
      </c>
      <c r="B334" t="s">
        <v>27</v>
      </c>
      <c r="C334" s="1">
        <v>44575</v>
      </c>
      <c r="D334" s="2">
        <v>0.23055555555555557</v>
      </c>
      <c r="E334" s="1">
        <f t="shared" si="30"/>
        <v>44575.230555555558</v>
      </c>
      <c r="F334" s="3" t="str">
        <f t="shared" si="31"/>
        <v>Jan,2022</v>
      </c>
      <c r="G334">
        <f t="shared" si="32"/>
        <v>2022</v>
      </c>
      <c r="H334" t="str">
        <f t="shared" si="33"/>
        <v>Fri</v>
      </c>
      <c r="I334">
        <f t="shared" si="34"/>
        <v>5</v>
      </c>
      <c r="J334" t="str">
        <f t="shared" si="35"/>
        <v>NO</v>
      </c>
      <c r="K334" cm="1">
        <f t="array" ref="K334">_xlfn.XLOOKUP(Table10[[#This Row],[Severity_Level]],{"MINOR","MODERATE","SEVERE","FATAL"},{1,2,3,5})</f>
        <v>3</v>
      </c>
    </row>
    <row r="335" spans="1:11" x14ac:dyDescent="0.3">
      <c r="A335">
        <v>2</v>
      </c>
      <c r="B335" t="s">
        <v>32</v>
      </c>
      <c r="C335" s="1">
        <v>44575</v>
      </c>
      <c r="D335" s="2">
        <v>0.23125000000000001</v>
      </c>
      <c r="E335" s="1">
        <f t="shared" si="30"/>
        <v>44575.231249999997</v>
      </c>
      <c r="F335" s="3" t="str">
        <f t="shared" si="31"/>
        <v>Jan,2022</v>
      </c>
      <c r="G335">
        <f t="shared" si="32"/>
        <v>2022</v>
      </c>
      <c r="H335" t="str">
        <f t="shared" si="33"/>
        <v>Fri</v>
      </c>
      <c r="I335">
        <f t="shared" si="34"/>
        <v>5</v>
      </c>
      <c r="J335" t="str">
        <f t="shared" si="35"/>
        <v>NO</v>
      </c>
      <c r="K335" cm="1">
        <f t="array" ref="K335">_xlfn.XLOOKUP(Table10[[#This Row],[Severity_Level]],{"MINOR","MODERATE","SEVERE","FATAL"},{1,2,3,5})</f>
        <v>2</v>
      </c>
    </row>
    <row r="336" spans="1:11" x14ac:dyDescent="0.3">
      <c r="A336">
        <v>2</v>
      </c>
      <c r="B336" t="s">
        <v>27</v>
      </c>
      <c r="C336" s="1">
        <v>44575</v>
      </c>
      <c r="D336" s="2">
        <v>0.23194444444444445</v>
      </c>
      <c r="E336" s="1">
        <f t="shared" si="30"/>
        <v>44575.231944444444</v>
      </c>
      <c r="F336" s="3" t="str">
        <f t="shared" si="31"/>
        <v>Jan,2022</v>
      </c>
      <c r="G336">
        <f t="shared" si="32"/>
        <v>2022</v>
      </c>
      <c r="H336" t="str">
        <f t="shared" si="33"/>
        <v>Fri</v>
      </c>
      <c r="I336">
        <f t="shared" si="34"/>
        <v>5</v>
      </c>
      <c r="J336" t="str">
        <f t="shared" si="35"/>
        <v>NO</v>
      </c>
      <c r="K336" cm="1">
        <f t="array" ref="K336">_xlfn.XLOOKUP(Table10[[#This Row],[Severity_Level]],{"MINOR","MODERATE","SEVERE","FATAL"},{1,2,3,5})</f>
        <v>3</v>
      </c>
    </row>
    <row r="337" spans="1:11" x14ac:dyDescent="0.3">
      <c r="A337">
        <v>5</v>
      </c>
      <c r="B337" t="s">
        <v>32</v>
      </c>
      <c r="C337" s="1">
        <v>44575</v>
      </c>
      <c r="D337" s="2">
        <v>0.2326388888888889</v>
      </c>
      <c r="E337" s="1">
        <f t="shared" si="30"/>
        <v>44575.232638888891</v>
      </c>
      <c r="F337" s="3" t="str">
        <f t="shared" si="31"/>
        <v>Jan,2022</v>
      </c>
      <c r="G337">
        <f t="shared" si="32"/>
        <v>2022</v>
      </c>
      <c r="H337" t="str">
        <f t="shared" si="33"/>
        <v>Fri</v>
      </c>
      <c r="I337">
        <f t="shared" si="34"/>
        <v>5</v>
      </c>
      <c r="J337" t="str">
        <f t="shared" si="35"/>
        <v>NO</v>
      </c>
      <c r="K337" cm="1">
        <f t="array" ref="K337">_xlfn.XLOOKUP(Table10[[#This Row],[Severity_Level]],{"MINOR","MODERATE","SEVERE","FATAL"},{1,2,3,5})</f>
        <v>2</v>
      </c>
    </row>
    <row r="338" spans="1:11" x14ac:dyDescent="0.3">
      <c r="A338">
        <v>3</v>
      </c>
      <c r="B338" t="s">
        <v>16</v>
      </c>
      <c r="C338" s="1">
        <v>44576</v>
      </c>
      <c r="D338" s="2">
        <v>0.23333333333333334</v>
      </c>
      <c r="E338" s="1">
        <f t="shared" si="30"/>
        <v>44576.23333333333</v>
      </c>
      <c r="F338" s="3" t="str">
        <f t="shared" si="31"/>
        <v>Jan,2022</v>
      </c>
      <c r="G338">
        <f t="shared" si="32"/>
        <v>2022</v>
      </c>
      <c r="H338" t="str">
        <f t="shared" si="33"/>
        <v>Sat</v>
      </c>
      <c r="I338">
        <f t="shared" si="34"/>
        <v>5</v>
      </c>
      <c r="J338" t="str">
        <f t="shared" si="35"/>
        <v>NO</v>
      </c>
      <c r="K338" cm="1">
        <f t="array" ref="K338">_xlfn.XLOOKUP(Table10[[#This Row],[Severity_Level]],{"MINOR","MODERATE","SEVERE","FATAL"},{1,2,3,5})</f>
        <v>1</v>
      </c>
    </row>
    <row r="339" spans="1:11" x14ac:dyDescent="0.3">
      <c r="A339">
        <v>4</v>
      </c>
      <c r="B339" t="s">
        <v>40</v>
      </c>
      <c r="C339" s="1">
        <v>44576</v>
      </c>
      <c r="D339" s="2">
        <v>0.23402777777777778</v>
      </c>
      <c r="E339" s="1">
        <f t="shared" si="30"/>
        <v>44576.234027777777</v>
      </c>
      <c r="F339" s="3" t="str">
        <f t="shared" si="31"/>
        <v>Jan,2022</v>
      </c>
      <c r="G339">
        <f t="shared" si="32"/>
        <v>2022</v>
      </c>
      <c r="H339" t="str">
        <f t="shared" si="33"/>
        <v>Sat</v>
      </c>
      <c r="I339">
        <f t="shared" si="34"/>
        <v>5</v>
      </c>
      <c r="J339" t="str">
        <f t="shared" si="35"/>
        <v>NO</v>
      </c>
      <c r="K339" cm="1">
        <f t="array" ref="K339">_xlfn.XLOOKUP(Table10[[#This Row],[Severity_Level]],{"MINOR","MODERATE","SEVERE","FATAL"},{1,2,3,5})</f>
        <v>5</v>
      </c>
    </row>
    <row r="340" spans="1:11" x14ac:dyDescent="0.3">
      <c r="A340">
        <v>1</v>
      </c>
      <c r="B340" t="s">
        <v>27</v>
      </c>
      <c r="C340" s="1">
        <v>44576</v>
      </c>
      <c r="D340" s="2">
        <v>0.23472222222222222</v>
      </c>
      <c r="E340" s="1">
        <f t="shared" si="30"/>
        <v>44576.234722222223</v>
      </c>
      <c r="F340" s="3" t="str">
        <f t="shared" si="31"/>
        <v>Jan,2022</v>
      </c>
      <c r="G340">
        <f t="shared" si="32"/>
        <v>2022</v>
      </c>
      <c r="H340" t="str">
        <f t="shared" si="33"/>
        <v>Sat</v>
      </c>
      <c r="I340">
        <f t="shared" si="34"/>
        <v>5</v>
      </c>
      <c r="J340" t="str">
        <f t="shared" si="35"/>
        <v>NO</v>
      </c>
      <c r="K340" cm="1">
        <f t="array" ref="K340">_xlfn.XLOOKUP(Table10[[#This Row],[Severity_Level]],{"MINOR","MODERATE","SEVERE","FATAL"},{1,2,3,5})</f>
        <v>3</v>
      </c>
    </row>
    <row r="341" spans="1:11" x14ac:dyDescent="0.3">
      <c r="A341">
        <v>2</v>
      </c>
      <c r="B341" t="s">
        <v>32</v>
      </c>
      <c r="C341" s="1">
        <v>44576</v>
      </c>
      <c r="D341" s="2">
        <v>0.23541666666666666</v>
      </c>
      <c r="E341" s="1">
        <f t="shared" si="30"/>
        <v>44576.23541666667</v>
      </c>
      <c r="F341" s="3" t="str">
        <f t="shared" si="31"/>
        <v>Jan,2022</v>
      </c>
      <c r="G341">
        <f t="shared" si="32"/>
        <v>2022</v>
      </c>
      <c r="H341" t="str">
        <f t="shared" si="33"/>
        <v>Sat</v>
      </c>
      <c r="I341">
        <f t="shared" si="34"/>
        <v>5</v>
      </c>
      <c r="J341" t="str">
        <f t="shared" si="35"/>
        <v>NO</v>
      </c>
      <c r="K341" cm="1">
        <f t="array" ref="K341">_xlfn.XLOOKUP(Table10[[#This Row],[Severity_Level]],{"MINOR","MODERATE","SEVERE","FATAL"},{1,2,3,5})</f>
        <v>2</v>
      </c>
    </row>
    <row r="342" spans="1:11" x14ac:dyDescent="0.3">
      <c r="A342">
        <v>1</v>
      </c>
      <c r="B342" t="s">
        <v>32</v>
      </c>
      <c r="C342" s="1">
        <v>44576</v>
      </c>
      <c r="D342" s="2">
        <v>0.2361111111111111</v>
      </c>
      <c r="E342" s="1">
        <f t="shared" si="30"/>
        <v>44576.236111111109</v>
      </c>
      <c r="F342" s="3" t="str">
        <f t="shared" si="31"/>
        <v>Jan,2022</v>
      </c>
      <c r="G342">
        <f t="shared" si="32"/>
        <v>2022</v>
      </c>
      <c r="H342" t="str">
        <f t="shared" si="33"/>
        <v>Sat</v>
      </c>
      <c r="I342">
        <f t="shared" si="34"/>
        <v>5</v>
      </c>
      <c r="J342" t="str">
        <f t="shared" si="35"/>
        <v>NO</v>
      </c>
      <c r="K342" cm="1">
        <f t="array" ref="K342">_xlfn.XLOOKUP(Table10[[#This Row],[Severity_Level]],{"MINOR","MODERATE","SEVERE","FATAL"},{1,2,3,5})</f>
        <v>2</v>
      </c>
    </row>
    <row r="343" spans="1:11" x14ac:dyDescent="0.3">
      <c r="A343">
        <v>2</v>
      </c>
      <c r="B343" t="s">
        <v>27</v>
      </c>
      <c r="C343" s="1">
        <v>44576</v>
      </c>
      <c r="D343" s="2">
        <v>0.23680555555555555</v>
      </c>
      <c r="E343" s="1">
        <f t="shared" si="30"/>
        <v>44576.236805555556</v>
      </c>
      <c r="F343" s="3" t="str">
        <f t="shared" si="31"/>
        <v>Jan,2022</v>
      </c>
      <c r="G343">
        <f t="shared" si="32"/>
        <v>2022</v>
      </c>
      <c r="H343" t="str">
        <f t="shared" si="33"/>
        <v>Sat</v>
      </c>
      <c r="I343">
        <f t="shared" si="34"/>
        <v>5</v>
      </c>
      <c r="J343" t="str">
        <f t="shared" si="35"/>
        <v>NO</v>
      </c>
      <c r="K343" cm="1">
        <f t="array" ref="K343">_xlfn.XLOOKUP(Table10[[#This Row],[Severity_Level]],{"MINOR","MODERATE","SEVERE","FATAL"},{1,2,3,5})</f>
        <v>3</v>
      </c>
    </row>
    <row r="344" spans="1:11" x14ac:dyDescent="0.3">
      <c r="A344">
        <v>5</v>
      </c>
      <c r="B344" t="s">
        <v>40</v>
      </c>
      <c r="C344" s="1">
        <v>44576</v>
      </c>
      <c r="D344" s="2">
        <v>0.23749999999999999</v>
      </c>
      <c r="E344" s="1">
        <f t="shared" si="30"/>
        <v>44576.237500000003</v>
      </c>
      <c r="F344" s="3" t="str">
        <f t="shared" si="31"/>
        <v>Jan,2022</v>
      </c>
      <c r="G344">
        <f t="shared" si="32"/>
        <v>2022</v>
      </c>
      <c r="H344" t="str">
        <f t="shared" si="33"/>
        <v>Sat</v>
      </c>
      <c r="I344">
        <f t="shared" si="34"/>
        <v>5</v>
      </c>
      <c r="J344" t="str">
        <f t="shared" si="35"/>
        <v>NO</v>
      </c>
      <c r="K344" cm="1">
        <f t="array" ref="K344">_xlfn.XLOOKUP(Table10[[#This Row],[Severity_Level]],{"MINOR","MODERATE","SEVERE","FATAL"},{1,2,3,5})</f>
        <v>5</v>
      </c>
    </row>
    <row r="345" spans="1:11" x14ac:dyDescent="0.3">
      <c r="A345">
        <v>5</v>
      </c>
      <c r="B345" t="s">
        <v>27</v>
      </c>
      <c r="C345" s="1">
        <v>44576</v>
      </c>
      <c r="D345" s="2">
        <v>0.23819444444444443</v>
      </c>
      <c r="E345" s="1">
        <f t="shared" si="30"/>
        <v>44576.238194444442</v>
      </c>
      <c r="F345" s="3" t="str">
        <f t="shared" si="31"/>
        <v>Jan,2022</v>
      </c>
      <c r="G345">
        <f t="shared" si="32"/>
        <v>2022</v>
      </c>
      <c r="H345" t="str">
        <f t="shared" si="33"/>
        <v>Sat</v>
      </c>
      <c r="I345">
        <f t="shared" si="34"/>
        <v>5</v>
      </c>
      <c r="J345" t="str">
        <f t="shared" si="35"/>
        <v>NO</v>
      </c>
      <c r="K345" cm="1">
        <f t="array" ref="K345">_xlfn.XLOOKUP(Table10[[#This Row],[Severity_Level]],{"MINOR","MODERATE","SEVERE","FATAL"},{1,2,3,5})</f>
        <v>3</v>
      </c>
    </row>
    <row r="346" spans="1:11" x14ac:dyDescent="0.3">
      <c r="A346">
        <v>5</v>
      </c>
      <c r="B346" t="s">
        <v>40</v>
      </c>
      <c r="C346" s="1">
        <v>44576</v>
      </c>
      <c r="D346" s="2">
        <v>0.2388888888888889</v>
      </c>
      <c r="E346" s="1">
        <f t="shared" si="30"/>
        <v>44576.238888888889</v>
      </c>
      <c r="F346" s="3" t="str">
        <f t="shared" si="31"/>
        <v>Jan,2022</v>
      </c>
      <c r="G346">
        <f t="shared" si="32"/>
        <v>2022</v>
      </c>
      <c r="H346" t="str">
        <f t="shared" si="33"/>
        <v>Sat</v>
      </c>
      <c r="I346">
        <f t="shared" si="34"/>
        <v>5</v>
      </c>
      <c r="J346" t="str">
        <f t="shared" si="35"/>
        <v>NO</v>
      </c>
      <c r="K346" cm="1">
        <f t="array" ref="K346">_xlfn.XLOOKUP(Table10[[#This Row],[Severity_Level]],{"MINOR","MODERATE","SEVERE","FATAL"},{1,2,3,5})</f>
        <v>5</v>
      </c>
    </row>
    <row r="347" spans="1:11" x14ac:dyDescent="0.3">
      <c r="A347">
        <v>1</v>
      </c>
      <c r="B347" t="s">
        <v>40</v>
      </c>
      <c r="C347" s="1">
        <v>44576</v>
      </c>
      <c r="D347" s="2">
        <v>0.23958333333333334</v>
      </c>
      <c r="E347" s="1">
        <f t="shared" si="30"/>
        <v>44576.239583333336</v>
      </c>
      <c r="F347" s="3" t="str">
        <f t="shared" si="31"/>
        <v>Jan,2022</v>
      </c>
      <c r="G347">
        <f t="shared" si="32"/>
        <v>2022</v>
      </c>
      <c r="H347" t="str">
        <f t="shared" si="33"/>
        <v>Sat</v>
      </c>
      <c r="I347">
        <f t="shared" si="34"/>
        <v>5</v>
      </c>
      <c r="J347" t="str">
        <f t="shared" si="35"/>
        <v>NO</v>
      </c>
      <c r="K347" cm="1">
        <f t="array" ref="K347">_xlfn.XLOOKUP(Table10[[#This Row],[Severity_Level]],{"MINOR","MODERATE","SEVERE","FATAL"},{1,2,3,5})</f>
        <v>5</v>
      </c>
    </row>
    <row r="348" spans="1:11" x14ac:dyDescent="0.3">
      <c r="A348">
        <v>1</v>
      </c>
      <c r="B348" t="s">
        <v>40</v>
      </c>
      <c r="C348" s="1">
        <v>44576</v>
      </c>
      <c r="D348" s="2">
        <v>0.24027777777777778</v>
      </c>
      <c r="E348" s="1">
        <f t="shared" si="30"/>
        <v>44576.240277777775</v>
      </c>
      <c r="F348" s="3" t="str">
        <f t="shared" si="31"/>
        <v>Jan,2022</v>
      </c>
      <c r="G348">
        <f t="shared" si="32"/>
        <v>2022</v>
      </c>
      <c r="H348" t="str">
        <f t="shared" si="33"/>
        <v>Sat</v>
      </c>
      <c r="I348">
        <f t="shared" si="34"/>
        <v>5</v>
      </c>
      <c r="J348" t="str">
        <f t="shared" si="35"/>
        <v>NO</v>
      </c>
      <c r="K348" cm="1">
        <f t="array" ref="K348">_xlfn.XLOOKUP(Table10[[#This Row],[Severity_Level]],{"MINOR","MODERATE","SEVERE","FATAL"},{1,2,3,5})</f>
        <v>5</v>
      </c>
    </row>
    <row r="349" spans="1:11" x14ac:dyDescent="0.3">
      <c r="A349">
        <v>3</v>
      </c>
      <c r="B349" t="s">
        <v>27</v>
      </c>
      <c r="C349" s="1">
        <v>44576</v>
      </c>
      <c r="D349" s="2">
        <v>0.24097222222222223</v>
      </c>
      <c r="E349" s="1">
        <f t="shared" si="30"/>
        <v>44576.240972222222</v>
      </c>
      <c r="F349" s="3" t="str">
        <f t="shared" si="31"/>
        <v>Jan,2022</v>
      </c>
      <c r="G349">
        <f t="shared" si="32"/>
        <v>2022</v>
      </c>
      <c r="H349" t="str">
        <f t="shared" si="33"/>
        <v>Sat</v>
      </c>
      <c r="I349">
        <f t="shared" si="34"/>
        <v>5</v>
      </c>
      <c r="J349" t="str">
        <f t="shared" si="35"/>
        <v>NO</v>
      </c>
      <c r="K349" cm="1">
        <f t="array" ref="K349">_xlfn.XLOOKUP(Table10[[#This Row],[Severity_Level]],{"MINOR","MODERATE","SEVERE","FATAL"},{1,2,3,5})</f>
        <v>3</v>
      </c>
    </row>
    <row r="350" spans="1:11" x14ac:dyDescent="0.3">
      <c r="A350">
        <v>5</v>
      </c>
      <c r="B350" t="s">
        <v>40</v>
      </c>
      <c r="C350" s="1">
        <v>44576</v>
      </c>
      <c r="D350" s="2">
        <v>0.24166666666666667</v>
      </c>
      <c r="E350" s="1">
        <f t="shared" si="30"/>
        <v>44576.241666666669</v>
      </c>
      <c r="F350" s="3" t="str">
        <f t="shared" si="31"/>
        <v>Jan,2022</v>
      </c>
      <c r="G350">
        <f t="shared" si="32"/>
        <v>2022</v>
      </c>
      <c r="H350" t="str">
        <f t="shared" si="33"/>
        <v>Sat</v>
      </c>
      <c r="I350">
        <f t="shared" si="34"/>
        <v>5</v>
      </c>
      <c r="J350" t="str">
        <f t="shared" si="35"/>
        <v>NO</v>
      </c>
      <c r="K350" cm="1">
        <f t="array" ref="K350">_xlfn.XLOOKUP(Table10[[#This Row],[Severity_Level]],{"MINOR","MODERATE","SEVERE","FATAL"},{1,2,3,5})</f>
        <v>5</v>
      </c>
    </row>
    <row r="351" spans="1:11" x14ac:dyDescent="0.3">
      <c r="A351">
        <v>3</v>
      </c>
      <c r="B351" t="s">
        <v>27</v>
      </c>
      <c r="C351" s="1">
        <v>44576</v>
      </c>
      <c r="D351" s="2">
        <v>0.24236111111111111</v>
      </c>
      <c r="E351" s="1">
        <f t="shared" si="30"/>
        <v>44576.242361111108</v>
      </c>
      <c r="F351" s="3" t="str">
        <f t="shared" si="31"/>
        <v>Jan,2022</v>
      </c>
      <c r="G351">
        <f t="shared" si="32"/>
        <v>2022</v>
      </c>
      <c r="H351" t="str">
        <f t="shared" si="33"/>
        <v>Sat</v>
      </c>
      <c r="I351">
        <f t="shared" si="34"/>
        <v>5</v>
      </c>
      <c r="J351" t="str">
        <f t="shared" si="35"/>
        <v>NO</v>
      </c>
      <c r="K351" cm="1">
        <f t="array" ref="K351">_xlfn.XLOOKUP(Table10[[#This Row],[Severity_Level]],{"MINOR","MODERATE","SEVERE","FATAL"},{1,2,3,5})</f>
        <v>3</v>
      </c>
    </row>
    <row r="352" spans="1:11" x14ac:dyDescent="0.3">
      <c r="A352">
        <v>5</v>
      </c>
      <c r="B352" t="s">
        <v>16</v>
      </c>
      <c r="C352" s="1">
        <v>44576</v>
      </c>
      <c r="D352" s="2">
        <v>0.24305555555555555</v>
      </c>
      <c r="E352" s="1">
        <f t="shared" si="30"/>
        <v>44576.243055555555</v>
      </c>
      <c r="F352" s="3" t="str">
        <f t="shared" si="31"/>
        <v>Jan,2022</v>
      </c>
      <c r="G352">
        <f t="shared" si="32"/>
        <v>2022</v>
      </c>
      <c r="H352" t="str">
        <f t="shared" si="33"/>
        <v>Sat</v>
      </c>
      <c r="I352">
        <f t="shared" si="34"/>
        <v>5</v>
      </c>
      <c r="J352" t="str">
        <f t="shared" si="35"/>
        <v>NO</v>
      </c>
      <c r="K352" cm="1">
        <f t="array" ref="K352">_xlfn.XLOOKUP(Table10[[#This Row],[Severity_Level]],{"MINOR","MODERATE","SEVERE","FATAL"},{1,2,3,5})</f>
        <v>1</v>
      </c>
    </row>
    <row r="353" spans="1:11" x14ac:dyDescent="0.3">
      <c r="A353">
        <v>3</v>
      </c>
      <c r="B353" t="s">
        <v>40</v>
      </c>
      <c r="C353" s="1">
        <v>44576</v>
      </c>
      <c r="D353" s="2">
        <v>0.24374999999999999</v>
      </c>
      <c r="E353" s="1">
        <f t="shared" si="30"/>
        <v>44576.243750000001</v>
      </c>
      <c r="F353" s="3" t="str">
        <f t="shared" si="31"/>
        <v>Jan,2022</v>
      </c>
      <c r="G353">
        <f t="shared" si="32"/>
        <v>2022</v>
      </c>
      <c r="H353" t="str">
        <f t="shared" si="33"/>
        <v>Sat</v>
      </c>
      <c r="I353">
        <f t="shared" si="34"/>
        <v>5</v>
      </c>
      <c r="J353" t="str">
        <f t="shared" si="35"/>
        <v>NO</v>
      </c>
      <c r="K353" cm="1">
        <f t="array" ref="K353">_xlfn.XLOOKUP(Table10[[#This Row],[Severity_Level]],{"MINOR","MODERATE","SEVERE","FATAL"},{1,2,3,5})</f>
        <v>5</v>
      </c>
    </row>
    <row r="354" spans="1:11" x14ac:dyDescent="0.3">
      <c r="A354">
        <v>2</v>
      </c>
      <c r="B354" t="s">
        <v>16</v>
      </c>
      <c r="C354" s="1">
        <v>44576</v>
      </c>
      <c r="D354" s="2">
        <v>0.24444444444444444</v>
      </c>
      <c r="E354" s="1">
        <f t="shared" si="30"/>
        <v>44576.244444444441</v>
      </c>
      <c r="F354" s="3" t="str">
        <f t="shared" si="31"/>
        <v>Jan,2022</v>
      </c>
      <c r="G354">
        <f t="shared" si="32"/>
        <v>2022</v>
      </c>
      <c r="H354" t="str">
        <f t="shared" si="33"/>
        <v>Sat</v>
      </c>
      <c r="I354">
        <f t="shared" si="34"/>
        <v>5</v>
      </c>
      <c r="J354" t="str">
        <f t="shared" si="35"/>
        <v>NO</v>
      </c>
      <c r="K354" cm="1">
        <f t="array" ref="K354">_xlfn.XLOOKUP(Table10[[#This Row],[Severity_Level]],{"MINOR","MODERATE","SEVERE","FATAL"},{1,2,3,5})</f>
        <v>1</v>
      </c>
    </row>
    <row r="355" spans="1:11" x14ac:dyDescent="0.3">
      <c r="A355">
        <v>3</v>
      </c>
      <c r="B355" t="s">
        <v>27</v>
      </c>
      <c r="C355" s="1">
        <v>44576</v>
      </c>
      <c r="D355" s="2">
        <v>0.24513888888888888</v>
      </c>
      <c r="E355" s="1">
        <f t="shared" si="30"/>
        <v>44576.245138888888</v>
      </c>
      <c r="F355" s="3" t="str">
        <f t="shared" si="31"/>
        <v>Jan,2022</v>
      </c>
      <c r="G355">
        <f t="shared" si="32"/>
        <v>2022</v>
      </c>
      <c r="H355" t="str">
        <f t="shared" si="33"/>
        <v>Sat</v>
      </c>
      <c r="I355">
        <f t="shared" si="34"/>
        <v>5</v>
      </c>
      <c r="J355" t="str">
        <f t="shared" si="35"/>
        <v>NO</v>
      </c>
      <c r="K355" cm="1">
        <f t="array" ref="K355">_xlfn.XLOOKUP(Table10[[#This Row],[Severity_Level]],{"MINOR","MODERATE","SEVERE","FATAL"},{1,2,3,5})</f>
        <v>3</v>
      </c>
    </row>
    <row r="356" spans="1:11" x14ac:dyDescent="0.3">
      <c r="A356">
        <v>1</v>
      </c>
      <c r="B356" t="s">
        <v>27</v>
      </c>
      <c r="C356" s="1">
        <v>44576</v>
      </c>
      <c r="D356" s="2">
        <v>0.24583333333333332</v>
      </c>
      <c r="E356" s="1">
        <f t="shared" si="30"/>
        <v>44576.245833333334</v>
      </c>
      <c r="F356" s="3" t="str">
        <f t="shared" si="31"/>
        <v>Jan,2022</v>
      </c>
      <c r="G356">
        <f t="shared" si="32"/>
        <v>2022</v>
      </c>
      <c r="H356" t="str">
        <f t="shared" si="33"/>
        <v>Sat</v>
      </c>
      <c r="I356">
        <f t="shared" si="34"/>
        <v>5</v>
      </c>
      <c r="J356" t="str">
        <f t="shared" si="35"/>
        <v>NO</v>
      </c>
      <c r="K356" cm="1">
        <f t="array" ref="K356">_xlfn.XLOOKUP(Table10[[#This Row],[Severity_Level]],{"MINOR","MODERATE","SEVERE","FATAL"},{1,2,3,5})</f>
        <v>3</v>
      </c>
    </row>
    <row r="357" spans="1:11" x14ac:dyDescent="0.3">
      <c r="A357">
        <v>1</v>
      </c>
      <c r="B357" t="s">
        <v>27</v>
      </c>
      <c r="C357" s="1">
        <v>44576</v>
      </c>
      <c r="D357" s="2">
        <v>0.24652777777777779</v>
      </c>
      <c r="E357" s="1">
        <f t="shared" si="30"/>
        <v>44576.246527777781</v>
      </c>
      <c r="F357" s="3" t="str">
        <f t="shared" si="31"/>
        <v>Jan,2022</v>
      </c>
      <c r="G357">
        <f t="shared" si="32"/>
        <v>2022</v>
      </c>
      <c r="H357" t="str">
        <f t="shared" si="33"/>
        <v>Sat</v>
      </c>
      <c r="I357">
        <f t="shared" si="34"/>
        <v>5</v>
      </c>
      <c r="J357" t="str">
        <f t="shared" si="35"/>
        <v>NO</v>
      </c>
      <c r="K357" cm="1">
        <f t="array" ref="K357">_xlfn.XLOOKUP(Table10[[#This Row],[Severity_Level]],{"MINOR","MODERATE","SEVERE","FATAL"},{1,2,3,5})</f>
        <v>3</v>
      </c>
    </row>
    <row r="358" spans="1:11" x14ac:dyDescent="0.3">
      <c r="A358">
        <v>1</v>
      </c>
      <c r="B358" t="s">
        <v>27</v>
      </c>
      <c r="C358" s="1">
        <v>44576</v>
      </c>
      <c r="D358" s="2">
        <v>0.24722222222222223</v>
      </c>
      <c r="E358" s="1">
        <f t="shared" si="30"/>
        <v>44576.24722222222</v>
      </c>
      <c r="F358" s="3" t="str">
        <f t="shared" si="31"/>
        <v>Jan,2022</v>
      </c>
      <c r="G358">
        <f t="shared" si="32"/>
        <v>2022</v>
      </c>
      <c r="H358" t="str">
        <f t="shared" si="33"/>
        <v>Sat</v>
      </c>
      <c r="I358">
        <f t="shared" si="34"/>
        <v>5</v>
      </c>
      <c r="J358" t="str">
        <f t="shared" si="35"/>
        <v>NO</v>
      </c>
      <c r="K358" cm="1">
        <f t="array" ref="K358">_xlfn.XLOOKUP(Table10[[#This Row],[Severity_Level]],{"MINOR","MODERATE","SEVERE","FATAL"},{1,2,3,5})</f>
        <v>3</v>
      </c>
    </row>
    <row r="359" spans="1:11" x14ac:dyDescent="0.3">
      <c r="A359">
        <v>2</v>
      </c>
      <c r="B359" t="s">
        <v>32</v>
      </c>
      <c r="C359" s="1">
        <v>44576</v>
      </c>
      <c r="D359" s="2">
        <v>0.24791666666666667</v>
      </c>
      <c r="E359" s="1">
        <f t="shared" si="30"/>
        <v>44576.247916666667</v>
      </c>
      <c r="F359" s="3" t="str">
        <f t="shared" si="31"/>
        <v>Jan,2022</v>
      </c>
      <c r="G359">
        <f t="shared" si="32"/>
        <v>2022</v>
      </c>
      <c r="H359" t="str">
        <f t="shared" si="33"/>
        <v>Sat</v>
      </c>
      <c r="I359">
        <f t="shared" si="34"/>
        <v>5</v>
      </c>
      <c r="J359" t="str">
        <f t="shared" si="35"/>
        <v>NO</v>
      </c>
      <c r="K359" cm="1">
        <f t="array" ref="K359">_xlfn.XLOOKUP(Table10[[#This Row],[Severity_Level]],{"MINOR","MODERATE","SEVERE","FATAL"},{1,2,3,5})</f>
        <v>2</v>
      </c>
    </row>
    <row r="360" spans="1:11" x14ac:dyDescent="0.3">
      <c r="A360">
        <v>4</v>
      </c>
      <c r="B360" t="s">
        <v>27</v>
      </c>
      <c r="C360" s="1">
        <v>44576</v>
      </c>
      <c r="D360" s="2">
        <v>0.24861111111111112</v>
      </c>
      <c r="E360" s="1">
        <f t="shared" si="30"/>
        <v>44576.248611111114</v>
      </c>
      <c r="F360" s="3" t="str">
        <f t="shared" si="31"/>
        <v>Jan,2022</v>
      </c>
      <c r="G360">
        <f t="shared" si="32"/>
        <v>2022</v>
      </c>
      <c r="H360" t="str">
        <f t="shared" si="33"/>
        <v>Sat</v>
      </c>
      <c r="I360">
        <f t="shared" si="34"/>
        <v>5</v>
      </c>
      <c r="J360" t="str">
        <f t="shared" si="35"/>
        <v>NO</v>
      </c>
      <c r="K360" cm="1">
        <f t="array" ref="K360">_xlfn.XLOOKUP(Table10[[#This Row],[Severity_Level]],{"MINOR","MODERATE","SEVERE","FATAL"},{1,2,3,5})</f>
        <v>3</v>
      </c>
    </row>
    <row r="361" spans="1:11" x14ac:dyDescent="0.3">
      <c r="A361">
        <v>4</v>
      </c>
      <c r="B361" t="s">
        <v>32</v>
      </c>
      <c r="C361" s="1">
        <v>44576</v>
      </c>
      <c r="D361" s="2">
        <v>0.24930555555555556</v>
      </c>
      <c r="E361" s="1">
        <f t="shared" si="30"/>
        <v>44576.249305555553</v>
      </c>
      <c r="F361" s="3" t="str">
        <f t="shared" si="31"/>
        <v>Jan,2022</v>
      </c>
      <c r="G361">
        <f t="shared" si="32"/>
        <v>2022</v>
      </c>
      <c r="H361" t="str">
        <f t="shared" si="33"/>
        <v>Sat</v>
      </c>
      <c r="I361">
        <f t="shared" si="34"/>
        <v>5</v>
      </c>
      <c r="J361" t="str">
        <f t="shared" si="35"/>
        <v>NO</v>
      </c>
      <c r="K361" cm="1">
        <f t="array" ref="K361">_xlfn.XLOOKUP(Table10[[#This Row],[Severity_Level]],{"MINOR","MODERATE","SEVERE","FATAL"},{1,2,3,5})</f>
        <v>2</v>
      </c>
    </row>
    <row r="362" spans="1:11" x14ac:dyDescent="0.3">
      <c r="A362">
        <v>2</v>
      </c>
      <c r="B362" t="s">
        <v>40</v>
      </c>
      <c r="C362" s="1">
        <v>44577</v>
      </c>
      <c r="D362" s="2">
        <v>0.25</v>
      </c>
      <c r="E362" s="1">
        <f t="shared" si="30"/>
        <v>44577.25</v>
      </c>
      <c r="F362" s="3" t="str">
        <f t="shared" si="31"/>
        <v>Jan,2022</v>
      </c>
      <c r="G362">
        <f t="shared" si="32"/>
        <v>2022</v>
      </c>
      <c r="H362" t="str">
        <f t="shared" si="33"/>
        <v>Sun</v>
      </c>
      <c r="I362">
        <f t="shared" si="34"/>
        <v>6</v>
      </c>
      <c r="J362" t="str">
        <f t="shared" si="35"/>
        <v>NO</v>
      </c>
      <c r="K362" cm="1">
        <f t="array" ref="K362">_xlfn.XLOOKUP(Table10[[#This Row],[Severity_Level]],{"MINOR","MODERATE","SEVERE","FATAL"},{1,2,3,5})</f>
        <v>5</v>
      </c>
    </row>
    <row r="363" spans="1:11" x14ac:dyDescent="0.3">
      <c r="A363">
        <v>2</v>
      </c>
      <c r="B363" t="s">
        <v>40</v>
      </c>
      <c r="C363" s="1">
        <v>44577</v>
      </c>
      <c r="D363" s="2">
        <v>0.25069444444444444</v>
      </c>
      <c r="E363" s="1">
        <f t="shared" si="30"/>
        <v>44577.250694444447</v>
      </c>
      <c r="F363" s="3" t="str">
        <f t="shared" si="31"/>
        <v>Jan,2022</v>
      </c>
      <c r="G363">
        <f t="shared" si="32"/>
        <v>2022</v>
      </c>
      <c r="H363" t="str">
        <f t="shared" si="33"/>
        <v>Sun</v>
      </c>
      <c r="I363">
        <f t="shared" si="34"/>
        <v>6</v>
      </c>
      <c r="J363" t="str">
        <f t="shared" si="35"/>
        <v>NO</v>
      </c>
      <c r="K363" cm="1">
        <f t="array" ref="K363">_xlfn.XLOOKUP(Table10[[#This Row],[Severity_Level]],{"MINOR","MODERATE","SEVERE","FATAL"},{1,2,3,5})</f>
        <v>5</v>
      </c>
    </row>
    <row r="364" spans="1:11" x14ac:dyDescent="0.3">
      <c r="A364">
        <v>2</v>
      </c>
      <c r="B364" t="s">
        <v>40</v>
      </c>
      <c r="C364" s="1">
        <v>44577</v>
      </c>
      <c r="D364" s="2">
        <v>0.25138888888888888</v>
      </c>
      <c r="E364" s="1">
        <f t="shared" si="30"/>
        <v>44577.251388888886</v>
      </c>
      <c r="F364" s="3" t="str">
        <f t="shared" si="31"/>
        <v>Jan,2022</v>
      </c>
      <c r="G364">
        <f t="shared" si="32"/>
        <v>2022</v>
      </c>
      <c r="H364" t="str">
        <f t="shared" si="33"/>
        <v>Sun</v>
      </c>
      <c r="I364">
        <f t="shared" si="34"/>
        <v>6</v>
      </c>
      <c r="J364" t="str">
        <f t="shared" si="35"/>
        <v>NO</v>
      </c>
      <c r="K364" cm="1">
        <f t="array" ref="K364">_xlfn.XLOOKUP(Table10[[#This Row],[Severity_Level]],{"MINOR","MODERATE","SEVERE","FATAL"},{1,2,3,5})</f>
        <v>5</v>
      </c>
    </row>
    <row r="365" spans="1:11" x14ac:dyDescent="0.3">
      <c r="A365">
        <v>5</v>
      </c>
      <c r="B365" t="s">
        <v>16</v>
      </c>
      <c r="C365" s="1">
        <v>44577</v>
      </c>
      <c r="D365" s="2">
        <v>0.25208333333333333</v>
      </c>
      <c r="E365" s="1">
        <f t="shared" si="30"/>
        <v>44577.252083333333</v>
      </c>
      <c r="F365" s="3" t="str">
        <f t="shared" si="31"/>
        <v>Jan,2022</v>
      </c>
      <c r="G365">
        <f t="shared" si="32"/>
        <v>2022</v>
      </c>
      <c r="H365" t="str">
        <f t="shared" si="33"/>
        <v>Sun</v>
      </c>
      <c r="I365">
        <f t="shared" si="34"/>
        <v>6</v>
      </c>
      <c r="J365" t="str">
        <f t="shared" si="35"/>
        <v>NO</v>
      </c>
      <c r="K365" cm="1">
        <f t="array" ref="K365">_xlfn.XLOOKUP(Table10[[#This Row],[Severity_Level]],{"MINOR","MODERATE","SEVERE","FATAL"},{1,2,3,5})</f>
        <v>1</v>
      </c>
    </row>
    <row r="366" spans="1:11" x14ac:dyDescent="0.3">
      <c r="A366">
        <v>5</v>
      </c>
      <c r="B366" t="s">
        <v>27</v>
      </c>
      <c r="C366" s="1">
        <v>44577</v>
      </c>
      <c r="D366" s="2">
        <v>0.25277777777777777</v>
      </c>
      <c r="E366" s="1">
        <f t="shared" si="30"/>
        <v>44577.25277777778</v>
      </c>
      <c r="F366" s="3" t="str">
        <f t="shared" si="31"/>
        <v>Jan,2022</v>
      </c>
      <c r="G366">
        <f t="shared" si="32"/>
        <v>2022</v>
      </c>
      <c r="H366" t="str">
        <f t="shared" si="33"/>
        <v>Sun</v>
      </c>
      <c r="I366">
        <f t="shared" si="34"/>
        <v>6</v>
      </c>
      <c r="J366" t="str">
        <f t="shared" si="35"/>
        <v>NO</v>
      </c>
      <c r="K366" cm="1">
        <f t="array" ref="K366">_xlfn.XLOOKUP(Table10[[#This Row],[Severity_Level]],{"MINOR","MODERATE","SEVERE","FATAL"},{1,2,3,5})</f>
        <v>3</v>
      </c>
    </row>
    <row r="367" spans="1:11" x14ac:dyDescent="0.3">
      <c r="A367">
        <v>3</v>
      </c>
      <c r="B367" t="s">
        <v>40</v>
      </c>
      <c r="C367" s="1">
        <v>44577</v>
      </c>
      <c r="D367" s="2">
        <v>0.25347222222222221</v>
      </c>
      <c r="E367" s="1">
        <f t="shared" si="30"/>
        <v>44577.253472222219</v>
      </c>
      <c r="F367" s="3" t="str">
        <f t="shared" si="31"/>
        <v>Jan,2022</v>
      </c>
      <c r="G367">
        <f t="shared" si="32"/>
        <v>2022</v>
      </c>
      <c r="H367" t="str">
        <f t="shared" si="33"/>
        <v>Sun</v>
      </c>
      <c r="I367">
        <f t="shared" si="34"/>
        <v>6</v>
      </c>
      <c r="J367" t="str">
        <f t="shared" si="35"/>
        <v>NO</v>
      </c>
      <c r="K367" cm="1">
        <f t="array" ref="K367">_xlfn.XLOOKUP(Table10[[#This Row],[Severity_Level]],{"MINOR","MODERATE","SEVERE","FATAL"},{1,2,3,5})</f>
        <v>5</v>
      </c>
    </row>
    <row r="368" spans="1:11" x14ac:dyDescent="0.3">
      <c r="A368">
        <v>4</v>
      </c>
      <c r="B368" t="s">
        <v>32</v>
      </c>
      <c r="C368" s="1">
        <v>44577</v>
      </c>
      <c r="D368" s="2">
        <v>0.25416666666666665</v>
      </c>
      <c r="E368" s="1">
        <f t="shared" si="30"/>
        <v>44577.254166666666</v>
      </c>
      <c r="F368" s="3" t="str">
        <f t="shared" si="31"/>
        <v>Jan,2022</v>
      </c>
      <c r="G368">
        <f t="shared" si="32"/>
        <v>2022</v>
      </c>
      <c r="H368" t="str">
        <f t="shared" si="33"/>
        <v>Sun</v>
      </c>
      <c r="I368">
        <f t="shared" si="34"/>
        <v>6</v>
      </c>
      <c r="J368" t="str">
        <f t="shared" si="35"/>
        <v>NO</v>
      </c>
      <c r="K368" cm="1">
        <f t="array" ref="K368">_xlfn.XLOOKUP(Table10[[#This Row],[Severity_Level]],{"MINOR","MODERATE","SEVERE","FATAL"},{1,2,3,5})</f>
        <v>2</v>
      </c>
    </row>
    <row r="369" spans="1:11" x14ac:dyDescent="0.3">
      <c r="A369">
        <v>3</v>
      </c>
      <c r="B369" t="s">
        <v>32</v>
      </c>
      <c r="C369" s="1">
        <v>44577</v>
      </c>
      <c r="D369" s="2">
        <v>0.25486111111111109</v>
      </c>
      <c r="E369" s="1">
        <f t="shared" si="30"/>
        <v>44577.254861111112</v>
      </c>
      <c r="F369" s="3" t="str">
        <f t="shared" si="31"/>
        <v>Jan,2022</v>
      </c>
      <c r="G369">
        <f t="shared" si="32"/>
        <v>2022</v>
      </c>
      <c r="H369" t="str">
        <f t="shared" si="33"/>
        <v>Sun</v>
      </c>
      <c r="I369">
        <f t="shared" si="34"/>
        <v>6</v>
      </c>
      <c r="J369" t="str">
        <f t="shared" si="35"/>
        <v>NO</v>
      </c>
      <c r="K369" cm="1">
        <f t="array" ref="K369">_xlfn.XLOOKUP(Table10[[#This Row],[Severity_Level]],{"MINOR","MODERATE","SEVERE","FATAL"},{1,2,3,5})</f>
        <v>2</v>
      </c>
    </row>
    <row r="370" spans="1:11" x14ac:dyDescent="0.3">
      <c r="A370">
        <v>2</v>
      </c>
      <c r="B370" t="s">
        <v>16</v>
      </c>
      <c r="C370" s="1">
        <v>44577</v>
      </c>
      <c r="D370" s="2">
        <v>0.25555555555555554</v>
      </c>
      <c r="E370" s="1">
        <f t="shared" si="30"/>
        <v>44577.255555555559</v>
      </c>
      <c r="F370" s="3" t="str">
        <f t="shared" si="31"/>
        <v>Jan,2022</v>
      </c>
      <c r="G370">
        <f t="shared" si="32"/>
        <v>2022</v>
      </c>
      <c r="H370" t="str">
        <f t="shared" si="33"/>
        <v>Sun</v>
      </c>
      <c r="I370">
        <f t="shared" si="34"/>
        <v>6</v>
      </c>
      <c r="J370" t="str">
        <f t="shared" si="35"/>
        <v>NO</v>
      </c>
      <c r="K370" cm="1">
        <f t="array" ref="K370">_xlfn.XLOOKUP(Table10[[#This Row],[Severity_Level]],{"MINOR","MODERATE","SEVERE","FATAL"},{1,2,3,5})</f>
        <v>1</v>
      </c>
    </row>
    <row r="371" spans="1:11" x14ac:dyDescent="0.3">
      <c r="A371">
        <v>2</v>
      </c>
      <c r="B371" t="s">
        <v>27</v>
      </c>
      <c r="C371" s="1">
        <v>44577</v>
      </c>
      <c r="D371" s="2">
        <v>0.25624999999999998</v>
      </c>
      <c r="E371" s="1">
        <f t="shared" si="30"/>
        <v>44577.256249999999</v>
      </c>
      <c r="F371" s="3" t="str">
        <f t="shared" si="31"/>
        <v>Jan,2022</v>
      </c>
      <c r="G371">
        <f t="shared" si="32"/>
        <v>2022</v>
      </c>
      <c r="H371" t="str">
        <f t="shared" si="33"/>
        <v>Sun</v>
      </c>
      <c r="I371">
        <f t="shared" si="34"/>
        <v>6</v>
      </c>
      <c r="J371" t="str">
        <f t="shared" si="35"/>
        <v>NO</v>
      </c>
      <c r="K371" cm="1">
        <f t="array" ref="K371">_xlfn.XLOOKUP(Table10[[#This Row],[Severity_Level]],{"MINOR","MODERATE","SEVERE","FATAL"},{1,2,3,5})</f>
        <v>3</v>
      </c>
    </row>
    <row r="372" spans="1:11" x14ac:dyDescent="0.3">
      <c r="A372">
        <v>3</v>
      </c>
      <c r="B372" t="s">
        <v>16</v>
      </c>
      <c r="C372" s="1">
        <v>44577</v>
      </c>
      <c r="D372" s="2">
        <v>0.25694444444444442</v>
      </c>
      <c r="E372" s="1">
        <f t="shared" si="30"/>
        <v>44577.256944444445</v>
      </c>
      <c r="F372" s="3" t="str">
        <f t="shared" si="31"/>
        <v>Jan,2022</v>
      </c>
      <c r="G372">
        <f t="shared" si="32"/>
        <v>2022</v>
      </c>
      <c r="H372" t="str">
        <f t="shared" si="33"/>
        <v>Sun</v>
      </c>
      <c r="I372">
        <f t="shared" si="34"/>
        <v>6</v>
      </c>
      <c r="J372" t="str">
        <f t="shared" si="35"/>
        <v>NO</v>
      </c>
      <c r="K372" cm="1">
        <f t="array" ref="K372">_xlfn.XLOOKUP(Table10[[#This Row],[Severity_Level]],{"MINOR","MODERATE","SEVERE","FATAL"},{1,2,3,5})</f>
        <v>1</v>
      </c>
    </row>
    <row r="373" spans="1:11" x14ac:dyDescent="0.3">
      <c r="A373">
        <v>4</v>
      </c>
      <c r="B373" t="s">
        <v>40</v>
      </c>
      <c r="C373" s="1">
        <v>44577</v>
      </c>
      <c r="D373" s="2">
        <v>0.25763888888888886</v>
      </c>
      <c r="E373" s="1">
        <f t="shared" si="30"/>
        <v>44577.257638888892</v>
      </c>
      <c r="F373" s="3" t="str">
        <f t="shared" si="31"/>
        <v>Jan,2022</v>
      </c>
      <c r="G373">
        <f t="shared" si="32"/>
        <v>2022</v>
      </c>
      <c r="H373" t="str">
        <f t="shared" si="33"/>
        <v>Sun</v>
      </c>
      <c r="I373">
        <f t="shared" si="34"/>
        <v>6</v>
      </c>
      <c r="J373" t="str">
        <f t="shared" si="35"/>
        <v>NO</v>
      </c>
      <c r="K373" cm="1">
        <f t="array" ref="K373">_xlfn.XLOOKUP(Table10[[#This Row],[Severity_Level]],{"MINOR","MODERATE","SEVERE","FATAL"},{1,2,3,5})</f>
        <v>5</v>
      </c>
    </row>
    <row r="374" spans="1:11" x14ac:dyDescent="0.3">
      <c r="A374">
        <v>4</v>
      </c>
      <c r="B374" t="s">
        <v>40</v>
      </c>
      <c r="C374" s="1">
        <v>44577</v>
      </c>
      <c r="D374" s="2">
        <v>0.25833333333333336</v>
      </c>
      <c r="E374" s="1">
        <f t="shared" si="30"/>
        <v>44577.258333333331</v>
      </c>
      <c r="F374" s="3" t="str">
        <f t="shared" si="31"/>
        <v>Jan,2022</v>
      </c>
      <c r="G374">
        <f t="shared" si="32"/>
        <v>2022</v>
      </c>
      <c r="H374" t="str">
        <f t="shared" si="33"/>
        <v>Sun</v>
      </c>
      <c r="I374">
        <f t="shared" si="34"/>
        <v>6</v>
      </c>
      <c r="J374" t="str">
        <f t="shared" si="35"/>
        <v>NO</v>
      </c>
      <c r="K374" cm="1">
        <f t="array" ref="K374">_xlfn.XLOOKUP(Table10[[#This Row],[Severity_Level]],{"MINOR","MODERATE","SEVERE","FATAL"},{1,2,3,5})</f>
        <v>5</v>
      </c>
    </row>
    <row r="375" spans="1:11" x14ac:dyDescent="0.3">
      <c r="A375">
        <v>5</v>
      </c>
      <c r="B375" t="s">
        <v>32</v>
      </c>
      <c r="C375" s="1">
        <v>44577</v>
      </c>
      <c r="D375" s="2">
        <v>0.2590277777777778</v>
      </c>
      <c r="E375" s="1">
        <f t="shared" si="30"/>
        <v>44577.259027777778</v>
      </c>
      <c r="F375" s="3" t="str">
        <f t="shared" si="31"/>
        <v>Jan,2022</v>
      </c>
      <c r="G375">
        <f t="shared" si="32"/>
        <v>2022</v>
      </c>
      <c r="H375" t="str">
        <f t="shared" si="33"/>
        <v>Sun</v>
      </c>
      <c r="I375">
        <f t="shared" si="34"/>
        <v>6</v>
      </c>
      <c r="J375" t="str">
        <f t="shared" si="35"/>
        <v>NO</v>
      </c>
      <c r="K375" cm="1">
        <f t="array" ref="K375">_xlfn.XLOOKUP(Table10[[#This Row],[Severity_Level]],{"MINOR","MODERATE","SEVERE","FATAL"},{1,2,3,5})</f>
        <v>2</v>
      </c>
    </row>
    <row r="376" spans="1:11" x14ac:dyDescent="0.3">
      <c r="A376">
        <v>4</v>
      </c>
      <c r="B376" t="s">
        <v>27</v>
      </c>
      <c r="C376" s="1">
        <v>44577</v>
      </c>
      <c r="D376" s="2">
        <v>0.25972222222222224</v>
      </c>
      <c r="E376" s="1">
        <f t="shared" si="30"/>
        <v>44577.259722222225</v>
      </c>
      <c r="F376" s="3" t="str">
        <f t="shared" si="31"/>
        <v>Jan,2022</v>
      </c>
      <c r="G376">
        <f t="shared" si="32"/>
        <v>2022</v>
      </c>
      <c r="H376" t="str">
        <f t="shared" si="33"/>
        <v>Sun</v>
      </c>
      <c r="I376">
        <f t="shared" si="34"/>
        <v>6</v>
      </c>
      <c r="J376" t="str">
        <f t="shared" si="35"/>
        <v>NO</v>
      </c>
      <c r="K376" cm="1">
        <f t="array" ref="K376">_xlfn.XLOOKUP(Table10[[#This Row],[Severity_Level]],{"MINOR","MODERATE","SEVERE","FATAL"},{1,2,3,5})</f>
        <v>3</v>
      </c>
    </row>
    <row r="377" spans="1:11" x14ac:dyDescent="0.3">
      <c r="A377">
        <v>1</v>
      </c>
      <c r="B377" t="s">
        <v>16</v>
      </c>
      <c r="C377" s="1">
        <v>44577</v>
      </c>
      <c r="D377" s="2">
        <v>0.26041666666666669</v>
      </c>
      <c r="E377" s="1">
        <f t="shared" si="30"/>
        <v>44577.260416666664</v>
      </c>
      <c r="F377" s="3" t="str">
        <f t="shared" si="31"/>
        <v>Jan,2022</v>
      </c>
      <c r="G377">
        <f t="shared" si="32"/>
        <v>2022</v>
      </c>
      <c r="H377" t="str">
        <f t="shared" si="33"/>
        <v>Sun</v>
      </c>
      <c r="I377">
        <f t="shared" si="34"/>
        <v>6</v>
      </c>
      <c r="J377" t="str">
        <f t="shared" si="35"/>
        <v>NO</v>
      </c>
      <c r="K377" cm="1">
        <f t="array" ref="K377">_xlfn.XLOOKUP(Table10[[#This Row],[Severity_Level]],{"MINOR","MODERATE","SEVERE","FATAL"},{1,2,3,5})</f>
        <v>1</v>
      </c>
    </row>
    <row r="378" spans="1:11" x14ac:dyDescent="0.3">
      <c r="A378">
        <v>5</v>
      </c>
      <c r="B378" t="s">
        <v>27</v>
      </c>
      <c r="C378" s="1">
        <v>44577</v>
      </c>
      <c r="D378" s="2">
        <v>0.26111111111111113</v>
      </c>
      <c r="E378" s="1">
        <f t="shared" si="30"/>
        <v>44577.261111111111</v>
      </c>
      <c r="F378" s="3" t="str">
        <f t="shared" si="31"/>
        <v>Jan,2022</v>
      </c>
      <c r="G378">
        <f t="shared" si="32"/>
        <v>2022</v>
      </c>
      <c r="H378" t="str">
        <f t="shared" si="33"/>
        <v>Sun</v>
      </c>
      <c r="I378">
        <f t="shared" si="34"/>
        <v>6</v>
      </c>
      <c r="J378" t="str">
        <f t="shared" si="35"/>
        <v>NO</v>
      </c>
      <c r="K378" cm="1">
        <f t="array" ref="K378">_xlfn.XLOOKUP(Table10[[#This Row],[Severity_Level]],{"MINOR","MODERATE","SEVERE","FATAL"},{1,2,3,5})</f>
        <v>3</v>
      </c>
    </row>
    <row r="379" spans="1:11" x14ac:dyDescent="0.3">
      <c r="A379">
        <v>5</v>
      </c>
      <c r="B379" t="s">
        <v>32</v>
      </c>
      <c r="C379" s="1">
        <v>44577</v>
      </c>
      <c r="D379" s="2">
        <v>0.26180555555555557</v>
      </c>
      <c r="E379" s="1">
        <f t="shared" si="30"/>
        <v>44577.261805555558</v>
      </c>
      <c r="F379" s="3" t="str">
        <f t="shared" si="31"/>
        <v>Jan,2022</v>
      </c>
      <c r="G379">
        <f t="shared" si="32"/>
        <v>2022</v>
      </c>
      <c r="H379" t="str">
        <f t="shared" si="33"/>
        <v>Sun</v>
      </c>
      <c r="I379">
        <f t="shared" si="34"/>
        <v>6</v>
      </c>
      <c r="J379" t="str">
        <f t="shared" si="35"/>
        <v>NO</v>
      </c>
      <c r="K379" cm="1">
        <f t="array" ref="K379">_xlfn.XLOOKUP(Table10[[#This Row],[Severity_Level]],{"MINOR","MODERATE","SEVERE","FATAL"},{1,2,3,5})</f>
        <v>2</v>
      </c>
    </row>
    <row r="380" spans="1:11" x14ac:dyDescent="0.3">
      <c r="A380">
        <v>5</v>
      </c>
      <c r="B380" t="s">
        <v>27</v>
      </c>
      <c r="C380" s="1">
        <v>44577</v>
      </c>
      <c r="D380" s="2">
        <v>0.26250000000000001</v>
      </c>
      <c r="E380" s="1">
        <f t="shared" si="30"/>
        <v>44577.262499999997</v>
      </c>
      <c r="F380" s="3" t="str">
        <f t="shared" si="31"/>
        <v>Jan,2022</v>
      </c>
      <c r="G380">
        <f t="shared" si="32"/>
        <v>2022</v>
      </c>
      <c r="H380" t="str">
        <f t="shared" si="33"/>
        <v>Sun</v>
      </c>
      <c r="I380">
        <f t="shared" si="34"/>
        <v>6</v>
      </c>
      <c r="J380" t="str">
        <f t="shared" si="35"/>
        <v>NO</v>
      </c>
      <c r="K380" cm="1">
        <f t="array" ref="K380">_xlfn.XLOOKUP(Table10[[#This Row],[Severity_Level]],{"MINOR","MODERATE","SEVERE","FATAL"},{1,2,3,5})</f>
        <v>3</v>
      </c>
    </row>
    <row r="381" spans="1:11" x14ac:dyDescent="0.3">
      <c r="A381">
        <v>2</v>
      </c>
      <c r="B381" t="s">
        <v>40</v>
      </c>
      <c r="C381" s="1">
        <v>44577</v>
      </c>
      <c r="D381" s="2">
        <v>0.26319444444444445</v>
      </c>
      <c r="E381" s="1">
        <f t="shared" si="30"/>
        <v>44577.263194444444</v>
      </c>
      <c r="F381" s="3" t="str">
        <f t="shared" si="31"/>
        <v>Jan,2022</v>
      </c>
      <c r="G381">
        <f t="shared" si="32"/>
        <v>2022</v>
      </c>
      <c r="H381" t="str">
        <f t="shared" si="33"/>
        <v>Sun</v>
      </c>
      <c r="I381">
        <f t="shared" si="34"/>
        <v>6</v>
      </c>
      <c r="J381" t="str">
        <f t="shared" si="35"/>
        <v>NO</v>
      </c>
      <c r="K381" cm="1">
        <f t="array" ref="K381">_xlfn.XLOOKUP(Table10[[#This Row],[Severity_Level]],{"MINOR","MODERATE","SEVERE","FATAL"},{1,2,3,5})</f>
        <v>5</v>
      </c>
    </row>
    <row r="382" spans="1:11" x14ac:dyDescent="0.3">
      <c r="A382">
        <v>2</v>
      </c>
      <c r="B382" t="s">
        <v>40</v>
      </c>
      <c r="C382" s="1">
        <v>44577</v>
      </c>
      <c r="D382" s="2">
        <v>0.2638888888888889</v>
      </c>
      <c r="E382" s="1">
        <f t="shared" si="30"/>
        <v>44577.263888888891</v>
      </c>
      <c r="F382" s="3" t="str">
        <f t="shared" si="31"/>
        <v>Jan,2022</v>
      </c>
      <c r="G382">
        <f t="shared" si="32"/>
        <v>2022</v>
      </c>
      <c r="H382" t="str">
        <f t="shared" si="33"/>
        <v>Sun</v>
      </c>
      <c r="I382">
        <f t="shared" si="34"/>
        <v>6</v>
      </c>
      <c r="J382" t="str">
        <f t="shared" si="35"/>
        <v>NO</v>
      </c>
      <c r="K382" cm="1">
        <f t="array" ref="K382">_xlfn.XLOOKUP(Table10[[#This Row],[Severity_Level]],{"MINOR","MODERATE","SEVERE","FATAL"},{1,2,3,5})</f>
        <v>5</v>
      </c>
    </row>
    <row r="383" spans="1:11" x14ac:dyDescent="0.3">
      <c r="A383">
        <v>2</v>
      </c>
      <c r="B383" t="s">
        <v>16</v>
      </c>
      <c r="C383" s="1">
        <v>44577</v>
      </c>
      <c r="D383" s="2">
        <v>0.26458333333333334</v>
      </c>
      <c r="E383" s="1">
        <f t="shared" si="30"/>
        <v>44577.26458333333</v>
      </c>
      <c r="F383" s="3" t="str">
        <f t="shared" si="31"/>
        <v>Jan,2022</v>
      </c>
      <c r="G383">
        <f t="shared" si="32"/>
        <v>2022</v>
      </c>
      <c r="H383" t="str">
        <f t="shared" si="33"/>
        <v>Sun</v>
      </c>
      <c r="I383">
        <f t="shared" si="34"/>
        <v>6</v>
      </c>
      <c r="J383" t="str">
        <f t="shared" si="35"/>
        <v>NO</v>
      </c>
      <c r="K383" cm="1">
        <f t="array" ref="K383">_xlfn.XLOOKUP(Table10[[#This Row],[Severity_Level]],{"MINOR","MODERATE","SEVERE","FATAL"},{1,2,3,5})</f>
        <v>1</v>
      </c>
    </row>
    <row r="384" spans="1:11" x14ac:dyDescent="0.3">
      <c r="A384">
        <v>4</v>
      </c>
      <c r="B384" t="s">
        <v>16</v>
      </c>
      <c r="C384" s="1">
        <v>44577</v>
      </c>
      <c r="D384" s="2">
        <v>0.26527777777777778</v>
      </c>
      <c r="E384" s="1">
        <f t="shared" si="30"/>
        <v>44577.265277777777</v>
      </c>
      <c r="F384" s="3" t="str">
        <f t="shared" si="31"/>
        <v>Jan,2022</v>
      </c>
      <c r="G384">
        <f t="shared" si="32"/>
        <v>2022</v>
      </c>
      <c r="H384" t="str">
        <f t="shared" si="33"/>
        <v>Sun</v>
      </c>
      <c r="I384">
        <f t="shared" si="34"/>
        <v>6</v>
      </c>
      <c r="J384" t="str">
        <f t="shared" si="35"/>
        <v>NO</v>
      </c>
      <c r="K384" cm="1">
        <f t="array" ref="K384">_xlfn.XLOOKUP(Table10[[#This Row],[Severity_Level]],{"MINOR","MODERATE","SEVERE","FATAL"},{1,2,3,5})</f>
        <v>1</v>
      </c>
    </row>
    <row r="385" spans="1:11" x14ac:dyDescent="0.3">
      <c r="A385">
        <v>5</v>
      </c>
      <c r="B385" t="s">
        <v>16</v>
      </c>
      <c r="C385" s="1">
        <v>44577</v>
      </c>
      <c r="D385" s="2">
        <v>0.26597222222222222</v>
      </c>
      <c r="E385" s="1">
        <f t="shared" si="30"/>
        <v>44577.265972222223</v>
      </c>
      <c r="F385" s="3" t="str">
        <f t="shared" si="31"/>
        <v>Jan,2022</v>
      </c>
      <c r="G385">
        <f t="shared" si="32"/>
        <v>2022</v>
      </c>
      <c r="H385" t="str">
        <f t="shared" si="33"/>
        <v>Sun</v>
      </c>
      <c r="I385">
        <f t="shared" si="34"/>
        <v>6</v>
      </c>
      <c r="J385" t="str">
        <f t="shared" si="35"/>
        <v>NO</v>
      </c>
      <c r="K385" cm="1">
        <f t="array" ref="K385">_xlfn.XLOOKUP(Table10[[#This Row],[Severity_Level]],{"MINOR","MODERATE","SEVERE","FATAL"},{1,2,3,5})</f>
        <v>1</v>
      </c>
    </row>
    <row r="386" spans="1:11" x14ac:dyDescent="0.3">
      <c r="A386">
        <v>5</v>
      </c>
      <c r="B386" t="s">
        <v>16</v>
      </c>
      <c r="C386" s="1">
        <v>44578</v>
      </c>
      <c r="D386" s="2">
        <v>0.26666666666666666</v>
      </c>
      <c r="E386" s="1">
        <f t="shared" ref="E386:E449" si="36">C386+D386</f>
        <v>44578.26666666667</v>
      </c>
      <c r="F386" s="3" t="str">
        <f t="shared" ref="F386:F449" si="37">TEXT(C386,"MMM,YYY")</f>
        <v>Jan,2022</v>
      </c>
      <c r="G386">
        <f t="shared" ref="G386:G449" si="38">YEAR(C386)</f>
        <v>2022</v>
      </c>
      <c r="H386" t="str">
        <f t="shared" ref="H386:H449" si="39">TEXT(C386,"DDD")</f>
        <v>Mon</v>
      </c>
      <c r="I386">
        <f t="shared" ref="I386:I449" si="40">HOUR(D386)</f>
        <v>6</v>
      </c>
      <c r="J386" t="str">
        <f t="shared" ref="J386:J449" si="41">IF(OR(AND(I386&gt;=7,I386&lt;=9),AND(I386&gt;=17,I386&lt;=19)),"YES","NO")</f>
        <v>NO</v>
      </c>
      <c r="K386" cm="1">
        <f t="array" ref="K386">_xlfn.XLOOKUP(Table10[[#This Row],[Severity_Level]],{"MINOR","MODERATE","SEVERE","FATAL"},{1,2,3,5})</f>
        <v>1</v>
      </c>
    </row>
    <row r="387" spans="1:11" x14ac:dyDescent="0.3">
      <c r="A387">
        <v>4</v>
      </c>
      <c r="B387" t="s">
        <v>16</v>
      </c>
      <c r="C387" s="1">
        <v>44578</v>
      </c>
      <c r="D387" s="2">
        <v>0.2673611111111111</v>
      </c>
      <c r="E387" s="1">
        <f t="shared" si="36"/>
        <v>44578.267361111109</v>
      </c>
      <c r="F387" s="3" t="str">
        <f t="shared" si="37"/>
        <v>Jan,2022</v>
      </c>
      <c r="G387">
        <f t="shared" si="38"/>
        <v>2022</v>
      </c>
      <c r="H387" t="str">
        <f t="shared" si="39"/>
        <v>Mon</v>
      </c>
      <c r="I387">
        <f t="shared" si="40"/>
        <v>6</v>
      </c>
      <c r="J387" t="str">
        <f t="shared" si="41"/>
        <v>NO</v>
      </c>
      <c r="K387" cm="1">
        <f t="array" ref="K387">_xlfn.XLOOKUP(Table10[[#This Row],[Severity_Level]],{"MINOR","MODERATE","SEVERE","FATAL"},{1,2,3,5})</f>
        <v>1</v>
      </c>
    </row>
    <row r="388" spans="1:11" x14ac:dyDescent="0.3">
      <c r="A388">
        <v>1</v>
      </c>
      <c r="B388" t="s">
        <v>27</v>
      </c>
      <c r="C388" s="1">
        <v>44578</v>
      </c>
      <c r="D388" s="2">
        <v>0.26805555555555555</v>
      </c>
      <c r="E388" s="1">
        <f t="shared" si="36"/>
        <v>44578.268055555556</v>
      </c>
      <c r="F388" s="3" t="str">
        <f t="shared" si="37"/>
        <v>Jan,2022</v>
      </c>
      <c r="G388">
        <f t="shared" si="38"/>
        <v>2022</v>
      </c>
      <c r="H388" t="str">
        <f t="shared" si="39"/>
        <v>Mon</v>
      </c>
      <c r="I388">
        <f t="shared" si="40"/>
        <v>6</v>
      </c>
      <c r="J388" t="str">
        <f t="shared" si="41"/>
        <v>NO</v>
      </c>
      <c r="K388" cm="1">
        <f t="array" ref="K388">_xlfn.XLOOKUP(Table10[[#This Row],[Severity_Level]],{"MINOR","MODERATE","SEVERE","FATAL"},{1,2,3,5})</f>
        <v>3</v>
      </c>
    </row>
    <row r="389" spans="1:11" x14ac:dyDescent="0.3">
      <c r="A389">
        <v>3</v>
      </c>
      <c r="B389" t="s">
        <v>27</v>
      </c>
      <c r="C389" s="1">
        <v>44578</v>
      </c>
      <c r="D389" s="2">
        <v>0.26874999999999999</v>
      </c>
      <c r="E389" s="1">
        <f t="shared" si="36"/>
        <v>44578.268750000003</v>
      </c>
      <c r="F389" s="3" t="str">
        <f t="shared" si="37"/>
        <v>Jan,2022</v>
      </c>
      <c r="G389">
        <f t="shared" si="38"/>
        <v>2022</v>
      </c>
      <c r="H389" t="str">
        <f t="shared" si="39"/>
        <v>Mon</v>
      </c>
      <c r="I389">
        <f t="shared" si="40"/>
        <v>6</v>
      </c>
      <c r="J389" t="str">
        <f t="shared" si="41"/>
        <v>NO</v>
      </c>
      <c r="K389" cm="1">
        <f t="array" ref="K389">_xlfn.XLOOKUP(Table10[[#This Row],[Severity_Level]],{"MINOR","MODERATE","SEVERE","FATAL"},{1,2,3,5})</f>
        <v>3</v>
      </c>
    </row>
    <row r="390" spans="1:11" x14ac:dyDescent="0.3">
      <c r="A390">
        <v>5</v>
      </c>
      <c r="B390" t="s">
        <v>40</v>
      </c>
      <c r="C390" s="1">
        <v>44578</v>
      </c>
      <c r="D390" s="2">
        <v>0.26944444444444443</v>
      </c>
      <c r="E390" s="1">
        <f t="shared" si="36"/>
        <v>44578.269444444442</v>
      </c>
      <c r="F390" s="3" t="str">
        <f t="shared" si="37"/>
        <v>Jan,2022</v>
      </c>
      <c r="G390">
        <f t="shared" si="38"/>
        <v>2022</v>
      </c>
      <c r="H390" t="str">
        <f t="shared" si="39"/>
        <v>Mon</v>
      </c>
      <c r="I390">
        <f t="shared" si="40"/>
        <v>6</v>
      </c>
      <c r="J390" t="str">
        <f t="shared" si="41"/>
        <v>NO</v>
      </c>
      <c r="K390" cm="1">
        <f t="array" ref="K390">_xlfn.XLOOKUP(Table10[[#This Row],[Severity_Level]],{"MINOR","MODERATE","SEVERE","FATAL"},{1,2,3,5})</f>
        <v>5</v>
      </c>
    </row>
    <row r="391" spans="1:11" x14ac:dyDescent="0.3">
      <c r="A391">
        <v>3</v>
      </c>
      <c r="B391" t="s">
        <v>40</v>
      </c>
      <c r="C391" s="1">
        <v>44578</v>
      </c>
      <c r="D391" s="2">
        <v>0.27013888888888887</v>
      </c>
      <c r="E391" s="1">
        <f t="shared" si="36"/>
        <v>44578.270138888889</v>
      </c>
      <c r="F391" s="3" t="str">
        <f t="shared" si="37"/>
        <v>Jan,2022</v>
      </c>
      <c r="G391">
        <f t="shared" si="38"/>
        <v>2022</v>
      </c>
      <c r="H391" t="str">
        <f t="shared" si="39"/>
        <v>Mon</v>
      </c>
      <c r="I391">
        <f t="shared" si="40"/>
        <v>6</v>
      </c>
      <c r="J391" t="str">
        <f t="shared" si="41"/>
        <v>NO</v>
      </c>
      <c r="K391" cm="1">
        <f t="array" ref="K391">_xlfn.XLOOKUP(Table10[[#This Row],[Severity_Level]],{"MINOR","MODERATE","SEVERE","FATAL"},{1,2,3,5})</f>
        <v>5</v>
      </c>
    </row>
    <row r="392" spans="1:11" x14ac:dyDescent="0.3">
      <c r="A392">
        <v>1</v>
      </c>
      <c r="B392" t="s">
        <v>32</v>
      </c>
      <c r="C392" s="1">
        <v>44578</v>
      </c>
      <c r="D392" s="2">
        <v>0.27083333333333331</v>
      </c>
      <c r="E392" s="1">
        <f t="shared" si="36"/>
        <v>44578.270833333336</v>
      </c>
      <c r="F392" s="3" t="str">
        <f t="shared" si="37"/>
        <v>Jan,2022</v>
      </c>
      <c r="G392">
        <f t="shared" si="38"/>
        <v>2022</v>
      </c>
      <c r="H392" t="str">
        <f t="shared" si="39"/>
        <v>Mon</v>
      </c>
      <c r="I392">
        <f t="shared" si="40"/>
        <v>6</v>
      </c>
      <c r="J392" t="str">
        <f t="shared" si="41"/>
        <v>NO</v>
      </c>
      <c r="K392" cm="1">
        <f t="array" ref="K392">_xlfn.XLOOKUP(Table10[[#This Row],[Severity_Level]],{"MINOR","MODERATE","SEVERE","FATAL"},{1,2,3,5})</f>
        <v>2</v>
      </c>
    </row>
    <row r="393" spans="1:11" x14ac:dyDescent="0.3">
      <c r="A393">
        <v>4</v>
      </c>
      <c r="B393" t="s">
        <v>27</v>
      </c>
      <c r="C393" s="1">
        <v>44578</v>
      </c>
      <c r="D393" s="2">
        <v>0.27152777777777776</v>
      </c>
      <c r="E393" s="1">
        <f t="shared" si="36"/>
        <v>44578.271527777775</v>
      </c>
      <c r="F393" s="3" t="str">
        <f t="shared" si="37"/>
        <v>Jan,2022</v>
      </c>
      <c r="G393">
        <f t="shared" si="38"/>
        <v>2022</v>
      </c>
      <c r="H393" t="str">
        <f t="shared" si="39"/>
        <v>Mon</v>
      </c>
      <c r="I393">
        <f t="shared" si="40"/>
        <v>6</v>
      </c>
      <c r="J393" t="str">
        <f t="shared" si="41"/>
        <v>NO</v>
      </c>
      <c r="K393" cm="1">
        <f t="array" ref="K393">_xlfn.XLOOKUP(Table10[[#This Row],[Severity_Level]],{"MINOR","MODERATE","SEVERE","FATAL"},{1,2,3,5})</f>
        <v>3</v>
      </c>
    </row>
    <row r="394" spans="1:11" x14ac:dyDescent="0.3">
      <c r="A394">
        <v>5</v>
      </c>
      <c r="B394" t="s">
        <v>27</v>
      </c>
      <c r="C394" s="1">
        <v>44578</v>
      </c>
      <c r="D394" s="2">
        <v>0.2722222222222222</v>
      </c>
      <c r="E394" s="1">
        <f t="shared" si="36"/>
        <v>44578.272222222222</v>
      </c>
      <c r="F394" s="3" t="str">
        <f t="shared" si="37"/>
        <v>Jan,2022</v>
      </c>
      <c r="G394">
        <f t="shared" si="38"/>
        <v>2022</v>
      </c>
      <c r="H394" t="str">
        <f t="shared" si="39"/>
        <v>Mon</v>
      </c>
      <c r="I394">
        <f t="shared" si="40"/>
        <v>6</v>
      </c>
      <c r="J394" t="str">
        <f t="shared" si="41"/>
        <v>NO</v>
      </c>
      <c r="K394" cm="1">
        <f t="array" ref="K394">_xlfn.XLOOKUP(Table10[[#This Row],[Severity_Level]],{"MINOR","MODERATE","SEVERE","FATAL"},{1,2,3,5})</f>
        <v>3</v>
      </c>
    </row>
    <row r="395" spans="1:11" x14ac:dyDescent="0.3">
      <c r="A395">
        <v>1</v>
      </c>
      <c r="B395" t="s">
        <v>32</v>
      </c>
      <c r="C395" s="1">
        <v>44578</v>
      </c>
      <c r="D395" s="2">
        <v>0.27291666666666664</v>
      </c>
      <c r="E395" s="1">
        <f t="shared" si="36"/>
        <v>44578.272916666669</v>
      </c>
      <c r="F395" s="3" t="str">
        <f t="shared" si="37"/>
        <v>Jan,2022</v>
      </c>
      <c r="G395">
        <f t="shared" si="38"/>
        <v>2022</v>
      </c>
      <c r="H395" t="str">
        <f t="shared" si="39"/>
        <v>Mon</v>
      </c>
      <c r="I395">
        <f t="shared" si="40"/>
        <v>6</v>
      </c>
      <c r="J395" t="str">
        <f t="shared" si="41"/>
        <v>NO</v>
      </c>
      <c r="K395" cm="1">
        <f t="array" ref="K395">_xlfn.XLOOKUP(Table10[[#This Row],[Severity_Level]],{"MINOR","MODERATE","SEVERE","FATAL"},{1,2,3,5})</f>
        <v>2</v>
      </c>
    </row>
    <row r="396" spans="1:11" x14ac:dyDescent="0.3">
      <c r="A396">
        <v>4</v>
      </c>
      <c r="B396" t="s">
        <v>16</v>
      </c>
      <c r="C396" s="1">
        <v>44578</v>
      </c>
      <c r="D396" s="2">
        <v>0.27361111111111114</v>
      </c>
      <c r="E396" s="1">
        <f t="shared" si="36"/>
        <v>44578.273611111108</v>
      </c>
      <c r="F396" s="3" t="str">
        <f t="shared" si="37"/>
        <v>Jan,2022</v>
      </c>
      <c r="G396">
        <f t="shared" si="38"/>
        <v>2022</v>
      </c>
      <c r="H396" t="str">
        <f t="shared" si="39"/>
        <v>Mon</v>
      </c>
      <c r="I396">
        <f t="shared" si="40"/>
        <v>6</v>
      </c>
      <c r="J396" t="str">
        <f t="shared" si="41"/>
        <v>NO</v>
      </c>
      <c r="K396" cm="1">
        <f t="array" ref="K396">_xlfn.XLOOKUP(Table10[[#This Row],[Severity_Level]],{"MINOR","MODERATE","SEVERE","FATAL"},{1,2,3,5})</f>
        <v>1</v>
      </c>
    </row>
    <row r="397" spans="1:11" x14ac:dyDescent="0.3">
      <c r="A397">
        <v>1</v>
      </c>
      <c r="B397" t="s">
        <v>27</v>
      </c>
      <c r="C397" s="1">
        <v>44578</v>
      </c>
      <c r="D397" s="2">
        <v>0.27430555555555558</v>
      </c>
      <c r="E397" s="1">
        <f t="shared" si="36"/>
        <v>44578.274305555555</v>
      </c>
      <c r="F397" s="3" t="str">
        <f t="shared" si="37"/>
        <v>Jan,2022</v>
      </c>
      <c r="G397">
        <f t="shared" si="38"/>
        <v>2022</v>
      </c>
      <c r="H397" t="str">
        <f t="shared" si="39"/>
        <v>Mon</v>
      </c>
      <c r="I397">
        <f t="shared" si="40"/>
        <v>6</v>
      </c>
      <c r="J397" t="str">
        <f t="shared" si="41"/>
        <v>NO</v>
      </c>
      <c r="K397" cm="1">
        <f t="array" ref="K397">_xlfn.XLOOKUP(Table10[[#This Row],[Severity_Level]],{"MINOR","MODERATE","SEVERE","FATAL"},{1,2,3,5})</f>
        <v>3</v>
      </c>
    </row>
    <row r="398" spans="1:11" x14ac:dyDescent="0.3">
      <c r="A398">
        <v>2</v>
      </c>
      <c r="B398" t="s">
        <v>40</v>
      </c>
      <c r="C398" s="1">
        <v>44578</v>
      </c>
      <c r="D398" s="2">
        <v>0.27500000000000002</v>
      </c>
      <c r="E398" s="1">
        <f t="shared" si="36"/>
        <v>44578.275000000001</v>
      </c>
      <c r="F398" s="3" t="str">
        <f t="shared" si="37"/>
        <v>Jan,2022</v>
      </c>
      <c r="G398">
        <f t="shared" si="38"/>
        <v>2022</v>
      </c>
      <c r="H398" t="str">
        <f t="shared" si="39"/>
        <v>Mon</v>
      </c>
      <c r="I398">
        <f t="shared" si="40"/>
        <v>6</v>
      </c>
      <c r="J398" t="str">
        <f t="shared" si="41"/>
        <v>NO</v>
      </c>
      <c r="K398" cm="1">
        <f t="array" ref="K398">_xlfn.XLOOKUP(Table10[[#This Row],[Severity_Level]],{"MINOR","MODERATE","SEVERE","FATAL"},{1,2,3,5})</f>
        <v>5</v>
      </c>
    </row>
    <row r="399" spans="1:11" x14ac:dyDescent="0.3">
      <c r="A399">
        <v>3</v>
      </c>
      <c r="B399" t="s">
        <v>32</v>
      </c>
      <c r="C399" s="1">
        <v>44578</v>
      </c>
      <c r="D399" s="2">
        <v>0.27569444444444446</v>
      </c>
      <c r="E399" s="1">
        <f t="shared" si="36"/>
        <v>44578.275694444441</v>
      </c>
      <c r="F399" s="3" t="str">
        <f t="shared" si="37"/>
        <v>Jan,2022</v>
      </c>
      <c r="G399">
        <f t="shared" si="38"/>
        <v>2022</v>
      </c>
      <c r="H399" t="str">
        <f t="shared" si="39"/>
        <v>Mon</v>
      </c>
      <c r="I399">
        <f t="shared" si="40"/>
        <v>6</v>
      </c>
      <c r="J399" t="str">
        <f t="shared" si="41"/>
        <v>NO</v>
      </c>
      <c r="K399" cm="1">
        <f t="array" ref="K399">_xlfn.XLOOKUP(Table10[[#This Row],[Severity_Level]],{"MINOR","MODERATE","SEVERE","FATAL"},{1,2,3,5})</f>
        <v>2</v>
      </c>
    </row>
    <row r="400" spans="1:11" x14ac:dyDescent="0.3">
      <c r="A400">
        <v>5</v>
      </c>
      <c r="B400" t="s">
        <v>32</v>
      </c>
      <c r="C400" s="1">
        <v>44578</v>
      </c>
      <c r="D400" s="2">
        <v>0.27638888888888891</v>
      </c>
      <c r="E400" s="1">
        <f t="shared" si="36"/>
        <v>44578.276388888888</v>
      </c>
      <c r="F400" s="3" t="str">
        <f t="shared" si="37"/>
        <v>Jan,2022</v>
      </c>
      <c r="G400">
        <f t="shared" si="38"/>
        <v>2022</v>
      </c>
      <c r="H400" t="str">
        <f t="shared" si="39"/>
        <v>Mon</v>
      </c>
      <c r="I400">
        <f t="shared" si="40"/>
        <v>6</v>
      </c>
      <c r="J400" t="str">
        <f t="shared" si="41"/>
        <v>NO</v>
      </c>
      <c r="K400" cm="1">
        <f t="array" ref="K400">_xlfn.XLOOKUP(Table10[[#This Row],[Severity_Level]],{"MINOR","MODERATE","SEVERE","FATAL"},{1,2,3,5})</f>
        <v>2</v>
      </c>
    </row>
    <row r="401" spans="1:11" x14ac:dyDescent="0.3">
      <c r="A401">
        <v>3</v>
      </c>
      <c r="B401" t="s">
        <v>27</v>
      </c>
      <c r="C401" s="1">
        <v>44578</v>
      </c>
      <c r="D401" s="2">
        <v>0.27708333333333335</v>
      </c>
      <c r="E401" s="1">
        <f t="shared" si="36"/>
        <v>44578.277083333334</v>
      </c>
      <c r="F401" s="3" t="str">
        <f t="shared" si="37"/>
        <v>Jan,2022</v>
      </c>
      <c r="G401">
        <f t="shared" si="38"/>
        <v>2022</v>
      </c>
      <c r="H401" t="str">
        <f t="shared" si="39"/>
        <v>Mon</v>
      </c>
      <c r="I401">
        <f t="shared" si="40"/>
        <v>6</v>
      </c>
      <c r="J401" t="str">
        <f t="shared" si="41"/>
        <v>NO</v>
      </c>
      <c r="K401" cm="1">
        <f t="array" ref="K401">_xlfn.XLOOKUP(Table10[[#This Row],[Severity_Level]],{"MINOR","MODERATE","SEVERE","FATAL"},{1,2,3,5})</f>
        <v>3</v>
      </c>
    </row>
    <row r="402" spans="1:11" x14ac:dyDescent="0.3">
      <c r="A402">
        <v>4</v>
      </c>
      <c r="B402" t="s">
        <v>27</v>
      </c>
      <c r="C402" s="1">
        <v>44578</v>
      </c>
      <c r="D402" s="2">
        <v>0.27777777777777779</v>
      </c>
      <c r="E402" s="1">
        <f t="shared" si="36"/>
        <v>44578.277777777781</v>
      </c>
      <c r="F402" s="3" t="str">
        <f t="shared" si="37"/>
        <v>Jan,2022</v>
      </c>
      <c r="G402">
        <f t="shared" si="38"/>
        <v>2022</v>
      </c>
      <c r="H402" t="str">
        <f t="shared" si="39"/>
        <v>Mon</v>
      </c>
      <c r="I402">
        <f t="shared" si="40"/>
        <v>6</v>
      </c>
      <c r="J402" t="str">
        <f t="shared" si="41"/>
        <v>NO</v>
      </c>
      <c r="K402" cm="1">
        <f t="array" ref="K402">_xlfn.XLOOKUP(Table10[[#This Row],[Severity_Level]],{"MINOR","MODERATE","SEVERE","FATAL"},{1,2,3,5})</f>
        <v>3</v>
      </c>
    </row>
    <row r="403" spans="1:11" x14ac:dyDescent="0.3">
      <c r="A403">
        <v>3</v>
      </c>
      <c r="B403" t="s">
        <v>40</v>
      </c>
      <c r="C403" s="1">
        <v>44578</v>
      </c>
      <c r="D403" s="2">
        <v>0.27847222222222223</v>
      </c>
      <c r="E403" s="1">
        <f t="shared" si="36"/>
        <v>44578.27847222222</v>
      </c>
      <c r="F403" s="3" t="str">
        <f t="shared" si="37"/>
        <v>Jan,2022</v>
      </c>
      <c r="G403">
        <f t="shared" si="38"/>
        <v>2022</v>
      </c>
      <c r="H403" t="str">
        <f t="shared" si="39"/>
        <v>Mon</v>
      </c>
      <c r="I403">
        <f t="shared" si="40"/>
        <v>6</v>
      </c>
      <c r="J403" t="str">
        <f t="shared" si="41"/>
        <v>NO</v>
      </c>
      <c r="K403" cm="1">
        <f t="array" ref="K403">_xlfn.XLOOKUP(Table10[[#This Row],[Severity_Level]],{"MINOR","MODERATE","SEVERE","FATAL"},{1,2,3,5})</f>
        <v>5</v>
      </c>
    </row>
    <row r="404" spans="1:11" x14ac:dyDescent="0.3">
      <c r="A404">
        <v>4</v>
      </c>
      <c r="B404" t="s">
        <v>27</v>
      </c>
      <c r="C404" s="1">
        <v>44578</v>
      </c>
      <c r="D404" s="2">
        <v>0.27916666666666667</v>
      </c>
      <c r="E404" s="1">
        <f t="shared" si="36"/>
        <v>44578.279166666667</v>
      </c>
      <c r="F404" s="3" t="str">
        <f t="shared" si="37"/>
        <v>Jan,2022</v>
      </c>
      <c r="G404">
        <f t="shared" si="38"/>
        <v>2022</v>
      </c>
      <c r="H404" t="str">
        <f t="shared" si="39"/>
        <v>Mon</v>
      </c>
      <c r="I404">
        <f t="shared" si="40"/>
        <v>6</v>
      </c>
      <c r="J404" t="str">
        <f t="shared" si="41"/>
        <v>NO</v>
      </c>
      <c r="K404" cm="1">
        <f t="array" ref="K404">_xlfn.XLOOKUP(Table10[[#This Row],[Severity_Level]],{"MINOR","MODERATE","SEVERE","FATAL"},{1,2,3,5})</f>
        <v>3</v>
      </c>
    </row>
    <row r="405" spans="1:11" x14ac:dyDescent="0.3">
      <c r="A405">
        <v>5</v>
      </c>
      <c r="B405" t="s">
        <v>40</v>
      </c>
      <c r="C405" s="1">
        <v>44578</v>
      </c>
      <c r="D405" s="2">
        <v>0.27986111111111112</v>
      </c>
      <c r="E405" s="1">
        <f t="shared" si="36"/>
        <v>44578.279861111114</v>
      </c>
      <c r="F405" s="3" t="str">
        <f t="shared" si="37"/>
        <v>Jan,2022</v>
      </c>
      <c r="G405">
        <f t="shared" si="38"/>
        <v>2022</v>
      </c>
      <c r="H405" t="str">
        <f t="shared" si="39"/>
        <v>Mon</v>
      </c>
      <c r="I405">
        <f t="shared" si="40"/>
        <v>6</v>
      </c>
      <c r="J405" t="str">
        <f t="shared" si="41"/>
        <v>NO</v>
      </c>
      <c r="K405" cm="1">
        <f t="array" ref="K405">_xlfn.XLOOKUP(Table10[[#This Row],[Severity_Level]],{"MINOR","MODERATE","SEVERE","FATAL"},{1,2,3,5})</f>
        <v>5</v>
      </c>
    </row>
    <row r="406" spans="1:11" x14ac:dyDescent="0.3">
      <c r="A406">
        <v>5</v>
      </c>
      <c r="B406" t="s">
        <v>27</v>
      </c>
      <c r="C406" s="1">
        <v>44578</v>
      </c>
      <c r="D406" s="2">
        <v>0.28055555555555556</v>
      </c>
      <c r="E406" s="1">
        <f t="shared" si="36"/>
        <v>44578.280555555553</v>
      </c>
      <c r="F406" s="3" t="str">
        <f t="shared" si="37"/>
        <v>Jan,2022</v>
      </c>
      <c r="G406">
        <f t="shared" si="38"/>
        <v>2022</v>
      </c>
      <c r="H406" t="str">
        <f t="shared" si="39"/>
        <v>Mon</v>
      </c>
      <c r="I406">
        <f t="shared" si="40"/>
        <v>6</v>
      </c>
      <c r="J406" t="str">
        <f t="shared" si="41"/>
        <v>NO</v>
      </c>
      <c r="K406" cm="1">
        <f t="array" ref="K406">_xlfn.XLOOKUP(Table10[[#This Row],[Severity_Level]],{"MINOR","MODERATE","SEVERE","FATAL"},{1,2,3,5})</f>
        <v>3</v>
      </c>
    </row>
    <row r="407" spans="1:11" x14ac:dyDescent="0.3">
      <c r="A407">
        <v>5</v>
      </c>
      <c r="B407" t="s">
        <v>16</v>
      </c>
      <c r="C407" s="1">
        <v>44578</v>
      </c>
      <c r="D407" s="2">
        <v>0.28125</v>
      </c>
      <c r="E407" s="1">
        <f t="shared" si="36"/>
        <v>44578.28125</v>
      </c>
      <c r="F407" s="3" t="str">
        <f t="shared" si="37"/>
        <v>Jan,2022</v>
      </c>
      <c r="G407">
        <f t="shared" si="38"/>
        <v>2022</v>
      </c>
      <c r="H407" t="str">
        <f t="shared" si="39"/>
        <v>Mon</v>
      </c>
      <c r="I407">
        <f t="shared" si="40"/>
        <v>6</v>
      </c>
      <c r="J407" t="str">
        <f t="shared" si="41"/>
        <v>NO</v>
      </c>
      <c r="K407" cm="1">
        <f t="array" ref="K407">_xlfn.XLOOKUP(Table10[[#This Row],[Severity_Level]],{"MINOR","MODERATE","SEVERE","FATAL"},{1,2,3,5})</f>
        <v>1</v>
      </c>
    </row>
    <row r="408" spans="1:11" x14ac:dyDescent="0.3">
      <c r="A408">
        <v>3</v>
      </c>
      <c r="B408" t="s">
        <v>32</v>
      </c>
      <c r="C408" s="1">
        <v>44578</v>
      </c>
      <c r="D408" s="2">
        <v>0.28194444444444444</v>
      </c>
      <c r="E408" s="1">
        <f t="shared" si="36"/>
        <v>44578.281944444447</v>
      </c>
      <c r="F408" s="3" t="str">
        <f t="shared" si="37"/>
        <v>Jan,2022</v>
      </c>
      <c r="G408">
        <f t="shared" si="38"/>
        <v>2022</v>
      </c>
      <c r="H408" t="str">
        <f t="shared" si="39"/>
        <v>Mon</v>
      </c>
      <c r="I408">
        <f t="shared" si="40"/>
        <v>6</v>
      </c>
      <c r="J408" t="str">
        <f t="shared" si="41"/>
        <v>NO</v>
      </c>
      <c r="K408" cm="1">
        <f t="array" ref="K408">_xlfn.XLOOKUP(Table10[[#This Row],[Severity_Level]],{"MINOR","MODERATE","SEVERE","FATAL"},{1,2,3,5})</f>
        <v>2</v>
      </c>
    </row>
    <row r="409" spans="1:11" x14ac:dyDescent="0.3">
      <c r="A409">
        <v>4</v>
      </c>
      <c r="B409" t="s">
        <v>27</v>
      </c>
      <c r="C409" s="1">
        <v>44578</v>
      </c>
      <c r="D409" s="2">
        <v>0.28263888888888888</v>
      </c>
      <c r="E409" s="1">
        <f t="shared" si="36"/>
        <v>44578.282638888886</v>
      </c>
      <c r="F409" s="3" t="str">
        <f t="shared" si="37"/>
        <v>Jan,2022</v>
      </c>
      <c r="G409">
        <f t="shared" si="38"/>
        <v>2022</v>
      </c>
      <c r="H409" t="str">
        <f t="shared" si="39"/>
        <v>Mon</v>
      </c>
      <c r="I409">
        <f t="shared" si="40"/>
        <v>6</v>
      </c>
      <c r="J409" t="str">
        <f t="shared" si="41"/>
        <v>NO</v>
      </c>
      <c r="K409" cm="1">
        <f t="array" ref="K409">_xlfn.XLOOKUP(Table10[[#This Row],[Severity_Level]],{"MINOR","MODERATE","SEVERE","FATAL"},{1,2,3,5})</f>
        <v>3</v>
      </c>
    </row>
    <row r="410" spans="1:11" x14ac:dyDescent="0.3">
      <c r="A410">
        <v>1</v>
      </c>
      <c r="B410" t="s">
        <v>27</v>
      </c>
      <c r="C410" s="1">
        <v>44579</v>
      </c>
      <c r="D410" s="2">
        <v>0.28333333333333333</v>
      </c>
      <c r="E410" s="1">
        <f t="shared" si="36"/>
        <v>44579.283333333333</v>
      </c>
      <c r="F410" s="3" t="str">
        <f t="shared" si="37"/>
        <v>Jan,2022</v>
      </c>
      <c r="G410">
        <f t="shared" si="38"/>
        <v>2022</v>
      </c>
      <c r="H410" t="str">
        <f t="shared" si="39"/>
        <v>Tue</v>
      </c>
      <c r="I410">
        <f t="shared" si="40"/>
        <v>6</v>
      </c>
      <c r="J410" t="str">
        <f t="shared" si="41"/>
        <v>NO</v>
      </c>
      <c r="K410" cm="1">
        <f t="array" ref="K410">_xlfn.XLOOKUP(Table10[[#This Row],[Severity_Level]],{"MINOR","MODERATE","SEVERE","FATAL"},{1,2,3,5})</f>
        <v>3</v>
      </c>
    </row>
    <row r="411" spans="1:11" x14ac:dyDescent="0.3">
      <c r="A411">
        <v>3</v>
      </c>
      <c r="B411" t="s">
        <v>40</v>
      </c>
      <c r="C411" s="1">
        <v>44579</v>
      </c>
      <c r="D411" s="2">
        <v>0.28402777777777777</v>
      </c>
      <c r="E411" s="1">
        <f t="shared" si="36"/>
        <v>44579.28402777778</v>
      </c>
      <c r="F411" s="3" t="str">
        <f t="shared" si="37"/>
        <v>Jan,2022</v>
      </c>
      <c r="G411">
        <f t="shared" si="38"/>
        <v>2022</v>
      </c>
      <c r="H411" t="str">
        <f t="shared" si="39"/>
        <v>Tue</v>
      </c>
      <c r="I411">
        <f t="shared" si="40"/>
        <v>6</v>
      </c>
      <c r="J411" t="str">
        <f t="shared" si="41"/>
        <v>NO</v>
      </c>
      <c r="K411" cm="1">
        <f t="array" ref="K411">_xlfn.XLOOKUP(Table10[[#This Row],[Severity_Level]],{"MINOR","MODERATE","SEVERE","FATAL"},{1,2,3,5})</f>
        <v>5</v>
      </c>
    </row>
    <row r="412" spans="1:11" x14ac:dyDescent="0.3">
      <c r="A412">
        <v>5</v>
      </c>
      <c r="B412" t="s">
        <v>27</v>
      </c>
      <c r="C412" s="1">
        <v>44579</v>
      </c>
      <c r="D412" s="2">
        <v>0.28472222222222221</v>
      </c>
      <c r="E412" s="1">
        <f t="shared" si="36"/>
        <v>44579.284722222219</v>
      </c>
      <c r="F412" s="3" t="str">
        <f t="shared" si="37"/>
        <v>Jan,2022</v>
      </c>
      <c r="G412">
        <f t="shared" si="38"/>
        <v>2022</v>
      </c>
      <c r="H412" t="str">
        <f t="shared" si="39"/>
        <v>Tue</v>
      </c>
      <c r="I412">
        <f t="shared" si="40"/>
        <v>6</v>
      </c>
      <c r="J412" t="str">
        <f t="shared" si="41"/>
        <v>NO</v>
      </c>
      <c r="K412" cm="1">
        <f t="array" ref="K412">_xlfn.XLOOKUP(Table10[[#This Row],[Severity_Level]],{"MINOR","MODERATE","SEVERE","FATAL"},{1,2,3,5})</f>
        <v>3</v>
      </c>
    </row>
    <row r="413" spans="1:11" x14ac:dyDescent="0.3">
      <c r="A413">
        <v>4</v>
      </c>
      <c r="B413" t="s">
        <v>16</v>
      </c>
      <c r="C413" s="1">
        <v>44579</v>
      </c>
      <c r="D413" s="2">
        <v>0.28541666666666665</v>
      </c>
      <c r="E413" s="1">
        <f t="shared" si="36"/>
        <v>44579.285416666666</v>
      </c>
      <c r="F413" s="3" t="str">
        <f t="shared" si="37"/>
        <v>Jan,2022</v>
      </c>
      <c r="G413">
        <f t="shared" si="38"/>
        <v>2022</v>
      </c>
      <c r="H413" t="str">
        <f t="shared" si="39"/>
        <v>Tue</v>
      </c>
      <c r="I413">
        <f t="shared" si="40"/>
        <v>6</v>
      </c>
      <c r="J413" t="str">
        <f t="shared" si="41"/>
        <v>NO</v>
      </c>
      <c r="K413" cm="1">
        <f t="array" ref="K413">_xlfn.XLOOKUP(Table10[[#This Row],[Severity_Level]],{"MINOR","MODERATE","SEVERE","FATAL"},{1,2,3,5})</f>
        <v>1</v>
      </c>
    </row>
    <row r="414" spans="1:11" x14ac:dyDescent="0.3">
      <c r="A414">
        <v>4</v>
      </c>
      <c r="B414" t="s">
        <v>40</v>
      </c>
      <c r="C414" s="1">
        <v>44579</v>
      </c>
      <c r="D414" s="2">
        <v>0.28611111111111109</v>
      </c>
      <c r="E414" s="1">
        <f t="shared" si="36"/>
        <v>44579.286111111112</v>
      </c>
      <c r="F414" s="3" t="str">
        <f t="shared" si="37"/>
        <v>Jan,2022</v>
      </c>
      <c r="G414">
        <f t="shared" si="38"/>
        <v>2022</v>
      </c>
      <c r="H414" t="str">
        <f t="shared" si="39"/>
        <v>Tue</v>
      </c>
      <c r="I414">
        <f t="shared" si="40"/>
        <v>6</v>
      </c>
      <c r="J414" t="str">
        <f t="shared" si="41"/>
        <v>NO</v>
      </c>
      <c r="K414" cm="1">
        <f t="array" ref="K414">_xlfn.XLOOKUP(Table10[[#This Row],[Severity_Level]],{"MINOR","MODERATE","SEVERE","FATAL"},{1,2,3,5})</f>
        <v>5</v>
      </c>
    </row>
    <row r="415" spans="1:11" x14ac:dyDescent="0.3">
      <c r="A415">
        <v>5</v>
      </c>
      <c r="B415" t="s">
        <v>27</v>
      </c>
      <c r="C415" s="1">
        <v>44579</v>
      </c>
      <c r="D415" s="2">
        <v>0.28680555555555554</v>
      </c>
      <c r="E415" s="1">
        <f t="shared" si="36"/>
        <v>44579.286805555559</v>
      </c>
      <c r="F415" s="3" t="str">
        <f t="shared" si="37"/>
        <v>Jan,2022</v>
      </c>
      <c r="G415">
        <f t="shared" si="38"/>
        <v>2022</v>
      </c>
      <c r="H415" t="str">
        <f t="shared" si="39"/>
        <v>Tue</v>
      </c>
      <c r="I415">
        <f t="shared" si="40"/>
        <v>6</v>
      </c>
      <c r="J415" t="str">
        <f t="shared" si="41"/>
        <v>NO</v>
      </c>
      <c r="K415" cm="1">
        <f t="array" ref="K415">_xlfn.XLOOKUP(Table10[[#This Row],[Severity_Level]],{"MINOR","MODERATE","SEVERE","FATAL"},{1,2,3,5})</f>
        <v>3</v>
      </c>
    </row>
    <row r="416" spans="1:11" x14ac:dyDescent="0.3">
      <c r="A416">
        <v>3</v>
      </c>
      <c r="B416" t="s">
        <v>27</v>
      </c>
      <c r="C416" s="1">
        <v>44579</v>
      </c>
      <c r="D416" s="2">
        <v>0.28749999999999998</v>
      </c>
      <c r="E416" s="1">
        <f t="shared" si="36"/>
        <v>44579.287499999999</v>
      </c>
      <c r="F416" s="3" t="str">
        <f t="shared" si="37"/>
        <v>Jan,2022</v>
      </c>
      <c r="G416">
        <f t="shared" si="38"/>
        <v>2022</v>
      </c>
      <c r="H416" t="str">
        <f t="shared" si="39"/>
        <v>Tue</v>
      </c>
      <c r="I416">
        <f t="shared" si="40"/>
        <v>6</v>
      </c>
      <c r="J416" t="str">
        <f t="shared" si="41"/>
        <v>NO</v>
      </c>
      <c r="K416" cm="1">
        <f t="array" ref="K416">_xlfn.XLOOKUP(Table10[[#This Row],[Severity_Level]],{"MINOR","MODERATE","SEVERE","FATAL"},{1,2,3,5})</f>
        <v>3</v>
      </c>
    </row>
    <row r="417" spans="1:11" x14ac:dyDescent="0.3">
      <c r="A417">
        <v>5</v>
      </c>
      <c r="B417" t="s">
        <v>40</v>
      </c>
      <c r="C417" s="1">
        <v>44579</v>
      </c>
      <c r="D417" s="2">
        <v>0.28819444444444442</v>
      </c>
      <c r="E417" s="1">
        <f t="shared" si="36"/>
        <v>44579.288194444445</v>
      </c>
      <c r="F417" s="3" t="str">
        <f t="shared" si="37"/>
        <v>Jan,2022</v>
      </c>
      <c r="G417">
        <f t="shared" si="38"/>
        <v>2022</v>
      </c>
      <c r="H417" t="str">
        <f t="shared" si="39"/>
        <v>Tue</v>
      </c>
      <c r="I417">
        <f t="shared" si="40"/>
        <v>6</v>
      </c>
      <c r="J417" t="str">
        <f t="shared" si="41"/>
        <v>NO</v>
      </c>
      <c r="K417" cm="1">
        <f t="array" ref="K417">_xlfn.XLOOKUP(Table10[[#This Row],[Severity_Level]],{"MINOR","MODERATE","SEVERE","FATAL"},{1,2,3,5})</f>
        <v>5</v>
      </c>
    </row>
    <row r="418" spans="1:11" x14ac:dyDescent="0.3">
      <c r="A418">
        <v>4</v>
      </c>
      <c r="B418" t="s">
        <v>32</v>
      </c>
      <c r="C418" s="1">
        <v>44579</v>
      </c>
      <c r="D418" s="2">
        <v>0.28888888888888886</v>
      </c>
      <c r="E418" s="1">
        <f t="shared" si="36"/>
        <v>44579.288888888892</v>
      </c>
      <c r="F418" s="3" t="str">
        <f t="shared" si="37"/>
        <v>Jan,2022</v>
      </c>
      <c r="G418">
        <f t="shared" si="38"/>
        <v>2022</v>
      </c>
      <c r="H418" t="str">
        <f t="shared" si="39"/>
        <v>Tue</v>
      </c>
      <c r="I418">
        <f t="shared" si="40"/>
        <v>6</v>
      </c>
      <c r="J418" t="str">
        <f t="shared" si="41"/>
        <v>NO</v>
      </c>
      <c r="K418" cm="1">
        <f t="array" ref="K418">_xlfn.XLOOKUP(Table10[[#This Row],[Severity_Level]],{"MINOR","MODERATE","SEVERE","FATAL"},{1,2,3,5})</f>
        <v>2</v>
      </c>
    </row>
    <row r="419" spans="1:11" x14ac:dyDescent="0.3">
      <c r="A419">
        <v>2</v>
      </c>
      <c r="B419" t="s">
        <v>27</v>
      </c>
      <c r="C419" s="1">
        <v>44579</v>
      </c>
      <c r="D419" s="2">
        <v>0.28958333333333336</v>
      </c>
      <c r="E419" s="1">
        <f t="shared" si="36"/>
        <v>44579.289583333331</v>
      </c>
      <c r="F419" s="3" t="str">
        <f t="shared" si="37"/>
        <v>Jan,2022</v>
      </c>
      <c r="G419">
        <f t="shared" si="38"/>
        <v>2022</v>
      </c>
      <c r="H419" t="str">
        <f t="shared" si="39"/>
        <v>Tue</v>
      </c>
      <c r="I419">
        <f t="shared" si="40"/>
        <v>6</v>
      </c>
      <c r="J419" t="str">
        <f t="shared" si="41"/>
        <v>NO</v>
      </c>
      <c r="K419" cm="1">
        <f t="array" ref="K419">_xlfn.XLOOKUP(Table10[[#This Row],[Severity_Level]],{"MINOR","MODERATE","SEVERE","FATAL"},{1,2,3,5})</f>
        <v>3</v>
      </c>
    </row>
    <row r="420" spans="1:11" x14ac:dyDescent="0.3">
      <c r="A420">
        <v>5</v>
      </c>
      <c r="B420" t="s">
        <v>32</v>
      </c>
      <c r="C420" s="1">
        <v>44579</v>
      </c>
      <c r="D420" s="2">
        <v>0.2902777777777778</v>
      </c>
      <c r="E420" s="1">
        <f t="shared" si="36"/>
        <v>44579.290277777778</v>
      </c>
      <c r="F420" s="3" t="str">
        <f t="shared" si="37"/>
        <v>Jan,2022</v>
      </c>
      <c r="G420">
        <f t="shared" si="38"/>
        <v>2022</v>
      </c>
      <c r="H420" t="str">
        <f t="shared" si="39"/>
        <v>Tue</v>
      </c>
      <c r="I420">
        <f t="shared" si="40"/>
        <v>6</v>
      </c>
      <c r="J420" t="str">
        <f t="shared" si="41"/>
        <v>NO</v>
      </c>
      <c r="K420" cm="1">
        <f t="array" ref="K420">_xlfn.XLOOKUP(Table10[[#This Row],[Severity_Level]],{"MINOR","MODERATE","SEVERE","FATAL"},{1,2,3,5})</f>
        <v>2</v>
      </c>
    </row>
    <row r="421" spans="1:11" x14ac:dyDescent="0.3">
      <c r="A421">
        <v>2</v>
      </c>
      <c r="B421" t="s">
        <v>32</v>
      </c>
      <c r="C421" s="1">
        <v>44579</v>
      </c>
      <c r="D421" s="2">
        <v>0.29097222222222224</v>
      </c>
      <c r="E421" s="1">
        <f t="shared" si="36"/>
        <v>44579.290972222225</v>
      </c>
      <c r="F421" s="3" t="str">
        <f t="shared" si="37"/>
        <v>Jan,2022</v>
      </c>
      <c r="G421">
        <f t="shared" si="38"/>
        <v>2022</v>
      </c>
      <c r="H421" t="str">
        <f t="shared" si="39"/>
        <v>Tue</v>
      </c>
      <c r="I421">
        <f t="shared" si="40"/>
        <v>6</v>
      </c>
      <c r="J421" t="str">
        <f t="shared" si="41"/>
        <v>NO</v>
      </c>
      <c r="K421" cm="1">
        <f t="array" ref="K421">_xlfn.XLOOKUP(Table10[[#This Row],[Severity_Level]],{"MINOR","MODERATE","SEVERE","FATAL"},{1,2,3,5})</f>
        <v>2</v>
      </c>
    </row>
    <row r="422" spans="1:11" x14ac:dyDescent="0.3">
      <c r="A422">
        <v>1</v>
      </c>
      <c r="B422" t="s">
        <v>32</v>
      </c>
      <c r="C422" s="1">
        <v>44579</v>
      </c>
      <c r="D422" s="2">
        <v>0.29166666666666669</v>
      </c>
      <c r="E422" s="1">
        <f t="shared" si="36"/>
        <v>44579.291666666664</v>
      </c>
      <c r="F422" s="3" t="str">
        <f t="shared" si="37"/>
        <v>Jan,2022</v>
      </c>
      <c r="G422">
        <f t="shared" si="38"/>
        <v>2022</v>
      </c>
      <c r="H422" t="str">
        <f t="shared" si="39"/>
        <v>Tue</v>
      </c>
      <c r="I422">
        <f t="shared" si="40"/>
        <v>7</v>
      </c>
      <c r="J422" t="str">
        <f t="shared" si="41"/>
        <v>YES</v>
      </c>
      <c r="K422" cm="1">
        <f t="array" ref="K422">_xlfn.XLOOKUP(Table10[[#This Row],[Severity_Level]],{"MINOR","MODERATE","SEVERE","FATAL"},{1,2,3,5})</f>
        <v>2</v>
      </c>
    </row>
    <row r="423" spans="1:11" x14ac:dyDescent="0.3">
      <c r="A423">
        <v>5</v>
      </c>
      <c r="B423" t="s">
        <v>27</v>
      </c>
      <c r="C423" s="1">
        <v>44579</v>
      </c>
      <c r="D423" s="2">
        <v>0.29236111111111113</v>
      </c>
      <c r="E423" s="1">
        <f t="shared" si="36"/>
        <v>44579.292361111111</v>
      </c>
      <c r="F423" s="3" t="str">
        <f t="shared" si="37"/>
        <v>Jan,2022</v>
      </c>
      <c r="G423">
        <f t="shared" si="38"/>
        <v>2022</v>
      </c>
      <c r="H423" t="str">
        <f t="shared" si="39"/>
        <v>Tue</v>
      </c>
      <c r="I423">
        <f t="shared" si="40"/>
        <v>7</v>
      </c>
      <c r="J423" t="str">
        <f t="shared" si="41"/>
        <v>YES</v>
      </c>
      <c r="K423" cm="1">
        <f t="array" ref="K423">_xlfn.XLOOKUP(Table10[[#This Row],[Severity_Level]],{"MINOR","MODERATE","SEVERE","FATAL"},{1,2,3,5})</f>
        <v>3</v>
      </c>
    </row>
    <row r="424" spans="1:11" x14ac:dyDescent="0.3">
      <c r="A424">
        <v>4</v>
      </c>
      <c r="B424" t="s">
        <v>27</v>
      </c>
      <c r="C424" s="1">
        <v>44579</v>
      </c>
      <c r="D424" s="2">
        <v>0.29305555555555557</v>
      </c>
      <c r="E424" s="1">
        <f t="shared" si="36"/>
        <v>44579.293055555558</v>
      </c>
      <c r="F424" s="3" t="str">
        <f t="shared" si="37"/>
        <v>Jan,2022</v>
      </c>
      <c r="G424">
        <f t="shared" si="38"/>
        <v>2022</v>
      </c>
      <c r="H424" t="str">
        <f t="shared" si="39"/>
        <v>Tue</v>
      </c>
      <c r="I424">
        <f t="shared" si="40"/>
        <v>7</v>
      </c>
      <c r="J424" t="str">
        <f t="shared" si="41"/>
        <v>YES</v>
      </c>
      <c r="K424" cm="1">
        <f t="array" ref="K424">_xlfn.XLOOKUP(Table10[[#This Row],[Severity_Level]],{"MINOR","MODERATE","SEVERE","FATAL"},{1,2,3,5})</f>
        <v>3</v>
      </c>
    </row>
    <row r="425" spans="1:11" x14ac:dyDescent="0.3">
      <c r="A425">
        <v>2</v>
      </c>
      <c r="B425" t="s">
        <v>27</v>
      </c>
      <c r="C425" s="1">
        <v>44579</v>
      </c>
      <c r="D425" s="2">
        <v>0.29375000000000001</v>
      </c>
      <c r="E425" s="1">
        <f t="shared" si="36"/>
        <v>44579.293749999997</v>
      </c>
      <c r="F425" s="3" t="str">
        <f t="shared" si="37"/>
        <v>Jan,2022</v>
      </c>
      <c r="G425">
        <f t="shared" si="38"/>
        <v>2022</v>
      </c>
      <c r="H425" t="str">
        <f t="shared" si="39"/>
        <v>Tue</v>
      </c>
      <c r="I425">
        <f t="shared" si="40"/>
        <v>7</v>
      </c>
      <c r="J425" t="str">
        <f t="shared" si="41"/>
        <v>YES</v>
      </c>
      <c r="K425" cm="1">
        <f t="array" ref="K425">_xlfn.XLOOKUP(Table10[[#This Row],[Severity_Level]],{"MINOR","MODERATE","SEVERE","FATAL"},{1,2,3,5})</f>
        <v>3</v>
      </c>
    </row>
    <row r="426" spans="1:11" x14ac:dyDescent="0.3">
      <c r="A426">
        <v>2</v>
      </c>
      <c r="B426" t="s">
        <v>16</v>
      </c>
      <c r="C426" s="1">
        <v>44579</v>
      </c>
      <c r="D426" s="2">
        <v>0.29444444444444445</v>
      </c>
      <c r="E426" s="1">
        <f t="shared" si="36"/>
        <v>44579.294444444444</v>
      </c>
      <c r="F426" s="3" t="str">
        <f t="shared" si="37"/>
        <v>Jan,2022</v>
      </c>
      <c r="G426">
        <f t="shared" si="38"/>
        <v>2022</v>
      </c>
      <c r="H426" t="str">
        <f t="shared" si="39"/>
        <v>Tue</v>
      </c>
      <c r="I426">
        <f t="shared" si="40"/>
        <v>7</v>
      </c>
      <c r="J426" t="str">
        <f t="shared" si="41"/>
        <v>YES</v>
      </c>
      <c r="K426" cm="1">
        <f t="array" ref="K426">_xlfn.XLOOKUP(Table10[[#This Row],[Severity_Level]],{"MINOR","MODERATE","SEVERE","FATAL"},{1,2,3,5})</f>
        <v>1</v>
      </c>
    </row>
    <row r="427" spans="1:11" x14ac:dyDescent="0.3">
      <c r="A427">
        <v>4</v>
      </c>
      <c r="B427" t="s">
        <v>27</v>
      </c>
      <c r="C427" s="1">
        <v>44579</v>
      </c>
      <c r="D427" s="2">
        <v>0.2951388888888889</v>
      </c>
      <c r="E427" s="1">
        <f t="shared" si="36"/>
        <v>44579.295138888891</v>
      </c>
      <c r="F427" s="3" t="str">
        <f t="shared" si="37"/>
        <v>Jan,2022</v>
      </c>
      <c r="G427">
        <f t="shared" si="38"/>
        <v>2022</v>
      </c>
      <c r="H427" t="str">
        <f t="shared" si="39"/>
        <v>Tue</v>
      </c>
      <c r="I427">
        <f t="shared" si="40"/>
        <v>7</v>
      </c>
      <c r="J427" t="str">
        <f t="shared" si="41"/>
        <v>YES</v>
      </c>
      <c r="K427" cm="1">
        <f t="array" ref="K427">_xlfn.XLOOKUP(Table10[[#This Row],[Severity_Level]],{"MINOR","MODERATE","SEVERE","FATAL"},{1,2,3,5})</f>
        <v>3</v>
      </c>
    </row>
    <row r="428" spans="1:11" x14ac:dyDescent="0.3">
      <c r="A428">
        <v>1</v>
      </c>
      <c r="B428" t="s">
        <v>40</v>
      </c>
      <c r="C428" s="1">
        <v>44579</v>
      </c>
      <c r="D428" s="2">
        <v>0.29583333333333334</v>
      </c>
      <c r="E428" s="1">
        <f t="shared" si="36"/>
        <v>44579.29583333333</v>
      </c>
      <c r="F428" s="3" t="str">
        <f t="shared" si="37"/>
        <v>Jan,2022</v>
      </c>
      <c r="G428">
        <f t="shared" si="38"/>
        <v>2022</v>
      </c>
      <c r="H428" t="str">
        <f t="shared" si="39"/>
        <v>Tue</v>
      </c>
      <c r="I428">
        <f t="shared" si="40"/>
        <v>7</v>
      </c>
      <c r="J428" t="str">
        <f t="shared" si="41"/>
        <v>YES</v>
      </c>
      <c r="K428" cm="1">
        <f t="array" ref="K428">_xlfn.XLOOKUP(Table10[[#This Row],[Severity_Level]],{"MINOR","MODERATE","SEVERE","FATAL"},{1,2,3,5})</f>
        <v>5</v>
      </c>
    </row>
    <row r="429" spans="1:11" x14ac:dyDescent="0.3">
      <c r="A429">
        <v>1</v>
      </c>
      <c r="B429" t="s">
        <v>27</v>
      </c>
      <c r="C429" s="1">
        <v>44579</v>
      </c>
      <c r="D429" s="2">
        <v>0.29652777777777778</v>
      </c>
      <c r="E429" s="1">
        <f t="shared" si="36"/>
        <v>44579.296527777777</v>
      </c>
      <c r="F429" s="3" t="str">
        <f t="shared" si="37"/>
        <v>Jan,2022</v>
      </c>
      <c r="G429">
        <f t="shared" si="38"/>
        <v>2022</v>
      </c>
      <c r="H429" t="str">
        <f t="shared" si="39"/>
        <v>Tue</v>
      </c>
      <c r="I429">
        <f t="shared" si="40"/>
        <v>7</v>
      </c>
      <c r="J429" t="str">
        <f t="shared" si="41"/>
        <v>YES</v>
      </c>
      <c r="K429" cm="1">
        <f t="array" ref="K429">_xlfn.XLOOKUP(Table10[[#This Row],[Severity_Level]],{"MINOR","MODERATE","SEVERE","FATAL"},{1,2,3,5})</f>
        <v>3</v>
      </c>
    </row>
    <row r="430" spans="1:11" x14ac:dyDescent="0.3">
      <c r="A430">
        <v>5</v>
      </c>
      <c r="B430" t="s">
        <v>40</v>
      </c>
      <c r="C430" s="1">
        <v>44579</v>
      </c>
      <c r="D430" s="2">
        <v>0.29722222222222222</v>
      </c>
      <c r="E430" s="1">
        <f t="shared" si="36"/>
        <v>44579.297222222223</v>
      </c>
      <c r="F430" s="3" t="str">
        <f t="shared" si="37"/>
        <v>Jan,2022</v>
      </c>
      <c r="G430">
        <f t="shared" si="38"/>
        <v>2022</v>
      </c>
      <c r="H430" t="str">
        <f t="shared" si="39"/>
        <v>Tue</v>
      </c>
      <c r="I430">
        <f t="shared" si="40"/>
        <v>7</v>
      </c>
      <c r="J430" t="str">
        <f t="shared" si="41"/>
        <v>YES</v>
      </c>
      <c r="K430" cm="1">
        <f t="array" ref="K430">_xlfn.XLOOKUP(Table10[[#This Row],[Severity_Level]],{"MINOR","MODERATE","SEVERE","FATAL"},{1,2,3,5})</f>
        <v>5</v>
      </c>
    </row>
    <row r="431" spans="1:11" x14ac:dyDescent="0.3">
      <c r="A431">
        <v>1</v>
      </c>
      <c r="B431" t="s">
        <v>27</v>
      </c>
      <c r="C431" s="1">
        <v>44579</v>
      </c>
      <c r="D431" s="2">
        <v>0.29791666666666666</v>
      </c>
      <c r="E431" s="1">
        <f t="shared" si="36"/>
        <v>44579.29791666667</v>
      </c>
      <c r="F431" s="3" t="str">
        <f t="shared" si="37"/>
        <v>Jan,2022</v>
      </c>
      <c r="G431">
        <f t="shared" si="38"/>
        <v>2022</v>
      </c>
      <c r="H431" t="str">
        <f t="shared" si="39"/>
        <v>Tue</v>
      </c>
      <c r="I431">
        <f t="shared" si="40"/>
        <v>7</v>
      </c>
      <c r="J431" t="str">
        <f t="shared" si="41"/>
        <v>YES</v>
      </c>
      <c r="K431" cm="1">
        <f t="array" ref="K431">_xlfn.XLOOKUP(Table10[[#This Row],[Severity_Level]],{"MINOR","MODERATE","SEVERE","FATAL"},{1,2,3,5})</f>
        <v>3</v>
      </c>
    </row>
    <row r="432" spans="1:11" x14ac:dyDescent="0.3">
      <c r="A432">
        <v>5</v>
      </c>
      <c r="B432" t="s">
        <v>16</v>
      </c>
      <c r="C432" s="1">
        <v>44579</v>
      </c>
      <c r="D432" s="2">
        <v>0.2986111111111111</v>
      </c>
      <c r="E432" s="1">
        <f t="shared" si="36"/>
        <v>44579.298611111109</v>
      </c>
      <c r="F432" s="3" t="str">
        <f t="shared" si="37"/>
        <v>Jan,2022</v>
      </c>
      <c r="G432">
        <f t="shared" si="38"/>
        <v>2022</v>
      </c>
      <c r="H432" t="str">
        <f t="shared" si="39"/>
        <v>Tue</v>
      </c>
      <c r="I432">
        <f t="shared" si="40"/>
        <v>7</v>
      </c>
      <c r="J432" t="str">
        <f t="shared" si="41"/>
        <v>YES</v>
      </c>
      <c r="K432" cm="1">
        <f t="array" ref="K432">_xlfn.XLOOKUP(Table10[[#This Row],[Severity_Level]],{"MINOR","MODERATE","SEVERE","FATAL"},{1,2,3,5})</f>
        <v>1</v>
      </c>
    </row>
    <row r="433" spans="1:11" x14ac:dyDescent="0.3">
      <c r="A433">
        <v>2</v>
      </c>
      <c r="B433" t="s">
        <v>40</v>
      </c>
      <c r="C433" s="1">
        <v>44579</v>
      </c>
      <c r="D433" s="2">
        <v>0.29930555555555555</v>
      </c>
      <c r="E433" s="1">
        <f t="shared" si="36"/>
        <v>44579.299305555556</v>
      </c>
      <c r="F433" s="3" t="str">
        <f t="shared" si="37"/>
        <v>Jan,2022</v>
      </c>
      <c r="G433">
        <f t="shared" si="38"/>
        <v>2022</v>
      </c>
      <c r="H433" t="str">
        <f t="shared" si="39"/>
        <v>Tue</v>
      </c>
      <c r="I433">
        <f t="shared" si="40"/>
        <v>7</v>
      </c>
      <c r="J433" t="str">
        <f t="shared" si="41"/>
        <v>YES</v>
      </c>
      <c r="K433" cm="1">
        <f t="array" ref="K433">_xlfn.XLOOKUP(Table10[[#This Row],[Severity_Level]],{"MINOR","MODERATE","SEVERE","FATAL"},{1,2,3,5})</f>
        <v>5</v>
      </c>
    </row>
    <row r="434" spans="1:11" x14ac:dyDescent="0.3">
      <c r="A434">
        <v>4</v>
      </c>
      <c r="B434" t="s">
        <v>40</v>
      </c>
      <c r="C434" s="1">
        <v>44580</v>
      </c>
      <c r="D434" s="2">
        <v>0.3</v>
      </c>
      <c r="E434" s="1">
        <f t="shared" si="36"/>
        <v>44580.3</v>
      </c>
      <c r="F434" s="3" t="str">
        <f t="shared" si="37"/>
        <v>Jan,2022</v>
      </c>
      <c r="G434">
        <f t="shared" si="38"/>
        <v>2022</v>
      </c>
      <c r="H434" t="str">
        <f t="shared" si="39"/>
        <v>Wed</v>
      </c>
      <c r="I434">
        <f t="shared" si="40"/>
        <v>7</v>
      </c>
      <c r="J434" t="str">
        <f t="shared" si="41"/>
        <v>YES</v>
      </c>
      <c r="K434" cm="1">
        <f t="array" ref="K434">_xlfn.XLOOKUP(Table10[[#This Row],[Severity_Level]],{"MINOR","MODERATE","SEVERE","FATAL"},{1,2,3,5})</f>
        <v>5</v>
      </c>
    </row>
    <row r="435" spans="1:11" x14ac:dyDescent="0.3">
      <c r="A435">
        <v>1</v>
      </c>
      <c r="B435" t="s">
        <v>16</v>
      </c>
      <c r="C435" s="1">
        <v>44580</v>
      </c>
      <c r="D435" s="2">
        <v>0.30069444444444443</v>
      </c>
      <c r="E435" s="1">
        <f t="shared" si="36"/>
        <v>44580.300694444442</v>
      </c>
      <c r="F435" s="3" t="str">
        <f t="shared" si="37"/>
        <v>Jan,2022</v>
      </c>
      <c r="G435">
        <f t="shared" si="38"/>
        <v>2022</v>
      </c>
      <c r="H435" t="str">
        <f t="shared" si="39"/>
        <v>Wed</v>
      </c>
      <c r="I435">
        <f t="shared" si="40"/>
        <v>7</v>
      </c>
      <c r="J435" t="str">
        <f t="shared" si="41"/>
        <v>YES</v>
      </c>
      <c r="K435" cm="1">
        <f t="array" ref="K435">_xlfn.XLOOKUP(Table10[[#This Row],[Severity_Level]],{"MINOR","MODERATE","SEVERE","FATAL"},{1,2,3,5})</f>
        <v>1</v>
      </c>
    </row>
    <row r="436" spans="1:11" x14ac:dyDescent="0.3">
      <c r="A436">
        <v>4</v>
      </c>
      <c r="B436" t="s">
        <v>32</v>
      </c>
      <c r="C436" s="1">
        <v>44580</v>
      </c>
      <c r="D436" s="2">
        <v>0.30138888888888887</v>
      </c>
      <c r="E436" s="1">
        <f t="shared" si="36"/>
        <v>44580.301388888889</v>
      </c>
      <c r="F436" s="3" t="str">
        <f t="shared" si="37"/>
        <v>Jan,2022</v>
      </c>
      <c r="G436">
        <f t="shared" si="38"/>
        <v>2022</v>
      </c>
      <c r="H436" t="str">
        <f t="shared" si="39"/>
        <v>Wed</v>
      </c>
      <c r="I436">
        <f t="shared" si="40"/>
        <v>7</v>
      </c>
      <c r="J436" t="str">
        <f t="shared" si="41"/>
        <v>YES</v>
      </c>
      <c r="K436" cm="1">
        <f t="array" ref="K436">_xlfn.XLOOKUP(Table10[[#This Row],[Severity_Level]],{"MINOR","MODERATE","SEVERE","FATAL"},{1,2,3,5})</f>
        <v>2</v>
      </c>
    </row>
    <row r="437" spans="1:11" x14ac:dyDescent="0.3">
      <c r="A437">
        <v>4</v>
      </c>
      <c r="B437" t="s">
        <v>27</v>
      </c>
      <c r="C437" s="1">
        <v>44580</v>
      </c>
      <c r="D437" s="2">
        <v>0.30208333333333331</v>
      </c>
      <c r="E437" s="1">
        <f t="shared" si="36"/>
        <v>44580.302083333336</v>
      </c>
      <c r="F437" s="3" t="str">
        <f t="shared" si="37"/>
        <v>Jan,2022</v>
      </c>
      <c r="G437">
        <f t="shared" si="38"/>
        <v>2022</v>
      </c>
      <c r="H437" t="str">
        <f t="shared" si="39"/>
        <v>Wed</v>
      </c>
      <c r="I437">
        <f t="shared" si="40"/>
        <v>7</v>
      </c>
      <c r="J437" t="str">
        <f t="shared" si="41"/>
        <v>YES</v>
      </c>
      <c r="K437" cm="1">
        <f t="array" ref="K437">_xlfn.XLOOKUP(Table10[[#This Row],[Severity_Level]],{"MINOR","MODERATE","SEVERE","FATAL"},{1,2,3,5})</f>
        <v>3</v>
      </c>
    </row>
    <row r="438" spans="1:11" x14ac:dyDescent="0.3">
      <c r="A438">
        <v>2</v>
      </c>
      <c r="B438" t="s">
        <v>16</v>
      </c>
      <c r="C438" s="1">
        <v>44580</v>
      </c>
      <c r="D438" s="2">
        <v>0.30277777777777776</v>
      </c>
      <c r="E438" s="1">
        <f t="shared" si="36"/>
        <v>44580.302777777775</v>
      </c>
      <c r="F438" s="3" t="str">
        <f t="shared" si="37"/>
        <v>Jan,2022</v>
      </c>
      <c r="G438">
        <f t="shared" si="38"/>
        <v>2022</v>
      </c>
      <c r="H438" t="str">
        <f t="shared" si="39"/>
        <v>Wed</v>
      </c>
      <c r="I438">
        <f t="shared" si="40"/>
        <v>7</v>
      </c>
      <c r="J438" t="str">
        <f t="shared" si="41"/>
        <v>YES</v>
      </c>
      <c r="K438" cm="1">
        <f t="array" ref="K438">_xlfn.XLOOKUP(Table10[[#This Row],[Severity_Level]],{"MINOR","MODERATE","SEVERE","FATAL"},{1,2,3,5})</f>
        <v>1</v>
      </c>
    </row>
    <row r="439" spans="1:11" x14ac:dyDescent="0.3">
      <c r="A439">
        <v>1</v>
      </c>
      <c r="B439" t="s">
        <v>32</v>
      </c>
      <c r="C439" s="1">
        <v>44580</v>
      </c>
      <c r="D439" s="2">
        <v>0.3034722222222222</v>
      </c>
      <c r="E439" s="1">
        <f t="shared" si="36"/>
        <v>44580.303472222222</v>
      </c>
      <c r="F439" s="3" t="str">
        <f t="shared" si="37"/>
        <v>Jan,2022</v>
      </c>
      <c r="G439">
        <f t="shared" si="38"/>
        <v>2022</v>
      </c>
      <c r="H439" t="str">
        <f t="shared" si="39"/>
        <v>Wed</v>
      </c>
      <c r="I439">
        <f t="shared" si="40"/>
        <v>7</v>
      </c>
      <c r="J439" t="str">
        <f t="shared" si="41"/>
        <v>YES</v>
      </c>
      <c r="K439" cm="1">
        <f t="array" ref="K439">_xlfn.XLOOKUP(Table10[[#This Row],[Severity_Level]],{"MINOR","MODERATE","SEVERE","FATAL"},{1,2,3,5})</f>
        <v>2</v>
      </c>
    </row>
    <row r="440" spans="1:11" x14ac:dyDescent="0.3">
      <c r="A440">
        <v>1</v>
      </c>
      <c r="B440" t="s">
        <v>40</v>
      </c>
      <c r="C440" s="1">
        <v>44580</v>
      </c>
      <c r="D440" s="2">
        <v>0.30416666666666664</v>
      </c>
      <c r="E440" s="1">
        <f t="shared" si="36"/>
        <v>44580.304166666669</v>
      </c>
      <c r="F440" s="3" t="str">
        <f t="shared" si="37"/>
        <v>Jan,2022</v>
      </c>
      <c r="G440">
        <f t="shared" si="38"/>
        <v>2022</v>
      </c>
      <c r="H440" t="str">
        <f t="shared" si="39"/>
        <v>Wed</v>
      </c>
      <c r="I440">
        <f t="shared" si="40"/>
        <v>7</v>
      </c>
      <c r="J440" t="str">
        <f t="shared" si="41"/>
        <v>YES</v>
      </c>
      <c r="K440" cm="1">
        <f t="array" ref="K440">_xlfn.XLOOKUP(Table10[[#This Row],[Severity_Level]],{"MINOR","MODERATE","SEVERE","FATAL"},{1,2,3,5})</f>
        <v>5</v>
      </c>
    </row>
    <row r="441" spans="1:11" x14ac:dyDescent="0.3">
      <c r="A441">
        <v>4</v>
      </c>
      <c r="B441" t="s">
        <v>32</v>
      </c>
      <c r="C441" s="1">
        <v>44580</v>
      </c>
      <c r="D441" s="2">
        <v>0.30486111111111114</v>
      </c>
      <c r="E441" s="1">
        <f t="shared" si="36"/>
        <v>44580.304861111108</v>
      </c>
      <c r="F441" s="3" t="str">
        <f t="shared" si="37"/>
        <v>Jan,2022</v>
      </c>
      <c r="G441">
        <f t="shared" si="38"/>
        <v>2022</v>
      </c>
      <c r="H441" t="str">
        <f t="shared" si="39"/>
        <v>Wed</v>
      </c>
      <c r="I441">
        <f t="shared" si="40"/>
        <v>7</v>
      </c>
      <c r="J441" t="str">
        <f t="shared" si="41"/>
        <v>YES</v>
      </c>
      <c r="K441" cm="1">
        <f t="array" ref="K441">_xlfn.XLOOKUP(Table10[[#This Row],[Severity_Level]],{"MINOR","MODERATE","SEVERE","FATAL"},{1,2,3,5})</f>
        <v>2</v>
      </c>
    </row>
    <row r="442" spans="1:11" x14ac:dyDescent="0.3">
      <c r="A442">
        <v>3</v>
      </c>
      <c r="B442" t="s">
        <v>32</v>
      </c>
      <c r="C442" s="1">
        <v>44580</v>
      </c>
      <c r="D442" s="2">
        <v>0.30555555555555558</v>
      </c>
      <c r="E442" s="1">
        <f t="shared" si="36"/>
        <v>44580.305555555555</v>
      </c>
      <c r="F442" s="3" t="str">
        <f t="shared" si="37"/>
        <v>Jan,2022</v>
      </c>
      <c r="G442">
        <f t="shared" si="38"/>
        <v>2022</v>
      </c>
      <c r="H442" t="str">
        <f t="shared" si="39"/>
        <v>Wed</v>
      </c>
      <c r="I442">
        <f t="shared" si="40"/>
        <v>7</v>
      </c>
      <c r="J442" t="str">
        <f t="shared" si="41"/>
        <v>YES</v>
      </c>
      <c r="K442" cm="1">
        <f t="array" ref="K442">_xlfn.XLOOKUP(Table10[[#This Row],[Severity_Level]],{"MINOR","MODERATE","SEVERE","FATAL"},{1,2,3,5})</f>
        <v>2</v>
      </c>
    </row>
    <row r="443" spans="1:11" x14ac:dyDescent="0.3">
      <c r="A443">
        <v>3</v>
      </c>
      <c r="B443" t="s">
        <v>32</v>
      </c>
      <c r="C443" s="1">
        <v>44580</v>
      </c>
      <c r="D443" s="2">
        <v>0.30625000000000002</v>
      </c>
      <c r="E443" s="1">
        <f t="shared" si="36"/>
        <v>44580.306250000001</v>
      </c>
      <c r="F443" s="3" t="str">
        <f t="shared" si="37"/>
        <v>Jan,2022</v>
      </c>
      <c r="G443">
        <f t="shared" si="38"/>
        <v>2022</v>
      </c>
      <c r="H443" t="str">
        <f t="shared" si="39"/>
        <v>Wed</v>
      </c>
      <c r="I443">
        <f t="shared" si="40"/>
        <v>7</v>
      </c>
      <c r="J443" t="str">
        <f t="shared" si="41"/>
        <v>YES</v>
      </c>
      <c r="K443" cm="1">
        <f t="array" ref="K443">_xlfn.XLOOKUP(Table10[[#This Row],[Severity_Level]],{"MINOR","MODERATE","SEVERE","FATAL"},{1,2,3,5})</f>
        <v>2</v>
      </c>
    </row>
    <row r="444" spans="1:11" x14ac:dyDescent="0.3">
      <c r="A444">
        <v>3</v>
      </c>
      <c r="B444" t="s">
        <v>27</v>
      </c>
      <c r="C444" s="1">
        <v>44580</v>
      </c>
      <c r="D444" s="2">
        <v>0.30694444444444446</v>
      </c>
      <c r="E444" s="1">
        <f t="shared" si="36"/>
        <v>44580.306944444441</v>
      </c>
      <c r="F444" s="3" t="str">
        <f t="shared" si="37"/>
        <v>Jan,2022</v>
      </c>
      <c r="G444">
        <f t="shared" si="38"/>
        <v>2022</v>
      </c>
      <c r="H444" t="str">
        <f t="shared" si="39"/>
        <v>Wed</v>
      </c>
      <c r="I444">
        <f t="shared" si="40"/>
        <v>7</v>
      </c>
      <c r="J444" t="str">
        <f t="shared" si="41"/>
        <v>YES</v>
      </c>
      <c r="K444" cm="1">
        <f t="array" ref="K444">_xlfn.XLOOKUP(Table10[[#This Row],[Severity_Level]],{"MINOR","MODERATE","SEVERE","FATAL"},{1,2,3,5})</f>
        <v>3</v>
      </c>
    </row>
    <row r="445" spans="1:11" x14ac:dyDescent="0.3">
      <c r="A445">
        <v>4</v>
      </c>
      <c r="B445" t="s">
        <v>40</v>
      </c>
      <c r="C445" s="1">
        <v>44580</v>
      </c>
      <c r="D445" s="2">
        <v>0.30763888888888891</v>
      </c>
      <c r="E445" s="1">
        <f t="shared" si="36"/>
        <v>44580.307638888888</v>
      </c>
      <c r="F445" s="3" t="str">
        <f t="shared" si="37"/>
        <v>Jan,2022</v>
      </c>
      <c r="G445">
        <f t="shared" si="38"/>
        <v>2022</v>
      </c>
      <c r="H445" t="str">
        <f t="shared" si="39"/>
        <v>Wed</v>
      </c>
      <c r="I445">
        <f t="shared" si="40"/>
        <v>7</v>
      </c>
      <c r="J445" t="str">
        <f t="shared" si="41"/>
        <v>YES</v>
      </c>
      <c r="K445" cm="1">
        <f t="array" ref="K445">_xlfn.XLOOKUP(Table10[[#This Row],[Severity_Level]],{"MINOR","MODERATE","SEVERE","FATAL"},{1,2,3,5})</f>
        <v>5</v>
      </c>
    </row>
    <row r="446" spans="1:11" x14ac:dyDescent="0.3">
      <c r="A446">
        <v>5</v>
      </c>
      <c r="B446" t="s">
        <v>16</v>
      </c>
      <c r="C446" s="1">
        <v>44580</v>
      </c>
      <c r="D446" s="2">
        <v>0.30833333333333335</v>
      </c>
      <c r="E446" s="1">
        <f t="shared" si="36"/>
        <v>44580.308333333334</v>
      </c>
      <c r="F446" s="3" t="str">
        <f t="shared" si="37"/>
        <v>Jan,2022</v>
      </c>
      <c r="G446">
        <f t="shared" si="38"/>
        <v>2022</v>
      </c>
      <c r="H446" t="str">
        <f t="shared" si="39"/>
        <v>Wed</v>
      </c>
      <c r="I446">
        <f t="shared" si="40"/>
        <v>7</v>
      </c>
      <c r="J446" t="str">
        <f t="shared" si="41"/>
        <v>YES</v>
      </c>
      <c r="K446" cm="1">
        <f t="array" ref="K446">_xlfn.XLOOKUP(Table10[[#This Row],[Severity_Level]],{"MINOR","MODERATE","SEVERE","FATAL"},{1,2,3,5})</f>
        <v>1</v>
      </c>
    </row>
    <row r="447" spans="1:11" x14ac:dyDescent="0.3">
      <c r="A447">
        <v>4</v>
      </c>
      <c r="B447" t="s">
        <v>27</v>
      </c>
      <c r="C447" s="1">
        <v>44580</v>
      </c>
      <c r="D447" s="2">
        <v>0.30902777777777779</v>
      </c>
      <c r="E447" s="1">
        <f t="shared" si="36"/>
        <v>44580.309027777781</v>
      </c>
      <c r="F447" s="3" t="str">
        <f t="shared" si="37"/>
        <v>Jan,2022</v>
      </c>
      <c r="G447">
        <f t="shared" si="38"/>
        <v>2022</v>
      </c>
      <c r="H447" t="str">
        <f t="shared" si="39"/>
        <v>Wed</v>
      </c>
      <c r="I447">
        <f t="shared" si="40"/>
        <v>7</v>
      </c>
      <c r="J447" t="str">
        <f t="shared" si="41"/>
        <v>YES</v>
      </c>
      <c r="K447" cm="1">
        <f t="array" ref="K447">_xlfn.XLOOKUP(Table10[[#This Row],[Severity_Level]],{"MINOR","MODERATE","SEVERE","FATAL"},{1,2,3,5})</f>
        <v>3</v>
      </c>
    </row>
    <row r="448" spans="1:11" x14ac:dyDescent="0.3">
      <c r="A448">
        <v>3</v>
      </c>
      <c r="B448" t="s">
        <v>16</v>
      </c>
      <c r="C448" s="1">
        <v>44580</v>
      </c>
      <c r="D448" s="2">
        <v>0.30972222222222223</v>
      </c>
      <c r="E448" s="1">
        <f t="shared" si="36"/>
        <v>44580.30972222222</v>
      </c>
      <c r="F448" s="3" t="str">
        <f t="shared" si="37"/>
        <v>Jan,2022</v>
      </c>
      <c r="G448">
        <f t="shared" si="38"/>
        <v>2022</v>
      </c>
      <c r="H448" t="str">
        <f t="shared" si="39"/>
        <v>Wed</v>
      </c>
      <c r="I448">
        <f t="shared" si="40"/>
        <v>7</v>
      </c>
      <c r="J448" t="str">
        <f t="shared" si="41"/>
        <v>YES</v>
      </c>
      <c r="K448" cm="1">
        <f t="array" ref="K448">_xlfn.XLOOKUP(Table10[[#This Row],[Severity_Level]],{"MINOR","MODERATE","SEVERE","FATAL"},{1,2,3,5})</f>
        <v>1</v>
      </c>
    </row>
    <row r="449" spans="1:11" x14ac:dyDescent="0.3">
      <c r="A449">
        <v>3</v>
      </c>
      <c r="B449" t="s">
        <v>40</v>
      </c>
      <c r="C449" s="1">
        <v>44580</v>
      </c>
      <c r="D449" s="2">
        <v>0.31041666666666667</v>
      </c>
      <c r="E449" s="1">
        <f t="shared" si="36"/>
        <v>44580.310416666667</v>
      </c>
      <c r="F449" s="3" t="str">
        <f t="shared" si="37"/>
        <v>Jan,2022</v>
      </c>
      <c r="G449">
        <f t="shared" si="38"/>
        <v>2022</v>
      </c>
      <c r="H449" t="str">
        <f t="shared" si="39"/>
        <v>Wed</v>
      </c>
      <c r="I449">
        <f t="shared" si="40"/>
        <v>7</v>
      </c>
      <c r="J449" t="str">
        <f t="shared" si="41"/>
        <v>YES</v>
      </c>
      <c r="K449" cm="1">
        <f t="array" ref="K449">_xlfn.XLOOKUP(Table10[[#This Row],[Severity_Level]],{"MINOR","MODERATE","SEVERE","FATAL"},{1,2,3,5})</f>
        <v>5</v>
      </c>
    </row>
    <row r="450" spans="1:11" x14ac:dyDescent="0.3">
      <c r="A450">
        <v>4</v>
      </c>
      <c r="B450" t="s">
        <v>16</v>
      </c>
      <c r="C450" s="1">
        <v>44580</v>
      </c>
      <c r="D450" s="2">
        <v>0.31111111111111112</v>
      </c>
      <c r="E450" s="1">
        <f t="shared" ref="E450:E513" si="42">C450+D450</f>
        <v>44580.311111111114</v>
      </c>
      <c r="F450" s="3" t="str">
        <f t="shared" ref="F450:F513" si="43">TEXT(C450,"MMM,YYY")</f>
        <v>Jan,2022</v>
      </c>
      <c r="G450">
        <f t="shared" ref="G450:G513" si="44">YEAR(C450)</f>
        <v>2022</v>
      </c>
      <c r="H450" t="str">
        <f t="shared" ref="H450:H513" si="45">TEXT(C450,"DDD")</f>
        <v>Wed</v>
      </c>
      <c r="I450">
        <f t="shared" ref="I450:I513" si="46">HOUR(D450)</f>
        <v>7</v>
      </c>
      <c r="J450" t="str">
        <f t="shared" ref="J450:J513" si="47">IF(OR(AND(I450&gt;=7,I450&lt;=9),AND(I450&gt;=17,I450&lt;=19)),"YES","NO")</f>
        <v>YES</v>
      </c>
      <c r="K450" cm="1">
        <f t="array" ref="K450">_xlfn.XLOOKUP(Table10[[#This Row],[Severity_Level]],{"MINOR","MODERATE","SEVERE","FATAL"},{1,2,3,5})</f>
        <v>1</v>
      </c>
    </row>
    <row r="451" spans="1:11" x14ac:dyDescent="0.3">
      <c r="A451">
        <v>5</v>
      </c>
      <c r="B451" t="s">
        <v>27</v>
      </c>
      <c r="C451" s="1">
        <v>44580</v>
      </c>
      <c r="D451" s="2">
        <v>0.31180555555555556</v>
      </c>
      <c r="E451" s="1">
        <f t="shared" si="42"/>
        <v>44580.311805555553</v>
      </c>
      <c r="F451" s="3" t="str">
        <f t="shared" si="43"/>
        <v>Jan,2022</v>
      </c>
      <c r="G451">
        <f t="shared" si="44"/>
        <v>2022</v>
      </c>
      <c r="H451" t="str">
        <f t="shared" si="45"/>
        <v>Wed</v>
      </c>
      <c r="I451">
        <f t="shared" si="46"/>
        <v>7</v>
      </c>
      <c r="J451" t="str">
        <f t="shared" si="47"/>
        <v>YES</v>
      </c>
      <c r="K451" cm="1">
        <f t="array" ref="K451">_xlfn.XLOOKUP(Table10[[#This Row],[Severity_Level]],{"MINOR","MODERATE","SEVERE","FATAL"},{1,2,3,5})</f>
        <v>3</v>
      </c>
    </row>
    <row r="452" spans="1:11" x14ac:dyDescent="0.3">
      <c r="A452">
        <v>4</v>
      </c>
      <c r="B452" t="s">
        <v>40</v>
      </c>
      <c r="C452" s="1">
        <v>44580</v>
      </c>
      <c r="D452" s="2">
        <v>0.3125</v>
      </c>
      <c r="E452" s="1">
        <f t="shared" si="42"/>
        <v>44580.3125</v>
      </c>
      <c r="F452" s="3" t="str">
        <f t="shared" si="43"/>
        <v>Jan,2022</v>
      </c>
      <c r="G452">
        <f t="shared" si="44"/>
        <v>2022</v>
      </c>
      <c r="H452" t="str">
        <f t="shared" si="45"/>
        <v>Wed</v>
      </c>
      <c r="I452">
        <f t="shared" si="46"/>
        <v>7</v>
      </c>
      <c r="J452" t="str">
        <f t="shared" si="47"/>
        <v>YES</v>
      </c>
      <c r="K452" cm="1">
        <f t="array" ref="K452">_xlfn.XLOOKUP(Table10[[#This Row],[Severity_Level]],{"MINOR","MODERATE","SEVERE","FATAL"},{1,2,3,5})</f>
        <v>5</v>
      </c>
    </row>
    <row r="453" spans="1:11" x14ac:dyDescent="0.3">
      <c r="A453">
        <v>3</v>
      </c>
      <c r="B453" t="s">
        <v>40</v>
      </c>
      <c r="C453" s="1">
        <v>44580</v>
      </c>
      <c r="D453" s="2">
        <v>0.31319444444444444</v>
      </c>
      <c r="E453" s="1">
        <f t="shared" si="42"/>
        <v>44580.313194444447</v>
      </c>
      <c r="F453" s="3" t="str">
        <f t="shared" si="43"/>
        <v>Jan,2022</v>
      </c>
      <c r="G453">
        <f t="shared" si="44"/>
        <v>2022</v>
      </c>
      <c r="H453" t="str">
        <f t="shared" si="45"/>
        <v>Wed</v>
      </c>
      <c r="I453">
        <f t="shared" si="46"/>
        <v>7</v>
      </c>
      <c r="J453" t="str">
        <f t="shared" si="47"/>
        <v>YES</v>
      </c>
      <c r="K453" cm="1">
        <f t="array" ref="K453">_xlfn.XLOOKUP(Table10[[#This Row],[Severity_Level]],{"MINOR","MODERATE","SEVERE","FATAL"},{1,2,3,5})</f>
        <v>5</v>
      </c>
    </row>
    <row r="454" spans="1:11" x14ac:dyDescent="0.3">
      <c r="A454">
        <v>3</v>
      </c>
      <c r="B454" t="s">
        <v>16</v>
      </c>
      <c r="C454" s="1">
        <v>44580</v>
      </c>
      <c r="D454" s="2">
        <v>0.31388888888888888</v>
      </c>
      <c r="E454" s="1">
        <f t="shared" si="42"/>
        <v>44580.313888888886</v>
      </c>
      <c r="F454" s="3" t="str">
        <f t="shared" si="43"/>
        <v>Jan,2022</v>
      </c>
      <c r="G454">
        <f t="shared" si="44"/>
        <v>2022</v>
      </c>
      <c r="H454" t="str">
        <f t="shared" si="45"/>
        <v>Wed</v>
      </c>
      <c r="I454">
        <f t="shared" si="46"/>
        <v>7</v>
      </c>
      <c r="J454" t="str">
        <f t="shared" si="47"/>
        <v>YES</v>
      </c>
      <c r="K454" cm="1">
        <f t="array" ref="K454">_xlfn.XLOOKUP(Table10[[#This Row],[Severity_Level]],{"MINOR","MODERATE","SEVERE","FATAL"},{1,2,3,5})</f>
        <v>1</v>
      </c>
    </row>
    <row r="455" spans="1:11" x14ac:dyDescent="0.3">
      <c r="A455">
        <v>3</v>
      </c>
      <c r="B455" t="s">
        <v>27</v>
      </c>
      <c r="C455" s="1">
        <v>44580</v>
      </c>
      <c r="D455" s="2">
        <v>0.31458333333333333</v>
      </c>
      <c r="E455" s="1">
        <f t="shared" si="42"/>
        <v>44580.314583333333</v>
      </c>
      <c r="F455" s="3" t="str">
        <f t="shared" si="43"/>
        <v>Jan,2022</v>
      </c>
      <c r="G455">
        <f t="shared" si="44"/>
        <v>2022</v>
      </c>
      <c r="H455" t="str">
        <f t="shared" si="45"/>
        <v>Wed</v>
      </c>
      <c r="I455">
        <f t="shared" si="46"/>
        <v>7</v>
      </c>
      <c r="J455" t="str">
        <f t="shared" si="47"/>
        <v>YES</v>
      </c>
      <c r="K455" cm="1">
        <f t="array" ref="K455">_xlfn.XLOOKUP(Table10[[#This Row],[Severity_Level]],{"MINOR","MODERATE","SEVERE","FATAL"},{1,2,3,5})</f>
        <v>3</v>
      </c>
    </row>
    <row r="456" spans="1:11" x14ac:dyDescent="0.3">
      <c r="A456">
        <v>4</v>
      </c>
      <c r="B456" t="s">
        <v>40</v>
      </c>
      <c r="C456" s="1">
        <v>44580</v>
      </c>
      <c r="D456" s="2">
        <v>0.31527777777777777</v>
      </c>
      <c r="E456" s="1">
        <f t="shared" si="42"/>
        <v>44580.31527777778</v>
      </c>
      <c r="F456" s="3" t="str">
        <f t="shared" si="43"/>
        <v>Jan,2022</v>
      </c>
      <c r="G456">
        <f t="shared" si="44"/>
        <v>2022</v>
      </c>
      <c r="H456" t="str">
        <f t="shared" si="45"/>
        <v>Wed</v>
      </c>
      <c r="I456">
        <f t="shared" si="46"/>
        <v>7</v>
      </c>
      <c r="J456" t="str">
        <f t="shared" si="47"/>
        <v>YES</v>
      </c>
      <c r="K456" cm="1">
        <f t="array" ref="K456">_xlfn.XLOOKUP(Table10[[#This Row],[Severity_Level]],{"MINOR","MODERATE","SEVERE","FATAL"},{1,2,3,5})</f>
        <v>5</v>
      </c>
    </row>
    <row r="457" spans="1:11" x14ac:dyDescent="0.3">
      <c r="A457">
        <v>3</v>
      </c>
      <c r="B457" t="s">
        <v>40</v>
      </c>
      <c r="C457" s="1">
        <v>44580</v>
      </c>
      <c r="D457" s="2">
        <v>0.31597222222222221</v>
      </c>
      <c r="E457" s="1">
        <f t="shared" si="42"/>
        <v>44580.315972222219</v>
      </c>
      <c r="F457" s="3" t="str">
        <f t="shared" si="43"/>
        <v>Jan,2022</v>
      </c>
      <c r="G457">
        <f t="shared" si="44"/>
        <v>2022</v>
      </c>
      <c r="H457" t="str">
        <f t="shared" si="45"/>
        <v>Wed</v>
      </c>
      <c r="I457">
        <f t="shared" si="46"/>
        <v>7</v>
      </c>
      <c r="J457" t="str">
        <f t="shared" si="47"/>
        <v>YES</v>
      </c>
      <c r="K457" cm="1">
        <f t="array" ref="K457">_xlfn.XLOOKUP(Table10[[#This Row],[Severity_Level]],{"MINOR","MODERATE","SEVERE","FATAL"},{1,2,3,5})</f>
        <v>5</v>
      </c>
    </row>
    <row r="458" spans="1:11" x14ac:dyDescent="0.3">
      <c r="A458">
        <v>1</v>
      </c>
      <c r="B458" t="s">
        <v>32</v>
      </c>
      <c r="C458" s="1">
        <v>44581</v>
      </c>
      <c r="D458" s="2">
        <v>0.31666666666666665</v>
      </c>
      <c r="E458" s="1">
        <f t="shared" si="42"/>
        <v>44581.316666666666</v>
      </c>
      <c r="F458" s="3" t="str">
        <f t="shared" si="43"/>
        <v>Jan,2022</v>
      </c>
      <c r="G458">
        <f t="shared" si="44"/>
        <v>2022</v>
      </c>
      <c r="H458" t="str">
        <f t="shared" si="45"/>
        <v>Thu</v>
      </c>
      <c r="I458">
        <f t="shared" si="46"/>
        <v>7</v>
      </c>
      <c r="J458" t="str">
        <f t="shared" si="47"/>
        <v>YES</v>
      </c>
      <c r="K458" cm="1">
        <f t="array" ref="K458">_xlfn.XLOOKUP(Table10[[#This Row],[Severity_Level]],{"MINOR","MODERATE","SEVERE","FATAL"},{1,2,3,5})</f>
        <v>2</v>
      </c>
    </row>
    <row r="459" spans="1:11" x14ac:dyDescent="0.3">
      <c r="A459">
        <v>2</v>
      </c>
      <c r="B459" t="s">
        <v>27</v>
      </c>
      <c r="C459" s="1">
        <v>44581</v>
      </c>
      <c r="D459" s="2">
        <v>0.31736111111111109</v>
      </c>
      <c r="E459" s="1">
        <f t="shared" si="42"/>
        <v>44581.317361111112</v>
      </c>
      <c r="F459" s="3" t="str">
        <f t="shared" si="43"/>
        <v>Jan,2022</v>
      </c>
      <c r="G459">
        <f t="shared" si="44"/>
        <v>2022</v>
      </c>
      <c r="H459" t="str">
        <f t="shared" si="45"/>
        <v>Thu</v>
      </c>
      <c r="I459">
        <f t="shared" si="46"/>
        <v>7</v>
      </c>
      <c r="J459" t="str">
        <f t="shared" si="47"/>
        <v>YES</v>
      </c>
      <c r="K459" cm="1">
        <f t="array" ref="K459">_xlfn.XLOOKUP(Table10[[#This Row],[Severity_Level]],{"MINOR","MODERATE","SEVERE","FATAL"},{1,2,3,5})</f>
        <v>3</v>
      </c>
    </row>
    <row r="460" spans="1:11" x14ac:dyDescent="0.3">
      <c r="A460">
        <v>3</v>
      </c>
      <c r="B460" t="s">
        <v>16</v>
      </c>
      <c r="C460" s="1">
        <v>44581</v>
      </c>
      <c r="D460" s="2">
        <v>0.31805555555555554</v>
      </c>
      <c r="E460" s="1">
        <f t="shared" si="42"/>
        <v>44581.318055555559</v>
      </c>
      <c r="F460" s="3" t="str">
        <f t="shared" si="43"/>
        <v>Jan,2022</v>
      </c>
      <c r="G460">
        <f t="shared" si="44"/>
        <v>2022</v>
      </c>
      <c r="H460" t="str">
        <f t="shared" si="45"/>
        <v>Thu</v>
      </c>
      <c r="I460">
        <f t="shared" si="46"/>
        <v>7</v>
      </c>
      <c r="J460" t="str">
        <f t="shared" si="47"/>
        <v>YES</v>
      </c>
      <c r="K460" cm="1">
        <f t="array" ref="K460">_xlfn.XLOOKUP(Table10[[#This Row],[Severity_Level]],{"MINOR","MODERATE","SEVERE","FATAL"},{1,2,3,5})</f>
        <v>1</v>
      </c>
    </row>
    <row r="461" spans="1:11" x14ac:dyDescent="0.3">
      <c r="A461">
        <v>4</v>
      </c>
      <c r="B461" t="s">
        <v>27</v>
      </c>
      <c r="C461" s="1">
        <v>44581</v>
      </c>
      <c r="D461" s="2">
        <v>0.31874999999999998</v>
      </c>
      <c r="E461" s="1">
        <f t="shared" si="42"/>
        <v>44581.318749999999</v>
      </c>
      <c r="F461" s="3" t="str">
        <f t="shared" si="43"/>
        <v>Jan,2022</v>
      </c>
      <c r="G461">
        <f t="shared" si="44"/>
        <v>2022</v>
      </c>
      <c r="H461" t="str">
        <f t="shared" si="45"/>
        <v>Thu</v>
      </c>
      <c r="I461">
        <f t="shared" si="46"/>
        <v>7</v>
      </c>
      <c r="J461" t="str">
        <f t="shared" si="47"/>
        <v>YES</v>
      </c>
      <c r="K461" cm="1">
        <f t="array" ref="K461">_xlfn.XLOOKUP(Table10[[#This Row],[Severity_Level]],{"MINOR","MODERATE","SEVERE","FATAL"},{1,2,3,5})</f>
        <v>3</v>
      </c>
    </row>
    <row r="462" spans="1:11" x14ac:dyDescent="0.3">
      <c r="A462">
        <v>4</v>
      </c>
      <c r="B462" t="s">
        <v>27</v>
      </c>
      <c r="C462" s="1">
        <v>44581</v>
      </c>
      <c r="D462" s="2">
        <v>0.31944444444444442</v>
      </c>
      <c r="E462" s="1">
        <f t="shared" si="42"/>
        <v>44581.319444444445</v>
      </c>
      <c r="F462" s="3" t="str">
        <f t="shared" si="43"/>
        <v>Jan,2022</v>
      </c>
      <c r="G462">
        <f t="shared" si="44"/>
        <v>2022</v>
      </c>
      <c r="H462" t="str">
        <f t="shared" si="45"/>
        <v>Thu</v>
      </c>
      <c r="I462">
        <f t="shared" si="46"/>
        <v>7</v>
      </c>
      <c r="J462" t="str">
        <f t="shared" si="47"/>
        <v>YES</v>
      </c>
      <c r="K462" cm="1">
        <f t="array" ref="K462">_xlfn.XLOOKUP(Table10[[#This Row],[Severity_Level]],{"MINOR","MODERATE","SEVERE","FATAL"},{1,2,3,5})</f>
        <v>3</v>
      </c>
    </row>
    <row r="463" spans="1:11" x14ac:dyDescent="0.3">
      <c r="A463">
        <v>3</v>
      </c>
      <c r="B463" t="s">
        <v>27</v>
      </c>
      <c r="C463" s="1">
        <v>44581</v>
      </c>
      <c r="D463" s="2">
        <v>0.32013888888888886</v>
      </c>
      <c r="E463" s="1">
        <f t="shared" si="42"/>
        <v>44581.320138888892</v>
      </c>
      <c r="F463" s="3" t="str">
        <f t="shared" si="43"/>
        <v>Jan,2022</v>
      </c>
      <c r="G463">
        <f t="shared" si="44"/>
        <v>2022</v>
      </c>
      <c r="H463" t="str">
        <f t="shared" si="45"/>
        <v>Thu</v>
      </c>
      <c r="I463">
        <f t="shared" si="46"/>
        <v>7</v>
      </c>
      <c r="J463" t="str">
        <f t="shared" si="47"/>
        <v>YES</v>
      </c>
      <c r="K463" cm="1">
        <f t="array" ref="K463">_xlfn.XLOOKUP(Table10[[#This Row],[Severity_Level]],{"MINOR","MODERATE","SEVERE","FATAL"},{1,2,3,5})</f>
        <v>3</v>
      </c>
    </row>
    <row r="464" spans="1:11" x14ac:dyDescent="0.3">
      <c r="A464">
        <v>1</v>
      </c>
      <c r="B464" t="s">
        <v>16</v>
      </c>
      <c r="C464" s="1">
        <v>44581</v>
      </c>
      <c r="D464" s="2">
        <v>0.32083333333333336</v>
      </c>
      <c r="E464" s="1">
        <f t="shared" si="42"/>
        <v>44581.320833333331</v>
      </c>
      <c r="F464" s="3" t="str">
        <f t="shared" si="43"/>
        <v>Jan,2022</v>
      </c>
      <c r="G464">
        <f t="shared" si="44"/>
        <v>2022</v>
      </c>
      <c r="H464" t="str">
        <f t="shared" si="45"/>
        <v>Thu</v>
      </c>
      <c r="I464">
        <f t="shared" si="46"/>
        <v>7</v>
      </c>
      <c r="J464" t="str">
        <f t="shared" si="47"/>
        <v>YES</v>
      </c>
      <c r="K464" cm="1">
        <f t="array" ref="K464">_xlfn.XLOOKUP(Table10[[#This Row],[Severity_Level]],{"MINOR","MODERATE","SEVERE","FATAL"},{1,2,3,5})</f>
        <v>1</v>
      </c>
    </row>
    <row r="465" spans="1:11" x14ac:dyDescent="0.3">
      <c r="A465">
        <v>1</v>
      </c>
      <c r="B465" t="s">
        <v>32</v>
      </c>
      <c r="C465" s="1">
        <v>44581</v>
      </c>
      <c r="D465" s="2">
        <v>0.3215277777777778</v>
      </c>
      <c r="E465" s="1">
        <f t="shared" si="42"/>
        <v>44581.321527777778</v>
      </c>
      <c r="F465" s="3" t="str">
        <f t="shared" si="43"/>
        <v>Jan,2022</v>
      </c>
      <c r="G465">
        <f t="shared" si="44"/>
        <v>2022</v>
      </c>
      <c r="H465" t="str">
        <f t="shared" si="45"/>
        <v>Thu</v>
      </c>
      <c r="I465">
        <f t="shared" si="46"/>
        <v>7</v>
      </c>
      <c r="J465" t="str">
        <f t="shared" si="47"/>
        <v>YES</v>
      </c>
      <c r="K465" cm="1">
        <f t="array" ref="K465">_xlfn.XLOOKUP(Table10[[#This Row],[Severity_Level]],{"MINOR","MODERATE","SEVERE","FATAL"},{1,2,3,5})</f>
        <v>2</v>
      </c>
    </row>
    <row r="466" spans="1:11" x14ac:dyDescent="0.3">
      <c r="A466">
        <v>1</v>
      </c>
      <c r="B466" t="s">
        <v>40</v>
      </c>
      <c r="C466" s="1">
        <v>44581</v>
      </c>
      <c r="D466" s="2">
        <v>0.32222222222222224</v>
      </c>
      <c r="E466" s="1">
        <f t="shared" si="42"/>
        <v>44581.322222222225</v>
      </c>
      <c r="F466" s="3" t="str">
        <f t="shared" si="43"/>
        <v>Jan,2022</v>
      </c>
      <c r="G466">
        <f t="shared" si="44"/>
        <v>2022</v>
      </c>
      <c r="H466" t="str">
        <f t="shared" si="45"/>
        <v>Thu</v>
      </c>
      <c r="I466">
        <f t="shared" si="46"/>
        <v>7</v>
      </c>
      <c r="J466" t="str">
        <f t="shared" si="47"/>
        <v>YES</v>
      </c>
      <c r="K466" cm="1">
        <f t="array" ref="K466">_xlfn.XLOOKUP(Table10[[#This Row],[Severity_Level]],{"MINOR","MODERATE","SEVERE","FATAL"},{1,2,3,5})</f>
        <v>5</v>
      </c>
    </row>
    <row r="467" spans="1:11" x14ac:dyDescent="0.3">
      <c r="A467">
        <v>4</v>
      </c>
      <c r="B467" t="s">
        <v>27</v>
      </c>
      <c r="C467" s="1">
        <v>44581</v>
      </c>
      <c r="D467" s="2">
        <v>0.32291666666666669</v>
      </c>
      <c r="E467" s="1">
        <f t="shared" si="42"/>
        <v>44581.322916666664</v>
      </c>
      <c r="F467" s="3" t="str">
        <f t="shared" si="43"/>
        <v>Jan,2022</v>
      </c>
      <c r="G467">
        <f t="shared" si="44"/>
        <v>2022</v>
      </c>
      <c r="H467" t="str">
        <f t="shared" si="45"/>
        <v>Thu</v>
      </c>
      <c r="I467">
        <f t="shared" si="46"/>
        <v>7</v>
      </c>
      <c r="J467" t="str">
        <f t="shared" si="47"/>
        <v>YES</v>
      </c>
      <c r="K467" cm="1">
        <f t="array" ref="K467">_xlfn.XLOOKUP(Table10[[#This Row],[Severity_Level]],{"MINOR","MODERATE","SEVERE","FATAL"},{1,2,3,5})</f>
        <v>3</v>
      </c>
    </row>
    <row r="468" spans="1:11" x14ac:dyDescent="0.3">
      <c r="A468">
        <v>5</v>
      </c>
      <c r="B468" t="s">
        <v>27</v>
      </c>
      <c r="C468" s="1">
        <v>44581</v>
      </c>
      <c r="D468" s="2">
        <v>0.32361111111111113</v>
      </c>
      <c r="E468" s="1">
        <f t="shared" si="42"/>
        <v>44581.323611111111</v>
      </c>
      <c r="F468" s="3" t="str">
        <f t="shared" si="43"/>
        <v>Jan,2022</v>
      </c>
      <c r="G468">
        <f t="shared" si="44"/>
        <v>2022</v>
      </c>
      <c r="H468" t="str">
        <f t="shared" si="45"/>
        <v>Thu</v>
      </c>
      <c r="I468">
        <f t="shared" si="46"/>
        <v>7</v>
      </c>
      <c r="J468" t="str">
        <f t="shared" si="47"/>
        <v>YES</v>
      </c>
      <c r="K468" cm="1">
        <f t="array" ref="K468">_xlfn.XLOOKUP(Table10[[#This Row],[Severity_Level]],{"MINOR","MODERATE","SEVERE","FATAL"},{1,2,3,5})</f>
        <v>3</v>
      </c>
    </row>
    <row r="469" spans="1:11" x14ac:dyDescent="0.3">
      <c r="A469">
        <v>4</v>
      </c>
      <c r="B469" t="s">
        <v>40</v>
      </c>
      <c r="C469" s="1">
        <v>44581</v>
      </c>
      <c r="D469" s="2">
        <v>0.32430555555555557</v>
      </c>
      <c r="E469" s="1">
        <f t="shared" si="42"/>
        <v>44581.324305555558</v>
      </c>
      <c r="F469" s="3" t="str">
        <f t="shared" si="43"/>
        <v>Jan,2022</v>
      </c>
      <c r="G469">
        <f t="shared" si="44"/>
        <v>2022</v>
      </c>
      <c r="H469" t="str">
        <f t="shared" si="45"/>
        <v>Thu</v>
      </c>
      <c r="I469">
        <f t="shared" si="46"/>
        <v>7</v>
      </c>
      <c r="J469" t="str">
        <f t="shared" si="47"/>
        <v>YES</v>
      </c>
      <c r="K469" cm="1">
        <f t="array" ref="K469">_xlfn.XLOOKUP(Table10[[#This Row],[Severity_Level]],{"MINOR","MODERATE","SEVERE","FATAL"},{1,2,3,5})</f>
        <v>5</v>
      </c>
    </row>
    <row r="470" spans="1:11" x14ac:dyDescent="0.3">
      <c r="A470">
        <v>3</v>
      </c>
      <c r="B470" t="s">
        <v>16</v>
      </c>
      <c r="C470" s="1">
        <v>44581</v>
      </c>
      <c r="D470" s="2">
        <v>0.32500000000000001</v>
      </c>
      <c r="E470" s="1">
        <f t="shared" si="42"/>
        <v>44581.324999999997</v>
      </c>
      <c r="F470" s="3" t="str">
        <f t="shared" si="43"/>
        <v>Jan,2022</v>
      </c>
      <c r="G470">
        <f t="shared" si="44"/>
        <v>2022</v>
      </c>
      <c r="H470" t="str">
        <f t="shared" si="45"/>
        <v>Thu</v>
      </c>
      <c r="I470">
        <f t="shared" si="46"/>
        <v>7</v>
      </c>
      <c r="J470" t="str">
        <f t="shared" si="47"/>
        <v>YES</v>
      </c>
      <c r="K470" cm="1">
        <f t="array" ref="K470">_xlfn.XLOOKUP(Table10[[#This Row],[Severity_Level]],{"MINOR","MODERATE","SEVERE","FATAL"},{1,2,3,5})</f>
        <v>1</v>
      </c>
    </row>
    <row r="471" spans="1:11" x14ac:dyDescent="0.3">
      <c r="A471">
        <v>5</v>
      </c>
      <c r="B471" t="s">
        <v>16</v>
      </c>
      <c r="C471" s="1">
        <v>44581</v>
      </c>
      <c r="D471" s="2">
        <v>0.32569444444444445</v>
      </c>
      <c r="E471" s="1">
        <f t="shared" si="42"/>
        <v>44581.325694444444</v>
      </c>
      <c r="F471" s="3" t="str">
        <f t="shared" si="43"/>
        <v>Jan,2022</v>
      </c>
      <c r="G471">
        <f t="shared" si="44"/>
        <v>2022</v>
      </c>
      <c r="H471" t="str">
        <f t="shared" si="45"/>
        <v>Thu</v>
      </c>
      <c r="I471">
        <f t="shared" si="46"/>
        <v>7</v>
      </c>
      <c r="J471" t="str">
        <f t="shared" si="47"/>
        <v>YES</v>
      </c>
      <c r="K471" cm="1">
        <f t="array" ref="K471">_xlfn.XLOOKUP(Table10[[#This Row],[Severity_Level]],{"MINOR","MODERATE","SEVERE","FATAL"},{1,2,3,5})</f>
        <v>1</v>
      </c>
    </row>
    <row r="472" spans="1:11" x14ac:dyDescent="0.3">
      <c r="A472">
        <v>4</v>
      </c>
      <c r="B472" t="s">
        <v>40</v>
      </c>
      <c r="C472" s="1">
        <v>44581</v>
      </c>
      <c r="D472" s="2">
        <v>0.3263888888888889</v>
      </c>
      <c r="E472" s="1">
        <f t="shared" si="42"/>
        <v>44581.326388888891</v>
      </c>
      <c r="F472" s="3" t="str">
        <f t="shared" si="43"/>
        <v>Jan,2022</v>
      </c>
      <c r="G472">
        <f t="shared" si="44"/>
        <v>2022</v>
      </c>
      <c r="H472" t="str">
        <f t="shared" si="45"/>
        <v>Thu</v>
      </c>
      <c r="I472">
        <f t="shared" si="46"/>
        <v>7</v>
      </c>
      <c r="J472" t="str">
        <f t="shared" si="47"/>
        <v>YES</v>
      </c>
      <c r="K472" cm="1">
        <f t="array" ref="K472">_xlfn.XLOOKUP(Table10[[#This Row],[Severity_Level]],{"MINOR","MODERATE","SEVERE","FATAL"},{1,2,3,5})</f>
        <v>5</v>
      </c>
    </row>
    <row r="473" spans="1:11" x14ac:dyDescent="0.3">
      <c r="A473">
        <v>5</v>
      </c>
      <c r="B473" t="s">
        <v>16</v>
      </c>
      <c r="C473" s="1">
        <v>44581</v>
      </c>
      <c r="D473" s="2">
        <v>0.32708333333333334</v>
      </c>
      <c r="E473" s="1">
        <f t="shared" si="42"/>
        <v>44581.32708333333</v>
      </c>
      <c r="F473" s="3" t="str">
        <f t="shared" si="43"/>
        <v>Jan,2022</v>
      </c>
      <c r="G473">
        <f t="shared" si="44"/>
        <v>2022</v>
      </c>
      <c r="H473" t="str">
        <f t="shared" si="45"/>
        <v>Thu</v>
      </c>
      <c r="I473">
        <f t="shared" si="46"/>
        <v>7</v>
      </c>
      <c r="J473" t="str">
        <f t="shared" si="47"/>
        <v>YES</v>
      </c>
      <c r="K473" cm="1">
        <f t="array" ref="K473">_xlfn.XLOOKUP(Table10[[#This Row],[Severity_Level]],{"MINOR","MODERATE","SEVERE","FATAL"},{1,2,3,5})</f>
        <v>1</v>
      </c>
    </row>
    <row r="474" spans="1:11" x14ac:dyDescent="0.3">
      <c r="A474">
        <v>2</v>
      </c>
      <c r="B474" t="s">
        <v>32</v>
      </c>
      <c r="C474" s="1">
        <v>44581</v>
      </c>
      <c r="D474" s="2">
        <v>0.32777777777777778</v>
      </c>
      <c r="E474" s="1">
        <f t="shared" si="42"/>
        <v>44581.327777777777</v>
      </c>
      <c r="F474" s="3" t="str">
        <f t="shared" si="43"/>
        <v>Jan,2022</v>
      </c>
      <c r="G474">
        <f t="shared" si="44"/>
        <v>2022</v>
      </c>
      <c r="H474" t="str">
        <f t="shared" si="45"/>
        <v>Thu</v>
      </c>
      <c r="I474">
        <f t="shared" si="46"/>
        <v>7</v>
      </c>
      <c r="J474" t="str">
        <f t="shared" si="47"/>
        <v>YES</v>
      </c>
      <c r="K474" cm="1">
        <f t="array" ref="K474">_xlfn.XLOOKUP(Table10[[#This Row],[Severity_Level]],{"MINOR","MODERATE","SEVERE","FATAL"},{1,2,3,5})</f>
        <v>2</v>
      </c>
    </row>
    <row r="475" spans="1:11" x14ac:dyDescent="0.3">
      <c r="A475">
        <v>3</v>
      </c>
      <c r="B475" t="s">
        <v>40</v>
      </c>
      <c r="C475" s="1">
        <v>44581</v>
      </c>
      <c r="D475" s="2">
        <v>0.32847222222222222</v>
      </c>
      <c r="E475" s="1">
        <f t="shared" si="42"/>
        <v>44581.328472222223</v>
      </c>
      <c r="F475" s="3" t="str">
        <f t="shared" si="43"/>
        <v>Jan,2022</v>
      </c>
      <c r="G475">
        <f t="shared" si="44"/>
        <v>2022</v>
      </c>
      <c r="H475" t="str">
        <f t="shared" si="45"/>
        <v>Thu</v>
      </c>
      <c r="I475">
        <f t="shared" si="46"/>
        <v>7</v>
      </c>
      <c r="J475" t="str">
        <f t="shared" si="47"/>
        <v>YES</v>
      </c>
      <c r="K475" cm="1">
        <f t="array" ref="K475">_xlfn.XLOOKUP(Table10[[#This Row],[Severity_Level]],{"MINOR","MODERATE","SEVERE","FATAL"},{1,2,3,5})</f>
        <v>5</v>
      </c>
    </row>
    <row r="476" spans="1:11" x14ac:dyDescent="0.3">
      <c r="A476">
        <v>1</v>
      </c>
      <c r="B476" t="s">
        <v>16</v>
      </c>
      <c r="C476" s="1">
        <v>44581</v>
      </c>
      <c r="D476" s="2">
        <v>0.32916666666666666</v>
      </c>
      <c r="E476" s="1">
        <f t="shared" si="42"/>
        <v>44581.32916666667</v>
      </c>
      <c r="F476" s="3" t="str">
        <f t="shared" si="43"/>
        <v>Jan,2022</v>
      </c>
      <c r="G476">
        <f t="shared" si="44"/>
        <v>2022</v>
      </c>
      <c r="H476" t="str">
        <f t="shared" si="45"/>
        <v>Thu</v>
      </c>
      <c r="I476">
        <f t="shared" si="46"/>
        <v>7</v>
      </c>
      <c r="J476" t="str">
        <f t="shared" si="47"/>
        <v>YES</v>
      </c>
      <c r="K476" cm="1">
        <f t="array" ref="K476">_xlfn.XLOOKUP(Table10[[#This Row],[Severity_Level]],{"MINOR","MODERATE","SEVERE","FATAL"},{1,2,3,5})</f>
        <v>1</v>
      </c>
    </row>
    <row r="477" spans="1:11" x14ac:dyDescent="0.3">
      <c r="A477">
        <v>3</v>
      </c>
      <c r="B477" t="s">
        <v>16</v>
      </c>
      <c r="C477" s="1">
        <v>44581</v>
      </c>
      <c r="D477" s="2">
        <v>0.3298611111111111</v>
      </c>
      <c r="E477" s="1">
        <f t="shared" si="42"/>
        <v>44581.329861111109</v>
      </c>
      <c r="F477" s="3" t="str">
        <f t="shared" si="43"/>
        <v>Jan,2022</v>
      </c>
      <c r="G477">
        <f t="shared" si="44"/>
        <v>2022</v>
      </c>
      <c r="H477" t="str">
        <f t="shared" si="45"/>
        <v>Thu</v>
      </c>
      <c r="I477">
        <f t="shared" si="46"/>
        <v>7</v>
      </c>
      <c r="J477" t="str">
        <f t="shared" si="47"/>
        <v>YES</v>
      </c>
      <c r="K477" cm="1">
        <f t="array" ref="K477">_xlfn.XLOOKUP(Table10[[#This Row],[Severity_Level]],{"MINOR","MODERATE","SEVERE","FATAL"},{1,2,3,5})</f>
        <v>1</v>
      </c>
    </row>
    <row r="478" spans="1:11" x14ac:dyDescent="0.3">
      <c r="A478">
        <v>1</v>
      </c>
      <c r="B478" t="s">
        <v>16</v>
      </c>
      <c r="C478" s="1">
        <v>44581</v>
      </c>
      <c r="D478" s="2">
        <v>0.33055555555555555</v>
      </c>
      <c r="E478" s="1">
        <f t="shared" si="42"/>
        <v>44581.330555555556</v>
      </c>
      <c r="F478" s="3" t="str">
        <f t="shared" si="43"/>
        <v>Jan,2022</v>
      </c>
      <c r="G478">
        <f t="shared" si="44"/>
        <v>2022</v>
      </c>
      <c r="H478" t="str">
        <f t="shared" si="45"/>
        <v>Thu</v>
      </c>
      <c r="I478">
        <f t="shared" si="46"/>
        <v>7</v>
      </c>
      <c r="J478" t="str">
        <f t="shared" si="47"/>
        <v>YES</v>
      </c>
      <c r="K478" cm="1">
        <f t="array" ref="K478">_xlfn.XLOOKUP(Table10[[#This Row],[Severity_Level]],{"MINOR","MODERATE","SEVERE","FATAL"},{1,2,3,5})</f>
        <v>1</v>
      </c>
    </row>
    <row r="479" spans="1:11" x14ac:dyDescent="0.3">
      <c r="A479">
        <v>4</v>
      </c>
      <c r="B479" t="s">
        <v>40</v>
      </c>
      <c r="C479" s="1">
        <v>44581</v>
      </c>
      <c r="D479" s="2">
        <v>0.33124999999999999</v>
      </c>
      <c r="E479" s="1">
        <f t="shared" si="42"/>
        <v>44581.331250000003</v>
      </c>
      <c r="F479" s="3" t="str">
        <f t="shared" si="43"/>
        <v>Jan,2022</v>
      </c>
      <c r="G479">
        <f t="shared" si="44"/>
        <v>2022</v>
      </c>
      <c r="H479" t="str">
        <f t="shared" si="45"/>
        <v>Thu</v>
      </c>
      <c r="I479">
        <f t="shared" si="46"/>
        <v>7</v>
      </c>
      <c r="J479" t="str">
        <f t="shared" si="47"/>
        <v>YES</v>
      </c>
      <c r="K479" cm="1">
        <f t="array" ref="K479">_xlfn.XLOOKUP(Table10[[#This Row],[Severity_Level]],{"MINOR","MODERATE","SEVERE","FATAL"},{1,2,3,5})</f>
        <v>5</v>
      </c>
    </row>
    <row r="480" spans="1:11" x14ac:dyDescent="0.3">
      <c r="A480">
        <v>4</v>
      </c>
      <c r="B480" t="s">
        <v>27</v>
      </c>
      <c r="C480" s="1">
        <v>44581</v>
      </c>
      <c r="D480" s="2">
        <v>0.33194444444444443</v>
      </c>
      <c r="E480" s="1">
        <f t="shared" si="42"/>
        <v>44581.331944444442</v>
      </c>
      <c r="F480" s="3" t="str">
        <f t="shared" si="43"/>
        <v>Jan,2022</v>
      </c>
      <c r="G480">
        <f t="shared" si="44"/>
        <v>2022</v>
      </c>
      <c r="H480" t="str">
        <f t="shared" si="45"/>
        <v>Thu</v>
      </c>
      <c r="I480">
        <f t="shared" si="46"/>
        <v>7</v>
      </c>
      <c r="J480" t="str">
        <f t="shared" si="47"/>
        <v>YES</v>
      </c>
      <c r="K480" cm="1">
        <f t="array" ref="K480">_xlfn.XLOOKUP(Table10[[#This Row],[Severity_Level]],{"MINOR","MODERATE","SEVERE","FATAL"},{1,2,3,5})</f>
        <v>3</v>
      </c>
    </row>
    <row r="481" spans="1:11" x14ac:dyDescent="0.3">
      <c r="A481">
        <v>3</v>
      </c>
      <c r="B481" t="s">
        <v>16</v>
      </c>
      <c r="C481" s="1">
        <v>44581</v>
      </c>
      <c r="D481" s="2">
        <v>0.33263888888888887</v>
      </c>
      <c r="E481" s="1">
        <f t="shared" si="42"/>
        <v>44581.332638888889</v>
      </c>
      <c r="F481" s="3" t="str">
        <f t="shared" si="43"/>
        <v>Jan,2022</v>
      </c>
      <c r="G481">
        <f t="shared" si="44"/>
        <v>2022</v>
      </c>
      <c r="H481" t="str">
        <f t="shared" si="45"/>
        <v>Thu</v>
      </c>
      <c r="I481">
        <f t="shared" si="46"/>
        <v>7</v>
      </c>
      <c r="J481" t="str">
        <f t="shared" si="47"/>
        <v>YES</v>
      </c>
      <c r="K481" cm="1">
        <f t="array" ref="K481">_xlfn.XLOOKUP(Table10[[#This Row],[Severity_Level]],{"MINOR","MODERATE","SEVERE","FATAL"},{1,2,3,5})</f>
        <v>1</v>
      </c>
    </row>
    <row r="482" spans="1:11" x14ac:dyDescent="0.3">
      <c r="A482">
        <v>3</v>
      </c>
      <c r="B482" t="s">
        <v>16</v>
      </c>
      <c r="C482" s="1">
        <v>44582</v>
      </c>
      <c r="D482" s="2">
        <v>0.33333333333333331</v>
      </c>
      <c r="E482" s="1">
        <f t="shared" si="42"/>
        <v>44582.333333333336</v>
      </c>
      <c r="F482" s="3" t="str">
        <f t="shared" si="43"/>
        <v>Jan,2022</v>
      </c>
      <c r="G482">
        <f t="shared" si="44"/>
        <v>2022</v>
      </c>
      <c r="H482" t="str">
        <f t="shared" si="45"/>
        <v>Fri</v>
      </c>
      <c r="I482">
        <f t="shared" si="46"/>
        <v>8</v>
      </c>
      <c r="J482" t="str">
        <f t="shared" si="47"/>
        <v>YES</v>
      </c>
      <c r="K482" cm="1">
        <f t="array" ref="K482">_xlfn.XLOOKUP(Table10[[#This Row],[Severity_Level]],{"MINOR","MODERATE","SEVERE","FATAL"},{1,2,3,5})</f>
        <v>1</v>
      </c>
    </row>
    <row r="483" spans="1:11" x14ac:dyDescent="0.3">
      <c r="A483">
        <v>3</v>
      </c>
      <c r="B483" t="s">
        <v>16</v>
      </c>
      <c r="C483" s="1">
        <v>44582</v>
      </c>
      <c r="D483" s="2">
        <v>0.33402777777777776</v>
      </c>
      <c r="E483" s="1">
        <f t="shared" si="42"/>
        <v>44582.334027777775</v>
      </c>
      <c r="F483" s="3" t="str">
        <f t="shared" si="43"/>
        <v>Jan,2022</v>
      </c>
      <c r="G483">
        <f t="shared" si="44"/>
        <v>2022</v>
      </c>
      <c r="H483" t="str">
        <f t="shared" si="45"/>
        <v>Fri</v>
      </c>
      <c r="I483">
        <f t="shared" si="46"/>
        <v>8</v>
      </c>
      <c r="J483" t="str">
        <f t="shared" si="47"/>
        <v>YES</v>
      </c>
      <c r="K483" cm="1">
        <f t="array" ref="K483">_xlfn.XLOOKUP(Table10[[#This Row],[Severity_Level]],{"MINOR","MODERATE","SEVERE","FATAL"},{1,2,3,5})</f>
        <v>1</v>
      </c>
    </row>
    <row r="484" spans="1:11" x14ac:dyDescent="0.3">
      <c r="A484">
        <v>1</v>
      </c>
      <c r="B484" t="s">
        <v>40</v>
      </c>
      <c r="C484" s="1">
        <v>44582</v>
      </c>
      <c r="D484" s="2">
        <v>0.3347222222222222</v>
      </c>
      <c r="E484" s="1">
        <f t="shared" si="42"/>
        <v>44582.334722222222</v>
      </c>
      <c r="F484" s="3" t="str">
        <f t="shared" si="43"/>
        <v>Jan,2022</v>
      </c>
      <c r="G484">
        <f t="shared" si="44"/>
        <v>2022</v>
      </c>
      <c r="H484" t="str">
        <f t="shared" si="45"/>
        <v>Fri</v>
      </c>
      <c r="I484">
        <f t="shared" si="46"/>
        <v>8</v>
      </c>
      <c r="J484" t="str">
        <f t="shared" si="47"/>
        <v>YES</v>
      </c>
      <c r="K484" cm="1">
        <f t="array" ref="K484">_xlfn.XLOOKUP(Table10[[#This Row],[Severity_Level]],{"MINOR","MODERATE","SEVERE","FATAL"},{1,2,3,5})</f>
        <v>5</v>
      </c>
    </row>
    <row r="485" spans="1:11" x14ac:dyDescent="0.3">
      <c r="A485">
        <v>2</v>
      </c>
      <c r="B485" t="s">
        <v>16</v>
      </c>
      <c r="C485" s="1">
        <v>44582</v>
      </c>
      <c r="D485" s="2">
        <v>0.33541666666666664</v>
      </c>
      <c r="E485" s="1">
        <f t="shared" si="42"/>
        <v>44582.335416666669</v>
      </c>
      <c r="F485" s="3" t="str">
        <f t="shared" si="43"/>
        <v>Jan,2022</v>
      </c>
      <c r="G485">
        <f t="shared" si="44"/>
        <v>2022</v>
      </c>
      <c r="H485" t="str">
        <f t="shared" si="45"/>
        <v>Fri</v>
      </c>
      <c r="I485">
        <f t="shared" si="46"/>
        <v>8</v>
      </c>
      <c r="J485" t="str">
        <f t="shared" si="47"/>
        <v>YES</v>
      </c>
      <c r="K485" cm="1">
        <f t="array" ref="K485">_xlfn.XLOOKUP(Table10[[#This Row],[Severity_Level]],{"MINOR","MODERATE","SEVERE","FATAL"},{1,2,3,5})</f>
        <v>1</v>
      </c>
    </row>
    <row r="486" spans="1:11" x14ac:dyDescent="0.3">
      <c r="A486">
        <v>2</v>
      </c>
      <c r="B486" t="s">
        <v>40</v>
      </c>
      <c r="C486" s="1">
        <v>44582</v>
      </c>
      <c r="D486" s="2">
        <v>0.33611111111111114</v>
      </c>
      <c r="E486" s="1">
        <f t="shared" si="42"/>
        <v>44582.336111111108</v>
      </c>
      <c r="F486" s="3" t="str">
        <f t="shared" si="43"/>
        <v>Jan,2022</v>
      </c>
      <c r="G486">
        <f t="shared" si="44"/>
        <v>2022</v>
      </c>
      <c r="H486" t="str">
        <f t="shared" si="45"/>
        <v>Fri</v>
      </c>
      <c r="I486">
        <f t="shared" si="46"/>
        <v>8</v>
      </c>
      <c r="J486" t="str">
        <f t="shared" si="47"/>
        <v>YES</v>
      </c>
      <c r="K486" cm="1">
        <f t="array" ref="K486">_xlfn.XLOOKUP(Table10[[#This Row],[Severity_Level]],{"MINOR","MODERATE","SEVERE","FATAL"},{1,2,3,5})</f>
        <v>5</v>
      </c>
    </row>
    <row r="487" spans="1:11" x14ac:dyDescent="0.3">
      <c r="A487">
        <v>3</v>
      </c>
      <c r="B487" t="s">
        <v>40</v>
      </c>
      <c r="C487" s="1">
        <v>44582</v>
      </c>
      <c r="D487" s="2">
        <v>0.33680555555555558</v>
      </c>
      <c r="E487" s="1">
        <f t="shared" si="42"/>
        <v>44582.336805555555</v>
      </c>
      <c r="F487" s="3" t="str">
        <f t="shared" si="43"/>
        <v>Jan,2022</v>
      </c>
      <c r="G487">
        <f t="shared" si="44"/>
        <v>2022</v>
      </c>
      <c r="H487" t="str">
        <f t="shared" si="45"/>
        <v>Fri</v>
      </c>
      <c r="I487">
        <f t="shared" si="46"/>
        <v>8</v>
      </c>
      <c r="J487" t="str">
        <f t="shared" si="47"/>
        <v>YES</v>
      </c>
      <c r="K487" cm="1">
        <f t="array" ref="K487">_xlfn.XLOOKUP(Table10[[#This Row],[Severity_Level]],{"MINOR","MODERATE","SEVERE","FATAL"},{1,2,3,5})</f>
        <v>5</v>
      </c>
    </row>
    <row r="488" spans="1:11" x14ac:dyDescent="0.3">
      <c r="A488">
        <v>3</v>
      </c>
      <c r="B488" t="s">
        <v>27</v>
      </c>
      <c r="C488" s="1">
        <v>44582</v>
      </c>
      <c r="D488" s="2">
        <v>0.33750000000000002</v>
      </c>
      <c r="E488" s="1">
        <f t="shared" si="42"/>
        <v>44582.337500000001</v>
      </c>
      <c r="F488" s="3" t="str">
        <f t="shared" si="43"/>
        <v>Jan,2022</v>
      </c>
      <c r="G488">
        <f t="shared" si="44"/>
        <v>2022</v>
      </c>
      <c r="H488" t="str">
        <f t="shared" si="45"/>
        <v>Fri</v>
      </c>
      <c r="I488">
        <f t="shared" si="46"/>
        <v>8</v>
      </c>
      <c r="J488" t="str">
        <f t="shared" si="47"/>
        <v>YES</v>
      </c>
      <c r="K488" cm="1">
        <f t="array" ref="K488">_xlfn.XLOOKUP(Table10[[#This Row],[Severity_Level]],{"MINOR","MODERATE","SEVERE","FATAL"},{1,2,3,5})</f>
        <v>3</v>
      </c>
    </row>
    <row r="489" spans="1:11" x14ac:dyDescent="0.3">
      <c r="A489">
        <v>3</v>
      </c>
      <c r="B489" t="s">
        <v>16</v>
      </c>
      <c r="C489" s="1">
        <v>44582</v>
      </c>
      <c r="D489" s="2">
        <v>0.33819444444444446</v>
      </c>
      <c r="E489" s="1">
        <f t="shared" si="42"/>
        <v>44582.338194444441</v>
      </c>
      <c r="F489" s="3" t="str">
        <f t="shared" si="43"/>
        <v>Jan,2022</v>
      </c>
      <c r="G489">
        <f t="shared" si="44"/>
        <v>2022</v>
      </c>
      <c r="H489" t="str">
        <f t="shared" si="45"/>
        <v>Fri</v>
      </c>
      <c r="I489">
        <f t="shared" si="46"/>
        <v>8</v>
      </c>
      <c r="J489" t="str">
        <f t="shared" si="47"/>
        <v>YES</v>
      </c>
      <c r="K489" cm="1">
        <f t="array" ref="K489">_xlfn.XLOOKUP(Table10[[#This Row],[Severity_Level]],{"MINOR","MODERATE","SEVERE","FATAL"},{1,2,3,5})</f>
        <v>1</v>
      </c>
    </row>
    <row r="490" spans="1:11" x14ac:dyDescent="0.3">
      <c r="A490">
        <v>1</v>
      </c>
      <c r="B490" t="s">
        <v>40</v>
      </c>
      <c r="C490" s="1">
        <v>44582</v>
      </c>
      <c r="D490" s="2">
        <v>0.33888888888888891</v>
      </c>
      <c r="E490" s="1">
        <f t="shared" si="42"/>
        <v>44582.338888888888</v>
      </c>
      <c r="F490" s="3" t="str">
        <f t="shared" si="43"/>
        <v>Jan,2022</v>
      </c>
      <c r="G490">
        <f t="shared" si="44"/>
        <v>2022</v>
      </c>
      <c r="H490" t="str">
        <f t="shared" si="45"/>
        <v>Fri</v>
      </c>
      <c r="I490">
        <f t="shared" si="46"/>
        <v>8</v>
      </c>
      <c r="J490" t="str">
        <f t="shared" si="47"/>
        <v>YES</v>
      </c>
      <c r="K490" cm="1">
        <f t="array" ref="K490">_xlfn.XLOOKUP(Table10[[#This Row],[Severity_Level]],{"MINOR","MODERATE","SEVERE","FATAL"},{1,2,3,5})</f>
        <v>5</v>
      </c>
    </row>
    <row r="491" spans="1:11" x14ac:dyDescent="0.3">
      <c r="A491">
        <v>5</v>
      </c>
      <c r="B491" t="s">
        <v>40</v>
      </c>
      <c r="C491" s="1">
        <v>44582</v>
      </c>
      <c r="D491" s="2">
        <v>0.33958333333333335</v>
      </c>
      <c r="E491" s="1">
        <f t="shared" si="42"/>
        <v>44582.339583333334</v>
      </c>
      <c r="F491" s="3" t="str">
        <f t="shared" si="43"/>
        <v>Jan,2022</v>
      </c>
      <c r="G491">
        <f t="shared" si="44"/>
        <v>2022</v>
      </c>
      <c r="H491" t="str">
        <f t="shared" si="45"/>
        <v>Fri</v>
      </c>
      <c r="I491">
        <f t="shared" si="46"/>
        <v>8</v>
      </c>
      <c r="J491" t="str">
        <f t="shared" si="47"/>
        <v>YES</v>
      </c>
      <c r="K491" cm="1">
        <f t="array" ref="K491">_xlfn.XLOOKUP(Table10[[#This Row],[Severity_Level]],{"MINOR","MODERATE","SEVERE","FATAL"},{1,2,3,5})</f>
        <v>5</v>
      </c>
    </row>
    <row r="492" spans="1:11" x14ac:dyDescent="0.3">
      <c r="A492">
        <v>5</v>
      </c>
      <c r="B492" t="s">
        <v>32</v>
      </c>
      <c r="C492" s="1">
        <v>44582</v>
      </c>
      <c r="D492" s="2">
        <v>0.34027777777777779</v>
      </c>
      <c r="E492" s="1">
        <f t="shared" si="42"/>
        <v>44582.340277777781</v>
      </c>
      <c r="F492" s="3" t="str">
        <f t="shared" si="43"/>
        <v>Jan,2022</v>
      </c>
      <c r="G492">
        <f t="shared" si="44"/>
        <v>2022</v>
      </c>
      <c r="H492" t="str">
        <f t="shared" si="45"/>
        <v>Fri</v>
      </c>
      <c r="I492">
        <f t="shared" si="46"/>
        <v>8</v>
      </c>
      <c r="J492" t="str">
        <f t="shared" si="47"/>
        <v>YES</v>
      </c>
      <c r="K492" cm="1">
        <f t="array" ref="K492">_xlfn.XLOOKUP(Table10[[#This Row],[Severity_Level]],{"MINOR","MODERATE","SEVERE","FATAL"},{1,2,3,5})</f>
        <v>2</v>
      </c>
    </row>
    <row r="493" spans="1:11" x14ac:dyDescent="0.3">
      <c r="A493">
        <v>5</v>
      </c>
      <c r="B493" t="s">
        <v>27</v>
      </c>
      <c r="C493" s="1">
        <v>44582</v>
      </c>
      <c r="D493" s="2">
        <v>0.34097222222222223</v>
      </c>
      <c r="E493" s="1">
        <f t="shared" si="42"/>
        <v>44582.34097222222</v>
      </c>
      <c r="F493" s="3" t="str">
        <f t="shared" si="43"/>
        <v>Jan,2022</v>
      </c>
      <c r="G493">
        <f t="shared" si="44"/>
        <v>2022</v>
      </c>
      <c r="H493" t="str">
        <f t="shared" si="45"/>
        <v>Fri</v>
      </c>
      <c r="I493">
        <f t="shared" si="46"/>
        <v>8</v>
      </c>
      <c r="J493" t="str">
        <f t="shared" si="47"/>
        <v>YES</v>
      </c>
      <c r="K493" cm="1">
        <f t="array" ref="K493">_xlfn.XLOOKUP(Table10[[#This Row],[Severity_Level]],{"MINOR","MODERATE","SEVERE","FATAL"},{1,2,3,5})</f>
        <v>3</v>
      </c>
    </row>
    <row r="494" spans="1:11" x14ac:dyDescent="0.3">
      <c r="A494">
        <v>4</v>
      </c>
      <c r="B494" t="s">
        <v>27</v>
      </c>
      <c r="C494" s="1">
        <v>44582</v>
      </c>
      <c r="D494" s="2">
        <v>0.34166666666666667</v>
      </c>
      <c r="E494" s="1">
        <f t="shared" si="42"/>
        <v>44582.341666666667</v>
      </c>
      <c r="F494" s="3" t="str">
        <f t="shared" si="43"/>
        <v>Jan,2022</v>
      </c>
      <c r="G494">
        <f t="shared" si="44"/>
        <v>2022</v>
      </c>
      <c r="H494" t="str">
        <f t="shared" si="45"/>
        <v>Fri</v>
      </c>
      <c r="I494">
        <f t="shared" si="46"/>
        <v>8</v>
      </c>
      <c r="J494" t="str">
        <f t="shared" si="47"/>
        <v>YES</v>
      </c>
      <c r="K494" cm="1">
        <f t="array" ref="K494">_xlfn.XLOOKUP(Table10[[#This Row],[Severity_Level]],{"MINOR","MODERATE","SEVERE","FATAL"},{1,2,3,5})</f>
        <v>3</v>
      </c>
    </row>
    <row r="495" spans="1:11" x14ac:dyDescent="0.3">
      <c r="A495">
        <v>3</v>
      </c>
      <c r="B495" t="s">
        <v>16</v>
      </c>
      <c r="C495" s="1">
        <v>44582</v>
      </c>
      <c r="D495" s="2">
        <v>0.34236111111111112</v>
      </c>
      <c r="E495" s="1">
        <f t="shared" si="42"/>
        <v>44582.342361111114</v>
      </c>
      <c r="F495" s="3" t="str">
        <f t="shared" si="43"/>
        <v>Jan,2022</v>
      </c>
      <c r="G495">
        <f t="shared" si="44"/>
        <v>2022</v>
      </c>
      <c r="H495" t="str">
        <f t="shared" si="45"/>
        <v>Fri</v>
      </c>
      <c r="I495">
        <f t="shared" si="46"/>
        <v>8</v>
      </c>
      <c r="J495" t="str">
        <f t="shared" si="47"/>
        <v>YES</v>
      </c>
      <c r="K495" cm="1">
        <f t="array" ref="K495">_xlfn.XLOOKUP(Table10[[#This Row],[Severity_Level]],{"MINOR","MODERATE","SEVERE","FATAL"},{1,2,3,5})</f>
        <v>1</v>
      </c>
    </row>
    <row r="496" spans="1:11" x14ac:dyDescent="0.3">
      <c r="A496">
        <v>1</v>
      </c>
      <c r="B496" t="s">
        <v>40</v>
      </c>
      <c r="C496" s="1">
        <v>44582</v>
      </c>
      <c r="D496" s="2">
        <v>0.34305555555555556</v>
      </c>
      <c r="E496" s="1">
        <f t="shared" si="42"/>
        <v>44582.343055555553</v>
      </c>
      <c r="F496" s="3" t="str">
        <f t="shared" si="43"/>
        <v>Jan,2022</v>
      </c>
      <c r="G496">
        <f t="shared" si="44"/>
        <v>2022</v>
      </c>
      <c r="H496" t="str">
        <f t="shared" si="45"/>
        <v>Fri</v>
      </c>
      <c r="I496">
        <f t="shared" si="46"/>
        <v>8</v>
      </c>
      <c r="J496" t="str">
        <f t="shared" si="47"/>
        <v>YES</v>
      </c>
      <c r="K496" cm="1">
        <f t="array" ref="K496">_xlfn.XLOOKUP(Table10[[#This Row],[Severity_Level]],{"MINOR","MODERATE","SEVERE","FATAL"},{1,2,3,5})</f>
        <v>5</v>
      </c>
    </row>
    <row r="497" spans="1:11" x14ac:dyDescent="0.3">
      <c r="A497">
        <v>2</v>
      </c>
      <c r="B497" t="s">
        <v>32</v>
      </c>
      <c r="C497" s="1">
        <v>44582</v>
      </c>
      <c r="D497" s="2">
        <v>0.34375</v>
      </c>
      <c r="E497" s="1">
        <f t="shared" si="42"/>
        <v>44582.34375</v>
      </c>
      <c r="F497" s="3" t="str">
        <f t="shared" si="43"/>
        <v>Jan,2022</v>
      </c>
      <c r="G497">
        <f t="shared" si="44"/>
        <v>2022</v>
      </c>
      <c r="H497" t="str">
        <f t="shared" si="45"/>
        <v>Fri</v>
      </c>
      <c r="I497">
        <f t="shared" si="46"/>
        <v>8</v>
      </c>
      <c r="J497" t="str">
        <f t="shared" si="47"/>
        <v>YES</v>
      </c>
      <c r="K497" cm="1">
        <f t="array" ref="K497">_xlfn.XLOOKUP(Table10[[#This Row],[Severity_Level]],{"MINOR","MODERATE","SEVERE","FATAL"},{1,2,3,5})</f>
        <v>2</v>
      </c>
    </row>
    <row r="498" spans="1:11" x14ac:dyDescent="0.3">
      <c r="A498">
        <v>2</v>
      </c>
      <c r="B498" t="s">
        <v>16</v>
      </c>
      <c r="C498" s="1">
        <v>44582</v>
      </c>
      <c r="D498" s="2">
        <v>0.34444444444444444</v>
      </c>
      <c r="E498" s="1">
        <f t="shared" si="42"/>
        <v>44582.344444444447</v>
      </c>
      <c r="F498" s="3" t="str">
        <f t="shared" si="43"/>
        <v>Jan,2022</v>
      </c>
      <c r="G498">
        <f t="shared" si="44"/>
        <v>2022</v>
      </c>
      <c r="H498" t="str">
        <f t="shared" si="45"/>
        <v>Fri</v>
      </c>
      <c r="I498">
        <f t="shared" si="46"/>
        <v>8</v>
      </c>
      <c r="J498" t="str">
        <f t="shared" si="47"/>
        <v>YES</v>
      </c>
      <c r="K498" cm="1">
        <f t="array" ref="K498">_xlfn.XLOOKUP(Table10[[#This Row],[Severity_Level]],{"MINOR","MODERATE","SEVERE","FATAL"},{1,2,3,5})</f>
        <v>1</v>
      </c>
    </row>
    <row r="499" spans="1:11" x14ac:dyDescent="0.3">
      <c r="A499">
        <v>2</v>
      </c>
      <c r="B499" t="s">
        <v>27</v>
      </c>
      <c r="C499" s="1">
        <v>44582</v>
      </c>
      <c r="D499" s="2">
        <v>0.34513888888888888</v>
      </c>
      <c r="E499" s="1">
        <f t="shared" si="42"/>
        <v>44582.345138888886</v>
      </c>
      <c r="F499" s="3" t="str">
        <f t="shared" si="43"/>
        <v>Jan,2022</v>
      </c>
      <c r="G499">
        <f t="shared" si="44"/>
        <v>2022</v>
      </c>
      <c r="H499" t="str">
        <f t="shared" si="45"/>
        <v>Fri</v>
      </c>
      <c r="I499">
        <f t="shared" si="46"/>
        <v>8</v>
      </c>
      <c r="J499" t="str">
        <f t="shared" si="47"/>
        <v>YES</v>
      </c>
      <c r="K499" cm="1">
        <f t="array" ref="K499">_xlfn.XLOOKUP(Table10[[#This Row],[Severity_Level]],{"MINOR","MODERATE","SEVERE","FATAL"},{1,2,3,5})</f>
        <v>3</v>
      </c>
    </row>
    <row r="500" spans="1:11" x14ac:dyDescent="0.3">
      <c r="A500">
        <v>5</v>
      </c>
      <c r="B500" t="s">
        <v>32</v>
      </c>
      <c r="C500" s="1">
        <v>44582</v>
      </c>
      <c r="D500" s="2">
        <v>0.34583333333333333</v>
      </c>
      <c r="E500" s="1">
        <f t="shared" si="42"/>
        <v>44582.345833333333</v>
      </c>
      <c r="F500" s="3" t="str">
        <f t="shared" si="43"/>
        <v>Jan,2022</v>
      </c>
      <c r="G500">
        <f t="shared" si="44"/>
        <v>2022</v>
      </c>
      <c r="H500" t="str">
        <f t="shared" si="45"/>
        <v>Fri</v>
      </c>
      <c r="I500">
        <f t="shared" si="46"/>
        <v>8</v>
      </c>
      <c r="J500" t="str">
        <f t="shared" si="47"/>
        <v>YES</v>
      </c>
      <c r="K500" cm="1">
        <f t="array" ref="K500">_xlfn.XLOOKUP(Table10[[#This Row],[Severity_Level]],{"MINOR","MODERATE","SEVERE","FATAL"},{1,2,3,5})</f>
        <v>2</v>
      </c>
    </row>
    <row r="501" spans="1:11" x14ac:dyDescent="0.3">
      <c r="A501">
        <v>4</v>
      </c>
      <c r="B501" t="s">
        <v>40</v>
      </c>
      <c r="C501" s="1">
        <v>44582</v>
      </c>
      <c r="D501" s="2">
        <v>0.34652777777777777</v>
      </c>
      <c r="E501" s="1">
        <f t="shared" si="42"/>
        <v>44582.34652777778</v>
      </c>
      <c r="F501" s="3" t="str">
        <f t="shared" si="43"/>
        <v>Jan,2022</v>
      </c>
      <c r="G501">
        <f t="shared" si="44"/>
        <v>2022</v>
      </c>
      <c r="H501" t="str">
        <f t="shared" si="45"/>
        <v>Fri</v>
      </c>
      <c r="I501">
        <f t="shared" si="46"/>
        <v>8</v>
      </c>
      <c r="J501" t="str">
        <f t="shared" si="47"/>
        <v>YES</v>
      </c>
      <c r="K501" cm="1">
        <f t="array" ref="K501">_xlfn.XLOOKUP(Table10[[#This Row],[Severity_Level]],{"MINOR","MODERATE","SEVERE","FATAL"},{1,2,3,5})</f>
        <v>5</v>
      </c>
    </row>
    <row r="502" spans="1:11" x14ac:dyDescent="0.3">
      <c r="A502">
        <v>5</v>
      </c>
      <c r="B502" t="s">
        <v>40</v>
      </c>
      <c r="C502" s="1">
        <v>44582</v>
      </c>
      <c r="D502" s="2">
        <v>0.34722222222222221</v>
      </c>
      <c r="E502" s="1">
        <f t="shared" si="42"/>
        <v>44582.347222222219</v>
      </c>
      <c r="F502" s="3" t="str">
        <f t="shared" si="43"/>
        <v>Jan,2022</v>
      </c>
      <c r="G502">
        <f t="shared" si="44"/>
        <v>2022</v>
      </c>
      <c r="H502" t="str">
        <f t="shared" si="45"/>
        <v>Fri</v>
      </c>
      <c r="I502">
        <f t="shared" si="46"/>
        <v>8</v>
      </c>
      <c r="J502" t="str">
        <f t="shared" si="47"/>
        <v>YES</v>
      </c>
      <c r="K502" cm="1">
        <f t="array" ref="K502">_xlfn.XLOOKUP(Table10[[#This Row],[Severity_Level]],{"MINOR","MODERATE","SEVERE","FATAL"},{1,2,3,5})</f>
        <v>5</v>
      </c>
    </row>
    <row r="503" spans="1:11" x14ac:dyDescent="0.3">
      <c r="A503">
        <v>4</v>
      </c>
      <c r="B503" t="s">
        <v>40</v>
      </c>
      <c r="C503" s="1">
        <v>44582</v>
      </c>
      <c r="D503" s="2">
        <v>0.34791666666666665</v>
      </c>
      <c r="E503" s="1">
        <f t="shared" si="42"/>
        <v>44582.347916666666</v>
      </c>
      <c r="F503" s="3" t="str">
        <f t="shared" si="43"/>
        <v>Jan,2022</v>
      </c>
      <c r="G503">
        <f t="shared" si="44"/>
        <v>2022</v>
      </c>
      <c r="H503" t="str">
        <f t="shared" si="45"/>
        <v>Fri</v>
      </c>
      <c r="I503">
        <f t="shared" si="46"/>
        <v>8</v>
      </c>
      <c r="J503" t="str">
        <f t="shared" si="47"/>
        <v>YES</v>
      </c>
      <c r="K503" cm="1">
        <f t="array" ref="K503">_xlfn.XLOOKUP(Table10[[#This Row],[Severity_Level]],{"MINOR","MODERATE","SEVERE","FATAL"},{1,2,3,5})</f>
        <v>5</v>
      </c>
    </row>
    <row r="504" spans="1:11" x14ac:dyDescent="0.3">
      <c r="A504">
        <v>1</v>
      </c>
      <c r="B504" t="s">
        <v>32</v>
      </c>
      <c r="C504" s="1">
        <v>44582</v>
      </c>
      <c r="D504" s="2">
        <v>0.34861111111111109</v>
      </c>
      <c r="E504" s="1">
        <f t="shared" si="42"/>
        <v>44582.348611111112</v>
      </c>
      <c r="F504" s="3" t="str">
        <f t="shared" si="43"/>
        <v>Jan,2022</v>
      </c>
      <c r="G504">
        <f t="shared" si="44"/>
        <v>2022</v>
      </c>
      <c r="H504" t="str">
        <f t="shared" si="45"/>
        <v>Fri</v>
      </c>
      <c r="I504">
        <f t="shared" si="46"/>
        <v>8</v>
      </c>
      <c r="J504" t="str">
        <f t="shared" si="47"/>
        <v>YES</v>
      </c>
      <c r="K504" cm="1">
        <f t="array" ref="K504">_xlfn.XLOOKUP(Table10[[#This Row],[Severity_Level]],{"MINOR","MODERATE","SEVERE","FATAL"},{1,2,3,5})</f>
        <v>2</v>
      </c>
    </row>
    <row r="505" spans="1:11" x14ac:dyDescent="0.3">
      <c r="A505">
        <v>5</v>
      </c>
      <c r="B505" t="s">
        <v>27</v>
      </c>
      <c r="C505" s="1">
        <v>44582</v>
      </c>
      <c r="D505" s="2">
        <v>0.34930555555555554</v>
      </c>
      <c r="E505" s="1">
        <f t="shared" si="42"/>
        <v>44582.349305555559</v>
      </c>
      <c r="F505" s="3" t="str">
        <f t="shared" si="43"/>
        <v>Jan,2022</v>
      </c>
      <c r="G505">
        <f t="shared" si="44"/>
        <v>2022</v>
      </c>
      <c r="H505" t="str">
        <f t="shared" si="45"/>
        <v>Fri</v>
      </c>
      <c r="I505">
        <f t="shared" si="46"/>
        <v>8</v>
      </c>
      <c r="J505" t="str">
        <f t="shared" si="47"/>
        <v>YES</v>
      </c>
      <c r="K505" cm="1">
        <f t="array" ref="K505">_xlfn.XLOOKUP(Table10[[#This Row],[Severity_Level]],{"MINOR","MODERATE","SEVERE","FATAL"},{1,2,3,5})</f>
        <v>3</v>
      </c>
    </row>
    <row r="506" spans="1:11" x14ac:dyDescent="0.3">
      <c r="A506">
        <v>2</v>
      </c>
      <c r="B506" t="s">
        <v>32</v>
      </c>
      <c r="C506" s="1">
        <v>44583</v>
      </c>
      <c r="D506" s="2">
        <v>0.35</v>
      </c>
      <c r="E506" s="1">
        <f t="shared" si="42"/>
        <v>44583.35</v>
      </c>
      <c r="F506" s="3" t="str">
        <f t="shared" si="43"/>
        <v>Jan,2022</v>
      </c>
      <c r="G506">
        <f t="shared" si="44"/>
        <v>2022</v>
      </c>
      <c r="H506" t="str">
        <f t="shared" si="45"/>
        <v>Sat</v>
      </c>
      <c r="I506">
        <f t="shared" si="46"/>
        <v>8</v>
      </c>
      <c r="J506" t="str">
        <f t="shared" si="47"/>
        <v>YES</v>
      </c>
      <c r="K506" cm="1">
        <f t="array" ref="K506">_xlfn.XLOOKUP(Table10[[#This Row],[Severity_Level]],{"MINOR","MODERATE","SEVERE","FATAL"},{1,2,3,5})</f>
        <v>2</v>
      </c>
    </row>
    <row r="507" spans="1:11" x14ac:dyDescent="0.3">
      <c r="A507">
        <v>3</v>
      </c>
      <c r="B507" t="s">
        <v>40</v>
      </c>
      <c r="C507" s="1">
        <v>44583</v>
      </c>
      <c r="D507" s="2">
        <v>0.35069444444444442</v>
      </c>
      <c r="E507" s="1">
        <f t="shared" si="42"/>
        <v>44583.350694444445</v>
      </c>
      <c r="F507" s="3" t="str">
        <f t="shared" si="43"/>
        <v>Jan,2022</v>
      </c>
      <c r="G507">
        <f t="shared" si="44"/>
        <v>2022</v>
      </c>
      <c r="H507" t="str">
        <f t="shared" si="45"/>
        <v>Sat</v>
      </c>
      <c r="I507">
        <f t="shared" si="46"/>
        <v>8</v>
      </c>
      <c r="J507" t="str">
        <f t="shared" si="47"/>
        <v>YES</v>
      </c>
      <c r="K507" cm="1">
        <f t="array" ref="K507">_xlfn.XLOOKUP(Table10[[#This Row],[Severity_Level]],{"MINOR","MODERATE","SEVERE","FATAL"},{1,2,3,5})</f>
        <v>5</v>
      </c>
    </row>
    <row r="508" spans="1:11" x14ac:dyDescent="0.3">
      <c r="A508">
        <v>4</v>
      </c>
      <c r="B508" t="s">
        <v>40</v>
      </c>
      <c r="C508" s="1">
        <v>44583</v>
      </c>
      <c r="D508" s="2">
        <v>0.35138888888888886</v>
      </c>
      <c r="E508" s="1">
        <f t="shared" si="42"/>
        <v>44583.351388888892</v>
      </c>
      <c r="F508" s="3" t="str">
        <f t="shared" si="43"/>
        <v>Jan,2022</v>
      </c>
      <c r="G508">
        <f t="shared" si="44"/>
        <v>2022</v>
      </c>
      <c r="H508" t="str">
        <f t="shared" si="45"/>
        <v>Sat</v>
      </c>
      <c r="I508">
        <f t="shared" si="46"/>
        <v>8</v>
      </c>
      <c r="J508" t="str">
        <f t="shared" si="47"/>
        <v>YES</v>
      </c>
      <c r="K508" cm="1">
        <f t="array" ref="K508">_xlfn.XLOOKUP(Table10[[#This Row],[Severity_Level]],{"MINOR","MODERATE","SEVERE","FATAL"},{1,2,3,5})</f>
        <v>5</v>
      </c>
    </row>
    <row r="509" spans="1:11" x14ac:dyDescent="0.3">
      <c r="A509">
        <v>1</v>
      </c>
      <c r="B509" t="s">
        <v>32</v>
      </c>
      <c r="C509" s="1">
        <v>44583</v>
      </c>
      <c r="D509" s="2">
        <v>0.35208333333333336</v>
      </c>
      <c r="E509" s="1">
        <f t="shared" si="42"/>
        <v>44583.352083333331</v>
      </c>
      <c r="F509" s="3" t="str">
        <f t="shared" si="43"/>
        <v>Jan,2022</v>
      </c>
      <c r="G509">
        <f t="shared" si="44"/>
        <v>2022</v>
      </c>
      <c r="H509" t="str">
        <f t="shared" si="45"/>
        <v>Sat</v>
      </c>
      <c r="I509">
        <f t="shared" si="46"/>
        <v>8</v>
      </c>
      <c r="J509" t="str">
        <f t="shared" si="47"/>
        <v>YES</v>
      </c>
      <c r="K509" cm="1">
        <f t="array" ref="K509">_xlfn.XLOOKUP(Table10[[#This Row],[Severity_Level]],{"MINOR","MODERATE","SEVERE","FATAL"},{1,2,3,5})</f>
        <v>2</v>
      </c>
    </row>
    <row r="510" spans="1:11" x14ac:dyDescent="0.3">
      <c r="A510">
        <v>1</v>
      </c>
      <c r="B510" t="s">
        <v>27</v>
      </c>
      <c r="C510" s="1">
        <v>44583</v>
      </c>
      <c r="D510" s="2">
        <v>0.3527777777777778</v>
      </c>
      <c r="E510" s="1">
        <f t="shared" si="42"/>
        <v>44583.352777777778</v>
      </c>
      <c r="F510" s="3" t="str">
        <f t="shared" si="43"/>
        <v>Jan,2022</v>
      </c>
      <c r="G510">
        <f t="shared" si="44"/>
        <v>2022</v>
      </c>
      <c r="H510" t="str">
        <f t="shared" si="45"/>
        <v>Sat</v>
      </c>
      <c r="I510">
        <f t="shared" si="46"/>
        <v>8</v>
      </c>
      <c r="J510" t="str">
        <f t="shared" si="47"/>
        <v>YES</v>
      </c>
      <c r="K510" cm="1">
        <f t="array" ref="K510">_xlfn.XLOOKUP(Table10[[#This Row],[Severity_Level]],{"MINOR","MODERATE","SEVERE","FATAL"},{1,2,3,5})</f>
        <v>3</v>
      </c>
    </row>
    <row r="511" spans="1:11" x14ac:dyDescent="0.3">
      <c r="A511">
        <v>4</v>
      </c>
      <c r="B511" t="s">
        <v>27</v>
      </c>
      <c r="C511" s="1">
        <v>44583</v>
      </c>
      <c r="D511" s="2">
        <v>0.35347222222222224</v>
      </c>
      <c r="E511" s="1">
        <f t="shared" si="42"/>
        <v>44583.353472222225</v>
      </c>
      <c r="F511" s="3" t="str">
        <f t="shared" si="43"/>
        <v>Jan,2022</v>
      </c>
      <c r="G511">
        <f t="shared" si="44"/>
        <v>2022</v>
      </c>
      <c r="H511" t="str">
        <f t="shared" si="45"/>
        <v>Sat</v>
      </c>
      <c r="I511">
        <f t="shared" si="46"/>
        <v>8</v>
      </c>
      <c r="J511" t="str">
        <f t="shared" si="47"/>
        <v>YES</v>
      </c>
      <c r="K511" cm="1">
        <f t="array" ref="K511">_xlfn.XLOOKUP(Table10[[#This Row],[Severity_Level]],{"MINOR","MODERATE","SEVERE","FATAL"},{1,2,3,5})</f>
        <v>3</v>
      </c>
    </row>
    <row r="512" spans="1:11" x14ac:dyDescent="0.3">
      <c r="A512">
        <v>1</v>
      </c>
      <c r="B512" t="s">
        <v>40</v>
      </c>
      <c r="C512" s="1">
        <v>44583</v>
      </c>
      <c r="D512" s="2">
        <v>0.35416666666666669</v>
      </c>
      <c r="E512" s="1">
        <f t="shared" si="42"/>
        <v>44583.354166666664</v>
      </c>
      <c r="F512" s="3" t="str">
        <f t="shared" si="43"/>
        <v>Jan,2022</v>
      </c>
      <c r="G512">
        <f t="shared" si="44"/>
        <v>2022</v>
      </c>
      <c r="H512" t="str">
        <f t="shared" si="45"/>
        <v>Sat</v>
      </c>
      <c r="I512">
        <f t="shared" si="46"/>
        <v>8</v>
      </c>
      <c r="J512" t="str">
        <f t="shared" si="47"/>
        <v>YES</v>
      </c>
      <c r="K512" cm="1">
        <f t="array" ref="K512">_xlfn.XLOOKUP(Table10[[#This Row],[Severity_Level]],{"MINOR","MODERATE","SEVERE","FATAL"},{1,2,3,5})</f>
        <v>5</v>
      </c>
    </row>
    <row r="513" spans="1:11" x14ac:dyDescent="0.3">
      <c r="A513">
        <v>2</v>
      </c>
      <c r="B513" t="s">
        <v>16</v>
      </c>
      <c r="C513" s="1">
        <v>44583</v>
      </c>
      <c r="D513" s="2">
        <v>0.35486111111111113</v>
      </c>
      <c r="E513" s="1">
        <f t="shared" si="42"/>
        <v>44583.354861111111</v>
      </c>
      <c r="F513" s="3" t="str">
        <f t="shared" si="43"/>
        <v>Jan,2022</v>
      </c>
      <c r="G513">
        <f t="shared" si="44"/>
        <v>2022</v>
      </c>
      <c r="H513" t="str">
        <f t="shared" si="45"/>
        <v>Sat</v>
      </c>
      <c r="I513">
        <f t="shared" si="46"/>
        <v>8</v>
      </c>
      <c r="J513" t="str">
        <f t="shared" si="47"/>
        <v>YES</v>
      </c>
      <c r="K513" cm="1">
        <f t="array" ref="K513">_xlfn.XLOOKUP(Table10[[#This Row],[Severity_Level]],{"MINOR","MODERATE","SEVERE","FATAL"},{1,2,3,5})</f>
        <v>1</v>
      </c>
    </row>
    <row r="514" spans="1:11" x14ac:dyDescent="0.3">
      <c r="A514">
        <v>4</v>
      </c>
      <c r="B514" t="s">
        <v>40</v>
      </c>
      <c r="C514" s="1">
        <v>44583</v>
      </c>
      <c r="D514" s="2">
        <v>0.35555555555555557</v>
      </c>
      <c r="E514" s="1">
        <f t="shared" ref="E514:E577" si="48">C514+D514</f>
        <v>44583.355555555558</v>
      </c>
      <c r="F514" s="3" t="str">
        <f t="shared" ref="F514:F577" si="49">TEXT(C514,"MMM,YYY")</f>
        <v>Jan,2022</v>
      </c>
      <c r="G514">
        <f t="shared" ref="G514:G577" si="50">YEAR(C514)</f>
        <v>2022</v>
      </c>
      <c r="H514" t="str">
        <f t="shared" ref="H514:H577" si="51">TEXT(C514,"DDD")</f>
        <v>Sat</v>
      </c>
      <c r="I514">
        <f t="shared" ref="I514:I577" si="52">HOUR(D514)</f>
        <v>8</v>
      </c>
      <c r="J514" t="str">
        <f t="shared" ref="J514:J577" si="53">IF(OR(AND(I514&gt;=7,I514&lt;=9),AND(I514&gt;=17,I514&lt;=19)),"YES","NO")</f>
        <v>YES</v>
      </c>
      <c r="K514" cm="1">
        <f t="array" ref="K514">_xlfn.XLOOKUP(Table10[[#This Row],[Severity_Level]],{"MINOR","MODERATE","SEVERE","FATAL"},{1,2,3,5})</f>
        <v>5</v>
      </c>
    </row>
    <row r="515" spans="1:11" x14ac:dyDescent="0.3">
      <c r="A515">
        <v>2</v>
      </c>
      <c r="B515" t="s">
        <v>16</v>
      </c>
      <c r="C515" s="1">
        <v>44583</v>
      </c>
      <c r="D515" s="2">
        <v>0.35625000000000001</v>
      </c>
      <c r="E515" s="1">
        <f t="shared" si="48"/>
        <v>44583.356249999997</v>
      </c>
      <c r="F515" s="3" t="str">
        <f t="shared" si="49"/>
        <v>Jan,2022</v>
      </c>
      <c r="G515">
        <f t="shared" si="50"/>
        <v>2022</v>
      </c>
      <c r="H515" t="str">
        <f t="shared" si="51"/>
        <v>Sat</v>
      </c>
      <c r="I515">
        <f t="shared" si="52"/>
        <v>8</v>
      </c>
      <c r="J515" t="str">
        <f t="shared" si="53"/>
        <v>YES</v>
      </c>
      <c r="K515" cm="1">
        <f t="array" ref="K515">_xlfn.XLOOKUP(Table10[[#This Row],[Severity_Level]],{"MINOR","MODERATE","SEVERE","FATAL"},{1,2,3,5})</f>
        <v>1</v>
      </c>
    </row>
    <row r="516" spans="1:11" x14ac:dyDescent="0.3">
      <c r="A516">
        <v>1</v>
      </c>
      <c r="B516" t="s">
        <v>40</v>
      </c>
      <c r="C516" s="1">
        <v>44583</v>
      </c>
      <c r="D516" s="2">
        <v>0.35694444444444445</v>
      </c>
      <c r="E516" s="1">
        <f t="shared" si="48"/>
        <v>44583.356944444444</v>
      </c>
      <c r="F516" s="3" t="str">
        <f t="shared" si="49"/>
        <v>Jan,2022</v>
      </c>
      <c r="G516">
        <f t="shared" si="50"/>
        <v>2022</v>
      </c>
      <c r="H516" t="str">
        <f t="shared" si="51"/>
        <v>Sat</v>
      </c>
      <c r="I516">
        <f t="shared" si="52"/>
        <v>8</v>
      </c>
      <c r="J516" t="str">
        <f t="shared" si="53"/>
        <v>YES</v>
      </c>
      <c r="K516" cm="1">
        <f t="array" ref="K516">_xlfn.XLOOKUP(Table10[[#This Row],[Severity_Level]],{"MINOR","MODERATE","SEVERE","FATAL"},{1,2,3,5})</f>
        <v>5</v>
      </c>
    </row>
    <row r="517" spans="1:11" x14ac:dyDescent="0.3">
      <c r="A517">
        <v>5</v>
      </c>
      <c r="B517" t="s">
        <v>32</v>
      </c>
      <c r="C517" s="1">
        <v>44583</v>
      </c>
      <c r="D517" s="2">
        <v>0.3576388888888889</v>
      </c>
      <c r="E517" s="1">
        <f t="shared" si="48"/>
        <v>44583.357638888891</v>
      </c>
      <c r="F517" s="3" t="str">
        <f t="shared" si="49"/>
        <v>Jan,2022</v>
      </c>
      <c r="G517">
        <f t="shared" si="50"/>
        <v>2022</v>
      </c>
      <c r="H517" t="str">
        <f t="shared" si="51"/>
        <v>Sat</v>
      </c>
      <c r="I517">
        <f t="shared" si="52"/>
        <v>8</v>
      </c>
      <c r="J517" t="str">
        <f t="shared" si="53"/>
        <v>YES</v>
      </c>
      <c r="K517" cm="1">
        <f t="array" ref="K517">_xlfn.XLOOKUP(Table10[[#This Row],[Severity_Level]],{"MINOR","MODERATE","SEVERE","FATAL"},{1,2,3,5})</f>
        <v>2</v>
      </c>
    </row>
    <row r="518" spans="1:11" x14ac:dyDescent="0.3">
      <c r="A518">
        <v>3</v>
      </c>
      <c r="B518" t="s">
        <v>32</v>
      </c>
      <c r="C518" s="1">
        <v>44583</v>
      </c>
      <c r="D518" s="2">
        <v>0.35833333333333334</v>
      </c>
      <c r="E518" s="1">
        <f t="shared" si="48"/>
        <v>44583.35833333333</v>
      </c>
      <c r="F518" s="3" t="str">
        <f t="shared" si="49"/>
        <v>Jan,2022</v>
      </c>
      <c r="G518">
        <f t="shared" si="50"/>
        <v>2022</v>
      </c>
      <c r="H518" t="str">
        <f t="shared" si="51"/>
        <v>Sat</v>
      </c>
      <c r="I518">
        <f t="shared" si="52"/>
        <v>8</v>
      </c>
      <c r="J518" t="str">
        <f t="shared" si="53"/>
        <v>YES</v>
      </c>
      <c r="K518" cm="1">
        <f t="array" ref="K518">_xlfn.XLOOKUP(Table10[[#This Row],[Severity_Level]],{"MINOR","MODERATE","SEVERE","FATAL"},{1,2,3,5})</f>
        <v>2</v>
      </c>
    </row>
    <row r="519" spans="1:11" x14ac:dyDescent="0.3">
      <c r="A519">
        <v>3</v>
      </c>
      <c r="B519" t="s">
        <v>32</v>
      </c>
      <c r="C519" s="1">
        <v>44583</v>
      </c>
      <c r="D519" s="2">
        <v>0.35902777777777778</v>
      </c>
      <c r="E519" s="1">
        <f t="shared" si="48"/>
        <v>44583.359027777777</v>
      </c>
      <c r="F519" s="3" t="str">
        <f t="shared" si="49"/>
        <v>Jan,2022</v>
      </c>
      <c r="G519">
        <f t="shared" si="50"/>
        <v>2022</v>
      </c>
      <c r="H519" t="str">
        <f t="shared" si="51"/>
        <v>Sat</v>
      </c>
      <c r="I519">
        <f t="shared" si="52"/>
        <v>8</v>
      </c>
      <c r="J519" t="str">
        <f t="shared" si="53"/>
        <v>YES</v>
      </c>
      <c r="K519" cm="1">
        <f t="array" ref="K519">_xlfn.XLOOKUP(Table10[[#This Row],[Severity_Level]],{"MINOR","MODERATE","SEVERE","FATAL"},{1,2,3,5})</f>
        <v>2</v>
      </c>
    </row>
    <row r="520" spans="1:11" x14ac:dyDescent="0.3">
      <c r="A520">
        <v>2</v>
      </c>
      <c r="B520" t="s">
        <v>27</v>
      </c>
      <c r="C520" s="1">
        <v>44583</v>
      </c>
      <c r="D520" s="2">
        <v>0.35972222222222222</v>
      </c>
      <c r="E520" s="1">
        <f t="shared" si="48"/>
        <v>44583.359722222223</v>
      </c>
      <c r="F520" s="3" t="str">
        <f t="shared" si="49"/>
        <v>Jan,2022</v>
      </c>
      <c r="G520">
        <f t="shared" si="50"/>
        <v>2022</v>
      </c>
      <c r="H520" t="str">
        <f t="shared" si="51"/>
        <v>Sat</v>
      </c>
      <c r="I520">
        <f t="shared" si="52"/>
        <v>8</v>
      </c>
      <c r="J520" t="str">
        <f t="shared" si="53"/>
        <v>YES</v>
      </c>
      <c r="K520" cm="1">
        <f t="array" ref="K520">_xlfn.XLOOKUP(Table10[[#This Row],[Severity_Level]],{"MINOR","MODERATE","SEVERE","FATAL"},{1,2,3,5})</f>
        <v>3</v>
      </c>
    </row>
    <row r="521" spans="1:11" x14ac:dyDescent="0.3">
      <c r="A521">
        <v>2</v>
      </c>
      <c r="B521" t="s">
        <v>16</v>
      </c>
      <c r="C521" s="1">
        <v>44583</v>
      </c>
      <c r="D521" s="2">
        <v>0.36041666666666666</v>
      </c>
      <c r="E521" s="1">
        <f t="shared" si="48"/>
        <v>44583.36041666667</v>
      </c>
      <c r="F521" s="3" t="str">
        <f t="shared" si="49"/>
        <v>Jan,2022</v>
      </c>
      <c r="G521">
        <f t="shared" si="50"/>
        <v>2022</v>
      </c>
      <c r="H521" t="str">
        <f t="shared" si="51"/>
        <v>Sat</v>
      </c>
      <c r="I521">
        <f t="shared" si="52"/>
        <v>8</v>
      </c>
      <c r="J521" t="str">
        <f t="shared" si="53"/>
        <v>YES</v>
      </c>
      <c r="K521" cm="1">
        <f t="array" ref="K521">_xlfn.XLOOKUP(Table10[[#This Row],[Severity_Level]],{"MINOR","MODERATE","SEVERE","FATAL"},{1,2,3,5})</f>
        <v>1</v>
      </c>
    </row>
    <row r="522" spans="1:11" x14ac:dyDescent="0.3">
      <c r="A522">
        <v>5</v>
      </c>
      <c r="B522" t="s">
        <v>32</v>
      </c>
      <c r="C522" s="1">
        <v>44583</v>
      </c>
      <c r="D522" s="2">
        <v>0.3611111111111111</v>
      </c>
      <c r="E522" s="1">
        <f t="shared" si="48"/>
        <v>44583.361111111109</v>
      </c>
      <c r="F522" s="3" t="str">
        <f t="shared" si="49"/>
        <v>Jan,2022</v>
      </c>
      <c r="G522">
        <f t="shared" si="50"/>
        <v>2022</v>
      </c>
      <c r="H522" t="str">
        <f t="shared" si="51"/>
        <v>Sat</v>
      </c>
      <c r="I522">
        <f t="shared" si="52"/>
        <v>8</v>
      </c>
      <c r="J522" t="str">
        <f t="shared" si="53"/>
        <v>YES</v>
      </c>
      <c r="K522" cm="1">
        <f t="array" ref="K522">_xlfn.XLOOKUP(Table10[[#This Row],[Severity_Level]],{"MINOR","MODERATE","SEVERE","FATAL"},{1,2,3,5})</f>
        <v>2</v>
      </c>
    </row>
    <row r="523" spans="1:11" x14ac:dyDescent="0.3">
      <c r="A523">
        <v>4</v>
      </c>
      <c r="B523" t="s">
        <v>32</v>
      </c>
      <c r="C523" s="1">
        <v>44583</v>
      </c>
      <c r="D523" s="2">
        <v>0.36180555555555555</v>
      </c>
      <c r="E523" s="1">
        <f t="shared" si="48"/>
        <v>44583.361805555556</v>
      </c>
      <c r="F523" s="3" t="str">
        <f t="shared" si="49"/>
        <v>Jan,2022</v>
      </c>
      <c r="G523">
        <f t="shared" si="50"/>
        <v>2022</v>
      </c>
      <c r="H523" t="str">
        <f t="shared" si="51"/>
        <v>Sat</v>
      </c>
      <c r="I523">
        <f t="shared" si="52"/>
        <v>8</v>
      </c>
      <c r="J523" t="str">
        <f t="shared" si="53"/>
        <v>YES</v>
      </c>
      <c r="K523" cm="1">
        <f t="array" ref="K523">_xlfn.XLOOKUP(Table10[[#This Row],[Severity_Level]],{"MINOR","MODERATE","SEVERE","FATAL"},{1,2,3,5})</f>
        <v>2</v>
      </c>
    </row>
    <row r="524" spans="1:11" x14ac:dyDescent="0.3">
      <c r="A524">
        <v>1</v>
      </c>
      <c r="B524" t="s">
        <v>27</v>
      </c>
      <c r="C524" s="1">
        <v>44583</v>
      </c>
      <c r="D524" s="2">
        <v>0.36249999999999999</v>
      </c>
      <c r="E524" s="1">
        <f t="shared" si="48"/>
        <v>44583.362500000003</v>
      </c>
      <c r="F524" s="3" t="str">
        <f t="shared" si="49"/>
        <v>Jan,2022</v>
      </c>
      <c r="G524">
        <f t="shared" si="50"/>
        <v>2022</v>
      </c>
      <c r="H524" t="str">
        <f t="shared" si="51"/>
        <v>Sat</v>
      </c>
      <c r="I524">
        <f t="shared" si="52"/>
        <v>8</v>
      </c>
      <c r="J524" t="str">
        <f t="shared" si="53"/>
        <v>YES</v>
      </c>
      <c r="K524" cm="1">
        <f t="array" ref="K524">_xlfn.XLOOKUP(Table10[[#This Row],[Severity_Level]],{"MINOR","MODERATE","SEVERE","FATAL"},{1,2,3,5})</f>
        <v>3</v>
      </c>
    </row>
    <row r="525" spans="1:11" x14ac:dyDescent="0.3">
      <c r="A525">
        <v>2</v>
      </c>
      <c r="B525" t="s">
        <v>16</v>
      </c>
      <c r="C525" s="1">
        <v>44583</v>
      </c>
      <c r="D525" s="2">
        <v>0.36319444444444443</v>
      </c>
      <c r="E525" s="1">
        <f t="shared" si="48"/>
        <v>44583.363194444442</v>
      </c>
      <c r="F525" s="3" t="str">
        <f t="shared" si="49"/>
        <v>Jan,2022</v>
      </c>
      <c r="G525">
        <f t="shared" si="50"/>
        <v>2022</v>
      </c>
      <c r="H525" t="str">
        <f t="shared" si="51"/>
        <v>Sat</v>
      </c>
      <c r="I525">
        <f t="shared" si="52"/>
        <v>8</v>
      </c>
      <c r="J525" t="str">
        <f t="shared" si="53"/>
        <v>YES</v>
      </c>
      <c r="K525" cm="1">
        <f t="array" ref="K525">_xlfn.XLOOKUP(Table10[[#This Row],[Severity_Level]],{"MINOR","MODERATE","SEVERE","FATAL"},{1,2,3,5})</f>
        <v>1</v>
      </c>
    </row>
    <row r="526" spans="1:11" x14ac:dyDescent="0.3">
      <c r="A526">
        <v>1</v>
      </c>
      <c r="B526" t="s">
        <v>32</v>
      </c>
      <c r="C526" s="1">
        <v>44583</v>
      </c>
      <c r="D526" s="2">
        <v>0.36388888888888887</v>
      </c>
      <c r="E526" s="1">
        <f t="shared" si="48"/>
        <v>44583.363888888889</v>
      </c>
      <c r="F526" s="3" t="str">
        <f t="shared" si="49"/>
        <v>Jan,2022</v>
      </c>
      <c r="G526">
        <f t="shared" si="50"/>
        <v>2022</v>
      </c>
      <c r="H526" t="str">
        <f t="shared" si="51"/>
        <v>Sat</v>
      </c>
      <c r="I526">
        <f t="shared" si="52"/>
        <v>8</v>
      </c>
      <c r="J526" t="str">
        <f t="shared" si="53"/>
        <v>YES</v>
      </c>
      <c r="K526" cm="1">
        <f t="array" ref="K526">_xlfn.XLOOKUP(Table10[[#This Row],[Severity_Level]],{"MINOR","MODERATE","SEVERE","FATAL"},{1,2,3,5})</f>
        <v>2</v>
      </c>
    </row>
    <row r="527" spans="1:11" x14ac:dyDescent="0.3">
      <c r="A527">
        <v>3</v>
      </c>
      <c r="B527" t="s">
        <v>16</v>
      </c>
      <c r="C527" s="1">
        <v>44583</v>
      </c>
      <c r="D527" s="2">
        <v>0.36458333333333331</v>
      </c>
      <c r="E527" s="1">
        <f t="shared" si="48"/>
        <v>44583.364583333336</v>
      </c>
      <c r="F527" s="3" t="str">
        <f t="shared" si="49"/>
        <v>Jan,2022</v>
      </c>
      <c r="G527">
        <f t="shared" si="50"/>
        <v>2022</v>
      </c>
      <c r="H527" t="str">
        <f t="shared" si="51"/>
        <v>Sat</v>
      </c>
      <c r="I527">
        <f t="shared" si="52"/>
        <v>8</v>
      </c>
      <c r="J527" t="str">
        <f t="shared" si="53"/>
        <v>YES</v>
      </c>
      <c r="K527" cm="1">
        <f t="array" ref="K527">_xlfn.XLOOKUP(Table10[[#This Row],[Severity_Level]],{"MINOR","MODERATE","SEVERE","FATAL"},{1,2,3,5})</f>
        <v>1</v>
      </c>
    </row>
    <row r="528" spans="1:11" x14ac:dyDescent="0.3">
      <c r="A528">
        <v>1</v>
      </c>
      <c r="B528" t="s">
        <v>16</v>
      </c>
      <c r="C528" s="1">
        <v>44583</v>
      </c>
      <c r="D528" s="2">
        <v>0.36527777777777776</v>
      </c>
      <c r="E528" s="1">
        <f t="shared" si="48"/>
        <v>44583.365277777775</v>
      </c>
      <c r="F528" s="3" t="str">
        <f t="shared" si="49"/>
        <v>Jan,2022</v>
      </c>
      <c r="G528">
        <f t="shared" si="50"/>
        <v>2022</v>
      </c>
      <c r="H528" t="str">
        <f t="shared" si="51"/>
        <v>Sat</v>
      </c>
      <c r="I528">
        <f t="shared" si="52"/>
        <v>8</v>
      </c>
      <c r="J528" t="str">
        <f t="shared" si="53"/>
        <v>YES</v>
      </c>
      <c r="K528" cm="1">
        <f t="array" ref="K528">_xlfn.XLOOKUP(Table10[[#This Row],[Severity_Level]],{"MINOR","MODERATE","SEVERE","FATAL"},{1,2,3,5})</f>
        <v>1</v>
      </c>
    </row>
    <row r="529" spans="1:11" x14ac:dyDescent="0.3">
      <c r="A529">
        <v>5</v>
      </c>
      <c r="B529" t="s">
        <v>27</v>
      </c>
      <c r="C529" s="1">
        <v>44583</v>
      </c>
      <c r="D529" s="2">
        <v>0.3659722222222222</v>
      </c>
      <c r="E529" s="1">
        <f t="shared" si="48"/>
        <v>44583.365972222222</v>
      </c>
      <c r="F529" s="3" t="str">
        <f t="shared" si="49"/>
        <v>Jan,2022</v>
      </c>
      <c r="G529">
        <f t="shared" si="50"/>
        <v>2022</v>
      </c>
      <c r="H529" t="str">
        <f t="shared" si="51"/>
        <v>Sat</v>
      </c>
      <c r="I529">
        <f t="shared" si="52"/>
        <v>8</v>
      </c>
      <c r="J529" t="str">
        <f t="shared" si="53"/>
        <v>YES</v>
      </c>
      <c r="K529" cm="1">
        <f t="array" ref="K529">_xlfn.XLOOKUP(Table10[[#This Row],[Severity_Level]],{"MINOR","MODERATE","SEVERE","FATAL"},{1,2,3,5})</f>
        <v>3</v>
      </c>
    </row>
    <row r="530" spans="1:11" x14ac:dyDescent="0.3">
      <c r="A530">
        <v>5</v>
      </c>
      <c r="B530" t="s">
        <v>32</v>
      </c>
      <c r="C530" s="1">
        <v>44584</v>
      </c>
      <c r="D530" s="2">
        <v>0.36666666666666664</v>
      </c>
      <c r="E530" s="1">
        <f t="shared" si="48"/>
        <v>44584.366666666669</v>
      </c>
      <c r="F530" s="3" t="str">
        <f t="shared" si="49"/>
        <v>Jan,2022</v>
      </c>
      <c r="G530">
        <f t="shared" si="50"/>
        <v>2022</v>
      </c>
      <c r="H530" t="str">
        <f t="shared" si="51"/>
        <v>Sun</v>
      </c>
      <c r="I530">
        <f t="shared" si="52"/>
        <v>8</v>
      </c>
      <c r="J530" t="str">
        <f t="shared" si="53"/>
        <v>YES</v>
      </c>
      <c r="K530" cm="1">
        <f t="array" ref="K530">_xlfn.XLOOKUP(Table10[[#This Row],[Severity_Level]],{"MINOR","MODERATE","SEVERE","FATAL"},{1,2,3,5})</f>
        <v>2</v>
      </c>
    </row>
    <row r="531" spans="1:11" x14ac:dyDescent="0.3">
      <c r="A531">
        <v>5</v>
      </c>
      <c r="B531" t="s">
        <v>16</v>
      </c>
      <c r="C531" s="1">
        <v>44584</v>
      </c>
      <c r="D531" s="2">
        <v>0.36736111111111114</v>
      </c>
      <c r="E531" s="1">
        <f t="shared" si="48"/>
        <v>44584.367361111108</v>
      </c>
      <c r="F531" s="3" t="str">
        <f t="shared" si="49"/>
        <v>Jan,2022</v>
      </c>
      <c r="G531">
        <f t="shared" si="50"/>
        <v>2022</v>
      </c>
      <c r="H531" t="str">
        <f t="shared" si="51"/>
        <v>Sun</v>
      </c>
      <c r="I531">
        <f t="shared" si="52"/>
        <v>8</v>
      </c>
      <c r="J531" t="str">
        <f t="shared" si="53"/>
        <v>YES</v>
      </c>
      <c r="K531" cm="1">
        <f t="array" ref="K531">_xlfn.XLOOKUP(Table10[[#This Row],[Severity_Level]],{"MINOR","MODERATE","SEVERE","FATAL"},{1,2,3,5})</f>
        <v>1</v>
      </c>
    </row>
    <row r="532" spans="1:11" x14ac:dyDescent="0.3">
      <c r="A532">
        <v>2</v>
      </c>
      <c r="B532" t="s">
        <v>40</v>
      </c>
      <c r="C532" s="1">
        <v>44584</v>
      </c>
      <c r="D532" s="2">
        <v>0.36805555555555558</v>
      </c>
      <c r="E532" s="1">
        <f t="shared" si="48"/>
        <v>44584.368055555555</v>
      </c>
      <c r="F532" s="3" t="str">
        <f t="shared" si="49"/>
        <v>Jan,2022</v>
      </c>
      <c r="G532">
        <f t="shared" si="50"/>
        <v>2022</v>
      </c>
      <c r="H532" t="str">
        <f t="shared" si="51"/>
        <v>Sun</v>
      </c>
      <c r="I532">
        <f t="shared" si="52"/>
        <v>8</v>
      </c>
      <c r="J532" t="str">
        <f t="shared" si="53"/>
        <v>YES</v>
      </c>
      <c r="K532" cm="1">
        <f t="array" ref="K532">_xlfn.XLOOKUP(Table10[[#This Row],[Severity_Level]],{"MINOR","MODERATE","SEVERE","FATAL"},{1,2,3,5})</f>
        <v>5</v>
      </c>
    </row>
    <row r="533" spans="1:11" x14ac:dyDescent="0.3">
      <c r="A533">
        <v>1</v>
      </c>
      <c r="B533" t="s">
        <v>27</v>
      </c>
      <c r="C533" s="1">
        <v>44584</v>
      </c>
      <c r="D533" s="2">
        <v>0.36875000000000002</v>
      </c>
      <c r="E533" s="1">
        <f t="shared" si="48"/>
        <v>44584.368750000001</v>
      </c>
      <c r="F533" s="3" t="str">
        <f t="shared" si="49"/>
        <v>Jan,2022</v>
      </c>
      <c r="G533">
        <f t="shared" si="50"/>
        <v>2022</v>
      </c>
      <c r="H533" t="str">
        <f t="shared" si="51"/>
        <v>Sun</v>
      </c>
      <c r="I533">
        <f t="shared" si="52"/>
        <v>8</v>
      </c>
      <c r="J533" t="str">
        <f t="shared" si="53"/>
        <v>YES</v>
      </c>
      <c r="K533" cm="1">
        <f t="array" ref="K533">_xlfn.XLOOKUP(Table10[[#This Row],[Severity_Level]],{"MINOR","MODERATE","SEVERE","FATAL"},{1,2,3,5})</f>
        <v>3</v>
      </c>
    </row>
    <row r="534" spans="1:11" x14ac:dyDescent="0.3">
      <c r="A534">
        <v>5</v>
      </c>
      <c r="B534" t="s">
        <v>32</v>
      </c>
      <c r="C534" s="1">
        <v>44584</v>
      </c>
      <c r="D534" s="2">
        <v>0.36944444444444446</v>
      </c>
      <c r="E534" s="1">
        <f t="shared" si="48"/>
        <v>44584.369444444441</v>
      </c>
      <c r="F534" s="3" t="str">
        <f t="shared" si="49"/>
        <v>Jan,2022</v>
      </c>
      <c r="G534">
        <f t="shared" si="50"/>
        <v>2022</v>
      </c>
      <c r="H534" t="str">
        <f t="shared" si="51"/>
        <v>Sun</v>
      </c>
      <c r="I534">
        <f t="shared" si="52"/>
        <v>8</v>
      </c>
      <c r="J534" t="str">
        <f t="shared" si="53"/>
        <v>YES</v>
      </c>
      <c r="K534" cm="1">
        <f t="array" ref="K534">_xlfn.XLOOKUP(Table10[[#This Row],[Severity_Level]],{"MINOR","MODERATE","SEVERE","FATAL"},{1,2,3,5})</f>
        <v>2</v>
      </c>
    </row>
    <row r="535" spans="1:11" x14ac:dyDescent="0.3">
      <c r="A535">
        <v>3</v>
      </c>
      <c r="B535" t="s">
        <v>40</v>
      </c>
      <c r="C535" s="1">
        <v>44584</v>
      </c>
      <c r="D535" s="2">
        <v>0.37013888888888891</v>
      </c>
      <c r="E535" s="1">
        <f t="shared" si="48"/>
        <v>44584.370138888888</v>
      </c>
      <c r="F535" s="3" t="str">
        <f t="shared" si="49"/>
        <v>Jan,2022</v>
      </c>
      <c r="G535">
        <f t="shared" si="50"/>
        <v>2022</v>
      </c>
      <c r="H535" t="str">
        <f t="shared" si="51"/>
        <v>Sun</v>
      </c>
      <c r="I535">
        <f t="shared" si="52"/>
        <v>8</v>
      </c>
      <c r="J535" t="str">
        <f t="shared" si="53"/>
        <v>YES</v>
      </c>
      <c r="K535" cm="1">
        <f t="array" ref="K535">_xlfn.XLOOKUP(Table10[[#This Row],[Severity_Level]],{"MINOR","MODERATE","SEVERE","FATAL"},{1,2,3,5})</f>
        <v>5</v>
      </c>
    </row>
    <row r="536" spans="1:11" x14ac:dyDescent="0.3">
      <c r="A536">
        <v>1</v>
      </c>
      <c r="B536" t="s">
        <v>27</v>
      </c>
      <c r="C536" s="1">
        <v>44584</v>
      </c>
      <c r="D536" s="2">
        <v>0.37083333333333335</v>
      </c>
      <c r="E536" s="1">
        <f t="shared" si="48"/>
        <v>44584.370833333334</v>
      </c>
      <c r="F536" s="3" t="str">
        <f t="shared" si="49"/>
        <v>Jan,2022</v>
      </c>
      <c r="G536">
        <f t="shared" si="50"/>
        <v>2022</v>
      </c>
      <c r="H536" t="str">
        <f t="shared" si="51"/>
        <v>Sun</v>
      </c>
      <c r="I536">
        <f t="shared" si="52"/>
        <v>8</v>
      </c>
      <c r="J536" t="str">
        <f t="shared" si="53"/>
        <v>YES</v>
      </c>
      <c r="K536" cm="1">
        <f t="array" ref="K536">_xlfn.XLOOKUP(Table10[[#This Row],[Severity_Level]],{"MINOR","MODERATE","SEVERE","FATAL"},{1,2,3,5})</f>
        <v>3</v>
      </c>
    </row>
    <row r="537" spans="1:11" x14ac:dyDescent="0.3">
      <c r="A537">
        <v>2</v>
      </c>
      <c r="B537" t="s">
        <v>32</v>
      </c>
      <c r="C537" s="1">
        <v>44584</v>
      </c>
      <c r="D537" s="2">
        <v>0.37152777777777779</v>
      </c>
      <c r="E537" s="1">
        <f t="shared" si="48"/>
        <v>44584.371527777781</v>
      </c>
      <c r="F537" s="3" t="str">
        <f t="shared" si="49"/>
        <v>Jan,2022</v>
      </c>
      <c r="G537">
        <f t="shared" si="50"/>
        <v>2022</v>
      </c>
      <c r="H537" t="str">
        <f t="shared" si="51"/>
        <v>Sun</v>
      </c>
      <c r="I537">
        <f t="shared" si="52"/>
        <v>8</v>
      </c>
      <c r="J537" t="str">
        <f t="shared" si="53"/>
        <v>YES</v>
      </c>
      <c r="K537" cm="1">
        <f t="array" ref="K537">_xlfn.XLOOKUP(Table10[[#This Row],[Severity_Level]],{"MINOR","MODERATE","SEVERE","FATAL"},{1,2,3,5})</f>
        <v>2</v>
      </c>
    </row>
    <row r="538" spans="1:11" x14ac:dyDescent="0.3">
      <c r="A538">
        <v>3</v>
      </c>
      <c r="B538" t="s">
        <v>40</v>
      </c>
      <c r="C538" s="1">
        <v>44584</v>
      </c>
      <c r="D538" s="2">
        <v>0.37222222222222223</v>
      </c>
      <c r="E538" s="1">
        <f t="shared" si="48"/>
        <v>44584.37222222222</v>
      </c>
      <c r="F538" s="3" t="str">
        <f t="shared" si="49"/>
        <v>Jan,2022</v>
      </c>
      <c r="G538">
        <f t="shared" si="50"/>
        <v>2022</v>
      </c>
      <c r="H538" t="str">
        <f t="shared" si="51"/>
        <v>Sun</v>
      </c>
      <c r="I538">
        <f t="shared" si="52"/>
        <v>8</v>
      </c>
      <c r="J538" t="str">
        <f t="shared" si="53"/>
        <v>YES</v>
      </c>
      <c r="K538" cm="1">
        <f t="array" ref="K538">_xlfn.XLOOKUP(Table10[[#This Row],[Severity_Level]],{"MINOR","MODERATE","SEVERE","FATAL"},{1,2,3,5})</f>
        <v>5</v>
      </c>
    </row>
    <row r="539" spans="1:11" x14ac:dyDescent="0.3">
      <c r="A539">
        <v>5</v>
      </c>
      <c r="B539" t="s">
        <v>40</v>
      </c>
      <c r="C539" s="1">
        <v>44584</v>
      </c>
      <c r="D539" s="2">
        <v>0.37291666666666667</v>
      </c>
      <c r="E539" s="1">
        <f t="shared" si="48"/>
        <v>44584.372916666667</v>
      </c>
      <c r="F539" s="3" t="str">
        <f t="shared" si="49"/>
        <v>Jan,2022</v>
      </c>
      <c r="G539">
        <f t="shared" si="50"/>
        <v>2022</v>
      </c>
      <c r="H539" t="str">
        <f t="shared" si="51"/>
        <v>Sun</v>
      </c>
      <c r="I539">
        <f t="shared" si="52"/>
        <v>8</v>
      </c>
      <c r="J539" t="str">
        <f t="shared" si="53"/>
        <v>YES</v>
      </c>
      <c r="K539" cm="1">
        <f t="array" ref="K539">_xlfn.XLOOKUP(Table10[[#This Row],[Severity_Level]],{"MINOR","MODERATE","SEVERE","FATAL"},{1,2,3,5})</f>
        <v>5</v>
      </c>
    </row>
    <row r="540" spans="1:11" x14ac:dyDescent="0.3">
      <c r="A540">
        <v>1</v>
      </c>
      <c r="B540" t="s">
        <v>32</v>
      </c>
      <c r="C540" s="1">
        <v>44584</v>
      </c>
      <c r="D540" s="2">
        <v>0.37361111111111112</v>
      </c>
      <c r="E540" s="1">
        <f t="shared" si="48"/>
        <v>44584.373611111114</v>
      </c>
      <c r="F540" s="3" t="str">
        <f t="shared" si="49"/>
        <v>Jan,2022</v>
      </c>
      <c r="G540">
        <f t="shared" si="50"/>
        <v>2022</v>
      </c>
      <c r="H540" t="str">
        <f t="shared" si="51"/>
        <v>Sun</v>
      </c>
      <c r="I540">
        <f t="shared" si="52"/>
        <v>8</v>
      </c>
      <c r="J540" t="str">
        <f t="shared" si="53"/>
        <v>YES</v>
      </c>
      <c r="K540" cm="1">
        <f t="array" ref="K540">_xlfn.XLOOKUP(Table10[[#This Row],[Severity_Level]],{"MINOR","MODERATE","SEVERE","FATAL"},{1,2,3,5})</f>
        <v>2</v>
      </c>
    </row>
    <row r="541" spans="1:11" x14ac:dyDescent="0.3">
      <c r="A541">
        <v>5</v>
      </c>
      <c r="B541" t="s">
        <v>27</v>
      </c>
      <c r="C541" s="1">
        <v>44584</v>
      </c>
      <c r="D541" s="2">
        <v>0.37430555555555556</v>
      </c>
      <c r="E541" s="1">
        <f t="shared" si="48"/>
        <v>44584.374305555553</v>
      </c>
      <c r="F541" s="3" t="str">
        <f t="shared" si="49"/>
        <v>Jan,2022</v>
      </c>
      <c r="G541">
        <f t="shared" si="50"/>
        <v>2022</v>
      </c>
      <c r="H541" t="str">
        <f t="shared" si="51"/>
        <v>Sun</v>
      </c>
      <c r="I541">
        <f t="shared" si="52"/>
        <v>8</v>
      </c>
      <c r="J541" t="str">
        <f t="shared" si="53"/>
        <v>YES</v>
      </c>
      <c r="K541" cm="1">
        <f t="array" ref="K541">_xlfn.XLOOKUP(Table10[[#This Row],[Severity_Level]],{"MINOR","MODERATE","SEVERE","FATAL"},{1,2,3,5})</f>
        <v>3</v>
      </c>
    </row>
    <row r="542" spans="1:11" x14ac:dyDescent="0.3">
      <c r="A542">
        <v>4</v>
      </c>
      <c r="B542" t="s">
        <v>40</v>
      </c>
      <c r="C542" s="1">
        <v>44584</v>
      </c>
      <c r="D542" s="2">
        <v>0.375</v>
      </c>
      <c r="E542" s="1">
        <f t="shared" si="48"/>
        <v>44584.375</v>
      </c>
      <c r="F542" s="3" t="str">
        <f t="shared" si="49"/>
        <v>Jan,2022</v>
      </c>
      <c r="G542">
        <f t="shared" si="50"/>
        <v>2022</v>
      </c>
      <c r="H542" t="str">
        <f t="shared" si="51"/>
        <v>Sun</v>
      </c>
      <c r="I542">
        <f t="shared" si="52"/>
        <v>9</v>
      </c>
      <c r="J542" t="str">
        <f t="shared" si="53"/>
        <v>YES</v>
      </c>
      <c r="K542" cm="1">
        <f t="array" ref="K542">_xlfn.XLOOKUP(Table10[[#This Row],[Severity_Level]],{"MINOR","MODERATE","SEVERE","FATAL"},{1,2,3,5})</f>
        <v>5</v>
      </c>
    </row>
    <row r="543" spans="1:11" x14ac:dyDescent="0.3">
      <c r="A543">
        <v>1</v>
      </c>
      <c r="B543" t="s">
        <v>40</v>
      </c>
      <c r="C543" s="1">
        <v>44584</v>
      </c>
      <c r="D543" s="2">
        <v>0.37569444444444444</v>
      </c>
      <c r="E543" s="1">
        <f t="shared" si="48"/>
        <v>44584.375694444447</v>
      </c>
      <c r="F543" s="3" t="str">
        <f t="shared" si="49"/>
        <v>Jan,2022</v>
      </c>
      <c r="G543">
        <f t="shared" si="50"/>
        <v>2022</v>
      </c>
      <c r="H543" t="str">
        <f t="shared" si="51"/>
        <v>Sun</v>
      </c>
      <c r="I543">
        <f t="shared" si="52"/>
        <v>9</v>
      </c>
      <c r="J543" t="str">
        <f t="shared" si="53"/>
        <v>YES</v>
      </c>
      <c r="K543" cm="1">
        <f t="array" ref="K543">_xlfn.XLOOKUP(Table10[[#This Row],[Severity_Level]],{"MINOR","MODERATE","SEVERE","FATAL"},{1,2,3,5})</f>
        <v>5</v>
      </c>
    </row>
    <row r="544" spans="1:11" x14ac:dyDescent="0.3">
      <c r="A544">
        <v>5</v>
      </c>
      <c r="B544" t="s">
        <v>40</v>
      </c>
      <c r="C544" s="1">
        <v>44584</v>
      </c>
      <c r="D544" s="2">
        <v>0.37638888888888888</v>
      </c>
      <c r="E544" s="1">
        <f t="shared" si="48"/>
        <v>44584.376388888886</v>
      </c>
      <c r="F544" s="3" t="str">
        <f t="shared" si="49"/>
        <v>Jan,2022</v>
      </c>
      <c r="G544">
        <f t="shared" si="50"/>
        <v>2022</v>
      </c>
      <c r="H544" t="str">
        <f t="shared" si="51"/>
        <v>Sun</v>
      </c>
      <c r="I544">
        <f t="shared" si="52"/>
        <v>9</v>
      </c>
      <c r="J544" t="str">
        <f t="shared" si="53"/>
        <v>YES</v>
      </c>
      <c r="K544" cm="1">
        <f t="array" ref="K544">_xlfn.XLOOKUP(Table10[[#This Row],[Severity_Level]],{"MINOR","MODERATE","SEVERE","FATAL"},{1,2,3,5})</f>
        <v>5</v>
      </c>
    </row>
    <row r="545" spans="1:11" x14ac:dyDescent="0.3">
      <c r="A545">
        <v>4</v>
      </c>
      <c r="B545" t="s">
        <v>16</v>
      </c>
      <c r="C545" s="1">
        <v>44584</v>
      </c>
      <c r="D545" s="2">
        <v>0.37708333333333333</v>
      </c>
      <c r="E545" s="1">
        <f t="shared" si="48"/>
        <v>44584.377083333333</v>
      </c>
      <c r="F545" s="3" t="str">
        <f t="shared" si="49"/>
        <v>Jan,2022</v>
      </c>
      <c r="G545">
        <f t="shared" si="50"/>
        <v>2022</v>
      </c>
      <c r="H545" t="str">
        <f t="shared" si="51"/>
        <v>Sun</v>
      </c>
      <c r="I545">
        <f t="shared" si="52"/>
        <v>9</v>
      </c>
      <c r="J545" t="str">
        <f t="shared" si="53"/>
        <v>YES</v>
      </c>
      <c r="K545" cm="1">
        <f t="array" ref="K545">_xlfn.XLOOKUP(Table10[[#This Row],[Severity_Level]],{"MINOR","MODERATE","SEVERE","FATAL"},{1,2,3,5})</f>
        <v>1</v>
      </c>
    </row>
    <row r="546" spans="1:11" x14ac:dyDescent="0.3">
      <c r="A546">
        <v>5</v>
      </c>
      <c r="B546" t="s">
        <v>27</v>
      </c>
      <c r="C546" s="1">
        <v>44584</v>
      </c>
      <c r="D546" s="2">
        <v>0.37777777777777777</v>
      </c>
      <c r="E546" s="1">
        <f t="shared" si="48"/>
        <v>44584.37777777778</v>
      </c>
      <c r="F546" s="3" t="str">
        <f t="shared" si="49"/>
        <v>Jan,2022</v>
      </c>
      <c r="G546">
        <f t="shared" si="50"/>
        <v>2022</v>
      </c>
      <c r="H546" t="str">
        <f t="shared" si="51"/>
        <v>Sun</v>
      </c>
      <c r="I546">
        <f t="shared" si="52"/>
        <v>9</v>
      </c>
      <c r="J546" t="str">
        <f t="shared" si="53"/>
        <v>YES</v>
      </c>
      <c r="K546" cm="1">
        <f t="array" ref="K546">_xlfn.XLOOKUP(Table10[[#This Row],[Severity_Level]],{"MINOR","MODERATE","SEVERE","FATAL"},{1,2,3,5})</f>
        <v>3</v>
      </c>
    </row>
    <row r="547" spans="1:11" x14ac:dyDescent="0.3">
      <c r="A547">
        <v>4</v>
      </c>
      <c r="B547" t="s">
        <v>16</v>
      </c>
      <c r="C547" s="1">
        <v>44584</v>
      </c>
      <c r="D547" s="2">
        <v>0.37847222222222221</v>
      </c>
      <c r="E547" s="1">
        <f t="shared" si="48"/>
        <v>44584.378472222219</v>
      </c>
      <c r="F547" s="3" t="str">
        <f t="shared" si="49"/>
        <v>Jan,2022</v>
      </c>
      <c r="G547">
        <f t="shared" si="50"/>
        <v>2022</v>
      </c>
      <c r="H547" t="str">
        <f t="shared" si="51"/>
        <v>Sun</v>
      </c>
      <c r="I547">
        <f t="shared" si="52"/>
        <v>9</v>
      </c>
      <c r="J547" t="str">
        <f t="shared" si="53"/>
        <v>YES</v>
      </c>
      <c r="K547" cm="1">
        <f t="array" ref="K547">_xlfn.XLOOKUP(Table10[[#This Row],[Severity_Level]],{"MINOR","MODERATE","SEVERE","FATAL"},{1,2,3,5})</f>
        <v>1</v>
      </c>
    </row>
    <row r="548" spans="1:11" x14ac:dyDescent="0.3">
      <c r="A548">
        <v>5</v>
      </c>
      <c r="B548" t="s">
        <v>32</v>
      </c>
      <c r="C548" s="1">
        <v>44584</v>
      </c>
      <c r="D548" s="2">
        <v>0.37916666666666665</v>
      </c>
      <c r="E548" s="1">
        <f t="shared" si="48"/>
        <v>44584.379166666666</v>
      </c>
      <c r="F548" s="3" t="str">
        <f t="shared" si="49"/>
        <v>Jan,2022</v>
      </c>
      <c r="G548">
        <f t="shared" si="50"/>
        <v>2022</v>
      </c>
      <c r="H548" t="str">
        <f t="shared" si="51"/>
        <v>Sun</v>
      </c>
      <c r="I548">
        <f t="shared" si="52"/>
        <v>9</v>
      </c>
      <c r="J548" t="str">
        <f t="shared" si="53"/>
        <v>YES</v>
      </c>
      <c r="K548" cm="1">
        <f t="array" ref="K548">_xlfn.XLOOKUP(Table10[[#This Row],[Severity_Level]],{"MINOR","MODERATE","SEVERE","FATAL"},{1,2,3,5})</f>
        <v>2</v>
      </c>
    </row>
    <row r="549" spans="1:11" x14ac:dyDescent="0.3">
      <c r="A549">
        <v>4</v>
      </c>
      <c r="B549" t="s">
        <v>16</v>
      </c>
      <c r="C549" s="1">
        <v>44584</v>
      </c>
      <c r="D549" s="2">
        <v>0.37986111111111109</v>
      </c>
      <c r="E549" s="1">
        <f t="shared" si="48"/>
        <v>44584.379861111112</v>
      </c>
      <c r="F549" s="3" t="str">
        <f t="shared" si="49"/>
        <v>Jan,2022</v>
      </c>
      <c r="G549">
        <f t="shared" si="50"/>
        <v>2022</v>
      </c>
      <c r="H549" t="str">
        <f t="shared" si="51"/>
        <v>Sun</v>
      </c>
      <c r="I549">
        <f t="shared" si="52"/>
        <v>9</v>
      </c>
      <c r="J549" t="str">
        <f t="shared" si="53"/>
        <v>YES</v>
      </c>
      <c r="K549" cm="1">
        <f t="array" ref="K549">_xlfn.XLOOKUP(Table10[[#This Row],[Severity_Level]],{"MINOR","MODERATE","SEVERE","FATAL"},{1,2,3,5})</f>
        <v>1</v>
      </c>
    </row>
    <row r="550" spans="1:11" x14ac:dyDescent="0.3">
      <c r="A550">
        <v>2</v>
      </c>
      <c r="B550" t="s">
        <v>16</v>
      </c>
      <c r="C550" s="1">
        <v>44584</v>
      </c>
      <c r="D550" s="2">
        <v>0.38055555555555554</v>
      </c>
      <c r="E550" s="1">
        <f t="shared" si="48"/>
        <v>44584.380555555559</v>
      </c>
      <c r="F550" s="3" t="str">
        <f t="shared" si="49"/>
        <v>Jan,2022</v>
      </c>
      <c r="G550">
        <f t="shared" si="50"/>
        <v>2022</v>
      </c>
      <c r="H550" t="str">
        <f t="shared" si="51"/>
        <v>Sun</v>
      </c>
      <c r="I550">
        <f t="shared" si="52"/>
        <v>9</v>
      </c>
      <c r="J550" t="str">
        <f t="shared" si="53"/>
        <v>YES</v>
      </c>
      <c r="K550" cm="1">
        <f t="array" ref="K550">_xlfn.XLOOKUP(Table10[[#This Row],[Severity_Level]],{"MINOR","MODERATE","SEVERE","FATAL"},{1,2,3,5})</f>
        <v>1</v>
      </c>
    </row>
    <row r="551" spans="1:11" x14ac:dyDescent="0.3">
      <c r="A551">
        <v>3</v>
      </c>
      <c r="B551" t="s">
        <v>40</v>
      </c>
      <c r="C551" s="1">
        <v>44584</v>
      </c>
      <c r="D551" s="2">
        <v>0.38124999999999998</v>
      </c>
      <c r="E551" s="1">
        <f t="shared" si="48"/>
        <v>44584.381249999999</v>
      </c>
      <c r="F551" s="3" t="str">
        <f t="shared" si="49"/>
        <v>Jan,2022</v>
      </c>
      <c r="G551">
        <f t="shared" si="50"/>
        <v>2022</v>
      </c>
      <c r="H551" t="str">
        <f t="shared" si="51"/>
        <v>Sun</v>
      </c>
      <c r="I551">
        <f t="shared" si="52"/>
        <v>9</v>
      </c>
      <c r="J551" t="str">
        <f t="shared" si="53"/>
        <v>YES</v>
      </c>
      <c r="K551" cm="1">
        <f t="array" ref="K551">_xlfn.XLOOKUP(Table10[[#This Row],[Severity_Level]],{"MINOR","MODERATE","SEVERE","FATAL"},{1,2,3,5})</f>
        <v>5</v>
      </c>
    </row>
    <row r="552" spans="1:11" x14ac:dyDescent="0.3">
      <c r="A552">
        <v>3</v>
      </c>
      <c r="B552" t="s">
        <v>32</v>
      </c>
      <c r="C552" s="1">
        <v>44584</v>
      </c>
      <c r="D552" s="2">
        <v>0.38194444444444442</v>
      </c>
      <c r="E552" s="1">
        <f t="shared" si="48"/>
        <v>44584.381944444445</v>
      </c>
      <c r="F552" s="3" t="str">
        <f t="shared" si="49"/>
        <v>Jan,2022</v>
      </c>
      <c r="G552">
        <f t="shared" si="50"/>
        <v>2022</v>
      </c>
      <c r="H552" t="str">
        <f t="shared" si="51"/>
        <v>Sun</v>
      </c>
      <c r="I552">
        <f t="shared" si="52"/>
        <v>9</v>
      </c>
      <c r="J552" t="str">
        <f t="shared" si="53"/>
        <v>YES</v>
      </c>
      <c r="K552" cm="1">
        <f t="array" ref="K552">_xlfn.XLOOKUP(Table10[[#This Row],[Severity_Level]],{"MINOR","MODERATE","SEVERE","FATAL"},{1,2,3,5})</f>
        <v>2</v>
      </c>
    </row>
    <row r="553" spans="1:11" x14ac:dyDescent="0.3">
      <c r="A553">
        <v>2</v>
      </c>
      <c r="B553" t="s">
        <v>27</v>
      </c>
      <c r="C553" s="1">
        <v>44584</v>
      </c>
      <c r="D553" s="2">
        <v>0.38263888888888886</v>
      </c>
      <c r="E553" s="1">
        <f t="shared" si="48"/>
        <v>44584.382638888892</v>
      </c>
      <c r="F553" s="3" t="str">
        <f t="shared" si="49"/>
        <v>Jan,2022</v>
      </c>
      <c r="G553">
        <f t="shared" si="50"/>
        <v>2022</v>
      </c>
      <c r="H553" t="str">
        <f t="shared" si="51"/>
        <v>Sun</v>
      </c>
      <c r="I553">
        <f t="shared" si="52"/>
        <v>9</v>
      </c>
      <c r="J553" t="str">
        <f t="shared" si="53"/>
        <v>YES</v>
      </c>
      <c r="K553" cm="1">
        <f t="array" ref="K553">_xlfn.XLOOKUP(Table10[[#This Row],[Severity_Level]],{"MINOR","MODERATE","SEVERE","FATAL"},{1,2,3,5})</f>
        <v>3</v>
      </c>
    </row>
    <row r="554" spans="1:11" x14ac:dyDescent="0.3">
      <c r="A554">
        <v>5</v>
      </c>
      <c r="B554" t="s">
        <v>40</v>
      </c>
      <c r="C554" s="1">
        <v>44585</v>
      </c>
      <c r="D554" s="2">
        <v>0.38333333333333336</v>
      </c>
      <c r="E554" s="1">
        <f t="shared" si="48"/>
        <v>44585.383333333331</v>
      </c>
      <c r="F554" s="3" t="str">
        <f t="shared" si="49"/>
        <v>Jan,2022</v>
      </c>
      <c r="G554">
        <f t="shared" si="50"/>
        <v>2022</v>
      </c>
      <c r="H554" t="str">
        <f t="shared" si="51"/>
        <v>Mon</v>
      </c>
      <c r="I554">
        <f t="shared" si="52"/>
        <v>9</v>
      </c>
      <c r="J554" t="str">
        <f t="shared" si="53"/>
        <v>YES</v>
      </c>
      <c r="K554" cm="1">
        <f t="array" ref="K554">_xlfn.XLOOKUP(Table10[[#This Row],[Severity_Level]],{"MINOR","MODERATE","SEVERE","FATAL"},{1,2,3,5})</f>
        <v>5</v>
      </c>
    </row>
    <row r="555" spans="1:11" x14ac:dyDescent="0.3">
      <c r="A555">
        <v>3</v>
      </c>
      <c r="B555" t="s">
        <v>27</v>
      </c>
      <c r="C555" s="1">
        <v>44585</v>
      </c>
      <c r="D555" s="2">
        <v>0.3840277777777778</v>
      </c>
      <c r="E555" s="1">
        <f t="shared" si="48"/>
        <v>44585.384027777778</v>
      </c>
      <c r="F555" s="3" t="str">
        <f t="shared" si="49"/>
        <v>Jan,2022</v>
      </c>
      <c r="G555">
        <f t="shared" si="50"/>
        <v>2022</v>
      </c>
      <c r="H555" t="str">
        <f t="shared" si="51"/>
        <v>Mon</v>
      </c>
      <c r="I555">
        <f t="shared" si="52"/>
        <v>9</v>
      </c>
      <c r="J555" t="str">
        <f t="shared" si="53"/>
        <v>YES</v>
      </c>
      <c r="K555" cm="1">
        <f t="array" ref="K555">_xlfn.XLOOKUP(Table10[[#This Row],[Severity_Level]],{"MINOR","MODERATE","SEVERE","FATAL"},{1,2,3,5})</f>
        <v>3</v>
      </c>
    </row>
    <row r="556" spans="1:11" x14ac:dyDescent="0.3">
      <c r="A556">
        <v>1</v>
      </c>
      <c r="B556" t="s">
        <v>32</v>
      </c>
      <c r="C556" s="1">
        <v>44585</v>
      </c>
      <c r="D556" s="2">
        <v>0.38472222222222224</v>
      </c>
      <c r="E556" s="1">
        <f t="shared" si="48"/>
        <v>44585.384722222225</v>
      </c>
      <c r="F556" s="3" t="str">
        <f t="shared" si="49"/>
        <v>Jan,2022</v>
      </c>
      <c r="G556">
        <f t="shared" si="50"/>
        <v>2022</v>
      </c>
      <c r="H556" t="str">
        <f t="shared" si="51"/>
        <v>Mon</v>
      </c>
      <c r="I556">
        <f t="shared" si="52"/>
        <v>9</v>
      </c>
      <c r="J556" t="str">
        <f t="shared" si="53"/>
        <v>YES</v>
      </c>
      <c r="K556" cm="1">
        <f t="array" ref="K556">_xlfn.XLOOKUP(Table10[[#This Row],[Severity_Level]],{"MINOR","MODERATE","SEVERE","FATAL"},{1,2,3,5})</f>
        <v>2</v>
      </c>
    </row>
    <row r="557" spans="1:11" x14ac:dyDescent="0.3">
      <c r="A557">
        <v>2</v>
      </c>
      <c r="B557" t="s">
        <v>40</v>
      </c>
      <c r="C557" s="1">
        <v>44585</v>
      </c>
      <c r="D557" s="2">
        <v>0.38541666666666669</v>
      </c>
      <c r="E557" s="1">
        <f t="shared" si="48"/>
        <v>44585.385416666664</v>
      </c>
      <c r="F557" s="3" t="str">
        <f t="shared" si="49"/>
        <v>Jan,2022</v>
      </c>
      <c r="G557">
        <f t="shared" si="50"/>
        <v>2022</v>
      </c>
      <c r="H557" t="str">
        <f t="shared" si="51"/>
        <v>Mon</v>
      </c>
      <c r="I557">
        <f t="shared" si="52"/>
        <v>9</v>
      </c>
      <c r="J557" t="str">
        <f t="shared" si="53"/>
        <v>YES</v>
      </c>
      <c r="K557" cm="1">
        <f t="array" ref="K557">_xlfn.XLOOKUP(Table10[[#This Row],[Severity_Level]],{"MINOR","MODERATE","SEVERE","FATAL"},{1,2,3,5})</f>
        <v>5</v>
      </c>
    </row>
    <row r="558" spans="1:11" x14ac:dyDescent="0.3">
      <c r="A558">
        <v>3</v>
      </c>
      <c r="B558" t="s">
        <v>16</v>
      </c>
      <c r="C558" s="1">
        <v>44585</v>
      </c>
      <c r="D558" s="2">
        <v>0.38611111111111113</v>
      </c>
      <c r="E558" s="1">
        <f t="shared" si="48"/>
        <v>44585.386111111111</v>
      </c>
      <c r="F558" s="3" t="str">
        <f t="shared" si="49"/>
        <v>Jan,2022</v>
      </c>
      <c r="G558">
        <f t="shared" si="50"/>
        <v>2022</v>
      </c>
      <c r="H558" t="str">
        <f t="shared" si="51"/>
        <v>Mon</v>
      </c>
      <c r="I558">
        <f t="shared" si="52"/>
        <v>9</v>
      </c>
      <c r="J558" t="str">
        <f t="shared" si="53"/>
        <v>YES</v>
      </c>
      <c r="K558" cm="1">
        <f t="array" ref="K558">_xlfn.XLOOKUP(Table10[[#This Row],[Severity_Level]],{"MINOR","MODERATE","SEVERE","FATAL"},{1,2,3,5})</f>
        <v>1</v>
      </c>
    </row>
    <row r="559" spans="1:11" x14ac:dyDescent="0.3">
      <c r="A559">
        <v>4</v>
      </c>
      <c r="B559" t="s">
        <v>32</v>
      </c>
      <c r="C559" s="1">
        <v>44585</v>
      </c>
      <c r="D559" s="2">
        <v>0.38680555555555557</v>
      </c>
      <c r="E559" s="1">
        <f t="shared" si="48"/>
        <v>44585.386805555558</v>
      </c>
      <c r="F559" s="3" t="str">
        <f t="shared" si="49"/>
        <v>Jan,2022</v>
      </c>
      <c r="G559">
        <f t="shared" si="50"/>
        <v>2022</v>
      </c>
      <c r="H559" t="str">
        <f t="shared" si="51"/>
        <v>Mon</v>
      </c>
      <c r="I559">
        <f t="shared" si="52"/>
        <v>9</v>
      </c>
      <c r="J559" t="str">
        <f t="shared" si="53"/>
        <v>YES</v>
      </c>
      <c r="K559" cm="1">
        <f t="array" ref="K559">_xlfn.XLOOKUP(Table10[[#This Row],[Severity_Level]],{"MINOR","MODERATE","SEVERE","FATAL"},{1,2,3,5})</f>
        <v>2</v>
      </c>
    </row>
    <row r="560" spans="1:11" x14ac:dyDescent="0.3">
      <c r="A560">
        <v>5</v>
      </c>
      <c r="B560" t="s">
        <v>27</v>
      </c>
      <c r="C560" s="1">
        <v>44585</v>
      </c>
      <c r="D560" s="2">
        <v>0.38750000000000001</v>
      </c>
      <c r="E560" s="1">
        <f t="shared" si="48"/>
        <v>44585.387499999997</v>
      </c>
      <c r="F560" s="3" t="str">
        <f t="shared" si="49"/>
        <v>Jan,2022</v>
      </c>
      <c r="G560">
        <f t="shared" si="50"/>
        <v>2022</v>
      </c>
      <c r="H560" t="str">
        <f t="shared" si="51"/>
        <v>Mon</v>
      </c>
      <c r="I560">
        <f t="shared" si="52"/>
        <v>9</v>
      </c>
      <c r="J560" t="str">
        <f t="shared" si="53"/>
        <v>YES</v>
      </c>
      <c r="K560" cm="1">
        <f t="array" ref="K560">_xlfn.XLOOKUP(Table10[[#This Row],[Severity_Level]],{"MINOR","MODERATE","SEVERE","FATAL"},{1,2,3,5})</f>
        <v>3</v>
      </c>
    </row>
    <row r="561" spans="1:11" x14ac:dyDescent="0.3">
      <c r="A561">
        <v>3</v>
      </c>
      <c r="B561" t="s">
        <v>32</v>
      </c>
      <c r="C561" s="1">
        <v>44585</v>
      </c>
      <c r="D561" s="2">
        <v>0.38819444444444445</v>
      </c>
      <c r="E561" s="1">
        <f t="shared" si="48"/>
        <v>44585.388194444444</v>
      </c>
      <c r="F561" s="3" t="str">
        <f t="shared" si="49"/>
        <v>Jan,2022</v>
      </c>
      <c r="G561">
        <f t="shared" si="50"/>
        <v>2022</v>
      </c>
      <c r="H561" t="str">
        <f t="shared" si="51"/>
        <v>Mon</v>
      </c>
      <c r="I561">
        <f t="shared" si="52"/>
        <v>9</v>
      </c>
      <c r="J561" t="str">
        <f t="shared" si="53"/>
        <v>YES</v>
      </c>
      <c r="K561" cm="1">
        <f t="array" ref="K561">_xlfn.XLOOKUP(Table10[[#This Row],[Severity_Level]],{"MINOR","MODERATE","SEVERE","FATAL"},{1,2,3,5})</f>
        <v>2</v>
      </c>
    </row>
    <row r="562" spans="1:11" x14ac:dyDescent="0.3">
      <c r="A562">
        <v>5</v>
      </c>
      <c r="B562" t="s">
        <v>40</v>
      </c>
      <c r="C562" s="1">
        <v>44585</v>
      </c>
      <c r="D562" s="2">
        <v>0.3888888888888889</v>
      </c>
      <c r="E562" s="1">
        <f t="shared" si="48"/>
        <v>44585.388888888891</v>
      </c>
      <c r="F562" s="3" t="str">
        <f t="shared" si="49"/>
        <v>Jan,2022</v>
      </c>
      <c r="G562">
        <f t="shared" si="50"/>
        <v>2022</v>
      </c>
      <c r="H562" t="str">
        <f t="shared" si="51"/>
        <v>Mon</v>
      </c>
      <c r="I562">
        <f t="shared" si="52"/>
        <v>9</v>
      </c>
      <c r="J562" t="str">
        <f t="shared" si="53"/>
        <v>YES</v>
      </c>
      <c r="K562" cm="1">
        <f t="array" ref="K562">_xlfn.XLOOKUP(Table10[[#This Row],[Severity_Level]],{"MINOR","MODERATE","SEVERE","FATAL"},{1,2,3,5})</f>
        <v>5</v>
      </c>
    </row>
    <row r="563" spans="1:11" x14ac:dyDescent="0.3">
      <c r="A563">
        <v>1</v>
      </c>
      <c r="B563" t="s">
        <v>32</v>
      </c>
      <c r="C563" s="1">
        <v>44585</v>
      </c>
      <c r="D563" s="2">
        <v>0.38958333333333334</v>
      </c>
      <c r="E563" s="1">
        <f t="shared" si="48"/>
        <v>44585.38958333333</v>
      </c>
      <c r="F563" s="3" t="str">
        <f t="shared" si="49"/>
        <v>Jan,2022</v>
      </c>
      <c r="G563">
        <f t="shared" si="50"/>
        <v>2022</v>
      </c>
      <c r="H563" t="str">
        <f t="shared" si="51"/>
        <v>Mon</v>
      </c>
      <c r="I563">
        <f t="shared" si="52"/>
        <v>9</v>
      </c>
      <c r="J563" t="str">
        <f t="shared" si="53"/>
        <v>YES</v>
      </c>
      <c r="K563" cm="1">
        <f t="array" ref="K563">_xlfn.XLOOKUP(Table10[[#This Row],[Severity_Level]],{"MINOR","MODERATE","SEVERE","FATAL"},{1,2,3,5})</f>
        <v>2</v>
      </c>
    </row>
    <row r="564" spans="1:11" x14ac:dyDescent="0.3">
      <c r="A564">
        <v>3</v>
      </c>
      <c r="B564" t="s">
        <v>40</v>
      </c>
      <c r="C564" s="1">
        <v>44585</v>
      </c>
      <c r="D564" s="2">
        <v>0.39027777777777778</v>
      </c>
      <c r="E564" s="1">
        <f t="shared" si="48"/>
        <v>44585.390277777777</v>
      </c>
      <c r="F564" s="3" t="str">
        <f t="shared" si="49"/>
        <v>Jan,2022</v>
      </c>
      <c r="G564">
        <f t="shared" si="50"/>
        <v>2022</v>
      </c>
      <c r="H564" t="str">
        <f t="shared" si="51"/>
        <v>Mon</v>
      </c>
      <c r="I564">
        <f t="shared" si="52"/>
        <v>9</v>
      </c>
      <c r="J564" t="str">
        <f t="shared" si="53"/>
        <v>YES</v>
      </c>
      <c r="K564" cm="1">
        <f t="array" ref="K564">_xlfn.XLOOKUP(Table10[[#This Row],[Severity_Level]],{"MINOR","MODERATE","SEVERE","FATAL"},{1,2,3,5})</f>
        <v>5</v>
      </c>
    </row>
    <row r="565" spans="1:11" x14ac:dyDescent="0.3">
      <c r="A565">
        <v>3</v>
      </c>
      <c r="B565" t="s">
        <v>27</v>
      </c>
      <c r="C565" s="1">
        <v>44585</v>
      </c>
      <c r="D565" s="2">
        <v>0.39097222222222222</v>
      </c>
      <c r="E565" s="1">
        <f t="shared" si="48"/>
        <v>44585.390972222223</v>
      </c>
      <c r="F565" s="3" t="str">
        <f t="shared" si="49"/>
        <v>Jan,2022</v>
      </c>
      <c r="G565">
        <f t="shared" si="50"/>
        <v>2022</v>
      </c>
      <c r="H565" t="str">
        <f t="shared" si="51"/>
        <v>Mon</v>
      </c>
      <c r="I565">
        <f t="shared" si="52"/>
        <v>9</v>
      </c>
      <c r="J565" t="str">
        <f t="shared" si="53"/>
        <v>YES</v>
      </c>
      <c r="K565" cm="1">
        <f t="array" ref="K565">_xlfn.XLOOKUP(Table10[[#This Row],[Severity_Level]],{"MINOR","MODERATE","SEVERE","FATAL"},{1,2,3,5})</f>
        <v>3</v>
      </c>
    </row>
    <row r="566" spans="1:11" x14ac:dyDescent="0.3">
      <c r="A566">
        <v>1</v>
      </c>
      <c r="B566" t="s">
        <v>16</v>
      </c>
      <c r="C566" s="1">
        <v>44585</v>
      </c>
      <c r="D566" s="2">
        <v>0.39166666666666666</v>
      </c>
      <c r="E566" s="1">
        <f t="shared" si="48"/>
        <v>44585.39166666667</v>
      </c>
      <c r="F566" s="3" t="str">
        <f t="shared" si="49"/>
        <v>Jan,2022</v>
      </c>
      <c r="G566">
        <f t="shared" si="50"/>
        <v>2022</v>
      </c>
      <c r="H566" t="str">
        <f t="shared" si="51"/>
        <v>Mon</v>
      </c>
      <c r="I566">
        <f t="shared" si="52"/>
        <v>9</v>
      </c>
      <c r="J566" t="str">
        <f t="shared" si="53"/>
        <v>YES</v>
      </c>
      <c r="K566" cm="1">
        <f t="array" ref="K566">_xlfn.XLOOKUP(Table10[[#This Row],[Severity_Level]],{"MINOR","MODERATE","SEVERE","FATAL"},{1,2,3,5})</f>
        <v>1</v>
      </c>
    </row>
    <row r="567" spans="1:11" x14ac:dyDescent="0.3">
      <c r="A567">
        <v>4</v>
      </c>
      <c r="B567" t="s">
        <v>32</v>
      </c>
      <c r="C567" s="1">
        <v>44585</v>
      </c>
      <c r="D567" s="2">
        <v>0.3923611111111111</v>
      </c>
      <c r="E567" s="1">
        <f t="shared" si="48"/>
        <v>44585.392361111109</v>
      </c>
      <c r="F567" s="3" t="str">
        <f t="shared" si="49"/>
        <v>Jan,2022</v>
      </c>
      <c r="G567">
        <f t="shared" si="50"/>
        <v>2022</v>
      </c>
      <c r="H567" t="str">
        <f t="shared" si="51"/>
        <v>Mon</v>
      </c>
      <c r="I567">
        <f t="shared" si="52"/>
        <v>9</v>
      </c>
      <c r="J567" t="str">
        <f t="shared" si="53"/>
        <v>YES</v>
      </c>
      <c r="K567" cm="1">
        <f t="array" ref="K567">_xlfn.XLOOKUP(Table10[[#This Row],[Severity_Level]],{"MINOR","MODERATE","SEVERE","FATAL"},{1,2,3,5})</f>
        <v>2</v>
      </c>
    </row>
    <row r="568" spans="1:11" x14ac:dyDescent="0.3">
      <c r="A568">
        <v>2</v>
      </c>
      <c r="B568" t="s">
        <v>40</v>
      </c>
      <c r="C568" s="1">
        <v>44585</v>
      </c>
      <c r="D568" s="2">
        <v>0.39305555555555555</v>
      </c>
      <c r="E568" s="1">
        <f t="shared" si="48"/>
        <v>44585.393055555556</v>
      </c>
      <c r="F568" s="3" t="str">
        <f t="shared" si="49"/>
        <v>Jan,2022</v>
      </c>
      <c r="G568">
        <f t="shared" si="50"/>
        <v>2022</v>
      </c>
      <c r="H568" t="str">
        <f t="shared" si="51"/>
        <v>Mon</v>
      </c>
      <c r="I568">
        <f t="shared" si="52"/>
        <v>9</v>
      </c>
      <c r="J568" t="str">
        <f t="shared" si="53"/>
        <v>YES</v>
      </c>
      <c r="K568" cm="1">
        <f t="array" ref="K568">_xlfn.XLOOKUP(Table10[[#This Row],[Severity_Level]],{"MINOR","MODERATE","SEVERE","FATAL"},{1,2,3,5})</f>
        <v>5</v>
      </c>
    </row>
    <row r="569" spans="1:11" x14ac:dyDescent="0.3">
      <c r="A569">
        <v>3</v>
      </c>
      <c r="B569" t="s">
        <v>40</v>
      </c>
      <c r="C569" s="1">
        <v>44585</v>
      </c>
      <c r="D569" s="2">
        <v>0.39374999999999999</v>
      </c>
      <c r="E569" s="1">
        <f t="shared" si="48"/>
        <v>44585.393750000003</v>
      </c>
      <c r="F569" s="3" t="str">
        <f t="shared" si="49"/>
        <v>Jan,2022</v>
      </c>
      <c r="G569">
        <f t="shared" si="50"/>
        <v>2022</v>
      </c>
      <c r="H569" t="str">
        <f t="shared" si="51"/>
        <v>Mon</v>
      </c>
      <c r="I569">
        <f t="shared" si="52"/>
        <v>9</v>
      </c>
      <c r="J569" t="str">
        <f t="shared" si="53"/>
        <v>YES</v>
      </c>
      <c r="K569" cm="1">
        <f t="array" ref="K569">_xlfn.XLOOKUP(Table10[[#This Row],[Severity_Level]],{"MINOR","MODERATE","SEVERE","FATAL"},{1,2,3,5})</f>
        <v>5</v>
      </c>
    </row>
    <row r="570" spans="1:11" x14ac:dyDescent="0.3">
      <c r="A570">
        <v>4</v>
      </c>
      <c r="B570" t="s">
        <v>16</v>
      </c>
      <c r="C570" s="1">
        <v>44585</v>
      </c>
      <c r="D570" s="2">
        <v>0.39444444444444443</v>
      </c>
      <c r="E570" s="1">
        <f t="shared" si="48"/>
        <v>44585.394444444442</v>
      </c>
      <c r="F570" s="3" t="str">
        <f t="shared" si="49"/>
        <v>Jan,2022</v>
      </c>
      <c r="G570">
        <f t="shared" si="50"/>
        <v>2022</v>
      </c>
      <c r="H570" t="str">
        <f t="shared" si="51"/>
        <v>Mon</v>
      </c>
      <c r="I570">
        <f t="shared" si="52"/>
        <v>9</v>
      </c>
      <c r="J570" t="str">
        <f t="shared" si="53"/>
        <v>YES</v>
      </c>
      <c r="K570" cm="1">
        <f t="array" ref="K570">_xlfn.XLOOKUP(Table10[[#This Row],[Severity_Level]],{"MINOR","MODERATE","SEVERE","FATAL"},{1,2,3,5})</f>
        <v>1</v>
      </c>
    </row>
    <row r="571" spans="1:11" x14ac:dyDescent="0.3">
      <c r="A571">
        <v>4</v>
      </c>
      <c r="B571" t="s">
        <v>16</v>
      </c>
      <c r="C571" s="1">
        <v>44585</v>
      </c>
      <c r="D571" s="2">
        <v>0.39513888888888887</v>
      </c>
      <c r="E571" s="1">
        <f t="shared" si="48"/>
        <v>44585.395138888889</v>
      </c>
      <c r="F571" s="3" t="str">
        <f t="shared" si="49"/>
        <v>Jan,2022</v>
      </c>
      <c r="G571">
        <f t="shared" si="50"/>
        <v>2022</v>
      </c>
      <c r="H571" t="str">
        <f t="shared" si="51"/>
        <v>Mon</v>
      </c>
      <c r="I571">
        <f t="shared" si="52"/>
        <v>9</v>
      </c>
      <c r="J571" t="str">
        <f t="shared" si="53"/>
        <v>YES</v>
      </c>
      <c r="K571" cm="1">
        <f t="array" ref="K571">_xlfn.XLOOKUP(Table10[[#This Row],[Severity_Level]],{"MINOR","MODERATE","SEVERE","FATAL"},{1,2,3,5})</f>
        <v>1</v>
      </c>
    </row>
    <row r="572" spans="1:11" x14ac:dyDescent="0.3">
      <c r="A572">
        <v>3</v>
      </c>
      <c r="B572" t="s">
        <v>32</v>
      </c>
      <c r="C572" s="1">
        <v>44585</v>
      </c>
      <c r="D572" s="2">
        <v>0.39583333333333331</v>
      </c>
      <c r="E572" s="1">
        <f t="shared" si="48"/>
        <v>44585.395833333336</v>
      </c>
      <c r="F572" s="3" t="str">
        <f t="shared" si="49"/>
        <v>Jan,2022</v>
      </c>
      <c r="G572">
        <f t="shared" si="50"/>
        <v>2022</v>
      </c>
      <c r="H572" t="str">
        <f t="shared" si="51"/>
        <v>Mon</v>
      </c>
      <c r="I572">
        <f t="shared" si="52"/>
        <v>9</v>
      </c>
      <c r="J572" t="str">
        <f t="shared" si="53"/>
        <v>YES</v>
      </c>
      <c r="K572" cm="1">
        <f t="array" ref="K572">_xlfn.XLOOKUP(Table10[[#This Row],[Severity_Level]],{"MINOR","MODERATE","SEVERE","FATAL"},{1,2,3,5})</f>
        <v>2</v>
      </c>
    </row>
    <row r="573" spans="1:11" x14ac:dyDescent="0.3">
      <c r="A573">
        <v>5</v>
      </c>
      <c r="B573" t="s">
        <v>32</v>
      </c>
      <c r="C573" s="1">
        <v>44585</v>
      </c>
      <c r="D573" s="2">
        <v>0.39652777777777776</v>
      </c>
      <c r="E573" s="1">
        <f t="shared" si="48"/>
        <v>44585.396527777775</v>
      </c>
      <c r="F573" s="3" t="str">
        <f t="shared" si="49"/>
        <v>Jan,2022</v>
      </c>
      <c r="G573">
        <f t="shared" si="50"/>
        <v>2022</v>
      </c>
      <c r="H573" t="str">
        <f t="shared" si="51"/>
        <v>Mon</v>
      </c>
      <c r="I573">
        <f t="shared" si="52"/>
        <v>9</v>
      </c>
      <c r="J573" t="str">
        <f t="shared" si="53"/>
        <v>YES</v>
      </c>
      <c r="K573" cm="1">
        <f t="array" ref="K573">_xlfn.XLOOKUP(Table10[[#This Row],[Severity_Level]],{"MINOR","MODERATE","SEVERE","FATAL"},{1,2,3,5})</f>
        <v>2</v>
      </c>
    </row>
    <row r="574" spans="1:11" x14ac:dyDescent="0.3">
      <c r="A574">
        <v>1</v>
      </c>
      <c r="B574" t="s">
        <v>32</v>
      </c>
      <c r="C574" s="1">
        <v>44585</v>
      </c>
      <c r="D574" s="2">
        <v>0.3972222222222222</v>
      </c>
      <c r="E574" s="1">
        <f t="shared" si="48"/>
        <v>44585.397222222222</v>
      </c>
      <c r="F574" s="3" t="str">
        <f t="shared" si="49"/>
        <v>Jan,2022</v>
      </c>
      <c r="G574">
        <f t="shared" si="50"/>
        <v>2022</v>
      </c>
      <c r="H574" t="str">
        <f t="shared" si="51"/>
        <v>Mon</v>
      </c>
      <c r="I574">
        <f t="shared" si="52"/>
        <v>9</v>
      </c>
      <c r="J574" t="str">
        <f t="shared" si="53"/>
        <v>YES</v>
      </c>
      <c r="K574" cm="1">
        <f t="array" ref="K574">_xlfn.XLOOKUP(Table10[[#This Row],[Severity_Level]],{"MINOR","MODERATE","SEVERE","FATAL"},{1,2,3,5})</f>
        <v>2</v>
      </c>
    </row>
    <row r="575" spans="1:11" x14ac:dyDescent="0.3">
      <c r="A575">
        <v>5</v>
      </c>
      <c r="B575" t="s">
        <v>32</v>
      </c>
      <c r="C575" s="1">
        <v>44585</v>
      </c>
      <c r="D575" s="2">
        <v>0.39791666666666664</v>
      </c>
      <c r="E575" s="1">
        <f t="shared" si="48"/>
        <v>44585.397916666669</v>
      </c>
      <c r="F575" s="3" t="str">
        <f t="shared" si="49"/>
        <v>Jan,2022</v>
      </c>
      <c r="G575">
        <f t="shared" si="50"/>
        <v>2022</v>
      </c>
      <c r="H575" t="str">
        <f t="shared" si="51"/>
        <v>Mon</v>
      </c>
      <c r="I575">
        <f t="shared" si="52"/>
        <v>9</v>
      </c>
      <c r="J575" t="str">
        <f t="shared" si="53"/>
        <v>YES</v>
      </c>
      <c r="K575" cm="1">
        <f t="array" ref="K575">_xlfn.XLOOKUP(Table10[[#This Row],[Severity_Level]],{"MINOR","MODERATE","SEVERE","FATAL"},{1,2,3,5})</f>
        <v>2</v>
      </c>
    </row>
    <row r="576" spans="1:11" x14ac:dyDescent="0.3">
      <c r="A576">
        <v>3</v>
      </c>
      <c r="B576" t="s">
        <v>16</v>
      </c>
      <c r="C576" s="1">
        <v>44585</v>
      </c>
      <c r="D576" s="2">
        <v>0.39861111111111114</v>
      </c>
      <c r="E576" s="1">
        <f t="shared" si="48"/>
        <v>44585.398611111108</v>
      </c>
      <c r="F576" s="3" t="str">
        <f t="shared" si="49"/>
        <v>Jan,2022</v>
      </c>
      <c r="G576">
        <f t="shared" si="50"/>
        <v>2022</v>
      </c>
      <c r="H576" t="str">
        <f t="shared" si="51"/>
        <v>Mon</v>
      </c>
      <c r="I576">
        <f t="shared" si="52"/>
        <v>9</v>
      </c>
      <c r="J576" t="str">
        <f t="shared" si="53"/>
        <v>YES</v>
      </c>
      <c r="K576" cm="1">
        <f t="array" ref="K576">_xlfn.XLOOKUP(Table10[[#This Row],[Severity_Level]],{"MINOR","MODERATE","SEVERE","FATAL"},{1,2,3,5})</f>
        <v>1</v>
      </c>
    </row>
    <row r="577" spans="1:11" x14ac:dyDescent="0.3">
      <c r="A577">
        <v>4</v>
      </c>
      <c r="B577" t="s">
        <v>27</v>
      </c>
      <c r="C577" s="1">
        <v>44585</v>
      </c>
      <c r="D577" s="2">
        <v>0.39930555555555558</v>
      </c>
      <c r="E577" s="1">
        <f t="shared" si="48"/>
        <v>44585.399305555555</v>
      </c>
      <c r="F577" s="3" t="str">
        <f t="shared" si="49"/>
        <v>Jan,2022</v>
      </c>
      <c r="G577">
        <f t="shared" si="50"/>
        <v>2022</v>
      </c>
      <c r="H577" t="str">
        <f t="shared" si="51"/>
        <v>Mon</v>
      </c>
      <c r="I577">
        <f t="shared" si="52"/>
        <v>9</v>
      </c>
      <c r="J577" t="str">
        <f t="shared" si="53"/>
        <v>YES</v>
      </c>
      <c r="K577" cm="1">
        <f t="array" ref="K577">_xlfn.XLOOKUP(Table10[[#This Row],[Severity_Level]],{"MINOR","MODERATE","SEVERE","FATAL"},{1,2,3,5})</f>
        <v>3</v>
      </c>
    </row>
    <row r="578" spans="1:11" x14ac:dyDescent="0.3">
      <c r="A578">
        <v>2</v>
      </c>
      <c r="B578" t="s">
        <v>32</v>
      </c>
      <c r="C578" s="1">
        <v>44586</v>
      </c>
      <c r="D578" s="2">
        <v>0.4</v>
      </c>
      <c r="E578" s="1">
        <f t="shared" ref="E578:E641" si="54">C578+D578</f>
        <v>44586.400000000001</v>
      </c>
      <c r="F578" s="3" t="str">
        <f t="shared" ref="F578:F641" si="55">TEXT(C578,"MMM,YYY")</f>
        <v>Jan,2022</v>
      </c>
      <c r="G578">
        <f t="shared" ref="G578:G641" si="56">YEAR(C578)</f>
        <v>2022</v>
      </c>
      <c r="H578" t="str">
        <f t="shared" ref="H578:H641" si="57">TEXT(C578,"DDD")</f>
        <v>Tue</v>
      </c>
      <c r="I578">
        <f t="shared" ref="I578:I641" si="58">HOUR(D578)</f>
        <v>9</v>
      </c>
      <c r="J578" t="str">
        <f t="shared" ref="J578:J641" si="59">IF(OR(AND(I578&gt;=7,I578&lt;=9),AND(I578&gt;=17,I578&lt;=19)),"YES","NO")</f>
        <v>YES</v>
      </c>
      <c r="K578" cm="1">
        <f t="array" ref="K578">_xlfn.XLOOKUP(Table10[[#This Row],[Severity_Level]],{"MINOR","MODERATE","SEVERE","FATAL"},{1,2,3,5})</f>
        <v>2</v>
      </c>
    </row>
    <row r="579" spans="1:11" x14ac:dyDescent="0.3">
      <c r="A579">
        <v>5</v>
      </c>
      <c r="B579" t="s">
        <v>27</v>
      </c>
      <c r="C579" s="1">
        <v>44586</v>
      </c>
      <c r="D579" s="2">
        <v>0.40069444444444446</v>
      </c>
      <c r="E579" s="1">
        <f t="shared" si="54"/>
        <v>44586.400694444441</v>
      </c>
      <c r="F579" s="3" t="str">
        <f t="shared" si="55"/>
        <v>Jan,2022</v>
      </c>
      <c r="G579">
        <f t="shared" si="56"/>
        <v>2022</v>
      </c>
      <c r="H579" t="str">
        <f t="shared" si="57"/>
        <v>Tue</v>
      </c>
      <c r="I579">
        <f t="shared" si="58"/>
        <v>9</v>
      </c>
      <c r="J579" t="str">
        <f t="shared" si="59"/>
        <v>YES</v>
      </c>
      <c r="K579" cm="1">
        <f t="array" ref="K579">_xlfn.XLOOKUP(Table10[[#This Row],[Severity_Level]],{"MINOR","MODERATE","SEVERE","FATAL"},{1,2,3,5})</f>
        <v>3</v>
      </c>
    </row>
    <row r="580" spans="1:11" x14ac:dyDescent="0.3">
      <c r="A580">
        <v>3</v>
      </c>
      <c r="B580" t="s">
        <v>32</v>
      </c>
      <c r="C580" s="1">
        <v>44586</v>
      </c>
      <c r="D580" s="2">
        <v>0.40138888888888891</v>
      </c>
      <c r="E580" s="1">
        <f t="shared" si="54"/>
        <v>44586.401388888888</v>
      </c>
      <c r="F580" s="3" t="str">
        <f t="shared" si="55"/>
        <v>Jan,2022</v>
      </c>
      <c r="G580">
        <f t="shared" si="56"/>
        <v>2022</v>
      </c>
      <c r="H580" t="str">
        <f t="shared" si="57"/>
        <v>Tue</v>
      </c>
      <c r="I580">
        <f t="shared" si="58"/>
        <v>9</v>
      </c>
      <c r="J580" t="str">
        <f t="shared" si="59"/>
        <v>YES</v>
      </c>
      <c r="K580" cm="1">
        <f t="array" ref="K580">_xlfn.XLOOKUP(Table10[[#This Row],[Severity_Level]],{"MINOR","MODERATE","SEVERE","FATAL"},{1,2,3,5})</f>
        <v>2</v>
      </c>
    </row>
    <row r="581" spans="1:11" x14ac:dyDescent="0.3">
      <c r="A581">
        <v>1</v>
      </c>
      <c r="B581" t="s">
        <v>40</v>
      </c>
      <c r="C581" s="1">
        <v>44586</v>
      </c>
      <c r="D581" s="2">
        <v>0.40208333333333335</v>
      </c>
      <c r="E581" s="1">
        <f t="shared" si="54"/>
        <v>44586.402083333334</v>
      </c>
      <c r="F581" s="3" t="str">
        <f t="shared" si="55"/>
        <v>Jan,2022</v>
      </c>
      <c r="G581">
        <f t="shared" si="56"/>
        <v>2022</v>
      </c>
      <c r="H581" t="str">
        <f t="shared" si="57"/>
        <v>Tue</v>
      </c>
      <c r="I581">
        <f t="shared" si="58"/>
        <v>9</v>
      </c>
      <c r="J581" t="str">
        <f t="shared" si="59"/>
        <v>YES</v>
      </c>
      <c r="K581" cm="1">
        <f t="array" ref="K581">_xlfn.XLOOKUP(Table10[[#This Row],[Severity_Level]],{"MINOR","MODERATE","SEVERE","FATAL"},{1,2,3,5})</f>
        <v>5</v>
      </c>
    </row>
    <row r="582" spans="1:11" x14ac:dyDescent="0.3">
      <c r="A582">
        <v>3</v>
      </c>
      <c r="B582" t="s">
        <v>16</v>
      </c>
      <c r="C582" s="1">
        <v>44586</v>
      </c>
      <c r="D582" s="2">
        <v>0.40277777777777779</v>
      </c>
      <c r="E582" s="1">
        <f t="shared" si="54"/>
        <v>44586.402777777781</v>
      </c>
      <c r="F582" s="3" t="str">
        <f t="shared" si="55"/>
        <v>Jan,2022</v>
      </c>
      <c r="G582">
        <f t="shared" si="56"/>
        <v>2022</v>
      </c>
      <c r="H582" t="str">
        <f t="shared" si="57"/>
        <v>Tue</v>
      </c>
      <c r="I582">
        <f t="shared" si="58"/>
        <v>9</v>
      </c>
      <c r="J582" t="str">
        <f t="shared" si="59"/>
        <v>YES</v>
      </c>
      <c r="K582" cm="1">
        <f t="array" ref="K582">_xlfn.XLOOKUP(Table10[[#This Row],[Severity_Level]],{"MINOR","MODERATE","SEVERE","FATAL"},{1,2,3,5})</f>
        <v>1</v>
      </c>
    </row>
    <row r="583" spans="1:11" x14ac:dyDescent="0.3">
      <c r="A583">
        <v>5</v>
      </c>
      <c r="B583" t="s">
        <v>16</v>
      </c>
      <c r="C583" s="1">
        <v>44586</v>
      </c>
      <c r="D583" s="2">
        <v>0.40347222222222223</v>
      </c>
      <c r="E583" s="1">
        <f t="shared" si="54"/>
        <v>44586.40347222222</v>
      </c>
      <c r="F583" s="3" t="str">
        <f t="shared" si="55"/>
        <v>Jan,2022</v>
      </c>
      <c r="G583">
        <f t="shared" si="56"/>
        <v>2022</v>
      </c>
      <c r="H583" t="str">
        <f t="shared" si="57"/>
        <v>Tue</v>
      </c>
      <c r="I583">
        <f t="shared" si="58"/>
        <v>9</v>
      </c>
      <c r="J583" t="str">
        <f t="shared" si="59"/>
        <v>YES</v>
      </c>
      <c r="K583" cm="1">
        <f t="array" ref="K583">_xlfn.XLOOKUP(Table10[[#This Row],[Severity_Level]],{"MINOR","MODERATE","SEVERE","FATAL"},{1,2,3,5})</f>
        <v>1</v>
      </c>
    </row>
    <row r="584" spans="1:11" x14ac:dyDescent="0.3">
      <c r="A584">
        <v>5</v>
      </c>
      <c r="B584" t="s">
        <v>40</v>
      </c>
      <c r="C584" s="1">
        <v>44586</v>
      </c>
      <c r="D584" s="2">
        <v>0.40416666666666667</v>
      </c>
      <c r="E584" s="1">
        <f t="shared" si="54"/>
        <v>44586.404166666667</v>
      </c>
      <c r="F584" s="3" t="str">
        <f t="shared" si="55"/>
        <v>Jan,2022</v>
      </c>
      <c r="G584">
        <f t="shared" si="56"/>
        <v>2022</v>
      </c>
      <c r="H584" t="str">
        <f t="shared" si="57"/>
        <v>Tue</v>
      </c>
      <c r="I584">
        <f t="shared" si="58"/>
        <v>9</v>
      </c>
      <c r="J584" t="str">
        <f t="shared" si="59"/>
        <v>YES</v>
      </c>
      <c r="K584" cm="1">
        <f t="array" ref="K584">_xlfn.XLOOKUP(Table10[[#This Row],[Severity_Level]],{"MINOR","MODERATE","SEVERE","FATAL"},{1,2,3,5})</f>
        <v>5</v>
      </c>
    </row>
    <row r="585" spans="1:11" x14ac:dyDescent="0.3">
      <c r="A585">
        <v>1</v>
      </c>
      <c r="B585" t="s">
        <v>32</v>
      </c>
      <c r="C585" s="1">
        <v>44586</v>
      </c>
      <c r="D585" s="2">
        <v>0.40486111111111112</v>
      </c>
      <c r="E585" s="1">
        <f t="shared" si="54"/>
        <v>44586.404861111114</v>
      </c>
      <c r="F585" s="3" t="str">
        <f t="shared" si="55"/>
        <v>Jan,2022</v>
      </c>
      <c r="G585">
        <f t="shared" si="56"/>
        <v>2022</v>
      </c>
      <c r="H585" t="str">
        <f t="shared" si="57"/>
        <v>Tue</v>
      </c>
      <c r="I585">
        <f t="shared" si="58"/>
        <v>9</v>
      </c>
      <c r="J585" t="str">
        <f t="shared" si="59"/>
        <v>YES</v>
      </c>
      <c r="K585" cm="1">
        <f t="array" ref="K585">_xlfn.XLOOKUP(Table10[[#This Row],[Severity_Level]],{"MINOR","MODERATE","SEVERE","FATAL"},{1,2,3,5})</f>
        <v>2</v>
      </c>
    </row>
    <row r="586" spans="1:11" x14ac:dyDescent="0.3">
      <c r="A586">
        <v>2</v>
      </c>
      <c r="B586" t="s">
        <v>27</v>
      </c>
      <c r="C586" s="1">
        <v>44586</v>
      </c>
      <c r="D586" s="2">
        <v>0.40555555555555556</v>
      </c>
      <c r="E586" s="1">
        <f t="shared" si="54"/>
        <v>44586.405555555553</v>
      </c>
      <c r="F586" s="3" t="str">
        <f t="shared" si="55"/>
        <v>Jan,2022</v>
      </c>
      <c r="G586">
        <f t="shared" si="56"/>
        <v>2022</v>
      </c>
      <c r="H586" t="str">
        <f t="shared" si="57"/>
        <v>Tue</v>
      </c>
      <c r="I586">
        <f t="shared" si="58"/>
        <v>9</v>
      </c>
      <c r="J586" t="str">
        <f t="shared" si="59"/>
        <v>YES</v>
      </c>
      <c r="K586" cm="1">
        <f t="array" ref="K586">_xlfn.XLOOKUP(Table10[[#This Row],[Severity_Level]],{"MINOR","MODERATE","SEVERE","FATAL"},{1,2,3,5})</f>
        <v>3</v>
      </c>
    </row>
    <row r="587" spans="1:11" x14ac:dyDescent="0.3">
      <c r="A587">
        <v>4</v>
      </c>
      <c r="B587" t="s">
        <v>27</v>
      </c>
      <c r="C587" s="1">
        <v>44586</v>
      </c>
      <c r="D587" s="2">
        <v>0.40625</v>
      </c>
      <c r="E587" s="1">
        <f t="shared" si="54"/>
        <v>44586.40625</v>
      </c>
      <c r="F587" s="3" t="str">
        <f t="shared" si="55"/>
        <v>Jan,2022</v>
      </c>
      <c r="G587">
        <f t="shared" si="56"/>
        <v>2022</v>
      </c>
      <c r="H587" t="str">
        <f t="shared" si="57"/>
        <v>Tue</v>
      </c>
      <c r="I587">
        <f t="shared" si="58"/>
        <v>9</v>
      </c>
      <c r="J587" t="str">
        <f t="shared" si="59"/>
        <v>YES</v>
      </c>
      <c r="K587" cm="1">
        <f t="array" ref="K587">_xlfn.XLOOKUP(Table10[[#This Row],[Severity_Level]],{"MINOR","MODERATE","SEVERE","FATAL"},{1,2,3,5})</f>
        <v>3</v>
      </c>
    </row>
    <row r="588" spans="1:11" x14ac:dyDescent="0.3">
      <c r="A588">
        <v>1</v>
      </c>
      <c r="B588" t="s">
        <v>40</v>
      </c>
      <c r="C588" s="1">
        <v>44586</v>
      </c>
      <c r="D588" s="2">
        <v>0.40694444444444444</v>
      </c>
      <c r="E588" s="1">
        <f t="shared" si="54"/>
        <v>44586.406944444447</v>
      </c>
      <c r="F588" s="3" t="str">
        <f t="shared" si="55"/>
        <v>Jan,2022</v>
      </c>
      <c r="G588">
        <f t="shared" si="56"/>
        <v>2022</v>
      </c>
      <c r="H588" t="str">
        <f t="shared" si="57"/>
        <v>Tue</v>
      </c>
      <c r="I588">
        <f t="shared" si="58"/>
        <v>9</v>
      </c>
      <c r="J588" t="str">
        <f t="shared" si="59"/>
        <v>YES</v>
      </c>
      <c r="K588" cm="1">
        <f t="array" ref="K588">_xlfn.XLOOKUP(Table10[[#This Row],[Severity_Level]],{"MINOR","MODERATE","SEVERE","FATAL"},{1,2,3,5})</f>
        <v>5</v>
      </c>
    </row>
    <row r="589" spans="1:11" x14ac:dyDescent="0.3">
      <c r="A589">
        <v>2</v>
      </c>
      <c r="B589" t="s">
        <v>27</v>
      </c>
      <c r="C589" s="1">
        <v>44586</v>
      </c>
      <c r="D589" s="2">
        <v>0.40763888888888888</v>
      </c>
      <c r="E589" s="1">
        <f t="shared" si="54"/>
        <v>44586.407638888886</v>
      </c>
      <c r="F589" s="3" t="str">
        <f t="shared" si="55"/>
        <v>Jan,2022</v>
      </c>
      <c r="G589">
        <f t="shared" si="56"/>
        <v>2022</v>
      </c>
      <c r="H589" t="str">
        <f t="shared" si="57"/>
        <v>Tue</v>
      </c>
      <c r="I589">
        <f t="shared" si="58"/>
        <v>9</v>
      </c>
      <c r="J589" t="str">
        <f t="shared" si="59"/>
        <v>YES</v>
      </c>
      <c r="K589" cm="1">
        <f t="array" ref="K589">_xlfn.XLOOKUP(Table10[[#This Row],[Severity_Level]],{"MINOR","MODERATE","SEVERE","FATAL"},{1,2,3,5})</f>
        <v>3</v>
      </c>
    </row>
    <row r="590" spans="1:11" x14ac:dyDescent="0.3">
      <c r="A590">
        <v>5</v>
      </c>
      <c r="B590" t="s">
        <v>40</v>
      </c>
      <c r="C590" s="1">
        <v>44586</v>
      </c>
      <c r="D590" s="2">
        <v>0.40833333333333333</v>
      </c>
      <c r="E590" s="1">
        <f t="shared" si="54"/>
        <v>44586.408333333333</v>
      </c>
      <c r="F590" s="3" t="str">
        <f t="shared" si="55"/>
        <v>Jan,2022</v>
      </c>
      <c r="G590">
        <f t="shared" si="56"/>
        <v>2022</v>
      </c>
      <c r="H590" t="str">
        <f t="shared" si="57"/>
        <v>Tue</v>
      </c>
      <c r="I590">
        <f t="shared" si="58"/>
        <v>9</v>
      </c>
      <c r="J590" t="str">
        <f t="shared" si="59"/>
        <v>YES</v>
      </c>
      <c r="K590" cm="1">
        <f t="array" ref="K590">_xlfn.XLOOKUP(Table10[[#This Row],[Severity_Level]],{"MINOR","MODERATE","SEVERE","FATAL"},{1,2,3,5})</f>
        <v>5</v>
      </c>
    </row>
    <row r="591" spans="1:11" x14ac:dyDescent="0.3">
      <c r="A591">
        <v>3</v>
      </c>
      <c r="B591" t="s">
        <v>27</v>
      </c>
      <c r="C591" s="1">
        <v>44586</v>
      </c>
      <c r="D591" s="2">
        <v>0.40902777777777777</v>
      </c>
      <c r="E591" s="1">
        <f t="shared" si="54"/>
        <v>44586.40902777778</v>
      </c>
      <c r="F591" s="3" t="str">
        <f t="shared" si="55"/>
        <v>Jan,2022</v>
      </c>
      <c r="G591">
        <f t="shared" si="56"/>
        <v>2022</v>
      </c>
      <c r="H591" t="str">
        <f t="shared" si="57"/>
        <v>Tue</v>
      </c>
      <c r="I591">
        <f t="shared" si="58"/>
        <v>9</v>
      </c>
      <c r="J591" t="str">
        <f t="shared" si="59"/>
        <v>YES</v>
      </c>
      <c r="K591" cm="1">
        <f t="array" ref="K591">_xlfn.XLOOKUP(Table10[[#This Row],[Severity_Level]],{"MINOR","MODERATE","SEVERE","FATAL"},{1,2,3,5})</f>
        <v>3</v>
      </c>
    </row>
    <row r="592" spans="1:11" x14ac:dyDescent="0.3">
      <c r="A592">
        <v>3</v>
      </c>
      <c r="B592" t="s">
        <v>27</v>
      </c>
      <c r="C592" s="1">
        <v>44586</v>
      </c>
      <c r="D592" s="2">
        <v>0.40972222222222221</v>
      </c>
      <c r="E592" s="1">
        <f t="shared" si="54"/>
        <v>44586.409722222219</v>
      </c>
      <c r="F592" s="3" t="str">
        <f t="shared" si="55"/>
        <v>Jan,2022</v>
      </c>
      <c r="G592">
        <f t="shared" si="56"/>
        <v>2022</v>
      </c>
      <c r="H592" t="str">
        <f t="shared" si="57"/>
        <v>Tue</v>
      </c>
      <c r="I592">
        <f t="shared" si="58"/>
        <v>9</v>
      </c>
      <c r="J592" t="str">
        <f t="shared" si="59"/>
        <v>YES</v>
      </c>
      <c r="K592" cm="1">
        <f t="array" ref="K592">_xlfn.XLOOKUP(Table10[[#This Row],[Severity_Level]],{"MINOR","MODERATE","SEVERE","FATAL"},{1,2,3,5})</f>
        <v>3</v>
      </c>
    </row>
    <row r="593" spans="1:11" x14ac:dyDescent="0.3">
      <c r="A593">
        <v>2</v>
      </c>
      <c r="B593" t="s">
        <v>40</v>
      </c>
      <c r="C593" s="1">
        <v>44586</v>
      </c>
      <c r="D593" s="2">
        <v>0.41041666666666665</v>
      </c>
      <c r="E593" s="1">
        <f t="shared" si="54"/>
        <v>44586.410416666666</v>
      </c>
      <c r="F593" s="3" t="str">
        <f t="shared" si="55"/>
        <v>Jan,2022</v>
      </c>
      <c r="G593">
        <f t="shared" si="56"/>
        <v>2022</v>
      </c>
      <c r="H593" t="str">
        <f t="shared" si="57"/>
        <v>Tue</v>
      </c>
      <c r="I593">
        <f t="shared" si="58"/>
        <v>9</v>
      </c>
      <c r="J593" t="str">
        <f t="shared" si="59"/>
        <v>YES</v>
      </c>
      <c r="K593" cm="1">
        <f t="array" ref="K593">_xlfn.XLOOKUP(Table10[[#This Row],[Severity_Level]],{"MINOR","MODERATE","SEVERE","FATAL"},{1,2,3,5})</f>
        <v>5</v>
      </c>
    </row>
    <row r="594" spans="1:11" x14ac:dyDescent="0.3">
      <c r="A594">
        <v>1</v>
      </c>
      <c r="B594" t="s">
        <v>27</v>
      </c>
      <c r="C594" s="1">
        <v>44586</v>
      </c>
      <c r="D594" s="2">
        <v>0.41111111111111109</v>
      </c>
      <c r="E594" s="1">
        <f t="shared" si="54"/>
        <v>44586.411111111112</v>
      </c>
      <c r="F594" s="3" t="str">
        <f t="shared" si="55"/>
        <v>Jan,2022</v>
      </c>
      <c r="G594">
        <f t="shared" si="56"/>
        <v>2022</v>
      </c>
      <c r="H594" t="str">
        <f t="shared" si="57"/>
        <v>Tue</v>
      </c>
      <c r="I594">
        <f t="shared" si="58"/>
        <v>9</v>
      </c>
      <c r="J594" t="str">
        <f t="shared" si="59"/>
        <v>YES</v>
      </c>
      <c r="K594" cm="1">
        <f t="array" ref="K594">_xlfn.XLOOKUP(Table10[[#This Row],[Severity_Level]],{"MINOR","MODERATE","SEVERE","FATAL"},{1,2,3,5})</f>
        <v>3</v>
      </c>
    </row>
    <row r="595" spans="1:11" x14ac:dyDescent="0.3">
      <c r="A595">
        <v>2</v>
      </c>
      <c r="B595" t="s">
        <v>32</v>
      </c>
      <c r="C595" s="1">
        <v>44586</v>
      </c>
      <c r="D595" s="2">
        <v>0.41180555555555554</v>
      </c>
      <c r="E595" s="1">
        <f t="shared" si="54"/>
        <v>44586.411805555559</v>
      </c>
      <c r="F595" s="3" t="str">
        <f t="shared" si="55"/>
        <v>Jan,2022</v>
      </c>
      <c r="G595">
        <f t="shared" si="56"/>
        <v>2022</v>
      </c>
      <c r="H595" t="str">
        <f t="shared" si="57"/>
        <v>Tue</v>
      </c>
      <c r="I595">
        <f t="shared" si="58"/>
        <v>9</v>
      </c>
      <c r="J595" t="str">
        <f t="shared" si="59"/>
        <v>YES</v>
      </c>
      <c r="K595" cm="1">
        <f t="array" ref="K595">_xlfn.XLOOKUP(Table10[[#This Row],[Severity_Level]],{"MINOR","MODERATE","SEVERE","FATAL"},{1,2,3,5})</f>
        <v>2</v>
      </c>
    </row>
    <row r="596" spans="1:11" x14ac:dyDescent="0.3">
      <c r="A596">
        <v>1</v>
      </c>
      <c r="B596" t="s">
        <v>32</v>
      </c>
      <c r="C596" s="1">
        <v>44586</v>
      </c>
      <c r="D596" s="2">
        <v>0.41249999999999998</v>
      </c>
      <c r="E596" s="1">
        <f t="shared" si="54"/>
        <v>44586.412499999999</v>
      </c>
      <c r="F596" s="3" t="str">
        <f t="shared" si="55"/>
        <v>Jan,2022</v>
      </c>
      <c r="G596">
        <f t="shared" si="56"/>
        <v>2022</v>
      </c>
      <c r="H596" t="str">
        <f t="shared" si="57"/>
        <v>Tue</v>
      </c>
      <c r="I596">
        <f t="shared" si="58"/>
        <v>9</v>
      </c>
      <c r="J596" t="str">
        <f t="shared" si="59"/>
        <v>YES</v>
      </c>
      <c r="K596" cm="1">
        <f t="array" ref="K596">_xlfn.XLOOKUP(Table10[[#This Row],[Severity_Level]],{"MINOR","MODERATE","SEVERE","FATAL"},{1,2,3,5})</f>
        <v>2</v>
      </c>
    </row>
    <row r="597" spans="1:11" x14ac:dyDescent="0.3">
      <c r="A597">
        <v>3</v>
      </c>
      <c r="B597" t="s">
        <v>27</v>
      </c>
      <c r="C597" s="1">
        <v>44586</v>
      </c>
      <c r="D597" s="2">
        <v>0.41319444444444442</v>
      </c>
      <c r="E597" s="1">
        <f t="shared" si="54"/>
        <v>44586.413194444445</v>
      </c>
      <c r="F597" s="3" t="str">
        <f t="shared" si="55"/>
        <v>Jan,2022</v>
      </c>
      <c r="G597">
        <f t="shared" si="56"/>
        <v>2022</v>
      </c>
      <c r="H597" t="str">
        <f t="shared" si="57"/>
        <v>Tue</v>
      </c>
      <c r="I597">
        <f t="shared" si="58"/>
        <v>9</v>
      </c>
      <c r="J597" t="str">
        <f t="shared" si="59"/>
        <v>YES</v>
      </c>
      <c r="K597" cm="1">
        <f t="array" ref="K597">_xlfn.XLOOKUP(Table10[[#This Row],[Severity_Level]],{"MINOR","MODERATE","SEVERE","FATAL"},{1,2,3,5})</f>
        <v>3</v>
      </c>
    </row>
    <row r="598" spans="1:11" x14ac:dyDescent="0.3">
      <c r="A598">
        <v>5</v>
      </c>
      <c r="B598" t="s">
        <v>27</v>
      </c>
      <c r="C598" s="1">
        <v>44586</v>
      </c>
      <c r="D598" s="2">
        <v>0.41388888888888886</v>
      </c>
      <c r="E598" s="1">
        <f t="shared" si="54"/>
        <v>44586.413888888892</v>
      </c>
      <c r="F598" s="3" t="str">
        <f t="shared" si="55"/>
        <v>Jan,2022</v>
      </c>
      <c r="G598">
        <f t="shared" si="56"/>
        <v>2022</v>
      </c>
      <c r="H598" t="str">
        <f t="shared" si="57"/>
        <v>Tue</v>
      </c>
      <c r="I598">
        <f t="shared" si="58"/>
        <v>9</v>
      </c>
      <c r="J598" t="str">
        <f t="shared" si="59"/>
        <v>YES</v>
      </c>
      <c r="K598" cm="1">
        <f t="array" ref="K598">_xlfn.XLOOKUP(Table10[[#This Row],[Severity_Level]],{"MINOR","MODERATE","SEVERE","FATAL"},{1,2,3,5})</f>
        <v>3</v>
      </c>
    </row>
    <row r="599" spans="1:11" x14ac:dyDescent="0.3">
      <c r="A599">
        <v>5</v>
      </c>
      <c r="B599" t="s">
        <v>27</v>
      </c>
      <c r="C599" s="1">
        <v>44586</v>
      </c>
      <c r="D599" s="2">
        <v>0.41458333333333336</v>
      </c>
      <c r="E599" s="1">
        <f t="shared" si="54"/>
        <v>44586.414583333331</v>
      </c>
      <c r="F599" s="3" t="str">
        <f t="shared" si="55"/>
        <v>Jan,2022</v>
      </c>
      <c r="G599">
        <f t="shared" si="56"/>
        <v>2022</v>
      </c>
      <c r="H599" t="str">
        <f t="shared" si="57"/>
        <v>Tue</v>
      </c>
      <c r="I599">
        <f t="shared" si="58"/>
        <v>9</v>
      </c>
      <c r="J599" t="str">
        <f t="shared" si="59"/>
        <v>YES</v>
      </c>
      <c r="K599" cm="1">
        <f t="array" ref="K599">_xlfn.XLOOKUP(Table10[[#This Row],[Severity_Level]],{"MINOR","MODERATE","SEVERE","FATAL"},{1,2,3,5})</f>
        <v>3</v>
      </c>
    </row>
    <row r="600" spans="1:11" x14ac:dyDescent="0.3">
      <c r="A600">
        <v>2</v>
      </c>
      <c r="B600" t="s">
        <v>27</v>
      </c>
      <c r="C600" s="1">
        <v>44586</v>
      </c>
      <c r="D600" s="2">
        <v>0.4152777777777778</v>
      </c>
      <c r="E600" s="1">
        <f t="shared" si="54"/>
        <v>44586.415277777778</v>
      </c>
      <c r="F600" s="3" t="str">
        <f t="shared" si="55"/>
        <v>Jan,2022</v>
      </c>
      <c r="G600">
        <f t="shared" si="56"/>
        <v>2022</v>
      </c>
      <c r="H600" t="str">
        <f t="shared" si="57"/>
        <v>Tue</v>
      </c>
      <c r="I600">
        <f t="shared" si="58"/>
        <v>9</v>
      </c>
      <c r="J600" t="str">
        <f t="shared" si="59"/>
        <v>YES</v>
      </c>
      <c r="K600" cm="1">
        <f t="array" ref="K600">_xlfn.XLOOKUP(Table10[[#This Row],[Severity_Level]],{"MINOR","MODERATE","SEVERE","FATAL"},{1,2,3,5})</f>
        <v>3</v>
      </c>
    </row>
    <row r="601" spans="1:11" x14ac:dyDescent="0.3">
      <c r="A601">
        <v>3</v>
      </c>
      <c r="B601" t="s">
        <v>16</v>
      </c>
      <c r="C601" s="1">
        <v>44586</v>
      </c>
      <c r="D601" s="2">
        <v>0.41597222222222224</v>
      </c>
      <c r="E601" s="1">
        <f t="shared" si="54"/>
        <v>44586.415972222225</v>
      </c>
      <c r="F601" s="3" t="str">
        <f t="shared" si="55"/>
        <v>Jan,2022</v>
      </c>
      <c r="G601">
        <f t="shared" si="56"/>
        <v>2022</v>
      </c>
      <c r="H601" t="str">
        <f t="shared" si="57"/>
        <v>Tue</v>
      </c>
      <c r="I601">
        <f t="shared" si="58"/>
        <v>9</v>
      </c>
      <c r="J601" t="str">
        <f t="shared" si="59"/>
        <v>YES</v>
      </c>
      <c r="K601" cm="1">
        <f t="array" ref="K601">_xlfn.XLOOKUP(Table10[[#This Row],[Severity_Level]],{"MINOR","MODERATE","SEVERE","FATAL"},{1,2,3,5})</f>
        <v>1</v>
      </c>
    </row>
    <row r="602" spans="1:11" x14ac:dyDescent="0.3">
      <c r="A602">
        <v>5</v>
      </c>
      <c r="B602" t="s">
        <v>16</v>
      </c>
      <c r="C602" s="1">
        <v>44587</v>
      </c>
      <c r="D602" s="2">
        <v>0.41666666666666669</v>
      </c>
      <c r="E602" s="1">
        <f t="shared" si="54"/>
        <v>44587.416666666664</v>
      </c>
      <c r="F602" s="3" t="str">
        <f t="shared" si="55"/>
        <v>Jan,2022</v>
      </c>
      <c r="G602">
        <f t="shared" si="56"/>
        <v>2022</v>
      </c>
      <c r="H602" t="str">
        <f t="shared" si="57"/>
        <v>Wed</v>
      </c>
      <c r="I602">
        <f t="shared" si="58"/>
        <v>10</v>
      </c>
      <c r="J602" t="str">
        <f t="shared" si="59"/>
        <v>NO</v>
      </c>
      <c r="K602" cm="1">
        <f t="array" ref="K602">_xlfn.XLOOKUP(Table10[[#This Row],[Severity_Level]],{"MINOR","MODERATE","SEVERE","FATAL"},{1,2,3,5})</f>
        <v>1</v>
      </c>
    </row>
    <row r="603" spans="1:11" x14ac:dyDescent="0.3">
      <c r="A603">
        <v>3</v>
      </c>
      <c r="B603" t="s">
        <v>16</v>
      </c>
      <c r="C603" s="1">
        <v>44587</v>
      </c>
      <c r="D603" s="2">
        <v>0.41736111111111113</v>
      </c>
      <c r="E603" s="1">
        <f t="shared" si="54"/>
        <v>44587.417361111111</v>
      </c>
      <c r="F603" s="3" t="str">
        <f t="shared" si="55"/>
        <v>Jan,2022</v>
      </c>
      <c r="G603">
        <f t="shared" si="56"/>
        <v>2022</v>
      </c>
      <c r="H603" t="str">
        <f t="shared" si="57"/>
        <v>Wed</v>
      </c>
      <c r="I603">
        <f t="shared" si="58"/>
        <v>10</v>
      </c>
      <c r="J603" t="str">
        <f t="shared" si="59"/>
        <v>NO</v>
      </c>
      <c r="K603" cm="1">
        <f t="array" ref="K603">_xlfn.XLOOKUP(Table10[[#This Row],[Severity_Level]],{"MINOR","MODERATE","SEVERE","FATAL"},{1,2,3,5})</f>
        <v>1</v>
      </c>
    </row>
    <row r="604" spans="1:11" x14ac:dyDescent="0.3">
      <c r="A604">
        <v>5</v>
      </c>
      <c r="B604" t="s">
        <v>27</v>
      </c>
      <c r="C604" s="1">
        <v>44587</v>
      </c>
      <c r="D604" s="2">
        <v>0.41805555555555557</v>
      </c>
      <c r="E604" s="1">
        <f t="shared" si="54"/>
        <v>44587.418055555558</v>
      </c>
      <c r="F604" s="3" t="str">
        <f t="shared" si="55"/>
        <v>Jan,2022</v>
      </c>
      <c r="G604">
        <f t="shared" si="56"/>
        <v>2022</v>
      </c>
      <c r="H604" t="str">
        <f t="shared" si="57"/>
        <v>Wed</v>
      </c>
      <c r="I604">
        <f t="shared" si="58"/>
        <v>10</v>
      </c>
      <c r="J604" t="str">
        <f t="shared" si="59"/>
        <v>NO</v>
      </c>
      <c r="K604" cm="1">
        <f t="array" ref="K604">_xlfn.XLOOKUP(Table10[[#This Row],[Severity_Level]],{"MINOR","MODERATE","SEVERE","FATAL"},{1,2,3,5})</f>
        <v>3</v>
      </c>
    </row>
    <row r="605" spans="1:11" x14ac:dyDescent="0.3">
      <c r="A605">
        <v>1</v>
      </c>
      <c r="B605" t="s">
        <v>16</v>
      </c>
      <c r="C605" s="1">
        <v>44587</v>
      </c>
      <c r="D605" s="2">
        <v>0.41875000000000001</v>
      </c>
      <c r="E605" s="1">
        <f t="shared" si="54"/>
        <v>44587.418749999997</v>
      </c>
      <c r="F605" s="3" t="str">
        <f t="shared" si="55"/>
        <v>Jan,2022</v>
      </c>
      <c r="G605">
        <f t="shared" si="56"/>
        <v>2022</v>
      </c>
      <c r="H605" t="str">
        <f t="shared" si="57"/>
        <v>Wed</v>
      </c>
      <c r="I605">
        <f t="shared" si="58"/>
        <v>10</v>
      </c>
      <c r="J605" t="str">
        <f t="shared" si="59"/>
        <v>NO</v>
      </c>
      <c r="K605" cm="1">
        <f t="array" ref="K605">_xlfn.XLOOKUP(Table10[[#This Row],[Severity_Level]],{"MINOR","MODERATE","SEVERE","FATAL"},{1,2,3,5})</f>
        <v>1</v>
      </c>
    </row>
    <row r="606" spans="1:11" x14ac:dyDescent="0.3">
      <c r="A606">
        <v>4</v>
      </c>
      <c r="B606" t="s">
        <v>32</v>
      </c>
      <c r="C606" s="1">
        <v>44587</v>
      </c>
      <c r="D606" s="2">
        <v>0.41944444444444445</v>
      </c>
      <c r="E606" s="1">
        <f t="shared" si="54"/>
        <v>44587.419444444444</v>
      </c>
      <c r="F606" s="3" t="str">
        <f t="shared" si="55"/>
        <v>Jan,2022</v>
      </c>
      <c r="G606">
        <f t="shared" si="56"/>
        <v>2022</v>
      </c>
      <c r="H606" t="str">
        <f t="shared" si="57"/>
        <v>Wed</v>
      </c>
      <c r="I606">
        <f t="shared" si="58"/>
        <v>10</v>
      </c>
      <c r="J606" t="str">
        <f t="shared" si="59"/>
        <v>NO</v>
      </c>
      <c r="K606" cm="1">
        <f t="array" ref="K606">_xlfn.XLOOKUP(Table10[[#This Row],[Severity_Level]],{"MINOR","MODERATE","SEVERE","FATAL"},{1,2,3,5})</f>
        <v>2</v>
      </c>
    </row>
    <row r="607" spans="1:11" x14ac:dyDescent="0.3">
      <c r="A607">
        <v>2</v>
      </c>
      <c r="B607" t="s">
        <v>40</v>
      </c>
      <c r="C607" s="1">
        <v>44587</v>
      </c>
      <c r="D607" s="2">
        <v>0.4201388888888889</v>
      </c>
      <c r="E607" s="1">
        <f t="shared" si="54"/>
        <v>44587.420138888891</v>
      </c>
      <c r="F607" s="3" t="str">
        <f t="shared" si="55"/>
        <v>Jan,2022</v>
      </c>
      <c r="G607">
        <f t="shared" si="56"/>
        <v>2022</v>
      </c>
      <c r="H607" t="str">
        <f t="shared" si="57"/>
        <v>Wed</v>
      </c>
      <c r="I607">
        <f t="shared" si="58"/>
        <v>10</v>
      </c>
      <c r="J607" t="str">
        <f t="shared" si="59"/>
        <v>NO</v>
      </c>
      <c r="K607" cm="1">
        <f t="array" ref="K607">_xlfn.XLOOKUP(Table10[[#This Row],[Severity_Level]],{"MINOR","MODERATE","SEVERE","FATAL"},{1,2,3,5})</f>
        <v>5</v>
      </c>
    </row>
    <row r="608" spans="1:11" x14ac:dyDescent="0.3">
      <c r="A608">
        <v>3</v>
      </c>
      <c r="B608" t="s">
        <v>40</v>
      </c>
      <c r="C608" s="1">
        <v>44587</v>
      </c>
      <c r="D608" s="2">
        <v>0.42083333333333334</v>
      </c>
      <c r="E608" s="1">
        <f t="shared" si="54"/>
        <v>44587.42083333333</v>
      </c>
      <c r="F608" s="3" t="str">
        <f t="shared" si="55"/>
        <v>Jan,2022</v>
      </c>
      <c r="G608">
        <f t="shared" si="56"/>
        <v>2022</v>
      </c>
      <c r="H608" t="str">
        <f t="shared" si="57"/>
        <v>Wed</v>
      </c>
      <c r="I608">
        <f t="shared" si="58"/>
        <v>10</v>
      </c>
      <c r="J608" t="str">
        <f t="shared" si="59"/>
        <v>NO</v>
      </c>
      <c r="K608" cm="1">
        <f t="array" ref="K608">_xlfn.XLOOKUP(Table10[[#This Row],[Severity_Level]],{"MINOR","MODERATE","SEVERE","FATAL"},{1,2,3,5})</f>
        <v>5</v>
      </c>
    </row>
    <row r="609" spans="1:11" x14ac:dyDescent="0.3">
      <c r="A609">
        <v>2</v>
      </c>
      <c r="B609" t="s">
        <v>32</v>
      </c>
      <c r="C609" s="1">
        <v>44587</v>
      </c>
      <c r="D609" s="2">
        <v>0.42152777777777778</v>
      </c>
      <c r="E609" s="1">
        <f t="shared" si="54"/>
        <v>44587.421527777777</v>
      </c>
      <c r="F609" s="3" t="str">
        <f t="shared" si="55"/>
        <v>Jan,2022</v>
      </c>
      <c r="G609">
        <f t="shared" si="56"/>
        <v>2022</v>
      </c>
      <c r="H609" t="str">
        <f t="shared" si="57"/>
        <v>Wed</v>
      </c>
      <c r="I609">
        <f t="shared" si="58"/>
        <v>10</v>
      </c>
      <c r="J609" t="str">
        <f t="shared" si="59"/>
        <v>NO</v>
      </c>
      <c r="K609" cm="1">
        <f t="array" ref="K609">_xlfn.XLOOKUP(Table10[[#This Row],[Severity_Level]],{"MINOR","MODERATE","SEVERE","FATAL"},{1,2,3,5})</f>
        <v>2</v>
      </c>
    </row>
    <row r="610" spans="1:11" x14ac:dyDescent="0.3">
      <c r="A610">
        <v>1</v>
      </c>
      <c r="B610" t="s">
        <v>16</v>
      </c>
      <c r="C610" s="1">
        <v>44587</v>
      </c>
      <c r="D610" s="2">
        <v>0.42222222222222222</v>
      </c>
      <c r="E610" s="1">
        <f t="shared" si="54"/>
        <v>44587.422222222223</v>
      </c>
      <c r="F610" s="3" t="str">
        <f t="shared" si="55"/>
        <v>Jan,2022</v>
      </c>
      <c r="G610">
        <f t="shared" si="56"/>
        <v>2022</v>
      </c>
      <c r="H610" t="str">
        <f t="shared" si="57"/>
        <v>Wed</v>
      </c>
      <c r="I610">
        <f t="shared" si="58"/>
        <v>10</v>
      </c>
      <c r="J610" t="str">
        <f t="shared" si="59"/>
        <v>NO</v>
      </c>
      <c r="K610" cm="1">
        <f t="array" ref="K610">_xlfn.XLOOKUP(Table10[[#This Row],[Severity_Level]],{"MINOR","MODERATE","SEVERE","FATAL"},{1,2,3,5})</f>
        <v>1</v>
      </c>
    </row>
    <row r="611" spans="1:11" x14ac:dyDescent="0.3">
      <c r="A611">
        <v>2</v>
      </c>
      <c r="B611" t="s">
        <v>27</v>
      </c>
      <c r="C611" s="1">
        <v>44587</v>
      </c>
      <c r="D611" s="2">
        <v>0.42291666666666666</v>
      </c>
      <c r="E611" s="1">
        <f t="shared" si="54"/>
        <v>44587.42291666667</v>
      </c>
      <c r="F611" s="3" t="str">
        <f t="shared" si="55"/>
        <v>Jan,2022</v>
      </c>
      <c r="G611">
        <f t="shared" si="56"/>
        <v>2022</v>
      </c>
      <c r="H611" t="str">
        <f t="shared" si="57"/>
        <v>Wed</v>
      </c>
      <c r="I611">
        <f t="shared" si="58"/>
        <v>10</v>
      </c>
      <c r="J611" t="str">
        <f t="shared" si="59"/>
        <v>NO</v>
      </c>
      <c r="K611" cm="1">
        <f t="array" ref="K611">_xlfn.XLOOKUP(Table10[[#This Row],[Severity_Level]],{"MINOR","MODERATE","SEVERE","FATAL"},{1,2,3,5})</f>
        <v>3</v>
      </c>
    </row>
    <row r="612" spans="1:11" x14ac:dyDescent="0.3">
      <c r="A612">
        <v>1</v>
      </c>
      <c r="B612" t="s">
        <v>32</v>
      </c>
      <c r="C612" s="1">
        <v>44587</v>
      </c>
      <c r="D612" s="2">
        <v>0.4236111111111111</v>
      </c>
      <c r="E612" s="1">
        <f t="shared" si="54"/>
        <v>44587.423611111109</v>
      </c>
      <c r="F612" s="3" t="str">
        <f t="shared" si="55"/>
        <v>Jan,2022</v>
      </c>
      <c r="G612">
        <f t="shared" si="56"/>
        <v>2022</v>
      </c>
      <c r="H612" t="str">
        <f t="shared" si="57"/>
        <v>Wed</v>
      </c>
      <c r="I612">
        <f t="shared" si="58"/>
        <v>10</v>
      </c>
      <c r="J612" t="str">
        <f t="shared" si="59"/>
        <v>NO</v>
      </c>
      <c r="K612" cm="1">
        <f t="array" ref="K612">_xlfn.XLOOKUP(Table10[[#This Row],[Severity_Level]],{"MINOR","MODERATE","SEVERE","FATAL"},{1,2,3,5})</f>
        <v>2</v>
      </c>
    </row>
    <row r="613" spans="1:11" x14ac:dyDescent="0.3">
      <c r="A613">
        <v>5</v>
      </c>
      <c r="B613" t="s">
        <v>16</v>
      </c>
      <c r="C613" s="1">
        <v>44587</v>
      </c>
      <c r="D613" s="2">
        <v>0.42430555555555555</v>
      </c>
      <c r="E613" s="1">
        <f t="shared" si="54"/>
        <v>44587.424305555556</v>
      </c>
      <c r="F613" s="3" t="str">
        <f t="shared" si="55"/>
        <v>Jan,2022</v>
      </c>
      <c r="G613">
        <f t="shared" si="56"/>
        <v>2022</v>
      </c>
      <c r="H613" t="str">
        <f t="shared" si="57"/>
        <v>Wed</v>
      </c>
      <c r="I613">
        <f t="shared" si="58"/>
        <v>10</v>
      </c>
      <c r="J613" t="str">
        <f t="shared" si="59"/>
        <v>NO</v>
      </c>
      <c r="K613" cm="1">
        <f t="array" ref="K613">_xlfn.XLOOKUP(Table10[[#This Row],[Severity_Level]],{"MINOR","MODERATE","SEVERE","FATAL"},{1,2,3,5})</f>
        <v>1</v>
      </c>
    </row>
    <row r="614" spans="1:11" x14ac:dyDescent="0.3">
      <c r="A614">
        <v>4</v>
      </c>
      <c r="B614" t="s">
        <v>32</v>
      </c>
      <c r="C614" s="1">
        <v>44587</v>
      </c>
      <c r="D614" s="2">
        <v>0.42499999999999999</v>
      </c>
      <c r="E614" s="1">
        <f t="shared" si="54"/>
        <v>44587.425000000003</v>
      </c>
      <c r="F614" s="3" t="str">
        <f t="shared" si="55"/>
        <v>Jan,2022</v>
      </c>
      <c r="G614">
        <f t="shared" si="56"/>
        <v>2022</v>
      </c>
      <c r="H614" t="str">
        <f t="shared" si="57"/>
        <v>Wed</v>
      </c>
      <c r="I614">
        <f t="shared" si="58"/>
        <v>10</v>
      </c>
      <c r="J614" t="str">
        <f t="shared" si="59"/>
        <v>NO</v>
      </c>
      <c r="K614" cm="1">
        <f t="array" ref="K614">_xlfn.XLOOKUP(Table10[[#This Row],[Severity_Level]],{"MINOR","MODERATE","SEVERE","FATAL"},{1,2,3,5})</f>
        <v>2</v>
      </c>
    </row>
    <row r="615" spans="1:11" x14ac:dyDescent="0.3">
      <c r="A615">
        <v>4</v>
      </c>
      <c r="B615" t="s">
        <v>16</v>
      </c>
      <c r="C615" s="1">
        <v>44587</v>
      </c>
      <c r="D615" s="2">
        <v>0.42569444444444443</v>
      </c>
      <c r="E615" s="1">
        <f t="shared" si="54"/>
        <v>44587.425694444442</v>
      </c>
      <c r="F615" s="3" t="str">
        <f t="shared" si="55"/>
        <v>Jan,2022</v>
      </c>
      <c r="G615">
        <f t="shared" si="56"/>
        <v>2022</v>
      </c>
      <c r="H615" t="str">
        <f t="shared" si="57"/>
        <v>Wed</v>
      </c>
      <c r="I615">
        <f t="shared" si="58"/>
        <v>10</v>
      </c>
      <c r="J615" t="str">
        <f t="shared" si="59"/>
        <v>NO</v>
      </c>
      <c r="K615" cm="1">
        <f t="array" ref="K615">_xlfn.XLOOKUP(Table10[[#This Row],[Severity_Level]],{"MINOR","MODERATE","SEVERE","FATAL"},{1,2,3,5})</f>
        <v>1</v>
      </c>
    </row>
    <row r="616" spans="1:11" x14ac:dyDescent="0.3">
      <c r="A616">
        <v>4</v>
      </c>
      <c r="B616" t="s">
        <v>32</v>
      </c>
      <c r="C616" s="1">
        <v>44587</v>
      </c>
      <c r="D616" s="2">
        <v>0.42638888888888887</v>
      </c>
      <c r="E616" s="1">
        <f t="shared" si="54"/>
        <v>44587.426388888889</v>
      </c>
      <c r="F616" s="3" t="str">
        <f t="shared" si="55"/>
        <v>Jan,2022</v>
      </c>
      <c r="G616">
        <f t="shared" si="56"/>
        <v>2022</v>
      </c>
      <c r="H616" t="str">
        <f t="shared" si="57"/>
        <v>Wed</v>
      </c>
      <c r="I616">
        <f t="shared" si="58"/>
        <v>10</v>
      </c>
      <c r="J616" t="str">
        <f t="shared" si="59"/>
        <v>NO</v>
      </c>
      <c r="K616" cm="1">
        <f t="array" ref="K616">_xlfn.XLOOKUP(Table10[[#This Row],[Severity_Level]],{"MINOR","MODERATE","SEVERE","FATAL"},{1,2,3,5})</f>
        <v>2</v>
      </c>
    </row>
    <row r="617" spans="1:11" x14ac:dyDescent="0.3">
      <c r="A617">
        <v>3</v>
      </c>
      <c r="B617" t="s">
        <v>40</v>
      </c>
      <c r="C617" s="1">
        <v>44587</v>
      </c>
      <c r="D617" s="2">
        <v>0.42708333333333331</v>
      </c>
      <c r="E617" s="1">
        <f t="shared" si="54"/>
        <v>44587.427083333336</v>
      </c>
      <c r="F617" s="3" t="str">
        <f t="shared" si="55"/>
        <v>Jan,2022</v>
      </c>
      <c r="G617">
        <f t="shared" si="56"/>
        <v>2022</v>
      </c>
      <c r="H617" t="str">
        <f t="shared" si="57"/>
        <v>Wed</v>
      </c>
      <c r="I617">
        <f t="shared" si="58"/>
        <v>10</v>
      </c>
      <c r="J617" t="str">
        <f t="shared" si="59"/>
        <v>NO</v>
      </c>
      <c r="K617" cm="1">
        <f t="array" ref="K617">_xlfn.XLOOKUP(Table10[[#This Row],[Severity_Level]],{"MINOR","MODERATE","SEVERE","FATAL"},{1,2,3,5})</f>
        <v>5</v>
      </c>
    </row>
    <row r="618" spans="1:11" x14ac:dyDescent="0.3">
      <c r="A618">
        <v>5</v>
      </c>
      <c r="B618" t="s">
        <v>40</v>
      </c>
      <c r="C618" s="1">
        <v>44587</v>
      </c>
      <c r="D618" s="2">
        <v>0.42777777777777776</v>
      </c>
      <c r="E618" s="1">
        <f t="shared" si="54"/>
        <v>44587.427777777775</v>
      </c>
      <c r="F618" s="3" t="str">
        <f t="shared" si="55"/>
        <v>Jan,2022</v>
      </c>
      <c r="G618">
        <f t="shared" si="56"/>
        <v>2022</v>
      </c>
      <c r="H618" t="str">
        <f t="shared" si="57"/>
        <v>Wed</v>
      </c>
      <c r="I618">
        <f t="shared" si="58"/>
        <v>10</v>
      </c>
      <c r="J618" t="str">
        <f t="shared" si="59"/>
        <v>NO</v>
      </c>
      <c r="K618" cm="1">
        <f t="array" ref="K618">_xlfn.XLOOKUP(Table10[[#This Row],[Severity_Level]],{"MINOR","MODERATE","SEVERE","FATAL"},{1,2,3,5})</f>
        <v>5</v>
      </c>
    </row>
    <row r="619" spans="1:11" x14ac:dyDescent="0.3">
      <c r="A619">
        <v>4</v>
      </c>
      <c r="B619" t="s">
        <v>27</v>
      </c>
      <c r="C619" s="1">
        <v>44587</v>
      </c>
      <c r="D619" s="2">
        <v>0.4284722222222222</v>
      </c>
      <c r="E619" s="1">
        <f t="shared" si="54"/>
        <v>44587.428472222222</v>
      </c>
      <c r="F619" s="3" t="str">
        <f t="shared" si="55"/>
        <v>Jan,2022</v>
      </c>
      <c r="G619">
        <f t="shared" si="56"/>
        <v>2022</v>
      </c>
      <c r="H619" t="str">
        <f t="shared" si="57"/>
        <v>Wed</v>
      </c>
      <c r="I619">
        <f t="shared" si="58"/>
        <v>10</v>
      </c>
      <c r="J619" t="str">
        <f t="shared" si="59"/>
        <v>NO</v>
      </c>
      <c r="K619" cm="1">
        <f t="array" ref="K619">_xlfn.XLOOKUP(Table10[[#This Row],[Severity_Level]],{"MINOR","MODERATE","SEVERE","FATAL"},{1,2,3,5})</f>
        <v>3</v>
      </c>
    </row>
    <row r="620" spans="1:11" x14ac:dyDescent="0.3">
      <c r="A620">
        <v>4</v>
      </c>
      <c r="B620" t="s">
        <v>16</v>
      </c>
      <c r="C620" s="1">
        <v>44587</v>
      </c>
      <c r="D620" s="2">
        <v>0.42916666666666664</v>
      </c>
      <c r="E620" s="1">
        <f t="shared" si="54"/>
        <v>44587.429166666669</v>
      </c>
      <c r="F620" s="3" t="str">
        <f t="shared" si="55"/>
        <v>Jan,2022</v>
      </c>
      <c r="G620">
        <f t="shared" si="56"/>
        <v>2022</v>
      </c>
      <c r="H620" t="str">
        <f t="shared" si="57"/>
        <v>Wed</v>
      </c>
      <c r="I620">
        <f t="shared" si="58"/>
        <v>10</v>
      </c>
      <c r="J620" t="str">
        <f t="shared" si="59"/>
        <v>NO</v>
      </c>
      <c r="K620" cm="1">
        <f t="array" ref="K620">_xlfn.XLOOKUP(Table10[[#This Row],[Severity_Level]],{"MINOR","MODERATE","SEVERE","FATAL"},{1,2,3,5})</f>
        <v>1</v>
      </c>
    </row>
    <row r="621" spans="1:11" x14ac:dyDescent="0.3">
      <c r="A621">
        <v>3</v>
      </c>
      <c r="B621" t="s">
        <v>27</v>
      </c>
      <c r="C621" s="1">
        <v>44587</v>
      </c>
      <c r="D621" s="2">
        <v>0.42986111111111114</v>
      </c>
      <c r="E621" s="1">
        <f t="shared" si="54"/>
        <v>44587.429861111108</v>
      </c>
      <c r="F621" s="3" t="str">
        <f t="shared" si="55"/>
        <v>Jan,2022</v>
      </c>
      <c r="G621">
        <f t="shared" si="56"/>
        <v>2022</v>
      </c>
      <c r="H621" t="str">
        <f t="shared" si="57"/>
        <v>Wed</v>
      </c>
      <c r="I621">
        <f t="shared" si="58"/>
        <v>10</v>
      </c>
      <c r="J621" t="str">
        <f t="shared" si="59"/>
        <v>NO</v>
      </c>
      <c r="K621" cm="1">
        <f t="array" ref="K621">_xlfn.XLOOKUP(Table10[[#This Row],[Severity_Level]],{"MINOR","MODERATE","SEVERE","FATAL"},{1,2,3,5})</f>
        <v>3</v>
      </c>
    </row>
    <row r="622" spans="1:11" x14ac:dyDescent="0.3">
      <c r="A622">
        <v>5</v>
      </c>
      <c r="B622" t="s">
        <v>40</v>
      </c>
      <c r="C622" s="1">
        <v>44587</v>
      </c>
      <c r="D622" s="2">
        <v>0.43055555555555558</v>
      </c>
      <c r="E622" s="1">
        <f t="shared" si="54"/>
        <v>44587.430555555555</v>
      </c>
      <c r="F622" s="3" t="str">
        <f t="shared" si="55"/>
        <v>Jan,2022</v>
      </c>
      <c r="G622">
        <f t="shared" si="56"/>
        <v>2022</v>
      </c>
      <c r="H622" t="str">
        <f t="shared" si="57"/>
        <v>Wed</v>
      </c>
      <c r="I622">
        <f t="shared" si="58"/>
        <v>10</v>
      </c>
      <c r="J622" t="str">
        <f t="shared" si="59"/>
        <v>NO</v>
      </c>
      <c r="K622" cm="1">
        <f t="array" ref="K622">_xlfn.XLOOKUP(Table10[[#This Row],[Severity_Level]],{"MINOR","MODERATE","SEVERE","FATAL"},{1,2,3,5})</f>
        <v>5</v>
      </c>
    </row>
    <row r="623" spans="1:11" x14ac:dyDescent="0.3">
      <c r="A623">
        <v>3</v>
      </c>
      <c r="B623" t="s">
        <v>16</v>
      </c>
      <c r="C623" s="1">
        <v>44587</v>
      </c>
      <c r="D623" s="2">
        <v>0.43125000000000002</v>
      </c>
      <c r="E623" s="1">
        <f t="shared" si="54"/>
        <v>44587.431250000001</v>
      </c>
      <c r="F623" s="3" t="str">
        <f t="shared" si="55"/>
        <v>Jan,2022</v>
      </c>
      <c r="G623">
        <f t="shared" si="56"/>
        <v>2022</v>
      </c>
      <c r="H623" t="str">
        <f t="shared" si="57"/>
        <v>Wed</v>
      </c>
      <c r="I623">
        <f t="shared" si="58"/>
        <v>10</v>
      </c>
      <c r="J623" t="str">
        <f t="shared" si="59"/>
        <v>NO</v>
      </c>
      <c r="K623" cm="1">
        <f t="array" ref="K623">_xlfn.XLOOKUP(Table10[[#This Row],[Severity_Level]],{"MINOR","MODERATE","SEVERE","FATAL"},{1,2,3,5})</f>
        <v>1</v>
      </c>
    </row>
    <row r="624" spans="1:11" x14ac:dyDescent="0.3">
      <c r="A624">
        <v>1</v>
      </c>
      <c r="B624" t="s">
        <v>27</v>
      </c>
      <c r="C624" s="1">
        <v>44587</v>
      </c>
      <c r="D624" s="2">
        <v>0.43194444444444446</v>
      </c>
      <c r="E624" s="1">
        <f t="shared" si="54"/>
        <v>44587.431944444441</v>
      </c>
      <c r="F624" s="3" t="str">
        <f t="shared" si="55"/>
        <v>Jan,2022</v>
      </c>
      <c r="G624">
        <f t="shared" si="56"/>
        <v>2022</v>
      </c>
      <c r="H624" t="str">
        <f t="shared" si="57"/>
        <v>Wed</v>
      </c>
      <c r="I624">
        <f t="shared" si="58"/>
        <v>10</v>
      </c>
      <c r="J624" t="str">
        <f t="shared" si="59"/>
        <v>NO</v>
      </c>
      <c r="K624" cm="1">
        <f t="array" ref="K624">_xlfn.XLOOKUP(Table10[[#This Row],[Severity_Level]],{"MINOR","MODERATE","SEVERE","FATAL"},{1,2,3,5})</f>
        <v>3</v>
      </c>
    </row>
    <row r="625" spans="1:11" x14ac:dyDescent="0.3">
      <c r="A625">
        <v>3</v>
      </c>
      <c r="B625" t="s">
        <v>40</v>
      </c>
      <c r="C625" s="1">
        <v>44587</v>
      </c>
      <c r="D625" s="2">
        <v>0.43263888888888891</v>
      </c>
      <c r="E625" s="1">
        <f t="shared" si="54"/>
        <v>44587.432638888888</v>
      </c>
      <c r="F625" s="3" t="str">
        <f t="shared" si="55"/>
        <v>Jan,2022</v>
      </c>
      <c r="G625">
        <f t="shared" si="56"/>
        <v>2022</v>
      </c>
      <c r="H625" t="str">
        <f t="shared" si="57"/>
        <v>Wed</v>
      </c>
      <c r="I625">
        <f t="shared" si="58"/>
        <v>10</v>
      </c>
      <c r="J625" t="str">
        <f t="shared" si="59"/>
        <v>NO</v>
      </c>
      <c r="K625" cm="1">
        <f t="array" ref="K625">_xlfn.XLOOKUP(Table10[[#This Row],[Severity_Level]],{"MINOR","MODERATE","SEVERE","FATAL"},{1,2,3,5})</f>
        <v>5</v>
      </c>
    </row>
    <row r="626" spans="1:11" x14ac:dyDescent="0.3">
      <c r="A626">
        <v>1</v>
      </c>
      <c r="B626" t="s">
        <v>32</v>
      </c>
      <c r="C626" s="1">
        <v>44588</v>
      </c>
      <c r="D626" s="2">
        <v>0.43333333333333335</v>
      </c>
      <c r="E626" s="1">
        <f t="shared" si="54"/>
        <v>44588.433333333334</v>
      </c>
      <c r="F626" s="3" t="str">
        <f t="shared" si="55"/>
        <v>Jan,2022</v>
      </c>
      <c r="G626">
        <f t="shared" si="56"/>
        <v>2022</v>
      </c>
      <c r="H626" t="str">
        <f t="shared" si="57"/>
        <v>Thu</v>
      </c>
      <c r="I626">
        <f t="shared" si="58"/>
        <v>10</v>
      </c>
      <c r="J626" t="str">
        <f t="shared" si="59"/>
        <v>NO</v>
      </c>
      <c r="K626" cm="1">
        <f t="array" ref="K626">_xlfn.XLOOKUP(Table10[[#This Row],[Severity_Level]],{"MINOR","MODERATE","SEVERE","FATAL"},{1,2,3,5})</f>
        <v>2</v>
      </c>
    </row>
    <row r="627" spans="1:11" x14ac:dyDescent="0.3">
      <c r="A627">
        <v>5</v>
      </c>
      <c r="B627" t="s">
        <v>32</v>
      </c>
      <c r="C627" s="1">
        <v>44588</v>
      </c>
      <c r="D627" s="2">
        <v>0.43402777777777779</v>
      </c>
      <c r="E627" s="1">
        <f t="shared" si="54"/>
        <v>44588.434027777781</v>
      </c>
      <c r="F627" s="3" t="str">
        <f t="shared" si="55"/>
        <v>Jan,2022</v>
      </c>
      <c r="G627">
        <f t="shared" si="56"/>
        <v>2022</v>
      </c>
      <c r="H627" t="str">
        <f t="shared" si="57"/>
        <v>Thu</v>
      </c>
      <c r="I627">
        <f t="shared" si="58"/>
        <v>10</v>
      </c>
      <c r="J627" t="str">
        <f t="shared" si="59"/>
        <v>NO</v>
      </c>
      <c r="K627" cm="1">
        <f t="array" ref="K627">_xlfn.XLOOKUP(Table10[[#This Row],[Severity_Level]],{"MINOR","MODERATE","SEVERE","FATAL"},{1,2,3,5})</f>
        <v>2</v>
      </c>
    </row>
    <row r="628" spans="1:11" x14ac:dyDescent="0.3">
      <c r="A628">
        <v>4</v>
      </c>
      <c r="B628" t="s">
        <v>16</v>
      </c>
      <c r="C628" s="1">
        <v>44588</v>
      </c>
      <c r="D628" s="2">
        <v>0.43472222222222223</v>
      </c>
      <c r="E628" s="1">
        <f t="shared" si="54"/>
        <v>44588.43472222222</v>
      </c>
      <c r="F628" s="3" t="str">
        <f t="shared" si="55"/>
        <v>Jan,2022</v>
      </c>
      <c r="G628">
        <f t="shared" si="56"/>
        <v>2022</v>
      </c>
      <c r="H628" t="str">
        <f t="shared" si="57"/>
        <v>Thu</v>
      </c>
      <c r="I628">
        <f t="shared" si="58"/>
        <v>10</v>
      </c>
      <c r="J628" t="str">
        <f t="shared" si="59"/>
        <v>NO</v>
      </c>
      <c r="K628" cm="1">
        <f t="array" ref="K628">_xlfn.XLOOKUP(Table10[[#This Row],[Severity_Level]],{"MINOR","MODERATE","SEVERE","FATAL"},{1,2,3,5})</f>
        <v>1</v>
      </c>
    </row>
    <row r="629" spans="1:11" x14ac:dyDescent="0.3">
      <c r="A629">
        <v>3</v>
      </c>
      <c r="B629" t="s">
        <v>16</v>
      </c>
      <c r="C629" s="1">
        <v>44588</v>
      </c>
      <c r="D629" s="2">
        <v>0.43541666666666667</v>
      </c>
      <c r="E629" s="1">
        <f t="shared" si="54"/>
        <v>44588.435416666667</v>
      </c>
      <c r="F629" s="3" t="str">
        <f t="shared" si="55"/>
        <v>Jan,2022</v>
      </c>
      <c r="G629">
        <f t="shared" si="56"/>
        <v>2022</v>
      </c>
      <c r="H629" t="str">
        <f t="shared" si="57"/>
        <v>Thu</v>
      </c>
      <c r="I629">
        <f t="shared" si="58"/>
        <v>10</v>
      </c>
      <c r="J629" t="str">
        <f t="shared" si="59"/>
        <v>NO</v>
      </c>
      <c r="K629" cm="1">
        <f t="array" ref="K629">_xlfn.XLOOKUP(Table10[[#This Row],[Severity_Level]],{"MINOR","MODERATE","SEVERE","FATAL"},{1,2,3,5})</f>
        <v>1</v>
      </c>
    </row>
    <row r="630" spans="1:11" x14ac:dyDescent="0.3">
      <c r="A630">
        <v>5</v>
      </c>
      <c r="B630" t="s">
        <v>27</v>
      </c>
      <c r="C630" s="1">
        <v>44588</v>
      </c>
      <c r="D630" s="2">
        <v>0.43611111111111112</v>
      </c>
      <c r="E630" s="1">
        <f t="shared" si="54"/>
        <v>44588.436111111114</v>
      </c>
      <c r="F630" s="3" t="str">
        <f t="shared" si="55"/>
        <v>Jan,2022</v>
      </c>
      <c r="G630">
        <f t="shared" si="56"/>
        <v>2022</v>
      </c>
      <c r="H630" t="str">
        <f t="shared" si="57"/>
        <v>Thu</v>
      </c>
      <c r="I630">
        <f t="shared" si="58"/>
        <v>10</v>
      </c>
      <c r="J630" t="str">
        <f t="shared" si="59"/>
        <v>NO</v>
      </c>
      <c r="K630" cm="1">
        <f t="array" ref="K630">_xlfn.XLOOKUP(Table10[[#This Row],[Severity_Level]],{"MINOR","MODERATE","SEVERE","FATAL"},{1,2,3,5})</f>
        <v>3</v>
      </c>
    </row>
    <row r="631" spans="1:11" x14ac:dyDescent="0.3">
      <c r="A631">
        <v>2</v>
      </c>
      <c r="B631" t="s">
        <v>32</v>
      </c>
      <c r="C631" s="1">
        <v>44588</v>
      </c>
      <c r="D631" s="2">
        <v>0.43680555555555556</v>
      </c>
      <c r="E631" s="1">
        <f t="shared" si="54"/>
        <v>44588.436805555553</v>
      </c>
      <c r="F631" s="3" t="str">
        <f t="shared" si="55"/>
        <v>Jan,2022</v>
      </c>
      <c r="G631">
        <f t="shared" si="56"/>
        <v>2022</v>
      </c>
      <c r="H631" t="str">
        <f t="shared" si="57"/>
        <v>Thu</v>
      </c>
      <c r="I631">
        <f t="shared" si="58"/>
        <v>10</v>
      </c>
      <c r="J631" t="str">
        <f t="shared" si="59"/>
        <v>NO</v>
      </c>
      <c r="K631" cm="1">
        <f t="array" ref="K631">_xlfn.XLOOKUP(Table10[[#This Row],[Severity_Level]],{"MINOR","MODERATE","SEVERE","FATAL"},{1,2,3,5})</f>
        <v>2</v>
      </c>
    </row>
    <row r="632" spans="1:11" x14ac:dyDescent="0.3">
      <c r="A632">
        <v>2</v>
      </c>
      <c r="B632" t="s">
        <v>32</v>
      </c>
      <c r="C632" s="1">
        <v>44588</v>
      </c>
      <c r="D632" s="2">
        <v>0.4375</v>
      </c>
      <c r="E632" s="1">
        <f t="shared" si="54"/>
        <v>44588.4375</v>
      </c>
      <c r="F632" s="3" t="str">
        <f t="shared" si="55"/>
        <v>Jan,2022</v>
      </c>
      <c r="G632">
        <f t="shared" si="56"/>
        <v>2022</v>
      </c>
      <c r="H632" t="str">
        <f t="shared" si="57"/>
        <v>Thu</v>
      </c>
      <c r="I632">
        <f t="shared" si="58"/>
        <v>10</v>
      </c>
      <c r="J632" t="str">
        <f t="shared" si="59"/>
        <v>NO</v>
      </c>
      <c r="K632" cm="1">
        <f t="array" ref="K632">_xlfn.XLOOKUP(Table10[[#This Row],[Severity_Level]],{"MINOR","MODERATE","SEVERE","FATAL"},{1,2,3,5})</f>
        <v>2</v>
      </c>
    </row>
    <row r="633" spans="1:11" x14ac:dyDescent="0.3">
      <c r="A633">
        <v>1</v>
      </c>
      <c r="B633" t="s">
        <v>32</v>
      </c>
      <c r="C633" s="1">
        <v>44588</v>
      </c>
      <c r="D633" s="2">
        <v>0.43819444444444444</v>
      </c>
      <c r="E633" s="1">
        <f t="shared" si="54"/>
        <v>44588.438194444447</v>
      </c>
      <c r="F633" s="3" t="str">
        <f t="shared" si="55"/>
        <v>Jan,2022</v>
      </c>
      <c r="G633">
        <f t="shared" si="56"/>
        <v>2022</v>
      </c>
      <c r="H633" t="str">
        <f t="shared" si="57"/>
        <v>Thu</v>
      </c>
      <c r="I633">
        <f t="shared" si="58"/>
        <v>10</v>
      </c>
      <c r="J633" t="str">
        <f t="shared" si="59"/>
        <v>NO</v>
      </c>
      <c r="K633" cm="1">
        <f t="array" ref="K633">_xlfn.XLOOKUP(Table10[[#This Row],[Severity_Level]],{"MINOR","MODERATE","SEVERE","FATAL"},{1,2,3,5})</f>
        <v>2</v>
      </c>
    </row>
    <row r="634" spans="1:11" x14ac:dyDescent="0.3">
      <c r="A634">
        <v>5</v>
      </c>
      <c r="B634" t="s">
        <v>27</v>
      </c>
      <c r="C634" s="1">
        <v>44588</v>
      </c>
      <c r="D634" s="2">
        <v>0.43888888888888888</v>
      </c>
      <c r="E634" s="1">
        <f t="shared" si="54"/>
        <v>44588.438888888886</v>
      </c>
      <c r="F634" s="3" t="str">
        <f t="shared" si="55"/>
        <v>Jan,2022</v>
      </c>
      <c r="G634">
        <f t="shared" si="56"/>
        <v>2022</v>
      </c>
      <c r="H634" t="str">
        <f t="shared" si="57"/>
        <v>Thu</v>
      </c>
      <c r="I634">
        <f t="shared" si="58"/>
        <v>10</v>
      </c>
      <c r="J634" t="str">
        <f t="shared" si="59"/>
        <v>NO</v>
      </c>
      <c r="K634" cm="1">
        <f t="array" ref="K634">_xlfn.XLOOKUP(Table10[[#This Row],[Severity_Level]],{"MINOR","MODERATE","SEVERE","FATAL"},{1,2,3,5})</f>
        <v>3</v>
      </c>
    </row>
    <row r="635" spans="1:11" x14ac:dyDescent="0.3">
      <c r="A635">
        <v>5</v>
      </c>
      <c r="B635" t="s">
        <v>27</v>
      </c>
      <c r="C635" s="1">
        <v>44588</v>
      </c>
      <c r="D635" s="2">
        <v>0.43958333333333333</v>
      </c>
      <c r="E635" s="1">
        <f t="shared" si="54"/>
        <v>44588.439583333333</v>
      </c>
      <c r="F635" s="3" t="str">
        <f t="shared" si="55"/>
        <v>Jan,2022</v>
      </c>
      <c r="G635">
        <f t="shared" si="56"/>
        <v>2022</v>
      </c>
      <c r="H635" t="str">
        <f t="shared" si="57"/>
        <v>Thu</v>
      </c>
      <c r="I635">
        <f t="shared" si="58"/>
        <v>10</v>
      </c>
      <c r="J635" t="str">
        <f t="shared" si="59"/>
        <v>NO</v>
      </c>
      <c r="K635" cm="1">
        <f t="array" ref="K635">_xlfn.XLOOKUP(Table10[[#This Row],[Severity_Level]],{"MINOR","MODERATE","SEVERE","FATAL"},{1,2,3,5})</f>
        <v>3</v>
      </c>
    </row>
    <row r="636" spans="1:11" x14ac:dyDescent="0.3">
      <c r="A636">
        <v>2</v>
      </c>
      <c r="B636" t="s">
        <v>16</v>
      </c>
      <c r="C636" s="1">
        <v>44588</v>
      </c>
      <c r="D636" s="2">
        <v>0.44027777777777777</v>
      </c>
      <c r="E636" s="1">
        <f t="shared" si="54"/>
        <v>44588.44027777778</v>
      </c>
      <c r="F636" s="3" t="str">
        <f t="shared" si="55"/>
        <v>Jan,2022</v>
      </c>
      <c r="G636">
        <f t="shared" si="56"/>
        <v>2022</v>
      </c>
      <c r="H636" t="str">
        <f t="shared" si="57"/>
        <v>Thu</v>
      </c>
      <c r="I636">
        <f t="shared" si="58"/>
        <v>10</v>
      </c>
      <c r="J636" t="str">
        <f t="shared" si="59"/>
        <v>NO</v>
      </c>
      <c r="K636" cm="1">
        <f t="array" ref="K636">_xlfn.XLOOKUP(Table10[[#This Row],[Severity_Level]],{"MINOR","MODERATE","SEVERE","FATAL"},{1,2,3,5})</f>
        <v>1</v>
      </c>
    </row>
    <row r="637" spans="1:11" x14ac:dyDescent="0.3">
      <c r="A637">
        <v>5</v>
      </c>
      <c r="B637" t="s">
        <v>16</v>
      </c>
      <c r="C637" s="1">
        <v>44588</v>
      </c>
      <c r="D637" s="2">
        <v>0.44097222222222221</v>
      </c>
      <c r="E637" s="1">
        <f t="shared" si="54"/>
        <v>44588.440972222219</v>
      </c>
      <c r="F637" s="3" t="str">
        <f t="shared" si="55"/>
        <v>Jan,2022</v>
      </c>
      <c r="G637">
        <f t="shared" si="56"/>
        <v>2022</v>
      </c>
      <c r="H637" t="str">
        <f t="shared" si="57"/>
        <v>Thu</v>
      </c>
      <c r="I637">
        <f t="shared" si="58"/>
        <v>10</v>
      </c>
      <c r="J637" t="str">
        <f t="shared" si="59"/>
        <v>NO</v>
      </c>
      <c r="K637" cm="1">
        <f t="array" ref="K637">_xlfn.XLOOKUP(Table10[[#This Row],[Severity_Level]],{"MINOR","MODERATE","SEVERE","FATAL"},{1,2,3,5})</f>
        <v>1</v>
      </c>
    </row>
    <row r="638" spans="1:11" x14ac:dyDescent="0.3">
      <c r="A638">
        <v>3</v>
      </c>
      <c r="B638" t="s">
        <v>16</v>
      </c>
      <c r="C638" s="1">
        <v>44588</v>
      </c>
      <c r="D638" s="2">
        <v>0.44166666666666665</v>
      </c>
      <c r="E638" s="1">
        <f t="shared" si="54"/>
        <v>44588.441666666666</v>
      </c>
      <c r="F638" s="3" t="str">
        <f t="shared" si="55"/>
        <v>Jan,2022</v>
      </c>
      <c r="G638">
        <f t="shared" si="56"/>
        <v>2022</v>
      </c>
      <c r="H638" t="str">
        <f t="shared" si="57"/>
        <v>Thu</v>
      </c>
      <c r="I638">
        <f t="shared" si="58"/>
        <v>10</v>
      </c>
      <c r="J638" t="str">
        <f t="shared" si="59"/>
        <v>NO</v>
      </c>
      <c r="K638" cm="1">
        <f t="array" ref="K638">_xlfn.XLOOKUP(Table10[[#This Row],[Severity_Level]],{"MINOR","MODERATE","SEVERE","FATAL"},{1,2,3,5})</f>
        <v>1</v>
      </c>
    </row>
    <row r="639" spans="1:11" x14ac:dyDescent="0.3">
      <c r="A639">
        <v>5</v>
      </c>
      <c r="B639" t="s">
        <v>32</v>
      </c>
      <c r="C639" s="1">
        <v>44588</v>
      </c>
      <c r="D639" s="2">
        <v>0.44236111111111109</v>
      </c>
      <c r="E639" s="1">
        <f t="shared" si="54"/>
        <v>44588.442361111112</v>
      </c>
      <c r="F639" s="3" t="str">
        <f t="shared" si="55"/>
        <v>Jan,2022</v>
      </c>
      <c r="G639">
        <f t="shared" si="56"/>
        <v>2022</v>
      </c>
      <c r="H639" t="str">
        <f t="shared" si="57"/>
        <v>Thu</v>
      </c>
      <c r="I639">
        <f t="shared" si="58"/>
        <v>10</v>
      </c>
      <c r="J639" t="str">
        <f t="shared" si="59"/>
        <v>NO</v>
      </c>
      <c r="K639" cm="1">
        <f t="array" ref="K639">_xlfn.XLOOKUP(Table10[[#This Row],[Severity_Level]],{"MINOR","MODERATE","SEVERE","FATAL"},{1,2,3,5})</f>
        <v>2</v>
      </c>
    </row>
    <row r="640" spans="1:11" x14ac:dyDescent="0.3">
      <c r="A640">
        <v>4</v>
      </c>
      <c r="B640" t="s">
        <v>40</v>
      </c>
      <c r="C640" s="1">
        <v>44588</v>
      </c>
      <c r="D640" s="2">
        <v>0.44305555555555554</v>
      </c>
      <c r="E640" s="1">
        <f t="shared" si="54"/>
        <v>44588.443055555559</v>
      </c>
      <c r="F640" s="3" t="str">
        <f t="shared" si="55"/>
        <v>Jan,2022</v>
      </c>
      <c r="G640">
        <f t="shared" si="56"/>
        <v>2022</v>
      </c>
      <c r="H640" t="str">
        <f t="shared" si="57"/>
        <v>Thu</v>
      </c>
      <c r="I640">
        <f t="shared" si="58"/>
        <v>10</v>
      </c>
      <c r="J640" t="str">
        <f t="shared" si="59"/>
        <v>NO</v>
      </c>
      <c r="K640" cm="1">
        <f t="array" ref="K640">_xlfn.XLOOKUP(Table10[[#This Row],[Severity_Level]],{"MINOR","MODERATE","SEVERE","FATAL"},{1,2,3,5})</f>
        <v>5</v>
      </c>
    </row>
    <row r="641" spans="1:11" x14ac:dyDescent="0.3">
      <c r="A641">
        <v>5</v>
      </c>
      <c r="B641" t="s">
        <v>32</v>
      </c>
      <c r="C641" s="1">
        <v>44588</v>
      </c>
      <c r="D641" s="2">
        <v>0.44374999999999998</v>
      </c>
      <c r="E641" s="1">
        <f t="shared" si="54"/>
        <v>44588.443749999999</v>
      </c>
      <c r="F641" s="3" t="str">
        <f t="shared" si="55"/>
        <v>Jan,2022</v>
      </c>
      <c r="G641">
        <f t="shared" si="56"/>
        <v>2022</v>
      </c>
      <c r="H641" t="str">
        <f t="shared" si="57"/>
        <v>Thu</v>
      </c>
      <c r="I641">
        <f t="shared" si="58"/>
        <v>10</v>
      </c>
      <c r="J641" t="str">
        <f t="shared" si="59"/>
        <v>NO</v>
      </c>
      <c r="K641" cm="1">
        <f t="array" ref="K641">_xlfn.XLOOKUP(Table10[[#This Row],[Severity_Level]],{"MINOR","MODERATE","SEVERE","FATAL"},{1,2,3,5})</f>
        <v>2</v>
      </c>
    </row>
    <row r="642" spans="1:11" x14ac:dyDescent="0.3">
      <c r="A642">
        <v>3</v>
      </c>
      <c r="B642" t="s">
        <v>32</v>
      </c>
      <c r="C642" s="1">
        <v>44588</v>
      </c>
      <c r="D642" s="2">
        <v>0.44444444444444442</v>
      </c>
      <c r="E642" s="1">
        <f t="shared" ref="E642:E705" si="60">C642+D642</f>
        <v>44588.444444444445</v>
      </c>
      <c r="F642" s="3" t="str">
        <f t="shared" ref="F642:F705" si="61">TEXT(C642,"MMM,YYY")</f>
        <v>Jan,2022</v>
      </c>
      <c r="G642">
        <f t="shared" ref="G642:G705" si="62">YEAR(C642)</f>
        <v>2022</v>
      </c>
      <c r="H642" t="str">
        <f t="shared" ref="H642:H705" si="63">TEXT(C642,"DDD")</f>
        <v>Thu</v>
      </c>
      <c r="I642">
        <f t="shared" ref="I642:I705" si="64">HOUR(D642)</f>
        <v>10</v>
      </c>
      <c r="J642" t="str">
        <f t="shared" ref="J642:J705" si="65">IF(OR(AND(I642&gt;=7,I642&lt;=9),AND(I642&gt;=17,I642&lt;=19)),"YES","NO")</f>
        <v>NO</v>
      </c>
      <c r="K642" cm="1">
        <f t="array" ref="K642">_xlfn.XLOOKUP(Table10[[#This Row],[Severity_Level]],{"MINOR","MODERATE","SEVERE","FATAL"},{1,2,3,5})</f>
        <v>2</v>
      </c>
    </row>
    <row r="643" spans="1:11" x14ac:dyDescent="0.3">
      <c r="A643">
        <v>1</v>
      </c>
      <c r="B643" t="s">
        <v>40</v>
      </c>
      <c r="C643" s="1">
        <v>44588</v>
      </c>
      <c r="D643" s="2">
        <v>0.44513888888888886</v>
      </c>
      <c r="E643" s="1">
        <f t="shared" si="60"/>
        <v>44588.445138888892</v>
      </c>
      <c r="F643" s="3" t="str">
        <f t="shared" si="61"/>
        <v>Jan,2022</v>
      </c>
      <c r="G643">
        <f t="shared" si="62"/>
        <v>2022</v>
      </c>
      <c r="H643" t="str">
        <f t="shared" si="63"/>
        <v>Thu</v>
      </c>
      <c r="I643">
        <f t="shared" si="64"/>
        <v>10</v>
      </c>
      <c r="J643" t="str">
        <f t="shared" si="65"/>
        <v>NO</v>
      </c>
      <c r="K643" cm="1">
        <f t="array" ref="K643">_xlfn.XLOOKUP(Table10[[#This Row],[Severity_Level]],{"MINOR","MODERATE","SEVERE","FATAL"},{1,2,3,5})</f>
        <v>5</v>
      </c>
    </row>
    <row r="644" spans="1:11" x14ac:dyDescent="0.3">
      <c r="A644">
        <v>5</v>
      </c>
      <c r="B644" t="s">
        <v>16</v>
      </c>
      <c r="C644" s="1">
        <v>44588</v>
      </c>
      <c r="D644" s="2">
        <v>0.44583333333333336</v>
      </c>
      <c r="E644" s="1">
        <f t="shared" si="60"/>
        <v>44588.445833333331</v>
      </c>
      <c r="F644" s="3" t="str">
        <f t="shared" si="61"/>
        <v>Jan,2022</v>
      </c>
      <c r="G644">
        <f t="shared" si="62"/>
        <v>2022</v>
      </c>
      <c r="H644" t="str">
        <f t="shared" si="63"/>
        <v>Thu</v>
      </c>
      <c r="I644">
        <f t="shared" si="64"/>
        <v>10</v>
      </c>
      <c r="J644" t="str">
        <f t="shared" si="65"/>
        <v>NO</v>
      </c>
      <c r="K644" cm="1">
        <f t="array" ref="K644">_xlfn.XLOOKUP(Table10[[#This Row],[Severity_Level]],{"MINOR","MODERATE","SEVERE","FATAL"},{1,2,3,5})</f>
        <v>1</v>
      </c>
    </row>
    <row r="645" spans="1:11" x14ac:dyDescent="0.3">
      <c r="A645">
        <v>4</v>
      </c>
      <c r="B645" t="s">
        <v>32</v>
      </c>
      <c r="C645" s="1">
        <v>44588</v>
      </c>
      <c r="D645" s="2">
        <v>0.4465277777777778</v>
      </c>
      <c r="E645" s="1">
        <f t="shared" si="60"/>
        <v>44588.446527777778</v>
      </c>
      <c r="F645" s="3" t="str">
        <f t="shared" si="61"/>
        <v>Jan,2022</v>
      </c>
      <c r="G645">
        <f t="shared" si="62"/>
        <v>2022</v>
      </c>
      <c r="H645" t="str">
        <f t="shared" si="63"/>
        <v>Thu</v>
      </c>
      <c r="I645">
        <f t="shared" si="64"/>
        <v>10</v>
      </c>
      <c r="J645" t="str">
        <f t="shared" si="65"/>
        <v>NO</v>
      </c>
      <c r="K645" cm="1">
        <f t="array" ref="K645">_xlfn.XLOOKUP(Table10[[#This Row],[Severity_Level]],{"MINOR","MODERATE","SEVERE","FATAL"},{1,2,3,5})</f>
        <v>2</v>
      </c>
    </row>
    <row r="646" spans="1:11" x14ac:dyDescent="0.3">
      <c r="A646">
        <v>2</v>
      </c>
      <c r="B646" t="s">
        <v>16</v>
      </c>
      <c r="C646" s="1">
        <v>44588</v>
      </c>
      <c r="D646" s="2">
        <v>0.44722222222222224</v>
      </c>
      <c r="E646" s="1">
        <f t="shared" si="60"/>
        <v>44588.447222222225</v>
      </c>
      <c r="F646" s="3" t="str">
        <f t="shared" si="61"/>
        <v>Jan,2022</v>
      </c>
      <c r="G646">
        <f t="shared" si="62"/>
        <v>2022</v>
      </c>
      <c r="H646" t="str">
        <f t="shared" si="63"/>
        <v>Thu</v>
      </c>
      <c r="I646">
        <f t="shared" si="64"/>
        <v>10</v>
      </c>
      <c r="J646" t="str">
        <f t="shared" si="65"/>
        <v>NO</v>
      </c>
      <c r="K646" cm="1">
        <f t="array" ref="K646">_xlfn.XLOOKUP(Table10[[#This Row],[Severity_Level]],{"MINOR","MODERATE","SEVERE","FATAL"},{1,2,3,5})</f>
        <v>1</v>
      </c>
    </row>
    <row r="647" spans="1:11" x14ac:dyDescent="0.3">
      <c r="A647">
        <v>2</v>
      </c>
      <c r="B647" t="s">
        <v>40</v>
      </c>
      <c r="C647" s="1">
        <v>44588</v>
      </c>
      <c r="D647" s="2">
        <v>0.44791666666666669</v>
      </c>
      <c r="E647" s="1">
        <f t="shared" si="60"/>
        <v>44588.447916666664</v>
      </c>
      <c r="F647" s="3" t="str">
        <f t="shared" si="61"/>
        <v>Jan,2022</v>
      </c>
      <c r="G647">
        <f t="shared" si="62"/>
        <v>2022</v>
      </c>
      <c r="H647" t="str">
        <f t="shared" si="63"/>
        <v>Thu</v>
      </c>
      <c r="I647">
        <f t="shared" si="64"/>
        <v>10</v>
      </c>
      <c r="J647" t="str">
        <f t="shared" si="65"/>
        <v>NO</v>
      </c>
      <c r="K647" cm="1">
        <f t="array" ref="K647">_xlfn.XLOOKUP(Table10[[#This Row],[Severity_Level]],{"MINOR","MODERATE","SEVERE","FATAL"},{1,2,3,5})</f>
        <v>5</v>
      </c>
    </row>
    <row r="648" spans="1:11" x14ac:dyDescent="0.3">
      <c r="A648">
        <v>2</v>
      </c>
      <c r="B648" t="s">
        <v>40</v>
      </c>
      <c r="C648" s="1">
        <v>44588</v>
      </c>
      <c r="D648" s="2">
        <v>0.44861111111111113</v>
      </c>
      <c r="E648" s="1">
        <f t="shared" si="60"/>
        <v>44588.448611111111</v>
      </c>
      <c r="F648" s="3" t="str">
        <f t="shared" si="61"/>
        <v>Jan,2022</v>
      </c>
      <c r="G648">
        <f t="shared" si="62"/>
        <v>2022</v>
      </c>
      <c r="H648" t="str">
        <f t="shared" si="63"/>
        <v>Thu</v>
      </c>
      <c r="I648">
        <f t="shared" si="64"/>
        <v>10</v>
      </c>
      <c r="J648" t="str">
        <f t="shared" si="65"/>
        <v>NO</v>
      </c>
      <c r="K648" cm="1">
        <f t="array" ref="K648">_xlfn.XLOOKUP(Table10[[#This Row],[Severity_Level]],{"MINOR","MODERATE","SEVERE","FATAL"},{1,2,3,5})</f>
        <v>5</v>
      </c>
    </row>
    <row r="649" spans="1:11" x14ac:dyDescent="0.3">
      <c r="A649">
        <v>2</v>
      </c>
      <c r="B649" t="s">
        <v>27</v>
      </c>
      <c r="C649" s="1">
        <v>44588</v>
      </c>
      <c r="D649" s="2">
        <v>0.44930555555555557</v>
      </c>
      <c r="E649" s="1">
        <f t="shared" si="60"/>
        <v>44588.449305555558</v>
      </c>
      <c r="F649" s="3" t="str">
        <f t="shared" si="61"/>
        <v>Jan,2022</v>
      </c>
      <c r="G649">
        <f t="shared" si="62"/>
        <v>2022</v>
      </c>
      <c r="H649" t="str">
        <f t="shared" si="63"/>
        <v>Thu</v>
      </c>
      <c r="I649">
        <f t="shared" si="64"/>
        <v>10</v>
      </c>
      <c r="J649" t="str">
        <f t="shared" si="65"/>
        <v>NO</v>
      </c>
      <c r="K649" cm="1">
        <f t="array" ref="K649">_xlfn.XLOOKUP(Table10[[#This Row],[Severity_Level]],{"MINOR","MODERATE","SEVERE","FATAL"},{1,2,3,5})</f>
        <v>3</v>
      </c>
    </row>
    <row r="650" spans="1:11" x14ac:dyDescent="0.3">
      <c r="A650">
        <v>4</v>
      </c>
      <c r="B650" t="s">
        <v>40</v>
      </c>
      <c r="C650" s="1">
        <v>44589</v>
      </c>
      <c r="D650" s="2">
        <v>0.45</v>
      </c>
      <c r="E650" s="1">
        <f t="shared" si="60"/>
        <v>44589.45</v>
      </c>
      <c r="F650" s="3" t="str">
        <f t="shared" si="61"/>
        <v>Jan,2022</v>
      </c>
      <c r="G650">
        <f t="shared" si="62"/>
        <v>2022</v>
      </c>
      <c r="H650" t="str">
        <f t="shared" si="63"/>
        <v>Fri</v>
      </c>
      <c r="I650">
        <f t="shared" si="64"/>
        <v>10</v>
      </c>
      <c r="J650" t="str">
        <f t="shared" si="65"/>
        <v>NO</v>
      </c>
      <c r="K650" cm="1">
        <f t="array" ref="K650">_xlfn.XLOOKUP(Table10[[#This Row],[Severity_Level]],{"MINOR","MODERATE","SEVERE","FATAL"},{1,2,3,5})</f>
        <v>5</v>
      </c>
    </row>
    <row r="651" spans="1:11" x14ac:dyDescent="0.3">
      <c r="A651">
        <v>1</v>
      </c>
      <c r="B651" t="s">
        <v>40</v>
      </c>
      <c r="C651" s="1">
        <v>44589</v>
      </c>
      <c r="D651" s="2">
        <v>0.45069444444444445</v>
      </c>
      <c r="E651" s="1">
        <f t="shared" si="60"/>
        <v>44589.450694444444</v>
      </c>
      <c r="F651" s="3" t="str">
        <f t="shared" si="61"/>
        <v>Jan,2022</v>
      </c>
      <c r="G651">
        <f t="shared" si="62"/>
        <v>2022</v>
      </c>
      <c r="H651" t="str">
        <f t="shared" si="63"/>
        <v>Fri</v>
      </c>
      <c r="I651">
        <f t="shared" si="64"/>
        <v>10</v>
      </c>
      <c r="J651" t="str">
        <f t="shared" si="65"/>
        <v>NO</v>
      </c>
      <c r="K651" cm="1">
        <f t="array" ref="K651">_xlfn.XLOOKUP(Table10[[#This Row],[Severity_Level]],{"MINOR","MODERATE","SEVERE","FATAL"},{1,2,3,5})</f>
        <v>5</v>
      </c>
    </row>
    <row r="652" spans="1:11" x14ac:dyDescent="0.3">
      <c r="A652">
        <v>3</v>
      </c>
      <c r="B652" t="s">
        <v>16</v>
      </c>
      <c r="C652" s="1">
        <v>44589</v>
      </c>
      <c r="D652" s="2">
        <v>0.4513888888888889</v>
      </c>
      <c r="E652" s="1">
        <f t="shared" si="60"/>
        <v>44589.451388888891</v>
      </c>
      <c r="F652" s="3" t="str">
        <f t="shared" si="61"/>
        <v>Jan,2022</v>
      </c>
      <c r="G652">
        <f t="shared" si="62"/>
        <v>2022</v>
      </c>
      <c r="H652" t="str">
        <f t="shared" si="63"/>
        <v>Fri</v>
      </c>
      <c r="I652">
        <f t="shared" si="64"/>
        <v>10</v>
      </c>
      <c r="J652" t="str">
        <f t="shared" si="65"/>
        <v>NO</v>
      </c>
      <c r="K652" cm="1">
        <f t="array" ref="K652">_xlfn.XLOOKUP(Table10[[#This Row],[Severity_Level]],{"MINOR","MODERATE","SEVERE","FATAL"},{1,2,3,5})</f>
        <v>1</v>
      </c>
    </row>
    <row r="653" spans="1:11" x14ac:dyDescent="0.3">
      <c r="A653">
        <v>5</v>
      </c>
      <c r="B653" t="s">
        <v>16</v>
      </c>
      <c r="C653" s="1">
        <v>44589</v>
      </c>
      <c r="D653" s="2">
        <v>0.45208333333333334</v>
      </c>
      <c r="E653" s="1">
        <f t="shared" si="60"/>
        <v>44589.45208333333</v>
      </c>
      <c r="F653" s="3" t="str">
        <f t="shared" si="61"/>
        <v>Jan,2022</v>
      </c>
      <c r="G653">
        <f t="shared" si="62"/>
        <v>2022</v>
      </c>
      <c r="H653" t="str">
        <f t="shared" si="63"/>
        <v>Fri</v>
      </c>
      <c r="I653">
        <f t="shared" si="64"/>
        <v>10</v>
      </c>
      <c r="J653" t="str">
        <f t="shared" si="65"/>
        <v>NO</v>
      </c>
      <c r="K653" cm="1">
        <f t="array" ref="K653">_xlfn.XLOOKUP(Table10[[#This Row],[Severity_Level]],{"MINOR","MODERATE","SEVERE","FATAL"},{1,2,3,5})</f>
        <v>1</v>
      </c>
    </row>
    <row r="654" spans="1:11" x14ac:dyDescent="0.3">
      <c r="A654">
        <v>4</v>
      </c>
      <c r="B654" t="s">
        <v>40</v>
      </c>
      <c r="C654" s="1">
        <v>44589</v>
      </c>
      <c r="D654" s="2">
        <v>0.45277777777777778</v>
      </c>
      <c r="E654" s="1">
        <f t="shared" si="60"/>
        <v>44589.452777777777</v>
      </c>
      <c r="F654" s="3" t="str">
        <f t="shared" si="61"/>
        <v>Jan,2022</v>
      </c>
      <c r="G654">
        <f t="shared" si="62"/>
        <v>2022</v>
      </c>
      <c r="H654" t="str">
        <f t="shared" si="63"/>
        <v>Fri</v>
      </c>
      <c r="I654">
        <f t="shared" si="64"/>
        <v>10</v>
      </c>
      <c r="J654" t="str">
        <f t="shared" si="65"/>
        <v>NO</v>
      </c>
      <c r="K654" cm="1">
        <f t="array" ref="K654">_xlfn.XLOOKUP(Table10[[#This Row],[Severity_Level]],{"MINOR","MODERATE","SEVERE","FATAL"},{1,2,3,5})</f>
        <v>5</v>
      </c>
    </row>
    <row r="655" spans="1:11" x14ac:dyDescent="0.3">
      <c r="A655">
        <v>5</v>
      </c>
      <c r="B655" t="s">
        <v>40</v>
      </c>
      <c r="C655" s="1">
        <v>44589</v>
      </c>
      <c r="D655" s="2">
        <v>0.45347222222222222</v>
      </c>
      <c r="E655" s="1">
        <f t="shared" si="60"/>
        <v>44589.453472222223</v>
      </c>
      <c r="F655" s="3" t="str">
        <f t="shared" si="61"/>
        <v>Jan,2022</v>
      </c>
      <c r="G655">
        <f t="shared" si="62"/>
        <v>2022</v>
      </c>
      <c r="H655" t="str">
        <f t="shared" si="63"/>
        <v>Fri</v>
      </c>
      <c r="I655">
        <f t="shared" si="64"/>
        <v>10</v>
      </c>
      <c r="J655" t="str">
        <f t="shared" si="65"/>
        <v>NO</v>
      </c>
      <c r="K655" cm="1">
        <f t="array" ref="K655">_xlfn.XLOOKUP(Table10[[#This Row],[Severity_Level]],{"MINOR","MODERATE","SEVERE","FATAL"},{1,2,3,5})</f>
        <v>5</v>
      </c>
    </row>
    <row r="656" spans="1:11" x14ac:dyDescent="0.3">
      <c r="A656">
        <v>3</v>
      </c>
      <c r="B656" t="s">
        <v>40</v>
      </c>
      <c r="C656" s="1">
        <v>44589</v>
      </c>
      <c r="D656" s="2">
        <v>0.45416666666666666</v>
      </c>
      <c r="E656" s="1">
        <f t="shared" si="60"/>
        <v>44589.45416666667</v>
      </c>
      <c r="F656" s="3" t="str">
        <f t="shared" si="61"/>
        <v>Jan,2022</v>
      </c>
      <c r="G656">
        <f t="shared" si="62"/>
        <v>2022</v>
      </c>
      <c r="H656" t="str">
        <f t="shared" si="63"/>
        <v>Fri</v>
      </c>
      <c r="I656">
        <f t="shared" si="64"/>
        <v>10</v>
      </c>
      <c r="J656" t="str">
        <f t="shared" si="65"/>
        <v>NO</v>
      </c>
      <c r="K656" cm="1">
        <f t="array" ref="K656">_xlfn.XLOOKUP(Table10[[#This Row],[Severity_Level]],{"MINOR","MODERATE","SEVERE","FATAL"},{1,2,3,5})</f>
        <v>5</v>
      </c>
    </row>
    <row r="657" spans="1:11" x14ac:dyDescent="0.3">
      <c r="A657">
        <v>2</v>
      </c>
      <c r="B657" t="s">
        <v>16</v>
      </c>
      <c r="C657" s="1">
        <v>44589</v>
      </c>
      <c r="D657" s="2">
        <v>0.4548611111111111</v>
      </c>
      <c r="E657" s="1">
        <f t="shared" si="60"/>
        <v>44589.454861111109</v>
      </c>
      <c r="F657" s="3" t="str">
        <f t="shared" si="61"/>
        <v>Jan,2022</v>
      </c>
      <c r="G657">
        <f t="shared" si="62"/>
        <v>2022</v>
      </c>
      <c r="H657" t="str">
        <f t="shared" si="63"/>
        <v>Fri</v>
      </c>
      <c r="I657">
        <f t="shared" si="64"/>
        <v>10</v>
      </c>
      <c r="J657" t="str">
        <f t="shared" si="65"/>
        <v>NO</v>
      </c>
      <c r="K657" cm="1">
        <f t="array" ref="K657">_xlfn.XLOOKUP(Table10[[#This Row],[Severity_Level]],{"MINOR","MODERATE","SEVERE","FATAL"},{1,2,3,5})</f>
        <v>1</v>
      </c>
    </row>
    <row r="658" spans="1:11" x14ac:dyDescent="0.3">
      <c r="A658">
        <v>4</v>
      </c>
      <c r="B658" t="s">
        <v>32</v>
      </c>
      <c r="C658" s="1">
        <v>44589</v>
      </c>
      <c r="D658" s="2">
        <v>0.45555555555555555</v>
      </c>
      <c r="E658" s="1">
        <f t="shared" si="60"/>
        <v>44589.455555555556</v>
      </c>
      <c r="F658" s="3" t="str">
        <f t="shared" si="61"/>
        <v>Jan,2022</v>
      </c>
      <c r="G658">
        <f t="shared" si="62"/>
        <v>2022</v>
      </c>
      <c r="H658" t="str">
        <f t="shared" si="63"/>
        <v>Fri</v>
      </c>
      <c r="I658">
        <f t="shared" si="64"/>
        <v>10</v>
      </c>
      <c r="J658" t="str">
        <f t="shared" si="65"/>
        <v>NO</v>
      </c>
      <c r="K658" cm="1">
        <f t="array" ref="K658">_xlfn.XLOOKUP(Table10[[#This Row],[Severity_Level]],{"MINOR","MODERATE","SEVERE","FATAL"},{1,2,3,5})</f>
        <v>2</v>
      </c>
    </row>
    <row r="659" spans="1:11" x14ac:dyDescent="0.3">
      <c r="A659">
        <v>4</v>
      </c>
      <c r="B659" t="s">
        <v>40</v>
      </c>
      <c r="C659" s="1">
        <v>44589</v>
      </c>
      <c r="D659" s="2">
        <v>0.45624999999999999</v>
      </c>
      <c r="E659" s="1">
        <f t="shared" si="60"/>
        <v>44589.456250000003</v>
      </c>
      <c r="F659" s="3" t="str">
        <f t="shared" si="61"/>
        <v>Jan,2022</v>
      </c>
      <c r="G659">
        <f t="shared" si="62"/>
        <v>2022</v>
      </c>
      <c r="H659" t="str">
        <f t="shared" si="63"/>
        <v>Fri</v>
      </c>
      <c r="I659">
        <f t="shared" si="64"/>
        <v>10</v>
      </c>
      <c r="J659" t="str">
        <f t="shared" si="65"/>
        <v>NO</v>
      </c>
      <c r="K659" cm="1">
        <f t="array" ref="K659">_xlfn.XLOOKUP(Table10[[#This Row],[Severity_Level]],{"MINOR","MODERATE","SEVERE","FATAL"},{1,2,3,5})</f>
        <v>5</v>
      </c>
    </row>
    <row r="660" spans="1:11" x14ac:dyDescent="0.3">
      <c r="A660">
        <v>4</v>
      </c>
      <c r="B660" t="s">
        <v>40</v>
      </c>
      <c r="C660" s="1">
        <v>44589</v>
      </c>
      <c r="D660" s="2">
        <v>0.45694444444444443</v>
      </c>
      <c r="E660" s="1">
        <f t="shared" si="60"/>
        <v>44589.456944444442</v>
      </c>
      <c r="F660" s="3" t="str">
        <f t="shared" si="61"/>
        <v>Jan,2022</v>
      </c>
      <c r="G660">
        <f t="shared" si="62"/>
        <v>2022</v>
      </c>
      <c r="H660" t="str">
        <f t="shared" si="63"/>
        <v>Fri</v>
      </c>
      <c r="I660">
        <f t="shared" si="64"/>
        <v>10</v>
      </c>
      <c r="J660" t="str">
        <f t="shared" si="65"/>
        <v>NO</v>
      </c>
      <c r="K660" cm="1">
        <f t="array" ref="K660">_xlfn.XLOOKUP(Table10[[#This Row],[Severity_Level]],{"MINOR","MODERATE","SEVERE","FATAL"},{1,2,3,5})</f>
        <v>5</v>
      </c>
    </row>
    <row r="661" spans="1:11" x14ac:dyDescent="0.3">
      <c r="A661">
        <v>3</v>
      </c>
      <c r="B661" t="s">
        <v>32</v>
      </c>
      <c r="C661" s="1">
        <v>44589</v>
      </c>
      <c r="D661" s="2">
        <v>0.45763888888888887</v>
      </c>
      <c r="E661" s="1">
        <f t="shared" si="60"/>
        <v>44589.457638888889</v>
      </c>
      <c r="F661" s="3" t="str">
        <f t="shared" si="61"/>
        <v>Jan,2022</v>
      </c>
      <c r="G661">
        <f t="shared" si="62"/>
        <v>2022</v>
      </c>
      <c r="H661" t="str">
        <f t="shared" si="63"/>
        <v>Fri</v>
      </c>
      <c r="I661">
        <f t="shared" si="64"/>
        <v>10</v>
      </c>
      <c r="J661" t="str">
        <f t="shared" si="65"/>
        <v>NO</v>
      </c>
      <c r="K661" cm="1">
        <f t="array" ref="K661">_xlfn.XLOOKUP(Table10[[#This Row],[Severity_Level]],{"MINOR","MODERATE","SEVERE","FATAL"},{1,2,3,5})</f>
        <v>2</v>
      </c>
    </row>
    <row r="662" spans="1:11" x14ac:dyDescent="0.3">
      <c r="A662">
        <v>5</v>
      </c>
      <c r="B662" t="s">
        <v>27</v>
      </c>
      <c r="C662" s="1">
        <v>44589</v>
      </c>
      <c r="D662" s="2">
        <v>0.45833333333333331</v>
      </c>
      <c r="E662" s="1">
        <f t="shared" si="60"/>
        <v>44589.458333333336</v>
      </c>
      <c r="F662" s="3" t="str">
        <f t="shared" si="61"/>
        <v>Jan,2022</v>
      </c>
      <c r="G662">
        <f t="shared" si="62"/>
        <v>2022</v>
      </c>
      <c r="H662" t="str">
        <f t="shared" si="63"/>
        <v>Fri</v>
      </c>
      <c r="I662">
        <f t="shared" si="64"/>
        <v>11</v>
      </c>
      <c r="J662" t="str">
        <f t="shared" si="65"/>
        <v>NO</v>
      </c>
      <c r="K662" cm="1">
        <f t="array" ref="K662">_xlfn.XLOOKUP(Table10[[#This Row],[Severity_Level]],{"MINOR","MODERATE","SEVERE","FATAL"},{1,2,3,5})</f>
        <v>3</v>
      </c>
    </row>
    <row r="663" spans="1:11" x14ac:dyDescent="0.3">
      <c r="A663">
        <v>2</v>
      </c>
      <c r="B663" t="s">
        <v>16</v>
      </c>
      <c r="C663" s="1">
        <v>44589</v>
      </c>
      <c r="D663" s="2">
        <v>0.45902777777777776</v>
      </c>
      <c r="E663" s="1">
        <f t="shared" si="60"/>
        <v>44589.459027777775</v>
      </c>
      <c r="F663" s="3" t="str">
        <f t="shared" si="61"/>
        <v>Jan,2022</v>
      </c>
      <c r="G663">
        <f t="shared" si="62"/>
        <v>2022</v>
      </c>
      <c r="H663" t="str">
        <f t="shared" si="63"/>
        <v>Fri</v>
      </c>
      <c r="I663">
        <f t="shared" si="64"/>
        <v>11</v>
      </c>
      <c r="J663" t="str">
        <f t="shared" si="65"/>
        <v>NO</v>
      </c>
      <c r="K663" cm="1">
        <f t="array" ref="K663">_xlfn.XLOOKUP(Table10[[#This Row],[Severity_Level]],{"MINOR","MODERATE","SEVERE","FATAL"},{1,2,3,5})</f>
        <v>1</v>
      </c>
    </row>
    <row r="664" spans="1:11" x14ac:dyDescent="0.3">
      <c r="A664">
        <v>1</v>
      </c>
      <c r="B664" t="s">
        <v>40</v>
      </c>
      <c r="C664" s="1">
        <v>44589</v>
      </c>
      <c r="D664" s="2">
        <v>0.4597222222222222</v>
      </c>
      <c r="E664" s="1">
        <f t="shared" si="60"/>
        <v>44589.459722222222</v>
      </c>
      <c r="F664" s="3" t="str">
        <f t="shared" si="61"/>
        <v>Jan,2022</v>
      </c>
      <c r="G664">
        <f t="shared" si="62"/>
        <v>2022</v>
      </c>
      <c r="H664" t="str">
        <f t="shared" si="63"/>
        <v>Fri</v>
      </c>
      <c r="I664">
        <f t="shared" si="64"/>
        <v>11</v>
      </c>
      <c r="J664" t="str">
        <f t="shared" si="65"/>
        <v>NO</v>
      </c>
      <c r="K664" cm="1">
        <f t="array" ref="K664">_xlfn.XLOOKUP(Table10[[#This Row],[Severity_Level]],{"MINOR","MODERATE","SEVERE","FATAL"},{1,2,3,5})</f>
        <v>5</v>
      </c>
    </row>
    <row r="665" spans="1:11" x14ac:dyDescent="0.3">
      <c r="A665">
        <v>4</v>
      </c>
      <c r="B665" t="s">
        <v>40</v>
      </c>
      <c r="C665" s="1">
        <v>44589</v>
      </c>
      <c r="D665" s="2">
        <v>0.46041666666666664</v>
      </c>
      <c r="E665" s="1">
        <f t="shared" si="60"/>
        <v>44589.460416666669</v>
      </c>
      <c r="F665" s="3" t="str">
        <f t="shared" si="61"/>
        <v>Jan,2022</v>
      </c>
      <c r="G665">
        <f t="shared" si="62"/>
        <v>2022</v>
      </c>
      <c r="H665" t="str">
        <f t="shared" si="63"/>
        <v>Fri</v>
      </c>
      <c r="I665">
        <f t="shared" si="64"/>
        <v>11</v>
      </c>
      <c r="J665" t="str">
        <f t="shared" si="65"/>
        <v>NO</v>
      </c>
      <c r="K665" cm="1">
        <f t="array" ref="K665">_xlfn.XLOOKUP(Table10[[#This Row],[Severity_Level]],{"MINOR","MODERATE","SEVERE","FATAL"},{1,2,3,5})</f>
        <v>5</v>
      </c>
    </row>
    <row r="666" spans="1:11" x14ac:dyDescent="0.3">
      <c r="A666">
        <v>2</v>
      </c>
      <c r="B666" t="s">
        <v>40</v>
      </c>
      <c r="C666" s="1">
        <v>44589</v>
      </c>
      <c r="D666" s="2">
        <v>0.46111111111111114</v>
      </c>
      <c r="E666" s="1">
        <f t="shared" si="60"/>
        <v>44589.461111111108</v>
      </c>
      <c r="F666" s="3" t="str">
        <f t="shared" si="61"/>
        <v>Jan,2022</v>
      </c>
      <c r="G666">
        <f t="shared" si="62"/>
        <v>2022</v>
      </c>
      <c r="H666" t="str">
        <f t="shared" si="63"/>
        <v>Fri</v>
      </c>
      <c r="I666">
        <f t="shared" si="64"/>
        <v>11</v>
      </c>
      <c r="J666" t="str">
        <f t="shared" si="65"/>
        <v>NO</v>
      </c>
      <c r="K666" cm="1">
        <f t="array" ref="K666">_xlfn.XLOOKUP(Table10[[#This Row],[Severity_Level]],{"MINOR","MODERATE","SEVERE","FATAL"},{1,2,3,5})</f>
        <v>5</v>
      </c>
    </row>
    <row r="667" spans="1:11" x14ac:dyDescent="0.3">
      <c r="A667">
        <v>1</v>
      </c>
      <c r="B667" t="s">
        <v>16</v>
      </c>
      <c r="C667" s="1">
        <v>44589</v>
      </c>
      <c r="D667" s="2">
        <v>0.46180555555555558</v>
      </c>
      <c r="E667" s="1">
        <f t="shared" si="60"/>
        <v>44589.461805555555</v>
      </c>
      <c r="F667" s="3" t="str">
        <f t="shared" si="61"/>
        <v>Jan,2022</v>
      </c>
      <c r="G667">
        <f t="shared" si="62"/>
        <v>2022</v>
      </c>
      <c r="H667" t="str">
        <f t="shared" si="63"/>
        <v>Fri</v>
      </c>
      <c r="I667">
        <f t="shared" si="64"/>
        <v>11</v>
      </c>
      <c r="J667" t="str">
        <f t="shared" si="65"/>
        <v>NO</v>
      </c>
      <c r="K667" cm="1">
        <f t="array" ref="K667">_xlfn.XLOOKUP(Table10[[#This Row],[Severity_Level]],{"MINOR","MODERATE","SEVERE","FATAL"},{1,2,3,5})</f>
        <v>1</v>
      </c>
    </row>
    <row r="668" spans="1:11" x14ac:dyDescent="0.3">
      <c r="A668">
        <v>4</v>
      </c>
      <c r="B668" t="s">
        <v>40</v>
      </c>
      <c r="C668" s="1">
        <v>44589</v>
      </c>
      <c r="D668" s="2">
        <v>0.46250000000000002</v>
      </c>
      <c r="E668" s="1">
        <f t="shared" si="60"/>
        <v>44589.462500000001</v>
      </c>
      <c r="F668" s="3" t="str">
        <f t="shared" si="61"/>
        <v>Jan,2022</v>
      </c>
      <c r="G668">
        <f t="shared" si="62"/>
        <v>2022</v>
      </c>
      <c r="H668" t="str">
        <f t="shared" si="63"/>
        <v>Fri</v>
      </c>
      <c r="I668">
        <f t="shared" si="64"/>
        <v>11</v>
      </c>
      <c r="J668" t="str">
        <f t="shared" si="65"/>
        <v>NO</v>
      </c>
      <c r="K668" cm="1">
        <f t="array" ref="K668">_xlfn.XLOOKUP(Table10[[#This Row],[Severity_Level]],{"MINOR","MODERATE","SEVERE","FATAL"},{1,2,3,5})</f>
        <v>5</v>
      </c>
    </row>
    <row r="669" spans="1:11" x14ac:dyDescent="0.3">
      <c r="A669">
        <v>4</v>
      </c>
      <c r="B669" t="s">
        <v>32</v>
      </c>
      <c r="C669" s="1">
        <v>44589</v>
      </c>
      <c r="D669" s="2">
        <v>0.46319444444444446</v>
      </c>
      <c r="E669" s="1">
        <f t="shared" si="60"/>
        <v>44589.463194444441</v>
      </c>
      <c r="F669" s="3" t="str">
        <f t="shared" si="61"/>
        <v>Jan,2022</v>
      </c>
      <c r="G669">
        <f t="shared" si="62"/>
        <v>2022</v>
      </c>
      <c r="H669" t="str">
        <f t="shared" si="63"/>
        <v>Fri</v>
      </c>
      <c r="I669">
        <f t="shared" si="64"/>
        <v>11</v>
      </c>
      <c r="J669" t="str">
        <f t="shared" si="65"/>
        <v>NO</v>
      </c>
      <c r="K669" cm="1">
        <f t="array" ref="K669">_xlfn.XLOOKUP(Table10[[#This Row],[Severity_Level]],{"MINOR","MODERATE","SEVERE","FATAL"},{1,2,3,5})</f>
        <v>2</v>
      </c>
    </row>
    <row r="670" spans="1:11" x14ac:dyDescent="0.3">
      <c r="A670">
        <v>2</v>
      </c>
      <c r="B670" t="s">
        <v>16</v>
      </c>
      <c r="C670" s="1">
        <v>44589</v>
      </c>
      <c r="D670" s="2">
        <v>0.46388888888888891</v>
      </c>
      <c r="E670" s="1">
        <f t="shared" si="60"/>
        <v>44589.463888888888</v>
      </c>
      <c r="F670" s="3" t="str">
        <f t="shared" si="61"/>
        <v>Jan,2022</v>
      </c>
      <c r="G670">
        <f t="shared" si="62"/>
        <v>2022</v>
      </c>
      <c r="H670" t="str">
        <f t="shared" si="63"/>
        <v>Fri</v>
      </c>
      <c r="I670">
        <f t="shared" si="64"/>
        <v>11</v>
      </c>
      <c r="J670" t="str">
        <f t="shared" si="65"/>
        <v>NO</v>
      </c>
      <c r="K670" cm="1">
        <f t="array" ref="K670">_xlfn.XLOOKUP(Table10[[#This Row],[Severity_Level]],{"MINOR","MODERATE","SEVERE","FATAL"},{1,2,3,5})</f>
        <v>1</v>
      </c>
    </row>
    <row r="671" spans="1:11" x14ac:dyDescent="0.3">
      <c r="A671">
        <v>5</v>
      </c>
      <c r="B671" t="s">
        <v>40</v>
      </c>
      <c r="C671" s="1">
        <v>44589</v>
      </c>
      <c r="D671" s="2">
        <v>0.46458333333333335</v>
      </c>
      <c r="E671" s="1">
        <f t="shared" si="60"/>
        <v>44589.464583333334</v>
      </c>
      <c r="F671" s="3" t="str">
        <f t="shared" si="61"/>
        <v>Jan,2022</v>
      </c>
      <c r="G671">
        <f t="shared" si="62"/>
        <v>2022</v>
      </c>
      <c r="H671" t="str">
        <f t="shared" si="63"/>
        <v>Fri</v>
      </c>
      <c r="I671">
        <f t="shared" si="64"/>
        <v>11</v>
      </c>
      <c r="J671" t="str">
        <f t="shared" si="65"/>
        <v>NO</v>
      </c>
      <c r="K671" cm="1">
        <f t="array" ref="K671">_xlfn.XLOOKUP(Table10[[#This Row],[Severity_Level]],{"MINOR","MODERATE","SEVERE","FATAL"},{1,2,3,5})</f>
        <v>5</v>
      </c>
    </row>
    <row r="672" spans="1:11" x14ac:dyDescent="0.3">
      <c r="A672">
        <v>2</v>
      </c>
      <c r="B672" t="s">
        <v>32</v>
      </c>
      <c r="C672" s="1">
        <v>44589</v>
      </c>
      <c r="D672" s="2">
        <v>0.46527777777777779</v>
      </c>
      <c r="E672" s="1">
        <f t="shared" si="60"/>
        <v>44589.465277777781</v>
      </c>
      <c r="F672" s="3" t="str">
        <f t="shared" si="61"/>
        <v>Jan,2022</v>
      </c>
      <c r="G672">
        <f t="shared" si="62"/>
        <v>2022</v>
      </c>
      <c r="H672" t="str">
        <f t="shared" si="63"/>
        <v>Fri</v>
      </c>
      <c r="I672">
        <f t="shared" si="64"/>
        <v>11</v>
      </c>
      <c r="J672" t="str">
        <f t="shared" si="65"/>
        <v>NO</v>
      </c>
      <c r="K672" cm="1">
        <f t="array" ref="K672">_xlfn.XLOOKUP(Table10[[#This Row],[Severity_Level]],{"MINOR","MODERATE","SEVERE","FATAL"},{1,2,3,5})</f>
        <v>2</v>
      </c>
    </row>
    <row r="673" spans="1:11" x14ac:dyDescent="0.3">
      <c r="A673">
        <v>1</v>
      </c>
      <c r="B673" t="s">
        <v>16</v>
      </c>
      <c r="C673" s="1">
        <v>44589</v>
      </c>
      <c r="D673" s="2">
        <v>0.46597222222222223</v>
      </c>
      <c r="E673" s="1">
        <f t="shared" si="60"/>
        <v>44589.46597222222</v>
      </c>
      <c r="F673" s="3" t="str">
        <f t="shared" si="61"/>
        <v>Jan,2022</v>
      </c>
      <c r="G673">
        <f t="shared" si="62"/>
        <v>2022</v>
      </c>
      <c r="H673" t="str">
        <f t="shared" si="63"/>
        <v>Fri</v>
      </c>
      <c r="I673">
        <f t="shared" si="64"/>
        <v>11</v>
      </c>
      <c r="J673" t="str">
        <f t="shared" si="65"/>
        <v>NO</v>
      </c>
      <c r="K673" cm="1">
        <f t="array" ref="K673">_xlfn.XLOOKUP(Table10[[#This Row],[Severity_Level]],{"MINOR","MODERATE","SEVERE","FATAL"},{1,2,3,5})</f>
        <v>1</v>
      </c>
    </row>
    <row r="674" spans="1:11" x14ac:dyDescent="0.3">
      <c r="A674">
        <v>3</v>
      </c>
      <c r="B674" t="s">
        <v>27</v>
      </c>
      <c r="C674" s="1">
        <v>44590</v>
      </c>
      <c r="D674" s="2">
        <v>0.46666666666666667</v>
      </c>
      <c r="E674" s="1">
        <f t="shared" si="60"/>
        <v>44590.466666666667</v>
      </c>
      <c r="F674" s="3" t="str">
        <f t="shared" si="61"/>
        <v>Jan,2022</v>
      </c>
      <c r="G674">
        <f t="shared" si="62"/>
        <v>2022</v>
      </c>
      <c r="H674" t="str">
        <f t="shared" si="63"/>
        <v>Sat</v>
      </c>
      <c r="I674">
        <f t="shared" si="64"/>
        <v>11</v>
      </c>
      <c r="J674" t="str">
        <f t="shared" si="65"/>
        <v>NO</v>
      </c>
      <c r="K674" cm="1">
        <f t="array" ref="K674">_xlfn.XLOOKUP(Table10[[#This Row],[Severity_Level]],{"MINOR","MODERATE","SEVERE","FATAL"},{1,2,3,5})</f>
        <v>3</v>
      </c>
    </row>
    <row r="675" spans="1:11" x14ac:dyDescent="0.3">
      <c r="A675">
        <v>1</v>
      </c>
      <c r="B675" t="s">
        <v>40</v>
      </c>
      <c r="C675" s="1">
        <v>44590</v>
      </c>
      <c r="D675" s="2">
        <v>0.46736111111111112</v>
      </c>
      <c r="E675" s="1">
        <f t="shared" si="60"/>
        <v>44590.467361111114</v>
      </c>
      <c r="F675" s="3" t="str">
        <f t="shared" si="61"/>
        <v>Jan,2022</v>
      </c>
      <c r="G675">
        <f t="shared" si="62"/>
        <v>2022</v>
      </c>
      <c r="H675" t="str">
        <f t="shared" si="63"/>
        <v>Sat</v>
      </c>
      <c r="I675">
        <f t="shared" si="64"/>
        <v>11</v>
      </c>
      <c r="J675" t="str">
        <f t="shared" si="65"/>
        <v>NO</v>
      </c>
      <c r="K675" cm="1">
        <f t="array" ref="K675">_xlfn.XLOOKUP(Table10[[#This Row],[Severity_Level]],{"MINOR","MODERATE","SEVERE","FATAL"},{1,2,3,5})</f>
        <v>5</v>
      </c>
    </row>
    <row r="676" spans="1:11" x14ac:dyDescent="0.3">
      <c r="A676">
        <v>5</v>
      </c>
      <c r="B676" t="s">
        <v>16</v>
      </c>
      <c r="C676" s="1">
        <v>44590</v>
      </c>
      <c r="D676" s="2">
        <v>0.46805555555555556</v>
      </c>
      <c r="E676" s="1">
        <f t="shared" si="60"/>
        <v>44590.468055555553</v>
      </c>
      <c r="F676" s="3" t="str">
        <f t="shared" si="61"/>
        <v>Jan,2022</v>
      </c>
      <c r="G676">
        <f t="shared" si="62"/>
        <v>2022</v>
      </c>
      <c r="H676" t="str">
        <f t="shared" si="63"/>
        <v>Sat</v>
      </c>
      <c r="I676">
        <f t="shared" si="64"/>
        <v>11</v>
      </c>
      <c r="J676" t="str">
        <f t="shared" si="65"/>
        <v>NO</v>
      </c>
      <c r="K676" cm="1">
        <f t="array" ref="K676">_xlfn.XLOOKUP(Table10[[#This Row],[Severity_Level]],{"MINOR","MODERATE","SEVERE","FATAL"},{1,2,3,5})</f>
        <v>1</v>
      </c>
    </row>
    <row r="677" spans="1:11" x14ac:dyDescent="0.3">
      <c r="A677">
        <v>1</v>
      </c>
      <c r="B677" t="s">
        <v>27</v>
      </c>
      <c r="C677" s="1">
        <v>44590</v>
      </c>
      <c r="D677" s="2">
        <v>0.46875</v>
      </c>
      <c r="E677" s="1">
        <f t="shared" si="60"/>
        <v>44590.46875</v>
      </c>
      <c r="F677" s="3" t="str">
        <f t="shared" si="61"/>
        <v>Jan,2022</v>
      </c>
      <c r="G677">
        <f t="shared" si="62"/>
        <v>2022</v>
      </c>
      <c r="H677" t="str">
        <f t="shared" si="63"/>
        <v>Sat</v>
      </c>
      <c r="I677">
        <f t="shared" si="64"/>
        <v>11</v>
      </c>
      <c r="J677" t="str">
        <f t="shared" si="65"/>
        <v>NO</v>
      </c>
      <c r="K677" cm="1">
        <f t="array" ref="K677">_xlfn.XLOOKUP(Table10[[#This Row],[Severity_Level]],{"MINOR","MODERATE","SEVERE","FATAL"},{1,2,3,5})</f>
        <v>3</v>
      </c>
    </row>
    <row r="678" spans="1:11" x14ac:dyDescent="0.3">
      <c r="A678">
        <v>4</v>
      </c>
      <c r="B678" t="s">
        <v>16</v>
      </c>
      <c r="C678" s="1">
        <v>44590</v>
      </c>
      <c r="D678" s="2">
        <v>0.46944444444444444</v>
      </c>
      <c r="E678" s="1">
        <f t="shared" si="60"/>
        <v>44590.469444444447</v>
      </c>
      <c r="F678" s="3" t="str">
        <f t="shared" si="61"/>
        <v>Jan,2022</v>
      </c>
      <c r="G678">
        <f t="shared" si="62"/>
        <v>2022</v>
      </c>
      <c r="H678" t="str">
        <f t="shared" si="63"/>
        <v>Sat</v>
      </c>
      <c r="I678">
        <f t="shared" si="64"/>
        <v>11</v>
      </c>
      <c r="J678" t="str">
        <f t="shared" si="65"/>
        <v>NO</v>
      </c>
      <c r="K678" cm="1">
        <f t="array" ref="K678">_xlfn.XLOOKUP(Table10[[#This Row],[Severity_Level]],{"MINOR","MODERATE","SEVERE","FATAL"},{1,2,3,5})</f>
        <v>1</v>
      </c>
    </row>
    <row r="679" spans="1:11" x14ac:dyDescent="0.3">
      <c r="A679">
        <v>5</v>
      </c>
      <c r="B679" t="s">
        <v>40</v>
      </c>
      <c r="C679" s="1">
        <v>44590</v>
      </c>
      <c r="D679" s="2">
        <v>0.47013888888888888</v>
      </c>
      <c r="E679" s="1">
        <f t="shared" si="60"/>
        <v>44590.470138888886</v>
      </c>
      <c r="F679" s="3" t="str">
        <f t="shared" si="61"/>
        <v>Jan,2022</v>
      </c>
      <c r="G679">
        <f t="shared" si="62"/>
        <v>2022</v>
      </c>
      <c r="H679" t="str">
        <f t="shared" si="63"/>
        <v>Sat</v>
      </c>
      <c r="I679">
        <f t="shared" si="64"/>
        <v>11</v>
      </c>
      <c r="J679" t="str">
        <f t="shared" si="65"/>
        <v>NO</v>
      </c>
      <c r="K679" cm="1">
        <f t="array" ref="K679">_xlfn.XLOOKUP(Table10[[#This Row],[Severity_Level]],{"MINOR","MODERATE","SEVERE","FATAL"},{1,2,3,5})</f>
        <v>5</v>
      </c>
    </row>
    <row r="680" spans="1:11" x14ac:dyDescent="0.3">
      <c r="A680">
        <v>5</v>
      </c>
      <c r="B680" t="s">
        <v>32</v>
      </c>
      <c r="C680" s="1">
        <v>44590</v>
      </c>
      <c r="D680" s="2">
        <v>0.47083333333333333</v>
      </c>
      <c r="E680" s="1">
        <f t="shared" si="60"/>
        <v>44590.470833333333</v>
      </c>
      <c r="F680" s="3" t="str">
        <f t="shared" si="61"/>
        <v>Jan,2022</v>
      </c>
      <c r="G680">
        <f t="shared" si="62"/>
        <v>2022</v>
      </c>
      <c r="H680" t="str">
        <f t="shared" si="63"/>
        <v>Sat</v>
      </c>
      <c r="I680">
        <f t="shared" si="64"/>
        <v>11</v>
      </c>
      <c r="J680" t="str">
        <f t="shared" si="65"/>
        <v>NO</v>
      </c>
      <c r="K680" cm="1">
        <f t="array" ref="K680">_xlfn.XLOOKUP(Table10[[#This Row],[Severity_Level]],{"MINOR","MODERATE","SEVERE","FATAL"},{1,2,3,5})</f>
        <v>2</v>
      </c>
    </row>
    <row r="681" spans="1:11" x14ac:dyDescent="0.3">
      <c r="A681">
        <v>2</v>
      </c>
      <c r="B681" t="s">
        <v>16</v>
      </c>
      <c r="C681" s="1">
        <v>44590</v>
      </c>
      <c r="D681" s="2">
        <v>0.47152777777777777</v>
      </c>
      <c r="E681" s="1">
        <f t="shared" si="60"/>
        <v>44590.47152777778</v>
      </c>
      <c r="F681" s="3" t="str">
        <f t="shared" si="61"/>
        <v>Jan,2022</v>
      </c>
      <c r="G681">
        <f t="shared" si="62"/>
        <v>2022</v>
      </c>
      <c r="H681" t="str">
        <f t="shared" si="63"/>
        <v>Sat</v>
      </c>
      <c r="I681">
        <f t="shared" si="64"/>
        <v>11</v>
      </c>
      <c r="J681" t="str">
        <f t="shared" si="65"/>
        <v>NO</v>
      </c>
      <c r="K681" cm="1">
        <f t="array" ref="K681">_xlfn.XLOOKUP(Table10[[#This Row],[Severity_Level]],{"MINOR","MODERATE","SEVERE","FATAL"},{1,2,3,5})</f>
        <v>1</v>
      </c>
    </row>
    <row r="682" spans="1:11" x14ac:dyDescent="0.3">
      <c r="A682">
        <v>3</v>
      </c>
      <c r="B682" t="s">
        <v>32</v>
      </c>
      <c r="C682" s="1">
        <v>44590</v>
      </c>
      <c r="D682" s="2">
        <v>0.47222222222222221</v>
      </c>
      <c r="E682" s="1">
        <f t="shared" si="60"/>
        <v>44590.472222222219</v>
      </c>
      <c r="F682" s="3" t="str">
        <f t="shared" si="61"/>
        <v>Jan,2022</v>
      </c>
      <c r="G682">
        <f t="shared" si="62"/>
        <v>2022</v>
      </c>
      <c r="H682" t="str">
        <f t="shared" si="63"/>
        <v>Sat</v>
      </c>
      <c r="I682">
        <f t="shared" si="64"/>
        <v>11</v>
      </c>
      <c r="J682" t="str">
        <f t="shared" si="65"/>
        <v>NO</v>
      </c>
      <c r="K682" cm="1">
        <f t="array" ref="K682">_xlfn.XLOOKUP(Table10[[#This Row],[Severity_Level]],{"MINOR","MODERATE","SEVERE","FATAL"},{1,2,3,5})</f>
        <v>2</v>
      </c>
    </row>
    <row r="683" spans="1:11" x14ac:dyDescent="0.3">
      <c r="A683">
        <v>2</v>
      </c>
      <c r="B683" t="s">
        <v>32</v>
      </c>
      <c r="C683" s="1">
        <v>44590</v>
      </c>
      <c r="D683" s="2">
        <v>0.47291666666666665</v>
      </c>
      <c r="E683" s="1">
        <f t="shared" si="60"/>
        <v>44590.472916666666</v>
      </c>
      <c r="F683" s="3" t="str">
        <f t="shared" si="61"/>
        <v>Jan,2022</v>
      </c>
      <c r="G683">
        <f t="shared" si="62"/>
        <v>2022</v>
      </c>
      <c r="H683" t="str">
        <f t="shared" si="63"/>
        <v>Sat</v>
      </c>
      <c r="I683">
        <f t="shared" si="64"/>
        <v>11</v>
      </c>
      <c r="J683" t="str">
        <f t="shared" si="65"/>
        <v>NO</v>
      </c>
      <c r="K683" cm="1">
        <f t="array" ref="K683">_xlfn.XLOOKUP(Table10[[#This Row],[Severity_Level]],{"MINOR","MODERATE","SEVERE","FATAL"},{1,2,3,5})</f>
        <v>2</v>
      </c>
    </row>
    <row r="684" spans="1:11" x14ac:dyDescent="0.3">
      <c r="A684">
        <v>4</v>
      </c>
      <c r="B684" t="s">
        <v>40</v>
      </c>
      <c r="C684" s="1">
        <v>44590</v>
      </c>
      <c r="D684" s="2">
        <v>0.47361111111111109</v>
      </c>
      <c r="E684" s="1">
        <f t="shared" si="60"/>
        <v>44590.473611111112</v>
      </c>
      <c r="F684" s="3" t="str">
        <f t="shared" si="61"/>
        <v>Jan,2022</v>
      </c>
      <c r="G684">
        <f t="shared" si="62"/>
        <v>2022</v>
      </c>
      <c r="H684" t="str">
        <f t="shared" si="63"/>
        <v>Sat</v>
      </c>
      <c r="I684">
        <f t="shared" si="64"/>
        <v>11</v>
      </c>
      <c r="J684" t="str">
        <f t="shared" si="65"/>
        <v>NO</v>
      </c>
      <c r="K684" cm="1">
        <f t="array" ref="K684">_xlfn.XLOOKUP(Table10[[#This Row],[Severity_Level]],{"MINOR","MODERATE","SEVERE","FATAL"},{1,2,3,5})</f>
        <v>5</v>
      </c>
    </row>
    <row r="685" spans="1:11" x14ac:dyDescent="0.3">
      <c r="A685">
        <v>3</v>
      </c>
      <c r="B685" t="s">
        <v>27</v>
      </c>
      <c r="C685" s="1">
        <v>44590</v>
      </c>
      <c r="D685" s="2">
        <v>0.47430555555555554</v>
      </c>
      <c r="E685" s="1">
        <f t="shared" si="60"/>
        <v>44590.474305555559</v>
      </c>
      <c r="F685" s="3" t="str">
        <f t="shared" si="61"/>
        <v>Jan,2022</v>
      </c>
      <c r="G685">
        <f t="shared" si="62"/>
        <v>2022</v>
      </c>
      <c r="H685" t="str">
        <f t="shared" si="63"/>
        <v>Sat</v>
      </c>
      <c r="I685">
        <f t="shared" si="64"/>
        <v>11</v>
      </c>
      <c r="J685" t="str">
        <f t="shared" si="65"/>
        <v>NO</v>
      </c>
      <c r="K685" cm="1">
        <f t="array" ref="K685">_xlfn.XLOOKUP(Table10[[#This Row],[Severity_Level]],{"MINOR","MODERATE","SEVERE","FATAL"},{1,2,3,5})</f>
        <v>3</v>
      </c>
    </row>
    <row r="686" spans="1:11" x14ac:dyDescent="0.3">
      <c r="A686">
        <v>3</v>
      </c>
      <c r="B686" t="s">
        <v>27</v>
      </c>
      <c r="C686" s="1">
        <v>44590</v>
      </c>
      <c r="D686" s="2">
        <v>0.47499999999999998</v>
      </c>
      <c r="E686" s="1">
        <f t="shared" si="60"/>
        <v>44590.474999999999</v>
      </c>
      <c r="F686" s="3" t="str">
        <f t="shared" si="61"/>
        <v>Jan,2022</v>
      </c>
      <c r="G686">
        <f t="shared" si="62"/>
        <v>2022</v>
      </c>
      <c r="H686" t="str">
        <f t="shared" si="63"/>
        <v>Sat</v>
      </c>
      <c r="I686">
        <f t="shared" si="64"/>
        <v>11</v>
      </c>
      <c r="J686" t="str">
        <f t="shared" si="65"/>
        <v>NO</v>
      </c>
      <c r="K686" cm="1">
        <f t="array" ref="K686">_xlfn.XLOOKUP(Table10[[#This Row],[Severity_Level]],{"MINOR","MODERATE","SEVERE","FATAL"},{1,2,3,5})</f>
        <v>3</v>
      </c>
    </row>
    <row r="687" spans="1:11" x14ac:dyDescent="0.3">
      <c r="A687">
        <v>5</v>
      </c>
      <c r="B687" t="s">
        <v>40</v>
      </c>
      <c r="C687" s="1">
        <v>44590</v>
      </c>
      <c r="D687" s="2">
        <v>0.47569444444444442</v>
      </c>
      <c r="E687" s="1">
        <f t="shared" si="60"/>
        <v>44590.475694444445</v>
      </c>
      <c r="F687" s="3" t="str">
        <f t="shared" si="61"/>
        <v>Jan,2022</v>
      </c>
      <c r="G687">
        <f t="shared" si="62"/>
        <v>2022</v>
      </c>
      <c r="H687" t="str">
        <f t="shared" si="63"/>
        <v>Sat</v>
      </c>
      <c r="I687">
        <f t="shared" si="64"/>
        <v>11</v>
      </c>
      <c r="J687" t="str">
        <f t="shared" si="65"/>
        <v>NO</v>
      </c>
      <c r="K687" cm="1">
        <f t="array" ref="K687">_xlfn.XLOOKUP(Table10[[#This Row],[Severity_Level]],{"MINOR","MODERATE","SEVERE","FATAL"},{1,2,3,5})</f>
        <v>5</v>
      </c>
    </row>
    <row r="688" spans="1:11" x14ac:dyDescent="0.3">
      <c r="A688">
        <v>3</v>
      </c>
      <c r="B688" t="s">
        <v>27</v>
      </c>
      <c r="C688" s="1">
        <v>44590</v>
      </c>
      <c r="D688" s="2">
        <v>0.47638888888888886</v>
      </c>
      <c r="E688" s="1">
        <f t="shared" si="60"/>
        <v>44590.476388888892</v>
      </c>
      <c r="F688" s="3" t="str">
        <f t="shared" si="61"/>
        <v>Jan,2022</v>
      </c>
      <c r="G688">
        <f t="shared" si="62"/>
        <v>2022</v>
      </c>
      <c r="H688" t="str">
        <f t="shared" si="63"/>
        <v>Sat</v>
      </c>
      <c r="I688">
        <f t="shared" si="64"/>
        <v>11</v>
      </c>
      <c r="J688" t="str">
        <f t="shared" si="65"/>
        <v>NO</v>
      </c>
      <c r="K688" cm="1">
        <f t="array" ref="K688">_xlfn.XLOOKUP(Table10[[#This Row],[Severity_Level]],{"MINOR","MODERATE","SEVERE","FATAL"},{1,2,3,5})</f>
        <v>3</v>
      </c>
    </row>
    <row r="689" spans="1:11" x14ac:dyDescent="0.3">
      <c r="A689">
        <v>4</v>
      </c>
      <c r="B689" t="s">
        <v>40</v>
      </c>
      <c r="C689" s="1">
        <v>44590</v>
      </c>
      <c r="D689" s="2">
        <v>0.47708333333333336</v>
      </c>
      <c r="E689" s="1">
        <f t="shared" si="60"/>
        <v>44590.477083333331</v>
      </c>
      <c r="F689" s="3" t="str">
        <f t="shared" si="61"/>
        <v>Jan,2022</v>
      </c>
      <c r="G689">
        <f t="shared" si="62"/>
        <v>2022</v>
      </c>
      <c r="H689" t="str">
        <f t="shared" si="63"/>
        <v>Sat</v>
      </c>
      <c r="I689">
        <f t="shared" si="64"/>
        <v>11</v>
      </c>
      <c r="J689" t="str">
        <f t="shared" si="65"/>
        <v>NO</v>
      </c>
      <c r="K689" cm="1">
        <f t="array" ref="K689">_xlfn.XLOOKUP(Table10[[#This Row],[Severity_Level]],{"MINOR","MODERATE","SEVERE","FATAL"},{1,2,3,5})</f>
        <v>5</v>
      </c>
    </row>
    <row r="690" spans="1:11" x14ac:dyDescent="0.3">
      <c r="A690">
        <v>5</v>
      </c>
      <c r="B690" t="s">
        <v>40</v>
      </c>
      <c r="C690" s="1">
        <v>44590</v>
      </c>
      <c r="D690" s="2">
        <v>0.4777777777777778</v>
      </c>
      <c r="E690" s="1">
        <f t="shared" si="60"/>
        <v>44590.477777777778</v>
      </c>
      <c r="F690" s="3" t="str">
        <f t="shared" si="61"/>
        <v>Jan,2022</v>
      </c>
      <c r="G690">
        <f t="shared" si="62"/>
        <v>2022</v>
      </c>
      <c r="H690" t="str">
        <f t="shared" si="63"/>
        <v>Sat</v>
      </c>
      <c r="I690">
        <f t="shared" si="64"/>
        <v>11</v>
      </c>
      <c r="J690" t="str">
        <f t="shared" si="65"/>
        <v>NO</v>
      </c>
      <c r="K690" cm="1">
        <f t="array" ref="K690">_xlfn.XLOOKUP(Table10[[#This Row],[Severity_Level]],{"MINOR","MODERATE","SEVERE","FATAL"},{1,2,3,5})</f>
        <v>5</v>
      </c>
    </row>
    <row r="691" spans="1:11" x14ac:dyDescent="0.3">
      <c r="A691">
        <v>5</v>
      </c>
      <c r="B691" t="s">
        <v>27</v>
      </c>
      <c r="C691" s="1">
        <v>44590</v>
      </c>
      <c r="D691" s="2">
        <v>0.47847222222222224</v>
      </c>
      <c r="E691" s="1">
        <f t="shared" si="60"/>
        <v>44590.478472222225</v>
      </c>
      <c r="F691" s="3" t="str">
        <f t="shared" si="61"/>
        <v>Jan,2022</v>
      </c>
      <c r="G691">
        <f t="shared" si="62"/>
        <v>2022</v>
      </c>
      <c r="H691" t="str">
        <f t="shared" si="63"/>
        <v>Sat</v>
      </c>
      <c r="I691">
        <f t="shared" si="64"/>
        <v>11</v>
      </c>
      <c r="J691" t="str">
        <f t="shared" si="65"/>
        <v>NO</v>
      </c>
      <c r="K691" cm="1">
        <f t="array" ref="K691">_xlfn.XLOOKUP(Table10[[#This Row],[Severity_Level]],{"MINOR","MODERATE","SEVERE","FATAL"},{1,2,3,5})</f>
        <v>3</v>
      </c>
    </row>
    <row r="692" spans="1:11" x14ac:dyDescent="0.3">
      <c r="A692">
        <v>5</v>
      </c>
      <c r="B692" t="s">
        <v>16</v>
      </c>
      <c r="C692" s="1">
        <v>44590</v>
      </c>
      <c r="D692" s="2">
        <v>0.47916666666666669</v>
      </c>
      <c r="E692" s="1">
        <f t="shared" si="60"/>
        <v>44590.479166666664</v>
      </c>
      <c r="F692" s="3" t="str">
        <f t="shared" si="61"/>
        <v>Jan,2022</v>
      </c>
      <c r="G692">
        <f t="shared" si="62"/>
        <v>2022</v>
      </c>
      <c r="H692" t="str">
        <f t="shared" si="63"/>
        <v>Sat</v>
      </c>
      <c r="I692">
        <f t="shared" si="64"/>
        <v>11</v>
      </c>
      <c r="J692" t="str">
        <f t="shared" si="65"/>
        <v>NO</v>
      </c>
      <c r="K692" cm="1">
        <f t="array" ref="K692">_xlfn.XLOOKUP(Table10[[#This Row],[Severity_Level]],{"MINOR","MODERATE","SEVERE","FATAL"},{1,2,3,5})</f>
        <v>1</v>
      </c>
    </row>
    <row r="693" spans="1:11" x14ac:dyDescent="0.3">
      <c r="A693">
        <v>1</v>
      </c>
      <c r="B693" t="s">
        <v>16</v>
      </c>
      <c r="C693" s="1">
        <v>44590</v>
      </c>
      <c r="D693" s="2">
        <v>0.47986111111111113</v>
      </c>
      <c r="E693" s="1">
        <f t="shared" si="60"/>
        <v>44590.479861111111</v>
      </c>
      <c r="F693" s="3" t="str">
        <f t="shared" si="61"/>
        <v>Jan,2022</v>
      </c>
      <c r="G693">
        <f t="shared" si="62"/>
        <v>2022</v>
      </c>
      <c r="H693" t="str">
        <f t="shared" si="63"/>
        <v>Sat</v>
      </c>
      <c r="I693">
        <f t="shared" si="64"/>
        <v>11</v>
      </c>
      <c r="J693" t="str">
        <f t="shared" si="65"/>
        <v>NO</v>
      </c>
      <c r="K693" cm="1">
        <f t="array" ref="K693">_xlfn.XLOOKUP(Table10[[#This Row],[Severity_Level]],{"MINOR","MODERATE","SEVERE","FATAL"},{1,2,3,5})</f>
        <v>1</v>
      </c>
    </row>
    <row r="694" spans="1:11" x14ac:dyDescent="0.3">
      <c r="A694">
        <v>4</v>
      </c>
      <c r="B694" t="s">
        <v>40</v>
      </c>
      <c r="C694" s="1">
        <v>44590</v>
      </c>
      <c r="D694" s="2">
        <v>0.48055555555555557</v>
      </c>
      <c r="E694" s="1">
        <f t="shared" si="60"/>
        <v>44590.480555555558</v>
      </c>
      <c r="F694" s="3" t="str">
        <f t="shared" si="61"/>
        <v>Jan,2022</v>
      </c>
      <c r="G694">
        <f t="shared" si="62"/>
        <v>2022</v>
      </c>
      <c r="H694" t="str">
        <f t="shared" si="63"/>
        <v>Sat</v>
      </c>
      <c r="I694">
        <f t="shared" si="64"/>
        <v>11</v>
      </c>
      <c r="J694" t="str">
        <f t="shared" si="65"/>
        <v>NO</v>
      </c>
      <c r="K694" cm="1">
        <f t="array" ref="K694">_xlfn.XLOOKUP(Table10[[#This Row],[Severity_Level]],{"MINOR","MODERATE","SEVERE","FATAL"},{1,2,3,5})</f>
        <v>5</v>
      </c>
    </row>
    <row r="695" spans="1:11" x14ac:dyDescent="0.3">
      <c r="A695">
        <v>2</v>
      </c>
      <c r="B695" t="s">
        <v>16</v>
      </c>
      <c r="C695" s="1">
        <v>44590</v>
      </c>
      <c r="D695" s="2">
        <v>0.48125000000000001</v>
      </c>
      <c r="E695" s="1">
        <f t="shared" si="60"/>
        <v>44590.481249999997</v>
      </c>
      <c r="F695" s="3" t="str">
        <f t="shared" si="61"/>
        <v>Jan,2022</v>
      </c>
      <c r="G695">
        <f t="shared" si="62"/>
        <v>2022</v>
      </c>
      <c r="H695" t="str">
        <f t="shared" si="63"/>
        <v>Sat</v>
      </c>
      <c r="I695">
        <f t="shared" si="64"/>
        <v>11</v>
      </c>
      <c r="J695" t="str">
        <f t="shared" si="65"/>
        <v>NO</v>
      </c>
      <c r="K695" cm="1">
        <f t="array" ref="K695">_xlfn.XLOOKUP(Table10[[#This Row],[Severity_Level]],{"MINOR","MODERATE","SEVERE","FATAL"},{1,2,3,5})</f>
        <v>1</v>
      </c>
    </row>
    <row r="696" spans="1:11" x14ac:dyDescent="0.3">
      <c r="A696">
        <v>2</v>
      </c>
      <c r="B696" t="s">
        <v>27</v>
      </c>
      <c r="C696" s="1">
        <v>44590</v>
      </c>
      <c r="D696" s="2">
        <v>0.48194444444444445</v>
      </c>
      <c r="E696" s="1">
        <f t="shared" si="60"/>
        <v>44590.481944444444</v>
      </c>
      <c r="F696" s="3" t="str">
        <f t="shared" si="61"/>
        <v>Jan,2022</v>
      </c>
      <c r="G696">
        <f t="shared" si="62"/>
        <v>2022</v>
      </c>
      <c r="H696" t="str">
        <f t="shared" si="63"/>
        <v>Sat</v>
      </c>
      <c r="I696">
        <f t="shared" si="64"/>
        <v>11</v>
      </c>
      <c r="J696" t="str">
        <f t="shared" si="65"/>
        <v>NO</v>
      </c>
      <c r="K696" cm="1">
        <f t="array" ref="K696">_xlfn.XLOOKUP(Table10[[#This Row],[Severity_Level]],{"MINOR","MODERATE","SEVERE","FATAL"},{1,2,3,5})</f>
        <v>3</v>
      </c>
    </row>
    <row r="697" spans="1:11" x14ac:dyDescent="0.3">
      <c r="A697">
        <v>2</v>
      </c>
      <c r="B697" t="s">
        <v>32</v>
      </c>
      <c r="C697" s="1">
        <v>44590</v>
      </c>
      <c r="D697" s="2">
        <v>0.4826388888888889</v>
      </c>
      <c r="E697" s="1">
        <f t="shared" si="60"/>
        <v>44590.482638888891</v>
      </c>
      <c r="F697" s="3" t="str">
        <f t="shared" si="61"/>
        <v>Jan,2022</v>
      </c>
      <c r="G697">
        <f t="shared" si="62"/>
        <v>2022</v>
      </c>
      <c r="H697" t="str">
        <f t="shared" si="63"/>
        <v>Sat</v>
      </c>
      <c r="I697">
        <f t="shared" si="64"/>
        <v>11</v>
      </c>
      <c r="J697" t="str">
        <f t="shared" si="65"/>
        <v>NO</v>
      </c>
      <c r="K697" cm="1">
        <f t="array" ref="K697">_xlfn.XLOOKUP(Table10[[#This Row],[Severity_Level]],{"MINOR","MODERATE","SEVERE","FATAL"},{1,2,3,5})</f>
        <v>2</v>
      </c>
    </row>
    <row r="698" spans="1:11" x14ac:dyDescent="0.3">
      <c r="A698">
        <v>4</v>
      </c>
      <c r="B698" t="s">
        <v>16</v>
      </c>
      <c r="C698" s="1">
        <v>44591</v>
      </c>
      <c r="D698" s="2">
        <v>0.48333333333333334</v>
      </c>
      <c r="E698" s="1">
        <f t="shared" si="60"/>
        <v>44591.48333333333</v>
      </c>
      <c r="F698" s="3" t="str">
        <f t="shared" si="61"/>
        <v>Jan,2022</v>
      </c>
      <c r="G698">
        <f t="shared" si="62"/>
        <v>2022</v>
      </c>
      <c r="H698" t="str">
        <f t="shared" si="63"/>
        <v>Sun</v>
      </c>
      <c r="I698">
        <f t="shared" si="64"/>
        <v>11</v>
      </c>
      <c r="J698" t="str">
        <f t="shared" si="65"/>
        <v>NO</v>
      </c>
      <c r="K698" cm="1">
        <f t="array" ref="K698">_xlfn.XLOOKUP(Table10[[#This Row],[Severity_Level]],{"MINOR","MODERATE","SEVERE","FATAL"},{1,2,3,5})</f>
        <v>1</v>
      </c>
    </row>
    <row r="699" spans="1:11" x14ac:dyDescent="0.3">
      <c r="A699">
        <v>2</v>
      </c>
      <c r="B699" t="s">
        <v>40</v>
      </c>
      <c r="C699" s="1">
        <v>44591</v>
      </c>
      <c r="D699" s="2">
        <v>0.48402777777777778</v>
      </c>
      <c r="E699" s="1">
        <f t="shared" si="60"/>
        <v>44591.484027777777</v>
      </c>
      <c r="F699" s="3" t="str">
        <f t="shared" si="61"/>
        <v>Jan,2022</v>
      </c>
      <c r="G699">
        <f t="shared" si="62"/>
        <v>2022</v>
      </c>
      <c r="H699" t="str">
        <f t="shared" si="63"/>
        <v>Sun</v>
      </c>
      <c r="I699">
        <f t="shared" si="64"/>
        <v>11</v>
      </c>
      <c r="J699" t="str">
        <f t="shared" si="65"/>
        <v>NO</v>
      </c>
      <c r="K699" cm="1">
        <f t="array" ref="K699">_xlfn.XLOOKUP(Table10[[#This Row],[Severity_Level]],{"MINOR","MODERATE","SEVERE","FATAL"},{1,2,3,5})</f>
        <v>5</v>
      </c>
    </row>
    <row r="700" spans="1:11" x14ac:dyDescent="0.3">
      <c r="A700">
        <v>2</v>
      </c>
      <c r="B700" t="s">
        <v>27</v>
      </c>
      <c r="C700" s="1">
        <v>44591</v>
      </c>
      <c r="D700" s="2">
        <v>0.48472222222222222</v>
      </c>
      <c r="E700" s="1">
        <f t="shared" si="60"/>
        <v>44591.484722222223</v>
      </c>
      <c r="F700" s="3" t="str">
        <f t="shared" si="61"/>
        <v>Jan,2022</v>
      </c>
      <c r="G700">
        <f t="shared" si="62"/>
        <v>2022</v>
      </c>
      <c r="H700" t="str">
        <f t="shared" si="63"/>
        <v>Sun</v>
      </c>
      <c r="I700">
        <f t="shared" si="64"/>
        <v>11</v>
      </c>
      <c r="J700" t="str">
        <f t="shared" si="65"/>
        <v>NO</v>
      </c>
      <c r="K700" cm="1">
        <f t="array" ref="K700">_xlfn.XLOOKUP(Table10[[#This Row],[Severity_Level]],{"MINOR","MODERATE","SEVERE","FATAL"},{1,2,3,5})</f>
        <v>3</v>
      </c>
    </row>
    <row r="701" spans="1:11" x14ac:dyDescent="0.3">
      <c r="A701">
        <v>4</v>
      </c>
      <c r="B701" t="s">
        <v>16</v>
      </c>
      <c r="C701" s="1">
        <v>44591</v>
      </c>
      <c r="D701" s="2">
        <v>0.48541666666666666</v>
      </c>
      <c r="E701" s="1">
        <f t="shared" si="60"/>
        <v>44591.48541666667</v>
      </c>
      <c r="F701" s="3" t="str">
        <f t="shared" si="61"/>
        <v>Jan,2022</v>
      </c>
      <c r="G701">
        <f t="shared" si="62"/>
        <v>2022</v>
      </c>
      <c r="H701" t="str">
        <f t="shared" si="63"/>
        <v>Sun</v>
      </c>
      <c r="I701">
        <f t="shared" si="64"/>
        <v>11</v>
      </c>
      <c r="J701" t="str">
        <f t="shared" si="65"/>
        <v>NO</v>
      </c>
      <c r="K701" cm="1">
        <f t="array" ref="K701">_xlfn.XLOOKUP(Table10[[#This Row],[Severity_Level]],{"MINOR","MODERATE","SEVERE","FATAL"},{1,2,3,5})</f>
        <v>1</v>
      </c>
    </row>
    <row r="702" spans="1:11" x14ac:dyDescent="0.3">
      <c r="A702">
        <v>1</v>
      </c>
      <c r="B702" t="s">
        <v>40</v>
      </c>
      <c r="C702" s="1">
        <v>44591</v>
      </c>
      <c r="D702" s="2">
        <v>0.4861111111111111</v>
      </c>
      <c r="E702" s="1">
        <f t="shared" si="60"/>
        <v>44591.486111111109</v>
      </c>
      <c r="F702" s="3" t="str">
        <f t="shared" si="61"/>
        <v>Jan,2022</v>
      </c>
      <c r="G702">
        <f t="shared" si="62"/>
        <v>2022</v>
      </c>
      <c r="H702" t="str">
        <f t="shared" si="63"/>
        <v>Sun</v>
      </c>
      <c r="I702">
        <f t="shared" si="64"/>
        <v>11</v>
      </c>
      <c r="J702" t="str">
        <f t="shared" si="65"/>
        <v>NO</v>
      </c>
      <c r="K702" cm="1">
        <f t="array" ref="K702">_xlfn.XLOOKUP(Table10[[#This Row],[Severity_Level]],{"MINOR","MODERATE","SEVERE","FATAL"},{1,2,3,5})</f>
        <v>5</v>
      </c>
    </row>
    <row r="703" spans="1:11" x14ac:dyDescent="0.3">
      <c r="A703">
        <v>4</v>
      </c>
      <c r="B703" t="s">
        <v>16</v>
      </c>
      <c r="C703" s="1">
        <v>44591</v>
      </c>
      <c r="D703" s="2">
        <v>0.48680555555555555</v>
      </c>
      <c r="E703" s="1">
        <f t="shared" si="60"/>
        <v>44591.486805555556</v>
      </c>
      <c r="F703" s="3" t="str">
        <f t="shared" si="61"/>
        <v>Jan,2022</v>
      </c>
      <c r="G703">
        <f t="shared" si="62"/>
        <v>2022</v>
      </c>
      <c r="H703" t="str">
        <f t="shared" si="63"/>
        <v>Sun</v>
      </c>
      <c r="I703">
        <f t="shared" si="64"/>
        <v>11</v>
      </c>
      <c r="J703" t="str">
        <f t="shared" si="65"/>
        <v>NO</v>
      </c>
      <c r="K703" cm="1">
        <f t="array" ref="K703">_xlfn.XLOOKUP(Table10[[#This Row],[Severity_Level]],{"MINOR","MODERATE","SEVERE","FATAL"},{1,2,3,5})</f>
        <v>1</v>
      </c>
    </row>
    <row r="704" spans="1:11" x14ac:dyDescent="0.3">
      <c r="A704">
        <v>5</v>
      </c>
      <c r="B704" t="s">
        <v>32</v>
      </c>
      <c r="C704" s="1">
        <v>44591</v>
      </c>
      <c r="D704" s="2">
        <v>0.48749999999999999</v>
      </c>
      <c r="E704" s="1">
        <f t="shared" si="60"/>
        <v>44591.487500000003</v>
      </c>
      <c r="F704" s="3" t="str">
        <f t="shared" si="61"/>
        <v>Jan,2022</v>
      </c>
      <c r="G704">
        <f t="shared" si="62"/>
        <v>2022</v>
      </c>
      <c r="H704" t="str">
        <f t="shared" si="63"/>
        <v>Sun</v>
      </c>
      <c r="I704">
        <f t="shared" si="64"/>
        <v>11</v>
      </c>
      <c r="J704" t="str">
        <f t="shared" si="65"/>
        <v>NO</v>
      </c>
      <c r="K704" cm="1">
        <f t="array" ref="K704">_xlfn.XLOOKUP(Table10[[#This Row],[Severity_Level]],{"MINOR","MODERATE","SEVERE","FATAL"},{1,2,3,5})</f>
        <v>2</v>
      </c>
    </row>
    <row r="705" spans="1:11" x14ac:dyDescent="0.3">
      <c r="A705">
        <v>5</v>
      </c>
      <c r="B705" t="s">
        <v>27</v>
      </c>
      <c r="C705" s="1">
        <v>44591</v>
      </c>
      <c r="D705" s="2">
        <v>0.48819444444444443</v>
      </c>
      <c r="E705" s="1">
        <f t="shared" si="60"/>
        <v>44591.488194444442</v>
      </c>
      <c r="F705" s="3" t="str">
        <f t="shared" si="61"/>
        <v>Jan,2022</v>
      </c>
      <c r="G705">
        <f t="shared" si="62"/>
        <v>2022</v>
      </c>
      <c r="H705" t="str">
        <f t="shared" si="63"/>
        <v>Sun</v>
      </c>
      <c r="I705">
        <f t="shared" si="64"/>
        <v>11</v>
      </c>
      <c r="J705" t="str">
        <f t="shared" si="65"/>
        <v>NO</v>
      </c>
      <c r="K705" cm="1">
        <f t="array" ref="K705">_xlfn.XLOOKUP(Table10[[#This Row],[Severity_Level]],{"MINOR","MODERATE","SEVERE","FATAL"},{1,2,3,5})</f>
        <v>3</v>
      </c>
    </row>
    <row r="706" spans="1:11" x14ac:dyDescent="0.3">
      <c r="A706">
        <v>5</v>
      </c>
      <c r="B706" t="s">
        <v>32</v>
      </c>
      <c r="C706" s="1">
        <v>44591</v>
      </c>
      <c r="D706" s="2">
        <v>0.48888888888888887</v>
      </c>
      <c r="E706" s="1">
        <f t="shared" ref="E706:E769" si="66">C706+D706</f>
        <v>44591.488888888889</v>
      </c>
      <c r="F706" s="3" t="str">
        <f t="shared" ref="F706:F769" si="67">TEXT(C706,"MMM,YYY")</f>
        <v>Jan,2022</v>
      </c>
      <c r="G706">
        <f t="shared" ref="G706:G769" si="68">YEAR(C706)</f>
        <v>2022</v>
      </c>
      <c r="H706" t="str">
        <f t="shared" ref="H706:H769" si="69">TEXT(C706,"DDD")</f>
        <v>Sun</v>
      </c>
      <c r="I706">
        <f t="shared" ref="I706:I769" si="70">HOUR(D706)</f>
        <v>11</v>
      </c>
      <c r="J706" t="str">
        <f t="shared" ref="J706:J769" si="71">IF(OR(AND(I706&gt;=7,I706&lt;=9),AND(I706&gt;=17,I706&lt;=19)),"YES","NO")</f>
        <v>NO</v>
      </c>
      <c r="K706" cm="1">
        <f t="array" ref="K706">_xlfn.XLOOKUP(Table10[[#This Row],[Severity_Level]],{"MINOR","MODERATE","SEVERE","FATAL"},{1,2,3,5})</f>
        <v>2</v>
      </c>
    </row>
    <row r="707" spans="1:11" x14ac:dyDescent="0.3">
      <c r="A707">
        <v>1</v>
      </c>
      <c r="B707" t="s">
        <v>27</v>
      </c>
      <c r="C707" s="1">
        <v>44591</v>
      </c>
      <c r="D707" s="2">
        <v>0.48958333333333331</v>
      </c>
      <c r="E707" s="1">
        <f t="shared" si="66"/>
        <v>44591.489583333336</v>
      </c>
      <c r="F707" s="3" t="str">
        <f t="shared" si="67"/>
        <v>Jan,2022</v>
      </c>
      <c r="G707">
        <f t="shared" si="68"/>
        <v>2022</v>
      </c>
      <c r="H707" t="str">
        <f t="shared" si="69"/>
        <v>Sun</v>
      </c>
      <c r="I707">
        <f t="shared" si="70"/>
        <v>11</v>
      </c>
      <c r="J707" t="str">
        <f t="shared" si="71"/>
        <v>NO</v>
      </c>
      <c r="K707" cm="1">
        <f t="array" ref="K707">_xlfn.XLOOKUP(Table10[[#This Row],[Severity_Level]],{"MINOR","MODERATE","SEVERE","FATAL"},{1,2,3,5})</f>
        <v>3</v>
      </c>
    </row>
    <row r="708" spans="1:11" x14ac:dyDescent="0.3">
      <c r="A708">
        <v>2</v>
      </c>
      <c r="B708" t="s">
        <v>16</v>
      </c>
      <c r="C708" s="1">
        <v>44591</v>
      </c>
      <c r="D708" s="2">
        <v>0.49027777777777776</v>
      </c>
      <c r="E708" s="1">
        <f t="shared" si="66"/>
        <v>44591.490277777775</v>
      </c>
      <c r="F708" s="3" t="str">
        <f t="shared" si="67"/>
        <v>Jan,2022</v>
      </c>
      <c r="G708">
        <f t="shared" si="68"/>
        <v>2022</v>
      </c>
      <c r="H708" t="str">
        <f t="shared" si="69"/>
        <v>Sun</v>
      </c>
      <c r="I708">
        <f t="shared" si="70"/>
        <v>11</v>
      </c>
      <c r="J708" t="str">
        <f t="shared" si="71"/>
        <v>NO</v>
      </c>
      <c r="K708" cm="1">
        <f t="array" ref="K708">_xlfn.XLOOKUP(Table10[[#This Row],[Severity_Level]],{"MINOR","MODERATE","SEVERE","FATAL"},{1,2,3,5})</f>
        <v>1</v>
      </c>
    </row>
    <row r="709" spans="1:11" x14ac:dyDescent="0.3">
      <c r="A709">
        <v>2</v>
      </c>
      <c r="B709" t="s">
        <v>40</v>
      </c>
      <c r="C709" s="1">
        <v>44591</v>
      </c>
      <c r="D709" s="2">
        <v>0.4909722222222222</v>
      </c>
      <c r="E709" s="1">
        <f t="shared" si="66"/>
        <v>44591.490972222222</v>
      </c>
      <c r="F709" s="3" t="str">
        <f t="shared" si="67"/>
        <v>Jan,2022</v>
      </c>
      <c r="G709">
        <f t="shared" si="68"/>
        <v>2022</v>
      </c>
      <c r="H709" t="str">
        <f t="shared" si="69"/>
        <v>Sun</v>
      </c>
      <c r="I709">
        <f t="shared" si="70"/>
        <v>11</v>
      </c>
      <c r="J709" t="str">
        <f t="shared" si="71"/>
        <v>NO</v>
      </c>
      <c r="K709" cm="1">
        <f t="array" ref="K709">_xlfn.XLOOKUP(Table10[[#This Row],[Severity_Level]],{"MINOR","MODERATE","SEVERE","FATAL"},{1,2,3,5})</f>
        <v>5</v>
      </c>
    </row>
    <row r="710" spans="1:11" x14ac:dyDescent="0.3">
      <c r="A710">
        <v>2</v>
      </c>
      <c r="B710" t="s">
        <v>16</v>
      </c>
      <c r="C710" s="1">
        <v>44591</v>
      </c>
      <c r="D710" s="2">
        <v>0.49166666666666664</v>
      </c>
      <c r="E710" s="1">
        <f t="shared" si="66"/>
        <v>44591.491666666669</v>
      </c>
      <c r="F710" s="3" t="str">
        <f t="shared" si="67"/>
        <v>Jan,2022</v>
      </c>
      <c r="G710">
        <f t="shared" si="68"/>
        <v>2022</v>
      </c>
      <c r="H710" t="str">
        <f t="shared" si="69"/>
        <v>Sun</v>
      </c>
      <c r="I710">
        <f t="shared" si="70"/>
        <v>11</v>
      </c>
      <c r="J710" t="str">
        <f t="shared" si="71"/>
        <v>NO</v>
      </c>
      <c r="K710" cm="1">
        <f t="array" ref="K710">_xlfn.XLOOKUP(Table10[[#This Row],[Severity_Level]],{"MINOR","MODERATE","SEVERE","FATAL"},{1,2,3,5})</f>
        <v>1</v>
      </c>
    </row>
    <row r="711" spans="1:11" x14ac:dyDescent="0.3">
      <c r="A711">
        <v>4</v>
      </c>
      <c r="B711" t="s">
        <v>16</v>
      </c>
      <c r="C711" s="1">
        <v>44591</v>
      </c>
      <c r="D711" s="2">
        <v>0.49236111111111114</v>
      </c>
      <c r="E711" s="1">
        <f t="shared" si="66"/>
        <v>44591.492361111108</v>
      </c>
      <c r="F711" s="3" t="str">
        <f t="shared" si="67"/>
        <v>Jan,2022</v>
      </c>
      <c r="G711">
        <f t="shared" si="68"/>
        <v>2022</v>
      </c>
      <c r="H711" t="str">
        <f t="shared" si="69"/>
        <v>Sun</v>
      </c>
      <c r="I711">
        <f t="shared" si="70"/>
        <v>11</v>
      </c>
      <c r="J711" t="str">
        <f t="shared" si="71"/>
        <v>NO</v>
      </c>
      <c r="K711" cm="1">
        <f t="array" ref="K711">_xlfn.XLOOKUP(Table10[[#This Row],[Severity_Level]],{"MINOR","MODERATE","SEVERE","FATAL"},{1,2,3,5})</f>
        <v>1</v>
      </c>
    </row>
    <row r="712" spans="1:11" x14ac:dyDescent="0.3">
      <c r="A712">
        <v>5</v>
      </c>
      <c r="B712" t="s">
        <v>16</v>
      </c>
      <c r="C712" s="1">
        <v>44591</v>
      </c>
      <c r="D712" s="2">
        <v>0.49305555555555558</v>
      </c>
      <c r="E712" s="1">
        <f t="shared" si="66"/>
        <v>44591.493055555555</v>
      </c>
      <c r="F712" s="3" t="str">
        <f t="shared" si="67"/>
        <v>Jan,2022</v>
      </c>
      <c r="G712">
        <f t="shared" si="68"/>
        <v>2022</v>
      </c>
      <c r="H712" t="str">
        <f t="shared" si="69"/>
        <v>Sun</v>
      </c>
      <c r="I712">
        <f t="shared" si="70"/>
        <v>11</v>
      </c>
      <c r="J712" t="str">
        <f t="shared" si="71"/>
        <v>NO</v>
      </c>
      <c r="K712" cm="1">
        <f t="array" ref="K712">_xlfn.XLOOKUP(Table10[[#This Row],[Severity_Level]],{"MINOR","MODERATE","SEVERE","FATAL"},{1,2,3,5})</f>
        <v>1</v>
      </c>
    </row>
    <row r="713" spans="1:11" x14ac:dyDescent="0.3">
      <c r="A713">
        <v>1</v>
      </c>
      <c r="B713" t="s">
        <v>27</v>
      </c>
      <c r="C713" s="1">
        <v>44591</v>
      </c>
      <c r="D713" s="2">
        <v>0.49375000000000002</v>
      </c>
      <c r="E713" s="1">
        <f t="shared" si="66"/>
        <v>44591.493750000001</v>
      </c>
      <c r="F713" s="3" t="str">
        <f t="shared" si="67"/>
        <v>Jan,2022</v>
      </c>
      <c r="G713">
        <f t="shared" si="68"/>
        <v>2022</v>
      </c>
      <c r="H713" t="str">
        <f t="shared" si="69"/>
        <v>Sun</v>
      </c>
      <c r="I713">
        <f t="shared" si="70"/>
        <v>11</v>
      </c>
      <c r="J713" t="str">
        <f t="shared" si="71"/>
        <v>NO</v>
      </c>
      <c r="K713" cm="1">
        <f t="array" ref="K713">_xlfn.XLOOKUP(Table10[[#This Row],[Severity_Level]],{"MINOR","MODERATE","SEVERE","FATAL"},{1,2,3,5})</f>
        <v>3</v>
      </c>
    </row>
    <row r="714" spans="1:11" x14ac:dyDescent="0.3">
      <c r="A714">
        <v>1</v>
      </c>
      <c r="B714" t="s">
        <v>16</v>
      </c>
      <c r="C714" s="1">
        <v>44591</v>
      </c>
      <c r="D714" s="2">
        <v>0.49444444444444446</v>
      </c>
      <c r="E714" s="1">
        <f t="shared" si="66"/>
        <v>44591.494444444441</v>
      </c>
      <c r="F714" s="3" t="str">
        <f t="shared" si="67"/>
        <v>Jan,2022</v>
      </c>
      <c r="G714">
        <f t="shared" si="68"/>
        <v>2022</v>
      </c>
      <c r="H714" t="str">
        <f t="shared" si="69"/>
        <v>Sun</v>
      </c>
      <c r="I714">
        <f t="shared" si="70"/>
        <v>11</v>
      </c>
      <c r="J714" t="str">
        <f t="shared" si="71"/>
        <v>NO</v>
      </c>
      <c r="K714" cm="1">
        <f t="array" ref="K714">_xlfn.XLOOKUP(Table10[[#This Row],[Severity_Level]],{"MINOR","MODERATE","SEVERE","FATAL"},{1,2,3,5})</f>
        <v>1</v>
      </c>
    </row>
    <row r="715" spans="1:11" x14ac:dyDescent="0.3">
      <c r="A715">
        <v>4</v>
      </c>
      <c r="B715" t="s">
        <v>32</v>
      </c>
      <c r="C715" s="1">
        <v>44591</v>
      </c>
      <c r="D715" s="2">
        <v>0.49513888888888891</v>
      </c>
      <c r="E715" s="1">
        <f t="shared" si="66"/>
        <v>44591.495138888888</v>
      </c>
      <c r="F715" s="3" t="str">
        <f t="shared" si="67"/>
        <v>Jan,2022</v>
      </c>
      <c r="G715">
        <f t="shared" si="68"/>
        <v>2022</v>
      </c>
      <c r="H715" t="str">
        <f t="shared" si="69"/>
        <v>Sun</v>
      </c>
      <c r="I715">
        <f t="shared" si="70"/>
        <v>11</v>
      </c>
      <c r="J715" t="str">
        <f t="shared" si="71"/>
        <v>NO</v>
      </c>
      <c r="K715" cm="1">
        <f t="array" ref="K715">_xlfn.XLOOKUP(Table10[[#This Row],[Severity_Level]],{"MINOR","MODERATE","SEVERE","FATAL"},{1,2,3,5})</f>
        <v>2</v>
      </c>
    </row>
    <row r="716" spans="1:11" x14ac:dyDescent="0.3">
      <c r="A716">
        <v>3</v>
      </c>
      <c r="B716" t="s">
        <v>40</v>
      </c>
      <c r="C716" s="1">
        <v>44591</v>
      </c>
      <c r="D716" s="2">
        <v>0.49583333333333335</v>
      </c>
      <c r="E716" s="1">
        <f t="shared" si="66"/>
        <v>44591.495833333334</v>
      </c>
      <c r="F716" s="3" t="str">
        <f t="shared" si="67"/>
        <v>Jan,2022</v>
      </c>
      <c r="G716">
        <f t="shared" si="68"/>
        <v>2022</v>
      </c>
      <c r="H716" t="str">
        <f t="shared" si="69"/>
        <v>Sun</v>
      </c>
      <c r="I716">
        <f t="shared" si="70"/>
        <v>11</v>
      </c>
      <c r="J716" t="str">
        <f t="shared" si="71"/>
        <v>NO</v>
      </c>
      <c r="K716" cm="1">
        <f t="array" ref="K716">_xlfn.XLOOKUP(Table10[[#This Row],[Severity_Level]],{"MINOR","MODERATE","SEVERE","FATAL"},{1,2,3,5})</f>
        <v>5</v>
      </c>
    </row>
    <row r="717" spans="1:11" x14ac:dyDescent="0.3">
      <c r="A717">
        <v>3</v>
      </c>
      <c r="B717" t="s">
        <v>32</v>
      </c>
      <c r="C717" s="1">
        <v>44591</v>
      </c>
      <c r="D717" s="2">
        <v>0.49652777777777779</v>
      </c>
      <c r="E717" s="1">
        <f t="shared" si="66"/>
        <v>44591.496527777781</v>
      </c>
      <c r="F717" s="3" t="str">
        <f t="shared" si="67"/>
        <v>Jan,2022</v>
      </c>
      <c r="G717">
        <f t="shared" si="68"/>
        <v>2022</v>
      </c>
      <c r="H717" t="str">
        <f t="shared" si="69"/>
        <v>Sun</v>
      </c>
      <c r="I717">
        <f t="shared" si="70"/>
        <v>11</v>
      </c>
      <c r="J717" t="str">
        <f t="shared" si="71"/>
        <v>NO</v>
      </c>
      <c r="K717" cm="1">
        <f t="array" ref="K717">_xlfn.XLOOKUP(Table10[[#This Row],[Severity_Level]],{"MINOR","MODERATE","SEVERE","FATAL"},{1,2,3,5})</f>
        <v>2</v>
      </c>
    </row>
    <row r="718" spans="1:11" x14ac:dyDescent="0.3">
      <c r="A718">
        <v>5</v>
      </c>
      <c r="B718" t="s">
        <v>40</v>
      </c>
      <c r="C718" s="1">
        <v>44591</v>
      </c>
      <c r="D718" s="2">
        <v>0.49722222222222223</v>
      </c>
      <c r="E718" s="1">
        <f t="shared" si="66"/>
        <v>44591.49722222222</v>
      </c>
      <c r="F718" s="3" t="str">
        <f t="shared" si="67"/>
        <v>Jan,2022</v>
      </c>
      <c r="G718">
        <f t="shared" si="68"/>
        <v>2022</v>
      </c>
      <c r="H718" t="str">
        <f t="shared" si="69"/>
        <v>Sun</v>
      </c>
      <c r="I718">
        <f t="shared" si="70"/>
        <v>11</v>
      </c>
      <c r="J718" t="str">
        <f t="shared" si="71"/>
        <v>NO</v>
      </c>
      <c r="K718" cm="1">
        <f t="array" ref="K718">_xlfn.XLOOKUP(Table10[[#This Row],[Severity_Level]],{"MINOR","MODERATE","SEVERE","FATAL"},{1,2,3,5})</f>
        <v>5</v>
      </c>
    </row>
    <row r="719" spans="1:11" x14ac:dyDescent="0.3">
      <c r="A719">
        <v>4</v>
      </c>
      <c r="B719" t="s">
        <v>40</v>
      </c>
      <c r="C719" s="1">
        <v>44591</v>
      </c>
      <c r="D719" s="2">
        <v>0.49791666666666667</v>
      </c>
      <c r="E719" s="1">
        <f t="shared" si="66"/>
        <v>44591.497916666667</v>
      </c>
      <c r="F719" s="3" t="str">
        <f t="shared" si="67"/>
        <v>Jan,2022</v>
      </c>
      <c r="G719">
        <f t="shared" si="68"/>
        <v>2022</v>
      </c>
      <c r="H719" t="str">
        <f t="shared" si="69"/>
        <v>Sun</v>
      </c>
      <c r="I719">
        <f t="shared" si="70"/>
        <v>11</v>
      </c>
      <c r="J719" t="str">
        <f t="shared" si="71"/>
        <v>NO</v>
      </c>
      <c r="K719" cm="1">
        <f t="array" ref="K719">_xlfn.XLOOKUP(Table10[[#This Row],[Severity_Level]],{"MINOR","MODERATE","SEVERE","FATAL"},{1,2,3,5})</f>
        <v>5</v>
      </c>
    </row>
    <row r="720" spans="1:11" x14ac:dyDescent="0.3">
      <c r="A720">
        <v>1</v>
      </c>
      <c r="B720" t="s">
        <v>16</v>
      </c>
      <c r="C720" s="1">
        <v>44591</v>
      </c>
      <c r="D720" s="2">
        <v>0.49861111111111112</v>
      </c>
      <c r="E720" s="1">
        <f t="shared" si="66"/>
        <v>44591.498611111114</v>
      </c>
      <c r="F720" s="3" t="str">
        <f t="shared" si="67"/>
        <v>Jan,2022</v>
      </c>
      <c r="G720">
        <f t="shared" si="68"/>
        <v>2022</v>
      </c>
      <c r="H720" t="str">
        <f t="shared" si="69"/>
        <v>Sun</v>
      </c>
      <c r="I720">
        <f t="shared" si="70"/>
        <v>11</v>
      </c>
      <c r="J720" t="str">
        <f t="shared" si="71"/>
        <v>NO</v>
      </c>
      <c r="K720" cm="1">
        <f t="array" ref="K720">_xlfn.XLOOKUP(Table10[[#This Row],[Severity_Level]],{"MINOR","MODERATE","SEVERE","FATAL"},{1,2,3,5})</f>
        <v>1</v>
      </c>
    </row>
    <row r="721" spans="1:11" x14ac:dyDescent="0.3">
      <c r="A721">
        <v>5</v>
      </c>
      <c r="B721" t="s">
        <v>40</v>
      </c>
      <c r="C721" s="1">
        <v>44591</v>
      </c>
      <c r="D721" s="2">
        <v>0.49930555555555556</v>
      </c>
      <c r="E721" s="1">
        <f t="shared" si="66"/>
        <v>44591.499305555553</v>
      </c>
      <c r="F721" s="3" t="str">
        <f t="shared" si="67"/>
        <v>Jan,2022</v>
      </c>
      <c r="G721">
        <f t="shared" si="68"/>
        <v>2022</v>
      </c>
      <c r="H721" t="str">
        <f t="shared" si="69"/>
        <v>Sun</v>
      </c>
      <c r="I721">
        <f t="shared" si="70"/>
        <v>11</v>
      </c>
      <c r="J721" t="str">
        <f t="shared" si="71"/>
        <v>NO</v>
      </c>
      <c r="K721" cm="1">
        <f t="array" ref="K721">_xlfn.XLOOKUP(Table10[[#This Row],[Severity_Level]],{"MINOR","MODERATE","SEVERE","FATAL"},{1,2,3,5})</f>
        <v>5</v>
      </c>
    </row>
    <row r="722" spans="1:11" x14ac:dyDescent="0.3">
      <c r="A722">
        <v>3</v>
      </c>
      <c r="B722" t="s">
        <v>27</v>
      </c>
      <c r="C722" s="1">
        <v>44592</v>
      </c>
      <c r="D722" s="2">
        <v>0.5</v>
      </c>
      <c r="E722" s="1">
        <f t="shared" si="66"/>
        <v>44592.5</v>
      </c>
      <c r="F722" s="3" t="str">
        <f t="shared" si="67"/>
        <v>Jan,2022</v>
      </c>
      <c r="G722">
        <f t="shared" si="68"/>
        <v>2022</v>
      </c>
      <c r="H722" t="str">
        <f t="shared" si="69"/>
        <v>Mon</v>
      </c>
      <c r="I722">
        <f t="shared" si="70"/>
        <v>12</v>
      </c>
      <c r="J722" t="str">
        <f t="shared" si="71"/>
        <v>NO</v>
      </c>
      <c r="K722" cm="1">
        <f t="array" ref="K722">_xlfn.XLOOKUP(Table10[[#This Row],[Severity_Level]],{"MINOR","MODERATE","SEVERE","FATAL"},{1,2,3,5})</f>
        <v>3</v>
      </c>
    </row>
    <row r="723" spans="1:11" x14ac:dyDescent="0.3">
      <c r="A723">
        <v>4</v>
      </c>
      <c r="B723" t="s">
        <v>32</v>
      </c>
      <c r="C723" s="1">
        <v>44592</v>
      </c>
      <c r="D723" s="2">
        <v>0.50069444444444444</v>
      </c>
      <c r="E723" s="1">
        <f t="shared" si="66"/>
        <v>44592.500694444447</v>
      </c>
      <c r="F723" s="3" t="str">
        <f t="shared" si="67"/>
        <v>Jan,2022</v>
      </c>
      <c r="G723">
        <f t="shared" si="68"/>
        <v>2022</v>
      </c>
      <c r="H723" t="str">
        <f t="shared" si="69"/>
        <v>Mon</v>
      </c>
      <c r="I723">
        <f t="shared" si="70"/>
        <v>12</v>
      </c>
      <c r="J723" t="str">
        <f t="shared" si="71"/>
        <v>NO</v>
      </c>
      <c r="K723" cm="1">
        <f t="array" ref="K723">_xlfn.XLOOKUP(Table10[[#This Row],[Severity_Level]],{"MINOR","MODERATE","SEVERE","FATAL"},{1,2,3,5})</f>
        <v>2</v>
      </c>
    </row>
    <row r="724" spans="1:11" x14ac:dyDescent="0.3">
      <c r="A724">
        <v>4</v>
      </c>
      <c r="B724" t="s">
        <v>16</v>
      </c>
      <c r="C724" s="1">
        <v>44592</v>
      </c>
      <c r="D724" s="2">
        <v>0.50138888888888888</v>
      </c>
      <c r="E724" s="1">
        <f t="shared" si="66"/>
        <v>44592.501388888886</v>
      </c>
      <c r="F724" s="3" t="str">
        <f t="shared" si="67"/>
        <v>Jan,2022</v>
      </c>
      <c r="G724">
        <f t="shared" si="68"/>
        <v>2022</v>
      </c>
      <c r="H724" t="str">
        <f t="shared" si="69"/>
        <v>Mon</v>
      </c>
      <c r="I724">
        <f t="shared" si="70"/>
        <v>12</v>
      </c>
      <c r="J724" t="str">
        <f t="shared" si="71"/>
        <v>NO</v>
      </c>
      <c r="K724" cm="1">
        <f t="array" ref="K724">_xlfn.XLOOKUP(Table10[[#This Row],[Severity_Level]],{"MINOR","MODERATE","SEVERE","FATAL"},{1,2,3,5})</f>
        <v>1</v>
      </c>
    </row>
    <row r="725" spans="1:11" x14ac:dyDescent="0.3">
      <c r="A725">
        <v>5</v>
      </c>
      <c r="B725" t="s">
        <v>27</v>
      </c>
      <c r="C725" s="1">
        <v>44592</v>
      </c>
      <c r="D725" s="2">
        <v>0.50208333333333333</v>
      </c>
      <c r="E725" s="1">
        <f t="shared" si="66"/>
        <v>44592.502083333333</v>
      </c>
      <c r="F725" s="3" t="str">
        <f t="shared" si="67"/>
        <v>Jan,2022</v>
      </c>
      <c r="G725">
        <f t="shared" si="68"/>
        <v>2022</v>
      </c>
      <c r="H725" t="str">
        <f t="shared" si="69"/>
        <v>Mon</v>
      </c>
      <c r="I725">
        <f t="shared" si="70"/>
        <v>12</v>
      </c>
      <c r="J725" t="str">
        <f t="shared" si="71"/>
        <v>NO</v>
      </c>
      <c r="K725" cm="1">
        <f t="array" ref="K725">_xlfn.XLOOKUP(Table10[[#This Row],[Severity_Level]],{"MINOR","MODERATE","SEVERE","FATAL"},{1,2,3,5})</f>
        <v>3</v>
      </c>
    </row>
    <row r="726" spans="1:11" x14ac:dyDescent="0.3">
      <c r="A726">
        <v>3</v>
      </c>
      <c r="B726" t="s">
        <v>32</v>
      </c>
      <c r="C726" s="1">
        <v>44592</v>
      </c>
      <c r="D726" s="2">
        <v>0.50277777777777777</v>
      </c>
      <c r="E726" s="1">
        <f t="shared" si="66"/>
        <v>44592.50277777778</v>
      </c>
      <c r="F726" s="3" t="str">
        <f t="shared" si="67"/>
        <v>Jan,2022</v>
      </c>
      <c r="G726">
        <f t="shared" si="68"/>
        <v>2022</v>
      </c>
      <c r="H726" t="str">
        <f t="shared" si="69"/>
        <v>Mon</v>
      </c>
      <c r="I726">
        <f t="shared" si="70"/>
        <v>12</v>
      </c>
      <c r="J726" t="str">
        <f t="shared" si="71"/>
        <v>NO</v>
      </c>
      <c r="K726" cm="1">
        <f t="array" ref="K726">_xlfn.XLOOKUP(Table10[[#This Row],[Severity_Level]],{"MINOR","MODERATE","SEVERE","FATAL"},{1,2,3,5})</f>
        <v>2</v>
      </c>
    </row>
    <row r="727" spans="1:11" x14ac:dyDescent="0.3">
      <c r="A727">
        <v>3</v>
      </c>
      <c r="B727" t="s">
        <v>16</v>
      </c>
      <c r="C727" s="1">
        <v>44592</v>
      </c>
      <c r="D727" s="2">
        <v>0.50347222222222221</v>
      </c>
      <c r="E727" s="1">
        <f t="shared" si="66"/>
        <v>44592.503472222219</v>
      </c>
      <c r="F727" s="3" t="str">
        <f t="shared" si="67"/>
        <v>Jan,2022</v>
      </c>
      <c r="G727">
        <f t="shared" si="68"/>
        <v>2022</v>
      </c>
      <c r="H727" t="str">
        <f t="shared" si="69"/>
        <v>Mon</v>
      </c>
      <c r="I727">
        <f t="shared" si="70"/>
        <v>12</v>
      </c>
      <c r="J727" t="str">
        <f t="shared" si="71"/>
        <v>NO</v>
      </c>
      <c r="K727" cm="1">
        <f t="array" ref="K727">_xlfn.XLOOKUP(Table10[[#This Row],[Severity_Level]],{"MINOR","MODERATE","SEVERE","FATAL"},{1,2,3,5})</f>
        <v>1</v>
      </c>
    </row>
    <row r="728" spans="1:11" x14ac:dyDescent="0.3">
      <c r="A728">
        <v>1</v>
      </c>
      <c r="B728" t="s">
        <v>32</v>
      </c>
      <c r="C728" s="1">
        <v>44592</v>
      </c>
      <c r="D728" s="2">
        <v>0.50416666666666665</v>
      </c>
      <c r="E728" s="1">
        <f t="shared" si="66"/>
        <v>44592.504166666666</v>
      </c>
      <c r="F728" s="3" t="str">
        <f t="shared" si="67"/>
        <v>Jan,2022</v>
      </c>
      <c r="G728">
        <f t="shared" si="68"/>
        <v>2022</v>
      </c>
      <c r="H728" t="str">
        <f t="shared" si="69"/>
        <v>Mon</v>
      </c>
      <c r="I728">
        <f t="shared" si="70"/>
        <v>12</v>
      </c>
      <c r="J728" t="str">
        <f t="shared" si="71"/>
        <v>NO</v>
      </c>
      <c r="K728" cm="1">
        <f t="array" ref="K728">_xlfn.XLOOKUP(Table10[[#This Row],[Severity_Level]],{"MINOR","MODERATE","SEVERE","FATAL"},{1,2,3,5})</f>
        <v>2</v>
      </c>
    </row>
    <row r="729" spans="1:11" x14ac:dyDescent="0.3">
      <c r="A729">
        <v>4</v>
      </c>
      <c r="B729" t="s">
        <v>40</v>
      </c>
      <c r="C729" s="1">
        <v>44592</v>
      </c>
      <c r="D729" s="2">
        <v>0.50486111111111109</v>
      </c>
      <c r="E729" s="1">
        <f t="shared" si="66"/>
        <v>44592.504861111112</v>
      </c>
      <c r="F729" s="3" t="str">
        <f t="shared" si="67"/>
        <v>Jan,2022</v>
      </c>
      <c r="G729">
        <f t="shared" si="68"/>
        <v>2022</v>
      </c>
      <c r="H729" t="str">
        <f t="shared" si="69"/>
        <v>Mon</v>
      </c>
      <c r="I729">
        <f t="shared" si="70"/>
        <v>12</v>
      </c>
      <c r="J729" t="str">
        <f t="shared" si="71"/>
        <v>NO</v>
      </c>
      <c r="K729" cm="1">
        <f t="array" ref="K729">_xlfn.XLOOKUP(Table10[[#This Row],[Severity_Level]],{"MINOR","MODERATE","SEVERE","FATAL"},{1,2,3,5})</f>
        <v>5</v>
      </c>
    </row>
    <row r="730" spans="1:11" x14ac:dyDescent="0.3">
      <c r="A730">
        <v>4</v>
      </c>
      <c r="B730" t="s">
        <v>32</v>
      </c>
      <c r="C730" s="1">
        <v>44592</v>
      </c>
      <c r="D730" s="2">
        <v>0.50555555555555554</v>
      </c>
      <c r="E730" s="1">
        <f t="shared" si="66"/>
        <v>44592.505555555559</v>
      </c>
      <c r="F730" s="3" t="str">
        <f t="shared" si="67"/>
        <v>Jan,2022</v>
      </c>
      <c r="G730">
        <f t="shared" si="68"/>
        <v>2022</v>
      </c>
      <c r="H730" t="str">
        <f t="shared" si="69"/>
        <v>Mon</v>
      </c>
      <c r="I730">
        <f t="shared" si="70"/>
        <v>12</v>
      </c>
      <c r="J730" t="str">
        <f t="shared" si="71"/>
        <v>NO</v>
      </c>
      <c r="K730" cm="1">
        <f t="array" ref="K730">_xlfn.XLOOKUP(Table10[[#This Row],[Severity_Level]],{"MINOR","MODERATE","SEVERE","FATAL"},{1,2,3,5})</f>
        <v>2</v>
      </c>
    </row>
    <row r="731" spans="1:11" x14ac:dyDescent="0.3">
      <c r="A731">
        <v>4</v>
      </c>
      <c r="B731" t="s">
        <v>27</v>
      </c>
      <c r="C731" s="1">
        <v>44592</v>
      </c>
      <c r="D731" s="2">
        <v>0.50624999999999998</v>
      </c>
      <c r="E731" s="1">
        <f t="shared" si="66"/>
        <v>44592.506249999999</v>
      </c>
      <c r="F731" s="3" t="str">
        <f t="shared" si="67"/>
        <v>Jan,2022</v>
      </c>
      <c r="G731">
        <f t="shared" si="68"/>
        <v>2022</v>
      </c>
      <c r="H731" t="str">
        <f t="shared" si="69"/>
        <v>Mon</v>
      </c>
      <c r="I731">
        <f t="shared" si="70"/>
        <v>12</v>
      </c>
      <c r="J731" t="str">
        <f t="shared" si="71"/>
        <v>NO</v>
      </c>
      <c r="K731" cm="1">
        <f t="array" ref="K731">_xlfn.XLOOKUP(Table10[[#This Row],[Severity_Level]],{"MINOR","MODERATE","SEVERE","FATAL"},{1,2,3,5})</f>
        <v>3</v>
      </c>
    </row>
    <row r="732" spans="1:11" x14ac:dyDescent="0.3">
      <c r="A732">
        <v>3</v>
      </c>
      <c r="B732" t="s">
        <v>32</v>
      </c>
      <c r="C732" s="1">
        <v>44592</v>
      </c>
      <c r="D732" s="2">
        <v>0.50694444444444442</v>
      </c>
      <c r="E732" s="1">
        <f t="shared" si="66"/>
        <v>44592.506944444445</v>
      </c>
      <c r="F732" s="3" t="str">
        <f t="shared" si="67"/>
        <v>Jan,2022</v>
      </c>
      <c r="G732">
        <f t="shared" si="68"/>
        <v>2022</v>
      </c>
      <c r="H732" t="str">
        <f t="shared" si="69"/>
        <v>Mon</v>
      </c>
      <c r="I732">
        <f t="shared" si="70"/>
        <v>12</v>
      </c>
      <c r="J732" t="str">
        <f t="shared" si="71"/>
        <v>NO</v>
      </c>
      <c r="K732" cm="1">
        <f t="array" ref="K732">_xlfn.XLOOKUP(Table10[[#This Row],[Severity_Level]],{"MINOR","MODERATE","SEVERE","FATAL"},{1,2,3,5})</f>
        <v>2</v>
      </c>
    </row>
    <row r="733" spans="1:11" x14ac:dyDescent="0.3">
      <c r="A733">
        <v>3</v>
      </c>
      <c r="B733" t="s">
        <v>40</v>
      </c>
      <c r="C733" s="1">
        <v>44592</v>
      </c>
      <c r="D733" s="2">
        <v>0.50763888888888886</v>
      </c>
      <c r="E733" s="1">
        <f t="shared" si="66"/>
        <v>44592.507638888892</v>
      </c>
      <c r="F733" s="3" t="str">
        <f t="shared" si="67"/>
        <v>Jan,2022</v>
      </c>
      <c r="G733">
        <f t="shared" si="68"/>
        <v>2022</v>
      </c>
      <c r="H733" t="str">
        <f t="shared" si="69"/>
        <v>Mon</v>
      </c>
      <c r="I733">
        <f t="shared" si="70"/>
        <v>12</v>
      </c>
      <c r="J733" t="str">
        <f t="shared" si="71"/>
        <v>NO</v>
      </c>
      <c r="K733" cm="1">
        <f t="array" ref="K733">_xlfn.XLOOKUP(Table10[[#This Row],[Severity_Level]],{"MINOR","MODERATE","SEVERE","FATAL"},{1,2,3,5})</f>
        <v>5</v>
      </c>
    </row>
    <row r="734" spans="1:11" x14ac:dyDescent="0.3">
      <c r="A734">
        <v>2</v>
      </c>
      <c r="B734" t="s">
        <v>16</v>
      </c>
      <c r="C734" s="1">
        <v>44592</v>
      </c>
      <c r="D734" s="2">
        <v>0.5083333333333333</v>
      </c>
      <c r="E734" s="1">
        <f t="shared" si="66"/>
        <v>44592.508333333331</v>
      </c>
      <c r="F734" s="3" t="str">
        <f t="shared" si="67"/>
        <v>Jan,2022</v>
      </c>
      <c r="G734">
        <f t="shared" si="68"/>
        <v>2022</v>
      </c>
      <c r="H734" t="str">
        <f t="shared" si="69"/>
        <v>Mon</v>
      </c>
      <c r="I734">
        <f t="shared" si="70"/>
        <v>12</v>
      </c>
      <c r="J734" t="str">
        <f t="shared" si="71"/>
        <v>NO</v>
      </c>
      <c r="K734" cm="1">
        <f t="array" ref="K734">_xlfn.XLOOKUP(Table10[[#This Row],[Severity_Level]],{"MINOR","MODERATE","SEVERE","FATAL"},{1,2,3,5})</f>
        <v>1</v>
      </c>
    </row>
    <row r="735" spans="1:11" x14ac:dyDescent="0.3">
      <c r="A735">
        <v>5</v>
      </c>
      <c r="B735" t="s">
        <v>32</v>
      </c>
      <c r="C735" s="1">
        <v>44592</v>
      </c>
      <c r="D735" s="2">
        <v>0.50902777777777775</v>
      </c>
      <c r="E735" s="1">
        <f t="shared" si="66"/>
        <v>44592.509027777778</v>
      </c>
      <c r="F735" s="3" t="str">
        <f t="shared" si="67"/>
        <v>Jan,2022</v>
      </c>
      <c r="G735">
        <f t="shared" si="68"/>
        <v>2022</v>
      </c>
      <c r="H735" t="str">
        <f t="shared" si="69"/>
        <v>Mon</v>
      </c>
      <c r="I735">
        <f t="shared" si="70"/>
        <v>12</v>
      </c>
      <c r="J735" t="str">
        <f t="shared" si="71"/>
        <v>NO</v>
      </c>
      <c r="K735" cm="1">
        <f t="array" ref="K735">_xlfn.XLOOKUP(Table10[[#This Row],[Severity_Level]],{"MINOR","MODERATE","SEVERE","FATAL"},{1,2,3,5})</f>
        <v>2</v>
      </c>
    </row>
    <row r="736" spans="1:11" x14ac:dyDescent="0.3">
      <c r="A736">
        <v>5</v>
      </c>
      <c r="B736" t="s">
        <v>32</v>
      </c>
      <c r="C736" s="1">
        <v>44592</v>
      </c>
      <c r="D736" s="2">
        <v>0.50972222222222219</v>
      </c>
      <c r="E736" s="1">
        <f t="shared" si="66"/>
        <v>44592.509722222225</v>
      </c>
      <c r="F736" s="3" t="str">
        <f t="shared" si="67"/>
        <v>Jan,2022</v>
      </c>
      <c r="G736">
        <f t="shared" si="68"/>
        <v>2022</v>
      </c>
      <c r="H736" t="str">
        <f t="shared" si="69"/>
        <v>Mon</v>
      </c>
      <c r="I736">
        <f t="shared" si="70"/>
        <v>12</v>
      </c>
      <c r="J736" t="str">
        <f t="shared" si="71"/>
        <v>NO</v>
      </c>
      <c r="K736" cm="1">
        <f t="array" ref="K736">_xlfn.XLOOKUP(Table10[[#This Row],[Severity_Level]],{"MINOR","MODERATE","SEVERE","FATAL"},{1,2,3,5})</f>
        <v>2</v>
      </c>
    </row>
    <row r="737" spans="1:11" x14ac:dyDescent="0.3">
      <c r="A737">
        <v>1</v>
      </c>
      <c r="B737" t="s">
        <v>16</v>
      </c>
      <c r="C737" s="1">
        <v>44592</v>
      </c>
      <c r="D737" s="2">
        <v>0.51041666666666663</v>
      </c>
      <c r="E737" s="1">
        <f t="shared" si="66"/>
        <v>44592.510416666664</v>
      </c>
      <c r="F737" s="3" t="str">
        <f t="shared" si="67"/>
        <v>Jan,2022</v>
      </c>
      <c r="G737">
        <f t="shared" si="68"/>
        <v>2022</v>
      </c>
      <c r="H737" t="str">
        <f t="shared" si="69"/>
        <v>Mon</v>
      </c>
      <c r="I737">
        <f t="shared" si="70"/>
        <v>12</v>
      </c>
      <c r="J737" t="str">
        <f t="shared" si="71"/>
        <v>NO</v>
      </c>
      <c r="K737" cm="1">
        <f t="array" ref="K737">_xlfn.XLOOKUP(Table10[[#This Row],[Severity_Level]],{"MINOR","MODERATE","SEVERE","FATAL"},{1,2,3,5})</f>
        <v>1</v>
      </c>
    </row>
    <row r="738" spans="1:11" x14ac:dyDescent="0.3">
      <c r="A738">
        <v>5</v>
      </c>
      <c r="B738" t="s">
        <v>40</v>
      </c>
      <c r="C738" s="1">
        <v>44592</v>
      </c>
      <c r="D738" s="2">
        <v>0.51111111111111107</v>
      </c>
      <c r="E738" s="1">
        <f t="shared" si="66"/>
        <v>44592.511111111111</v>
      </c>
      <c r="F738" s="3" t="str">
        <f t="shared" si="67"/>
        <v>Jan,2022</v>
      </c>
      <c r="G738">
        <f t="shared" si="68"/>
        <v>2022</v>
      </c>
      <c r="H738" t="str">
        <f t="shared" si="69"/>
        <v>Mon</v>
      </c>
      <c r="I738">
        <f t="shared" si="70"/>
        <v>12</v>
      </c>
      <c r="J738" t="str">
        <f t="shared" si="71"/>
        <v>NO</v>
      </c>
      <c r="K738" cm="1">
        <f t="array" ref="K738">_xlfn.XLOOKUP(Table10[[#This Row],[Severity_Level]],{"MINOR","MODERATE","SEVERE","FATAL"},{1,2,3,5})</f>
        <v>5</v>
      </c>
    </row>
    <row r="739" spans="1:11" x14ac:dyDescent="0.3">
      <c r="A739">
        <v>5</v>
      </c>
      <c r="B739" t="s">
        <v>16</v>
      </c>
      <c r="C739" s="1">
        <v>44592</v>
      </c>
      <c r="D739" s="2">
        <v>0.51180555555555551</v>
      </c>
      <c r="E739" s="1">
        <f t="shared" si="66"/>
        <v>44592.511805555558</v>
      </c>
      <c r="F739" s="3" t="str">
        <f t="shared" si="67"/>
        <v>Jan,2022</v>
      </c>
      <c r="G739">
        <f t="shared" si="68"/>
        <v>2022</v>
      </c>
      <c r="H739" t="str">
        <f t="shared" si="69"/>
        <v>Mon</v>
      </c>
      <c r="I739">
        <f t="shared" si="70"/>
        <v>12</v>
      </c>
      <c r="J739" t="str">
        <f t="shared" si="71"/>
        <v>NO</v>
      </c>
      <c r="K739" cm="1">
        <f t="array" ref="K739">_xlfn.XLOOKUP(Table10[[#This Row],[Severity_Level]],{"MINOR","MODERATE","SEVERE","FATAL"},{1,2,3,5})</f>
        <v>1</v>
      </c>
    </row>
    <row r="740" spans="1:11" x14ac:dyDescent="0.3">
      <c r="A740">
        <v>5</v>
      </c>
      <c r="B740" t="s">
        <v>40</v>
      </c>
      <c r="C740" s="1">
        <v>44592</v>
      </c>
      <c r="D740" s="2">
        <v>0.51249999999999996</v>
      </c>
      <c r="E740" s="1">
        <f t="shared" si="66"/>
        <v>44592.512499999997</v>
      </c>
      <c r="F740" s="3" t="str">
        <f t="shared" si="67"/>
        <v>Jan,2022</v>
      </c>
      <c r="G740">
        <f t="shared" si="68"/>
        <v>2022</v>
      </c>
      <c r="H740" t="str">
        <f t="shared" si="69"/>
        <v>Mon</v>
      </c>
      <c r="I740">
        <f t="shared" si="70"/>
        <v>12</v>
      </c>
      <c r="J740" t="str">
        <f t="shared" si="71"/>
        <v>NO</v>
      </c>
      <c r="K740" cm="1">
        <f t="array" ref="K740">_xlfn.XLOOKUP(Table10[[#This Row],[Severity_Level]],{"MINOR","MODERATE","SEVERE","FATAL"},{1,2,3,5})</f>
        <v>5</v>
      </c>
    </row>
    <row r="741" spans="1:11" x14ac:dyDescent="0.3">
      <c r="A741">
        <v>1</v>
      </c>
      <c r="B741" t="s">
        <v>27</v>
      </c>
      <c r="C741" s="1">
        <v>44592</v>
      </c>
      <c r="D741" s="2">
        <v>0.5131944444444444</v>
      </c>
      <c r="E741" s="1">
        <f t="shared" si="66"/>
        <v>44592.513194444444</v>
      </c>
      <c r="F741" s="3" t="str">
        <f t="shared" si="67"/>
        <v>Jan,2022</v>
      </c>
      <c r="G741">
        <f t="shared" si="68"/>
        <v>2022</v>
      </c>
      <c r="H741" t="str">
        <f t="shared" si="69"/>
        <v>Mon</v>
      </c>
      <c r="I741">
        <f t="shared" si="70"/>
        <v>12</v>
      </c>
      <c r="J741" t="str">
        <f t="shared" si="71"/>
        <v>NO</v>
      </c>
      <c r="K741" cm="1">
        <f t="array" ref="K741">_xlfn.XLOOKUP(Table10[[#This Row],[Severity_Level]],{"MINOR","MODERATE","SEVERE","FATAL"},{1,2,3,5})</f>
        <v>3</v>
      </c>
    </row>
    <row r="742" spans="1:11" x14ac:dyDescent="0.3">
      <c r="A742">
        <v>4</v>
      </c>
      <c r="B742" t="s">
        <v>27</v>
      </c>
      <c r="C742" s="1">
        <v>44592</v>
      </c>
      <c r="D742" s="2">
        <v>0.51388888888888884</v>
      </c>
      <c r="E742" s="1">
        <f t="shared" si="66"/>
        <v>44592.513888888891</v>
      </c>
      <c r="F742" s="3" t="str">
        <f t="shared" si="67"/>
        <v>Jan,2022</v>
      </c>
      <c r="G742">
        <f t="shared" si="68"/>
        <v>2022</v>
      </c>
      <c r="H742" t="str">
        <f t="shared" si="69"/>
        <v>Mon</v>
      </c>
      <c r="I742">
        <f t="shared" si="70"/>
        <v>12</v>
      </c>
      <c r="J742" t="str">
        <f t="shared" si="71"/>
        <v>NO</v>
      </c>
      <c r="K742" cm="1">
        <f t="array" ref="K742">_xlfn.XLOOKUP(Table10[[#This Row],[Severity_Level]],{"MINOR","MODERATE","SEVERE","FATAL"},{1,2,3,5})</f>
        <v>3</v>
      </c>
    </row>
    <row r="743" spans="1:11" x14ac:dyDescent="0.3">
      <c r="A743">
        <v>2</v>
      </c>
      <c r="B743" t="s">
        <v>16</v>
      </c>
      <c r="C743" s="1">
        <v>44592</v>
      </c>
      <c r="D743" s="2">
        <v>0.51458333333333328</v>
      </c>
      <c r="E743" s="1">
        <f t="shared" si="66"/>
        <v>44592.51458333333</v>
      </c>
      <c r="F743" s="3" t="str">
        <f t="shared" si="67"/>
        <v>Jan,2022</v>
      </c>
      <c r="G743">
        <f t="shared" si="68"/>
        <v>2022</v>
      </c>
      <c r="H743" t="str">
        <f t="shared" si="69"/>
        <v>Mon</v>
      </c>
      <c r="I743">
        <f t="shared" si="70"/>
        <v>12</v>
      </c>
      <c r="J743" t="str">
        <f t="shared" si="71"/>
        <v>NO</v>
      </c>
      <c r="K743" cm="1">
        <f t="array" ref="K743">_xlfn.XLOOKUP(Table10[[#This Row],[Severity_Level]],{"MINOR","MODERATE","SEVERE","FATAL"},{1,2,3,5})</f>
        <v>1</v>
      </c>
    </row>
    <row r="744" spans="1:11" x14ac:dyDescent="0.3">
      <c r="A744">
        <v>4</v>
      </c>
      <c r="B744" t="s">
        <v>32</v>
      </c>
      <c r="C744" s="1">
        <v>44592</v>
      </c>
      <c r="D744" s="2">
        <v>0.51527777777777772</v>
      </c>
      <c r="E744" s="1">
        <f t="shared" si="66"/>
        <v>44592.515277777777</v>
      </c>
      <c r="F744" s="3" t="str">
        <f t="shared" si="67"/>
        <v>Jan,2022</v>
      </c>
      <c r="G744">
        <f t="shared" si="68"/>
        <v>2022</v>
      </c>
      <c r="H744" t="str">
        <f t="shared" si="69"/>
        <v>Mon</v>
      </c>
      <c r="I744">
        <f t="shared" si="70"/>
        <v>12</v>
      </c>
      <c r="J744" t="str">
        <f t="shared" si="71"/>
        <v>NO</v>
      </c>
      <c r="K744" cm="1">
        <f t="array" ref="K744">_xlfn.XLOOKUP(Table10[[#This Row],[Severity_Level]],{"MINOR","MODERATE","SEVERE","FATAL"},{1,2,3,5})</f>
        <v>2</v>
      </c>
    </row>
    <row r="745" spans="1:11" x14ac:dyDescent="0.3">
      <c r="A745">
        <v>5</v>
      </c>
      <c r="B745" t="s">
        <v>32</v>
      </c>
      <c r="C745" s="1">
        <v>44592</v>
      </c>
      <c r="D745" s="2">
        <v>0.51597222222222228</v>
      </c>
      <c r="E745" s="1">
        <f t="shared" si="66"/>
        <v>44592.515972222223</v>
      </c>
      <c r="F745" s="3" t="str">
        <f t="shared" si="67"/>
        <v>Jan,2022</v>
      </c>
      <c r="G745">
        <f t="shared" si="68"/>
        <v>2022</v>
      </c>
      <c r="H745" t="str">
        <f t="shared" si="69"/>
        <v>Mon</v>
      </c>
      <c r="I745">
        <f t="shared" si="70"/>
        <v>12</v>
      </c>
      <c r="J745" t="str">
        <f t="shared" si="71"/>
        <v>NO</v>
      </c>
      <c r="K745" cm="1">
        <f t="array" ref="K745">_xlfn.XLOOKUP(Table10[[#This Row],[Severity_Level]],{"MINOR","MODERATE","SEVERE","FATAL"},{1,2,3,5})</f>
        <v>2</v>
      </c>
    </row>
    <row r="746" spans="1:11" x14ac:dyDescent="0.3">
      <c r="A746">
        <v>1</v>
      </c>
      <c r="B746" t="s">
        <v>32</v>
      </c>
      <c r="C746" s="1">
        <v>44593</v>
      </c>
      <c r="D746" s="2">
        <v>0.51666666666666672</v>
      </c>
      <c r="E746" s="1">
        <f t="shared" si="66"/>
        <v>44593.51666666667</v>
      </c>
      <c r="F746" s="3" t="str">
        <f t="shared" si="67"/>
        <v>Feb,2022</v>
      </c>
      <c r="G746">
        <f t="shared" si="68"/>
        <v>2022</v>
      </c>
      <c r="H746" t="str">
        <f t="shared" si="69"/>
        <v>Tue</v>
      </c>
      <c r="I746">
        <f t="shared" si="70"/>
        <v>12</v>
      </c>
      <c r="J746" t="str">
        <f t="shared" si="71"/>
        <v>NO</v>
      </c>
      <c r="K746" cm="1">
        <f t="array" ref="K746">_xlfn.XLOOKUP(Table10[[#This Row],[Severity_Level]],{"MINOR","MODERATE","SEVERE","FATAL"},{1,2,3,5})</f>
        <v>2</v>
      </c>
    </row>
    <row r="747" spans="1:11" x14ac:dyDescent="0.3">
      <c r="A747">
        <v>3</v>
      </c>
      <c r="B747" t="s">
        <v>27</v>
      </c>
      <c r="C747" s="1">
        <v>44593</v>
      </c>
      <c r="D747" s="2">
        <v>0.51736111111111116</v>
      </c>
      <c r="E747" s="1">
        <f t="shared" si="66"/>
        <v>44593.517361111109</v>
      </c>
      <c r="F747" s="3" t="str">
        <f t="shared" si="67"/>
        <v>Feb,2022</v>
      </c>
      <c r="G747">
        <f t="shared" si="68"/>
        <v>2022</v>
      </c>
      <c r="H747" t="str">
        <f t="shared" si="69"/>
        <v>Tue</v>
      </c>
      <c r="I747">
        <f t="shared" si="70"/>
        <v>12</v>
      </c>
      <c r="J747" t="str">
        <f t="shared" si="71"/>
        <v>NO</v>
      </c>
      <c r="K747" cm="1">
        <f t="array" ref="K747">_xlfn.XLOOKUP(Table10[[#This Row],[Severity_Level]],{"MINOR","MODERATE","SEVERE","FATAL"},{1,2,3,5})</f>
        <v>3</v>
      </c>
    </row>
    <row r="748" spans="1:11" x14ac:dyDescent="0.3">
      <c r="A748">
        <v>5</v>
      </c>
      <c r="B748" t="s">
        <v>32</v>
      </c>
      <c r="C748" s="1">
        <v>44593</v>
      </c>
      <c r="D748" s="2">
        <v>0.5180555555555556</v>
      </c>
      <c r="E748" s="1">
        <f t="shared" si="66"/>
        <v>44593.518055555556</v>
      </c>
      <c r="F748" s="3" t="str">
        <f t="shared" si="67"/>
        <v>Feb,2022</v>
      </c>
      <c r="G748">
        <f t="shared" si="68"/>
        <v>2022</v>
      </c>
      <c r="H748" t="str">
        <f t="shared" si="69"/>
        <v>Tue</v>
      </c>
      <c r="I748">
        <f t="shared" si="70"/>
        <v>12</v>
      </c>
      <c r="J748" t="str">
        <f t="shared" si="71"/>
        <v>NO</v>
      </c>
      <c r="K748" cm="1">
        <f t="array" ref="K748">_xlfn.XLOOKUP(Table10[[#This Row],[Severity_Level]],{"MINOR","MODERATE","SEVERE","FATAL"},{1,2,3,5})</f>
        <v>2</v>
      </c>
    </row>
    <row r="749" spans="1:11" x14ac:dyDescent="0.3">
      <c r="A749">
        <v>1</v>
      </c>
      <c r="B749" t="s">
        <v>27</v>
      </c>
      <c r="C749" s="1">
        <v>44593</v>
      </c>
      <c r="D749" s="2">
        <v>0.51875000000000004</v>
      </c>
      <c r="E749" s="1">
        <f t="shared" si="66"/>
        <v>44593.518750000003</v>
      </c>
      <c r="F749" s="3" t="str">
        <f t="shared" si="67"/>
        <v>Feb,2022</v>
      </c>
      <c r="G749">
        <f t="shared" si="68"/>
        <v>2022</v>
      </c>
      <c r="H749" t="str">
        <f t="shared" si="69"/>
        <v>Tue</v>
      </c>
      <c r="I749">
        <f t="shared" si="70"/>
        <v>12</v>
      </c>
      <c r="J749" t="str">
        <f t="shared" si="71"/>
        <v>NO</v>
      </c>
      <c r="K749" cm="1">
        <f t="array" ref="K749">_xlfn.XLOOKUP(Table10[[#This Row],[Severity_Level]],{"MINOR","MODERATE","SEVERE","FATAL"},{1,2,3,5})</f>
        <v>3</v>
      </c>
    </row>
    <row r="750" spans="1:11" x14ac:dyDescent="0.3">
      <c r="A750">
        <v>3</v>
      </c>
      <c r="B750" t="s">
        <v>32</v>
      </c>
      <c r="C750" s="1">
        <v>44593</v>
      </c>
      <c r="D750" s="2">
        <v>0.51944444444444449</v>
      </c>
      <c r="E750" s="1">
        <f t="shared" si="66"/>
        <v>44593.519444444442</v>
      </c>
      <c r="F750" s="3" t="str">
        <f t="shared" si="67"/>
        <v>Feb,2022</v>
      </c>
      <c r="G750">
        <f t="shared" si="68"/>
        <v>2022</v>
      </c>
      <c r="H750" t="str">
        <f t="shared" si="69"/>
        <v>Tue</v>
      </c>
      <c r="I750">
        <f t="shared" si="70"/>
        <v>12</v>
      </c>
      <c r="J750" t="str">
        <f t="shared" si="71"/>
        <v>NO</v>
      </c>
      <c r="K750" cm="1">
        <f t="array" ref="K750">_xlfn.XLOOKUP(Table10[[#This Row],[Severity_Level]],{"MINOR","MODERATE","SEVERE","FATAL"},{1,2,3,5})</f>
        <v>2</v>
      </c>
    </row>
    <row r="751" spans="1:11" x14ac:dyDescent="0.3">
      <c r="A751">
        <v>4</v>
      </c>
      <c r="B751" t="s">
        <v>16</v>
      </c>
      <c r="C751" s="1">
        <v>44593</v>
      </c>
      <c r="D751" s="2">
        <v>0.52013888888888893</v>
      </c>
      <c r="E751" s="1">
        <f t="shared" si="66"/>
        <v>44593.520138888889</v>
      </c>
      <c r="F751" s="3" t="str">
        <f t="shared" si="67"/>
        <v>Feb,2022</v>
      </c>
      <c r="G751">
        <f t="shared" si="68"/>
        <v>2022</v>
      </c>
      <c r="H751" t="str">
        <f t="shared" si="69"/>
        <v>Tue</v>
      </c>
      <c r="I751">
        <f t="shared" si="70"/>
        <v>12</v>
      </c>
      <c r="J751" t="str">
        <f t="shared" si="71"/>
        <v>NO</v>
      </c>
      <c r="K751" cm="1">
        <f t="array" ref="K751">_xlfn.XLOOKUP(Table10[[#This Row],[Severity_Level]],{"MINOR","MODERATE","SEVERE","FATAL"},{1,2,3,5})</f>
        <v>1</v>
      </c>
    </row>
    <row r="752" spans="1:11" x14ac:dyDescent="0.3">
      <c r="A752">
        <v>5</v>
      </c>
      <c r="B752" t="s">
        <v>16</v>
      </c>
      <c r="C752" s="1">
        <v>44593</v>
      </c>
      <c r="D752" s="2">
        <v>0.52083333333333337</v>
      </c>
      <c r="E752" s="1">
        <f t="shared" si="66"/>
        <v>44593.520833333336</v>
      </c>
      <c r="F752" s="3" t="str">
        <f t="shared" si="67"/>
        <v>Feb,2022</v>
      </c>
      <c r="G752">
        <f t="shared" si="68"/>
        <v>2022</v>
      </c>
      <c r="H752" t="str">
        <f t="shared" si="69"/>
        <v>Tue</v>
      </c>
      <c r="I752">
        <f t="shared" si="70"/>
        <v>12</v>
      </c>
      <c r="J752" t="str">
        <f t="shared" si="71"/>
        <v>NO</v>
      </c>
      <c r="K752" cm="1">
        <f t="array" ref="K752">_xlfn.XLOOKUP(Table10[[#This Row],[Severity_Level]],{"MINOR","MODERATE","SEVERE","FATAL"},{1,2,3,5})</f>
        <v>1</v>
      </c>
    </row>
    <row r="753" spans="1:11" x14ac:dyDescent="0.3">
      <c r="A753">
        <v>1</v>
      </c>
      <c r="B753" t="s">
        <v>40</v>
      </c>
      <c r="C753" s="1">
        <v>44593</v>
      </c>
      <c r="D753" s="2">
        <v>0.52152777777777781</v>
      </c>
      <c r="E753" s="1">
        <f t="shared" si="66"/>
        <v>44593.521527777775</v>
      </c>
      <c r="F753" s="3" t="str">
        <f t="shared" si="67"/>
        <v>Feb,2022</v>
      </c>
      <c r="G753">
        <f t="shared" si="68"/>
        <v>2022</v>
      </c>
      <c r="H753" t="str">
        <f t="shared" si="69"/>
        <v>Tue</v>
      </c>
      <c r="I753">
        <f t="shared" si="70"/>
        <v>12</v>
      </c>
      <c r="J753" t="str">
        <f t="shared" si="71"/>
        <v>NO</v>
      </c>
      <c r="K753" cm="1">
        <f t="array" ref="K753">_xlfn.XLOOKUP(Table10[[#This Row],[Severity_Level]],{"MINOR","MODERATE","SEVERE","FATAL"},{1,2,3,5})</f>
        <v>5</v>
      </c>
    </row>
    <row r="754" spans="1:11" x14ac:dyDescent="0.3">
      <c r="A754">
        <v>5</v>
      </c>
      <c r="B754" t="s">
        <v>27</v>
      </c>
      <c r="C754" s="1">
        <v>44593</v>
      </c>
      <c r="D754" s="2">
        <v>0.52222222222222225</v>
      </c>
      <c r="E754" s="1">
        <f t="shared" si="66"/>
        <v>44593.522222222222</v>
      </c>
      <c r="F754" s="3" t="str">
        <f t="shared" si="67"/>
        <v>Feb,2022</v>
      </c>
      <c r="G754">
        <f t="shared" si="68"/>
        <v>2022</v>
      </c>
      <c r="H754" t="str">
        <f t="shared" si="69"/>
        <v>Tue</v>
      </c>
      <c r="I754">
        <f t="shared" si="70"/>
        <v>12</v>
      </c>
      <c r="J754" t="str">
        <f t="shared" si="71"/>
        <v>NO</v>
      </c>
      <c r="K754" cm="1">
        <f t="array" ref="K754">_xlfn.XLOOKUP(Table10[[#This Row],[Severity_Level]],{"MINOR","MODERATE","SEVERE","FATAL"},{1,2,3,5})</f>
        <v>3</v>
      </c>
    </row>
    <row r="755" spans="1:11" x14ac:dyDescent="0.3">
      <c r="A755">
        <v>5</v>
      </c>
      <c r="B755" t="s">
        <v>40</v>
      </c>
      <c r="C755" s="1">
        <v>44593</v>
      </c>
      <c r="D755" s="2">
        <v>0.5229166666666667</v>
      </c>
      <c r="E755" s="1">
        <f t="shared" si="66"/>
        <v>44593.522916666669</v>
      </c>
      <c r="F755" s="3" t="str">
        <f t="shared" si="67"/>
        <v>Feb,2022</v>
      </c>
      <c r="G755">
        <f t="shared" si="68"/>
        <v>2022</v>
      </c>
      <c r="H755" t="str">
        <f t="shared" si="69"/>
        <v>Tue</v>
      </c>
      <c r="I755">
        <f t="shared" si="70"/>
        <v>12</v>
      </c>
      <c r="J755" t="str">
        <f t="shared" si="71"/>
        <v>NO</v>
      </c>
      <c r="K755" cm="1">
        <f t="array" ref="K755">_xlfn.XLOOKUP(Table10[[#This Row],[Severity_Level]],{"MINOR","MODERATE","SEVERE","FATAL"},{1,2,3,5})</f>
        <v>5</v>
      </c>
    </row>
    <row r="756" spans="1:11" x14ac:dyDescent="0.3">
      <c r="A756">
        <v>3</v>
      </c>
      <c r="B756" t="s">
        <v>32</v>
      </c>
      <c r="C756" s="1">
        <v>44593</v>
      </c>
      <c r="D756" s="2">
        <v>0.52361111111111114</v>
      </c>
      <c r="E756" s="1">
        <f t="shared" si="66"/>
        <v>44593.523611111108</v>
      </c>
      <c r="F756" s="3" t="str">
        <f t="shared" si="67"/>
        <v>Feb,2022</v>
      </c>
      <c r="G756">
        <f t="shared" si="68"/>
        <v>2022</v>
      </c>
      <c r="H756" t="str">
        <f t="shared" si="69"/>
        <v>Tue</v>
      </c>
      <c r="I756">
        <f t="shared" si="70"/>
        <v>12</v>
      </c>
      <c r="J756" t="str">
        <f t="shared" si="71"/>
        <v>NO</v>
      </c>
      <c r="K756" cm="1">
        <f t="array" ref="K756">_xlfn.XLOOKUP(Table10[[#This Row],[Severity_Level]],{"MINOR","MODERATE","SEVERE","FATAL"},{1,2,3,5})</f>
        <v>2</v>
      </c>
    </row>
    <row r="757" spans="1:11" x14ac:dyDescent="0.3">
      <c r="A757">
        <v>3</v>
      </c>
      <c r="B757" t="s">
        <v>27</v>
      </c>
      <c r="C757" s="1">
        <v>44593</v>
      </c>
      <c r="D757" s="2">
        <v>0.52430555555555558</v>
      </c>
      <c r="E757" s="1">
        <f t="shared" si="66"/>
        <v>44593.524305555555</v>
      </c>
      <c r="F757" s="3" t="str">
        <f t="shared" si="67"/>
        <v>Feb,2022</v>
      </c>
      <c r="G757">
        <f t="shared" si="68"/>
        <v>2022</v>
      </c>
      <c r="H757" t="str">
        <f t="shared" si="69"/>
        <v>Tue</v>
      </c>
      <c r="I757">
        <f t="shared" si="70"/>
        <v>12</v>
      </c>
      <c r="J757" t="str">
        <f t="shared" si="71"/>
        <v>NO</v>
      </c>
      <c r="K757" cm="1">
        <f t="array" ref="K757">_xlfn.XLOOKUP(Table10[[#This Row],[Severity_Level]],{"MINOR","MODERATE","SEVERE","FATAL"},{1,2,3,5})</f>
        <v>3</v>
      </c>
    </row>
    <row r="758" spans="1:11" x14ac:dyDescent="0.3">
      <c r="A758">
        <v>5</v>
      </c>
      <c r="B758" t="s">
        <v>16</v>
      </c>
      <c r="C758" s="1">
        <v>44593</v>
      </c>
      <c r="D758" s="2">
        <v>0.52500000000000002</v>
      </c>
      <c r="E758" s="1">
        <f t="shared" si="66"/>
        <v>44593.525000000001</v>
      </c>
      <c r="F758" s="3" t="str">
        <f t="shared" si="67"/>
        <v>Feb,2022</v>
      </c>
      <c r="G758">
        <f t="shared" si="68"/>
        <v>2022</v>
      </c>
      <c r="H758" t="str">
        <f t="shared" si="69"/>
        <v>Tue</v>
      </c>
      <c r="I758">
        <f t="shared" si="70"/>
        <v>12</v>
      </c>
      <c r="J758" t="str">
        <f t="shared" si="71"/>
        <v>NO</v>
      </c>
      <c r="K758" cm="1">
        <f t="array" ref="K758">_xlfn.XLOOKUP(Table10[[#This Row],[Severity_Level]],{"MINOR","MODERATE","SEVERE","FATAL"},{1,2,3,5})</f>
        <v>1</v>
      </c>
    </row>
    <row r="759" spans="1:11" x14ac:dyDescent="0.3">
      <c r="A759">
        <v>5</v>
      </c>
      <c r="B759" t="s">
        <v>40</v>
      </c>
      <c r="C759" s="1">
        <v>44593</v>
      </c>
      <c r="D759" s="2">
        <v>0.52569444444444446</v>
      </c>
      <c r="E759" s="1">
        <f t="shared" si="66"/>
        <v>44593.525694444441</v>
      </c>
      <c r="F759" s="3" t="str">
        <f t="shared" si="67"/>
        <v>Feb,2022</v>
      </c>
      <c r="G759">
        <f t="shared" si="68"/>
        <v>2022</v>
      </c>
      <c r="H759" t="str">
        <f t="shared" si="69"/>
        <v>Tue</v>
      </c>
      <c r="I759">
        <f t="shared" si="70"/>
        <v>12</v>
      </c>
      <c r="J759" t="str">
        <f t="shared" si="71"/>
        <v>NO</v>
      </c>
      <c r="K759" cm="1">
        <f t="array" ref="K759">_xlfn.XLOOKUP(Table10[[#This Row],[Severity_Level]],{"MINOR","MODERATE","SEVERE","FATAL"},{1,2,3,5})</f>
        <v>5</v>
      </c>
    </row>
    <row r="760" spans="1:11" x14ac:dyDescent="0.3">
      <c r="A760">
        <v>4</v>
      </c>
      <c r="B760" t="s">
        <v>27</v>
      </c>
      <c r="C760" s="1">
        <v>44593</v>
      </c>
      <c r="D760" s="2">
        <v>0.52638888888888891</v>
      </c>
      <c r="E760" s="1">
        <f t="shared" si="66"/>
        <v>44593.526388888888</v>
      </c>
      <c r="F760" s="3" t="str">
        <f t="shared" si="67"/>
        <v>Feb,2022</v>
      </c>
      <c r="G760">
        <f t="shared" si="68"/>
        <v>2022</v>
      </c>
      <c r="H760" t="str">
        <f t="shared" si="69"/>
        <v>Tue</v>
      </c>
      <c r="I760">
        <f t="shared" si="70"/>
        <v>12</v>
      </c>
      <c r="J760" t="str">
        <f t="shared" si="71"/>
        <v>NO</v>
      </c>
      <c r="K760" cm="1">
        <f t="array" ref="K760">_xlfn.XLOOKUP(Table10[[#This Row],[Severity_Level]],{"MINOR","MODERATE","SEVERE","FATAL"},{1,2,3,5})</f>
        <v>3</v>
      </c>
    </row>
    <row r="761" spans="1:11" x14ac:dyDescent="0.3">
      <c r="A761">
        <v>2</v>
      </c>
      <c r="B761" t="s">
        <v>27</v>
      </c>
      <c r="C761" s="1">
        <v>44593</v>
      </c>
      <c r="D761" s="2">
        <v>0.52708333333333335</v>
      </c>
      <c r="E761" s="1">
        <f t="shared" si="66"/>
        <v>44593.527083333334</v>
      </c>
      <c r="F761" s="3" t="str">
        <f t="shared" si="67"/>
        <v>Feb,2022</v>
      </c>
      <c r="G761">
        <f t="shared" si="68"/>
        <v>2022</v>
      </c>
      <c r="H761" t="str">
        <f t="shared" si="69"/>
        <v>Tue</v>
      </c>
      <c r="I761">
        <f t="shared" si="70"/>
        <v>12</v>
      </c>
      <c r="J761" t="str">
        <f t="shared" si="71"/>
        <v>NO</v>
      </c>
      <c r="K761" cm="1">
        <f t="array" ref="K761">_xlfn.XLOOKUP(Table10[[#This Row],[Severity_Level]],{"MINOR","MODERATE","SEVERE","FATAL"},{1,2,3,5})</f>
        <v>3</v>
      </c>
    </row>
    <row r="762" spans="1:11" x14ac:dyDescent="0.3">
      <c r="A762">
        <v>4</v>
      </c>
      <c r="B762" t="s">
        <v>27</v>
      </c>
      <c r="C762" s="1">
        <v>44593</v>
      </c>
      <c r="D762" s="2">
        <v>0.52777777777777779</v>
      </c>
      <c r="E762" s="1">
        <f t="shared" si="66"/>
        <v>44593.527777777781</v>
      </c>
      <c r="F762" s="3" t="str">
        <f t="shared" si="67"/>
        <v>Feb,2022</v>
      </c>
      <c r="G762">
        <f t="shared" si="68"/>
        <v>2022</v>
      </c>
      <c r="H762" t="str">
        <f t="shared" si="69"/>
        <v>Tue</v>
      </c>
      <c r="I762">
        <f t="shared" si="70"/>
        <v>12</v>
      </c>
      <c r="J762" t="str">
        <f t="shared" si="71"/>
        <v>NO</v>
      </c>
      <c r="K762" cm="1">
        <f t="array" ref="K762">_xlfn.XLOOKUP(Table10[[#This Row],[Severity_Level]],{"MINOR","MODERATE","SEVERE","FATAL"},{1,2,3,5})</f>
        <v>3</v>
      </c>
    </row>
    <row r="763" spans="1:11" x14ac:dyDescent="0.3">
      <c r="A763">
        <v>5</v>
      </c>
      <c r="B763" t="s">
        <v>40</v>
      </c>
      <c r="C763" s="1">
        <v>44593</v>
      </c>
      <c r="D763" s="2">
        <v>0.52847222222222223</v>
      </c>
      <c r="E763" s="1">
        <f t="shared" si="66"/>
        <v>44593.52847222222</v>
      </c>
      <c r="F763" s="3" t="str">
        <f t="shared" si="67"/>
        <v>Feb,2022</v>
      </c>
      <c r="G763">
        <f t="shared" si="68"/>
        <v>2022</v>
      </c>
      <c r="H763" t="str">
        <f t="shared" si="69"/>
        <v>Tue</v>
      </c>
      <c r="I763">
        <f t="shared" si="70"/>
        <v>12</v>
      </c>
      <c r="J763" t="str">
        <f t="shared" si="71"/>
        <v>NO</v>
      </c>
      <c r="K763" cm="1">
        <f t="array" ref="K763">_xlfn.XLOOKUP(Table10[[#This Row],[Severity_Level]],{"MINOR","MODERATE","SEVERE","FATAL"},{1,2,3,5})</f>
        <v>5</v>
      </c>
    </row>
    <row r="764" spans="1:11" x14ac:dyDescent="0.3">
      <c r="A764">
        <v>2</v>
      </c>
      <c r="B764" t="s">
        <v>32</v>
      </c>
      <c r="C764" s="1">
        <v>44593</v>
      </c>
      <c r="D764" s="2">
        <v>0.52916666666666667</v>
      </c>
      <c r="E764" s="1">
        <f t="shared" si="66"/>
        <v>44593.529166666667</v>
      </c>
      <c r="F764" s="3" t="str">
        <f t="shared" si="67"/>
        <v>Feb,2022</v>
      </c>
      <c r="G764">
        <f t="shared" si="68"/>
        <v>2022</v>
      </c>
      <c r="H764" t="str">
        <f t="shared" si="69"/>
        <v>Tue</v>
      </c>
      <c r="I764">
        <f t="shared" si="70"/>
        <v>12</v>
      </c>
      <c r="J764" t="str">
        <f t="shared" si="71"/>
        <v>NO</v>
      </c>
      <c r="K764" cm="1">
        <f t="array" ref="K764">_xlfn.XLOOKUP(Table10[[#This Row],[Severity_Level]],{"MINOR","MODERATE","SEVERE","FATAL"},{1,2,3,5})</f>
        <v>2</v>
      </c>
    </row>
    <row r="765" spans="1:11" x14ac:dyDescent="0.3">
      <c r="A765">
        <v>5</v>
      </c>
      <c r="B765" t="s">
        <v>27</v>
      </c>
      <c r="C765" s="1">
        <v>44593</v>
      </c>
      <c r="D765" s="2">
        <v>0.52986111111111112</v>
      </c>
      <c r="E765" s="1">
        <f t="shared" si="66"/>
        <v>44593.529861111114</v>
      </c>
      <c r="F765" s="3" t="str">
        <f t="shared" si="67"/>
        <v>Feb,2022</v>
      </c>
      <c r="G765">
        <f t="shared" si="68"/>
        <v>2022</v>
      </c>
      <c r="H765" t="str">
        <f t="shared" si="69"/>
        <v>Tue</v>
      </c>
      <c r="I765">
        <f t="shared" si="70"/>
        <v>12</v>
      </c>
      <c r="J765" t="str">
        <f t="shared" si="71"/>
        <v>NO</v>
      </c>
      <c r="K765" cm="1">
        <f t="array" ref="K765">_xlfn.XLOOKUP(Table10[[#This Row],[Severity_Level]],{"MINOR","MODERATE","SEVERE","FATAL"},{1,2,3,5})</f>
        <v>3</v>
      </c>
    </row>
    <row r="766" spans="1:11" x14ac:dyDescent="0.3">
      <c r="A766">
        <v>3</v>
      </c>
      <c r="B766" t="s">
        <v>16</v>
      </c>
      <c r="C766" s="1">
        <v>44593</v>
      </c>
      <c r="D766" s="2">
        <v>0.53055555555555556</v>
      </c>
      <c r="E766" s="1">
        <f t="shared" si="66"/>
        <v>44593.530555555553</v>
      </c>
      <c r="F766" s="3" t="str">
        <f t="shared" si="67"/>
        <v>Feb,2022</v>
      </c>
      <c r="G766">
        <f t="shared" si="68"/>
        <v>2022</v>
      </c>
      <c r="H766" t="str">
        <f t="shared" si="69"/>
        <v>Tue</v>
      </c>
      <c r="I766">
        <f t="shared" si="70"/>
        <v>12</v>
      </c>
      <c r="J766" t="str">
        <f t="shared" si="71"/>
        <v>NO</v>
      </c>
      <c r="K766" cm="1">
        <f t="array" ref="K766">_xlfn.XLOOKUP(Table10[[#This Row],[Severity_Level]],{"MINOR","MODERATE","SEVERE","FATAL"},{1,2,3,5})</f>
        <v>1</v>
      </c>
    </row>
    <row r="767" spans="1:11" x14ac:dyDescent="0.3">
      <c r="A767">
        <v>5</v>
      </c>
      <c r="B767" t="s">
        <v>16</v>
      </c>
      <c r="C767" s="1">
        <v>44593</v>
      </c>
      <c r="D767" s="2">
        <v>0.53125</v>
      </c>
      <c r="E767" s="1">
        <f t="shared" si="66"/>
        <v>44593.53125</v>
      </c>
      <c r="F767" s="3" t="str">
        <f t="shared" si="67"/>
        <v>Feb,2022</v>
      </c>
      <c r="G767">
        <f t="shared" si="68"/>
        <v>2022</v>
      </c>
      <c r="H767" t="str">
        <f t="shared" si="69"/>
        <v>Tue</v>
      </c>
      <c r="I767">
        <f t="shared" si="70"/>
        <v>12</v>
      </c>
      <c r="J767" t="str">
        <f t="shared" si="71"/>
        <v>NO</v>
      </c>
      <c r="K767" cm="1">
        <f t="array" ref="K767">_xlfn.XLOOKUP(Table10[[#This Row],[Severity_Level]],{"MINOR","MODERATE","SEVERE","FATAL"},{1,2,3,5})</f>
        <v>1</v>
      </c>
    </row>
    <row r="768" spans="1:11" x14ac:dyDescent="0.3">
      <c r="A768">
        <v>5</v>
      </c>
      <c r="B768" t="s">
        <v>32</v>
      </c>
      <c r="C768" s="1">
        <v>44593</v>
      </c>
      <c r="D768" s="2">
        <v>0.53194444444444444</v>
      </c>
      <c r="E768" s="1">
        <f t="shared" si="66"/>
        <v>44593.531944444447</v>
      </c>
      <c r="F768" s="3" t="str">
        <f t="shared" si="67"/>
        <v>Feb,2022</v>
      </c>
      <c r="G768">
        <f t="shared" si="68"/>
        <v>2022</v>
      </c>
      <c r="H768" t="str">
        <f t="shared" si="69"/>
        <v>Tue</v>
      </c>
      <c r="I768">
        <f t="shared" si="70"/>
        <v>12</v>
      </c>
      <c r="J768" t="str">
        <f t="shared" si="71"/>
        <v>NO</v>
      </c>
      <c r="K768" cm="1">
        <f t="array" ref="K768">_xlfn.XLOOKUP(Table10[[#This Row],[Severity_Level]],{"MINOR","MODERATE","SEVERE","FATAL"},{1,2,3,5})</f>
        <v>2</v>
      </c>
    </row>
    <row r="769" spans="1:11" x14ac:dyDescent="0.3">
      <c r="A769">
        <v>4</v>
      </c>
      <c r="B769" t="s">
        <v>16</v>
      </c>
      <c r="C769" s="1">
        <v>44593</v>
      </c>
      <c r="D769" s="2">
        <v>0.53263888888888888</v>
      </c>
      <c r="E769" s="1">
        <f t="shared" si="66"/>
        <v>44593.532638888886</v>
      </c>
      <c r="F769" s="3" t="str">
        <f t="shared" si="67"/>
        <v>Feb,2022</v>
      </c>
      <c r="G769">
        <f t="shared" si="68"/>
        <v>2022</v>
      </c>
      <c r="H769" t="str">
        <f t="shared" si="69"/>
        <v>Tue</v>
      </c>
      <c r="I769">
        <f t="shared" si="70"/>
        <v>12</v>
      </c>
      <c r="J769" t="str">
        <f t="shared" si="71"/>
        <v>NO</v>
      </c>
      <c r="K769" cm="1">
        <f t="array" ref="K769">_xlfn.XLOOKUP(Table10[[#This Row],[Severity_Level]],{"MINOR","MODERATE","SEVERE","FATAL"},{1,2,3,5})</f>
        <v>1</v>
      </c>
    </row>
    <row r="770" spans="1:11" x14ac:dyDescent="0.3">
      <c r="A770">
        <v>4</v>
      </c>
      <c r="B770" t="s">
        <v>27</v>
      </c>
      <c r="C770" s="1">
        <v>44594</v>
      </c>
      <c r="D770" s="2">
        <v>0.53333333333333333</v>
      </c>
      <c r="E770" s="1">
        <f t="shared" ref="E770:E833" si="72">C770+D770</f>
        <v>44594.533333333333</v>
      </c>
      <c r="F770" s="3" t="str">
        <f t="shared" ref="F770:F833" si="73">TEXT(C770,"MMM,YYY")</f>
        <v>Feb,2022</v>
      </c>
      <c r="G770">
        <f t="shared" ref="G770:G833" si="74">YEAR(C770)</f>
        <v>2022</v>
      </c>
      <c r="H770" t="str">
        <f t="shared" ref="H770:H833" si="75">TEXT(C770,"DDD")</f>
        <v>Wed</v>
      </c>
      <c r="I770">
        <f t="shared" ref="I770:I833" si="76">HOUR(D770)</f>
        <v>12</v>
      </c>
      <c r="J770" t="str">
        <f t="shared" ref="J770:J833" si="77">IF(OR(AND(I770&gt;=7,I770&lt;=9),AND(I770&gt;=17,I770&lt;=19)),"YES","NO")</f>
        <v>NO</v>
      </c>
      <c r="K770" cm="1">
        <f t="array" ref="K770">_xlfn.XLOOKUP(Table10[[#This Row],[Severity_Level]],{"MINOR","MODERATE","SEVERE","FATAL"},{1,2,3,5})</f>
        <v>3</v>
      </c>
    </row>
    <row r="771" spans="1:11" x14ac:dyDescent="0.3">
      <c r="A771">
        <v>2</v>
      </c>
      <c r="B771" t="s">
        <v>16</v>
      </c>
      <c r="C771" s="1">
        <v>44594</v>
      </c>
      <c r="D771" s="2">
        <v>0.53402777777777777</v>
      </c>
      <c r="E771" s="1">
        <f t="shared" si="72"/>
        <v>44594.53402777778</v>
      </c>
      <c r="F771" s="3" t="str">
        <f t="shared" si="73"/>
        <v>Feb,2022</v>
      </c>
      <c r="G771">
        <f t="shared" si="74"/>
        <v>2022</v>
      </c>
      <c r="H771" t="str">
        <f t="shared" si="75"/>
        <v>Wed</v>
      </c>
      <c r="I771">
        <f t="shared" si="76"/>
        <v>12</v>
      </c>
      <c r="J771" t="str">
        <f t="shared" si="77"/>
        <v>NO</v>
      </c>
      <c r="K771" cm="1">
        <f t="array" ref="K771">_xlfn.XLOOKUP(Table10[[#This Row],[Severity_Level]],{"MINOR","MODERATE","SEVERE","FATAL"},{1,2,3,5})</f>
        <v>1</v>
      </c>
    </row>
    <row r="772" spans="1:11" x14ac:dyDescent="0.3">
      <c r="A772">
        <v>5</v>
      </c>
      <c r="B772" t="s">
        <v>16</v>
      </c>
      <c r="C772" s="1">
        <v>44594</v>
      </c>
      <c r="D772" s="2">
        <v>0.53472222222222221</v>
      </c>
      <c r="E772" s="1">
        <f t="shared" si="72"/>
        <v>44594.534722222219</v>
      </c>
      <c r="F772" s="3" t="str">
        <f t="shared" si="73"/>
        <v>Feb,2022</v>
      </c>
      <c r="G772">
        <f t="shared" si="74"/>
        <v>2022</v>
      </c>
      <c r="H772" t="str">
        <f t="shared" si="75"/>
        <v>Wed</v>
      </c>
      <c r="I772">
        <f t="shared" si="76"/>
        <v>12</v>
      </c>
      <c r="J772" t="str">
        <f t="shared" si="77"/>
        <v>NO</v>
      </c>
      <c r="K772" cm="1">
        <f t="array" ref="K772">_xlfn.XLOOKUP(Table10[[#This Row],[Severity_Level]],{"MINOR","MODERATE","SEVERE","FATAL"},{1,2,3,5})</f>
        <v>1</v>
      </c>
    </row>
    <row r="773" spans="1:11" x14ac:dyDescent="0.3">
      <c r="A773">
        <v>1</v>
      </c>
      <c r="B773" t="s">
        <v>32</v>
      </c>
      <c r="C773" s="1">
        <v>44594</v>
      </c>
      <c r="D773" s="2">
        <v>0.53541666666666665</v>
      </c>
      <c r="E773" s="1">
        <f t="shared" si="72"/>
        <v>44594.535416666666</v>
      </c>
      <c r="F773" s="3" t="str">
        <f t="shared" si="73"/>
        <v>Feb,2022</v>
      </c>
      <c r="G773">
        <f t="shared" si="74"/>
        <v>2022</v>
      </c>
      <c r="H773" t="str">
        <f t="shared" si="75"/>
        <v>Wed</v>
      </c>
      <c r="I773">
        <f t="shared" si="76"/>
        <v>12</v>
      </c>
      <c r="J773" t="str">
        <f t="shared" si="77"/>
        <v>NO</v>
      </c>
      <c r="K773" cm="1">
        <f t="array" ref="K773">_xlfn.XLOOKUP(Table10[[#This Row],[Severity_Level]],{"MINOR","MODERATE","SEVERE","FATAL"},{1,2,3,5})</f>
        <v>2</v>
      </c>
    </row>
    <row r="774" spans="1:11" x14ac:dyDescent="0.3">
      <c r="A774">
        <v>2</v>
      </c>
      <c r="B774" t="s">
        <v>32</v>
      </c>
      <c r="C774" s="1">
        <v>44594</v>
      </c>
      <c r="D774" s="2">
        <v>0.53611111111111109</v>
      </c>
      <c r="E774" s="1">
        <f t="shared" si="72"/>
        <v>44594.536111111112</v>
      </c>
      <c r="F774" s="3" t="str">
        <f t="shared" si="73"/>
        <v>Feb,2022</v>
      </c>
      <c r="G774">
        <f t="shared" si="74"/>
        <v>2022</v>
      </c>
      <c r="H774" t="str">
        <f t="shared" si="75"/>
        <v>Wed</v>
      </c>
      <c r="I774">
        <f t="shared" si="76"/>
        <v>12</v>
      </c>
      <c r="J774" t="str">
        <f t="shared" si="77"/>
        <v>NO</v>
      </c>
      <c r="K774" cm="1">
        <f t="array" ref="K774">_xlfn.XLOOKUP(Table10[[#This Row],[Severity_Level]],{"MINOR","MODERATE","SEVERE","FATAL"},{1,2,3,5})</f>
        <v>2</v>
      </c>
    </row>
    <row r="775" spans="1:11" x14ac:dyDescent="0.3">
      <c r="A775">
        <v>1</v>
      </c>
      <c r="B775" t="s">
        <v>32</v>
      </c>
      <c r="C775" s="1">
        <v>44594</v>
      </c>
      <c r="D775" s="2">
        <v>0.53680555555555554</v>
      </c>
      <c r="E775" s="1">
        <f t="shared" si="72"/>
        <v>44594.536805555559</v>
      </c>
      <c r="F775" s="3" t="str">
        <f t="shared" si="73"/>
        <v>Feb,2022</v>
      </c>
      <c r="G775">
        <f t="shared" si="74"/>
        <v>2022</v>
      </c>
      <c r="H775" t="str">
        <f t="shared" si="75"/>
        <v>Wed</v>
      </c>
      <c r="I775">
        <f t="shared" si="76"/>
        <v>12</v>
      </c>
      <c r="J775" t="str">
        <f t="shared" si="77"/>
        <v>NO</v>
      </c>
      <c r="K775" cm="1">
        <f t="array" ref="K775">_xlfn.XLOOKUP(Table10[[#This Row],[Severity_Level]],{"MINOR","MODERATE","SEVERE","FATAL"},{1,2,3,5})</f>
        <v>2</v>
      </c>
    </row>
    <row r="776" spans="1:11" x14ac:dyDescent="0.3">
      <c r="A776">
        <v>4</v>
      </c>
      <c r="B776" t="s">
        <v>16</v>
      </c>
      <c r="C776" s="1">
        <v>44594</v>
      </c>
      <c r="D776" s="2">
        <v>0.53749999999999998</v>
      </c>
      <c r="E776" s="1">
        <f t="shared" si="72"/>
        <v>44594.537499999999</v>
      </c>
      <c r="F776" s="3" t="str">
        <f t="shared" si="73"/>
        <v>Feb,2022</v>
      </c>
      <c r="G776">
        <f t="shared" si="74"/>
        <v>2022</v>
      </c>
      <c r="H776" t="str">
        <f t="shared" si="75"/>
        <v>Wed</v>
      </c>
      <c r="I776">
        <f t="shared" si="76"/>
        <v>12</v>
      </c>
      <c r="J776" t="str">
        <f t="shared" si="77"/>
        <v>NO</v>
      </c>
      <c r="K776" cm="1">
        <f t="array" ref="K776">_xlfn.XLOOKUP(Table10[[#This Row],[Severity_Level]],{"MINOR","MODERATE","SEVERE","FATAL"},{1,2,3,5})</f>
        <v>1</v>
      </c>
    </row>
    <row r="777" spans="1:11" x14ac:dyDescent="0.3">
      <c r="A777">
        <v>4</v>
      </c>
      <c r="B777" t="s">
        <v>27</v>
      </c>
      <c r="C777" s="1">
        <v>44594</v>
      </c>
      <c r="D777" s="2">
        <v>0.53819444444444442</v>
      </c>
      <c r="E777" s="1">
        <f t="shared" si="72"/>
        <v>44594.538194444445</v>
      </c>
      <c r="F777" s="3" t="str">
        <f t="shared" si="73"/>
        <v>Feb,2022</v>
      </c>
      <c r="G777">
        <f t="shared" si="74"/>
        <v>2022</v>
      </c>
      <c r="H777" t="str">
        <f t="shared" si="75"/>
        <v>Wed</v>
      </c>
      <c r="I777">
        <f t="shared" si="76"/>
        <v>12</v>
      </c>
      <c r="J777" t="str">
        <f t="shared" si="77"/>
        <v>NO</v>
      </c>
      <c r="K777" cm="1">
        <f t="array" ref="K777">_xlfn.XLOOKUP(Table10[[#This Row],[Severity_Level]],{"MINOR","MODERATE","SEVERE","FATAL"},{1,2,3,5})</f>
        <v>3</v>
      </c>
    </row>
    <row r="778" spans="1:11" x14ac:dyDescent="0.3">
      <c r="A778">
        <v>1</v>
      </c>
      <c r="B778" t="s">
        <v>27</v>
      </c>
      <c r="C778" s="1">
        <v>44594</v>
      </c>
      <c r="D778" s="2">
        <v>0.53888888888888886</v>
      </c>
      <c r="E778" s="1">
        <f t="shared" si="72"/>
        <v>44594.538888888892</v>
      </c>
      <c r="F778" s="3" t="str">
        <f t="shared" si="73"/>
        <v>Feb,2022</v>
      </c>
      <c r="G778">
        <f t="shared" si="74"/>
        <v>2022</v>
      </c>
      <c r="H778" t="str">
        <f t="shared" si="75"/>
        <v>Wed</v>
      </c>
      <c r="I778">
        <f t="shared" si="76"/>
        <v>12</v>
      </c>
      <c r="J778" t="str">
        <f t="shared" si="77"/>
        <v>NO</v>
      </c>
      <c r="K778" cm="1">
        <f t="array" ref="K778">_xlfn.XLOOKUP(Table10[[#This Row],[Severity_Level]],{"MINOR","MODERATE","SEVERE","FATAL"},{1,2,3,5})</f>
        <v>3</v>
      </c>
    </row>
    <row r="779" spans="1:11" x14ac:dyDescent="0.3">
      <c r="A779">
        <v>2</v>
      </c>
      <c r="B779" t="s">
        <v>40</v>
      </c>
      <c r="C779" s="1">
        <v>44594</v>
      </c>
      <c r="D779" s="2">
        <v>0.5395833333333333</v>
      </c>
      <c r="E779" s="1">
        <f t="shared" si="72"/>
        <v>44594.539583333331</v>
      </c>
      <c r="F779" s="3" t="str">
        <f t="shared" si="73"/>
        <v>Feb,2022</v>
      </c>
      <c r="G779">
        <f t="shared" si="74"/>
        <v>2022</v>
      </c>
      <c r="H779" t="str">
        <f t="shared" si="75"/>
        <v>Wed</v>
      </c>
      <c r="I779">
        <f t="shared" si="76"/>
        <v>12</v>
      </c>
      <c r="J779" t="str">
        <f t="shared" si="77"/>
        <v>NO</v>
      </c>
      <c r="K779" cm="1">
        <f t="array" ref="K779">_xlfn.XLOOKUP(Table10[[#This Row],[Severity_Level]],{"MINOR","MODERATE","SEVERE","FATAL"},{1,2,3,5})</f>
        <v>5</v>
      </c>
    </row>
    <row r="780" spans="1:11" x14ac:dyDescent="0.3">
      <c r="A780">
        <v>2</v>
      </c>
      <c r="B780" t="s">
        <v>16</v>
      </c>
      <c r="C780" s="1">
        <v>44594</v>
      </c>
      <c r="D780" s="2">
        <v>0.54027777777777775</v>
      </c>
      <c r="E780" s="1">
        <f t="shared" si="72"/>
        <v>44594.540277777778</v>
      </c>
      <c r="F780" s="3" t="str">
        <f t="shared" si="73"/>
        <v>Feb,2022</v>
      </c>
      <c r="G780">
        <f t="shared" si="74"/>
        <v>2022</v>
      </c>
      <c r="H780" t="str">
        <f t="shared" si="75"/>
        <v>Wed</v>
      </c>
      <c r="I780">
        <f t="shared" si="76"/>
        <v>12</v>
      </c>
      <c r="J780" t="str">
        <f t="shared" si="77"/>
        <v>NO</v>
      </c>
      <c r="K780" cm="1">
        <f t="array" ref="K780">_xlfn.XLOOKUP(Table10[[#This Row],[Severity_Level]],{"MINOR","MODERATE","SEVERE","FATAL"},{1,2,3,5})</f>
        <v>1</v>
      </c>
    </row>
    <row r="781" spans="1:11" x14ac:dyDescent="0.3">
      <c r="A781">
        <v>5</v>
      </c>
      <c r="B781" t="s">
        <v>32</v>
      </c>
      <c r="C781" s="1">
        <v>44594</v>
      </c>
      <c r="D781" s="2">
        <v>0.54097222222222219</v>
      </c>
      <c r="E781" s="1">
        <f t="shared" si="72"/>
        <v>44594.540972222225</v>
      </c>
      <c r="F781" s="3" t="str">
        <f t="shared" si="73"/>
        <v>Feb,2022</v>
      </c>
      <c r="G781">
        <f t="shared" si="74"/>
        <v>2022</v>
      </c>
      <c r="H781" t="str">
        <f t="shared" si="75"/>
        <v>Wed</v>
      </c>
      <c r="I781">
        <f t="shared" si="76"/>
        <v>12</v>
      </c>
      <c r="J781" t="str">
        <f t="shared" si="77"/>
        <v>NO</v>
      </c>
      <c r="K781" cm="1">
        <f t="array" ref="K781">_xlfn.XLOOKUP(Table10[[#This Row],[Severity_Level]],{"MINOR","MODERATE","SEVERE","FATAL"},{1,2,3,5})</f>
        <v>2</v>
      </c>
    </row>
    <row r="782" spans="1:11" x14ac:dyDescent="0.3">
      <c r="A782">
        <v>4</v>
      </c>
      <c r="B782" t="s">
        <v>27</v>
      </c>
      <c r="C782" s="1">
        <v>44594</v>
      </c>
      <c r="D782" s="2">
        <v>0.54166666666666663</v>
      </c>
      <c r="E782" s="1">
        <f t="shared" si="72"/>
        <v>44594.541666666664</v>
      </c>
      <c r="F782" s="3" t="str">
        <f t="shared" si="73"/>
        <v>Feb,2022</v>
      </c>
      <c r="G782">
        <f t="shared" si="74"/>
        <v>2022</v>
      </c>
      <c r="H782" t="str">
        <f t="shared" si="75"/>
        <v>Wed</v>
      </c>
      <c r="I782">
        <f t="shared" si="76"/>
        <v>13</v>
      </c>
      <c r="J782" t="str">
        <f t="shared" si="77"/>
        <v>NO</v>
      </c>
      <c r="K782" cm="1">
        <f t="array" ref="K782">_xlfn.XLOOKUP(Table10[[#This Row],[Severity_Level]],{"MINOR","MODERATE","SEVERE","FATAL"},{1,2,3,5})</f>
        <v>3</v>
      </c>
    </row>
    <row r="783" spans="1:11" x14ac:dyDescent="0.3">
      <c r="A783">
        <v>1</v>
      </c>
      <c r="B783" t="s">
        <v>40</v>
      </c>
      <c r="C783" s="1">
        <v>44594</v>
      </c>
      <c r="D783" s="2">
        <v>0.54236111111111107</v>
      </c>
      <c r="E783" s="1">
        <f t="shared" si="72"/>
        <v>44594.542361111111</v>
      </c>
      <c r="F783" s="3" t="str">
        <f t="shared" si="73"/>
        <v>Feb,2022</v>
      </c>
      <c r="G783">
        <f t="shared" si="74"/>
        <v>2022</v>
      </c>
      <c r="H783" t="str">
        <f t="shared" si="75"/>
        <v>Wed</v>
      </c>
      <c r="I783">
        <f t="shared" si="76"/>
        <v>13</v>
      </c>
      <c r="J783" t="str">
        <f t="shared" si="77"/>
        <v>NO</v>
      </c>
      <c r="K783" cm="1">
        <f t="array" ref="K783">_xlfn.XLOOKUP(Table10[[#This Row],[Severity_Level]],{"MINOR","MODERATE","SEVERE","FATAL"},{1,2,3,5})</f>
        <v>5</v>
      </c>
    </row>
    <row r="784" spans="1:11" x14ac:dyDescent="0.3">
      <c r="A784">
        <v>2</v>
      </c>
      <c r="B784" t="s">
        <v>16</v>
      </c>
      <c r="C784" s="1">
        <v>44594</v>
      </c>
      <c r="D784" s="2">
        <v>0.54305555555555551</v>
      </c>
      <c r="E784" s="1">
        <f t="shared" si="72"/>
        <v>44594.543055555558</v>
      </c>
      <c r="F784" s="3" t="str">
        <f t="shared" si="73"/>
        <v>Feb,2022</v>
      </c>
      <c r="G784">
        <f t="shared" si="74"/>
        <v>2022</v>
      </c>
      <c r="H784" t="str">
        <f t="shared" si="75"/>
        <v>Wed</v>
      </c>
      <c r="I784">
        <f t="shared" si="76"/>
        <v>13</v>
      </c>
      <c r="J784" t="str">
        <f t="shared" si="77"/>
        <v>NO</v>
      </c>
      <c r="K784" cm="1">
        <f t="array" ref="K784">_xlfn.XLOOKUP(Table10[[#This Row],[Severity_Level]],{"MINOR","MODERATE","SEVERE","FATAL"},{1,2,3,5})</f>
        <v>1</v>
      </c>
    </row>
    <row r="785" spans="1:11" x14ac:dyDescent="0.3">
      <c r="A785">
        <v>1</v>
      </c>
      <c r="B785" t="s">
        <v>40</v>
      </c>
      <c r="C785" s="1">
        <v>44594</v>
      </c>
      <c r="D785" s="2">
        <v>0.54374999999999996</v>
      </c>
      <c r="E785" s="1">
        <f t="shared" si="72"/>
        <v>44594.543749999997</v>
      </c>
      <c r="F785" s="3" t="str">
        <f t="shared" si="73"/>
        <v>Feb,2022</v>
      </c>
      <c r="G785">
        <f t="shared" si="74"/>
        <v>2022</v>
      </c>
      <c r="H785" t="str">
        <f t="shared" si="75"/>
        <v>Wed</v>
      </c>
      <c r="I785">
        <f t="shared" si="76"/>
        <v>13</v>
      </c>
      <c r="J785" t="str">
        <f t="shared" si="77"/>
        <v>NO</v>
      </c>
      <c r="K785" cm="1">
        <f t="array" ref="K785">_xlfn.XLOOKUP(Table10[[#This Row],[Severity_Level]],{"MINOR","MODERATE","SEVERE","FATAL"},{1,2,3,5})</f>
        <v>5</v>
      </c>
    </row>
    <row r="786" spans="1:11" x14ac:dyDescent="0.3">
      <c r="A786">
        <v>5</v>
      </c>
      <c r="B786" t="s">
        <v>40</v>
      </c>
      <c r="C786" s="1">
        <v>44594</v>
      </c>
      <c r="D786" s="2">
        <v>0.5444444444444444</v>
      </c>
      <c r="E786" s="1">
        <f t="shared" si="72"/>
        <v>44594.544444444444</v>
      </c>
      <c r="F786" s="3" t="str">
        <f t="shared" si="73"/>
        <v>Feb,2022</v>
      </c>
      <c r="G786">
        <f t="shared" si="74"/>
        <v>2022</v>
      </c>
      <c r="H786" t="str">
        <f t="shared" si="75"/>
        <v>Wed</v>
      </c>
      <c r="I786">
        <f t="shared" si="76"/>
        <v>13</v>
      </c>
      <c r="J786" t="str">
        <f t="shared" si="77"/>
        <v>NO</v>
      </c>
      <c r="K786" cm="1">
        <f t="array" ref="K786">_xlfn.XLOOKUP(Table10[[#This Row],[Severity_Level]],{"MINOR","MODERATE","SEVERE","FATAL"},{1,2,3,5})</f>
        <v>5</v>
      </c>
    </row>
    <row r="787" spans="1:11" x14ac:dyDescent="0.3">
      <c r="A787">
        <v>1</v>
      </c>
      <c r="B787" t="s">
        <v>16</v>
      </c>
      <c r="C787" s="1">
        <v>44594</v>
      </c>
      <c r="D787" s="2">
        <v>0.54513888888888884</v>
      </c>
      <c r="E787" s="1">
        <f t="shared" si="72"/>
        <v>44594.545138888891</v>
      </c>
      <c r="F787" s="3" t="str">
        <f t="shared" si="73"/>
        <v>Feb,2022</v>
      </c>
      <c r="G787">
        <f t="shared" si="74"/>
        <v>2022</v>
      </c>
      <c r="H787" t="str">
        <f t="shared" si="75"/>
        <v>Wed</v>
      </c>
      <c r="I787">
        <f t="shared" si="76"/>
        <v>13</v>
      </c>
      <c r="J787" t="str">
        <f t="shared" si="77"/>
        <v>NO</v>
      </c>
      <c r="K787" cm="1">
        <f t="array" ref="K787">_xlfn.XLOOKUP(Table10[[#This Row],[Severity_Level]],{"MINOR","MODERATE","SEVERE","FATAL"},{1,2,3,5})</f>
        <v>1</v>
      </c>
    </row>
    <row r="788" spans="1:11" x14ac:dyDescent="0.3">
      <c r="A788">
        <v>3</v>
      </c>
      <c r="B788" t="s">
        <v>40</v>
      </c>
      <c r="C788" s="1">
        <v>44594</v>
      </c>
      <c r="D788" s="2">
        <v>0.54583333333333328</v>
      </c>
      <c r="E788" s="1">
        <f t="shared" si="72"/>
        <v>44594.54583333333</v>
      </c>
      <c r="F788" s="3" t="str">
        <f t="shared" si="73"/>
        <v>Feb,2022</v>
      </c>
      <c r="G788">
        <f t="shared" si="74"/>
        <v>2022</v>
      </c>
      <c r="H788" t="str">
        <f t="shared" si="75"/>
        <v>Wed</v>
      </c>
      <c r="I788">
        <f t="shared" si="76"/>
        <v>13</v>
      </c>
      <c r="J788" t="str">
        <f t="shared" si="77"/>
        <v>NO</v>
      </c>
      <c r="K788" cm="1">
        <f t="array" ref="K788">_xlfn.XLOOKUP(Table10[[#This Row],[Severity_Level]],{"MINOR","MODERATE","SEVERE","FATAL"},{1,2,3,5})</f>
        <v>5</v>
      </c>
    </row>
    <row r="789" spans="1:11" x14ac:dyDescent="0.3">
      <c r="A789">
        <v>1</v>
      </c>
      <c r="B789" t="s">
        <v>16</v>
      </c>
      <c r="C789" s="1">
        <v>44594</v>
      </c>
      <c r="D789" s="2">
        <v>0.54652777777777772</v>
      </c>
      <c r="E789" s="1">
        <f t="shared" si="72"/>
        <v>44594.546527777777</v>
      </c>
      <c r="F789" s="3" t="str">
        <f t="shared" si="73"/>
        <v>Feb,2022</v>
      </c>
      <c r="G789">
        <f t="shared" si="74"/>
        <v>2022</v>
      </c>
      <c r="H789" t="str">
        <f t="shared" si="75"/>
        <v>Wed</v>
      </c>
      <c r="I789">
        <f t="shared" si="76"/>
        <v>13</v>
      </c>
      <c r="J789" t="str">
        <f t="shared" si="77"/>
        <v>NO</v>
      </c>
      <c r="K789" cm="1">
        <f t="array" ref="K789">_xlfn.XLOOKUP(Table10[[#This Row],[Severity_Level]],{"MINOR","MODERATE","SEVERE","FATAL"},{1,2,3,5})</f>
        <v>1</v>
      </c>
    </row>
    <row r="790" spans="1:11" x14ac:dyDescent="0.3">
      <c r="A790">
        <v>5</v>
      </c>
      <c r="B790" t="s">
        <v>32</v>
      </c>
      <c r="C790" s="1">
        <v>44594</v>
      </c>
      <c r="D790" s="2">
        <v>0.54722222222222228</v>
      </c>
      <c r="E790" s="1">
        <f t="shared" si="72"/>
        <v>44594.547222222223</v>
      </c>
      <c r="F790" s="3" t="str">
        <f t="shared" si="73"/>
        <v>Feb,2022</v>
      </c>
      <c r="G790">
        <f t="shared" si="74"/>
        <v>2022</v>
      </c>
      <c r="H790" t="str">
        <f t="shared" si="75"/>
        <v>Wed</v>
      </c>
      <c r="I790">
        <f t="shared" si="76"/>
        <v>13</v>
      </c>
      <c r="J790" t="str">
        <f t="shared" si="77"/>
        <v>NO</v>
      </c>
      <c r="K790" cm="1">
        <f t="array" ref="K790">_xlfn.XLOOKUP(Table10[[#This Row],[Severity_Level]],{"MINOR","MODERATE","SEVERE","FATAL"},{1,2,3,5})</f>
        <v>2</v>
      </c>
    </row>
    <row r="791" spans="1:11" x14ac:dyDescent="0.3">
      <c r="A791">
        <v>5</v>
      </c>
      <c r="B791" t="s">
        <v>16</v>
      </c>
      <c r="C791" s="1">
        <v>44594</v>
      </c>
      <c r="D791" s="2">
        <v>0.54791666666666672</v>
      </c>
      <c r="E791" s="1">
        <f t="shared" si="72"/>
        <v>44594.54791666667</v>
      </c>
      <c r="F791" s="3" t="str">
        <f t="shared" si="73"/>
        <v>Feb,2022</v>
      </c>
      <c r="G791">
        <f t="shared" si="74"/>
        <v>2022</v>
      </c>
      <c r="H791" t="str">
        <f t="shared" si="75"/>
        <v>Wed</v>
      </c>
      <c r="I791">
        <f t="shared" si="76"/>
        <v>13</v>
      </c>
      <c r="J791" t="str">
        <f t="shared" si="77"/>
        <v>NO</v>
      </c>
      <c r="K791" cm="1">
        <f t="array" ref="K791">_xlfn.XLOOKUP(Table10[[#This Row],[Severity_Level]],{"MINOR","MODERATE","SEVERE","FATAL"},{1,2,3,5})</f>
        <v>1</v>
      </c>
    </row>
    <row r="792" spans="1:11" x14ac:dyDescent="0.3">
      <c r="A792">
        <v>1</v>
      </c>
      <c r="B792" t="s">
        <v>27</v>
      </c>
      <c r="C792" s="1">
        <v>44594</v>
      </c>
      <c r="D792" s="2">
        <v>0.54861111111111116</v>
      </c>
      <c r="E792" s="1">
        <f t="shared" si="72"/>
        <v>44594.548611111109</v>
      </c>
      <c r="F792" s="3" t="str">
        <f t="shared" si="73"/>
        <v>Feb,2022</v>
      </c>
      <c r="G792">
        <f t="shared" si="74"/>
        <v>2022</v>
      </c>
      <c r="H792" t="str">
        <f t="shared" si="75"/>
        <v>Wed</v>
      </c>
      <c r="I792">
        <f t="shared" si="76"/>
        <v>13</v>
      </c>
      <c r="J792" t="str">
        <f t="shared" si="77"/>
        <v>NO</v>
      </c>
      <c r="K792" cm="1">
        <f t="array" ref="K792">_xlfn.XLOOKUP(Table10[[#This Row],[Severity_Level]],{"MINOR","MODERATE","SEVERE","FATAL"},{1,2,3,5})</f>
        <v>3</v>
      </c>
    </row>
    <row r="793" spans="1:11" x14ac:dyDescent="0.3">
      <c r="A793">
        <v>2</v>
      </c>
      <c r="B793" t="s">
        <v>40</v>
      </c>
      <c r="C793" s="1">
        <v>44594</v>
      </c>
      <c r="D793" s="2">
        <v>0.5493055555555556</v>
      </c>
      <c r="E793" s="1">
        <f t="shared" si="72"/>
        <v>44594.549305555556</v>
      </c>
      <c r="F793" s="3" t="str">
        <f t="shared" si="73"/>
        <v>Feb,2022</v>
      </c>
      <c r="G793">
        <f t="shared" si="74"/>
        <v>2022</v>
      </c>
      <c r="H793" t="str">
        <f t="shared" si="75"/>
        <v>Wed</v>
      </c>
      <c r="I793">
        <f t="shared" si="76"/>
        <v>13</v>
      </c>
      <c r="J793" t="str">
        <f t="shared" si="77"/>
        <v>NO</v>
      </c>
      <c r="K793" cm="1">
        <f t="array" ref="K793">_xlfn.XLOOKUP(Table10[[#This Row],[Severity_Level]],{"MINOR","MODERATE","SEVERE","FATAL"},{1,2,3,5})</f>
        <v>5</v>
      </c>
    </row>
    <row r="794" spans="1:11" x14ac:dyDescent="0.3">
      <c r="A794">
        <v>5</v>
      </c>
      <c r="B794" t="s">
        <v>40</v>
      </c>
      <c r="C794" s="1">
        <v>44595</v>
      </c>
      <c r="D794" s="2">
        <v>0.55000000000000004</v>
      </c>
      <c r="E794" s="1">
        <f t="shared" si="72"/>
        <v>44595.55</v>
      </c>
      <c r="F794" s="3" t="str">
        <f t="shared" si="73"/>
        <v>Feb,2022</v>
      </c>
      <c r="G794">
        <f t="shared" si="74"/>
        <v>2022</v>
      </c>
      <c r="H794" t="str">
        <f t="shared" si="75"/>
        <v>Thu</v>
      </c>
      <c r="I794">
        <f t="shared" si="76"/>
        <v>13</v>
      </c>
      <c r="J794" t="str">
        <f t="shared" si="77"/>
        <v>NO</v>
      </c>
      <c r="K794" cm="1">
        <f t="array" ref="K794">_xlfn.XLOOKUP(Table10[[#This Row],[Severity_Level]],{"MINOR","MODERATE","SEVERE","FATAL"},{1,2,3,5})</f>
        <v>5</v>
      </c>
    </row>
    <row r="795" spans="1:11" x14ac:dyDescent="0.3">
      <c r="A795">
        <v>5</v>
      </c>
      <c r="B795" t="s">
        <v>16</v>
      </c>
      <c r="C795" s="1">
        <v>44595</v>
      </c>
      <c r="D795" s="2">
        <v>0.55069444444444449</v>
      </c>
      <c r="E795" s="1">
        <f t="shared" si="72"/>
        <v>44595.550694444442</v>
      </c>
      <c r="F795" s="3" t="str">
        <f t="shared" si="73"/>
        <v>Feb,2022</v>
      </c>
      <c r="G795">
        <f t="shared" si="74"/>
        <v>2022</v>
      </c>
      <c r="H795" t="str">
        <f t="shared" si="75"/>
        <v>Thu</v>
      </c>
      <c r="I795">
        <f t="shared" si="76"/>
        <v>13</v>
      </c>
      <c r="J795" t="str">
        <f t="shared" si="77"/>
        <v>NO</v>
      </c>
      <c r="K795" cm="1">
        <f t="array" ref="K795">_xlfn.XLOOKUP(Table10[[#This Row],[Severity_Level]],{"MINOR","MODERATE","SEVERE","FATAL"},{1,2,3,5})</f>
        <v>1</v>
      </c>
    </row>
    <row r="796" spans="1:11" x14ac:dyDescent="0.3">
      <c r="A796">
        <v>5</v>
      </c>
      <c r="B796" t="s">
        <v>27</v>
      </c>
      <c r="C796" s="1">
        <v>44595</v>
      </c>
      <c r="D796" s="2">
        <v>0.55138888888888893</v>
      </c>
      <c r="E796" s="1">
        <f t="shared" si="72"/>
        <v>44595.551388888889</v>
      </c>
      <c r="F796" s="3" t="str">
        <f t="shared" si="73"/>
        <v>Feb,2022</v>
      </c>
      <c r="G796">
        <f t="shared" si="74"/>
        <v>2022</v>
      </c>
      <c r="H796" t="str">
        <f t="shared" si="75"/>
        <v>Thu</v>
      </c>
      <c r="I796">
        <f t="shared" si="76"/>
        <v>13</v>
      </c>
      <c r="J796" t="str">
        <f t="shared" si="77"/>
        <v>NO</v>
      </c>
      <c r="K796" cm="1">
        <f t="array" ref="K796">_xlfn.XLOOKUP(Table10[[#This Row],[Severity_Level]],{"MINOR","MODERATE","SEVERE","FATAL"},{1,2,3,5})</f>
        <v>3</v>
      </c>
    </row>
    <row r="797" spans="1:11" x14ac:dyDescent="0.3">
      <c r="A797">
        <v>4</v>
      </c>
      <c r="B797" t="s">
        <v>16</v>
      </c>
      <c r="C797" s="1">
        <v>44595</v>
      </c>
      <c r="D797" s="2">
        <v>0.55208333333333337</v>
      </c>
      <c r="E797" s="1">
        <f t="shared" si="72"/>
        <v>44595.552083333336</v>
      </c>
      <c r="F797" s="3" t="str">
        <f t="shared" si="73"/>
        <v>Feb,2022</v>
      </c>
      <c r="G797">
        <f t="shared" si="74"/>
        <v>2022</v>
      </c>
      <c r="H797" t="str">
        <f t="shared" si="75"/>
        <v>Thu</v>
      </c>
      <c r="I797">
        <f t="shared" si="76"/>
        <v>13</v>
      </c>
      <c r="J797" t="str">
        <f t="shared" si="77"/>
        <v>NO</v>
      </c>
      <c r="K797" cm="1">
        <f t="array" ref="K797">_xlfn.XLOOKUP(Table10[[#This Row],[Severity_Level]],{"MINOR","MODERATE","SEVERE","FATAL"},{1,2,3,5})</f>
        <v>1</v>
      </c>
    </row>
    <row r="798" spans="1:11" x14ac:dyDescent="0.3">
      <c r="A798">
        <v>1</v>
      </c>
      <c r="B798" t="s">
        <v>32</v>
      </c>
      <c r="C798" s="1">
        <v>44595</v>
      </c>
      <c r="D798" s="2">
        <v>0.55277777777777781</v>
      </c>
      <c r="E798" s="1">
        <f t="shared" si="72"/>
        <v>44595.552777777775</v>
      </c>
      <c r="F798" s="3" t="str">
        <f t="shared" si="73"/>
        <v>Feb,2022</v>
      </c>
      <c r="G798">
        <f t="shared" si="74"/>
        <v>2022</v>
      </c>
      <c r="H798" t="str">
        <f t="shared" si="75"/>
        <v>Thu</v>
      </c>
      <c r="I798">
        <f t="shared" si="76"/>
        <v>13</v>
      </c>
      <c r="J798" t="str">
        <f t="shared" si="77"/>
        <v>NO</v>
      </c>
      <c r="K798" cm="1">
        <f t="array" ref="K798">_xlfn.XLOOKUP(Table10[[#This Row],[Severity_Level]],{"MINOR","MODERATE","SEVERE","FATAL"},{1,2,3,5})</f>
        <v>2</v>
      </c>
    </row>
    <row r="799" spans="1:11" x14ac:dyDescent="0.3">
      <c r="A799">
        <v>5</v>
      </c>
      <c r="B799" t="s">
        <v>27</v>
      </c>
      <c r="C799" s="1">
        <v>44595</v>
      </c>
      <c r="D799" s="2">
        <v>0.55347222222222225</v>
      </c>
      <c r="E799" s="1">
        <f t="shared" si="72"/>
        <v>44595.553472222222</v>
      </c>
      <c r="F799" s="3" t="str">
        <f t="shared" si="73"/>
        <v>Feb,2022</v>
      </c>
      <c r="G799">
        <f t="shared" si="74"/>
        <v>2022</v>
      </c>
      <c r="H799" t="str">
        <f t="shared" si="75"/>
        <v>Thu</v>
      </c>
      <c r="I799">
        <f t="shared" si="76"/>
        <v>13</v>
      </c>
      <c r="J799" t="str">
        <f t="shared" si="77"/>
        <v>NO</v>
      </c>
      <c r="K799" cm="1">
        <f t="array" ref="K799">_xlfn.XLOOKUP(Table10[[#This Row],[Severity_Level]],{"MINOR","MODERATE","SEVERE","FATAL"},{1,2,3,5})</f>
        <v>3</v>
      </c>
    </row>
    <row r="800" spans="1:11" x14ac:dyDescent="0.3">
      <c r="A800">
        <v>2</v>
      </c>
      <c r="B800" t="s">
        <v>40</v>
      </c>
      <c r="C800" s="1">
        <v>44595</v>
      </c>
      <c r="D800" s="2">
        <v>0.5541666666666667</v>
      </c>
      <c r="E800" s="1">
        <f t="shared" si="72"/>
        <v>44595.554166666669</v>
      </c>
      <c r="F800" s="3" t="str">
        <f t="shared" si="73"/>
        <v>Feb,2022</v>
      </c>
      <c r="G800">
        <f t="shared" si="74"/>
        <v>2022</v>
      </c>
      <c r="H800" t="str">
        <f t="shared" si="75"/>
        <v>Thu</v>
      </c>
      <c r="I800">
        <f t="shared" si="76"/>
        <v>13</v>
      </c>
      <c r="J800" t="str">
        <f t="shared" si="77"/>
        <v>NO</v>
      </c>
      <c r="K800" cm="1">
        <f t="array" ref="K800">_xlfn.XLOOKUP(Table10[[#This Row],[Severity_Level]],{"MINOR","MODERATE","SEVERE","FATAL"},{1,2,3,5})</f>
        <v>5</v>
      </c>
    </row>
    <row r="801" spans="1:11" x14ac:dyDescent="0.3">
      <c r="A801">
        <v>1</v>
      </c>
      <c r="B801" t="s">
        <v>16</v>
      </c>
      <c r="C801" s="1">
        <v>44595</v>
      </c>
      <c r="D801" s="2">
        <v>0.55486111111111114</v>
      </c>
      <c r="E801" s="1">
        <f t="shared" si="72"/>
        <v>44595.554861111108</v>
      </c>
      <c r="F801" s="3" t="str">
        <f t="shared" si="73"/>
        <v>Feb,2022</v>
      </c>
      <c r="G801">
        <f t="shared" si="74"/>
        <v>2022</v>
      </c>
      <c r="H801" t="str">
        <f t="shared" si="75"/>
        <v>Thu</v>
      </c>
      <c r="I801">
        <f t="shared" si="76"/>
        <v>13</v>
      </c>
      <c r="J801" t="str">
        <f t="shared" si="77"/>
        <v>NO</v>
      </c>
      <c r="K801" cm="1">
        <f t="array" ref="K801">_xlfn.XLOOKUP(Table10[[#This Row],[Severity_Level]],{"MINOR","MODERATE","SEVERE","FATAL"},{1,2,3,5})</f>
        <v>1</v>
      </c>
    </row>
    <row r="802" spans="1:11" x14ac:dyDescent="0.3">
      <c r="A802">
        <v>4</v>
      </c>
      <c r="B802" t="s">
        <v>27</v>
      </c>
      <c r="C802" s="1">
        <v>44595</v>
      </c>
      <c r="D802" s="2">
        <v>0.55555555555555558</v>
      </c>
      <c r="E802" s="1">
        <f t="shared" si="72"/>
        <v>44595.555555555555</v>
      </c>
      <c r="F802" s="3" t="str">
        <f t="shared" si="73"/>
        <v>Feb,2022</v>
      </c>
      <c r="G802">
        <f t="shared" si="74"/>
        <v>2022</v>
      </c>
      <c r="H802" t="str">
        <f t="shared" si="75"/>
        <v>Thu</v>
      </c>
      <c r="I802">
        <f t="shared" si="76"/>
        <v>13</v>
      </c>
      <c r="J802" t="str">
        <f t="shared" si="77"/>
        <v>NO</v>
      </c>
      <c r="K802" cm="1">
        <f t="array" ref="K802">_xlfn.XLOOKUP(Table10[[#This Row],[Severity_Level]],{"MINOR","MODERATE","SEVERE","FATAL"},{1,2,3,5})</f>
        <v>3</v>
      </c>
    </row>
    <row r="803" spans="1:11" x14ac:dyDescent="0.3">
      <c r="A803">
        <v>1</v>
      </c>
      <c r="B803" t="s">
        <v>16</v>
      </c>
      <c r="C803" s="1">
        <v>44595</v>
      </c>
      <c r="D803" s="2">
        <v>0.55625000000000002</v>
      </c>
      <c r="E803" s="1">
        <f t="shared" si="72"/>
        <v>44595.556250000001</v>
      </c>
      <c r="F803" s="3" t="str">
        <f t="shared" si="73"/>
        <v>Feb,2022</v>
      </c>
      <c r="G803">
        <f t="shared" si="74"/>
        <v>2022</v>
      </c>
      <c r="H803" t="str">
        <f t="shared" si="75"/>
        <v>Thu</v>
      </c>
      <c r="I803">
        <f t="shared" si="76"/>
        <v>13</v>
      </c>
      <c r="J803" t="str">
        <f t="shared" si="77"/>
        <v>NO</v>
      </c>
      <c r="K803" cm="1">
        <f t="array" ref="K803">_xlfn.XLOOKUP(Table10[[#This Row],[Severity_Level]],{"MINOR","MODERATE","SEVERE","FATAL"},{1,2,3,5})</f>
        <v>1</v>
      </c>
    </row>
    <row r="804" spans="1:11" x14ac:dyDescent="0.3">
      <c r="A804">
        <v>4</v>
      </c>
      <c r="B804" t="s">
        <v>40</v>
      </c>
      <c r="C804" s="1">
        <v>44595</v>
      </c>
      <c r="D804" s="2">
        <v>0.55694444444444446</v>
      </c>
      <c r="E804" s="1">
        <f t="shared" si="72"/>
        <v>44595.556944444441</v>
      </c>
      <c r="F804" s="3" t="str">
        <f t="shared" si="73"/>
        <v>Feb,2022</v>
      </c>
      <c r="G804">
        <f t="shared" si="74"/>
        <v>2022</v>
      </c>
      <c r="H804" t="str">
        <f t="shared" si="75"/>
        <v>Thu</v>
      </c>
      <c r="I804">
        <f t="shared" si="76"/>
        <v>13</v>
      </c>
      <c r="J804" t="str">
        <f t="shared" si="77"/>
        <v>NO</v>
      </c>
      <c r="K804" cm="1">
        <f t="array" ref="K804">_xlfn.XLOOKUP(Table10[[#This Row],[Severity_Level]],{"MINOR","MODERATE","SEVERE","FATAL"},{1,2,3,5})</f>
        <v>5</v>
      </c>
    </row>
    <row r="805" spans="1:11" x14ac:dyDescent="0.3">
      <c r="A805">
        <v>4</v>
      </c>
      <c r="B805" t="s">
        <v>27</v>
      </c>
      <c r="C805" s="1">
        <v>44595</v>
      </c>
      <c r="D805" s="2">
        <v>0.55763888888888891</v>
      </c>
      <c r="E805" s="1">
        <f t="shared" si="72"/>
        <v>44595.557638888888</v>
      </c>
      <c r="F805" s="3" t="str">
        <f t="shared" si="73"/>
        <v>Feb,2022</v>
      </c>
      <c r="G805">
        <f t="shared" si="74"/>
        <v>2022</v>
      </c>
      <c r="H805" t="str">
        <f t="shared" si="75"/>
        <v>Thu</v>
      </c>
      <c r="I805">
        <f t="shared" si="76"/>
        <v>13</v>
      </c>
      <c r="J805" t="str">
        <f t="shared" si="77"/>
        <v>NO</v>
      </c>
      <c r="K805" cm="1">
        <f t="array" ref="K805">_xlfn.XLOOKUP(Table10[[#This Row],[Severity_Level]],{"MINOR","MODERATE","SEVERE","FATAL"},{1,2,3,5})</f>
        <v>3</v>
      </c>
    </row>
    <row r="806" spans="1:11" x14ac:dyDescent="0.3">
      <c r="A806">
        <v>5</v>
      </c>
      <c r="B806" t="s">
        <v>32</v>
      </c>
      <c r="C806" s="1">
        <v>44595</v>
      </c>
      <c r="D806" s="2">
        <v>0.55833333333333335</v>
      </c>
      <c r="E806" s="1">
        <f t="shared" si="72"/>
        <v>44595.558333333334</v>
      </c>
      <c r="F806" s="3" t="str">
        <f t="shared" si="73"/>
        <v>Feb,2022</v>
      </c>
      <c r="G806">
        <f t="shared" si="74"/>
        <v>2022</v>
      </c>
      <c r="H806" t="str">
        <f t="shared" si="75"/>
        <v>Thu</v>
      </c>
      <c r="I806">
        <f t="shared" si="76"/>
        <v>13</v>
      </c>
      <c r="J806" t="str">
        <f t="shared" si="77"/>
        <v>NO</v>
      </c>
      <c r="K806" cm="1">
        <f t="array" ref="K806">_xlfn.XLOOKUP(Table10[[#This Row],[Severity_Level]],{"MINOR","MODERATE","SEVERE","FATAL"},{1,2,3,5})</f>
        <v>2</v>
      </c>
    </row>
    <row r="807" spans="1:11" x14ac:dyDescent="0.3">
      <c r="A807">
        <v>1</v>
      </c>
      <c r="B807" t="s">
        <v>27</v>
      </c>
      <c r="C807" s="1">
        <v>44595</v>
      </c>
      <c r="D807" s="2">
        <v>0.55902777777777779</v>
      </c>
      <c r="E807" s="1">
        <f t="shared" si="72"/>
        <v>44595.559027777781</v>
      </c>
      <c r="F807" s="3" t="str">
        <f t="shared" si="73"/>
        <v>Feb,2022</v>
      </c>
      <c r="G807">
        <f t="shared" si="74"/>
        <v>2022</v>
      </c>
      <c r="H807" t="str">
        <f t="shared" si="75"/>
        <v>Thu</v>
      </c>
      <c r="I807">
        <f t="shared" si="76"/>
        <v>13</v>
      </c>
      <c r="J807" t="str">
        <f t="shared" si="77"/>
        <v>NO</v>
      </c>
      <c r="K807" cm="1">
        <f t="array" ref="K807">_xlfn.XLOOKUP(Table10[[#This Row],[Severity_Level]],{"MINOR","MODERATE","SEVERE","FATAL"},{1,2,3,5})</f>
        <v>3</v>
      </c>
    </row>
    <row r="808" spans="1:11" x14ac:dyDescent="0.3">
      <c r="A808">
        <v>1</v>
      </c>
      <c r="B808" t="s">
        <v>32</v>
      </c>
      <c r="C808" s="1">
        <v>44595</v>
      </c>
      <c r="D808" s="2">
        <v>0.55972222222222223</v>
      </c>
      <c r="E808" s="1">
        <f t="shared" si="72"/>
        <v>44595.55972222222</v>
      </c>
      <c r="F808" s="3" t="str">
        <f t="shared" si="73"/>
        <v>Feb,2022</v>
      </c>
      <c r="G808">
        <f t="shared" si="74"/>
        <v>2022</v>
      </c>
      <c r="H808" t="str">
        <f t="shared" si="75"/>
        <v>Thu</v>
      </c>
      <c r="I808">
        <f t="shared" si="76"/>
        <v>13</v>
      </c>
      <c r="J808" t="str">
        <f t="shared" si="77"/>
        <v>NO</v>
      </c>
      <c r="K808" cm="1">
        <f t="array" ref="K808">_xlfn.XLOOKUP(Table10[[#This Row],[Severity_Level]],{"MINOR","MODERATE","SEVERE","FATAL"},{1,2,3,5})</f>
        <v>2</v>
      </c>
    </row>
    <row r="809" spans="1:11" x14ac:dyDescent="0.3">
      <c r="A809">
        <v>1</v>
      </c>
      <c r="B809" t="s">
        <v>32</v>
      </c>
      <c r="C809" s="1">
        <v>44595</v>
      </c>
      <c r="D809" s="2">
        <v>0.56041666666666667</v>
      </c>
      <c r="E809" s="1">
        <f t="shared" si="72"/>
        <v>44595.560416666667</v>
      </c>
      <c r="F809" s="3" t="str">
        <f t="shared" si="73"/>
        <v>Feb,2022</v>
      </c>
      <c r="G809">
        <f t="shared" si="74"/>
        <v>2022</v>
      </c>
      <c r="H809" t="str">
        <f t="shared" si="75"/>
        <v>Thu</v>
      </c>
      <c r="I809">
        <f t="shared" si="76"/>
        <v>13</v>
      </c>
      <c r="J809" t="str">
        <f t="shared" si="77"/>
        <v>NO</v>
      </c>
      <c r="K809" cm="1">
        <f t="array" ref="K809">_xlfn.XLOOKUP(Table10[[#This Row],[Severity_Level]],{"MINOR","MODERATE","SEVERE","FATAL"},{1,2,3,5})</f>
        <v>2</v>
      </c>
    </row>
    <row r="810" spans="1:11" x14ac:dyDescent="0.3">
      <c r="A810">
        <v>4</v>
      </c>
      <c r="B810" t="s">
        <v>40</v>
      </c>
      <c r="C810" s="1">
        <v>44595</v>
      </c>
      <c r="D810" s="2">
        <v>0.56111111111111112</v>
      </c>
      <c r="E810" s="1">
        <f t="shared" si="72"/>
        <v>44595.561111111114</v>
      </c>
      <c r="F810" s="3" t="str">
        <f t="shared" si="73"/>
        <v>Feb,2022</v>
      </c>
      <c r="G810">
        <f t="shared" si="74"/>
        <v>2022</v>
      </c>
      <c r="H810" t="str">
        <f t="shared" si="75"/>
        <v>Thu</v>
      </c>
      <c r="I810">
        <f t="shared" si="76"/>
        <v>13</v>
      </c>
      <c r="J810" t="str">
        <f t="shared" si="77"/>
        <v>NO</v>
      </c>
      <c r="K810" cm="1">
        <f t="array" ref="K810">_xlfn.XLOOKUP(Table10[[#This Row],[Severity_Level]],{"MINOR","MODERATE","SEVERE","FATAL"},{1,2,3,5})</f>
        <v>5</v>
      </c>
    </row>
    <row r="811" spans="1:11" x14ac:dyDescent="0.3">
      <c r="A811">
        <v>5</v>
      </c>
      <c r="B811" t="s">
        <v>40</v>
      </c>
      <c r="C811" s="1">
        <v>44595</v>
      </c>
      <c r="D811" s="2">
        <v>0.56180555555555556</v>
      </c>
      <c r="E811" s="1">
        <f t="shared" si="72"/>
        <v>44595.561805555553</v>
      </c>
      <c r="F811" s="3" t="str">
        <f t="shared" si="73"/>
        <v>Feb,2022</v>
      </c>
      <c r="G811">
        <f t="shared" si="74"/>
        <v>2022</v>
      </c>
      <c r="H811" t="str">
        <f t="shared" si="75"/>
        <v>Thu</v>
      </c>
      <c r="I811">
        <f t="shared" si="76"/>
        <v>13</v>
      </c>
      <c r="J811" t="str">
        <f t="shared" si="77"/>
        <v>NO</v>
      </c>
      <c r="K811" cm="1">
        <f t="array" ref="K811">_xlfn.XLOOKUP(Table10[[#This Row],[Severity_Level]],{"MINOR","MODERATE","SEVERE","FATAL"},{1,2,3,5})</f>
        <v>5</v>
      </c>
    </row>
    <row r="812" spans="1:11" x14ac:dyDescent="0.3">
      <c r="A812">
        <v>2</v>
      </c>
      <c r="B812" t="s">
        <v>27</v>
      </c>
      <c r="C812" s="1">
        <v>44595</v>
      </c>
      <c r="D812" s="2">
        <v>0.5625</v>
      </c>
      <c r="E812" s="1">
        <f t="shared" si="72"/>
        <v>44595.5625</v>
      </c>
      <c r="F812" s="3" t="str">
        <f t="shared" si="73"/>
        <v>Feb,2022</v>
      </c>
      <c r="G812">
        <f t="shared" si="74"/>
        <v>2022</v>
      </c>
      <c r="H812" t="str">
        <f t="shared" si="75"/>
        <v>Thu</v>
      </c>
      <c r="I812">
        <f t="shared" si="76"/>
        <v>13</v>
      </c>
      <c r="J812" t="str">
        <f t="shared" si="77"/>
        <v>NO</v>
      </c>
      <c r="K812" cm="1">
        <f t="array" ref="K812">_xlfn.XLOOKUP(Table10[[#This Row],[Severity_Level]],{"MINOR","MODERATE","SEVERE","FATAL"},{1,2,3,5})</f>
        <v>3</v>
      </c>
    </row>
    <row r="813" spans="1:11" x14ac:dyDescent="0.3">
      <c r="A813">
        <v>2</v>
      </c>
      <c r="B813" t="s">
        <v>16</v>
      </c>
      <c r="C813" s="1">
        <v>44595</v>
      </c>
      <c r="D813" s="2">
        <v>0.56319444444444444</v>
      </c>
      <c r="E813" s="1">
        <f t="shared" si="72"/>
        <v>44595.563194444447</v>
      </c>
      <c r="F813" s="3" t="str">
        <f t="shared" si="73"/>
        <v>Feb,2022</v>
      </c>
      <c r="G813">
        <f t="shared" si="74"/>
        <v>2022</v>
      </c>
      <c r="H813" t="str">
        <f t="shared" si="75"/>
        <v>Thu</v>
      </c>
      <c r="I813">
        <f t="shared" si="76"/>
        <v>13</v>
      </c>
      <c r="J813" t="str">
        <f t="shared" si="77"/>
        <v>NO</v>
      </c>
      <c r="K813" cm="1">
        <f t="array" ref="K813">_xlfn.XLOOKUP(Table10[[#This Row],[Severity_Level]],{"MINOR","MODERATE","SEVERE","FATAL"},{1,2,3,5})</f>
        <v>1</v>
      </c>
    </row>
    <row r="814" spans="1:11" x14ac:dyDescent="0.3">
      <c r="A814">
        <v>4</v>
      </c>
      <c r="B814" t="s">
        <v>40</v>
      </c>
      <c r="C814" s="1">
        <v>44595</v>
      </c>
      <c r="D814" s="2">
        <v>0.56388888888888888</v>
      </c>
      <c r="E814" s="1">
        <f t="shared" si="72"/>
        <v>44595.563888888886</v>
      </c>
      <c r="F814" s="3" t="str">
        <f t="shared" si="73"/>
        <v>Feb,2022</v>
      </c>
      <c r="G814">
        <f t="shared" si="74"/>
        <v>2022</v>
      </c>
      <c r="H814" t="str">
        <f t="shared" si="75"/>
        <v>Thu</v>
      </c>
      <c r="I814">
        <f t="shared" si="76"/>
        <v>13</v>
      </c>
      <c r="J814" t="str">
        <f t="shared" si="77"/>
        <v>NO</v>
      </c>
      <c r="K814" cm="1">
        <f t="array" ref="K814">_xlfn.XLOOKUP(Table10[[#This Row],[Severity_Level]],{"MINOR","MODERATE","SEVERE","FATAL"},{1,2,3,5})</f>
        <v>5</v>
      </c>
    </row>
    <row r="815" spans="1:11" x14ac:dyDescent="0.3">
      <c r="A815">
        <v>2</v>
      </c>
      <c r="B815" t="s">
        <v>40</v>
      </c>
      <c r="C815" s="1">
        <v>44595</v>
      </c>
      <c r="D815" s="2">
        <v>0.56458333333333333</v>
      </c>
      <c r="E815" s="1">
        <f t="shared" si="72"/>
        <v>44595.564583333333</v>
      </c>
      <c r="F815" s="3" t="str">
        <f t="shared" si="73"/>
        <v>Feb,2022</v>
      </c>
      <c r="G815">
        <f t="shared" si="74"/>
        <v>2022</v>
      </c>
      <c r="H815" t="str">
        <f t="shared" si="75"/>
        <v>Thu</v>
      </c>
      <c r="I815">
        <f t="shared" si="76"/>
        <v>13</v>
      </c>
      <c r="J815" t="str">
        <f t="shared" si="77"/>
        <v>NO</v>
      </c>
      <c r="K815" cm="1">
        <f t="array" ref="K815">_xlfn.XLOOKUP(Table10[[#This Row],[Severity_Level]],{"MINOR","MODERATE","SEVERE","FATAL"},{1,2,3,5})</f>
        <v>5</v>
      </c>
    </row>
    <row r="816" spans="1:11" x14ac:dyDescent="0.3">
      <c r="A816">
        <v>5</v>
      </c>
      <c r="B816" t="s">
        <v>40</v>
      </c>
      <c r="C816" s="1">
        <v>44595</v>
      </c>
      <c r="D816" s="2">
        <v>0.56527777777777777</v>
      </c>
      <c r="E816" s="1">
        <f t="shared" si="72"/>
        <v>44595.56527777778</v>
      </c>
      <c r="F816" s="3" t="str">
        <f t="shared" si="73"/>
        <v>Feb,2022</v>
      </c>
      <c r="G816">
        <f t="shared" si="74"/>
        <v>2022</v>
      </c>
      <c r="H816" t="str">
        <f t="shared" si="75"/>
        <v>Thu</v>
      </c>
      <c r="I816">
        <f t="shared" si="76"/>
        <v>13</v>
      </c>
      <c r="J816" t="str">
        <f t="shared" si="77"/>
        <v>NO</v>
      </c>
      <c r="K816" cm="1">
        <f t="array" ref="K816">_xlfn.XLOOKUP(Table10[[#This Row],[Severity_Level]],{"MINOR","MODERATE","SEVERE","FATAL"},{1,2,3,5})</f>
        <v>5</v>
      </c>
    </row>
    <row r="817" spans="1:11" x14ac:dyDescent="0.3">
      <c r="A817">
        <v>5</v>
      </c>
      <c r="B817" t="s">
        <v>40</v>
      </c>
      <c r="C817" s="1">
        <v>44595</v>
      </c>
      <c r="D817" s="2">
        <v>0.56597222222222221</v>
      </c>
      <c r="E817" s="1">
        <f t="shared" si="72"/>
        <v>44595.565972222219</v>
      </c>
      <c r="F817" s="3" t="str">
        <f t="shared" si="73"/>
        <v>Feb,2022</v>
      </c>
      <c r="G817">
        <f t="shared" si="74"/>
        <v>2022</v>
      </c>
      <c r="H817" t="str">
        <f t="shared" si="75"/>
        <v>Thu</v>
      </c>
      <c r="I817">
        <f t="shared" si="76"/>
        <v>13</v>
      </c>
      <c r="J817" t="str">
        <f t="shared" si="77"/>
        <v>NO</v>
      </c>
      <c r="K817" cm="1">
        <f t="array" ref="K817">_xlfn.XLOOKUP(Table10[[#This Row],[Severity_Level]],{"MINOR","MODERATE","SEVERE","FATAL"},{1,2,3,5})</f>
        <v>5</v>
      </c>
    </row>
    <row r="818" spans="1:11" x14ac:dyDescent="0.3">
      <c r="A818">
        <v>2</v>
      </c>
      <c r="B818" t="s">
        <v>40</v>
      </c>
      <c r="C818" s="1">
        <v>44596</v>
      </c>
      <c r="D818" s="2">
        <v>0.56666666666666665</v>
      </c>
      <c r="E818" s="1">
        <f t="shared" si="72"/>
        <v>44596.566666666666</v>
      </c>
      <c r="F818" s="3" t="str">
        <f t="shared" si="73"/>
        <v>Feb,2022</v>
      </c>
      <c r="G818">
        <f t="shared" si="74"/>
        <v>2022</v>
      </c>
      <c r="H818" t="str">
        <f t="shared" si="75"/>
        <v>Fri</v>
      </c>
      <c r="I818">
        <f t="shared" si="76"/>
        <v>13</v>
      </c>
      <c r="J818" t="str">
        <f t="shared" si="77"/>
        <v>NO</v>
      </c>
      <c r="K818" cm="1">
        <f t="array" ref="K818">_xlfn.XLOOKUP(Table10[[#This Row],[Severity_Level]],{"MINOR","MODERATE","SEVERE","FATAL"},{1,2,3,5})</f>
        <v>5</v>
      </c>
    </row>
    <row r="819" spans="1:11" x14ac:dyDescent="0.3">
      <c r="A819">
        <v>4</v>
      </c>
      <c r="B819" t="s">
        <v>16</v>
      </c>
      <c r="C819" s="1">
        <v>44596</v>
      </c>
      <c r="D819" s="2">
        <v>0.56736111111111109</v>
      </c>
      <c r="E819" s="1">
        <f t="shared" si="72"/>
        <v>44596.567361111112</v>
      </c>
      <c r="F819" s="3" t="str">
        <f t="shared" si="73"/>
        <v>Feb,2022</v>
      </c>
      <c r="G819">
        <f t="shared" si="74"/>
        <v>2022</v>
      </c>
      <c r="H819" t="str">
        <f t="shared" si="75"/>
        <v>Fri</v>
      </c>
      <c r="I819">
        <f t="shared" si="76"/>
        <v>13</v>
      </c>
      <c r="J819" t="str">
        <f t="shared" si="77"/>
        <v>NO</v>
      </c>
      <c r="K819" cm="1">
        <f t="array" ref="K819">_xlfn.XLOOKUP(Table10[[#This Row],[Severity_Level]],{"MINOR","MODERATE","SEVERE","FATAL"},{1,2,3,5})</f>
        <v>1</v>
      </c>
    </row>
    <row r="820" spans="1:11" x14ac:dyDescent="0.3">
      <c r="A820">
        <v>5</v>
      </c>
      <c r="B820" t="s">
        <v>16</v>
      </c>
      <c r="C820" s="1">
        <v>44596</v>
      </c>
      <c r="D820" s="2">
        <v>0.56805555555555554</v>
      </c>
      <c r="E820" s="1">
        <f t="shared" si="72"/>
        <v>44596.568055555559</v>
      </c>
      <c r="F820" s="3" t="str">
        <f t="shared" si="73"/>
        <v>Feb,2022</v>
      </c>
      <c r="G820">
        <f t="shared" si="74"/>
        <v>2022</v>
      </c>
      <c r="H820" t="str">
        <f t="shared" si="75"/>
        <v>Fri</v>
      </c>
      <c r="I820">
        <f t="shared" si="76"/>
        <v>13</v>
      </c>
      <c r="J820" t="str">
        <f t="shared" si="77"/>
        <v>NO</v>
      </c>
      <c r="K820" cm="1">
        <f t="array" ref="K820">_xlfn.XLOOKUP(Table10[[#This Row],[Severity_Level]],{"MINOR","MODERATE","SEVERE","FATAL"},{1,2,3,5})</f>
        <v>1</v>
      </c>
    </row>
    <row r="821" spans="1:11" x14ac:dyDescent="0.3">
      <c r="A821">
        <v>5</v>
      </c>
      <c r="B821" t="s">
        <v>40</v>
      </c>
      <c r="C821" s="1">
        <v>44596</v>
      </c>
      <c r="D821" s="2">
        <v>0.56874999999999998</v>
      </c>
      <c r="E821" s="1">
        <f t="shared" si="72"/>
        <v>44596.568749999999</v>
      </c>
      <c r="F821" s="3" t="str">
        <f t="shared" si="73"/>
        <v>Feb,2022</v>
      </c>
      <c r="G821">
        <f t="shared" si="74"/>
        <v>2022</v>
      </c>
      <c r="H821" t="str">
        <f t="shared" si="75"/>
        <v>Fri</v>
      </c>
      <c r="I821">
        <f t="shared" si="76"/>
        <v>13</v>
      </c>
      <c r="J821" t="str">
        <f t="shared" si="77"/>
        <v>NO</v>
      </c>
      <c r="K821" cm="1">
        <f t="array" ref="K821">_xlfn.XLOOKUP(Table10[[#This Row],[Severity_Level]],{"MINOR","MODERATE","SEVERE","FATAL"},{1,2,3,5})</f>
        <v>5</v>
      </c>
    </row>
    <row r="822" spans="1:11" x14ac:dyDescent="0.3">
      <c r="A822">
        <v>2</v>
      </c>
      <c r="B822" t="s">
        <v>27</v>
      </c>
      <c r="C822" s="1">
        <v>44596</v>
      </c>
      <c r="D822" s="2">
        <v>0.56944444444444442</v>
      </c>
      <c r="E822" s="1">
        <f t="shared" si="72"/>
        <v>44596.569444444445</v>
      </c>
      <c r="F822" s="3" t="str">
        <f t="shared" si="73"/>
        <v>Feb,2022</v>
      </c>
      <c r="G822">
        <f t="shared" si="74"/>
        <v>2022</v>
      </c>
      <c r="H822" t="str">
        <f t="shared" si="75"/>
        <v>Fri</v>
      </c>
      <c r="I822">
        <f t="shared" si="76"/>
        <v>13</v>
      </c>
      <c r="J822" t="str">
        <f t="shared" si="77"/>
        <v>NO</v>
      </c>
      <c r="K822" cm="1">
        <f t="array" ref="K822">_xlfn.XLOOKUP(Table10[[#This Row],[Severity_Level]],{"MINOR","MODERATE","SEVERE","FATAL"},{1,2,3,5})</f>
        <v>3</v>
      </c>
    </row>
    <row r="823" spans="1:11" x14ac:dyDescent="0.3">
      <c r="A823">
        <v>2</v>
      </c>
      <c r="B823" t="s">
        <v>32</v>
      </c>
      <c r="C823" s="1">
        <v>44596</v>
      </c>
      <c r="D823" s="2">
        <v>0.57013888888888886</v>
      </c>
      <c r="E823" s="1">
        <f t="shared" si="72"/>
        <v>44596.570138888892</v>
      </c>
      <c r="F823" s="3" t="str">
        <f t="shared" si="73"/>
        <v>Feb,2022</v>
      </c>
      <c r="G823">
        <f t="shared" si="74"/>
        <v>2022</v>
      </c>
      <c r="H823" t="str">
        <f t="shared" si="75"/>
        <v>Fri</v>
      </c>
      <c r="I823">
        <f t="shared" si="76"/>
        <v>13</v>
      </c>
      <c r="J823" t="str">
        <f t="shared" si="77"/>
        <v>NO</v>
      </c>
      <c r="K823" cm="1">
        <f t="array" ref="K823">_xlfn.XLOOKUP(Table10[[#This Row],[Severity_Level]],{"MINOR","MODERATE","SEVERE","FATAL"},{1,2,3,5})</f>
        <v>2</v>
      </c>
    </row>
    <row r="824" spans="1:11" x14ac:dyDescent="0.3">
      <c r="A824">
        <v>3</v>
      </c>
      <c r="B824" t="s">
        <v>27</v>
      </c>
      <c r="C824" s="1">
        <v>44596</v>
      </c>
      <c r="D824" s="2">
        <v>0.5708333333333333</v>
      </c>
      <c r="E824" s="1">
        <f t="shared" si="72"/>
        <v>44596.570833333331</v>
      </c>
      <c r="F824" s="3" t="str">
        <f t="shared" si="73"/>
        <v>Feb,2022</v>
      </c>
      <c r="G824">
        <f t="shared" si="74"/>
        <v>2022</v>
      </c>
      <c r="H824" t="str">
        <f t="shared" si="75"/>
        <v>Fri</v>
      </c>
      <c r="I824">
        <f t="shared" si="76"/>
        <v>13</v>
      </c>
      <c r="J824" t="str">
        <f t="shared" si="77"/>
        <v>NO</v>
      </c>
      <c r="K824" cm="1">
        <f t="array" ref="K824">_xlfn.XLOOKUP(Table10[[#This Row],[Severity_Level]],{"MINOR","MODERATE","SEVERE","FATAL"},{1,2,3,5})</f>
        <v>3</v>
      </c>
    </row>
    <row r="825" spans="1:11" x14ac:dyDescent="0.3">
      <c r="A825">
        <v>5</v>
      </c>
      <c r="B825" t="s">
        <v>27</v>
      </c>
      <c r="C825" s="1">
        <v>44596</v>
      </c>
      <c r="D825" s="2">
        <v>0.57152777777777775</v>
      </c>
      <c r="E825" s="1">
        <f t="shared" si="72"/>
        <v>44596.571527777778</v>
      </c>
      <c r="F825" s="3" t="str">
        <f t="shared" si="73"/>
        <v>Feb,2022</v>
      </c>
      <c r="G825">
        <f t="shared" si="74"/>
        <v>2022</v>
      </c>
      <c r="H825" t="str">
        <f t="shared" si="75"/>
        <v>Fri</v>
      </c>
      <c r="I825">
        <f t="shared" si="76"/>
        <v>13</v>
      </c>
      <c r="J825" t="str">
        <f t="shared" si="77"/>
        <v>NO</v>
      </c>
      <c r="K825" cm="1">
        <f t="array" ref="K825">_xlfn.XLOOKUP(Table10[[#This Row],[Severity_Level]],{"MINOR","MODERATE","SEVERE","FATAL"},{1,2,3,5})</f>
        <v>3</v>
      </c>
    </row>
    <row r="826" spans="1:11" x14ac:dyDescent="0.3">
      <c r="A826">
        <v>4</v>
      </c>
      <c r="B826" t="s">
        <v>40</v>
      </c>
      <c r="C826" s="1">
        <v>44596</v>
      </c>
      <c r="D826" s="2">
        <v>0.57222222222222219</v>
      </c>
      <c r="E826" s="1">
        <f t="shared" si="72"/>
        <v>44596.572222222225</v>
      </c>
      <c r="F826" s="3" t="str">
        <f t="shared" si="73"/>
        <v>Feb,2022</v>
      </c>
      <c r="G826">
        <f t="shared" si="74"/>
        <v>2022</v>
      </c>
      <c r="H826" t="str">
        <f t="shared" si="75"/>
        <v>Fri</v>
      </c>
      <c r="I826">
        <f t="shared" si="76"/>
        <v>13</v>
      </c>
      <c r="J826" t="str">
        <f t="shared" si="77"/>
        <v>NO</v>
      </c>
      <c r="K826" cm="1">
        <f t="array" ref="K826">_xlfn.XLOOKUP(Table10[[#This Row],[Severity_Level]],{"MINOR","MODERATE","SEVERE","FATAL"},{1,2,3,5})</f>
        <v>5</v>
      </c>
    </row>
    <row r="827" spans="1:11" x14ac:dyDescent="0.3">
      <c r="A827">
        <v>3</v>
      </c>
      <c r="B827" t="s">
        <v>32</v>
      </c>
      <c r="C827" s="1">
        <v>44596</v>
      </c>
      <c r="D827" s="2">
        <v>0.57291666666666663</v>
      </c>
      <c r="E827" s="1">
        <f t="shared" si="72"/>
        <v>44596.572916666664</v>
      </c>
      <c r="F827" s="3" t="str">
        <f t="shared" si="73"/>
        <v>Feb,2022</v>
      </c>
      <c r="G827">
        <f t="shared" si="74"/>
        <v>2022</v>
      </c>
      <c r="H827" t="str">
        <f t="shared" si="75"/>
        <v>Fri</v>
      </c>
      <c r="I827">
        <f t="shared" si="76"/>
        <v>13</v>
      </c>
      <c r="J827" t="str">
        <f t="shared" si="77"/>
        <v>NO</v>
      </c>
      <c r="K827" cm="1">
        <f t="array" ref="K827">_xlfn.XLOOKUP(Table10[[#This Row],[Severity_Level]],{"MINOR","MODERATE","SEVERE","FATAL"},{1,2,3,5})</f>
        <v>2</v>
      </c>
    </row>
    <row r="828" spans="1:11" x14ac:dyDescent="0.3">
      <c r="A828">
        <v>5</v>
      </c>
      <c r="B828" t="s">
        <v>16</v>
      </c>
      <c r="C828" s="1">
        <v>44596</v>
      </c>
      <c r="D828" s="2">
        <v>0.57361111111111107</v>
      </c>
      <c r="E828" s="1">
        <f t="shared" si="72"/>
        <v>44596.573611111111</v>
      </c>
      <c r="F828" s="3" t="str">
        <f t="shared" si="73"/>
        <v>Feb,2022</v>
      </c>
      <c r="G828">
        <f t="shared" si="74"/>
        <v>2022</v>
      </c>
      <c r="H828" t="str">
        <f t="shared" si="75"/>
        <v>Fri</v>
      </c>
      <c r="I828">
        <f t="shared" si="76"/>
        <v>13</v>
      </c>
      <c r="J828" t="str">
        <f t="shared" si="77"/>
        <v>NO</v>
      </c>
      <c r="K828" cm="1">
        <f t="array" ref="K828">_xlfn.XLOOKUP(Table10[[#This Row],[Severity_Level]],{"MINOR","MODERATE","SEVERE","FATAL"},{1,2,3,5})</f>
        <v>1</v>
      </c>
    </row>
    <row r="829" spans="1:11" x14ac:dyDescent="0.3">
      <c r="A829">
        <v>4</v>
      </c>
      <c r="B829" t="s">
        <v>40</v>
      </c>
      <c r="C829" s="1">
        <v>44596</v>
      </c>
      <c r="D829" s="2">
        <v>0.57430555555555551</v>
      </c>
      <c r="E829" s="1">
        <f t="shared" si="72"/>
        <v>44596.574305555558</v>
      </c>
      <c r="F829" s="3" t="str">
        <f t="shared" si="73"/>
        <v>Feb,2022</v>
      </c>
      <c r="G829">
        <f t="shared" si="74"/>
        <v>2022</v>
      </c>
      <c r="H829" t="str">
        <f t="shared" si="75"/>
        <v>Fri</v>
      </c>
      <c r="I829">
        <f t="shared" si="76"/>
        <v>13</v>
      </c>
      <c r="J829" t="str">
        <f t="shared" si="77"/>
        <v>NO</v>
      </c>
      <c r="K829" cm="1">
        <f t="array" ref="K829">_xlfn.XLOOKUP(Table10[[#This Row],[Severity_Level]],{"MINOR","MODERATE","SEVERE","FATAL"},{1,2,3,5})</f>
        <v>5</v>
      </c>
    </row>
    <row r="830" spans="1:11" x14ac:dyDescent="0.3">
      <c r="A830">
        <v>1</v>
      </c>
      <c r="B830" t="s">
        <v>32</v>
      </c>
      <c r="C830" s="1">
        <v>44596</v>
      </c>
      <c r="D830" s="2">
        <v>0.57499999999999996</v>
      </c>
      <c r="E830" s="1">
        <f t="shared" si="72"/>
        <v>44596.574999999997</v>
      </c>
      <c r="F830" s="3" t="str">
        <f t="shared" si="73"/>
        <v>Feb,2022</v>
      </c>
      <c r="G830">
        <f t="shared" si="74"/>
        <v>2022</v>
      </c>
      <c r="H830" t="str">
        <f t="shared" si="75"/>
        <v>Fri</v>
      </c>
      <c r="I830">
        <f t="shared" si="76"/>
        <v>13</v>
      </c>
      <c r="J830" t="str">
        <f t="shared" si="77"/>
        <v>NO</v>
      </c>
      <c r="K830" cm="1">
        <f t="array" ref="K830">_xlfn.XLOOKUP(Table10[[#This Row],[Severity_Level]],{"MINOR","MODERATE","SEVERE","FATAL"},{1,2,3,5})</f>
        <v>2</v>
      </c>
    </row>
    <row r="831" spans="1:11" x14ac:dyDescent="0.3">
      <c r="A831">
        <v>2</v>
      </c>
      <c r="B831" t="s">
        <v>16</v>
      </c>
      <c r="C831" s="1">
        <v>44596</v>
      </c>
      <c r="D831" s="2">
        <v>0.5756944444444444</v>
      </c>
      <c r="E831" s="1">
        <f t="shared" si="72"/>
        <v>44596.575694444444</v>
      </c>
      <c r="F831" s="3" t="str">
        <f t="shared" si="73"/>
        <v>Feb,2022</v>
      </c>
      <c r="G831">
        <f t="shared" si="74"/>
        <v>2022</v>
      </c>
      <c r="H831" t="str">
        <f t="shared" si="75"/>
        <v>Fri</v>
      </c>
      <c r="I831">
        <f t="shared" si="76"/>
        <v>13</v>
      </c>
      <c r="J831" t="str">
        <f t="shared" si="77"/>
        <v>NO</v>
      </c>
      <c r="K831" cm="1">
        <f t="array" ref="K831">_xlfn.XLOOKUP(Table10[[#This Row],[Severity_Level]],{"MINOR","MODERATE","SEVERE","FATAL"},{1,2,3,5})</f>
        <v>1</v>
      </c>
    </row>
    <row r="832" spans="1:11" x14ac:dyDescent="0.3">
      <c r="A832">
        <v>3</v>
      </c>
      <c r="B832" t="s">
        <v>32</v>
      </c>
      <c r="C832" s="1">
        <v>44596</v>
      </c>
      <c r="D832" s="2">
        <v>0.57638888888888884</v>
      </c>
      <c r="E832" s="1">
        <f t="shared" si="72"/>
        <v>44596.576388888891</v>
      </c>
      <c r="F832" s="3" t="str">
        <f t="shared" si="73"/>
        <v>Feb,2022</v>
      </c>
      <c r="G832">
        <f t="shared" si="74"/>
        <v>2022</v>
      </c>
      <c r="H832" t="str">
        <f t="shared" si="75"/>
        <v>Fri</v>
      </c>
      <c r="I832">
        <f t="shared" si="76"/>
        <v>13</v>
      </c>
      <c r="J832" t="str">
        <f t="shared" si="77"/>
        <v>NO</v>
      </c>
      <c r="K832" cm="1">
        <f t="array" ref="K832">_xlfn.XLOOKUP(Table10[[#This Row],[Severity_Level]],{"MINOR","MODERATE","SEVERE","FATAL"},{1,2,3,5})</f>
        <v>2</v>
      </c>
    </row>
    <row r="833" spans="1:11" x14ac:dyDescent="0.3">
      <c r="A833">
        <v>1</v>
      </c>
      <c r="B833" t="s">
        <v>32</v>
      </c>
      <c r="C833" s="1">
        <v>44596</v>
      </c>
      <c r="D833" s="2">
        <v>0.57708333333333328</v>
      </c>
      <c r="E833" s="1">
        <f t="shared" si="72"/>
        <v>44596.57708333333</v>
      </c>
      <c r="F833" s="3" t="str">
        <f t="shared" si="73"/>
        <v>Feb,2022</v>
      </c>
      <c r="G833">
        <f t="shared" si="74"/>
        <v>2022</v>
      </c>
      <c r="H833" t="str">
        <f t="shared" si="75"/>
        <v>Fri</v>
      </c>
      <c r="I833">
        <f t="shared" si="76"/>
        <v>13</v>
      </c>
      <c r="J833" t="str">
        <f t="shared" si="77"/>
        <v>NO</v>
      </c>
      <c r="K833" cm="1">
        <f t="array" ref="K833">_xlfn.XLOOKUP(Table10[[#This Row],[Severity_Level]],{"MINOR","MODERATE","SEVERE","FATAL"},{1,2,3,5})</f>
        <v>2</v>
      </c>
    </row>
    <row r="834" spans="1:11" x14ac:dyDescent="0.3">
      <c r="A834">
        <v>4</v>
      </c>
      <c r="B834" t="s">
        <v>32</v>
      </c>
      <c r="C834" s="1">
        <v>44596</v>
      </c>
      <c r="D834" s="2">
        <v>0.57777777777777772</v>
      </c>
      <c r="E834" s="1">
        <f t="shared" ref="E834:E897" si="78">C834+D834</f>
        <v>44596.577777777777</v>
      </c>
      <c r="F834" s="3" t="str">
        <f t="shared" ref="F834:F897" si="79">TEXT(C834,"MMM,YYY")</f>
        <v>Feb,2022</v>
      </c>
      <c r="G834">
        <f t="shared" ref="G834:G897" si="80">YEAR(C834)</f>
        <v>2022</v>
      </c>
      <c r="H834" t="str">
        <f t="shared" ref="H834:H897" si="81">TEXT(C834,"DDD")</f>
        <v>Fri</v>
      </c>
      <c r="I834">
        <f t="shared" ref="I834:I897" si="82">HOUR(D834)</f>
        <v>13</v>
      </c>
      <c r="J834" t="str">
        <f t="shared" ref="J834:J897" si="83">IF(OR(AND(I834&gt;=7,I834&lt;=9),AND(I834&gt;=17,I834&lt;=19)),"YES","NO")</f>
        <v>NO</v>
      </c>
      <c r="K834" cm="1">
        <f t="array" ref="K834">_xlfn.XLOOKUP(Table10[[#This Row],[Severity_Level]],{"MINOR","MODERATE","SEVERE","FATAL"},{1,2,3,5})</f>
        <v>2</v>
      </c>
    </row>
    <row r="835" spans="1:11" x14ac:dyDescent="0.3">
      <c r="A835">
        <v>4</v>
      </c>
      <c r="B835" t="s">
        <v>27</v>
      </c>
      <c r="C835" s="1">
        <v>44596</v>
      </c>
      <c r="D835" s="2">
        <v>0.57847222222222228</v>
      </c>
      <c r="E835" s="1">
        <f t="shared" si="78"/>
        <v>44596.578472222223</v>
      </c>
      <c r="F835" s="3" t="str">
        <f t="shared" si="79"/>
        <v>Feb,2022</v>
      </c>
      <c r="G835">
        <f t="shared" si="80"/>
        <v>2022</v>
      </c>
      <c r="H835" t="str">
        <f t="shared" si="81"/>
        <v>Fri</v>
      </c>
      <c r="I835">
        <f t="shared" si="82"/>
        <v>13</v>
      </c>
      <c r="J835" t="str">
        <f t="shared" si="83"/>
        <v>NO</v>
      </c>
      <c r="K835" cm="1">
        <f t="array" ref="K835">_xlfn.XLOOKUP(Table10[[#This Row],[Severity_Level]],{"MINOR","MODERATE","SEVERE","FATAL"},{1,2,3,5})</f>
        <v>3</v>
      </c>
    </row>
    <row r="836" spans="1:11" x14ac:dyDescent="0.3">
      <c r="A836">
        <v>3</v>
      </c>
      <c r="B836" t="s">
        <v>40</v>
      </c>
      <c r="C836" s="1">
        <v>44596</v>
      </c>
      <c r="D836" s="2">
        <v>0.57916666666666672</v>
      </c>
      <c r="E836" s="1">
        <f t="shared" si="78"/>
        <v>44596.57916666667</v>
      </c>
      <c r="F836" s="3" t="str">
        <f t="shared" si="79"/>
        <v>Feb,2022</v>
      </c>
      <c r="G836">
        <f t="shared" si="80"/>
        <v>2022</v>
      </c>
      <c r="H836" t="str">
        <f t="shared" si="81"/>
        <v>Fri</v>
      </c>
      <c r="I836">
        <f t="shared" si="82"/>
        <v>13</v>
      </c>
      <c r="J836" t="str">
        <f t="shared" si="83"/>
        <v>NO</v>
      </c>
      <c r="K836" cm="1">
        <f t="array" ref="K836">_xlfn.XLOOKUP(Table10[[#This Row],[Severity_Level]],{"MINOR","MODERATE","SEVERE","FATAL"},{1,2,3,5})</f>
        <v>5</v>
      </c>
    </row>
    <row r="837" spans="1:11" x14ac:dyDescent="0.3">
      <c r="A837">
        <v>4</v>
      </c>
      <c r="B837" t="s">
        <v>40</v>
      </c>
      <c r="C837" s="1">
        <v>44596</v>
      </c>
      <c r="D837" s="2">
        <v>0.57986111111111116</v>
      </c>
      <c r="E837" s="1">
        <f t="shared" si="78"/>
        <v>44596.579861111109</v>
      </c>
      <c r="F837" s="3" t="str">
        <f t="shared" si="79"/>
        <v>Feb,2022</v>
      </c>
      <c r="G837">
        <f t="shared" si="80"/>
        <v>2022</v>
      </c>
      <c r="H837" t="str">
        <f t="shared" si="81"/>
        <v>Fri</v>
      </c>
      <c r="I837">
        <f t="shared" si="82"/>
        <v>13</v>
      </c>
      <c r="J837" t="str">
        <f t="shared" si="83"/>
        <v>NO</v>
      </c>
      <c r="K837" cm="1">
        <f t="array" ref="K837">_xlfn.XLOOKUP(Table10[[#This Row],[Severity_Level]],{"MINOR","MODERATE","SEVERE","FATAL"},{1,2,3,5})</f>
        <v>5</v>
      </c>
    </row>
    <row r="838" spans="1:11" x14ac:dyDescent="0.3">
      <c r="A838">
        <v>5</v>
      </c>
      <c r="B838" t="s">
        <v>27</v>
      </c>
      <c r="C838" s="1">
        <v>44596</v>
      </c>
      <c r="D838" s="2">
        <v>0.5805555555555556</v>
      </c>
      <c r="E838" s="1">
        <f t="shared" si="78"/>
        <v>44596.580555555556</v>
      </c>
      <c r="F838" s="3" t="str">
        <f t="shared" si="79"/>
        <v>Feb,2022</v>
      </c>
      <c r="G838">
        <f t="shared" si="80"/>
        <v>2022</v>
      </c>
      <c r="H838" t="str">
        <f t="shared" si="81"/>
        <v>Fri</v>
      </c>
      <c r="I838">
        <f t="shared" si="82"/>
        <v>13</v>
      </c>
      <c r="J838" t="str">
        <f t="shared" si="83"/>
        <v>NO</v>
      </c>
      <c r="K838" cm="1">
        <f t="array" ref="K838">_xlfn.XLOOKUP(Table10[[#This Row],[Severity_Level]],{"MINOR","MODERATE","SEVERE","FATAL"},{1,2,3,5})</f>
        <v>3</v>
      </c>
    </row>
    <row r="839" spans="1:11" x14ac:dyDescent="0.3">
      <c r="A839">
        <v>5</v>
      </c>
      <c r="B839" t="s">
        <v>40</v>
      </c>
      <c r="C839" s="1">
        <v>44596</v>
      </c>
      <c r="D839" s="2">
        <v>0.58125000000000004</v>
      </c>
      <c r="E839" s="1">
        <f t="shared" si="78"/>
        <v>44596.581250000003</v>
      </c>
      <c r="F839" s="3" t="str">
        <f t="shared" si="79"/>
        <v>Feb,2022</v>
      </c>
      <c r="G839">
        <f t="shared" si="80"/>
        <v>2022</v>
      </c>
      <c r="H839" t="str">
        <f t="shared" si="81"/>
        <v>Fri</v>
      </c>
      <c r="I839">
        <f t="shared" si="82"/>
        <v>13</v>
      </c>
      <c r="J839" t="str">
        <f t="shared" si="83"/>
        <v>NO</v>
      </c>
      <c r="K839" cm="1">
        <f t="array" ref="K839">_xlfn.XLOOKUP(Table10[[#This Row],[Severity_Level]],{"MINOR","MODERATE","SEVERE","FATAL"},{1,2,3,5})</f>
        <v>5</v>
      </c>
    </row>
    <row r="840" spans="1:11" x14ac:dyDescent="0.3">
      <c r="A840">
        <v>4</v>
      </c>
      <c r="B840" t="s">
        <v>27</v>
      </c>
      <c r="C840" s="1">
        <v>44596</v>
      </c>
      <c r="D840" s="2">
        <v>0.58194444444444449</v>
      </c>
      <c r="E840" s="1">
        <f t="shared" si="78"/>
        <v>44596.581944444442</v>
      </c>
      <c r="F840" s="3" t="str">
        <f t="shared" si="79"/>
        <v>Feb,2022</v>
      </c>
      <c r="G840">
        <f t="shared" si="80"/>
        <v>2022</v>
      </c>
      <c r="H840" t="str">
        <f t="shared" si="81"/>
        <v>Fri</v>
      </c>
      <c r="I840">
        <f t="shared" si="82"/>
        <v>13</v>
      </c>
      <c r="J840" t="str">
        <f t="shared" si="83"/>
        <v>NO</v>
      </c>
      <c r="K840" cm="1">
        <f t="array" ref="K840">_xlfn.XLOOKUP(Table10[[#This Row],[Severity_Level]],{"MINOR","MODERATE","SEVERE","FATAL"},{1,2,3,5})</f>
        <v>3</v>
      </c>
    </row>
    <row r="841" spans="1:11" x14ac:dyDescent="0.3">
      <c r="A841">
        <v>5</v>
      </c>
      <c r="B841" t="s">
        <v>27</v>
      </c>
      <c r="C841" s="1">
        <v>44596</v>
      </c>
      <c r="D841" s="2">
        <v>0.58263888888888893</v>
      </c>
      <c r="E841" s="1">
        <f t="shared" si="78"/>
        <v>44596.582638888889</v>
      </c>
      <c r="F841" s="3" t="str">
        <f t="shared" si="79"/>
        <v>Feb,2022</v>
      </c>
      <c r="G841">
        <f t="shared" si="80"/>
        <v>2022</v>
      </c>
      <c r="H841" t="str">
        <f t="shared" si="81"/>
        <v>Fri</v>
      </c>
      <c r="I841">
        <f t="shared" si="82"/>
        <v>13</v>
      </c>
      <c r="J841" t="str">
        <f t="shared" si="83"/>
        <v>NO</v>
      </c>
      <c r="K841" cm="1">
        <f t="array" ref="K841">_xlfn.XLOOKUP(Table10[[#This Row],[Severity_Level]],{"MINOR","MODERATE","SEVERE","FATAL"},{1,2,3,5})</f>
        <v>3</v>
      </c>
    </row>
    <row r="842" spans="1:11" x14ac:dyDescent="0.3">
      <c r="A842">
        <v>2</v>
      </c>
      <c r="B842" t="s">
        <v>16</v>
      </c>
      <c r="C842" s="1">
        <v>44597</v>
      </c>
      <c r="D842" s="2">
        <v>0.58333333333333337</v>
      </c>
      <c r="E842" s="1">
        <f t="shared" si="78"/>
        <v>44597.583333333336</v>
      </c>
      <c r="F842" s="3" t="str">
        <f t="shared" si="79"/>
        <v>Feb,2022</v>
      </c>
      <c r="G842">
        <f t="shared" si="80"/>
        <v>2022</v>
      </c>
      <c r="H842" t="str">
        <f t="shared" si="81"/>
        <v>Sat</v>
      </c>
      <c r="I842">
        <f t="shared" si="82"/>
        <v>14</v>
      </c>
      <c r="J842" t="str">
        <f t="shared" si="83"/>
        <v>NO</v>
      </c>
      <c r="K842" cm="1">
        <f t="array" ref="K842">_xlfn.XLOOKUP(Table10[[#This Row],[Severity_Level]],{"MINOR","MODERATE","SEVERE","FATAL"},{1,2,3,5})</f>
        <v>1</v>
      </c>
    </row>
    <row r="843" spans="1:11" x14ac:dyDescent="0.3">
      <c r="A843">
        <v>2</v>
      </c>
      <c r="B843" t="s">
        <v>16</v>
      </c>
      <c r="C843" s="1">
        <v>44597</v>
      </c>
      <c r="D843" s="2">
        <v>0.58402777777777781</v>
      </c>
      <c r="E843" s="1">
        <f t="shared" si="78"/>
        <v>44597.584027777775</v>
      </c>
      <c r="F843" s="3" t="str">
        <f t="shared" si="79"/>
        <v>Feb,2022</v>
      </c>
      <c r="G843">
        <f t="shared" si="80"/>
        <v>2022</v>
      </c>
      <c r="H843" t="str">
        <f t="shared" si="81"/>
        <v>Sat</v>
      </c>
      <c r="I843">
        <f t="shared" si="82"/>
        <v>14</v>
      </c>
      <c r="J843" t="str">
        <f t="shared" si="83"/>
        <v>NO</v>
      </c>
      <c r="K843" cm="1">
        <f t="array" ref="K843">_xlfn.XLOOKUP(Table10[[#This Row],[Severity_Level]],{"MINOR","MODERATE","SEVERE","FATAL"},{1,2,3,5})</f>
        <v>1</v>
      </c>
    </row>
    <row r="844" spans="1:11" x14ac:dyDescent="0.3">
      <c r="A844">
        <v>3</v>
      </c>
      <c r="B844" t="s">
        <v>27</v>
      </c>
      <c r="C844" s="1">
        <v>44597</v>
      </c>
      <c r="D844" s="2">
        <v>0.58472222222222225</v>
      </c>
      <c r="E844" s="1">
        <f t="shared" si="78"/>
        <v>44597.584722222222</v>
      </c>
      <c r="F844" s="3" t="str">
        <f t="shared" si="79"/>
        <v>Feb,2022</v>
      </c>
      <c r="G844">
        <f t="shared" si="80"/>
        <v>2022</v>
      </c>
      <c r="H844" t="str">
        <f t="shared" si="81"/>
        <v>Sat</v>
      </c>
      <c r="I844">
        <f t="shared" si="82"/>
        <v>14</v>
      </c>
      <c r="J844" t="str">
        <f t="shared" si="83"/>
        <v>NO</v>
      </c>
      <c r="K844" cm="1">
        <f t="array" ref="K844">_xlfn.XLOOKUP(Table10[[#This Row],[Severity_Level]],{"MINOR","MODERATE","SEVERE","FATAL"},{1,2,3,5})</f>
        <v>3</v>
      </c>
    </row>
    <row r="845" spans="1:11" x14ac:dyDescent="0.3">
      <c r="A845">
        <v>3</v>
      </c>
      <c r="B845" t="s">
        <v>27</v>
      </c>
      <c r="C845" s="1">
        <v>44597</v>
      </c>
      <c r="D845" s="2">
        <v>0.5854166666666667</v>
      </c>
      <c r="E845" s="1">
        <f t="shared" si="78"/>
        <v>44597.585416666669</v>
      </c>
      <c r="F845" s="3" t="str">
        <f t="shared" si="79"/>
        <v>Feb,2022</v>
      </c>
      <c r="G845">
        <f t="shared" si="80"/>
        <v>2022</v>
      </c>
      <c r="H845" t="str">
        <f t="shared" si="81"/>
        <v>Sat</v>
      </c>
      <c r="I845">
        <f t="shared" si="82"/>
        <v>14</v>
      </c>
      <c r="J845" t="str">
        <f t="shared" si="83"/>
        <v>NO</v>
      </c>
      <c r="K845" cm="1">
        <f t="array" ref="K845">_xlfn.XLOOKUP(Table10[[#This Row],[Severity_Level]],{"MINOR","MODERATE","SEVERE","FATAL"},{1,2,3,5})</f>
        <v>3</v>
      </c>
    </row>
    <row r="846" spans="1:11" x14ac:dyDescent="0.3">
      <c r="A846">
        <v>4</v>
      </c>
      <c r="B846" t="s">
        <v>16</v>
      </c>
      <c r="C846" s="1">
        <v>44597</v>
      </c>
      <c r="D846" s="2">
        <v>0.58611111111111114</v>
      </c>
      <c r="E846" s="1">
        <f t="shared" si="78"/>
        <v>44597.586111111108</v>
      </c>
      <c r="F846" s="3" t="str">
        <f t="shared" si="79"/>
        <v>Feb,2022</v>
      </c>
      <c r="G846">
        <f t="shared" si="80"/>
        <v>2022</v>
      </c>
      <c r="H846" t="str">
        <f t="shared" si="81"/>
        <v>Sat</v>
      </c>
      <c r="I846">
        <f t="shared" si="82"/>
        <v>14</v>
      </c>
      <c r="J846" t="str">
        <f t="shared" si="83"/>
        <v>NO</v>
      </c>
      <c r="K846" cm="1">
        <f t="array" ref="K846">_xlfn.XLOOKUP(Table10[[#This Row],[Severity_Level]],{"MINOR","MODERATE","SEVERE","FATAL"},{1,2,3,5})</f>
        <v>1</v>
      </c>
    </row>
    <row r="847" spans="1:11" x14ac:dyDescent="0.3">
      <c r="A847">
        <v>1</v>
      </c>
      <c r="B847" t="s">
        <v>27</v>
      </c>
      <c r="C847" s="1">
        <v>44597</v>
      </c>
      <c r="D847" s="2">
        <v>0.58680555555555558</v>
      </c>
      <c r="E847" s="1">
        <f t="shared" si="78"/>
        <v>44597.586805555555</v>
      </c>
      <c r="F847" s="3" t="str">
        <f t="shared" si="79"/>
        <v>Feb,2022</v>
      </c>
      <c r="G847">
        <f t="shared" si="80"/>
        <v>2022</v>
      </c>
      <c r="H847" t="str">
        <f t="shared" si="81"/>
        <v>Sat</v>
      </c>
      <c r="I847">
        <f t="shared" si="82"/>
        <v>14</v>
      </c>
      <c r="J847" t="str">
        <f t="shared" si="83"/>
        <v>NO</v>
      </c>
      <c r="K847" cm="1">
        <f t="array" ref="K847">_xlfn.XLOOKUP(Table10[[#This Row],[Severity_Level]],{"MINOR","MODERATE","SEVERE","FATAL"},{1,2,3,5})</f>
        <v>3</v>
      </c>
    </row>
    <row r="848" spans="1:11" x14ac:dyDescent="0.3">
      <c r="A848">
        <v>4</v>
      </c>
      <c r="B848" t="s">
        <v>40</v>
      </c>
      <c r="C848" s="1">
        <v>44597</v>
      </c>
      <c r="D848" s="2">
        <v>0.58750000000000002</v>
      </c>
      <c r="E848" s="1">
        <f t="shared" si="78"/>
        <v>44597.587500000001</v>
      </c>
      <c r="F848" s="3" t="str">
        <f t="shared" si="79"/>
        <v>Feb,2022</v>
      </c>
      <c r="G848">
        <f t="shared" si="80"/>
        <v>2022</v>
      </c>
      <c r="H848" t="str">
        <f t="shared" si="81"/>
        <v>Sat</v>
      </c>
      <c r="I848">
        <f t="shared" si="82"/>
        <v>14</v>
      </c>
      <c r="J848" t="str">
        <f t="shared" si="83"/>
        <v>NO</v>
      </c>
      <c r="K848" cm="1">
        <f t="array" ref="K848">_xlfn.XLOOKUP(Table10[[#This Row],[Severity_Level]],{"MINOR","MODERATE","SEVERE","FATAL"},{1,2,3,5})</f>
        <v>5</v>
      </c>
    </row>
    <row r="849" spans="1:11" x14ac:dyDescent="0.3">
      <c r="A849">
        <v>4</v>
      </c>
      <c r="B849" t="s">
        <v>32</v>
      </c>
      <c r="C849" s="1">
        <v>44597</v>
      </c>
      <c r="D849" s="2">
        <v>0.58819444444444446</v>
      </c>
      <c r="E849" s="1">
        <f t="shared" si="78"/>
        <v>44597.588194444441</v>
      </c>
      <c r="F849" s="3" t="str">
        <f t="shared" si="79"/>
        <v>Feb,2022</v>
      </c>
      <c r="G849">
        <f t="shared" si="80"/>
        <v>2022</v>
      </c>
      <c r="H849" t="str">
        <f t="shared" si="81"/>
        <v>Sat</v>
      </c>
      <c r="I849">
        <f t="shared" si="82"/>
        <v>14</v>
      </c>
      <c r="J849" t="str">
        <f t="shared" si="83"/>
        <v>NO</v>
      </c>
      <c r="K849" cm="1">
        <f t="array" ref="K849">_xlfn.XLOOKUP(Table10[[#This Row],[Severity_Level]],{"MINOR","MODERATE","SEVERE","FATAL"},{1,2,3,5})</f>
        <v>2</v>
      </c>
    </row>
    <row r="850" spans="1:11" x14ac:dyDescent="0.3">
      <c r="A850">
        <v>2</v>
      </c>
      <c r="B850" t="s">
        <v>16</v>
      </c>
      <c r="C850" s="1">
        <v>44597</v>
      </c>
      <c r="D850" s="2">
        <v>0.58888888888888891</v>
      </c>
      <c r="E850" s="1">
        <f t="shared" si="78"/>
        <v>44597.588888888888</v>
      </c>
      <c r="F850" s="3" t="str">
        <f t="shared" si="79"/>
        <v>Feb,2022</v>
      </c>
      <c r="G850">
        <f t="shared" si="80"/>
        <v>2022</v>
      </c>
      <c r="H850" t="str">
        <f t="shared" si="81"/>
        <v>Sat</v>
      </c>
      <c r="I850">
        <f t="shared" si="82"/>
        <v>14</v>
      </c>
      <c r="J850" t="str">
        <f t="shared" si="83"/>
        <v>NO</v>
      </c>
      <c r="K850" cm="1">
        <f t="array" ref="K850">_xlfn.XLOOKUP(Table10[[#This Row],[Severity_Level]],{"MINOR","MODERATE","SEVERE","FATAL"},{1,2,3,5})</f>
        <v>1</v>
      </c>
    </row>
    <row r="851" spans="1:11" x14ac:dyDescent="0.3">
      <c r="A851">
        <v>1</v>
      </c>
      <c r="B851" t="s">
        <v>16</v>
      </c>
      <c r="C851" s="1">
        <v>44597</v>
      </c>
      <c r="D851" s="2">
        <v>0.58958333333333335</v>
      </c>
      <c r="E851" s="1">
        <f t="shared" si="78"/>
        <v>44597.589583333334</v>
      </c>
      <c r="F851" s="3" t="str">
        <f t="shared" si="79"/>
        <v>Feb,2022</v>
      </c>
      <c r="G851">
        <f t="shared" si="80"/>
        <v>2022</v>
      </c>
      <c r="H851" t="str">
        <f t="shared" si="81"/>
        <v>Sat</v>
      </c>
      <c r="I851">
        <f t="shared" si="82"/>
        <v>14</v>
      </c>
      <c r="J851" t="str">
        <f t="shared" si="83"/>
        <v>NO</v>
      </c>
      <c r="K851" cm="1">
        <f t="array" ref="K851">_xlfn.XLOOKUP(Table10[[#This Row],[Severity_Level]],{"MINOR","MODERATE","SEVERE","FATAL"},{1,2,3,5})</f>
        <v>1</v>
      </c>
    </row>
    <row r="852" spans="1:11" x14ac:dyDescent="0.3">
      <c r="A852">
        <v>2</v>
      </c>
      <c r="B852" t="s">
        <v>27</v>
      </c>
      <c r="C852" s="1">
        <v>44597</v>
      </c>
      <c r="D852" s="2">
        <v>0.59027777777777779</v>
      </c>
      <c r="E852" s="1">
        <f t="shared" si="78"/>
        <v>44597.590277777781</v>
      </c>
      <c r="F852" s="3" t="str">
        <f t="shared" si="79"/>
        <v>Feb,2022</v>
      </c>
      <c r="G852">
        <f t="shared" si="80"/>
        <v>2022</v>
      </c>
      <c r="H852" t="str">
        <f t="shared" si="81"/>
        <v>Sat</v>
      </c>
      <c r="I852">
        <f t="shared" si="82"/>
        <v>14</v>
      </c>
      <c r="J852" t="str">
        <f t="shared" si="83"/>
        <v>NO</v>
      </c>
      <c r="K852" cm="1">
        <f t="array" ref="K852">_xlfn.XLOOKUP(Table10[[#This Row],[Severity_Level]],{"MINOR","MODERATE","SEVERE","FATAL"},{1,2,3,5})</f>
        <v>3</v>
      </c>
    </row>
    <row r="853" spans="1:11" x14ac:dyDescent="0.3">
      <c r="A853">
        <v>2</v>
      </c>
      <c r="B853" t="s">
        <v>40</v>
      </c>
      <c r="C853" s="1">
        <v>44597</v>
      </c>
      <c r="D853" s="2">
        <v>0.59097222222222223</v>
      </c>
      <c r="E853" s="1">
        <f t="shared" si="78"/>
        <v>44597.59097222222</v>
      </c>
      <c r="F853" s="3" t="str">
        <f t="shared" si="79"/>
        <v>Feb,2022</v>
      </c>
      <c r="G853">
        <f t="shared" si="80"/>
        <v>2022</v>
      </c>
      <c r="H853" t="str">
        <f t="shared" si="81"/>
        <v>Sat</v>
      </c>
      <c r="I853">
        <f t="shared" si="82"/>
        <v>14</v>
      </c>
      <c r="J853" t="str">
        <f t="shared" si="83"/>
        <v>NO</v>
      </c>
      <c r="K853" cm="1">
        <f t="array" ref="K853">_xlfn.XLOOKUP(Table10[[#This Row],[Severity_Level]],{"MINOR","MODERATE","SEVERE","FATAL"},{1,2,3,5})</f>
        <v>5</v>
      </c>
    </row>
    <row r="854" spans="1:11" x14ac:dyDescent="0.3">
      <c r="A854">
        <v>1</v>
      </c>
      <c r="B854" t="s">
        <v>16</v>
      </c>
      <c r="C854" s="1">
        <v>44597</v>
      </c>
      <c r="D854" s="2">
        <v>0.59166666666666667</v>
      </c>
      <c r="E854" s="1">
        <f t="shared" si="78"/>
        <v>44597.591666666667</v>
      </c>
      <c r="F854" s="3" t="str">
        <f t="shared" si="79"/>
        <v>Feb,2022</v>
      </c>
      <c r="G854">
        <f t="shared" si="80"/>
        <v>2022</v>
      </c>
      <c r="H854" t="str">
        <f t="shared" si="81"/>
        <v>Sat</v>
      </c>
      <c r="I854">
        <f t="shared" si="82"/>
        <v>14</v>
      </c>
      <c r="J854" t="str">
        <f t="shared" si="83"/>
        <v>NO</v>
      </c>
      <c r="K854" cm="1">
        <f t="array" ref="K854">_xlfn.XLOOKUP(Table10[[#This Row],[Severity_Level]],{"MINOR","MODERATE","SEVERE","FATAL"},{1,2,3,5})</f>
        <v>1</v>
      </c>
    </row>
    <row r="855" spans="1:11" x14ac:dyDescent="0.3">
      <c r="A855">
        <v>3</v>
      </c>
      <c r="B855" t="s">
        <v>27</v>
      </c>
      <c r="C855" s="1">
        <v>44597</v>
      </c>
      <c r="D855" s="2">
        <v>0.59236111111111112</v>
      </c>
      <c r="E855" s="1">
        <f t="shared" si="78"/>
        <v>44597.592361111114</v>
      </c>
      <c r="F855" s="3" t="str">
        <f t="shared" si="79"/>
        <v>Feb,2022</v>
      </c>
      <c r="G855">
        <f t="shared" si="80"/>
        <v>2022</v>
      </c>
      <c r="H855" t="str">
        <f t="shared" si="81"/>
        <v>Sat</v>
      </c>
      <c r="I855">
        <f t="shared" si="82"/>
        <v>14</v>
      </c>
      <c r="J855" t="str">
        <f t="shared" si="83"/>
        <v>NO</v>
      </c>
      <c r="K855" cm="1">
        <f t="array" ref="K855">_xlfn.XLOOKUP(Table10[[#This Row],[Severity_Level]],{"MINOR","MODERATE","SEVERE","FATAL"},{1,2,3,5})</f>
        <v>3</v>
      </c>
    </row>
    <row r="856" spans="1:11" x14ac:dyDescent="0.3">
      <c r="A856">
        <v>3</v>
      </c>
      <c r="B856" t="s">
        <v>27</v>
      </c>
      <c r="C856" s="1">
        <v>44597</v>
      </c>
      <c r="D856" s="2">
        <v>0.59305555555555556</v>
      </c>
      <c r="E856" s="1">
        <f t="shared" si="78"/>
        <v>44597.593055555553</v>
      </c>
      <c r="F856" s="3" t="str">
        <f t="shared" si="79"/>
        <v>Feb,2022</v>
      </c>
      <c r="G856">
        <f t="shared" si="80"/>
        <v>2022</v>
      </c>
      <c r="H856" t="str">
        <f t="shared" si="81"/>
        <v>Sat</v>
      </c>
      <c r="I856">
        <f t="shared" si="82"/>
        <v>14</v>
      </c>
      <c r="J856" t="str">
        <f t="shared" si="83"/>
        <v>NO</v>
      </c>
      <c r="K856" cm="1">
        <f t="array" ref="K856">_xlfn.XLOOKUP(Table10[[#This Row],[Severity_Level]],{"MINOR","MODERATE","SEVERE","FATAL"},{1,2,3,5})</f>
        <v>3</v>
      </c>
    </row>
    <row r="857" spans="1:11" x14ac:dyDescent="0.3">
      <c r="A857">
        <v>3</v>
      </c>
      <c r="B857" t="s">
        <v>32</v>
      </c>
      <c r="C857" s="1">
        <v>44597</v>
      </c>
      <c r="D857" s="2">
        <v>0.59375</v>
      </c>
      <c r="E857" s="1">
        <f t="shared" si="78"/>
        <v>44597.59375</v>
      </c>
      <c r="F857" s="3" t="str">
        <f t="shared" si="79"/>
        <v>Feb,2022</v>
      </c>
      <c r="G857">
        <f t="shared" si="80"/>
        <v>2022</v>
      </c>
      <c r="H857" t="str">
        <f t="shared" si="81"/>
        <v>Sat</v>
      </c>
      <c r="I857">
        <f t="shared" si="82"/>
        <v>14</v>
      </c>
      <c r="J857" t="str">
        <f t="shared" si="83"/>
        <v>NO</v>
      </c>
      <c r="K857" cm="1">
        <f t="array" ref="K857">_xlfn.XLOOKUP(Table10[[#This Row],[Severity_Level]],{"MINOR","MODERATE","SEVERE","FATAL"},{1,2,3,5})</f>
        <v>2</v>
      </c>
    </row>
    <row r="858" spans="1:11" x14ac:dyDescent="0.3">
      <c r="A858">
        <v>1</v>
      </c>
      <c r="B858" t="s">
        <v>40</v>
      </c>
      <c r="C858" s="1">
        <v>44597</v>
      </c>
      <c r="D858" s="2">
        <v>0.59444444444444444</v>
      </c>
      <c r="E858" s="1">
        <f t="shared" si="78"/>
        <v>44597.594444444447</v>
      </c>
      <c r="F858" s="3" t="str">
        <f t="shared" si="79"/>
        <v>Feb,2022</v>
      </c>
      <c r="G858">
        <f t="shared" si="80"/>
        <v>2022</v>
      </c>
      <c r="H858" t="str">
        <f t="shared" si="81"/>
        <v>Sat</v>
      </c>
      <c r="I858">
        <f t="shared" si="82"/>
        <v>14</v>
      </c>
      <c r="J858" t="str">
        <f t="shared" si="83"/>
        <v>NO</v>
      </c>
      <c r="K858" cm="1">
        <f t="array" ref="K858">_xlfn.XLOOKUP(Table10[[#This Row],[Severity_Level]],{"MINOR","MODERATE","SEVERE","FATAL"},{1,2,3,5})</f>
        <v>5</v>
      </c>
    </row>
    <row r="859" spans="1:11" x14ac:dyDescent="0.3">
      <c r="A859">
        <v>3</v>
      </c>
      <c r="B859" t="s">
        <v>16</v>
      </c>
      <c r="C859" s="1">
        <v>44597</v>
      </c>
      <c r="D859" s="2">
        <v>0.59513888888888888</v>
      </c>
      <c r="E859" s="1">
        <f t="shared" si="78"/>
        <v>44597.595138888886</v>
      </c>
      <c r="F859" s="3" t="str">
        <f t="shared" si="79"/>
        <v>Feb,2022</v>
      </c>
      <c r="G859">
        <f t="shared" si="80"/>
        <v>2022</v>
      </c>
      <c r="H859" t="str">
        <f t="shared" si="81"/>
        <v>Sat</v>
      </c>
      <c r="I859">
        <f t="shared" si="82"/>
        <v>14</v>
      </c>
      <c r="J859" t="str">
        <f t="shared" si="83"/>
        <v>NO</v>
      </c>
      <c r="K859" cm="1">
        <f t="array" ref="K859">_xlfn.XLOOKUP(Table10[[#This Row],[Severity_Level]],{"MINOR","MODERATE","SEVERE","FATAL"},{1,2,3,5})</f>
        <v>1</v>
      </c>
    </row>
    <row r="860" spans="1:11" x14ac:dyDescent="0.3">
      <c r="A860">
        <v>4</v>
      </c>
      <c r="B860" t="s">
        <v>40</v>
      </c>
      <c r="C860" s="1">
        <v>44597</v>
      </c>
      <c r="D860" s="2">
        <v>0.59583333333333333</v>
      </c>
      <c r="E860" s="1">
        <f t="shared" si="78"/>
        <v>44597.595833333333</v>
      </c>
      <c r="F860" s="3" t="str">
        <f t="shared" si="79"/>
        <v>Feb,2022</v>
      </c>
      <c r="G860">
        <f t="shared" si="80"/>
        <v>2022</v>
      </c>
      <c r="H860" t="str">
        <f t="shared" si="81"/>
        <v>Sat</v>
      </c>
      <c r="I860">
        <f t="shared" si="82"/>
        <v>14</v>
      </c>
      <c r="J860" t="str">
        <f t="shared" si="83"/>
        <v>NO</v>
      </c>
      <c r="K860" cm="1">
        <f t="array" ref="K860">_xlfn.XLOOKUP(Table10[[#This Row],[Severity_Level]],{"MINOR","MODERATE","SEVERE","FATAL"},{1,2,3,5})</f>
        <v>5</v>
      </c>
    </row>
    <row r="861" spans="1:11" x14ac:dyDescent="0.3">
      <c r="A861">
        <v>1</v>
      </c>
      <c r="B861" t="s">
        <v>27</v>
      </c>
      <c r="C861" s="1">
        <v>44597</v>
      </c>
      <c r="D861" s="2">
        <v>0.59652777777777777</v>
      </c>
      <c r="E861" s="1">
        <f t="shared" si="78"/>
        <v>44597.59652777778</v>
      </c>
      <c r="F861" s="3" t="str">
        <f t="shared" si="79"/>
        <v>Feb,2022</v>
      </c>
      <c r="G861">
        <f t="shared" si="80"/>
        <v>2022</v>
      </c>
      <c r="H861" t="str">
        <f t="shared" si="81"/>
        <v>Sat</v>
      </c>
      <c r="I861">
        <f t="shared" si="82"/>
        <v>14</v>
      </c>
      <c r="J861" t="str">
        <f t="shared" si="83"/>
        <v>NO</v>
      </c>
      <c r="K861" cm="1">
        <f t="array" ref="K861">_xlfn.XLOOKUP(Table10[[#This Row],[Severity_Level]],{"MINOR","MODERATE","SEVERE","FATAL"},{1,2,3,5})</f>
        <v>3</v>
      </c>
    </row>
    <row r="862" spans="1:11" x14ac:dyDescent="0.3">
      <c r="A862">
        <v>3</v>
      </c>
      <c r="B862" t="s">
        <v>27</v>
      </c>
      <c r="C862" s="1">
        <v>44597</v>
      </c>
      <c r="D862" s="2">
        <v>0.59722222222222221</v>
      </c>
      <c r="E862" s="1">
        <f t="shared" si="78"/>
        <v>44597.597222222219</v>
      </c>
      <c r="F862" s="3" t="str">
        <f t="shared" si="79"/>
        <v>Feb,2022</v>
      </c>
      <c r="G862">
        <f t="shared" si="80"/>
        <v>2022</v>
      </c>
      <c r="H862" t="str">
        <f t="shared" si="81"/>
        <v>Sat</v>
      </c>
      <c r="I862">
        <f t="shared" si="82"/>
        <v>14</v>
      </c>
      <c r="J862" t="str">
        <f t="shared" si="83"/>
        <v>NO</v>
      </c>
      <c r="K862" cm="1">
        <f t="array" ref="K862">_xlfn.XLOOKUP(Table10[[#This Row],[Severity_Level]],{"MINOR","MODERATE","SEVERE","FATAL"},{1,2,3,5})</f>
        <v>3</v>
      </c>
    </row>
    <row r="863" spans="1:11" x14ac:dyDescent="0.3">
      <c r="A863">
        <v>2</v>
      </c>
      <c r="B863" t="s">
        <v>40</v>
      </c>
      <c r="C863" s="1">
        <v>44597</v>
      </c>
      <c r="D863" s="2">
        <v>0.59791666666666665</v>
      </c>
      <c r="E863" s="1">
        <f t="shared" si="78"/>
        <v>44597.597916666666</v>
      </c>
      <c r="F863" s="3" t="str">
        <f t="shared" si="79"/>
        <v>Feb,2022</v>
      </c>
      <c r="G863">
        <f t="shared" si="80"/>
        <v>2022</v>
      </c>
      <c r="H863" t="str">
        <f t="shared" si="81"/>
        <v>Sat</v>
      </c>
      <c r="I863">
        <f t="shared" si="82"/>
        <v>14</v>
      </c>
      <c r="J863" t="str">
        <f t="shared" si="83"/>
        <v>NO</v>
      </c>
      <c r="K863" cm="1">
        <f t="array" ref="K863">_xlfn.XLOOKUP(Table10[[#This Row],[Severity_Level]],{"MINOR","MODERATE","SEVERE","FATAL"},{1,2,3,5})</f>
        <v>5</v>
      </c>
    </row>
    <row r="864" spans="1:11" x14ac:dyDescent="0.3">
      <c r="A864">
        <v>1</v>
      </c>
      <c r="B864" t="s">
        <v>40</v>
      </c>
      <c r="C864" s="1">
        <v>44597</v>
      </c>
      <c r="D864" s="2">
        <v>0.59861111111111109</v>
      </c>
      <c r="E864" s="1">
        <f t="shared" si="78"/>
        <v>44597.598611111112</v>
      </c>
      <c r="F864" s="3" t="str">
        <f t="shared" si="79"/>
        <v>Feb,2022</v>
      </c>
      <c r="G864">
        <f t="shared" si="80"/>
        <v>2022</v>
      </c>
      <c r="H864" t="str">
        <f t="shared" si="81"/>
        <v>Sat</v>
      </c>
      <c r="I864">
        <f t="shared" si="82"/>
        <v>14</v>
      </c>
      <c r="J864" t="str">
        <f t="shared" si="83"/>
        <v>NO</v>
      </c>
      <c r="K864" cm="1">
        <f t="array" ref="K864">_xlfn.XLOOKUP(Table10[[#This Row],[Severity_Level]],{"MINOR","MODERATE","SEVERE","FATAL"},{1,2,3,5})</f>
        <v>5</v>
      </c>
    </row>
    <row r="865" spans="1:11" x14ac:dyDescent="0.3">
      <c r="A865">
        <v>5</v>
      </c>
      <c r="B865" t="s">
        <v>16</v>
      </c>
      <c r="C865" s="1">
        <v>44597</v>
      </c>
      <c r="D865" s="2">
        <v>0.59930555555555554</v>
      </c>
      <c r="E865" s="1">
        <f t="shared" si="78"/>
        <v>44597.599305555559</v>
      </c>
      <c r="F865" s="3" t="str">
        <f t="shared" si="79"/>
        <v>Feb,2022</v>
      </c>
      <c r="G865">
        <f t="shared" si="80"/>
        <v>2022</v>
      </c>
      <c r="H865" t="str">
        <f t="shared" si="81"/>
        <v>Sat</v>
      </c>
      <c r="I865">
        <f t="shared" si="82"/>
        <v>14</v>
      </c>
      <c r="J865" t="str">
        <f t="shared" si="83"/>
        <v>NO</v>
      </c>
      <c r="K865" cm="1">
        <f t="array" ref="K865">_xlfn.XLOOKUP(Table10[[#This Row],[Severity_Level]],{"MINOR","MODERATE","SEVERE","FATAL"},{1,2,3,5})</f>
        <v>1</v>
      </c>
    </row>
    <row r="866" spans="1:11" x14ac:dyDescent="0.3">
      <c r="A866">
        <v>4</v>
      </c>
      <c r="B866" t="s">
        <v>16</v>
      </c>
      <c r="C866" s="1">
        <v>44598</v>
      </c>
      <c r="D866" s="2">
        <v>0.6</v>
      </c>
      <c r="E866" s="1">
        <f t="shared" si="78"/>
        <v>44598.6</v>
      </c>
      <c r="F866" s="3" t="str">
        <f t="shared" si="79"/>
        <v>Feb,2022</v>
      </c>
      <c r="G866">
        <f t="shared" si="80"/>
        <v>2022</v>
      </c>
      <c r="H866" t="str">
        <f t="shared" si="81"/>
        <v>Sun</v>
      </c>
      <c r="I866">
        <f t="shared" si="82"/>
        <v>14</v>
      </c>
      <c r="J866" t="str">
        <f t="shared" si="83"/>
        <v>NO</v>
      </c>
      <c r="K866" cm="1">
        <f t="array" ref="K866">_xlfn.XLOOKUP(Table10[[#This Row],[Severity_Level]],{"MINOR","MODERATE","SEVERE","FATAL"},{1,2,3,5})</f>
        <v>1</v>
      </c>
    </row>
    <row r="867" spans="1:11" x14ac:dyDescent="0.3">
      <c r="A867">
        <v>5</v>
      </c>
      <c r="B867" t="s">
        <v>16</v>
      </c>
      <c r="C867" s="1">
        <v>44598</v>
      </c>
      <c r="D867" s="2">
        <v>0.60069444444444442</v>
      </c>
      <c r="E867" s="1">
        <f t="shared" si="78"/>
        <v>44598.600694444445</v>
      </c>
      <c r="F867" s="3" t="str">
        <f t="shared" si="79"/>
        <v>Feb,2022</v>
      </c>
      <c r="G867">
        <f t="shared" si="80"/>
        <v>2022</v>
      </c>
      <c r="H867" t="str">
        <f t="shared" si="81"/>
        <v>Sun</v>
      </c>
      <c r="I867">
        <f t="shared" si="82"/>
        <v>14</v>
      </c>
      <c r="J867" t="str">
        <f t="shared" si="83"/>
        <v>NO</v>
      </c>
      <c r="K867" cm="1">
        <f t="array" ref="K867">_xlfn.XLOOKUP(Table10[[#This Row],[Severity_Level]],{"MINOR","MODERATE","SEVERE","FATAL"},{1,2,3,5})</f>
        <v>1</v>
      </c>
    </row>
    <row r="868" spans="1:11" x14ac:dyDescent="0.3">
      <c r="A868">
        <v>5</v>
      </c>
      <c r="B868" t="s">
        <v>16</v>
      </c>
      <c r="C868" s="1">
        <v>44598</v>
      </c>
      <c r="D868" s="2">
        <v>0.60138888888888886</v>
      </c>
      <c r="E868" s="1">
        <f t="shared" si="78"/>
        <v>44598.601388888892</v>
      </c>
      <c r="F868" s="3" t="str">
        <f t="shared" si="79"/>
        <v>Feb,2022</v>
      </c>
      <c r="G868">
        <f t="shared" si="80"/>
        <v>2022</v>
      </c>
      <c r="H868" t="str">
        <f t="shared" si="81"/>
        <v>Sun</v>
      </c>
      <c r="I868">
        <f t="shared" si="82"/>
        <v>14</v>
      </c>
      <c r="J868" t="str">
        <f t="shared" si="83"/>
        <v>NO</v>
      </c>
      <c r="K868" cm="1">
        <f t="array" ref="K868">_xlfn.XLOOKUP(Table10[[#This Row],[Severity_Level]],{"MINOR","MODERATE","SEVERE","FATAL"},{1,2,3,5})</f>
        <v>1</v>
      </c>
    </row>
    <row r="869" spans="1:11" x14ac:dyDescent="0.3">
      <c r="A869">
        <v>2</v>
      </c>
      <c r="B869" t="s">
        <v>40</v>
      </c>
      <c r="C869" s="1">
        <v>44598</v>
      </c>
      <c r="D869" s="2">
        <v>0.6020833333333333</v>
      </c>
      <c r="E869" s="1">
        <f t="shared" si="78"/>
        <v>44598.602083333331</v>
      </c>
      <c r="F869" s="3" t="str">
        <f t="shared" si="79"/>
        <v>Feb,2022</v>
      </c>
      <c r="G869">
        <f t="shared" si="80"/>
        <v>2022</v>
      </c>
      <c r="H869" t="str">
        <f t="shared" si="81"/>
        <v>Sun</v>
      </c>
      <c r="I869">
        <f t="shared" si="82"/>
        <v>14</v>
      </c>
      <c r="J869" t="str">
        <f t="shared" si="83"/>
        <v>NO</v>
      </c>
      <c r="K869" cm="1">
        <f t="array" ref="K869">_xlfn.XLOOKUP(Table10[[#This Row],[Severity_Level]],{"MINOR","MODERATE","SEVERE","FATAL"},{1,2,3,5})</f>
        <v>5</v>
      </c>
    </row>
    <row r="870" spans="1:11" x14ac:dyDescent="0.3">
      <c r="A870">
        <v>5</v>
      </c>
      <c r="B870" t="s">
        <v>40</v>
      </c>
      <c r="C870" s="1">
        <v>44598</v>
      </c>
      <c r="D870" s="2">
        <v>0.60277777777777775</v>
      </c>
      <c r="E870" s="1">
        <f t="shared" si="78"/>
        <v>44598.602777777778</v>
      </c>
      <c r="F870" s="3" t="str">
        <f t="shared" si="79"/>
        <v>Feb,2022</v>
      </c>
      <c r="G870">
        <f t="shared" si="80"/>
        <v>2022</v>
      </c>
      <c r="H870" t="str">
        <f t="shared" si="81"/>
        <v>Sun</v>
      </c>
      <c r="I870">
        <f t="shared" si="82"/>
        <v>14</v>
      </c>
      <c r="J870" t="str">
        <f t="shared" si="83"/>
        <v>NO</v>
      </c>
      <c r="K870" cm="1">
        <f t="array" ref="K870">_xlfn.XLOOKUP(Table10[[#This Row],[Severity_Level]],{"MINOR","MODERATE","SEVERE","FATAL"},{1,2,3,5})</f>
        <v>5</v>
      </c>
    </row>
    <row r="871" spans="1:11" x14ac:dyDescent="0.3">
      <c r="A871">
        <v>3</v>
      </c>
      <c r="B871" t="s">
        <v>40</v>
      </c>
      <c r="C871" s="1">
        <v>44598</v>
      </c>
      <c r="D871" s="2">
        <v>0.60347222222222219</v>
      </c>
      <c r="E871" s="1">
        <f t="shared" si="78"/>
        <v>44598.603472222225</v>
      </c>
      <c r="F871" s="3" t="str">
        <f t="shared" si="79"/>
        <v>Feb,2022</v>
      </c>
      <c r="G871">
        <f t="shared" si="80"/>
        <v>2022</v>
      </c>
      <c r="H871" t="str">
        <f t="shared" si="81"/>
        <v>Sun</v>
      </c>
      <c r="I871">
        <f t="shared" si="82"/>
        <v>14</v>
      </c>
      <c r="J871" t="str">
        <f t="shared" si="83"/>
        <v>NO</v>
      </c>
      <c r="K871" cm="1">
        <f t="array" ref="K871">_xlfn.XLOOKUP(Table10[[#This Row],[Severity_Level]],{"MINOR","MODERATE","SEVERE","FATAL"},{1,2,3,5})</f>
        <v>5</v>
      </c>
    </row>
    <row r="872" spans="1:11" x14ac:dyDescent="0.3">
      <c r="A872">
        <v>3</v>
      </c>
      <c r="B872" t="s">
        <v>27</v>
      </c>
      <c r="C872" s="1">
        <v>44598</v>
      </c>
      <c r="D872" s="2">
        <v>0.60416666666666663</v>
      </c>
      <c r="E872" s="1">
        <f t="shared" si="78"/>
        <v>44598.604166666664</v>
      </c>
      <c r="F872" s="3" t="str">
        <f t="shared" si="79"/>
        <v>Feb,2022</v>
      </c>
      <c r="G872">
        <f t="shared" si="80"/>
        <v>2022</v>
      </c>
      <c r="H872" t="str">
        <f t="shared" si="81"/>
        <v>Sun</v>
      </c>
      <c r="I872">
        <f t="shared" si="82"/>
        <v>14</v>
      </c>
      <c r="J872" t="str">
        <f t="shared" si="83"/>
        <v>NO</v>
      </c>
      <c r="K872" cm="1">
        <f t="array" ref="K872">_xlfn.XLOOKUP(Table10[[#This Row],[Severity_Level]],{"MINOR","MODERATE","SEVERE","FATAL"},{1,2,3,5})</f>
        <v>3</v>
      </c>
    </row>
    <row r="873" spans="1:11" x14ac:dyDescent="0.3">
      <c r="A873">
        <v>3</v>
      </c>
      <c r="B873" t="s">
        <v>40</v>
      </c>
      <c r="C873" s="1">
        <v>44598</v>
      </c>
      <c r="D873" s="2">
        <v>0.60486111111111107</v>
      </c>
      <c r="E873" s="1">
        <f t="shared" si="78"/>
        <v>44598.604861111111</v>
      </c>
      <c r="F873" s="3" t="str">
        <f t="shared" si="79"/>
        <v>Feb,2022</v>
      </c>
      <c r="G873">
        <f t="shared" si="80"/>
        <v>2022</v>
      </c>
      <c r="H873" t="str">
        <f t="shared" si="81"/>
        <v>Sun</v>
      </c>
      <c r="I873">
        <f t="shared" si="82"/>
        <v>14</v>
      </c>
      <c r="J873" t="str">
        <f t="shared" si="83"/>
        <v>NO</v>
      </c>
      <c r="K873" cm="1">
        <f t="array" ref="K873">_xlfn.XLOOKUP(Table10[[#This Row],[Severity_Level]],{"MINOR","MODERATE","SEVERE","FATAL"},{1,2,3,5})</f>
        <v>5</v>
      </c>
    </row>
    <row r="874" spans="1:11" x14ac:dyDescent="0.3">
      <c r="A874">
        <v>1</v>
      </c>
      <c r="B874" t="s">
        <v>27</v>
      </c>
      <c r="C874" s="1">
        <v>44598</v>
      </c>
      <c r="D874" s="2">
        <v>0.60555555555555551</v>
      </c>
      <c r="E874" s="1">
        <f t="shared" si="78"/>
        <v>44598.605555555558</v>
      </c>
      <c r="F874" s="3" t="str">
        <f t="shared" si="79"/>
        <v>Feb,2022</v>
      </c>
      <c r="G874">
        <f t="shared" si="80"/>
        <v>2022</v>
      </c>
      <c r="H874" t="str">
        <f t="shared" si="81"/>
        <v>Sun</v>
      </c>
      <c r="I874">
        <f t="shared" si="82"/>
        <v>14</v>
      </c>
      <c r="J874" t="str">
        <f t="shared" si="83"/>
        <v>NO</v>
      </c>
      <c r="K874" cm="1">
        <f t="array" ref="K874">_xlfn.XLOOKUP(Table10[[#This Row],[Severity_Level]],{"MINOR","MODERATE","SEVERE","FATAL"},{1,2,3,5})</f>
        <v>3</v>
      </c>
    </row>
    <row r="875" spans="1:11" x14ac:dyDescent="0.3">
      <c r="A875">
        <v>3</v>
      </c>
      <c r="B875" t="s">
        <v>27</v>
      </c>
      <c r="C875" s="1">
        <v>44598</v>
      </c>
      <c r="D875" s="2">
        <v>0.60624999999999996</v>
      </c>
      <c r="E875" s="1">
        <f t="shared" si="78"/>
        <v>44598.606249999997</v>
      </c>
      <c r="F875" s="3" t="str">
        <f t="shared" si="79"/>
        <v>Feb,2022</v>
      </c>
      <c r="G875">
        <f t="shared" si="80"/>
        <v>2022</v>
      </c>
      <c r="H875" t="str">
        <f t="shared" si="81"/>
        <v>Sun</v>
      </c>
      <c r="I875">
        <f t="shared" si="82"/>
        <v>14</v>
      </c>
      <c r="J875" t="str">
        <f t="shared" si="83"/>
        <v>NO</v>
      </c>
      <c r="K875" cm="1">
        <f t="array" ref="K875">_xlfn.XLOOKUP(Table10[[#This Row],[Severity_Level]],{"MINOR","MODERATE","SEVERE","FATAL"},{1,2,3,5})</f>
        <v>3</v>
      </c>
    </row>
    <row r="876" spans="1:11" x14ac:dyDescent="0.3">
      <c r="A876">
        <v>3</v>
      </c>
      <c r="B876" t="s">
        <v>27</v>
      </c>
      <c r="C876" s="1">
        <v>44598</v>
      </c>
      <c r="D876" s="2">
        <v>0.6069444444444444</v>
      </c>
      <c r="E876" s="1">
        <f t="shared" si="78"/>
        <v>44598.606944444444</v>
      </c>
      <c r="F876" s="3" t="str">
        <f t="shared" si="79"/>
        <v>Feb,2022</v>
      </c>
      <c r="G876">
        <f t="shared" si="80"/>
        <v>2022</v>
      </c>
      <c r="H876" t="str">
        <f t="shared" si="81"/>
        <v>Sun</v>
      </c>
      <c r="I876">
        <f t="shared" si="82"/>
        <v>14</v>
      </c>
      <c r="J876" t="str">
        <f t="shared" si="83"/>
        <v>NO</v>
      </c>
      <c r="K876" cm="1">
        <f t="array" ref="K876">_xlfn.XLOOKUP(Table10[[#This Row],[Severity_Level]],{"MINOR","MODERATE","SEVERE","FATAL"},{1,2,3,5})</f>
        <v>3</v>
      </c>
    </row>
    <row r="877" spans="1:11" x14ac:dyDescent="0.3">
      <c r="A877">
        <v>5</v>
      </c>
      <c r="B877" t="s">
        <v>40</v>
      </c>
      <c r="C877" s="1">
        <v>44598</v>
      </c>
      <c r="D877" s="2">
        <v>0.60763888888888884</v>
      </c>
      <c r="E877" s="1">
        <f t="shared" si="78"/>
        <v>44598.607638888891</v>
      </c>
      <c r="F877" s="3" t="str">
        <f t="shared" si="79"/>
        <v>Feb,2022</v>
      </c>
      <c r="G877">
        <f t="shared" si="80"/>
        <v>2022</v>
      </c>
      <c r="H877" t="str">
        <f t="shared" si="81"/>
        <v>Sun</v>
      </c>
      <c r="I877">
        <f t="shared" si="82"/>
        <v>14</v>
      </c>
      <c r="J877" t="str">
        <f t="shared" si="83"/>
        <v>NO</v>
      </c>
      <c r="K877" cm="1">
        <f t="array" ref="K877">_xlfn.XLOOKUP(Table10[[#This Row],[Severity_Level]],{"MINOR","MODERATE","SEVERE","FATAL"},{1,2,3,5})</f>
        <v>5</v>
      </c>
    </row>
    <row r="878" spans="1:11" x14ac:dyDescent="0.3">
      <c r="A878">
        <v>5</v>
      </c>
      <c r="B878" t="s">
        <v>27</v>
      </c>
      <c r="C878" s="1">
        <v>44598</v>
      </c>
      <c r="D878" s="2">
        <v>0.60833333333333328</v>
      </c>
      <c r="E878" s="1">
        <f t="shared" si="78"/>
        <v>44598.60833333333</v>
      </c>
      <c r="F878" s="3" t="str">
        <f t="shared" si="79"/>
        <v>Feb,2022</v>
      </c>
      <c r="G878">
        <f t="shared" si="80"/>
        <v>2022</v>
      </c>
      <c r="H878" t="str">
        <f t="shared" si="81"/>
        <v>Sun</v>
      </c>
      <c r="I878">
        <f t="shared" si="82"/>
        <v>14</v>
      </c>
      <c r="J878" t="str">
        <f t="shared" si="83"/>
        <v>NO</v>
      </c>
      <c r="K878" cm="1">
        <f t="array" ref="K878">_xlfn.XLOOKUP(Table10[[#This Row],[Severity_Level]],{"MINOR","MODERATE","SEVERE","FATAL"},{1,2,3,5})</f>
        <v>3</v>
      </c>
    </row>
    <row r="879" spans="1:11" x14ac:dyDescent="0.3">
      <c r="A879">
        <v>2</v>
      </c>
      <c r="B879" t="s">
        <v>40</v>
      </c>
      <c r="C879" s="1">
        <v>44598</v>
      </c>
      <c r="D879" s="2">
        <v>0.60902777777777772</v>
      </c>
      <c r="E879" s="1">
        <f t="shared" si="78"/>
        <v>44598.609027777777</v>
      </c>
      <c r="F879" s="3" t="str">
        <f t="shared" si="79"/>
        <v>Feb,2022</v>
      </c>
      <c r="G879">
        <f t="shared" si="80"/>
        <v>2022</v>
      </c>
      <c r="H879" t="str">
        <f t="shared" si="81"/>
        <v>Sun</v>
      </c>
      <c r="I879">
        <f t="shared" si="82"/>
        <v>14</v>
      </c>
      <c r="J879" t="str">
        <f t="shared" si="83"/>
        <v>NO</v>
      </c>
      <c r="K879" cm="1">
        <f t="array" ref="K879">_xlfn.XLOOKUP(Table10[[#This Row],[Severity_Level]],{"MINOR","MODERATE","SEVERE","FATAL"},{1,2,3,5})</f>
        <v>5</v>
      </c>
    </row>
    <row r="880" spans="1:11" x14ac:dyDescent="0.3">
      <c r="A880">
        <v>1</v>
      </c>
      <c r="B880" t="s">
        <v>32</v>
      </c>
      <c r="C880" s="1">
        <v>44598</v>
      </c>
      <c r="D880" s="2">
        <v>0.60972222222222228</v>
      </c>
      <c r="E880" s="1">
        <f t="shared" si="78"/>
        <v>44598.609722222223</v>
      </c>
      <c r="F880" s="3" t="str">
        <f t="shared" si="79"/>
        <v>Feb,2022</v>
      </c>
      <c r="G880">
        <f t="shared" si="80"/>
        <v>2022</v>
      </c>
      <c r="H880" t="str">
        <f t="shared" si="81"/>
        <v>Sun</v>
      </c>
      <c r="I880">
        <f t="shared" si="82"/>
        <v>14</v>
      </c>
      <c r="J880" t="str">
        <f t="shared" si="83"/>
        <v>NO</v>
      </c>
      <c r="K880" cm="1">
        <f t="array" ref="K880">_xlfn.XLOOKUP(Table10[[#This Row],[Severity_Level]],{"MINOR","MODERATE","SEVERE","FATAL"},{1,2,3,5})</f>
        <v>2</v>
      </c>
    </row>
    <row r="881" spans="1:11" x14ac:dyDescent="0.3">
      <c r="A881">
        <v>1</v>
      </c>
      <c r="B881" t="s">
        <v>40</v>
      </c>
      <c r="C881" s="1">
        <v>44598</v>
      </c>
      <c r="D881" s="2">
        <v>0.61041666666666672</v>
      </c>
      <c r="E881" s="1">
        <f t="shared" si="78"/>
        <v>44598.61041666667</v>
      </c>
      <c r="F881" s="3" t="str">
        <f t="shared" si="79"/>
        <v>Feb,2022</v>
      </c>
      <c r="G881">
        <f t="shared" si="80"/>
        <v>2022</v>
      </c>
      <c r="H881" t="str">
        <f t="shared" si="81"/>
        <v>Sun</v>
      </c>
      <c r="I881">
        <f t="shared" si="82"/>
        <v>14</v>
      </c>
      <c r="J881" t="str">
        <f t="shared" si="83"/>
        <v>NO</v>
      </c>
      <c r="K881" cm="1">
        <f t="array" ref="K881">_xlfn.XLOOKUP(Table10[[#This Row],[Severity_Level]],{"MINOR","MODERATE","SEVERE","FATAL"},{1,2,3,5})</f>
        <v>5</v>
      </c>
    </row>
    <row r="882" spans="1:11" x14ac:dyDescent="0.3">
      <c r="A882">
        <v>3</v>
      </c>
      <c r="B882" t="s">
        <v>32</v>
      </c>
      <c r="C882" s="1">
        <v>44598</v>
      </c>
      <c r="D882" s="2">
        <v>0.61111111111111116</v>
      </c>
      <c r="E882" s="1">
        <f t="shared" si="78"/>
        <v>44598.611111111109</v>
      </c>
      <c r="F882" s="3" t="str">
        <f t="shared" si="79"/>
        <v>Feb,2022</v>
      </c>
      <c r="G882">
        <f t="shared" si="80"/>
        <v>2022</v>
      </c>
      <c r="H882" t="str">
        <f t="shared" si="81"/>
        <v>Sun</v>
      </c>
      <c r="I882">
        <f t="shared" si="82"/>
        <v>14</v>
      </c>
      <c r="J882" t="str">
        <f t="shared" si="83"/>
        <v>NO</v>
      </c>
      <c r="K882" cm="1">
        <f t="array" ref="K882">_xlfn.XLOOKUP(Table10[[#This Row],[Severity_Level]],{"MINOR","MODERATE","SEVERE","FATAL"},{1,2,3,5})</f>
        <v>2</v>
      </c>
    </row>
    <row r="883" spans="1:11" x14ac:dyDescent="0.3">
      <c r="A883">
        <v>1</v>
      </c>
      <c r="B883" t="s">
        <v>32</v>
      </c>
      <c r="C883" s="1">
        <v>44598</v>
      </c>
      <c r="D883" s="2">
        <v>0.6118055555555556</v>
      </c>
      <c r="E883" s="1">
        <f t="shared" si="78"/>
        <v>44598.611805555556</v>
      </c>
      <c r="F883" s="3" t="str">
        <f t="shared" si="79"/>
        <v>Feb,2022</v>
      </c>
      <c r="G883">
        <f t="shared" si="80"/>
        <v>2022</v>
      </c>
      <c r="H883" t="str">
        <f t="shared" si="81"/>
        <v>Sun</v>
      </c>
      <c r="I883">
        <f t="shared" si="82"/>
        <v>14</v>
      </c>
      <c r="J883" t="str">
        <f t="shared" si="83"/>
        <v>NO</v>
      </c>
      <c r="K883" cm="1">
        <f t="array" ref="K883">_xlfn.XLOOKUP(Table10[[#This Row],[Severity_Level]],{"MINOR","MODERATE","SEVERE","FATAL"},{1,2,3,5})</f>
        <v>2</v>
      </c>
    </row>
    <row r="884" spans="1:11" x14ac:dyDescent="0.3">
      <c r="A884">
        <v>3</v>
      </c>
      <c r="B884" t="s">
        <v>40</v>
      </c>
      <c r="C884" s="1">
        <v>44598</v>
      </c>
      <c r="D884" s="2">
        <v>0.61250000000000004</v>
      </c>
      <c r="E884" s="1">
        <f t="shared" si="78"/>
        <v>44598.612500000003</v>
      </c>
      <c r="F884" s="3" t="str">
        <f t="shared" si="79"/>
        <v>Feb,2022</v>
      </c>
      <c r="G884">
        <f t="shared" si="80"/>
        <v>2022</v>
      </c>
      <c r="H884" t="str">
        <f t="shared" si="81"/>
        <v>Sun</v>
      </c>
      <c r="I884">
        <f t="shared" si="82"/>
        <v>14</v>
      </c>
      <c r="J884" t="str">
        <f t="shared" si="83"/>
        <v>NO</v>
      </c>
      <c r="K884" cm="1">
        <f t="array" ref="K884">_xlfn.XLOOKUP(Table10[[#This Row],[Severity_Level]],{"MINOR","MODERATE","SEVERE","FATAL"},{1,2,3,5})</f>
        <v>5</v>
      </c>
    </row>
    <row r="885" spans="1:11" x14ac:dyDescent="0.3">
      <c r="A885">
        <v>4</v>
      </c>
      <c r="B885" t="s">
        <v>32</v>
      </c>
      <c r="C885" s="1">
        <v>44598</v>
      </c>
      <c r="D885" s="2">
        <v>0.61319444444444449</v>
      </c>
      <c r="E885" s="1">
        <f t="shared" si="78"/>
        <v>44598.613194444442</v>
      </c>
      <c r="F885" s="3" t="str">
        <f t="shared" si="79"/>
        <v>Feb,2022</v>
      </c>
      <c r="G885">
        <f t="shared" si="80"/>
        <v>2022</v>
      </c>
      <c r="H885" t="str">
        <f t="shared" si="81"/>
        <v>Sun</v>
      </c>
      <c r="I885">
        <f t="shared" si="82"/>
        <v>14</v>
      </c>
      <c r="J885" t="str">
        <f t="shared" si="83"/>
        <v>NO</v>
      </c>
      <c r="K885" cm="1">
        <f t="array" ref="K885">_xlfn.XLOOKUP(Table10[[#This Row],[Severity_Level]],{"MINOR","MODERATE","SEVERE","FATAL"},{1,2,3,5})</f>
        <v>2</v>
      </c>
    </row>
    <row r="886" spans="1:11" x14ac:dyDescent="0.3">
      <c r="A886">
        <v>1</v>
      </c>
      <c r="B886" t="s">
        <v>27</v>
      </c>
      <c r="C886" s="1">
        <v>44598</v>
      </c>
      <c r="D886" s="2">
        <v>0.61388888888888893</v>
      </c>
      <c r="E886" s="1">
        <f t="shared" si="78"/>
        <v>44598.613888888889</v>
      </c>
      <c r="F886" s="3" t="str">
        <f t="shared" si="79"/>
        <v>Feb,2022</v>
      </c>
      <c r="G886">
        <f t="shared" si="80"/>
        <v>2022</v>
      </c>
      <c r="H886" t="str">
        <f t="shared" si="81"/>
        <v>Sun</v>
      </c>
      <c r="I886">
        <f t="shared" si="82"/>
        <v>14</v>
      </c>
      <c r="J886" t="str">
        <f t="shared" si="83"/>
        <v>NO</v>
      </c>
      <c r="K886" cm="1">
        <f t="array" ref="K886">_xlfn.XLOOKUP(Table10[[#This Row],[Severity_Level]],{"MINOR","MODERATE","SEVERE","FATAL"},{1,2,3,5})</f>
        <v>3</v>
      </c>
    </row>
    <row r="887" spans="1:11" x14ac:dyDescent="0.3">
      <c r="A887">
        <v>1</v>
      </c>
      <c r="B887" t="s">
        <v>27</v>
      </c>
      <c r="C887" s="1">
        <v>44598</v>
      </c>
      <c r="D887" s="2">
        <v>0.61458333333333337</v>
      </c>
      <c r="E887" s="1">
        <f t="shared" si="78"/>
        <v>44598.614583333336</v>
      </c>
      <c r="F887" s="3" t="str">
        <f t="shared" si="79"/>
        <v>Feb,2022</v>
      </c>
      <c r="G887">
        <f t="shared" si="80"/>
        <v>2022</v>
      </c>
      <c r="H887" t="str">
        <f t="shared" si="81"/>
        <v>Sun</v>
      </c>
      <c r="I887">
        <f t="shared" si="82"/>
        <v>14</v>
      </c>
      <c r="J887" t="str">
        <f t="shared" si="83"/>
        <v>NO</v>
      </c>
      <c r="K887" cm="1">
        <f t="array" ref="K887">_xlfn.XLOOKUP(Table10[[#This Row],[Severity_Level]],{"MINOR","MODERATE","SEVERE","FATAL"},{1,2,3,5})</f>
        <v>3</v>
      </c>
    </row>
    <row r="888" spans="1:11" x14ac:dyDescent="0.3">
      <c r="A888">
        <v>2</v>
      </c>
      <c r="B888" t="s">
        <v>27</v>
      </c>
      <c r="C888" s="1">
        <v>44598</v>
      </c>
      <c r="D888" s="2">
        <v>0.61527777777777781</v>
      </c>
      <c r="E888" s="1">
        <f t="shared" si="78"/>
        <v>44598.615277777775</v>
      </c>
      <c r="F888" s="3" t="str">
        <f t="shared" si="79"/>
        <v>Feb,2022</v>
      </c>
      <c r="G888">
        <f t="shared" si="80"/>
        <v>2022</v>
      </c>
      <c r="H888" t="str">
        <f t="shared" si="81"/>
        <v>Sun</v>
      </c>
      <c r="I888">
        <f t="shared" si="82"/>
        <v>14</v>
      </c>
      <c r="J888" t="str">
        <f t="shared" si="83"/>
        <v>NO</v>
      </c>
      <c r="K888" cm="1">
        <f t="array" ref="K888">_xlfn.XLOOKUP(Table10[[#This Row],[Severity_Level]],{"MINOR","MODERATE","SEVERE","FATAL"},{1,2,3,5})</f>
        <v>3</v>
      </c>
    </row>
    <row r="889" spans="1:11" x14ac:dyDescent="0.3">
      <c r="A889">
        <v>2</v>
      </c>
      <c r="B889" t="s">
        <v>16</v>
      </c>
      <c r="C889" s="1">
        <v>44598</v>
      </c>
      <c r="D889" s="2">
        <v>0.61597222222222225</v>
      </c>
      <c r="E889" s="1">
        <f t="shared" si="78"/>
        <v>44598.615972222222</v>
      </c>
      <c r="F889" s="3" t="str">
        <f t="shared" si="79"/>
        <v>Feb,2022</v>
      </c>
      <c r="G889">
        <f t="shared" si="80"/>
        <v>2022</v>
      </c>
      <c r="H889" t="str">
        <f t="shared" si="81"/>
        <v>Sun</v>
      </c>
      <c r="I889">
        <f t="shared" si="82"/>
        <v>14</v>
      </c>
      <c r="J889" t="str">
        <f t="shared" si="83"/>
        <v>NO</v>
      </c>
      <c r="K889" cm="1">
        <f t="array" ref="K889">_xlfn.XLOOKUP(Table10[[#This Row],[Severity_Level]],{"MINOR","MODERATE","SEVERE","FATAL"},{1,2,3,5})</f>
        <v>1</v>
      </c>
    </row>
    <row r="890" spans="1:11" x14ac:dyDescent="0.3">
      <c r="A890">
        <v>3</v>
      </c>
      <c r="B890" t="s">
        <v>32</v>
      </c>
      <c r="C890" s="1">
        <v>44599</v>
      </c>
      <c r="D890" s="2">
        <v>0.6166666666666667</v>
      </c>
      <c r="E890" s="1">
        <f t="shared" si="78"/>
        <v>44599.616666666669</v>
      </c>
      <c r="F890" s="3" t="str">
        <f t="shared" si="79"/>
        <v>Feb,2022</v>
      </c>
      <c r="G890">
        <f t="shared" si="80"/>
        <v>2022</v>
      </c>
      <c r="H890" t="str">
        <f t="shared" si="81"/>
        <v>Mon</v>
      </c>
      <c r="I890">
        <f t="shared" si="82"/>
        <v>14</v>
      </c>
      <c r="J890" t="str">
        <f t="shared" si="83"/>
        <v>NO</v>
      </c>
      <c r="K890" cm="1">
        <f t="array" ref="K890">_xlfn.XLOOKUP(Table10[[#This Row],[Severity_Level]],{"MINOR","MODERATE","SEVERE","FATAL"},{1,2,3,5})</f>
        <v>2</v>
      </c>
    </row>
    <row r="891" spans="1:11" x14ac:dyDescent="0.3">
      <c r="A891">
        <v>1</v>
      </c>
      <c r="B891" t="s">
        <v>16</v>
      </c>
      <c r="C891" s="1">
        <v>44599</v>
      </c>
      <c r="D891" s="2">
        <v>0.61736111111111114</v>
      </c>
      <c r="E891" s="1">
        <f t="shared" si="78"/>
        <v>44599.617361111108</v>
      </c>
      <c r="F891" s="3" t="str">
        <f t="shared" si="79"/>
        <v>Feb,2022</v>
      </c>
      <c r="G891">
        <f t="shared" si="80"/>
        <v>2022</v>
      </c>
      <c r="H891" t="str">
        <f t="shared" si="81"/>
        <v>Mon</v>
      </c>
      <c r="I891">
        <f t="shared" si="82"/>
        <v>14</v>
      </c>
      <c r="J891" t="str">
        <f t="shared" si="83"/>
        <v>NO</v>
      </c>
      <c r="K891" cm="1">
        <f t="array" ref="K891">_xlfn.XLOOKUP(Table10[[#This Row],[Severity_Level]],{"MINOR","MODERATE","SEVERE","FATAL"},{1,2,3,5})</f>
        <v>1</v>
      </c>
    </row>
    <row r="892" spans="1:11" x14ac:dyDescent="0.3">
      <c r="A892">
        <v>2</v>
      </c>
      <c r="B892" t="s">
        <v>27</v>
      </c>
      <c r="C892" s="1">
        <v>44599</v>
      </c>
      <c r="D892" s="2">
        <v>0.61805555555555558</v>
      </c>
      <c r="E892" s="1">
        <f t="shared" si="78"/>
        <v>44599.618055555555</v>
      </c>
      <c r="F892" s="3" t="str">
        <f t="shared" si="79"/>
        <v>Feb,2022</v>
      </c>
      <c r="G892">
        <f t="shared" si="80"/>
        <v>2022</v>
      </c>
      <c r="H892" t="str">
        <f t="shared" si="81"/>
        <v>Mon</v>
      </c>
      <c r="I892">
        <f t="shared" si="82"/>
        <v>14</v>
      </c>
      <c r="J892" t="str">
        <f t="shared" si="83"/>
        <v>NO</v>
      </c>
      <c r="K892" cm="1">
        <f t="array" ref="K892">_xlfn.XLOOKUP(Table10[[#This Row],[Severity_Level]],{"MINOR","MODERATE","SEVERE","FATAL"},{1,2,3,5})</f>
        <v>3</v>
      </c>
    </row>
    <row r="893" spans="1:11" x14ac:dyDescent="0.3">
      <c r="A893">
        <v>4</v>
      </c>
      <c r="B893" t="s">
        <v>40</v>
      </c>
      <c r="C893" s="1">
        <v>44599</v>
      </c>
      <c r="D893" s="2">
        <v>0.61875000000000002</v>
      </c>
      <c r="E893" s="1">
        <f t="shared" si="78"/>
        <v>44599.618750000001</v>
      </c>
      <c r="F893" s="3" t="str">
        <f t="shared" si="79"/>
        <v>Feb,2022</v>
      </c>
      <c r="G893">
        <f t="shared" si="80"/>
        <v>2022</v>
      </c>
      <c r="H893" t="str">
        <f t="shared" si="81"/>
        <v>Mon</v>
      </c>
      <c r="I893">
        <f t="shared" si="82"/>
        <v>14</v>
      </c>
      <c r="J893" t="str">
        <f t="shared" si="83"/>
        <v>NO</v>
      </c>
      <c r="K893" cm="1">
        <f t="array" ref="K893">_xlfn.XLOOKUP(Table10[[#This Row],[Severity_Level]],{"MINOR","MODERATE","SEVERE","FATAL"},{1,2,3,5})</f>
        <v>5</v>
      </c>
    </row>
    <row r="894" spans="1:11" x14ac:dyDescent="0.3">
      <c r="A894">
        <v>5</v>
      </c>
      <c r="B894" t="s">
        <v>27</v>
      </c>
      <c r="C894" s="1">
        <v>44599</v>
      </c>
      <c r="D894" s="2">
        <v>0.61944444444444446</v>
      </c>
      <c r="E894" s="1">
        <f t="shared" si="78"/>
        <v>44599.619444444441</v>
      </c>
      <c r="F894" s="3" t="str">
        <f t="shared" si="79"/>
        <v>Feb,2022</v>
      </c>
      <c r="G894">
        <f t="shared" si="80"/>
        <v>2022</v>
      </c>
      <c r="H894" t="str">
        <f t="shared" si="81"/>
        <v>Mon</v>
      </c>
      <c r="I894">
        <f t="shared" si="82"/>
        <v>14</v>
      </c>
      <c r="J894" t="str">
        <f t="shared" si="83"/>
        <v>NO</v>
      </c>
      <c r="K894" cm="1">
        <f t="array" ref="K894">_xlfn.XLOOKUP(Table10[[#This Row],[Severity_Level]],{"MINOR","MODERATE","SEVERE","FATAL"},{1,2,3,5})</f>
        <v>3</v>
      </c>
    </row>
    <row r="895" spans="1:11" x14ac:dyDescent="0.3">
      <c r="A895">
        <v>4</v>
      </c>
      <c r="B895" t="s">
        <v>40</v>
      </c>
      <c r="C895" s="1">
        <v>44599</v>
      </c>
      <c r="D895" s="2">
        <v>0.62013888888888891</v>
      </c>
      <c r="E895" s="1">
        <f t="shared" si="78"/>
        <v>44599.620138888888</v>
      </c>
      <c r="F895" s="3" t="str">
        <f t="shared" si="79"/>
        <v>Feb,2022</v>
      </c>
      <c r="G895">
        <f t="shared" si="80"/>
        <v>2022</v>
      </c>
      <c r="H895" t="str">
        <f t="shared" si="81"/>
        <v>Mon</v>
      </c>
      <c r="I895">
        <f t="shared" si="82"/>
        <v>14</v>
      </c>
      <c r="J895" t="str">
        <f t="shared" si="83"/>
        <v>NO</v>
      </c>
      <c r="K895" cm="1">
        <f t="array" ref="K895">_xlfn.XLOOKUP(Table10[[#This Row],[Severity_Level]],{"MINOR","MODERATE","SEVERE","FATAL"},{1,2,3,5})</f>
        <v>5</v>
      </c>
    </row>
    <row r="896" spans="1:11" x14ac:dyDescent="0.3">
      <c r="A896">
        <v>1</v>
      </c>
      <c r="B896" t="s">
        <v>16</v>
      </c>
      <c r="C896" s="1">
        <v>44599</v>
      </c>
      <c r="D896" s="2">
        <v>0.62083333333333335</v>
      </c>
      <c r="E896" s="1">
        <f t="shared" si="78"/>
        <v>44599.620833333334</v>
      </c>
      <c r="F896" s="3" t="str">
        <f t="shared" si="79"/>
        <v>Feb,2022</v>
      </c>
      <c r="G896">
        <f t="shared" si="80"/>
        <v>2022</v>
      </c>
      <c r="H896" t="str">
        <f t="shared" si="81"/>
        <v>Mon</v>
      </c>
      <c r="I896">
        <f t="shared" si="82"/>
        <v>14</v>
      </c>
      <c r="J896" t="str">
        <f t="shared" si="83"/>
        <v>NO</v>
      </c>
      <c r="K896" cm="1">
        <f t="array" ref="K896">_xlfn.XLOOKUP(Table10[[#This Row],[Severity_Level]],{"MINOR","MODERATE","SEVERE","FATAL"},{1,2,3,5})</f>
        <v>1</v>
      </c>
    </row>
    <row r="897" spans="1:11" x14ac:dyDescent="0.3">
      <c r="A897">
        <v>3</v>
      </c>
      <c r="B897" t="s">
        <v>40</v>
      </c>
      <c r="C897" s="1">
        <v>44599</v>
      </c>
      <c r="D897" s="2">
        <v>0.62152777777777779</v>
      </c>
      <c r="E897" s="1">
        <f t="shared" si="78"/>
        <v>44599.621527777781</v>
      </c>
      <c r="F897" s="3" t="str">
        <f t="shared" si="79"/>
        <v>Feb,2022</v>
      </c>
      <c r="G897">
        <f t="shared" si="80"/>
        <v>2022</v>
      </c>
      <c r="H897" t="str">
        <f t="shared" si="81"/>
        <v>Mon</v>
      </c>
      <c r="I897">
        <f t="shared" si="82"/>
        <v>14</v>
      </c>
      <c r="J897" t="str">
        <f t="shared" si="83"/>
        <v>NO</v>
      </c>
      <c r="K897" cm="1">
        <f t="array" ref="K897">_xlfn.XLOOKUP(Table10[[#This Row],[Severity_Level]],{"MINOR","MODERATE","SEVERE","FATAL"},{1,2,3,5})</f>
        <v>5</v>
      </c>
    </row>
    <row r="898" spans="1:11" x14ac:dyDescent="0.3">
      <c r="A898">
        <v>4</v>
      </c>
      <c r="B898" t="s">
        <v>40</v>
      </c>
      <c r="C898" s="1">
        <v>44599</v>
      </c>
      <c r="D898" s="2">
        <v>0.62222222222222223</v>
      </c>
      <c r="E898" s="1">
        <f t="shared" ref="E898:E961" si="84">C898+D898</f>
        <v>44599.62222222222</v>
      </c>
      <c r="F898" s="3" t="str">
        <f t="shared" ref="F898:F961" si="85">TEXT(C898,"MMM,YYY")</f>
        <v>Feb,2022</v>
      </c>
      <c r="G898">
        <f t="shared" ref="G898:G961" si="86">YEAR(C898)</f>
        <v>2022</v>
      </c>
      <c r="H898" t="str">
        <f t="shared" ref="H898:H961" si="87">TEXT(C898,"DDD")</f>
        <v>Mon</v>
      </c>
      <c r="I898">
        <f t="shared" ref="I898:I961" si="88">HOUR(D898)</f>
        <v>14</v>
      </c>
      <c r="J898" t="str">
        <f t="shared" ref="J898:J961" si="89">IF(OR(AND(I898&gt;=7,I898&lt;=9),AND(I898&gt;=17,I898&lt;=19)),"YES","NO")</f>
        <v>NO</v>
      </c>
      <c r="K898" cm="1">
        <f t="array" ref="K898">_xlfn.XLOOKUP(Table10[[#This Row],[Severity_Level]],{"MINOR","MODERATE","SEVERE","FATAL"},{1,2,3,5})</f>
        <v>5</v>
      </c>
    </row>
    <row r="899" spans="1:11" x14ac:dyDescent="0.3">
      <c r="A899">
        <v>5</v>
      </c>
      <c r="B899" t="s">
        <v>32</v>
      </c>
      <c r="C899" s="1">
        <v>44599</v>
      </c>
      <c r="D899" s="2">
        <v>0.62291666666666667</v>
      </c>
      <c r="E899" s="1">
        <f t="shared" si="84"/>
        <v>44599.622916666667</v>
      </c>
      <c r="F899" s="3" t="str">
        <f t="shared" si="85"/>
        <v>Feb,2022</v>
      </c>
      <c r="G899">
        <f t="shared" si="86"/>
        <v>2022</v>
      </c>
      <c r="H899" t="str">
        <f t="shared" si="87"/>
        <v>Mon</v>
      </c>
      <c r="I899">
        <f t="shared" si="88"/>
        <v>14</v>
      </c>
      <c r="J899" t="str">
        <f t="shared" si="89"/>
        <v>NO</v>
      </c>
      <c r="K899" cm="1">
        <f t="array" ref="K899">_xlfn.XLOOKUP(Table10[[#This Row],[Severity_Level]],{"MINOR","MODERATE","SEVERE","FATAL"},{1,2,3,5})</f>
        <v>2</v>
      </c>
    </row>
    <row r="900" spans="1:11" x14ac:dyDescent="0.3">
      <c r="A900">
        <v>5</v>
      </c>
      <c r="B900" t="s">
        <v>40</v>
      </c>
      <c r="C900" s="1">
        <v>44599</v>
      </c>
      <c r="D900" s="2">
        <v>0.62361111111111112</v>
      </c>
      <c r="E900" s="1">
        <f t="shared" si="84"/>
        <v>44599.623611111114</v>
      </c>
      <c r="F900" s="3" t="str">
        <f t="shared" si="85"/>
        <v>Feb,2022</v>
      </c>
      <c r="G900">
        <f t="shared" si="86"/>
        <v>2022</v>
      </c>
      <c r="H900" t="str">
        <f t="shared" si="87"/>
        <v>Mon</v>
      </c>
      <c r="I900">
        <f t="shared" si="88"/>
        <v>14</v>
      </c>
      <c r="J900" t="str">
        <f t="shared" si="89"/>
        <v>NO</v>
      </c>
      <c r="K900" cm="1">
        <f t="array" ref="K900">_xlfn.XLOOKUP(Table10[[#This Row],[Severity_Level]],{"MINOR","MODERATE","SEVERE","FATAL"},{1,2,3,5})</f>
        <v>5</v>
      </c>
    </row>
    <row r="901" spans="1:11" x14ac:dyDescent="0.3">
      <c r="A901">
        <v>1</v>
      </c>
      <c r="B901" t="s">
        <v>16</v>
      </c>
      <c r="C901" s="1">
        <v>44599</v>
      </c>
      <c r="D901" s="2">
        <v>0.62430555555555556</v>
      </c>
      <c r="E901" s="1">
        <f t="shared" si="84"/>
        <v>44599.624305555553</v>
      </c>
      <c r="F901" s="3" t="str">
        <f t="shared" si="85"/>
        <v>Feb,2022</v>
      </c>
      <c r="G901">
        <f t="shared" si="86"/>
        <v>2022</v>
      </c>
      <c r="H901" t="str">
        <f t="shared" si="87"/>
        <v>Mon</v>
      </c>
      <c r="I901">
        <f t="shared" si="88"/>
        <v>14</v>
      </c>
      <c r="J901" t="str">
        <f t="shared" si="89"/>
        <v>NO</v>
      </c>
      <c r="K901" cm="1">
        <f t="array" ref="K901">_xlfn.XLOOKUP(Table10[[#This Row],[Severity_Level]],{"MINOR","MODERATE","SEVERE","FATAL"},{1,2,3,5})</f>
        <v>1</v>
      </c>
    </row>
    <row r="902" spans="1:11" x14ac:dyDescent="0.3">
      <c r="A902">
        <v>1</v>
      </c>
      <c r="B902" t="s">
        <v>32</v>
      </c>
      <c r="C902" s="1">
        <v>44599</v>
      </c>
      <c r="D902" s="2">
        <v>0.625</v>
      </c>
      <c r="E902" s="1">
        <f t="shared" si="84"/>
        <v>44599.625</v>
      </c>
      <c r="F902" s="3" t="str">
        <f t="shared" si="85"/>
        <v>Feb,2022</v>
      </c>
      <c r="G902">
        <f t="shared" si="86"/>
        <v>2022</v>
      </c>
      <c r="H902" t="str">
        <f t="shared" si="87"/>
        <v>Mon</v>
      </c>
      <c r="I902">
        <f t="shared" si="88"/>
        <v>15</v>
      </c>
      <c r="J902" t="str">
        <f t="shared" si="89"/>
        <v>NO</v>
      </c>
      <c r="K902" cm="1">
        <f t="array" ref="K902">_xlfn.XLOOKUP(Table10[[#This Row],[Severity_Level]],{"MINOR","MODERATE","SEVERE","FATAL"},{1,2,3,5})</f>
        <v>2</v>
      </c>
    </row>
    <row r="903" spans="1:11" x14ac:dyDescent="0.3">
      <c r="A903">
        <v>5</v>
      </c>
      <c r="B903" t="s">
        <v>32</v>
      </c>
      <c r="C903" s="1">
        <v>44599</v>
      </c>
      <c r="D903" s="2">
        <v>0.62569444444444444</v>
      </c>
      <c r="E903" s="1">
        <f t="shared" si="84"/>
        <v>44599.625694444447</v>
      </c>
      <c r="F903" s="3" t="str">
        <f t="shared" si="85"/>
        <v>Feb,2022</v>
      </c>
      <c r="G903">
        <f t="shared" si="86"/>
        <v>2022</v>
      </c>
      <c r="H903" t="str">
        <f t="shared" si="87"/>
        <v>Mon</v>
      </c>
      <c r="I903">
        <f t="shared" si="88"/>
        <v>15</v>
      </c>
      <c r="J903" t="str">
        <f t="shared" si="89"/>
        <v>NO</v>
      </c>
      <c r="K903" cm="1">
        <f t="array" ref="K903">_xlfn.XLOOKUP(Table10[[#This Row],[Severity_Level]],{"MINOR","MODERATE","SEVERE","FATAL"},{1,2,3,5})</f>
        <v>2</v>
      </c>
    </row>
    <row r="904" spans="1:11" x14ac:dyDescent="0.3">
      <c r="A904">
        <v>4</v>
      </c>
      <c r="B904" t="s">
        <v>40</v>
      </c>
      <c r="C904" s="1">
        <v>44599</v>
      </c>
      <c r="D904" s="2">
        <v>0.62638888888888888</v>
      </c>
      <c r="E904" s="1">
        <f t="shared" si="84"/>
        <v>44599.626388888886</v>
      </c>
      <c r="F904" s="3" t="str">
        <f t="shared" si="85"/>
        <v>Feb,2022</v>
      </c>
      <c r="G904">
        <f t="shared" si="86"/>
        <v>2022</v>
      </c>
      <c r="H904" t="str">
        <f t="shared" si="87"/>
        <v>Mon</v>
      </c>
      <c r="I904">
        <f t="shared" si="88"/>
        <v>15</v>
      </c>
      <c r="J904" t="str">
        <f t="shared" si="89"/>
        <v>NO</v>
      </c>
      <c r="K904" cm="1">
        <f t="array" ref="K904">_xlfn.XLOOKUP(Table10[[#This Row],[Severity_Level]],{"MINOR","MODERATE","SEVERE","FATAL"},{1,2,3,5})</f>
        <v>5</v>
      </c>
    </row>
    <row r="905" spans="1:11" x14ac:dyDescent="0.3">
      <c r="A905">
        <v>4</v>
      </c>
      <c r="B905" t="s">
        <v>40</v>
      </c>
      <c r="C905" s="1">
        <v>44599</v>
      </c>
      <c r="D905" s="2">
        <v>0.62708333333333333</v>
      </c>
      <c r="E905" s="1">
        <f t="shared" si="84"/>
        <v>44599.627083333333</v>
      </c>
      <c r="F905" s="3" t="str">
        <f t="shared" si="85"/>
        <v>Feb,2022</v>
      </c>
      <c r="G905">
        <f t="shared" si="86"/>
        <v>2022</v>
      </c>
      <c r="H905" t="str">
        <f t="shared" si="87"/>
        <v>Mon</v>
      </c>
      <c r="I905">
        <f t="shared" si="88"/>
        <v>15</v>
      </c>
      <c r="J905" t="str">
        <f t="shared" si="89"/>
        <v>NO</v>
      </c>
      <c r="K905" cm="1">
        <f t="array" ref="K905">_xlfn.XLOOKUP(Table10[[#This Row],[Severity_Level]],{"MINOR","MODERATE","SEVERE","FATAL"},{1,2,3,5})</f>
        <v>5</v>
      </c>
    </row>
    <row r="906" spans="1:11" x14ac:dyDescent="0.3">
      <c r="A906">
        <v>5</v>
      </c>
      <c r="B906" t="s">
        <v>16</v>
      </c>
      <c r="C906" s="1">
        <v>44599</v>
      </c>
      <c r="D906" s="2">
        <v>0.62777777777777777</v>
      </c>
      <c r="E906" s="1">
        <f t="shared" si="84"/>
        <v>44599.62777777778</v>
      </c>
      <c r="F906" s="3" t="str">
        <f t="shared" si="85"/>
        <v>Feb,2022</v>
      </c>
      <c r="G906">
        <f t="shared" si="86"/>
        <v>2022</v>
      </c>
      <c r="H906" t="str">
        <f t="shared" si="87"/>
        <v>Mon</v>
      </c>
      <c r="I906">
        <f t="shared" si="88"/>
        <v>15</v>
      </c>
      <c r="J906" t="str">
        <f t="shared" si="89"/>
        <v>NO</v>
      </c>
      <c r="K906" cm="1">
        <f t="array" ref="K906">_xlfn.XLOOKUP(Table10[[#This Row],[Severity_Level]],{"MINOR","MODERATE","SEVERE","FATAL"},{1,2,3,5})</f>
        <v>1</v>
      </c>
    </row>
    <row r="907" spans="1:11" x14ac:dyDescent="0.3">
      <c r="A907">
        <v>4</v>
      </c>
      <c r="B907" t="s">
        <v>40</v>
      </c>
      <c r="C907" s="1">
        <v>44599</v>
      </c>
      <c r="D907" s="2">
        <v>0.62847222222222221</v>
      </c>
      <c r="E907" s="1">
        <f t="shared" si="84"/>
        <v>44599.628472222219</v>
      </c>
      <c r="F907" s="3" t="str">
        <f t="shared" si="85"/>
        <v>Feb,2022</v>
      </c>
      <c r="G907">
        <f t="shared" si="86"/>
        <v>2022</v>
      </c>
      <c r="H907" t="str">
        <f t="shared" si="87"/>
        <v>Mon</v>
      </c>
      <c r="I907">
        <f t="shared" si="88"/>
        <v>15</v>
      </c>
      <c r="J907" t="str">
        <f t="shared" si="89"/>
        <v>NO</v>
      </c>
      <c r="K907" cm="1">
        <f t="array" ref="K907">_xlfn.XLOOKUP(Table10[[#This Row],[Severity_Level]],{"MINOR","MODERATE","SEVERE","FATAL"},{1,2,3,5})</f>
        <v>5</v>
      </c>
    </row>
    <row r="908" spans="1:11" x14ac:dyDescent="0.3">
      <c r="A908">
        <v>5</v>
      </c>
      <c r="B908" t="s">
        <v>40</v>
      </c>
      <c r="C908" s="1">
        <v>44599</v>
      </c>
      <c r="D908" s="2">
        <v>0.62916666666666665</v>
      </c>
      <c r="E908" s="1">
        <f t="shared" si="84"/>
        <v>44599.629166666666</v>
      </c>
      <c r="F908" s="3" t="str">
        <f t="shared" si="85"/>
        <v>Feb,2022</v>
      </c>
      <c r="G908">
        <f t="shared" si="86"/>
        <v>2022</v>
      </c>
      <c r="H908" t="str">
        <f t="shared" si="87"/>
        <v>Mon</v>
      </c>
      <c r="I908">
        <f t="shared" si="88"/>
        <v>15</v>
      </c>
      <c r="J908" t="str">
        <f t="shared" si="89"/>
        <v>NO</v>
      </c>
      <c r="K908" cm="1">
        <f t="array" ref="K908">_xlfn.XLOOKUP(Table10[[#This Row],[Severity_Level]],{"MINOR","MODERATE","SEVERE","FATAL"},{1,2,3,5})</f>
        <v>5</v>
      </c>
    </row>
    <row r="909" spans="1:11" x14ac:dyDescent="0.3">
      <c r="A909">
        <v>1</v>
      </c>
      <c r="B909" t="s">
        <v>40</v>
      </c>
      <c r="C909" s="1">
        <v>44599</v>
      </c>
      <c r="D909" s="2">
        <v>0.62986111111111109</v>
      </c>
      <c r="E909" s="1">
        <f t="shared" si="84"/>
        <v>44599.629861111112</v>
      </c>
      <c r="F909" s="3" t="str">
        <f t="shared" si="85"/>
        <v>Feb,2022</v>
      </c>
      <c r="G909">
        <f t="shared" si="86"/>
        <v>2022</v>
      </c>
      <c r="H909" t="str">
        <f t="shared" si="87"/>
        <v>Mon</v>
      </c>
      <c r="I909">
        <f t="shared" si="88"/>
        <v>15</v>
      </c>
      <c r="J909" t="str">
        <f t="shared" si="89"/>
        <v>NO</v>
      </c>
      <c r="K909" cm="1">
        <f t="array" ref="K909">_xlfn.XLOOKUP(Table10[[#This Row],[Severity_Level]],{"MINOR","MODERATE","SEVERE","FATAL"},{1,2,3,5})</f>
        <v>5</v>
      </c>
    </row>
    <row r="910" spans="1:11" x14ac:dyDescent="0.3">
      <c r="A910">
        <v>2</v>
      </c>
      <c r="B910" t="s">
        <v>40</v>
      </c>
      <c r="C910" s="1">
        <v>44599</v>
      </c>
      <c r="D910" s="2">
        <v>0.63055555555555554</v>
      </c>
      <c r="E910" s="1">
        <f t="shared" si="84"/>
        <v>44599.630555555559</v>
      </c>
      <c r="F910" s="3" t="str">
        <f t="shared" si="85"/>
        <v>Feb,2022</v>
      </c>
      <c r="G910">
        <f t="shared" si="86"/>
        <v>2022</v>
      </c>
      <c r="H910" t="str">
        <f t="shared" si="87"/>
        <v>Mon</v>
      </c>
      <c r="I910">
        <f t="shared" si="88"/>
        <v>15</v>
      </c>
      <c r="J910" t="str">
        <f t="shared" si="89"/>
        <v>NO</v>
      </c>
      <c r="K910" cm="1">
        <f t="array" ref="K910">_xlfn.XLOOKUP(Table10[[#This Row],[Severity_Level]],{"MINOR","MODERATE","SEVERE","FATAL"},{1,2,3,5})</f>
        <v>5</v>
      </c>
    </row>
    <row r="911" spans="1:11" x14ac:dyDescent="0.3">
      <c r="A911">
        <v>2</v>
      </c>
      <c r="B911" t="s">
        <v>27</v>
      </c>
      <c r="C911" s="1">
        <v>44599</v>
      </c>
      <c r="D911" s="2">
        <v>0.63124999999999998</v>
      </c>
      <c r="E911" s="1">
        <f t="shared" si="84"/>
        <v>44599.631249999999</v>
      </c>
      <c r="F911" s="3" t="str">
        <f t="shared" si="85"/>
        <v>Feb,2022</v>
      </c>
      <c r="G911">
        <f t="shared" si="86"/>
        <v>2022</v>
      </c>
      <c r="H911" t="str">
        <f t="shared" si="87"/>
        <v>Mon</v>
      </c>
      <c r="I911">
        <f t="shared" si="88"/>
        <v>15</v>
      </c>
      <c r="J911" t="str">
        <f t="shared" si="89"/>
        <v>NO</v>
      </c>
      <c r="K911" cm="1">
        <f t="array" ref="K911">_xlfn.XLOOKUP(Table10[[#This Row],[Severity_Level]],{"MINOR","MODERATE","SEVERE","FATAL"},{1,2,3,5})</f>
        <v>3</v>
      </c>
    </row>
    <row r="912" spans="1:11" x14ac:dyDescent="0.3">
      <c r="A912">
        <v>3</v>
      </c>
      <c r="B912" t="s">
        <v>40</v>
      </c>
      <c r="C912" s="1">
        <v>44599</v>
      </c>
      <c r="D912" s="2">
        <v>0.63194444444444442</v>
      </c>
      <c r="E912" s="1">
        <f t="shared" si="84"/>
        <v>44599.631944444445</v>
      </c>
      <c r="F912" s="3" t="str">
        <f t="shared" si="85"/>
        <v>Feb,2022</v>
      </c>
      <c r="G912">
        <f t="shared" si="86"/>
        <v>2022</v>
      </c>
      <c r="H912" t="str">
        <f t="shared" si="87"/>
        <v>Mon</v>
      </c>
      <c r="I912">
        <f t="shared" si="88"/>
        <v>15</v>
      </c>
      <c r="J912" t="str">
        <f t="shared" si="89"/>
        <v>NO</v>
      </c>
      <c r="K912" cm="1">
        <f t="array" ref="K912">_xlfn.XLOOKUP(Table10[[#This Row],[Severity_Level]],{"MINOR","MODERATE","SEVERE","FATAL"},{1,2,3,5})</f>
        <v>5</v>
      </c>
    </row>
    <row r="913" spans="1:11" x14ac:dyDescent="0.3">
      <c r="A913">
        <v>3</v>
      </c>
      <c r="B913" t="s">
        <v>16</v>
      </c>
      <c r="C913" s="1">
        <v>44599</v>
      </c>
      <c r="D913" s="2">
        <v>0.63263888888888886</v>
      </c>
      <c r="E913" s="1">
        <f t="shared" si="84"/>
        <v>44599.632638888892</v>
      </c>
      <c r="F913" s="3" t="str">
        <f t="shared" si="85"/>
        <v>Feb,2022</v>
      </c>
      <c r="G913">
        <f t="shared" si="86"/>
        <v>2022</v>
      </c>
      <c r="H913" t="str">
        <f t="shared" si="87"/>
        <v>Mon</v>
      </c>
      <c r="I913">
        <f t="shared" si="88"/>
        <v>15</v>
      </c>
      <c r="J913" t="str">
        <f t="shared" si="89"/>
        <v>NO</v>
      </c>
      <c r="K913" cm="1">
        <f t="array" ref="K913">_xlfn.XLOOKUP(Table10[[#This Row],[Severity_Level]],{"MINOR","MODERATE","SEVERE","FATAL"},{1,2,3,5})</f>
        <v>1</v>
      </c>
    </row>
    <row r="914" spans="1:11" x14ac:dyDescent="0.3">
      <c r="A914">
        <v>3</v>
      </c>
      <c r="B914" t="s">
        <v>32</v>
      </c>
      <c r="C914" s="1">
        <v>44600</v>
      </c>
      <c r="D914" s="2">
        <v>0.6333333333333333</v>
      </c>
      <c r="E914" s="1">
        <f t="shared" si="84"/>
        <v>44600.633333333331</v>
      </c>
      <c r="F914" s="3" t="str">
        <f t="shared" si="85"/>
        <v>Feb,2022</v>
      </c>
      <c r="G914">
        <f t="shared" si="86"/>
        <v>2022</v>
      </c>
      <c r="H914" t="str">
        <f t="shared" si="87"/>
        <v>Tue</v>
      </c>
      <c r="I914">
        <f t="shared" si="88"/>
        <v>15</v>
      </c>
      <c r="J914" t="str">
        <f t="shared" si="89"/>
        <v>NO</v>
      </c>
      <c r="K914" cm="1">
        <f t="array" ref="K914">_xlfn.XLOOKUP(Table10[[#This Row],[Severity_Level]],{"MINOR","MODERATE","SEVERE","FATAL"},{1,2,3,5})</f>
        <v>2</v>
      </c>
    </row>
    <row r="915" spans="1:11" x14ac:dyDescent="0.3">
      <c r="A915">
        <v>4</v>
      </c>
      <c r="B915" t="s">
        <v>40</v>
      </c>
      <c r="C915" s="1">
        <v>44600</v>
      </c>
      <c r="D915" s="2">
        <v>0.63402777777777775</v>
      </c>
      <c r="E915" s="1">
        <f t="shared" si="84"/>
        <v>44600.634027777778</v>
      </c>
      <c r="F915" s="3" t="str">
        <f t="shared" si="85"/>
        <v>Feb,2022</v>
      </c>
      <c r="G915">
        <f t="shared" si="86"/>
        <v>2022</v>
      </c>
      <c r="H915" t="str">
        <f t="shared" si="87"/>
        <v>Tue</v>
      </c>
      <c r="I915">
        <f t="shared" si="88"/>
        <v>15</v>
      </c>
      <c r="J915" t="str">
        <f t="shared" si="89"/>
        <v>NO</v>
      </c>
      <c r="K915" cm="1">
        <f t="array" ref="K915">_xlfn.XLOOKUP(Table10[[#This Row],[Severity_Level]],{"MINOR","MODERATE","SEVERE","FATAL"},{1,2,3,5})</f>
        <v>5</v>
      </c>
    </row>
    <row r="916" spans="1:11" x14ac:dyDescent="0.3">
      <c r="A916">
        <v>5</v>
      </c>
      <c r="B916" t="s">
        <v>32</v>
      </c>
      <c r="C916" s="1">
        <v>44600</v>
      </c>
      <c r="D916" s="2">
        <v>0.63472222222222219</v>
      </c>
      <c r="E916" s="1">
        <f t="shared" si="84"/>
        <v>44600.634722222225</v>
      </c>
      <c r="F916" s="3" t="str">
        <f t="shared" si="85"/>
        <v>Feb,2022</v>
      </c>
      <c r="G916">
        <f t="shared" si="86"/>
        <v>2022</v>
      </c>
      <c r="H916" t="str">
        <f t="shared" si="87"/>
        <v>Tue</v>
      </c>
      <c r="I916">
        <f t="shared" si="88"/>
        <v>15</v>
      </c>
      <c r="J916" t="str">
        <f t="shared" si="89"/>
        <v>NO</v>
      </c>
      <c r="K916" cm="1">
        <f t="array" ref="K916">_xlfn.XLOOKUP(Table10[[#This Row],[Severity_Level]],{"MINOR","MODERATE","SEVERE","FATAL"},{1,2,3,5})</f>
        <v>2</v>
      </c>
    </row>
    <row r="917" spans="1:11" x14ac:dyDescent="0.3">
      <c r="A917">
        <v>3</v>
      </c>
      <c r="B917" t="s">
        <v>40</v>
      </c>
      <c r="C917" s="1">
        <v>44600</v>
      </c>
      <c r="D917" s="2">
        <v>0.63541666666666663</v>
      </c>
      <c r="E917" s="1">
        <f t="shared" si="84"/>
        <v>44600.635416666664</v>
      </c>
      <c r="F917" s="3" t="str">
        <f t="shared" si="85"/>
        <v>Feb,2022</v>
      </c>
      <c r="G917">
        <f t="shared" si="86"/>
        <v>2022</v>
      </c>
      <c r="H917" t="str">
        <f t="shared" si="87"/>
        <v>Tue</v>
      </c>
      <c r="I917">
        <f t="shared" si="88"/>
        <v>15</v>
      </c>
      <c r="J917" t="str">
        <f t="shared" si="89"/>
        <v>NO</v>
      </c>
      <c r="K917" cm="1">
        <f t="array" ref="K917">_xlfn.XLOOKUP(Table10[[#This Row],[Severity_Level]],{"MINOR","MODERATE","SEVERE","FATAL"},{1,2,3,5})</f>
        <v>5</v>
      </c>
    </row>
    <row r="918" spans="1:11" x14ac:dyDescent="0.3">
      <c r="A918">
        <v>3</v>
      </c>
      <c r="B918" t="s">
        <v>32</v>
      </c>
      <c r="C918" s="1">
        <v>44600</v>
      </c>
      <c r="D918" s="2">
        <v>0.63611111111111107</v>
      </c>
      <c r="E918" s="1">
        <f t="shared" si="84"/>
        <v>44600.636111111111</v>
      </c>
      <c r="F918" s="3" t="str">
        <f t="shared" si="85"/>
        <v>Feb,2022</v>
      </c>
      <c r="G918">
        <f t="shared" si="86"/>
        <v>2022</v>
      </c>
      <c r="H918" t="str">
        <f t="shared" si="87"/>
        <v>Tue</v>
      </c>
      <c r="I918">
        <f t="shared" si="88"/>
        <v>15</v>
      </c>
      <c r="J918" t="str">
        <f t="shared" si="89"/>
        <v>NO</v>
      </c>
      <c r="K918" cm="1">
        <f t="array" ref="K918">_xlfn.XLOOKUP(Table10[[#This Row],[Severity_Level]],{"MINOR","MODERATE","SEVERE","FATAL"},{1,2,3,5})</f>
        <v>2</v>
      </c>
    </row>
    <row r="919" spans="1:11" x14ac:dyDescent="0.3">
      <c r="A919">
        <v>4</v>
      </c>
      <c r="B919" t="s">
        <v>40</v>
      </c>
      <c r="C919" s="1">
        <v>44600</v>
      </c>
      <c r="D919" s="2">
        <v>0.63680555555555551</v>
      </c>
      <c r="E919" s="1">
        <f t="shared" si="84"/>
        <v>44600.636805555558</v>
      </c>
      <c r="F919" s="3" t="str">
        <f t="shared" si="85"/>
        <v>Feb,2022</v>
      </c>
      <c r="G919">
        <f t="shared" si="86"/>
        <v>2022</v>
      </c>
      <c r="H919" t="str">
        <f t="shared" si="87"/>
        <v>Tue</v>
      </c>
      <c r="I919">
        <f t="shared" si="88"/>
        <v>15</v>
      </c>
      <c r="J919" t="str">
        <f t="shared" si="89"/>
        <v>NO</v>
      </c>
      <c r="K919" cm="1">
        <f t="array" ref="K919">_xlfn.XLOOKUP(Table10[[#This Row],[Severity_Level]],{"MINOR","MODERATE","SEVERE","FATAL"},{1,2,3,5})</f>
        <v>5</v>
      </c>
    </row>
    <row r="920" spans="1:11" x14ac:dyDescent="0.3">
      <c r="A920">
        <v>4</v>
      </c>
      <c r="B920" t="s">
        <v>40</v>
      </c>
      <c r="C920" s="1">
        <v>44600</v>
      </c>
      <c r="D920" s="2">
        <v>0.63749999999999996</v>
      </c>
      <c r="E920" s="1">
        <f t="shared" si="84"/>
        <v>44600.637499999997</v>
      </c>
      <c r="F920" s="3" t="str">
        <f t="shared" si="85"/>
        <v>Feb,2022</v>
      </c>
      <c r="G920">
        <f t="shared" si="86"/>
        <v>2022</v>
      </c>
      <c r="H920" t="str">
        <f t="shared" si="87"/>
        <v>Tue</v>
      </c>
      <c r="I920">
        <f t="shared" si="88"/>
        <v>15</v>
      </c>
      <c r="J920" t="str">
        <f t="shared" si="89"/>
        <v>NO</v>
      </c>
      <c r="K920" cm="1">
        <f t="array" ref="K920">_xlfn.XLOOKUP(Table10[[#This Row],[Severity_Level]],{"MINOR","MODERATE","SEVERE","FATAL"},{1,2,3,5})</f>
        <v>5</v>
      </c>
    </row>
    <row r="921" spans="1:11" x14ac:dyDescent="0.3">
      <c r="A921">
        <v>5</v>
      </c>
      <c r="B921" t="s">
        <v>32</v>
      </c>
      <c r="C921" s="1">
        <v>44600</v>
      </c>
      <c r="D921" s="2">
        <v>0.6381944444444444</v>
      </c>
      <c r="E921" s="1">
        <f t="shared" si="84"/>
        <v>44600.638194444444</v>
      </c>
      <c r="F921" s="3" t="str">
        <f t="shared" si="85"/>
        <v>Feb,2022</v>
      </c>
      <c r="G921">
        <f t="shared" si="86"/>
        <v>2022</v>
      </c>
      <c r="H921" t="str">
        <f t="shared" si="87"/>
        <v>Tue</v>
      </c>
      <c r="I921">
        <f t="shared" si="88"/>
        <v>15</v>
      </c>
      <c r="J921" t="str">
        <f t="shared" si="89"/>
        <v>NO</v>
      </c>
      <c r="K921" cm="1">
        <f t="array" ref="K921">_xlfn.XLOOKUP(Table10[[#This Row],[Severity_Level]],{"MINOR","MODERATE","SEVERE","FATAL"},{1,2,3,5})</f>
        <v>2</v>
      </c>
    </row>
    <row r="922" spans="1:11" x14ac:dyDescent="0.3">
      <c r="A922">
        <v>3</v>
      </c>
      <c r="B922" t="s">
        <v>40</v>
      </c>
      <c r="C922" s="1">
        <v>44600</v>
      </c>
      <c r="D922" s="2">
        <v>0.63888888888888884</v>
      </c>
      <c r="E922" s="1">
        <f t="shared" si="84"/>
        <v>44600.638888888891</v>
      </c>
      <c r="F922" s="3" t="str">
        <f t="shared" si="85"/>
        <v>Feb,2022</v>
      </c>
      <c r="G922">
        <f t="shared" si="86"/>
        <v>2022</v>
      </c>
      <c r="H922" t="str">
        <f t="shared" si="87"/>
        <v>Tue</v>
      </c>
      <c r="I922">
        <f t="shared" si="88"/>
        <v>15</v>
      </c>
      <c r="J922" t="str">
        <f t="shared" si="89"/>
        <v>NO</v>
      </c>
      <c r="K922" cm="1">
        <f t="array" ref="K922">_xlfn.XLOOKUP(Table10[[#This Row],[Severity_Level]],{"MINOR","MODERATE","SEVERE","FATAL"},{1,2,3,5})</f>
        <v>5</v>
      </c>
    </row>
    <row r="923" spans="1:11" x14ac:dyDescent="0.3">
      <c r="A923">
        <v>1</v>
      </c>
      <c r="B923" t="s">
        <v>16</v>
      </c>
      <c r="C923" s="1">
        <v>44600</v>
      </c>
      <c r="D923" s="2">
        <v>0.63958333333333328</v>
      </c>
      <c r="E923" s="1">
        <f t="shared" si="84"/>
        <v>44600.63958333333</v>
      </c>
      <c r="F923" s="3" t="str">
        <f t="shared" si="85"/>
        <v>Feb,2022</v>
      </c>
      <c r="G923">
        <f t="shared" si="86"/>
        <v>2022</v>
      </c>
      <c r="H923" t="str">
        <f t="shared" si="87"/>
        <v>Tue</v>
      </c>
      <c r="I923">
        <f t="shared" si="88"/>
        <v>15</v>
      </c>
      <c r="J923" t="str">
        <f t="shared" si="89"/>
        <v>NO</v>
      </c>
      <c r="K923" cm="1">
        <f t="array" ref="K923">_xlfn.XLOOKUP(Table10[[#This Row],[Severity_Level]],{"MINOR","MODERATE","SEVERE","FATAL"},{1,2,3,5})</f>
        <v>1</v>
      </c>
    </row>
    <row r="924" spans="1:11" x14ac:dyDescent="0.3">
      <c r="A924">
        <v>2</v>
      </c>
      <c r="B924" t="s">
        <v>16</v>
      </c>
      <c r="C924" s="1">
        <v>44600</v>
      </c>
      <c r="D924" s="2">
        <v>0.64027777777777772</v>
      </c>
      <c r="E924" s="1">
        <f t="shared" si="84"/>
        <v>44600.640277777777</v>
      </c>
      <c r="F924" s="3" t="str">
        <f t="shared" si="85"/>
        <v>Feb,2022</v>
      </c>
      <c r="G924">
        <f t="shared" si="86"/>
        <v>2022</v>
      </c>
      <c r="H924" t="str">
        <f t="shared" si="87"/>
        <v>Tue</v>
      </c>
      <c r="I924">
        <f t="shared" si="88"/>
        <v>15</v>
      </c>
      <c r="J924" t="str">
        <f t="shared" si="89"/>
        <v>NO</v>
      </c>
      <c r="K924" cm="1">
        <f t="array" ref="K924">_xlfn.XLOOKUP(Table10[[#This Row],[Severity_Level]],{"MINOR","MODERATE","SEVERE","FATAL"},{1,2,3,5})</f>
        <v>1</v>
      </c>
    </row>
    <row r="925" spans="1:11" x14ac:dyDescent="0.3">
      <c r="A925">
        <v>4</v>
      </c>
      <c r="B925" t="s">
        <v>16</v>
      </c>
      <c r="C925" s="1">
        <v>44600</v>
      </c>
      <c r="D925" s="2">
        <v>0.64097222222222228</v>
      </c>
      <c r="E925" s="1">
        <f t="shared" si="84"/>
        <v>44600.640972222223</v>
      </c>
      <c r="F925" s="3" t="str">
        <f t="shared" si="85"/>
        <v>Feb,2022</v>
      </c>
      <c r="G925">
        <f t="shared" si="86"/>
        <v>2022</v>
      </c>
      <c r="H925" t="str">
        <f t="shared" si="87"/>
        <v>Tue</v>
      </c>
      <c r="I925">
        <f t="shared" si="88"/>
        <v>15</v>
      </c>
      <c r="J925" t="str">
        <f t="shared" si="89"/>
        <v>NO</v>
      </c>
      <c r="K925" cm="1">
        <f t="array" ref="K925">_xlfn.XLOOKUP(Table10[[#This Row],[Severity_Level]],{"MINOR","MODERATE","SEVERE","FATAL"},{1,2,3,5})</f>
        <v>1</v>
      </c>
    </row>
    <row r="926" spans="1:11" x14ac:dyDescent="0.3">
      <c r="A926">
        <v>4</v>
      </c>
      <c r="B926" t="s">
        <v>40</v>
      </c>
      <c r="C926" s="1">
        <v>44600</v>
      </c>
      <c r="D926" s="2">
        <v>0.64166666666666672</v>
      </c>
      <c r="E926" s="1">
        <f t="shared" si="84"/>
        <v>44600.64166666667</v>
      </c>
      <c r="F926" s="3" t="str">
        <f t="shared" si="85"/>
        <v>Feb,2022</v>
      </c>
      <c r="G926">
        <f t="shared" si="86"/>
        <v>2022</v>
      </c>
      <c r="H926" t="str">
        <f t="shared" si="87"/>
        <v>Tue</v>
      </c>
      <c r="I926">
        <f t="shared" si="88"/>
        <v>15</v>
      </c>
      <c r="J926" t="str">
        <f t="shared" si="89"/>
        <v>NO</v>
      </c>
      <c r="K926" cm="1">
        <f t="array" ref="K926">_xlfn.XLOOKUP(Table10[[#This Row],[Severity_Level]],{"MINOR","MODERATE","SEVERE","FATAL"},{1,2,3,5})</f>
        <v>5</v>
      </c>
    </row>
    <row r="927" spans="1:11" x14ac:dyDescent="0.3">
      <c r="A927">
        <v>3</v>
      </c>
      <c r="B927" t="s">
        <v>32</v>
      </c>
      <c r="C927" s="1">
        <v>44600</v>
      </c>
      <c r="D927" s="2">
        <v>0.64236111111111116</v>
      </c>
      <c r="E927" s="1">
        <f t="shared" si="84"/>
        <v>44600.642361111109</v>
      </c>
      <c r="F927" s="3" t="str">
        <f t="shared" si="85"/>
        <v>Feb,2022</v>
      </c>
      <c r="G927">
        <f t="shared" si="86"/>
        <v>2022</v>
      </c>
      <c r="H927" t="str">
        <f t="shared" si="87"/>
        <v>Tue</v>
      </c>
      <c r="I927">
        <f t="shared" si="88"/>
        <v>15</v>
      </c>
      <c r="J927" t="str">
        <f t="shared" si="89"/>
        <v>NO</v>
      </c>
      <c r="K927" cm="1">
        <f t="array" ref="K927">_xlfn.XLOOKUP(Table10[[#This Row],[Severity_Level]],{"MINOR","MODERATE","SEVERE","FATAL"},{1,2,3,5})</f>
        <v>2</v>
      </c>
    </row>
    <row r="928" spans="1:11" x14ac:dyDescent="0.3">
      <c r="A928">
        <v>1</v>
      </c>
      <c r="B928" t="s">
        <v>27</v>
      </c>
      <c r="C928" s="1">
        <v>44600</v>
      </c>
      <c r="D928" s="2">
        <v>0.6430555555555556</v>
      </c>
      <c r="E928" s="1">
        <f t="shared" si="84"/>
        <v>44600.643055555556</v>
      </c>
      <c r="F928" s="3" t="str">
        <f t="shared" si="85"/>
        <v>Feb,2022</v>
      </c>
      <c r="G928">
        <f t="shared" si="86"/>
        <v>2022</v>
      </c>
      <c r="H928" t="str">
        <f t="shared" si="87"/>
        <v>Tue</v>
      </c>
      <c r="I928">
        <f t="shared" si="88"/>
        <v>15</v>
      </c>
      <c r="J928" t="str">
        <f t="shared" si="89"/>
        <v>NO</v>
      </c>
      <c r="K928" cm="1">
        <f t="array" ref="K928">_xlfn.XLOOKUP(Table10[[#This Row],[Severity_Level]],{"MINOR","MODERATE","SEVERE","FATAL"},{1,2,3,5})</f>
        <v>3</v>
      </c>
    </row>
    <row r="929" spans="1:11" x14ac:dyDescent="0.3">
      <c r="A929">
        <v>1</v>
      </c>
      <c r="B929" t="s">
        <v>16</v>
      </c>
      <c r="C929" s="1">
        <v>44600</v>
      </c>
      <c r="D929" s="2">
        <v>0.64375000000000004</v>
      </c>
      <c r="E929" s="1">
        <f t="shared" si="84"/>
        <v>44600.643750000003</v>
      </c>
      <c r="F929" s="3" t="str">
        <f t="shared" si="85"/>
        <v>Feb,2022</v>
      </c>
      <c r="G929">
        <f t="shared" si="86"/>
        <v>2022</v>
      </c>
      <c r="H929" t="str">
        <f t="shared" si="87"/>
        <v>Tue</v>
      </c>
      <c r="I929">
        <f t="shared" si="88"/>
        <v>15</v>
      </c>
      <c r="J929" t="str">
        <f t="shared" si="89"/>
        <v>NO</v>
      </c>
      <c r="K929" cm="1">
        <f t="array" ref="K929">_xlfn.XLOOKUP(Table10[[#This Row],[Severity_Level]],{"MINOR","MODERATE","SEVERE","FATAL"},{1,2,3,5})</f>
        <v>1</v>
      </c>
    </row>
    <row r="930" spans="1:11" x14ac:dyDescent="0.3">
      <c r="A930">
        <v>4</v>
      </c>
      <c r="B930" t="s">
        <v>32</v>
      </c>
      <c r="C930" s="1">
        <v>44600</v>
      </c>
      <c r="D930" s="2">
        <v>0.64444444444444449</v>
      </c>
      <c r="E930" s="1">
        <f t="shared" si="84"/>
        <v>44600.644444444442</v>
      </c>
      <c r="F930" s="3" t="str">
        <f t="shared" si="85"/>
        <v>Feb,2022</v>
      </c>
      <c r="G930">
        <f t="shared" si="86"/>
        <v>2022</v>
      </c>
      <c r="H930" t="str">
        <f t="shared" si="87"/>
        <v>Tue</v>
      </c>
      <c r="I930">
        <f t="shared" si="88"/>
        <v>15</v>
      </c>
      <c r="J930" t="str">
        <f t="shared" si="89"/>
        <v>NO</v>
      </c>
      <c r="K930" cm="1">
        <f t="array" ref="K930">_xlfn.XLOOKUP(Table10[[#This Row],[Severity_Level]],{"MINOR","MODERATE","SEVERE","FATAL"},{1,2,3,5})</f>
        <v>2</v>
      </c>
    </row>
    <row r="931" spans="1:11" x14ac:dyDescent="0.3">
      <c r="A931">
        <v>2</v>
      </c>
      <c r="B931" t="s">
        <v>40</v>
      </c>
      <c r="C931" s="1">
        <v>44600</v>
      </c>
      <c r="D931" s="2">
        <v>0.64513888888888893</v>
      </c>
      <c r="E931" s="1">
        <f t="shared" si="84"/>
        <v>44600.645138888889</v>
      </c>
      <c r="F931" s="3" t="str">
        <f t="shared" si="85"/>
        <v>Feb,2022</v>
      </c>
      <c r="G931">
        <f t="shared" si="86"/>
        <v>2022</v>
      </c>
      <c r="H931" t="str">
        <f t="shared" si="87"/>
        <v>Tue</v>
      </c>
      <c r="I931">
        <f t="shared" si="88"/>
        <v>15</v>
      </c>
      <c r="J931" t="str">
        <f t="shared" si="89"/>
        <v>NO</v>
      </c>
      <c r="K931" cm="1">
        <f t="array" ref="K931">_xlfn.XLOOKUP(Table10[[#This Row],[Severity_Level]],{"MINOR","MODERATE","SEVERE","FATAL"},{1,2,3,5})</f>
        <v>5</v>
      </c>
    </row>
    <row r="932" spans="1:11" x14ac:dyDescent="0.3">
      <c r="A932">
        <v>2</v>
      </c>
      <c r="B932" t="s">
        <v>32</v>
      </c>
      <c r="C932" s="1">
        <v>44600</v>
      </c>
      <c r="D932" s="2">
        <v>0.64583333333333337</v>
      </c>
      <c r="E932" s="1">
        <f t="shared" si="84"/>
        <v>44600.645833333336</v>
      </c>
      <c r="F932" s="3" t="str">
        <f t="shared" si="85"/>
        <v>Feb,2022</v>
      </c>
      <c r="G932">
        <f t="shared" si="86"/>
        <v>2022</v>
      </c>
      <c r="H932" t="str">
        <f t="shared" si="87"/>
        <v>Tue</v>
      </c>
      <c r="I932">
        <f t="shared" si="88"/>
        <v>15</v>
      </c>
      <c r="J932" t="str">
        <f t="shared" si="89"/>
        <v>NO</v>
      </c>
      <c r="K932" cm="1">
        <f t="array" ref="K932">_xlfn.XLOOKUP(Table10[[#This Row],[Severity_Level]],{"MINOR","MODERATE","SEVERE","FATAL"},{1,2,3,5})</f>
        <v>2</v>
      </c>
    </row>
    <row r="933" spans="1:11" x14ac:dyDescent="0.3">
      <c r="A933">
        <v>5</v>
      </c>
      <c r="B933" t="s">
        <v>32</v>
      </c>
      <c r="C933" s="1">
        <v>44600</v>
      </c>
      <c r="D933" s="2">
        <v>0.64652777777777781</v>
      </c>
      <c r="E933" s="1">
        <f t="shared" si="84"/>
        <v>44600.646527777775</v>
      </c>
      <c r="F933" s="3" t="str">
        <f t="shared" si="85"/>
        <v>Feb,2022</v>
      </c>
      <c r="G933">
        <f t="shared" si="86"/>
        <v>2022</v>
      </c>
      <c r="H933" t="str">
        <f t="shared" si="87"/>
        <v>Tue</v>
      </c>
      <c r="I933">
        <f t="shared" si="88"/>
        <v>15</v>
      </c>
      <c r="J933" t="str">
        <f t="shared" si="89"/>
        <v>NO</v>
      </c>
      <c r="K933" cm="1">
        <f t="array" ref="K933">_xlfn.XLOOKUP(Table10[[#This Row],[Severity_Level]],{"MINOR","MODERATE","SEVERE","FATAL"},{1,2,3,5})</f>
        <v>2</v>
      </c>
    </row>
    <row r="934" spans="1:11" x14ac:dyDescent="0.3">
      <c r="A934">
        <v>3</v>
      </c>
      <c r="B934" t="s">
        <v>16</v>
      </c>
      <c r="C934" s="1">
        <v>44600</v>
      </c>
      <c r="D934" s="2">
        <v>0.64722222222222225</v>
      </c>
      <c r="E934" s="1">
        <f t="shared" si="84"/>
        <v>44600.647222222222</v>
      </c>
      <c r="F934" s="3" t="str">
        <f t="shared" si="85"/>
        <v>Feb,2022</v>
      </c>
      <c r="G934">
        <f t="shared" si="86"/>
        <v>2022</v>
      </c>
      <c r="H934" t="str">
        <f t="shared" si="87"/>
        <v>Tue</v>
      </c>
      <c r="I934">
        <f t="shared" si="88"/>
        <v>15</v>
      </c>
      <c r="J934" t="str">
        <f t="shared" si="89"/>
        <v>NO</v>
      </c>
      <c r="K934" cm="1">
        <f t="array" ref="K934">_xlfn.XLOOKUP(Table10[[#This Row],[Severity_Level]],{"MINOR","MODERATE","SEVERE","FATAL"},{1,2,3,5})</f>
        <v>1</v>
      </c>
    </row>
    <row r="935" spans="1:11" x14ac:dyDescent="0.3">
      <c r="A935">
        <v>4</v>
      </c>
      <c r="B935" t="s">
        <v>40</v>
      </c>
      <c r="C935" s="1">
        <v>44600</v>
      </c>
      <c r="D935" s="2">
        <v>0.6479166666666667</v>
      </c>
      <c r="E935" s="1">
        <f t="shared" si="84"/>
        <v>44600.647916666669</v>
      </c>
      <c r="F935" s="3" t="str">
        <f t="shared" si="85"/>
        <v>Feb,2022</v>
      </c>
      <c r="G935">
        <f t="shared" si="86"/>
        <v>2022</v>
      </c>
      <c r="H935" t="str">
        <f t="shared" si="87"/>
        <v>Tue</v>
      </c>
      <c r="I935">
        <f t="shared" si="88"/>
        <v>15</v>
      </c>
      <c r="J935" t="str">
        <f t="shared" si="89"/>
        <v>NO</v>
      </c>
      <c r="K935" cm="1">
        <f t="array" ref="K935">_xlfn.XLOOKUP(Table10[[#This Row],[Severity_Level]],{"MINOR","MODERATE","SEVERE","FATAL"},{1,2,3,5})</f>
        <v>5</v>
      </c>
    </row>
    <row r="936" spans="1:11" x14ac:dyDescent="0.3">
      <c r="A936">
        <v>2</v>
      </c>
      <c r="B936" t="s">
        <v>32</v>
      </c>
      <c r="C936" s="1">
        <v>44600</v>
      </c>
      <c r="D936" s="2">
        <v>0.64861111111111114</v>
      </c>
      <c r="E936" s="1">
        <f t="shared" si="84"/>
        <v>44600.648611111108</v>
      </c>
      <c r="F936" s="3" t="str">
        <f t="shared" si="85"/>
        <v>Feb,2022</v>
      </c>
      <c r="G936">
        <f t="shared" si="86"/>
        <v>2022</v>
      </c>
      <c r="H936" t="str">
        <f t="shared" si="87"/>
        <v>Tue</v>
      </c>
      <c r="I936">
        <f t="shared" si="88"/>
        <v>15</v>
      </c>
      <c r="J936" t="str">
        <f t="shared" si="89"/>
        <v>NO</v>
      </c>
      <c r="K936" cm="1">
        <f t="array" ref="K936">_xlfn.XLOOKUP(Table10[[#This Row],[Severity_Level]],{"MINOR","MODERATE","SEVERE","FATAL"},{1,2,3,5})</f>
        <v>2</v>
      </c>
    </row>
    <row r="937" spans="1:11" x14ac:dyDescent="0.3">
      <c r="A937">
        <v>4</v>
      </c>
      <c r="B937" t="s">
        <v>27</v>
      </c>
      <c r="C937" s="1">
        <v>44600</v>
      </c>
      <c r="D937" s="2">
        <v>0.64930555555555558</v>
      </c>
      <c r="E937" s="1">
        <f t="shared" si="84"/>
        <v>44600.649305555555</v>
      </c>
      <c r="F937" s="3" t="str">
        <f t="shared" si="85"/>
        <v>Feb,2022</v>
      </c>
      <c r="G937">
        <f t="shared" si="86"/>
        <v>2022</v>
      </c>
      <c r="H937" t="str">
        <f t="shared" si="87"/>
        <v>Tue</v>
      </c>
      <c r="I937">
        <f t="shared" si="88"/>
        <v>15</v>
      </c>
      <c r="J937" t="str">
        <f t="shared" si="89"/>
        <v>NO</v>
      </c>
      <c r="K937" cm="1">
        <f t="array" ref="K937">_xlfn.XLOOKUP(Table10[[#This Row],[Severity_Level]],{"MINOR","MODERATE","SEVERE","FATAL"},{1,2,3,5})</f>
        <v>3</v>
      </c>
    </row>
    <row r="938" spans="1:11" x14ac:dyDescent="0.3">
      <c r="A938">
        <v>5</v>
      </c>
      <c r="B938" t="s">
        <v>32</v>
      </c>
      <c r="C938" s="1">
        <v>44601</v>
      </c>
      <c r="D938" s="2">
        <v>0.65</v>
      </c>
      <c r="E938" s="1">
        <f t="shared" si="84"/>
        <v>44601.65</v>
      </c>
      <c r="F938" s="3" t="str">
        <f t="shared" si="85"/>
        <v>Feb,2022</v>
      </c>
      <c r="G938">
        <f t="shared" si="86"/>
        <v>2022</v>
      </c>
      <c r="H938" t="str">
        <f t="shared" si="87"/>
        <v>Wed</v>
      </c>
      <c r="I938">
        <f t="shared" si="88"/>
        <v>15</v>
      </c>
      <c r="J938" t="str">
        <f t="shared" si="89"/>
        <v>NO</v>
      </c>
      <c r="K938" cm="1">
        <f t="array" ref="K938">_xlfn.XLOOKUP(Table10[[#This Row],[Severity_Level]],{"MINOR","MODERATE","SEVERE","FATAL"},{1,2,3,5})</f>
        <v>2</v>
      </c>
    </row>
    <row r="939" spans="1:11" x14ac:dyDescent="0.3">
      <c r="A939">
        <v>2</v>
      </c>
      <c r="B939" t="s">
        <v>32</v>
      </c>
      <c r="C939" s="1">
        <v>44601</v>
      </c>
      <c r="D939" s="2">
        <v>0.65069444444444446</v>
      </c>
      <c r="E939" s="1">
        <f t="shared" si="84"/>
        <v>44601.650694444441</v>
      </c>
      <c r="F939" s="3" t="str">
        <f t="shared" si="85"/>
        <v>Feb,2022</v>
      </c>
      <c r="G939">
        <f t="shared" si="86"/>
        <v>2022</v>
      </c>
      <c r="H939" t="str">
        <f t="shared" si="87"/>
        <v>Wed</v>
      </c>
      <c r="I939">
        <f t="shared" si="88"/>
        <v>15</v>
      </c>
      <c r="J939" t="str">
        <f t="shared" si="89"/>
        <v>NO</v>
      </c>
      <c r="K939" cm="1">
        <f t="array" ref="K939">_xlfn.XLOOKUP(Table10[[#This Row],[Severity_Level]],{"MINOR","MODERATE","SEVERE","FATAL"},{1,2,3,5})</f>
        <v>2</v>
      </c>
    </row>
    <row r="940" spans="1:11" x14ac:dyDescent="0.3">
      <c r="A940">
        <v>1</v>
      </c>
      <c r="B940" t="s">
        <v>32</v>
      </c>
      <c r="C940" s="1">
        <v>44601</v>
      </c>
      <c r="D940" s="2">
        <v>0.65138888888888891</v>
      </c>
      <c r="E940" s="1">
        <f t="shared" si="84"/>
        <v>44601.651388888888</v>
      </c>
      <c r="F940" s="3" t="str">
        <f t="shared" si="85"/>
        <v>Feb,2022</v>
      </c>
      <c r="G940">
        <f t="shared" si="86"/>
        <v>2022</v>
      </c>
      <c r="H940" t="str">
        <f t="shared" si="87"/>
        <v>Wed</v>
      </c>
      <c r="I940">
        <f t="shared" si="88"/>
        <v>15</v>
      </c>
      <c r="J940" t="str">
        <f t="shared" si="89"/>
        <v>NO</v>
      </c>
      <c r="K940" cm="1">
        <f t="array" ref="K940">_xlfn.XLOOKUP(Table10[[#This Row],[Severity_Level]],{"MINOR","MODERATE","SEVERE","FATAL"},{1,2,3,5})</f>
        <v>2</v>
      </c>
    </row>
    <row r="941" spans="1:11" x14ac:dyDescent="0.3">
      <c r="A941">
        <v>3</v>
      </c>
      <c r="B941" t="s">
        <v>32</v>
      </c>
      <c r="C941" s="1">
        <v>44601</v>
      </c>
      <c r="D941" s="2">
        <v>0.65208333333333335</v>
      </c>
      <c r="E941" s="1">
        <f t="shared" si="84"/>
        <v>44601.652083333334</v>
      </c>
      <c r="F941" s="3" t="str">
        <f t="shared" si="85"/>
        <v>Feb,2022</v>
      </c>
      <c r="G941">
        <f t="shared" si="86"/>
        <v>2022</v>
      </c>
      <c r="H941" t="str">
        <f t="shared" si="87"/>
        <v>Wed</v>
      </c>
      <c r="I941">
        <f t="shared" si="88"/>
        <v>15</v>
      </c>
      <c r="J941" t="str">
        <f t="shared" si="89"/>
        <v>NO</v>
      </c>
      <c r="K941" cm="1">
        <f t="array" ref="K941">_xlfn.XLOOKUP(Table10[[#This Row],[Severity_Level]],{"MINOR","MODERATE","SEVERE","FATAL"},{1,2,3,5})</f>
        <v>2</v>
      </c>
    </row>
    <row r="942" spans="1:11" x14ac:dyDescent="0.3">
      <c r="A942">
        <v>5</v>
      </c>
      <c r="B942" t="s">
        <v>32</v>
      </c>
      <c r="C942" s="1">
        <v>44601</v>
      </c>
      <c r="D942" s="2">
        <v>0.65277777777777779</v>
      </c>
      <c r="E942" s="1">
        <f t="shared" si="84"/>
        <v>44601.652777777781</v>
      </c>
      <c r="F942" s="3" t="str">
        <f t="shared" si="85"/>
        <v>Feb,2022</v>
      </c>
      <c r="G942">
        <f t="shared" si="86"/>
        <v>2022</v>
      </c>
      <c r="H942" t="str">
        <f t="shared" si="87"/>
        <v>Wed</v>
      </c>
      <c r="I942">
        <f t="shared" si="88"/>
        <v>15</v>
      </c>
      <c r="J942" t="str">
        <f t="shared" si="89"/>
        <v>NO</v>
      </c>
      <c r="K942" cm="1">
        <f t="array" ref="K942">_xlfn.XLOOKUP(Table10[[#This Row],[Severity_Level]],{"MINOR","MODERATE","SEVERE","FATAL"},{1,2,3,5})</f>
        <v>2</v>
      </c>
    </row>
    <row r="943" spans="1:11" x14ac:dyDescent="0.3">
      <c r="A943">
        <v>4</v>
      </c>
      <c r="B943" t="s">
        <v>16</v>
      </c>
      <c r="C943" s="1">
        <v>44601</v>
      </c>
      <c r="D943" s="2">
        <v>0.65347222222222223</v>
      </c>
      <c r="E943" s="1">
        <f t="shared" si="84"/>
        <v>44601.65347222222</v>
      </c>
      <c r="F943" s="3" t="str">
        <f t="shared" si="85"/>
        <v>Feb,2022</v>
      </c>
      <c r="G943">
        <f t="shared" si="86"/>
        <v>2022</v>
      </c>
      <c r="H943" t="str">
        <f t="shared" si="87"/>
        <v>Wed</v>
      </c>
      <c r="I943">
        <f t="shared" si="88"/>
        <v>15</v>
      </c>
      <c r="J943" t="str">
        <f t="shared" si="89"/>
        <v>NO</v>
      </c>
      <c r="K943" cm="1">
        <f t="array" ref="K943">_xlfn.XLOOKUP(Table10[[#This Row],[Severity_Level]],{"MINOR","MODERATE","SEVERE","FATAL"},{1,2,3,5})</f>
        <v>1</v>
      </c>
    </row>
    <row r="944" spans="1:11" x14ac:dyDescent="0.3">
      <c r="A944">
        <v>3</v>
      </c>
      <c r="B944" t="s">
        <v>32</v>
      </c>
      <c r="C944" s="1">
        <v>44601</v>
      </c>
      <c r="D944" s="2">
        <v>0.65416666666666667</v>
      </c>
      <c r="E944" s="1">
        <f t="shared" si="84"/>
        <v>44601.654166666667</v>
      </c>
      <c r="F944" s="3" t="str">
        <f t="shared" si="85"/>
        <v>Feb,2022</v>
      </c>
      <c r="G944">
        <f t="shared" si="86"/>
        <v>2022</v>
      </c>
      <c r="H944" t="str">
        <f t="shared" si="87"/>
        <v>Wed</v>
      </c>
      <c r="I944">
        <f t="shared" si="88"/>
        <v>15</v>
      </c>
      <c r="J944" t="str">
        <f t="shared" si="89"/>
        <v>NO</v>
      </c>
      <c r="K944" cm="1">
        <f t="array" ref="K944">_xlfn.XLOOKUP(Table10[[#This Row],[Severity_Level]],{"MINOR","MODERATE","SEVERE","FATAL"},{1,2,3,5})</f>
        <v>2</v>
      </c>
    </row>
    <row r="945" spans="1:11" x14ac:dyDescent="0.3">
      <c r="A945">
        <v>4</v>
      </c>
      <c r="B945" t="s">
        <v>32</v>
      </c>
      <c r="C945" s="1">
        <v>44601</v>
      </c>
      <c r="D945" s="2">
        <v>0.65486111111111112</v>
      </c>
      <c r="E945" s="1">
        <f t="shared" si="84"/>
        <v>44601.654861111114</v>
      </c>
      <c r="F945" s="3" t="str">
        <f t="shared" si="85"/>
        <v>Feb,2022</v>
      </c>
      <c r="G945">
        <f t="shared" si="86"/>
        <v>2022</v>
      </c>
      <c r="H945" t="str">
        <f t="shared" si="87"/>
        <v>Wed</v>
      </c>
      <c r="I945">
        <f t="shared" si="88"/>
        <v>15</v>
      </c>
      <c r="J945" t="str">
        <f t="shared" si="89"/>
        <v>NO</v>
      </c>
      <c r="K945" cm="1">
        <f t="array" ref="K945">_xlfn.XLOOKUP(Table10[[#This Row],[Severity_Level]],{"MINOR","MODERATE","SEVERE","FATAL"},{1,2,3,5})</f>
        <v>2</v>
      </c>
    </row>
    <row r="946" spans="1:11" x14ac:dyDescent="0.3">
      <c r="A946">
        <v>2</v>
      </c>
      <c r="B946" t="s">
        <v>32</v>
      </c>
      <c r="C946" s="1">
        <v>44601</v>
      </c>
      <c r="D946" s="2">
        <v>0.65555555555555556</v>
      </c>
      <c r="E946" s="1">
        <f t="shared" si="84"/>
        <v>44601.655555555553</v>
      </c>
      <c r="F946" s="3" t="str">
        <f t="shared" si="85"/>
        <v>Feb,2022</v>
      </c>
      <c r="G946">
        <f t="shared" si="86"/>
        <v>2022</v>
      </c>
      <c r="H946" t="str">
        <f t="shared" si="87"/>
        <v>Wed</v>
      </c>
      <c r="I946">
        <f t="shared" si="88"/>
        <v>15</v>
      </c>
      <c r="J946" t="str">
        <f t="shared" si="89"/>
        <v>NO</v>
      </c>
      <c r="K946" cm="1">
        <f t="array" ref="K946">_xlfn.XLOOKUP(Table10[[#This Row],[Severity_Level]],{"MINOR","MODERATE","SEVERE","FATAL"},{1,2,3,5})</f>
        <v>2</v>
      </c>
    </row>
    <row r="947" spans="1:11" x14ac:dyDescent="0.3">
      <c r="A947">
        <v>5</v>
      </c>
      <c r="B947" t="s">
        <v>27</v>
      </c>
      <c r="C947" s="1">
        <v>44601</v>
      </c>
      <c r="D947" s="2">
        <v>0.65625</v>
      </c>
      <c r="E947" s="1">
        <f t="shared" si="84"/>
        <v>44601.65625</v>
      </c>
      <c r="F947" s="3" t="str">
        <f t="shared" si="85"/>
        <v>Feb,2022</v>
      </c>
      <c r="G947">
        <f t="shared" si="86"/>
        <v>2022</v>
      </c>
      <c r="H947" t="str">
        <f t="shared" si="87"/>
        <v>Wed</v>
      </c>
      <c r="I947">
        <f t="shared" si="88"/>
        <v>15</v>
      </c>
      <c r="J947" t="str">
        <f t="shared" si="89"/>
        <v>NO</v>
      </c>
      <c r="K947" cm="1">
        <f t="array" ref="K947">_xlfn.XLOOKUP(Table10[[#This Row],[Severity_Level]],{"MINOR","MODERATE","SEVERE","FATAL"},{1,2,3,5})</f>
        <v>3</v>
      </c>
    </row>
    <row r="948" spans="1:11" x14ac:dyDescent="0.3">
      <c r="A948">
        <v>2</v>
      </c>
      <c r="B948" t="s">
        <v>27</v>
      </c>
      <c r="C948" s="1">
        <v>44601</v>
      </c>
      <c r="D948" s="2">
        <v>0.65694444444444444</v>
      </c>
      <c r="E948" s="1">
        <f t="shared" si="84"/>
        <v>44601.656944444447</v>
      </c>
      <c r="F948" s="3" t="str">
        <f t="shared" si="85"/>
        <v>Feb,2022</v>
      </c>
      <c r="G948">
        <f t="shared" si="86"/>
        <v>2022</v>
      </c>
      <c r="H948" t="str">
        <f t="shared" si="87"/>
        <v>Wed</v>
      </c>
      <c r="I948">
        <f t="shared" si="88"/>
        <v>15</v>
      </c>
      <c r="J948" t="str">
        <f t="shared" si="89"/>
        <v>NO</v>
      </c>
      <c r="K948" cm="1">
        <f t="array" ref="K948">_xlfn.XLOOKUP(Table10[[#This Row],[Severity_Level]],{"MINOR","MODERATE","SEVERE","FATAL"},{1,2,3,5})</f>
        <v>3</v>
      </c>
    </row>
    <row r="949" spans="1:11" x14ac:dyDescent="0.3">
      <c r="A949">
        <v>4</v>
      </c>
      <c r="B949" t="s">
        <v>40</v>
      </c>
      <c r="C949" s="1">
        <v>44601</v>
      </c>
      <c r="D949" s="2">
        <v>0.65763888888888888</v>
      </c>
      <c r="E949" s="1">
        <f t="shared" si="84"/>
        <v>44601.657638888886</v>
      </c>
      <c r="F949" s="3" t="str">
        <f t="shared" si="85"/>
        <v>Feb,2022</v>
      </c>
      <c r="G949">
        <f t="shared" si="86"/>
        <v>2022</v>
      </c>
      <c r="H949" t="str">
        <f t="shared" si="87"/>
        <v>Wed</v>
      </c>
      <c r="I949">
        <f t="shared" si="88"/>
        <v>15</v>
      </c>
      <c r="J949" t="str">
        <f t="shared" si="89"/>
        <v>NO</v>
      </c>
      <c r="K949" cm="1">
        <f t="array" ref="K949">_xlfn.XLOOKUP(Table10[[#This Row],[Severity_Level]],{"MINOR","MODERATE","SEVERE","FATAL"},{1,2,3,5})</f>
        <v>5</v>
      </c>
    </row>
    <row r="950" spans="1:11" x14ac:dyDescent="0.3">
      <c r="A950">
        <v>2</v>
      </c>
      <c r="B950" t="s">
        <v>16</v>
      </c>
      <c r="C950" s="1">
        <v>44601</v>
      </c>
      <c r="D950" s="2">
        <v>0.65833333333333333</v>
      </c>
      <c r="E950" s="1">
        <f t="shared" si="84"/>
        <v>44601.658333333333</v>
      </c>
      <c r="F950" s="3" t="str">
        <f t="shared" si="85"/>
        <v>Feb,2022</v>
      </c>
      <c r="G950">
        <f t="shared" si="86"/>
        <v>2022</v>
      </c>
      <c r="H950" t="str">
        <f t="shared" si="87"/>
        <v>Wed</v>
      </c>
      <c r="I950">
        <f t="shared" si="88"/>
        <v>15</v>
      </c>
      <c r="J950" t="str">
        <f t="shared" si="89"/>
        <v>NO</v>
      </c>
      <c r="K950" cm="1">
        <f t="array" ref="K950">_xlfn.XLOOKUP(Table10[[#This Row],[Severity_Level]],{"MINOR","MODERATE","SEVERE","FATAL"},{1,2,3,5})</f>
        <v>1</v>
      </c>
    </row>
    <row r="951" spans="1:11" x14ac:dyDescent="0.3">
      <c r="A951">
        <v>1</v>
      </c>
      <c r="B951" t="s">
        <v>40</v>
      </c>
      <c r="C951" s="1">
        <v>44601</v>
      </c>
      <c r="D951" s="2">
        <v>0.65902777777777777</v>
      </c>
      <c r="E951" s="1">
        <f t="shared" si="84"/>
        <v>44601.65902777778</v>
      </c>
      <c r="F951" s="3" t="str">
        <f t="shared" si="85"/>
        <v>Feb,2022</v>
      </c>
      <c r="G951">
        <f t="shared" si="86"/>
        <v>2022</v>
      </c>
      <c r="H951" t="str">
        <f t="shared" si="87"/>
        <v>Wed</v>
      </c>
      <c r="I951">
        <f t="shared" si="88"/>
        <v>15</v>
      </c>
      <c r="J951" t="str">
        <f t="shared" si="89"/>
        <v>NO</v>
      </c>
      <c r="K951" cm="1">
        <f t="array" ref="K951">_xlfn.XLOOKUP(Table10[[#This Row],[Severity_Level]],{"MINOR","MODERATE","SEVERE","FATAL"},{1,2,3,5})</f>
        <v>5</v>
      </c>
    </row>
    <row r="952" spans="1:11" x14ac:dyDescent="0.3">
      <c r="A952">
        <v>5</v>
      </c>
      <c r="B952" t="s">
        <v>16</v>
      </c>
      <c r="C952" s="1">
        <v>44601</v>
      </c>
      <c r="D952" s="2">
        <v>0.65972222222222221</v>
      </c>
      <c r="E952" s="1">
        <f t="shared" si="84"/>
        <v>44601.659722222219</v>
      </c>
      <c r="F952" s="3" t="str">
        <f t="shared" si="85"/>
        <v>Feb,2022</v>
      </c>
      <c r="G952">
        <f t="shared" si="86"/>
        <v>2022</v>
      </c>
      <c r="H952" t="str">
        <f t="shared" si="87"/>
        <v>Wed</v>
      </c>
      <c r="I952">
        <f t="shared" si="88"/>
        <v>15</v>
      </c>
      <c r="J952" t="str">
        <f t="shared" si="89"/>
        <v>NO</v>
      </c>
      <c r="K952" cm="1">
        <f t="array" ref="K952">_xlfn.XLOOKUP(Table10[[#This Row],[Severity_Level]],{"MINOR","MODERATE","SEVERE","FATAL"},{1,2,3,5})</f>
        <v>1</v>
      </c>
    </row>
    <row r="953" spans="1:11" x14ac:dyDescent="0.3">
      <c r="A953">
        <v>4</v>
      </c>
      <c r="B953" t="s">
        <v>40</v>
      </c>
      <c r="C953" s="1">
        <v>44601</v>
      </c>
      <c r="D953" s="2">
        <v>0.66041666666666665</v>
      </c>
      <c r="E953" s="1">
        <f t="shared" si="84"/>
        <v>44601.660416666666</v>
      </c>
      <c r="F953" s="3" t="str">
        <f t="shared" si="85"/>
        <v>Feb,2022</v>
      </c>
      <c r="G953">
        <f t="shared" si="86"/>
        <v>2022</v>
      </c>
      <c r="H953" t="str">
        <f t="shared" si="87"/>
        <v>Wed</v>
      </c>
      <c r="I953">
        <f t="shared" si="88"/>
        <v>15</v>
      </c>
      <c r="J953" t="str">
        <f t="shared" si="89"/>
        <v>NO</v>
      </c>
      <c r="K953" cm="1">
        <f t="array" ref="K953">_xlfn.XLOOKUP(Table10[[#This Row],[Severity_Level]],{"MINOR","MODERATE","SEVERE","FATAL"},{1,2,3,5})</f>
        <v>5</v>
      </c>
    </row>
    <row r="954" spans="1:11" x14ac:dyDescent="0.3">
      <c r="A954">
        <v>5</v>
      </c>
      <c r="B954" t="s">
        <v>27</v>
      </c>
      <c r="C954" s="1">
        <v>44601</v>
      </c>
      <c r="D954" s="2">
        <v>0.66111111111111109</v>
      </c>
      <c r="E954" s="1">
        <f t="shared" si="84"/>
        <v>44601.661111111112</v>
      </c>
      <c r="F954" s="3" t="str">
        <f t="shared" si="85"/>
        <v>Feb,2022</v>
      </c>
      <c r="G954">
        <f t="shared" si="86"/>
        <v>2022</v>
      </c>
      <c r="H954" t="str">
        <f t="shared" si="87"/>
        <v>Wed</v>
      </c>
      <c r="I954">
        <f t="shared" si="88"/>
        <v>15</v>
      </c>
      <c r="J954" t="str">
        <f t="shared" si="89"/>
        <v>NO</v>
      </c>
      <c r="K954" cm="1">
        <f t="array" ref="K954">_xlfn.XLOOKUP(Table10[[#This Row],[Severity_Level]],{"MINOR","MODERATE","SEVERE","FATAL"},{1,2,3,5})</f>
        <v>3</v>
      </c>
    </row>
    <row r="955" spans="1:11" x14ac:dyDescent="0.3">
      <c r="A955">
        <v>2</v>
      </c>
      <c r="B955" t="s">
        <v>32</v>
      </c>
      <c r="C955" s="1">
        <v>44601</v>
      </c>
      <c r="D955" s="2">
        <v>0.66180555555555554</v>
      </c>
      <c r="E955" s="1">
        <f t="shared" si="84"/>
        <v>44601.661805555559</v>
      </c>
      <c r="F955" s="3" t="str">
        <f t="shared" si="85"/>
        <v>Feb,2022</v>
      </c>
      <c r="G955">
        <f t="shared" si="86"/>
        <v>2022</v>
      </c>
      <c r="H955" t="str">
        <f t="shared" si="87"/>
        <v>Wed</v>
      </c>
      <c r="I955">
        <f t="shared" si="88"/>
        <v>15</v>
      </c>
      <c r="J955" t="str">
        <f t="shared" si="89"/>
        <v>NO</v>
      </c>
      <c r="K955" cm="1">
        <f t="array" ref="K955">_xlfn.XLOOKUP(Table10[[#This Row],[Severity_Level]],{"MINOR","MODERATE","SEVERE","FATAL"},{1,2,3,5})</f>
        <v>2</v>
      </c>
    </row>
    <row r="956" spans="1:11" x14ac:dyDescent="0.3">
      <c r="A956">
        <v>1</v>
      </c>
      <c r="B956" t="s">
        <v>16</v>
      </c>
      <c r="C956" s="1">
        <v>44601</v>
      </c>
      <c r="D956" s="2">
        <v>0.66249999999999998</v>
      </c>
      <c r="E956" s="1">
        <f t="shared" si="84"/>
        <v>44601.662499999999</v>
      </c>
      <c r="F956" s="3" t="str">
        <f t="shared" si="85"/>
        <v>Feb,2022</v>
      </c>
      <c r="G956">
        <f t="shared" si="86"/>
        <v>2022</v>
      </c>
      <c r="H956" t="str">
        <f t="shared" si="87"/>
        <v>Wed</v>
      </c>
      <c r="I956">
        <f t="shared" si="88"/>
        <v>15</v>
      </c>
      <c r="J956" t="str">
        <f t="shared" si="89"/>
        <v>NO</v>
      </c>
      <c r="K956" cm="1">
        <f t="array" ref="K956">_xlfn.XLOOKUP(Table10[[#This Row],[Severity_Level]],{"MINOR","MODERATE","SEVERE","FATAL"},{1,2,3,5})</f>
        <v>1</v>
      </c>
    </row>
    <row r="957" spans="1:11" x14ac:dyDescent="0.3">
      <c r="A957">
        <v>2</v>
      </c>
      <c r="B957" t="s">
        <v>40</v>
      </c>
      <c r="C957" s="1">
        <v>44601</v>
      </c>
      <c r="D957" s="2">
        <v>0.66319444444444442</v>
      </c>
      <c r="E957" s="1">
        <f t="shared" si="84"/>
        <v>44601.663194444445</v>
      </c>
      <c r="F957" s="3" t="str">
        <f t="shared" si="85"/>
        <v>Feb,2022</v>
      </c>
      <c r="G957">
        <f t="shared" si="86"/>
        <v>2022</v>
      </c>
      <c r="H957" t="str">
        <f t="shared" si="87"/>
        <v>Wed</v>
      </c>
      <c r="I957">
        <f t="shared" si="88"/>
        <v>15</v>
      </c>
      <c r="J957" t="str">
        <f t="shared" si="89"/>
        <v>NO</v>
      </c>
      <c r="K957" cm="1">
        <f t="array" ref="K957">_xlfn.XLOOKUP(Table10[[#This Row],[Severity_Level]],{"MINOR","MODERATE","SEVERE","FATAL"},{1,2,3,5})</f>
        <v>5</v>
      </c>
    </row>
    <row r="958" spans="1:11" x14ac:dyDescent="0.3">
      <c r="A958">
        <v>5</v>
      </c>
      <c r="B958" t="s">
        <v>27</v>
      </c>
      <c r="C958" s="1">
        <v>44601</v>
      </c>
      <c r="D958" s="2">
        <v>0.66388888888888886</v>
      </c>
      <c r="E958" s="1">
        <f t="shared" si="84"/>
        <v>44601.663888888892</v>
      </c>
      <c r="F958" s="3" t="str">
        <f t="shared" si="85"/>
        <v>Feb,2022</v>
      </c>
      <c r="G958">
        <f t="shared" si="86"/>
        <v>2022</v>
      </c>
      <c r="H958" t="str">
        <f t="shared" si="87"/>
        <v>Wed</v>
      </c>
      <c r="I958">
        <f t="shared" si="88"/>
        <v>15</v>
      </c>
      <c r="J958" t="str">
        <f t="shared" si="89"/>
        <v>NO</v>
      </c>
      <c r="K958" cm="1">
        <f t="array" ref="K958">_xlfn.XLOOKUP(Table10[[#This Row],[Severity_Level]],{"MINOR","MODERATE","SEVERE","FATAL"},{1,2,3,5})</f>
        <v>3</v>
      </c>
    </row>
    <row r="959" spans="1:11" x14ac:dyDescent="0.3">
      <c r="A959">
        <v>1</v>
      </c>
      <c r="B959" t="s">
        <v>32</v>
      </c>
      <c r="C959" s="1">
        <v>44601</v>
      </c>
      <c r="D959" s="2">
        <v>0.6645833333333333</v>
      </c>
      <c r="E959" s="1">
        <f t="shared" si="84"/>
        <v>44601.664583333331</v>
      </c>
      <c r="F959" s="3" t="str">
        <f t="shared" si="85"/>
        <v>Feb,2022</v>
      </c>
      <c r="G959">
        <f t="shared" si="86"/>
        <v>2022</v>
      </c>
      <c r="H959" t="str">
        <f t="shared" si="87"/>
        <v>Wed</v>
      </c>
      <c r="I959">
        <f t="shared" si="88"/>
        <v>15</v>
      </c>
      <c r="J959" t="str">
        <f t="shared" si="89"/>
        <v>NO</v>
      </c>
      <c r="K959" cm="1">
        <f t="array" ref="K959">_xlfn.XLOOKUP(Table10[[#This Row],[Severity_Level]],{"MINOR","MODERATE","SEVERE","FATAL"},{1,2,3,5})</f>
        <v>2</v>
      </c>
    </row>
    <row r="960" spans="1:11" x14ac:dyDescent="0.3">
      <c r="A960">
        <v>3</v>
      </c>
      <c r="B960" t="s">
        <v>32</v>
      </c>
      <c r="C960" s="1">
        <v>44601</v>
      </c>
      <c r="D960" s="2">
        <v>0.66527777777777775</v>
      </c>
      <c r="E960" s="1">
        <f t="shared" si="84"/>
        <v>44601.665277777778</v>
      </c>
      <c r="F960" s="3" t="str">
        <f t="shared" si="85"/>
        <v>Feb,2022</v>
      </c>
      <c r="G960">
        <f t="shared" si="86"/>
        <v>2022</v>
      </c>
      <c r="H960" t="str">
        <f t="shared" si="87"/>
        <v>Wed</v>
      </c>
      <c r="I960">
        <f t="shared" si="88"/>
        <v>15</v>
      </c>
      <c r="J960" t="str">
        <f t="shared" si="89"/>
        <v>NO</v>
      </c>
      <c r="K960" cm="1">
        <f t="array" ref="K960">_xlfn.XLOOKUP(Table10[[#This Row],[Severity_Level]],{"MINOR","MODERATE","SEVERE","FATAL"},{1,2,3,5})</f>
        <v>2</v>
      </c>
    </row>
    <row r="961" spans="1:11" x14ac:dyDescent="0.3">
      <c r="A961">
        <v>5</v>
      </c>
      <c r="B961" t="s">
        <v>27</v>
      </c>
      <c r="C961" s="1">
        <v>44601</v>
      </c>
      <c r="D961" s="2">
        <v>0.66597222222222219</v>
      </c>
      <c r="E961" s="1">
        <f t="shared" si="84"/>
        <v>44601.665972222225</v>
      </c>
      <c r="F961" s="3" t="str">
        <f t="shared" si="85"/>
        <v>Feb,2022</v>
      </c>
      <c r="G961">
        <f t="shared" si="86"/>
        <v>2022</v>
      </c>
      <c r="H961" t="str">
        <f t="shared" si="87"/>
        <v>Wed</v>
      </c>
      <c r="I961">
        <f t="shared" si="88"/>
        <v>15</v>
      </c>
      <c r="J961" t="str">
        <f t="shared" si="89"/>
        <v>NO</v>
      </c>
      <c r="K961" cm="1">
        <f t="array" ref="K961">_xlfn.XLOOKUP(Table10[[#This Row],[Severity_Level]],{"MINOR","MODERATE","SEVERE","FATAL"},{1,2,3,5})</f>
        <v>3</v>
      </c>
    </row>
    <row r="962" spans="1:11" x14ac:dyDescent="0.3">
      <c r="A962">
        <v>3</v>
      </c>
      <c r="B962" t="s">
        <v>40</v>
      </c>
      <c r="C962" s="1">
        <v>44602</v>
      </c>
      <c r="D962" s="2">
        <v>0.66666666666666663</v>
      </c>
      <c r="E962" s="1">
        <f t="shared" ref="E962:E1025" si="90">C962+D962</f>
        <v>44602.666666666664</v>
      </c>
      <c r="F962" s="3" t="str">
        <f t="shared" ref="F962:F1025" si="91">TEXT(C962,"MMM,YYY")</f>
        <v>Feb,2022</v>
      </c>
      <c r="G962">
        <f t="shared" ref="G962:G1025" si="92">YEAR(C962)</f>
        <v>2022</v>
      </c>
      <c r="H962" t="str">
        <f t="shared" ref="H962:H1025" si="93">TEXT(C962,"DDD")</f>
        <v>Thu</v>
      </c>
      <c r="I962">
        <f t="shared" ref="I962:I1025" si="94">HOUR(D962)</f>
        <v>16</v>
      </c>
      <c r="J962" t="str">
        <f t="shared" ref="J962:J1025" si="95">IF(OR(AND(I962&gt;=7,I962&lt;=9),AND(I962&gt;=17,I962&lt;=19)),"YES","NO")</f>
        <v>NO</v>
      </c>
      <c r="K962" cm="1">
        <f t="array" ref="K962">_xlfn.XLOOKUP(Table10[[#This Row],[Severity_Level]],{"MINOR","MODERATE","SEVERE","FATAL"},{1,2,3,5})</f>
        <v>5</v>
      </c>
    </row>
    <row r="963" spans="1:11" x14ac:dyDescent="0.3">
      <c r="A963">
        <v>3</v>
      </c>
      <c r="B963" t="s">
        <v>40</v>
      </c>
      <c r="C963" s="1">
        <v>44602</v>
      </c>
      <c r="D963" s="2">
        <v>0.66736111111111107</v>
      </c>
      <c r="E963" s="1">
        <f t="shared" si="90"/>
        <v>44602.667361111111</v>
      </c>
      <c r="F963" s="3" t="str">
        <f t="shared" si="91"/>
        <v>Feb,2022</v>
      </c>
      <c r="G963">
        <f t="shared" si="92"/>
        <v>2022</v>
      </c>
      <c r="H963" t="str">
        <f t="shared" si="93"/>
        <v>Thu</v>
      </c>
      <c r="I963">
        <f t="shared" si="94"/>
        <v>16</v>
      </c>
      <c r="J963" t="str">
        <f t="shared" si="95"/>
        <v>NO</v>
      </c>
      <c r="K963" cm="1">
        <f t="array" ref="K963">_xlfn.XLOOKUP(Table10[[#This Row],[Severity_Level]],{"MINOR","MODERATE","SEVERE","FATAL"},{1,2,3,5})</f>
        <v>5</v>
      </c>
    </row>
    <row r="964" spans="1:11" x14ac:dyDescent="0.3">
      <c r="A964">
        <v>2</v>
      </c>
      <c r="B964" t="s">
        <v>27</v>
      </c>
      <c r="C964" s="1">
        <v>44602</v>
      </c>
      <c r="D964" s="2">
        <v>0.66805555555555551</v>
      </c>
      <c r="E964" s="1">
        <f t="shared" si="90"/>
        <v>44602.668055555558</v>
      </c>
      <c r="F964" s="3" t="str">
        <f t="shared" si="91"/>
        <v>Feb,2022</v>
      </c>
      <c r="G964">
        <f t="shared" si="92"/>
        <v>2022</v>
      </c>
      <c r="H964" t="str">
        <f t="shared" si="93"/>
        <v>Thu</v>
      </c>
      <c r="I964">
        <f t="shared" si="94"/>
        <v>16</v>
      </c>
      <c r="J964" t="str">
        <f t="shared" si="95"/>
        <v>NO</v>
      </c>
      <c r="K964" cm="1">
        <f t="array" ref="K964">_xlfn.XLOOKUP(Table10[[#This Row],[Severity_Level]],{"MINOR","MODERATE","SEVERE","FATAL"},{1,2,3,5})</f>
        <v>3</v>
      </c>
    </row>
    <row r="965" spans="1:11" x14ac:dyDescent="0.3">
      <c r="A965">
        <v>2</v>
      </c>
      <c r="B965" t="s">
        <v>32</v>
      </c>
      <c r="C965" s="1">
        <v>44602</v>
      </c>
      <c r="D965" s="2">
        <v>0.66874999999999996</v>
      </c>
      <c r="E965" s="1">
        <f t="shared" si="90"/>
        <v>44602.668749999997</v>
      </c>
      <c r="F965" s="3" t="str">
        <f t="shared" si="91"/>
        <v>Feb,2022</v>
      </c>
      <c r="G965">
        <f t="shared" si="92"/>
        <v>2022</v>
      </c>
      <c r="H965" t="str">
        <f t="shared" si="93"/>
        <v>Thu</v>
      </c>
      <c r="I965">
        <f t="shared" si="94"/>
        <v>16</v>
      </c>
      <c r="J965" t="str">
        <f t="shared" si="95"/>
        <v>NO</v>
      </c>
      <c r="K965" cm="1">
        <f t="array" ref="K965">_xlfn.XLOOKUP(Table10[[#This Row],[Severity_Level]],{"MINOR","MODERATE","SEVERE","FATAL"},{1,2,3,5})</f>
        <v>2</v>
      </c>
    </row>
    <row r="966" spans="1:11" x14ac:dyDescent="0.3">
      <c r="A966">
        <v>2</v>
      </c>
      <c r="B966" t="s">
        <v>27</v>
      </c>
      <c r="C966" s="1">
        <v>44602</v>
      </c>
      <c r="D966" s="2">
        <v>0.6694444444444444</v>
      </c>
      <c r="E966" s="1">
        <f t="shared" si="90"/>
        <v>44602.669444444444</v>
      </c>
      <c r="F966" s="3" t="str">
        <f t="shared" si="91"/>
        <v>Feb,2022</v>
      </c>
      <c r="G966">
        <f t="shared" si="92"/>
        <v>2022</v>
      </c>
      <c r="H966" t="str">
        <f t="shared" si="93"/>
        <v>Thu</v>
      </c>
      <c r="I966">
        <f t="shared" si="94"/>
        <v>16</v>
      </c>
      <c r="J966" t="str">
        <f t="shared" si="95"/>
        <v>NO</v>
      </c>
      <c r="K966" cm="1">
        <f t="array" ref="K966">_xlfn.XLOOKUP(Table10[[#This Row],[Severity_Level]],{"MINOR","MODERATE","SEVERE","FATAL"},{1,2,3,5})</f>
        <v>3</v>
      </c>
    </row>
    <row r="967" spans="1:11" x14ac:dyDescent="0.3">
      <c r="A967">
        <v>2</v>
      </c>
      <c r="B967" t="s">
        <v>16</v>
      </c>
      <c r="C967" s="1">
        <v>44602</v>
      </c>
      <c r="D967" s="2">
        <v>0.67013888888888884</v>
      </c>
      <c r="E967" s="1">
        <f t="shared" si="90"/>
        <v>44602.670138888891</v>
      </c>
      <c r="F967" s="3" t="str">
        <f t="shared" si="91"/>
        <v>Feb,2022</v>
      </c>
      <c r="G967">
        <f t="shared" si="92"/>
        <v>2022</v>
      </c>
      <c r="H967" t="str">
        <f t="shared" si="93"/>
        <v>Thu</v>
      </c>
      <c r="I967">
        <f t="shared" si="94"/>
        <v>16</v>
      </c>
      <c r="J967" t="str">
        <f t="shared" si="95"/>
        <v>NO</v>
      </c>
      <c r="K967" cm="1">
        <f t="array" ref="K967">_xlfn.XLOOKUP(Table10[[#This Row],[Severity_Level]],{"MINOR","MODERATE","SEVERE","FATAL"},{1,2,3,5})</f>
        <v>1</v>
      </c>
    </row>
    <row r="968" spans="1:11" x14ac:dyDescent="0.3">
      <c r="A968">
        <v>3</v>
      </c>
      <c r="B968" t="s">
        <v>32</v>
      </c>
      <c r="C968" s="1">
        <v>44602</v>
      </c>
      <c r="D968" s="2">
        <v>0.67083333333333328</v>
      </c>
      <c r="E968" s="1">
        <f t="shared" si="90"/>
        <v>44602.67083333333</v>
      </c>
      <c r="F968" s="3" t="str">
        <f t="shared" si="91"/>
        <v>Feb,2022</v>
      </c>
      <c r="G968">
        <f t="shared" si="92"/>
        <v>2022</v>
      </c>
      <c r="H968" t="str">
        <f t="shared" si="93"/>
        <v>Thu</v>
      </c>
      <c r="I968">
        <f t="shared" si="94"/>
        <v>16</v>
      </c>
      <c r="J968" t="str">
        <f t="shared" si="95"/>
        <v>NO</v>
      </c>
      <c r="K968" cm="1">
        <f t="array" ref="K968">_xlfn.XLOOKUP(Table10[[#This Row],[Severity_Level]],{"MINOR","MODERATE","SEVERE","FATAL"},{1,2,3,5})</f>
        <v>2</v>
      </c>
    </row>
    <row r="969" spans="1:11" x14ac:dyDescent="0.3">
      <c r="A969">
        <v>1</v>
      </c>
      <c r="B969" t="s">
        <v>27</v>
      </c>
      <c r="C969" s="1">
        <v>44602</v>
      </c>
      <c r="D969" s="2">
        <v>0.67152777777777772</v>
      </c>
      <c r="E969" s="1">
        <f t="shared" si="90"/>
        <v>44602.671527777777</v>
      </c>
      <c r="F969" s="3" t="str">
        <f t="shared" si="91"/>
        <v>Feb,2022</v>
      </c>
      <c r="G969">
        <f t="shared" si="92"/>
        <v>2022</v>
      </c>
      <c r="H969" t="str">
        <f t="shared" si="93"/>
        <v>Thu</v>
      </c>
      <c r="I969">
        <f t="shared" si="94"/>
        <v>16</v>
      </c>
      <c r="J969" t="str">
        <f t="shared" si="95"/>
        <v>NO</v>
      </c>
      <c r="K969" cm="1">
        <f t="array" ref="K969">_xlfn.XLOOKUP(Table10[[#This Row],[Severity_Level]],{"MINOR","MODERATE","SEVERE","FATAL"},{1,2,3,5})</f>
        <v>3</v>
      </c>
    </row>
    <row r="970" spans="1:11" x14ac:dyDescent="0.3">
      <c r="A970">
        <v>4</v>
      </c>
      <c r="B970" t="s">
        <v>32</v>
      </c>
      <c r="C970" s="1">
        <v>44602</v>
      </c>
      <c r="D970" s="2">
        <v>0.67222222222222228</v>
      </c>
      <c r="E970" s="1">
        <f t="shared" si="90"/>
        <v>44602.672222222223</v>
      </c>
      <c r="F970" s="3" t="str">
        <f t="shared" si="91"/>
        <v>Feb,2022</v>
      </c>
      <c r="G970">
        <f t="shared" si="92"/>
        <v>2022</v>
      </c>
      <c r="H970" t="str">
        <f t="shared" si="93"/>
        <v>Thu</v>
      </c>
      <c r="I970">
        <f t="shared" si="94"/>
        <v>16</v>
      </c>
      <c r="J970" t="str">
        <f t="shared" si="95"/>
        <v>NO</v>
      </c>
      <c r="K970" cm="1">
        <f t="array" ref="K970">_xlfn.XLOOKUP(Table10[[#This Row],[Severity_Level]],{"MINOR","MODERATE","SEVERE","FATAL"},{1,2,3,5})</f>
        <v>2</v>
      </c>
    </row>
    <row r="971" spans="1:11" x14ac:dyDescent="0.3">
      <c r="A971">
        <v>3</v>
      </c>
      <c r="B971" t="s">
        <v>40</v>
      </c>
      <c r="C971" s="1">
        <v>44602</v>
      </c>
      <c r="D971" s="2">
        <v>0.67291666666666672</v>
      </c>
      <c r="E971" s="1">
        <f t="shared" si="90"/>
        <v>44602.67291666667</v>
      </c>
      <c r="F971" s="3" t="str">
        <f t="shared" si="91"/>
        <v>Feb,2022</v>
      </c>
      <c r="G971">
        <f t="shared" si="92"/>
        <v>2022</v>
      </c>
      <c r="H971" t="str">
        <f t="shared" si="93"/>
        <v>Thu</v>
      </c>
      <c r="I971">
        <f t="shared" si="94"/>
        <v>16</v>
      </c>
      <c r="J971" t="str">
        <f t="shared" si="95"/>
        <v>NO</v>
      </c>
      <c r="K971" cm="1">
        <f t="array" ref="K971">_xlfn.XLOOKUP(Table10[[#This Row],[Severity_Level]],{"MINOR","MODERATE","SEVERE","FATAL"},{1,2,3,5})</f>
        <v>5</v>
      </c>
    </row>
    <row r="972" spans="1:11" x14ac:dyDescent="0.3">
      <c r="A972">
        <v>1</v>
      </c>
      <c r="B972" t="s">
        <v>16</v>
      </c>
      <c r="C972" s="1">
        <v>44602</v>
      </c>
      <c r="D972" s="2">
        <v>0.67361111111111116</v>
      </c>
      <c r="E972" s="1">
        <f t="shared" si="90"/>
        <v>44602.673611111109</v>
      </c>
      <c r="F972" s="3" t="str">
        <f t="shared" si="91"/>
        <v>Feb,2022</v>
      </c>
      <c r="G972">
        <f t="shared" si="92"/>
        <v>2022</v>
      </c>
      <c r="H972" t="str">
        <f t="shared" si="93"/>
        <v>Thu</v>
      </c>
      <c r="I972">
        <f t="shared" si="94"/>
        <v>16</v>
      </c>
      <c r="J972" t="str">
        <f t="shared" si="95"/>
        <v>NO</v>
      </c>
      <c r="K972" cm="1">
        <f t="array" ref="K972">_xlfn.XLOOKUP(Table10[[#This Row],[Severity_Level]],{"MINOR","MODERATE","SEVERE","FATAL"},{1,2,3,5})</f>
        <v>1</v>
      </c>
    </row>
    <row r="973" spans="1:11" x14ac:dyDescent="0.3">
      <c r="A973">
        <v>5</v>
      </c>
      <c r="B973" t="s">
        <v>16</v>
      </c>
      <c r="C973" s="1">
        <v>44602</v>
      </c>
      <c r="D973" s="2">
        <v>0.6743055555555556</v>
      </c>
      <c r="E973" s="1">
        <f t="shared" si="90"/>
        <v>44602.674305555556</v>
      </c>
      <c r="F973" s="3" t="str">
        <f t="shared" si="91"/>
        <v>Feb,2022</v>
      </c>
      <c r="G973">
        <f t="shared" si="92"/>
        <v>2022</v>
      </c>
      <c r="H973" t="str">
        <f t="shared" si="93"/>
        <v>Thu</v>
      </c>
      <c r="I973">
        <f t="shared" si="94"/>
        <v>16</v>
      </c>
      <c r="J973" t="str">
        <f t="shared" si="95"/>
        <v>NO</v>
      </c>
      <c r="K973" cm="1">
        <f t="array" ref="K973">_xlfn.XLOOKUP(Table10[[#This Row],[Severity_Level]],{"MINOR","MODERATE","SEVERE","FATAL"},{1,2,3,5})</f>
        <v>1</v>
      </c>
    </row>
    <row r="974" spans="1:11" x14ac:dyDescent="0.3">
      <c r="A974">
        <v>3</v>
      </c>
      <c r="B974" t="s">
        <v>40</v>
      </c>
      <c r="C974" s="1">
        <v>44602</v>
      </c>
      <c r="D974" s="2">
        <v>0.67500000000000004</v>
      </c>
      <c r="E974" s="1">
        <f t="shared" si="90"/>
        <v>44602.675000000003</v>
      </c>
      <c r="F974" s="3" t="str">
        <f t="shared" si="91"/>
        <v>Feb,2022</v>
      </c>
      <c r="G974">
        <f t="shared" si="92"/>
        <v>2022</v>
      </c>
      <c r="H974" t="str">
        <f t="shared" si="93"/>
        <v>Thu</v>
      </c>
      <c r="I974">
        <f t="shared" si="94"/>
        <v>16</v>
      </c>
      <c r="J974" t="str">
        <f t="shared" si="95"/>
        <v>NO</v>
      </c>
      <c r="K974" cm="1">
        <f t="array" ref="K974">_xlfn.XLOOKUP(Table10[[#This Row],[Severity_Level]],{"MINOR","MODERATE","SEVERE","FATAL"},{1,2,3,5})</f>
        <v>5</v>
      </c>
    </row>
    <row r="975" spans="1:11" x14ac:dyDescent="0.3">
      <c r="A975">
        <v>3</v>
      </c>
      <c r="B975" t="s">
        <v>27</v>
      </c>
      <c r="C975" s="1">
        <v>44602</v>
      </c>
      <c r="D975" s="2">
        <v>0.67569444444444449</v>
      </c>
      <c r="E975" s="1">
        <f t="shared" si="90"/>
        <v>44602.675694444442</v>
      </c>
      <c r="F975" s="3" t="str">
        <f t="shared" si="91"/>
        <v>Feb,2022</v>
      </c>
      <c r="G975">
        <f t="shared" si="92"/>
        <v>2022</v>
      </c>
      <c r="H975" t="str">
        <f t="shared" si="93"/>
        <v>Thu</v>
      </c>
      <c r="I975">
        <f t="shared" si="94"/>
        <v>16</v>
      </c>
      <c r="J975" t="str">
        <f t="shared" si="95"/>
        <v>NO</v>
      </c>
      <c r="K975" cm="1">
        <f t="array" ref="K975">_xlfn.XLOOKUP(Table10[[#This Row],[Severity_Level]],{"MINOR","MODERATE","SEVERE","FATAL"},{1,2,3,5})</f>
        <v>3</v>
      </c>
    </row>
    <row r="976" spans="1:11" x14ac:dyDescent="0.3">
      <c r="A976">
        <v>5</v>
      </c>
      <c r="B976" t="s">
        <v>27</v>
      </c>
      <c r="C976" s="1">
        <v>44602</v>
      </c>
      <c r="D976" s="2">
        <v>0.67638888888888893</v>
      </c>
      <c r="E976" s="1">
        <f t="shared" si="90"/>
        <v>44602.676388888889</v>
      </c>
      <c r="F976" s="3" t="str">
        <f t="shared" si="91"/>
        <v>Feb,2022</v>
      </c>
      <c r="G976">
        <f t="shared" si="92"/>
        <v>2022</v>
      </c>
      <c r="H976" t="str">
        <f t="shared" si="93"/>
        <v>Thu</v>
      </c>
      <c r="I976">
        <f t="shared" si="94"/>
        <v>16</v>
      </c>
      <c r="J976" t="str">
        <f t="shared" si="95"/>
        <v>NO</v>
      </c>
      <c r="K976" cm="1">
        <f t="array" ref="K976">_xlfn.XLOOKUP(Table10[[#This Row],[Severity_Level]],{"MINOR","MODERATE","SEVERE","FATAL"},{1,2,3,5})</f>
        <v>3</v>
      </c>
    </row>
    <row r="977" spans="1:11" x14ac:dyDescent="0.3">
      <c r="A977">
        <v>2</v>
      </c>
      <c r="B977" t="s">
        <v>27</v>
      </c>
      <c r="C977" s="1">
        <v>44602</v>
      </c>
      <c r="D977" s="2">
        <v>0.67708333333333337</v>
      </c>
      <c r="E977" s="1">
        <f t="shared" si="90"/>
        <v>44602.677083333336</v>
      </c>
      <c r="F977" s="3" t="str">
        <f t="shared" si="91"/>
        <v>Feb,2022</v>
      </c>
      <c r="G977">
        <f t="shared" si="92"/>
        <v>2022</v>
      </c>
      <c r="H977" t="str">
        <f t="shared" si="93"/>
        <v>Thu</v>
      </c>
      <c r="I977">
        <f t="shared" si="94"/>
        <v>16</v>
      </c>
      <c r="J977" t="str">
        <f t="shared" si="95"/>
        <v>NO</v>
      </c>
      <c r="K977" cm="1">
        <f t="array" ref="K977">_xlfn.XLOOKUP(Table10[[#This Row],[Severity_Level]],{"MINOR","MODERATE","SEVERE","FATAL"},{1,2,3,5})</f>
        <v>3</v>
      </c>
    </row>
    <row r="978" spans="1:11" x14ac:dyDescent="0.3">
      <c r="A978">
        <v>5</v>
      </c>
      <c r="B978" t="s">
        <v>27</v>
      </c>
      <c r="C978" s="1">
        <v>44602</v>
      </c>
      <c r="D978" s="2">
        <v>0.67777777777777781</v>
      </c>
      <c r="E978" s="1">
        <f t="shared" si="90"/>
        <v>44602.677777777775</v>
      </c>
      <c r="F978" s="3" t="str">
        <f t="shared" si="91"/>
        <v>Feb,2022</v>
      </c>
      <c r="G978">
        <f t="shared" si="92"/>
        <v>2022</v>
      </c>
      <c r="H978" t="str">
        <f t="shared" si="93"/>
        <v>Thu</v>
      </c>
      <c r="I978">
        <f t="shared" si="94"/>
        <v>16</v>
      </c>
      <c r="J978" t="str">
        <f t="shared" si="95"/>
        <v>NO</v>
      </c>
      <c r="K978" cm="1">
        <f t="array" ref="K978">_xlfn.XLOOKUP(Table10[[#This Row],[Severity_Level]],{"MINOR","MODERATE","SEVERE","FATAL"},{1,2,3,5})</f>
        <v>3</v>
      </c>
    </row>
    <row r="979" spans="1:11" x14ac:dyDescent="0.3">
      <c r="A979">
        <v>4</v>
      </c>
      <c r="B979" t="s">
        <v>40</v>
      </c>
      <c r="C979" s="1">
        <v>44602</v>
      </c>
      <c r="D979" s="2">
        <v>0.67847222222222225</v>
      </c>
      <c r="E979" s="1">
        <f t="shared" si="90"/>
        <v>44602.678472222222</v>
      </c>
      <c r="F979" s="3" t="str">
        <f t="shared" si="91"/>
        <v>Feb,2022</v>
      </c>
      <c r="G979">
        <f t="shared" si="92"/>
        <v>2022</v>
      </c>
      <c r="H979" t="str">
        <f t="shared" si="93"/>
        <v>Thu</v>
      </c>
      <c r="I979">
        <f t="shared" si="94"/>
        <v>16</v>
      </c>
      <c r="J979" t="str">
        <f t="shared" si="95"/>
        <v>NO</v>
      </c>
      <c r="K979" cm="1">
        <f t="array" ref="K979">_xlfn.XLOOKUP(Table10[[#This Row],[Severity_Level]],{"MINOR","MODERATE","SEVERE","FATAL"},{1,2,3,5})</f>
        <v>5</v>
      </c>
    </row>
    <row r="980" spans="1:11" x14ac:dyDescent="0.3">
      <c r="A980">
        <v>4</v>
      </c>
      <c r="B980" t="s">
        <v>27</v>
      </c>
      <c r="C980" s="1">
        <v>44602</v>
      </c>
      <c r="D980" s="2">
        <v>0.6791666666666667</v>
      </c>
      <c r="E980" s="1">
        <f t="shared" si="90"/>
        <v>44602.679166666669</v>
      </c>
      <c r="F980" s="3" t="str">
        <f t="shared" si="91"/>
        <v>Feb,2022</v>
      </c>
      <c r="G980">
        <f t="shared" si="92"/>
        <v>2022</v>
      </c>
      <c r="H980" t="str">
        <f t="shared" si="93"/>
        <v>Thu</v>
      </c>
      <c r="I980">
        <f t="shared" si="94"/>
        <v>16</v>
      </c>
      <c r="J980" t="str">
        <f t="shared" si="95"/>
        <v>NO</v>
      </c>
      <c r="K980" cm="1">
        <f t="array" ref="K980">_xlfn.XLOOKUP(Table10[[#This Row],[Severity_Level]],{"MINOR","MODERATE","SEVERE","FATAL"},{1,2,3,5})</f>
        <v>3</v>
      </c>
    </row>
    <row r="981" spans="1:11" x14ac:dyDescent="0.3">
      <c r="A981">
        <v>1</v>
      </c>
      <c r="B981" t="s">
        <v>32</v>
      </c>
      <c r="C981" s="1">
        <v>44602</v>
      </c>
      <c r="D981" s="2">
        <v>0.67986111111111114</v>
      </c>
      <c r="E981" s="1">
        <f t="shared" si="90"/>
        <v>44602.679861111108</v>
      </c>
      <c r="F981" s="3" t="str">
        <f t="shared" si="91"/>
        <v>Feb,2022</v>
      </c>
      <c r="G981">
        <f t="shared" si="92"/>
        <v>2022</v>
      </c>
      <c r="H981" t="str">
        <f t="shared" si="93"/>
        <v>Thu</v>
      </c>
      <c r="I981">
        <f t="shared" si="94"/>
        <v>16</v>
      </c>
      <c r="J981" t="str">
        <f t="shared" si="95"/>
        <v>NO</v>
      </c>
      <c r="K981" cm="1">
        <f t="array" ref="K981">_xlfn.XLOOKUP(Table10[[#This Row],[Severity_Level]],{"MINOR","MODERATE","SEVERE","FATAL"},{1,2,3,5})</f>
        <v>2</v>
      </c>
    </row>
    <row r="982" spans="1:11" x14ac:dyDescent="0.3">
      <c r="A982">
        <v>4</v>
      </c>
      <c r="B982" t="s">
        <v>16</v>
      </c>
      <c r="C982" s="1">
        <v>44602</v>
      </c>
      <c r="D982" s="2">
        <v>0.68055555555555558</v>
      </c>
      <c r="E982" s="1">
        <f t="shared" si="90"/>
        <v>44602.680555555555</v>
      </c>
      <c r="F982" s="3" t="str">
        <f t="shared" si="91"/>
        <v>Feb,2022</v>
      </c>
      <c r="G982">
        <f t="shared" si="92"/>
        <v>2022</v>
      </c>
      <c r="H982" t="str">
        <f t="shared" si="93"/>
        <v>Thu</v>
      </c>
      <c r="I982">
        <f t="shared" si="94"/>
        <v>16</v>
      </c>
      <c r="J982" t="str">
        <f t="shared" si="95"/>
        <v>NO</v>
      </c>
      <c r="K982" cm="1">
        <f t="array" ref="K982">_xlfn.XLOOKUP(Table10[[#This Row],[Severity_Level]],{"MINOR","MODERATE","SEVERE","FATAL"},{1,2,3,5})</f>
        <v>1</v>
      </c>
    </row>
    <row r="983" spans="1:11" x14ac:dyDescent="0.3">
      <c r="A983">
        <v>2</v>
      </c>
      <c r="B983" t="s">
        <v>16</v>
      </c>
      <c r="C983" s="1">
        <v>44602</v>
      </c>
      <c r="D983" s="2">
        <v>0.68125000000000002</v>
      </c>
      <c r="E983" s="1">
        <f t="shared" si="90"/>
        <v>44602.681250000001</v>
      </c>
      <c r="F983" s="3" t="str">
        <f t="shared" si="91"/>
        <v>Feb,2022</v>
      </c>
      <c r="G983">
        <f t="shared" si="92"/>
        <v>2022</v>
      </c>
      <c r="H983" t="str">
        <f t="shared" si="93"/>
        <v>Thu</v>
      </c>
      <c r="I983">
        <f t="shared" si="94"/>
        <v>16</v>
      </c>
      <c r="J983" t="str">
        <f t="shared" si="95"/>
        <v>NO</v>
      </c>
      <c r="K983" cm="1">
        <f t="array" ref="K983">_xlfn.XLOOKUP(Table10[[#This Row],[Severity_Level]],{"MINOR","MODERATE","SEVERE","FATAL"},{1,2,3,5})</f>
        <v>1</v>
      </c>
    </row>
    <row r="984" spans="1:11" x14ac:dyDescent="0.3">
      <c r="A984">
        <v>3</v>
      </c>
      <c r="B984" t="s">
        <v>16</v>
      </c>
      <c r="C984" s="1">
        <v>44602</v>
      </c>
      <c r="D984" s="2">
        <v>0.68194444444444446</v>
      </c>
      <c r="E984" s="1">
        <f t="shared" si="90"/>
        <v>44602.681944444441</v>
      </c>
      <c r="F984" s="3" t="str">
        <f t="shared" si="91"/>
        <v>Feb,2022</v>
      </c>
      <c r="G984">
        <f t="shared" si="92"/>
        <v>2022</v>
      </c>
      <c r="H984" t="str">
        <f t="shared" si="93"/>
        <v>Thu</v>
      </c>
      <c r="I984">
        <f t="shared" si="94"/>
        <v>16</v>
      </c>
      <c r="J984" t="str">
        <f t="shared" si="95"/>
        <v>NO</v>
      </c>
      <c r="K984" cm="1">
        <f t="array" ref="K984">_xlfn.XLOOKUP(Table10[[#This Row],[Severity_Level]],{"MINOR","MODERATE","SEVERE","FATAL"},{1,2,3,5})</f>
        <v>1</v>
      </c>
    </row>
    <row r="985" spans="1:11" x14ac:dyDescent="0.3">
      <c r="A985">
        <v>3</v>
      </c>
      <c r="B985" t="s">
        <v>27</v>
      </c>
      <c r="C985" s="1">
        <v>44602</v>
      </c>
      <c r="D985" s="2">
        <v>0.68263888888888891</v>
      </c>
      <c r="E985" s="1">
        <f t="shared" si="90"/>
        <v>44602.682638888888</v>
      </c>
      <c r="F985" s="3" t="str">
        <f t="shared" si="91"/>
        <v>Feb,2022</v>
      </c>
      <c r="G985">
        <f t="shared" si="92"/>
        <v>2022</v>
      </c>
      <c r="H985" t="str">
        <f t="shared" si="93"/>
        <v>Thu</v>
      </c>
      <c r="I985">
        <f t="shared" si="94"/>
        <v>16</v>
      </c>
      <c r="J985" t="str">
        <f t="shared" si="95"/>
        <v>NO</v>
      </c>
      <c r="K985" cm="1">
        <f t="array" ref="K985">_xlfn.XLOOKUP(Table10[[#This Row],[Severity_Level]],{"MINOR","MODERATE","SEVERE","FATAL"},{1,2,3,5})</f>
        <v>3</v>
      </c>
    </row>
    <row r="986" spans="1:11" x14ac:dyDescent="0.3">
      <c r="A986">
        <v>4</v>
      </c>
      <c r="B986" t="s">
        <v>32</v>
      </c>
      <c r="C986" s="1">
        <v>44603</v>
      </c>
      <c r="D986" s="2">
        <v>0.68333333333333335</v>
      </c>
      <c r="E986" s="1">
        <f t="shared" si="90"/>
        <v>44603.683333333334</v>
      </c>
      <c r="F986" s="3" t="str">
        <f t="shared" si="91"/>
        <v>Feb,2022</v>
      </c>
      <c r="G986">
        <f t="shared" si="92"/>
        <v>2022</v>
      </c>
      <c r="H986" t="str">
        <f t="shared" si="93"/>
        <v>Fri</v>
      </c>
      <c r="I986">
        <f t="shared" si="94"/>
        <v>16</v>
      </c>
      <c r="J986" t="str">
        <f t="shared" si="95"/>
        <v>NO</v>
      </c>
      <c r="K986" cm="1">
        <f t="array" ref="K986">_xlfn.XLOOKUP(Table10[[#This Row],[Severity_Level]],{"MINOR","MODERATE","SEVERE","FATAL"},{1,2,3,5})</f>
        <v>2</v>
      </c>
    </row>
    <row r="987" spans="1:11" x14ac:dyDescent="0.3">
      <c r="A987">
        <v>4</v>
      </c>
      <c r="B987" t="s">
        <v>27</v>
      </c>
      <c r="C987" s="1">
        <v>44603</v>
      </c>
      <c r="D987" s="2">
        <v>0.68402777777777779</v>
      </c>
      <c r="E987" s="1">
        <f t="shared" si="90"/>
        <v>44603.684027777781</v>
      </c>
      <c r="F987" s="3" t="str">
        <f t="shared" si="91"/>
        <v>Feb,2022</v>
      </c>
      <c r="G987">
        <f t="shared" si="92"/>
        <v>2022</v>
      </c>
      <c r="H987" t="str">
        <f t="shared" si="93"/>
        <v>Fri</v>
      </c>
      <c r="I987">
        <f t="shared" si="94"/>
        <v>16</v>
      </c>
      <c r="J987" t="str">
        <f t="shared" si="95"/>
        <v>NO</v>
      </c>
      <c r="K987" cm="1">
        <f t="array" ref="K987">_xlfn.XLOOKUP(Table10[[#This Row],[Severity_Level]],{"MINOR","MODERATE","SEVERE","FATAL"},{1,2,3,5})</f>
        <v>3</v>
      </c>
    </row>
    <row r="988" spans="1:11" x14ac:dyDescent="0.3">
      <c r="A988">
        <v>3</v>
      </c>
      <c r="B988" t="s">
        <v>27</v>
      </c>
      <c r="C988" s="1">
        <v>44603</v>
      </c>
      <c r="D988" s="2">
        <v>0.68472222222222223</v>
      </c>
      <c r="E988" s="1">
        <f t="shared" si="90"/>
        <v>44603.68472222222</v>
      </c>
      <c r="F988" s="3" t="str">
        <f t="shared" si="91"/>
        <v>Feb,2022</v>
      </c>
      <c r="G988">
        <f t="shared" si="92"/>
        <v>2022</v>
      </c>
      <c r="H988" t="str">
        <f t="shared" si="93"/>
        <v>Fri</v>
      </c>
      <c r="I988">
        <f t="shared" si="94"/>
        <v>16</v>
      </c>
      <c r="J988" t="str">
        <f t="shared" si="95"/>
        <v>NO</v>
      </c>
      <c r="K988" cm="1">
        <f t="array" ref="K988">_xlfn.XLOOKUP(Table10[[#This Row],[Severity_Level]],{"MINOR","MODERATE","SEVERE","FATAL"},{1,2,3,5})</f>
        <v>3</v>
      </c>
    </row>
    <row r="989" spans="1:11" x14ac:dyDescent="0.3">
      <c r="A989">
        <v>4</v>
      </c>
      <c r="B989" t="s">
        <v>27</v>
      </c>
      <c r="C989" s="1">
        <v>44603</v>
      </c>
      <c r="D989" s="2">
        <v>0.68541666666666667</v>
      </c>
      <c r="E989" s="1">
        <f t="shared" si="90"/>
        <v>44603.685416666667</v>
      </c>
      <c r="F989" s="3" t="str">
        <f t="shared" si="91"/>
        <v>Feb,2022</v>
      </c>
      <c r="G989">
        <f t="shared" si="92"/>
        <v>2022</v>
      </c>
      <c r="H989" t="str">
        <f t="shared" si="93"/>
        <v>Fri</v>
      </c>
      <c r="I989">
        <f t="shared" si="94"/>
        <v>16</v>
      </c>
      <c r="J989" t="str">
        <f t="shared" si="95"/>
        <v>NO</v>
      </c>
      <c r="K989" cm="1">
        <f t="array" ref="K989">_xlfn.XLOOKUP(Table10[[#This Row],[Severity_Level]],{"MINOR","MODERATE","SEVERE","FATAL"},{1,2,3,5})</f>
        <v>3</v>
      </c>
    </row>
    <row r="990" spans="1:11" x14ac:dyDescent="0.3">
      <c r="A990">
        <v>2</v>
      </c>
      <c r="B990" t="s">
        <v>32</v>
      </c>
      <c r="C990" s="1">
        <v>44603</v>
      </c>
      <c r="D990" s="2">
        <v>0.68611111111111112</v>
      </c>
      <c r="E990" s="1">
        <f t="shared" si="90"/>
        <v>44603.686111111114</v>
      </c>
      <c r="F990" s="3" t="str">
        <f t="shared" si="91"/>
        <v>Feb,2022</v>
      </c>
      <c r="G990">
        <f t="shared" si="92"/>
        <v>2022</v>
      </c>
      <c r="H990" t="str">
        <f t="shared" si="93"/>
        <v>Fri</v>
      </c>
      <c r="I990">
        <f t="shared" si="94"/>
        <v>16</v>
      </c>
      <c r="J990" t="str">
        <f t="shared" si="95"/>
        <v>NO</v>
      </c>
      <c r="K990" cm="1">
        <f t="array" ref="K990">_xlfn.XLOOKUP(Table10[[#This Row],[Severity_Level]],{"MINOR","MODERATE","SEVERE","FATAL"},{1,2,3,5})</f>
        <v>2</v>
      </c>
    </row>
    <row r="991" spans="1:11" x14ac:dyDescent="0.3">
      <c r="A991">
        <v>1</v>
      </c>
      <c r="B991" t="s">
        <v>16</v>
      </c>
      <c r="C991" s="1">
        <v>44603</v>
      </c>
      <c r="D991" s="2">
        <v>0.68680555555555556</v>
      </c>
      <c r="E991" s="1">
        <f t="shared" si="90"/>
        <v>44603.686805555553</v>
      </c>
      <c r="F991" s="3" t="str">
        <f t="shared" si="91"/>
        <v>Feb,2022</v>
      </c>
      <c r="G991">
        <f t="shared" si="92"/>
        <v>2022</v>
      </c>
      <c r="H991" t="str">
        <f t="shared" si="93"/>
        <v>Fri</v>
      </c>
      <c r="I991">
        <f t="shared" si="94"/>
        <v>16</v>
      </c>
      <c r="J991" t="str">
        <f t="shared" si="95"/>
        <v>NO</v>
      </c>
      <c r="K991" cm="1">
        <f t="array" ref="K991">_xlfn.XLOOKUP(Table10[[#This Row],[Severity_Level]],{"MINOR","MODERATE","SEVERE","FATAL"},{1,2,3,5})</f>
        <v>1</v>
      </c>
    </row>
    <row r="992" spans="1:11" x14ac:dyDescent="0.3">
      <c r="A992">
        <v>3</v>
      </c>
      <c r="B992" t="s">
        <v>27</v>
      </c>
      <c r="C992" s="1">
        <v>44603</v>
      </c>
      <c r="D992" s="2">
        <v>0.6875</v>
      </c>
      <c r="E992" s="1">
        <f t="shared" si="90"/>
        <v>44603.6875</v>
      </c>
      <c r="F992" s="3" t="str">
        <f t="shared" si="91"/>
        <v>Feb,2022</v>
      </c>
      <c r="G992">
        <f t="shared" si="92"/>
        <v>2022</v>
      </c>
      <c r="H992" t="str">
        <f t="shared" si="93"/>
        <v>Fri</v>
      </c>
      <c r="I992">
        <f t="shared" si="94"/>
        <v>16</v>
      </c>
      <c r="J992" t="str">
        <f t="shared" si="95"/>
        <v>NO</v>
      </c>
      <c r="K992" cm="1">
        <f t="array" ref="K992">_xlfn.XLOOKUP(Table10[[#This Row],[Severity_Level]],{"MINOR","MODERATE","SEVERE","FATAL"},{1,2,3,5})</f>
        <v>3</v>
      </c>
    </row>
    <row r="993" spans="1:11" x14ac:dyDescent="0.3">
      <c r="A993">
        <v>5</v>
      </c>
      <c r="B993" t="s">
        <v>32</v>
      </c>
      <c r="C993" s="1">
        <v>44603</v>
      </c>
      <c r="D993" s="2">
        <v>0.68819444444444444</v>
      </c>
      <c r="E993" s="1">
        <f t="shared" si="90"/>
        <v>44603.688194444447</v>
      </c>
      <c r="F993" s="3" t="str">
        <f t="shared" si="91"/>
        <v>Feb,2022</v>
      </c>
      <c r="G993">
        <f t="shared" si="92"/>
        <v>2022</v>
      </c>
      <c r="H993" t="str">
        <f t="shared" si="93"/>
        <v>Fri</v>
      </c>
      <c r="I993">
        <f t="shared" si="94"/>
        <v>16</v>
      </c>
      <c r="J993" t="str">
        <f t="shared" si="95"/>
        <v>NO</v>
      </c>
      <c r="K993" cm="1">
        <f t="array" ref="K993">_xlfn.XLOOKUP(Table10[[#This Row],[Severity_Level]],{"MINOR","MODERATE","SEVERE","FATAL"},{1,2,3,5})</f>
        <v>2</v>
      </c>
    </row>
    <row r="994" spans="1:11" x14ac:dyDescent="0.3">
      <c r="A994">
        <v>3</v>
      </c>
      <c r="B994" t="s">
        <v>40</v>
      </c>
      <c r="C994" s="1">
        <v>44603</v>
      </c>
      <c r="D994" s="2">
        <v>0.68888888888888888</v>
      </c>
      <c r="E994" s="1">
        <f t="shared" si="90"/>
        <v>44603.688888888886</v>
      </c>
      <c r="F994" s="3" t="str">
        <f t="shared" si="91"/>
        <v>Feb,2022</v>
      </c>
      <c r="G994">
        <f t="shared" si="92"/>
        <v>2022</v>
      </c>
      <c r="H994" t="str">
        <f t="shared" si="93"/>
        <v>Fri</v>
      </c>
      <c r="I994">
        <f t="shared" si="94"/>
        <v>16</v>
      </c>
      <c r="J994" t="str">
        <f t="shared" si="95"/>
        <v>NO</v>
      </c>
      <c r="K994" cm="1">
        <f t="array" ref="K994">_xlfn.XLOOKUP(Table10[[#This Row],[Severity_Level]],{"MINOR","MODERATE","SEVERE","FATAL"},{1,2,3,5})</f>
        <v>5</v>
      </c>
    </row>
    <row r="995" spans="1:11" x14ac:dyDescent="0.3">
      <c r="A995">
        <v>5</v>
      </c>
      <c r="B995" t="s">
        <v>40</v>
      </c>
      <c r="C995" s="1">
        <v>44603</v>
      </c>
      <c r="D995" s="2">
        <v>0.68958333333333333</v>
      </c>
      <c r="E995" s="1">
        <f t="shared" si="90"/>
        <v>44603.689583333333</v>
      </c>
      <c r="F995" s="3" t="str">
        <f t="shared" si="91"/>
        <v>Feb,2022</v>
      </c>
      <c r="G995">
        <f t="shared" si="92"/>
        <v>2022</v>
      </c>
      <c r="H995" t="str">
        <f t="shared" si="93"/>
        <v>Fri</v>
      </c>
      <c r="I995">
        <f t="shared" si="94"/>
        <v>16</v>
      </c>
      <c r="J995" t="str">
        <f t="shared" si="95"/>
        <v>NO</v>
      </c>
      <c r="K995" cm="1">
        <f t="array" ref="K995">_xlfn.XLOOKUP(Table10[[#This Row],[Severity_Level]],{"MINOR","MODERATE","SEVERE","FATAL"},{1,2,3,5})</f>
        <v>5</v>
      </c>
    </row>
    <row r="996" spans="1:11" x14ac:dyDescent="0.3">
      <c r="A996">
        <v>3</v>
      </c>
      <c r="B996" t="s">
        <v>27</v>
      </c>
      <c r="C996" s="1">
        <v>44603</v>
      </c>
      <c r="D996" s="2">
        <v>0.69027777777777777</v>
      </c>
      <c r="E996" s="1">
        <f t="shared" si="90"/>
        <v>44603.69027777778</v>
      </c>
      <c r="F996" s="3" t="str">
        <f t="shared" si="91"/>
        <v>Feb,2022</v>
      </c>
      <c r="G996">
        <f t="shared" si="92"/>
        <v>2022</v>
      </c>
      <c r="H996" t="str">
        <f t="shared" si="93"/>
        <v>Fri</v>
      </c>
      <c r="I996">
        <f t="shared" si="94"/>
        <v>16</v>
      </c>
      <c r="J996" t="str">
        <f t="shared" si="95"/>
        <v>NO</v>
      </c>
      <c r="K996" cm="1">
        <f t="array" ref="K996">_xlfn.XLOOKUP(Table10[[#This Row],[Severity_Level]],{"MINOR","MODERATE","SEVERE","FATAL"},{1,2,3,5})</f>
        <v>3</v>
      </c>
    </row>
    <row r="997" spans="1:11" x14ac:dyDescent="0.3">
      <c r="A997">
        <v>1</v>
      </c>
      <c r="B997" t="s">
        <v>32</v>
      </c>
      <c r="C997" s="1">
        <v>44603</v>
      </c>
      <c r="D997" s="2">
        <v>0.69097222222222221</v>
      </c>
      <c r="E997" s="1">
        <f t="shared" si="90"/>
        <v>44603.690972222219</v>
      </c>
      <c r="F997" s="3" t="str">
        <f t="shared" si="91"/>
        <v>Feb,2022</v>
      </c>
      <c r="G997">
        <f t="shared" si="92"/>
        <v>2022</v>
      </c>
      <c r="H997" t="str">
        <f t="shared" si="93"/>
        <v>Fri</v>
      </c>
      <c r="I997">
        <f t="shared" si="94"/>
        <v>16</v>
      </c>
      <c r="J997" t="str">
        <f t="shared" si="95"/>
        <v>NO</v>
      </c>
      <c r="K997" cm="1">
        <f t="array" ref="K997">_xlfn.XLOOKUP(Table10[[#This Row],[Severity_Level]],{"MINOR","MODERATE","SEVERE","FATAL"},{1,2,3,5})</f>
        <v>2</v>
      </c>
    </row>
    <row r="998" spans="1:11" x14ac:dyDescent="0.3">
      <c r="A998">
        <v>4</v>
      </c>
      <c r="B998" t="s">
        <v>27</v>
      </c>
      <c r="C998" s="1">
        <v>44603</v>
      </c>
      <c r="D998" s="2">
        <v>0.69166666666666665</v>
      </c>
      <c r="E998" s="1">
        <f t="shared" si="90"/>
        <v>44603.691666666666</v>
      </c>
      <c r="F998" s="3" t="str">
        <f t="shared" si="91"/>
        <v>Feb,2022</v>
      </c>
      <c r="G998">
        <f t="shared" si="92"/>
        <v>2022</v>
      </c>
      <c r="H998" t="str">
        <f t="shared" si="93"/>
        <v>Fri</v>
      </c>
      <c r="I998">
        <f t="shared" si="94"/>
        <v>16</v>
      </c>
      <c r="J998" t="str">
        <f t="shared" si="95"/>
        <v>NO</v>
      </c>
      <c r="K998" cm="1">
        <f t="array" ref="K998">_xlfn.XLOOKUP(Table10[[#This Row],[Severity_Level]],{"MINOR","MODERATE","SEVERE","FATAL"},{1,2,3,5})</f>
        <v>3</v>
      </c>
    </row>
    <row r="999" spans="1:11" x14ac:dyDescent="0.3">
      <c r="A999">
        <v>3</v>
      </c>
      <c r="B999" t="s">
        <v>27</v>
      </c>
      <c r="C999" s="1">
        <v>44603</v>
      </c>
      <c r="D999" s="2">
        <v>0.69236111111111109</v>
      </c>
      <c r="E999" s="1">
        <f t="shared" si="90"/>
        <v>44603.692361111112</v>
      </c>
      <c r="F999" s="3" t="str">
        <f t="shared" si="91"/>
        <v>Feb,2022</v>
      </c>
      <c r="G999">
        <f t="shared" si="92"/>
        <v>2022</v>
      </c>
      <c r="H999" t="str">
        <f t="shared" si="93"/>
        <v>Fri</v>
      </c>
      <c r="I999">
        <f t="shared" si="94"/>
        <v>16</v>
      </c>
      <c r="J999" t="str">
        <f t="shared" si="95"/>
        <v>NO</v>
      </c>
      <c r="K999" cm="1">
        <f t="array" ref="K999">_xlfn.XLOOKUP(Table10[[#This Row],[Severity_Level]],{"MINOR","MODERATE","SEVERE","FATAL"},{1,2,3,5})</f>
        <v>3</v>
      </c>
    </row>
    <row r="1000" spans="1:11" x14ac:dyDescent="0.3">
      <c r="A1000">
        <v>5</v>
      </c>
      <c r="B1000" t="s">
        <v>16</v>
      </c>
      <c r="C1000" s="1">
        <v>44603</v>
      </c>
      <c r="D1000" s="2">
        <v>0.69305555555555554</v>
      </c>
      <c r="E1000" s="1">
        <f t="shared" si="90"/>
        <v>44603.693055555559</v>
      </c>
      <c r="F1000" s="3" t="str">
        <f t="shared" si="91"/>
        <v>Feb,2022</v>
      </c>
      <c r="G1000">
        <f t="shared" si="92"/>
        <v>2022</v>
      </c>
      <c r="H1000" t="str">
        <f t="shared" si="93"/>
        <v>Fri</v>
      </c>
      <c r="I1000">
        <f t="shared" si="94"/>
        <v>16</v>
      </c>
      <c r="J1000" t="str">
        <f t="shared" si="95"/>
        <v>NO</v>
      </c>
      <c r="K1000" cm="1">
        <f t="array" ref="K1000">_xlfn.XLOOKUP(Table10[[#This Row],[Severity_Level]],{"MINOR","MODERATE","SEVERE","FATAL"},{1,2,3,5})</f>
        <v>1</v>
      </c>
    </row>
    <row r="1001" spans="1:11" x14ac:dyDescent="0.3">
      <c r="A1001">
        <v>1</v>
      </c>
      <c r="B1001" t="s">
        <v>40</v>
      </c>
      <c r="C1001" s="1">
        <v>44603</v>
      </c>
      <c r="D1001" s="2">
        <v>0.69374999999999998</v>
      </c>
      <c r="E1001" s="1">
        <f t="shared" si="90"/>
        <v>44603.693749999999</v>
      </c>
      <c r="F1001" s="3" t="str">
        <f t="shared" si="91"/>
        <v>Feb,2022</v>
      </c>
      <c r="G1001">
        <f t="shared" si="92"/>
        <v>2022</v>
      </c>
      <c r="H1001" t="str">
        <f t="shared" si="93"/>
        <v>Fri</v>
      </c>
      <c r="I1001">
        <f t="shared" si="94"/>
        <v>16</v>
      </c>
      <c r="J1001" t="str">
        <f t="shared" si="95"/>
        <v>NO</v>
      </c>
      <c r="K1001" cm="1">
        <f t="array" ref="K1001">_xlfn.XLOOKUP(Table10[[#This Row],[Severity_Level]],{"MINOR","MODERATE","SEVERE","FATAL"},{1,2,3,5})</f>
        <v>5</v>
      </c>
    </row>
    <row r="1002" spans="1:11" x14ac:dyDescent="0.3">
      <c r="A1002">
        <v>4</v>
      </c>
      <c r="B1002" t="s">
        <v>40</v>
      </c>
      <c r="C1002" s="1">
        <v>44603</v>
      </c>
      <c r="D1002" s="2">
        <v>0.69444444444444442</v>
      </c>
      <c r="E1002" s="1">
        <f t="shared" si="90"/>
        <v>44603.694444444445</v>
      </c>
      <c r="F1002" s="3" t="str">
        <f t="shared" si="91"/>
        <v>Feb,2022</v>
      </c>
      <c r="G1002">
        <f t="shared" si="92"/>
        <v>2022</v>
      </c>
      <c r="H1002" t="str">
        <f t="shared" si="93"/>
        <v>Fri</v>
      </c>
      <c r="I1002">
        <f t="shared" si="94"/>
        <v>16</v>
      </c>
      <c r="J1002" t="str">
        <f t="shared" si="95"/>
        <v>NO</v>
      </c>
      <c r="K1002" cm="1">
        <f t="array" ref="K1002">_xlfn.XLOOKUP(Table10[[#This Row],[Severity_Level]],{"MINOR","MODERATE","SEVERE","FATAL"},{1,2,3,5})</f>
        <v>5</v>
      </c>
    </row>
    <row r="1003" spans="1:11" x14ac:dyDescent="0.3">
      <c r="A1003">
        <v>1</v>
      </c>
      <c r="B1003" t="s">
        <v>40</v>
      </c>
      <c r="C1003" s="1">
        <v>44603</v>
      </c>
      <c r="D1003" s="2">
        <v>0.69513888888888886</v>
      </c>
      <c r="E1003" s="1">
        <f t="shared" si="90"/>
        <v>44603.695138888892</v>
      </c>
      <c r="F1003" s="3" t="str">
        <f t="shared" si="91"/>
        <v>Feb,2022</v>
      </c>
      <c r="G1003">
        <f t="shared" si="92"/>
        <v>2022</v>
      </c>
      <c r="H1003" t="str">
        <f t="shared" si="93"/>
        <v>Fri</v>
      </c>
      <c r="I1003">
        <f t="shared" si="94"/>
        <v>16</v>
      </c>
      <c r="J1003" t="str">
        <f t="shared" si="95"/>
        <v>NO</v>
      </c>
      <c r="K1003" cm="1">
        <f t="array" ref="K1003">_xlfn.XLOOKUP(Table10[[#This Row],[Severity_Level]],{"MINOR","MODERATE","SEVERE","FATAL"},{1,2,3,5})</f>
        <v>5</v>
      </c>
    </row>
    <row r="1004" spans="1:11" x14ac:dyDescent="0.3">
      <c r="A1004">
        <v>4</v>
      </c>
      <c r="B1004" t="s">
        <v>40</v>
      </c>
      <c r="C1004" s="1">
        <v>44603</v>
      </c>
      <c r="D1004" s="2">
        <v>0.6958333333333333</v>
      </c>
      <c r="E1004" s="1">
        <f t="shared" si="90"/>
        <v>44603.695833333331</v>
      </c>
      <c r="F1004" s="3" t="str">
        <f t="shared" si="91"/>
        <v>Feb,2022</v>
      </c>
      <c r="G1004">
        <f t="shared" si="92"/>
        <v>2022</v>
      </c>
      <c r="H1004" t="str">
        <f t="shared" si="93"/>
        <v>Fri</v>
      </c>
      <c r="I1004">
        <f t="shared" si="94"/>
        <v>16</v>
      </c>
      <c r="J1004" t="str">
        <f t="shared" si="95"/>
        <v>NO</v>
      </c>
      <c r="K1004" cm="1">
        <f t="array" ref="K1004">_xlfn.XLOOKUP(Table10[[#This Row],[Severity_Level]],{"MINOR","MODERATE","SEVERE","FATAL"},{1,2,3,5})</f>
        <v>5</v>
      </c>
    </row>
    <row r="1005" spans="1:11" x14ac:dyDescent="0.3">
      <c r="A1005">
        <v>1</v>
      </c>
      <c r="B1005" t="s">
        <v>16</v>
      </c>
      <c r="C1005" s="1">
        <v>44603</v>
      </c>
      <c r="D1005" s="2">
        <v>0.69652777777777775</v>
      </c>
      <c r="E1005" s="1">
        <f t="shared" si="90"/>
        <v>44603.696527777778</v>
      </c>
      <c r="F1005" s="3" t="str">
        <f t="shared" si="91"/>
        <v>Feb,2022</v>
      </c>
      <c r="G1005">
        <f t="shared" si="92"/>
        <v>2022</v>
      </c>
      <c r="H1005" t="str">
        <f t="shared" si="93"/>
        <v>Fri</v>
      </c>
      <c r="I1005">
        <f t="shared" si="94"/>
        <v>16</v>
      </c>
      <c r="J1005" t="str">
        <f t="shared" si="95"/>
        <v>NO</v>
      </c>
      <c r="K1005" cm="1">
        <f t="array" ref="K1005">_xlfn.XLOOKUP(Table10[[#This Row],[Severity_Level]],{"MINOR","MODERATE","SEVERE","FATAL"},{1,2,3,5})</f>
        <v>1</v>
      </c>
    </row>
    <row r="1006" spans="1:11" x14ac:dyDescent="0.3">
      <c r="A1006">
        <v>3</v>
      </c>
      <c r="B1006" t="s">
        <v>32</v>
      </c>
      <c r="C1006" s="1">
        <v>44603</v>
      </c>
      <c r="D1006" s="2">
        <v>0.69722222222222219</v>
      </c>
      <c r="E1006" s="1">
        <f t="shared" si="90"/>
        <v>44603.697222222225</v>
      </c>
      <c r="F1006" s="3" t="str">
        <f t="shared" si="91"/>
        <v>Feb,2022</v>
      </c>
      <c r="G1006">
        <f t="shared" si="92"/>
        <v>2022</v>
      </c>
      <c r="H1006" t="str">
        <f t="shared" si="93"/>
        <v>Fri</v>
      </c>
      <c r="I1006">
        <f t="shared" si="94"/>
        <v>16</v>
      </c>
      <c r="J1006" t="str">
        <f t="shared" si="95"/>
        <v>NO</v>
      </c>
      <c r="K1006" cm="1">
        <f t="array" ref="K1006">_xlfn.XLOOKUP(Table10[[#This Row],[Severity_Level]],{"MINOR","MODERATE","SEVERE","FATAL"},{1,2,3,5})</f>
        <v>2</v>
      </c>
    </row>
    <row r="1007" spans="1:11" x14ac:dyDescent="0.3">
      <c r="A1007">
        <v>1</v>
      </c>
      <c r="B1007" t="s">
        <v>16</v>
      </c>
      <c r="C1007" s="1">
        <v>44603</v>
      </c>
      <c r="D1007" s="2">
        <v>0.69791666666666663</v>
      </c>
      <c r="E1007" s="1">
        <f t="shared" si="90"/>
        <v>44603.697916666664</v>
      </c>
      <c r="F1007" s="3" t="str">
        <f t="shared" si="91"/>
        <v>Feb,2022</v>
      </c>
      <c r="G1007">
        <f t="shared" si="92"/>
        <v>2022</v>
      </c>
      <c r="H1007" t="str">
        <f t="shared" si="93"/>
        <v>Fri</v>
      </c>
      <c r="I1007">
        <f t="shared" si="94"/>
        <v>16</v>
      </c>
      <c r="J1007" t="str">
        <f t="shared" si="95"/>
        <v>NO</v>
      </c>
      <c r="K1007" cm="1">
        <f t="array" ref="K1007">_xlfn.XLOOKUP(Table10[[#This Row],[Severity_Level]],{"MINOR","MODERATE","SEVERE","FATAL"},{1,2,3,5})</f>
        <v>1</v>
      </c>
    </row>
    <row r="1008" spans="1:11" x14ac:dyDescent="0.3">
      <c r="A1008">
        <v>2</v>
      </c>
      <c r="B1008" t="s">
        <v>32</v>
      </c>
      <c r="C1008" s="1">
        <v>44603</v>
      </c>
      <c r="D1008" s="2">
        <v>0.69861111111111107</v>
      </c>
      <c r="E1008" s="1">
        <f t="shared" si="90"/>
        <v>44603.698611111111</v>
      </c>
      <c r="F1008" s="3" t="str">
        <f t="shared" si="91"/>
        <v>Feb,2022</v>
      </c>
      <c r="G1008">
        <f t="shared" si="92"/>
        <v>2022</v>
      </c>
      <c r="H1008" t="str">
        <f t="shared" si="93"/>
        <v>Fri</v>
      </c>
      <c r="I1008">
        <f t="shared" si="94"/>
        <v>16</v>
      </c>
      <c r="J1008" t="str">
        <f t="shared" si="95"/>
        <v>NO</v>
      </c>
      <c r="K1008" cm="1">
        <f t="array" ref="K1008">_xlfn.XLOOKUP(Table10[[#This Row],[Severity_Level]],{"MINOR","MODERATE","SEVERE","FATAL"},{1,2,3,5})</f>
        <v>2</v>
      </c>
    </row>
    <row r="1009" spans="1:11" x14ac:dyDescent="0.3">
      <c r="A1009">
        <v>2</v>
      </c>
      <c r="B1009" t="s">
        <v>32</v>
      </c>
      <c r="C1009" s="1">
        <v>44603</v>
      </c>
      <c r="D1009" s="2">
        <v>0.69930555555555551</v>
      </c>
      <c r="E1009" s="1">
        <f t="shared" si="90"/>
        <v>44603.699305555558</v>
      </c>
      <c r="F1009" s="3" t="str">
        <f t="shared" si="91"/>
        <v>Feb,2022</v>
      </c>
      <c r="G1009">
        <f t="shared" si="92"/>
        <v>2022</v>
      </c>
      <c r="H1009" t="str">
        <f t="shared" si="93"/>
        <v>Fri</v>
      </c>
      <c r="I1009">
        <f t="shared" si="94"/>
        <v>16</v>
      </c>
      <c r="J1009" t="str">
        <f t="shared" si="95"/>
        <v>NO</v>
      </c>
      <c r="K1009" cm="1">
        <f t="array" ref="K1009">_xlfn.XLOOKUP(Table10[[#This Row],[Severity_Level]],{"MINOR","MODERATE","SEVERE","FATAL"},{1,2,3,5})</f>
        <v>2</v>
      </c>
    </row>
    <row r="1010" spans="1:11" x14ac:dyDescent="0.3">
      <c r="A1010">
        <v>1</v>
      </c>
      <c r="B1010" t="s">
        <v>32</v>
      </c>
      <c r="C1010" s="1">
        <v>44604</v>
      </c>
      <c r="D1010" s="2">
        <v>0.7</v>
      </c>
      <c r="E1010" s="1">
        <f t="shared" si="90"/>
        <v>44604.7</v>
      </c>
      <c r="F1010" s="3" t="str">
        <f t="shared" si="91"/>
        <v>Feb,2022</v>
      </c>
      <c r="G1010">
        <f t="shared" si="92"/>
        <v>2022</v>
      </c>
      <c r="H1010" t="str">
        <f t="shared" si="93"/>
        <v>Sat</v>
      </c>
      <c r="I1010">
        <f t="shared" si="94"/>
        <v>16</v>
      </c>
      <c r="J1010" t="str">
        <f t="shared" si="95"/>
        <v>NO</v>
      </c>
      <c r="K1010" cm="1">
        <f t="array" ref="K1010">_xlfn.XLOOKUP(Table10[[#This Row],[Severity_Level]],{"MINOR","MODERATE","SEVERE","FATAL"},{1,2,3,5})</f>
        <v>2</v>
      </c>
    </row>
    <row r="1011" spans="1:11" x14ac:dyDescent="0.3">
      <c r="A1011">
        <v>5</v>
      </c>
      <c r="B1011" t="s">
        <v>16</v>
      </c>
      <c r="C1011" s="1">
        <v>44604</v>
      </c>
      <c r="D1011" s="2">
        <v>0.7006944444444444</v>
      </c>
      <c r="E1011" s="1">
        <f t="shared" si="90"/>
        <v>44604.700694444444</v>
      </c>
      <c r="F1011" s="3" t="str">
        <f t="shared" si="91"/>
        <v>Feb,2022</v>
      </c>
      <c r="G1011">
        <f t="shared" si="92"/>
        <v>2022</v>
      </c>
      <c r="H1011" t="str">
        <f t="shared" si="93"/>
        <v>Sat</v>
      </c>
      <c r="I1011">
        <f t="shared" si="94"/>
        <v>16</v>
      </c>
      <c r="J1011" t="str">
        <f t="shared" si="95"/>
        <v>NO</v>
      </c>
      <c r="K1011" cm="1">
        <f t="array" ref="K1011">_xlfn.XLOOKUP(Table10[[#This Row],[Severity_Level]],{"MINOR","MODERATE","SEVERE","FATAL"},{1,2,3,5})</f>
        <v>1</v>
      </c>
    </row>
    <row r="1012" spans="1:11" x14ac:dyDescent="0.3">
      <c r="A1012">
        <v>1</v>
      </c>
      <c r="B1012" t="s">
        <v>32</v>
      </c>
      <c r="C1012" s="1">
        <v>44604</v>
      </c>
      <c r="D1012" s="2">
        <v>0.70138888888888884</v>
      </c>
      <c r="E1012" s="1">
        <f t="shared" si="90"/>
        <v>44604.701388888891</v>
      </c>
      <c r="F1012" s="3" t="str">
        <f t="shared" si="91"/>
        <v>Feb,2022</v>
      </c>
      <c r="G1012">
        <f t="shared" si="92"/>
        <v>2022</v>
      </c>
      <c r="H1012" t="str">
        <f t="shared" si="93"/>
        <v>Sat</v>
      </c>
      <c r="I1012">
        <f t="shared" si="94"/>
        <v>16</v>
      </c>
      <c r="J1012" t="str">
        <f t="shared" si="95"/>
        <v>NO</v>
      </c>
      <c r="K1012" cm="1">
        <f t="array" ref="K1012">_xlfn.XLOOKUP(Table10[[#This Row],[Severity_Level]],{"MINOR","MODERATE","SEVERE","FATAL"},{1,2,3,5})</f>
        <v>2</v>
      </c>
    </row>
    <row r="1013" spans="1:11" x14ac:dyDescent="0.3">
      <c r="A1013">
        <v>4</v>
      </c>
      <c r="B1013" t="s">
        <v>16</v>
      </c>
      <c r="C1013" s="1">
        <v>44604</v>
      </c>
      <c r="D1013" s="2">
        <v>0.70208333333333328</v>
      </c>
      <c r="E1013" s="1">
        <f t="shared" si="90"/>
        <v>44604.70208333333</v>
      </c>
      <c r="F1013" s="3" t="str">
        <f t="shared" si="91"/>
        <v>Feb,2022</v>
      </c>
      <c r="G1013">
        <f t="shared" si="92"/>
        <v>2022</v>
      </c>
      <c r="H1013" t="str">
        <f t="shared" si="93"/>
        <v>Sat</v>
      </c>
      <c r="I1013">
        <f t="shared" si="94"/>
        <v>16</v>
      </c>
      <c r="J1013" t="str">
        <f t="shared" si="95"/>
        <v>NO</v>
      </c>
      <c r="K1013" cm="1">
        <f t="array" ref="K1013">_xlfn.XLOOKUP(Table10[[#This Row],[Severity_Level]],{"MINOR","MODERATE","SEVERE","FATAL"},{1,2,3,5})</f>
        <v>1</v>
      </c>
    </row>
    <row r="1014" spans="1:11" x14ac:dyDescent="0.3">
      <c r="A1014">
        <v>5</v>
      </c>
      <c r="B1014" t="s">
        <v>40</v>
      </c>
      <c r="C1014" s="1">
        <v>44604</v>
      </c>
      <c r="D1014" s="2">
        <v>0.70277777777777772</v>
      </c>
      <c r="E1014" s="1">
        <f t="shared" si="90"/>
        <v>44604.702777777777</v>
      </c>
      <c r="F1014" s="3" t="str">
        <f t="shared" si="91"/>
        <v>Feb,2022</v>
      </c>
      <c r="G1014">
        <f t="shared" si="92"/>
        <v>2022</v>
      </c>
      <c r="H1014" t="str">
        <f t="shared" si="93"/>
        <v>Sat</v>
      </c>
      <c r="I1014">
        <f t="shared" si="94"/>
        <v>16</v>
      </c>
      <c r="J1014" t="str">
        <f t="shared" si="95"/>
        <v>NO</v>
      </c>
      <c r="K1014" cm="1">
        <f t="array" ref="K1014">_xlfn.XLOOKUP(Table10[[#This Row],[Severity_Level]],{"MINOR","MODERATE","SEVERE","FATAL"},{1,2,3,5})</f>
        <v>5</v>
      </c>
    </row>
    <row r="1015" spans="1:11" x14ac:dyDescent="0.3">
      <c r="A1015">
        <v>5</v>
      </c>
      <c r="B1015" t="s">
        <v>16</v>
      </c>
      <c r="C1015" s="1">
        <v>44604</v>
      </c>
      <c r="D1015" s="2">
        <v>0.70347222222222228</v>
      </c>
      <c r="E1015" s="1">
        <f t="shared" si="90"/>
        <v>44604.703472222223</v>
      </c>
      <c r="F1015" s="3" t="str">
        <f t="shared" si="91"/>
        <v>Feb,2022</v>
      </c>
      <c r="G1015">
        <f t="shared" si="92"/>
        <v>2022</v>
      </c>
      <c r="H1015" t="str">
        <f t="shared" si="93"/>
        <v>Sat</v>
      </c>
      <c r="I1015">
        <f t="shared" si="94"/>
        <v>16</v>
      </c>
      <c r="J1015" t="str">
        <f t="shared" si="95"/>
        <v>NO</v>
      </c>
      <c r="K1015" cm="1">
        <f t="array" ref="K1015">_xlfn.XLOOKUP(Table10[[#This Row],[Severity_Level]],{"MINOR","MODERATE","SEVERE","FATAL"},{1,2,3,5})</f>
        <v>1</v>
      </c>
    </row>
    <row r="1016" spans="1:11" x14ac:dyDescent="0.3">
      <c r="A1016">
        <v>1</v>
      </c>
      <c r="B1016" t="s">
        <v>16</v>
      </c>
      <c r="C1016" s="1">
        <v>44604</v>
      </c>
      <c r="D1016" s="2">
        <v>0.70416666666666672</v>
      </c>
      <c r="E1016" s="1">
        <f t="shared" si="90"/>
        <v>44604.70416666667</v>
      </c>
      <c r="F1016" s="3" t="str">
        <f t="shared" si="91"/>
        <v>Feb,2022</v>
      </c>
      <c r="G1016">
        <f t="shared" si="92"/>
        <v>2022</v>
      </c>
      <c r="H1016" t="str">
        <f t="shared" si="93"/>
        <v>Sat</v>
      </c>
      <c r="I1016">
        <f t="shared" si="94"/>
        <v>16</v>
      </c>
      <c r="J1016" t="str">
        <f t="shared" si="95"/>
        <v>NO</v>
      </c>
      <c r="K1016" cm="1">
        <f t="array" ref="K1016">_xlfn.XLOOKUP(Table10[[#This Row],[Severity_Level]],{"MINOR","MODERATE","SEVERE","FATAL"},{1,2,3,5})</f>
        <v>1</v>
      </c>
    </row>
    <row r="1017" spans="1:11" x14ac:dyDescent="0.3">
      <c r="A1017">
        <v>3</v>
      </c>
      <c r="B1017" t="s">
        <v>27</v>
      </c>
      <c r="C1017" s="1">
        <v>44604</v>
      </c>
      <c r="D1017" s="2">
        <v>0.70486111111111116</v>
      </c>
      <c r="E1017" s="1">
        <f t="shared" si="90"/>
        <v>44604.704861111109</v>
      </c>
      <c r="F1017" s="3" t="str">
        <f t="shared" si="91"/>
        <v>Feb,2022</v>
      </c>
      <c r="G1017">
        <f t="shared" si="92"/>
        <v>2022</v>
      </c>
      <c r="H1017" t="str">
        <f t="shared" si="93"/>
        <v>Sat</v>
      </c>
      <c r="I1017">
        <f t="shared" si="94"/>
        <v>16</v>
      </c>
      <c r="J1017" t="str">
        <f t="shared" si="95"/>
        <v>NO</v>
      </c>
      <c r="K1017" cm="1">
        <f t="array" ref="K1017">_xlfn.XLOOKUP(Table10[[#This Row],[Severity_Level]],{"MINOR","MODERATE","SEVERE","FATAL"},{1,2,3,5})</f>
        <v>3</v>
      </c>
    </row>
    <row r="1018" spans="1:11" x14ac:dyDescent="0.3">
      <c r="A1018">
        <v>1</v>
      </c>
      <c r="B1018" t="s">
        <v>40</v>
      </c>
      <c r="C1018" s="1">
        <v>44604</v>
      </c>
      <c r="D1018" s="2">
        <v>0.7055555555555556</v>
      </c>
      <c r="E1018" s="1">
        <f t="shared" si="90"/>
        <v>44604.705555555556</v>
      </c>
      <c r="F1018" s="3" t="str">
        <f t="shared" si="91"/>
        <v>Feb,2022</v>
      </c>
      <c r="G1018">
        <f t="shared" si="92"/>
        <v>2022</v>
      </c>
      <c r="H1018" t="str">
        <f t="shared" si="93"/>
        <v>Sat</v>
      </c>
      <c r="I1018">
        <f t="shared" si="94"/>
        <v>16</v>
      </c>
      <c r="J1018" t="str">
        <f t="shared" si="95"/>
        <v>NO</v>
      </c>
      <c r="K1018" cm="1">
        <f t="array" ref="K1018">_xlfn.XLOOKUP(Table10[[#This Row],[Severity_Level]],{"MINOR","MODERATE","SEVERE","FATAL"},{1,2,3,5})</f>
        <v>5</v>
      </c>
    </row>
    <row r="1019" spans="1:11" x14ac:dyDescent="0.3">
      <c r="A1019">
        <v>2</v>
      </c>
      <c r="B1019" t="s">
        <v>40</v>
      </c>
      <c r="C1019" s="1">
        <v>44604</v>
      </c>
      <c r="D1019" s="2">
        <v>0.70625000000000004</v>
      </c>
      <c r="E1019" s="1">
        <f t="shared" si="90"/>
        <v>44604.706250000003</v>
      </c>
      <c r="F1019" s="3" t="str">
        <f t="shared" si="91"/>
        <v>Feb,2022</v>
      </c>
      <c r="G1019">
        <f t="shared" si="92"/>
        <v>2022</v>
      </c>
      <c r="H1019" t="str">
        <f t="shared" si="93"/>
        <v>Sat</v>
      </c>
      <c r="I1019">
        <f t="shared" si="94"/>
        <v>16</v>
      </c>
      <c r="J1019" t="str">
        <f t="shared" si="95"/>
        <v>NO</v>
      </c>
      <c r="K1019" cm="1">
        <f t="array" ref="K1019">_xlfn.XLOOKUP(Table10[[#This Row],[Severity_Level]],{"MINOR","MODERATE","SEVERE","FATAL"},{1,2,3,5})</f>
        <v>5</v>
      </c>
    </row>
    <row r="1020" spans="1:11" x14ac:dyDescent="0.3">
      <c r="A1020">
        <v>3</v>
      </c>
      <c r="B1020" t="s">
        <v>32</v>
      </c>
      <c r="C1020" s="1">
        <v>44604</v>
      </c>
      <c r="D1020" s="2">
        <v>0.70694444444444449</v>
      </c>
      <c r="E1020" s="1">
        <f t="shared" si="90"/>
        <v>44604.706944444442</v>
      </c>
      <c r="F1020" s="3" t="str">
        <f t="shared" si="91"/>
        <v>Feb,2022</v>
      </c>
      <c r="G1020">
        <f t="shared" si="92"/>
        <v>2022</v>
      </c>
      <c r="H1020" t="str">
        <f t="shared" si="93"/>
        <v>Sat</v>
      </c>
      <c r="I1020">
        <f t="shared" si="94"/>
        <v>16</v>
      </c>
      <c r="J1020" t="str">
        <f t="shared" si="95"/>
        <v>NO</v>
      </c>
      <c r="K1020" cm="1">
        <f t="array" ref="K1020">_xlfn.XLOOKUP(Table10[[#This Row],[Severity_Level]],{"MINOR","MODERATE","SEVERE","FATAL"},{1,2,3,5})</f>
        <v>2</v>
      </c>
    </row>
    <row r="1021" spans="1:11" x14ac:dyDescent="0.3">
      <c r="A1021">
        <v>3</v>
      </c>
      <c r="B1021" t="s">
        <v>32</v>
      </c>
      <c r="C1021" s="1">
        <v>44604</v>
      </c>
      <c r="D1021" s="2">
        <v>0.70763888888888893</v>
      </c>
      <c r="E1021" s="1">
        <f t="shared" si="90"/>
        <v>44604.707638888889</v>
      </c>
      <c r="F1021" s="3" t="str">
        <f t="shared" si="91"/>
        <v>Feb,2022</v>
      </c>
      <c r="G1021">
        <f t="shared" si="92"/>
        <v>2022</v>
      </c>
      <c r="H1021" t="str">
        <f t="shared" si="93"/>
        <v>Sat</v>
      </c>
      <c r="I1021">
        <f t="shared" si="94"/>
        <v>16</v>
      </c>
      <c r="J1021" t="str">
        <f t="shared" si="95"/>
        <v>NO</v>
      </c>
      <c r="K1021" cm="1">
        <f t="array" ref="K1021">_xlfn.XLOOKUP(Table10[[#This Row],[Severity_Level]],{"MINOR","MODERATE","SEVERE","FATAL"},{1,2,3,5})</f>
        <v>2</v>
      </c>
    </row>
    <row r="1022" spans="1:11" x14ac:dyDescent="0.3">
      <c r="A1022">
        <v>4</v>
      </c>
      <c r="B1022" t="s">
        <v>40</v>
      </c>
      <c r="C1022" s="1">
        <v>44604</v>
      </c>
      <c r="D1022" s="2">
        <v>0.70833333333333337</v>
      </c>
      <c r="E1022" s="1">
        <f t="shared" si="90"/>
        <v>44604.708333333336</v>
      </c>
      <c r="F1022" s="3" t="str">
        <f t="shared" si="91"/>
        <v>Feb,2022</v>
      </c>
      <c r="G1022">
        <f t="shared" si="92"/>
        <v>2022</v>
      </c>
      <c r="H1022" t="str">
        <f t="shared" si="93"/>
        <v>Sat</v>
      </c>
      <c r="I1022">
        <f t="shared" si="94"/>
        <v>17</v>
      </c>
      <c r="J1022" t="str">
        <f t="shared" si="95"/>
        <v>YES</v>
      </c>
      <c r="K1022" cm="1">
        <f t="array" ref="K1022">_xlfn.XLOOKUP(Table10[[#This Row],[Severity_Level]],{"MINOR","MODERATE","SEVERE","FATAL"},{1,2,3,5})</f>
        <v>5</v>
      </c>
    </row>
    <row r="1023" spans="1:11" x14ac:dyDescent="0.3">
      <c r="A1023">
        <v>4</v>
      </c>
      <c r="B1023" t="s">
        <v>40</v>
      </c>
      <c r="C1023" s="1">
        <v>44604</v>
      </c>
      <c r="D1023" s="2">
        <v>0.70902777777777781</v>
      </c>
      <c r="E1023" s="1">
        <f t="shared" si="90"/>
        <v>44604.709027777775</v>
      </c>
      <c r="F1023" s="3" t="str">
        <f t="shared" si="91"/>
        <v>Feb,2022</v>
      </c>
      <c r="G1023">
        <f t="shared" si="92"/>
        <v>2022</v>
      </c>
      <c r="H1023" t="str">
        <f t="shared" si="93"/>
        <v>Sat</v>
      </c>
      <c r="I1023">
        <f t="shared" si="94"/>
        <v>17</v>
      </c>
      <c r="J1023" t="str">
        <f t="shared" si="95"/>
        <v>YES</v>
      </c>
      <c r="K1023" cm="1">
        <f t="array" ref="K1023">_xlfn.XLOOKUP(Table10[[#This Row],[Severity_Level]],{"MINOR","MODERATE","SEVERE","FATAL"},{1,2,3,5})</f>
        <v>5</v>
      </c>
    </row>
    <row r="1024" spans="1:11" x14ac:dyDescent="0.3">
      <c r="A1024">
        <v>1</v>
      </c>
      <c r="B1024" t="s">
        <v>32</v>
      </c>
      <c r="C1024" s="1">
        <v>44604</v>
      </c>
      <c r="D1024" s="2">
        <v>0.70972222222222225</v>
      </c>
      <c r="E1024" s="1">
        <f t="shared" si="90"/>
        <v>44604.709722222222</v>
      </c>
      <c r="F1024" s="3" t="str">
        <f t="shared" si="91"/>
        <v>Feb,2022</v>
      </c>
      <c r="G1024">
        <f t="shared" si="92"/>
        <v>2022</v>
      </c>
      <c r="H1024" t="str">
        <f t="shared" si="93"/>
        <v>Sat</v>
      </c>
      <c r="I1024">
        <f t="shared" si="94"/>
        <v>17</v>
      </c>
      <c r="J1024" t="str">
        <f t="shared" si="95"/>
        <v>YES</v>
      </c>
      <c r="K1024" cm="1">
        <f t="array" ref="K1024">_xlfn.XLOOKUP(Table10[[#This Row],[Severity_Level]],{"MINOR","MODERATE","SEVERE","FATAL"},{1,2,3,5})</f>
        <v>2</v>
      </c>
    </row>
    <row r="1025" spans="1:11" x14ac:dyDescent="0.3">
      <c r="A1025">
        <v>5</v>
      </c>
      <c r="B1025" t="s">
        <v>40</v>
      </c>
      <c r="C1025" s="1">
        <v>44604</v>
      </c>
      <c r="D1025" s="2">
        <v>0.7104166666666667</v>
      </c>
      <c r="E1025" s="1">
        <f t="shared" si="90"/>
        <v>44604.710416666669</v>
      </c>
      <c r="F1025" s="3" t="str">
        <f t="shared" si="91"/>
        <v>Feb,2022</v>
      </c>
      <c r="G1025">
        <f t="shared" si="92"/>
        <v>2022</v>
      </c>
      <c r="H1025" t="str">
        <f t="shared" si="93"/>
        <v>Sat</v>
      </c>
      <c r="I1025">
        <f t="shared" si="94"/>
        <v>17</v>
      </c>
      <c r="J1025" t="str">
        <f t="shared" si="95"/>
        <v>YES</v>
      </c>
      <c r="K1025" cm="1">
        <f t="array" ref="K1025">_xlfn.XLOOKUP(Table10[[#This Row],[Severity_Level]],{"MINOR","MODERATE","SEVERE","FATAL"},{1,2,3,5})</f>
        <v>5</v>
      </c>
    </row>
    <row r="1026" spans="1:11" x14ac:dyDescent="0.3">
      <c r="A1026">
        <v>3</v>
      </c>
      <c r="B1026" t="s">
        <v>32</v>
      </c>
      <c r="C1026" s="1">
        <v>44604</v>
      </c>
      <c r="D1026" s="2">
        <v>0.71111111111111114</v>
      </c>
      <c r="E1026" s="1">
        <f t="shared" ref="E1026:E1089" si="96">C1026+D1026</f>
        <v>44604.711111111108</v>
      </c>
      <c r="F1026" s="3" t="str">
        <f t="shared" ref="F1026:F1089" si="97">TEXT(C1026,"MMM,YYY")</f>
        <v>Feb,2022</v>
      </c>
      <c r="G1026">
        <f t="shared" ref="G1026:G1089" si="98">YEAR(C1026)</f>
        <v>2022</v>
      </c>
      <c r="H1026" t="str">
        <f t="shared" ref="H1026:H1089" si="99">TEXT(C1026,"DDD")</f>
        <v>Sat</v>
      </c>
      <c r="I1026">
        <f t="shared" ref="I1026:I1089" si="100">HOUR(D1026)</f>
        <v>17</v>
      </c>
      <c r="J1026" t="str">
        <f t="shared" ref="J1026:J1089" si="101">IF(OR(AND(I1026&gt;=7,I1026&lt;=9),AND(I1026&gt;=17,I1026&lt;=19)),"YES","NO")</f>
        <v>YES</v>
      </c>
      <c r="K1026" cm="1">
        <f t="array" ref="K1026">_xlfn.XLOOKUP(Table10[[#This Row],[Severity_Level]],{"MINOR","MODERATE","SEVERE","FATAL"},{1,2,3,5})</f>
        <v>2</v>
      </c>
    </row>
    <row r="1027" spans="1:11" x14ac:dyDescent="0.3">
      <c r="A1027">
        <v>5</v>
      </c>
      <c r="B1027" t="s">
        <v>16</v>
      </c>
      <c r="C1027" s="1">
        <v>44604</v>
      </c>
      <c r="D1027" s="2">
        <v>0.71180555555555558</v>
      </c>
      <c r="E1027" s="1">
        <f t="shared" si="96"/>
        <v>44604.711805555555</v>
      </c>
      <c r="F1027" s="3" t="str">
        <f t="shared" si="97"/>
        <v>Feb,2022</v>
      </c>
      <c r="G1027">
        <f t="shared" si="98"/>
        <v>2022</v>
      </c>
      <c r="H1027" t="str">
        <f t="shared" si="99"/>
        <v>Sat</v>
      </c>
      <c r="I1027">
        <f t="shared" si="100"/>
        <v>17</v>
      </c>
      <c r="J1027" t="str">
        <f t="shared" si="101"/>
        <v>YES</v>
      </c>
      <c r="K1027" cm="1">
        <f t="array" ref="K1027">_xlfn.XLOOKUP(Table10[[#This Row],[Severity_Level]],{"MINOR","MODERATE","SEVERE","FATAL"},{1,2,3,5})</f>
        <v>1</v>
      </c>
    </row>
    <row r="1028" spans="1:11" x14ac:dyDescent="0.3">
      <c r="A1028">
        <v>2</v>
      </c>
      <c r="B1028" t="s">
        <v>27</v>
      </c>
      <c r="C1028" s="1">
        <v>44604</v>
      </c>
      <c r="D1028" s="2">
        <v>0.71250000000000002</v>
      </c>
      <c r="E1028" s="1">
        <f t="shared" si="96"/>
        <v>44604.712500000001</v>
      </c>
      <c r="F1028" s="3" t="str">
        <f t="shared" si="97"/>
        <v>Feb,2022</v>
      </c>
      <c r="G1028">
        <f t="shared" si="98"/>
        <v>2022</v>
      </c>
      <c r="H1028" t="str">
        <f t="shared" si="99"/>
        <v>Sat</v>
      </c>
      <c r="I1028">
        <f t="shared" si="100"/>
        <v>17</v>
      </c>
      <c r="J1028" t="str">
        <f t="shared" si="101"/>
        <v>YES</v>
      </c>
      <c r="K1028" cm="1">
        <f t="array" ref="K1028">_xlfn.XLOOKUP(Table10[[#This Row],[Severity_Level]],{"MINOR","MODERATE","SEVERE","FATAL"},{1,2,3,5})</f>
        <v>3</v>
      </c>
    </row>
    <row r="1029" spans="1:11" x14ac:dyDescent="0.3">
      <c r="A1029">
        <v>4</v>
      </c>
      <c r="B1029" t="s">
        <v>32</v>
      </c>
      <c r="C1029" s="1">
        <v>44604</v>
      </c>
      <c r="D1029" s="2">
        <v>0.71319444444444446</v>
      </c>
      <c r="E1029" s="1">
        <f t="shared" si="96"/>
        <v>44604.713194444441</v>
      </c>
      <c r="F1029" s="3" t="str">
        <f t="shared" si="97"/>
        <v>Feb,2022</v>
      </c>
      <c r="G1029">
        <f t="shared" si="98"/>
        <v>2022</v>
      </c>
      <c r="H1029" t="str">
        <f t="shared" si="99"/>
        <v>Sat</v>
      </c>
      <c r="I1029">
        <f t="shared" si="100"/>
        <v>17</v>
      </c>
      <c r="J1029" t="str">
        <f t="shared" si="101"/>
        <v>YES</v>
      </c>
      <c r="K1029" cm="1">
        <f t="array" ref="K1029">_xlfn.XLOOKUP(Table10[[#This Row],[Severity_Level]],{"MINOR","MODERATE","SEVERE","FATAL"},{1,2,3,5})</f>
        <v>2</v>
      </c>
    </row>
    <row r="1030" spans="1:11" x14ac:dyDescent="0.3">
      <c r="A1030">
        <v>4</v>
      </c>
      <c r="B1030" t="s">
        <v>27</v>
      </c>
      <c r="C1030" s="1">
        <v>44604</v>
      </c>
      <c r="D1030" s="2">
        <v>0.71388888888888891</v>
      </c>
      <c r="E1030" s="1">
        <f t="shared" si="96"/>
        <v>44604.713888888888</v>
      </c>
      <c r="F1030" s="3" t="str">
        <f t="shared" si="97"/>
        <v>Feb,2022</v>
      </c>
      <c r="G1030">
        <f t="shared" si="98"/>
        <v>2022</v>
      </c>
      <c r="H1030" t="str">
        <f t="shared" si="99"/>
        <v>Sat</v>
      </c>
      <c r="I1030">
        <f t="shared" si="100"/>
        <v>17</v>
      </c>
      <c r="J1030" t="str">
        <f t="shared" si="101"/>
        <v>YES</v>
      </c>
      <c r="K1030" cm="1">
        <f t="array" ref="K1030">_xlfn.XLOOKUP(Table10[[#This Row],[Severity_Level]],{"MINOR","MODERATE","SEVERE","FATAL"},{1,2,3,5})</f>
        <v>3</v>
      </c>
    </row>
    <row r="1031" spans="1:11" x14ac:dyDescent="0.3">
      <c r="A1031">
        <v>3</v>
      </c>
      <c r="B1031" t="s">
        <v>27</v>
      </c>
      <c r="C1031" s="1">
        <v>44604</v>
      </c>
      <c r="D1031" s="2">
        <v>0.71458333333333335</v>
      </c>
      <c r="E1031" s="1">
        <f t="shared" si="96"/>
        <v>44604.714583333334</v>
      </c>
      <c r="F1031" s="3" t="str">
        <f t="shared" si="97"/>
        <v>Feb,2022</v>
      </c>
      <c r="G1031">
        <f t="shared" si="98"/>
        <v>2022</v>
      </c>
      <c r="H1031" t="str">
        <f t="shared" si="99"/>
        <v>Sat</v>
      </c>
      <c r="I1031">
        <f t="shared" si="100"/>
        <v>17</v>
      </c>
      <c r="J1031" t="str">
        <f t="shared" si="101"/>
        <v>YES</v>
      </c>
      <c r="K1031" cm="1">
        <f t="array" ref="K1031">_xlfn.XLOOKUP(Table10[[#This Row],[Severity_Level]],{"MINOR","MODERATE","SEVERE","FATAL"},{1,2,3,5})</f>
        <v>3</v>
      </c>
    </row>
    <row r="1032" spans="1:11" x14ac:dyDescent="0.3">
      <c r="A1032">
        <v>1</v>
      </c>
      <c r="B1032" t="s">
        <v>40</v>
      </c>
      <c r="C1032" s="1">
        <v>44604</v>
      </c>
      <c r="D1032" s="2">
        <v>0.71527777777777779</v>
      </c>
      <c r="E1032" s="1">
        <f t="shared" si="96"/>
        <v>44604.715277777781</v>
      </c>
      <c r="F1032" s="3" t="str">
        <f t="shared" si="97"/>
        <v>Feb,2022</v>
      </c>
      <c r="G1032">
        <f t="shared" si="98"/>
        <v>2022</v>
      </c>
      <c r="H1032" t="str">
        <f t="shared" si="99"/>
        <v>Sat</v>
      </c>
      <c r="I1032">
        <f t="shared" si="100"/>
        <v>17</v>
      </c>
      <c r="J1032" t="str">
        <f t="shared" si="101"/>
        <v>YES</v>
      </c>
      <c r="K1032" cm="1">
        <f t="array" ref="K1032">_xlfn.XLOOKUP(Table10[[#This Row],[Severity_Level]],{"MINOR","MODERATE","SEVERE","FATAL"},{1,2,3,5})</f>
        <v>5</v>
      </c>
    </row>
    <row r="1033" spans="1:11" x14ac:dyDescent="0.3">
      <c r="A1033">
        <v>2</v>
      </c>
      <c r="B1033" t="s">
        <v>32</v>
      </c>
      <c r="C1033" s="1">
        <v>44604</v>
      </c>
      <c r="D1033" s="2">
        <v>0.71597222222222223</v>
      </c>
      <c r="E1033" s="1">
        <f t="shared" si="96"/>
        <v>44604.71597222222</v>
      </c>
      <c r="F1033" s="3" t="str">
        <f t="shared" si="97"/>
        <v>Feb,2022</v>
      </c>
      <c r="G1033">
        <f t="shared" si="98"/>
        <v>2022</v>
      </c>
      <c r="H1033" t="str">
        <f t="shared" si="99"/>
        <v>Sat</v>
      </c>
      <c r="I1033">
        <f t="shared" si="100"/>
        <v>17</v>
      </c>
      <c r="J1033" t="str">
        <f t="shared" si="101"/>
        <v>YES</v>
      </c>
      <c r="K1033" cm="1">
        <f t="array" ref="K1033">_xlfn.XLOOKUP(Table10[[#This Row],[Severity_Level]],{"MINOR","MODERATE","SEVERE","FATAL"},{1,2,3,5})</f>
        <v>2</v>
      </c>
    </row>
    <row r="1034" spans="1:11" x14ac:dyDescent="0.3">
      <c r="A1034">
        <v>5</v>
      </c>
      <c r="B1034" t="s">
        <v>16</v>
      </c>
      <c r="C1034" s="1">
        <v>44605</v>
      </c>
      <c r="D1034" s="2">
        <v>0.71666666666666667</v>
      </c>
      <c r="E1034" s="1">
        <f t="shared" si="96"/>
        <v>44605.716666666667</v>
      </c>
      <c r="F1034" s="3" t="str">
        <f t="shared" si="97"/>
        <v>Feb,2022</v>
      </c>
      <c r="G1034">
        <f t="shared" si="98"/>
        <v>2022</v>
      </c>
      <c r="H1034" t="str">
        <f t="shared" si="99"/>
        <v>Sun</v>
      </c>
      <c r="I1034">
        <f t="shared" si="100"/>
        <v>17</v>
      </c>
      <c r="J1034" t="str">
        <f t="shared" si="101"/>
        <v>YES</v>
      </c>
      <c r="K1034" cm="1">
        <f t="array" ref="K1034">_xlfn.XLOOKUP(Table10[[#This Row],[Severity_Level]],{"MINOR","MODERATE","SEVERE","FATAL"},{1,2,3,5})</f>
        <v>1</v>
      </c>
    </row>
    <row r="1035" spans="1:11" x14ac:dyDescent="0.3">
      <c r="A1035">
        <v>2</v>
      </c>
      <c r="B1035" t="s">
        <v>40</v>
      </c>
      <c r="C1035" s="1">
        <v>44605</v>
      </c>
      <c r="D1035" s="2">
        <v>0.71736111111111112</v>
      </c>
      <c r="E1035" s="1">
        <f t="shared" si="96"/>
        <v>44605.717361111114</v>
      </c>
      <c r="F1035" s="3" t="str">
        <f t="shared" si="97"/>
        <v>Feb,2022</v>
      </c>
      <c r="G1035">
        <f t="shared" si="98"/>
        <v>2022</v>
      </c>
      <c r="H1035" t="str">
        <f t="shared" si="99"/>
        <v>Sun</v>
      </c>
      <c r="I1035">
        <f t="shared" si="100"/>
        <v>17</v>
      </c>
      <c r="J1035" t="str">
        <f t="shared" si="101"/>
        <v>YES</v>
      </c>
      <c r="K1035" cm="1">
        <f t="array" ref="K1035">_xlfn.XLOOKUP(Table10[[#This Row],[Severity_Level]],{"MINOR","MODERATE","SEVERE","FATAL"},{1,2,3,5})</f>
        <v>5</v>
      </c>
    </row>
    <row r="1036" spans="1:11" x14ac:dyDescent="0.3">
      <c r="A1036">
        <v>5</v>
      </c>
      <c r="B1036" t="s">
        <v>40</v>
      </c>
      <c r="C1036" s="1">
        <v>44605</v>
      </c>
      <c r="D1036" s="2">
        <v>0.71805555555555556</v>
      </c>
      <c r="E1036" s="1">
        <f t="shared" si="96"/>
        <v>44605.718055555553</v>
      </c>
      <c r="F1036" s="3" t="str">
        <f t="shared" si="97"/>
        <v>Feb,2022</v>
      </c>
      <c r="G1036">
        <f t="shared" si="98"/>
        <v>2022</v>
      </c>
      <c r="H1036" t="str">
        <f t="shared" si="99"/>
        <v>Sun</v>
      </c>
      <c r="I1036">
        <f t="shared" si="100"/>
        <v>17</v>
      </c>
      <c r="J1036" t="str">
        <f t="shared" si="101"/>
        <v>YES</v>
      </c>
      <c r="K1036" cm="1">
        <f t="array" ref="K1036">_xlfn.XLOOKUP(Table10[[#This Row],[Severity_Level]],{"MINOR","MODERATE","SEVERE","FATAL"},{1,2,3,5})</f>
        <v>5</v>
      </c>
    </row>
    <row r="1037" spans="1:11" x14ac:dyDescent="0.3">
      <c r="A1037">
        <v>4</v>
      </c>
      <c r="B1037" t="s">
        <v>27</v>
      </c>
      <c r="C1037" s="1">
        <v>44605</v>
      </c>
      <c r="D1037" s="2">
        <v>0.71875</v>
      </c>
      <c r="E1037" s="1">
        <f t="shared" si="96"/>
        <v>44605.71875</v>
      </c>
      <c r="F1037" s="3" t="str">
        <f t="shared" si="97"/>
        <v>Feb,2022</v>
      </c>
      <c r="G1037">
        <f t="shared" si="98"/>
        <v>2022</v>
      </c>
      <c r="H1037" t="str">
        <f t="shared" si="99"/>
        <v>Sun</v>
      </c>
      <c r="I1037">
        <f t="shared" si="100"/>
        <v>17</v>
      </c>
      <c r="J1037" t="str">
        <f t="shared" si="101"/>
        <v>YES</v>
      </c>
      <c r="K1037" cm="1">
        <f t="array" ref="K1037">_xlfn.XLOOKUP(Table10[[#This Row],[Severity_Level]],{"MINOR","MODERATE","SEVERE","FATAL"},{1,2,3,5})</f>
        <v>3</v>
      </c>
    </row>
    <row r="1038" spans="1:11" x14ac:dyDescent="0.3">
      <c r="A1038">
        <v>3</v>
      </c>
      <c r="B1038" t="s">
        <v>27</v>
      </c>
      <c r="C1038" s="1">
        <v>44605</v>
      </c>
      <c r="D1038" s="2">
        <v>0.71944444444444444</v>
      </c>
      <c r="E1038" s="1">
        <f t="shared" si="96"/>
        <v>44605.719444444447</v>
      </c>
      <c r="F1038" s="3" t="str">
        <f t="shared" si="97"/>
        <v>Feb,2022</v>
      </c>
      <c r="G1038">
        <f t="shared" si="98"/>
        <v>2022</v>
      </c>
      <c r="H1038" t="str">
        <f t="shared" si="99"/>
        <v>Sun</v>
      </c>
      <c r="I1038">
        <f t="shared" si="100"/>
        <v>17</v>
      </c>
      <c r="J1038" t="str">
        <f t="shared" si="101"/>
        <v>YES</v>
      </c>
      <c r="K1038" cm="1">
        <f t="array" ref="K1038">_xlfn.XLOOKUP(Table10[[#This Row],[Severity_Level]],{"MINOR","MODERATE","SEVERE","FATAL"},{1,2,3,5})</f>
        <v>3</v>
      </c>
    </row>
    <row r="1039" spans="1:11" x14ac:dyDescent="0.3">
      <c r="A1039">
        <v>2</v>
      </c>
      <c r="B1039" t="s">
        <v>16</v>
      </c>
      <c r="C1039" s="1">
        <v>44605</v>
      </c>
      <c r="D1039" s="2">
        <v>0.72013888888888888</v>
      </c>
      <c r="E1039" s="1">
        <f t="shared" si="96"/>
        <v>44605.720138888886</v>
      </c>
      <c r="F1039" s="3" t="str">
        <f t="shared" si="97"/>
        <v>Feb,2022</v>
      </c>
      <c r="G1039">
        <f t="shared" si="98"/>
        <v>2022</v>
      </c>
      <c r="H1039" t="str">
        <f t="shared" si="99"/>
        <v>Sun</v>
      </c>
      <c r="I1039">
        <f t="shared" si="100"/>
        <v>17</v>
      </c>
      <c r="J1039" t="str">
        <f t="shared" si="101"/>
        <v>YES</v>
      </c>
      <c r="K1039" cm="1">
        <f t="array" ref="K1039">_xlfn.XLOOKUP(Table10[[#This Row],[Severity_Level]],{"MINOR","MODERATE","SEVERE","FATAL"},{1,2,3,5})</f>
        <v>1</v>
      </c>
    </row>
    <row r="1040" spans="1:11" x14ac:dyDescent="0.3">
      <c r="A1040">
        <v>2</v>
      </c>
      <c r="B1040" t="s">
        <v>40</v>
      </c>
      <c r="C1040" s="1">
        <v>44605</v>
      </c>
      <c r="D1040" s="2">
        <v>0.72083333333333333</v>
      </c>
      <c r="E1040" s="1">
        <f t="shared" si="96"/>
        <v>44605.720833333333</v>
      </c>
      <c r="F1040" s="3" t="str">
        <f t="shared" si="97"/>
        <v>Feb,2022</v>
      </c>
      <c r="G1040">
        <f t="shared" si="98"/>
        <v>2022</v>
      </c>
      <c r="H1040" t="str">
        <f t="shared" si="99"/>
        <v>Sun</v>
      </c>
      <c r="I1040">
        <f t="shared" si="100"/>
        <v>17</v>
      </c>
      <c r="J1040" t="str">
        <f t="shared" si="101"/>
        <v>YES</v>
      </c>
      <c r="K1040" cm="1">
        <f t="array" ref="K1040">_xlfn.XLOOKUP(Table10[[#This Row],[Severity_Level]],{"MINOR","MODERATE","SEVERE","FATAL"},{1,2,3,5})</f>
        <v>5</v>
      </c>
    </row>
    <row r="1041" spans="1:11" x14ac:dyDescent="0.3">
      <c r="A1041">
        <v>1</v>
      </c>
      <c r="B1041" t="s">
        <v>16</v>
      </c>
      <c r="C1041" s="1">
        <v>44605</v>
      </c>
      <c r="D1041" s="2">
        <v>0.72152777777777777</v>
      </c>
      <c r="E1041" s="1">
        <f t="shared" si="96"/>
        <v>44605.72152777778</v>
      </c>
      <c r="F1041" s="3" t="str">
        <f t="shared" si="97"/>
        <v>Feb,2022</v>
      </c>
      <c r="G1041">
        <f t="shared" si="98"/>
        <v>2022</v>
      </c>
      <c r="H1041" t="str">
        <f t="shared" si="99"/>
        <v>Sun</v>
      </c>
      <c r="I1041">
        <f t="shared" si="100"/>
        <v>17</v>
      </c>
      <c r="J1041" t="str">
        <f t="shared" si="101"/>
        <v>YES</v>
      </c>
      <c r="K1041" cm="1">
        <f t="array" ref="K1041">_xlfn.XLOOKUP(Table10[[#This Row],[Severity_Level]],{"MINOR","MODERATE","SEVERE","FATAL"},{1,2,3,5})</f>
        <v>1</v>
      </c>
    </row>
    <row r="1042" spans="1:11" x14ac:dyDescent="0.3">
      <c r="A1042">
        <v>2</v>
      </c>
      <c r="B1042" t="s">
        <v>32</v>
      </c>
      <c r="C1042" s="1">
        <v>44605</v>
      </c>
      <c r="D1042" s="2">
        <v>0.72222222222222221</v>
      </c>
      <c r="E1042" s="1">
        <f t="shared" si="96"/>
        <v>44605.722222222219</v>
      </c>
      <c r="F1042" s="3" t="str">
        <f t="shared" si="97"/>
        <v>Feb,2022</v>
      </c>
      <c r="G1042">
        <f t="shared" si="98"/>
        <v>2022</v>
      </c>
      <c r="H1042" t="str">
        <f t="shared" si="99"/>
        <v>Sun</v>
      </c>
      <c r="I1042">
        <f t="shared" si="100"/>
        <v>17</v>
      </c>
      <c r="J1042" t="str">
        <f t="shared" si="101"/>
        <v>YES</v>
      </c>
      <c r="K1042" cm="1">
        <f t="array" ref="K1042">_xlfn.XLOOKUP(Table10[[#This Row],[Severity_Level]],{"MINOR","MODERATE","SEVERE","FATAL"},{1,2,3,5})</f>
        <v>2</v>
      </c>
    </row>
    <row r="1043" spans="1:11" x14ac:dyDescent="0.3">
      <c r="A1043">
        <v>4</v>
      </c>
      <c r="B1043" t="s">
        <v>32</v>
      </c>
      <c r="C1043" s="1">
        <v>44605</v>
      </c>
      <c r="D1043" s="2">
        <v>0.72291666666666665</v>
      </c>
      <c r="E1043" s="1">
        <f t="shared" si="96"/>
        <v>44605.722916666666</v>
      </c>
      <c r="F1043" s="3" t="str">
        <f t="shared" si="97"/>
        <v>Feb,2022</v>
      </c>
      <c r="G1043">
        <f t="shared" si="98"/>
        <v>2022</v>
      </c>
      <c r="H1043" t="str">
        <f t="shared" si="99"/>
        <v>Sun</v>
      </c>
      <c r="I1043">
        <f t="shared" si="100"/>
        <v>17</v>
      </c>
      <c r="J1043" t="str">
        <f t="shared" si="101"/>
        <v>YES</v>
      </c>
      <c r="K1043" cm="1">
        <f t="array" ref="K1043">_xlfn.XLOOKUP(Table10[[#This Row],[Severity_Level]],{"MINOR","MODERATE","SEVERE","FATAL"},{1,2,3,5})</f>
        <v>2</v>
      </c>
    </row>
    <row r="1044" spans="1:11" x14ac:dyDescent="0.3">
      <c r="A1044">
        <v>3</v>
      </c>
      <c r="B1044" t="s">
        <v>32</v>
      </c>
      <c r="C1044" s="1">
        <v>44605</v>
      </c>
      <c r="D1044" s="2">
        <v>0.72361111111111109</v>
      </c>
      <c r="E1044" s="1">
        <f t="shared" si="96"/>
        <v>44605.723611111112</v>
      </c>
      <c r="F1044" s="3" t="str">
        <f t="shared" si="97"/>
        <v>Feb,2022</v>
      </c>
      <c r="G1044">
        <f t="shared" si="98"/>
        <v>2022</v>
      </c>
      <c r="H1044" t="str">
        <f t="shared" si="99"/>
        <v>Sun</v>
      </c>
      <c r="I1044">
        <f t="shared" si="100"/>
        <v>17</v>
      </c>
      <c r="J1044" t="str">
        <f t="shared" si="101"/>
        <v>YES</v>
      </c>
      <c r="K1044" cm="1">
        <f t="array" ref="K1044">_xlfn.XLOOKUP(Table10[[#This Row],[Severity_Level]],{"MINOR","MODERATE","SEVERE","FATAL"},{1,2,3,5})</f>
        <v>2</v>
      </c>
    </row>
    <row r="1045" spans="1:11" x14ac:dyDescent="0.3">
      <c r="A1045">
        <v>1</v>
      </c>
      <c r="B1045" t="s">
        <v>16</v>
      </c>
      <c r="C1045" s="1">
        <v>44605</v>
      </c>
      <c r="D1045" s="2">
        <v>0.72430555555555554</v>
      </c>
      <c r="E1045" s="1">
        <f t="shared" si="96"/>
        <v>44605.724305555559</v>
      </c>
      <c r="F1045" s="3" t="str">
        <f t="shared" si="97"/>
        <v>Feb,2022</v>
      </c>
      <c r="G1045">
        <f t="shared" si="98"/>
        <v>2022</v>
      </c>
      <c r="H1045" t="str">
        <f t="shared" si="99"/>
        <v>Sun</v>
      </c>
      <c r="I1045">
        <f t="shared" si="100"/>
        <v>17</v>
      </c>
      <c r="J1045" t="str">
        <f t="shared" si="101"/>
        <v>YES</v>
      </c>
      <c r="K1045" cm="1">
        <f t="array" ref="K1045">_xlfn.XLOOKUP(Table10[[#This Row],[Severity_Level]],{"MINOR","MODERATE","SEVERE","FATAL"},{1,2,3,5})</f>
        <v>1</v>
      </c>
    </row>
    <row r="1046" spans="1:11" x14ac:dyDescent="0.3">
      <c r="A1046">
        <v>5</v>
      </c>
      <c r="B1046" t="s">
        <v>40</v>
      </c>
      <c r="C1046" s="1">
        <v>44605</v>
      </c>
      <c r="D1046" s="2">
        <v>0.72499999999999998</v>
      </c>
      <c r="E1046" s="1">
        <f t="shared" si="96"/>
        <v>44605.724999999999</v>
      </c>
      <c r="F1046" s="3" t="str">
        <f t="shared" si="97"/>
        <v>Feb,2022</v>
      </c>
      <c r="G1046">
        <f t="shared" si="98"/>
        <v>2022</v>
      </c>
      <c r="H1046" t="str">
        <f t="shared" si="99"/>
        <v>Sun</v>
      </c>
      <c r="I1046">
        <f t="shared" si="100"/>
        <v>17</v>
      </c>
      <c r="J1046" t="str">
        <f t="shared" si="101"/>
        <v>YES</v>
      </c>
      <c r="K1046" cm="1">
        <f t="array" ref="K1046">_xlfn.XLOOKUP(Table10[[#This Row],[Severity_Level]],{"MINOR","MODERATE","SEVERE","FATAL"},{1,2,3,5})</f>
        <v>5</v>
      </c>
    </row>
    <row r="1047" spans="1:11" x14ac:dyDescent="0.3">
      <c r="A1047">
        <v>5</v>
      </c>
      <c r="B1047" t="s">
        <v>16</v>
      </c>
      <c r="C1047" s="1">
        <v>44605</v>
      </c>
      <c r="D1047" s="2">
        <v>0.72569444444444442</v>
      </c>
      <c r="E1047" s="1">
        <f t="shared" si="96"/>
        <v>44605.725694444445</v>
      </c>
      <c r="F1047" s="3" t="str">
        <f t="shared" si="97"/>
        <v>Feb,2022</v>
      </c>
      <c r="G1047">
        <f t="shared" si="98"/>
        <v>2022</v>
      </c>
      <c r="H1047" t="str">
        <f t="shared" si="99"/>
        <v>Sun</v>
      </c>
      <c r="I1047">
        <f t="shared" si="100"/>
        <v>17</v>
      </c>
      <c r="J1047" t="str">
        <f t="shared" si="101"/>
        <v>YES</v>
      </c>
      <c r="K1047" cm="1">
        <f t="array" ref="K1047">_xlfn.XLOOKUP(Table10[[#This Row],[Severity_Level]],{"MINOR","MODERATE","SEVERE","FATAL"},{1,2,3,5})</f>
        <v>1</v>
      </c>
    </row>
    <row r="1048" spans="1:11" x14ac:dyDescent="0.3">
      <c r="A1048">
        <v>4</v>
      </c>
      <c r="B1048" t="s">
        <v>16</v>
      </c>
      <c r="C1048" s="1">
        <v>44605</v>
      </c>
      <c r="D1048" s="2">
        <v>0.72638888888888886</v>
      </c>
      <c r="E1048" s="1">
        <f t="shared" si="96"/>
        <v>44605.726388888892</v>
      </c>
      <c r="F1048" s="3" t="str">
        <f t="shared" si="97"/>
        <v>Feb,2022</v>
      </c>
      <c r="G1048">
        <f t="shared" si="98"/>
        <v>2022</v>
      </c>
      <c r="H1048" t="str">
        <f t="shared" si="99"/>
        <v>Sun</v>
      </c>
      <c r="I1048">
        <f t="shared" si="100"/>
        <v>17</v>
      </c>
      <c r="J1048" t="str">
        <f t="shared" si="101"/>
        <v>YES</v>
      </c>
      <c r="K1048" cm="1">
        <f t="array" ref="K1048">_xlfn.XLOOKUP(Table10[[#This Row],[Severity_Level]],{"MINOR","MODERATE","SEVERE","FATAL"},{1,2,3,5})</f>
        <v>1</v>
      </c>
    </row>
    <row r="1049" spans="1:11" x14ac:dyDescent="0.3">
      <c r="A1049">
        <v>2</v>
      </c>
      <c r="B1049" t="s">
        <v>27</v>
      </c>
      <c r="C1049" s="1">
        <v>44605</v>
      </c>
      <c r="D1049" s="2">
        <v>0.7270833333333333</v>
      </c>
      <c r="E1049" s="1">
        <f t="shared" si="96"/>
        <v>44605.727083333331</v>
      </c>
      <c r="F1049" s="3" t="str">
        <f t="shared" si="97"/>
        <v>Feb,2022</v>
      </c>
      <c r="G1049">
        <f t="shared" si="98"/>
        <v>2022</v>
      </c>
      <c r="H1049" t="str">
        <f t="shared" si="99"/>
        <v>Sun</v>
      </c>
      <c r="I1049">
        <f t="shared" si="100"/>
        <v>17</v>
      </c>
      <c r="J1049" t="str">
        <f t="shared" si="101"/>
        <v>YES</v>
      </c>
      <c r="K1049" cm="1">
        <f t="array" ref="K1049">_xlfn.XLOOKUP(Table10[[#This Row],[Severity_Level]],{"MINOR","MODERATE","SEVERE","FATAL"},{1,2,3,5})</f>
        <v>3</v>
      </c>
    </row>
    <row r="1050" spans="1:11" x14ac:dyDescent="0.3">
      <c r="A1050">
        <v>1</v>
      </c>
      <c r="B1050" t="s">
        <v>16</v>
      </c>
      <c r="C1050" s="1">
        <v>44605</v>
      </c>
      <c r="D1050" s="2">
        <v>0.72777777777777775</v>
      </c>
      <c r="E1050" s="1">
        <f t="shared" si="96"/>
        <v>44605.727777777778</v>
      </c>
      <c r="F1050" s="3" t="str">
        <f t="shared" si="97"/>
        <v>Feb,2022</v>
      </c>
      <c r="G1050">
        <f t="shared" si="98"/>
        <v>2022</v>
      </c>
      <c r="H1050" t="str">
        <f t="shared" si="99"/>
        <v>Sun</v>
      </c>
      <c r="I1050">
        <f t="shared" si="100"/>
        <v>17</v>
      </c>
      <c r="J1050" t="str">
        <f t="shared" si="101"/>
        <v>YES</v>
      </c>
      <c r="K1050" cm="1">
        <f t="array" ref="K1050">_xlfn.XLOOKUP(Table10[[#This Row],[Severity_Level]],{"MINOR","MODERATE","SEVERE","FATAL"},{1,2,3,5})</f>
        <v>1</v>
      </c>
    </row>
    <row r="1051" spans="1:11" x14ac:dyDescent="0.3">
      <c r="A1051">
        <v>5</v>
      </c>
      <c r="B1051" t="s">
        <v>16</v>
      </c>
      <c r="C1051" s="1">
        <v>44605</v>
      </c>
      <c r="D1051" s="2">
        <v>0.72847222222222219</v>
      </c>
      <c r="E1051" s="1">
        <f t="shared" si="96"/>
        <v>44605.728472222225</v>
      </c>
      <c r="F1051" s="3" t="str">
        <f t="shared" si="97"/>
        <v>Feb,2022</v>
      </c>
      <c r="G1051">
        <f t="shared" si="98"/>
        <v>2022</v>
      </c>
      <c r="H1051" t="str">
        <f t="shared" si="99"/>
        <v>Sun</v>
      </c>
      <c r="I1051">
        <f t="shared" si="100"/>
        <v>17</v>
      </c>
      <c r="J1051" t="str">
        <f t="shared" si="101"/>
        <v>YES</v>
      </c>
      <c r="K1051" cm="1">
        <f t="array" ref="K1051">_xlfn.XLOOKUP(Table10[[#This Row],[Severity_Level]],{"MINOR","MODERATE","SEVERE","FATAL"},{1,2,3,5})</f>
        <v>1</v>
      </c>
    </row>
    <row r="1052" spans="1:11" x14ac:dyDescent="0.3">
      <c r="A1052">
        <v>2</v>
      </c>
      <c r="B1052" t="s">
        <v>32</v>
      </c>
      <c r="C1052" s="1">
        <v>44605</v>
      </c>
      <c r="D1052" s="2">
        <v>0.72916666666666663</v>
      </c>
      <c r="E1052" s="1">
        <f t="shared" si="96"/>
        <v>44605.729166666664</v>
      </c>
      <c r="F1052" s="3" t="str">
        <f t="shared" si="97"/>
        <v>Feb,2022</v>
      </c>
      <c r="G1052">
        <f t="shared" si="98"/>
        <v>2022</v>
      </c>
      <c r="H1052" t="str">
        <f t="shared" si="99"/>
        <v>Sun</v>
      </c>
      <c r="I1052">
        <f t="shared" si="100"/>
        <v>17</v>
      </c>
      <c r="J1052" t="str">
        <f t="shared" si="101"/>
        <v>YES</v>
      </c>
      <c r="K1052" cm="1">
        <f t="array" ref="K1052">_xlfn.XLOOKUP(Table10[[#This Row],[Severity_Level]],{"MINOR","MODERATE","SEVERE","FATAL"},{1,2,3,5})</f>
        <v>2</v>
      </c>
    </row>
    <row r="1053" spans="1:11" x14ac:dyDescent="0.3">
      <c r="A1053">
        <v>4</v>
      </c>
      <c r="B1053" t="s">
        <v>40</v>
      </c>
      <c r="C1053" s="1">
        <v>44605</v>
      </c>
      <c r="D1053" s="2">
        <v>0.72986111111111107</v>
      </c>
      <c r="E1053" s="1">
        <f t="shared" si="96"/>
        <v>44605.729861111111</v>
      </c>
      <c r="F1053" s="3" t="str">
        <f t="shared" si="97"/>
        <v>Feb,2022</v>
      </c>
      <c r="G1053">
        <f t="shared" si="98"/>
        <v>2022</v>
      </c>
      <c r="H1053" t="str">
        <f t="shared" si="99"/>
        <v>Sun</v>
      </c>
      <c r="I1053">
        <f t="shared" si="100"/>
        <v>17</v>
      </c>
      <c r="J1053" t="str">
        <f t="shared" si="101"/>
        <v>YES</v>
      </c>
      <c r="K1053" cm="1">
        <f t="array" ref="K1053">_xlfn.XLOOKUP(Table10[[#This Row],[Severity_Level]],{"MINOR","MODERATE","SEVERE","FATAL"},{1,2,3,5})</f>
        <v>5</v>
      </c>
    </row>
    <row r="1054" spans="1:11" x14ac:dyDescent="0.3">
      <c r="A1054">
        <v>4</v>
      </c>
      <c r="B1054" t="s">
        <v>27</v>
      </c>
      <c r="C1054" s="1">
        <v>44605</v>
      </c>
      <c r="D1054" s="2">
        <v>0.73055555555555551</v>
      </c>
      <c r="E1054" s="1">
        <f t="shared" si="96"/>
        <v>44605.730555555558</v>
      </c>
      <c r="F1054" s="3" t="str">
        <f t="shared" si="97"/>
        <v>Feb,2022</v>
      </c>
      <c r="G1054">
        <f t="shared" si="98"/>
        <v>2022</v>
      </c>
      <c r="H1054" t="str">
        <f t="shared" si="99"/>
        <v>Sun</v>
      </c>
      <c r="I1054">
        <f t="shared" si="100"/>
        <v>17</v>
      </c>
      <c r="J1054" t="str">
        <f t="shared" si="101"/>
        <v>YES</v>
      </c>
      <c r="K1054" cm="1">
        <f t="array" ref="K1054">_xlfn.XLOOKUP(Table10[[#This Row],[Severity_Level]],{"MINOR","MODERATE","SEVERE","FATAL"},{1,2,3,5})</f>
        <v>3</v>
      </c>
    </row>
    <row r="1055" spans="1:11" x14ac:dyDescent="0.3">
      <c r="A1055">
        <v>4</v>
      </c>
      <c r="B1055" t="s">
        <v>27</v>
      </c>
      <c r="C1055" s="1">
        <v>44605</v>
      </c>
      <c r="D1055" s="2">
        <v>0.73124999999999996</v>
      </c>
      <c r="E1055" s="1">
        <f t="shared" si="96"/>
        <v>44605.731249999997</v>
      </c>
      <c r="F1055" s="3" t="str">
        <f t="shared" si="97"/>
        <v>Feb,2022</v>
      </c>
      <c r="G1055">
        <f t="shared" si="98"/>
        <v>2022</v>
      </c>
      <c r="H1055" t="str">
        <f t="shared" si="99"/>
        <v>Sun</v>
      </c>
      <c r="I1055">
        <f t="shared" si="100"/>
        <v>17</v>
      </c>
      <c r="J1055" t="str">
        <f t="shared" si="101"/>
        <v>YES</v>
      </c>
      <c r="K1055" cm="1">
        <f t="array" ref="K1055">_xlfn.XLOOKUP(Table10[[#This Row],[Severity_Level]],{"MINOR","MODERATE","SEVERE","FATAL"},{1,2,3,5})</f>
        <v>3</v>
      </c>
    </row>
    <row r="1056" spans="1:11" x14ac:dyDescent="0.3">
      <c r="A1056">
        <v>4</v>
      </c>
      <c r="B1056" t="s">
        <v>16</v>
      </c>
      <c r="C1056" s="1">
        <v>44605</v>
      </c>
      <c r="D1056" s="2">
        <v>0.7319444444444444</v>
      </c>
      <c r="E1056" s="1">
        <f t="shared" si="96"/>
        <v>44605.731944444444</v>
      </c>
      <c r="F1056" s="3" t="str">
        <f t="shared" si="97"/>
        <v>Feb,2022</v>
      </c>
      <c r="G1056">
        <f t="shared" si="98"/>
        <v>2022</v>
      </c>
      <c r="H1056" t="str">
        <f t="shared" si="99"/>
        <v>Sun</v>
      </c>
      <c r="I1056">
        <f t="shared" si="100"/>
        <v>17</v>
      </c>
      <c r="J1056" t="str">
        <f t="shared" si="101"/>
        <v>YES</v>
      </c>
      <c r="K1056" cm="1">
        <f t="array" ref="K1056">_xlfn.XLOOKUP(Table10[[#This Row],[Severity_Level]],{"MINOR","MODERATE","SEVERE","FATAL"},{1,2,3,5})</f>
        <v>1</v>
      </c>
    </row>
    <row r="1057" spans="1:11" x14ac:dyDescent="0.3">
      <c r="A1057">
        <v>1</v>
      </c>
      <c r="B1057" t="s">
        <v>32</v>
      </c>
      <c r="C1057" s="1">
        <v>44605</v>
      </c>
      <c r="D1057" s="2">
        <v>0.73263888888888884</v>
      </c>
      <c r="E1057" s="1">
        <f t="shared" si="96"/>
        <v>44605.732638888891</v>
      </c>
      <c r="F1057" s="3" t="str">
        <f t="shared" si="97"/>
        <v>Feb,2022</v>
      </c>
      <c r="G1057">
        <f t="shared" si="98"/>
        <v>2022</v>
      </c>
      <c r="H1057" t="str">
        <f t="shared" si="99"/>
        <v>Sun</v>
      </c>
      <c r="I1057">
        <f t="shared" si="100"/>
        <v>17</v>
      </c>
      <c r="J1057" t="str">
        <f t="shared" si="101"/>
        <v>YES</v>
      </c>
      <c r="K1057" cm="1">
        <f t="array" ref="K1057">_xlfn.XLOOKUP(Table10[[#This Row],[Severity_Level]],{"MINOR","MODERATE","SEVERE","FATAL"},{1,2,3,5})</f>
        <v>2</v>
      </c>
    </row>
    <row r="1058" spans="1:11" x14ac:dyDescent="0.3">
      <c r="A1058">
        <v>5</v>
      </c>
      <c r="B1058" t="s">
        <v>16</v>
      </c>
      <c r="C1058" s="1">
        <v>44606</v>
      </c>
      <c r="D1058" s="2">
        <v>0.73333333333333328</v>
      </c>
      <c r="E1058" s="1">
        <f t="shared" si="96"/>
        <v>44606.73333333333</v>
      </c>
      <c r="F1058" s="3" t="str">
        <f t="shared" si="97"/>
        <v>Feb,2022</v>
      </c>
      <c r="G1058">
        <f t="shared" si="98"/>
        <v>2022</v>
      </c>
      <c r="H1058" t="str">
        <f t="shared" si="99"/>
        <v>Mon</v>
      </c>
      <c r="I1058">
        <f t="shared" si="100"/>
        <v>17</v>
      </c>
      <c r="J1058" t="str">
        <f t="shared" si="101"/>
        <v>YES</v>
      </c>
      <c r="K1058" cm="1">
        <f t="array" ref="K1058">_xlfn.XLOOKUP(Table10[[#This Row],[Severity_Level]],{"MINOR","MODERATE","SEVERE","FATAL"},{1,2,3,5})</f>
        <v>1</v>
      </c>
    </row>
    <row r="1059" spans="1:11" x14ac:dyDescent="0.3">
      <c r="A1059">
        <v>4</v>
      </c>
      <c r="B1059" t="s">
        <v>32</v>
      </c>
      <c r="C1059" s="1">
        <v>44606</v>
      </c>
      <c r="D1059" s="2">
        <v>0.73402777777777772</v>
      </c>
      <c r="E1059" s="1">
        <f t="shared" si="96"/>
        <v>44606.734027777777</v>
      </c>
      <c r="F1059" s="3" t="str">
        <f t="shared" si="97"/>
        <v>Feb,2022</v>
      </c>
      <c r="G1059">
        <f t="shared" si="98"/>
        <v>2022</v>
      </c>
      <c r="H1059" t="str">
        <f t="shared" si="99"/>
        <v>Mon</v>
      </c>
      <c r="I1059">
        <f t="shared" si="100"/>
        <v>17</v>
      </c>
      <c r="J1059" t="str">
        <f t="shared" si="101"/>
        <v>YES</v>
      </c>
      <c r="K1059" cm="1">
        <f t="array" ref="K1059">_xlfn.XLOOKUP(Table10[[#This Row],[Severity_Level]],{"MINOR","MODERATE","SEVERE","FATAL"},{1,2,3,5})</f>
        <v>2</v>
      </c>
    </row>
    <row r="1060" spans="1:11" x14ac:dyDescent="0.3">
      <c r="A1060">
        <v>4</v>
      </c>
      <c r="B1060" t="s">
        <v>32</v>
      </c>
      <c r="C1060" s="1">
        <v>44606</v>
      </c>
      <c r="D1060" s="2">
        <v>0.73472222222222228</v>
      </c>
      <c r="E1060" s="1">
        <f t="shared" si="96"/>
        <v>44606.734722222223</v>
      </c>
      <c r="F1060" s="3" t="str">
        <f t="shared" si="97"/>
        <v>Feb,2022</v>
      </c>
      <c r="G1060">
        <f t="shared" si="98"/>
        <v>2022</v>
      </c>
      <c r="H1060" t="str">
        <f t="shared" si="99"/>
        <v>Mon</v>
      </c>
      <c r="I1060">
        <f t="shared" si="100"/>
        <v>17</v>
      </c>
      <c r="J1060" t="str">
        <f t="shared" si="101"/>
        <v>YES</v>
      </c>
      <c r="K1060" cm="1">
        <f t="array" ref="K1060">_xlfn.XLOOKUP(Table10[[#This Row],[Severity_Level]],{"MINOR","MODERATE","SEVERE","FATAL"},{1,2,3,5})</f>
        <v>2</v>
      </c>
    </row>
    <row r="1061" spans="1:11" x14ac:dyDescent="0.3">
      <c r="A1061">
        <v>4</v>
      </c>
      <c r="B1061" t="s">
        <v>16</v>
      </c>
      <c r="C1061" s="1">
        <v>44606</v>
      </c>
      <c r="D1061" s="2">
        <v>0.73541666666666672</v>
      </c>
      <c r="E1061" s="1">
        <f t="shared" si="96"/>
        <v>44606.73541666667</v>
      </c>
      <c r="F1061" s="3" t="str">
        <f t="shared" si="97"/>
        <v>Feb,2022</v>
      </c>
      <c r="G1061">
        <f t="shared" si="98"/>
        <v>2022</v>
      </c>
      <c r="H1061" t="str">
        <f t="shared" si="99"/>
        <v>Mon</v>
      </c>
      <c r="I1061">
        <f t="shared" si="100"/>
        <v>17</v>
      </c>
      <c r="J1061" t="str">
        <f t="shared" si="101"/>
        <v>YES</v>
      </c>
      <c r="K1061" cm="1">
        <f t="array" ref="K1061">_xlfn.XLOOKUP(Table10[[#This Row],[Severity_Level]],{"MINOR","MODERATE","SEVERE","FATAL"},{1,2,3,5})</f>
        <v>1</v>
      </c>
    </row>
    <row r="1062" spans="1:11" x14ac:dyDescent="0.3">
      <c r="A1062">
        <v>4</v>
      </c>
      <c r="B1062" t="s">
        <v>16</v>
      </c>
      <c r="C1062" s="1">
        <v>44606</v>
      </c>
      <c r="D1062" s="2">
        <v>0.73611111111111116</v>
      </c>
      <c r="E1062" s="1">
        <f t="shared" si="96"/>
        <v>44606.736111111109</v>
      </c>
      <c r="F1062" s="3" t="str">
        <f t="shared" si="97"/>
        <v>Feb,2022</v>
      </c>
      <c r="G1062">
        <f t="shared" si="98"/>
        <v>2022</v>
      </c>
      <c r="H1062" t="str">
        <f t="shared" si="99"/>
        <v>Mon</v>
      </c>
      <c r="I1062">
        <f t="shared" si="100"/>
        <v>17</v>
      </c>
      <c r="J1062" t="str">
        <f t="shared" si="101"/>
        <v>YES</v>
      </c>
      <c r="K1062" cm="1">
        <f t="array" ref="K1062">_xlfn.XLOOKUP(Table10[[#This Row],[Severity_Level]],{"MINOR","MODERATE","SEVERE","FATAL"},{1,2,3,5})</f>
        <v>1</v>
      </c>
    </row>
    <row r="1063" spans="1:11" x14ac:dyDescent="0.3">
      <c r="A1063">
        <v>1</v>
      </c>
      <c r="B1063" t="s">
        <v>40</v>
      </c>
      <c r="C1063" s="1">
        <v>44606</v>
      </c>
      <c r="D1063" s="2">
        <v>0.7368055555555556</v>
      </c>
      <c r="E1063" s="1">
        <f t="shared" si="96"/>
        <v>44606.736805555556</v>
      </c>
      <c r="F1063" s="3" t="str">
        <f t="shared" si="97"/>
        <v>Feb,2022</v>
      </c>
      <c r="G1063">
        <f t="shared" si="98"/>
        <v>2022</v>
      </c>
      <c r="H1063" t="str">
        <f t="shared" si="99"/>
        <v>Mon</v>
      </c>
      <c r="I1063">
        <f t="shared" si="100"/>
        <v>17</v>
      </c>
      <c r="J1063" t="str">
        <f t="shared" si="101"/>
        <v>YES</v>
      </c>
      <c r="K1063" cm="1">
        <f t="array" ref="K1063">_xlfn.XLOOKUP(Table10[[#This Row],[Severity_Level]],{"MINOR","MODERATE","SEVERE","FATAL"},{1,2,3,5})</f>
        <v>5</v>
      </c>
    </row>
    <row r="1064" spans="1:11" x14ac:dyDescent="0.3">
      <c r="A1064">
        <v>1</v>
      </c>
      <c r="B1064" t="s">
        <v>27</v>
      </c>
      <c r="C1064" s="1">
        <v>44606</v>
      </c>
      <c r="D1064" s="2">
        <v>0.73750000000000004</v>
      </c>
      <c r="E1064" s="1">
        <f t="shared" si="96"/>
        <v>44606.737500000003</v>
      </c>
      <c r="F1064" s="3" t="str">
        <f t="shared" si="97"/>
        <v>Feb,2022</v>
      </c>
      <c r="G1064">
        <f t="shared" si="98"/>
        <v>2022</v>
      </c>
      <c r="H1064" t="str">
        <f t="shared" si="99"/>
        <v>Mon</v>
      </c>
      <c r="I1064">
        <f t="shared" si="100"/>
        <v>17</v>
      </c>
      <c r="J1064" t="str">
        <f t="shared" si="101"/>
        <v>YES</v>
      </c>
      <c r="K1064" cm="1">
        <f t="array" ref="K1064">_xlfn.XLOOKUP(Table10[[#This Row],[Severity_Level]],{"MINOR","MODERATE","SEVERE","FATAL"},{1,2,3,5})</f>
        <v>3</v>
      </c>
    </row>
    <row r="1065" spans="1:11" x14ac:dyDescent="0.3">
      <c r="A1065">
        <v>2</v>
      </c>
      <c r="B1065" t="s">
        <v>27</v>
      </c>
      <c r="C1065" s="1">
        <v>44606</v>
      </c>
      <c r="D1065" s="2">
        <v>0.73819444444444449</v>
      </c>
      <c r="E1065" s="1">
        <f t="shared" si="96"/>
        <v>44606.738194444442</v>
      </c>
      <c r="F1065" s="3" t="str">
        <f t="shared" si="97"/>
        <v>Feb,2022</v>
      </c>
      <c r="G1065">
        <f t="shared" si="98"/>
        <v>2022</v>
      </c>
      <c r="H1065" t="str">
        <f t="shared" si="99"/>
        <v>Mon</v>
      </c>
      <c r="I1065">
        <f t="shared" si="100"/>
        <v>17</v>
      </c>
      <c r="J1065" t="str">
        <f t="shared" si="101"/>
        <v>YES</v>
      </c>
      <c r="K1065" cm="1">
        <f t="array" ref="K1065">_xlfn.XLOOKUP(Table10[[#This Row],[Severity_Level]],{"MINOR","MODERATE","SEVERE","FATAL"},{1,2,3,5})</f>
        <v>3</v>
      </c>
    </row>
    <row r="1066" spans="1:11" x14ac:dyDescent="0.3">
      <c r="A1066">
        <v>3</v>
      </c>
      <c r="B1066" t="s">
        <v>27</v>
      </c>
      <c r="C1066" s="1">
        <v>44606</v>
      </c>
      <c r="D1066" s="2">
        <v>0.73888888888888893</v>
      </c>
      <c r="E1066" s="1">
        <f t="shared" si="96"/>
        <v>44606.738888888889</v>
      </c>
      <c r="F1066" s="3" t="str">
        <f t="shared" si="97"/>
        <v>Feb,2022</v>
      </c>
      <c r="G1066">
        <f t="shared" si="98"/>
        <v>2022</v>
      </c>
      <c r="H1066" t="str">
        <f t="shared" si="99"/>
        <v>Mon</v>
      </c>
      <c r="I1066">
        <f t="shared" si="100"/>
        <v>17</v>
      </c>
      <c r="J1066" t="str">
        <f t="shared" si="101"/>
        <v>YES</v>
      </c>
      <c r="K1066" cm="1">
        <f t="array" ref="K1066">_xlfn.XLOOKUP(Table10[[#This Row],[Severity_Level]],{"MINOR","MODERATE","SEVERE","FATAL"},{1,2,3,5})</f>
        <v>3</v>
      </c>
    </row>
    <row r="1067" spans="1:11" x14ac:dyDescent="0.3">
      <c r="A1067">
        <v>4</v>
      </c>
      <c r="B1067" t="s">
        <v>27</v>
      </c>
      <c r="C1067" s="1">
        <v>44606</v>
      </c>
      <c r="D1067" s="2">
        <v>0.73958333333333337</v>
      </c>
      <c r="E1067" s="1">
        <f t="shared" si="96"/>
        <v>44606.739583333336</v>
      </c>
      <c r="F1067" s="3" t="str">
        <f t="shared" si="97"/>
        <v>Feb,2022</v>
      </c>
      <c r="G1067">
        <f t="shared" si="98"/>
        <v>2022</v>
      </c>
      <c r="H1067" t="str">
        <f t="shared" si="99"/>
        <v>Mon</v>
      </c>
      <c r="I1067">
        <f t="shared" si="100"/>
        <v>17</v>
      </c>
      <c r="J1067" t="str">
        <f t="shared" si="101"/>
        <v>YES</v>
      </c>
      <c r="K1067" cm="1">
        <f t="array" ref="K1067">_xlfn.XLOOKUP(Table10[[#This Row],[Severity_Level]],{"MINOR","MODERATE","SEVERE","FATAL"},{1,2,3,5})</f>
        <v>3</v>
      </c>
    </row>
    <row r="1068" spans="1:11" x14ac:dyDescent="0.3">
      <c r="A1068">
        <v>2</v>
      </c>
      <c r="B1068" t="s">
        <v>16</v>
      </c>
      <c r="C1068" s="1">
        <v>44606</v>
      </c>
      <c r="D1068" s="2">
        <v>0.74027777777777781</v>
      </c>
      <c r="E1068" s="1">
        <f t="shared" si="96"/>
        <v>44606.740277777775</v>
      </c>
      <c r="F1068" s="3" t="str">
        <f t="shared" si="97"/>
        <v>Feb,2022</v>
      </c>
      <c r="G1068">
        <f t="shared" si="98"/>
        <v>2022</v>
      </c>
      <c r="H1068" t="str">
        <f t="shared" si="99"/>
        <v>Mon</v>
      </c>
      <c r="I1068">
        <f t="shared" si="100"/>
        <v>17</v>
      </c>
      <c r="J1068" t="str">
        <f t="shared" si="101"/>
        <v>YES</v>
      </c>
      <c r="K1068" cm="1">
        <f t="array" ref="K1068">_xlfn.XLOOKUP(Table10[[#This Row],[Severity_Level]],{"MINOR","MODERATE","SEVERE","FATAL"},{1,2,3,5})</f>
        <v>1</v>
      </c>
    </row>
    <row r="1069" spans="1:11" x14ac:dyDescent="0.3">
      <c r="A1069">
        <v>3</v>
      </c>
      <c r="B1069" t="s">
        <v>40</v>
      </c>
      <c r="C1069" s="1">
        <v>44606</v>
      </c>
      <c r="D1069" s="2">
        <v>0.74097222222222225</v>
      </c>
      <c r="E1069" s="1">
        <f t="shared" si="96"/>
        <v>44606.740972222222</v>
      </c>
      <c r="F1069" s="3" t="str">
        <f t="shared" si="97"/>
        <v>Feb,2022</v>
      </c>
      <c r="G1069">
        <f t="shared" si="98"/>
        <v>2022</v>
      </c>
      <c r="H1069" t="str">
        <f t="shared" si="99"/>
        <v>Mon</v>
      </c>
      <c r="I1069">
        <f t="shared" si="100"/>
        <v>17</v>
      </c>
      <c r="J1069" t="str">
        <f t="shared" si="101"/>
        <v>YES</v>
      </c>
      <c r="K1069" cm="1">
        <f t="array" ref="K1069">_xlfn.XLOOKUP(Table10[[#This Row],[Severity_Level]],{"MINOR","MODERATE","SEVERE","FATAL"},{1,2,3,5})</f>
        <v>5</v>
      </c>
    </row>
    <row r="1070" spans="1:11" x14ac:dyDescent="0.3">
      <c r="A1070">
        <v>2</v>
      </c>
      <c r="B1070" t="s">
        <v>27</v>
      </c>
      <c r="C1070" s="1">
        <v>44606</v>
      </c>
      <c r="D1070" s="2">
        <v>0.7416666666666667</v>
      </c>
      <c r="E1070" s="1">
        <f t="shared" si="96"/>
        <v>44606.741666666669</v>
      </c>
      <c r="F1070" s="3" t="str">
        <f t="shared" si="97"/>
        <v>Feb,2022</v>
      </c>
      <c r="G1070">
        <f t="shared" si="98"/>
        <v>2022</v>
      </c>
      <c r="H1070" t="str">
        <f t="shared" si="99"/>
        <v>Mon</v>
      </c>
      <c r="I1070">
        <f t="shared" si="100"/>
        <v>17</v>
      </c>
      <c r="J1070" t="str">
        <f t="shared" si="101"/>
        <v>YES</v>
      </c>
      <c r="K1070" cm="1">
        <f t="array" ref="K1070">_xlfn.XLOOKUP(Table10[[#This Row],[Severity_Level]],{"MINOR","MODERATE","SEVERE","FATAL"},{1,2,3,5})</f>
        <v>3</v>
      </c>
    </row>
    <row r="1071" spans="1:11" x14ac:dyDescent="0.3">
      <c r="A1071">
        <v>1</v>
      </c>
      <c r="B1071" t="s">
        <v>40</v>
      </c>
      <c r="C1071" s="1">
        <v>44606</v>
      </c>
      <c r="D1071" s="2">
        <v>0.74236111111111114</v>
      </c>
      <c r="E1071" s="1">
        <f t="shared" si="96"/>
        <v>44606.742361111108</v>
      </c>
      <c r="F1071" s="3" t="str">
        <f t="shared" si="97"/>
        <v>Feb,2022</v>
      </c>
      <c r="G1071">
        <f t="shared" si="98"/>
        <v>2022</v>
      </c>
      <c r="H1071" t="str">
        <f t="shared" si="99"/>
        <v>Mon</v>
      </c>
      <c r="I1071">
        <f t="shared" si="100"/>
        <v>17</v>
      </c>
      <c r="J1071" t="str">
        <f t="shared" si="101"/>
        <v>YES</v>
      </c>
      <c r="K1071" cm="1">
        <f t="array" ref="K1071">_xlfn.XLOOKUP(Table10[[#This Row],[Severity_Level]],{"MINOR","MODERATE","SEVERE","FATAL"},{1,2,3,5})</f>
        <v>5</v>
      </c>
    </row>
    <row r="1072" spans="1:11" x14ac:dyDescent="0.3">
      <c r="A1072">
        <v>2</v>
      </c>
      <c r="B1072" t="s">
        <v>32</v>
      </c>
      <c r="C1072" s="1">
        <v>44606</v>
      </c>
      <c r="D1072" s="2">
        <v>0.74305555555555558</v>
      </c>
      <c r="E1072" s="1">
        <f t="shared" si="96"/>
        <v>44606.743055555555</v>
      </c>
      <c r="F1072" s="3" t="str">
        <f t="shared" si="97"/>
        <v>Feb,2022</v>
      </c>
      <c r="G1072">
        <f t="shared" si="98"/>
        <v>2022</v>
      </c>
      <c r="H1072" t="str">
        <f t="shared" si="99"/>
        <v>Mon</v>
      </c>
      <c r="I1072">
        <f t="shared" si="100"/>
        <v>17</v>
      </c>
      <c r="J1072" t="str">
        <f t="shared" si="101"/>
        <v>YES</v>
      </c>
      <c r="K1072" cm="1">
        <f t="array" ref="K1072">_xlfn.XLOOKUP(Table10[[#This Row],[Severity_Level]],{"MINOR","MODERATE","SEVERE","FATAL"},{1,2,3,5})</f>
        <v>2</v>
      </c>
    </row>
    <row r="1073" spans="1:11" x14ac:dyDescent="0.3">
      <c r="A1073">
        <v>2</v>
      </c>
      <c r="B1073" t="s">
        <v>16</v>
      </c>
      <c r="C1073" s="1">
        <v>44606</v>
      </c>
      <c r="D1073" s="2">
        <v>0.74375000000000002</v>
      </c>
      <c r="E1073" s="1">
        <f t="shared" si="96"/>
        <v>44606.743750000001</v>
      </c>
      <c r="F1073" s="3" t="str">
        <f t="shared" si="97"/>
        <v>Feb,2022</v>
      </c>
      <c r="G1073">
        <f t="shared" si="98"/>
        <v>2022</v>
      </c>
      <c r="H1073" t="str">
        <f t="shared" si="99"/>
        <v>Mon</v>
      </c>
      <c r="I1073">
        <f t="shared" si="100"/>
        <v>17</v>
      </c>
      <c r="J1073" t="str">
        <f t="shared" si="101"/>
        <v>YES</v>
      </c>
      <c r="K1073" cm="1">
        <f t="array" ref="K1073">_xlfn.XLOOKUP(Table10[[#This Row],[Severity_Level]],{"MINOR","MODERATE","SEVERE","FATAL"},{1,2,3,5})</f>
        <v>1</v>
      </c>
    </row>
    <row r="1074" spans="1:11" x14ac:dyDescent="0.3">
      <c r="A1074">
        <v>2</v>
      </c>
      <c r="B1074" t="s">
        <v>16</v>
      </c>
      <c r="C1074" s="1">
        <v>44606</v>
      </c>
      <c r="D1074" s="2">
        <v>0.74444444444444446</v>
      </c>
      <c r="E1074" s="1">
        <f t="shared" si="96"/>
        <v>44606.744444444441</v>
      </c>
      <c r="F1074" s="3" t="str">
        <f t="shared" si="97"/>
        <v>Feb,2022</v>
      </c>
      <c r="G1074">
        <f t="shared" si="98"/>
        <v>2022</v>
      </c>
      <c r="H1074" t="str">
        <f t="shared" si="99"/>
        <v>Mon</v>
      </c>
      <c r="I1074">
        <f t="shared" si="100"/>
        <v>17</v>
      </c>
      <c r="J1074" t="str">
        <f t="shared" si="101"/>
        <v>YES</v>
      </c>
      <c r="K1074" cm="1">
        <f t="array" ref="K1074">_xlfn.XLOOKUP(Table10[[#This Row],[Severity_Level]],{"MINOR","MODERATE","SEVERE","FATAL"},{1,2,3,5})</f>
        <v>1</v>
      </c>
    </row>
    <row r="1075" spans="1:11" x14ac:dyDescent="0.3">
      <c r="A1075">
        <v>2</v>
      </c>
      <c r="B1075" t="s">
        <v>27</v>
      </c>
      <c r="C1075" s="1">
        <v>44606</v>
      </c>
      <c r="D1075" s="2">
        <v>0.74513888888888891</v>
      </c>
      <c r="E1075" s="1">
        <f t="shared" si="96"/>
        <v>44606.745138888888</v>
      </c>
      <c r="F1075" s="3" t="str">
        <f t="shared" si="97"/>
        <v>Feb,2022</v>
      </c>
      <c r="G1075">
        <f t="shared" si="98"/>
        <v>2022</v>
      </c>
      <c r="H1075" t="str">
        <f t="shared" si="99"/>
        <v>Mon</v>
      </c>
      <c r="I1075">
        <f t="shared" si="100"/>
        <v>17</v>
      </c>
      <c r="J1075" t="str">
        <f t="shared" si="101"/>
        <v>YES</v>
      </c>
      <c r="K1075" cm="1">
        <f t="array" ref="K1075">_xlfn.XLOOKUP(Table10[[#This Row],[Severity_Level]],{"MINOR","MODERATE","SEVERE","FATAL"},{1,2,3,5})</f>
        <v>3</v>
      </c>
    </row>
    <row r="1076" spans="1:11" x14ac:dyDescent="0.3">
      <c r="A1076">
        <v>3</v>
      </c>
      <c r="B1076" t="s">
        <v>40</v>
      </c>
      <c r="C1076" s="1">
        <v>44606</v>
      </c>
      <c r="D1076" s="2">
        <v>0.74583333333333335</v>
      </c>
      <c r="E1076" s="1">
        <f t="shared" si="96"/>
        <v>44606.745833333334</v>
      </c>
      <c r="F1076" s="3" t="str">
        <f t="shared" si="97"/>
        <v>Feb,2022</v>
      </c>
      <c r="G1076">
        <f t="shared" si="98"/>
        <v>2022</v>
      </c>
      <c r="H1076" t="str">
        <f t="shared" si="99"/>
        <v>Mon</v>
      </c>
      <c r="I1076">
        <f t="shared" si="100"/>
        <v>17</v>
      </c>
      <c r="J1076" t="str">
        <f t="shared" si="101"/>
        <v>YES</v>
      </c>
      <c r="K1076" cm="1">
        <f t="array" ref="K1076">_xlfn.XLOOKUP(Table10[[#This Row],[Severity_Level]],{"MINOR","MODERATE","SEVERE","FATAL"},{1,2,3,5})</f>
        <v>5</v>
      </c>
    </row>
    <row r="1077" spans="1:11" x14ac:dyDescent="0.3">
      <c r="A1077">
        <v>5</v>
      </c>
      <c r="B1077" t="s">
        <v>40</v>
      </c>
      <c r="C1077" s="1">
        <v>44606</v>
      </c>
      <c r="D1077" s="2">
        <v>0.74652777777777779</v>
      </c>
      <c r="E1077" s="1">
        <f t="shared" si="96"/>
        <v>44606.746527777781</v>
      </c>
      <c r="F1077" s="3" t="str">
        <f t="shared" si="97"/>
        <v>Feb,2022</v>
      </c>
      <c r="G1077">
        <f t="shared" si="98"/>
        <v>2022</v>
      </c>
      <c r="H1077" t="str">
        <f t="shared" si="99"/>
        <v>Mon</v>
      </c>
      <c r="I1077">
        <f t="shared" si="100"/>
        <v>17</v>
      </c>
      <c r="J1077" t="str">
        <f t="shared" si="101"/>
        <v>YES</v>
      </c>
      <c r="K1077" cm="1">
        <f t="array" ref="K1077">_xlfn.XLOOKUP(Table10[[#This Row],[Severity_Level]],{"MINOR","MODERATE","SEVERE","FATAL"},{1,2,3,5})</f>
        <v>5</v>
      </c>
    </row>
    <row r="1078" spans="1:11" x14ac:dyDescent="0.3">
      <c r="A1078">
        <v>5</v>
      </c>
      <c r="B1078" t="s">
        <v>32</v>
      </c>
      <c r="C1078" s="1">
        <v>44606</v>
      </c>
      <c r="D1078" s="2">
        <v>0.74722222222222223</v>
      </c>
      <c r="E1078" s="1">
        <f t="shared" si="96"/>
        <v>44606.74722222222</v>
      </c>
      <c r="F1078" s="3" t="str">
        <f t="shared" si="97"/>
        <v>Feb,2022</v>
      </c>
      <c r="G1078">
        <f t="shared" si="98"/>
        <v>2022</v>
      </c>
      <c r="H1078" t="str">
        <f t="shared" si="99"/>
        <v>Mon</v>
      </c>
      <c r="I1078">
        <f t="shared" si="100"/>
        <v>17</v>
      </c>
      <c r="J1078" t="str">
        <f t="shared" si="101"/>
        <v>YES</v>
      </c>
      <c r="K1078" cm="1">
        <f t="array" ref="K1078">_xlfn.XLOOKUP(Table10[[#This Row],[Severity_Level]],{"MINOR","MODERATE","SEVERE","FATAL"},{1,2,3,5})</f>
        <v>2</v>
      </c>
    </row>
    <row r="1079" spans="1:11" x14ac:dyDescent="0.3">
      <c r="A1079">
        <v>5</v>
      </c>
      <c r="B1079" t="s">
        <v>40</v>
      </c>
      <c r="C1079" s="1">
        <v>44606</v>
      </c>
      <c r="D1079" s="2">
        <v>0.74791666666666667</v>
      </c>
      <c r="E1079" s="1">
        <f t="shared" si="96"/>
        <v>44606.747916666667</v>
      </c>
      <c r="F1079" s="3" t="str">
        <f t="shared" si="97"/>
        <v>Feb,2022</v>
      </c>
      <c r="G1079">
        <f t="shared" si="98"/>
        <v>2022</v>
      </c>
      <c r="H1079" t="str">
        <f t="shared" si="99"/>
        <v>Mon</v>
      </c>
      <c r="I1079">
        <f t="shared" si="100"/>
        <v>17</v>
      </c>
      <c r="J1079" t="str">
        <f t="shared" si="101"/>
        <v>YES</v>
      </c>
      <c r="K1079" cm="1">
        <f t="array" ref="K1079">_xlfn.XLOOKUP(Table10[[#This Row],[Severity_Level]],{"MINOR","MODERATE","SEVERE","FATAL"},{1,2,3,5})</f>
        <v>5</v>
      </c>
    </row>
    <row r="1080" spans="1:11" x14ac:dyDescent="0.3">
      <c r="A1080">
        <v>1</v>
      </c>
      <c r="B1080" t="s">
        <v>27</v>
      </c>
      <c r="C1080" s="1">
        <v>44606</v>
      </c>
      <c r="D1080" s="2">
        <v>0.74861111111111112</v>
      </c>
      <c r="E1080" s="1">
        <f t="shared" si="96"/>
        <v>44606.748611111114</v>
      </c>
      <c r="F1080" s="3" t="str">
        <f t="shared" si="97"/>
        <v>Feb,2022</v>
      </c>
      <c r="G1080">
        <f t="shared" si="98"/>
        <v>2022</v>
      </c>
      <c r="H1080" t="str">
        <f t="shared" si="99"/>
        <v>Mon</v>
      </c>
      <c r="I1080">
        <f t="shared" si="100"/>
        <v>17</v>
      </c>
      <c r="J1080" t="str">
        <f t="shared" si="101"/>
        <v>YES</v>
      </c>
      <c r="K1080" cm="1">
        <f t="array" ref="K1080">_xlfn.XLOOKUP(Table10[[#This Row],[Severity_Level]],{"MINOR","MODERATE","SEVERE","FATAL"},{1,2,3,5})</f>
        <v>3</v>
      </c>
    </row>
    <row r="1081" spans="1:11" x14ac:dyDescent="0.3">
      <c r="A1081">
        <v>1</v>
      </c>
      <c r="B1081" t="s">
        <v>16</v>
      </c>
      <c r="C1081" s="1">
        <v>44606</v>
      </c>
      <c r="D1081" s="2">
        <v>0.74930555555555556</v>
      </c>
      <c r="E1081" s="1">
        <f t="shared" si="96"/>
        <v>44606.749305555553</v>
      </c>
      <c r="F1081" s="3" t="str">
        <f t="shared" si="97"/>
        <v>Feb,2022</v>
      </c>
      <c r="G1081">
        <f t="shared" si="98"/>
        <v>2022</v>
      </c>
      <c r="H1081" t="str">
        <f t="shared" si="99"/>
        <v>Mon</v>
      </c>
      <c r="I1081">
        <f t="shared" si="100"/>
        <v>17</v>
      </c>
      <c r="J1081" t="str">
        <f t="shared" si="101"/>
        <v>YES</v>
      </c>
      <c r="K1081" cm="1">
        <f t="array" ref="K1081">_xlfn.XLOOKUP(Table10[[#This Row],[Severity_Level]],{"MINOR","MODERATE","SEVERE","FATAL"},{1,2,3,5})</f>
        <v>1</v>
      </c>
    </row>
    <row r="1082" spans="1:11" x14ac:dyDescent="0.3">
      <c r="A1082">
        <v>2</v>
      </c>
      <c r="B1082" t="s">
        <v>16</v>
      </c>
      <c r="C1082" s="1">
        <v>44607</v>
      </c>
      <c r="D1082" s="2">
        <v>0.75</v>
      </c>
      <c r="E1082" s="1">
        <f t="shared" si="96"/>
        <v>44607.75</v>
      </c>
      <c r="F1082" s="3" t="str">
        <f t="shared" si="97"/>
        <v>Feb,2022</v>
      </c>
      <c r="G1082">
        <f t="shared" si="98"/>
        <v>2022</v>
      </c>
      <c r="H1082" t="str">
        <f t="shared" si="99"/>
        <v>Tue</v>
      </c>
      <c r="I1082">
        <f t="shared" si="100"/>
        <v>18</v>
      </c>
      <c r="J1082" t="str">
        <f t="shared" si="101"/>
        <v>YES</v>
      </c>
      <c r="K1082" cm="1">
        <f t="array" ref="K1082">_xlfn.XLOOKUP(Table10[[#This Row],[Severity_Level]],{"MINOR","MODERATE","SEVERE","FATAL"},{1,2,3,5})</f>
        <v>1</v>
      </c>
    </row>
    <row r="1083" spans="1:11" x14ac:dyDescent="0.3">
      <c r="A1083">
        <v>4</v>
      </c>
      <c r="B1083" t="s">
        <v>27</v>
      </c>
      <c r="C1083" s="1">
        <v>44607</v>
      </c>
      <c r="D1083" s="2">
        <v>0.75069444444444444</v>
      </c>
      <c r="E1083" s="1">
        <f t="shared" si="96"/>
        <v>44607.750694444447</v>
      </c>
      <c r="F1083" s="3" t="str">
        <f t="shared" si="97"/>
        <v>Feb,2022</v>
      </c>
      <c r="G1083">
        <f t="shared" si="98"/>
        <v>2022</v>
      </c>
      <c r="H1083" t="str">
        <f t="shared" si="99"/>
        <v>Tue</v>
      </c>
      <c r="I1083">
        <f t="shared" si="100"/>
        <v>18</v>
      </c>
      <c r="J1083" t="str">
        <f t="shared" si="101"/>
        <v>YES</v>
      </c>
      <c r="K1083" cm="1">
        <f t="array" ref="K1083">_xlfn.XLOOKUP(Table10[[#This Row],[Severity_Level]],{"MINOR","MODERATE","SEVERE","FATAL"},{1,2,3,5})</f>
        <v>3</v>
      </c>
    </row>
    <row r="1084" spans="1:11" x14ac:dyDescent="0.3">
      <c r="A1084">
        <v>4</v>
      </c>
      <c r="B1084" t="s">
        <v>32</v>
      </c>
      <c r="C1084" s="1">
        <v>44607</v>
      </c>
      <c r="D1084" s="2">
        <v>0.75138888888888888</v>
      </c>
      <c r="E1084" s="1">
        <f t="shared" si="96"/>
        <v>44607.751388888886</v>
      </c>
      <c r="F1084" s="3" t="str">
        <f t="shared" si="97"/>
        <v>Feb,2022</v>
      </c>
      <c r="G1084">
        <f t="shared" si="98"/>
        <v>2022</v>
      </c>
      <c r="H1084" t="str">
        <f t="shared" si="99"/>
        <v>Tue</v>
      </c>
      <c r="I1084">
        <f t="shared" si="100"/>
        <v>18</v>
      </c>
      <c r="J1084" t="str">
        <f t="shared" si="101"/>
        <v>YES</v>
      </c>
      <c r="K1084" cm="1">
        <f t="array" ref="K1084">_xlfn.XLOOKUP(Table10[[#This Row],[Severity_Level]],{"MINOR","MODERATE","SEVERE","FATAL"},{1,2,3,5})</f>
        <v>2</v>
      </c>
    </row>
    <row r="1085" spans="1:11" x14ac:dyDescent="0.3">
      <c r="A1085">
        <v>5</v>
      </c>
      <c r="B1085" t="s">
        <v>40</v>
      </c>
      <c r="C1085" s="1">
        <v>44607</v>
      </c>
      <c r="D1085" s="2">
        <v>0.75208333333333333</v>
      </c>
      <c r="E1085" s="1">
        <f t="shared" si="96"/>
        <v>44607.752083333333</v>
      </c>
      <c r="F1085" s="3" t="str">
        <f t="shared" si="97"/>
        <v>Feb,2022</v>
      </c>
      <c r="G1085">
        <f t="shared" si="98"/>
        <v>2022</v>
      </c>
      <c r="H1085" t="str">
        <f t="shared" si="99"/>
        <v>Tue</v>
      </c>
      <c r="I1085">
        <f t="shared" si="100"/>
        <v>18</v>
      </c>
      <c r="J1085" t="str">
        <f t="shared" si="101"/>
        <v>YES</v>
      </c>
      <c r="K1085" cm="1">
        <f t="array" ref="K1085">_xlfn.XLOOKUP(Table10[[#This Row],[Severity_Level]],{"MINOR","MODERATE","SEVERE","FATAL"},{1,2,3,5})</f>
        <v>5</v>
      </c>
    </row>
    <row r="1086" spans="1:11" x14ac:dyDescent="0.3">
      <c r="A1086">
        <v>2</v>
      </c>
      <c r="B1086" t="s">
        <v>40</v>
      </c>
      <c r="C1086" s="1">
        <v>44607</v>
      </c>
      <c r="D1086" s="2">
        <v>0.75277777777777777</v>
      </c>
      <c r="E1086" s="1">
        <f t="shared" si="96"/>
        <v>44607.75277777778</v>
      </c>
      <c r="F1086" s="3" t="str">
        <f t="shared" si="97"/>
        <v>Feb,2022</v>
      </c>
      <c r="G1086">
        <f t="shared" si="98"/>
        <v>2022</v>
      </c>
      <c r="H1086" t="str">
        <f t="shared" si="99"/>
        <v>Tue</v>
      </c>
      <c r="I1086">
        <f t="shared" si="100"/>
        <v>18</v>
      </c>
      <c r="J1086" t="str">
        <f t="shared" si="101"/>
        <v>YES</v>
      </c>
      <c r="K1086" cm="1">
        <f t="array" ref="K1086">_xlfn.XLOOKUP(Table10[[#This Row],[Severity_Level]],{"MINOR","MODERATE","SEVERE","FATAL"},{1,2,3,5})</f>
        <v>5</v>
      </c>
    </row>
    <row r="1087" spans="1:11" x14ac:dyDescent="0.3">
      <c r="A1087">
        <v>4</v>
      </c>
      <c r="B1087" t="s">
        <v>27</v>
      </c>
      <c r="C1087" s="1">
        <v>44607</v>
      </c>
      <c r="D1087" s="2">
        <v>0.75347222222222221</v>
      </c>
      <c r="E1087" s="1">
        <f t="shared" si="96"/>
        <v>44607.753472222219</v>
      </c>
      <c r="F1087" s="3" t="str">
        <f t="shared" si="97"/>
        <v>Feb,2022</v>
      </c>
      <c r="G1087">
        <f t="shared" si="98"/>
        <v>2022</v>
      </c>
      <c r="H1087" t="str">
        <f t="shared" si="99"/>
        <v>Tue</v>
      </c>
      <c r="I1087">
        <f t="shared" si="100"/>
        <v>18</v>
      </c>
      <c r="J1087" t="str">
        <f t="shared" si="101"/>
        <v>YES</v>
      </c>
      <c r="K1087" cm="1">
        <f t="array" ref="K1087">_xlfn.XLOOKUP(Table10[[#This Row],[Severity_Level]],{"MINOR","MODERATE","SEVERE","FATAL"},{1,2,3,5})</f>
        <v>3</v>
      </c>
    </row>
    <row r="1088" spans="1:11" x14ac:dyDescent="0.3">
      <c r="A1088">
        <v>4</v>
      </c>
      <c r="B1088" t="s">
        <v>27</v>
      </c>
      <c r="C1088" s="1">
        <v>44607</v>
      </c>
      <c r="D1088" s="2">
        <v>0.75416666666666665</v>
      </c>
      <c r="E1088" s="1">
        <f t="shared" si="96"/>
        <v>44607.754166666666</v>
      </c>
      <c r="F1088" s="3" t="str">
        <f t="shared" si="97"/>
        <v>Feb,2022</v>
      </c>
      <c r="G1088">
        <f t="shared" si="98"/>
        <v>2022</v>
      </c>
      <c r="H1088" t="str">
        <f t="shared" si="99"/>
        <v>Tue</v>
      </c>
      <c r="I1088">
        <f t="shared" si="100"/>
        <v>18</v>
      </c>
      <c r="J1088" t="str">
        <f t="shared" si="101"/>
        <v>YES</v>
      </c>
      <c r="K1088" cm="1">
        <f t="array" ref="K1088">_xlfn.XLOOKUP(Table10[[#This Row],[Severity_Level]],{"MINOR","MODERATE","SEVERE","FATAL"},{1,2,3,5})</f>
        <v>3</v>
      </c>
    </row>
    <row r="1089" spans="1:11" x14ac:dyDescent="0.3">
      <c r="A1089">
        <v>3</v>
      </c>
      <c r="B1089" t="s">
        <v>32</v>
      </c>
      <c r="C1089" s="1">
        <v>44607</v>
      </c>
      <c r="D1089" s="2">
        <v>0.75486111111111109</v>
      </c>
      <c r="E1089" s="1">
        <f t="shared" si="96"/>
        <v>44607.754861111112</v>
      </c>
      <c r="F1089" s="3" t="str">
        <f t="shared" si="97"/>
        <v>Feb,2022</v>
      </c>
      <c r="G1089">
        <f t="shared" si="98"/>
        <v>2022</v>
      </c>
      <c r="H1089" t="str">
        <f t="shared" si="99"/>
        <v>Tue</v>
      </c>
      <c r="I1089">
        <f t="shared" si="100"/>
        <v>18</v>
      </c>
      <c r="J1089" t="str">
        <f t="shared" si="101"/>
        <v>YES</v>
      </c>
      <c r="K1089" cm="1">
        <f t="array" ref="K1089">_xlfn.XLOOKUP(Table10[[#This Row],[Severity_Level]],{"MINOR","MODERATE","SEVERE","FATAL"},{1,2,3,5})</f>
        <v>2</v>
      </c>
    </row>
    <row r="1090" spans="1:11" x14ac:dyDescent="0.3">
      <c r="A1090">
        <v>5</v>
      </c>
      <c r="B1090" t="s">
        <v>16</v>
      </c>
      <c r="C1090" s="1">
        <v>44607</v>
      </c>
      <c r="D1090" s="2">
        <v>0.75555555555555554</v>
      </c>
      <c r="E1090" s="1">
        <f t="shared" ref="E1090:E1153" si="102">C1090+D1090</f>
        <v>44607.755555555559</v>
      </c>
      <c r="F1090" s="3" t="str">
        <f t="shared" ref="F1090:F1153" si="103">TEXT(C1090,"MMM,YYY")</f>
        <v>Feb,2022</v>
      </c>
      <c r="G1090">
        <f t="shared" ref="G1090:G1153" si="104">YEAR(C1090)</f>
        <v>2022</v>
      </c>
      <c r="H1090" t="str">
        <f t="shared" ref="H1090:H1153" si="105">TEXT(C1090,"DDD")</f>
        <v>Tue</v>
      </c>
      <c r="I1090">
        <f t="shared" ref="I1090:I1153" si="106">HOUR(D1090)</f>
        <v>18</v>
      </c>
      <c r="J1090" t="str">
        <f t="shared" ref="J1090:J1153" si="107">IF(OR(AND(I1090&gt;=7,I1090&lt;=9),AND(I1090&gt;=17,I1090&lt;=19)),"YES","NO")</f>
        <v>YES</v>
      </c>
      <c r="K1090" cm="1">
        <f t="array" ref="K1090">_xlfn.XLOOKUP(Table10[[#This Row],[Severity_Level]],{"MINOR","MODERATE","SEVERE","FATAL"},{1,2,3,5})</f>
        <v>1</v>
      </c>
    </row>
    <row r="1091" spans="1:11" x14ac:dyDescent="0.3">
      <c r="A1091">
        <v>1</v>
      </c>
      <c r="B1091" t="s">
        <v>32</v>
      </c>
      <c r="C1091" s="1">
        <v>44607</v>
      </c>
      <c r="D1091" s="2">
        <v>0.75624999999999998</v>
      </c>
      <c r="E1091" s="1">
        <f t="shared" si="102"/>
        <v>44607.756249999999</v>
      </c>
      <c r="F1091" s="3" t="str">
        <f t="shared" si="103"/>
        <v>Feb,2022</v>
      </c>
      <c r="G1091">
        <f t="shared" si="104"/>
        <v>2022</v>
      </c>
      <c r="H1091" t="str">
        <f t="shared" si="105"/>
        <v>Tue</v>
      </c>
      <c r="I1091">
        <f t="shared" si="106"/>
        <v>18</v>
      </c>
      <c r="J1091" t="str">
        <f t="shared" si="107"/>
        <v>YES</v>
      </c>
      <c r="K1091" cm="1">
        <f t="array" ref="K1091">_xlfn.XLOOKUP(Table10[[#This Row],[Severity_Level]],{"MINOR","MODERATE","SEVERE","FATAL"},{1,2,3,5})</f>
        <v>2</v>
      </c>
    </row>
    <row r="1092" spans="1:11" x14ac:dyDescent="0.3">
      <c r="A1092">
        <v>1</v>
      </c>
      <c r="B1092" t="s">
        <v>40</v>
      </c>
      <c r="C1092" s="1">
        <v>44607</v>
      </c>
      <c r="D1092" s="2">
        <v>0.75694444444444442</v>
      </c>
      <c r="E1092" s="1">
        <f t="shared" si="102"/>
        <v>44607.756944444445</v>
      </c>
      <c r="F1092" s="3" t="str">
        <f t="shared" si="103"/>
        <v>Feb,2022</v>
      </c>
      <c r="G1092">
        <f t="shared" si="104"/>
        <v>2022</v>
      </c>
      <c r="H1092" t="str">
        <f t="shared" si="105"/>
        <v>Tue</v>
      </c>
      <c r="I1092">
        <f t="shared" si="106"/>
        <v>18</v>
      </c>
      <c r="J1092" t="str">
        <f t="shared" si="107"/>
        <v>YES</v>
      </c>
      <c r="K1092" cm="1">
        <f t="array" ref="K1092">_xlfn.XLOOKUP(Table10[[#This Row],[Severity_Level]],{"MINOR","MODERATE","SEVERE","FATAL"},{1,2,3,5})</f>
        <v>5</v>
      </c>
    </row>
    <row r="1093" spans="1:11" x14ac:dyDescent="0.3">
      <c r="A1093">
        <v>4</v>
      </c>
      <c r="B1093" t="s">
        <v>16</v>
      </c>
      <c r="C1093" s="1">
        <v>44607</v>
      </c>
      <c r="D1093" s="2">
        <v>0.75763888888888886</v>
      </c>
      <c r="E1093" s="1">
        <f t="shared" si="102"/>
        <v>44607.757638888892</v>
      </c>
      <c r="F1093" s="3" t="str">
        <f t="shared" si="103"/>
        <v>Feb,2022</v>
      </c>
      <c r="G1093">
        <f t="shared" si="104"/>
        <v>2022</v>
      </c>
      <c r="H1093" t="str">
        <f t="shared" si="105"/>
        <v>Tue</v>
      </c>
      <c r="I1093">
        <f t="shared" si="106"/>
        <v>18</v>
      </c>
      <c r="J1093" t="str">
        <f t="shared" si="107"/>
        <v>YES</v>
      </c>
      <c r="K1093" cm="1">
        <f t="array" ref="K1093">_xlfn.XLOOKUP(Table10[[#This Row],[Severity_Level]],{"MINOR","MODERATE","SEVERE","FATAL"},{1,2,3,5})</f>
        <v>1</v>
      </c>
    </row>
    <row r="1094" spans="1:11" x14ac:dyDescent="0.3">
      <c r="A1094">
        <v>4</v>
      </c>
      <c r="B1094" t="s">
        <v>40</v>
      </c>
      <c r="C1094" s="1">
        <v>44607</v>
      </c>
      <c r="D1094" s="2">
        <v>0.7583333333333333</v>
      </c>
      <c r="E1094" s="1">
        <f t="shared" si="102"/>
        <v>44607.758333333331</v>
      </c>
      <c r="F1094" s="3" t="str">
        <f t="shared" si="103"/>
        <v>Feb,2022</v>
      </c>
      <c r="G1094">
        <f t="shared" si="104"/>
        <v>2022</v>
      </c>
      <c r="H1094" t="str">
        <f t="shared" si="105"/>
        <v>Tue</v>
      </c>
      <c r="I1094">
        <f t="shared" si="106"/>
        <v>18</v>
      </c>
      <c r="J1094" t="str">
        <f t="shared" si="107"/>
        <v>YES</v>
      </c>
      <c r="K1094" cm="1">
        <f t="array" ref="K1094">_xlfn.XLOOKUP(Table10[[#This Row],[Severity_Level]],{"MINOR","MODERATE","SEVERE","FATAL"},{1,2,3,5})</f>
        <v>5</v>
      </c>
    </row>
    <row r="1095" spans="1:11" x14ac:dyDescent="0.3">
      <c r="A1095">
        <v>5</v>
      </c>
      <c r="B1095" t="s">
        <v>27</v>
      </c>
      <c r="C1095" s="1">
        <v>44607</v>
      </c>
      <c r="D1095" s="2">
        <v>0.75902777777777775</v>
      </c>
      <c r="E1095" s="1">
        <f t="shared" si="102"/>
        <v>44607.759027777778</v>
      </c>
      <c r="F1095" s="3" t="str">
        <f t="shared" si="103"/>
        <v>Feb,2022</v>
      </c>
      <c r="G1095">
        <f t="shared" si="104"/>
        <v>2022</v>
      </c>
      <c r="H1095" t="str">
        <f t="shared" si="105"/>
        <v>Tue</v>
      </c>
      <c r="I1095">
        <f t="shared" si="106"/>
        <v>18</v>
      </c>
      <c r="J1095" t="str">
        <f t="shared" si="107"/>
        <v>YES</v>
      </c>
      <c r="K1095" cm="1">
        <f t="array" ref="K1095">_xlfn.XLOOKUP(Table10[[#This Row],[Severity_Level]],{"MINOR","MODERATE","SEVERE","FATAL"},{1,2,3,5})</f>
        <v>3</v>
      </c>
    </row>
    <row r="1096" spans="1:11" x14ac:dyDescent="0.3">
      <c r="A1096">
        <v>1</v>
      </c>
      <c r="B1096" t="s">
        <v>27</v>
      </c>
      <c r="C1096" s="1">
        <v>44607</v>
      </c>
      <c r="D1096" s="2">
        <v>0.75972222222222219</v>
      </c>
      <c r="E1096" s="1">
        <f t="shared" si="102"/>
        <v>44607.759722222225</v>
      </c>
      <c r="F1096" s="3" t="str">
        <f t="shared" si="103"/>
        <v>Feb,2022</v>
      </c>
      <c r="G1096">
        <f t="shared" si="104"/>
        <v>2022</v>
      </c>
      <c r="H1096" t="str">
        <f t="shared" si="105"/>
        <v>Tue</v>
      </c>
      <c r="I1096">
        <f t="shared" si="106"/>
        <v>18</v>
      </c>
      <c r="J1096" t="str">
        <f t="shared" si="107"/>
        <v>YES</v>
      </c>
      <c r="K1096" cm="1">
        <f t="array" ref="K1096">_xlfn.XLOOKUP(Table10[[#This Row],[Severity_Level]],{"MINOR","MODERATE","SEVERE","FATAL"},{1,2,3,5})</f>
        <v>3</v>
      </c>
    </row>
    <row r="1097" spans="1:11" x14ac:dyDescent="0.3">
      <c r="A1097">
        <v>3</v>
      </c>
      <c r="B1097" t="s">
        <v>32</v>
      </c>
      <c r="C1097" s="1">
        <v>44607</v>
      </c>
      <c r="D1097" s="2">
        <v>0.76041666666666663</v>
      </c>
      <c r="E1097" s="1">
        <f t="shared" si="102"/>
        <v>44607.760416666664</v>
      </c>
      <c r="F1097" s="3" t="str">
        <f t="shared" si="103"/>
        <v>Feb,2022</v>
      </c>
      <c r="G1097">
        <f t="shared" si="104"/>
        <v>2022</v>
      </c>
      <c r="H1097" t="str">
        <f t="shared" si="105"/>
        <v>Tue</v>
      </c>
      <c r="I1097">
        <f t="shared" si="106"/>
        <v>18</v>
      </c>
      <c r="J1097" t="str">
        <f t="shared" si="107"/>
        <v>YES</v>
      </c>
      <c r="K1097" cm="1">
        <f t="array" ref="K1097">_xlfn.XLOOKUP(Table10[[#This Row],[Severity_Level]],{"MINOR","MODERATE","SEVERE","FATAL"},{1,2,3,5})</f>
        <v>2</v>
      </c>
    </row>
    <row r="1098" spans="1:11" x14ac:dyDescent="0.3">
      <c r="A1098">
        <v>2</v>
      </c>
      <c r="B1098" t="s">
        <v>32</v>
      </c>
      <c r="C1098" s="1">
        <v>44607</v>
      </c>
      <c r="D1098" s="2">
        <v>0.76111111111111107</v>
      </c>
      <c r="E1098" s="1">
        <f t="shared" si="102"/>
        <v>44607.761111111111</v>
      </c>
      <c r="F1098" s="3" t="str">
        <f t="shared" si="103"/>
        <v>Feb,2022</v>
      </c>
      <c r="G1098">
        <f t="shared" si="104"/>
        <v>2022</v>
      </c>
      <c r="H1098" t="str">
        <f t="shared" si="105"/>
        <v>Tue</v>
      </c>
      <c r="I1098">
        <f t="shared" si="106"/>
        <v>18</v>
      </c>
      <c r="J1098" t="str">
        <f t="shared" si="107"/>
        <v>YES</v>
      </c>
      <c r="K1098" cm="1">
        <f t="array" ref="K1098">_xlfn.XLOOKUP(Table10[[#This Row],[Severity_Level]],{"MINOR","MODERATE","SEVERE","FATAL"},{1,2,3,5})</f>
        <v>2</v>
      </c>
    </row>
    <row r="1099" spans="1:11" x14ac:dyDescent="0.3">
      <c r="A1099">
        <v>3</v>
      </c>
      <c r="B1099" t="s">
        <v>16</v>
      </c>
      <c r="C1099" s="1">
        <v>44607</v>
      </c>
      <c r="D1099" s="2">
        <v>0.76180555555555551</v>
      </c>
      <c r="E1099" s="1">
        <f t="shared" si="102"/>
        <v>44607.761805555558</v>
      </c>
      <c r="F1099" s="3" t="str">
        <f t="shared" si="103"/>
        <v>Feb,2022</v>
      </c>
      <c r="G1099">
        <f t="shared" si="104"/>
        <v>2022</v>
      </c>
      <c r="H1099" t="str">
        <f t="shared" si="105"/>
        <v>Tue</v>
      </c>
      <c r="I1099">
        <f t="shared" si="106"/>
        <v>18</v>
      </c>
      <c r="J1099" t="str">
        <f t="shared" si="107"/>
        <v>YES</v>
      </c>
      <c r="K1099" cm="1">
        <f t="array" ref="K1099">_xlfn.XLOOKUP(Table10[[#This Row],[Severity_Level]],{"MINOR","MODERATE","SEVERE","FATAL"},{1,2,3,5})</f>
        <v>1</v>
      </c>
    </row>
    <row r="1100" spans="1:11" x14ac:dyDescent="0.3">
      <c r="A1100">
        <v>3</v>
      </c>
      <c r="B1100" t="s">
        <v>27</v>
      </c>
      <c r="C1100" s="1">
        <v>44607</v>
      </c>
      <c r="D1100" s="2">
        <v>0.76249999999999996</v>
      </c>
      <c r="E1100" s="1">
        <f t="shared" si="102"/>
        <v>44607.762499999997</v>
      </c>
      <c r="F1100" s="3" t="str">
        <f t="shared" si="103"/>
        <v>Feb,2022</v>
      </c>
      <c r="G1100">
        <f t="shared" si="104"/>
        <v>2022</v>
      </c>
      <c r="H1100" t="str">
        <f t="shared" si="105"/>
        <v>Tue</v>
      </c>
      <c r="I1100">
        <f t="shared" si="106"/>
        <v>18</v>
      </c>
      <c r="J1100" t="str">
        <f t="shared" si="107"/>
        <v>YES</v>
      </c>
      <c r="K1100" cm="1">
        <f t="array" ref="K1100">_xlfn.XLOOKUP(Table10[[#This Row],[Severity_Level]],{"MINOR","MODERATE","SEVERE","FATAL"},{1,2,3,5})</f>
        <v>3</v>
      </c>
    </row>
    <row r="1101" spans="1:11" x14ac:dyDescent="0.3">
      <c r="A1101">
        <v>4</v>
      </c>
      <c r="B1101" t="s">
        <v>40</v>
      </c>
      <c r="C1101" s="1">
        <v>44607</v>
      </c>
      <c r="D1101" s="2">
        <v>0.7631944444444444</v>
      </c>
      <c r="E1101" s="1">
        <f t="shared" si="102"/>
        <v>44607.763194444444</v>
      </c>
      <c r="F1101" s="3" t="str">
        <f t="shared" si="103"/>
        <v>Feb,2022</v>
      </c>
      <c r="G1101">
        <f t="shared" si="104"/>
        <v>2022</v>
      </c>
      <c r="H1101" t="str">
        <f t="shared" si="105"/>
        <v>Tue</v>
      </c>
      <c r="I1101">
        <f t="shared" si="106"/>
        <v>18</v>
      </c>
      <c r="J1101" t="str">
        <f t="shared" si="107"/>
        <v>YES</v>
      </c>
      <c r="K1101" cm="1">
        <f t="array" ref="K1101">_xlfn.XLOOKUP(Table10[[#This Row],[Severity_Level]],{"MINOR","MODERATE","SEVERE","FATAL"},{1,2,3,5})</f>
        <v>5</v>
      </c>
    </row>
    <row r="1102" spans="1:11" x14ac:dyDescent="0.3">
      <c r="A1102">
        <v>1</v>
      </c>
      <c r="B1102" t="s">
        <v>32</v>
      </c>
      <c r="C1102" s="1">
        <v>44607</v>
      </c>
      <c r="D1102" s="2">
        <v>0.76388888888888884</v>
      </c>
      <c r="E1102" s="1">
        <f t="shared" si="102"/>
        <v>44607.763888888891</v>
      </c>
      <c r="F1102" s="3" t="str">
        <f t="shared" si="103"/>
        <v>Feb,2022</v>
      </c>
      <c r="G1102">
        <f t="shared" si="104"/>
        <v>2022</v>
      </c>
      <c r="H1102" t="str">
        <f t="shared" si="105"/>
        <v>Tue</v>
      </c>
      <c r="I1102">
        <f t="shared" si="106"/>
        <v>18</v>
      </c>
      <c r="J1102" t="str">
        <f t="shared" si="107"/>
        <v>YES</v>
      </c>
      <c r="K1102" cm="1">
        <f t="array" ref="K1102">_xlfn.XLOOKUP(Table10[[#This Row],[Severity_Level]],{"MINOR","MODERATE","SEVERE","FATAL"},{1,2,3,5})</f>
        <v>2</v>
      </c>
    </row>
    <row r="1103" spans="1:11" x14ac:dyDescent="0.3">
      <c r="A1103">
        <v>3</v>
      </c>
      <c r="B1103" t="s">
        <v>32</v>
      </c>
      <c r="C1103" s="1">
        <v>44607</v>
      </c>
      <c r="D1103" s="2">
        <v>0.76458333333333328</v>
      </c>
      <c r="E1103" s="1">
        <f t="shared" si="102"/>
        <v>44607.76458333333</v>
      </c>
      <c r="F1103" s="3" t="str">
        <f t="shared" si="103"/>
        <v>Feb,2022</v>
      </c>
      <c r="G1103">
        <f t="shared" si="104"/>
        <v>2022</v>
      </c>
      <c r="H1103" t="str">
        <f t="shared" si="105"/>
        <v>Tue</v>
      </c>
      <c r="I1103">
        <f t="shared" si="106"/>
        <v>18</v>
      </c>
      <c r="J1103" t="str">
        <f t="shared" si="107"/>
        <v>YES</v>
      </c>
      <c r="K1103" cm="1">
        <f t="array" ref="K1103">_xlfn.XLOOKUP(Table10[[#This Row],[Severity_Level]],{"MINOR","MODERATE","SEVERE","FATAL"},{1,2,3,5})</f>
        <v>2</v>
      </c>
    </row>
    <row r="1104" spans="1:11" x14ac:dyDescent="0.3">
      <c r="A1104">
        <v>3</v>
      </c>
      <c r="B1104" t="s">
        <v>32</v>
      </c>
      <c r="C1104" s="1">
        <v>44607</v>
      </c>
      <c r="D1104" s="2">
        <v>0.76527777777777772</v>
      </c>
      <c r="E1104" s="1">
        <f t="shared" si="102"/>
        <v>44607.765277777777</v>
      </c>
      <c r="F1104" s="3" t="str">
        <f t="shared" si="103"/>
        <v>Feb,2022</v>
      </c>
      <c r="G1104">
        <f t="shared" si="104"/>
        <v>2022</v>
      </c>
      <c r="H1104" t="str">
        <f t="shared" si="105"/>
        <v>Tue</v>
      </c>
      <c r="I1104">
        <f t="shared" si="106"/>
        <v>18</v>
      </c>
      <c r="J1104" t="str">
        <f t="shared" si="107"/>
        <v>YES</v>
      </c>
      <c r="K1104" cm="1">
        <f t="array" ref="K1104">_xlfn.XLOOKUP(Table10[[#This Row],[Severity_Level]],{"MINOR","MODERATE","SEVERE","FATAL"},{1,2,3,5})</f>
        <v>2</v>
      </c>
    </row>
    <row r="1105" spans="1:11" x14ac:dyDescent="0.3">
      <c r="A1105">
        <v>1</v>
      </c>
      <c r="B1105" t="s">
        <v>40</v>
      </c>
      <c r="C1105" s="1">
        <v>44607</v>
      </c>
      <c r="D1105" s="2">
        <v>0.76597222222222228</v>
      </c>
      <c r="E1105" s="1">
        <f t="shared" si="102"/>
        <v>44607.765972222223</v>
      </c>
      <c r="F1105" s="3" t="str">
        <f t="shared" si="103"/>
        <v>Feb,2022</v>
      </c>
      <c r="G1105">
        <f t="shared" si="104"/>
        <v>2022</v>
      </c>
      <c r="H1105" t="str">
        <f t="shared" si="105"/>
        <v>Tue</v>
      </c>
      <c r="I1105">
        <f t="shared" si="106"/>
        <v>18</v>
      </c>
      <c r="J1105" t="str">
        <f t="shared" si="107"/>
        <v>YES</v>
      </c>
      <c r="K1105" cm="1">
        <f t="array" ref="K1105">_xlfn.XLOOKUP(Table10[[#This Row],[Severity_Level]],{"MINOR","MODERATE","SEVERE","FATAL"},{1,2,3,5})</f>
        <v>5</v>
      </c>
    </row>
    <row r="1106" spans="1:11" x14ac:dyDescent="0.3">
      <c r="A1106">
        <v>5</v>
      </c>
      <c r="B1106" t="s">
        <v>16</v>
      </c>
      <c r="C1106" s="1">
        <v>44608</v>
      </c>
      <c r="D1106" s="2">
        <v>0.76666666666666672</v>
      </c>
      <c r="E1106" s="1">
        <f t="shared" si="102"/>
        <v>44608.76666666667</v>
      </c>
      <c r="F1106" s="3" t="str">
        <f t="shared" si="103"/>
        <v>Feb,2022</v>
      </c>
      <c r="G1106">
        <f t="shared" si="104"/>
        <v>2022</v>
      </c>
      <c r="H1106" t="str">
        <f t="shared" si="105"/>
        <v>Wed</v>
      </c>
      <c r="I1106">
        <f t="shared" si="106"/>
        <v>18</v>
      </c>
      <c r="J1106" t="str">
        <f t="shared" si="107"/>
        <v>YES</v>
      </c>
      <c r="K1106" cm="1">
        <f t="array" ref="K1106">_xlfn.XLOOKUP(Table10[[#This Row],[Severity_Level]],{"MINOR","MODERATE","SEVERE","FATAL"},{1,2,3,5})</f>
        <v>1</v>
      </c>
    </row>
    <row r="1107" spans="1:11" x14ac:dyDescent="0.3">
      <c r="A1107">
        <v>2</v>
      </c>
      <c r="B1107" t="s">
        <v>40</v>
      </c>
      <c r="C1107" s="1">
        <v>44608</v>
      </c>
      <c r="D1107" s="2">
        <v>0.76736111111111116</v>
      </c>
      <c r="E1107" s="1">
        <f t="shared" si="102"/>
        <v>44608.767361111109</v>
      </c>
      <c r="F1107" s="3" t="str">
        <f t="shared" si="103"/>
        <v>Feb,2022</v>
      </c>
      <c r="G1107">
        <f t="shared" si="104"/>
        <v>2022</v>
      </c>
      <c r="H1107" t="str">
        <f t="shared" si="105"/>
        <v>Wed</v>
      </c>
      <c r="I1107">
        <f t="shared" si="106"/>
        <v>18</v>
      </c>
      <c r="J1107" t="str">
        <f t="shared" si="107"/>
        <v>YES</v>
      </c>
      <c r="K1107" cm="1">
        <f t="array" ref="K1107">_xlfn.XLOOKUP(Table10[[#This Row],[Severity_Level]],{"MINOR","MODERATE","SEVERE","FATAL"},{1,2,3,5})</f>
        <v>5</v>
      </c>
    </row>
    <row r="1108" spans="1:11" x14ac:dyDescent="0.3">
      <c r="A1108">
        <v>2</v>
      </c>
      <c r="B1108" t="s">
        <v>16</v>
      </c>
      <c r="C1108" s="1">
        <v>44608</v>
      </c>
      <c r="D1108" s="2">
        <v>0.7680555555555556</v>
      </c>
      <c r="E1108" s="1">
        <f t="shared" si="102"/>
        <v>44608.768055555556</v>
      </c>
      <c r="F1108" s="3" t="str">
        <f t="shared" si="103"/>
        <v>Feb,2022</v>
      </c>
      <c r="G1108">
        <f t="shared" si="104"/>
        <v>2022</v>
      </c>
      <c r="H1108" t="str">
        <f t="shared" si="105"/>
        <v>Wed</v>
      </c>
      <c r="I1108">
        <f t="shared" si="106"/>
        <v>18</v>
      </c>
      <c r="J1108" t="str">
        <f t="shared" si="107"/>
        <v>YES</v>
      </c>
      <c r="K1108" cm="1">
        <f t="array" ref="K1108">_xlfn.XLOOKUP(Table10[[#This Row],[Severity_Level]],{"MINOR","MODERATE","SEVERE","FATAL"},{1,2,3,5})</f>
        <v>1</v>
      </c>
    </row>
    <row r="1109" spans="1:11" x14ac:dyDescent="0.3">
      <c r="A1109">
        <v>2</v>
      </c>
      <c r="B1109" t="s">
        <v>16</v>
      </c>
      <c r="C1109" s="1">
        <v>44608</v>
      </c>
      <c r="D1109" s="2">
        <v>0.76875000000000004</v>
      </c>
      <c r="E1109" s="1">
        <f t="shared" si="102"/>
        <v>44608.768750000003</v>
      </c>
      <c r="F1109" s="3" t="str">
        <f t="shared" si="103"/>
        <v>Feb,2022</v>
      </c>
      <c r="G1109">
        <f t="shared" si="104"/>
        <v>2022</v>
      </c>
      <c r="H1109" t="str">
        <f t="shared" si="105"/>
        <v>Wed</v>
      </c>
      <c r="I1109">
        <f t="shared" si="106"/>
        <v>18</v>
      </c>
      <c r="J1109" t="str">
        <f t="shared" si="107"/>
        <v>YES</v>
      </c>
      <c r="K1109" cm="1">
        <f t="array" ref="K1109">_xlfn.XLOOKUP(Table10[[#This Row],[Severity_Level]],{"MINOR","MODERATE","SEVERE","FATAL"},{1,2,3,5})</f>
        <v>1</v>
      </c>
    </row>
    <row r="1110" spans="1:11" x14ac:dyDescent="0.3">
      <c r="A1110">
        <v>3</v>
      </c>
      <c r="B1110" t="s">
        <v>27</v>
      </c>
      <c r="C1110" s="1">
        <v>44608</v>
      </c>
      <c r="D1110" s="2">
        <v>0.76944444444444449</v>
      </c>
      <c r="E1110" s="1">
        <f t="shared" si="102"/>
        <v>44608.769444444442</v>
      </c>
      <c r="F1110" s="3" t="str">
        <f t="shared" si="103"/>
        <v>Feb,2022</v>
      </c>
      <c r="G1110">
        <f t="shared" si="104"/>
        <v>2022</v>
      </c>
      <c r="H1110" t="str">
        <f t="shared" si="105"/>
        <v>Wed</v>
      </c>
      <c r="I1110">
        <f t="shared" si="106"/>
        <v>18</v>
      </c>
      <c r="J1110" t="str">
        <f t="shared" si="107"/>
        <v>YES</v>
      </c>
      <c r="K1110" cm="1">
        <f t="array" ref="K1110">_xlfn.XLOOKUP(Table10[[#This Row],[Severity_Level]],{"MINOR","MODERATE","SEVERE","FATAL"},{1,2,3,5})</f>
        <v>3</v>
      </c>
    </row>
    <row r="1111" spans="1:11" x14ac:dyDescent="0.3">
      <c r="A1111">
        <v>1</v>
      </c>
      <c r="B1111" t="s">
        <v>27</v>
      </c>
      <c r="C1111" s="1">
        <v>44608</v>
      </c>
      <c r="D1111" s="2">
        <v>0.77013888888888893</v>
      </c>
      <c r="E1111" s="1">
        <f t="shared" si="102"/>
        <v>44608.770138888889</v>
      </c>
      <c r="F1111" s="3" t="str">
        <f t="shared" si="103"/>
        <v>Feb,2022</v>
      </c>
      <c r="G1111">
        <f t="shared" si="104"/>
        <v>2022</v>
      </c>
      <c r="H1111" t="str">
        <f t="shared" si="105"/>
        <v>Wed</v>
      </c>
      <c r="I1111">
        <f t="shared" si="106"/>
        <v>18</v>
      </c>
      <c r="J1111" t="str">
        <f t="shared" si="107"/>
        <v>YES</v>
      </c>
      <c r="K1111" cm="1">
        <f t="array" ref="K1111">_xlfn.XLOOKUP(Table10[[#This Row],[Severity_Level]],{"MINOR","MODERATE","SEVERE","FATAL"},{1,2,3,5})</f>
        <v>3</v>
      </c>
    </row>
    <row r="1112" spans="1:11" x14ac:dyDescent="0.3">
      <c r="A1112">
        <v>4</v>
      </c>
      <c r="B1112" t="s">
        <v>40</v>
      </c>
      <c r="C1112" s="1">
        <v>44608</v>
      </c>
      <c r="D1112" s="2">
        <v>0.77083333333333337</v>
      </c>
      <c r="E1112" s="1">
        <f t="shared" si="102"/>
        <v>44608.770833333336</v>
      </c>
      <c r="F1112" s="3" t="str">
        <f t="shared" si="103"/>
        <v>Feb,2022</v>
      </c>
      <c r="G1112">
        <f t="shared" si="104"/>
        <v>2022</v>
      </c>
      <c r="H1112" t="str">
        <f t="shared" si="105"/>
        <v>Wed</v>
      </c>
      <c r="I1112">
        <f t="shared" si="106"/>
        <v>18</v>
      </c>
      <c r="J1112" t="str">
        <f t="shared" si="107"/>
        <v>YES</v>
      </c>
      <c r="K1112" cm="1">
        <f t="array" ref="K1112">_xlfn.XLOOKUP(Table10[[#This Row],[Severity_Level]],{"MINOR","MODERATE","SEVERE","FATAL"},{1,2,3,5})</f>
        <v>5</v>
      </c>
    </row>
    <row r="1113" spans="1:11" x14ac:dyDescent="0.3">
      <c r="A1113">
        <v>3</v>
      </c>
      <c r="B1113" t="s">
        <v>32</v>
      </c>
      <c r="C1113" s="1">
        <v>44608</v>
      </c>
      <c r="D1113" s="2">
        <v>0.77152777777777781</v>
      </c>
      <c r="E1113" s="1">
        <f t="shared" si="102"/>
        <v>44608.771527777775</v>
      </c>
      <c r="F1113" s="3" t="str">
        <f t="shared" si="103"/>
        <v>Feb,2022</v>
      </c>
      <c r="G1113">
        <f t="shared" si="104"/>
        <v>2022</v>
      </c>
      <c r="H1113" t="str">
        <f t="shared" si="105"/>
        <v>Wed</v>
      </c>
      <c r="I1113">
        <f t="shared" si="106"/>
        <v>18</v>
      </c>
      <c r="J1113" t="str">
        <f t="shared" si="107"/>
        <v>YES</v>
      </c>
      <c r="K1113" cm="1">
        <f t="array" ref="K1113">_xlfn.XLOOKUP(Table10[[#This Row],[Severity_Level]],{"MINOR","MODERATE","SEVERE","FATAL"},{1,2,3,5})</f>
        <v>2</v>
      </c>
    </row>
    <row r="1114" spans="1:11" x14ac:dyDescent="0.3">
      <c r="A1114">
        <v>4</v>
      </c>
      <c r="B1114" t="s">
        <v>32</v>
      </c>
      <c r="C1114" s="1">
        <v>44608</v>
      </c>
      <c r="D1114" s="2">
        <v>0.77222222222222225</v>
      </c>
      <c r="E1114" s="1">
        <f t="shared" si="102"/>
        <v>44608.772222222222</v>
      </c>
      <c r="F1114" s="3" t="str">
        <f t="shared" si="103"/>
        <v>Feb,2022</v>
      </c>
      <c r="G1114">
        <f t="shared" si="104"/>
        <v>2022</v>
      </c>
      <c r="H1114" t="str">
        <f t="shared" si="105"/>
        <v>Wed</v>
      </c>
      <c r="I1114">
        <f t="shared" si="106"/>
        <v>18</v>
      </c>
      <c r="J1114" t="str">
        <f t="shared" si="107"/>
        <v>YES</v>
      </c>
      <c r="K1114" cm="1">
        <f t="array" ref="K1114">_xlfn.XLOOKUP(Table10[[#This Row],[Severity_Level]],{"MINOR","MODERATE","SEVERE","FATAL"},{1,2,3,5})</f>
        <v>2</v>
      </c>
    </row>
    <row r="1115" spans="1:11" x14ac:dyDescent="0.3">
      <c r="A1115">
        <v>3</v>
      </c>
      <c r="B1115" t="s">
        <v>32</v>
      </c>
      <c r="C1115" s="1">
        <v>44608</v>
      </c>
      <c r="D1115" s="2">
        <v>0.7729166666666667</v>
      </c>
      <c r="E1115" s="1">
        <f t="shared" si="102"/>
        <v>44608.772916666669</v>
      </c>
      <c r="F1115" s="3" t="str">
        <f t="shared" si="103"/>
        <v>Feb,2022</v>
      </c>
      <c r="G1115">
        <f t="shared" si="104"/>
        <v>2022</v>
      </c>
      <c r="H1115" t="str">
        <f t="shared" si="105"/>
        <v>Wed</v>
      </c>
      <c r="I1115">
        <f t="shared" si="106"/>
        <v>18</v>
      </c>
      <c r="J1115" t="str">
        <f t="shared" si="107"/>
        <v>YES</v>
      </c>
      <c r="K1115" cm="1">
        <f t="array" ref="K1115">_xlfn.XLOOKUP(Table10[[#This Row],[Severity_Level]],{"MINOR","MODERATE","SEVERE","FATAL"},{1,2,3,5})</f>
        <v>2</v>
      </c>
    </row>
    <row r="1116" spans="1:11" x14ac:dyDescent="0.3">
      <c r="A1116">
        <v>4</v>
      </c>
      <c r="B1116" t="s">
        <v>40</v>
      </c>
      <c r="C1116" s="1">
        <v>44608</v>
      </c>
      <c r="D1116" s="2">
        <v>0.77361111111111114</v>
      </c>
      <c r="E1116" s="1">
        <f t="shared" si="102"/>
        <v>44608.773611111108</v>
      </c>
      <c r="F1116" s="3" t="str">
        <f t="shared" si="103"/>
        <v>Feb,2022</v>
      </c>
      <c r="G1116">
        <f t="shared" si="104"/>
        <v>2022</v>
      </c>
      <c r="H1116" t="str">
        <f t="shared" si="105"/>
        <v>Wed</v>
      </c>
      <c r="I1116">
        <f t="shared" si="106"/>
        <v>18</v>
      </c>
      <c r="J1116" t="str">
        <f t="shared" si="107"/>
        <v>YES</v>
      </c>
      <c r="K1116" cm="1">
        <f t="array" ref="K1116">_xlfn.XLOOKUP(Table10[[#This Row],[Severity_Level]],{"MINOR","MODERATE","SEVERE","FATAL"},{1,2,3,5})</f>
        <v>5</v>
      </c>
    </row>
    <row r="1117" spans="1:11" x14ac:dyDescent="0.3">
      <c r="A1117">
        <v>3</v>
      </c>
      <c r="B1117" t="s">
        <v>40</v>
      </c>
      <c r="C1117" s="1">
        <v>44608</v>
      </c>
      <c r="D1117" s="2">
        <v>0.77430555555555558</v>
      </c>
      <c r="E1117" s="1">
        <f t="shared" si="102"/>
        <v>44608.774305555555</v>
      </c>
      <c r="F1117" s="3" t="str">
        <f t="shared" si="103"/>
        <v>Feb,2022</v>
      </c>
      <c r="G1117">
        <f t="shared" si="104"/>
        <v>2022</v>
      </c>
      <c r="H1117" t="str">
        <f t="shared" si="105"/>
        <v>Wed</v>
      </c>
      <c r="I1117">
        <f t="shared" si="106"/>
        <v>18</v>
      </c>
      <c r="J1117" t="str">
        <f t="shared" si="107"/>
        <v>YES</v>
      </c>
      <c r="K1117" cm="1">
        <f t="array" ref="K1117">_xlfn.XLOOKUP(Table10[[#This Row],[Severity_Level]],{"MINOR","MODERATE","SEVERE","FATAL"},{1,2,3,5})</f>
        <v>5</v>
      </c>
    </row>
    <row r="1118" spans="1:11" x14ac:dyDescent="0.3">
      <c r="A1118">
        <v>2</v>
      </c>
      <c r="B1118" t="s">
        <v>16</v>
      </c>
      <c r="C1118" s="1">
        <v>44608</v>
      </c>
      <c r="D1118" s="2">
        <v>0.77500000000000002</v>
      </c>
      <c r="E1118" s="1">
        <f t="shared" si="102"/>
        <v>44608.775000000001</v>
      </c>
      <c r="F1118" s="3" t="str">
        <f t="shared" si="103"/>
        <v>Feb,2022</v>
      </c>
      <c r="G1118">
        <f t="shared" si="104"/>
        <v>2022</v>
      </c>
      <c r="H1118" t="str">
        <f t="shared" si="105"/>
        <v>Wed</v>
      </c>
      <c r="I1118">
        <f t="shared" si="106"/>
        <v>18</v>
      </c>
      <c r="J1118" t="str">
        <f t="shared" si="107"/>
        <v>YES</v>
      </c>
      <c r="K1118" cm="1">
        <f t="array" ref="K1118">_xlfn.XLOOKUP(Table10[[#This Row],[Severity_Level]],{"MINOR","MODERATE","SEVERE","FATAL"},{1,2,3,5})</f>
        <v>1</v>
      </c>
    </row>
    <row r="1119" spans="1:11" x14ac:dyDescent="0.3">
      <c r="A1119">
        <v>4</v>
      </c>
      <c r="B1119" t="s">
        <v>27</v>
      </c>
      <c r="C1119" s="1">
        <v>44608</v>
      </c>
      <c r="D1119" s="2">
        <v>0.77569444444444446</v>
      </c>
      <c r="E1119" s="1">
        <f t="shared" si="102"/>
        <v>44608.775694444441</v>
      </c>
      <c r="F1119" s="3" t="str">
        <f t="shared" si="103"/>
        <v>Feb,2022</v>
      </c>
      <c r="G1119">
        <f t="shared" si="104"/>
        <v>2022</v>
      </c>
      <c r="H1119" t="str">
        <f t="shared" si="105"/>
        <v>Wed</v>
      </c>
      <c r="I1119">
        <f t="shared" si="106"/>
        <v>18</v>
      </c>
      <c r="J1119" t="str">
        <f t="shared" si="107"/>
        <v>YES</v>
      </c>
      <c r="K1119" cm="1">
        <f t="array" ref="K1119">_xlfn.XLOOKUP(Table10[[#This Row],[Severity_Level]],{"MINOR","MODERATE","SEVERE","FATAL"},{1,2,3,5})</f>
        <v>3</v>
      </c>
    </row>
    <row r="1120" spans="1:11" x14ac:dyDescent="0.3">
      <c r="A1120">
        <v>1</v>
      </c>
      <c r="B1120" t="s">
        <v>27</v>
      </c>
      <c r="C1120" s="1">
        <v>44608</v>
      </c>
      <c r="D1120" s="2">
        <v>0.77638888888888891</v>
      </c>
      <c r="E1120" s="1">
        <f t="shared" si="102"/>
        <v>44608.776388888888</v>
      </c>
      <c r="F1120" s="3" t="str">
        <f t="shared" si="103"/>
        <v>Feb,2022</v>
      </c>
      <c r="G1120">
        <f t="shared" si="104"/>
        <v>2022</v>
      </c>
      <c r="H1120" t="str">
        <f t="shared" si="105"/>
        <v>Wed</v>
      </c>
      <c r="I1120">
        <f t="shared" si="106"/>
        <v>18</v>
      </c>
      <c r="J1120" t="str">
        <f t="shared" si="107"/>
        <v>YES</v>
      </c>
      <c r="K1120" cm="1">
        <f t="array" ref="K1120">_xlfn.XLOOKUP(Table10[[#This Row],[Severity_Level]],{"MINOR","MODERATE","SEVERE","FATAL"},{1,2,3,5})</f>
        <v>3</v>
      </c>
    </row>
    <row r="1121" spans="1:11" x14ac:dyDescent="0.3">
      <c r="A1121">
        <v>1</v>
      </c>
      <c r="B1121" t="s">
        <v>16</v>
      </c>
      <c r="C1121" s="1">
        <v>44608</v>
      </c>
      <c r="D1121" s="2">
        <v>0.77708333333333335</v>
      </c>
      <c r="E1121" s="1">
        <f t="shared" si="102"/>
        <v>44608.777083333334</v>
      </c>
      <c r="F1121" s="3" t="str">
        <f t="shared" si="103"/>
        <v>Feb,2022</v>
      </c>
      <c r="G1121">
        <f t="shared" si="104"/>
        <v>2022</v>
      </c>
      <c r="H1121" t="str">
        <f t="shared" si="105"/>
        <v>Wed</v>
      </c>
      <c r="I1121">
        <f t="shared" si="106"/>
        <v>18</v>
      </c>
      <c r="J1121" t="str">
        <f t="shared" si="107"/>
        <v>YES</v>
      </c>
      <c r="K1121" cm="1">
        <f t="array" ref="K1121">_xlfn.XLOOKUP(Table10[[#This Row],[Severity_Level]],{"MINOR","MODERATE","SEVERE","FATAL"},{1,2,3,5})</f>
        <v>1</v>
      </c>
    </row>
    <row r="1122" spans="1:11" x14ac:dyDescent="0.3">
      <c r="A1122">
        <v>5</v>
      </c>
      <c r="B1122" t="s">
        <v>40</v>
      </c>
      <c r="C1122" s="1">
        <v>44608</v>
      </c>
      <c r="D1122" s="2">
        <v>0.77777777777777779</v>
      </c>
      <c r="E1122" s="1">
        <f t="shared" si="102"/>
        <v>44608.777777777781</v>
      </c>
      <c r="F1122" s="3" t="str">
        <f t="shared" si="103"/>
        <v>Feb,2022</v>
      </c>
      <c r="G1122">
        <f t="shared" si="104"/>
        <v>2022</v>
      </c>
      <c r="H1122" t="str">
        <f t="shared" si="105"/>
        <v>Wed</v>
      </c>
      <c r="I1122">
        <f t="shared" si="106"/>
        <v>18</v>
      </c>
      <c r="J1122" t="str">
        <f t="shared" si="107"/>
        <v>YES</v>
      </c>
      <c r="K1122" cm="1">
        <f t="array" ref="K1122">_xlfn.XLOOKUP(Table10[[#This Row],[Severity_Level]],{"MINOR","MODERATE","SEVERE","FATAL"},{1,2,3,5})</f>
        <v>5</v>
      </c>
    </row>
    <row r="1123" spans="1:11" x14ac:dyDescent="0.3">
      <c r="A1123">
        <v>4</v>
      </c>
      <c r="B1123" t="s">
        <v>16</v>
      </c>
      <c r="C1123" s="1">
        <v>44608</v>
      </c>
      <c r="D1123" s="2">
        <v>0.77847222222222223</v>
      </c>
      <c r="E1123" s="1">
        <f t="shared" si="102"/>
        <v>44608.77847222222</v>
      </c>
      <c r="F1123" s="3" t="str">
        <f t="shared" si="103"/>
        <v>Feb,2022</v>
      </c>
      <c r="G1123">
        <f t="shared" si="104"/>
        <v>2022</v>
      </c>
      <c r="H1123" t="str">
        <f t="shared" si="105"/>
        <v>Wed</v>
      </c>
      <c r="I1123">
        <f t="shared" si="106"/>
        <v>18</v>
      </c>
      <c r="J1123" t="str">
        <f t="shared" si="107"/>
        <v>YES</v>
      </c>
      <c r="K1123" cm="1">
        <f t="array" ref="K1123">_xlfn.XLOOKUP(Table10[[#This Row],[Severity_Level]],{"MINOR","MODERATE","SEVERE","FATAL"},{1,2,3,5})</f>
        <v>1</v>
      </c>
    </row>
    <row r="1124" spans="1:11" x14ac:dyDescent="0.3">
      <c r="A1124">
        <v>2</v>
      </c>
      <c r="B1124" t="s">
        <v>16</v>
      </c>
      <c r="C1124" s="1">
        <v>44608</v>
      </c>
      <c r="D1124" s="2">
        <v>0.77916666666666667</v>
      </c>
      <c r="E1124" s="1">
        <f t="shared" si="102"/>
        <v>44608.779166666667</v>
      </c>
      <c r="F1124" s="3" t="str">
        <f t="shared" si="103"/>
        <v>Feb,2022</v>
      </c>
      <c r="G1124">
        <f t="shared" si="104"/>
        <v>2022</v>
      </c>
      <c r="H1124" t="str">
        <f t="shared" si="105"/>
        <v>Wed</v>
      </c>
      <c r="I1124">
        <f t="shared" si="106"/>
        <v>18</v>
      </c>
      <c r="J1124" t="str">
        <f t="shared" si="107"/>
        <v>YES</v>
      </c>
      <c r="K1124" cm="1">
        <f t="array" ref="K1124">_xlfn.XLOOKUP(Table10[[#This Row],[Severity_Level]],{"MINOR","MODERATE","SEVERE","FATAL"},{1,2,3,5})</f>
        <v>1</v>
      </c>
    </row>
    <row r="1125" spans="1:11" x14ac:dyDescent="0.3">
      <c r="A1125">
        <v>4</v>
      </c>
      <c r="B1125" t="s">
        <v>27</v>
      </c>
      <c r="C1125" s="1">
        <v>44608</v>
      </c>
      <c r="D1125" s="2">
        <v>0.77986111111111112</v>
      </c>
      <c r="E1125" s="1">
        <f t="shared" si="102"/>
        <v>44608.779861111114</v>
      </c>
      <c r="F1125" s="3" t="str">
        <f t="shared" si="103"/>
        <v>Feb,2022</v>
      </c>
      <c r="G1125">
        <f t="shared" si="104"/>
        <v>2022</v>
      </c>
      <c r="H1125" t="str">
        <f t="shared" si="105"/>
        <v>Wed</v>
      </c>
      <c r="I1125">
        <f t="shared" si="106"/>
        <v>18</v>
      </c>
      <c r="J1125" t="str">
        <f t="shared" si="107"/>
        <v>YES</v>
      </c>
      <c r="K1125" cm="1">
        <f t="array" ref="K1125">_xlfn.XLOOKUP(Table10[[#This Row],[Severity_Level]],{"MINOR","MODERATE","SEVERE","FATAL"},{1,2,3,5})</f>
        <v>3</v>
      </c>
    </row>
    <row r="1126" spans="1:11" x14ac:dyDescent="0.3">
      <c r="A1126">
        <v>2</v>
      </c>
      <c r="B1126" t="s">
        <v>16</v>
      </c>
      <c r="C1126" s="1">
        <v>44608</v>
      </c>
      <c r="D1126" s="2">
        <v>0.78055555555555556</v>
      </c>
      <c r="E1126" s="1">
        <f t="shared" si="102"/>
        <v>44608.780555555553</v>
      </c>
      <c r="F1126" s="3" t="str">
        <f t="shared" si="103"/>
        <v>Feb,2022</v>
      </c>
      <c r="G1126">
        <f t="shared" si="104"/>
        <v>2022</v>
      </c>
      <c r="H1126" t="str">
        <f t="shared" si="105"/>
        <v>Wed</v>
      </c>
      <c r="I1126">
        <f t="shared" si="106"/>
        <v>18</v>
      </c>
      <c r="J1126" t="str">
        <f t="shared" si="107"/>
        <v>YES</v>
      </c>
      <c r="K1126" cm="1">
        <f t="array" ref="K1126">_xlfn.XLOOKUP(Table10[[#This Row],[Severity_Level]],{"MINOR","MODERATE","SEVERE","FATAL"},{1,2,3,5})</f>
        <v>1</v>
      </c>
    </row>
    <row r="1127" spans="1:11" x14ac:dyDescent="0.3">
      <c r="A1127">
        <v>4</v>
      </c>
      <c r="B1127" t="s">
        <v>16</v>
      </c>
      <c r="C1127" s="1">
        <v>44608</v>
      </c>
      <c r="D1127" s="2">
        <v>0.78125</v>
      </c>
      <c r="E1127" s="1">
        <f t="shared" si="102"/>
        <v>44608.78125</v>
      </c>
      <c r="F1127" s="3" t="str">
        <f t="shared" si="103"/>
        <v>Feb,2022</v>
      </c>
      <c r="G1127">
        <f t="shared" si="104"/>
        <v>2022</v>
      </c>
      <c r="H1127" t="str">
        <f t="shared" si="105"/>
        <v>Wed</v>
      </c>
      <c r="I1127">
        <f t="shared" si="106"/>
        <v>18</v>
      </c>
      <c r="J1127" t="str">
        <f t="shared" si="107"/>
        <v>YES</v>
      </c>
      <c r="K1127" cm="1">
        <f t="array" ref="K1127">_xlfn.XLOOKUP(Table10[[#This Row],[Severity_Level]],{"MINOR","MODERATE","SEVERE","FATAL"},{1,2,3,5})</f>
        <v>1</v>
      </c>
    </row>
    <row r="1128" spans="1:11" x14ac:dyDescent="0.3">
      <c r="A1128">
        <v>2</v>
      </c>
      <c r="B1128" t="s">
        <v>40</v>
      </c>
      <c r="C1128" s="1">
        <v>44608</v>
      </c>
      <c r="D1128" s="2">
        <v>0.78194444444444444</v>
      </c>
      <c r="E1128" s="1">
        <f t="shared" si="102"/>
        <v>44608.781944444447</v>
      </c>
      <c r="F1128" s="3" t="str">
        <f t="shared" si="103"/>
        <v>Feb,2022</v>
      </c>
      <c r="G1128">
        <f t="shared" si="104"/>
        <v>2022</v>
      </c>
      <c r="H1128" t="str">
        <f t="shared" si="105"/>
        <v>Wed</v>
      </c>
      <c r="I1128">
        <f t="shared" si="106"/>
        <v>18</v>
      </c>
      <c r="J1128" t="str">
        <f t="shared" si="107"/>
        <v>YES</v>
      </c>
      <c r="K1128" cm="1">
        <f t="array" ref="K1128">_xlfn.XLOOKUP(Table10[[#This Row],[Severity_Level]],{"MINOR","MODERATE","SEVERE","FATAL"},{1,2,3,5})</f>
        <v>5</v>
      </c>
    </row>
    <row r="1129" spans="1:11" x14ac:dyDescent="0.3">
      <c r="A1129">
        <v>1</v>
      </c>
      <c r="B1129" t="s">
        <v>40</v>
      </c>
      <c r="C1129" s="1">
        <v>44608</v>
      </c>
      <c r="D1129" s="2">
        <v>0.78263888888888888</v>
      </c>
      <c r="E1129" s="1">
        <f t="shared" si="102"/>
        <v>44608.782638888886</v>
      </c>
      <c r="F1129" s="3" t="str">
        <f t="shared" si="103"/>
        <v>Feb,2022</v>
      </c>
      <c r="G1129">
        <f t="shared" si="104"/>
        <v>2022</v>
      </c>
      <c r="H1129" t="str">
        <f t="shared" si="105"/>
        <v>Wed</v>
      </c>
      <c r="I1129">
        <f t="shared" si="106"/>
        <v>18</v>
      </c>
      <c r="J1129" t="str">
        <f t="shared" si="107"/>
        <v>YES</v>
      </c>
      <c r="K1129" cm="1">
        <f t="array" ref="K1129">_xlfn.XLOOKUP(Table10[[#This Row],[Severity_Level]],{"MINOR","MODERATE","SEVERE","FATAL"},{1,2,3,5})</f>
        <v>5</v>
      </c>
    </row>
    <row r="1130" spans="1:11" x14ac:dyDescent="0.3">
      <c r="A1130">
        <v>5</v>
      </c>
      <c r="B1130" t="s">
        <v>40</v>
      </c>
      <c r="C1130" s="1">
        <v>44609</v>
      </c>
      <c r="D1130" s="2">
        <v>0.78333333333333333</v>
      </c>
      <c r="E1130" s="1">
        <f t="shared" si="102"/>
        <v>44609.783333333333</v>
      </c>
      <c r="F1130" s="3" t="str">
        <f t="shared" si="103"/>
        <v>Feb,2022</v>
      </c>
      <c r="G1130">
        <f t="shared" si="104"/>
        <v>2022</v>
      </c>
      <c r="H1130" t="str">
        <f t="shared" si="105"/>
        <v>Thu</v>
      </c>
      <c r="I1130">
        <f t="shared" si="106"/>
        <v>18</v>
      </c>
      <c r="J1130" t="str">
        <f t="shared" si="107"/>
        <v>YES</v>
      </c>
      <c r="K1130" cm="1">
        <f t="array" ref="K1130">_xlfn.XLOOKUP(Table10[[#This Row],[Severity_Level]],{"MINOR","MODERATE","SEVERE","FATAL"},{1,2,3,5})</f>
        <v>5</v>
      </c>
    </row>
    <row r="1131" spans="1:11" x14ac:dyDescent="0.3">
      <c r="A1131">
        <v>5</v>
      </c>
      <c r="B1131" t="s">
        <v>32</v>
      </c>
      <c r="C1131" s="1">
        <v>44609</v>
      </c>
      <c r="D1131" s="2">
        <v>0.78402777777777777</v>
      </c>
      <c r="E1131" s="1">
        <f t="shared" si="102"/>
        <v>44609.78402777778</v>
      </c>
      <c r="F1131" s="3" t="str">
        <f t="shared" si="103"/>
        <v>Feb,2022</v>
      </c>
      <c r="G1131">
        <f t="shared" si="104"/>
        <v>2022</v>
      </c>
      <c r="H1131" t="str">
        <f t="shared" si="105"/>
        <v>Thu</v>
      </c>
      <c r="I1131">
        <f t="shared" si="106"/>
        <v>18</v>
      </c>
      <c r="J1131" t="str">
        <f t="shared" si="107"/>
        <v>YES</v>
      </c>
      <c r="K1131" cm="1">
        <f t="array" ref="K1131">_xlfn.XLOOKUP(Table10[[#This Row],[Severity_Level]],{"MINOR","MODERATE","SEVERE","FATAL"},{1,2,3,5})</f>
        <v>2</v>
      </c>
    </row>
    <row r="1132" spans="1:11" x14ac:dyDescent="0.3">
      <c r="A1132">
        <v>3</v>
      </c>
      <c r="B1132" t="s">
        <v>16</v>
      </c>
      <c r="C1132" s="1">
        <v>44609</v>
      </c>
      <c r="D1132" s="2">
        <v>0.78472222222222221</v>
      </c>
      <c r="E1132" s="1">
        <f t="shared" si="102"/>
        <v>44609.784722222219</v>
      </c>
      <c r="F1132" s="3" t="str">
        <f t="shared" si="103"/>
        <v>Feb,2022</v>
      </c>
      <c r="G1132">
        <f t="shared" si="104"/>
        <v>2022</v>
      </c>
      <c r="H1132" t="str">
        <f t="shared" si="105"/>
        <v>Thu</v>
      </c>
      <c r="I1132">
        <f t="shared" si="106"/>
        <v>18</v>
      </c>
      <c r="J1132" t="str">
        <f t="shared" si="107"/>
        <v>YES</v>
      </c>
      <c r="K1132" cm="1">
        <f t="array" ref="K1132">_xlfn.XLOOKUP(Table10[[#This Row],[Severity_Level]],{"MINOR","MODERATE","SEVERE","FATAL"},{1,2,3,5})</f>
        <v>1</v>
      </c>
    </row>
    <row r="1133" spans="1:11" x14ac:dyDescent="0.3">
      <c r="A1133">
        <v>4</v>
      </c>
      <c r="B1133" t="s">
        <v>32</v>
      </c>
      <c r="C1133" s="1">
        <v>44609</v>
      </c>
      <c r="D1133" s="2">
        <v>0.78541666666666665</v>
      </c>
      <c r="E1133" s="1">
        <f t="shared" si="102"/>
        <v>44609.785416666666</v>
      </c>
      <c r="F1133" s="3" t="str">
        <f t="shared" si="103"/>
        <v>Feb,2022</v>
      </c>
      <c r="G1133">
        <f t="shared" si="104"/>
        <v>2022</v>
      </c>
      <c r="H1133" t="str">
        <f t="shared" si="105"/>
        <v>Thu</v>
      </c>
      <c r="I1133">
        <f t="shared" si="106"/>
        <v>18</v>
      </c>
      <c r="J1133" t="str">
        <f t="shared" si="107"/>
        <v>YES</v>
      </c>
      <c r="K1133" cm="1">
        <f t="array" ref="K1133">_xlfn.XLOOKUP(Table10[[#This Row],[Severity_Level]],{"MINOR","MODERATE","SEVERE","FATAL"},{1,2,3,5})</f>
        <v>2</v>
      </c>
    </row>
    <row r="1134" spans="1:11" x14ac:dyDescent="0.3">
      <c r="A1134">
        <v>5</v>
      </c>
      <c r="B1134" t="s">
        <v>27</v>
      </c>
      <c r="C1134" s="1">
        <v>44609</v>
      </c>
      <c r="D1134" s="2">
        <v>0.78611111111111109</v>
      </c>
      <c r="E1134" s="1">
        <f t="shared" si="102"/>
        <v>44609.786111111112</v>
      </c>
      <c r="F1134" s="3" t="str">
        <f t="shared" si="103"/>
        <v>Feb,2022</v>
      </c>
      <c r="G1134">
        <f t="shared" si="104"/>
        <v>2022</v>
      </c>
      <c r="H1134" t="str">
        <f t="shared" si="105"/>
        <v>Thu</v>
      </c>
      <c r="I1134">
        <f t="shared" si="106"/>
        <v>18</v>
      </c>
      <c r="J1134" t="str">
        <f t="shared" si="107"/>
        <v>YES</v>
      </c>
      <c r="K1134" cm="1">
        <f t="array" ref="K1134">_xlfn.XLOOKUP(Table10[[#This Row],[Severity_Level]],{"MINOR","MODERATE","SEVERE","FATAL"},{1,2,3,5})</f>
        <v>3</v>
      </c>
    </row>
    <row r="1135" spans="1:11" x14ac:dyDescent="0.3">
      <c r="A1135">
        <v>3</v>
      </c>
      <c r="B1135" t="s">
        <v>16</v>
      </c>
      <c r="C1135" s="1">
        <v>44609</v>
      </c>
      <c r="D1135" s="2">
        <v>0.78680555555555554</v>
      </c>
      <c r="E1135" s="1">
        <f t="shared" si="102"/>
        <v>44609.786805555559</v>
      </c>
      <c r="F1135" s="3" t="str">
        <f t="shared" si="103"/>
        <v>Feb,2022</v>
      </c>
      <c r="G1135">
        <f t="shared" si="104"/>
        <v>2022</v>
      </c>
      <c r="H1135" t="str">
        <f t="shared" si="105"/>
        <v>Thu</v>
      </c>
      <c r="I1135">
        <f t="shared" si="106"/>
        <v>18</v>
      </c>
      <c r="J1135" t="str">
        <f t="shared" si="107"/>
        <v>YES</v>
      </c>
      <c r="K1135" cm="1">
        <f t="array" ref="K1135">_xlfn.XLOOKUP(Table10[[#This Row],[Severity_Level]],{"MINOR","MODERATE","SEVERE","FATAL"},{1,2,3,5})</f>
        <v>1</v>
      </c>
    </row>
    <row r="1136" spans="1:11" x14ac:dyDescent="0.3">
      <c r="A1136">
        <v>3</v>
      </c>
      <c r="B1136" t="s">
        <v>32</v>
      </c>
      <c r="C1136" s="1">
        <v>44609</v>
      </c>
      <c r="D1136" s="2">
        <v>0.78749999999999998</v>
      </c>
      <c r="E1136" s="1">
        <f t="shared" si="102"/>
        <v>44609.787499999999</v>
      </c>
      <c r="F1136" s="3" t="str">
        <f t="shared" si="103"/>
        <v>Feb,2022</v>
      </c>
      <c r="G1136">
        <f t="shared" si="104"/>
        <v>2022</v>
      </c>
      <c r="H1136" t="str">
        <f t="shared" si="105"/>
        <v>Thu</v>
      </c>
      <c r="I1136">
        <f t="shared" si="106"/>
        <v>18</v>
      </c>
      <c r="J1136" t="str">
        <f t="shared" si="107"/>
        <v>YES</v>
      </c>
      <c r="K1136" cm="1">
        <f t="array" ref="K1136">_xlfn.XLOOKUP(Table10[[#This Row],[Severity_Level]],{"MINOR","MODERATE","SEVERE","FATAL"},{1,2,3,5})</f>
        <v>2</v>
      </c>
    </row>
    <row r="1137" spans="1:11" x14ac:dyDescent="0.3">
      <c r="A1137">
        <v>5</v>
      </c>
      <c r="B1137" t="s">
        <v>16</v>
      </c>
      <c r="C1137" s="1">
        <v>44609</v>
      </c>
      <c r="D1137" s="2">
        <v>0.78819444444444442</v>
      </c>
      <c r="E1137" s="1">
        <f t="shared" si="102"/>
        <v>44609.788194444445</v>
      </c>
      <c r="F1137" s="3" t="str">
        <f t="shared" si="103"/>
        <v>Feb,2022</v>
      </c>
      <c r="G1137">
        <f t="shared" si="104"/>
        <v>2022</v>
      </c>
      <c r="H1137" t="str">
        <f t="shared" si="105"/>
        <v>Thu</v>
      </c>
      <c r="I1137">
        <f t="shared" si="106"/>
        <v>18</v>
      </c>
      <c r="J1137" t="str">
        <f t="shared" si="107"/>
        <v>YES</v>
      </c>
      <c r="K1137" cm="1">
        <f t="array" ref="K1137">_xlfn.XLOOKUP(Table10[[#This Row],[Severity_Level]],{"MINOR","MODERATE","SEVERE","FATAL"},{1,2,3,5})</f>
        <v>1</v>
      </c>
    </row>
    <row r="1138" spans="1:11" x14ac:dyDescent="0.3">
      <c r="A1138">
        <v>2</v>
      </c>
      <c r="B1138" t="s">
        <v>16</v>
      </c>
      <c r="C1138" s="1">
        <v>44609</v>
      </c>
      <c r="D1138" s="2">
        <v>0.78888888888888886</v>
      </c>
      <c r="E1138" s="1">
        <f t="shared" si="102"/>
        <v>44609.788888888892</v>
      </c>
      <c r="F1138" s="3" t="str">
        <f t="shared" si="103"/>
        <v>Feb,2022</v>
      </c>
      <c r="G1138">
        <f t="shared" si="104"/>
        <v>2022</v>
      </c>
      <c r="H1138" t="str">
        <f t="shared" si="105"/>
        <v>Thu</v>
      </c>
      <c r="I1138">
        <f t="shared" si="106"/>
        <v>18</v>
      </c>
      <c r="J1138" t="str">
        <f t="shared" si="107"/>
        <v>YES</v>
      </c>
      <c r="K1138" cm="1">
        <f t="array" ref="K1138">_xlfn.XLOOKUP(Table10[[#This Row],[Severity_Level]],{"MINOR","MODERATE","SEVERE","FATAL"},{1,2,3,5})</f>
        <v>1</v>
      </c>
    </row>
    <row r="1139" spans="1:11" x14ac:dyDescent="0.3">
      <c r="A1139">
        <v>2</v>
      </c>
      <c r="B1139" t="s">
        <v>32</v>
      </c>
      <c r="C1139" s="1">
        <v>44609</v>
      </c>
      <c r="D1139" s="2">
        <v>0.7895833333333333</v>
      </c>
      <c r="E1139" s="1">
        <f t="shared" si="102"/>
        <v>44609.789583333331</v>
      </c>
      <c r="F1139" s="3" t="str">
        <f t="shared" si="103"/>
        <v>Feb,2022</v>
      </c>
      <c r="G1139">
        <f t="shared" si="104"/>
        <v>2022</v>
      </c>
      <c r="H1139" t="str">
        <f t="shared" si="105"/>
        <v>Thu</v>
      </c>
      <c r="I1139">
        <f t="shared" si="106"/>
        <v>18</v>
      </c>
      <c r="J1139" t="str">
        <f t="shared" si="107"/>
        <v>YES</v>
      </c>
      <c r="K1139" cm="1">
        <f t="array" ref="K1139">_xlfn.XLOOKUP(Table10[[#This Row],[Severity_Level]],{"MINOR","MODERATE","SEVERE","FATAL"},{1,2,3,5})</f>
        <v>2</v>
      </c>
    </row>
    <row r="1140" spans="1:11" x14ac:dyDescent="0.3">
      <c r="A1140">
        <v>4</v>
      </c>
      <c r="B1140" t="s">
        <v>27</v>
      </c>
      <c r="C1140" s="1">
        <v>44609</v>
      </c>
      <c r="D1140" s="2">
        <v>0.79027777777777775</v>
      </c>
      <c r="E1140" s="1">
        <f t="shared" si="102"/>
        <v>44609.790277777778</v>
      </c>
      <c r="F1140" s="3" t="str">
        <f t="shared" si="103"/>
        <v>Feb,2022</v>
      </c>
      <c r="G1140">
        <f t="shared" si="104"/>
        <v>2022</v>
      </c>
      <c r="H1140" t="str">
        <f t="shared" si="105"/>
        <v>Thu</v>
      </c>
      <c r="I1140">
        <f t="shared" si="106"/>
        <v>18</v>
      </c>
      <c r="J1140" t="str">
        <f t="shared" si="107"/>
        <v>YES</v>
      </c>
      <c r="K1140" cm="1">
        <f t="array" ref="K1140">_xlfn.XLOOKUP(Table10[[#This Row],[Severity_Level]],{"MINOR","MODERATE","SEVERE","FATAL"},{1,2,3,5})</f>
        <v>3</v>
      </c>
    </row>
    <row r="1141" spans="1:11" x14ac:dyDescent="0.3">
      <c r="A1141">
        <v>4</v>
      </c>
      <c r="B1141" t="s">
        <v>32</v>
      </c>
      <c r="C1141" s="1">
        <v>44609</v>
      </c>
      <c r="D1141" s="2">
        <v>0.79097222222222219</v>
      </c>
      <c r="E1141" s="1">
        <f t="shared" si="102"/>
        <v>44609.790972222225</v>
      </c>
      <c r="F1141" s="3" t="str">
        <f t="shared" si="103"/>
        <v>Feb,2022</v>
      </c>
      <c r="G1141">
        <f t="shared" si="104"/>
        <v>2022</v>
      </c>
      <c r="H1141" t="str">
        <f t="shared" si="105"/>
        <v>Thu</v>
      </c>
      <c r="I1141">
        <f t="shared" si="106"/>
        <v>18</v>
      </c>
      <c r="J1141" t="str">
        <f t="shared" si="107"/>
        <v>YES</v>
      </c>
      <c r="K1141" cm="1">
        <f t="array" ref="K1141">_xlfn.XLOOKUP(Table10[[#This Row],[Severity_Level]],{"MINOR","MODERATE","SEVERE","FATAL"},{1,2,3,5})</f>
        <v>2</v>
      </c>
    </row>
    <row r="1142" spans="1:11" x14ac:dyDescent="0.3">
      <c r="A1142">
        <v>4</v>
      </c>
      <c r="B1142" t="s">
        <v>32</v>
      </c>
      <c r="C1142" s="1">
        <v>44609</v>
      </c>
      <c r="D1142" s="2">
        <v>0.79166666666666663</v>
      </c>
      <c r="E1142" s="1">
        <f t="shared" si="102"/>
        <v>44609.791666666664</v>
      </c>
      <c r="F1142" s="3" t="str">
        <f t="shared" si="103"/>
        <v>Feb,2022</v>
      </c>
      <c r="G1142">
        <f t="shared" si="104"/>
        <v>2022</v>
      </c>
      <c r="H1142" t="str">
        <f t="shared" si="105"/>
        <v>Thu</v>
      </c>
      <c r="I1142">
        <f t="shared" si="106"/>
        <v>19</v>
      </c>
      <c r="J1142" t="str">
        <f t="shared" si="107"/>
        <v>YES</v>
      </c>
      <c r="K1142" cm="1">
        <f t="array" ref="K1142">_xlfn.XLOOKUP(Table10[[#This Row],[Severity_Level]],{"MINOR","MODERATE","SEVERE","FATAL"},{1,2,3,5})</f>
        <v>2</v>
      </c>
    </row>
    <row r="1143" spans="1:11" x14ac:dyDescent="0.3">
      <c r="A1143">
        <v>3</v>
      </c>
      <c r="B1143" t="s">
        <v>32</v>
      </c>
      <c r="C1143" s="1">
        <v>44609</v>
      </c>
      <c r="D1143" s="2">
        <v>0.79236111111111107</v>
      </c>
      <c r="E1143" s="1">
        <f t="shared" si="102"/>
        <v>44609.792361111111</v>
      </c>
      <c r="F1143" s="3" t="str">
        <f t="shared" si="103"/>
        <v>Feb,2022</v>
      </c>
      <c r="G1143">
        <f t="shared" si="104"/>
        <v>2022</v>
      </c>
      <c r="H1143" t="str">
        <f t="shared" si="105"/>
        <v>Thu</v>
      </c>
      <c r="I1143">
        <f t="shared" si="106"/>
        <v>19</v>
      </c>
      <c r="J1143" t="str">
        <f t="shared" si="107"/>
        <v>YES</v>
      </c>
      <c r="K1143" cm="1">
        <f t="array" ref="K1143">_xlfn.XLOOKUP(Table10[[#This Row],[Severity_Level]],{"MINOR","MODERATE","SEVERE","FATAL"},{1,2,3,5})</f>
        <v>2</v>
      </c>
    </row>
    <row r="1144" spans="1:11" x14ac:dyDescent="0.3">
      <c r="A1144">
        <v>1</v>
      </c>
      <c r="B1144" t="s">
        <v>32</v>
      </c>
      <c r="C1144" s="1">
        <v>44609</v>
      </c>
      <c r="D1144" s="2">
        <v>0.79305555555555551</v>
      </c>
      <c r="E1144" s="1">
        <f t="shared" si="102"/>
        <v>44609.793055555558</v>
      </c>
      <c r="F1144" s="3" t="str">
        <f t="shared" si="103"/>
        <v>Feb,2022</v>
      </c>
      <c r="G1144">
        <f t="shared" si="104"/>
        <v>2022</v>
      </c>
      <c r="H1144" t="str">
        <f t="shared" si="105"/>
        <v>Thu</v>
      </c>
      <c r="I1144">
        <f t="shared" si="106"/>
        <v>19</v>
      </c>
      <c r="J1144" t="str">
        <f t="shared" si="107"/>
        <v>YES</v>
      </c>
      <c r="K1144" cm="1">
        <f t="array" ref="K1144">_xlfn.XLOOKUP(Table10[[#This Row],[Severity_Level]],{"MINOR","MODERATE","SEVERE","FATAL"},{1,2,3,5})</f>
        <v>2</v>
      </c>
    </row>
    <row r="1145" spans="1:11" x14ac:dyDescent="0.3">
      <c r="A1145">
        <v>3</v>
      </c>
      <c r="B1145" t="s">
        <v>40</v>
      </c>
      <c r="C1145" s="1">
        <v>44609</v>
      </c>
      <c r="D1145" s="2">
        <v>0.79374999999999996</v>
      </c>
      <c r="E1145" s="1">
        <f t="shared" si="102"/>
        <v>44609.793749999997</v>
      </c>
      <c r="F1145" s="3" t="str">
        <f t="shared" si="103"/>
        <v>Feb,2022</v>
      </c>
      <c r="G1145">
        <f t="shared" si="104"/>
        <v>2022</v>
      </c>
      <c r="H1145" t="str">
        <f t="shared" si="105"/>
        <v>Thu</v>
      </c>
      <c r="I1145">
        <f t="shared" si="106"/>
        <v>19</v>
      </c>
      <c r="J1145" t="str">
        <f t="shared" si="107"/>
        <v>YES</v>
      </c>
      <c r="K1145" cm="1">
        <f t="array" ref="K1145">_xlfn.XLOOKUP(Table10[[#This Row],[Severity_Level]],{"MINOR","MODERATE","SEVERE","FATAL"},{1,2,3,5})</f>
        <v>5</v>
      </c>
    </row>
    <row r="1146" spans="1:11" x14ac:dyDescent="0.3">
      <c r="A1146">
        <v>5</v>
      </c>
      <c r="B1146" t="s">
        <v>16</v>
      </c>
      <c r="C1146" s="1">
        <v>44609</v>
      </c>
      <c r="D1146" s="2">
        <v>0.7944444444444444</v>
      </c>
      <c r="E1146" s="1">
        <f t="shared" si="102"/>
        <v>44609.794444444444</v>
      </c>
      <c r="F1146" s="3" t="str">
        <f t="shared" si="103"/>
        <v>Feb,2022</v>
      </c>
      <c r="G1146">
        <f t="shared" si="104"/>
        <v>2022</v>
      </c>
      <c r="H1146" t="str">
        <f t="shared" si="105"/>
        <v>Thu</v>
      </c>
      <c r="I1146">
        <f t="shared" si="106"/>
        <v>19</v>
      </c>
      <c r="J1146" t="str">
        <f t="shared" si="107"/>
        <v>YES</v>
      </c>
      <c r="K1146" cm="1">
        <f t="array" ref="K1146">_xlfn.XLOOKUP(Table10[[#This Row],[Severity_Level]],{"MINOR","MODERATE","SEVERE","FATAL"},{1,2,3,5})</f>
        <v>1</v>
      </c>
    </row>
    <row r="1147" spans="1:11" x14ac:dyDescent="0.3">
      <c r="A1147">
        <v>1</v>
      </c>
      <c r="B1147" t="s">
        <v>27</v>
      </c>
      <c r="C1147" s="1">
        <v>44609</v>
      </c>
      <c r="D1147" s="2">
        <v>0.79513888888888884</v>
      </c>
      <c r="E1147" s="1">
        <f t="shared" si="102"/>
        <v>44609.795138888891</v>
      </c>
      <c r="F1147" s="3" t="str">
        <f t="shared" si="103"/>
        <v>Feb,2022</v>
      </c>
      <c r="G1147">
        <f t="shared" si="104"/>
        <v>2022</v>
      </c>
      <c r="H1147" t="str">
        <f t="shared" si="105"/>
        <v>Thu</v>
      </c>
      <c r="I1147">
        <f t="shared" si="106"/>
        <v>19</v>
      </c>
      <c r="J1147" t="str">
        <f t="shared" si="107"/>
        <v>YES</v>
      </c>
      <c r="K1147" cm="1">
        <f t="array" ref="K1147">_xlfn.XLOOKUP(Table10[[#This Row],[Severity_Level]],{"MINOR","MODERATE","SEVERE","FATAL"},{1,2,3,5})</f>
        <v>3</v>
      </c>
    </row>
    <row r="1148" spans="1:11" x14ac:dyDescent="0.3">
      <c r="A1148">
        <v>1</v>
      </c>
      <c r="B1148" t="s">
        <v>32</v>
      </c>
      <c r="C1148" s="1">
        <v>44609</v>
      </c>
      <c r="D1148" s="2">
        <v>0.79583333333333328</v>
      </c>
      <c r="E1148" s="1">
        <f t="shared" si="102"/>
        <v>44609.79583333333</v>
      </c>
      <c r="F1148" s="3" t="str">
        <f t="shared" si="103"/>
        <v>Feb,2022</v>
      </c>
      <c r="G1148">
        <f t="shared" si="104"/>
        <v>2022</v>
      </c>
      <c r="H1148" t="str">
        <f t="shared" si="105"/>
        <v>Thu</v>
      </c>
      <c r="I1148">
        <f t="shared" si="106"/>
        <v>19</v>
      </c>
      <c r="J1148" t="str">
        <f t="shared" si="107"/>
        <v>YES</v>
      </c>
      <c r="K1148" cm="1">
        <f t="array" ref="K1148">_xlfn.XLOOKUP(Table10[[#This Row],[Severity_Level]],{"MINOR","MODERATE","SEVERE","FATAL"},{1,2,3,5})</f>
        <v>2</v>
      </c>
    </row>
    <row r="1149" spans="1:11" x14ac:dyDescent="0.3">
      <c r="A1149">
        <v>2</v>
      </c>
      <c r="B1149" t="s">
        <v>40</v>
      </c>
      <c r="C1149" s="1">
        <v>44609</v>
      </c>
      <c r="D1149" s="2">
        <v>0.79652777777777772</v>
      </c>
      <c r="E1149" s="1">
        <f t="shared" si="102"/>
        <v>44609.796527777777</v>
      </c>
      <c r="F1149" s="3" t="str">
        <f t="shared" si="103"/>
        <v>Feb,2022</v>
      </c>
      <c r="G1149">
        <f t="shared" si="104"/>
        <v>2022</v>
      </c>
      <c r="H1149" t="str">
        <f t="shared" si="105"/>
        <v>Thu</v>
      </c>
      <c r="I1149">
        <f t="shared" si="106"/>
        <v>19</v>
      </c>
      <c r="J1149" t="str">
        <f t="shared" si="107"/>
        <v>YES</v>
      </c>
      <c r="K1149" cm="1">
        <f t="array" ref="K1149">_xlfn.XLOOKUP(Table10[[#This Row],[Severity_Level]],{"MINOR","MODERATE","SEVERE","FATAL"},{1,2,3,5})</f>
        <v>5</v>
      </c>
    </row>
    <row r="1150" spans="1:11" x14ac:dyDescent="0.3">
      <c r="A1150">
        <v>5</v>
      </c>
      <c r="B1150" t="s">
        <v>27</v>
      </c>
      <c r="C1150" s="1">
        <v>44609</v>
      </c>
      <c r="D1150" s="2">
        <v>0.79722222222222228</v>
      </c>
      <c r="E1150" s="1">
        <f t="shared" si="102"/>
        <v>44609.797222222223</v>
      </c>
      <c r="F1150" s="3" t="str">
        <f t="shared" si="103"/>
        <v>Feb,2022</v>
      </c>
      <c r="G1150">
        <f t="shared" si="104"/>
        <v>2022</v>
      </c>
      <c r="H1150" t="str">
        <f t="shared" si="105"/>
        <v>Thu</v>
      </c>
      <c r="I1150">
        <f t="shared" si="106"/>
        <v>19</v>
      </c>
      <c r="J1150" t="str">
        <f t="shared" si="107"/>
        <v>YES</v>
      </c>
      <c r="K1150" cm="1">
        <f t="array" ref="K1150">_xlfn.XLOOKUP(Table10[[#This Row],[Severity_Level]],{"MINOR","MODERATE","SEVERE","FATAL"},{1,2,3,5})</f>
        <v>3</v>
      </c>
    </row>
    <row r="1151" spans="1:11" x14ac:dyDescent="0.3">
      <c r="A1151">
        <v>3</v>
      </c>
      <c r="B1151" t="s">
        <v>32</v>
      </c>
      <c r="C1151" s="1">
        <v>44609</v>
      </c>
      <c r="D1151" s="2">
        <v>0.79791666666666672</v>
      </c>
      <c r="E1151" s="1">
        <f t="shared" si="102"/>
        <v>44609.79791666667</v>
      </c>
      <c r="F1151" s="3" t="str">
        <f t="shared" si="103"/>
        <v>Feb,2022</v>
      </c>
      <c r="G1151">
        <f t="shared" si="104"/>
        <v>2022</v>
      </c>
      <c r="H1151" t="str">
        <f t="shared" si="105"/>
        <v>Thu</v>
      </c>
      <c r="I1151">
        <f t="shared" si="106"/>
        <v>19</v>
      </c>
      <c r="J1151" t="str">
        <f t="shared" si="107"/>
        <v>YES</v>
      </c>
      <c r="K1151" cm="1">
        <f t="array" ref="K1151">_xlfn.XLOOKUP(Table10[[#This Row],[Severity_Level]],{"MINOR","MODERATE","SEVERE","FATAL"},{1,2,3,5})</f>
        <v>2</v>
      </c>
    </row>
    <row r="1152" spans="1:11" x14ac:dyDescent="0.3">
      <c r="A1152">
        <v>1</v>
      </c>
      <c r="B1152" t="s">
        <v>16</v>
      </c>
      <c r="C1152" s="1">
        <v>44609</v>
      </c>
      <c r="D1152" s="2">
        <v>0.79861111111111116</v>
      </c>
      <c r="E1152" s="1">
        <f t="shared" si="102"/>
        <v>44609.798611111109</v>
      </c>
      <c r="F1152" s="3" t="str">
        <f t="shared" si="103"/>
        <v>Feb,2022</v>
      </c>
      <c r="G1152">
        <f t="shared" si="104"/>
        <v>2022</v>
      </c>
      <c r="H1152" t="str">
        <f t="shared" si="105"/>
        <v>Thu</v>
      </c>
      <c r="I1152">
        <f t="shared" si="106"/>
        <v>19</v>
      </c>
      <c r="J1152" t="str">
        <f t="shared" si="107"/>
        <v>YES</v>
      </c>
      <c r="K1152" cm="1">
        <f t="array" ref="K1152">_xlfn.XLOOKUP(Table10[[#This Row],[Severity_Level]],{"MINOR","MODERATE","SEVERE","FATAL"},{1,2,3,5})</f>
        <v>1</v>
      </c>
    </row>
    <row r="1153" spans="1:11" x14ac:dyDescent="0.3">
      <c r="A1153">
        <v>2</v>
      </c>
      <c r="B1153" t="s">
        <v>27</v>
      </c>
      <c r="C1153" s="1">
        <v>44609</v>
      </c>
      <c r="D1153" s="2">
        <v>0.7993055555555556</v>
      </c>
      <c r="E1153" s="1">
        <f t="shared" si="102"/>
        <v>44609.799305555556</v>
      </c>
      <c r="F1153" s="3" t="str">
        <f t="shared" si="103"/>
        <v>Feb,2022</v>
      </c>
      <c r="G1153">
        <f t="shared" si="104"/>
        <v>2022</v>
      </c>
      <c r="H1153" t="str">
        <f t="shared" si="105"/>
        <v>Thu</v>
      </c>
      <c r="I1153">
        <f t="shared" si="106"/>
        <v>19</v>
      </c>
      <c r="J1153" t="str">
        <f t="shared" si="107"/>
        <v>YES</v>
      </c>
      <c r="K1153" cm="1">
        <f t="array" ref="K1153">_xlfn.XLOOKUP(Table10[[#This Row],[Severity_Level]],{"MINOR","MODERATE","SEVERE","FATAL"},{1,2,3,5})</f>
        <v>3</v>
      </c>
    </row>
    <row r="1154" spans="1:11" x14ac:dyDescent="0.3">
      <c r="A1154">
        <v>3</v>
      </c>
      <c r="B1154" t="s">
        <v>27</v>
      </c>
      <c r="C1154" s="1">
        <v>44610</v>
      </c>
      <c r="D1154" s="2">
        <v>0.8</v>
      </c>
      <c r="E1154" s="1">
        <f t="shared" ref="E1154:E1217" si="108">C1154+D1154</f>
        <v>44610.8</v>
      </c>
      <c r="F1154" s="3" t="str">
        <f t="shared" ref="F1154:F1217" si="109">TEXT(C1154,"MMM,YYY")</f>
        <v>Feb,2022</v>
      </c>
      <c r="G1154">
        <f t="shared" ref="G1154:G1217" si="110">YEAR(C1154)</f>
        <v>2022</v>
      </c>
      <c r="H1154" t="str">
        <f t="shared" ref="H1154:H1217" si="111">TEXT(C1154,"DDD")</f>
        <v>Fri</v>
      </c>
      <c r="I1154">
        <f t="shared" ref="I1154:I1217" si="112">HOUR(D1154)</f>
        <v>19</v>
      </c>
      <c r="J1154" t="str">
        <f t="shared" ref="J1154:J1217" si="113">IF(OR(AND(I1154&gt;=7,I1154&lt;=9),AND(I1154&gt;=17,I1154&lt;=19)),"YES","NO")</f>
        <v>YES</v>
      </c>
      <c r="K1154" cm="1">
        <f t="array" ref="K1154">_xlfn.XLOOKUP(Table10[[#This Row],[Severity_Level]],{"MINOR","MODERATE","SEVERE","FATAL"},{1,2,3,5})</f>
        <v>3</v>
      </c>
    </row>
    <row r="1155" spans="1:11" x14ac:dyDescent="0.3">
      <c r="A1155">
        <v>3</v>
      </c>
      <c r="B1155" t="s">
        <v>27</v>
      </c>
      <c r="C1155" s="1">
        <v>44610</v>
      </c>
      <c r="D1155" s="2">
        <v>0.80069444444444449</v>
      </c>
      <c r="E1155" s="1">
        <f t="shared" si="108"/>
        <v>44610.800694444442</v>
      </c>
      <c r="F1155" s="3" t="str">
        <f t="shared" si="109"/>
        <v>Feb,2022</v>
      </c>
      <c r="G1155">
        <f t="shared" si="110"/>
        <v>2022</v>
      </c>
      <c r="H1155" t="str">
        <f t="shared" si="111"/>
        <v>Fri</v>
      </c>
      <c r="I1155">
        <f t="shared" si="112"/>
        <v>19</v>
      </c>
      <c r="J1155" t="str">
        <f t="shared" si="113"/>
        <v>YES</v>
      </c>
      <c r="K1155" cm="1">
        <f t="array" ref="K1155">_xlfn.XLOOKUP(Table10[[#This Row],[Severity_Level]],{"MINOR","MODERATE","SEVERE","FATAL"},{1,2,3,5})</f>
        <v>3</v>
      </c>
    </row>
    <row r="1156" spans="1:11" x14ac:dyDescent="0.3">
      <c r="A1156">
        <v>1</v>
      </c>
      <c r="B1156" t="s">
        <v>16</v>
      </c>
      <c r="C1156" s="1">
        <v>44610</v>
      </c>
      <c r="D1156" s="2">
        <v>0.80138888888888893</v>
      </c>
      <c r="E1156" s="1">
        <f t="shared" si="108"/>
        <v>44610.801388888889</v>
      </c>
      <c r="F1156" s="3" t="str">
        <f t="shared" si="109"/>
        <v>Feb,2022</v>
      </c>
      <c r="G1156">
        <f t="shared" si="110"/>
        <v>2022</v>
      </c>
      <c r="H1156" t="str">
        <f t="shared" si="111"/>
        <v>Fri</v>
      </c>
      <c r="I1156">
        <f t="shared" si="112"/>
        <v>19</v>
      </c>
      <c r="J1156" t="str">
        <f t="shared" si="113"/>
        <v>YES</v>
      </c>
      <c r="K1156" cm="1">
        <f t="array" ref="K1156">_xlfn.XLOOKUP(Table10[[#This Row],[Severity_Level]],{"MINOR","MODERATE","SEVERE","FATAL"},{1,2,3,5})</f>
        <v>1</v>
      </c>
    </row>
    <row r="1157" spans="1:11" x14ac:dyDescent="0.3">
      <c r="A1157">
        <v>2</v>
      </c>
      <c r="B1157" t="s">
        <v>16</v>
      </c>
      <c r="C1157" s="1">
        <v>44610</v>
      </c>
      <c r="D1157" s="2">
        <v>0.80208333333333337</v>
      </c>
      <c r="E1157" s="1">
        <f t="shared" si="108"/>
        <v>44610.802083333336</v>
      </c>
      <c r="F1157" s="3" t="str">
        <f t="shared" si="109"/>
        <v>Feb,2022</v>
      </c>
      <c r="G1157">
        <f t="shared" si="110"/>
        <v>2022</v>
      </c>
      <c r="H1157" t="str">
        <f t="shared" si="111"/>
        <v>Fri</v>
      </c>
      <c r="I1157">
        <f t="shared" si="112"/>
        <v>19</v>
      </c>
      <c r="J1157" t="str">
        <f t="shared" si="113"/>
        <v>YES</v>
      </c>
      <c r="K1157" cm="1">
        <f t="array" ref="K1157">_xlfn.XLOOKUP(Table10[[#This Row],[Severity_Level]],{"MINOR","MODERATE","SEVERE","FATAL"},{1,2,3,5})</f>
        <v>1</v>
      </c>
    </row>
    <row r="1158" spans="1:11" x14ac:dyDescent="0.3">
      <c r="A1158">
        <v>3</v>
      </c>
      <c r="B1158" t="s">
        <v>40</v>
      </c>
      <c r="C1158" s="1">
        <v>44610</v>
      </c>
      <c r="D1158" s="2">
        <v>0.80277777777777781</v>
      </c>
      <c r="E1158" s="1">
        <f t="shared" si="108"/>
        <v>44610.802777777775</v>
      </c>
      <c r="F1158" s="3" t="str">
        <f t="shared" si="109"/>
        <v>Feb,2022</v>
      </c>
      <c r="G1158">
        <f t="shared" si="110"/>
        <v>2022</v>
      </c>
      <c r="H1158" t="str">
        <f t="shared" si="111"/>
        <v>Fri</v>
      </c>
      <c r="I1158">
        <f t="shared" si="112"/>
        <v>19</v>
      </c>
      <c r="J1158" t="str">
        <f t="shared" si="113"/>
        <v>YES</v>
      </c>
      <c r="K1158" cm="1">
        <f t="array" ref="K1158">_xlfn.XLOOKUP(Table10[[#This Row],[Severity_Level]],{"MINOR","MODERATE","SEVERE","FATAL"},{1,2,3,5})</f>
        <v>5</v>
      </c>
    </row>
    <row r="1159" spans="1:11" x14ac:dyDescent="0.3">
      <c r="A1159">
        <v>3</v>
      </c>
      <c r="B1159" t="s">
        <v>32</v>
      </c>
      <c r="C1159" s="1">
        <v>44610</v>
      </c>
      <c r="D1159" s="2">
        <v>0.80347222222222225</v>
      </c>
      <c r="E1159" s="1">
        <f t="shared" si="108"/>
        <v>44610.803472222222</v>
      </c>
      <c r="F1159" s="3" t="str">
        <f t="shared" si="109"/>
        <v>Feb,2022</v>
      </c>
      <c r="G1159">
        <f t="shared" si="110"/>
        <v>2022</v>
      </c>
      <c r="H1159" t="str">
        <f t="shared" si="111"/>
        <v>Fri</v>
      </c>
      <c r="I1159">
        <f t="shared" si="112"/>
        <v>19</v>
      </c>
      <c r="J1159" t="str">
        <f t="shared" si="113"/>
        <v>YES</v>
      </c>
      <c r="K1159" cm="1">
        <f t="array" ref="K1159">_xlfn.XLOOKUP(Table10[[#This Row],[Severity_Level]],{"MINOR","MODERATE","SEVERE","FATAL"},{1,2,3,5})</f>
        <v>2</v>
      </c>
    </row>
    <row r="1160" spans="1:11" x14ac:dyDescent="0.3">
      <c r="A1160">
        <v>3</v>
      </c>
      <c r="B1160" t="s">
        <v>40</v>
      </c>
      <c r="C1160" s="1">
        <v>44610</v>
      </c>
      <c r="D1160" s="2">
        <v>0.8041666666666667</v>
      </c>
      <c r="E1160" s="1">
        <f t="shared" si="108"/>
        <v>44610.804166666669</v>
      </c>
      <c r="F1160" s="3" t="str">
        <f t="shared" si="109"/>
        <v>Feb,2022</v>
      </c>
      <c r="G1160">
        <f t="shared" si="110"/>
        <v>2022</v>
      </c>
      <c r="H1160" t="str">
        <f t="shared" si="111"/>
        <v>Fri</v>
      </c>
      <c r="I1160">
        <f t="shared" si="112"/>
        <v>19</v>
      </c>
      <c r="J1160" t="str">
        <f t="shared" si="113"/>
        <v>YES</v>
      </c>
      <c r="K1160" cm="1">
        <f t="array" ref="K1160">_xlfn.XLOOKUP(Table10[[#This Row],[Severity_Level]],{"MINOR","MODERATE","SEVERE","FATAL"},{1,2,3,5})</f>
        <v>5</v>
      </c>
    </row>
    <row r="1161" spans="1:11" x14ac:dyDescent="0.3">
      <c r="A1161">
        <v>5</v>
      </c>
      <c r="B1161" t="s">
        <v>16</v>
      </c>
      <c r="C1161" s="1">
        <v>44610</v>
      </c>
      <c r="D1161" s="2">
        <v>0.80486111111111114</v>
      </c>
      <c r="E1161" s="1">
        <f t="shared" si="108"/>
        <v>44610.804861111108</v>
      </c>
      <c r="F1161" s="3" t="str">
        <f t="shared" si="109"/>
        <v>Feb,2022</v>
      </c>
      <c r="G1161">
        <f t="shared" si="110"/>
        <v>2022</v>
      </c>
      <c r="H1161" t="str">
        <f t="shared" si="111"/>
        <v>Fri</v>
      </c>
      <c r="I1161">
        <f t="shared" si="112"/>
        <v>19</v>
      </c>
      <c r="J1161" t="str">
        <f t="shared" si="113"/>
        <v>YES</v>
      </c>
      <c r="K1161" cm="1">
        <f t="array" ref="K1161">_xlfn.XLOOKUP(Table10[[#This Row],[Severity_Level]],{"MINOR","MODERATE","SEVERE","FATAL"},{1,2,3,5})</f>
        <v>1</v>
      </c>
    </row>
    <row r="1162" spans="1:11" x14ac:dyDescent="0.3">
      <c r="A1162">
        <v>4</v>
      </c>
      <c r="B1162" t="s">
        <v>27</v>
      </c>
      <c r="C1162" s="1">
        <v>44610</v>
      </c>
      <c r="D1162" s="2">
        <v>0.80555555555555558</v>
      </c>
      <c r="E1162" s="1">
        <f t="shared" si="108"/>
        <v>44610.805555555555</v>
      </c>
      <c r="F1162" s="3" t="str">
        <f t="shared" si="109"/>
        <v>Feb,2022</v>
      </c>
      <c r="G1162">
        <f t="shared" si="110"/>
        <v>2022</v>
      </c>
      <c r="H1162" t="str">
        <f t="shared" si="111"/>
        <v>Fri</v>
      </c>
      <c r="I1162">
        <f t="shared" si="112"/>
        <v>19</v>
      </c>
      <c r="J1162" t="str">
        <f t="shared" si="113"/>
        <v>YES</v>
      </c>
      <c r="K1162" cm="1">
        <f t="array" ref="K1162">_xlfn.XLOOKUP(Table10[[#This Row],[Severity_Level]],{"MINOR","MODERATE","SEVERE","FATAL"},{1,2,3,5})</f>
        <v>3</v>
      </c>
    </row>
    <row r="1163" spans="1:11" x14ac:dyDescent="0.3">
      <c r="A1163">
        <v>4</v>
      </c>
      <c r="B1163" t="s">
        <v>32</v>
      </c>
      <c r="C1163" s="1">
        <v>44610</v>
      </c>
      <c r="D1163" s="2">
        <v>0.80625000000000002</v>
      </c>
      <c r="E1163" s="1">
        <f t="shared" si="108"/>
        <v>44610.806250000001</v>
      </c>
      <c r="F1163" s="3" t="str">
        <f t="shared" si="109"/>
        <v>Feb,2022</v>
      </c>
      <c r="G1163">
        <f t="shared" si="110"/>
        <v>2022</v>
      </c>
      <c r="H1163" t="str">
        <f t="shared" si="111"/>
        <v>Fri</v>
      </c>
      <c r="I1163">
        <f t="shared" si="112"/>
        <v>19</v>
      </c>
      <c r="J1163" t="str">
        <f t="shared" si="113"/>
        <v>YES</v>
      </c>
      <c r="K1163" cm="1">
        <f t="array" ref="K1163">_xlfn.XLOOKUP(Table10[[#This Row],[Severity_Level]],{"MINOR","MODERATE","SEVERE","FATAL"},{1,2,3,5})</f>
        <v>2</v>
      </c>
    </row>
    <row r="1164" spans="1:11" x14ac:dyDescent="0.3">
      <c r="A1164">
        <v>2</v>
      </c>
      <c r="B1164" t="s">
        <v>16</v>
      </c>
      <c r="C1164" s="1">
        <v>44610</v>
      </c>
      <c r="D1164" s="2">
        <v>0.80694444444444446</v>
      </c>
      <c r="E1164" s="1">
        <f t="shared" si="108"/>
        <v>44610.806944444441</v>
      </c>
      <c r="F1164" s="3" t="str">
        <f t="shared" si="109"/>
        <v>Feb,2022</v>
      </c>
      <c r="G1164">
        <f t="shared" si="110"/>
        <v>2022</v>
      </c>
      <c r="H1164" t="str">
        <f t="shared" si="111"/>
        <v>Fri</v>
      </c>
      <c r="I1164">
        <f t="shared" si="112"/>
        <v>19</v>
      </c>
      <c r="J1164" t="str">
        <f t="shared" si="113"/>
        <v>YES</v>
      </c>
      <c r="K1164" cm="1">
        <f t="array" ref="K1164">_xlfn.XLOOKUP(Table10[[#This Row],[Severity_Level]],{"MINOR","MODERATE","SEVERE","FATAL"},{1,2,3,5})</f>
        <v>1</v>
      </c>
    </row>
    <row r="1165" spans="1:11" x14ac:dyDescent="0.3">
      <c r="A1165">
        <v>2</v>
      </c>
      <c r="B1165" t="s">
        <v>40</v>
      </c>
      <c r="C1165" s="1">
        <v>44610</v>
      </c>
      <c r="D1165" s="2">
        <v>0.80763888888888891</v>
      </c>
      <c r="E1165" s="1">
        <f t="shared" si="108"/>
        <v>44610.807638888888</v>
      </c>
      <c r="F1165" s="3" t="str">
        <f t="shared" si="109"/>
        <v>Feb,2022</v>
      </c>
      <c r="G1165">
        <f t="shared" si="110"/>
        <v>2022</v>
      </c>
      <c r="H1165" t="str">
        <f t="shared" si="111"/>
        <v>Fri</v>
      </c>
      <c r="I1165">
        <f t="shared" si="112"/>
        <v>19</v>
      </c>
      <c r="J1165" t="str">
        <f t="shared" si="113"/>
        <v>YES</v>
      </c>
      <c r="K1165" cm="1">
        <f t="array" ref="K1165">_xlfn.XLOOKUP(Table10[[#This Row],[Severity_Level]],{"MINOR","MODERATE","SEVERE","FATAL"},{1,2,3,5})</f>
        <v>5</v>
      </c>
    </row>
    <row r="1166" spans="1:11" x14ac:dyDescent="0.3">
      <c r="A1166">
        <v>5</v>
      </c>
      <c r="B1166" t="s">
        <v>27</v>
      </c>
      <c r="C1166" s="1">
        <v>44610</v>
      </c>
      <c r="D1166" s="2">
        <v>0.80833333333333335</v>
      </c>
      <c r="E1166" s="1">
        <f t="shared" si="108"/>
        <v>44610.808333333334</v>
      </c>
      <c r="F1166" s="3" t="str">
        <f t="shared" si="109"/>
        <v>Feb,2022</v>
      </c>
      <c r="G1166">
        <f t="shared" si="110"/>
        <v>2022</v>
      </c>
      <c r="H1166" t="str">
        <f t="shared" si="111"/>
        <v>Fri</v>
      </c>
      <c r="I1166">
        <f t="shared" si="112"/>
        <v>19</v>
      </c>
      <c r="J1166" t="str">
        <f t="shared" si="113"/>
        <v>YES</v>
      </c>
      <c r="K1166" cm="1">
        <f t="array" ref="K1166">_xlfn.XLOOKUP(Table10[[#This Row],[Severity_Level]],{"MINOR","MODERATE","SEVERE","FATAL"},{1,2,3,5})</f>
        <v>3</v>
      </c>
    </row>
    <row r="1167" spans="1:11" x14ac:dyDescent="0.3">
      <c r="A1167">
        <v>5</v>
      </c>
      <c r="B1167" t="s">
        <v>40</v>
      </c>
      <c r="C1167" s="1">
        <v>44610</v>
      </c>
      <c r="D1167" s="2">
        <v>0.80902777777777779</v>
      </c>
      <c r="E1167" s="1">
        <f t="shared" si="108"/>
        <v>44610.809027777781</v>
      </c>
      <c r="F1167" s="3" t="str">
        <f t="shared" si="109"/>
        <v>Feb,2022</v>
      </c>
      <c r="G1167">
        <f t="shared" si="110"/>
        <v>2022</v>
      </c>
      <c r="H1167" t="str">
        <f t="shared" si="111"/>
        <v>Fri</v>
      </c>
      <c r="I1167">
        <f t="shared" si="112"/>
        <v>19</v>
      </c>
      <c r="J1167" t="str">
        <f t="shared" si="113"/>
        <v>YES</v>
      </c>
      <c r="K1167" cm="1">
        <f t="array" ref="K1167">_xlfn.XLOOKUP(Table10[[#This Row],[Severity_Level]],{"MINOR","MODERATE","SEVERE","FATAL"},{1,2,3,5})</f>
        <v>5</v>
      </c>
    </row>
    <row r="1168" spans="1:11" x14ac:dyDescent="0.3">
      <c r="A1168">
        <v>2</v>
      </c>
      <c r="B1168" t="s">
        <v>27</v>
      </c>
      <c r="C1168" s="1">
        <v>44610</v>
      </c>
      <c r="D1168" s="2">
        <v>0.80972222222222223</v>
      </c>
      <c r="E1168" s="1">
        <f t="shared" si="108"/>
        <v>44610.80972222222</v>
      </c>
      <c r="F1168" s="3" t="str">
        <f t="shared" si="109"/>
        <v>Feb,2022</v>
      </c>
      <c r="G1168">
        <f t="shared" si="110"/>
        <v>2022</v>
      </c>
      <c r="H1168" t="str">
        <f t="shared" si="111"/>
        <v>Fri</v>
      </c>
      <c r="I1168">
        <f t="shared" si="112"/>
        <v>19</v>
      </c>
      <c r="J1168" t="str">
        <f t="shared" si="113"/>
        <v>YES</v>
      </c>
      <c r="K1168" cm="1">
        <f t="array" ref="K1168">_xlfn.XLOOKUP(Table10[[#This Row],[Severity_Level]],{"MINOR","MODERATE","SEVERE","FATAL"},{1,2,3,5})</f>
        <v>3</v>
      </c>
    </row>
    <row r="1169" spans="1:11" x14ac:dyDescent="0.3">
      <c r="A1169">
        <v>5</v>
      </c>
      <c r="B1169" t="s">
        <v>16</v>
      </c>
      <c r="C1169" s="1">
        <v>44610</v>
      </c>
      <c r="D1169" s="2">
        <v>0.81041666666666667</v>
      </c>
      <c r="E1169" s="1">
        <f t="shared" si="108"/>
        <v>44610.810416666667</v>
      </c>
      <c r="F1169" s="3" t="str">
        <f t="shared" si="109"/>
        <v>Feb,2022</v>
      </c>
      <c r="G1169">
        <f t="shared" si="110"/>
        <v>2022</v>
      </c>
      <c r="H1169" t="str">
        <f t="shared" si="111"/>
        <v>Fri</v>
      </c>
      <c r="I1169">
        <f t="shared" si="112"/>
        <v>19</v>
      </c>
      <c r="J1169" t="str">
        <f t="shared" si="113"/>
        <v>YES</v>
      </c>
      <c r="K1169" cm="1">
        <f t="array" ref="K1169">_xlfn.XLOOKUP(Table10[[#This Row],[Severity_Level]],{"MINOR","MODERATE","SEVERE","FATAL"},{1,2,3,5})</f>
        <v>1</v>
      </c>
    </row>
    <row r="1170" spans="1:11" x14ac:dyDescent="0.3">
      <c r="A1170">
        <v>1</v>
      </c>
      <c r="B1170" t="s">
        <v>27</v>
      </c>
      <c r="C1170" s="1">
        <v>44610</v>
      </c>
      <c r="D1170" s="2">
        <v>0.81111111111111112</v>
      </c>
      <c r="E1170" s="1">
        <f t="shared" si="108"/>
        <v>44610.811111111114</v>
      </c>
      <c r="F1170" s="3" t="str">
        <f t="shared" si="109"/>
        <v>Feb,2022</v>
      </c>
      <c r="G1170">
        <f t="shared" si="110"/>
        <v>2022</v>
      </c>
      <c r="H1170" t="str">
        <f t="shared" si="111"/>
        <v>Fri</v>
      </c>
      <c r="I1170">
        <f t="shared" si="112"/>
        <v>19</v>
      </c>
      <c r="J1170" t="str">
        <f t="shared" si="113"/>
        <v>YES</v>
      </c>
      <c r="K1170" cm="1">
        <f t="array" ref="K1170">_xlfn.XLOOKUP(Table10[[#This Row],[Severity_Level]],{"MINOR","MODERATE","SEVERE","FATAL"},{1,2,3,5})</f>
        <v>3</v>
      </c>
    </row>
    <row r="1171" spans="1:11" x14ac:dyDescent="0.3">
      <c r="A1171">
        <v>3</v>
      </c>
      <c r="B1171" t="s">
        <v>32</v>
      </c>
      <c r="C1171" s="1">
        <v>44610</v>
      </c>
      <c r="D1171" s="2">
        <v>0.81180555555555556</v>
      </c>
      <c r="E1171" s="1">
        <f t="shared" si="108"/>
        <v>44610.811805555553</v>
      </c>
      <c r="F1171" s="3" t="str">
        <f t="shared" si="109"/>
        <v>Feb,2022</v>
      </c>
      <c r="G1171">
        <f t="shared" si="110"/>
        <v>2022</v>
      </c>
      <c r="H1171" t="str">
        <f t="shared" si="111"/>
        <v>Fri</v>
      </c>
      <c r="I1171">
        <f t="shared" si="112"/>
        <v>19</v>
      </c>
      <c r="J1171" t="str">
        <f t="shared" si="113"/>
        <v>YES</v>
      </c>
      <c r="K1171" cm="1">
        <f t="array" ref="K1171">_xlfn.XLOOKUP(Table10[[#This Row],[Severity_Level]],{"MINOR","MODERATE","SEVERE","FATAL"},{1,2,3,5})</f>
        <v>2</v>
      </c>
    </row>
    <row r="1172" spans="1:11" x14ac:dyDescent="0.3">
      <c r="A1172">
        <v>4</v>
      </c>
      <c r="B1172" t="s">
        <v>27</v>
      </c>
      <c r="C1172" s="1">
        <v>44610</v>
      </c>
      <c r="D1172" s="2">
        <v>0.8125</v>
      </c>
      <c r="E1172" s="1">
        <f t="shared" si="108"/>
        <v>44610.8125</v>
      </c>
      <c r="F1172" s="3" t="str">
        <f t="shared" si="109"/>
        <v>Feb,2022</v>
      </c>
      <c r="G1172">
        <f t="shared" si="110"/>
        <v>2022</v>
      </c>
      <c r="H1172" t="str">
        <f t="shared" si="111"/>
        <v>Fri</v>
      </c>
      <c r="I1172">
        <f t="shared" si="112"/>
        <v>19</v>
      </c>
      <c r="J1172" t="str">
        <f t="shared" si="113"/>
        <v>YES</v>
      </c>
      <c r="K1172" cm="1">
        <f t="array" ref="K1172">_xlfn.XLOOKUP(Table10[[#This Row],[Severity_Level]],{"MINOR","MODERATE","SEVERE","FATAL"},{1,2,3,5})</f>
        <v>3</v>
      </c>
    </row>
    <row r="1173" spans="1:11" x14ac:dyDescent="0.3">
      <c r="A1173">
        <v>2</v>
      </c>
      <c r="B1173" t="s">
        <v>40</v>
      </c>
      <c r="C1173" s="1">
        <v>44610</v>
      </c>
      <c r="D1173" s="2">
        <v>0.81319444444444444</v>
      </c>
      <c r="E1173" s="1">
        <f t="shared" si="108"/>
        <v>44610.813194444447</v>
      </c>
      <c r="F1173" s="3" t="str">
        <f t="shared" si="109"/>
        <v>Feb,2022</v>
      </c>
      <c r="G1173">
        <f t="shared" si="110"/>
        <v>2022</v>
      </c>
      <c r="H1173" t="str">
        <f t="shared" si="111"/>
        <v>Fri</v>
      </c>
      <c r="I1173">
        <f t="shared" si="112"/>
        <v>19</v>
      </c>
      <c r="J1173" t="str">
        <f t="shared" si="113"/>
        <v>YES</v>
      </c>
      <c r="K1173" cm="1">
        <f t="array" ref="K1173">_xlfn.XLOOKUP(Table10[[#This Row],[Severity_Level]],{"MINOR","MODERATE","SEVERE","FATAL"},{1,2,3,5})</f>
        <v>5</v>
      </c>
    </row>
    <row r="1174" spans="1:11" x14ac:dyDescent="0.3">
      <c r="A1174">
        <v>2</v>
      </c>
      <c r="B1174" t="s">
        <v>32</v>
      </c>
      <c r="C1174" s="1">
        <v>44610</v>
      </c>
      <c r="D1174" s="2">
        <v>0.81388888888888888</v>
      </c>
      <c r="E1174" s="1">
        <f t="shared" si="108"/>
        <v>44610.813888888886</v>
      </c>
      <c r="F1174" s="3" t="str">
        <f t="shared" si="109"/>
        <v>Feb,2022</v>
      </c>
      <c r="G1174">
        <f t="shared" si="110"/>
        <v>2022</v>
      </c>
      <c r="H1174" t="str">
        <f t="shared" si="111"/>
        <v>Fri</v>
      </c>
      <c r="I1174">
        <f t="shared" si="112"/>
        <v>19</v>
      </c>
      <c r="J1174" t="str">
        <f t="shared" si="113"/>
        <v>YES</v>
      </c>
      <c r="K1174" cm="1">
        <f t="array" ref="K1174">_xlfn.XLOOKUP(Table10[[#This Row],[Severity_Level]],{"MINOR","MODERATE","SEVERE","FATAL"},{1,2,3,5})</f>
        <v>2</v>
      </c>
    </row>
    <row r="1175" spans="1:11" x14ac:dyDescent="0.3">
      <c r="A1175">
        <v>1</v>
      </c>
      <c r="B1175" t="s">
        <v>40</v>
      </c>
      <c r="C1175" s="1">
        <v>44610</v>
      </c>
      <c r="D1175" s="2">
        <v>0.81458333333333333</v>
      </c>
      <c r="E1175" s="1">
        <f t="shared" si="108"/>
        <v>44610.814583333333</v>
      </c>
      <c r="F1175" s="3" t="str">
        <f t="shared" si="109"/>
        <v>Feb,2022</v>
      </c>
      <c r="G1175">
        <f t="shared" si="110"/>
        <v>2022</v>
      </c>
      <c r="H1175" t="str">
        <f t="shared" si="111"/>
        <v>Fri</v>
      </c>
      <c r="I1175">
        <f t="shared" si="112"/>
        <v>19</v>
      </c>
      <c r="J1175" t="str">
        <f t="shared" si="113"/>
        <v>YES</v>
      </c>
      <c r="K1175" cm="1">
        <f t="array" ref="K1175">_xlfn.XLOOKUP(Table10[[#This Row],[Severity_Level]],{"MINOR","MODERATE","SEVERE","FATAL"},{1,2,3,5})</f>
        <v>5</v>
      </c>
    </row>
    <row r="1176" spans="1:11" x14ac:dyDescent="0.3">
      <c r="A1176">
        <v>3</v>
      </c>
      <c r="B1176" t="s">
        <v>32</v>
      </c>
      <c r="C1176" s="1">
        <v>44610</v>
      </c>
      <c r="D1176" s="2">
        <v>0.81527777777777777</v>
      </c>
      <c r="E1176" s="1">
        <f t="shared" si="108"/>
        <v>44610.81527777778</v>
      </c>
      <c r="F1176" s="3" t="str">
        <f t="shared" si="109"/>
        <v>Feb,2022</v>
      </c>
      <c r="G1176">
        <f t="shared" si="110"/>
        <v>2022</v>
      </c>
      <c r="H1176" t="str">
        <f t="shared" si="111"/>
        <v>Fri</v>
      </c>
      <c r="I1176">
        <f t="shared" si="112"/>
        <v>19</v>
      </c>
      <c r="J1176" t="str">
        <f t="shared" si="113"/>
        <v>YES</v>
      </c>
      <c r="K1176" cm="1">
        <f t="array" ref="K1176">_xlfn.XLOOKUP(Table10[[#This Row],[Severity_Level]],{"MINOR","MODERATE","SEVERE","FATAL"},{1,2,3,5})</f>
        <v>2</v>
      </c>
    </row>
    <row r="1177" spans="1:11" x14ac:dyDescent="0.3">
      <c r="A1177">
        <v>3</v>
      </c>
      <c r="B1177" t="s">
        <v>40</v>
      </c>
      <c r="C1177" s="1">
        <v>44610</v>
      </c>
      <c r="D1177" s="2">
        <v>0.81597222222222221</v>
      </c>
      <c r="E1177" s="1">
        <f t="shared" si="108"/>
        <v>44610.815972222219</v>
      </c>
      <c r="F1177" s="3" t="str">
        <f t="shared" si="109"/>
        <v>Feb,2022</v>
      </c>
      <c r="G1177">
        <f t="shared" si="110"/>
        <v>2022</v>
      </c>
      <c r="H1177" t="str">
        <f t="shared" si="111"/>
        <v>Fri</v>
      </c>
      <c r="I1177">
        <f t="shared" si="112"/>
        <v>19</v>
      </c>
      <c r="J1177" t="str">
        <f t="shared" si="113"/>
        <v>YES</v>
      </c>
      <c r="K1177" cm="1">
        <f t="array" ref="K1177">_xlfn.XLOOKUP(Table10[[#This Row],[Severity_Level]],{"MINOR","MODERATE","SEVERE","FATAL"},{1,2,3,5})</f>
        <v>5</v>
      </c>
    </row>
    <row r="1178" spans="1:11" x14ac:dyDescent="0.3">
      <c r="A1178">
        <v>3</v>
      </c>
      <c r="B1178" t="s">
        <v>32</v>
      </c>
      <c r="C1178" s="1">
        <v>44611</v>
      </c>
      <c r="D1178" s="2">
        <v>0.81666666666666665</v>
      </c>
      <c r="E1178" s="1">
        <f t="shared" si="108"/>
        <v>44611.816666666666</v>
      </c>
      <c r="F1178" s="3" t="str">
        <f t="shared" si="109"/>
        <v>Feb,2022</v>
      </c>
      <c r="G1178">
        <f t="shared" si="110"/>
        <v>2022</v>
      </c>
      <c r="H1178" t="str">
        <f t="shared" si="111"/>
        <v>Sat</v>
      </c>
      <c r="I1178">
        <f t="shared" si="112"/>
        <v>19</v>
      </c>
      <c r="J1178" t="str">
        <f t="shared" si="113"/>
        <v>YES</v>
      </c>
      <c r="K1178" cm="1">
        <f t="array" ref="K1178">_xlfn.XLOOKUP(Table10[[#This Row],[Severity_Level]],{"MINOR","MODERATE","SEVERE","FATAL"},{1,2,3,5})</f>
        <v>2</v>
      </c>
    </row>
    <row r="1179" spans="1:11" x14ac:dyDescent="0.3">
      <c r="A1179">
        <v>4</v>
      </c>
      <c r="B1179" t="s">
        <v>27</v>
      </c>
      <c r="C1179" s="1">
        <v>44611</v>
      </c>
      <c r="D1179" s="2">
        <v>0.81736111111111109</v>
      </c>
      <c r="E1179" s="1">
        <f t="shared" si="108"/>
        <v>44611.817361111112</v>
      </c>
      <c r="F1179" s="3" t="str">
        <f t="shared" si="109"/>
        <v>Feb,2022</v>
      </c>
      <c r="G1179">
        <f t="shared" si="110"/>
        <v>2022</v>
      </c>
      <c r="H1179" t="str">
        <f t="shared" si="111"/>
        <v>Sat</v>
      </c>
      <c r="I1179">
        <f t="shared" si="112"/>
        <v>19</v>
      </c>
      <c r="J1179" t="str">
        <f t="shared" si="113"/>
        <v>YES</v>
      </c>
      <c r="K1179" cm="1">
        <f t="array" ref="K1179">_xlfn.XLOOKUP(Table10[[#This Row],[Severity_Level]],{"MINOR","MODERATE","SEVERE","FATAL"},{1,2,3,5})</f>
        <v>3</v>
      </c>
    </row>
    <row r="1180" spans="1:11" x14ac:dyDescent="0.3">
      <c r="A1180">
        <v>1</v>
      </c>
      <c r="B1180" t="s">
        <v>16</v>
      </c>
      <c r="C1180" s="1">
        <v>44611</v>
      </c>
      <c r="D1180" s="2">
        <v>0.81805555555555554</v>
      </c>
      <c r="E1180" s="1">
        <f t="shared" si="108"/>
        <v>44611.818055555559</v>
      </c>
      <c r="F1180" s="3" t="str">
        <f t="shared" si="109"/>
        <v>Feb,2022</v>
      </c>
      <c r="G1180">
        <f t="shared" si="110"/>
        <v>2022</v>
      </c>
      <c r="H1180" t="str">
        <f t="shared" si="111"/>
        <v>Sat</v>
      </c>
      <c r="I1180">
        <f t="shared" si="112"/>
        <v>19</v>
      </c>
      <c r="J1180" t="str">
        <f t="shared" si="113"/>
        <v>YES</v>
      </c>
      <c r="K1180" cm="1">
        <f t="array" ref="K1180">_xlfn.XLOOKUP(Table10[[#This Row],[Severity_Level]],{"MINOR","MODERATE","SEVERE","FATAL"},{1,2,3,5})</f>
        <v>1</v>
      </c>
    </row>
    <row r="1181" spans="1:11" x14ac:dyDescent="0.3">
      <c r="A1181">
        <v>3</v>
      </c>
      <c r="B1181" t="s">
        <v>32</v>
      </c>
      <c r="C1181" s="1">
        <v>44611</v>
      </c>
      <c r="D1181" s="2">
        <v>0.81874999999999998</v>
      </c>
      <c r="E1181" s="1">
        <f t="shared" si="108"/>
        <v>44611.818749999999</v>
      </c>
      <c r="F1181" s="3" t="str">
        <f t="shared" si="109"/>
        <v>Feb,2022</v>
      </c>
      <c r="G1181">
        <f t="shared" si="110"/>
        <v>2022</v>
      </c>
      <c r="H1181" t="str">
        <f t="shared" si="111"/>
        <v>Sat</v>
      </c>
      <c r="I1181">
        <f t="shared" si="112"/>
        <v>19</v>
      </c>
      <c r="J1181" t="str">
        <f t="shared" si="113"/>
        <v>YES</v>
      </c>
      <c r="K1181" cm="1">
        <f t="array" ref="K1181">_xlfn.XLOOKUP(Table10[[#This Row],[Severity_Level]],{"MINOR","MODERATE","SEVERE","FATAL"},{1,2,3,5})</f>
        <v>2</v>
      </c>
    </row>
    <row r="1182" spans="1:11" x14ac:dyDescent="0.3">
      <c r="A1182">
        <v>4</v>
      </c>
      <c r="B1182" t="s">
        <v>16</v>
      </c>
      <c r="C1182" s="1">
        <v>44611</v>
      </c>
      <c r="D1182" s="2">
        <v>0.81944444444444442</v>
      </c>
      <c r="E1182" s="1">
        <f t="shared" si="108"/>
        <v>44611.819444444445</v>
      </c>
      <c r="F1182" s="3" t="str">
        <f t="shared" si="109"/>
        <v>Feb,2022</v>
      </c>
      <c r="G1182">
        <f t="shared" si="110"/>
        <v>2022</v>
      </c>
      <c r="H1182" t="str">
        <f t="shared" si="111"/>
        <v>Sat</v>
      </c>
      <c r="I1182">
        <f t="shared" si="112"/>
        <v>19</v>
      </c>
      <c r="J1182" t="str">
        <f t="shared" si="113"/>
        <v>YES</v>
      </c>
      <c r="K1182" cm="1">
        <f t="array" ref="K1182">_xlfn.XLOOKUP(Table10[[#This Row],[Severity_Level]],{"MINOR","MODERATE","SEVERE","FATAL"},{1,2,3,5})</f>
        <v>1</v>
      </c>
    </row>
    <row r="1183" spans="1:11" x14ac:dyDescent="0.3">
      <c r="A1183">
        <v>3</v>
      </c>
      <c r="B1183" t="s">
        <v>32</v>
      </c>
      <c r="C1183" s="1">
        <v>44611</v>
      </c>
      <c r="D1183" s="2">
        <v>0.82013888888888886</v>
      </c>
      <c r="E1183" s="1">
        <f t="shared" si="108"/>
        <v>44611.820138888892</v>
      </c>
      <c r="F1183" s="3" t="str">
        <f t="shared" si="109"/>
        <v>Feb,2022</v>
      </c>
      <c r="G1183">
        <f t="shared" si="110"/>
        <v>2022</v>
      </c>
      <c r="H1183" t="str">
        <f t="shared" si="111"/>
        <v>Sat</v>
      </c>
      <c r="I1183">
        <f t="shared" si="112"/>
        <v>19</v>
      </c>
      <c r="J1183" t="str">
        <f t="shared" si="113"/>
        <v>YES</v>
      </c>
      <c r="K1183" cm="1">
        <f t="array" ref="K1183">_xlfn.XLOOKUP(Table10[[#This Row],[Severity_Level]],{"MINOR","MODERATE","SEVERE","FATAL"},{1,2,3,5})</f>
        <v>2</v>
      </c>
    </row>
    <row r="1184" spans="1:11" x14ac:dyDescent="0.3">
      <c r="A1184">
        <v>5</v>
      </c>
      <c r="B1184" t="s">
        <v>27</v>
      </c>
      <c r="C1184" s="1">
        <v>44611</v>
      </c>
      <c r="D1184" s="2">
        <v>0.8208333333333333</v>
      </c>
      <c r="E1184" s="1">
        <f t="shared" si="108"/>
        <v>44611.820833333331</v>
      </c>
      <c r="F1184" s="3" t="str">
        <f t="shared" si="109"/>
        <v>Feb,2022</v>
      </c>
      <c r="G1184">
        <f t="shared" si="110"/>
        <v>2022</v>
      </c>
      <c r="H1184" t="str">
        <f t="shared" si="111"/>
        <v>Sat</v>
      </c>
      <c r="I1184">
        <f t="shared" si="112"/>
        <v>19</v>
      </c>
      <c r="J1184" t="str">
        <f t="shared" si="113"/>
        <v>YES</v>
      </c>
      <c r="K1184" cm="1">
        <f t="array" ref="K1184">_xlfn.XLOOKUP(Table10[[#This Row],[Severity_Level]],{"MINOR","MODERATE","SEVERE","FATAL"},{1,2,3,5})</f>
        <v>3</v>
      </c>
    </row>
    <row r="1185" spans="1:11" x14ac:dyDescent="0.3">
      <c r="A1185">
        <v>2</v>
      </c>
      <c r="B1185" t="s">
        <v>40</v>
      </c>
      <c r="C1185" s="1">
        <v>44611</v>
      </c>
      <c r="D1185" s="2">
        <v>0.82152777777777775</v>
      </c>
      <c r="E1185" s="1">
        <f t="shared" si="108"/>
        <v>44611.821527777778</v>
      </c>
      <c r="F1185" s="3" t="str">
        <f t="shared" si="109"/>
        <v>Feb,2022</v>
      </c>
      <c r="G1185">
        <f t="shared" si="110"/>
        <v>2022</v>
      </c>
      <c r="H1185" t="str">
        <f t="shared" si="111"/>
        <v>Sat</v>
      </c>
      <c r="I1185">
        <f t="shared" si="112"/>
        <v>19</v>
      </c>
      <c r="J1185" t="str">
        <f t="shared" si="113"/>
        <v>YES</v>
      </c>
      <c r="K1185" cm="1">
        <f t="array" ref="K1185">_xlfn.XLOOKUP(Table10[[#This Row],[Severity_Level]],{"MINOR","MODERATE","SEVERE","FATAL"},{1,2,3,5})</f>
        <v>5</v>
      </c>
    </row>
    <row r="1186" spans="1:11" x14ac:dyDescent="0.3">
      <c r="A1186">
        <v>2</v>
      </c>
      <c r="B1186" t="s">
        <v>40</v>
      </c>
      <c r="C1186" s="1">
        <v>44611</v>
      </c>
      <c r="D1186" s="2">
        <v>0.82222222222222219</v>
      </c>
      <c r="E1186" s="1">
        <f t="shared" si="108"/>
        <v>44611.822222222225</v>
      </c>
      <c r="F1186" s="3" t="str">
        <f t="shared" si="109"/>
        <v>Feb,2022</v>
      </c>
      <c r="G1186">
        <f t="shared" si="110"/>
        <v>2022</v>
      </c>
      <c r="H1186" t="str">
        <f t="shared" si="111"/>
        <v>Sat</v>
      </c>
      <c r="I1186">
        <f t="shared" si="112"/>
        <v>19</v>
      </c>
      <c r="J1186" t="str">
        <f t="shared" si="113"/>
        <v>YES</v>
      </c>
      <c r="K1186" cm="1">
        <f t="array" ref="K1186">_xlfn.XLOOKUP(Table10[[#This Row],[Severity_Level]],{"MINOR","MODERATE","SEVERE","FATAL"},{1,2,3,5})</f>
        <v>5</v>
      </c>
    </row>
    <row r="1187" spans="1:11" x14ac:dyDescent="0.3">
      <c r="A1187">
        <v>3</v>
      </c>
      <c r="B1187" t="s">
        <v>32</v>
      </c>
      <c r="C1187" s="1">
        <v>44611</v>
      </c>
      <c r="D1187" s="2">
        <v>0.82291666666666663</v>
      </c>
      <c r="E1187" s="1">
        <f t="shared" si="108"/>
        <v>44611.822916666664</v>
      </c>
      <c r="F1187" s="3" t="str">
        <f t="shared" si="109"/>
        <v>Feb,2022</v>
      </c>
      <c r="G1187">
        <f t="shared" si="110"/>
        <v>2022</v>
      </c>
      <c r="H1187" t="str">
        <f t="shared" si="111"/>
        <v>Sat</v>
      </c>
      <c r="I1187">
        <f t="shared" si="112"/>
        <v>19</v>
      </c>
      <c r="J1187" t="str">
        <f t="shared" si="113"/>
        <v>YES</v>
      </c>
      <c r="K1187" cm="1">
        <f t="array" ref="K1187">_xlfn.XLOOKUP(Table10[[#This Row],[Severity_Level]],{"MINOR","MODERATE","SEVERE","FATAL"},{1,2,3,5})</f>
        <v>2</v>
      </c>
    </row>
    <row r="1188" spans="1:11" x14ac:dyDescent="0.3">
      <c r="A1188">
        <v>1</v>
      </c>
      <c r="B1188" t="s">
        <v>40</v>
      </c>
      <c r="C1188" s="1">
        <v>44611</v>
      </c>
      <c r="D1188" s="2">
        <v>0.82361111111111107</v>
      </c>
      <c r="E1188" s="1">
        <f t="shared" si="108"/>
        <v>44611.823611111111</v>
      </c>
      <c r="F1188" s="3" t="str">
        <f t="shared" si="109"/>
        <v>Feb,2022</v>
      </c>
      <c r="G1188">
        <f t="shared" si="110"/>
        <v>2022</v>
      </c>
      <c r="H1188" t="str">
        <f t="shared" si="111"/>
        <v>Sat</v>
      </c>
      <c r="I1188">
        <f t="shared" si="112"/>
        <v>19</v>
      </c>
      <c r="J1188" t="str">
        <f t="shared" si="113"/>
        <v>YES</v>
      </c>
      <c r="K1188" cm="1">
        <f t="array" ref="K1188">_xlfn.XLOOKUP(Table10[[#This Row],[Severity_Level]],{"MINOR","MODERATE","SEVERE","FATAL"},{1,2,3,5})</f>
        <v>5</v>
      </c>
    </row>
    <row r="1189" spans="1:11" x14ac:dyDescent="0.3">
      <c r="A1189">
        <v>1</v>
      </c>
      <c r="B1189" t="s">
        <v>40</v>
      </c>
      <c r="C1189" s="1">
        <v>44611</v>
      </c>
      <c r="D1189" s="2">
        <v>0.82430555555555551</v>
      </c>
      <c r="E1189" s="1">
        <f t="shared" si="108"/>
        <v>44611.824305555558</v>
      </c>
      <c r="F1189" s="3" t="str">
        <f t="shared" si="109"/>
        <v>Feb,2022</v>
      </c>
      <c r="G1189">
        <f t="shared" si="110"/>
        <v>2022</v>
      </c>
      <c r="H1189" t="str">
        <f t="shared" si="111"/>
        <v>Sat</v>
      </c>
      <c r="I1189">
        <f t="shared" si="112"/>
        <v>19</v>
      </c>
      <c r="J1189" t="str">
        <f t="shared" si="113"/>
        <v>YES</v>
      </c>
      <c r="K1189" cm="1">
        <f t="array" ref="K1189">_xlfn.XLOOKUP(Table10[[#This Row],[Severity_Level]],{"MINOR","MODERATE","SEVERE","FATAL"},{1,2,3,5})</f>
        <v>5</v>
      </c>
    </row>
    <row r="1190" spans="1:11" x14ac:dyDescent="0.3">
      <c r="A1190">
        <v>3</v>
      </c>
      <c r="B1190" t="s">
        <v>40</v>
      </c>
      <c r="C1190" s="1">
        <v>44611</v>
      </c>
      <c r="D1190" s="2">
        <v>0.82499999999999996</v>
      </c>
      <c r="E1190" s="1">
        <f t="shared" si="108"/>
        <v>44611.824999999997</v>
      </c>
      <c r="F1190" s="3" t="str">
        <f t="shared" si="109"/>
        <v>Feb,2022</v>
      </c>
      <c r="G1190">
        <f t="shared" si="110"/>
        <v>2022</v>
      </c>
      <c r="H1190" t="str">
        <f t="shared" si="111"/>
        <v>Sat</v>
      </c>
      <c r="I1190">
        <f t="shared" si="112"/>
        <v>19</v>
      </c>
      <c r="J1190" t="str">
        <f t="shared" si="113"/>
        <v>YES</v>
      </c>
      <c r="K1190" cm="1">
        <f t="array" ref="K1190">_xlfn.XLOOKUP(Table10[[#This Row],[Severity_Level]],{"MINOR","MODERATE","SEVERE","FATAL"},{1,2,3,5})</f>
        <v>5</v>
      </c>
    </row>
    <row r="1191" spans="1:11" x14ac:dyDescent="0.3">
      <c r="A1191">
        <v>5</v>
      </c>
      <c r="B1191" t="s">
        <v>32</v>
      </c>
      <c r="C1191" s="1">
        <v>44611</v>
      </c>
      <c r="D1191" s="2">
        <v>0.8256944444444444</v>
      </c>
      <c r="E1191" s="1">
        <f t="shared" si="108"/>
        <v>44611.825694444444</v>
      </c>
      <c r="F1191" s="3" t="str">
        <f t="shared" si="109"/>
        <v>Feb,2022</v>
      </c>
      <c r="G1191">
        <f t="shared" si="110"/>
        <v>2022</v>
      </c>
      <c r="H1191" t="str">
        <f t="shared" si="111"/>
        <v>Sat</v>
      </c>
      <c r="I1191">
        <f t="shared" si="112"/>
        <v>19</v>
      </c>
      <c r="J1191" t="str">
        <f t="shared" si="113"/>
        <v>YES</v>
      </c>
      <c r="K1191" cm="1">
        <f t="array" ref="K1191">_xlfn.XLOOKUP(Table10[[#This Row],[Severity_Level]],{"MINOR","MODERATE","SEVERE","FATAL"},{1,2,3,5})</f>
        <v>2</v>
      </c>
    </row>
    <row r="1192" spans="1:11" x14ac:dyDescent="0.3">
      <c r="A1192">
        <v>4</v>
      </c>
      <c r="B1192" t="s">
        <v>27</v>
      </c>
      <c r="C1192" s="1">
        <v>44611</v>
      </c>
      <c r="D1192" s="2">
        <v>0.82638888888888884</v>
      </c>
      <c r="E1192" s="1">
        <f t="shared" si="108"/>
        <v>44611.826388888891</v>
      </c>
      <c r="F1192" s="3" t="str">
        <f t="shared" si="109"/>
        <v>Feb,2022</v>
      </c>
      <c r="G1192">
        <f t="shared" si="110"/>
        <v>2022</v>
      </c>
      <c r="H1192" t="str">
        <f t="shared" si="111"/>
        <v>Sat</v>
      </c>
      <c r="I1192">
        <f t="shared" si="112"/>
        <v>19</v>
      </c>
      <c r="J1192" t="str">
        <f t="shared" si="113"/>
        <v>YES</v>
      </c>
      <c r="K1192" cm="1">
        <f t="array" ref="K1192">_xlfn.XLOOKUP(Table10[[#This Row],[Severity_Level]],{"MINOR","MODERATE","SEVERE","FATAL"},{1,2,3,5})</f>
        <v>3</v>
      </c>
    </row>
    <row r="1193" spans="1:11" x14ac:dyDescent="0.3">
      <c r="A1193">
        <v>5</v>
      </c>
      <c r="B1193" t="s">
        <v>27</v>
      </c>
      <c r="C1193" s="1">
        <v>44611</v>
      </c>
      <c r="D1193" s="2">
        <v>0.82708333333333328</v>
      </c>
      <c r="E1193" s="1">
        <f t="shared" si="108"/>
        <v>44611.82708333333</v>
      </c>
      <c r="F1193" s="3" t="str">
        <f t="shared" si="109"/>
        <v>Feb,2022</v>
      </c>
      <c r="G1193">
        <f t="shared" si="110"/>
        <v>2022</v>
      </c>
      <c r="H1193" t="str">
        <f t="shared" si="111"/>
        <v>Sat</v>
      </c>
      <c r="I1193">
        <f t="shared" si="112"/>
        <v>19</v>
      </c>
      <c r="J1193" t="str">
        <f t="shared" si="113"/>
        <v>YES</v>
      </c>
      <c r="K1193" cm="1">
        <f t="array" ref="K1193">_xlfn.XLOOKUP(Table10[[#This Row],[Severity_Level]],{"MINOR","MODERATE","SEVERE","FATAL"},{1,2,3,5})</f>
        <v>3</v>
      </c>
    </row>
    <row r="1194" spans="1:11" x14ac:dyDescent="0.3">
      <c r="A1194">
        <v>5</v>
      </c>
      <c r="B1194" t="s">
        <v>32</v>
      </c>
      <c r="C1194" s="1">
        <v>44611</v>
      </c>
      <c r="D1194" s="2">
        <v>0.82777777777777772</v>
      </c>
      <c r="E1194" s="1">
        <f t="shared" si="108"/>
        <v>44611.827777777777</v>
      </c>
      <c r="F1194" s="3" t="str">
        <f t="shared" si="109"/>
        <v>Feb,2022</v>
      </c>
      <c r="G1194">
        <f t="shared" si="110"/>
        <v>2022</v>
      </c>
      <c r="H1194" t="str">
        <f t="shared" si="111"/>
        <v>Sat</v>
      </c>
      <c r="I1194">
        <f t="shared" si="112"/>
        <v>19</v>
      </c>
      <c r="J1194" t="str">
        <f t="shared" si="113"/>
        <v>YES</v>
      </c>
      <c r="K1194" cm="1">
        <f t="array" ref="K1194">_xlfn.XLOOKUP(Table10[[#This Row],[Severity_Level]],{"MINOR","MODERATE","SEVERE","FATAL"},{1,2,3,5})</f>
        <v>2</v>
      </c>
    </row>
    <row r="1195" spans="1:11" x14ac:dyDescent="0.3">
      <c r="A1195">
        <v>4</v>
      </c>
      <c r="B1195" t="s">
        <v>27</v>
      </c>
      <c r="C1195" s="1">
        <v>44611</v>
      </c>
      <c r="D1195" s="2">
        <v>0.82847222222222228</v>
      </c>
      <c r="E1195" s="1">
        <f t="shared" si="108"/>
        <v>44611.828472222223</v>
      </c>
      <c r="F1195" s="3" t="str">
        <f t="shared" si="109"/>
        <v>Feb,2022</v>
      </c>
      <c r="G1195">
        <f t="shared" si="110"/>
        <v>2022</v>
      </c>
      <c r="H1195" t="str">
        <f t="shared" si="111"/>
        <v>Sat</v>
      </c>
      <c r="I1195">
        <f t="shared" si="112"/>
        <v>19</v>
      </c>
      <c r="J1195" t="str">
        <f t="shared" si="113"/>
        <v>YES</v>
      </c>
      <c r="K1195" cm="1">
        <f t="array" ref="K1195">_xlfn.XLOOKUP(Table10[[#This Row],[Severity_Level]],{"MINOR","MODERATE","SEVERE","FATAL"},{1,2,3,5})</f>
        <v>3</v>
      </c>
    </row>
    <row r="1196" spans="1:11" x14ac:dyDescent="0.3">
      <c r="A1196">
        <v>5</v>
      </c>
      <c r="B1196" t="s">
        <v>32</v>
      </c>
      <c r="C1196" s="1">
        <v>44611</v>
      </c>
      <c r="D1196" s="2">
        <v>0.82916666666666672</v>
      </c>
      <c r="E1196" s="1">
        <f t="shared" si="108"/>
        <v>44611.82916666667</v>
      </c>
      <c r="F1196" s="3" t="str">
        <f t="shared" si="109"/>
        <v>Feb,2022</v>
      </c>
      <c r="G1196">
        <f t="shared" si="110"/>
        <v>2022</v>
      </c>
      <c r="H1196" t="str">
        <f t="shared" si="111"/>
        <v>Sat</v>
      </c>
      <c r="I1196">
        <f t="shared" si="112"/>
        <v>19</v>
      </c>
      <c r="J1196" t="str">
        <f t="shared" si="113"/>
        <v>YES</v>
      </c>
      <c r="K1196" cm="1">
        <f t="array" ref="K1196">_xlfn.XLOOKUP(Table10[[#This Row],[Severity_Level]],{"MINOR","MODERATE","SEVERE","FATAL"},{1,2,3,5})</f>
        <v>2</v>
      </c>
    </row>
    <row r="1197" spans="1:11" x14ac:dyDescent="0.3">
      <c r="A1197">
        <v>3</v>
      </c>
      <c r="B1197" t="s">
        <v>27</v>
      </c>
      <c r="C1197" s="1">
        <v>44611</v>
      </c>
      <c r="D1197" s="2">
        <v>0.82986111111111116</v>
      </c>
      <c r="E1197" s="1">
        <f t="shared" si="108"/>
        <v>44611.829861111109</v>
      </c>
      <c r="F1197" s="3" t="str">
        <f t="shared" si="109"/>
        <v>Feb,2022</v>
      </c>
      <c r="G1197">
        <f t="shared" si="110"/>
        <v>2022</v>
      </c>
      <c r="H1197" t="str">
        <f t="shared" si="111"/>
        <v>Sat</v>
      </c>
      <c r="I1197">
        <f t="shared" si="112"/>
        <v>19</v>
      </c>
      <c r="J1197" t="str">
        <f t="shared" si="113"/>
        <v>YES</v>
      </c>
      <c r="K1197" cm="1">
        <f t="array" ref="K1197">_xlfn.XLOOKUP(Table10[[#This Row],[Severity_Level]],{"MINOR","MODERATE","SEVERE","FATAL"},{1,2,3,5})</f>
        <v>3</v>
      </c>
    </row>
    <row r="1198" spans="1:11" x14ac:dyDescent="0.3">
      <c r="A1198">
        <v>2</v>
      </c>
      <c r="B1198" t="s">
        <v>27</v>
      </c>
      <c r="C1198" s="1">
        <v>44611</v>
      </c>
      <c r="D1198" s="2">
        <v>0.8305555555555556</v>
      </c>
      <c r="E1198" s="1">
        <f t="shared" si="108"/>
        <v>44611.830555555556</v>
      </c>
      <c r="F1198" s="3" t="str">
        <f t="shared" si="109"/>
        <v>Feb,2022</v>
      </c>
      <c r="G1198">
        <f t="shared" si="110"/>
        <v>2022</v>
      </c>
      <c r="H1198" t="str">
        <f t="shared" si="111"/>
        <v>Sat</v>
      </c>
      <c r="I1198">
        <f t="shared" si="112"/>
        <v>19</v>
      </c>
      <c r="J1198" t="str">
        <f t="shared" si="113"/>
        <v>YES</v>
      </c>
      <c r="K1198" cm="1">
        <f t="array" ref="K1198">_xlfn.XLOOKUP(Table10[[#This Row],[Severity_Level]],{"MINOR","MODERATE","SEVERE","FATAL"},{1,2,3,5})</f>
        <v>3</v>
      </c>
    </row>
    <row r="1199" spans="1:11" x14ac:dyDescent="0.3">
      <c r="A1199">
        <v>1</v>
      </c>
      <c r="B1199" t="s">
        <v>40</v>
      </c>
      <c r="C1199" s="1">
        <v>44611</v>
      </c>
      <c r="D1199" s="2">
        <v>0.83125000000000004</v>
      </c>
      <c r="E1199" s="1">
        <f t="shared" si="108"/>
        <v>44611.831250000003</v>
      </c>
      <c r="F1199" s="3" t="str">
        <f t="shared" si="109"/>
        <v>Feb,2022</v>
      </c>
      <c r="G1199">
        <f t="shared" si="110"/>
        <v>2022</v>
      </c>
      <c r="H1199" t="str">
        <f t="shared" si="111"/>
        <v>Sat</v>
      </c>
      <c r="I1199">
        <f t="shared" si="112"/>
        <v>19</v>
      </c>
      <c r="J1199" t="str">
        <f t="shared" si="113"/>
        <v>YES</v>
      </c>
      <c r="K1199" cm="1">
        <f t="array" ref="K1199">_xlfn.XLOOKUP(Table10[[#This Row],[Severity_Level]],{"MINOR","MODERATE","SEVERE","FATAL"},{1,2,3,5})</f>
        <v>5</v>
      </c>
    </row>
    <row r="1200" spans="1:11" x14ac:dyDescent="0.3">
      <c r="A1200">
        <v>2</v>
      </c>
      <c r="B1200" t="s">
        <v>40</v>
      </c>
      <c r="C1200" s="1">
        <v>44611</v>
      </c>
      <c r="D1200" s="2">
        <v>0.83194444444444449</v>
      </c>
      <c r="E1200" s="1">
        <f t="shared" si="108"/>
        <v>44611.831944444442</v>
      </c>
      <c r="F1200" s="3" t="str">
        <f t="shared" si="109"/>
        <v>Feb,2022</v>
      </c>
      <c r="G1200">
        <f t="shared" si="110"/>
        <v>2022</v>
      </c>
      <c r="H1200" t="str">
        <f t="shared" si="111"/>
        <v>Sat</v>
      </c>
      <c r="I1200">
        <f t="shared" si="112"/>
        <v>19</v>
      </c>
      <c r="J1200" t="str">
        <f t="shared" si="113"/>
        <v>YES</v>
      </c>
      <c r="K1200" cm="1">
        <f t="array" ref="K1200">_xlfn.XLOOKUP(Table10[[#This Row],[Severity_Level]],{"MINOR","MODERATE","SEVERE","FATAL"},{1,2,3,5})</f>
        <v>5</v>
      </c>
    </row>
    <row r="1201" spans="1:11" x14ac:dyDescent="0.3">
      <c r="A1201">
        <v>1</v>
      </c>
      <c r="B1201" t="s">
        <v>32</v>
      </c>
      <c r="C1201" s="1">
        <v>44611</v>
      </c>
      <c r="D1201" s="2">
        <v>0.83263888888888893</v>
      </c>
      <c r="E1201" s="1">
        <f t="shared" si="108"/>
        <v>44611.832638888889</v>
      </c>
      <c r="F1201" s="3" t="str">
        <f t="shared" si="109"/>
        <v>Feb,2022</v>
      </c>
      <c r="G1201">
        <f t="shared" si="110"/>
        <v>2022</v>
      </c>
      <c r="H1201" t="str">
        <f t="shared" si="111"/>
        <v>Sat</v>
      </c>
      <c r="I1201">
        <f t="shared" si="112"/>
        <v>19</v>
      </c>
      <c r="J1201" t="str">
        <f t="shared" si="113"/>
        <v>YES</v>
      </c>
      <c r="K1201" cm="1">
        <f t="array" ref="K1201">_xlfn.XLOOKUP(Table10[[#This Row],[Severity_Level]],{"MINOR","MODERATE","SEVERE","FATAL"},{1,2,3,5})</f>
        <v>2</v>
      </c>
    </row>
    <row r="1202" spans="1:11" x14ac:dyDescent="0.3">
      <c r="A1202">
        <v>3</v>
      </c>
      <c r="B1202" t="s">
        <v>40</v>
      </c>
      <c r="C1202" s="1">
        <v>44612</v>
      </c>
      <c r="D1202" s="2">
        <v>0.83333333333333337</v>
      </c>
      <c r="E1202" s="1">
        <f t="shared" si="108"/>
        <v>44612.833333333336</v>
      </c>
      <c r="F1202" s="3" t="str">
        <f t="shared" si="109"/>
        <v>Feb,2022</v>
      </c>
      <c r="G1202">
        <f t="shared" si="110"/>
        <v>2022</v>
      </c>
      <c r="H1202" t="str">
        <f t="shared" si="111"/>
        <v>Sun</v>
      </c>
      <c r="I1202">
        <f t="shared" si="112"/>
        <v>20</v>
      </c>
      <c r="J1202" t="str">
        <f t="shared" si="113"/>
        <v>NO</v>
      </c>
      <c r="K1202" cm="1">
        <f t="array" ref="K1202">_xlfn.XLOOKUP(Table10[[#This Row],[Severity_Level]],{"MINOR","MODERATE","SEVERE","FATAL"},{1,2,3,5})</f>
        <v>5</v>
      </c>
    </row>
    <row r="1203" spans="1:11" x14ac:dyDescent="0.3">
      <c r="A1203">
        <v>1</v>
      </c>
      <c r="B1203" t="s">
        <v>27</v>
      </c>
      <c r="C1203" s="1">
        <v>44612</v>
      </c>
      <c r="D1203" s="2">
        <v>0.83402777777777781</v>
      </c>
      <c r="E1203" s="1">
        <f t="shared" si="108"/>
        <v>44612.834027777775</v>
      </c>
      <c r="F1203" s="3" t="str">
        <f t="shared" si="109"/>
        <v>Feb,2022</v>
      </c>
      <c r="G1203">
        <f t="shared" si="110"/>
        <v>2022</v>
      </c>
      <c r="H1203" t="str">
        <f t="shared" si="111"/>
        <v>Sun</v>
      </c>
      <c r="I1203">
        <f t="shared" si="112"/>
        <v>20</v>
      </c>
      <c r="J1203" t="str">
        <f t="shared" si="113"/>
        <v>NO</v>
      </c>
      <c r="K1203" cm="1">
        <f t="array" ref="K1203">_xlfn.XLOOKUP(Table10[[#This Row],[Severity_Level]],{"MINOR","MODERATE","SEVERE","FATAL"},{1,2,3,5})</f>
        <v>3</v>
      </c>
    </row>
    <row r="1204" spans="1:11" x14ac:dyDescent="0.3">
      <c r="A1204">
        <v>5</v>
      </c>
      <c r="B1204" t="s">
        <v>40</v>
      </c>
      <c r="C1204" s="1">
        <v>44612</v>
      </c>
      <c r="D1204" s="2">
        <v>0.83472222222222225</v>
      </c>
      <c r="E1204" s="1">
        <f t="shared" si="108"/>
        <v>44612.834722222222</v>
      </c>
      <c r="F1204" s="3" t="str">
        <f t="shared" si="109"/>
        <v>Feb,2022</v>
      </c>
      <c r="G1204">
        <f t="shared" si="110"/>
        <v>2022</v>
      </c>
      <c r="H1204" t="str">
        <f t="shared" si="111"/>
        <v>Sun</v>
      </c>
      <c r="I1204">
        <f t="shared" si="112"/>
        <v>20</v>
      </c>
      <c r="J1204" t="str">
        <f t="shared" si="113"/>
        <v>NO</v>
      </c>
      <c r="K1204" cm="1">
        <f t="array" ref="K1204">_xlfn.XLOOKUP(Table10[[#This Row],[Severity_Level]],{"MINOR","MODERATE","SEVERE","FATAL"},{1,2,3,5})</f>
        <v>5</v>
      </c>
    </row>
    <row r="1205" spans="1:11" x14ac:dyDescent="0.3">
      <c r="A1205">
        <v>3</v>
      </c>
      <c r="B1205" t="s">
        <v>16</v>
      </c>
      <c r="C1205" s="1">
        <v>44612</v>
      </c>
      <c r="D1205" s="2">
        <v>0.8354166666666667</v>
      </c>
      <c r="E1205" s="1">
        <f t="shared" si="108"/>
        <v>44612.835416666669</v>
      </c>
      <c r="F1205" s="3" t="str">
        <f t="shared" si="109"/>
        <v>Feb,2022</v>
      </c>
      <c r="G1205">
        <f t="shared" si="110"/>
        <v>2022</v>
      </c>
      <c r="H1205" t="str">
        <f t="shared" si="111"/>
        <v>Sun</v>
      </c>
      <c r="I1205">
        <f t="shared" si="112"/>
        <v>20</v>
      </c>
      <c r="J1205" t="str">
        <f t="shared" si="113"/>
        <v>NO</v>
      </c>
      <c r="K1205" cm="1">
        <f t="array" ref="K1205">_xlfn.XLOOKUP(Table10[[#This Row],[Severity_Level]],{"MINOR","MODERATE","SEVERE","FATAL"},{1,2,3,5})</f>
        <v>1</v>
      </c>
    </row>
    <row r="1206" spans="1:11" x14ac:dyDescent="0.3">
      <c r="A1206">
        <v>3</v>
      </c>
      <c r="B1206" t="s">
        <v>27</v>
      </c>
      <c r="C1206" s="1">
        <v>44612</v>
      </c>
      <c r="D1206" s="2">
        <v>0.83611111111111114</v>
      </c>
      <c r="E1206" s="1">
        <f t="shared" si="108"/>
        <v>44612.836111111108</v>
      </c>
      <c r="F1206" s="3" t="str">
        <f t="shared" si="109"/>
        <v>Feb,2022</v>
      </c>
      <c r="G1206">
        <f t="shared" si="110"/>
        <v>2022</v>
      </c>
      <c r="H1206" t="str">
        <f t="shared" si="111"/>
        <v>Sun</v>
      </c>
      <c r="I1206">
        <f t="shared" si="112"/>
        <v>20</v>
      </c>
      <c r="J1206" t="str">
        <f t="shared" si="113"/>
        <v>NO</v>
      </c>
      <c r="K1206" cm="1">
        <f t="array" ref="K1206">_xlfn.XLOOKUP(Table10[[#This Row],[Severity_Level]],{"MINOR","MODERATE","SEVERE","FATAL"},{1,2,3,5})</f>
        <v>3</v>
      </c>
    </row>
    <row r="1207" spans="1:11" x14ac:dyDescent="0.3">
      <c r="A1207">
        <v>2</v>
      </c>
      <c r="B1207" t="s">
        <v>40</v>
      </c>
      <c r="C1207" s="1">
        <v>44612</v>
      </c>
      <c r="D1207" s="2">
        <v>0.83680555555555558</v>
      </c>
      <c r="E1207" s="1">
        <f t="shared" si="108"/>
        <v>44612.836805555555</v>
      </c>
      <c r="F1207" s="3" t="str">
        <f t="shared" si="109"/>
        <v>Feb,2022</v>
      </c>
      <c r="G1207">
        <f t="shared" si="110"/>
        <v>2022</v>
      </c>
      <c r="H1207" t="str">
        <f t="shared" si="111"/>
        <v>Sun</v>
      </c>
      <c r="I1207">
        <f t="shared" si="112"/>
        <v>20</v>
      </c>
      <c r="J1207" t="str">
        <f t="shared" si="113"/>
        <v>NO</v>
      </c>
      <c r="K1207" cm="1">
        <f t="array" ref="K1207">_xlfn.XLOOKUP(Table10[[#This Row],[Severity_Level]],{"MINOR","MODERATE","SEVERE","FATAL"},{1,2,3,5})</f>
        <v>5</v>
      </c>
    </row>
    <row r="1208" spans="1:11" x14ac:dyDescent="0.3">
      <c r="A1208">
        <v>4</v>
      </c>
      <c r="B1208" t="s">
        <v>27</v>
      </c>
      <c r="C1208" s="1">
        <v>44612</v>
      </c>
      <c r="D1208" s="2">
        <v>0.83750000000000002</v>
      </c>
      <c r="E1208" s="1">
        <f t="shared" si="108"/>
        <v>44612.837500000001</v>
      </c>
      <c r="F1208" s="3" t="str">
        <f t="shared" si="109"/>
        <v>Feb,2022</v>
      </c>
      <c r="G1208">
        <f t="shared" si="110"/>
        <v>2022</v>
      </c>
      <c r="H1208" t="str">
        <f t="shared" si="111"/>
        <v>Sun</v>
      </c>
      <c r="I1208">
        <f t="shared" si="112"/>
        <v>20</v>
      </c>
      <c r="J1208" t="str">
        <f t="shared" si="113"/>
        <v>NO</v>
      </c>
      <c r="K1208" cm="1">
        <f t="array" ref="K1208">_xlfn.XLOOKUP(Table10[[#This Row],[Severity_Level]],{"MINOR","MODERATE","SEVERE","FATAL"},{1,2,3,5})</f>
        <v>3</v>
      </c>
    </row>
    <row r="1209" spans="1:11" x14ac:dyDescent="0.3">
      <c r="A1209">
        <v>4</v>
      </c>
      <c r="B1209" t="s">
        <v>32</v>
      </c>
      <c r="C1209" s="1">
        <v>44612</v>
      </c>
      <c r="D1209" s="2">
        <v>0.83819444444444446</v>
      </c>
      <c r="E1209" s="1">
        <f t="shared" si="108"/>
        <v>44612.838194444441</v>
      </c>
      <c r="F1209" s="3" t="str">
        <f t="shared" si="109"/>
        <v>Feb,2022</v>
      </c>
      <c r="G1209">
        <f t="shared" si="110"/>
        <v>2022</v>
      </c>
      <c r="H1209" t="str">
        <f t="shared" si="111"/>
        <v>Sun</v>
      </c>
      <c r="I1209">
        <f t="shared" si="112"/>
        <v>20</v>
      </c>
      <c r="J1209" t="str">
        <f t="shared" si="113"/>
        <v>NO</v>
      </c>
      <c r="K1209" cm="1">
        <f t="array" ref="K1209">_xlfn.XLOOKUP(Table10[[#This Row],[Severity_Level]],{"MINOR","MODERATE","SEVERE","FATAL"},{1,2,3,5})</f>
        <v>2</v>
      </c>
    </row>
    <row r="1210" spans="1:11" x14ac:dyDescent="0.3">
      <c r="A1210">
        <v>4</v>
      </c>
      <c r="B1210" t="s">
        <v>16</v>
      </c>
      <c r="C1210" s="1">
        <v>44612</v>
      </c>
      <c r="D1210" s="2">
        <v>0.83888888888888891</v>
      </c>
      <c r="E1210" s="1">
        <f t="shared" si="108"/>
        <v>44612.838888888888</v>
      </c>
      <c r="F1210" s="3" t="str">
        <f t="shared" si="109"/>
        <v>Feb,2022</v>
      </c>
      <c r="G1210">
        <f t="shared" si="110"/>
        <v>2022</v>
      </c>
      <c r="H1210" t="str">
        <f t="shared" si="111"/>
        <v>Sun</v>
      </c>
      <c r="I1210">
        <f t="shared" si="112"/>
        <v>20</v>
      </c>
      <c r="J1210" t="str">
        <f t="shared" si="113"/>
        <v>NO</v>
      </c>
      <c r="K1210" cm="1">
        <f t="array" ref="K1210">_xlfn.XLOOKUP(Table10[[#This Row],[Severity_Level]],{"MINOR","MODERATE","SEVERE","FATAL"},{1,2,3,5})</f>
        <v>1</v>
      </c>
    </row>
    <row r="1211" spans="1:11" x14ac:dyDescent="0.3">
      <c r="A1211">
        <v>4</v>
      </c>
      <c r="B1211" t="s">
        <v>32</v>
      </c>
      <c r="C1211" s="1">
        <v>44612</v>
      </c>
      <c r="D1211" s="2">
        <v>0.83958333333333335</v>
      </c>
      <c r="E1211" s="1">
        <f t="shared" si="108"/>
        <v>44612.839583333334</v>
      </c>
      <c r="F1211" s="3" t="str">
        <f t="shared" si="109"/>
        <v>Feb,2022</v>
      </c>
      <c r="G1211">
        <f t="shared" si="110"/>
        <v>2022</v>
      </c>
      <c r="H1211" t="str">
        <f t="shared" si="111"/>
        <v>Sun</v>
      </c>
      <c r="I1211">
        <f t="shared" si="112"/>
        <v>20</v>
      </c>
      <c r="J1211" t="str">
        <f t="shared" si="113"/>
        <v>NO</v>
      </c>
      <c r="K1211" cm="1">
        <f t="array" ref="K1211">_xlfn.XLOOKUP(Table10[[#This Row],[Severity_Level]],{"MINOR","MODERATE","SEVERE","FATAL"},{1,2,3,5})</f>
        <v>2</v>
      </c>
    </row>
    <row r="1212" spans="1:11" x14ac:dyDescent="0.3">
      <c r="A1212">
        <v>1</v>
      </c>
      <c r="B1212" t="s">
        <v>16</v>
      </c>
      <c r="C1212" s="1">
        <v>44612</v>
      </c>
      <c r="D1212" s="2">
        <v>0.84027777777777779</v>
      </c>
      <c r="E1212" s="1">
        <f t="shared" si="108"/>
        <v>44612.840277777781</v>
      </c>
      <c r="F1212" s="3" t="str">
        <f t="shared" si="109"/>
        <v>Feb,2022</v>
      </c>
      <c r="G1212">
        <f t="shared" si="110"/>
        <v>2022</v>
      </c>
      <c r="H1212" t="str">
        <f t="shared" si="111"/>
        <v>Sun</v>
      </c>
      <c r="I1212">
        <f t="shared" si="112"/>
        <v>20</v>
      </c>
      <c r="J1212" t="str">
        <f t="shared" si="113"/>
        <v>NO</v>
      </c>
      <c r="K1212" cm="1">
        <f t="array" ref="K1212">_xlfn.XLOOKUP(Table10[[#This Row],[Severity_Level]],{"MINOR","MODERATE","SEVERE","FATAL"},{1,2,3,5})</f>
        <v>1</v>
      </c>
    </row>
    <row r="1213" spans="1:11" x14ac:dyDescent="0.3">
      <c r="A1213">
        <v>5</v>
      </c>
      <c r="B1213" t="s">
        <v>32</v>
      </c>
      <c r="C1213" s="1">
        <v>44612</v>
      </c>
      <c r="D1213" s="2">
        <v>0.84097222222222223</v>
      </c>
      <c r="E1213" s="1">
        <f t="shared" si="108"/>
        <v>44612.84097222222</v>
      </c>
      <c r="F1213" s="3" t="str">
        <f t="shared" si="109"/>
        <v>Feb,2022</v>
      </c>
      <c r="G1213">
        <f t="shared" si="110"/>
        <v>2022</v>
      </c>
      <c r="H1213" t="str">
        <f t="shared" si="111"/>
        <v>Sun</v>
      </c>
      <c r="I1213">
        <f t="shared" si="112"/>
        <v>20</v>
      </c>
      <c r="J1213" t="str">
        <f t="shared" si="113"/>
        <v>NO</v>
      </c>
      <c r="K1213" cm="1">
        <f t="array" ref="K1213">_xlfn.XLOOKUP(Table10[[#This Row],[Severity_Level]],{"MINOR","MODERATE","SEVERE","FATAL"},{1,2,3,5})</f>
        <v>2</v>
      </c>
    </row>
    <row r="1214" spans="1:11" x14ac:dyDescent="0.3">
      <c r="A1214">
        <v>2</v>
      </c>
      <c r="B1214" t="s">
        <v>27</v>
      </c>
      <c r="C1214" s="1">
        <v>44612</v>
      </c>
      <c r="D1214" s="2">
        <v>0.84166666666666667</v>
      </c>
      <c r="E1214" s="1">
        <f t="shared" si="108"/>
        <v>44612.841666666667</v>
      </c>
      <c r="F1214" s="3" t="str">
        <f t="shared" si="109"/>
        <v>Feb,2022</v>
      </c>
      <c r="G1214">
        <f t="shared" si="110"/>
        <v>2022</v>
      </c>
      <c r="H1214" t="str">
        <f t="shared" si="111"/>
        <v>Sun</v>
      </c>
      <c r="I1214">
        <f t="shared" si="112"/>
        <v>20</v>
      </c>
      <c r="J1214" t="str">
        <f t="shared" si="113"/>
        <v>NO</v>
      </c>
      <c r="K1214" cm="1">
        <f t="array" ref="K1214">_xlfn.XLOOKUP(Table10[[#This Row],[Severity_Level]],{"MINOR","MODERATE","SEVERE","FATAL"},{1,2,3,5})</f>
        <v>3</v>
      </c>
    </row>
    <row r="1215" spans="1:11" x14ac:dyDescent="0.3">
      <c r="A1215">
        <v>1</v>
      </c>
      <c r="B1215" t="s">
        <v>16</v>
      </c>
      <c r="C1215" s="1">
        <v>44612</v>
      </c>
      <c r="D1215" s="2">
        <v>0.84236111111111112</v>
      </c>
      <c r="E1215" s="1">
        <f t="shared" si="108"/>
        <v>44612.842361111114</v>
      </c>
      <c r="F1215" s="3" t="str">
        <f t="shared" si="109"/>
        <v>Feb,2022</v>
      </c>
      <c r="G1215">
        <f t="shared" si="110"/>
        <v>2022</v>
      </c>
      <c r="H1215" t="str">
        <f t="shared" si="111"/>
        <v>Sun</v>
      </c>
      <c r="I1215">
        <f t="shared" si="112"/>
        <v>20</v>
      </c>
      <c r="J1215" t="str">
        <f t="shared" si="113"/>
        <v>NO</v>
      </c>
      <c r="K1215" cm="1">
        <f t="array" ref="K1215">_xlfn.XLOOKUP(Table10[[#This Row],[Severity_Level]],{"MINOR","MODERATE","SEVERE","FATAL"},{1,2,3,5})</f>
        <v>1</v>
      </c>
    </row>
    <row r="1216" spans="1:11" x14ac:dyDescent="0.3">
      <c r="A1216">
        <v>5</v>
      </c>
      <c r="B1216" t="s">
        <v>27</v>
      </c>
      <c r="C1216" s="1">
        <v>44612</v>
      </c>
      <c r="D1216" s="2">
        <v>0.84305555555555556</v>
      </c>
      <c r="E1216" s="1">
        <f t="shared" si="108"/>
        <v>44612.843055555553</v>
      </c>
      <c r="F1216" s="3" t="str">
        <f t="shared" si="109"/>
        <v>Feb,2022</v>
      </c>
      <c r="G1216">
        <f t="shared" si="110"/>
        <v>2022</v>
      </c>
      <c r="H1216" t="str">
        <f t="shared" si="111"/>
        <v>Sun</v>
      </c>
      <c r="I1216">
        <f t="shared" si="112"/>
        <v>20</v>
      </c>
      <c r="J1216" t="str">
        <f t="shared" si="113"/>
        <v>NO</v>
      </c>
      <c r="K1216" cm="1">
        <f t="array" ref="K1216">_xlfn.XLOOKUP(Table10[[#This Row],[Severity_Level]],{"MINOR","MODERATE","SEVERE","FATAL"},{1,2,3,5})</f>
        <v>3</v>
      </c>
    </row>
    <row r="1217" spans="1:11" x14ac:dyDescent="0.3">
      <c r="A1217">
        <v>3</v>
      </c>
      <c r="B1217" t="s">
        <v>32</v>
      </c>
      <c r="C1217" s="1">
        <v>44612</v>
      </c>
      <c r="D1217" s="2">
        <v>0.84375</v>
      </c>
      <c r="E1217" s="1">
        <f t="shared" si="108"/>
        <v>44612.84375</v>
      </c>
      <c r="F1217" s="3" t="str">
        <f t="shared" si="109"/>
        <v>Feb,2022</v>
      </c>
      <c r="G1217">
        <f t="shared" si="110"/>
        <v>2022</v>
      </c>
      <c r="H1217" t="str">
        <f t="shared" si="111"/>
        <v>Sun</v>
      </c>
      <c r="I1217">
        <f t="shared" si="112"/>
        <v>20</v>
      </c>
      <c r="J1217" t="str">
        <f t="shared" si="113"/>
        <v>NO</v>
      </c>
      <c r="K1217" cm="1">
        <f t="array" ref="K1217">_xlfn.XLOOKUP(Table10[[#This Row],[Severity_Level]],{"MINOR","MODERATE","SEVERE","FATAL"},{1,2,3,5})</f>
        <v>2</v>
      </c>
    </row>
    <row r="1218" spans="1:11" x14ac:dyDescent="0.3">
      <c r="A1218">
        <v>5</v>
      </c>
      <c r="B1218" t="s">
        <v>27</v>
      </c>
      <c r="C1218" s="1">
        <v>44612</v>
      </c>
      <c r="D1218" s="2">
        <v>0.84444444444444444</v>
      </c>
      <c r="E1218" s="1">
        <f t="shared" ref="E1218:E1281" si="114">C1218+D1218</f>
        <v>44612.844444444447</v>
      </c>
      <c r="F1218" s="3" t="str">
        <f t="shared" ref="F1218:F1281" si="115">TEXT(C1218,"MMM,YYY")</f>
        <v>Feb,2022</v>
      </c>
      <c r="G1218">
        <f t="shared" ref="G1218:G1281" si="116">YEAR(C1218)</f>
        <v>2022</v>
      </c>
      <c r="H1218" t="str">
        <f t="shared" ref="H1218:H1281" si="117">TEXT(C1218,"DDD")</f>
        <v>Sun</v>
      </c>
      <c r="I1218">
        <f t="shared" ref="I1218:I1281" si="118">HOUR(D1218)</f>
        <v>20</v>
      </c>
      <c r="J1218" t="str">
        <f t="shared" ref="J1218:J1281" si="119">IF(OR(AND(I1218&gt;=7,I1218&lt;=9),AND(I1218&gt;=17,I1218&lt;=19)),"YES","NO")</f>
        <v>NO</v>
      </c>
      <c r="K1218" cm="1">
        <f t="array" ref="K1218">_xlfn.XLOOKUP(Table10[[#This Row],[Severity_Level]],{"MINOR","MODERATE","SEVERE","FATAL"},{1,2,3,5})</f>
        <v>3</v>
      </c>
    </row>
    <row r="1219" spans="1:11" x14ac:dyDescent="0.3">
      <c r="A1219">
        <v>1</v>
      </c>
      <c r="B1219" t="s">
        <v>40</v>
      </c>
      <c r="C1219" s="1">
        <v>44612</v>
      </c>
      <c r="D1219" s="2">
        <v>0.84513888888888888</v>
      </c>
      <c r="E1219" s="1">
        <f t="shared" si="114"/>
        <v>44612.845138888886</v>
      </c>
      <c r="F1219" s="3" t="str">
        <f t="shared" si="115"/>
        <v>Feb,2022</v>
      </c>
      <c r="G1219">
        <f t="shared" si="116"/>
        <v>2022</v>
      </c>
      <c r="H1219" t="str">
        <f t="shared" si="117"/>
        <v>Sun</v>
      </c>
      <c r="I1219">
        <f t="shared" si="118"/>
        <v>20</v>
      </c>
      <c r="J1219" t="str">
        <f t="shared" si="119"/>
        <v>NO</v>
      </c>
      <c r="K1219" cm="1">
        <f t="array" ref="K1219">_xlfn.XLOOKUP(Table10[[#This Row],[Severity_Level]],{"MINOR","MODERATE","SEVERE","FATAL"},{1,2,3,5})</f>
        <v>5</v>
      </c>
    </row>
    <row r="1220" spans="1:11" x14ac:dyDescent="0.3">
      <c r="A1220">
        <v>1</v>
      </c>
      <c r="B1220" t="s">
        <v>40</v>
      </c>
      <c r="C1220" s="1">
        <v>44612</v>
      </c>
      <c r="D1220" s="2">
        <v>0.84583333333333333</v>
      </c>
      <c r="E1220" s="1">
        <f t="shared" si="114"/>
        <v>44612.845833333333</v>
      </c>
      <c r="F1220" s="3" t="str">
        <f t="shared" si="115"/>
        <v>Feb,2022</v>
      </c>
      <c r="G1220">
        <f t="shared" si="116"/>
        <v>2022</v>
      </c>
      <c r="H1220" t="str">
        <f t="shared" si="117"/>
        <v>Sun</v>
      </c>
      <c r="I1220">
        <f t="shared" si="118"/>
        <v>20</v>
      </c>
      <c r="J1220" t="str">
        <f t="shared" si="119"/>
        <v>NO</v>
      </c>
      <c r="K1220" cm="1">
        <f t="array" ref="K1220">_xlfn.XLOOKUP(Table10[[#This Row],[Severity_Level]],{"MINOR","MODERATE","SEVERE","FATAL"},{1,2,3,5})</f>
        <v>5</v>
      </c>
    </row>
    <row r="1221" spans="1:11" x14ac:dyDescent="0.3">
      <c r="A1221">
        <v>1</v>
      </c>
      <c r="B1221" t="s">
        <v>16</v>
      </c>
      <c r="C1221" s="1">
        <v>44612</v>
      </c>
      <c r="D1221" s="2">
        <v>0.84652777777777777</v>
      </c>
      <c r="E1221" s="1">
        <f t="shared" si="114"/>
        <v>44612.84652777778</v>
      </c>
      <c r="F1221" s="3" t="str">
        <f t="shared" si="115"/>
        <v>Feb,2022</v>
      </c>
      <c r="G1221">
        <f t="shared" si="116"/>
        <v>2022</v>
      </c>
      <c r="H1221" t="str">
        <f t="shared" si="117"/>
        <v>Sun</v>
      </c>
      <c r="I1221">
        <f t="shared" si="118"/>
        <v>20</v>
      </c>
      <c r="J1221" t="str">
        <f t="shared" si="119"/>
        <v>NO</v>
      </c>
      <c r="K1221" cm="1">
        <f t="array" ref="K1221">_xlfn.XLOOKUP(Table10[[#This Row],[Severity_Level]],{"MINOR","MODERATE","SEVERE","FATAL"},{1,2,3,5})</f>
        <v>1</v>
      </c>
    </row>
    <row r="1222" spans="1:11" x14ac:dyDescent="0.3">
      <c r="A1222">
        <v>5</v>
      </c>
      <c r="B1222" t="s">
        <v>16</v>
      </c>
      <c r="C1222" s="1">
        <v>44612</v>
      </c>
      <c r="D1222" s="2">
        <v>0.84722222222222221</v>
      </c>
      <c r="E1222" s="1">
        <f t="shared" si="114"/>
        <v>44612.847222222219</v>
      </c>
      <c r="F1222" s="3" t="str">
        <f t="shared" si="115"/>
        <v>Feb,2022</v>
      </c>
      <c r="G1222">
        <f t="shared" si="116"/>
        <v>2022</v>
      </c>
      <c r="H1222" t="str">
        <f t="shared" si="117"/>
        <v>Sun</v>
      </c>
      <c r="I1222">
        <f t="shared" si="118"/>
        <v>20</v>
      </c>
      <c r="J1222" t="str">
        <f t="shared" si="119"/>
        <v>NO</v>
      </c>
      <c r="K1222" cm="1">
        <f t="array" ref="K1222">_xlfn.XLOOKUP(Table10[[#This Row],[Severity_Level]],{"MINOR","MODERATE","SEVERE","FATAL"},{1,2,3,5})</f>
        <v>1</v>
      </c>
    </row>
    <row r="1223" spans="1:11" x14ac:dyDescent="0.3">
      <c r="A1223">
        <v>4</v>
      </c>
      <c r="B1223" t="s">
        <v>16</v>
      </c>
      <c r="C1223" s="1">
        <v>44612</v>
      </c>
      <c r="D1223" s="2">
        <v>0.84791666666666665</v>
      </c>
      <c r="E1223" s="1">
        <f t="shared" si="114"/>
        <v>44612.847916666666</v>
      </c>
      <c r="F1223" s="3" t="str">
        <f t="shared" si="115"/>
        <v>Feb,2022</v>
      </c>
      <c r="G1223">
        <f t="shared" si="116"/>
        <v>2022</v>
      </c>
      <c r="H1223" t="str">
        <f t="shared" si="117"/>
        <v>Sun</v>
      </c>
      <c r="I1223">
        <f t="shared" si="118"/>
        <v>20</v>
      </c>
      <c r="J1223" t="str">
        <f t="shared" si="119"/>
        <v>NO</v>
      </c>
      <c r="K1223" cm="1">
        <f t="array" ref="K1223">_xlfn.XLOOKUP(Table10[[#This Row],[Severity_Level]],{"MINOR","MODERATE","SEVERE","FATAL"},{1,2,3,5})</f>
        <v>1</v>
      </c>
    </row>
    <row r="1224" spans="1:11" x14ac:dyDescent="0.3">
      <c r="A1224">
        <v>2</v>
      </c>
      <c r="B1224" t="s">
        <v>27</v>
      </c>
      <c r="C1224" s="1">
        <v>44612</v>
      </c>
      <c r="D1224" s="2">
        <v>0.84861111111111109</v>
      </c>
      <c r="E1224" s="1">
        <f t="shared" si="114"/>
        <v>44612.848611111112</v>
      </c>
      <c r="F1224" s="3" t="str">
        <f t="shared" si="115"/>
        <v>Feb,2022</v>
      </c>
      <c r="G1224">
        <f t="shared" si="116"/>
        <v>2022</v>
      </c>
      <c r="H1224" t="str">
        <f t="shared" si="117"/>
        <v>Sun</v>
      </c>
      <c r="I1224">
        <f t="shared" si="118"/>
        <v>20</v>
      </c>
      <c r="J1224" t="str">
        <f t="shared" si="119"/>
        <v>NO</v>
      </c>
      <c r="K1224" cm="1">
        <f t="array" ref="K1224">_xlfn.XLOOKUP(Table10[[#This Row],[Severity_Level]],{"MINOR","MODERATE","SEVERE","FATAL"},{1,2,3,5})</f>
        <v>3</v>
      </c>
    </row>
    <row r="1225" spans="1:11" x14ac:dyDescent="0.3">
      <c r="A1225">
        <v>1</v>
      </c>
      <c r="B1225" t="s">
        <v>16</v>
      </c>
      <c r="C1225" s="1">
        <v>44612</v>
      </c>
      <c r="D1225" s="2">
        <v>0.84930555555555554</v>
      </c>
      <c r="E1225" s="1">
        <f t="shared" si="114"/>
        <v>44612.849305555559</v>
      </c>
      <c r="F1225" s="3" t="str">
        <f t="shared" si="115"/>
        <v>Feb,2022</v>
      </c>
      <c r="G1225">
        <f t="shared" si="116"/>
        <v>2022</v>
      </c>
      <c r="H1225" t="str">
        <f t="shared" si="117"/>
        <v>Sun</v>
      </c>
      <c r="I1225">
        <f t="shared" si="118"/>
        <v>20</v>
      </c>
      <c r="J1225" t="str">
        <f t="shared" si="119"/>
        <v>NO</v>
      </c>
      <c r="K1225" cm="1">
        <f t="array" ref="K1225">_xlfn.XLOOKUP(Table10[[#This Row],[Severity_Level]],{"MINOR","MODERATE","SEVERE","FATAL"},{1,2,3,5})</f>
        <v>1</v>
      </c>
    </row>
    <row r="1226" spans="1:11" x14ac:dyDescent="0.3">
      <c r="A1226">
        <v>3</v>
      </c>
      <c r="B1226" t="s">
        <v>16</v>
      </c>
      <c r="C1226" s="1">
        <v>44613</v>
      </c>
      <c r="D1226" s="2">
        <v>0.85</v>
      </c>
      <c r="E1226" s="1">
        <f t="shared" si="114"/>
        <v>44613.85</v>
      </c>
      <c r="F1226" s="3" t="str">
        <f t="shared" si="115"/>
        <v>Feb,2022</v>
      </c>
      <c r="G1226">
        <f t="shared" si="116"/>
        <v>2022</v>
      </c>
      <c r="H1226" t="str">
        <f t="shared" si="117"/>
        <v>Mon</v>
      </c>
      <c r="I1226">
        <f t="shared" si="118"/>
        <v>20</v>
      </c>
      <c r="J1226" t="str">
        <f t="shared" si="119"/>
        <v>NO</v>
      </c>
      <c r="K1226" cm="1">
        <f t="array" ref="K1226">_xlfn.XLOOKUP(Table10[[#This Row],[Severity_Level]],{"MINOR","MODERATE","SEVERE","FATAL"},{1,2,3,5})</f>
        <v>1</v>
      </c>
    </row>
    <row r="1227" spans="1:11" x14ac:dyDescent="0.3">
      <c r="A1227">
        <v>2</v>
      </c>
      <c r="B1227" t="s">
        <v>40</v>
      </c>
      <c r="C1227" s="1">
        <v>44613</v>
      </c>
      <c r="D1227" s="2">
        <v>0.85069444444444442</v>
      </c>
      <c r="E1227" s="1">
        <f t="shared" si="114"/>
        <v>44613.850694444445</v>
      </c>
      <c r="F1227" s="3" t="str">
        <f t="shared" si="115"/>
        <v>Feb,2022</v>
      </c>
      <c r="G1227">
        <f t="shared" si="116"/>
        <v>2022</v>
      </c>
      <c r="H1227" t="str">
        <f t="shared" si="117"/>
        <v>Mon</v>
      </c>
      <c r="I1227">
        <f t="shared" si="118"/>
        <v>20</v>
      </c>
      <c r="J1227" t="str">
        <f t="shared" si="119"/>
        <v>NO</v>
      </c>
      <c r="K1227" cm="1">
        <f t="array" ref="K1227">_xlfn.XLOOKUP(Table10[[#This Row],[Severity_Level]],{"MINOR","MODERATE","SEVERE","FATAL"},{1,2,3,5})</f>
        <v>5</v>
      </c>
    </row>
    <row r="1228" spans="1:11" x14ac:dyDescent="0.3">
      <c r="A1228">
        <v>5</v>
      </c>
      <c r="B1228" t="s">
        <v>27</v>
      </c>
      <c r="C1228" s="1">
        <v>44613</v>
      </c>
      <c r="D1228" s="2">
        <v>0.85138888888888886</v>
      </c>
      <c r="E1228" s="1">
        <f t="shared" si="114"/>
        <v>44613.851388888892</v>
      </c>
      <c r="F1228" s="3" t="str">
        <f t="shared" si="115"/>
        <v>Feb,2022</v>
      </c>
      <c r="G1228">
        <f t="shared" si="116"/>
        <v>2022</v>
      </c>
      <c r="H1228" t="str">
        <f t="shared" si="117"/>
        <v>Mon</v>
      </c>
      <c r="I1228">
        <f t="shared" si="118"/>
        <v>20</v>
      </c>
      <c r="J1228" t="str">
        <f t="shared" si="119"/>
        <v>NO</v>
      </c>
      <c r="K1228" cm="1">
        <f t="array" ref="K1228">_xlfn.XLOOKUP(Table10[[#This Row],[Severity_Level]],{"MINOR","MODERATE","SEVERE","FATAL"},{1,2,3,5})</f>
        <v>3</v>
      </c>
    </row>
    <row r="1229" spans="1:11" x14ac:dyDescent="0.3">
      <c r="A1229">
        <v>1</v>
      </c>
      <c r="B1229" t="s">
        <v>40</v>
      </c>
      <c r="C1229" s="1">
        <v>44613</v>
      </c>
      <c r="D1229" s="2">
        <v>0.8520833333333333</v>
      </c>
      <c r="E1229" s="1">
        <f t="shared" si="114"/>
        <v>44613.852083333331</v>
      </c>
      <c r="F1229" s="3" t="str">
        <f t="shared" si="115"/>
        <v>Feb,2022</v>
      </c>
      <c r="G1229">
        <f t="shared" si="116"/>
        <v>2022</v>
      </c>
      <c r="H1229" t="str">
        <f t="shared" si="117"/>
        <v>Mon</v>
      </c>
      <c r="I1229">
        <f t="shared" si="118"/>
        <v>20</v>
      </c>
      <c r="J1229" t="str">
        <f t="shared" si="119"/>
        <v>NO</v>
      </c>
      <c r="K1229" cm="1">
        <f t="array" ref="K1229">_xlfn.XLOOKUP(Table10[[#This Row],[Severity_Level]],{"MINOR","MODERATE","SEVERE","FATAL"},{1,2,3,5})</f>
        <v>5</v>
      </c>
    </row>
    <row r="1230" spans="1:11" x14ac:dyDescent="0.3">
      <c r="A1230">
        <v>3</v>
      </c>
      <c r="B1230" t="s">
        <v>32</v>
      </c>
      <c r="C1230" s="1">
        <v>44613</v>
      </c>
      <c r="D1230" s="2">
        <v>0.85277777777777775</v>
      </c>
      <c r="E1230" s="1">
        <f t="shared" si="114"/>
        <v>44613.852777777778</v>
      </c>
      <c r="F1230" s="3" t="str">
        <f t="shared" si="115"/>
        <v>Feb,2022</v>
      </c>
      <c r="G1230">
        <f t="shared" si="116"/>
        <v>2022</v>
      </c>
      <c r="H1230" t="str">
        <f t="shared" si="117"/>
        <v>Mon</v>
      </c>
      <c r="I1230">
        <f t="shared" si="118"/>
        <v>20</v>
      </c>
      <c r="J1230" t="str">
        <f t="shared" si="119"/>
        <v>NO</v>
      </c>
      <c r="K1230" cm="1">
        <f t="array" ref="K1230">_xlfn.XLOOKUP(Table10[[#This Row],[Severity_Level]],{"MINOR","MODERATE","SEVERE","FATAL"},{1,2,3,5})</f>
        <v>2</v>
      </c>
    </row>
    <row r="1231" spans="1:11" x14ac:dyDescent="0.3">
      <c r="A1231">
        <v>1</v>
      </c>
      <c r="B1231" t="s">
        <v>40</v>
      </c>
      <c r="C1231" s="1">
        <v>44613</v>
      </c>
      <c r="D1231" s="2">
        <v>0.85347222222222219</v>
      </c>
      <c r="E1231" s="1">
        <f t="shared" si="114"/>
        <v>44613.853472222225</v>
      </c>
      <c r="F1231" s="3" t="str">
        <f t="shared" si="115"/>
        <v>Feb,2022</v>
      </c>
      <c r="G1231">
        <f t="shared" si="116"/>
        <v>2022</v>
      </c>
      <c r="H1231" t="str">
        <f t="shared" si="117"/>
        <v>Mon</v>
      </c>
      <c r="I1231">
        <f t="shared" si="118"/>
        <v>20</v>
      </c>
      <c r="J1231" t="str">
        <f t="shared" si="119"/>
        <v>NO</v>
      </c>
      <c r="K1231" cm="1">
        <f t="array" ref="K1231">_xlfn.XLOOKUP(Table10[[#This Row],[Severity_Level]],{"MINOR","MODERATE","SEVERE","FATAL"},{1,2,3,5})</f>
        <v>5</v>
      </c>
    </row>
    <row r="1232" spans="1:11" x14ac:dyDescent="0.3">
      <c r="A1232">
        <v>1</v>
      </c>
      <c r="B1232" t="s">
        <v>40</v>
      </c>
      <c r="C1232" s="1">
        <v>44613</v>
      </c>
      <c r="D1232" s="2">
        <v>0.85416666666666663</v>
      </c>
      <c r="E1232" s="1">
        <f t="shared" si="114"/>
        <v>44613.854166666664</v>
      </c>
      <c r="F1232" s="3" t="str">
        <f t="shared" si="115"/>
        <v>Feb,2022</v>
      </c>
      <c r="G1232">
        <f t="shared" si="116"/>
        <v>2022</v>
      </c>
      <c r="H1232" t="str">
        <f t="shared" si="117"/>
        <v>Mon</v>
      </c>
      <c r="I1232">
        <f t="shared" si="118"/>
        <v>20</v>
      </c>
      <c r="J1232" t="str">
        <f t="shared" si="119"/>
        <v>NO</v>
      </c>
      <c r="K1232" cm="1">
        <f t="array" ref="K1232">_xlfn.XLOOKUP(Table10[[#This Row],[Severity_Level]],{"MINOR","MODERATE","SEVERE","FATAL"},{1,2,3,5})</f>
        <v>5</v>
      </c>
    </row>
    <row r="1233" spans="1:11" x14ac:dyDescent="0.3">
      <c r="A1233">
        <v>3</v>
      </c>
      <c r="B1233" t="s">
        <v>32</v>
      </c>
      <c r="C1233" s="1">
        <v>44613</v>
      </c>
      <c r="D1233" s="2">
        <v>0.85486111111111107</v>
      </c>
      <c r="E1233" s="1">
        <f t="shared" si="114"/>
        <v>44613.854861111111</v>
      </c>
      <c r="F1233" s="3" t="str">
        <f t="shared" si="115"/>
        <v>Feb,2022</v>
      </c>
      <c r="G1233">
        <f t="shared" si="116"/>
        <v>2022</v>
      </c>
      <c r="H1233" t="str">
        <f t="shared" si="117"/>
        <v>Mon</v>
      </c>
      <c r="I1233">
        <f t="shared" si="118"/>
        <v>20</v>
      </c>
      <c r="J1233" t="str">
        <f t="shared" si="119"/>
        <v>NO</v>
      </c>
      <c r="K1233" cm="1">
        <f t="array" ref="K1233">_xlfn.XLOOKUP(Table10[[#This Row],[Severity_Level]],{"MINOR","MODERATE","SEVERE","FATAL"},{1,2,3,5})</f>
        <v>2</v>
      </c>
    </row>
    <row r="1234" spans="1:11" x14ac:dyDescent="0.3">
      <c r="A1234">
        <v>2</v>
      </c>
      <c r="B1234" t="s">
        <v>27</v>
      </c>
      <c r="C1234" s="1">
        <v>44613</v>
      </c>
      <c r="D1234" s="2">
        <v>0.85555555555555551</v>
      </c>
      <c r="E1234" s="1">
        <f t="shared" si="114"/>
        <v>44613.855555555558</v>
      </c>
      <c r="F1234" s="3" t="str">
        <f t="shared" si="115"/>
        <v>Feb,2022</v>
      </c>
      <c r="G1234">
        <f t="shared" si="116"/>
        <v>2022</v>
      </c>
      <c r="H1234" t="str">
        <f t="shared" si="117"/>
        <v>Mon</v>
      </c>
      <c r="I1234">
        <f t="shared" si="118"/>
        <v>20</v>
      </c>
      <c r="J1234" t="str">
        <f t="shared" si="119"/>
        <v>NO</v>
      </c>
      <c r="K1234" cm="1">
        <f t="array" ref="K1234">_xlfn.XLOOKUP(Table10[[#This Row],[Severity_Level]],{"MINOR","MODERATE","SEVERE","FATAL"},{1,2,3,5})</f>
        <v>3</v>
      </c>
    </row>
    <row r="1235" spans="1:11" x14ac:dyDescent="0.3">
      <c r="A1235">
        <v>4</v>
      </c>
      <c r="B1235" t="s">
        <v>32</v>
      </c>
      <c r="C1235" s="1">
        <v>44613</v>
      </c>
      <c r="D1235" s="2">
        <v>0.85624999999999996</v>
      </c>
      <c r="E1235" s="1">
        <f t="shared" si="114"/>
        <v>44613.856249999997</v>
      </c>
      <c r="F1235" s="3" t="str">
        <f t="shared" si="115"/>
        <v>Feb,2022</v>
      </c>
      <c r="G1235">
        <f t="shared" si="116"/>
        <v>2022</v>
      </c>
      <c r="H1235" t="str">
        <f t="shared" si="117"/>
        <v>Mon</v>
      </c>
      <c r="I1235">
        <f t="shared" si="118"/>
        <v>20</v>
      </c>
      <c r="J1235" t="str">
        <f t="shared" si="119"/>
        <v>NO</v>
      </c>
      <c r="K1235" cm="1">
        <f t="array" ref="K1235">_xlfn.XLOOKUP(Table10[[#This Row],[Severity_Level]],{"MINOR","MODERATE","SEVERE","FATAL"},{1,2,3,5})</f>
        <v>2</v>
      </c>
    </row>
    <row r="1236" spans="1:11" x14ac:dyDescent="0.3">
      <c r="A1236">
        <v>4</v>
      </c>
      <c r="B1236" t="s">
        <v>40</v>
      </c>
      <c r="C1236" s="1">
        <v>44613</v>
      </c>
      <c r="D1236" s="2">
        <v>0.8569444444444444</v>
      </c>
      <c r="E1236" s="1">
        <f t="shared" si="114"/>
        <v>44613.856944444444</v>
      </c>
      <c r="F1236" s="3" t="str">
        <f t="shared" si="115"/>
        <v>Feb,2022</v>
      </c>
      <c r="G1236">
        <f t="shared" si="116"/>
        <v>2022</v>
      </c>
      <c r="H1236" t="str">
        <f t="shared" si="117"/>
        <v>Mon</v>
      </c>
      <c r="I1236">
        <f t="shared" si="118"/>
        <v>20</v>
      </c>
      <c r="J1236" t="str">
        <f t="shared" si="119"/>
        <v>NO</v>
      </c>
      <c r="K1236" cm="1">
        <f t="array" ref="K1236">_xlfn.XLOOKUP(Table10[[#This Row],[Severity_Level]],{"MINOR","MODERATE","SEVERE","FATAL"},{1,2,3,5})</f>
        <v>5</v>
      </c>
    </row>
    <row r="1237" spans="1:11" x14ac:dyDescent="0.3">
      <c r="A1237">
        <v>5</v>
      </c>
      <c r="B1237" t="s">
        <v>40</v>
      </c>
      <c r="C1237" s="1">
        <v>44613</v>
      </c>
      <c r="D1237" s="2">
        <v>0.85763888888888884</v>
      </c>
      <c r="E1237" s="1">
        <f t="shared" si="114"/>
        <v>44613.857638888891</v>
      </c>
      <c r="F1237" s="3" t="str">
        <f t="shared" si="115"/>
        <v>Feb,2022</v>
      </c>
      <c r="G1237">
        <f t="shared" si="116"/>
        <v>2022</v>
      </c>
      <c r="H1237" t="str">
        <f t="shared" si="117"/>
        <v>Mon</v>
      </c>
      <c r="I1237">
        <f t="shared" si="118"/>
        <v>20</v>
      </c>
      <c r="J1237" t="str">
        <f t="shared" si="119"/>
        <v>NO</v>
      </c>
      <c r="K1237" cm="1">
        <f t="array" ref="K1237">_xlfn.XLOOKUP(Table10[[#This Row],[Severity_Level]],{"MINOR","MODERATE","SEVERE","FATAL"},{1,2,3,5})</f>
        <v>5</v>
      </c>
    </row>
    <row r="1238" spans="1:11" x14ac:dyDescent="0.3">
      <c r="A1238">
        <v>4</v>
      </c>
      <c r="B1238" t="s">
        <v>32</v>
      </c>
      <c r="C1238" s="1">
        <v>44613</v>
      </c>
      <c r="D1238" s="2">
        <v>0.85833333333333328</v>
      </c>
      <c r="E1238" s="1">
        <f t="shared" si="114"/>
        <v>44613.85833333333</v>
      </c>
      <c r="F1238" s="3" t="str">
        <f t="shared" si="115"/>
        <v>Feb,2022</v>
      </c>
      <c r="G1238">
        <f t="shared" si="116"/>
        <v>2022</v>
      </c>
      <c r="H1238" t="str">
        <f t="shared" si="117"/>
        <v>Mon</v>
      </c>
      <c r="I1238">
        <f t="shared" si="118"/>
        <v>20</v>
      </c>
      <c r="J1238" t="str">
        <f t="shared" si="119"/>
        <v>NO</v>
      </c>
      <c r="K1238" cm="1">
        <f t="array" ref="K1238">_xlfn.XLOOKUP(Table10[[#This Row],[Severity_Level]],{"MINOR","MODERATE","SEVERE","FATAL"},{1,2,3,5})</f>
        <v>2</v>
      </c>
    </row>
    <row r="1239" spans="1:11" x14ac:dyDescent="0.3">
      <c r="A1239">
        <v>2</v>
      </c>
      <c r="B1239" t="s">
        <v>32</v>
      </c>
      <c r="C1239" s="1">
        <v>44613</v>
      </c>
      <c r="D1239" s="2">
        <v>0.85902777777777772</v>
      </c>
      <c r="E1239" s="1">
        <f t="shared" si="114"/>
        <v>44613.859027777777</v>
      </c>
      <c r="F1239" s="3" t="str">
        <f t="shared" si="115"/>
        <v>Feb,2022</v>
      </c>
      <c r="G1239">
        <f t="shared" si="116"/>
        <v>2022</v>
      </c>
      <c r="H1239" t="str">
        <f t="shared" si="117"/>
        <v>Mon</v>
      </c>
      <c r="I1239">
        <f t="shared" si="118"/>
        <v>20</v>
      </c>
      <c r="J1239" t="str">
        <f t="shared" si="119"/>
        <v>NO</v>
      </c>
      <c r="K1239" cm="1">
        <f t="array" ref="K1239">_xlfn.XLOOKUP(Table10[[#This Row],[Severity_Level]],{"MINOR","MODERATE","SEVERE","FATAL"},{1,2,3,5})</f>
        <v>2</v>
      </c>
    </row>
    <row r="1240" spans="1:11" x14ac:dyDescent="0.3">
      <c r="A1240">
        <v>1</v>
      </c>
      <c r="B1240" t="s">
        <v>27</v>
      </c>
      <c r="C1240" s="1">
        <v>44613</v>
      </c>
      <c r="D1240" s="2">
        <v>0.85972222222222228</v>
      </c>
      <c r="E1240" s="1">
        <f t="shared" si="114"/>
        <v>44613.859722222223</v>
      </c>
      <c r="F1240" s="3" t="str">
        <f t="shared" si="115"/>
        <v>Feb,2022</v>
      </c>
      <c r="G1240">
        <f t="shared" si="116"/>
        <v>2022</v>
      </c>
      <c r="H1240" t="str">
        <f t="shared" si="117"/>
        <v>Mon</v>
      </c>
      <c r="I1240">
        <f t="shared" si="118"/>
        <v>20</v>
      </c>
      <c r="J1240" t="str">
        <f t="shared" si="119"/>
        <v>NO</v>
      </c>
      <c r="K1240" cm="1">
        <f t="array" ref="K1240">_xlfn.XLOOKUP(Table10[[#This Row],[Severity_Level]],{"MINOR","MODERATE","SEVERE","FATAL"},{1,2,3,5})</f>
        <v>3</v>
      </c>
    </row>
    <row r="1241" spans="1:11" x14ac:dyDescent="0.3">
      <c r="A1241">
        <v>1</v>
      </c>
      <c r="B1241" t="s">
        <v>27</v>
      </c>
      <c r="C1241" s="1">
        <v>44613</v>
      </c>
      <c r="D1241" s="2">
        <v>0.86041666666666672</v>
      </c>
      <c r="E1241" s="1">
        <f t="shared" si="114"/>
        <v>44613.86041666667</v>
      </c>
      <c r="F1241" s="3" t="str">
        <f t="shared" si="115"/>
        <v>Feb,2022</v>
      </c>
      <c r="G1241">
        <f t="shared" si="116"/>
        <v>2022</v>
      </c>
      <c r="H1241" t="str">
        <f t="shared" si="117"/>
        <v>Mon</v>
      </c>
      <c r="I1241">
        <f t="shared" si="118"/>
        <v>20</v>
      </c>
      <c r="J1241" t="str">
        <f t="shared" si="119"/>
        <v>NO</v>
      </c>
      <c r="K1241" cm="1">
        <f t="array" ref="K1241">_xlfn.XLOOKUP(Table10[[#This Row],[Severity_Level]],{"MINOR","MODERATE","SEVERE","FATAL"},{1,2,3,5})</f>
        <v>3</v>
      </c>
    </row>
    <row r="1242" spans="1:11" x14ac:dyDescent="0.3">
      <c r="A1242">
        <v>4</v>
      </c>
      <c r="B1242" t="s">
        <v>32</v>
      </c>
      <c r="C1242" s="1">
        <v>44613</v>
      </c>
      <c r="D1242" s="2">
        <v>0.86111111111111116</v>
      </c>
      <c r="E1242" s="1">
        <f t="shared" si="114"/>
        <v>44613.861111111109</v>
      </c>
      <c r="F1242" s="3" t="str">
        <f t="shared" si="115"/>
        <v>Feb,2022</v>
      </c>
      <c r="G1242">
        <f t="shared" si="116"/>
        <v>2022</v>
      </c>
      <c r="H1242" t="str">
        <f t="shared" si="117"/>
        <v>Mon</v>
      </c>
      <c r="I1242">
        <f t="shared" si="118"/>
        <v>20</v>
      </c>
      <c r="J1242" t="str">
        <f t="shared" si="119"/>
        <v>NO</v>
      </c>
      <c r="K1242" cm="1">
        <f t="array" ref="K1242">_xlfn.XLOOKUP(Table10[[#This Row],[Severity_Level]],{"MINOR","MODERATE","SEVERE","FATAL"},{1,2,3,5})</f>
        <v>2</v>
      </c>
    </row>
    <row r="1243" spans="1:11" x14ac:dyDescent="0.3">
      <c r="A1243">
        <v>5</v>
      </c>
      <c r="B1243" t="s">
        <v>16</v>
      </c>
      <c r="C1243" s="1">
        <v>44613</v>
      </c>
      <c r="D1243" s="2">
        <v>0.8618055555555556</v>
      </c>
      <c r="E1243" s="1">
        <f t="shared" si="114"/>
        <v>44613.861805555556</v>
      </c>
      <c r="F1243" s="3" t="str">
        <f t="shared" si="115"/>
        <v>Feb,2022</v>
      </c>
      <c r="G1243">
        <f t="shared" si="116"/>
        <v>2022</v>
      </c>
      <c r="H1243" t="str">
        <f t="shared" si="117"/>
        <v>Mon</v>
      </c>
      <c r="I1243">
        <f t="shared" si="118"/>
        <v>20</v>
      </c>
      <c r="J1243" t="str">
        <f t="shared" si="119"/>
        <v>NO</v>
      </c>
      <c r="K1243" cm="1">
        <f t="array" ref="K1243">_xlfn.XLOOKUP(Table10[[#This Row],[Severity_Level]],{"MINOR","MODERATE","SEVERE","FATAL"},{1,2,3,5})</f>
        <v>1</v>
      </c>
    </row>
    <row r="1244" spans="1:11" x14ac:dyDescent="0.3">
      <c r="A1244">
        <v>1</v>
      </c>
      <c r="B1244" t="s">
        <v>32</v>
      </c>
      <c r="C1244" s="1">
        <v>44613</v>
      </c>
      <c r="D1244" s="2">
        <v>0.86250000000000004</v>
      </c>
      <c r="E1244" s="1">
        <f t="shared" si="114"/>
        <v>44613.862500000003</v>
      </c>
      <c r="F1244" s="3" t="str">
        <f t="shared" si="115"/>
        <v>Feb,2022</v>
      </c>
      <c r="G1244">
        <f t="shared" si="116"/>
        <v>2022</v>
      </c>
      <c r="H1244" t="str">
        <f t="shared" si="117"/>
        <v>Mon</v>
      </c>
      <c r="I1244">
        <f t="shared" si="118"/>
        <v>20</v>
      </c>
      <c r="J1244" t="str">
        <f t="shared" si="119"/>
        <v>NO</v>
      </c>
      <c r="K1244" cm="1">
        <f t="array" ref="K1244">_xlfn.XLOOKUP(Table10[[#This Row],[Severity_Level]],{"MINOR","MODERATE","SEVERE","FATAL"},{1,2,3,5})</f>
        <v>2</v>
      </c>
    </row>
    <row r="1245" spans="1:11" x14ac:dyDescent="0.3">
      <c r="A1245">
        <v>5</v>
      </c>
      <c r="B1245" t="s">
        <v>40</v>
      </c>
      <c r="C1245" s="1">
        <v>44613</v>
      </c>
      <c r="D1245" s="2">
        <v>0.86319444444444449</v>
      </c>
      <c r="E1245" s="1">
        <f t="shared" si="114"/>
        <v>44613.863194444442</v>
      </c>
      <c r="F1245" s="3" t="str">
        <f t="shared" si="115"/>
        <v>Feb,2022</v>
      </c>
      <c r="G1245">
        <f t="shared" si="116"/>
        <v>2022</v>
      </c>
      <c r="H1245" t="str">
        <f t="shared" si="117"/>
        <v>Mon</v>
      </c>
      <c r="I1245">
        <f t="shared" si="118"/>
        <v>20</v>
      </c>
      <c r="J1245" t="str">
        <f t="shared" si="119"/>
        <v>NO</v>
      </c>
      <c r="K1245" cm="1">
        <f t="array" ref="K1245">_xlfn.XLOOKUP(Table10[[#This Row],[Severity_Level]],{"MINOR","MODERATE","SEVERE","FATAL"},{1,2,3,5})</f>
        <v>5</v>
      </c>
    </row>
    <row r="1246" spans="1:11" x14ac:dyDescent="0.3">
      <c r="A1246">
        <v>4</v>
      </c>
      <c r="B1246" t="s">
        <v>32</v>
      </c>
      <c r="C1246" s="1">
        <v>44613</v>
      </c>
      <c r="D1246" s="2">
        <v>0.86388888888888893</v>
      </c>
      <c r="E1246" s="1">
        <f t="shared" si="114"/>
        <v>44613.863888888889</v>
      </c>
      <c r="F1246" s="3" t="str">
        <f t="shared" si="115"/>
        <v>Feb,2022</v>
      </c>
      <c r="G1246">
        <f t="shared" si="116"/>
        <v>2022</v>
      </c>
      <c r="H1246" t="str">
        <f t="shared" si="117"/>
        <v>Mon</v>
      </c>
      <c r="I1246">
        <f t="shared" si="118"/>
        <v>20</v>
      </c>
      <c r="J1246" t="str">
        <f t="shared" si="119"/>
        <v>NO</v>
      </c>
      <c r="K1246" cm="1">
        <f t="array" ref="K1246">_xlfn.XLOOKUP(Table10[[#This Row],[Severity_Level]],{"MINOR","MODERATE","SEVERE","FATAL"},{1,2,3,5})</f>
        <v>2</v>
      </c>
    </row>
    <row r="1247" spans="1:11" x14ac:dyDescent="0.3">
      <c r="A1247">
        <v>1</v>
      </c>
      <c r="B1247" t="s">
        <v>16</v>
      </c>
      <c r="C1247" s="1">
        <v>44613</v>
      </c>
      <c r="D1247" s="2">
        <v>0.86458333333333337</v>
      </c>
      <c r="E1247" s="1">
        <f t="shared" si="114"/>
        <v>44613.864583333336</v>
      </c>
      <c r="F1247" s="3" t="str">
        <f t="shared" si="115"/>
        <v>Feb,2022</v>
      </c>
      <c r="G1247">
        <f t="shared" si="116"/>
        <v>2022</v>
      </c>
      <c r="H1247" t="str">
        <f t="shared" si="117"/>
        <v>Mon</v>
      </c>
      <c r="I1247">
        <f t="shared" si="118"/>
        <v>20</v>
      </c>
      <c r="J1247" t="str">
        <f t="shared" si="119"/>
        <v>NO</v>
      </c>
      <c r="K1247" cm="1">
        <f t="array" ref="K1247">_xlfn.XLOOKUP(Table10[[#This Row],[Severity_Level]],{"MINOR","MODERATE","SEVERE","FATAL"},{1,2,3,5})</f>
        <v>1</v>
      </c>
    </row>
    <row r="1248" spans="1:11" x14ac:dyDescent="0.3">
      <c r="A1248">
        <v>1</v>
      </c>
      <c r="B1248" t="s">
        <v>16</v>
      </c>
      <c r="C1248" s="1">
        <v>44613</v>
      </c>
      <c r="D1248" s="2">
        <v>0.86527777777777781</v>
      </c>
      <c r="E1248" s="1">
        <f t="shared" si="114"/>
        <v>44613.865277777775</v>
      </c>
      <c r="F1248" s="3" t="str">
        <f t="shared" si="115"/>
        <v>Feb,2022</v>
      </c>
      <c r="G1248">
        <f t="shared" si="116"/>
        <v>2022</v>
      </c>
      <c r="H1248" t="str">
        <f t="shared" si="117"/>
        <v>Mon</v>
      </c>
      <c r="I1248">
        <f t="shared" si="118"/>
        <v>20</v>
      </c>
      <c r="J1248" t="str">
        <f t="shared" si="119"/>
        <v>NO</v>
      </c>
      <c r="K1248" cm="1">
        <f t="array" ref="K1248">_xlfn.XLOOKUP(Table10[[#This Row],[Severity_Level]],{"MINOR","MODERATE","SEVERE","FATAL"},{1,2,3,5})</f>
        <v>1</v>
      </c>
    </row>
    <row r="1249" spans="1:11" x14ac:dyDescent="0.3">
      <c r="A1249">
        <v>5</v>
      </c>
      <c r="B1249" t="s">
        <v>27</v>
      </c>
      <c r="C1249" s="1">
        <v>44613</v>
      </c>
      <c r="D1249" s="2">
        <v>0.86597222222222225</v>
      </c>
      <c r="E1249" s="1">
        <f t="shared" si="114"/>
        <v>44613.865972222222</v>
      </c>
      <c r="F1249" s="3" t="str">
        <f t="shared" si="115"/>
        <v>Feb,2022</v>
      </c>
      <c r="G1249">
        <f t="shared" si="116"/>
        <v>2022</v>
      </c>
      <c r="H1249" t="str">
        <f t="shared" si="117"/>
        <v>Mon</v>
      </c>
      <c r="I1249">
        <f t="shared" si="118"/>
        <v>20</v>
      </c>
      <c r="J1249" t="str">
        <f t="shared" si="119"/>
        <v>NO</v>
      </c>
      <c r="K1249" cm="1">
        <f t="array" ref="K1249">_xlfn.XLOOKUP(Table10[[#This Row],[Severity_Level]],{"MINOR","MODERATE","SEVERE","FATAL"},{1,2,3,5})</f>
        <v>3</v>
      </c>
    </row>
    <row r="1250" spans="1:11" x14ac:dyDescent="0.3">
      <c r="A1250">
        <v>4</v>
      </c>
      <c r="B1250" t="s">
        <v>16</v>
      </c>
      <c r="C1250" s="1">
        <v>44614</v>
      </c>
      <c r="D1250" s="2">
        <v>0.8666666666666667</v>
      </c>
      <c r="E1250" s="1">
        <f t="shared" si="114"/>
        <v>44614.866666666669</v>
      </c>
      <c r="F1250" s="3" t="str">
        <f t="shared" si="115"/>
        <v>Feb,2022</v>
      </c>
      <c r="G1250">
        <f t="shared" si="116"/>
        <v>2022</v>
      </c>
      <c r="H1250" t="str">
        <f t="shared" si="117"/>
        <v>Tue</v>
      </c>
      <c r="I1250">
        <f t="shared" si="118"/>
        <v>20</v>
      </c>
      <c r="J1250" t="str">
        <f t="shared" si="119"/>
        <v>NO</v>
      </c>
      <c r="K1250" cm="1">
        <f t="array" ref="K1250">_xlfn.XLOOKUP(Table10[[#This Row],[Severity_Level]],{"MINOR","MODERATE","SEVERE","FATAL"},{1,2,3,5})</f>
        <v>1</v>
      </c>
    </row>
    <row r="1251" spans="1:11" x14ac:dyDescent="0.3">
      <c r="A1251">
        <v>5</v>
      </c>
      <c r="B1251" t="s">
        <v>16</v>
      </c>
      <c r="C1251" s="1">
        <v>44614</v>
      </c>
      <c r="D1251" s="2">
        <v>0.86736111111111114</v>
      </c>
      <c r="E1251" s="1">
        <f t="shared" si="114"/>
        <v>44614.867361111108</v>
      </c>
      <c r="F1251" s="3" t="str">
        <f t="shared" si="115"/>
        <v>Feb,2022</v>
      </c>
      <c r="G1251">
        <f t="shared" si="116"/>
        <v>2022</v>
      </c>
      <c r="H1251" t="str">
        <f t="shared" si="117"/>
        <v>Tue</v>
      </c>
      <c r="I1251">
        <f t="shared" si="118"/>
        <v>20</v>
      </c>
      <c r="J1251" t="str">
        <f t="shared" si="119"/>
        <v>NO</v>
      </c>
      <c r="K1251" cm="1">
        <f t="array" ref="K1251">_xlfn.XLOOKUP(Table10[[#This Row],[Severity_Level]],{"MINOR","MODERATE","SEVERE","FATAL"},{1,2,3,5})</f>
        <v>1</v>
      </c>
    </row>
    <row r="1252" spans="1:11" x14ac:dyDescent="0.3">
      <c r="A1252">
        <v>3</v>
      </c>
      <c r="B1252" t="s">
        <v>27</v>
      </c>
      <c r="C1252" s="1">
        <v>44614</v>
      </c>
      <c r="D1252" s="2">
        <v>0.86805555555555558</v>
      </c>
      <c r="E1252" s="1">
        <f t="shared" si="114"/>
        <v>44614.868055555555</v>
      </c>
      <c r="F1252" s="3" t="str">
        <f t="shared" si="115"/>
        <v>Feb,2022</v>
      </c>
      <c r="G1252">
        <f t="shared" si="116"/>
        <v>2022</v>
      </c>
      <c r="H1252" t="str">
        <f t="shared" si="117"/>
        <v>Tue</v>
      </c>
      <c r="I1252">
        <f t="shared" si="118"/>
        <v>20</v>
      </c>
      <c r="J1252" t="str">
        <f t="shared" si="119"/>
        <v>NO</v>
      </c>
      <c r="K1252" cm="1">
        <f t="array" ref="K1252">_xlfn.XLOOKUP(Table10[[#This Row],[Severity_Level]],{"MINOR","MODERATE","SEVERE","FATAL"},{1,2,3,5})</f>
        <v>3</v>
      </c>
    </row>
    <row r="1253" spans="1:11" x14ac:dyDescent="0.3">
      <c r="A1253">
        <v>4</v>
      </c>
      <c r="B1253" t="s">
        <v>32</v>
      </c>
      <c r="C1253" s="1">
        <v>44614</v>
      </c>
      <c r="D1253" s="2">
        <v>0.86875000000000002</v>
      </c>
      <c r="E1253" s="1">
        <f t="shared" si="114"/>
        <v>44614.868750000001</v>
      </c>
      <c r="F1253" s="3" t="str">
        <f t="shared" si="115"/>
        <v>Feb,2022</v>
      </c>
      <c r="G1253">
        <f t="shared" si="116"/>
        <v>2022</v>
      </c>
      <c r="H1253" t="str">
        <f t="shared" si="117"/>
        <v>Tue</v>
      </c>
      <c r="I1253">
        <f t="shared" si="118"/>
        <v>20</v>
      </c>
      <c r="J1253" t="str">
        <f t="shared" si="119"/>
        <v>NO</v>
      </c>
      <c r="K1253" cm="1">
        <f t="array" ref="K1253">_xlfn.XLOOKUP(Table10[[#This Row],[Severity_Level]],{"MINOR","MODERATE","SEVERE","FATAL"},{1,2,3,5})</f>
        <v>2</v>
      </c>
    </row>
    <row r="1254" spans="1:11" x14ac:dyDescent="0.3">
      <c r="A1254">
        <v>3</v>
      </c>
      <c r="B1254" t="s">
        <v>40</v>
      </c>
      <c r="C1254" s="1">
        <v>44614</v>
      </c>
      <c r="D1254" s="2">
        <v>0.86944444444444446</v>
      </c>
      <c r="E1254" s="1">
        <f t="shared" si="114"/>
        <v>44614.869444444441</v>
      </c>
      <c r="F1254" s="3" t="str">
        <f t="shared" si="115"/>
        <v>Feb,2022</v>
      </c>
      <c r="G1254">
        <f t="shared" si="116"/>
        <v>2022</v>
      </c>
      <c r="H1254" t="str">
        <f t="shared" si="117"/>
        <v>Tue</v>
      </c>
      <c r="I1254">
        <f t="shared" si="118"/>
        <v>20</v>
      </c>
      <c r="J1254" t="str">
        <f t="shared" si="119"/>
        <v>NO</v>
      </c>
      <c r="K1254" cm="1">
        <f t="array" ref="K1254">_xlfn.XLOOKUP(Table10[[#This Row],[Severity_Level]],{"MINOR","MODERATE","SEVERE","FATAL"},{1,2,3,5})</f>
        <v>5</v>
      </c>
    </row>
    <row r="1255" spans="1:11" x14ac:dyDescent="0.3">
      <c r="A1255">
        <v>2</v>
      </c>
      <c r="B1255" t="s">
        <v>32</v>
      </c>
      <c r="C1255" s="1">
        <v>44614</v>
      </c>
      <c r="D1255" s="2">
        <v>0.87013888888888891</v>
      </c>
      <c r="E1255" s="1">
        <f t="shared" si="114"/>
        <v>44614.870138888888</v>
      </c>
      <c r="F1255" s="3" t="str">
        <f t="shared" si="115"/>
        <v>Feb,2022</v>
      </c>
      <c r="G1255">
        <f t="shared" si="116"/>
        <v>2022</v>
      </c>
      <c r="H1255" t="str">
        <f t="shared" si="117"/>
        <v>Tue</v>
      </c>
      <c r="I1255">
        <f t="shared" si="118"/>
        <v>20</v>
      </c>
      <c r="J1255" t="str">
        <f t="shared" si="119"/>
        <v>NO</v>
      </c>
      <c r="K1255" cm="1">
        <f t="array" ref="K1255">_xlfn.XLOOKUP(Table10[[#This Row],[Severity_Level]],{"MINOR","MODERATE","SEVERE","FATAL"},{1,2,3,5})</f>
        <v>2</v>
      </c>
    </row>
    <row r="1256" spans="1:11" x14ac:dyDescent="0.3">
      <c r="A1256">
        <v>3</v>
      </c>
      <c r="B1256" t="s">
        <v>16</v>
      </c>
      <c r="C1256" s="1">
        <v>44614</v>
      </c>
      <c r="D1256" s="2">
        <v>0.87083333333333335</v>
      </c>
      <c r="E1256" s="1">
        <f t="shared" si="114"/>
        <v>44614.870833333334</v>
      </c>
      <c r="F1256" s="3" t="str">
        <f t="shared" si="115"/>
        <v>Feb,2022</v>
      </c>
      <c r="G1256">
        <f t="shared" si="116"/>
        <v>2022</v>
      </c>
      <c r="H1256" t="str">
        <f t="shared" si="117"/>
        <v>Tue</v>
      </c>
      <c r="I1256">
        <f t="shared" si="118"/>
        <v>20</v>
      </c>
      <c r="J1256" t="str">
        <f t="shared" si="119"/>
        <v>NO</v>
      </c>
      <c r="K1256" cm="1">
        <f t="array" ref="K1256">_xlfn.XLOOKUP(Table10[[#This Row],[Severity_Level]],{"MINOR","MODERATE","SEVERE","FATAL"},{1,2,3,5})</f>
        <v>1</v>
      </c>
    </row>
    <row r="1257" spans="1:11" x14ac:dyDescent="0.3">
      <c r="A1257">
        <v>4</v>
      </c>
      <c r="B1257" t="s">
        <v>16</v>
      </c>
      <c r="C1257" s="1">
        <v>44614</v>
      </c>
      <c r="D1257" s="2">
        <v>0.87152777777777779</v>
      </c>
      <c r="E1257" s="1">
        <f t="shared" si="114"/>
        <v>44614.871527777781</v>
      </c>
      <c r="F1257" s="3" t="str">
        <f t="shared" si="115"/>
        <v>Feb,2022</v>
      </c>
      <c r="G1257">
        <f t="shared" si="116"/>
        <v>2022</v>
      </c>
      <c r="H1257" t="str">
        <f t="shared" si="117"/>
        <v>Tue</v>
      </c>
      <c r="I1257">
        <f t="shared" si="118"/>
        <v>20</v>
      </c>
      <c r="J1257" t="str">
        <f t="shared" si="119"/>
        <v>NO</v>
      </c>
      <c r="K1257" cm="1">
        <f t="array" ref="K1257">_xlfn.XLOOKUP(Table10[[#This Row],[Severity_Level]],{"MINOR","MODERATE","SEVERE","FATAL"},{1,2,3,5})</f>
        <v>1</v>
      </c>
    </row>
    <row r="1258" spans="1:11" x14ac:dyDescent="0.3">
      <c r="A1258">
        <v>1</v>
      </c>
      <c r="B1258" t="s">
        <v>40</v>
      </c>
      <c r="C1258" s="1">
        <v>44614</v>
      </c>
      <c r="D1258" s="2">
        <v>0.87222222222222223</v>
      </c>
      <c r="E1258" s="1">
        <f t="shared" si="114"/>
        <v>44614.87222222222</v>
      </c>
      <c r="F1258" s="3" t="str">
        <f t="shared" si="115"/>
        <v>Feb,2022</v>
      </c>
      <c r="G1258">
        <f t="shared" si="116"/>
        <v>2022</v>
      </c>
      <c r="H1258" t="str">
        <f t="shared" si="117"/>
        <v>Tue</v>
      </c>
      <c r="I1258">
        <f t="shared" si="118"/>
        <v>20</v>
      </c>
      <c r="J1258" t="str">
        <f t="shared" si="119"/>
        <v>NO</v>
      </c>
      <c r="K1258" cm="1">
        <f t="array" ref="K1258">_xlfn.XLOOKUP(Table10[[#This Row],[Severity_Level]],{"MINOR","MODERATE","SEVERE","FATAL"},{1,2,3,5})</f>
        <v>5</v>
      </c>
    </row>
    <row r="1259" spans="1:11" x14ac:dyDescent="0.3">
      <c r="A1259">
        <v>4</v>
      </c>
      <c r="B1259" t="s">
        <v>32</v>
      </c>
      <c r="C1259" s="1">
        <v>44614</v>
      </c>
      <c r="D1259" s="2">
        <v>0.87291666666666667</v>
      </c>
      <c r="E1259" s="1">
        <f t="shared" si="114"/>
        <v>44614.872916666667</v>
      </c>
      <c r="F1259" s="3" t="str">
        <f t="shared" si="115"/>
        <v>Feb,2022</v>
      </c>
      <c r="G1259">
        <f t="shared" si="116"/>
        <v>2022</v>
      </c>
      <c r="H1259" t="str">
        <f t="shared" si="117"/>
        <v>Tue</v>
      </c>
      <c r="I1259">
        <f t="shared" si="118"/>
        <v>20</v>
      </c>
      <c r="J1259" t="str">
        <f t="shared" si="119"/>
        <v>NO</v>
      </c>
      <c r="K1259" cm="1">
        <f t="array" ref="K1259">_xlfn.XLOOKUP(Table10[[#This Row],[Severity_Level]],{"MINOR","MODERATE","SEVERE","FATAL"},{1,2,3,5})</f>
        <v>2</v>
      </c>
    </row>
    <row r="1260" spans="1:11" x14ac:dyDescent="0.3">
      <c r="A1260">
        <v>5</v>
      </c>
      <c r="B1260" t="s">
        <v>32</v>
      </c>
      <c r="C1260" s="1">
        <v>44614</v>
      </c>
      <c r="D1260" s="2">
        <v>0.87361111111111112</v>
      </c>
      <c r="E1260" s="1">
        <f t="shared" si="114"/>
        <v>44614.873611111114</v>
      </c>
      <c r="F1260" s="3" t="str">
        <f t="shared" si="115"/>
        <v>Feb,2022</v>
      </c>
      <c r="G1260">
        <f t="shared" si="116"/>
        <v>2022</v>
      </c>
      <c r="H1260" t="str">
        <f t="shared" si="117"/>
        <v>Tue</v>
      </c>
      <c r="I1260">
        <f t="shared" si="118"/>
        <v>20</v>
      </c>
      <c r="J1260" t="str">
        <f t="shared" si="119"/>
        <v>NO</v>
      </c>
      <c r="K1260" cm="1">
        <f t="array" ref="K1260">_xlfn.XLOOKUP(Table10[[#This Row],[Severity_Level]],{"MINOR","MODERATE","SEVERE","FATAL"},{1,2,3,5})</f>
        <v>2</v>
      </c>
    </row>
    <row r="1261" spans="1:11" x14ac:dyDescent="0.3">
      <c r="A1261">
        <v>1</v>
      </c>
      <c r="B1261" t="s">
        <v>40</v>
      </c>
      <c r="C1261" s="1">
        <v>44614</v>
      </c>
      <c r="D1261" s="2">
        <v>0.87430555555555556</v>
      </c>
      <c r="E1261" s="1">
        <f t="shared" si="114"/>
        <v>44614.874305555553</v>
      </c>
      <c r="F1261" s="3" t="str">
        <f t="shared" si="115"/>
        <v>Feb,2022</v>
      </c>
      <c r="G1261">
        <f t="shared" si="116"/>
        <v>2022</v>
      </c>
      <c r="H1261" t="str">
        <f t="shared" si="117"/>
        <v>Tue</v>
      </c>
      <c r="I1261">
        <f t="shared" si="118"/>
        <v>20</v>
      </c>
      <c r="J1261" t="str">
        <f t="shared" si="119"/>
        <v>NO</v>
      </c>
      <c r="K1261" cm="1">
        <f t="array" ref="K1261">_xlfn.XLOOKUP(Table10[[#This Row],[Severity_Level]],{"MINOR","MODERATE","SEVERE","FATAL"},{1,2,3,5})</f>
        <v>5</v>
      </c>
    </row>
    <row r="1262" spans="1:11" x14ac:dyDescent="0.3">
      <c r="A1262">
        <v>2</v>
      </c>
      <c r="B1262" t="s">
        <v>27</v>
      </c>
      <c r="C1262" s="1">
        <v>44614</v>
      </c>
      <c r="D1262" s="2">
        <v>0.875</v>
      </c>
      <c r="E1262" s="1">
        <f t="shared" si="114"/>
        <v>44614.875</v>
      </c>
      <c r="F1262" s="3" t="str">
        <f t="shared" si="115"/>
        <v>Feb,2022</v>
      </c>
      <c r="G1262">
        <f t="shared" si="116"/>
        <v>2022</v>
      </c>
      <c r="H1262" t="str">
        <f t="shared" si="117"/>
        <v>Tue</v>
      </c>
      <c r="I1262">
        <f t="shared" si="118"/>
        <v>21</v>
      </c>
      <c r="J1262" t="str">
        <f t="shared" si="119"/>
        <v>NO</v>
      </c>
      <c r="K1262" cm="1">
        <f t="array" ref="K1262">_xlfn.XLOOKUP(Table10[[#This Row],[Severity_Level]],{"MINOR","MODERATE","SEVERE","FATAL"},{1,2,3,5})</f>
        <v>3</v>
      </c>
    </row>
    <row r="1263" spans="1:11" x14ac:dyDescent="0.3">
      <c r="A1263">
        <v>4</v>
      </c>
      <c r="B1263" t="s">
        <v>16</v>
      </c>
      <c r="C1263" s="1">
        <v>44614</v>
      </c>
      <c r="D1263" s="2">
        <v>0.87569444444444444</v>
      </c>
      <c r="E1263" s="1">
        <f t="shared" si="114"/>
        <v>44614.875694444447</v>
      </c>
      <c r="F1263" s="3" t="str">
        <f t="shared" si="115"/>
        <v>Feb,2022</v>
      </c>
      <c r="G1263">
        <f t="shared" si="116"/>
        <v>2022</v>
      </c>
      <c r="H1263" t="str">
        <f t="shared" si="117"/>
        <v>Tue</v>
      </c>
      <c r="I1263">
        <f t="shared" si="118"/>
        <v>21</v>
      </c>
      <c r="J1263" t="str">
        <f t="shared" si="119"/>
        <v>NO</v>
      </c>
      <c r="K1263" cm="1">
        <f t="array" ref="K1263">_xlfn.XLOOKUP(Table10[[#This Row],[Severity_Level]],{"MINOR","MODERATE","SEVERE","FATAL"},{1,2,3,5})</f>
        <v>1</v>
      </c>
    </row>
    <row r="1264" spans="1:11" x14ac:dyDescent="0.3">
      <c r="A1264">
        <v>5</v>
      </c>
      <c r="B1264" t="s">
        <v>27</v>
      </c>
      <c r="C1264" s="1">
        <v>44614</v>
      </c>
      <c r="D1264" s="2">
        <v>0.87638888888888888</v>
      </c>
      <c r="E1264" s="1">
        <f t="shared" si="114"/>
        <v>44614.876388888886</v>
      </c>
      <c r="F1264" s="3" t="str">
        <f t="shared" si="115"/>
        <v>Feb,2022</v>
      </c>
      <c r="G1264">
        <f t="shared" si="116"/>
        <v>2022</v>
      </c>
      <c r="H1264" t="str">
        <f t="shared" si="117"/>
        <v>Tue</v>
      </c>
      <c r="I1264">
        <f t="shared" si="118"/>
        <v>21</v>
      </c>
      <c r="J1264" t="str">
        <f t="shared" si="119"/>
        <v>NO</v>
      </c>
      <c r="K1264" cm="1">
        <f t="array" ref="K1264">_xlfn.XLOOKUP(Table10[[#This Row],[Severity_Level]],{"MINOR","MODERATE","SEVERE","FATAL"},{1,2,3,5})</f>
        <v>3</v>
      </c>
    </row>
    <row r="1265" spans="1:11" x14ac:dyDescent="0.3">
      <c r="A1265">
        <v>2</v>
      </c>
      <c r="B1265" t="s">
        <v>40</v>
      </c>
      <c r="C1265" s="1">
        <v>44614</v>
      </c>
      <c r="D1265" s="2">
        <v>0.87708333333333333</v>
      </c>
      <c r="E1265" s="1">
        <f t="shared" si="114"/>
        <v>44614.877083333333</v>
      </c>
      <c r="F1265" s="3" t="str">
        <f t="shared" si="115"/>
        <v>Feb,2022</v>
      </c>
      <c r="G1265">
        <f t="shared" si="116"/>
        <v>2022</v>
      </c>
      <c r="H1265" t="str">
        <f t="shared" si="117"/>
        <v>Tue</v>
      </c>
      <c r="I1265">
        <f t="shared" si="118"/>
        <v>21</v>
      </c>
      <c r="J1265" t="str">
        <f t="shared" si="119"/>
        <v>NO</v>
      </c>
      <c r="K1265" cm="1">
        <f t="array" ref="K1265">_xlfn.XLOOKUP(Table10[[#This Row],[Severity_Level]],{"MINOR","MODERATE","SEVERE","FATAL"},{1,2,3,5})</f>
        <v>5</v>
      </c>
    </row>
    <row r="1266" spans="1:11" x14ac:dyDescent="0.3">
      <c r="A1266">
        <v>2</v>
      </c>
      <c r="B1266" t="s">
        <v>27</v>
      </c>
      <c r="C1266" s="1">
        <v>44614</v>
      </c>
      <c r="D1266" s="2">
        <v>0.87777777777777777</v>
      </c>
      <c r="E1266" s="1">
        <f t="shared" si="114"/>
        <v>44614.87777777778</v>
      </c>
      <c r="F1266" s="3" t="str">
        <f t="shared" si="115"/>
        <v>Feb,2022</v>
      </c>
      <c r="G1266">
        <f t="shared" si="116"/>
        <v>2022</v>
      </c>
      <c r="H1266" t="str">
        <f t="shared" si="117"/>
        <v>Tue</v>
      </c>
      <c r="I1266">
        <f t="shared" si="118"/>
        <v>21</v>
      </c>
      <c r="J1266" t="str">
        <f t="shared" si="119"/>
        <v>NO</v>
      </c>
      <c r="K1266" cm="1">
        <f t="array" ref="K1266">_xlfn.XLOOKUP(Table10[[#This Row],[Severity_Level]],{"MINOR","MODERATE","SEVERE","FATAL"},{1,2,3,5})</f>
        <v>3</v>
      </c>
    </row>
    <row r="1267" spans="1:11" x14ac:dyDescent="0.3">
      <c r="A1267">
        <v>1</v>
      </c>
      <c r="B1267" t="s">
        <v>40</v>
      </c>
      <c r="C1267" s="1">
        <v>44614</v>
      </c>
      <c r="D1267" s="2">
        <v>0.87847222222222221</v>
      </c>
      <c r="E1267" s="1">
        <f t="shared" si="114"/>
        <v>44614.878472222219</v>
      </c>
      <c r="F1267" s="3" t="str">
        <f t="shared" si="115"/>
        <v>Feb,2022</v>
      </c>
      <c r="G1267">
        <f t="shared" si="116"/>
        <v>2022</v>
      </c>
      <c r="H1267" t="str">
        <f t="shared" si="117"/>
        <v>Tue</v>
      </c>
      <c r="I1267">
        <f t="shared" si="118"/>
        <v>21</v>
      </c>
      <c r="J1267" t="str">
        <f t="shared" si="119"/>
        <v>NO</v>
      </c>
      <c r="K1267" cm="1">
        <f t="array" ref="K1267">_xlfn.XLOOKUP(Table10[[#This Row],[Severity_Level]],{"MINOR","MODERATE","SEVERE","FATAL"},{1,2,3,5})</f>
        <v>5</v>
      </c>
    </row>
    <row r="1268" spans="1:11" x14ac:dyDescent="0.3">
      <c r="A1268">
        <v>3</v>
      </c>
      <c r="B1268" t="s">
        <v>16</v>
      </c>
      <c r="C1268" s="1">
        <v>44614</v>
      </c>
      <c r="D1268" s="2">
        <v>0.87916666666666665</v>
      </c>
      <c r="E1268" s="1">
        <f t="shared" si="114"/>
        <v>44614.879166666666</v>
      </c>
      <c r="F1268" s="3" t="str">
        <f t="shared" si="115"/>
        <v>Feb,2022</v>
      </c>
      <c r="G1268">
        <f t="shared" si="116"/>
        <v>2022</v>
      </c>
      <c r="H1268" t="str">
        <f t="shared" si="117"/>
        <v>Tue</v>
      </c>
      <c r="I1268">
        <f t="shared" si="118"/>
        <v>21</v>
      </c>
      <c r="J1268" t="str">
        <f t="shared" si="119"/>
        <v>NO</v>
      </c>
      <c r="K1268" cm="1">
        <f t="array" ref="K1268">_xlfn.XLOOKUP(Table10[[#This Row],[Severity_Level]],{"MINOR","MODERATE","SEVERE","FATAL"},{1,2,3,5})</f>
        <v>1</v>
      </c>
    </row>
    <row r="1269" spans="1:11" x14ac:dyDescent="0.3">
      <c r="A1269">
        <v>3</v>
      </c>
      <c r="B1269" t="s">
        <v>16</v>
      </c>
      <c r="C1269" s="1">
        <v>44614</v>
      </c>
      <c r="D1269" s="2">
        <v>0.87986111111111109</v>
      </c>
      <c r="E1269" s="1">
        <f t="shared" si="114"/>
        <v>44614.879861111112</v>
      </c>
      <c r="F1269" s="3" t="str">
        <f t="shared" si="115"/>
        <v>Feb,2022</v>
      </c>
      <c r="G1269">
        <f t="shared" si="116"/>
        <v>2022</v>
      </c>
      <c r="H1269" t="str">
        <f t="shared" si="117"/>
        <v>Tue</v>
      </c>
      <c r="I1269">
        <f t="shared" si="118"/>
        <v>21</v>
      </c>
      <c r="J1269" t="str">
        <f t="shared" si="119"/>
        <v>NO</v>
      </c>
      <c r="K1269" cm="1">
        <f t="array" ref="K1269">_xlfn.XLOOKUP(Table10[[#This Row],[Severity_Level]],{"MINOR","MODERATE","SEVERE","FATAL"},{1,2,3,5})</f>
        <v>1</v>
      </c>
    </row>
    <row r="1270" spans="1:11" x14ac:dyDescent="0.3">
      <c r="A1270">
        <v>2</v>
      </c>
      <c r="B1270" t="s">
        <v>16</v>
      </c>
      <c r="C1270" s="1">
        <v>44614</v>
      </c>
      <c r="D1270" s="2">
        <v>0.88055555555555554</v>
      </c>
      <c r="E1270" s="1">
        <f t="shared" si="114"/>
        <v>44614.880555555559</v>
      </c>
      <c r="F1270" s="3" t="str">
        <f t="shared" si="115"/>
        <v>Feb,2022</v>
      </c>
      <c r="G1270">
        <f t="shared" si="116"/>
        <v>2022</v>
      </c>
      <c r="H1270" t="str">
        <f t="shared" si="117"/>
        <v>Tue</v>
      </c>
      <c r="I1270">
        <f t="shared" si="118"/>
        <v>21</v>
      </c>
      <c r="J1270" t="str">
        <f t="shared" si="119"/>
        <v>NO</v>
      </c>
      <c r="K1270" cm="1">
        <f t="array" ref="K1270">_xlfn.XLOOKUP(Table10[[#This Row],[Severity_Level]],{"MINOR","MODERATE","SEVERE","FATAL"},{1,2,3,5})</f>
        <v>1</v>
      </c>
    </row>
    <row r="1271" spans="1:11" x14ac:dyDescent="0.3">
      <c r="A1271">
        <v>2</v>
      </c>
      <c r="B1271" t="s">
        <v>27</v>
      </c>
      <c r="C1271" s="1">
        <v>44614</v>
      </c>
      <c r="D1271" s="2">
        <v>0.88124999999999998</v>
      </c>
      <c r="E1271" s="1">
        <f t="shared" si="114"/>
        <v>44614.881249999999</v>
      </c>
      <c r="F1271" s="3" t="str">
        <f t="shared" si="115"/>
        <v>Feb,2022</v>
      </c>
      <c r="G1271">
        <f t="shared" si="116"/>
        <v>2022</v>
      </c>
      <c r="H1271" t="str">
        <f t="shared" si="117"/>
        <v>Tue</v>
      </c>
      <c r="I1271">
        <f t="shared" si="118"/>
        <v>21</v>
      </c>
      <c r="J1271" t="str">
        <f t="shared" si="119"/>
        <v>NO</v>
      </c>
      <c r="K1271" cm="1">
        <f t="array" ref="K1271">_xlfn.XLOOKUP(Table10[[#This Row],[Severity_Level]],{"MINOR","MODERATE","SEVERE","FATAL"},{1,2,3,5})</f>
        <v>3</v>
      </c>
    </row>
    <row r="1272" spans="1:11" x14ac:dyDescent="0.3">
      <c r="A1272">
        <v>1</v>
      </c>
      <c r="B1272" t="s">
        <v>32</v>
      </c>
      <c r="C1272" s="1">
        <v>44614</v>
      </c>
      <c r="D1272" s="2">
        <v>0.88194444444444442</v>
      </c>
      <c r="E1272" s="1">
        <f t="shared" si="114"/>
        <v>44614.881944444445</v>
      </c>
      <c r="F1272" s="3" t="str">
        <f t="shared" si="115"/>
        <v>Feb,2022</v>
      </c>
      <c r="G1272">
        <f t="shared" si="116"/>
        <v>2022</v>
      </c>
      <c r="H1272" t="str">
        <f t="shared" si="117"/>
        <v>Tue</v>
      </c>
      <c r="I1272">
        <f t="shared" si="118"/>
        <v>21</v>
      </c>
      <c r="J1272" t="str">
        <f t="shared" si="119"/>
        <v>NO</v>
      </c>
      <c r="K1272" cm="1">
        <f t="array" ref="K1272">_xlfn.XLOOKUP(Table10[[#This Row],[Severity_Level]],{"MINOR","MODERATE","SEVERE","FATAL"},{1,2,3,5})</f>
        <v>2</v>
      </c>
    </row>
    <row r="1273" spans="1:11" x14ac:dyDescent="0.3">
      <c r="A1273">
        <v>4</v>
      </c>
      <c r="B1273" t="s">
        <v>32</v>
      </c>
      <c r="C1273" s="1">
        <v>44614</v>
      </c>
      <c r="D1273" s="2">
        <v>0.88263888888888886</v>
      </c>
      <c r="E1273" s="1">
        <f t="shared" si="114"/>
        <v>44614.882638888892</v>
      </c>
      <c r="F1273" s="3" t="str">
        <f t="shared" si="115"/>
        <v>Feb,2022</v>
      </c>
      <c r="G1273">
        <f t="shared" si="116"/>
        <v>2022</v>
      </c>
      <c r="H1273" t="str">
        <f t="shared" si="117"/>
        <v>Tue</v>
      </c>
      <c r="I1273">
        <f t="shared" si="118"/>
        <v>21</v>
      </c>
      <c r="J1273" t="str">
        <f t="shared" si="119"/>
        <v>NO</v>
      </c>
      <c r="K1273" cm="1">
        <f t="array" ref="K1273">_xlfn.XLOOKUP(Table10[[#This Row],[Severity_Level]],{"MINOR","MODERATE","SEVERE","FATAL"},{1,2,3,5})</f>
        <v>2</v>
      </c>
    </row>
    <row r="1274" spans="1:11" x14ac:dyDescent="0.3">
      <c r="A1274">
        <v>1</v>
      </c>
      <c r="B1274" t="s">
        <v>32</v>
      </c>
      <c r="C1274" s="1">
        <v>44615</v>
      </c>
      <c r="D1274" s="2">
        <v>0.8833333333333333</v>
      </c>
      <c r="E1274" s="1">
        <f t="shared" si="114"/>
        <v>44615.883333333331</v>
      </c>
      <c r="F1274" s="3" t="str">
        <f t="shared" si="115"/>
        <v>Feb,2022</v>
      </c>
      <c r="G1274">
        <f t="shared" si="116"/>
        <v>2022</v>
      </c>
      <c r="H1274" t="str">
        <f t="shared" si="117"/>
        <v>Wed</v>
      </c>
      <c r="I1274">
        <f t="shared" si="118"/>
        <v>21</v>
      </c>
      <c r="J1274" t="str">
        <f t="shared" si="119"/>
        <v>NO</v>
      </c>
      <c r="K1274" cm="1">
        <f t="array" ref="K1274">_xlfn.XLOOKUP(Table10[[#This Row],[Severity_Level]],{"MINOR","MODERATE","SEVERE","FATAL"},{1,2,3,5})</f>
        <v>2</v>
      </c>
    </row>
    <row r="1275" spans="1:11" x14ac:dyDescent="0.3">
      <c r="A1275">
        <v>1</v>
      </c>
      <c r="B1275" t="s">
        <v>27</v>
      </c>
      <c r="C1275" s="1">
        <v>44615</v>
      </c>
      <c r="D1275" s="2">
        <v>0.88402777777777775</v>
      </c>
      <c r="E1275" s="1">
        <f t="shared" si="114"/>
        <v>44615.884027777778</v>
      </c>
      <c r="F1275" s="3" t="str">
        <f t="shared" si="115"/>
        <v>Feb,2022</v>
      </c>
      <c r="G1275">
        <f t="shared" si="116"/>
        <v>2022</v>
      </c>
      <c r="H1275" t="str">
        <f t="shared" si="117"/>
        <v>Wed</v>
      </c>
      <c r="I1275">
        <f t="shared" si="118"/>
        <v>21</v>
      </c>
      <c r="J1275" t="str">
        <f t="shared" si="119"/>
        <v>NO</v>
      </c>
      <c r="K1275" cm="1">
        <f t="array" ref="K1275">_xlfn.XLOOKUP(Table10[[#This Row],[Severity_Level]],{"MINOR","MODERATE","SEVERE","FATAL"},{1,2,3,5})</f>
        <v>3</v>
      </c>
    </row>
    <row r="1276" spans="1:11" x14ac:dyDescent="0.3">
      <c r="A1276">
        <v>2</v>
      </c>
      <c r="B1276" t="s">
        <v>27</v>
      </c>
      <c r="C1276" s="1">
        <v>44615</v>
      </c>
      <c r="D1276" s="2">
        <v>0.88472222222222219</v>
      </c>
      <c r="E1276" s="1">
        <f t="shared" si="114"/>
        <v>44615.884722222225</v>
      </c>
      <c r="F1276" s="3" t="str">
        <f t="shared" si="115"/>
        <v>Feb,2022</v>
      </c>
      <c r="G1276">
        <f t="shared" si="116"/>
        <v>2022</v>
      </c>
      <c r="H1276" t="str">
        <f t="shared" si="117"/>
        <v>Wed</v>
      </c>
      <c r="I1276">
        <f t="shared" si="118"/>
        <v>21</v>
      </c>
      <c r="J1276" t="str">
        <f t="shared" si="119"/>
        <v>NO</v>
      </c>
      <c r="K1276" cm="1">
        <f t="array" ref="K1276">_xlfn.XLOOKUP(Table10[[#This Row],[Severity_Level]],{"MINOR","MODERATE","SEVERE","FATAL"},{1,2,3,5})</f>
        <v>3</v>
      </c>
    </row>
    <row r="1277" spans="1:11" x14ac:dyDescent="0.3">
      <c r="A1277">
        <v>2</v>
      </c>
      <c r="B1277" t="s">
        <v>40</v>
      </c>
      <c r="C1277" s="1">
        <v>44615</v>
      </c>
      <c r="D1277" s="2">
        <v>0.88541666666666663</v>
      </c>
      <c r="E1277" s="1">
        <f t="shared" si="114"/>
        <v>44615.885416666664</v>
      </c>
      <c r="F1277" s="3" t="str">
        <f t="shared" si="115"/>
        <v>Feb,2022</v>
      </c>
      <c r="G1277">
        <f t="shared" si="116"/>
        <v>2022</v>
      </c>
      <c r="H1277" t="str">
        <f t="shared" si="117"/>
        <v>Wed</v>
      </c>
      <c r="I1277">
        <f t="shared" si="118"/>
        <v>21</v>
      </c>
      <c r="J1277" t="str">
        <f t="shared" si="119"/>
        <v>NO</v>
      </c>
      <c r="K1277" cm="1">
        <f t="array" ref="K1277">_xlfn.XLOOKUP(Table10[[#This Row],[Severity_Level]],{"MINOR","MODERATE","SEVERE","FATAL"},{1,2,3,5})</f>
        <v>5</v>
      </c>
    </row>
    <row r="1278" spans="1:11" x14ac:dyDescent="0.3">
      <c r="A1278">
        <v>1</v>
      </c>
      <c r="B1278" t="s">
        <v>27</v>
      </c>
      <c r="C1278" s="1">
        <v>44615</v>
      </c>
      <c r="D1278" s="2">
        <v>0.88611111111111107</v>
      </c>
      <c r="E1278" s="1">
        <f t="shared" si="114"/>
        <v>44615.886111111111</v>
      </c>
      <c r="F1278" s="3" t="str">
        <f t="shared" si="115"/>
        <v>Feb,2022</v>
      </c>
      <c r="G1278">
        <f t="shared" si="116"/>
        <v>2022</v>
      </c>
      <c r="H1278" t="str">
        <f t="shared" si="117"/>
        <v>Wed</v>
      </c>
      <c r="I1278">
        <f t="shared" si="118"/>
        <v>21</v>
      </c>
      <c r="J1278" t="str">
        <f t="shared" si="119"/>
        <v>NO</v>
      </c>
      <c r="K1278" cm="1">
        <f t="array" ref="K1278">_xlfn.XLOOKUP(Table10[[#This Row],[Severity_Level]],{"MINOR","MODERATE","SEVERE","FATAL"},{1,2,3,5})</f>
        <v>3</v>
      </c>
    </row>
    <row r="1279" spans="1:11" x14ac:dyDescent="0.3">
      <c r="A1279">
        <v>2</v>
      </c>
      <c r="B1279" t="s">
        <v>32</v>
      </c>
      <c r="C1279" s="1">
        <v>44615</v>
      </c>
      <c r="D1279" s="2">
        <v>0.88680555555555551</v>
      </c>
      <c r="E1279" s="1">
        <f t="shared" si="114"/>
        <v>44615.886805555558</v>
      </c>
      <c r="F1279" s="3" t="str">
        <f t="shared" si="115"/>
        <v>Feb,2022</v>
      </c>
      <c r="G1279">
        <f t="shared" si="116"/>
        <v>2022</v>
      </c>
      <c r="H1279" t="str">
        <f t="shared" si="117"/>
        <v>Wed</v>
      </c>
      <c r="I1279">
        <f t="shared" si="118"/>
        <v>21</v>
      </c>
      <c r="J1279" t="str">
        <f t="shared" si="119"/>
        <v>NO</v>
      </c>
      <c r="K1279" cm="1">
        <f t="array" ref="K1279">_xlfn.XLOOKUP(Table10[[#This Row],[Severity_Level]],{"MINOR","MODERATE","SEVERE","FATAL"},{1,2,3,5})</f>
        <v>2</v>
      </c>
    </row>
    <row r="1280" spans="1:11" x14ac:dyDescent="0.3">
      <c r="A1280">
        <v>5</v>
      </c>
      <c r="B1280" t="s">
        <v>32</v>
      </c>
      <c r="C1280" s="1">
        <v>44615</v>
      </c>
      <c r="D1280" s="2">
        <v>0.88749999999999996</v>
      </c>
      <c r="E1280" s="1">
        <f t="shared" si="114"/>
        <v>44615.887499999997</v>
      </c>
      <c r="F1280" s="3" t="str">
        <f t="shared" si="115"/>
        <v>Feb,2022</v>
      </c>
      <c r="G1280">
        <f t="shared" si="116"/>
        <v>2022</v>
      </c>
      <c r="H1280" t="str">
        <f t="shared" si="117"/>
        <v>Wed</v>
      </c>
      <c r="I1280">
        <f t="shared" si="118"/>
        <v>21</v>
      </c>
      <c r="J1280" t="str">
        <f t="shared" si="119"/>
        <v>NO</v>
      </c>
      <c r="K1280" cm="1">
        <f t="array" ref="K1280">_xlfn.XLOOKUP(Table10[[#This Row],[Severity_Level]],{"MINOR","MODERATE","SEVERE","FATAL"},{1,2,3,5})</f>
        <v>2</v>
      </c>
    </row>
    <row r="1281" spans="1:11" x14ac:dyDescent="0.3">
      <c r="A1281">
        <v>4</v>
      </c>
      <c r="B1281" t="s">
        <v>32</v>
      </c>
      <c r="C1281" s="1">
        <v>44615</v>
      </c>
      <c r="D1281" s="2">
        <v>0.8881944444444444</v>
      </c>
      <c r="E1281" s="1">
        <f t="shared" si="114"/>
        <v>44615.888194444444</v>
      </c>
      <c r="F1281" s="3" t="str">
        <f t="shared" si="115"/>
        <v>Feb,2022</v>
      </c>
      <c r="G1281">
        <f t="shared" si="116"/>
        <v>2022</v>
      </c>
      <c r="H1281" t="str">
        <f t="shared" si="117"/>
        <v>Wed</v>
      </c>
      <c r="I1281">
        <f t="shared" si="118"/>
        <v>21</v>
      </c>
      <c r="J1281" t="str">
        <f t="shared" si="119"/>
        <v>NO</v>
      </c>
      <c r="K1281" cm="1">
        <f t="array" ref="K1281">_xlfn.XLOOKUP(Table10[[#This Row],[Severity_Level]],{"MINOR","MODERATE","SEVERE","FATAL"},{1,2,3,5})</f>
        <v>2</v>
      </c>
    </row>
    <row r="1282" spans="1:11" x14ac:dyDescent="0.3">
      <c r="A1282">
        <v>3</v>
      </c>
      <c r="B1282" t="s">
        <v>27</v>
      </c>
      <c r="C1282" s="1">
        <v>44615</v>
      </c>
      <c r="D1282" s="2">
        <v>0.88888888888888884</v>
      </c>
      <c r="E1282" s="1">
        <f t="shared" ref="E1282:E1345" si="120">C1282+D1282</f>
        <v>44615.888888888891</v>
      </c>
      <c r="F1282" s="3" t="str">
        <f t="shared" ref="F1282:F1345" si="121">TEXT(C1282,"MMM,YYY")</f>
        <v>Feb,2022</v>
      </c>
      <c r="G1282">
        <f t="shared" ref="G1282:G1345" si="122">YEAR(C1282)</f>
        <v>2022</v>
      </c>
      <c r="H1282" t="str">
        <f t="shared" ref="H1282:H1345" si="123">TEXT(C1282,"DDD")</f>
        <v>Wed</v>
      </c>
      <c r="I1282">
        <f t="shared" ref="I1282:I1345" si="124">HOUR(D1282)</f>
        <v>21</v>
      </c>
      <c r="J1282" t="str">
        <f t="shared" ref="J1282:J1345" si="125">IF(OR(AND(I1282&gt;=7,I1282&lt;=9),AND(I1282&gt;=17,I1282&lt;=19)),"YES","NO")</f>
        <v>NO</v>
      </c>
      <c r="K1282" cm="1">
        <f t="array" ref="K1282">_xlfn.XLOOKUP(Table10[[#This Row],[Severity_Level]],{"MINOR","MODERATE","SEVERE","FATAL"},{1,2,3,5})</f>
        <v>3</v>
      </c>
    </row>
    <row r="1283" spans="1:11" x14ac:dyDescent="0.3">
      <c r="A1283">
        <v>3</v>
      </c>
      <c r="B1283" t="s">
        <v>40</v>
      </c>
      <c r="C1283" s="1">
        <v>44615</v>
      </c>
      <c r="D1283" s="2">
        <v>0.88958333333333328</v>
      </c>
      <c r="E1283" s="1">
        <f t="shared" si="120"/>
        <v>44615.88958333333</v>
      </c>
      <c r="F1283" s="3" t="str">
        <f t="shared" si="121"/>
        <v>Feb,2022</v>
      </c>
      <c r="G1283">
        <f t="shared" si="122"/>
        <v>2022</v>
      </c>
      <c r="H1283" t="str">
        <f t="shared" si="123"/>
        <v>Wed</v>
      </c>
      <c r="I1283">
        <f t="shared" si="124"/>
        <v>21</v>
      </c>
      <c r="J1283" t="str">
        <f t="shared" si="125"/>
        <v>NO</v>
      </c>
      <c r="K1283" cm="1">
        <f t="array" ref="K1283">_xlfn.XLOOKUP(Table10[[#This Row],[Severity_Level]],{"MINOR","MODERATE","SEVERE","FATAL"},{1,2,3,5})</f>
        <v>5</v>
      </c>
    </row>
    <row r="1284" spans="1:11" x14ac:dyDescent="0.3">
      <c r="A1284">
        <v>1</v>
      </c>
      <c r="B1284" t="s">
        <v>40</v>
      </c>
      <c r="C1284" s="1">
        <v>44615</v>
      </c>
      <c r="D1284" s="2">
        <v>0.89027777777777772</v>
      </c>
      <c r="E1284" s="1">
        <f t="shared" si="120"/>
        <v>44615.890277777777</v>
      </c>
      <c r="F1284" s="3" t="str">
        <f t="shared" si="121"/>
        <v>Feb,2022</v>
      </c>
      <c r="G1284">
        <f t="shared" si="122"/>
        <v>2022</v>
      </c>
      <c r="H1284" t="str">
        <f t="shared" si="123"/>
        <v>Wed</v>
      </c>
      <c r="I1284">
        <f t="shared" si="124"/>
        <v>21</v>
      </c>
      <c r="J1284" t="str">
        <f t="shared" si="125"/>
        <v>NO</v>
      </c>
      <c r="K1284" cm="1">
        <f t="array" ref="K1284">_xlfn.XLOOKUP(Table10[[#This Row],[Severity_Level]],{"MINOR","MODERATE","SEVERE","FATAL"},{1,2,3,5})</f>
        <v>5</v>
      </c>
    </row>
    <row r="1285" spans="1:11" x14ac:dyDescent="0.3">
      <c r="A1285">
        <v>3</v>
      </c>
      <c r="B1285" t="s">
        <v>40</v>
      </c>
      <c r="C1285" s="1">
        <v>44615</v>
      </c>
      <c r="D1285" s="2">
        <v>0.89097222222222228</v>
      </c>
      <c r="E1285" s="1">
        <f t="shared" si="120"/>
        <v>44615.890972222223</v>
      </c>
      <c r="F1285" s="3" t="str">
        <f t="shared" si="121"/>
        <v>Feb,2022</v>
      </c>
      <c r="G1285">
        <f t="shared" si="122"/>
        <v>2022</v>
      </c>
      <c r="H1285" t="str">
        <f t="shared" si="123"/>
        <v>Wed</v>
      </c>
      <c r="I1285">
        <f t="shared" si="124"/>
        <v>21</v>
      </c>
      <c r="J1285" t="str">
        <f t="shared" si="125"/>
        <v>NO</v>
      </c>
      <c r="K1285" cm="1">
        <f t="array" ref="K1285">_xlfn.XLOOKUP(Table10[[#This Row],[Severity_Level]],{"MINOR","MODERATE","SEVERE","FATAL"},{1,2,3,5})</f>
        <v>5</v>
      </c>
    </row>
    <row r="1286" spans="1:11" x14ac:dyDescent="0.3">
      <c r="A1286">
        <v>2</v>
      </c>
      <c r="B1286" t="s">
        <v>40</v>
      </c>
      <c r="C1286" s="1">
        <v>44615</v>
      </c>
      <c r="D1286" s="2">
        <v>0.89166666666666672</v>
      </c>
      <c r="E1286" s="1">
        <f t="shared" si="120"/>
        <v>44615.89166666667</v>
      </c>
      <c r="F1286" s="3" t="str">
        <f t="shared" si="121"/>
        <v>Feb,2022</v>
      </c>
      <c r="G1286">
        <f t="shared" si="122"/>
        <v>2022</v>
      </c>
      <c r="H1286" t="str">
        <f t="shared" si="123"/>
        <v>Wed</v>
      </c>
      <c r="I1286">
        <f t="shared" si="124"/>
        <v>21</v>
      </c>
      <c r="J1286" t="str">
        <f t="shared" si="125"/>
        <v>NO</v>
      </c>
      <c r="K1286" cm="1">
        <f t="array" ref="K1286">_xlfn.XLOOKUP(Table10[[#This Row],[Severity_Level]],{"MINOR","MODERATE","SEVERE","FATAL"},{1,2,3,5})</f>
        <v>5</v>
      </c>
    </row>
    <row r="1287" spans="1:11" x14ac:dyDescent="0.3">
      <c r="A1287">
        <v>2</v>
      </c>
      <c r="B1287" t="s">
        <v>16</v>
      </c>
      <c r="C1287" s="1">
        <v>44615</v>
      </c>
      <c r="D1287" s="2">
        <v>0.89236111111111116</v>
      </c>
      <c r="E1287" s="1">
        <f t="shared" si="120"/>
        <v>44615.892361111109</v>
      </c>
      <c r="F1287" s="3" t="str">
        <f t="shared" si="121"/>
        <v>Feb,2022</v>
      </c>
      <c r="G1287">
        <f t="shared" si="122"/>
        <v>2022</v>
      </c>
      <c r="H1287" t="str">
        <f t="shared" si="123"/>
        <v>Wed</v>
      </c>
      <c r="I1287">
        <f t="shared" si="124"/>
        <v>21</v>
      </c>
      <c r="J1287" t="str">
        <f t="shared" si="125"/>
        <v>NO</v>
      </c>
      <c r="K1287" cm="1">
        <f t="array" ref="K1287">_xlfn.XLOOKUP(Table10[[#This Row],[Severity_Level]],{"MINOR","MODERATE","SEVERE","FATAL"},{1,2,3,5})</f>
        <v>1</v>
      </c>
    </row>
    <row r="1288" spans="1:11" x14ac:dyDescent="0.3">
      <c r="A1288">
        <v>3</v>
      </c>
      <c r="B1288" t="s">
        <v>27</v>
      </c>
      <c r="C1288" s="1">
        <v>44615</v>
      </c>
      <c r="D1288" s="2">
        <v>0.8930555555555556</v>
      </c>
      <c r="E1288" s="1">
        <f t="shared" si="120"/>
        <v>44615.893055555556</v>
      </c>
      <c r="F1288" s="3" t="str">
        <f t="shared" si="121"/>
        <v>Feb,2022</v>
      </c>
      <c r="G1288">
        <f t="shared" si="122"/>
        <v>2022</v>
      </c>
      <c r="H1288" t="str">
        <f t="shared" si="123"/>
        <v>Wed</v>
      </c>
      <c r="I1288">
        <f t="shared" si="124"/>
        <v>21</v>
      </c>
      <c r="J1288" t="str">
        <f t="shared" si="125"/>
        <v>NO</v>
      </c>
      <c r="K1288" cm="1">
        <f t="array" ref="K1288">_xlfn.XLOOKUP(Table10[[#This Row],[Severity_Level]],{"MINOR","MODERATE","SEVERE","FATAL"},{1,2,3,5})</f>
        <v>3</v>
      </c>
    </row>
    <row r="1289" spans="1:11" x14ac:dyDescent="0.3">
      <c r="A1289">
        <v>1</v>
      </c>
      <c r="B1289" t="s">
        <v>32</v>
      </c>
      <c r="C1289" s="1">
        <v>44615</v>
      </c>
      <c r="D1289" s="2">
        <v>0.89375000000000004</v>
      </c>
      <c r="E1289" s="1">
        <f t="shared" si="120"/>
        <v>44615.893750000003</v>
      </c>
      <c r="F1289" s="3" t="str">
        <f t="shared" si="121"/>
        <v>Feb,2022</v>
      </c>
      <c r="G1289">
        <f t="shared" si="122"/>
        <v>2022</v>
      </c>
      <c r="H1289" t="str">
        <f t="shared" si="123"/>
        <v>Wed</v>
      </c>
      <c r="I1289">
        <f t="shared" si="124"/>
        <v>21</v>
      </c>
      <c r="J1289" t="str">
        <f t="shared" si="125"/>
        <v>NO</v>
      </c>
      <c r="K1289" cm="1">
        <f t="array" ref="K1289">_xlfn.XLOOKUP(Table10[[#This Row],[Severity_Level]],{"MINOR","MODERATE","SEVERE","FATAL"},{1,2,3,5})</f>
        <v>2</v>
      </c>
    </row>
    <row r="1290" spans="1:11" x14ac:dyDescent="0.3">
      <c r="A1290">
        <v>1</v>
      </c>
      <c r="B1290" t="s">
        <v>16</v>
      </c>
      <c r="C1290" s="1">
        <v>44615</v>
      </c>
      <c r="D1290" s="2">
        <v>0.89444444444444449</v>
      </c>
      <c r="E1290" s="1">
        <f t="shared" si="120"/>
        <v>44615.894444444442</v>
      </c>
      <c r="F1290" s="3" t="str">
        <f t="shared" si="121"/>
        <v>Feb,2022</v>
      </c>
      <c r="G1290">
        <f t="shared" si="122"/>
        <v>2022</v>
      </c>
      <c r="H1290" t="str">
        <f t="shared" si="123"/>
        <v>Wed</v>
      </c>
      <c r="I1290">
        <f t="shared" si="124"/>
        <v>21</v>
      </c>
      <c r="J1290" t="str">
        <f t="shared" si="125"/>
        <v>NO</v>
      </c>
      <c r="K1290" cm="1">
        <f t="array" ref="K1290">_xlfn.XLOOKUP(Table10[[#This Row],[Severity_Level]],{"MINOR","MODERATE","SEVERE","FATAL"},{1,2,3,5})</f>
        <v>1</v>
      </c>
    </row>
    <row r="1291" spans="1:11" x14ac:dyDescent="0.3">
      <c r="A1291">
        <v>3</v>
      </c>
      <c r="B1291" t="s">
        <v>32</v>
      </c>
      <c r="C1291" s="1">
        <v>44615</v>
      </c>
      <c r="D1291" s="2">
        <v>0.89513888888888893</v>
      </c>
      <c r="E1291" s="1">
        <f t="shared" si="120"/>
        <v>44615.895138888889</v>
      </c>
      <c r="F1291" s="3" t="str">
        <f t="shared" si="121"/>
        <v>Feb,2022</v>
      </c>
      <c r="G1291">
        <f t="shared" si="122"/>
        <v>2022</v>
      </c>
      <c r="H1291" t="str">
        <f t="shared" si="123"/>
        <v>Wed</v>
      </c>
      <c r="I1291">
        <f t="shared" si="124"/>
        <v>21</v>
      </c>
      <c r="J1291" t="str">
        <f t="shared" si="125"/>
        <v>NO</v>
      </c>
      <c r="K1291" cm="1">
        <f t="array" ref="K1291">_xlfn.XLOOKUP(Table10[[#This Row],[Severity_Level]],{"MINOR","MODERATE","SEVERE","FATAL"},{1,2,3,5})</f>
        <v>2</v>
      </c>
    </row>
    <row r="1292" spans="1:11" x14ac:dyDescent="0.3">
      <c r="A1292">
        <v>2</v>
      </c>
      <c r="B1292" t="s">
        <v>32</v>
      </c>
      <c r="C1292" s="1">
        <v>44615</v>
      </c>
      <c r="D1292" s="2">
        <v>0.89583333333333337</v>
      </c>
      <c r="E1292" s="1">
        <f t="shared" si="120"/>
        <v>44615.895833333336</v>
      </c>
      <c r="F1292" s="3" t="str">
        <f t="shared" si="121"/>
        <v>Feb,2022</v>
      </c>
      <c r="G1292">
        <f t="shared" si="122"/>
        <v>2022</v>
      </c>
      <c r="H1292" t="str">
        <f t="shared" si="123"/>
        <v>Wed</v>
      </c>
      <c r="I1292">
        <f t="shared" si="124"/>
        <v>21</v>
      </c>
      <c r="J1292" t="str">
        <f t="shared" si="125"/>
        <v>NO</v>
      </c>
      <c r="K1292" cm="1">
        <f t="array" ref="K1292">_xlfn.XLOOKUP(Table10[[#This Row],[Severity_Level]],{"MINOR","MODERATE","SEVERE","FATAL"},{1,2,3,5})</f>
        <v>2</v>
      </c>
    </row>
    <row r="1293" spans="1:11" x14ac:dyDescent="0.3">
      <c r="A1293">
        <v>1</v>
      </c>
      <c r="B1293" t="s">
        <v>40</v>
      </c>
      <c r="C1293" s="1">
        <v>44615</v>
      </c>
      <c r="D1293" s="2">
        <v>0.89652777777777781</v>
      </c>
      <c r="E1293" s="1">
        <f t="shared" si="120"/>
        <v>44615.896527777775</v>
      </c>
      <c r="F1293" s="3" t="str">
        <f t="shared" si="121"/>
        <v>Feb,2022</v>
      </c>
      <c r="G1293">
        <f t="shared" si="122"/>
        <v>2022</v>
      </c>
      <c r="H1293" t="str">
        <f t="shared" si="123"/>
        <v>Wed</v>
      </c>
      <c r="I1293">
        <f t="shared" si="124"/>
        <v>21</v>
      </c>
      <c r="J1293" t="str">
        <f t="shared" si="125"/>
        <v>NO</v>
      </c>
      <c r="K1293" cm="1">
        <f t="array" ref="K1293">_xlfn.XLOOKUP(Table10[[#This Row],[Severity_Level]],{"MINOR","MODERATE","SEVERE","FATAL"},{1,2,3,5})</f>
        <v>5</v>
      </c>
    </row>
    <row r="1294" spans="1:11" x14ac:dyDescent="0.3">
      <c r="A1294">
        <v>4</v>
      </c>
      <c r="B1294" t="s">
        <v>32</v>
      </c>
      <c r="C1294" s="1">
        <v>44615</v>
      </c>
      <c r="D1294" s="2">
        <v>0.89722222222222225</v>
      </c>
      <c r="E1294" s="1">
        <f t="shared" si="120"/>
        <v>44615.897222222222</v>
      </c>
      <c r="F1294" s="3" t="str">
        <f t="shared" si="121"/>
        <v>Feb,2022</v>
      </c>
      <c r="G1294">
        <f t="shared" si="122"/>
        <v>2022</v>
      </c>
      <c r="H1294" t="str">
        <f t="shared" si="123"/>
        <v>Wed</v>
      </c>
      <c r="I1294">
        <f t="shared" si="124"/>
        <v>21</v>
      </c>
      <c r="J1294" t="str">
        <f t="shared" si="125"/>
        <v>NO</v>
      </c>
      <c r="K1294" cm="1">
        <f t="array" ref="K1294">_xlfn.XLOOKUP(Table10[[#This Row],[Severity_Level]],{"MINOR","MODERATE","SEVERE","FATAL"},{1,2,3,5})</f>
        <v>2</v>
      </c>
    </row>
    <row r="1295" spans="1:11" x14ac:dyDescent="0.3">
      <c r="A1295">
        <v>4</v>
      </c>
      <c r="B1295" t="s">
        <v>27</v>
      </c>
      <c r="C1295" s="1">
        <v>44615</v>
      </c>
      <c r="D1295" s="2">
        <v>0.8979166666666667</v>
      </c>
      <c r="E1295" s="1">
        <f t="shared" si="120"/>
        <v>44615.897916666669</v>
      </c>
      <c r="F1295" s="3" t="str">
        <f t="shared" si="121"/>
        <v>Feb,2022</v>
      </c>
      <c r="G1295">
        <f t="shared" si="122"/>
        <v>2022</v>
      </c>
      <c r="H1295" t="str">
        <f t="shared" si="123"/>
        <v>Wed</v>
      </c>
      <c r="I1295">
        <f t="shared" si="124"/>
        <v>21</v>
      </c>
      <c r="J1295" t="str">
        <f t="shared" si="125"/>
        <v>NO</v>
      </c>
      <c r="K1295" cm="1">
        <f t="array" ref="K1295">_xlfn.XLOOKUP(Table10[[#This Row],[Severity_Level]],{"MINOR","MODERATE","SEVERE","FATAL"},{1,2,3,5})</f>
        <v>3</v>
      </c>
    </row>
    <row r="1296" spans="1:11" x14ac:dyDescent="0.3">
      <c r="A1296">
        <v>4</v>
      </c>
      <c r="B1296" t="s">
        <v>40</v>
      </c>
      <c r="C1296" s="1">
        <v>44615</v>
      </c>
      <c r="D1296" s="2">
        <v>0.89861111111111114</v>
      </c>
      <c r="E1296" s="1">
        <f t="shared" si="120"/>
        <v>44615.898611111108</v>
      </c>
      <c r="F1296" s="3" t="str">
        <f t="shared" si="121"/>
        <v>Feb,2022</v>
      </c>
      <c r="G1296">
        <f t="shared" si="122"/>
        <v>2022</v>
      </c>
      <c r="H1296" t="str">
        <f t="shared" si="123"/>
        <v>Wed</v>
      </c>
      <c r="I1296">
        <f t="shared" si="124"/>
        <v>21</v>
      </c>
      <c r="J1296" t="str">
        <f t="shared" si="125"/>
        <v>NO</v>
      </c>
      <c r="K1296" cm="1">
        <f t="array" ref="K1296">_xlfn.XLOOKUP(Table10[[#This Row],[Severity_Level]],{"MINOR","MODERATE","SEVERE","FATAL"},{1,2,3,5})</f>
        <v>5</v>
      </c>
    </row>
    <row r="1297" spans="1:11" x14ac:dyDescent="0.3">
      <c r="A1297">
        <v>1</v>
      </c>
      <c r="B1297" t="s">
        <v>32</v>
      </c>
      <c r="C1297" s="1">
        <v>44615</v>
      </c>
      <c r="D1297" s="2">
        <v>0.89930555555555558</v>
      </c>
      <c r="E1297" s="1">
        <f t="shared" si="120"/>
        <v>44615.899305555555</v>
      </c>
      <c r="F1297" s="3" t="str">
        <f t="shared" si="121"/>
        <v>Feb,2022</v>
      </c>
      <c r="G1297">
        <f t="shared" si="122"/>
        <v>2022</v>
      </c>
      <c r="H1297" t="str">
        <f t="shared" si="123"/>
        <v>Wed</v>
      </c>
      <c r="I1297">
        <f t="shared" si="124"/>
        <v>21</v>
      </c>
      <c r="J1297" t="str">
        <f t="shared" si="125"/>
        <v>NO</v>
      </c>
      <c r="K1297" cm="1">
        <f t="array" ref="K1297">_xlfn.XLOOKUP(Table10[[#This Row],[Severity_Level]],{"MINOR","MODERATE","SEVERE","FATAL"},{1,2,3,5})</f>
        <v>2</v>
      </c>
    </row>
    <row r="1298" spans="1:11" x14ac:dyDescent="0.3">
      <c r="A1298">
        <v>1</v>
      </c>
      <c r="B1298" t="s">
        <v>40</v>
      </c>
      <c r="C1298" s="1">
        <v>44616</v>
      </c>
      <c r="D1298" s="2">
        <v>0.9</v>
      </c>
      <c r="E1298" s="1">
        <f t="shared" si="120"/>
        <v>44616.9</v>
      </c>
      <c r="F1298" s="3" t="str">
        <f t="shared" si="121"/>
        <v>Feb,2022</v>
      </c>
      <c r="G1298">
        <f t="shared" si="122"/>
        <v>2022</v>
      </c>
      <c r="H1298" t="str">
        <f t="shared" si="123"/>
        <v>Thu</v>
      </c>
      <c r="I1298">
        <f t="shared" si="124"/>
        <v>21</v>
      </c>
      <c r="J1298" t="str">
        <f t="shared" si="125"/>
        <v>NO</v>
      </c>
      <c r="K1298" cm="1">
        <f t="array" ref="K1298">_xlfn.XLOOKUP(Table10[[#This Row],[Severity_Level]],{"MINOR","MODERATE","SEVERE","FATAL"},{1,2,3,5})</f>
        <v>5</v>
      </c>
    </row>
    <row r="1299" spans="1:11" x14ac:dyDescent="0.3">
      <c r="A1299">
        <v>3</v>
      </c>
      <c r="B1299" t="s">
        <v>27</v>
      </c>
      <c r="C1299" s="1">
        <v>44616</v>
      </c>
      <c r="D1299" s="2">
        <v>0.90069444444444446</v>
      </c>
      <c r="E1299" s="1">
        <f t="shared" si="120"/>
        <v>44616.900694444441</v>
      </c>
      <c r="F1299" s="3" t="str">
        <f t="shared" si="121"/>
        <v>Feb,2022</v>
      </c>
      <c r="G1299">
        <f t="shared" si="122"/>
        <v>2022</v>
      </c>
      <c r="H1299" t="str">
        <f t="shared" si="123"/>
        <v>Thu</v>
      </c>
      <c r="I1299">
        <f t="shared" si="124"/>
        <v>21</v>
      </c>
      <c r="J1299" t="str">
        <f t="shared" si="125"/>
        <v>NO</v>
      </c>
      <c r="K1299" cm="1">
        <f t="array" ref="K1299">_xlfn.XLOOKUP(Table10[[#This Row],[Severity_Level]],{"MINOR","MODERATE","SEVERE","FATAL"},{1,2,3,5})</f>
        <v>3</v>
      </c>
    </row>
    <row r="1300" spans="1:11" x14ac:dyDescent="0.3">
      <c r="A1300">
        <v>1</v>
      </c>
      <c r="B1300" t="s">
        <v>16</v>
      </c>
      <c r="C1300" s="1">
        <v>44616</v>
      </c>
      <c r="D1300" s="2">
        <v>0.90138888888888891</v>
      </c>
      <c r="E1300" s="1">
        <f t="shared" si="120"/>
        <v>44616.901388888888</v>
      </c>
      <c r="F1300" s="3" t="str">
        <f t="shared" si="121"/>
        <v>Feb,2022</v>
      </c>
      <c r="G1300">
        <f t="shared" si="122"/>
        <v>2022</v>
      </c>
      <c r="H1300" t="str">
        <f t="shared" si="123"/>
        <v>Thu</v>
      </c>
      <c r="I1300">
        <f t="shared" si="124"/>
        <v>21</v>
      </c>
      <c r="J1300" t="str">
        <f t="shared" si="125"/>
        <v>NO</v>
      </c>
      <c r="K1300" cm="1">
        <f t="array" ref="K1300">_xlfn.XLOOKUP(Table10[[#This Row],[Severity_Level]],{"MINOR","MODERATE","SEVERE","FATAL"},{1,2,3,5})</f>
        <v>1</v>
      </c>
    </row>
    <row r="1301" spans="1:11" x14ac:dyDescent="0.3">
      <c r="A1301">
        <v>3</v>
      </c>
      <c r="B1301" t="s">
        <v>16</v>
      </c>
      <c r="C1301" s="1">
        <v>44616</v>
      </c>
      <c r="D1301" s="2">
        <v>0.90208333333333335</v>
      </c>
      <c r="E1301" s="1">
        <f t="shared" si="120"/>
        <v>44616.902083333334</v>
      </c>
      <c r="F1301" s="3" t="str">
        <f t="shared" si="121"/>
        <v>Feb,2022</v>
      </c>
      <c r="G1301">
        <f t="shared" si="122"/>
        <v>2022</v>
      </c>
      <c r="H1301" t="str">
        <f t="shared" si="123"/>
        <v>Thu</v>
      </c>
      <c r="I1301">
        <f t="shared" si="124"/>
        <v>21</v>
      </c>
      <c r="J1301" t="str">
        <f t="shared" si="125"/>
        <v>NO</v>
      </c>
      <c r="K1301" cm="1">
        <f t="array" ref="K1301">_xlfn.XLOOKUP(Table10[[#This Row],[Severity_Level]],{"MINOR","MODERATE","SEVERE","FATAL"},{1,2,3,5})</f>
        <v>1</v>
      </c>
    </row>
    <row r="1302" spans="1:11" x14ac:dyDescent="0.3">
      <c r="A1302">
        <v>3</v>
      </c>
      <c r="B1302" t="s">
        <v>32</v>
      </c>
      <c r="C1302" s="1">
        <v>44616</v>
      </c>
      <c r="D1302" s="2">
        <v>0.90277777777777779</v>
      </c>
      <c r="E1302" s="1">
        <f t="shared" si="120"/>
        <v>44616.902777777781</v>
      </c>
      <c r="F1302" s="3" t="str">
        <f t="shared" si="121"/>
        <v>Feb,2022</v>
      </c>
      <c r="G1302">
        <f t="shared" si="122"/>
        <v>2022</v>
      </c>
      <c r="H1302" t="str">
        <f t="shared" si="123"/>
        <v>Thu</v>
      </c>
      <c r="I1302">
        <f t="shared" si="124"/>
        <v>21</v>
      </c>
      <c r="J1302" t="str">
        <f t="shared" si="125"/>
        <v>NO</v>
      </c>
      <c r="K1302" cm="1">
        <f t="array" ref="K1302">_xlfn.XLOOKUP(Table10[[#This Row],[Severity_Level]],{"MINOR","MODERATE","SEVERE","FATAL"},{1,2,3,5})</f>
        <v>2</v>
      </c>
    </row>
    <row r="1303" spans="1:11" x14ac:dyDescent="0.3">
      <c r="A1303">
        <v>5</v>
      </c>
      <c r="B1303" t="s">
        <v>32</v>
      </c>
      <c r="C1303" s="1">
        <v>44616</v>
      </c>
      <c r="D1303" s="2">
        <v>0.90347222222222223</v>
      </c>
      <c r="E1303" s="1">
        <f t="shared" si="120"/>
        <v>44616.90347222222</v>
      </c>
      <c r="F1303" s="3" t="str">
        <f t="shared" si="121"/>
        <v>Feb,2022</v>
      </c>
      <c r="G1303">
        <f t="shared" si="122"/>
        <v>2022</v>
      </c>
      <c r="H1303" t="str">
        <f t="shared" si="123"/>
        <v>Thu</v>
      </c>
      <c r="I1303">
        <f t="shared" si="124"/>
        <v>21</v>
      </c>
      <c r="J1303" t="str">
        <f t="shared" si="125"/>
        <v>NO</v>
      </c>
      <c r="K1303" cm="1">
        <f t="array" ref="K1303">_xlfn.XLOOKUP(Table10[[#This Row],[Severity_Level]],{"MINOR","MODERATE","SEVERE","FATAL"},{1,2,3,5})</f>
        <v>2</v>
      </c>
    </row>
    <row r="1304" spans="1:11" x14ac:dyDescent="0.3">
      <c r="A1304">
        <v>5</v>
      </c>
      <c r="B1304" t="s">
        <v>16</v>
      </c>
      <c r="C1304" s="1">
        <v>44616</v>
      </c>
      <c r="D1304" s="2">
        <v>0.90416666666666667</v>
      </c>
      <c r="E1304" s="1">
        <f t="shared" si="120"/>
        <v>44616.904166666667</v>
      </c>
      <c r="F1304" s="3" t="str">
        <f t="shared" si="121"/>
        <v>Feb,2022</v>
      </c>
      <c r="G1304">
        <f t="shared" si="122"/>
        <v>2022</v>
      </c>
      <c r="H1304" t="str">
        <f t="shared" si="123"/>
        <v>Thu</v>
      </c>
      <c r="I1304">
        <f t="shared" si="124"/>
        <v>21</v>
      </c>
      <c r="J1304" t="str">
        <f t="shared" si="125"/>
        <v>NO</v>
      </c>
      <c r="K1304" cm="1">
        <f t="array" ref="K1304">_xlfn.XLOOKUP(Table10[[#This Row],[Severity_Level]],{"MINOR","MODERATE","SEVERE","FATAL"},{1,2,3,5})</f>
        <v>1</v>
      </c>
    </row>
    <row r="1305" spans="1:11" x14ac:dyDescent="0.3">
      <c r="A1305">
        <v>2</v>
      </c>
      <c r="B1305" t="s">
        <v>16</v>
      </c>
      <c r="C1305" s="1">
        <v>44616</v>
      </c>
      <c r="D1305" s="2">
        <v>0.90486111111111112</v>
      </c>
      <c r="E1305" s="1">
        <f t="shared" si="120"/>
        <v>44616.904861111114</v>
      </c>
      <c r="F1305" s="3" t="str">
        <f t="shared" si="121"/>
        <v>Feb,2022</v>
      </c>
      <c r="G1305">
        <f t="shared" si="122"/>
        <v>2022</v>
      </c>
      <c r="H1305" t="str">
        <f t="shared" si="123"/>
        <v>Thu</v>
      </c>
      <c r="I1305">
        <f t="shared" si="124"/>
        <v>21</v>
      </c>
      <c r="J1305" t="str">
        <f t="shared" si="125"/>
        <v>NO</v>
      </c>
      <c r="K1305" cm="1">
        <f t="array" ref="K1305">_xlfn.XLOOKUP(Table10[[#This Row],[Severity_Level]],{"MINOR","MODERATE","SEVERE","FATAL"},{1,2,3,5})</f>
        <v>1</v>
      </c>
    </row>
    <row r="1306" spans="1:11" x14ac:dyDescent="0.3">
      <c r="A1306">
        <v>1</v>
      </c>
      <c r="B1306" t="s">
        <v>16</v>
      </c>
      <c r="C1306" s="1">
        <v>44616</v>
      </c>
      <c r="D1306" s="2">
        <v>0.90555555555555556</v>
      </c>
      <c r="E1306" s="1">
        <f t="shared" si="120"/>
        <v>44616.905555555553</v>
      </c>
      <c r="F1306" s="3" t="str">
        <f t="shared" si="121"/>
        <v>Feb,2022</v>
      </c>
      <c r="G1306">
        <f t="shared" si="122"/>
        <v>2022</v>
      </c>
      <c r="H1306" t="str">
        <f t="shared" si="123"/>
        <v>Thu</v>
      </c>
      <c r="I1306">
        <f t="shared" si="124"/>
        <v>21</v>
      </c>
      <c r="J1306" t="str">
        <f t="shared" si="125"/>
        <v>NO</v>
      </c>
      <c r="K1306" cm="1">
        <f t="array" ref="K1306">_xlfn.XLOOKUP(Table10[[#This Row],[Severity_Level]],{"MINOR","MODERATE","SEVERE","FATAL"},{1,2,3,5})</f>
        <v>1</v>
      </c>
    </row>
    <row r="1307" spans="1:11" x14ac:dyDescent="0.3">
      <c r="A1307">
        <v>1</v>
      </c>
      <c r="B1307" t="s">
        <v>40</v>
      </c>
      <c r="C1307" s="1">
        <v>44616</v>
      </c>
      <c r="D1307" s="2">
        <v>0.90625</v>
      </c>
      <c r="E1307" s="1">
        <f t="shared" si="120"/>
        <v>44616.90625</v>
      </c>
      <c r="F1307" s="3" t="str">
        <f t="shared" si="121"/>
        <v>Feb,2022</v>
      </c>
      <c r="G1307">
        <f t="shared" si="122"/>
        <v>2022</v>
      </c>
      <c r="H1307" t="str">
        <f t="shared" si="123"/>
        <v>Thu</v>
      </c>
      <c r="I1307">
        <f t="shared" si="124"/>
        <v>21</v>
      </c>
      <c r="J1307" t="str">
        <f t="shared" si="125"/>
        <v>NO</v>
      </c>
      <c r="K1307" cm="1">
        <f t="array" ref="K1307">_xlfn.XLOOKUP(Table10[[#This Row],[Severity_Level]],{"MINOR","MODERATE","SEVERE","FATAL"},{1,2,3,5})</f>
        <v>5</v>
      </c>
    </row>
    <row r="1308" spans="1:11" x14ac:dyDescent="0.3">
      <c r="A1308">
        <v>4</v>
      </c>
      <c r="B1308" t="s">
        <v>27</v>
      </c>
      <c r="C1308" s="1">
        <v>44616</v>
      </c>
      <c r="D1308" s="2">
        <v>0.90694444444444444</v>
      </c>
      <c r="E1308" s="1">
        <f t="shared" si="120"/>
        <v>44616.906944444447</v>
      </c>
      <c r="F1308" s="3" t="str">
        <f t="shared" si="121"/>
        <v>Feb,2022</v>
      </c>
      <c r="G1308">
        <f t="shared" si="122"/>
        <v>2022</v>
      </c>
      <c r="H1308" t="str">
        <f t="shared" si="123"/>
        <v>Thu</v>
      </c>
      <c r="I1308">
        <f t="shared" si="124"/>
        <v>21</v>
      </c>
      <c r="J1308" t="str">
        <f t="shared" si="125"/>
        <v>NO</v>
      </c>
      <c r="K1308" cm="1">
        <f t="array" ref="K1308">_xlfn.XLOOKUP(Table10[[#This Row],[Severity_Level]],{"MINOR","MODERATE","SEVERE","FATAL"},{1,2,3,5})</f>
        <v>3</v>
      </c>
    </row>
    <row r="1309" spans="1:11" x14ac:dyDescent="0.3">
      <c r="A1309">
        <v>4</v>
      </c>
      <c r="B1309" t="s">
        <v>40</v>
      </c>
      <c r="C1309" s="1">
        <v>44616</v>
      </c>
      <c r="D1309" s="2">
        <v>0.90763888888888888</v>
      </c>
      <c r="E1309" s="1">
        <f t="shared" si="120"/>
        <v>44616.907638888886</v>
      </c>
      <c r="F1309" s="3" t="str">
        <f t="shared" si="121"/>
        <v>Feb,2022</v>
      </c>
      <c r="G1309">
        <f t="shared" si="122"/>
        <v>2022</v>
      </c>
      <c r="H1309" t="str">
        <f t="shared" si="123"/>
        <v>Thu</v>
      </c>
      <c r="I1309">
        <f t="shared" si="124"/>
        <v>21</v>
      </c>
      <c r="J1309" t="str">
        <f t="shared" si="125"/>
        <v>NO</v>
      </c>
      <c r="K1309" cm="1">
        <f t="array" ref="K1309">_xlfn.XLOOKUP(Table10[[#This Row],[Severity_Level]],{"MINOR","MODERATE","SEVERE","FATAL"},{1,2,3,5})</f>
        <v>5</v>
      </c>
    </row>
    <row r="1310" spans="1:11" x14ac:dyDescent="0.3">
      <c r="A1310">
        <v>2</v>
      </c>
      <c r="B1310" t="s">
        <v>40</v>
      </c>
      <c r="C1310" s="1">
        <v>44616</v>
      </c>
      <c r="D1310" s="2">
        <v>0.90833333333333333</v>
      </c>
      <c r="E1310" s="1">
        <f t="shared" si="120"/>
        <v>44616.908333333333</v>
      </c>
      <c r="F1310" s="3" t="str">
        <f t="shared" si="121"/>
        <v>Feb,2022</v>
      </c>
      <c r="G1310">
        <f t="shared" si="122"/>
        <v>2022</v>
      </c>
      <c r="H1310" t="str">
        <f t="shared" si="123"/>
        <v>Thu</v>
      </c>
      <c r="I1310">
        <f t="shared" si="124"/>
        <v>21</v>
      </c>
      <c r="J1310" t="str">
        <f t="shared" si="125"/>
        <v>NO</v>
      </c>
      <c r="K1310" cm="1">
        <f t="array" ref="K1310">_xlfn.XLOOKUP(Table10[[#This Row],[Severity_Level]],{"MINOR","MODERATE","SEVERE","FATAL"},{1,2,3,5})</f>
        <v>5</v>
      </c>
    </row>
    <row r="1311" spans="1:11" x14ac:dyDescent="0.3">
      <c r="A1311">
        <v>2</v>
      </c>
      <c r="B1311" t="s">
        <v>16</v>
      </c>
      <c r="C1311" s="1">
        <v>44616</v>
      </c>
      <c r="D1311" s="2">
        <v>0.90902777777777777</v>
      </c>
      <c r="E1311" s="1">
        <f t="shared" si="120"/>
        <v>44616.90902777778</v>
      </c>
      <c r="F1311" s="3" t="str">
        <f t="shared" si="121"/>
        <v>Feb,2022</v>
      </c>
      <c r="G1311">
        <f t="shared" si="122"/>
        <v>2022</v>
      </c>
      <c r="H1311" t="str">
        <f t="shared" si="123"/>
        <v>Thu</v>
      </c>
      <c r="I1311">
        <f t="shared" si="124"/>
        <v>21</v>
      </c>
      <c r="J1311" t="str">
        <f t="shared" si="125"/>
        <v>NO</v>
      </c>
      <c r="K1311" cm="1">
        <f t="array" ref="K1311">_xlfn.XLOOKUP(Table10[[#This Row],[Severity_Level]],{"MINOR","MODERATE","SEVERE","FATAL"},{1,2,3,5})</f>
        <v>1</v>
      </c>
    </row>
    <row r="1312" spans="1:11" x14ac:dyDescent="0.3">
      <c r="A1312">
        <v>5</v>
      </c>
      <c r="B1312" t="s">
        <v>27</v>
      </c>
      <c r="C1312" s="1">
        <v>44616</v>
      </c>
      <c r="D1312" s="2">
        <v>0.90972222222222221</v>
      </c>
      <c r="E1312" s="1">
        <f t="shared" si="120"/>
        <v>44616.909722222219</v>
      </c>
      <c r="F1312" s="3" t="str">
        <f t="shared" si="121"/>
        <v>Feb,2022</v>
      </c>
      <c r="G1312">
        <f t="shared" si="122"/>
        <v>2022</v>
      </c>
      <c r="H1312" t="str">
        <f t="shared" si="123"/>
        <v>Thu</v>
      </c>
      <c r="I1312">
        <f t="shared" si="124"/>
        <v>21</v>
      </c>
      <c r="J1312" t="str">
        <f t="shared" si="125"/>
        <v>NO</v>
      </c>
      <c r="K1312" cm="1">
        <f t="array" ref="K1312">_xlfn.XLOOKUP(Table10[[#This Row],[Severity_Level]],{"MINOR","MODERATE","SEVERE","FATAL"},{1,2,3,5})</f>
        <v>3</v>
      </c>
    </row>
    <row r="1313" spans="1:11" x14ac:dyDescent="0.3">
      <c r="A1313">
        <v>2</v>
      </c>
      <c r="B1313" t="s">
        <v>27</v>
      </c>
      <c r="C1313" s="1">
        <v>44616</v>
      </c>
      <c r="D1313" s="2">
        <v>0.91041666666666665</v>
      </c>
      <c r="E1313" s="1">
        <f t="shared" si="120"/>
        <v>44616.910416666666</v>
      </c>
      <c r="F1313" s="3" t="str">
        <f t="shared" si="121"/>
        <v>Feb,2022</v>
      </c>
      <c r="G1313">
        <f t="shared" si="122"/>
        <v>2022</v>
      </c>
      <c r="H1313" t="str">
        <f t="shared" si="123"/>
        <v>Thu</v>
      </c>
      <c r="I1313">
        <f t="shared" si="124"/>
        <v>21</v>
      </c>
      <c r="J1313" t="str">
        <f t="shared" si="125"/>
        <v>NO</v>
      </c>
      <c r="K1313" cm="1">
        <f t="array" ref="K1313">_xlfn.XLOOKUP(Table10[[#This Row],[Severity_Level]],{"MINOR","MODERATE","SEVERE","FATAL"},{1,2,3,5})</f>
        <v>3</v>
      </c>
    </row>
    <row r="1314" spans="1:11" x14ac:dyDescent="0.3">
      <c r="A1314">
        <v>2</v>
      </c>
      <c r="B1314" t="s">
        <v>32</v>
      </c>
      <c r="C1314" s="1">
        <v>44616</v>
      </c>
      <c r="D1314" s="2">
        <v>0.91111111111111109</v>
      </c>
      <c r="E1314" s="1">
        <f t="shared" si="120"/>
        <v>44616.911111111112</v>
      </c>
      <c r="F1314" s="3" t="str">
        <f t="shared" si="121"/>
        <v>Feb,2022</v>
      </c>
      <c r="G1314">
        <f t="shared" si="122"/>
        <v>2022</v>
      </c>
      <c r="H1314" t="str">
        <f t="shared" si="123"/>
        <v>Thu</v>
      </c>
      <c r="I1314">
        <f t="shared" si="124"/>
        <v>21</v>
      </c>
      <c r="J1314" t="str">
        <f t="shared" si="125"/>
        <v>NO</v>
      </c>
      <c r="K1314" cm="1">
        <f t="array" ref="K1314">_xlfn.XLOOKUP(Table10[[#This Row],[Severity_Level]],{"MINOR","MODERATE","SEVERE","FATAL"},{1,2,3,5})</f>
        <v>2</v>
      </c>
    </row>
    <row r="1315" spans="1:11" x14ac:dyDescent="0.3">
      <c r="A1315">
        <v>2</v>
      </c>
      <c r="B1315" t="s">
        <v>40</v>
      </c>
      <c r="C1315" s="1">
        <v>44616</v>
      </c>
      <c r="D1315" s="2">
        <v>0.91180555555555554</v>
      </c>
      <c r="E1315" s="1">
        <f t="shared" si="120"/>
        <v>44616.911805555559</v>
      </c>
      <c r="F1315" s="3" t="str">
        <f t="shared" si="121"/>
        <v>Feb,2022</v>
      </c>
      <c r="G1315">
        <f t="shared" si="122"/>
        <v>2022</v>
      </c>
      <c r="H1315" t="str">
        <f t="shared" si="123"/>
        <v>Thu</v>
      </c>
      <c r="I1315">
        <f t="shared" si="124"/>
        <v>21</v>
      </c>
      <c r="J1315" t="str">
        <f t="shared" si="125"/>
        <v>NO</v>
      </c>
      <c r="K1315" cm="1">
        <f t="array" ref="K1315">_xlfn.XLOOKUP(Table10[[#This Row],[Severity_Level]],{"MINOR","MODERATE","SEVERE","FATAL"},{1,2,3,5})</f>
        <v>5</v>
      </c>
    </row>
    <row r="1316" spans="1:11" x14ac:dyDescent="0.3">
      <c r="A1316">
        <v>2</v>
      </c>
      <c r="B1316" t="s">
        <v>40</v>
      </c>
      <c r="C1316" s="1">
        <v>44616</v>
      </c>
      <c r="D1316" s="2">
        <v>0.91249999999999998</v>
      </c>
      <c r="E1316" s="1">
        <f t="shared" si="120"/>
        <v>44616.912499999999</v>
      </c>
      <c r="F1316" s="3" t="str">
        <f t="shared" si="121"/>
        <v>Feb,2022</v>
      </c>
      <c r="G1316">
        <f t="shared" si="122"/>
        <v>2022</v>
      </c>
      <c r="H1316" t="str">
        <f t="shared" si="123"/>
        <v>Thu</v>
      </c>
      <c r="I1316">
        <f t="shared" si="124"/>
        <v>21</v>
      </c>
      <c r="J1316" t="str">
        <f t="shared" si="125"/>
        <v>NO</v>
      </c>
      <c r="K1316" cm="1">
        <f t="array" ref="K1316">_xlfn.XLOOKUP(Table10[[#This Row],[Severity_Level]],{"MINOR","MODERATE","SEVERE","FATAL"},{1,2,3,5})</f>
        <v>5</v>
      </c>
    </row>
    <row r="1317" spans="1:11" x14ac:dyDescent="0.3">
      <c r="A1317">
        <v>3</v>
      </c>
      <c r="B1317" t="s">
        <v>32</v>
      </c>
      <c r="C1317" s="1">
        <v>44616</v>
      </c>
      <c r="D1317" s="2">
        <v>0.91319444444444442</v>
      </c>
      <c r="E1317" s="1">
        <f t="shared" si="120"/>
        <v>44616.913194444445</v>
      </c>
      <c r="F1317" s="3" t="str">
        <f t="shared" si="121"/>
        <v>Feb,2022</v>
      </c>
      <c r="G1317">
        <f t="shared" si="122"/>
        <v>2022</v>
      </c>
      <c r="H1317" t="str">
        <f t="shared" si="123"/>
        <v>Thu</v>
      </c>
      <c r="I1317">
        <f t="shared" si="124"/>
        <v>21</v>
      </c>
      <c r="J1317" t="str">
        <f t="shared" si="125"/>
        <v>NO</v>
      </c>
      <c r="K1317" cm="1">
        <f t="array" ref="K1317">_xlfn.XLOOKUP(Table10[[#This Row],[Severity_Level]],{"MINOR","MODERATE","SEVERE","FATAL"},{1,2,3,5})</f>
        <v>2</v>
      </c>
    </row>
    <row r="1318" spans="1:11" x14ac:dyDescent="0.3">
      <c r="A1318">
        <v>1</v>
      </c>
      <c r="B1318" t="s">
        <v>27</v>
      </c>
      <c r="C1318" s="1">
        <v>44616</v>
      </c>
      <c r="D1318" s="2">
        <v>0.91388888888888886</v>
      </c>
      <c r="E1318" s="1">
        <f t="shared" si="120"/>
        <v>44616.913888888892</v>
      </c>
      <c r="F1318" s="3" t="str">
        <f t="shared" si="121"/>
        <v>Feb,2022</v>
      </c>
      <c r="G1318">
        <f t="shared" si="122"/>
        <v>2022</v>
      </c>
      <c r="H1318" t="str">
        <f t="shared" si="123"/>
        <v>Thu</v>
      </c>
      <c r="I1318">
        <f t="shared" si="124"/>
        <v>21</v>
      </c>
      <c r="J1318" t="str">
        <f t="shared" si="125"/>
        <v>NO</v>
      </c>
      <c r="K1318" cm="1">
        <f t="array" ref="K1318">_xlfn.XLOOKUP(Table10[[#This Row],[Severity_Level]],{"MINOR","MODERATE","SEVERE","FATAL"},{1,2,3,5})</f>
        <v>3</v>
      </c>
    </row>
    <row r="1319" spans="1:11" x14ac:dyDescent="0.3">
      <c r="A1319">
        <v>1</v>
      </c>
      <c r="B1319" t="s">
        <v>27</v>
      </c>
      <c r="C1319" s="1">
        <v>44616</v>
      </c>
      <c r="D1319" s="2">
        <v>0.9145833333333333</v>
      </c>
      <c r="E1319" s="1">
        <f t="shared" si="120"/>
        <v>44616.914583333331</v>
      </c>
      <c r="F1319" s="3" t="str">
        <f t="shared" si="121"/>
        <v>Feb,2022</v>
      </c>
      <c r="G1319">
        <f t="shared" si="122"/>
        <v>2022</v>
      </c>
      <c r="H1319" t="str">
        <f t="shared" si="123"/>
        <v>Thu</v>
      </c>
      <c r="I1319">
        <f t="shared" si="124"/>
        <v>21</v>
      </c>
      <c r="J1319" t="str">
        <f t="shared" si="125"/>
        <v>NO</v>
      </c>
      <c r="K1319" cm="1">
        <f t="array" ref="K1319">_xlfn.XLOOKUP(Table10[[#This Row],[Severity_Level]],{"MINOR","MODERATE","SEVERE","FATAL"},{1,2,3,5})</f>
        <v>3</v>
      </c>
    </row>
    <row r="1320" spans="1:11" x14ac:dyDescent="0.3">
      <c r="A1320">
        <v>3</v>
      </c>
      <c r="B1320" t="s">
        <v>27</v>
      </c>
      <c r="C1320" s="1">
        <v>44616</v>
      </c>
      <c r="D1320" s="2">
        <v>0.91527777777777775</v>
      </c>
      <c r="E1320" s="1">
        <f t="shared" si="120"/>
        <v>44616.915277777778</v>
      </c>
      <c r="F1320" s="3" t="str">
        <f t="shared" si="121"/>
        <v>Feb,2022</v>
      </c>
      <c r="G1320">
        <f t="shared" si="122"/>
        <v>2022</v>
      </c>
      <c r="H1320" t="str">
        <f t="shared" si="123"/>
        <v>Thu</v>
      </c>
      <c r="I1320">
        <f t="shared" si="124"/>
        <v>21</v>
      </c>
      <c r="J1320" t="str">
        <f t="shared" si="125"/>
        <v>NO</v>
      </c>
      <c r="K1320" cm="1">
        <f t="array" ref="K1320">_xlfn.XLOOKUP(Table10[[#This Row],[Severity_Level]],{"MINOR","MODERATE","SEVERE","FATAL"},{1,2,3,5})</f>
        <v>3</v>
      </c>
    </row>
    <row r="1321" spans="1:11" x14ac:dyDescent="0.3">
      <c r="A1321">
        <v>2</v>
      </c>
      <c r="B1321" t="s">
        <v>16</v>
      </c>
      <c r="C1321" s="1">
        <v>44616</v>
      </c>
      <c r="D1321" s="2">
        <v>0.91597222222222219</v>
      </c>
      <c r="E1321" s="1">
        <f t="shared" si="120"/>
        <v>44616.915972222225</v>
      </c>
      <c r="F1321" s="3" t="str">
        <f t="shared" si="121"/>
        <v>Feb,2022</v>
      </c>
      <c r="G1321">
        <f t="shared" si="122"/>
        <v>2022</v>
      </c>
      <c r="H1321" t="str">
        <f t="shared" si="123"/>
        <v>Thu</v>
      </c>
      <c r="I1321">
        <f t="shared" si="124"/>
        <v>21</v>
      </c>
      <c r="J1321" t="str">
        <f t="shared" si="125"/>
        <v>NO</v>
      </c>
      <c r="K1321" cm="1">
        <f t="array" ref="K1321">_xlfn.XLOOKUP(Table10[[#This Row],[Severity_Level]],{"MINOR","MODERATE","SEVERE","FATAL"},{1,2,3,5})</f>
        <v>1</v>
      </c>
    </row>
    <row r="1322" spans="1:11" x14ac:dyDescent="0.3">
      <c r="A1322">
        <v>5</v>
      </c>
      <c r="B1322" t="s">
        <v>27</v>
      </c>
      <c r="C1322" s="1">
        <v>44617</v>
      </c>
      <c r="D1322" s="2">
        <v>0.91666666666666663</v>
      </c>
      <c r="E1322" s="1">
        <f t="shared" si="120"/>
        <v>44617.916666666664</v>
      </c>
      <c r="F1322" s="3" t="str">
        <f t="shared" si="121"/>
        <v>Feb,2022</v>
      </c>
      <c r="G1322">
        <f t="shared" si="122"/>
        <v>2022</v>
      </c>
      <c r="H1322" t="str">
        <f t="shared" si="123"/>
        <v>Fri</v>
      </c>
      <c r="I1322">
        <f t="shared" si="124"/>
        <v>22</v>
      </c>
      <c r="J1322" t="str">
        <f t="shared" si="125"/>
        <v>NO</v>
      </c>
      <c r="K1322" cm="1">
        <f t="array" ref="K1322">_xlfn.XLOOKUP(Table10[[#This Row],[Severity_Level]],{"MINOR","MODERATE","SEVERE","FATAL"},{1,2,3,5})</f>
        <v>3</v>
      </c>
    </row>
    <row r="1323" spans="1:11" x14ac:dyDescent="0.3">
      <c r="A1323">
        <v>2</v>
      </c>
      <c r="B1323" t="s">
        <v>32</v>
      </c>
      <c r="C1323" s="1">
        <v>44617</v>
      </c>
      <c r="D1323" s="2">
        <v>0.91736111111111107</v>
      </c>
      <c r="E1323" s="1">
        <f t="shared" si="120"/>
        <v>44617.917361111111</v>
      </c>
      <c r="F1323" s="3" t="str">
        <f t="shared" si="121"/>
        <v>Feb,2022</v>
      </c>
      <c r="G1323">
        <f t="shared" si="122"/>
        <v>2022</v>
      </c>
      <c r="H1323" t="str">
        <f t="shared" si="123"/>
        <v>Fri</v>
      </c>
      <c r="I1323">
        <f t="shared" si="124"/>
        <v>22</v>
      </c>
      <c r="J1323" t="str">
        <f t="shared" si="125"/>
        <v>NO</v>
      </c>
      <c r="K1323" cm="1">
        <f t="array" ref="K1323">_xlfn.XLOOKUP(Table10[[#This Row],[Severity_Level]],{"MINOR","MODERATE","SEVERE","FATAL"},{1,2,3,5})</f>
        <v>2</v>
      </c>
    </row>
    <row r="1324" spans="1:11" x14ac:dyDescent="0.3">
      <c r="A1324">
        <v>2</v>
      </c>
      <c r="B1324" t="s">
        <v>32</v>
      </c>
      <c r="C1324" s="1">
        <v>44617</v>
      </c>
      <c r="D1324" s="2">
        <v>0.91805555555555551</v>
      </c>
      <c r="E1324" s="1">
        <f t="shared" si="120"/>
        <v>44617.918055555558</v>
      </c>
      <c r="F1324" s="3" t="str">
        <f t="shared" si="121"/>
        <v>Feb,2022</v>
      </c>
      <c r="G1324">
        <f t="shared" si="122"/>
        <v>2022</v>
      </c>
      <c r="H1324" t="str">
        <f t="shared" si="123"/>
        <v>Fri</v>
      </c>
      <c r="I1324">
        <f t="shared" si="124"/>
        <v>22</v>
      </c>
      <c r="J1324" t="str">
        <f t="shared" si="125"/>
        <v>NO</v>
      </c>
      <c r="K1324" cm="1">
        <f t="array" ref="K1324">_xlfn.XLOOKUP(Table10[[#This Row],[Severity_Level]],{"MINOR","MODERATE","SEVERE","FATAL"},{1,2,3,5})</f>
        <v>2</v>
      </c>
    </row>
    <row r="1325" spans="1:11" x14ac:dyDescent="0.3">
      <c r="A1325">
        <v>2</v>
      </c>
      <c r="B1325" t="s">
        <v>16</v>
      </c>
      <c r="C1325" s="1">
        <v>44617</v>
      </c>
      <c r="D1325" s="2">
        <v>0.91874999999999996</v>
      </c>
      <c r="E1325" s="1">
        <f t="shared" si="120"/>
        <v>44617.918749999997</v>
      </c>
      <c r="F1325" s="3" t="str">
        <f t="shared" si="121"/>
        <v>Feb,2022</v>
      </c>
      <c r="G1325">
        <f t="shared" si="122"/>
        <v>2022</v>
      </c>
      <c r="H1325" t="str">
        <f t="shared" si="123"/>
        <v>Fri</v>
      </c>
      <c r="I1325">
        <f t="shared" si="124"/>
        <v>22</v>
      </c>
      <c r="J1325" t="str">
        <f t="shared" si="125"/>
        <v>NO</v>
      </c>
      <c r="K1325" cm="1">
        <f t="array" ref="K1325">_xlfn.XLOOKUP(Table10[[#This Row],[Severity_Level]],{"MINOR","MODERATE","SEVERE","FATAL"},{1,2,3,5})</f>
        <v>1</v>
      </c>
    </row>
    <row r="1326" spans="1:11" x14ac:dyDescent="0.3">
      <c r="A1326">
        <v>1</v>
      </c>
      <c r="B1326" t="s">
        <v>40</v>
      </c>
      <c r="C1326" s="1">
        <v>44617</v>
      </c>
      <c r="D1326" s="2">
        <v>0.9194444444444444</v>
      </c>
      <c r="E1326" s="1">
        <f t="shared" si="120"/>
        <v>44617.919444444444</v>
      </c>
      <c r="F1326" s="3" t="str">
        <f t="shared" si="121"/>
        <v>Feb,2022</v>
      </c>
      <c r="G1326">
        <f t="shared" si="122"/>
        <v>2022</v>
      </c>
      <c r="H1326" t="str">
        <f t="shared" si="123"/>
        <v>Fri</v>
      </c>
      <c r="I1326">
        <f t="shared" si="124"/>
        <v>22</v>
      </c>
      <c r="J1326" t="str">
        <f t="shared" si="125"/>
        <v>NO</v>
      </c>
      <c r="K1326" cm="1">
        <f t="array" ref="K1326">_xlfn.XLOOKUP(Table10[[#This Row],[Severity_Level]],{"MINOR","MODERATE","SEVERE","FATAL"},{1,2,3,5})</f>
        <v>5</v>
      </c>
    </row>
    <row r="1327" spans="1:11" x14ac:dyDescent="0.3">
      <c r="A1327">
        <v>3</v>
      </c>
      <c r="B1327" t="s">
        <v>40</v>
      </c>
      <c r="C1327" s="1">
        <v>44617</v>
      </c>
      <c r="D1327" s="2">
        <v>0.92013888888888884</v>
      </c>
      <c r="E1327" s="1">
        <f t="shared" si="120"/>
        <v>44617.920138888891</v>
      </c>
      <c r="F1327" s="3" t="str">
        <f t="shared" si="121"/>
        <v>Feb,2022</v>
      </c>
      <c r="G1327">
        <f t="shared" si="122"/>
        <v>2022</v>
      </c>
      <c r="H1327" t="str">
        <f t="shared" si="123"/>
        <v>Fri</v>
      </c>
      <c r="I1327">
        <f t="shared" si="124"/>
        <v>22</v>
      </c>
      <c r="J1327" t="str">
        <f t="shared" si="125"/>
        <v>NO</v>
      </c>
      <c r="K1327" cm="1">
        <f t="array" ref="K1327">_xlfn.XLOOKUP(Table10[[#This Row],[Severity_Level]],{"MINOR","MODERATE","SEVERE","FATAL"},{1,2,3,5})</f>
        <v>5</v>
      </c>
    </row>
    <row r="1328" spans="1:11" x14ac:dyDescent="0.3">
      <c r="A1328">
        <v>4</v>
      </c>
      <c r="B1328" t="s">
        <v>32</v>
      </c>
      <c r="C1328" s="1">
        <v>44617</v>
      </c>
      <c r="D1328" s="2">
        <v>0.92083333333333328</v>
      </c>
      <c r="E1328" s="1">
        <f t="shared" si="120"/>
        <v>44617.92083333333</v>
      </c>
      <c r="F1328" s="3" t="str">
        <f t="shared" si="121"/>
        <v>Feb,2022</v>
      </c>
      <c r="G1328">
        <f t="shared" si="122"/>
        <v>2022</v>
      </c>
      <c r="H1328" t="str">
        <f t="shared" si="123"/>
        <v>Fri</v>
      </c>
      <c r="I1328">
        <f t="shared" si="124"/>
        <v>22</v>
      </c>
      <c r="J1328" t="str">
        <f t="shared" si="125"/>
        <v>NO</v>
      </c>
      <c r="K1328" cm="1">
        <f t="array" ref="K1328">_xlfn.XLOOKUP(Table10[[#This Row],[Severity_Level]],{"MINOR","MODERATE","SEVERE","FATAL"},{1,2,3,5})</f>
        <v>2</v>
      </c>
    </row>
    <row r="1329" spans="1:11" x14ac:dyDescent="0.3">
      <c r="A1329">
        <v>2</v>
      </c>
      <c r="B1329" t="s">
        <v>16</v>
      </c>
      <c r="C1329" s="1">
        <v>44617</v>
      </c>
      <c r="D1329" s="2">
        <v>0.92152777777777772</v>
      </c>
      <c r="E1329" s="1">
        <f t="shared" si="120"/>
        <v>44617.921527777777</v>
      </c>
      <c r="F1329" s="3" t="str">
        <f t="shared" si="121"/>
        <v>Feb,2022</v>
      </c>
      <c r="G1329">
        <f t="shared" si="122"/>
        <v>2022</v>
      </c>
      <c r="H1329" t="str">
        <f t="shared" si="123"/>
        <v>Fri</v>
      </c>
      <c r="I1329">
        <f t="shared" si="124"/>
        <v>22</v>
      </c>
      <c r="J1329" t="str">
        <f t="shared" si="125"/>
        <v>NO</v>
      </c>
      <c r="K1329" cm="1">
        <f t="array" ref="K1329">_xlfn.XLOOKUP(Table10[[#This Row],[Severity_Level]],{"MINOR","MODERATE","SEVERE","FATAL"},{1,2,3,5})</f>
        <v>1</v>
      </c>
    </row>
    <row r="1330" spans="1:11" x14ac:dyDescent="0.3">
      <c r="A1330">
        <v>1</v>
      </c>
      <c r="B1330" t="s">
        <v>40</v>
      </c>
      <c r="C1330" s="1">
        <v>44617</v>
      </c>
      <c r="D1330" s="2">
        <v>0.92222222222222228</v>
      </c>
      <c r="E1330" s="1">
        <f t="shared" si="120"/>
        <v>44617.922222222223</v>
      </c>
      <c r="F1330" s="3" t="str">
        <f t="shared" si="121"/>
        <v>Feb,2022</v>
      </c>
      <c r="G1330">
        <f t="shared" si="122"/>
        <v>2022</v>
      </c>
      <c r="H1330" t="str">
        <f t="shared" si="123"/>
        <v>Fri</v>
      </c>
      <c r="I1330">
        <f t="shared" si="124"/>
        <v>22</v>
      </c>
      <c r="J1330" t="str">
        <f t="shared" si="125"/>
        <v>NO</v>
      </c>
      <c r="K1330" cm="1">
        <f t="array" ref="K1330">_xlfn.XLOOKUP(Table10[[#This Row],[Severity_Level]],{"MINOR","MODERATE","SEVERE","FATAL"},{1,2,3,5})</f>
        <v>5</v>
      </c>
    </row>
    <row r="1331" spans="1:11" x14ac:dyDescent="0.3">
      <c r="A1331">
        <v>1</v>
      </c>
      <c r="B1331" t="s">
        <v>40</v>
      </c>
      <c r="C1331" s="1">
        <v>44617</v>
      </c>
      <c r="D1331" s="2">
        <v>0.92291666666666672</v>
      </c>
      <c r="E1331" s="1">
        <f t="shared" si="120"/>
        <v>44617.92291666667</v>
      </c>
      <c r="F1331" s="3" t="str">
        <f t="shared" si="121"/>
        <v>Feb,2022</v>
      </c>
      <c r="G1331">
        <f t="shared" si="122"/>
        <v>2022</v>
      </c>
      <c r="H1331" t="str">
        <f t="shared" si="123"/>
        <v>Fri</v>
      </c>
      <c r="I1331">
        <f t="shared" si="124"/>
        <v>22</v>
      </c>
      <c r="J1331" t="str">
        <f t="shared" si="125"/>
        <v>NO</v>
      </c>
      <c r="K1331" cm="1">
        <f t="array" ref="K1331">_xlfn.XLOOKUP(Table10[[#This Row],[Severity_Level]],{"MINOR","MODERATE","SEVERE","FATAL"},{1,2,3,5})</f>
        <v>5</v>
      </c>
    </row>
    <row r="1332" spans="1:11" x14ac:dyDescent="0.3">
      <c r="A1332">
        <v>5</v>
      </c>
      <c r="B1332" t="s">
        <v>27</v>
      </c>
      <c r="C1332" s="1">
        <v>44617</v>
      </c>
      <c r="D1332" s="2">
        <v>0.92361111111111116</v>
      </c>
      <c r="E1332" s="1">
        <f t="shared" si="120"/>
        <v>44617.923611111109</v>
      </c>
      <c r="F1332" s="3" t="str">
        <f t="shared" si="121"/>
        <v>Feb,2022</v>
      </c>
      <c r="G1332">
        <f t="shared" si="122"/>
        <v>2022</v>
      </c>
      <c r="H1332" t="str">
        <f t="shared" si="123"/>
        <v>Fri</v>
      </c>
      <c r="I1332">
        <f t="shared" si="124"/>
        <v>22</v>
      </c>
      <c r="J1332" t="str">
        <f t="shared" si="125"/>
        <v>NO</v>
      </c>
      <c r="K1332" cm="1">
        <f t="array" ref="K1332">_xlfn.XLOOKUP(Table10[[#This Row],[Severity_Level]],{"MINOR","MODERATE","SEVERE","FATAL"},{1,2,3,5})</f>
        <v>3</v>
      </c>
    </row>
    <row r="1333" spans="1:11" x14ac:dyDescent="0.3">
      <c r="A1333">
        <v>1</v>
      </c>
      <c r="B1333" t="s">
        <v>27</v>
      </c>
      <c r="C1333" s="1">
        <v>44617</v>
      </c>
      <c r="D1333" s="2">
        <v>0.9243055555555556</v>
      </c>
      <c r="E1333" s="1">
        <f t="shared" si="120"/>
        <v>44617.924305555556</v>
      </c>
      <c r="F1333" s="3" t="str">
        <f t="shared" si="121"/>
        <v>Feb,2022</v>
      </c>
      <c r="G1333">
        <f t="shared" si="122"/>
        <v>2022</v>
      </c>
      <c r="H1333" t="str">
        <f t="shared" si="123"/>
        <v>Fri</v>
      </c>
      <c r="I1333">
        <f t="shared" si="124"/>
        <v>22</v>
      </c>
      <c r="J1333" t="str">
        <f t="shared" si="125"/>
        <v>NO</v>
      </c>
      <c r="K1333" cm="1">
        <f t="array" ref="K1333">_xlfn.XLOOKUP(Table10[[#This Row],[Severity_Level]],{"MINOR","MODERATE","SEVERE","FATAL"},{1,2,3,5})</f>
        <v>3</v>
      </c>
    </row>
    <row r="1334" spans="1:11" x14ac:dyDescent="0.3">
      <c r="A1334">
        <v>1</v>
      </c>
      <c r="B1334" t="s">
        <v>32</v>
      </c>
      <c r="C1334" s="1">
        <v>44617</v>
      </c>
      <c r="D1334" s="2">
        <v>0.92500000000000004</v>
      </c>
      <c r="E1334" s="1">
        <f t="shared" si="120"/>
        <v>44617.925000000003</v>
      </c>
      <c r="F1334" s="3" t="str">
        <f t="shared" si="121"/>
        <v>Feb,2022</v>
      </c>
      <c r="G1334">
        <f t="shared" si="122"/>
        <v>2022</v>
      </c>
      <c r="H1334" t="str">
        <f t="shared" si="123"/>
        <v>Fri</v>
      </c>
      <c r="I1334">
        <f t="shared" si="124"/>
        <v>22</v>
      </c>
      <c r="J1334" t="str">
        <f t="shared" si="125"/>
        <v>NO</v>
      </c>
      <c r="K1334" cm="1">
        <f t="array" ref="K1334">_xlfn.XLOOKUP(Table10[[#This Row],[Severity_Level]],{"MINOR","MODERATE","SEVERE","FATAL"},{1,2,3,5})</f>
        <v>2</v>
      </c>
    </row>
    <row r="1335" spans="1:11" x14ac:dyDescent="0.3">
      <c r="A1335">
        <v>1</v>
      </c>
      <c r="B1335" t="s">
        <v>32</v>
      </c>
      <c r="C1335" s="1">
        <v>44617</v>
      </c>
      <c r="D1335" s="2">
        <v>0.92569444444444449</v>
      </c>
      <c r="E1335" s="1">
        <f t="shared" si="120"/>
        <v>44617.925694444442</v>
      </c>
      <c r="F1335" s="3" t="str">
        <f t="shared" si="121"/>
        <v>Feb,2022</v>
      </c>
      <c r="G1335">
        <f t="shared" si="122"/>
        <v>2022</v>
      </c>
      <c r="H1335" t="str">
        <f t="shared" si="123"/>
        <v>Fri</v>
      </c>
      <c r="I1335">
        <f t="shared" si="124"/>
        <v>22</v>
      </c>
      <c r="J1335" t="str">
        <f t="shared" si="125"/>
        <v>NO</v>
      </c>
      <c r="K1335" cm="1">
        <f t="array" ref="K1335">_xlfn.XLOOKUP(Table10[[#This Row],[Severity_Level]],{"MINOR","MODERATE","SEVERE","FATAL"},{1,2,3,5})</f>
        <v>2</v>
      </c>
    </row>
    <row r="1336" spans="1:11" x14ac:dyDescent="0.3">
      <c r="A1336">
        <v>2</v>
      </c>
      <c r="B1336" t="s">
        <v>27</v>
      </c>
      <c r="C1336" s="1">
        <v>44617</v>
      </c>
      <c r="D1336" s="2">
        <v>0.92638888888888893</v>
      </c>
      <c r="E1336" s="1">
        <f t="shared" si="120"/>
        <v>44617.926388888889</v>
      </c>
      <c r="F1336" s="3" t="str">
        <f t="shared" si="121"/>
        <v>Feb,2022</v>
      </c>
      <c r="G1336">
        <f t="shared" si="122"/>
        <v>2022</v>
      </c>
      <c r="H1336" t="str">
        <f t="shared" si="123"/>
        <v>Fri</v>
      </c>
      <c r="I1336">
        <f t="shared" si="124"/>
        <v>22</v>
      </c>
      <c r="J1336" t="str">
        <f t="shared" si="125"/>
        <v>NO</v>
      </c>
      <c r="K1336" cm="1">
        <f t="array" ref="K1336">_xlfn.XLOOKUP(Table10[[#This Row],[Severity_Level]],{"MINOR","MODERATE","SEVERE","FATAL"},{1,2,3,5})</f>
        <v>3</v>
      </c>
    </row>
    <row r="1337" spans="1:11" x14ac:dyDescent="0.3">
      <c r="A1337">
        <v>3</v>
      </c>
      <c r="B1337" t="s">
        <v>32</v>
      </c>
      <c r="C1337" s="1">
        <v>44617</v>
      </c>
      <c r="D1337" s="2">
        <v>0.92708333333333337</v>
      </c>
      <c r="E1337" s="1">
        <f t="shared" si="120"/>
        <v>44617.927083333336</v>
      </c>
      <c r="F1337" s="3" t="str">
        <f t="shared" si="121"/>
        <v>Feb,2022</v>
      </c>
      <c r="G1337">
        <f t="shared" si="122"/>
        <v>2022</v>
      </c>
      <c r="H1337" t="str">
        <f t="shared" si="123"/>
        <v>Fri</v>
      </c>
      <c r="I1337">
        <f t="shared" si="124"/>
        <v>22</v>
      </c>
      <c r="J1337" t="str">
        <f t="shared" si="125"/>
        <v>NO</v>
      </c>
      <c r="K1337" cm="1">
        <f t="array" ref="K1337">_xlfn.XLOOKUP(Table10[[#This Row],[Severity_Level]],{"MINOR","MODERATE","SEVERE","FATAL"},{1,2,3,5})</f>
        <v>2</v>
      </c>
    </row>
    <row r="1338" spans="1:11" x14ac:dyDescent="0.3">
      <c r="A1338">
        <v>5</v>
      </c>
      <c r="B1338" t="s">
        <v>40</v>
      </c>
      <c r="C1338" s="1">
        <v>44617</v>
      </c>
      <c r="D1338" s="2">
        <v>0.92777777777777781</v>
      </c>
      <c r="E1338" s="1">
        <f t="shared" si="120"/>
        <v>44617.927777777775</v>
      </c>
      <c r="F1338" s="3" t="str">
        <f t="shared" si="121"/>
        <v>Feb,2022</v>
      </c>
      <c r="G1338">
        <f t="shared" si="122"/>
        <v>2022</v>
      </c>
      <c r="H1338" t="str">
        <f t="shared" si="123"/>
        <v>Fri</v>
      </c>
      <c r="I1338">
        <f t="shared" si="124"/>
        <v>22</v>
      </c>
      <c r="J1338" t="str">
        <f t="shared" si="125"/>
        <v>NO</v>
      </c>
      <c r="K1338" cm="1">
        <f t="array" ref="K1338">_xlfn.XLOOKUP(Table10[[#This Row],[Severity_Level]],{"MINOR","MODERATE","SEVERE","FATAL"},{1,2,3,5})</f>
        <v>5</v>
      </c>
    </row>
    <row r="1339" spans="1:11" x14ac:dyDescent="0.3">
      <c r="A1339">
        <v>3</v>
      </c>
      <c r="B1339" t="s">
        <v>16</v>
      </c>
      <c r="C1339" s="1">
        <v>44617</v>
      </c>
      <c r="D1339" s="2">
        <v>0.92847222222222225</v>
      </c>
      <c r="E1339" s="1">
        <f t="shared" si="120"/>
        <v>44617.928472222222</v>
      </c>
      <c r="F1339" s="3" t="str">
        <f t="shared" si="121"/>
        <v>Feb,2022</v>
      </c>
      <c r="G1339">
        <f t="shared" si="122"/>
        <v>2022</v>
      </c>
      <c r="H1339" t="str">
        <f t="shared" si="123"/>
        <v>Fri</v>
      </c>
      <c r="I1339">
        <f t="shared" si="124"/>
        <v>22</v>
      </c>
      <c r="J1339" t="str">
        <f t="shared" si="125"/>
        <v>NO</v>
      </c>
      <c r="K1339" cm="1">
        <f t="array" ref="K1339">_xlfn.XLOOKUP(Table10[[#This Row],[Severity_Level]],{"MINOR","MODERATE","SEVERE","FATAL"},{1,2,3,5})</f>
        <v>1</v>
      </c>
    </row>
    <row r="1340" spans="1:11" x14ac:dyDescent="0.3">
      <c r="A1340">
        <v>2</v>
      </c>
      <c r="B1340" t="s">
        <v>27</v>
      </c>
      <c r="C1340" s="1">
        <v>44617</v>
      </c>
      <c r="D1340" s="2">
        <v>0.9291666666666667</v>
      </c>
      <c r="E1340" s="1">
        <f t="shared" si="120"/>
        <v>44617.929166666669</v>
      </c>
      <c r="F1340" s="3" t="str">
        <f t="shared" si="121"/>
        <v>Feb,2022</v>
      </c>
      <c r="G1340">
        <f t="shared" si="122"/>
        <v>2022</v>
      </c>
      <c r="H1340" t="str">
        <f t="shared" si="123"/>
        <v>Fri</v>
      </c>
      <c r="I1340">
        <f t="shared" si="124"/>
        <v>22</v>
      </c>
      <c r="J1340" t="str">
        <f t="shared" si="125"/>
        <v>NO</v>
      </c>
      <c r="K1340" cm="1">
        <f t="array" ref="K1340">_xlfn.XLOOKUP(Table10[[#This Row],[Severity_Level]],{"MINOR","MODERATE","SEVERE","FATAL"},{1,2,3,5})</f>
        <v>3</v>
      </c>
    </row>
    <row r="1341" spans="1:11" x14ac:dyDescent="0.3">
      <c r="A1341">
        <v>2</v>
      </c>
      <c r="B1341" t="s">
        <v>27</v>
      </c>
      <c r="C1341" s="1">
        <v>44617</v>
      </c>
      <c r="D1341" s="2">
        <v>0.92986111111111114</v>
      </c>
      <c r="E1341" s="1">
        <f t="shared" si="120"/>
        <v>44617.929861111108</v>
      </c>
      <c r="F1341" s="3" t="str">
        <f t="shared" si="121"/>
        <v>Feb,2022</v>
      </c>
      <c r="G1341">
        <f t="shared" si="122"/>
        <v>2022</v>
      </c>
      <c r="H1341" t="str">
        <f t="shared" si="123"/>
        <v>Fri</v>
      </c>
      <c r="I1341">
        <f t="shared" si="124"/>
        <v>22</v>
      </c>
      <c r="J1341" t="str">
        <f t="shared" si="125"/>
        <v>NO</v>
      </c>
      <c r="K1341" cm="1">
        <f t="array" ref="K1341">_xlfn.XLOOKUP(Table10[[#This Row],[Severity_Level]],{"MINOR","MODERATE","SEVERE","FATAL"},{1,2,3,5})</f>
        <v>3</v>
      </c>
    </row>
    <row r="1342" spans="1:11" x14ac:dyDescent="0.3">
      <c r="A1342">
        <v>5</v>
      </c>
      <c r="B1342" t="s">
        <v>32</v>
      </c>
      <c r="C1342" s="1">
        <v>44617</v>
      </c>
      <c r="D1342" s="2">
        <v>0.93055555555555558</v>
      </c>
      <c r="E1342" s="1">
        <f t="shared" si="120"/>
        <v>44617.930555555555</v>
      </c>
      <c r="F1342" s="3" t="str">
        <f t="shared" si="121"/>
        <v>Feb,2022</v>
      </c>
      <c r="G1342">
        <f t="shared" si="122"/>
        <v>2022</v>
      </c>
      <c r="H1342" t="str">
        <f t="shared" si="123"/>
        <v>Fri</v>
      </c>
      <c r="I1342">
        <f t="shared" si="124"/>
        <v>22</v>
      </c>
      <c r="J1342" t="str">
        <f t="shared" si="125"/>
        <v>NO</v>
      </c>
      <c r="K1342" cm="1">
        <f t="array" ref="K1342">_xlfn.XLOOKUP(Table10[[#This Row],[Severity_Level]],{"MINOR","MODERATE","SEVERE","FATAL"},{1,2,3,5})</f>
        <v>2</v>
      </c>
    </row>
    <row r="1343" spans="1:11" x14ac:dyDescent="0.3">
      <c r="A1343">
        <v>1</v>
      </c>
      <c r="B1343" t="s">
        <v>32</v>
      </c>
      <c r="C1343" s="1">
        <v>44617</v>
      </c>
      <c r="D1343" s="2">
        <v>0.93125000000000002</v>
      </c>
      <c r="E1343" s="1">
        <f t="shared" si="120"/>
        <v>44617.931250000001</v>
      </c>
      <c r="F1343" s="3" t="str">
        <f t="shared" si="121"/>
        <v>Feb,2022</v>
      </c>
      <c r="G1343">
        <f t="shared" si="122"/>
        <v>2022</v>
      </c>
      <c r="H1343" t="str">
        <f t="shared" si="123"/>
        <v>Fri</v>
      </c>
      <c r="I1343">
        <f t="shared" si="124"/>
        <v>22</v>
      </c>
      <c r="J1343" t="str">
        <f t="shared" si="125"/>
        <v>NO</v>
      </c>
      <c r="K1343" cm="1">
        <f t="array" ref="K1343">_xlfn.XLOOKUP(Table10[[#This Row],[Severity_Level]],{"MINOR","MODERATE","SEVERE","FATAL"},{1,2,3,5})</f>
        <v>2</v>
      </c>
    </row>
    <row r="1344" spans="1:11" x14ac:dyDescent="0.3">
      <c r="A1344">
        <v>2</v>
      </c>
      <c r="B1344" t="s">
        <v>27</v>
      </c>
      <c r="C1344" s="1">
        <v>44617</v>
      </c>
      <c r="D1344" s="2">
        <v>0.93194444444444446</v>
      </c>
      <c r="E1344" s="1">
        <f t="shared" si="120"/>
        <v>44617.931944444441</v>
      </c>
      <c r="F1344" s="3" t="str">
        <f t="shared" si="121"/>
        <v>Feb,2022</v>
      </c>
      <c r="G1344">
        <f t="shared" si="122"/>
        <v>2022</v>
      </c>
      <c r="H1344" t="str">
        <f t="shared" si="123"/>
        <v>Fri</v>
      </c>
      <c r="I1344">
        <f t="shared" si="124"/>
        <v>22</v>
      </c>
      <c r="J1344" t="str">
        <f t="shared" si="125"/>
        <v>NO</v>
      </c>
      <c r="K1344" cm="1">
        <f t="array" ref="K1344">_xlfn.XLOOKUP(Table10[[#This Row],[Severity_Level]],{"MINOR","MODERATE","SEVERE","FATAL"},{1,2,3,5})</f>
        <v>3</v>
      </c>
    </row>
    <row r="1345" spans="1:11" x14ac:dyDescent="0.3">
      <c r="A1345">
        <v>2</v>
      </c>
      <c r="B1345" t="s">
        <v>32</v>
      </c>
      <c r="C1345" s="1">
        <v>44617</v>
      </c>
      <c r="D1345" s="2">
        <v>0.93263888888888891</v>
      </c>
      <c r="E1345" s="1">
        <f t="shared" si="120"/>
        <v>44617.932638888888</v>
      </c>
      <c r="F1345" s="3" t="str">
        <f t="shared" si="121"/>
        <v>Feb,2022</v>
      </c>
      <c r="G1345">
        <f t="shared" si="122"/>
        <v>2022</v>
      </c>
      <c r="H1345" t="str">
        <f t="shared" si="123"/>
        <v>Fri</v>
      </c>
      <c r="I1345">
        <f t="shared" si="124"/>
        <v>22</v>
      </c>
      <c r="J1345" t="str">
        <f t="shared" si="125"/>
        <v>NO</v>
      </c>
      <c r="K1345" cm="1">
        <f t="array" ref="K1345">_xlfn.XLOOKUP(Table10[[#This Row],[Severity_Level]],{"MINOR","MODERATE","SEVERE","FATAL"},{1,2,3,5})</f>
        <v>2</v>
      </c>
    </row>
    <row r="1346" spans="1:11" x14ac:dyDescent="0.3">
      <c r="A1346">
        <v>2</v>
      </c>
      <c r="B1346" t="s">
        <v>40</v>
      </c>
      <c r="C1346" s="1">
        <v>44618</v>
      </c>
      <c r="D1346" s="2">
        <v>0.93333333333333335</v>
      </c>
      <c r="E1346" s="1">
        <f t="shared" ref="E1346:E1409" si="126">C1346+D1346</f>
        <v>44618.933333333334</v>
      </c>
      <c r="F1346" s="3" t="str">
        <f t="shared" ref="F1346:F1409" si="127">TEXT(C1346,"MMM,YYY")</f>
        <v>Feb,2022</v>
      </c>
      <c r="G1346">
        <f t="shared" ref="G1346:G1409" si="128">YEAR(C1346)</f>
        <v>2022</v>
      </c>
      <c r="H1346" t="str">
        <f t="shared" ref="H1346:H1409" si="129">TEXT(C1346,"DDD")</f>
        <v>Sat</v>
      </c>
      <c r="I1346">
        <f t="shared" ref="I1346:I1409" si="130">HOUR(D1346)</f>
        <v>22</v>
      </c>
      <c r="J1346" t="str">
        <f t="shared" ref="J1346:J1409" si="131">IF(OR(AND(I1346&gt;=7,I1346&lt;=9),AND(I1346&gt;=17,I1346&lt;=19)),"YES","NO")</f>
        <v>NO</v>
      </c>
      <c r="K1346" cm="1">
        <f t="array" ref="K1346">_xlfn.XLOOKUP(Table10[[#This Row],[Severity_Level]],{"MINOR","MODERATE","SEVERE","FATAL"},{1,2,3,5})</f>
        <v>5</v>
      </c>
    </row>
    <row r="1347" spans="1:11" x14ac:dyDescent="0.3">
      <c r="A1347">
        <v>3</v>
      </c>
      <c r="B1347" t="s">
        <v>32</v>
      </c>
      <c r="C1347" s="1">
        <v>44618</v>
      </c>
      <c r="D1347" s="2">
        <v>0.93402777777777779</v>
      </c>
      <c r="E1347" s="1">
        <f t="shared" si="126"/>
        <v>44618.934027777781</v>
      </c>
      <c r="F1347" s="3" t="str">
        <f t="shared" si="127"/>
        <v>Feb,2022</v>
      </c>
      <c r="G1347">
        <f t="shared" si="128"/>
        <v>2022</v>
      </c>
      <c r="H1347" t="str">
        <f t="shared" si="129"/>
        <v>Sat</v>
      </c>
      <c r="I1347">
        <f t="shared" si="130"/>
        <v>22</v>
      </c>
      <c r="J1347" t="str">
        <f t="shared" si="131"/>
        <v>NO</v>
      </c>
      <c r="K1347" cm="1">
        <f t="array" ref="K1347">_xlfn.XLOOKUP(Table10[[#This Row],[Severity_Level]],{"MINOR","MODERATE","SEVERE","FATAL"},{1,2,3,5})</f>
        <v>2</v>
      </c>
    </row>
    <row r="1348" spans="1:11" x14ac:dyDescent="0.3">
      <c r="A1348">
        <v>2</v>
      </c>
      <c r="B1348" t="s">
        <v>27</v>
      </c>
      <c r="C1348" s="1">
        <v>44618</v>
      </c>
      <c r="D1348" s="2">
        <v>0.93472222222222223</v>
      </c>
      <c r="E1348" s="1">
        <f t="shared" si="126"/>
        <v>44618.93472222222</v>
      </c>
      <c r="F1348" s="3" t="str">
        <f t="shared" si="127"/>
        <v>Feb,2022</v>
      </c>
      <c r="G1348">
        <f t="shared" si="128"/>
        <v>2022</v>
      </c>
      <c r="H1348" t="str">
        <f t="shared" si="129"/>
        <v>Sat</v>
      </c>
      <c r="I1348">
        <f t="shared" si="130"/>
        <v>22</v>
      </c>
      <c r="J1348" t="str">
        <f t="shared" si="131"/>
        <v>NO</v>
      </c>
      <c r="K1348" cm="1">
        <f t="array" ref="K1348">_xlfn.XLOOKUP(Table10[[#This Row],[Severity_Level]],{"MINOR","MODERATE","SEVERE","FATAL"},{1,2,3,5})</f>
        <v>3</v>
      </c>
    </row>
    <row r="1349" spans="1:11" x14ac:dyDescent="0.3">
      <c r="A1349">
        <v>5</v>
      </c>
      <c r="B1349" t="s">
        <v>40</v>
      </c>
      <c r="C1349" s="1">
        <v>44618</v>
      </c>
      <c r="D1349" s="2">
        <v>0.93541666666666667</v>
      </c>
      <c r="E1349" s="1">
        <f t="shared" si="126"/>
        <v>44618.935416666667</v>
      </c>
      <c r="F1349" s="3" t="str">
        <f t="shared" si="127"/>
        <v>Feb,2022</v>
      </c>
      <c r="G1349">
        <f t="shared" si="128"/>
        <v>2022</v>
      </c>
      <c r="H1349" t="str">
        <f t="shared" si="129"/>
        <v>Sat</v>
      </c>
      <c r="I1349">
        <f t="shared" si="130"/>
        <v>22</v>
      </c>
      <c r="J1349" t="str">
        <f t="shared" si="131"/>
        <v>NO</v>
      </c>
      <c r="K1349" cm="1">
        <f t="array" ref="K1349">_xlfn.XLOOKUP(Table10[[#This Row],[Severity_Level]],{"MINOR","MODERATE","SEVERE","FATAL"},{1,2,3,5})</f>
        <v>5</v>
      </c>
    </row>
    <row r="1350" spans="1:11" x14ac:dyDescent="0.3">
      <c r="A1350">
        <v>4</v>
      </c>
      <c r="B1350" t="s">
        <v>32</v>
      </c>
      <c r="C1350" s="1">
        <v>44618</v>
      </c>
      <c r="D1350" s="2">
        <v>0.93611111111111112</v>
      </c>
      <c r="E1350" s="1">
        <f t="shared" si="126"/>
        <v>44618.936111111114</v>
      </c>
      <c r="F1350" s="3" t="str">
        <f t="shared" si="127"/>
        <v>Feb,2022</v>
      </c>
      <c r="G1350">
        <f t="shared" si="128"/>
        <v>2022</v>
      </c>
      <c r="H1350" t="str">
        <f t="shared" si="129"/>
        <v>Sat</v>
      </c>
      <c r="I1350">
        <f t="shared" si="130"/>
        <v>22</v>
      </c>
      <c r="J1350" t="str">
        <f t="shared" si="131"/>
        <v>NO</v>
      </c>
      <c r="K1350" cm="1">
        <f t="array" ref="K1350">_xlfn.XLOOKUP(Table10[[#This Row],[Severity_Level]],{"MINOR","MODERATE","SEVERE","FATAL"},{1,2,3,5})</f>
        <v>2</v>
      </c>
    </row>
    <row r="1351" spans="1:11" x14ac:dyDescent="0.3">
      <c r="A1351">
        <v>1</v>
      </c>
      <c r="B1351" t="s">
        <v>32</v>
      </c>
      <c r="C1351" s="1">
        <v>44618</v>
      </c>
      <c r="D1351" s="2">
        <v>0.93680555555555556</v>
      </c>
      <c r="E1351" s="1">
        <f t="shared" si="126"/>
        <v>44618.936805555553</v>
      </c>
      <c r="F1351" s="3" t="str">
        <f t="shared" si="127"/>
        <v>Feb,2022</v>
      </c>
      <c r="G1351">
        <f t="shared" si="128"/>
        <v>2022</v>
      </c>
      <c r="H1351" t="str">
        <f t="shared" si="129"/>
        <v>Sat</v>
      </c>
      <c r="I1351">
        <f t="shared" si="130"/>
        <v>22</v>
      </c>
      <c r="J1351" t="str">
        <f t="shared" si="131"/>
        <v>NO</v>
      </c>
      <c r="K1351" cm="1">
        <f t="array" ref="K1351">_xlfn.XLOOKUP(Table10[[#This Row],[Severity_Level]],{"MINOR","MODERATE","SEVERE","FATAL"},{1,2,3,5})</f>
        <v>2</v>
      </c>
    </row>
    <row r="1352" spans="1:11" x14ac:dyDescent="0.3">
      <c r="A1352">
        <v>2</v>
      </c>
      <c r="B1352" t="s">
        <v>16</v>
      </c>
      <c r="C1352" s="1">
        <v>44618</v>
      </c>
      <c r="D1352" s="2">
        <v>0.9375</v>
      </c>
      <c r="E1352" s="1">
        <f t="shared" si="126"/>
        <v>44618.9375</v>
      </c>
      <c r="F1352" s="3" t="str">
        <f t="shared" si="127"/>
        <v>Feb,2022</v>
      </c>
      <c r="G1352">
        <f t="shared" si="128"/>
        <v>2022</v>
      </c>
      <c r="H1352" t="str">
        <f t="shared" si="129"/>
        <v>Sat</v>
      </c>
      <c r="I1352">
        <f t="shared" si="130"/>
        <v>22</v>
      </c>
      <c r="J1352" t="str">
        <f t="shared" si="131"/>
        <v>NO</v>
      </c>
      <c r="K1352" cm="1">
        <f t="array" ref="K1352">_xlfn.XLOOKUP(Table10[[#This Row],[Severity_Level]],{"MINOR","MODERATE","SEVERE","FATAL"},{1,2,3,5})</f>
        <v>1</v>
      </c>
    </row>
    <row r="1353" spans="1:11" x14ac:dyDescent="0.3">
      <c r="A1353">
        <v>2</v>
      </c>
      <c r="B1353" t="s">
        <v>32</v>
      </c>
      <c r="C1353" s="1">
        <v>44618</v>
      </c>
      <c r="D1353" s="2">
        <v>0.93819444444444444</v>
      </c>
      <c r="E1353" s="1">
        <f t="shared" si="126"/>
        <v>44618.938194444447</v>
      </c>
      <c r="F1353" s="3" t="str">
        <f t="shared" si="127"/>
        <v>Feb,2022</v>
      </c>
      <c r="G1353">
        <f t="shared" si="128"/>
        <v>2022</v>
      </c>
      <c r="H1353" t="str">
        <f t="shared" si="129"/>
        <v>Sat</v>
      </c>
      <c r="I1353">
        <f t="shared" si="130"/>
        <v>22</v>
      </c>
      <c r="J1353" t="str">
        <f t="shared" si="131"/>
        <v>NO</v>
      </c>
      <c r="K1353" cm="1">
        <f t="array" ref="K1353">_xlfn.XLOOKUP(Table10[[#This Row],[Severity_Level]],{"MINOR","MODERATE","SEVERE","FATAL"},{1,2,3,5})</f>
        <v>2</v>
      </c>
    </row>
    <row r="1354" spans="1:11" x14ac:dyDescent="0.3">
      <c r="A1354">
        <v>2</v>
      </c>
      <c r="B1354" t="s">
        <v>32</v>
      </c>
      <c r="C1354" s="1">
        <v>44618</v>
      </c>
      <c r="D1354" s="2">
        <v>0.93888888888888888</v>
      </c>
      <c r="E1354" s="1">
        <f t="shared" si="126"/>
        <v>44618.938888888886</v>
      </c>
      <c r="F1354" s="3" t="str">
        <f t="shared" si="127"/>
        <v>Feb,2022</v>
      </c>
      <c r="G1354">
        <f t="shared" si="128"/>
        <v>2022</v>
      </c>
      <c r="H1354" t="str">
        <f t="shared" si="129"/>
        <v>Sat</v>
      </c>
      <c r="I1354">
        <f t="shared" si="130"/>
        <v>22</v>
      </c>
      <c r="J1354" t="str">
        <f t="shared" si="131"/>
        <v>NO</v>
      </c>
      <c r="K1354" cm="1">
        <f t="array" ref="K1354">_xlfn.XLOOKUP(Table10[[#This Row],[Severity_Level]],{"MINOR","MODERATE","SEVERE","FATAL"},{1,2,3,5})</f>
        <v>2</v>
      </c>
    </row>
    <row r="1355" spans="1:11" x14ac:dyDescent="0.3">
      <c r="A1355">
        <v>5</v>
      </c>
      <c r="B1355" t="s">
        <v>16</v>
      </c>
      <c r="C1355" s="1">
        <v>44618</v>
      </c>
      <c r="D1355" s="2">
        <v>0.93958333333333333</v>
      </c>
      <c r="E1355" s="1">
        <f t="shared" si="126"/>
        <v>44618.939583333333</v>
      </c>
      <c r="F1355" s="3" t="str">
        <f t="shared" si="127"/>
        <v>Feb,2022</v>
      </c>
      <c r="G1355">
        <f t="shared" si="128"/>
        <v>2022</v>
      </c>
      <c r="H1355" t="str">
        <f t="shared" si="129"/>
        <v>Sat</v>
      </c>
      <c r="I1355">
        <f t="shared" si="130"/>
        <v>22</v>
      </c>
      <c r="J1355" t="str">
        <f t="shared" si="131"/>
        <v>NO</v>
      </c>
      <c r="K1355" cm="1">
        <f t="array" ref="K1355">_xlfn.XLOOKUP(Table10[[#This Row],[Severity_Level]],{"MINOR","MODERATE","SEVERE","FATAL"},{1,2,3,5})</f>
        <v>1</v>
      </c>
    </row>
    <row r="1356" spans="1:11" x14ac:dyDescent="0.3">
      <c r="A1356">
        <v>3</v>
      </c>
      <c r="B1356" t="s">
        <v>40</v>
      </c>
      <c r="C1356" s="1">
        <v>44618</v>
      </c>
      <c r="D1356" s="2">
        <v>0.94027777777777777</v>
      </c>
      <c r="E1356" s="1">
        <f t="shared" si="126"/>
        <v>44618.94027777778</v>
      </c>
      <c r="F1356" s="3" t="str">
        <f t="shared" si="127"/>
        <v>Feb,2022</v>
      </c>
      <c r="G1356">
        <f t="shared" si="128"/>
        <v>2022</v>
      </c>
      <c r="H1356" t="str">
        <f t="shared" si="129"/>
        <v>Sat</v>
      </c>
      <c r="I1356">
        <f t="shared" si="130"/>
        <v>22</v>
      </c>
      <c r="J1356" t="str">
        <f t="shared" si="131"/>
        <v>NO</v>
      </c>
      <c r="K1356" cm="1">
        <f t="array" ref="K1356">_xlfn.XLOOKUP(Table10[[#This Row],[Severity_Level]],{"MINOR","MODERATE","SEVERE","FATAL"},{1,2,3,5})</f>
        <v>5</v>
      </c>
    </row>
    <row r="1357" spans="1:11" x14ac:dyDescent="0.3">
      <c r="A1357">
        <v>3</v>
      </c>
      <c r="B1357" t="s">
        <v>32</v>
      </c>
      <c r="C1357" s="1">
        <v>44618</v>
      </c>
      <c r="D1357" s="2">
        <v>0.94097222222222221</v>
      </c>
      <c r="E1357" s="1">
        <f t="shared" si="126"/>
        <v>44618.940972222219</v>
      </c>
      <c r="F1357" s="3" t="str">
        <f t="shared" si="127"/>
        <v>Feb,2022</v>
      </c>
      <c r="G1357">
        <f t="shared" si="128"/>
        <v>2022</v>
      </c>
      <c r="H1357" t="str">
        <f t="shared" si="129"/>
        <v>Sat</v>
      </c>
      <c r="I1357">
        <f t="shared" si="130"/>
        <v>22</v>
      </c>
      <c r="J1357" t="str">
        <f t="shared" si="131"/>
        <v>NO</v>
      </c>
      <c r="K1357" cm="1">
        <f t="array" ref="K1357">_xlfn.XLOOKUP(Table10[[#This Row],[Severity_Level]],{"MINOR","MODERATE","SEVERE","FATAL"},{1,2,3,5})</f>
        <v>2</v>
      </c>
    </row>
    <row r="1358" spans="1:11" x14ac:dyDescent="0.3">
      <c r="A1358">
        <v>4</v>
      </c>
      <c r="B1358" t="s">
        <v>27</v>
      </c>
      <c r="C1358" s="1">
        <v>44618</v>
      </c>
      <c r="D1358" s="2">
        <v>0.94166666666666665</v>
      </c>
      <c r="E1358" s="1">
        <f t="shared" si="126"/>
        <v>44618.941666666666</v>
      </c>
      <c r="F1358" s="3" t="str">
        <f t="shared" si="127"/>
        <v>Feb,2022</v>
      </c>
      <c r="G1358">
        <f t="shared" si="128"/>
        <v>2022</v>
      </c>
      <c r="H1358" t="str">
        <f t="shared" si="129"/>
        <v>Sat</v>
      </c>
      <c r="I1358">
        <f t="shared" si="130"/>
        <v>22</v>
      </c>
      <c r="J1358" t="str">
        <f t="shared" si="131"/>
        <v>NO</v>
      </c>
      <c r="K1358" cm="1">
        <f t="array" ref="K1358">_xlfn.XLOOKUP(Table10[[#This Row],[Severity_Level]],{"MINOR","MODERATE","SEVERE","FATAL"},{1,2,3,5})</f>
        <v>3</v>
      </c>
    </row>
    <row r="1359" spans="1:11" x14ac:dyDescent="0.3">
      <c r="A1359">
        <v>3</v>
      </c>
      <c r="B1359" t="s">
        <v>27</v>
      </c>
      <c r="C1359" s="1">
        <v>44618</v>
      </c>
      <c r="D1359" s="2">
        <v>0.94236111111111109</v>
      </c>
      <c r="E1359" s="1">
        <f t="shared" si="126"/>
        <v>44618.942361111112</v>
      </c>
      <c r="F1359" s="3" t="str">
        <f t="shared" si="127"/>
        <v>Feb,2022</v>
      </c>
      <c r="G1359">
        <f t="shared" si="128"/>
        <v>2022</v>
      </c>
      <c r="H1359" t="str">
        <f t="shared" si="129"/>
        <v>Sat</v>
      </c>
      <c r="I1359">
        <f t="shared" si="130"/>
        <v>22</v>
      </c>
      <c r="J1359" t="str">
        <f t="shared" si="131"/>
        <v>NO</v>
      </c>
      <c r="K1359" cm="1">
        <f t="array" ref="K1359">_xlfn.XLOOKUP(Table10[[#This Row],[Severity_Level]],{"MINOR","MODERATE","SEVERE","FATAL"},{1,2,3,5})</f>
        <v>3</v>
      </c>
    </row>
    <row r="1360" spans="1:11" x14ac:dyDescent="0.3">
      <c r="A1360">
        <v>3</v>
      </c>
      <c r="B1360" t="s">
        <v>32</v>
      </c>
      <c r="C1360" s="1">
        <v>44618</v>
      </c>
      <c r="D1360" s="2">
        <v>0.94305555555555554</v>
      </c>
      <c r="E1360" s="1">
        <f t="shared" si="126"/>
        <v>44618.943055555559</v>
      </c>
      <c r="F1360" s="3" t="str">
        <f t="shared" si="127"/>
        <v>Feb,2022</v>
      </c>
      <c r="G1360">
        <f t="shared" si="128"/>
        <v>2022</v>
      </c>
      <c r="H1360" t="str">
        <f t="shared" si="129"/>
        <v>Sat</v>
      </c>
      <c r="I1360">
        <f t="shared" si="130"/>
        <v>22</v>
      </c>
      <c r="J1360" t="str">
        <f t="shared" si="131"/>
        <v>NO</v>
      </c>
      <c r="K1360" cm="1">
        <f t="array" ref="K1360">_xlfn.XLOOKUP(Table10[[#This Row],[Severity_Level]],{"MINOR","MODERATE","SEVERE","FATAL"},{1,2,3,5})</f>
        <v>2</v>
      </c>
    </row>
    <row r="1361" spans="1:11" x14ac:dyDescent="0.3">
      <c r="A1361">
        <v>2</v>
      </c>
      <c r="B1361" t="s">
        <v>32</v>
      </c>
      <c r="C1361" s="1">
        <v>44618</v>
      </c>
      <c r="D1361" s="2">
        <v>0.94374999999999998</v>
      </c>
      <c r="E1361" s="1">
        <f t="shared" si="126"/>
        <v>44618.943749999999</v>
      </c>
      <c r="F1361" s="3" t="str">
        <f t="shared" si="127"/>
        <v>Feb,2022</v>
      </c>
      <c r="G1361">
        <f t="shared" si="128"/>
        <v>2022</v>
      </c>
      <c r="H1361" t="str">
        <f t="shared" si="129"/>
        <v>Sat</v>
      </c>
      <c r="I1361">
        <f t="shared" si="130"/>
        <v>22</v>
      </c>
      <c r="J1361" t="str">
        <f t="shared" si="131"/>
        <v>NO</v>
      </c>
      <c r="K1361" cm="1">
        <f t="array" ref="K1361">_xlfn.XLOOKUP(Table10[[#This Row],[Severity_Level]],{"MINOR","MODERATE","SEVERE","FATAL"},{1,2,3,5})</f>
        <v>2</v>
      </c>
    </row>
    <row r="1362" spans="1:11" x14ac:dyDescent="0.3">
      <c r="A1362">
        <v>2</v>
      </c>
      <c r="B1362" t="s">
        <v>16</v>
      </c>
      <c r="C1362" s="1">
        <v>44618</v>
      </c>
      <c r="D1362" s="2">
        <v>0.94444444444444442</v>
      </c>
      <c r="E1362" s="1">
        <f t="shared" si="126"/>
        <v>44618.944444444445</v>
      </c>
      <c r="F1362" s="3" t="str">
        <f t="shared" si="127"/>
        <v>Feb,2022</v>
      </c>
      <c r="G1362">
        <f t="shared" si="128"/>
        <v>2022</v>
      </c>
      <c r="H1362" t="str">
        <f t="shared" si="129"/>
        <v>Sat</v>
      </c>
      <c r="I1362">
        <f t="shared" si="130"/>
        <v>22</v>
      </c>
      <c r="J1362" t="str">
        <f t="shared" si="131"/>
        <v>NO</v>
      </c>
      <c r="K1362" cm="1">
        <f t="array" ref="K1362">_xlfn.XLOOKUP(Table10[[#This Row],[Severity_Level]],{"MINOR","MODERATE","SEVERE","FATAL"},{1,2,3,5})</f>
        <v>1</v>
      </c>
    </row>
    <row r="1363" spans="1:11" x14ac:dyDescent="0.3">
      <c r="A1363">
        <v>3</v>
      </c>
      <c r="B1363" t="s">
        <v>32</v>
      </c>
      <c r="C1363" s="1">
        <v>44618</v>
      </c>
      <c r="D1363" s="2">
        <v>0.94513888888888886</v>
      </c>
      <c r="E1363" s="1">
        <f t="shared" si="126"/>
        <v>44618.945138888892</v>
      </c>
      <c r="F1363" s="3" t="str">
        <f t="shared" si="127"/>
        <v>Feb,2022</v>
      </c>
      <c r="G1363">
        <f t="shared" si="128"/>
        <v>2022</v>
      </c>
      <c r="H1363" t="str">
        <f t="shared" si="129"/>
        <v>Sat</v>
      </c>
      <c r="I1363">
        <f t="shared" si="130"/>
        <v>22</v>
      </c>
      <c r="J1363" t="str">
        <f t="shared" si="131"/>
        <v>NO</v>
      </c>
      <c r="K1363" cm="1">
        <f t="array" ref="K1363">_xlfn.XLOOKUP(Table10[[#This Row],[Severity_Level]],{"MINOR","MODERATE","SEVERE","FATAL"},{1,2,3,5})</f>
        <v>2</v>
      </c>
    </row>
    <row r="1364" spans="1:11" x14ac:dyDescent="0.3">
      <c r="A1364">
        <v>2</v>
      </c>
      <c r="B1364" t="s">
        <v>32</v>
      </c>
      <c r="C1364" s="1">
        <v>44618</v>
      </c>
      <c r="D1364" s="2">
        <v>0.9458333333333333</v>
      </c>
      <c r="E1364" s="1">
        <f t="shared" si="126"/>
        <v>44618.945833333331</v>
      </c>
      <c r="F1364" s="3" t="str">
        <f t="shared" si="127"/>
        <v>Feb,2022</v>
      </c>
      <c r="G1364">
        <f t="shared" si="128"/>
        <v>2022</v>
      </c>
      <c r="H1364" t="str">
        <f t="shared" si="129"/>
        <v>Sat</v>
      </c>
      <c r="I1364">
        <f t="shared" si="130"/>
        <v>22</v>
      </c>
      <c r="J1364" t="str">
        <f t="shared" si="131"/>
        <v>NO</v>
      </c>
      <c r="K1364" cm="1">
        <f t="array" ref="K1364">_xlfn.XLOOKUP(Table10[[#This Row],[Severity_Level]],{"MINOR","MODERATE","SEVERE","FATAL"},{1,2,3,5})</f>
        <v>2</v>
      </c>
    </row>
    <row r="1365" spans="1:11" x14ac:dyDescent="0.3">
      <c r="A1365">
        <v>5</v>
      </c>
      <c r="B1365" t="s">
        <v>40</v>
      </c>
      <c r="C1365" s="1">
        <v>44618</v>
      </c>
      <c r="D1365" s="2">
        <v>0.94652777777777775</v>
      </c>
      <c r="E1365" s="1">
        <f t="shared" si="126"/>
        <v>44618.946527777778</v>
      </c>
      <c r="F1365" s="3" t="str">
        <f t="shared" si="127"/>
        <v>Feb,2022</v>
      </c>
      <c r="G1365">
        <f t="shared" si="128"/>
        <v>2022</v>
      </c>
      <c r="H1365" t="str">
        <f t="shared" si="129"/>
        <v>Sat</v>
      </c>
      <c r="I1365">
        <f t="shared" si="130"/>
        <v>22</v>
      </c>
      <c r="J1365" t="str">
        <f t="shared" si="131"/>
        <v>NO</v>
      </c>
      <c r="K1365" cm="1">
        <f t="array" ref="K1365">_xlfn.XLOOKUP(Table10[[#This Row],[Severity_Level]],{"MINOR","MODERATE","SEVERE","FATAL"},{1,2,3,5})</f>
        <v>5</v>
      </c>
    </row>
    <row r="1366" spans="1:11" x14ac:dyDescent="0.3">
      <c r="A1366">
        <v>4</v>
      </c>
      <c r="B1366" t="s">
        <v>27</v>
      </c>
      <c r="C1366" s="1">
        <v>44618</v>
      </c>
      <c r="D1366" s="2">
        <v>0.94722222222222219</v>
      </c>
      <c r="E1366" s="1">
        <f t="shared" si="126"/>
        <v>44618.947222222225</v>
      </c>
      <c r="F1366" s="3" t="str">
        <f t="shared" si="127"/>
        <v>Feb,2022</v>
      </c>
      <c r="G1366">
        <f t="shared" si="128"/>
        <v>2022</v>
      </c>
      <c r="H1366" t="str">
        <f t="shared" si="129"/>
        <v>Sat</v>
      </c>
      <c r="I1366">
        <f t="shared" si="130"/>
        <v>22</v>
      </c>
      <c r="J1366" t="str">
        <f t="shared" si="131"/>
        <v>NO</v>
      </c>
      <c r="K1366" cm="1">
        <f t="array" ref="K1366">_xlfn.XLOOKUP(Table10[[#This Row],[Severity_Level]],{"MINOR","MODERATE","SEVERE","FATAL"},{1,2,3,5})</f>
        <v>3</v>
      </c>
    </row>
    <row r="1367" spans="1:11" x14ac:dyDescent="0.3">
      <c r="A1367">
        <v>3</v>
      </c>
      <c r="B1367" t="s">
        <v>16</v>
      </c>
      <c r="C1367" s="1">
        <v>44618</v>
      </c>
      <c r="D1367" s="2">
        <v>0.94791666666666663</v>
      </c>
      <c r="E1367" s="1">
        <f t="shared" si="126"/>
        <v>44618.947916666664</v>
      </c>
      <c r="F1367" s="3" t="str">
        <f t="shared" si="127"/>
        <v>Feb,2022</v>
      </c>
      <c r="G1367">
        <f t="shared" si="128"/>
        <v>2022</v>
      </c>
      <c r="H1367" t="str">
        <f t="shared" si="129"/>
        <v>Sat</v>
      </c>
      <c r="I1367">
        <f t="shared" si="130"/>
        <v>22</v>
      </c>
      <c r="J1367" t="str">
        <f t="shared" si="131"/>
        <v>NO</v>
      </c>
      <c r="K1367" cm="1">
        <f t="array" ref="K1367">_xlfn.XLOOKUP(Table10[[#This Row],[Severity_Level]],{"MINOR","MODERATE","SEVERE","FATAL"},{1,2,3,5})</f>
        <v>1</v>
      </c>
    </row>
    <row r="1368" spans="1:11" x14ac:dyDescent="0.3">
      <c r="A1368">
        <v>3</v>
      </c>
      <c r="B1368" t="s">
        <v>32</v>
      </c>
      <c r="C1368" s="1">
        <v>44618</v>
      </c>
      <c r="D1368" s="2">
        <v>0.94861111111111107</v>
      </c>
      <c r="E1368" s="1">
        <f t="shared" si="126"/>
        <v>44618.948611111111</v>
      </c>
      <c r="F1368" s="3" t="str">
        <f t="shared" si="127"/>
        <v>Feb,2022</v>
      </c>
      <c r="G1368">
        <f t="shared" si="128"/>
        <v>2022</v>
      </c>
      <c r="H1368" t="str">
        <f t="shared" si="129"/>
        <v>Sat</v>
      </c>
      <c r="I1368">
        <f t="shared" si="130"/>
        <v>22</v>
      </c>
      <c r="J1368" t="str">
        <f t="shared" si="131"/>
        <v>NO</v>
      </c>
      <c r="K1368" cm="1">
        <f t="array" ref="K1368">_xlfn.XLOOKUP(Table10[[#This Row],[Severity_Level]],{"MINOR","MODERATE","SEVERE","FATAL"},{1,2,3,5})</f>
        <v>2</v>
      </c>
    </row>
    <row r="1369" spans="1:11" x14ac:dyDescent="0.3">
      <c r="A1369">
        <v>5</v>
      </c>
      <c r="B1369" t="s">
        <v>32</v>
      </c>
      <c r="C1369" s="1">
        <v>44618</v>
      </c>
      <c r="D1369" s="2">
        <v>0.94930555555555551</v>
      </c>
      <c r="E1369" s="1">
        <f t="shared" si="126"/>
        <v>44618.949305555558</v>
      </c>
      <c r="F1369" s="3" t="str">
        <f t="shared" si="127"/>
        <v>Feb,2022</v>
      </c>
      <c r="G1369">
        <f t="shared" si="128"/>
        <v>2022</v>
      </c>
      <c r="H1369" t="str">
        <f t="shared" si="129"/>
        <v>Sat</v>
      </c>
      <c r="I1369">
        <f t="shared" si="130"/>
        <v>22</v>
      </c>
      <c r="J1369" t="str">
        <f t="shared" si="131"/>
        <v>NO</v>
      </c>
      <c r="K1369" cm="1">
        <f t="array" ref="K1369">_xlfn.XLOOKUP(Table10[[#This Row],[Severity_Level]],{"MINOR","MODERATE","SEVERE","FATAL"},{1,2,3,5})</f>
        <v>2</v>
      </c>
    </row>
    <row r="1370" spans="1:11" x14ac:dyDescent="0.3">
      <c r="A1370">
        <v>4</v>
      </c>
      <c r="B1370" t="s">
        <v>27</v>
      </c>
      <c r="C1370" s="1">
        <v>44619</v>
      </c>
      <c r="D1370" s="2">
        <v>0.95</v>
      </c>
      <c r="E1370" s="1">
        <f t="shared" si="126"/>
        <v>44619.95</v>
      </c>
      <c r="F1370" s="3" t="str">
        <f t="shared" si="127"/>
        <v>Feb,2022</v>
      </c>
      <c r="G1370">
        <f t="shared" si="128"/>
        <v>2022</v>
      </c>
      <c r="H1370" t="str">
        <f t="shared" si="129"/>
        <v>Sun</v>
      </c>
      <c r="I1370">
        <f t="shared" si="130"/>
        <v>22</v>
      </c>
      <c r="J1370" t="str">
        <f t="shared" si="131"/>
        <v>NO</v>
      </c>
      <c r="K1370" cm="1">
        <f t="array" ref="K1370">_xlfn.XLOOKUP(Table10[[#This Row],[Severity_Level]],{"MINOR","MODERATE","SEVERE","FATAL"},{1,2,3,5})</f>
        <v>3</v>
      </c>
    </row>
    <row r="1371" spans="1:11" x14ac:dyDescent="0.3">
      <c r="A1371">
        <v>4</v>
      </c>
      <c r="B1371" t="s">
        <v>40</v>
      </c>
      <c r="C1371" s="1">
        <v>44619</v>
      </c>
      <c r="D1371" s="2">
        <v>0.9506944444444444</v>
      </c>
      <c r="E1371" s="1">
        <f t="shared" si="126"/>
        <v>44619.950694444444</v>
      </c>
      <c r="F1371" s="3" t="str">
        <f t="shared" si="127"/>
        <v>Feb,2022</v>
      </c>
      <c r="G1371">
        <f t="shared" si="128"/>
        <v>2022</v>
      </c>
      <c r="H1371" t="str">
        <f t="shared" si="129"/>
        <v>Sun</v>
      </c>
      <c r="I1371">
        <f t="shared" si="130"/>
        <v>22</v>
      </c>
      <c r="J1371" t="str">
        <f t="shared" si="131"/>
        <v>NO</v>
      </c>
      <c r="K1371" cm="1">
        <f t="array" ref="K1371">_xlfn.XLOOKUP(Table10[[#This Row],[Severity_Level]],{"MINOR","MODERATE","SEVERE","FATAL"},{1,2,3,5})</f>
        <v>5</v>
      </c>
    </row>
    <row r="1372" spans="1:11" x14ac:dyDescent="0.3">
      <c r="A1372">
        <v>1</v>
      </c>
      <c r="B1372" t="s">
        <v>27</v>
      </c>
      <c r="C1372" s="1">
        <v>44619</v>
      </c>
      <c r="D1372" s="2">
        <v>0.95138888888888884</v>
      </c>
      <c r="E1372" s="1">
        <f t="shared" si="126"/>
        <v>44619.951388888891</v>
      </c>
      <c r="F1372" s="3" t="str">
        <f t="shared" si="127"/>
        <v>Feb,2022</v>
      </c>
      <c r="G1372">
        <f t="shared" si="128"/>
        <v>2022</v>
      </c>
      <c r="H1372" t="str">
        <f t="shared" si="129"/>
        <v>Sun</v>
      </c>
      <c r="I1372">
        <f t="shared" si="130"/>
        <v>22</v>
      </c>
      <c r="J1372" t="str">
        <f t="shared" si="131"/>
        <v>NO</v>
      </c>
      <c r="K1372" cm="1">
        <f t="array" ref="K1372">_xlfn.XLOOKUP(Table10[[#This Row],[Severity_Level]],{"MINOR","MODERATE","SEVERE","FATAL"},{1,2,3,5})</f>
        <v>3</v>
      </c>
    </row>
    <row r="1373" spans="1:11" x14ac:dyDescent="0.3">
      <c r="A1373">
        <v>2</v>
      </c>
      <c r="B1373" t="s">
        <v>16</v>
      </c>
      <c r="C1373" s="1">
        <v>44619</v>
      </c>
      <c r="D1373" s="2">
        <v>0.95208333333333328</v>
      </c>
      <c r="E1373" s="1">
        <f t="shared" si="126"/>
        <v>44619.95208333333</v>
      </c>
      <c r="F1373" s="3" t="str">
        <f t="shared" si="127"/>
        <v>Feb,2022</v>
      </c>
      <c r="G1373">
        <f t="shared" si="128"/>
        <v>2022</v>
      </c>
      <c r="H1373" t="str">
        <f t="shared" si="129"/>
        <v>Sun</v>
      </c>
      <c r="I1373">
        <f t="shared" si="130"/>
        <v>22</v>
      </c>
      <c r="J1373" t="str">
        <f t="shared" si="131"/>
        <v>NO</v>
      </c>
      <c r="K1373" cm="1">
        <f t="array" ref="K1373">_xlfn.XLOOKUP(Table10[[#This Row],[Severity_Level]],{"MINOR","MODERATE","SEVERE","FATAL"},{1,2,3,5})</f>
        <v>1</v>
      </c>
    </row>
    <row r="1374" spans="1:11" x14ac:dyDescent="0.3">
      <c r="A1374">
        <v>3</v>
      </c>
      <c r="B1374" t="s">
        <v>27</v>
      </c>
      <c r="C1374" s="1">
        <v>44619</v>
      </c>
      <c r="D1374" s="2">
        <v>0.95277777777777772</v>
      </c>
      <c r="E1374" s="1">
        <f t="shared" si="126"/>
        <v>44619.952777777777</v>
      </c>
      <c r="F1374" s="3" t="str">
        <f t="shared" si="127"/>
        <v>Feb,2022</v>
      </c>
      <c r="G1374">
        <f t="shared" si="128"/>
        <v>2022</v>
      </c>
      <c r="H1374" t="str">
        <f t="shared" si="129"/>
        <v>Sun</v>
      </c>
      <c r="I1374">
        <f t="shared" si="130"/>
        <v>22</v>
      </c>
      <c r="J1374" t="str">
        <f t="shared" si="131"/>
        <v>NO</v>
      </c>
      <c r="K1374" cm="1">
        <f t="array" ref="K1374">_xlfn.XLOOKUP(Table10[[#This Row],[Severity_Level]],{"MINOR","MODERATE","SEVERE","FATAL"},{1,2,3,5})</f>
        <v>3</v>
      </c>
    </row>
    <row r="1375" spans="1:11" x14ac:dyDescent="0.3">
      <c r="A1375">
        <v>5</v>
      </c>
      <c r="B1375" t="s">
        <v>32</v>
      </c>
      <c r="C1375" s="1">
        <v>44619</v>
      </c>
      <c r="D1375" s="2">
        <v>0.95347222222222228</v>
      </c>
      <c r="E1375" s="1">
        <f t="shared" si="126"/>
        <v>44619.953472222223</v>
      </c>
      <c r="F1375" s="3" t="str">
        <f t="shared" si="127"/>
        <v>Feb,2022</v>
      </c>
      <c r="G1375">
        <f t="shared" si="128"/>
        <v>2022</v>
      </c>
      <c r="H1375" t="str">
        <f t="shared" si="129"/>
        <v>Sun</v>
      </c>
      <c r="I1375">
        <f t="shared" si="130"/>
        <v>22</v>
      </c>
      <c r="J1375" t="str">
        <f t="shared" si="131"/>
        <v>NO</v>
      </c>
      <c r="K1375" cm="1">
        <f t="array" ref="K1375">_xlfn.XLOOKUP(Table10[[#This Row],[Severity_Level]],{"MINOR","MODERATE","SEVERE","FATAL"},{1,2,3,5})</f>
        <v>2</v>
      </c>
    </row>
    <row r="1376" spans="1:11" x14ac:dyDescent="0.3">
      <c r="A1376">
        <v>5</v>
      </c>
      <c r="B1376" t="s">
        <v>40</v>
      </c>
      <c r="C1376" s="1">
        <v>44619</v>
      </c>
      <c r="D1376" s="2">
        <v>0.95416666666666672</v>
      </c>
      <c r="E1376" s="1">
        <f t="shared" si="126"/>
        <v>44619.95416666667</v>
      </c>
      <c r="F1376" s="3" t="str">
        <f t="shared" si="127"/>
        <v>Feb,2022</v>
      </c>
      <c r="G1376">
        <f t="shared" si="128"/>
        <v>2022</v>
      </c>
      <c r="H1376" t="str">
        <f t="shared" si="129"/>
        <v>Sun</v>
      </c>
      <c r="I1376">
        <f t="shared" si="130"/>
        <v>22</v>
      </c>
      <c r="J1376" t="str">
        <f t="shared" si="131"/>
        <v>NO</v>
      </c>
      <c r="K1376" cm="1">
        <f t="array" ref="K1376">_xlfn.XLOOKUP(Table10[[#This Row],[Severity_Level]],{"MINOR","MODERATE","SEVERE","FATAL"},{1,2,3,5})</f>
        <v>5</v>
      </c>
    </row>
    <row r="1377" spans="1:11" x14ac:dyDescent="0.3">
      <c r="A1377">
        <v>4</v>
      </c>
      <c r="B1377" t="s">
        <v>32</v>
      </c>
      <c r="C1377" s="1">
        <v>44619</v>
      </c>
      <c r="D1377" s="2">
        <v>0.95486111111111116</v>
      </c>
      <c r="E1377" s="1">
        <f t="shared" si="126"/>
        <v>44619.954861111109</v>
      </c>
      <c r="F1377" s="3" t="str">
        <f t="shared" si="127"/>
        <v>Feb,2022</v>
      </c>
      <c r="G1377">
        <f t="shared" si="128"/>
        <v>2022</v>
      </c>
      <c r="H1377" t="str">
        <f t="shared" si="129"/>
        <v>Sun</v>
      </c>
      <c r="I1377">
        <f t="shared" si="130"/>
        <v>22</v>
      </c>
      <c r="J1377" t="str">
        <f t="shared" si="131"/>
        <v>NO</v>
      </c>
      <c r="K1377" cm="1">
        <f t="array" ref="K1377">_xlfn.XLOOKUP(Table10[[#This Row],[Severity_Level]],{"MINOR","MODERATE","SEVERE","FATAL"},{1,2,3,5})</f>
        <v>2</v>
      </c>
    </row>
    <row r="1378" spans="1:11" x14ac:dyDescent="0.3">
      <c r="A1378">
        <v>4</v>
      </c>
      <c r="B1378" t="s">
        <v>16</v>
      </c>
      <c r="C1378" s="1">
        <v>44619</v>
      </c>
      <c r="D1378" s="2">
        <v>0.9555555555555556</v>
      </c>
      <c r="E1378" s="1">
        <f t="shared" si="126"/>
        <v>44619.955555555556</v>
      </c>
      <c r="F1378" s="3" t="str">
        <f t="shared" si="127"/>
        <v>Feb,2022</v>
      </c>
      <c r="G1378">
        <f t="shared" si="128"/>
        <v>2022</v>
      </c>
      <c r="H1378" t="str">
        <f t="shared" si="129"/>
        <v>Sun</v>
      </c>
      <c r="I1378">
        <f t="shared" si="130"/>
        <v>22</v>
      </c>
      <c r="J1378" t="str">
        <f t="shared" si="131"/>
        <v>NO</v>
      </c>
      <c r="K1378" cm="1">
        <f t="array" ref="K1378">_xlfn.XLOOKUP(Table10[[#This Row],[Severity_Level]],{"MINOR","MODERATE","SEVERE","FATAL"},{1,2,3,5})</f>
        <v>1</v>
      </c>
    </row>
    <row r="1379" spans="1:11" x14ac:dyDescent="0.3">
      <c r="A1379">
        <v>2</v>
      </c>
      <c r="B1379" t="s">
        <v>32</v>
      </c>
      <c r="C1379" s="1">
        <v>44619</v>
      </c>
      <c r="D1379" s="2">
        <v>0.95625000000000004</v>
      </c>
      <c r="E1379" s="1">
        <f t="shared" si="126"/>
        <v>44619.956250000003</v>
      </c>
      <c r="F1379" s="3" t="str">
        <f t="shared" si="127"/>
        <v>Feb,2022</v>
      </c>
      <c r="G1379">
        <f t="shared" si="128"/>
        <v>2022</v>
      </c>
      <c r="H1379" t="str">
        <f t="shared" si="129"/>
        <v>Sun</v>
      </c>
      <c r="I1379">
        <f t="shared" si="130"/>
        <v>22</v>
      </c>
      <c r="J1379" t="str">
        <f t="shared" si="131"/>
        <v>NO</v>
      </c>
      <c r="K1379" cm="1">
        <f t="array" ref="K1379">_xlfn.XLOOKUP(Table10[[#This Row],[Severity_Level]],{"MINOR","MODERATE","SEVERE","FATAL"},{1,2,3,5})</f>
        <v>2</v>
      </c>
    </row>
    <row r="1380" spans="1:11" x14ac:dyDescent="0.3">
      <c r="A1380">
        <v>3</v>
      </c>
      <c r="B1380" t="s">
        <v>32</v>
      </c>
      <c r="C1380" s="1">
        <v>44619</v>
      </c>
      <c r="D1380" s="2">
        <v>0.95694444444444449</v>
      </c>
      <c r="E1380" s="1">
        <f t="shared" si="126"/>
        <v>44619.956944444442</v>
      </c>
      <c r="F1380" s="3" t="str">
        <f t="shared" si="127"/>
        <v>Feb,2022</v>
      </c>
      <c r="G1380">
        <f t="shared" si="128"/>
        <v>2022</v>
      </c>
      <c r="H1380" t="str">
        <f t="shared" si="129"/>
        <v>Sun</v>
      </c>
      <c r="I1380">
        <f t="shared" si="130"/>
        <v>22</v>
      </c>
      <c r="J1380" t="str">
        <f t="shared" si="131"/>
        <v>NO</v>
      </c>
      <c r="K1380" cm="1">
        <f t="array" ref="K1380">_xlfn.XLOOKUP(Table10[[#This Row],[Severity_Level]],{"MINOR","MODERATE","SEVERE","FATAL"},{1,2,3,5})</f>
        <v>2</v>
      </c>
    </row>
    <row r="1381" spans="1:11" x14ac:dyDescent="0.3">
      <c r="A1381">
        <v>2</v>
      </c>
      <c r="B1381" t="s">
        <v>27</v>
      </c>
      <c r="C1381" s="1">
        <v>44619</v>
      </c>
      <c r="D1381" s="2">
        <v>0.95763888888888893</v>
      </c>
      <c r="E1381" s="1">
        <f t="shared" si="126"/>
        <v>44619.957638888889</v>
      </c>
      <c r="F1381" s="3" t="str">
        <f t="shared" si="127"/>
        <v>Feb,2022</v>
      </c>
      <c r="G1381">
        <f t="shared" si="128"/>
        <v>2022</v>
      </c>
      <c r="H1381" t="str">
        <f t="shared" si="129"/>
        <v>Sun</v>
      </c>
      <c r="I1381">
        <f t="shared" si="130"/>
        <v>22</v>
      </c>
      <c r="J1381" t="str">
        <f t="shared" si="131"/>
        <v>NO</v>
      </c>
      <c r="K1381" cm="1">
        <f t="array" ref="K1381">_xlfn.XLOOKUP(Table10[[#This Row],[Severity_Level]],{"MINOR","MODERATE","SEVERE","FATAL"},{1,2,3,5})</f>
        <v>3</v>
      </c>
    </row>
    <row r="1382" spans="1:11" x14ac:dyDescent="0.3">
      <c r="A1382">
        <v>1</v>
      </c>
      <c r="B1382" t="s">
        <v>16</v>
      </c>
      <c r="C1382" s="1">
        <v>44619</v>
      </c>
      <c r="D1382" s="2">
        <v>0.95833333333333337</v>
      </c>
      <c r="E1382" s="1">
        <f t="shared" si="126"/>
        <v>44619.958333333336</v>
      </c>
      <c r="F1382" s="3" t="str">
        <f t="shared" si="127"/>
        <v>Feb,2022</v>
      </c>
      <c r="G1382">
        <f t="shared" si="128"/>
        <v>2022</v>
      </c>
      <c r="H1382" t="str">
        <f t="shared" si="129"/>
        <v>Sun</v>
      </c>
      <c r="I1382">
        <f t="shared" si="130"/>
        <v>23</v>
      </c>
      <c r="J1382" t="str">
        <f t="shared" si="131"/>
        <v>NO</v>
      </c>
      <c r="K1382" cm="1">
        <f t="array" ref="K1382">_xlfn.XLOOKUP(Table10[[#This Row],[Severity_Level]],{"MINOR","MODERATE","SEVERE","FATAL"},{1,2,3,5})</f>
        <v>1</v>
      </c>
    </row>
    <row r="1383" spans="1:11" x14ac:dyDescent="0.3">
      <c r="A1383">
        <v>5</v>
      </c>
      <c r="B1383" t="s">
        <v>27</v>
      </c>
      <c r="C1383" s="1">
        <v>44619</v>
      </c>
      <c r="D1383" s="2">
        <v>0.95902777777777781</v>
      </c>
      <c r="E1383" s="1">
        <f t="shared" si="126"/>
        <v>44619.959027777775</v>
      </c>
      <c r="F1383" s="3" t="str">
        <f t="shared" si="127"/>
        <v>Feb,2022</v>
      </c>
      <c r="G1383">
        <f t="shared" si="128"/>
        <v>2022</v>
      </c>
      <c r="H1383" t="str">
        <f t="shared" si="129"/>
        <v>Sun</v>
      </c>
      <c r="I1383">
        <f t="shared" si="130"/>
        <v>23</v>
      </c>
      <c r="J1383" t="str">
        <f t="shared" si="131"/>
        <v>NO</v>
      </c>
      <c r="K1383" cm="1">
        <f t="array" ref="K1383">_xlfn.XLOOKUP(Table10[[#This Row],[Severity_Level]],{"MINOR","MODERATE","SEVERE","FATAL"},{1,2,3,5})</f>
        <v>3</v>
      </c>
    </row>
    <row r="1384" spans="1:11" x14ac:dyDescent="0.3">
      <c r="A1384">
        <v>3</v>
      </c>
      <c r="B1384" t="s">
        <v>16</v>
      </c>
      <c r="C1384" s="1">
        <v>44619</v>
      </c>
      <c r="D1384" s="2">
        <v>0.95972222222222225</v>
      </c>
      <c r="E1384" s="1">
        <f t="shared" si="126"/>
        <v>44619.959722222222</v>
      </c>
      <c r="F1384" s="3" t="str">
        <f t="shared" si="127"/>
        <v>Feb,2022</v>
      </c>
      <c r="G1384">
        <f t="shared" si="128"/>
        <v>2022</v>
      </c>
      <c r="H1384" t="str">
        <f t="shared" si="129"/>
        <v>Sun</v>
      </c>
      <c r="I1384">
        <f t="shared" si="130"/>
        <v>23</v>
      </c>
      <c r="J1384" t="str">
        <f t="shared" si="131"/>
        <v>NO</v>
      </c>
      <c r="K1384" cm="1">
        <f t="array" ref="K1384">_xlfn.XLOOKUP(Table10[[#This Row],[Severity_Level]],{"MINOR","MODERATE","SEVERE","FATAL"},{1,2,3,5})</f>
        <v>1</v>
      </c>
    </row>
    <row r="1385" spans="1:11" x14ac:dyDescent="0.3">
      <c r="A1385">
        <v>2</v>
      </c>
      <c r="B1385" t="s">
        <v>40</v>
      </c>
      <c r="C1385" s="1">
        <v>44619</v>
      </c>
      <c r="D1385" s="2">
        <v>0.9604166666666667</v>
      </c>
      <c r="E1385" s="1">
        <f t="shared" si="126"/>
        <v>44619.960416666669</v>
      </c>
      <c r="F1385" s="3" t="str">
        <f t="shared" si="127"/>
        <v>Feb,2022</v>
      </c>
      <c r="G1385">
        <f t="shared" si="128"/>
        <v>2022</v>
      </c>
      <c r="H1385" t="str">
        <f t="shared" si="129"/>
        <v>Sun</v>
      </c>
      <c r="I1385">
        <f t="shared" si="130"/>
        <v>23</v>
      </c>
      <c r="J1385" t="str">
        <f t="shared" si="131"/>
        <v>NO</v>
      </c>
      <c r="K1385" cm="1">
        <f t="array" ref="K1385">_xlfn.XLOOKUP(Table10[[#This Row],[Severity_Level]],{"MINOR","MODERATE","SEVERE","FATAL"},{1,2,3,5})</f>
        <v>5</v>
      </c>
    </row>
    <row r="1386" spans="1:11" x14ac:dyDescent="0.3">
      <c r="A1386">
        <v>4</v>
      </c>
      <c r="B1386" t="s">
        <v>16</v>
      </c>
      <c r="C1386" s="1">
        <v>44619</v>
      </c>
      <c r="D1386" s="2">
        <v>0.96111111111111114</v>
      </c>
      <c r="E1386" s="1">
        <f t="shared" si="126"/>
        <v>44619.961111111108</v>
      </c>
      <c r="F1386" s="3" t="str">
        <f t="shared" si="127"/>
        <v>Feb,2022</v>
      </c>
      <c r="G1386">
        <f t="shared" si="128"/>
        <v>2022</v>
      </c>
      <c r="H1386" t="str">
        <f t="shared" si="129"/>
        <v>Sun</v>
      </c>
      <c r="I1386">
        <f t="shared" si="130"/>
        <v>23</v>
      </c>
      <c r="J1386" t="str">
        <f t="shared" si="131"/>
        <v>NO</v>
      </c>
      <c r="K1386" cm="1">
        <f t="array" ref="K1386">_xlfn.XLOOKUP(Table10[[#This Row],[Severity_Level]],{"MINOR","MODERATE","SEVERE","FATAL"},{1,2,3,5})</f>
        <v>1</v>
      </c>
    </row>
    <row r="1387" spans="1:11" x14ac:dyDescent="0.3">
      <c r="A1387">
        <v>4</v>
      </c>
      <c r="B1387" t="s">
        <v>32</v>
      </c>
      <c r="C1387" s="1">
        <v>44619</v>
      </c>
      <c r="D1387" s="2">
        <v>0.96180555555555558</v>
      </c>
      <c r="E1387" s="1">
        <f t="shared" si="126"/>
        <v>44619.961805555555</v>
      </c>
      <c r="F1387" s="3" t="str">
        <f t="shared" si="127"/>
        <v>Feb,2022</v>
      </c>
      <c r="G1387">
        <f t="shared" si="128"/>
        <v>2022</v>
      </c>
      <c r="H1387" t="str">
        <f t="shared" si="129"/>
        <v>Sun</v>
      </c>
      <c r="I1387">
        <f t="shared" si="130"/>
        <v>23</v>
      </c>
      <c r="J1387" t="str">
        <f t="shared" si="131"/>
        <v>NO</v>
      </c>
      <c r="K1387" cm="1">
        <f t="array" ref="K1387">_xlfn.XLOOKUP(Table10[[#This Row],[Severity_Level]],{"MINOR","MODERATE","SEVERE","FATAL"},{1,2,3,5})</f>
        <v>2</v>
      </c>
    </row>
    <row r="1388" spans="1:11" x14ac:dyDescent="0.3">
      <c r="A1388">
        <v>4</v>
      </c>
      <c r="B1388" t="s">
        <v>32</v>
      </c>
      <c r="C1388" s="1">
        <v>44619</v>
      </c>
      <c r="D1388" s="2">
        <v>0.96250000000000002</v>
      </c>
      <c r="E1388" s="1">
        <f t="shared" si="126"/>
        <v>44619.962500000001</v>
      </c>
      <c r="F1388" s="3" t="str">
        <f t="shared" si="127"/>
        <v>Feb,2022</v>
      </c>
      <c r="G1388">
        <f t="shared" si="128"/>
        <v>2022</v>
      </c>
      <c r="H1388" t="str">
        <f t="shared" si="129"/>
        <v>Sun</v>
      </c>
      <c r="I1388">
        <f t="shared" si="130"/>
        <v>23</v>
      </c>
      <c r="J1388" t="str">
        <f t="shared" si="131"/>
        <v>NO</v>
      </c>
      <c r="K1388" cm="1">
        <f t="array" ref="K1388">_xlfn.XLOOKUP(Table10[[#This Row],[Severity_Level]],{"MINOR","MODERATE","SEVERE","FATAL"},{1,2,3,5})</f>
        <v>2</v>
      </c>
    </row>
    <row r="1389" spans="1:11" x14ac:dyDescent="0.3">
      <c r="A1389">
        <v>2</v>
      </c>
      <c r="B1389" t="s">
        <v>32</v>
      </c>
      <c r="C1389" s="1">
        <v>44619</v>
      </c>
      <c r="D1389" s="2">
        <v>0.96319444444444446</v>
      </c>
      <c r="E1389" s="1">
        <f t="shared" si="126"/>
        <v>44619.963194444441</v>
      </c>
      <c r="F1389" s="3" t="str">
        <f t="shared" si="127"/>
        <v>Feb,2022</v>
      </c>
      <c r="G1389">
        <f t="shared" si="128"/>
        <v>2022</v>
      </c>
      <c r="H1389" t="str">
        <f t="shared" si="129"/>
        <v>Sun</v>
      </c>
      <c r="I1389">
        <f t="shared" si="130"/>
        <v>23</v>
      </c>
      <c r="J1389" t="str">
        <f t="shared" si="131"/>
        <v>NO</v>
      </c>
      <c r="K1389" cm="1">
        <f t="array" ref="K1389">_xlfn.XLOOKUP(Table10[[#This Row],[Severity_Level]],{"MINOR","MODERATE","SEVERE","FATAL"},{1,2,3,5})</f>
        <v>2</v>
      </c>
    </row>
    <row r="1390" spans="1:11" x14ac:dyDescent="0.3">
      <c r="A1390">
        <v>3</v>
      </c>
      <c r="B1390" t="s">
        <v>27</v>
      </c>
      <c r="C1390" s="1">
        <v>44619</v>
      </c>
      <c r="D1390" s="2">
        <v>0.96388888888888891</v>
      </c>
      <c r="E1390" s="1">
        <f t="shared" si="126"/>
        <v>44619.963888888888</v>
      </c>
      <c r="F1390" s="3" t="str">
        <f t="shared" si="127"/>
        <v>Feb,2022</v>
      </c>
      <c r="G1390">
        <f t="shared" si="128"/>
        <v>2022</v>
      </c>
      <c r="H1390" t="str">
        <f t="shared" si="129"/>
        <v>Sun</v>
      </c>
      <c r="I1390">
        <f t="shared" si="130"/>
        <v>23</v>
      </c>
      <c r="J1390" t="str">
        <f t="shared" si="131"/>
        <v>NO</v>
      </c>
      <c r="K1390" cm="1">
        <f t="array" ref="K1390">_xlfn.XLOOKUP(Table10[[#This Row],[Severity_Level]],{"MINOR","MODERATE","SEVERE","FATAL"},{1,2,3,5})</f>
        <v>3</v>
      </c>
    </row>
    <row r="1391" spans="1:11" x14ac:dyDescent="0.3">
      <c r="A1391">
        <v>5</v>
      </c>
      <c r="B1391" t="s">
        <v>16</v>
      </c>
      <c r="C1391" s="1">
        <v>44619</v>
      </c>
      <c r="D1391" s="2">
        <v>0.96458333333333335</v>
      </c>
      <c r="E1391" s="1">
        <f t="shared" si="126"/>
        <v>44619.964583333334</v>
      </c>
      <c r="F1391" s="3" t="str">
        <f t="shared" si="127"/>
        <v>Feb,2022</v>
      </c>
      <c r="G1391">
        <f t="shared" si="128"/>
        <v>2022</v>
      </c>
      <c r="H1391" t="str">
        <f t="shared" si="129"/>
        <v>Sun</v>
      </c>
      <c r="I1391">
        <f t="shared" si="130"/>
        <v>23</v>
      </c>
      <c r="J1391" t="str">
        <f t="shared" si="131"/>
        <v>NO</v>
      </c>
      <c r="K1391" cm="1">
        <f t="array" ref="K1391">_xlfn.XLOOKUP(Table10[[#This Row],[Severity_Level]],{"MINOR","MODERATE","SEVERE","FATAL"},{1,2,3,5})</f>
        <v>1</v>
      </c>
    </row>
    <row r="1392" spans="1:11" x14ac:dyDescent="0.3">
      <c r="A1392">
        <v>5</v>
      </c>
      <c r="B1392" t="s">
        <v>16</v>
      </c>
      <c r="C1392" s="1">
        <v>44619</v>
      </c>
      <c r="D1392" s="2">
        <v>0.96527777777777779</v>
      </c>
      <c r="E1392" s="1">
        <f t="shared" si="126"/>
        <v>44619.965277777781</v>
      </c>
      <c r="F1392" s="3" t="str">
        <f t="shared" si="127"/>
        <v>Feb,2022</v>
      </c>
      <c r="G1392">
        <f t="shared" si="128"/>
        <v>2022</v>
      </c>
      <c r="H1392" t="str">
        <f t="shared" si="129"/>
        <v>Sun</v>
      </c>
      <c r="I1392">
        <f t="shared" si="130"/>
        <v>23</v>
      </c>
      <c r="J1392" t="str">
        <f t="shared" si="131"/>
        <v>NO</v>
      </c>
      <c r="K1392" cm="1">
        <f t="array" ref="K1392">_xlfn.XLOOKUP(Table10[[#This Row],[Severity_Level]],{"MINOR","MODERATE","SEVERE","FATAL"},{1,2,3,5})</f>
        <v>1</v>
      </c>
    </row>
    <row r="1393" spans="1:11" x14ac:dyDescent="0.3">
      <c r="A1393">
        <v>3</v>
      </c>
      <c r="B1393" t="s">
        <v>40</v>
      </c>
      <c r="C1393" s="1">
        <v>44619</v>
      </c>
      <c r="D1393" s="2">
        <v>0.96597222222222223</v>
      </c>
      <c r="E1393" s="1">
        <f t="shared" si="126"/>
        <v>44619.96597222222</v>
      </c>
      <c r="F1393" s="3" t="str">
        <f t="shared" si="127"/>
        <v>Feb,2022</v>
      </c>
      <c r="G1393">
        <f t="shared" si="128"/>
        <v>2022</v>
      </c>
      <c r="H1393" t="str">
        <f t="shared" si="129"/>
        <v>Sun</v>
      </c>
      <c r="I1393">
        <f t="shared" si="130"/>
        <v>23</v>
      </c>
      <c r="J1393" t="str">
        <f t="shared" si="131"/>
        <v>NO</v>
      </c>
      <c r="K1393" cm="1">
        <f t="array" ref="K1393">_xlfn.XLOOKUP(Table10[[#This Row],[Severity_Level]],{"MINOR","MODERATE","SEVERE","FATAL"},{1,2,3,5})</f>
        <v>5</v>
      </c>
    </row>
    <row r="1394" spans="1:11" x14ac:dyDescent="0.3">
      <c r="A1394">
        <v>2</v>
      </c>
      <c r="B1394" t="s">
        <v>16</v>
      </c>
      <c r="C1394" s="1">
        <v>44620</v>
      </c>
      <c r="D1394" s="2">
        <v>0.96666666666666667</v>
      </c>
      <c r="E1394" s="1">
        <f t="shared" si="126"/>
        <v>44620.966666666667</v>
      </c>
      <c r="F1394" s="3" t="str">
        <f t="shared" si="127"/>
        <v>Feb,2022</v>
      </c>
      <c r="G1394">
        <f t="shared" si="128"/>
        <v>2022</v>
      </c>
      <c r="H1394" t="str">
        <f t="shared" si="129"/>
        <v>Mon</v>
      </c>
      <c r="I1394">
        <f t="shared" si="130"/>
        <v>23</v>
      </c>
      <c r="J1394" t="str">
        <f t="shared" si="131"/>
        <v>NO</v>
      </c>
      <c r="K1394" cm="1">
        <f t="array" ref="K1394">_xlfn.XLOOKUP(Table10[[#This Row],[Severity_Level]],{"MINOR","MODERATE","SEVERE","FATAL"},{1,2,3,5})</f>
        <v>1</v>
      </c>
    </row>
    <row r="1395" spans="1:11" x14ac:dyDescent="0.3">
      <c r="A1395">
        <v>5</v>
      </c>
      <c r="B1395" t="s">
        <v>27</v>
      </c>
      <c r="C1395" s="1">
        <v>44620</v>
      </c>
      <c r="D1395" s="2">
        <v>0.96736111111111112</v>
      </c>
      <c r="E1395" s="1">
        <f t="shared" si="126"/>
        <v>44620.967361111114</v>
      </c>
      <c r="F1395" s="3" t="str">
        <f t="shared" si="127"/>
        <v>Feb,2022</v>
      </c>
      <c r="G1395">
        <f t="shared" si="128"/>
        <v>2022</v>
      </c>
      <c r="H1395" t="str">
        <f t="shared" si="129"/>
        <v>Mon</v>
      </c>
      <c r="I1395">
        <f t="shared" si="130"/>
        <v>23</v>
      </c>
      <c r="J1395" t="str">
        <f t="shared" si="131"/>
        <v>NO</v>
      </c>
      <c r="K1395" cm="1">
        <f t="array" ref="K1395">_xlfn.XLOOKUP(Table10[[#This Row],[Severity_Level]],{"MINOR","MODERATE","SEVERE","FATAL"},{1,2,3,5})</f>
        <v>3</v>
      </c>
    </row>
    <row r="1396" spans="1:11" x14ac:dyDescent="0.3">
      <c r="A1396">
        <v>4</v>
      </c>
      <c r="B1396" t="s">
        <v>27</v>
      </c>
      <c r="C1396" s="1">
        <v>44620</v>
      </c>
      <c r="D1396" s="2">
        <v>0.96805555555555556</v>
      </c>
      <c r="E1396" s="1">
        <f t="shared" si="126"/>
        <v>44620.968055555553</v>
      </c>
      <c r="F1396" s="3" t="str">
        <f t="shared" si="127"/>
        <v>Feb,2022</v>
      </c>
      <c r="G1396">
        <f t="shared" si="128"/>
        <v>2022</v>
      </c>
      <c r="H1396" t="str">
        <f t="shared" si="129"/>
        <v>Mon</v>
      </c>
      <c r="I1396">
        <f t="shared" si="130"/>
        <v>23</v>
      </c>
      <c r="J1396" t="str">
        <f t="shared" si="131"/>
        <v>NO</v>
      </c>
      <c r="K1396" cm="1">
        <f t="array" ref="K1396">_xlfn.XLOOKUP(Table10[[#This Row],[Severity_Level]],{"MINOR","MODERATE","SEVERE","FATAL"},{1,2,3,5})</f>
        <v>3</v>
      </c>
    </row>
    <row r="1397" spans="1:11" x14ac:dyDescent="0.3">
      <c r="A1397">
        <v>2</v>
      </c>
      <c r="B1397" t="s">
        <v>27</v>
      </c>
      <c r="C1397" s="1">
        <v>44620</v>
      </c>
      <c r="D1397" s="2">
        <v>0.96875</v>
      </c>
      <c r="E1397" s="1">
        <f t="shared" si="126"/>
        <v>44620.96875</v>
      </c>
      <c r="F1397" s="3" t="str">
        <f t="shared" si="127"/>
        <v>Feb,2022</v>
      </c>
      <c r="G1397">
        <f t="shared" si="128"/>
        <v>2022</v>
      </c>
      <c r="H1397" t="str">
        <f t="shared" si="129"/>
        <v>Mon</v>
      </c>
      <c r="I1397">
        <f t="shared" si="130"/>
        <v>23</v>
      </c>
      <c r="J1397" t="str">
        <f t="shared" si="131"/>
        <v>NO</v>
      </c>
      <c r="K1397" cm="1">
        <f t="array" ref="K1397">_xlfn.XLOOKUP(Table10[[#This Row],[Severity_Level]],{"MINOR","MODERATE","SEVERE","FATAL"},{1,2,3,5})</f>
        <v>3</v>
      </c>
    </row>
    <row r="1398" spans="1:11" x14ac:dyDescent="0.3">
      <c r="A1398">
        <v>3</v>
      </c>
      <c r="B1398" t="s">
        <v>40</v>
      </c>
      <c r="C1398" s="1">
        <v>44620</v>
      </c>
      <c r="D1398" s="2">
        <v>0.96944444444444444</v>
      </c>
      <c r="E1398" s="1">
        <f t="shared" si="126"/>
        <v>44620.969444444447</v>
      </c>
      <c r="F1398" s="3" t="str">
        <f t="shared" si="127"/>
        <v>Feb,2022</v>
      </c>
      <c r="G1398">
        <f t="shared" si="128"/>
        <v>2022</v>
      </c>
      <c r="H1398" t="str">
        <f t="shared" si="129"/>
        <v>Mon</v>
      </c>
      <c r="I1398">
        <f t="shared" si="130"/>
        <v>23</v>
      </c>
      <c r="J1398" t="str">
        <f t="shared" si="131"/>
        <v>NO</v>
      </c>
      <c r="K1398" cm="1">
        <f t="array" ref="K1398">_xlfn.XLOOKUP(Table10[[#This Row],[Severity_Level]],{"MINOR","MODERATE","SEVERE","FATAL"},{1,2,3,5})</f>
        <v>5</v>
      </c>
    </row>
    <row r="1399" spans="1:11" x14ac:dyDescent="0.3">
      <c r="A1399">
        <v>4</v>
      </c>
      <c r="B1399" t="s">
        <v>16</v>
      </c>
      <c r="C1399" s="1">
        <v>44620</v>
      </c>
      <c r="D1399" s="2">
        <v>0.97013888888888888</v>
      </c>
      <c r="E1399" s="1">
        <f t="shared" si="126"/>
        <v>44620.970138888886</v>
      </c>
      <c r="F1399" s="3" t="str">
        <f t="shared" si="127"/>
        <v>Feb,2022</v>
      </c>
      <c r="G1399">
        <f t="shared" si="128"/>
        <v>2022</v>
      </c>
      <c r="H1399" t="str">
        <f t="shared" si="129"/>
        <v>Mon</v>
      </c>
      <c r="I1399">
        <f t="shared" si="130"/>
        <v>23</v>
      </c>
      <c r="J1399" t="str">
        <f t="shared" si="131"/>
        <v>NO</v>
      </c>
      <c r="K1399" cm="1">
        <f t="array" ref="K1399">_xlfn.XLOOKUP(Table10[[#This Row],[Severity_Level]],{"MINOR","MODERATE","SEVERE","FATAL"},{1,2,3,5})</f>
        <v>1</v>
      </c>
    </row>
    <row r="1400" spans="1:11" x14ac:dyDescent="0.3">
      <c r="A1400">
        <v>1</v>
      </c>
      <c r="B1400" t="s">
        <v>27</v>
      </c>
      <c r="C1400" s="1">
        <v>44620</v>
      </c>
      <c r="D1400" s="2">
        <v>0.97083333333333333</v>
      </c>
      <c r="E1400" s="1">
        <f t="shared" si="126"/>
        <v>44620.970833333333</v>
      </c>
      <c r="F1400" s="3" t="str">
        <f t="shared" si="127"/>
        <v>Feb,2022</v>
      </c>
      <c r="G1400">
        <f t="shared" si="128"/>
        <v>2022</v>
      </c>
      <c r="H1400" t="str">
        <f t="shared" si="129"/>
        <v>Mon</v>
      </c>
      <c r="I1400">
        <f t="shared" si="130"/>
        <v>23</v>
      </c>
      <c r="J1400" t="str">
        <f t="shared" si="131"/>
        <v>NO</v>
      </c>
      <c r="K1400" cm="1">
        <f t="array" ref="K1400">_xlfn.XLOOKUP(Table10[[#This Row],[Severity_Level]],{"MINOR","MODERATE","SEVERE","FATAL"},{1,2,3,5})</f>
        <v>3</v>
      </c>
    </row>
    <row r="1401" spans="1:11" x14ac:dyDescent="0.3">
      <c r="A1401">
        <v>3</v>
      </c>
      <c r="B1401" t="s">
        <v>16</v>
      </c>
      <c r="C1401" s="1">
        <v>44620</v>
      </c>
      <c r="D1401" s="2">
        <v>0.97152777777777777</v>
      </c>
      <c r="E1401" s="1">
        <f t="shared" si="126"/>
        <v>44620.97152777778</v>
      </c>
      <c r="F1401" s="3" t="str">
        <f t="shared" si="127"/>
        <v>Feb,2022</v>
      </c>
      <c r="G1401">
        <f t="shared" si="128"/>
        <v>2022</v>
      </c>
      <c r="H1401" t="str">
        <f t="shared" si="129"/>
        <v>Mon</v>
      </c>
      <c r="I1401">
        <f t="shared" si="130"/>
        <v>23</v>
      </c>
      <c r="J1401" t="str">
        <f t="shared" si="131"/>
        <v>NO</v>
      </c>
      <c r="K1401" cm="1">
        <f t="array" ref="K1401">_xlfn.XLOOKUP(Table10[[#This Row],[Severity_Level]],{"MINOR","MODERATE","SEVERE","FATAL"},{1,2,3,5})</f>
        <v>1</v>
      </c>
    </row>
    <row r="1402" spans="1:11" x14ac:dyDescent="0.3">
      <c r="A1402">
        <v>2</v>
      </c>
      <c r="B1402" t="s">
        <v>27</v>
      </c>
      <c r="C1402" s="1">
        <v>44620</v>
      </c>
      <c r="D1402" s="2">
        <v>0.97222222222222221</v>
      </c>
      <c r="E1402" s="1">
        <f t="shared" si="126"/>
        <v>44620.972222222219</v>
      </c>
      <c r="F1402" s="3" t="str">
        <f t="shared" si="127"/>
        <v>Feb,2022</v>
      </c>
      <c r="G1402">
        <f t="shared" si="128"/>
        <v>2022</v>
      </c>
      <c r="H1402" t="str">
        <f t="shared" si="129"/>
        <v>Mon</v>
      </c>
      <c r="I1402">
        <f t="shared" si="130"/>
        <v>23</v>
      </c>
      <c r="J1402" t="str">
        <f t="shared" si="131"/>
        <v>NO</v>
      </c>
      <c r="K1402" cm="1">
        <f t="array" ref="K1402">_xlfn.XLOOKUP(Table10[[#This Row],[Severity_Level]],{"MINOR","MODERATE","SEVERE","FATAL"},{1,2,3,5})</f>
        <v>3</v>
      </c>
    </row>
    <row r="1403" spans="1:11" x14ac:dyDescent="0.3">
      <c r="A1403">
        <v>4</v>
      </c>
      <c r="B1403" t="s">
        <v>32</v>
      </c>
      <c r="C1403" s="1">
        <v>44620</v>
      </c>
      <c r="D1403" s="2">
        <v>0.97291666666666665</v>
      </c>
      <c r="E1403" s="1">
        <f t="shared" si="126"/>
        <v>44620.972916666666</v>
      </c>
      <c r="F1403" s="3" t="str">
        <f t="shared" si="127"/>
        <v>Feb,2022</v>
      </c>
      <c r="G1403">
        <f t="shared" si="128"/>
        <v>2022</v>
      </c>
      <c r="H1403" t="str">
        <f t="shared" si="129"/>
        <v>Mon</v>
      </c>
      <c r="I1403">
        <f t="shared" si="130"/>
        <v>23</v>
      </c>
      <c r="J1403" t="str">
        <f t="shared" si="131"/>
        <v>NO</v>
      </c>
      <c r="K1403" cm="1">
        <f t="array" ref="K1403">_xlfn.XLOOKUP(Table10[[#This Row],[Severity_Level]],{"MINOR","MODERATE","SEVERE","FATAL"},{1,2,3,5})</f>
        <v>2</v>
      </c>
    </row>
    <row r="1404" spans="1:11" x14ac:dyDescent="0.3">
      <c r="A1404">
        <v>4</v>
      </c>
      <c r="B1404" t="s">
        <v>32</v>
      </c>
      <c r="C1404" s="1">
        <v>44620</v>
      </c>
      <c r="D1404" s="2">
        <v>0.97361111111111109</v>
      </c>
      <c r="E1404" s="1">
        <f t="shared" si="126"/>
        <v>44620.973611111112</v>
      </c>
      <c r="F1404" s="3" t="str">
        <f t="shared" si="127"/>
        <v>Feb,2022</v>
      </c>
      <c r="G1404">
        <f t="shared" si="128"/>
        <v>2022</v>
      </c>
      <c r="H1404" t="str">
        <f t="shared" si="129"/>
        <v>Mon</v>
      </c>
      <c r="I1404">
        <f t="shared" si="130"/>
        <v>23</v>
      </c>
      <c r="J1404" t="str">
        <f t="shared" si="131"/>
        <v>NO</v>
      </c>
      <c r="K1404" cm="1">
        <f t="array" ref="K1404">_xlfn.XLOOKUP(Table10[[#This Row],[Severity_Level]],{"MINOR","MODERATE","SEVERE","FATAL"},{1,2,3,5})</f>
        <v>2</v>
      </c>
    </row>
    <row r="1405" spans="1:11" x14ac:dyDescent="0.3">
      <c r="A1405">
        <v>3</v>
      </c>
      <c r="B1405" t="s">
        <v>27</v>
      </c>
      <c r="C1405" s="1">
        <v>44620</v>
      </c>
      <c r="D1405" s="2">
        <v>0.97430555555555554</v>
      </c>
      <c r="E1405" s="1">
        <f t="shared" si="126"/>
        <v>44620.974305555559</v>
      </c>
      <c r="F1405" s="3" t="str">
        <f t="shared" si="127"/>
        <v>Feb,2022</v>
      </c>
      <c r="G1405">
        <f t="shared" si="128"/>
        <v>2022</v>
      </c>
      <c r="H1405" t="str">
        <f t="shared" si="129"/>
        <v>Mon</v>
      </c>
      <c r="I1405">
        <f t="shared" si="130"/>
        <v>23</v>
      </c>
      <c r="J1405" t="str">
        <f t="shared" si="131"/>
        <v>NO</v>
      </c>
      <c r="K1405" cm="1">
        <f t="array" ref="K1405">_xlfn.XLOOKUP(Table10[[#This Row],[Severity_Level]],{"MINOR","MODERATE","SEVERE","FATAL"},{1,2,3,5})</f>
        <v>3</v>
      </c>
    </row>
    <row r="1406" spans="1:11" x14ac:dyDescent="0.3">
      <c r="A1406">
        <v>3</v>
      </c>
      <c r="B1406" t="s">
        <v>27</v>
      </c>
      <c r="C1406" s="1">
        <v>44620</v>
      </c>
      <c r="D1406" s="2">
        <v>0.97499999999999998</v>
      </c>
      <c r="E1406" s="1">
        <f t="shared" si="126"/>
        <v>44620.974999999999</v>
      </c>
      <c r="F1406" s="3" t="str">
        <f t="shared" si="127"/>
        <v>Feb,2022</v>
      </c>
      <c r="G1406">
        <f t="shared" si="128"/>
        <v>2022</v>
      </c>
      <c r="H1406" t="str">
        <f t="shared" si="129"/>
        <v>Mon</v>
      </c>
      <c r="I1406">
        <f t="shared" si="130"/>
        <v>23</v>
      </c>
      <c r="J1406" t="str">
        <f t="shared" si="131"/>
        <v>NO</v>
      </c>
      <c r="K1406" cm="1">
        <f t="array" ref="K1406">_xlfn.XLOOKUP(Table10[[#This Row],[Severity_Level]],{"MINOR","MODERATE","SEVERE","FATAL"},{1,2,3,5})</f>
        <v>3</v>
      </c>
    </row>
    <row r="1407" spans="1:11" x14ac:dyDescent="0.3">
      <c r="A1407">
        <v>5</v>
      </c>
      <c r="B1407" t="s">
        <v>40</v>
      </c>
      <c r="C1407" s="1">
        <v>44620</v>
      </c>
      <c r="D1407" s="2">
        <v>0.97569444444444442</v>
      </c>
      <c r="E1407" s="1">
        <f t="shared" si="126"/>
        <v>44620.975694444445</v>
      </c>
      <c r="F1407" s="3" t="str">
        <f t="shared" si="127"/>
        <v>Feb,2022</v>
      </c>
      <c r="G1407">
        <f t="shared" si="128"/>
        <v>2022</v>
      </c>
      <c r="H1407" t="str">
        <f t="shared" si="129"/>
        <v>Mon</v>
      </c>
      <c r="I1407">
        <f t="shared" si="130"/>
        <v>23</v>
      </c>
      <c r="J1407" t="str">
        <f t="shared" si="131"/>
        <v>NO</v>
      </c>
      <c r="K1407" cm="1">
        <f t="array" ref="K1407">_xlfn.XLOOKUP(Table10[[#This Row],[Severity_Level]],{"MINOR","MODERATE","SEVERE","FATAL"},{1,2,3,5})</f>
        <v>5</v>
      </c>
    </row>
    <row r="1408" spans="1:11" x14ac:dyDescent="0.3">
      <c r="A1408">
        <v>1</v>
      </c>
      <c r="B1408" t="s">
        <v>27</v>
      </c>
      <c r="C1408" s="1">
        <v>44620</v>
      </c>
      <c r="D1408" s="2">
        <v>0.97638888888888886</v>
      </c>
      <c r="E1408" s="1">
        <f t="shared" si="126"/>
        <v>44620.976388888892</v>
      </c>
      <c r="F1408" s="3" t="str">
        <f t="shared" si="127"/>
        <v>Feb,2022</v>
      </c>
      <c r="G1408">
        <f t="shared" si="128"/>
        <v>2022</v>
      </c>
      <c r="H1408" t="str">
        <f t="shared" si="129"/>
        <v>Mon</v>
      </c>
      <c r="I1408">
        <f t="shared" si="130"/>
        <v>23</v>
      </c>
      <c r="J1408" t="str">
        <f t="shared" si="131"/>
        <v>NO</v>
      </c>
      <c r="K1408" cm="1">
        <f t="array" ref="K1408">_xlfn.XLOOKUP(Table10[[#This Row],[Severity_Level]],{"MINOR","MODERATE","SEVERE","FATAL"},{1,2,3,5})</f>
        <v>3</v>
      </c>
    </row>
    <row r="1409" spans="1:11" x14ac:dyDescent="0.3">
      <c r="A1409">
        <v>3</v>
      </c>
      <c r="B1409" t="s">
        <v>16</v>
      </c>
      <c r="C1409" s="1">
        <v>44620</v>
      </c>
      <c r="D1409" s="2">
        <v>0.9770833333333333</v>
      </c>
      <c r="E1409" s="1">
        <f t="shared" si="126"/>
        <v>44620.977083333331</v>
      </c>
      <c r="F1409" s="3" t="str">
        <f t="shared" si="127"/>
        <v>Feb,2022</v>
      </c>
      <c r="G1409">
        <f t="shared" si="128"/>
        <v>2022</v>
      </c>
      <c r="H1409" t="str">
        <f t="shared" si="129"/>
        <v>Mon</v>
      </c>
      <c r="I1409">
        <f t="shared" si="130"/>
        <v>23</v>
      </c>
      <c r="J1409" t="str">
        <f t="shared" si="131"/>
        <v>NO</v>
      </c>
      <c r="K1409" cm="1">
        <f t="array" ref="K1409">_xlfn.XLOOKUP(Table10[[#This Row],[Severity_Level]],{"MINOR","MODERATE","SEVERE","FATAL"},{1,2,3,5})</f>
        <v>1</v>
      </c>
    </row>
    <row r="1410" spans="1:11" x14ac:dyDescent="0.3">
      <c r="A1410">
        <v>4</v>
      </c>
      <c r="B1410" t="s">
        <v>16</v>
      </c>
      <c r="C1410" s="1">
        <v>44620</v>
      </c>
      <c r="D1410" s="2">
        <v>0.97777777777777775</v>
      </c>
      <c r="E1410" s="1">
        <f t="shared" ref="E1410:E1473" si="132">C1410+D1410</f>
        <v>44620.977777777778</v>
      </c>
      <c r="F1410" s="3" t="str">
        <f t="shared" ref="F1410:F1473" si="133">TEXT(C1410,"MMM,YYY")</f>
        <v>Feb,2022</v>
      </c>
      <c r="G1410">
        <f t="shared" ref="G1410:G1473" si="134">YEAR(C1410)</f>
        <v>2022</v>
      </c>
      <c r="H1410" t="str">
        <f t="shared" ref="H1410:H1473" si="135">TEXT(C1410,"DDD")</f>
        <v>Mon</v>
      </c>
      <c r="I1410">
        <f t="shared" ref="I1410:I1473" si="136">HOUR(D1410)</f>
        <v>23</v>
      </c>
      <c r="J1410" t="str">
        <f t="shared" ref="J1410:J1473" si="137">IF(OR(AND(I1410&gt;=7,I1410&lt;=9),AND(I1410&gt;=17,I1410&lt;=19)),"YES","NO")</f>
        <v>NO</v>
      </c>
      <c r="K1410" cm="1">
        <f t="array" ref="K1410">_xlfn.XLOOKUP(Table10[[#This Row],[Severity_Level]],{"MINOR","MODERATE","SEVERE","FATAL"},{1,2,3,5})</f>
        <v>1</v>
      </c>
    </row>
    <row r="1411" spans="1:11" x14ac:dyDescent="0.3">
      <c r="A1411">
        <v>4</v>
      </c>
      <c r="B1411" t="s">
        <v>32</v>
      </c>
      <c r="C1411" s="1">
        <v>44620</v>
      </c>
      <c r="D1411" s="2">
        <v>0.97847222222222219</v>
      </c>
      <c r="E1411" s="1">
        <f t="shared" si="132"/>
        <v>44620.978472222225</v>
      </c>
      <c r="F1411" s="3" t="str">
        <f t="shared" si="133"/>
        <v>Feb,2022</v>
      </c>
      <c r="G1411">
        <f t="shared" si="134"/>
        <v>2022</v>
      </c>
      <c r="H1411" t="str">
        <f t="shared" si="135"/>
        <v>Mon</v>
      </c>
      <c r="I1411">
        <f t="shared" si="136"/>
        <v>23</v>
      </c>
      <c r="J1411" t="str">
        <f t="shared" si="137"/>
        <v>NO</v>
      </c>
      <c r="K1411" cm="1">
        <f t="array" ref="K1411">_xlfn.XLOOKUP(Table10[[#This Row],[Severity_Level]],{"MINOR","MODERATE","SEVERE","FATAL"},{1,2,3,5})</f>
        <v>2</v>
      </c>
    </row>
    <row r="1412" spans="1:11" x14ac:dyDescent="0.3">
      <c r="A1412">
        <v>2</v>
      </c>
      <c r="B1412" t="s">
        <v>27</v>
      </c>
      <c r="C1412" s="1">
        <v>44620</v>
      </c>
      <c r="D1412" s="2">
        <v>0.97916666666666663</v>
      </c>
      <c r="E1412" s="1">
        <f t="shared" si="132"/>
        <v>44620.979166666664</v>
      </c>
      <c r="F1412" s="3" t="str">
        <f t="shared" si="133"/>
        <v>Feb,2022</v>
      </c>
      <c r="G1412">
        <f t="shared" si="134"/>
        <v>2022</v>
      </c>
      <c r="H1412" t="str">
        <f t="shared" si="135"/>
        <v>Mon</v>
      </c>
      <c r="I1412">
        <f t="shared" si="136"/>
        <v>23</v>
      </c>
      <c r="J1412" t="str">
        <f t="shared" si="137"/>
        <v>NO</v>
      </c>
      <c r="K1412" cm="1">
        <f t="array" ref="K1412">_xlfn.XLOOKUP(Table10[[#This Row],[Severity_Level]],{"MINOR","MODERATE","SEVERE","FATAL"},{1,2,3,5})</f>
        <v>3</v>
      </c>
    </row>
    <row r="1413" spans="1:11" x14ac:dyDescent="0.3">
      <c r="A1413">
        <v>3</v>
      </c>
      <c r="B1413" t="s">
        <v>27</v>
      </c>
      <c r="C1413" s="1">
        <v>44620</v>
      </c>
      <c r="D1413" s="2">
        <v>0.97986111111111107</v>
      </c>
      <c r="E1413" s="1">
        <f t="shared" si="132"/>
        <v>44620.979861111111</v>
      </c>
      <c r="F1413" s="3" t="str">
        <f t="shared" si="133"/>
        <v>Feb,2022</v>
      </c>
      <c r="G1413">
        <f t="shared" si="134"/>
        <v>2022</v>
      </c>
      <c r="H1413" t="str">
        <f t="shared" si="135"/>
        <v>Mon</v>
      </c>
      <c r="I1413">
        <f t="shared" si="136"/>
        <v>23</v>
      </c>
      <c r="J1413" t="str">
        <f t="shared" si="137"/>
        <v>NO</v>
      </c>
      <c r="K1413" cm="1">
        <f t="array" ref="K1413">_xlfn.XLOOKUP(Table10[[#This Row],[Severity_Level]],{"MINOR","MODERATE","SEVERE","FATAL"},{1,2,3,5})</f>
        <v>3</v>
      </c>
    </row>
    <row r="1414" spans="1:11" x14ac:dyDescent="0.3">
      <c r="A1414">
        <v>2</v>
      </c>
      <c r="B1414" t="s">
        <v>16</v>
      </c>
      <c r="C1414" s="1">
        <v>44620</v>
      </c>
      <c r="D1414" s="2">
        <v>0.98055555555555551</v>
      </c>
      <c r="E1414" s="1">
        <f t="shared" si="132"/>
        <v>44620.980555555558</v>
      </c>
      <c r="F1414" s="3" t="str">
        <f t="shared" si="133"/>
        <v>Feb,2022</v>
      </c>
      <c r="G1414">
        <f t="shared" si="134"/>
        <v>2022</v>
      </c>
      <c r="H1414" t="str">
        <f t="shared" si="135"/>
        <v>Mon</v>
      </c>
      <c r="I1414">
        <f t="shared" si="136"/>
        <v>23</v>
      </c>
      <c r="J1414" t="str">
        <f t="shared" si="137"/>
        <v>NO</v>
      </c>
      <c r="K1414" cm="1">
        <f t="array" ref="K1414">_xlfn.XLOOKUP(Table10[[#This Row],[Severity_Level]],{"MINOR","MODERATE","SEVERE","FATAL"},{1,2,3,5})</f>
        <v>1</v>
      </c>
    </row>
    <row r="1415" spans="1:11" x14ac:dyDescent="0.3">
      <c r="A1415">
        <v>5</v>
      </c>
      <c r="B1415" t="s">
        <v>32</v>
      </c>
      <c r="C1415" s="1">
        <v>44620</v>
      </c>
      <c r="D1415" s="2">
        <v>0.98124999999999996</v>
      </c>
      <c r="E1415" s="1">
        <f t="shared" si="132"/>
        <v>44620.981249999997</v>
      </c>
      <c r="F1415" s="3" t="str">
        <f t="shared" si="133"/>
        <v>Feb,2022</v>
      </c>
      <c r="G1415">
        <f t="shared" si="134"/>
        <v>2022</v>
      </c>
      <c r="H1415" t="str">
        <f t="shared" si="135"/>
        <v>Mon</v>
      </c>
      <c r="I1415">
        <f t="shared" si="136"/>
        <v>23</v>
      </c>
      <c r="J1415" t="str">
        <f t="shared" si="137"/>
        <v>NO</v>
      </c>
      <c r="K1415" cm="1">
        <f t="array" ref="K1415">_xlfn.XLOOKUP(Table10[[#This Row],[Severity_Level]],{"MINOR","MODERATE","SEVERE","FATAL"},{1,2,3,5})</f>
        <v>2</v>
      </c>
    </row>
    <row r="1416" spans="1:11" x14ac:dyDescent="0.3">
      <c r="A1416">
        <v>1</v>
      </c>
      <c r="B1416" t="s">
        <v>27</v>
      </c>
      <c r="C1416" s="1">
        <v>44620</v>
      </c>
      <c r="D1416" s="2">
        <v>0.9819444444444444</v>
      </c>
      <c r="E1416" s="1">
        <f t="shared" si="132"/>
        <v>44620.981944444444</v>
      </c>
      <c r="F1416" s="3" t="str">
        <f t="shared" si="133"/>
        <v>Feb,2022</v>
      </c>
      <c r="G1416">
        <f t="shared" si="134"/>
        <v>2022</v>
      </c>
      <c r="H1416" t="str">
        <f t="shared" si="135"/>
        <v>Mon</v>
      </c>
      <c r="I1416">
        <f t="shared" si="136"/>
        <v>23</v>
      </c>
      <c r="J1416" t="str">
        <f t="shared" si="137"/>
        <v>NO</v>
      </c>
      <c r="K1416" cm="1">
        <f t="array" ref="K1416">_xlfn.XLOOKUP(Table10[[#This Row],[Severity_Level]],{"MINOR","MODERATE","SEVERE","FATAL"},{1,2,3,5})</f>
        <v>3</v>
      </c>
    </row>
    <row r="1417" spans="1:11" x14ac:dyDescent="0.3">
      <c r="A1417">
        <v>5</v>
      </c>
      <c r="B1417" t="s">
        <v>32</v>
      </c>
      <c r="C1417" s="1">
        <v>44620</v>
      </c>
      <c r="D1417" s="2">
        <v>0.98263888888888884</v>
      </c>
      <c r="E1417" s="1">
        <f t="shared" si="132"/>
        <v>44620.982638888891</v>
      </c>
      <c r="F1417" s="3" t="str">
        <f t="shared" si="133"/>
        <v>Feb,2022</v>
      </c>
      <c r="G1417">
        <f t="shared" si="134"/>
        <v>2022</v>
      </c>
      <c r="H1417" t="str">
        <f t="shared" si="135"/>
        <v>Mon</v>
      </c>
      <c r="I1417">
        <f t="shared" si="136"/>
        <v>23</v>
      </c>
      <c r="J1417" t="str">
        <f t="shared" si="137"/>
        <v>NO</v>
      </c>
      <c r="K1417" cm="1">
        <f t="array" ref="K1417">_xlfn.XLOOKUP(Table10[[#This Row],[Severity_Level]],{"MINOR","MODERATE","SEVERE","FATAL"},{1,2,3,5})</f>
        <v>2</v>
      </c>
    </row>
    <row r="1418" spans="1:11" x14ac:dyDescent="0.3">
      <c r="A1418">
        <v>4</v>
      </c>
      <c r="B1418" t="s">
        <v>16</v>
      </c>
      <c r="C1418" s="1">
        <v>44621</v>
      </c>
      <c r="D1418" s="2">
        <v>0.98333333333333328</v>
      </c>
      <c r="E1418" s="1">
        <f t="shared" si="132"/>
        <v>44621.98333333333</v>
      </c>
      <c r="F1418" s="3" t="str">
        <f t="shared" si="133"/>
        <v>Mar,2022</v>
      </c>
      <c r="G1418">
        <f t="shared" si="134"/>
        <v>2022</v>
      </c>
      <c r="H1418" t="str">
        <f t="shared" si="135"/>
        <v>Tue</v>
      </c>
      <c r="I1418">
        <f t="shared" si="136"/>
        <v>23</v>
      </c>
      <c r="J1418" t="str">
        <f t="shared" si="137"/>
        <v>NO</v>
      </c>
      <c r="K1418" cm="1">
        <f t="array" ref="K1418">_xlfn.XLOOKUP(Table10[[#This Row],[Severity_Level]],{"MINOR","MODERATE","SEVERE","FATAL"},{1,2,3,5})</f>
        <v>1</v>
      </c>
    </row>
    <row r="1419" spans="1:11" x14ac:dyDescent="0.3">
      <c r="A1419">
        <v>4</v>
      </c>
      <c r="B1419" t="s">
        <v>40</v>
      </c>
      <c r="C1419" s="1">
        <v>44621</v>
      </c>
      <c r="D1419" s="2">
        <v>0.98402777777777772</v>
      </c>
      <c r="E1419" s="1">
        <f t="shared" si="132"/>
        <v>44621.984027777777</v>
      </c>
      <c r="F1419" s="3" t="str">
        <f t="shared" si="133"/>
        <v>Mar,2022</v>
      </c>
      <c r="G1419">
        <f t="shared" si="134"/>
        <v>2022</v>
      </c>
      <c r="H1419" t="str">
        <f t="shared" si="135"/>
        <v>Tue</v>
      </c>
      <c r="I1419">
        <f t="shared" si="136"/>
        <v>23</v>
      </c>
      <c r="J1419" t="str">
        <f t="shared" si="137"/>
        <v>NO</v>
      </c>
      <c r="K1419" cm="1">
        <f t="array" ref="K1419">_xlfn.XLOOKUP(Table10[[#This Row],[Severity_Level]],{"MINOR","MODERATE","SEVERE","FATAL"},{1,2,3,5})</f>
        <v>5</v>
      </c>
    </row>
    <row r="1420" spans="1:11" x14ac:dyDescent="0.3">
      <c r="A1420">
        <v>3</v>
      </c>
      <c r="B1420" t="s">
        <v>16</v>
      </c>
      <c r="C1420" s="1">
        <v>44621</v>
      </c>
      <c r="D1420" s="2">
        <v>0.98472222222222228</v>
      </c>
      <c r="E1420" s="1">
        <f t="shared" si="132"/>
        <v>44621.984722222223</v>
      </c>
      <c r="F1420" s="3" t="str">
        <f t="shared" si="133"/>
        <v>Mar,2022</v>
      </c>
      <c r="G1420">
        <f t="shared" si="134"/>
        <v>2022</v>
      </c>
      <c r="H1420" t="str">
        <f t="shared" si="135"/>
        <v>Tue</v>
      </c>
      <c r="I1420">
        <f t="shared" si="136"/>
        <v>23</v>
      </c>
      <c r="J1420" t="str">
        <f t="shared" si="137"/>
        <v>NO</v>
      </c>
      <c r="K1420" cm="1">
        <f t="array" ref="K1420">_xlfn.XLOOKUP(Table10[[#This Row],[Severity_Level]],{"MINOR","MODERATE","SEVERE","FATAL"},{1,2,3,5})</f>
        <v>1</v>
      </c>
    </row>
    <row r="1421" spans="1:11" x14ac:dyDescent="0.3">
      <c r="A1421">
        <v>1</v>
      </c>
      <c r="B1421" t="s">
        <v>16</v>
      </c>
      <c r="C1421" s="1">
        <v>44621</v>
      </c>
      <c r="D1421" s="2">
        <v>0.98541666666666672</v>
      </c>
      <c r="E1421" s="1">
        <f t="shared" si="132"/>
        <v>44621.98541666667</v>
      </c>
      <c r="F1421" s="3" t="str">
        <f t="shared" si="133"/>
        <v>Mar,2022</v>
      </c>
      <c r="G1421">
        <f t="shared" si="134"/>
        <v>2022</v>
      </c>
      <c r="H1421" t="str">
        <f t="shared" si="135"/>
        <v>Tue</v>
      </c>
      <c r="I1421">
        <f t="shared" si="136"/>
        <v>23</v>
      </c>
      <c r="J1421" t="str">
        <f t="shared" si="137"/>
        <v>NO</v>
      </c>
      <c r="K1421" cm="1">
        <f t="array" ref="K1421">_xlfn.XLOOKUP(Table10[[#This Row],[Severity_Level]],{"MINOR","MODERATE","SEVERE","FATAL"},{1,2,3,5})</f>
        <v>1</v>
      </c>
    </row>
    <row r="1422" spans="1:11" x14ac:dyDescent="0.3">
      <c r="A1422">
        <v>3</v>
      </c>
      <c r="B1422" t="s">
        <v>32</v>
      </c>
      <c r="C1422" s="1">
        <v>44621</v>
      </c>
      <c r="D1422" s="2">
        <v>0.98611111111111116</v>
      </c>
      <c r="E1422" s="1">
        <f t="shared" si="132"/>
        <v>44621.986111111109</v>
      </c>
      <c r="F1422" s="3" t="str">
        <f t="shared" si="133"/>
        <v>Mar,2022</v>
      </c>
      <c r="G1422">
        <f t="shared" si="134"/>
        <v>2022</v>
      </c>
      <c r="H1422" t="str">
        <f t="shared" si="135"/>
        <v>Tue</v>
      </c>
      <c r="I1422">
        <f t="shared" si="136"/>
        <v>23</v>
      </c>
      <c r="J1422" t="str">
        <f t="shared" si="137"/>
        <v>NO</v>
      </c>
      <c r="K1422" cm="1">
        <f t="array" ref="K1422">_xlfn.XLOOKUP(Table10[[#This Row],[Severity_Level]],{"MINOR","MODERATE","SEVERE","FATAL"},{1,2,3,5})</f>
        <v>2</v>
      </c>
    </row>
    <row r="1423" spans="1:11" x14ac:dyDescent="0.3">
      <c r="A1423">
        <v>4</v>
      </c>
      <c r="B1423" t="s">
        <v>27</v>
      </c>
      <c r="C1423" s="1">
        <v>44621</v>
      </c>
      <c r="D1423" s="2">
        <v>0.9868055555555556</v>
      </c>
      <c r="E1423" s="1">
        <f t="shared" si="132"/>
        <v>44621.986805555556</v>
      </c>
      <c r="F1423" s="3" t="str">
        <f t="shared" si="133"/>
        <v>Mar,2022</v>
      </c>
      <c r="G1423">
        <f t="shared" si="134"/>
        <v>2022</v>
      </c>
      <c r="H1423" t="str">
        <f t="shared" si="135"/>
        <v>Tue</v>
      </c>
      <c r="I1423">
        <f t="shared" si="136"/>
        <v>23</v>
      </c>
      <c r="J1423" t="str">
        <f t="shared" si="137"/>
        <v>NO</v>
      </c>
      <c r="K1423" cm="1">
        <f t="array" ref="K1423">_xlfn.XLOOKUP(Table10[[#This Row],[Severity_Level]],{"MINOR","MODERATE","SEVERE","FATAL"},{1,2,3,5})</f>
        <v>3</v>
      </c>
    </row>
    <row r="1424" spans="1:11" x14ac:dyDescent="0.3">
      <c r="A1424">
        <v>3</v>
      </c>
      <c r="B1424" t="s">
        <v>16</v>
      </c>
      <c r="C1424" s="1">
        <v>44621</v>
      </c>
      <c r="D1424" s="2">
        <v>0.98750000000000004</v>
      </c>
      <c r="E1424" s="1">
        <f t="shared" si="132"/>
        <v>44621.987500000003</v>
      </c>
      <c r="F1424" s="3" t="str">
        <f t="shared" si="133"/>
        <v>Mar,2022</v>
      </c>
      <c r="G1424">
        <f t="shared" si="134"/>
        <v>2022</v>
      </c>
      <c r="H1424" t="str">
        <f t="shared" si="135"/>
        <v>Tue</v>
      </c>
      <c r="I1424">
        <f t="shared" si="136"/>
        <v>23</v>
      </c>
      <c r="J1424" t="str">
        <f t="shared" si="137"/>
        <v>NO</v>
      </c>
      <c r="K1424" cm="1">
        <f t="array" ref="K1424">_xlfn.XLOOKUP(Table10[[#This Row],[Severity_Level]],{"MINOR","MODERATE","SEVERE","FATAL"},{1,2,3,5})</f>
        <v>1</v>
      </c>
    </row>
    <row r="1425" spans="1:11" x14ac:dyDescent="0.3">
      <c r="A1425">
        <v>2</v>
      </c>
      <c r="B1425" t="s">
        <v>27</v>
      </c>
      <c r="C1425" s="1">
        <v>44621</v>
      </c>
      <c r="D1425" s="2">
        <v>0.98819444444444449</v>
      </c>
      <c r="E1425" s="1">
        <f t="shared" si="132"/>
        <v>44621.988194444442</v>
      </c>
      <c r="F1425" s="3" t="str">
        <f t="shared" si="133"/>
        <v>Mar,2022</v>
      </c>
      <c r="G1425">
        <f t="shared" si="134"/>
        <v>2022</v>
      </c>
      <c r="H1425" t="str">
        <f t="shared" si="135"/>
        <v>Tue</v>
      </c>
      <c r="I1425">
        <f t="shared" si="136"/>
        <v>23</v>
      </c>
      <c r="J1425" t="str">
        <f t="shared" si="137"/>
        <v>NO</v>
      </c>
      <c r="K1425" cm="1">
        <f t="array" ref="K1425">_xlfn.XLOOKUP(Table10[[#This Row],[Severity_Level]],{"MINOR","MODERATE","SEVERE","FATAL"},{1,2,3,5})</f>
        <v>3</v>
      </c>
    </row>
    <row r="1426" spans="1:11" x14ac:dyDescent="0.3">
      <c r="A1426">
        <v>2</v>
      </c>
      <c r="B1426" t="s">
        <v>32</v>
      </c>
      <c r="C1426" s="1">
        <v>44621</v>
      </c>
      <c r="D1426" s="2">
        <v>0.98888888888888893</v>
      </c>
      <c r="E1426" s="1">
        <f t="shared" si="132"/>
        <v>44621.988888888889</v>
      </c>
      <c r="F1426" s="3" t="str">
        <f t="shared" si="133"/>
        <v>Mar,2022</v>
      </c>
      <c r="G1426">
        <f t="shared" si="134"/>
        <v>2022</v>
      </c>
      <c r="H1426" t="str">
        <f t="shared" si="135"/>
        <v>Tue</v>
      </c>
      <c r="I1426">
        <f t="shared" si="136"/>
        <v>23</v>
      </c>
      <c r="J1426" t="str">
        <f t="shared" si="137"/>
        <v>NO</v>
      </c>
      <c r="K1426" cm="1">
        <f t="array" ref="K1426">_xlfn.XLOOKUP(Table10[[#This Row],[Severity_Level]],{"MINOR","MODERATE","SEVERE","FATAL"},{1,2,3,5})</f>
        <v>2</v>
      </c>
    </row>
    <row r="1427" spans="1:11" x14ac:dyDescent="0.3">
      <c r="A1427">
        <v>4</v>
      </c>
      <c r="B1427" t="s">
        <v>27</v>
      </c>
      <c r="C1427" s="1">
        <v>44621</v>
      </c>
      <c r="D1427" s="2">
        <v>0.98958333333333337</v>
      </c>
      <c r="E1427" s="1">
        <f t="shared" si="132"/>
        <v>44621.989583333336</v>
      </c>
      <c r="F1427" s="3" t="str">
        <f t="shared" si="133"/>
        <v>Mar,2022</v>
      </c>
      <c r="G1427">
        <f t="shared" si="134"/>
        <v>2022</v>
      </c>
      <c r="H1427" t="str">
        <f t="shared" si="135"/>
        <v>Tue</v>
      </c>
      <c r="I1427">
        <f t="shared" si="136"/>
        <v>23</v>
      </c>
      <c r="J1427" t="str">
        <f t="shared" si="137"/>
        <v>NO</v>
      </c>
      <c r="K1427" cm="1">
        <f t="array" ref="K1427">_xlfn.XLOOKUP(Table10[[#This Row],[Severity_Level]],{"MINOR","MODERATE","SEVERE","FATAL"},{1,2,3,5})</f>
        <v>3</v>
      </c>
    </row>
    <row r="1428" spans="1:11" x14ac:dyDescent="0.3">
      <c r="A1428">
        <v>5</v>
      </c>
      <c r="B1428" t="s">
        <v>27</v>
      </c>
      <c r="C1428" s="1">
        <v>44621</v>
      </c>
      <c r="D1428" s="2">
        <v>0.99027777777777781</v>
      </c>
      <c r="E1428" s="1">
        <f t="shared" si="132"/>
        <v>44621.990277777775</v>
      </c>
      <c r="F1428" s="3" t="str">
        <f t="shared" si="133"/>
        <v>Mar,2022</v>
      </c>
      <c r="G1428">
        <f t="shared" si="134"/>
        <v>2022</v>
      </c>
      <c r="H1428" t="str">
        <f t="shared" si="135"/>
        <v>Tue</v>
      </c>
      <c r="I1428">
        <f t="shared" si="136"/>
        <v>23</v>
      </c>
      <c r="J1428" t="str">
        <f t="shared" si="137"/>
        <v>NO</v>
      </c>
      <c r="K1428" cm="1">
        <f t="array" ref="K1428">_xlfn.XLOOKUP(Table10[[#This Row],[Severity_Level]],{"MINOR","MODERATE","SEVERE","FATAL"},{1,2,3,5})</f>
        <v>3</v>
      </c>
    </row>
    <row r="1429" spans="1:11" x14ac:dyDescent="0.3">
      <c r="A1429">
        <v>3</v>
      </c>
      <c r="B1429" t="s">
        <v>16</v>
      </c>
      <c r="C1429" s="1">
        <v>44621</v>
      </c>
      <c r="D1429" s="2">
        <v>0.99097222222222225</v>
      </c>
      <c r="E1429" s="1">
        <f t="shared" si="132"/>
        <v>44621.990972222222</v>
      </c>
      <c r="F1429" s="3" t="str">
        <f t="shared" si="133"/>
        <v>Mar,2022</v>
      </c>
      <c r="G1429">
        <f t="shared" si="134"/>
        <v>2022</v>
      </c>
      <c r="H1429" t="str">
        <f t="shared" si="135"/>
        <v>Tue</v>
      </c>
      <c r="I1429">
        <f t="shared" si="136"/>
        <v>23</v>
      </c>
      <c r="J1429" t="str">
        <f t="shared" si="137"/>
        <v>NO</v>
      </c>
      <c r="K1429" cm="1">
        <f t="array" ref="K1429">_xlfn.XLOOKUP(Table10[[#This Row],[Severity_Level]],{"MINOR","MODERATE","SEVERE","FATAL"},{1,2,3,5})</f>
        <v>1</v>
      </c>
    </row>
    <row r="1430" spans="1:11" x14ac:dyDescent="0.3">
      <c r="A1430">
        <v>2</v>
      </c>
      <c r="B1430" t="s">
        <v>40</v>
      </c>
      <c r="C1430" s="1">
        <v>44621</v>
      </c>
      <c r="D1430" s="2">
        <v>0.9916666666666667</v>
      </c>
      <c r="E1430" s="1">
        <f t="shared" si="132"/>
        <v>44621.991666666669</v>
      </c>
      <c r="F1430" s="3" t="str">
        <f t="shared" si="133"/>
        <v>Mar,2022</v>
      </c>
      <c r="G1430">
        <f t="shared" si="134"/>
        <v>2022</v>
      </c>
      <c r="H1430" t="str">
        <f t="shared" si="135"/>
        <v>Tue</v>
      </c>
      <c r="I1430">
        <f t="shared" si="136"/>
        <v>23</v>
      </c>
      <c r="J1430" t="str">
        <f t="shared" si="137"/>
        <v>NO</v>
      </c>
      <c r="K1430" cm="1">
        <f t="array" ref="K1430">_xlfn.XLOOKUP(Table10[[#This Row],[Severity_Level]],{"MINOR","MODERATE","SEVERE","FATAL"},{1,2,3,5})</f>
        <v>5</v>
      </c>
    </row>
    <row r="1431" spans="1:11" x14ac:dyDescent="0.3">
      <c r="A1431">
        <v>3</v>
      </c>
      <c r="B1431" t="s">
        <v>16</v>
      </c>
      <c r="C1431" s="1">
        <v>44621</v>
      </c>
      <c r="D1431" s="2">
        <v>0.99236111111111114</v>
      </c>
      <c r="E1431" s="1">
        <f t="shared" si="132"/>
        <v>44621.992361111108</v>
      </c>
      <c r="F1431" s="3" t="str">
        <f t="shared" si="133"/>
        <v>Mar,2022</v>
      </c>
      <c r="G1431">
        <f t="shared" si="134"/>
        <v>2022</v>
      </c>
      <c r="H1431" t="str">
        <f t="shared" si="135"/>
        <v>Tue</v>
      </c>
      <c r="I1431">
        <f t="shared" si="136"/>
        <v>23</v>
      </c>
      <c r="J1431" t="str">
        <f t="shared" si="137"/>
        <v>NO</v>
      </c>
      <c r="K1431" cm="1">
        <f t="array" ref="K1431">_xlfn.XLOOKUP(Table10[[#This Row],[Severity_Level]],{"MINOR","MODERATE","SEVERE","FATAL"},{1,2,3,5})</f>
        <v>1</v>
      </c>
    </row>
    <row r="1432" spans="1:11" x14ac:dyDescent="0.3">
      <c r="A1432">
        <v>4</v>
      </c>
      <c r="B1432" t="s">
        <v>27</v>
      </c>
      <c r="C1432" s="1">
        <v>44621</v>
      </c>
      <c r="D1432" s="2">
        <v>0.99305555555555558</v>
      </c>
      <c r="E1432" s="1">
        <f t="shared" si="132"/>
        <v>44621.993055555555</v>
      </c>
      <c r="F1432" s="3" t="str">
        <f t="shared" si="133"/>
        <v>Mar,2022</v>
      </c>
      <c r="G1432">
        <f t="shared" si="134"/>
        <v>2022</v>
      </c>
      <c r="H1432" t="str">
        <f t="shared" si="135"/>
        <v>Tue</v>
      </c>
      <c r="I1432">
        <f t="shared" si="136"/>
        <v>23</v>
      </c>
      <c r="J1432" t="str">
        <f t="shared" si="137"/>
        <v>NO</v>
      </c>
      <c r="K1432" cm="1">
        <f t="array" ref="K1432">_xlfn.XLOOKUP(Table10[[#This Row],[Severity_Level]],{"MINOR","MODERATE","SEVERE","FATAL"},{1,2,3,5})</f>
        <v>3</v>
      </c>
    </row>
    <row r="1433" spans="1:11" x14ac:dyDescent="0.3">
      <c r="A1433">
        <v>3</v>
      </c>
      <c r="B1433" t="s">
        <v>40</v>
      </c>
      <c r="C1433" s="1">
        <v>44621</v>
      </c>
      <c r="D1433" s="2">
        <v>0.99375000000000002</v>
      </c>
      <c r="E1433" s="1">
        <f t="shared" si="132"/>
        <v>44621.993750000001</v>
      </c>
      <c r="F1433" s="3" t="str">
        <f t="shared" si="133"/>
        <v>Mar,2022</v>
      </c>
      <c r="G1433">
        <f t="shared" si="134"/>
        <v>2022</v>
      </c>
      <c r="H1433" t="str">
        <f t="shared" si="135"/>
        <v>Tue</v>
      </c>
      <c r="I1433">
        <f t="shared" si="136"/>
        <v>23</v>
      </c>
      <c r="J1433" t="str">
        <f t="shared" si="137"/>
        <v>NO</v>
      </c>
      <c r="K1433" cm="1">
        <f t="array" ref="K1433">_xlfn.XLOOKUP(Table10[[#This Row],[Severity_Level]],{"MINOR","MODERATE","SEVERE","FATAL"},{1,2,3,5})</f>
        <v>5</v>
      </c>
    </row>
    <row r="1434" spans="1:11" x14ac:dyDescent="0.3">
      <c r="A1434">
        <v>4</v>
      </c>
      <c r="B1434" t="s">
        <v>27</v>
      </c>
      <c r="C1434" s="1">
        <v>44621</v>
      </c>
      <c r="D1434" s="2">
        <v>0.99444444444444446</v>
      </c>
      <c r="E1434" s="1">
        <f t="shared" si="132"/>
        <v>44621.994444444441</v>
      </c>
      <c r="F1434" s="3" t="str">
        <f t="shared" si="133"/>
        <v>Mar,2022</v>
      </c>
      <c r="G1434">
        <f t="shared" si="134"/>
        <v>2022</v>
      </c>
      <c r="H1434" t="str">
        <f t="shared" si="135"/>
        <v>Tue</v>
      </c>
      <c r="I1434">
        <f t="shared" si="136"/>
        <v>23</v>
      </c>
      <c r="J1434" t="str">
        <f t="shared" si="137"/>
        <v>NO</v>
      </c>
      <c r="K1434" cm="1">
        <f t="array" ref="K1434">_xlfn.XLOOKUP(Table10[[#This Row],[Severity_Level]],{"MINOR","MODERATE","SEVERE","FATAL"},{1,2,3,5})</f>
        <v>3</v>
      </c>
    </row>
    <row r="1435" spans="1:11" x14ac:dyDescent="0.3">
      <c r="A1435">
        <v>4</v>
      </c>
      <c r="B1435" t="s">
        <v>27</v>
      </c>
      <c r="C1435" s="1">
        <v>44621</v>
      </c>
      <c r="D1435" s="2">
        <v>0.99513888888888891</v>
      </c>
      <c r="E1435" s="1">
        <f t="shared" si="132"/>
        <v>44621.995138888888</v>
      </c>
      <c r="F1435" s="3" t="str">
        <f t="shared" si="133"/>
        <v>Mar,2022</v>
      </c>
      <c r="G1435">
        <f t="shared" si="134"/>
        <v>2022</v>
      </c>
      <c r="H1435" t="str">
        <f t="shared" si="135"/>
        <v>Tue</v>
      </c>
      <c r="I1435">
        <f t="shared" si="136"/>
        <v>23</v>
      </c>
      <c r="J1435" t="str">
        <f t="shared" si="137"/>
        <v>NO</v>
      </c>
      <c r="K1435" cm="1">
        <f t="array" ref="K1435">_xlfn.XLOOKUP(Table10[[#This Row],[Severity_Level]],{"MINOR","MODERATE","SEVERE","FATAL"},{1,2,3,5})</f>
        <v>3</v>
      </c>
    </row>
    <row r="1436" spans="1:11" x14ac:dyDescent="0.3">
      <c r="A1436">
        <v>3</v>
      </c>
      <c r="B1436" t="s">
        <v>40</v>
      </c>
      <c r="C1436" s="1">
        <v>44621</v>
      </c>
      <c r="D1436" s="2">
        <v>0.99583333333333335</v>
      </c>
      <c r="E1436" s="1">
        <f t="shared" si="132"/>
        <v>44621.995833333334</v>
      </c>
      <c r="F1436" s="3" t="str">
        <f t="shared" si="133"/>
        <v>Mar,2022</v>
      </c>
      <c r="G1436">
        <f t="shared" si="134"/>
        <v>2022</v>
      </c>
      <c r="H1436" t="str">
        <f t="shared" si="135"/>
        <v>Tue</v>
      </c>
      <c r="I1436">
        <f t="shared" si="136"/>
        <v>23</v>
      </c>
      <c r="J1436" t="str">
        <f t="shared" si="137"/>
        <v>NO</v>
      </c>
      <c r="K1436" cm="1">
        <f t="array" ref="K1436">_xlfn.XLOOKUP(Table10[[#This Row],[Severity_Level]],{"MINOR","MODERATE","SEVERE","FATAL"},{1,2,3,5})</f>
        <v>5</v>
      </c>
    </row>
    <row r="1437" spans="1:11" x14ac:dyDescent="0.3">
      <c r="A1437">
        <v>2</v>
      </c>
      <c r="B1437" t="s">
        <v>16</v>
      </c>
      <c r="C1437" s="1">
        <v>44621</v>
      </c>
      <c r="D1437" s="2">
        <v>0.99652777777777779</v>
      </c>
      <c r="E1437" s="1">
        <f t="shared" si="132"/>
        <v>44621.996527777781</v>
      </c>
      <c r="F1437" s="3" t="str">
        <f t="shared" si="133"/>
        <v>Mar,2022</v>
      </c>
      <c r="G1437">
        <f t="shared" si="134"/>
        <v>2022</v>
      </c>
      <c r="H1437" t="str">
        <f t="shared" si="135"/>
        <v>Tue</v>
      </c>
      <c r="I1437">
        <f t="shared" si="136"/>
        <v>23</v>
      </c>
      <c r="J1437" t="str">
        <f t="shared" si="137"/>
        <v>NO</v>
      </c>
      <c r="K1437" cm="1">
        <f t="array" ref="K1437">_xlfn.XLOOKUP(Table10[[#This Row],[Severity_Level]],{"MINOR","MODERATE","SEVERE","FATAL"},{1,2,3,5})</f>
        <v>1</v>
      </c>
    </row>
    <row r="1438" spans="1:11" x14ac:dyDescent="0.3">
      <c r="A1438">
        <v>3</v>
      </c>
      <c r="B1438" t="s">
        <v>40</v>
      </c>
      <c r="C1438" s="1">
        <v>44621</v>
      </c>
      <c r="D1438" s="2">
        <v>0.99722222222222223</v>
      </c>
      <c r="E1438" s="1">
        <f t="shared" si="132"/>
        <v>44621.99722222222</v>
      </c>
      <c r="F1438" s="3" t="str">
        <f t="shared" si="133"/>
        <v>Mar,2022</v>
      </c>
      <c r="G1438">
        <f t="shared" si="134"/>
        <v>2022</v>
      </c>
      <c r="H1438" t="str">
        <f t="shared" si="135"/>
        <v>Tue</v>
      </c>
      <c r="I1438">
        <f t="shared" si="136"/>
        <v>23</v>
      </c>
      <c r="J1438" t="str">
        <f t="shared" si="137"/>
        <v>NO</v>
      </c>
      <c r="K1438" cm="1">
        <f t="array" ref="K1438">_xlfn.XLOOKUP(Table10[[#This Row],[Severity_Level]],{"MINOR","MODERATE","SEVERE","FATAL"},{1,2,3,5})</f>
        <v>5</v>
      </c>
    </row>
    <row r="1439" spans="1:11" x14ac:dyDescent="0.3">
      <c r="A1439">
        <v>2</v>
      </c>
      <c r="B1439" t="s">
        <v>40</v>
      </c>
      <c r="C1439" s="1">
        <v>44621</v>
      </c>
      <c r="D1439" s="2">
        <v>0.99791666666666667</v>
      </c>
      <c r="E1439" s="1">
        <f t="shared" si="132"/>
        <v>44621.997916666667</v>
      </c>
      <c r="F1439" s="3" t="str">
        <f t="shared" si="133"/>
        <v>Mar,2022</v>
      </c>
      <c r="G1439">
        <f t="shared" si="134"/>
        <v>2022</v>
      </c>
      <c r="H1439" t="str">
        <f t="shared" si="135"/>
        <v>Tue</v>
      </c>
      <c r="I1439">
        <f t="shared" si="136"/>
        <v>23</v>
      </c>
      <c r="J1439" t="str">
        <f t="shared" si="137"/>
        <v>NO</v>
      </c>
      <c r="K1439" cm="1">
        <f t="array" ref="K1439">_xlfn.XLOOKUP(Table10[[#This Row],[Severity_Level]],{"MINOR","MODERATE","SEVERE","FATAL"},{1,2,3,5})</f>
        <v>5</v>
      </c>
    </row>
    <row r="1440" spans="1:11" x14ac:dyDescent="0.3">
      <c r="A1440">
        <v>5</v>
      </c>
      <c r="B1440" t="s">
        <v>32</v>
      </c>
      <c r="C1440" s="1">
        <v>44621</v>
      </c>
      <c r="D1440" s="2">
        <v>0.99861111111111112</v>
      </c>
      <c r="E1440" s="1">
        <f t="shared" si="132"/>
        <v>44621.998611111114</v>
      </c>
      <c r="F1440" s="3" t="str">
        <f t="shared" si="133"/>
        <v>Mar,2022</v>
      </c>
      <c r="G1440">
        <f t="shared" si="134"/>
        <v>2022</v>
      </c>
      <c r="H1440" t="str">
        <f t="shared" si="135"/>
        <v>Tue</v>
      </c>
      <c r="I1440">
        <f t="shared" si="136"/>
        <v>23</v>
      </c>
      <c r="J1440" t="str">
        <f t="shared" si="137"/>
        <v>NO</v>
      </c>
      <c r="K1440" cm="1">
        <f t="array" ref="K1440">_xlfn.XLOOKUP(Table10[[#This Row],[Severity_Level]],{"MINOR","MODERATE","SEVERE","FATAL"},{1,2,3,5})</f>
        <v>2</v>
      </c>
    </row>
    <row r="1441" spans="1:11" x14ac:dyDescent="0.3">
      <c r="A1441">
        <v>5</v>
      </c>
      <c r="B1441" t="s">
        <v>32</v>
      </c>
      <c r="C1441" s="1">
        <v>44621</v>
      </c>
      <c r="D1441" s="2">
        <v>0.99930555555555556</v>
      </c>
      <c r="E1441" s="1">
        <f t="shared" si="132"/>
        <v>44621.999305555553</v>
      </c>
      <c r="F1441" s="3" t="str">
        <f t="shared" si="133"/>
        <v>Mar,2022</v>
      </c>
      <c r="G1441">
        <f t="shared" si="134"/>
        <v>2022</v>
      </c>
      <c r="H1441" t="str">
        <f t="shared" si="135"/>
        <v>Tue</v>
      </c>
      <c r="I1441">
        <f t="shared" si="136"/>
        <v>23</v>
      </c>
      <c r="J1441" t="str">
        <f t="shared" si="137"/>
        <v>NO</v>
      </c>
      <c r="K1441" cm="1">
        <f t="array" ref="K1441">_xlfn.XLOOKUP(Table10[[#This Row],[Severity_Level]],{"MINOR","MODERATE","SEVERE","FATAL"},{1,2,3,5})</f>
        <v>2</v>
      </c>
    </row>
    <row r="1442" spans="1:11" x14ac:dyDescent="0.3">
      <c r="A1442">
        <v>4</v>
      </c>
      <c r="B1442" t="s">
        <v>32</v>
      </c>
      <c r="C1442" s="1">
        <v>44622</v>
      </c>
      <c r="D1442" s="2">
        <v>0</v>
      </c>
      <c r="E1442" s="1">
        <f t="shared" si="132"/>
        <v>44622</v>
      </c>
      <c r="F1442" s="3" t="str">
        <f t="shared" si="133"/>
        <v>Mar,2022</v>
      </c>
      <c r="G1442">
        <f t="shared" si="134"/>
        <v>2022</v>
      </c>
      <c r="H1442" t="str">
        <f t="shared" si="135"/>
        <v>Wed</v>
      </c>
      <c r="I1442">
        <f t="shared" si="136"/>
        <v>0</v>
      </c>
      <c r="J1442" t="str">
        <f t="shared" si="137"/>
        <v>NO</v>
      </c>
      <c r="K1442" cm="1">
        <f t="array" ref="K1442">_xlfn.XLOOKUP(Table10[[#This Row],[Severity_Level]],{"MINOR","MODERATE","SEVERE","FATAL"},{1,2,3,5})</f>
        <v>2</v>
      </c>
    </row>
    <row r="1443" spans="1:11" x14ac:dyDescent="0.3">
      <c r="A1443">
        <v>2</v>
      </c>
      <c r="B1443" t="s">
        <v>27</v>
      </c>
      <c r="C1443" s="1">
        <v>44622</v>
      </c>
      <c r="D1443" s="2">
        <v>6.9444444444444447E-4</v>
      </c>
      <c r="E1443" s="1">
        <f t="shared" si="132"/>
        <v>44622.000694444447</v>
      </c>
      <c r="F1443" s="3" t="str">
        <f t="shared" si="133"/>
        <v>Mar,2022</v>
      </c>
      <c r="G1443">
        <f t="shared" si="134"/>
        <v>2022</v>
      </c>
      <c r="H1443" t="str">
        <f t="shared" si="135"/>
        <v>Wed</v>
      </c>
      <c r="I1443">
        <f t="shared" si="136"/>
        <v>0</v>
      </c>
      <c r="J1443" t="str">
        <f t="shared" si="137"/>
        <v>NO</v>
      </c>
      <c r="K1443" cm="1">
        <f t="array" ref="K1443">_xlfn.XLOOKUP(Table10[[#This Row],[Severity_Level]],{"MINOR","MODERATE","SEVERE","FATAL"},{1,2,3,5})</f>
        <v>3</v>
      </c>
    </row>
    <row r="1444" spans="1:11" x14ac:dyDescent="0.3">
      <c r="A1444">
        <v>5</v>
      </c>
      <c r="B1444" t="s">
        <v>40</v>
      </c>
      <c r="C1444" s="1">
        <v>44622</v>
      </c>
      <c r="D1444" s="2">
        <v>1.3888888888888889E-3</v>
      </c>
      <c r="E1444" s="1">
        <f t="shared" si="132"/>
        <v>44622.001388888886</v>
      </c>
      <c r="F1444" s="3" t="str">
        <f t="shared" si="133"/>
        <v>Mar,2022</v>
      </c>
      <c r="G1444">
        <f t="shared" si="134"/>
        <v>2022</v>
      </c>
      <c r="H1444" t="str">
        <f t="shared" si="135"/>
        <v>Wed</v>
      </c>
      <c r="I1444">
        <f t="shared" si="136"/>
        <v>0</v>
      </c>
      <c r="J1444" t="str">
        <f t="shared" si="137"/>
        <v>NO</v>
      </c>
      <c r="K1444" cm="1">
        <f t="array" ref="K1444">_xlfn.XLOOKUP(Table10[[#This Row],[Severity_Level]],{"MINOR","MODERATE","SEVERE","FATAL"},{1,2,3,5})</f>
        <v>5</v>
      </c>
    </row>
    <row r="1445" spans="1:11" x14ac:dyDescent="0.3">
      <c r="A1445">
        <v>5</v>
      </c>
      <c r="B1445" t="s">
        <v>32</v>
      </c>
      <c r="C1445" s="1">
        <v>44622</v>
      </c>
      <c r="D1445" s="2">
        <v>2.0833333333333333E-3</v>
      </c>
      <c r="E1445" s="1">
        <f t="shared" si="132"/>
        <v>44622.002083333333</v>
      </c>
      <c r="F1445" s="3" t="str">
        <f t="shared" si="133"/>
        <v>Mar,2022</v>
      </c>
      <c r="G1445">
        <f t="shared" si="134"/>
        <v>2022</v>
      </c>
      <c r="H1445" t="str">
        <f t="shared" si="135"/>
        <v>Wed</v>
      </c>
      <c r="I1445">
        <f t="shared" si="136"/>
        <v>0</v>
      </c>
      <c r="J1445" t="str">
        <f t="shared" si="137"/>
        <v>NO</v>
      </c>
      <c r="K1445" cm="1">
        <f t="array" ref="K1445">_xlfn.XLOOKUP(Table10[[#This Row],[Severity_Level]],{"MINOR","MODERATE","SEVERE","FATAL"},{1,2,3,5})</f>
        <v>2</v>
      </c>
    </row>
    <row r="1446" spans="1:11" x14ac:dyDescent="0.3">
      <c r="A1446">
        <v>3</v>
      </c>
      <c r="B1446" t="s">
        <v>16</v>
      </c>
      <c r="C1446" s="1">
        <v>44622</v>
      </c>
      <c r="D1446" s="2">
        <v>2.7777777777777779E-3</v>
      </c>
      <c r="E1446" s="1">
        <f t="shared" si="132"/>
        <v>44622.00277777778</v>
      </c>
      <c r="F1446" s="3" t="str">
        <f t="shared" si="133"/>
        <v>Mar,2022</v>
      </c>
      <c r="G1446">
        <f t="shared" si="134"/>
        <v>2022</v>
      </c>
      <c r="H1446" t="str">
        <f t="shared" si="135"/>
        <v>Wed</v>
      </c>
      <c r="I1446">
        <f t="shared" si="136"/>
        <v>0</v>
      </c>
      <c r="J1446" t="str">
        <f t="shared" si="137"/>
        <v>NO</v>
      </c>
      <c r="K1446" cm="1">
        <f t="array" ref="K1446">_xlfn.XLOOKUP(Table10[[#This Row],[Severity_Level]],{"MINOR","MODERATE","SEVERE","FATAL"},{1,2,3,5})</f>
        <v>1</v>
      </c>
    </row>
    <row r="1447" spans="1:11" x14ac:dyDescent="0.3">
      <c r="A1447">
        <v>2</v>
      </c>
      <c r="B1447" t="s">
        <v>40</v>
      </c>
      <c r="C1447" s="1">
        <v>44622</v>
      </c>
      <c r="D1447" s="2">
        <v>3.472222222222222E-3</v>
      </c>
      <c r="E1447" s="1">
        <f t="shared" si="132"/>
        <v>44622.003472222219</v>
      </c>
      <c r="F1447" s="3" t="str">
        <f t="shared" si="133"/>
        <v>Mar,2022</v>
      </c>
      <c r="G1447">
        <f t="shared" si="134"/>
        <v>2022</v>
      </c>
      <c r="H1447" t="str">
        <f t="shared" si="135"/>
        <v>Wed</v>
      </c>
      <c r="I1447">
        <f t="shared" si="136"/>
        <v>0</v>
      </c>
      <c r="J1447" t="str">
        <f t="shared" si="137"/>
        <v>NO</v>
      </c>
      <c r="K1447" cm="1">
        <f t="array" ref="K1447">_xlfn.XLOOKUP(Table10[[#This Row],[Severity_Level]],{"MINOR","MODERATE","SEVERE","FATAL"},{1,2,3,5})</f>
        <v>5</v>
      </c>
    </row>
    <row r="1448" spans="1:11" x14ac:dyDescent="0.3">
      <c r="A1448">
        <v>2</v>
      </c>
      <c r="B1448" t="s">
        <v>16</v>
      </c>
      <c r="C1448" s="1">
        <v>44622</v>
      </c>
      <c r="D1448" s="2">
        <v>4.1666666666666666E-3</v>
      </c>
      <c r="E1448" s="1">
        <f t="shared" si="132"/>
        <v>44622.004166666666</v>
      </c>
      <c r="F1448" s="3" t="str">
        <f t="shared" si="133"/>
        <v>Mar,2022</v>
      </c>
      <c r="G1448">
        <f t="shared" si="134"/>
        <v>2022</v>
      </c>
      <c r="H1448" t="str">
        <f t="shared" si="135"/>
        <v>Wed</v>
      </c>
      <c r="I1448">
        <f t="shared" si="136"/>
        <v>0</v>
      </c>
      <c r="J1448" t="str">
        <f t="shared" si="137"/>
        <v>NO</v>
      </c>
      <c r="K1448" cm="1">
        <f t="array" ref="K1448">_xlfn.XLOOKUP(Table10[[#This Row],[Severity_Level]],{"MINOR","MODERATE","SEVERE","FATAL"},{1,2,3,5})</f>
        <v>1</v>
      </c>
    </row>
    <row r="1449" spans="1:11" x14ac:dyDescent="0.3">
      <c r="A1449">
        <v>3</v>
      </c>
      <c r="B1449" t="s">
        <v>40</v>
      </c>
      <c r="C1449" s="1">
        <v>44622</v>
      </c>
      <c r="D1449" s="2">
        <v>4.8611111111111112E-3</v>
      </c>
      <c r="E1449" s="1">
        <f t="shared" si="132"/>
        <v>44622.004861111112</v>
      </c>
      <c r="F1449" s="3" t="str">
        <f t="shared" si="133"/>
        <v>Mar,2022</v>
      </c>
      <c r="G1449">
        <f t="shared" si="134"/>
        <v>2022</v>
      </c>
      <c r="H1449" t="str">
        <f t="shared" si="135"/>
        <v>Wed</v>
      </c>
      <c r="I1449">
        <f t="shared" si="136"/>
        <v>0</v>
      </c>
      <c r="J1449" t="str">
        <f t="shared" si="137"/>
        <v>NO</v>
      </c>
      <c r="K1449" cm="1">
        <f t="array" ref="K1449">_xlfn.XLOOKUP(Table10[[#This Row],[Severity_Level]],{"MINOR","MODERATE","SEVERE","FATAL"},{1,2,3,5})</f>
        <v>5</v>
      </c>
    </row>
    <row r="1450" spans="1:11" x14ac:dyDescent="0.3">
      <c r="A1450">
        <v>2</v>
      </c>
      <c r="B1450" t="s">
        <v>32</v>
      </c>
      <c r="C1450" s="1">
        <v>44622</v>
      </c>
      <c r="D1450" s="2">
        <v>5.5555555555555558E-3</v>
      </c>
      <c r="E1450" s="1">
        <f t="shared" si="132"/>
        <v>44622.005555555559</v>
      </c>
      <c r="F1450" s="3" t="str">
        <f t="shared" si="133"/>
        <v>Mar,2022</v>
      </c>
      <c r="G1450">
        <f t="shared" si="134"/>
        <v>2022</v>
      </c>
      <c r="H1450" t="str">
        <f t="shared" si="135"/>
        <v>Wed</v>
      </c>
      <c r="I1450">
        <f t="shared" si="136"/>
        <v>0</v>
      </c>
      <c r="J1450" t="str">
        <f t="shared" si="137"/>
        <v>NO</v>
      </c>
      <c r="K1450" cm="1">
        <f t="array" ref="K1450">_xlfn.XLOOKUP(Table10[[#This Row],[Severity_Level]],{"MINOR","MODERATE","SEVERE","FATAL"},{1,2,3,5})</f>
        <v>2</v>
      </c>
    </row>
    <row r="1451" spans="1:11" x14ac:dyDescent="0.3">
      <c r="A1451">
        <v>4</v>
      </c>
      <c r="B1451" t="s">
        <v>16</v>
      </c>
      <c r="C1451" s="1">
        <v>44622</v>
      </c>
      <c r="D1451" s="2">
        <v>6.2500000000000003E-3</v>
      </c>
      <c r="E1451" s="1">
        <f t="shared" si="132"/>
        <v>44622.006249999999</v>
      </c>
      <c r="F1451" s="3" t="str">
        <f t="shared" si="133"/>
        <v>Mar,2022</v>
      </c>
      <c r="G1451">
        <f t="shared" si="134"/>
        <v>2022</v>
      </c>
      <c r="H1451" t="str">
        <f t="shared" si="135"/>
        <v>Wed</v>
      </c>
      <c r="I1451">
        <f t="shared" si="136"/>
        <v>0</v>
      </c>
      <c r="J1451" t="str">
        <f t="shared" si="137"/>
        <v>NO</v>
      </c>
      <c r="K1451" cm="1">
        <f t="array" ref="K1451">_xlfn.XLOOKUP(Table10[[#This Row],[Severity_Level]],{"MINOR","MODERATE","SEVERE","FATAL"},{1,2,3,5})</f>
        <v>1</v>
      </c>
    </row>
    <row r="1452" spans="1:11" x14ac:dyDescent="0.3">
      <c r="A1452">
        <v>4</v>
      </c>
      <c r="B1452" t="s">
        <v>27</v>
      </c>
      <c r="C1452" s="1">
        <v>44622</v>
      </c>
      <c r="D1452" s="2">
        <v>6.9444444444444441E-3</v>
      </c>
      <c r="E1452" s="1">
        <f t="shared" si="132"/>
        <v>44622.006944444445</v>
      </c>
      <c r="F1452" s="3" t="str">
        <f t="shared" si="133"/>
        <v>Mar,2022</v>
      </c>
      <c r="G1452">
        <f t="shared" si="134"/>
        <v>2022</v>
      </c>
      <c r="H1452" t="str">
        <f t="shared" si="135"/>
        <v>Wed</v>
      </c>
      <c r="I1452">
        <f t="shared" si="136"/>
        <v>0</v>
      </c>
      <c r="J1452" t="str">
        <f t="shared" si="137"/>
        <v>NO</v>
      </c>
      <c r="K1452" cm="1">
        <f t="array" ref="K1452">_xlfn.XLOOKUP(Table10[[#This Row],[Severity_Level]],{"MINOR","MODERATE","SEVERE","FATAL"},{1,2,3,5})</f>
        <v>3</v>
      </c>
    </row>
    <row r="1453" spans="1:11" x14ac:dyDescent="0.3">
      <c r="A1453">
        <v>5</v>
      </c>
      <c r="B1453" t="s">
        <v>40</v>
      </c>
      <c r="C1453" s="1">
        <v>44622</v>
      </c>
      <c r="D1453" s="2">
        <v>7.6388888888888886E-3</v>
      </c>
      <c r="E1453" s="1">
        <f t="shared" si="132"/>
        <v>44622.007638888892</v>
      </c>
      <c r="F1453" s="3" t="str">
        <f t="shared" si="133"/>
        <v>Mar,2022</v>
      </c>
      <c r="G1453">
        <f t="shared" si="134"/>
        <v>2022</v>
      </c>
      <c r="H1453" t="str">
        <f t="shared" si="135"/>
        <v>Wed</v>
      </c>
      <c r="I1453">
        <f t="shared" si="136"/>
        <v>0</v>
      </c>
      <c r="J1453" t="str">
        <f t="shared" si="137"/>
        <v>NO</v>
      </c>
      <c r="K1453" cm="1">
        <f t="array" ref="K1453">_xlfn.XLOOKUP(Table10[[#This Row],[Severity_Level]],{"MINOR","MODERATE","SEVERE","FATAL"},{1,2,3,5})</f>
        <v>5</v>
      </c>
    </row>
    <row r="1454" spans="1:11" x14ac:dyDescent="0.3">
      <c r="A1454">
        <v>2</v>
      </c>
      <c r="B1454" t="s">
        <v>32</v>
      </c>
      <c r="C1454" s="1">
        <v>44622</v>
      </c>
      <c r="D1454" s="2">
        <v>8.3333333333333332E-3</v>
      </c>
      <c r="E1454" s="1">
        <f t="shared" si="132"/>
        <v>44622.008333333331</v>
      </c>
      <c r="F1454" s="3" t="str">
        <f t="shared" si="133"/>
        <v>Mar,2022</v>
      </c>
      <c r="G1454">
        <f t="shared" si="134"/>
        <v>2022</v>
      </c>
      <c r="H1454" t="str">
        <f t="shared" si="135"/>
        <v>Wed</v>
      </c>
      <c r="I1454">
        <f t="shared" si="136"/>
        <v>0</v>
      </c>
      <c r="J1454" t="str">
        <f t="shared" si="137"/>
        <v>NO</v>
      </c>
      <c r="K1454" cm="1">
        <f t="array" ref="K1454">_xlfn.XLOOKUP(Table10[[#This Row],[Severity_Level]],{"MINOR","MODERATE","SEVERE","FATAL"},{1,2,3,5})</f>
        <v>2</v>
      </c>
    </row>
    <row r="1455" spans="1:11" x14ac:dyDescent="0.3">
      <c r="A1455">
        <v>3</v>
      </c>
      <c r="B1455" t="s">
        <v>27</v>
      </c>
      <c r="C1455" s="1">
        <v>44622</v>
      </c>
      <c r="D1455" s="2">
        <v>9.0277777777777769E-3</v>
      </c>
      <c r="E1455" s="1">
        <f t="shared" si="132"/>
        <v>44622.009027777778</v>
      </c>
      <c r="F1455" s="3" t="str">
        <f t="shared" si="133"/>
        <v>Mar,2022</v>
      </c>
      <c r="G1455">
        <f t="shared" si="134"/>
        <v>2022</v>
      </c>
      <c r="H1455" t="str">
        <f t="shared" si="135"/>
        <v>Wed</v>
      </c>
      <c r="I1455">
        <f t="shared" si="136"/>
        <v>0</v>
      </c>
      <c r="J1455" t="str">
        <f t="shared" si="137"/>
        <v>NO</v>
      </c>
      <c r="K1455" cm="1">
        <f t="array" ref="K1455">_xlfn.XLOOKUP(Table10[[#This Row],[Severity_Level]],{"MINOR","MODERATE","SEVERE","FATAL"},{1,2,3,5})</f>
        <v>3</v>
      </c>
    </row>
    <row r="1456" spans="1:11" x14ac:dyDescent="0.3">
      <c r="A1456">
        <v>1</v>
      </c>
      <c r="B1456" t="s">
        <v>32</v>
      </c>
      <c r="C1456" s="1">
        <v>44622</v>
      </c>
      <c r="D1456" s="2">
        <v>9.7222222222222224E-3</v>
      </c>
      <c r="E1456" s="1">
        <f t="shared" si="132"/>
        <v>44622.009722222225</v>
      </c>
      <c r="F1456" s="3" t="str">
        <f t="shared" si="133"/>
        <v>Mar,2022</v>
      </c>
      <c r="G1456">
        <f t="shared" si="134"/>
        <v>2022</v>
      </c>
      <c r="H1456" t="str">
        <f t="shared" si="135"/>
        <v>Wed</v>
      </c>
      <c r="I1456">
        <f t="shared" si="136"/>
        <v>0</v>
      </c>
      <c r="J1456" t="str">
        <f t="shared" si="137"/>
        <v>NO</v>
      </c>
      <c r="K1456" cm="1">
        <f t="array" ref="K1456">_xlfn.XLOOKUP(Table10[[#This Row],[Severity_Level]],{"MINOR","MODERATE","SEVERE","FATAL"},{1,2,3,5})</f>
        <v>2</v>
      </c>
    </row>
    <row r="1457" spans="1:11" x14ac:dyDescent="0.3">
      <c r="A1457">
        <v>3</v>
      </c>
      <c r="B1457" t="s">
        <v>16</v>
      </c>
      <c r="C1457" s="1">
        <v>44622</v>
      </c>
      <c r="D1457" s="2">
        <v>1.0416666666666666E-2</v>
      </c>
      <c r="E1457" s="1">
        <f t="shared" si="132"/>
        <v>44622.010416666664</v>
      </c>
      <c r="F1457" s="3" t="str">
        <f t="shared" si="133"/>
        <v>Mar,2022</v>
      </c>
      <c r="G1457">
        <f t="shared" si="134"/>
        <v>2022</v>
      </c>
      <c r="H1457" t="str">
        <f t="shared" si="135"/>
        <v>Wed</v>
      </c>
      <c r="I1457">
        <f t="shared" si="136"/>
        <v>0</v>
      </c>
      <c r="J1457" t="str">
        <f t="shared" si="137"/>
        <v>NO</v>
      </c>
      <c r="K1457" cm="1">
        <f t="array" ref="K1457">_xlfn.XLOOKUP(Table10[[#This Row],[Severity_Level]],{"MINOR","MODERATE","SEVERE","FATAL"},{1,2,3,5})</f>
        <v>1</v>
      </c>
    </row>
    <row r="1458" spans="1:11" x14ac:dyDescent="0.3">
      <c r="A1458">
        <v>4</v>
      </c>
      <c r="B1458" t="s">
        <v>16</v>
      </c>
      <c r="C1458" s="1">
        <v>44622</v>
      </c>
      <c r="D1458" s="2">
        <v>1.1111111111111112E-2</v>
      </c>
      <c r="E1458" s="1">
        <f t="shared" si="132"/>
        <v>44622.011111111111</v>
      </c>
      <c r="F1458" s="3" t="str">
        <f t="shared" si="133"/>
        <v>Mar,2022</v>
      </c>
      <c r="G1458">
        <f t="shared" si="134"/>
        <v>2022</v>
      </c>
      <c r="H1458" t="str">
        <f t="shared" si="135"/>
        <v>Wed</v>
      </c>
      <c r="I1458">
        <f t="shared" si="136"/>
        <v>0</v>
      </c>
      <c r="J1458" t="str">
        <f t="shared" si="137"/>
        <v>NO</v>
      </c>
      <c r="K1458" cm="1">
        <f t="array" ref="K1458">_xlfn.XLOOKUP(Table10[[#This Row],[Severity_Level]],{"MINOR","MODERATE","SEVERE","FATAL"},{1,2,3,5})</f>
        <v>1</v>
      </c>
    </row>
    <row r="1459" spans="1:11" x14ac:dyDescent="0.3">
      <c r="A1459">
        <v>1</v>
      </c>
      <c r="B1459" t="s">
        <v>40</v>
      </c>
      <c r="C1459" s="1">
        <v>44622</v>
      </c>
      <c r="D1459" s="2">
        <v>1.1805555555555555E-2</v>
      </c>
      <c r="E1459" s="1">
        <f t="shared" si="132"/>
        <v>44622.011805555558</v>
      </c>
      <c r="F1459" s="3" t="str">
        <f t="shared" si="133"/>
        <v>Mar,2022</v>
      </c>
      <c r="G1459">
        <f t="shared" si="134"/>
        <v>2022</v>
      </c>
      <c r="H1459" t="str">
        <f t="shared" si="135"/>
        <v>Wed</v>
      </c>
      <c r="I1459">
        <f t="shared" si="136"/>
        <v>0</v>
      </c>
      <c r="J1459" t="str">
        <f t="shared" si="137"/>
        <v>NO</v>
      </c>
      <c r="K1459" cm="1">
        <f t="array" ref="K1459">_xlfn.XLOOKUP(Table10[[#This Row],[Severity_Level]],{"MINOR","MODERATE","SEVERE","FATAL"},{1,2,3,5})</f>
        <v>5</v>
      </c>
    </row>
    <row r="1460" spans="1:11" x14ac:dyDescent="0.3">
      <c r="A1460">
        <v>2</v>
      </c>
      <c r="B1460" t="s">
        <v>40</v>
      </c>
      <c r="C1460" s="1">
        <v>44622</v>
      </c>
      <c r="D1460" s="2">
        <v>1.2500000000000001E-2</v>
      </c>
      <c r="E1460" s="1">
        <f t="shared" si="132"/>
        <v>44622.012499999997</v>
      </c>
      <c r="F1460" s="3" t="str">
        <f t="shared" si="133"/>
        <v>Mar,2022</v>
      </c>
      <c r="G1460">
        <f t="shared" si="134"/>
        <v>2022</v>
      </c>
      <c r="H1460" t="str">
        <f t="shared" si="135"/>
        <v>Wed</v>
      </c>
      <c r="I1460">
        <f t="shared" si="136"/>
        <v>0</v>
      </c>
      <c r="J1460" t="str">
        <f t="shared" si="137"/>
        <v>NO</v>
      </c>
      <c r="K1460" cm="1">
        <f t="array" ref="K1460">_xlfn.XLOOKUP(Table10[[#This Row],[Severity_Level]],{"MINOR","MODERATE","SEVERE","FATAL"},{1,2,3,5})</f>
        <v>5</v>
      </c>
    </row>
    <row r="1461" spans="1:11" x14ac:dyDescent="0.3">
      <c r="A1461">
        <v>4</v>
      </c>
      <c r="B1461" t="s">
        <v>16</v>
      </c>
      <c r="C1461" s="1">
        <v>44622</v>
      </c>
      <c r="D1461" s="2">
        <v>1.3194444444444444E-2</v>
      </c>
      <c r="E1461" s="1">
        <f t="shared" si="132"/>
        <v>44622.013194444444</v>
      </c>
      <c r="F1461" s="3" t="str">
        <f t="shared" si="133"/>
        <v>Mar,2022</v>
      </c>
      <c r="G1461">
        <f t="shared" si="134"/>
        <v>2022</v>
      </c>
      <c r="H1461" t="str">
        <f t="shared" si="135"/>
        <v>Wed</v>
      </c>
      <c r="I1461">
        <f t="shared" si="136"/>
        <v>0</v>
      </c>
      <c r="J1461" t="str">
        <f t="shared" si="137"/>
        <v>NO</v>
      </c>
      <c r="K1461" cm="1">
        <f t="array" ref="K1461">_xlfn.XLOOKUP(Table10[[#This Row],[Severity_Level]],{"MINOR","MODERATE","SEVERE","FATAL"},{1,2,3,5})</f>
        <v>1</v>
      </c>
    </row>
    <row r="1462" spans="1:11" x14ac:dyDescent="0.3">
      <c r="A1462">
        <v>4</v>
      </c>
      <c r="B1462" t="s">
        <v>27</v>
      </c>
      <c r="C1462" s="1">
        <v>44622</v>
      </c>
      <c r="D1462" s="2">
        <v>1.3888888888888888E-2</v>
      </c>
      <c r="E1462" s="1">
        <f t="shared" si="132"/>
        <v>44622.013888888891</v>
      </c>
      <c r="F1462" s="3" t="str">
        <f t="shared" si="133"/>
        <v>Mar,2022</v>
      </c>
      <c r="G1462">
        <f t="shared" si="134"/>
        <v>2022</v>
      </c>
      <c r="H1462" t="str">
        <f t="shared" si="135"/>
        <v>Wed</v>
      </c>
      <c r="I1462">
        <f t="shared" si="136"/>
        <v>0</v>
      </c>
      <c r="J1462" t="str">
        <f t="shared" si="137"/>
        <v>NO</v>
      </c>
      <c r="K1462" cm="1">
        <f t="array" ref="K1462">_xlfn.XLOOKUP(Table10[[#This Row],[Severity_Level]],{"MINOR","MODERATE","SEVERE","FATAL"},{1,2,3,5})</f>
        <v>3</v>
      </c>
    </row>
    <row r="1463" spans="1:11" x14ac:dyDescent="0.3">
      <c r="A1463">
        <v>2</v>
      </c>
      <c r="B1463" t="s">
        <v>16</v>
      </c>
      <c r="C1463" s="1">
        <v>44622</v>
      </c>
      <c r="D1463" s="2">
        <v>1.4583333333333334E-2</v>
      </c>
      <c r="E1463" s="1">
        <f t="shared" si="132"/>
        <v>44622.01458333333</v>
      </c>
      <c r="F1463" s="3" t="str">
        <f t="shared" si="133"/>
        <v>Mar,2022</v>
      </c>
      <c r="G1463">
        <f t="shared" si="134"/>
        <v>2022</v>
      </c>
      <c r="H1463" t="str">
        <f t="shared" si="135"/>
        <v>Wed</v>
      </c>
      <c r="I1463">
        <f t="shared" si="136"/>
        <v>0</v>
      </c>
      <c r="J1463" t="str">
        <f t="shared" si="137"/>
        <v>NO</v>
      </c>
      <c r="K1463" cm="1">
        <f t="array" ref="K1463">_xlfn.XLOOKUP(Table10[[#This Row],[Severity_Level]],{"MINOR","MODERATE","SEVERE","FATAL"},{1,2,3,5})</f>
        <v>1</v>
      </c>
    </row>
    <row r="1464" spans="1:11" x14ac:dyDescent="0.3">
      <c r="A1464">
        <v>5</v>
      </c>
      <c r="B1464" t="s">
        <v>27</v>
      </c>
      <c r="C1464" s="1">
        <v>44622</v>
      </c>
      <c r="D1464" s="2">
        <v>1.5277777777777777E-2</v>
      </c>
      <c r="E1464" s="1">
        <f t="shared" si="132"/>
        <v>44622.015277777777</v>
      </c>
      <c r="F1464" s="3" t="str">
        <f t="shared" si="133"/>
        <v>Mar,2022</v>
      </c>
      <c r="G1464">
        <f t="shared" si="134"/>
        <v>2022</v>
      </c>
      <c r="H1464" t="str">
        <f t="shared" si="135"/>
        <v>Wed</v>
      </c>
      <c r="I1464">
        <f t="shared" si="136"/>
        <v>0</v>
      </c>
      <c r="J1464" t="str">
        <f t="shared" si="137"/>
        <v>NO</v>
      </c>
      <c r="K1464" cm="1">
        <f t="array" ref="K1464">_xlfn.XLOOKUP(Table10[[#This Row],[Severity_Level]],{"MINOR","MODERATE","SEVERE","FATAL"},{1,2,3,5})</f>
        <v>3</v>
      </c>
    </row>
    <row r="1465" spans="1:11" x14ac:dyDescent="0.3">
      <c r="A1465">
        <v>2</v>
      </c>
      <c r="B1465" t="s">
        <v>32</v>
      </c>
      <c r="C1465" s="1">
        <v>44622</v>
      </c>
      <c r="D1465" s="2">
        <v>1.5972222222222221E-2</v>
      </c>
      <c r="E1465" s="1">
        <f t="shared" si="132"/>
        <v>44622.015972222223</v>
      </c>
      <c r="F1465" s="3" t="str">
        <f t="shared" si="133"/>
        <v>Mar,2022</v>
      </c>
      <c r="G1465">
        <f t="shared" si="134"/>
        <v>2022</v>
      </c>
      <c r="H1465" t="str">
        <f t="shared" si="135"/>
        <v>Wed</v>
      </c>
      <c r="I1465">
        <f t="shared" si="136"/>
        <v>0</v>
      </c>
      <c r="J1465" t="str">
        <f t="shared" si="137"/>
        <v>NO</v>
      </c>
      <c r="K1465" cm="1">
        <f t="array" ref="K1465">_xlfn.XLOOKUP(Table10[[#This Row],[Severity_Level]],{"MINOR","MODERATE","SEVERE","FATAL"},{1,2,3,5})</f>
        <v>2</v>
      </c>
    </row>
    <row r="1466" spans="1:11" x14ac:dyDescent="0.3">
      <c r="A1466">
        <v>3</v>
      </c>
      <c r="B1466" t="s">
        <v>16</v>
      </c>
      <c r="C1466" s="1">
        <v>44623</v>
      </c>
      <c r="D1466" s="2">
        <v>1.6666666666666666E-2</v>
      </c>
      <c r="E1466" s="1">
        <f t="shared" si="132"/>
        <v>44623.01666666667</v>
      </c>
      <c r="F1466" s="3" t="str">
        <f t="shared" si="133"/>
        <v>Mar,2022</v>
      </c>
      <c r="G1466">
        <f t="shared" si="134"/>
        <v>2022</v>
      </c>
      <c r="H1466" t="str">
        <f t="shared" si="135"/>
        <v>Thu</v>
      </c>
      <c r="I1466">
        <f t="shared" si="136"/>
        <v>0</v>
      </c>
      <c r="J1466" t="str">
        <f t="shared" si="137"/>
        <v>NO</v>
      </c>
      <c r="K1466" cm="1">
        <f t="array" ref="K1466">_xlfn.XLOOKUP(Table10[[#This Row],[Severity_Level]],{"MINOR","MODERATE","SEVERE","FATAL"},{1,2,3,5})</f>
        <v>1</v>
      </c>
    </row>
    <row r="1467" spans="1:11" x14ac:dyDescent="0.3">
      <c r="A1467">
        <v>3</v>
      </c>
      <c r="B1467" t="s">
        <v>27</v>
      </c>
      <c r="C1467" s="1">
        <v>44623</v>
      </c>
      <c r="D1467" s="2">
        <v>1.7361111111111112E-2</v>
      </c>
      <c r="E1467" s="1">
        <f t="shared" si="132"/>
        <v>44623.017361111109</v>
      </c>
      <c r="F1467" s="3" t="str">
        <f t="shared" si="133"/>
        <v>Mar,2022</v>
      </c>
      <c r="G1467">
        <f t="shared" si="134"/>
        <v>2022</v>
      </c>
      <c r="H1467" t="str">
        <f t="shared" si="135"/>
        <v>Thu</v>
      </c>
      <c r="I1467">
        <f t="shared" si="136"/>
        <v>0</v>
      </c>
      <c r="J1467" t="str">
        <f t="shared" si="137"/>
        <v>NO</v>
      </c>
      <c r="K1467" cm="1">
        <f t="array" ref="K1467">_xlfn.XLOOKUP(Table10[[#This Row],[Severity_Level]],{"MINOR","MODERATE","SEVERE","FATAL"},{1,2,3,5})</f>
        <v>3</v>
      </c>
    </row>
    <row r="1468" spans="1:11" x14ac:dyDescent="0.3">
      <c r="A1468">
        <v>2</v>
      </c>
      <c r="B1468" t="s">
        <v>40</v>
      </c>
      <c r="C1468" s="1">
        <v>44623</v>
      </c>
      <c r="D1468" s="2">
        <v>1.8055555555555554E-2</v>
      </c>
      <c r="E1468" s="1">
        <f t="shared" si="132"/>
        <v>44623.018055555556</v>
      </c>
      <c r="F1468" s="3" t="str">
        <f t="shared" si="133"/>
        <v>Mar,2022</v>
      </c>
      <c r="G1468">
        <f t="shared" si="134"/>
        <v>2022</v>
      </c>
      <c r="H1468" t="str">
        <f t="shared" si="135"/>
        <v>Thu</v>
      </c>
      <c r="I1468">
        <f t="shared" si="136"/>
        <v>0</v>
      </c>
      <c r="J1468" t="str">
        <f t="shared" si="137"/>
        <v>NO</v>
      </c>
      <c r="K1468" cm="1">
        <f t="array" ref="K1468">_xlfn.XLOOKUP(Table10[[#This Row],[Severity_Level]],{"MINOR","MODERATE","SEVERE","FATAL"},{1,2,3,5})</f>
        <v>5</v>
      </c>
    </row>
    <row r="1469" spans="1:11" x14ac:dyDescent="0.3">
      <c r="A1469">
        <v>3</v>
      </c>
      <c r="B1469" t="s">
        <v>27</v>
      </c>
      <c r="C1469" s="1">
        <v>44623</v>
      </c>
      <c r="D1469" s="2">
        <v>1.8749999999999999E-2</v>
      </c>
      <c r="E1469" s="1">
        <f t="shared" si="132"/>
        <v>44623.018750000003</v>
      </c>
      <c r="F1469" s="3" t="str">
        <f t="shared" si="133"/>
        <v>Mar,2022</v>
      </c>
      <c r="G1469">
        <f t="shared" si="134"/>
        <v>2022</v>
      </c>
      <c r="H1469" t="str">
        <f t="shared" si="135"/>
        <v>Thu</v>
      </c>
      <c r="I1469">
        <f t="shared" si="136"/>
        <v>0</v>
      </c>
      <c r="J1469" t="str">
        <f t="shared" si="137"/>
        <v>NO</v>
      </c>
      <c r="K1469" cm="1">
        <f t="array" ref="K1469">_xlfn.XLOOKUP(Table10[[#This Row],[Severity_Level]],{"MINOR","MODERATE","SEVERE","FATAL"},{1,2,3,5})</f>
        <v>3</v>
      </c>
    </row>
    <row r="1470" spans="1:11" x14ac:dyDescent="0.3">
      <c r="A1470">
        <v>4</v>
      </c>
      <c r="B1470" t="s">
        <v>40</v>
      </c>
      <c r="C1470" s="1">
        <v>44623</v>
      </c>
      <c r="D1470" s="2">
        <v>1.9444444444444445E-2</v>
      </c>
      <c r="E1470" s="1">
        <f t="shared" si="132"/>
        <v>44623.019444444442</v>
      </c>
      <c r="F1470" s="3" t="str">
        <f t="shared" si="133"/>
        <v>Mar,2022</v>
      </c>
      <c r="G1470">
        <f t="shared" si="134"/>
        <v>2022</v>
      </c>
      <c r="H1470" t="str">
        <f t="shared" si="135"/>
        <v>Thu</v>
      </c>
      <c r="I1470">
        <f t="shared" si="136"/>
        <v>0</v>
      </c>
      <c r="J1470" t="str">
        <f t="shared" si="137"/>
        <v>NO</v>
      </c>
      <c r="K1470" cm="1">
        <f t="array" ref="K1470">_xlfn.XLOOKUP(Table10[[#This Row],[Severity_Level]],{"MINOR","MODERATE","SEVERE","FATAL"},{1,2,3,5})</f>
        <v>5</v>
      </c>
    </row>
    <row r="1471" spans="1:11" x14ac:dyDescent="0.3">
      <c r="A1471">
        <v>5</v>
      </c>
      <c r="B1471" t="s">
        <v>40</v>
      </c>
      <c r="C1471" s="1">
        <v>44623</v>
      </c>
      <c r="D1471" s="2">
        <v>2.013888888888889E-2</v>
      </c>
      <c r="E1471" s="1">
        <f t="shared" si="132"/>
        <v>44623.020138888889</v>
      </c>
      <c r="F1471" s="3" t="str">
        <f t="shared" si="133"/>
        <v>Mar,2022</v>
      </c>
      <c r="G1471">
        <f t="shared" si="134"/>
        <v>2022</v>
      </c>
      <c r="H1471" t="str">
        <f t="shared" si="135"/>
        <v>Thu</v>
      </c>
      <c r="I1471">
        <f t="shared" si="136"/>
        <v>0</v>
      </c>
      <c r="J1471" t="str">
        <f t="shared" si="137"/>
        <v>NO</v>
      </c>
      <c r="K1471" cm="1">
        <f t="array" ref="K1471">_xlfn.XLOOKUP(Table10[[#This Row],[Severity_Level]],{"MINOR","MODERATE","SEVERE","FATAL"},{1,2,3,5})</f>
        <v>5</v>
      </c>
    </row>
    <row r="1472" spans="1:11" x14ac:dyDescent="0.3">
      <c r="A1472">
        <v>3</v>
      </c>
      <c r="B1472" t="s">
        <v>40</v>
      </c>
      <c r="C1472" s="1">
        <v>44623</v>
      </c>
      <c r="D1472" s="2">
        <v>2.0833333333333332E-2</v>
      </c>
      <c r="E1472" s="1">
        <f t="shared" si="132"/>
        <v>44623.020833333336</v>
      </c>
      <c r="F1472" s="3" t="str">
        <f t="shared" si="133"/>
        <v>Mar,2022</v>
      </c>
      <c r="G1472">
        <f t="shared" si="134"/>
        <v>2022</v>
      </c>
      <c r="H1472" t="str">
        <f t="shared" si="135"/>
        <v>Thu</v>
      </c>
      <c r="I1472">
        <f t="shared" si="136"/>
        <v>0</v>
      </c>
      <c r="J1472" t="str">
        <f t="shared" si="137"/>
        <v>NO</v>
      </c>
      <c r="K1472" cm="1">
        <f t="array" ref="K1472">_xlfn.XLOOKUP(Table10[[#This Row],[Severity_Level]],{"MINOR","MODERATE","SEVERE","FATAL"},{1,2,3,5})</f>
        <v>5</v>
      </c>
    </row>
    <row r="1473" spans="1:11" x14ac:dyDescent="0.3">
      <c r="A1473">
        <v>5</v>
      </c>
      <c r="B1473" t="s">
        <v>16</v>
      </c>
      <c r="C1473" s="1">
        <v>44623</v>
      </c>
      <c r="D1473" s="2">
        <v>2.1527777777777778E-2</v>
      </c>
      <c r="E1473" s="1">
        <f t="shared" si="132"/>
        <v>44623.021527777775</v>
      </c>
      <c r="F1473" s="3" t="str">
        <f t="shared" si="133"/>
        <v>Mar,2022</v>
      </c>
      <c r="G1473">
        <f t="shared" si="134"/>
        <v>2022</v>
      </c>
      <c r="H1473" t="str">
        <f t="shared" si="135"/>
        <v>Thu</v>
      </c>
      <c r="I1473">
        <f t="shared" si="136"/>
        <v>0</v>
      </c>
      <c r="J1473" t="str">
        <f t="shared" si="137"/>
        <v>NO</v>
      </c>
      <c r="K1473" cm="1">
        <f t="array" ref="K1473">_xlfn.XLOOKUP(Table10[[#This Row],[Severity_Level]],{"MINOR","MODERATE","SEVERE","FATAL"},{1,2,3,5})</f>
        <v>1</v>
      </c>
    </row>
    <row r="1474" spans="1:11" x14ac:dyDescent="0.3">
      <c r="A1474">
        <v>4</v>
      </c>
      <c r="B1474" t="s">
        <v>27</v>
      </c>
      <c r="C1474" s="1">
        <v>44623</v>
      </c>
      <c r="D1474" s="2">
        <v>2.2222222222222223E-2</v>
      </c>
      <c r="E1474" s="1">
        <f t="shared" ref="E1474:E1537" si="138">C1474+D1474</f>
        <v>44623.022222222222</v>
      </c>
      <c r="F1474" s="3" t="str">
        <f t="shared" ref="F1474:F1537" si="139">TEXT(C1474,"MMM,YYY")</f>
        <v>Mar,2022</v>
      </c>
      <c r="G1474">
        <f t="shared" ref="G1474:G1537" si="140">YEAR(C1474)</f>
        <v>2022</v>
      </c>
      <c r="H1474" t="str">
        <f t="shared" ref="H1474:H1537" si="141">TEXT(C1474,"DDD")</f>
        <v>Thu</v>
      </c>
      <c r="I1474">
        <f t="shared" ref="I1474:I1537" si="142">HOUR(D1474)</f>
        <v>0</v>
      </c>
      <c r="J1474" t="str">
        <f t="shared" ref="J1474:J1537" si="143">IF(OR(AND(I1474&gt;=7,I1474&lt;=9),AND(I1474&gt;=17,I1474&lt;=19)),"YES","NO")</f>
        <v>NO</v>
      </c>
      <c r="K1474" cm="1">
        <f t="array" ref="K1474">_xlfn.XLOOKUP(Table10[[#This Row],[Severity_Level]],{"MINOR","MODERATE","SEVERE","FATAL"},{1,2,3,5})</f>
        <v>3</v>
      </c>
    </row>
    <row r="1475" spans="1:11" x14ac:dyDescent="0.3">
      <c r="A1475">
        <v>2</v>
      </c>
      <c r="B1475" t="s">
        <v>32</v>
      </c>
      <c r="C1475" s="1">
        <v>44623</v>
      </c>
      <c r="D1475" s="2">
        <v>2.2916666666666665E-2</v>
      </c>
      <c r="E1475" s="1">
        <f t="shared" si="138"/>
        <v>44623.022916666669</v>
      </c>
      <c r="F1475" s="3" t="str">
        <f t="shared" si="139"/>
        <v>Mar,2022</v>
      </c>
      <c r="G1475">
        <f t="shared" si="140"/>
        <v>2022</v>
      </c>
      <c r="H1475" t="str">
        <f t="shared" si="141"/>
        <v>Thu</v>
      </c>
      <c r="I1475">
        <f t="shared" si="142"/>
        <v>0</v>
      </c>
      <c r="J1475" t="str">
        <f t="shared" si="143"/>
        <v>NO</v>
      </c>
      <c r="K1475" cm="1">
        <f t="array" ref="K1475">_xlfn.XLOOKUP(Table10[[#This Row],[Severity_Level]],{"MINOR","MODERATE","SEVERE","FATAL"},{1,2,3,5})</f>
        <v>2</v>
      </c>
    </row>
    <row r="1476" spans="1:11" x14ac:dyDescent="0.3">
      <c r="A1476">
        <v>5</v>
      </c>
      <c r="B1476" t="s">
        <v>32</v>
      </c>
      <c r="C1476" s="1">
        <v>44623</v>
      </c>
      <c r="D1476" s="2">
        <v>2.361111111111111E-2</v>
      </c>
      <c r="E1476" s="1">
        <f t="shared" si="138"/>
        <v>44623.023611111108</v>
      </c>
      <c r="F1476" s="3" t="str">
        <f t="shared" si="139"/>
        <v>Mar,2022</v>
      </c>
      <c r="G1476">
        <f t="shared" si="140"/>
        <v>2022</v>
      </c>
      <c r="H1476" t="str">
        <f t="shared" si="141"/>
        <v>Thu</v>
      </c>
      <c r="I1476">
        <f t="shared" si="142"/>
        <v>0</v>
      </c>
      <c r="J1476" t="str">
        <f t="shared" si="143"/>
        <v>NO</v>
      </c>
      <c r="K1476" cm="1">
        <f t="array" ref="K1476">_xlfn.XLOOKUP(Table10[[#This Row],[Severity_Level]],{"MINOR","MODERATE","SEVERE","FATAL"},{1,2,3,5})</f>
        <v>2</v>
      </c>
    </row>
    <row r="1477" spans="1:11" x14ac:dyDescent="0.3">
      <c r="A1477">
        <v>1</v>
      </c>
      <c r="B1477" t="s">
        <v>40</v>
      </c>
      <c r="C1477" s="1">
        <v>44623</v>
      </c>
      <c r="D1477" s="2">
        <v>2.4305555555555556E-2</v>
      </c>
      <c r="E1477" s="1">
        <f t="shared" si="138"/>
        <v>44623.024305555555</v>
      </c>
      <c r="F1477" s="3" t="str">
        <f t="shared" si="139"/>
        <v>Mar,2022</v>
      </c>
      <c r="G1477">
        <f t="shared" si="140"/>
        <v>2022</v>
      </c>
      <c r="H1477" t="str">
        <f t="shared" si="141"/>
        <v>Thu</v>
      </c>
      <c r="I1477">
        <f t="shared" si="142"/>
        <v>0</v>
      </c>
      <c r="J1477" t="str">
        <f t="shared" si="143"/>
        <v>NO</v>
      </c>
      <c r="K1477" cm="1">
        <f t="array" ref="K1477">_xlfn.XLOOKUP(Table10[[#This Row],[Severity_Level]],{"MINOR","MODERATE","SEVERE","FATAL"},{1,2,3,5})</f>
        <v>5</v>
      </c>
    </row>
    <row r="1478" spans="1:11" x14ac:dyDescent="0.3">
      <c r="A1478">
        <v>4</v>
      </c>
      <c r="B1478" t="s">
        <v>16</v>
      </c>
      <c r="C1478" s="1">
        <v>44623</v>
      </c>
      <c r="D1478" s="2">
        <v>2.5000000000000001E-2</v>
      </c>
      <c r="E1478" s="1">
        <f t="shared" si="138"/>
        <v>44623.025000000001</v>
      </c>
      <c r="F1478" s="3" t="str">
        <f t="shared" si="139"/>
        <v>Mar,2022</v>
      </c>
      <c r="G1478">
        <f t="shared" si="140"/>
        <v>2022</v>
      </c>
      <c r="H1478" t="str">
        <f t="shared" si="141"/>
        <v>Thu</v>
      </c>
      <c r="I1478">
        <f t="shared" si="142"/>
        <v>0</v>
      </c>
      <c r="J1478" t="str">
        <f t="shared" si="143"/>
        <v>NO</v>
      </c>
      <c r="K1478" cm="1">
        <f t="array" ref="K1478">_xlfn.XLOOKUP(Table10[[#This Row],[Severity_Level]],{"MINOR","MODERATE","SEVERE","FATAL"},{1,2,3,5})</f>
        <v>1</v>
      </c>
    </row>
    <row r="1479" spans="1:11" x14ac:dyDescent="0.3">
      <c r="A1479">
        <v>1</v>
      </c>
      <c r="B1479" t="s">
        <v>16</v>
      </c>
      <c r="C1479" s="1">
        <v>44623</v>
      </c>
      <c r="D1479" s="2">
        <v>2.5694444444444443E-2</v>
      </c>
      <c r="E1479" s="1">
        <f t="shared" si="138"/>
        <v>44623.025694444441</v>
      </c>
      <c r="F1479" s="3" t="str">
        <f t="shared" si="139"/>
        <v>Mar,2022</v>
      </c>
      <c r="G1479">
        <f t="shared" si="140"/>
        <v>2022</v>
      </c>
      <c r="H1479" t="str">
        <f t="shared" si="141"/>
        <v>Thu</v>
      </c>
      <c r="I1479">
        <f t="shared" si="142"/>
        <v>0</v>
      </c>
      <c r="J1479" t="str">
        <f t="shared" si="143"/>
        <v>NO</v>
      </c>
      <c r="K1479" cm="1">
        <f t="array" ref="K1479">_xlfn.XLOOKUP(Table10[[#This Row],[Severity_Level]],{"MINOR","MODERATE","SEVERE","FATAL"},{1,2,3,5})</f>
        <v>1</v>
      </c>
    </row>
    <row r="1480" spans="1:11" x14ac:dyDescent="0.3">
      <c r="A1480">
        <v>4</v>
      </c>
      <c r="B1480" t="s">
        <v>16</v>
      </c>
      <c r="C1480" s="1">
        <v>44623</v>
      </c>
      <c r="D1480" s="2">
        <v>2.6388888888888889E-2</v>
      </c>
      <c r="E1480" s="1">
        <f t="shared" si="138"/>
        <v>44623.026388888888</v>
      </c>
      <c r="F1480" s="3" t="str">
        <f t="shared" si="139"/>
        <v>Mar,2022</v>
      </c>
      <c r="G1480">
        <f t="shared" si="140"/>
        <v>2022</v>
      </c>
      <c r="H1480" t="str">
        <f t="shared" si="141"/>
        <v>Thu</v>
      </c>
      <c r="I1480">
        <f t="shared" si="142"/>
        <v>0</v>
      </c>
      <c r="J1480" t="str">
        <f t="shared" si="143"/>
        <v>NO</v>
      </c>
      <c r="K1480" cm="1">
        <f t="array" ref="K1480">_xlfn.XLOOKUP(Table10[[#This Row],[Severity_Level]],{"MINOR","MODERATE","SEVERE","FATAL"},{1,2,3,5})</f>
        <v>1</v>
      </c>
    </row>
    <row r="1481" spans="1:11" x14ac:dyDescent="0.3">
      <c r="A1481">
        <v>5</v>
      </c>
      <c r="B1481" t="s">
        <v>16</v>
      </c>
      <c r="C1481" s="1">
        <v>44623</v>
      </c>
      <c r="D1481" s="2">
        <v>2.7083333333333334E-2</v>
      </c>
      <c r="E1481" s="1">
        <f t="shared" si="138"/>
        <v>44623.027083333334</v>
      </c>
      <c r="F1481" s="3" t="str">
        <f t="shared" si="139"/>
        <v>Mar,2022</v>
      </c>
      <c r="G1481">
        <f t="shared" si="140"/>
        <v>2022</v>
      </c>
      <c r="H1481" t="str">
        <f t="shared" si="141"/>
        <v>Thu</v>
      </c>
      <c r="I1481">
        <f t="shared" si="142"/>
        <v>0</v>
      </c>
      <c r="J1481" t="str">
        <f t="shared" si="143"/>
        <v>NO</v>
      </c>
      <c r="K1481" cm="1">
        <f t="array" ref="K1481">_xlfn.XLOOKUP(Table10[[#This Row],[Severity_Level]],{"MINOR","MODERATE","SEVERE","FATAL"},{1,2,3,5})</f>
        <v>1</v>
      </c>
    </row>
    <row r="1482" spans="1:11" x14ac:dyDescent="0.3">
      <c r="A1482">
        <v>2</v>
      </c>
      <c r="B1482" t="s">
        <v>16</v>
      </c>
      <c r="C1482" s="1">
        <v>44623</v>
      </c>
      <c r="D1482" s="2">
        <v>2.7777777777777776E-2</v>
      </c>
      <c r="E1482" s="1">
        <f t="shared" si="138"/>
        <v>44623.027777777781</v>
      </c>
      <c r="F1482" s="3" t="str">
        <f t="shared" si="139"/>
        <v>Mar,2022</v>
      </c>
      <c r="G1482">
        <f t="shared" si="140"/>
        <v>2022</v>
      </c>
      <c r="H1482" t="str">
        <f t="shared" si="141"/>
        <v>Thu</v>
      </c>
      <c r="I1482">
        <f t="shared" si="142"/>
        <v>0</v>
      </c>
      <c r="J1482" t="str">
        <f t="shared" si="143"/>
        <v>NO</v>
      </c>
      <c r="K1482" cm="1">
        <f t="array" ref="K1482">_xlfn.XLOOKUP(Table10[[#This Row],[Severity_Level]],{"MINOR","MODERATE","SEVERE","FATAL"},{1,2,3,5})</f>
        <v>1</v>
      </c>
    </row>
    <row r="1483" spans="1:11" x14ac:dyDescent="0.3">
      <c r="A1483">
        <v>3</v>
      </c>
      <c r="B1483" t="s">
        <v>16</v>
      </c>
      <c r="C1483" s="1">
        <v>44623</v>
      </c>
      <c r="D1483" s="2">
        <v>2.8472222222222222E-2</v>
      </c>
      <c r="E1483" s="1">
        <f t="shared" si="138"/>
        <v>44623.02847222222</v>
      </c>
      <c r="F1483" s="3" t="str">
        <f t="shared" si="139"/>
        <v>Mar,2022</v>
      </c>
      <c r="G1483">
        <f t="shared" si="140"/>
        <v>2022</v>
      </c>
      <c r="H1483" t="str">
        <f t="shared" si="141"/>
        <v>Thu</v>
      </c>
      <c r="I1483">
        <f t="shared" si="142"/>
        <v>0</v>
      </c>
      <c r="J1483" t="str">
        <f t="shared" si="143"/>
        <v>NO</v>
      </c>
      <c r="K1483" cm="1">
        <f t="array" ref="K1483">_xlfn.XLOOKUP(Table10[[#This Row],[Severity_Level]],{"MINOR","MODERATE","SEVERE","FATAL"},{1,2,3,5})</f>
        <v>1</v>
      </c>
    </row>
    <row r="1484" spans="1:11" x14ac:dyDescent="0.3">
      <c r="A1484">
        <v>5</v>
      </c>
      <c r="B1484" t="s">
        <v>27</v>
      </c>
      <c r="C1484" s="1">
        <v>44623</v>
      </c>
      <c r="D1484" s="2">
        <v>2.9166666666666667E-2</v>
      </c>
      <c r="E1484" s="1">
        <f t="shared" si="138"/>
        <v>44623.029166666667</v>
      </c>
      <c r="F1484" s="3" t="str">
        <f t="shared" si="139"/>
        <v>Mar,2022</v>
      </c>
      <c r="G1484">
        <f t="shared" si="140"/>
        <v>2022</v>
      </c>
      <c r="H1484" t="str">
        <f t="shared" si="141"/>
        <v>Thu</v>
      </c>
      <c r="I1484">
        <f t="shared" si="142"/>
        <v>0</v>
      </c>
      <c r="J1484" t="str">
        <f t="shared" si="143"/>
        <v>NO</v>
      </c>
      <c r="K1484" cm="1">
        <f t="array" ref="K1484">_xlfn.XLOOKUP(Table10[[#This Row],[Severity_Level]],{"MINOR","MODERATE","SEVERE","FATAL"},{1,2,3,5})</f>
        <v>3</v>
      </c>
    </row>
    <row r="1485" spans="1:11" x14ac:dyDescent="0.3">
      <c r="A1485">
        <v>4</v>
      </c>
      <c r="B1485" t="s">
        <v>40</v>
      </c>
      <c r="C1485" s="1">
        <v>44623</v>
      </c>
      <c r="D1485" s="2">
        <v>2.9861111111111113E-2</v>
      </c>
      <c r="E1485" s="1">
        <f t="shared" si="138"/>
        <v>44623.029861111114</v>
      </c>
      <c r="F1485" s="3" t="str">
        <f t="shared" si="139"/>
        <v>Mar,2022</v>
      </c>
      <c r="G1485">
        <f t="shared" si="140"/>
        <v>2022</v>
      </c>
      <c r="H1485" t="str">
        <f t="shared" si="141"/>
        <v>Thu</v>
      </c>
      <c r="I1485">
        <f t="shared" si="142"/>
        <v>0</v>
      </c>
      <c r="J1485" t="str">
        <f t="shared" si="143"/>
        <v>NO</v>
      </c>
      <c r="K1485" cm="1">
        <f t="array" ref="K1485">_xlfn.XLOOKUP(Table10[[#This Row],[Severity_Level]],{"MINOR","MODERATE","SEVERE","FATAL"},{1,2,3,5})</f>
        <v>5</v>
      </c>
    </row>
    <row r="1486" spans="1:11" x14ac:dyDescent="0.3">
      <c r="A1486">
        <v>5</v>
      </c>
      <c r="B1486" t="s">
        <v>16</v>
      </c>
      <c r="C1486" s="1">
        <v>44623</v>
      </c>
      <c r="D1486" s="2">
        <v>3.0555555555555555E-2</v>
      </c>
      <c r="E1486" s="1">
        <f t="shared" si="138"/>
        <v>44623.030555555553</v>
      </c>
      <c r="F1486" s="3" t="str">
        <f t="shared" si="139"/>
        <v>Mar,2022</v>
      </c>
      <c r="G1486">
        <f t="shared" si="140"/>
        <v>2022</v>
      </c>
      <c r="H1486" t="str">
        <f t="shared" si="141"/>
        <v>Thu</v>
      </c>
      <c r="I1486">
        <f t="shared" si="142"/>
        <v>0</v>
      </c>
      <c r="J1486" t="str">
        <f t="shared" si="143"/>
        <v>NO</v>
      </c>
      <c r="K1486" cm="1">
        <f t="array" ref="K1486">_xlfn.XLOOKUP(Table10[[#This Row],[Severity_Level]],{"MINOR","MODERATE","SEVERE","FATAL"},{1,2,3,5})</f>
        <v>1</v>
      </c>
    </row>
    <row r="1487" spans="1:11" x14ac:dyDescent="0.3">
      <c r="A1487">
        <v>2</v>
      </c>
      <c r="B1487" t="s">
        <v>16</v>
      </c>
      <c r="C1487" s="1">
        <v>44623</v>
      </c>
      <c r="D1487" s="2">
        <v>3.125E-2</v>
      </c>
      <c r="E1487" s="1">
        <f t="shared" si="138"/>
        <v>44623.03125</v>
      </c>
      <c r="F1487" s="3" t="str">
        <f t="shared" si="139"/>
        <v>Mar,2022</v>
      </c>
      <c r="G1487">
        <f t="shared" si="140"/>
        <v>2022</v>
      </c>
      <c r="H1487" t="str">
        <f t="shared" si="141"/>
        <v>Thu</v>
      </c>
      <c r="I1487">
        <f t="shared" si="142"/>
        <v>0</v>
      </c>
      <c r="J1487" t="str">
        <f t="shared" si="143"/>
        <v>NO</v>
      </c>
      <c r="K1487" cm="1">
        <f t="array" ref="K1487">_xlfn.XLOOKUP(Table10[[#This Row],[Severity_Level]],{"MINOR","MODERATE","SEVERE","FATAL"},{1,2,3,5})</f>
        <v>1</v>
      </c>
    </row>
    <row r="1488" spans="1:11" x14ac:dyDescent="0.3">
      <c r="A1488">
        <v>5</v>
      </c>
      <c r="B1488" t="s">
        <v>32</v>
      </c>
      <c r="C1488" s="1">
        <v>44623</v>
      </c>
      <c r="D1488" s="2">
        <v>3.1944444444444442E-2</v>
      </c>
      <c r="E1488" s="1">
        <f t="shared" si="138"/>
        <v>44623.031944444447</v>
      </c>
      <c r="F1488" s="3" t="str">
        <f t="shared" si="139"/>
        <v>Mar,2022</v>
      </c>
      <c r="G1488">
        <f t="shared" si="140"/>
        <v>2022</v>
      </c>
      <c r="H1488" t="str">
        <f t="shared" si="141"/>
        <v>Thu</v>
      </c>
      <c r="I1488">
        <f t="shared" si="142"/>
        <v>0</v>
      </c>
      <c r="J1488" t="str">
        <f t="shared" si="143"/>
        <v>NO</v>
      </c>
      <c r="K1488" cm="1">
        <f t="array" ref="K1488">_xlfn.XLOOKUP(Table10[[#This Row],[Severity_Level]],{"MINOR","MODERATE","SEVERE","FATAL"},{1,2,3,5})</f>
        <v>2</v>
      </c>
    </row>
    <row r="1489" spans="1:11" x14ac:dyDescent="0.3">
      <c r="A1489">
        <v>5</v>
      </c>
      <c r="B1489" t="s">
        <v>32</v>
      </c>
      <c r="C1489" s="1">
        <v>44623</v>
      </c>
      <c r="D1489" s="2">
        <v>3.2638888888888891E-2</v>
      </c>
      <c r="E1489" s="1">
        <f t="shared" si="138"/>
        <v>44623.032638888886</v>
      </c>
      <c r="F1489" s="3" t="str">
        <f t="shared" si="139"/>
        <v>Mar,2022</v>
      </c>
      <c r="G1489">
        <f t="shared" si="140"/>
        <v>2022</v>
      </c>
      <c r="H1489" t="str">
        <f t="shared" si="141"/>
        <v>Thu</v>
      </c>
      <c r="I1489">
        <f t="shared" si="142"/>
        <v>0</v>
      </c>
      <c r="J1489" t="str">
        <f t="shared" si="143"/>
        <v>NO</v>
      </c>
      <c r="K1489" cm="1">
        <f t="array" ref="K1489">_xlfn.XLOOKUP(Table10[[#This Row],[Severity_Level]],{"MINOR","MODERATE","SEVERE","FATAL"},{1,2,3,5})</f>
        <v>2</v>
      </c>
    </row>
    <row r="1490" spans="1:11" x14ac:dyDescent="0.3">
      <c r="A1490">
        <v>5</v>
      </c>
      <c r="B1490" t="s">
        <v>40</v>
      </c>
      <c r="C1490" s="1">
        <v>44624</v>
      </c>
      <c r="D1490" s="2">
        <v>3.3333333333333333E-2</v>
      </c>
      <c r="E1490" s="1">
        <f t="shared" si="138"/>
        <v>44624.033333333333</v>
      </c>
      <c r="F1490" s="3" t="str">
        <f t="shared" si="139"/>
        <v>Mar,2022</v>
      </c>
      <c r="G1490">
        <f t="shared" si="140"/>
        <v>2022</v>
      </c>
      <c r="H1490" t="str">
        <f t="shared" si="141"/>
        <v>Fri</v>
      </c>
      <c r="I1490">
        <f t="shared" si="142"/>
        <v>0</v>
      </c>
      <c r="J1490" t="str">
        <f t="shared" si="143"/>
        <v>NO</v>
      </c>
      <c r="K1490" cm="1">
        <f t="array" ref="K1490">_xlfn.XLOOKUP(Table10[[#This Row],[Severity_Level]],{"MINOR","MODERATE","SEVERE","FATAL"},{1,2,3,5})</f>
        <v>5</v>
      </c>
    </row>
    <row r="1491" spans="1:11" x14ac:dyDescent="0.3">
      <c r="A1491">
        <v>1</v>
      </c>
      <c r="B1491" t="s">
        <v>16</v>
      </c>
      <c r="C1491" s="1">
        <v>44624</v>
      </c>
      <c r="D1491" s="2">
        <v>3.4027777777777775E-2</v>
      </c>
      <c r="E1491" s="1">
        <f t="shared" si="138"/>
        <v>44624.03402777778</v>
      </c>
      <c r="F1491" s="3" t="str">
        <f t="shared" si="139"/>
        <v>Mar,2022</v>
      </c>
      <c r="G1491">
        <f t="shared" si="140"/>
        <v>2022</v>
      </c>
      <c r="H1491" t="str">
        <f t="shared" si="141"/>
        <v>Fri</v>
      </c>
      <c r="I1491">
        <f t="shared" si="142"/>
        <v>0</v>
      </c>
      <c r="J1491" t="str">
        <f t="shared" si="143"/>
        <v>NO</v>
      </c>
      <c r="K1491" cm="1">
        <f t="array" ref="K1491">_xlfn.XLOOKUP(Table10[[#This Row],[Severity_Level]],{"MINOR","MODERATE","SEVERE","FATAL"},{1,2,3,5})</f>
        <v>1</v>
      </c>
    </row>
    <row r="1492" spans="1:11" x14ac:dyDescent="0.3">
      <c r="A1492">
        <v>4</v>
      </c>
      <c r="B1492" t="s">
        <v>32</v>
      </c>
      <c r="C1492" s="1">
        <v>44624</v>
      </c>
      <c r="D1492" s="2">
        <v>3.4722222222222224E-2</v>
      </c>
      <c r="E1492" s="1">
        <f t="shared" si="138"/>
        <v>44624.034722222219</v>
      </c>
      <c r="F1492" s="3" t="str">
        <f t="shared" si="139"/>
        <v>Mar,2022</v>
      </c>
      <c r="G1492">
        <f t="shared" si="140"/>
        <v>2022</v>
      </c>
      <c r="H1492" t="str">
        <f t="shared" si="141"/>
        <v>Fri</v>
      </c>
      <c r="I1492">
        <f t="shared" si="142"/>
        <v>0</v>
      </c>
      <c r="J1492" t="str">
        <f t="shared" si="143"/>
        <v>NO</v>
      </c>
      <c r="K1492" cm="1">
        <f t="array" ref="K1492">_xlfn.XLOOKUP(Table10[[#This Row],[Severity_Level]],{"MINOR","MODERATE","SEVERE","FATAL"},{1,2,3,5})</f>
        <v>2</v>
      </c>
    </row>
    <row r="1493" spans="1:11" x14ac:dyDescent="0.3">
      <c r="A1493">
        <v>1</v>
      </c>
      <c r="B1493" t="s">
        <v>16</v>
      </c>
      <c r="C1493" s="1">
        <v>44624</v>
      </c>
      <c r="D1493" s="2">
        <v>3.5416666666666666E-2</v>
      </c>
      <c r="E1493" s="1">
        <f t="shared" si="138"/>
        <v>44624.035416666666</v>
      </c>
      <c r="F1493" s="3" t="str">
        <f t="shared" si="139"/>
        <v>Mar,2022</v>
      </c>
      <c r="G1493">
        <f t="shared" si="140"/>
        <v>2022</v>
      </c>
      <c r="H1493" t="str">
        <f t="shared" si="141"/>
        <v>Fri</v>
      </c>
      <c r="I1493">
        <f t="shared" si="142"/>
        <v>0</v>
      </c>
      <c r="J1493" t="str">
        <f t="shared" si="143"/>
        <v>NO</v>
      </c>
      <c r="K1493" cm="1">
        <f t="array" ref="K1493">_xlfn.XLOOKUP(Table10[[#This Row],[Severity_Level]],{"MINOR","MODERATE","SEVERE","FATAL"},{1,2,3,5})</f>
        <v>1</v>
      </c>
    </row>
    <row r="1494" spans="1:11" x14ac:dyDescent="0.3">
      <c r="A1494">
        <v>3</v>
      </c>
      <c r="B1494" t="s">
        <v>27</v>
      </c>
      <c r="C1494" s="1">
        <v>44624</v>
      </c>
      <c r="D1494" s="2">
        <v>3.6111111111111108E-2</v>
      </c>
      <c r="E1494" s="1">
        <f t="shared" si="138"/>
        <v>44624.036111111112</v>
      </c>
      <c r="F1494" s="3" t="str">
        <f t="shared" si="139"/>
        <v>Mar,2022</v>
      </c>
      <c r="G1494">
        <f t="shared" si="140"/>
        <v>2022</v>
      </c>
      <c r="H1494" t="str">
        <f t="shared" si="141"/>
        <v>Fri</v>
      </c>
      <c r="I1494">
        <f t="shared" si="142"/>
        <v>0</v>
      </c>
      <c r="J1494" t="str">
        <f t="shared" si="143"/>
        <v>NO</v>
      </c>
      <c r="K1494" cm="1">
        <f t="array" ref="K1494">_xlfn.XLOOKUP(Table10[[#This Row],[Severity_Level]],{"MINOR","MODERATE","SEVERE","FATAL"},{1,2,3,5})</f>
        <v>3</v>
      </c>
    </row>
    <row r="1495" spans="1:11" x14ac:dyDescent="0.3">
      <c r="A1495">
        <v>2</v>
      </c>
      <c r="B1495" t="s">
        <v>40</v>
      </c>
      <c r="C1495" s="1">
        <v>44624</v>
      </c>
      <c r="D1495" s="2">
        <v>3.6805555555555557E-2</v>
      </c>
      <c r="E1495" s="1">
        <f t="shared" si="138"/>
        <v>44624.036805555559</v>
      </c>
      <c r="F1495" s="3" t="str">
        <f t="shared" si="139"/>
        <v>Mar,2022</v>
      </c>
      <c r="G1495">
        <f t="shared" si="140"/>
        <v>2022</v>
      </c>
      <c r="H1495" t="str">
        <f t="shared" si="141"/>
        <v>Fri</v>
      </c>
      <c r="I1495">
        <f t="shared" si="142"/>
        <v>0</v>
      </c>
      <c r="J1495" t="str">
        <f t="shared" si="143"/>
        <v>NO</v>
      </c>
      <c r="K1495" cm="1">
        <f t="array" ref="K1495">_xlfn.XLOOKUP(Table10[[#This Row],[Severity_Level]],{"MINOR","MODERATE","SEVERE","FATAL"},{1,2,3,5})</f>
        <v>5</v>
      </c>
    </row>
    <row r="1496" spans="1:11" x14ac:dyDescent="0.3">
      <c r="A1496">
        <v>5</v>
      </c>
      <c r="B1496" t="s">
        <v>16</v>
      </c>
      <c r="C1496" s="1">
        <v>44624</v>
      </c>
      <c r="D1496" s="2">
        <v>3.7499999999999999E-2</v>
      </c>
      <c r="E1496" s="1">
        <f t="shared" si="138"/>
        <v>44624.037499999999</v>
      </c>
      <c r="F1496" s="3" t="str">
        <f t="shared" si="139"/>
        <v>Mar,2022</v>
      </c>
      <c r="G1496">
        <f t="shared" si="140"/>
        <v>2022</v>
      </c>
      <c r="H1496" t="str">
        <f t="shared" si="141"/>
        <v>Fri</v>
      </c>
      <c r="I1496">
        <f t="shared" si="142"/>
        <v>0</v>
      </c>
      <c r="J1496" t="str">
        <f t="shared" si="143"/>
        <v>NO</v>
      </c>
      <c r="K1496" cm="1">
        <f t="array" ref="K1496">_xlfn.XLOOKUP(Table10[[#This Row],[Severity_Level]],{"MINOR","MODERATE","SEVERE","FATAL"},{1,2,3,5})</f>
        <v>1</v>
      </c>
    </row>
    <row r="1497" spans="1:11" x14ac:dyDescent="0.3">
      <c r="A1497">
        <v>1</v>
      </c>
      <c r="B1497" t="s">
        <v>40</v>
      </c>
      <c r="C1497" s="1">
        <v>44624</v>
      </c>
      <c r="D1497" s="2">
        <v>3.8194444444444448E-2</v>
      </c>
      <c r="E1497" s="1">
        <f t="shared" si="138"/>
        <v>44624.038194444445</v>
      </c>
      <c r="F1497" s="3" t="str">
        <f t="shared" si="139"/>
        <v>Mar,2022</v>
      </c>
      <c r="G1497">
        <f t="shared" si="140"/>
        <v>2022</v>
      </c>
      <c r="H1497" t="str">
        <f t="shared" si="141"/>
        <v>Fri</v>
      </c>
      <c r="I1497">
        <f t="shared" si="142"/>
        <v>0</v>
      </c>
      <c r="J1497" t="str">
        <f t="shared" si="143"/>
        <v>NO</v>
      </c>
      <c r="K1497" cm="1">
        <f t="array" ref="K1497">_xlfn.XLOOKUP(Table10[[#This Row],[Severity_Level]],{"MINOR","MODERATE","SEVERE","FATAL"},{1,2,3,5})</f>
        <v>5</v>
      </c>
    </row>
    <row r="1498" spans="1:11" x14ac:dyDescent="0.3">
      <c r="A1498">
        <v>1</v>
      </c>
      <c r="B1498" t="s">
        <v>32</v>
      </c>
      <c r="C1498" s="1">
        <v>44624</v>
      </c>
      <c r="D1498" s="2">
        <v>3.888888888888889E-2</v>
      </c>
      <c r="E1498" s="1">
        <f t="shared" si="138"/>
        <v>44624.038888888892</v>
      </c>
      <c r="F1498" s="3" t="str">
        <f t="shared" si="139"/>
        <v>Mar,2022</v>
      </c>
      <c r="G1498">
        <f t="shared" si="140"/>
        <v>2022</v>
      </c>
      <c r="H1498" t="str">
        <f t="shared" si="141"/>
        <v>Fri</v>
      </c>
      <c r="I1498">
        <f t="shared" si="142"/>
        <v>0</v>
      </c>
      <c r="J1498" t="str">
        <f t="shared" si="143"/>
        <v>NO</v>
      </c>
      <c r="K1498" cm="1">
        <f t="array" ref="K1498">_xlfn.XLOOKUP(Table10[[#This Row],[Severity_Level]],{"MINOR","MODERATE","SEVERE","FATAL"},{1,2,3,5})</f>
        <v>2</v>
      </c>
    </row>
    <row r="1499" spans="1:11" x14ac:dyDescent="0.3">
      <c r="A1499">
        <v>4</v>
      </c>
      <c r="B1499" t="s">
        <v>16</v>
      </c>
      <c r="C1499" s="1">
        <v>44624</v>
      </c>
      <c r="D1499" s="2">
        <v>3.9583333333333331E-2</v>
      </c>
      <c r="E1499" s="1">
        <f t="shared" si="138"/>
        <v>44624.039583333331</v>
      </c>
      <c r="F1499" s="3" t="str">
        <f t="shared" si="139"/>
        <v>Mar,2022</v>
      </c>
      <c r="G1499">
        <f t="shared" si="140"/>
        <v>2022</v>
      </c>
      <c r="H1499" t="str">
        <f t="shared" si="141"/>
        <v>Fri</v>
      </c>
      <c r="I1499">
        <f t="shared" si="142"/>
        <v>0</v>
      </c>
      <c r="J1499" t="str">
        <f t="shared" si="143"/>
        <v>NO</v>
      </c>
      <c r="K1499" cm="1">
        <f t="array" ref="K1499">_xlfn.XLOOKUP(Table10[[#This Row],[Severity_Level]],{"MINOR","MODERATE","SEVERE","FATAL"},{1,2,3,5})</f>
        <v>1</v>
      </c>
    </row>
    <row r="1500" spans="1:11" x14ac:dyDescent="0.3">
      <c r="A1500">
        <v>5</v>
      </c>
      <c r="B1500" t="s">
        <v>40</v>
      </c>
      <c r="C1500" s="1">
        <v>44624</v>
      </c>
      <c r="D1500" s="2">
        <v>4.027777777777778E-2</v>
      </c>
      <c r="E1500" s="1">
        <f t="shared" si="138"/>
        <v>44624.040277777778</v>
      </c>
      <c r="F1500" s="3" t="str">
        <f t="shared" si="139"/>
        <v>Mar,2022</v>
      </c>
      <c r="G1500">
        <f t="shared" si="140"/>
        <v>2022</v>
      </c>
      <c r="H1500" t="str">
        <f t="shared" si="141"/>
        <v>Fri</v>
      </c>
      <c r="I1500">
        <f t="shared" si="142"/>
        <v>0</v>
      </c>
      <c r="J1500" t="str">
        <f t="shared" si="143"/>
        <v>NO</v>
      </c>
      <c r="K1500" cm="1">
        <f t="array" ref="K1500">_xlfn.XLOOKUP(Table10[[#This Row],[Severity_Level]],{"MINOR","MODERATE","SEVERE","FATAL"},{1,2,3,5})</f>
        <v>5</v>
      </c>
    </row>
    <row r="1501" spans="1:11" x14ac:dyDescent="0.3">
      <c r="A1501">
        <v>2</v>
      </c>
      <c r="B1501" t="s">
        <v>40</v>
      </c>
      <c r="C1501" s="1">
        <v>44624</v>
      </c>
      <c r="D1501" s="2">
        <v>4.0972222222222222E-2</v>
      </c>
      <c r="E1501" s="1">
        <f t="shared" si="138"/>
        <v>44624.040972222225</v>
      </c>
      <c r="F1501" s="3" t="str">
        <f t="shared" si="139"/>
        <v>Mar,2022</v>
      </c>
      <c r="G1501">
        <f t="shared" si="140"/>
        <v>2022</v>
      </c>
      <c r="H1501" t="str">
        <f t="shared" si="141"/>
        <v>Fri</v>
      </c>
      <c r="I1501">
        <f t="shared" si="142"/>
        <v>0</v>
      </c>
      <c r="J1501" t="str">
        <f t="shared" si="143"/>
        <v>NO</v>
      </c>
      <c r="K1501" cm="1">
        <f t="array" ref="K1501">_xlfn.XLOOKUP(Table10[[#This Row],[Severity_Level]],{"MINOR","MODERATE","SEVERE","FATAL"},{1,2,3,5})</f>
        <v>5</v>
      </c>
    </row>
    <row r="1502" spans="1:11" x14ac:dyDescent="0.3">
      <c r="A1502">
        <v>4</v>
      </c>
      <c r="B1502" t="s">
        <v>27</v>
      </c>
      <c r="C1502" s="1">
        <v>44624</v>
      </c>
      <c r="D1502" s="2">
        <v>4.1666666666666664E-2</v>
      </c>
      <c r="E1502" s="1">
        <f t="shared" si="138"/>
        <v>44624.041666666664</v>
      </c>
      <c r="F1502" s="3" t="str">
        <f t="shared" si="139"/>
        <v>Mar,2022</v>
      </c>
      <c r="G1502">
        <f t="shared" si="140"/>
        <v>2022</v>
      </c>
      <c r="H1502" t="str">
        <f t="shared" si="141"/>
        <v>Fri</v>
      </c>
      <c r="I1502">
        <f t="shared" si="142"/>
        <v>1</v>
      </c>
      <c r="J1502" t="str">
        <f t="shared" si="143"/>
        <v>NO</v>
      </c>
      <c r="K1502" cm="1">
        <f t="array" ref="K1502">_xlfn.XLOOKUP(Table10[[#This Row],[Severity_Level]],{"MINOR","MODERATE","SEVERE","FATAL"},{1,2,3,5})</f>
        <v>3</v>
      </c>
    </row>
    <row r="1503" spans="1:11" x14ac:dyDescent="0.3">
      <c r="A1503">
        <v>1</v>
      </c>
      <c r="B1503" t="s">
        <v>16</v>
      </c>
      <c r="C1503" s="1">
        <v>44624</v>
      </c>
      <c r="D1503" s="2">
        <v>4.2361111111111113E-2</v>
      </c>
      <c r="E1503" s="1">
        <f t="shared" si="138"/>
        <v>44624.042361111111</v>
      </c>
      <c r="F1503" s="3" t="str">
        <f t="shared" si="139"/>
        <v>Mar,2022</v>
      </c>
      <c r="G1503">
        <f t="shared" si="140"/>
        <v>2022</v>
      </c>
      <c r="H1503" t="str">
        <f t="shared" si="141"/>
        <v>Fri</v>
      </c>
      <c r="I1503">
        <f t="shared" si="142"/>
        <v>1</v>
      </c>
      <c r="J1503" t="str">
        <f t="shared" si="143"/>
        <v>NO</v>
      </c>
      <c r="K1503" cm="1">
        <f t="array" ref="K1503">_xlfn.XLOOKUP(Table10[[#This Row],[Severity_Level]],{"MINOR","MODERATE","SEVERE","FATAL"},{1,2,3,5})</f>
        <v>1</v>
      </c>
    </row>
    <row r="1504" spans="1:11" x14ac:dyDescent="0.3">
      <c r="A1504">
        <v>1</v>
      </c>
      <c r="B1504" t="s">
        <v>27</v>
      </c>
      <c r="C1504" s="1">
        <v>44624</v>
      </c>
      <c r="D1504" s="2">
        <v>4.3055555555555555E-2</v>
      </c>
      <c r="E1504" s="1">
        <f t="shared" si="138"/>
        <v>44624.043055555558</v>
      </c>
      <c r="F1504" s="3" t="str">
        <f t="shared" si="139"/>
        <v>Mar,2022</v>
      </c>
      <c r="G1504">
        <f t="shared" si="140"/>
        <v>2022</v>
      </c>
      <c r="H1504" t="str">
        <f t="shared" si="141"/>
        <v>Fri</v>
      </c>
      <c r="I1504">
        <f t="shared" si="142"/>
        <v>1</v>
      </c>
      <c r="J1504" t="str">
        <f t="shared" si="143"/>
        <v>NO</v>
      </c>
      <c r="K1504" cm="1">
        <f t="array" ref="K1504">_xlfn.XLOOKUP(Table10[[#This Row],[Severity_Level]],{"MINOR","MODERATE","SEVERE","FATAL"},{1,2,3,5})</f>
        <v>3</v>
      </c>
    </row>
    <row r="1505" spans="1:11" x14ac:dyDescent="0.3">
      <c r="A1505">
        <v>2</v>
      </c>
      <c r="B1505" t="s">
        <v>40</v>
      </c>
      <c r="C1505" s="1">
        <v>44624</v>
      </c>
      <c r="D1505" s="2">
        <v>4.3749999999999997E-2</v>
      </c>
      <c r="E1505" s="1">
        <f t="shared" si="138"/>
        <v>44624.043749999997</v>
      </c>
      <c r="F1505" s="3" t="str">
        <f t="shared" si="139"/>
        <v>Mar,2022</v>
      </c>
      <c r="G1505">
        <f t="shared" si="140"/>
        <v>2022</v>
      </c>
      <c r="H1505" t="str">
        <f t="shared" si="141"/>
        <v>Fri</v>
      </c>
      <c r="I1505">
        <f t="shared" si="142"/>
        <v>1</v>
      </c>
      <c r="J1505" t="str">
        <f t="shared" si="143"/>
        <v>NO</v>
      </c>
      <c r="K1505" cm="1">
        <f t="array" ref="K1505">_xlfn.XLOOKUP(Table10[[#This Row],[Severity_Level]],{"MINOR","MODERATE","SEVERE","FATAL"},{1,2,3,5})</f>
        <v>5</v>
      </c>
    </row>
    <row r="1506" spans="1:11" x14ac:dyDescent="0.3">
      <c r="A1506">
        <v>1</v>
      </c>
      <c r="B1506" t="s">
        <v>16</v>
      </c>
      <c r="C1506" s="1">
        <v>44624</v>
      </c>
      <c r="D1506" s="2">
        <v>4.4444444444444446E-2</v>
      </c>
      <c r="E1506" s="1">
        <f t="shared" si="138"/>
        <v>44624.044444444444</v>
      </c>
      <c r="F1506" s="3" t="str">
        <f t="shared" si="139"/>
        <v>Mar,2022</v>
      </c>
      <c r="G1506">
        <f t="shared" si="140"/>
        <v>2022</v>
      </c>
      <c r="H1506" t="str">
        <f t="shared" si="141"/>
        <v>Fri</v>
      </c>
      <c r="I1506">
        <f t="shared" si="142"/>
        <v>1</v>
      </c>
      <c r="J1506" t="str">
        <f t="shared" si="143"/>
        <v>NO</v>
      </c>
      <c r="K1506" cm="1">
        <f t="array" ref="K1506">_xlfn.XLOOKUP(Table10[[#This Row],[Severity_Level]],{"MINOR","MODERATE","SEVERE","FATAL"},{1,2,3,5})</f>
        <v>1</v>
      </c>
    </row>
    <row r="1507" spans="1:11" x14ac:dyDescent="0.3">
      <c r="A1507">
        <v>4</v>
      </c>
      <c r="B1507" t="s">
        <v>27</v>
      </c>
      <c r="C1507" s="1">
        <v>44624</v>
      </c>
      <c r="D1507" s="2">
        <v>4.5138888888888888E-2</v>
      </c>
      <c r="E1507" s="1">
        <f t="shared" si="138"/>
        <v>44624.045138888891</v>
      </c>
      <c r="F1507" s="3" t="str">
        <f t="shared" si="139"/>
        <v>Mar,2022</v>
      </c>
      <c r="G1507">
        <f t="shared" si="140"/>
        <v>2022</v>
      </c>
      <c r="H1507" t="str">
        <f t="shared" si="141"/>
        <v>Fri</v>
      </c>
      <c r="I1507">
        <f t="shared" si="142"/>
        <v>1</v>
      </c>
      <c r="J1507" t="str">
        <f t="shared" si="143"/>
        <v>NO</v>
      </c>
      <c r="K1507" cm="1">
        <f t="array" ref="K1507">_xlfn.XLOOKUP(Table10[[#This Row],[Severity_Level]],{"MINOR","MODERATE","SEVERE","FATAL"},{1,2,3,5})</f>
        <v>3</v>
      </c>
    </row>
    <row r="1508" spans="1:11" x14ac:dyDescent="0.3">
      <c r="A1508">
        <v>2</v>
      </c>
      <c r="B1508" t="s">
        <v>16</v>
      </c>
      <c r="C1508" s="1">
        <v>44624</v>
      </c>
      <c r="D1508" s="2">
        <v>4.583333333333333E-2</v>
      </c>
      <c r="E1508" s="1">
        <f t="shared" si="138"/>
        <v>44624.04583333333</v>
      </c>
      <c r="F1508" s="3" t="str">
        <f t="shared" si="139"/>
        <v>Mar,2022</v>
      </c>
      <c r="G1508">
        <f t="shared" si="140"/>
        <v>2022</v>
      </c>
      <c r="H1508" t="str">
        <f t="shared" si="141"/>
        <v>Fri</v>
      </c>
      <c r="I1508">
        <f t="shared" si="142"/>
        <v>1</v>
      </c>
      <c r="J1508" t="str">
        <f t="shared" si="143"/>
        <v>NO</v>
      </c>
      <c r="K1508" cm="1">
        <f t="array" ref="K1508">_xlfn.XLOOKUP(Table10[[#This Row],[Severity_Level]],{"MINOR","MODERATE","SEVERE","FATAL"},{1,2,3,5})</f>
        <v>1</v>
      </c>
    </row>
    <row r="1509" spans="1:11" x14ac:dyDescent="0.3">
      <c r="A1509">
        <v>4</v>
      </c>
      <c r="B1509" t="s">
        <v>40</v>
      </c>
      <c r="C1509" s="1">
        <v>44624</v>
      </c>
      <c r="D1509" s="2">
        <v>4.6527777777777779E-2</v>
      </c>
      <c r="E1509" s="1">
        <f t="shared" si="138"/>
        <v>44624.046527777777</v>
      </c>
      <c r="F1509" s="3" t="str">
        <f t="shared" si="139"/>
        <v>Mar,2022</v>
      </c>
      <c r="G1509">
        <f t="shared" si="140"/>
        <v>2022</v>
      </c>
      <c r="H1509" t="str">
        <f t="shared" si="141"/>
        <v>Fri</v>
      </c>
      <c r="I1509">
        <f t="shared" si="142"/>
        <v>1</v>
      </c>
      <c r="J1509" t="str">
        <f t="shared" si="143"/>
        <v>NO</v>
      </c>
      <c r="K1509" cm="1">
        <f t="array" ref="K1509">_xlfn.XLOOKUP(Table10[[#This Row],[Severity_Level]],{"MINOR","MODERATE","SEVERE","FATAL"},{1,2,3,5})</f>
        <v>5</v>
      </c>
    </row>
    <row r="1510" spans="1:11" x14ac:dyDescent="0.3">
      <c r="A1510">
        <v>2</v>
      </c>
      <c r="B1510" t="s">
        <v>27</v>
      </c>
      <c r="C1510" s="1">
        <v>44624</v>
      </c>
      <c r="D1510" s="2">
        <v>4.7222222222222221E-2</v>
      </c>
      <c r="E1510" s="1">
        <f t="shared" si="138"/>
        <v>44624.047222222223</v>
      </c>
      <c r="F1510" s="3" t="str">
        <f t="shared" si="139"/>
        <v>Mar,2022</v>
      </c>
      <c r="G1510">
        <f t="shared" si="140"/>
        <v>2022</v>
      </c>
      <c r="H1510" t="str">
        <f t="shared" si="141"/>
        <v>Fri</v>
      </c>
      <c r="I1510">
        <f t="shared" si="142"/>
        <v>1</v>
      </c>
      <c r="J1510" t="str">
        <f t="shared" si="143"/>
        <v>NO</v>
      </c>
      <c r="K1510" cm="1">
        <f t="array" ref="K1510">_xlfn.XLOOKUP(Table10[[#This Row],[Severity_Level]],{"MINOR","MODERATE","SEVERE","FATAL"},{1,2,3,5})</f>
        <v>3</v>
      </c>
    </row>
    <row r="1511" spans="1:11" x14ac:dyDescent="0.3">
      <c r="A1511">
        <v>4</v>
      </c>
      <c r="B1511" t="s">
        <v>40</v>
      </c>
      <c r="C1511" s="1">
        <v>44624</v>
      </c>
      <c r="D1511" s="2">
        <v>4.791666666666667E-2</v>
      </c>
      <c r="E1511" s="1">
        <f t="shared" si="138"/>
        <v>44624.04791666667</v>
      </c>
      <c r="F1511" s="3" t="str">
        <f t="shared" si="139"/>
        <v>Mar,2022</v>
      </c>
      <c r="G1511">
        <f t="shared" si="140"/>
        <v>2022</v>
      </c>
      <c r="H1511" t="str">
        <f t="shared" si="141"/>
        <v>Fri</v>
      </c>
      <c r="I1511">
        <f t="shared" si="142"/>
        <v>1</v>
      </c>
      <c r="J1511" t="str">
        <f t="shared" si="143"/>
        <v>NO</v>
      </c>
      <c r="K1511" cm="1">
        <f t="array" ref="K1511">_xlfn.XLOOKUP(Table10[[#This Row],[Severity_Level]],{"MINOR","MODERATE","SEVERE","FATAL"},{1,2,3,5})</f>
        <v>5</v>
      </c>
    </row>
    <row r="1512" spans="1:11" x14ac:dyDescent="0.3">
      <c r="A1512">
        <v>1</v>
      </c>
      <c r="B1512" t="s">
        <v>32</v>
      </c>
      <c r="C1512" s="1">
        <v>44624</v>
      </c>
      <c r="D1512" s="2">
        <v>4.8611111111111112E-2</v>
      </c>
      <c r="E1512" s="1">
        <f t="shared" si="138"/>
        <v>44624.048611111109</v>
      </c>
      <c r="F1512" s="3" t="str">
        <f t="shared" si="139"/>
        <v>Mar,2022</v>
      </c>
      <c r="G1512">
        <f t="shared" si="140"/>
        <v>2022</v>
      </c>
      <c r="H1512" t="str">
        <f t="shared" si="141"/>
        <v>Fri</v>
      </c>
      <c r="I1512">
        <f t="shared" si="142"/>
        <v>1</v>
      </c>
      <c r="J1512" t="str">
        <f t="shared" si="143"/>
        <v>NO</v>
      </c>
      <c r="K1512" cm="1">
        <f t="array" ref="K1512">_xlfn.XLOOKUP(Table10[[#This Row],[Severity_Level]],{"MINOR","MODERATE","SEVERE","FATAL"},{1,2,3,5})</f>
        <v>2</v>
      </c>
    </row>
    <row r="1513" spans="1:11" x14ac:dyDescent="0.3">
      <c r="A1513">
        <v>4</v>
      </c>
      <c r="B1513" t="s">
        <v>40</v>
      </c>
      <c r="C1513" s="1">
        <v>44624</v>
      </c>
      <c r="D1513" s="2">
        <v>4.9305555555555554E-2</v>
      </c>
      <c r="E1513" s="1">
        <f t="shared" si="138"/>
        <v>44624.049305555556</v>
      </c>
      <c r="F1513" s="3" t="str">
        <f t="shared" si="139"/>
        <v>Mar,2022</v>
      </c>
      <c r="G1513">
        <f t="shared" si="140"/>
        <v>2022</v>
      </c>
      <c r="H1513" t="str">
        <f t="shared" si="141"/>
        <v>Fri</v>
      </c>
      <c r="I1513">
        <f t="shared" si="142"/>
        <v>1</v>
      </c>
      <c r="J1513" t="str">
        <f t="shared" si="143"/>
        <v>NO</v>
      </c>
      <c r="K1513" cm="1">
        <f t="array" ref="K1513">_xlfn.XLOOKUP(Table10[[#This Row],[Severity_Level]],{"MINOR","MODERATE","SEVERE","FATAL"},{1,2,3,5})</f>
        <v>5</v>
      </c>
    </row>
    <row r="1514" spans="1:11" x14ac:dyDescent="0.3">
      <c r="A1514">
        <v>2</v>
      </c>
      <c r="B1514" t="s">
        <v>40</v>
      </c>
      <c r="C1514" s="1">
        <v>44625</v>
      </c>
      <c r="D1514" s="2">
        <v>0.05</v>
      </c>
      <c r="E1514" s="1">
        <f t="shared" si="138"/>
        <v>44625.05</v>
      </c>
      <c r="F1514" s="3" t="str">
        <f t="shared" si="139"/>
        <v>Mar,2022</v>
      </c>
      <c r="G1514">
        <f t="shared" si="140"/>
        <v>2022</v>
      </c>
      <c r="H1514" t="str">
        <f t="shared" si="141"/>
        <v>Sat</v>
      </c>
      <c r="I1514">
        <f t="shared" si="142"/>
        <v>1</v>
      </c>
      <c r="J1514" t="str">
        <f t="shared" si="143"/>
        <v>NO</v>
      </c>
      <c r="K1514" cm="1">
        <f t="array" ref="K1514">_xlfn.XLOOKUP(Table10[[#This Row],[Severity_Level]],{"MINOR","MODERATE","SEVERE","FATAL"},{1,2,3,5})</f>
        <v>5</v>
      </c>
    </row>
    <row r="1515" spans="1:11" x14ac:dyDescent="0.3">
      <c r="A1515">
        <v>1</v>
      </c>
      <c r="B1515" t="s">
        <v>32</v>
      </c>
      <c r="C1515" s="1">
        <v>44625</v>
      </c>
      <c r="D1515" s="2">
        <v>5.0694444444444445E-2</v>
      </c>
      <c r="E1515" s="1">
        <f t="shared" si="138"/>
        <v>44625.050694444442</v>
      </c>
      <c r="F1515" s="3" t="str">
        <f t="shared" si="139"/>
        <v>Mar,2022</v>
      </c>
      <c r="G1515">
        <f t="shared" si="140"/>
        <v>2022</v>
      </c>
      <c r="H1515" t="str">
        <f t="shared" si="141"/>
        <v>Sat</v>
      </c>
      <c r="I1515">
        <f t="shared" si="142"/>
        <v>1</v>
      </c>
      <c r="J1515" t="str">
        <f t="shared" si="143"/>
        <v>NO</v>
      </c>
      <c r="K1515" cm="1">
        <f t="array" ref="K1515">_xlfn.XLOOKUP(Table10[[#This Row],[Severity_Level]],{"MINOR","MODERATE","SEVERE","FATAL"},{1,2,3,5})</f>
        <v>2</v>
      </c>
    </row>
    <row r="1516" spans="1:11" x14ac:dyDescent="0.3">
      <c r="A1516">
        <v>1</v>
      </c>
      <c r="B1516" t="s">
        <v>16</v>
      </c>
      <c r="C1516" s="1">
        <v>44625</v>
      </c>
      <c r="D1516" s="2">
        <v>5.1388888888888887E-2</v>
      </c>
      <c r="E1516" s="1">
        <f t="shared" si="138"/>
        <v>44625.051388888889</v>
      </c>
      <c r="F1516" s="3" t="str">
        <f t="shared" si="139"/>
        <v>Mar,2022</v>
      </c>
      <c r="G1516">
        <f t="shared" si="140"/>
        <v>2022</v>
      </c>
      <c r="H1516" t="str">
        <f t="shared" si="141"/>
        <v>Sat</v>
      </c>
      <c r="I1516">
        <f t="shared" si="142"/>
        <v>1</v>
      </c>
      <c r="J1516" t="str">
        <f t="shared" si="143"/>
        <v>NO</v>
      </c>
      <c r="K1516" cm="1">
        <f t="array" ref="K1516">_xlfn.XLOOKUP(Table10[[#This Row],[Severity_Level]],{"MINOR","MODERATE","SEVERE","FATAL"},{1,2,3,5})</f>
        <v>1</v>
      </c>
    </row>
    <row r="1517" spans="1:11" x14ac:dyDescent="0.3">
      <c r="A1517">
        <v>3</v>
      </c>
      <c r="B1517" t="s">
        <v>16</v>
      </c>
      <c r="C1517" s="1">
        <v>44625</v>
      </c>
      <c r="D1517" s="2">
        <v>5.2083333333333336E-2</v>
      </c>
      <c r="E1517" s="1">
        <f t="shared" si="138"/>
        <v>44625.052083333336</v>
      </c>
      <c r="F1517" s="3" t="str">
        <f t="shared" si="139"/>
        <v>Mar,2022</v>
      </c>
      <c r="G1517">
        <f t="shared" si="140"/>
        <v>2022</v>
      </c>
      <c r="H1517" t="str">
        <f t="shared" si="141"/>
        <v>Sat</v>
      </c>
      <c r="I1517">
        <f t="shared" si="142"/>
        <v>1</v>
      </c>
      <c r="J1517" t="str">
        <f t="shared" si="143"/>
        <v>NO</v>
      </c>
      <c r="K1517" cm="1">
        <f t="array" ref="K1517">_xlfn.XLOOKUP(Table10[[#This Row],[Severity_Level]],{"MINOR","MODERATE","SEVERE","FATAL"},{1,2,3,5})</f>
        <v>1</v>
      </c>
    </row>
    <row r="1518" spans="1:11" x14ac:dyDescent="0.3">
      <c r="A1518">
        <v>5</v>
      </c>
      <c r="B1518" t="s">
        <v>40</v>
      </c>
      <c r="C1518" s="1">
        <v>44625</v>
      </c>
      <c r="D1518" s="2">
        <v>5.2777777777777778E-2</v>
      </c>
      <c r="E1518" s="1">
        <f t="shared" si="138"/>
        <v>44625.052777777775</v>
      </c>
      <c r="F1518" s="3" t="str">
        <f t="shared" si="139"/>
        <v>Mar,2022</v>
      </c>
      <c r="G1518">
        <f t="shared" si="140"/>
        <v>2022</v>
      </c>
      <c r="H1518" t="str">
        <f t="shared" si="141"/>
        <v>Sat</v>
      </c>
      <c r="I1518">
        <f t="shared" si="142"/>
        <v>1</v>
      </c>
      <c r="J1518" t="str">
        <f t="shared" si="143"/>
        <v>NO</v>
      </c>
      <c r="K1518" cm="1">
        <f t="array" ref="K1518">_xlfn.XLOOKUP(Table10[[#This Row],[Severity_Level]],{"MINOR","MODERATE","SEVERE","FATAL"},{1,2,3,5})</f>
        <v>5</v>
      </c>
    </row>
    <row r="1519" spans="1:11" x14ac:dyDescent="0.3">
      <c r="A1519">
        <v>5</v>
      </c>
      <c r="B1519" t="s">
        <v>32</v>
      </c>
      <c r="C1519" s="1">
        <v>44625</v>
      </c>
      <c r="D1519" s="2">
        <v>5.347222222222222E-2</v>
      </c>
      <c r="E1519" s="1">
        <f t="shared" si="138"/>
        <v>44625.053472222222</v>
      </c>
      <c r="F1519" s="3" t="str">
        <f t="shared" si="139"/>
        <v>Mar,2022</v>
      </c>
      <c r="G1519">
        <f t="shared" si="140"/>
        <v>2022</v>
      </c>
      <c r="H1519" t="str">
        <f t="shared" si="141"/>
        <v>Sat</v>
      </c>
      <c r="I1519">
        <f t="shared" si="142"/>
        <v>1</v>
      </c>
      <c r="J1519" t="str">
        <f t="shared" si="143"/>
        <v>NO</v>
      </c>
      <c r="K1519" cm="1">
        <f t="array" ref="K1519">_xlfn.XLOOKUP(Table10[[#This Row],[Severity_Level]],{"MINOR","MODERATE","SEVERE","FATAL"},{1,2,3,5})</f>
        <v>2</v>
      </c>
    </row>
    <row r="1520" spans="1:11" x14ac:dyDescent="0.3">
      <c r="A1520">
        <v>4</v>
      </c>
      <c r="B1520" t="s">
        <v>40</v>
      </c>
      <c r="C1520" s="1">
        <v>44625</v>
      </c>
      <c r="D1520" s="2">
        <v>5.4166666666666669E-2</v>
      </c>
      <c r="E1520" s="1">
        <f t="shared" si="138"/>
        <v>44625.054166666669</v>
      </c>
      <c r="F1520" s="3" t="str">
        <f t="shared" si="139"/>
        <v>Mar,2022</v>
      </c>
      <c r="G1520">
        <f t="shared" si="140"/>
        <v>2022</v>
      </c>
      <c r="H1520" t="str">
        <f t="shared" si="141"/>
        <v>Sat</v>
      </c>
      <c r="I1520">
        <f t="shared" si="142"/>
        <v>1</v>
      </c>
      <c r="J1520" t="str">
        <f t="shared" si="143"/>
        <v>NO</v>
      </c>
      <c r="K1520" cm="1">
        <f t="array" ref="K1520">_xlfn.XLOOKUP(Table10[[#This Row],[Severity_Level]],{"MINOR","MODERATE","SEVERE","FATAL"},{1,2,3,5})</f>
        <v>5</v>
      </c>
    </row>
    <row r="1521" spans="1:11" x14ac:dyDescent="0.3">
      <c r="A1521">
        <v>4</v>
      </c>
      <c r="B1521" t="s">
        <v>32</v>
      </c>
      <c r="C1521" s="1">
        <v>44625</v>
      </c>
      <c r="D1521" s="2">
        <v>5.486111111111111E-2</v>
      </c>
      <c r="E1521" s="1">
        <f t="shared" si="138"/>
        <v>44625.054861111108</v>
      </c>
      <c r="F1521" s="3" t="str">
        <f t="shared" si="139"/>
        <v>Mar,2022</v>
      </c>
      <c r="G1521">
        <f t="shared" si="140"/>
        <v>2022</v>
      </c>
      <c r="H1521" t="str">
        <f t="shared" si="141"/>
        <v>Sat</v>
      </c>
      <c r="I1521">
        <f t="shared" si="142"/>
        <v>1</v>
      </c>
      <c r="J1521" t="str">
        <f t="shared" si="143"/>
        <v>NO</v>
      </c>
      <c r="K1521" cm="1">
        <f t="array" ref="K1521">_xlfn.XLOOKUP(Table10[[#This Row],[Severity_Level]],{"MINOR","MODERATE","SEVERE","FATAL"},{1,2,3,5})</f>
        <v>2</v>
      </c>
    </row>
    <row r="1522" spans="1:11" x14ac:dyDescent="0.3">
      <c r="A1522">
        <v>5</v>
      </c>
      <c r="B1522" t="s">
        <v>16</v>
      </c>
      <c r="C1522" s="1">
        <v>44625</v>
      </c>
      <c r="D1522" s="2">
        <v>5.5555555555555552E-2</v>
      </c>
      <c r="E1522" s="1">
        <f t="shared" si="138"/>
        <v>44625.055555555555</v>
      </c>
      <c r="F1522" s="3" t="str">
        <f t="shared" si="139"/>
        <v>Mar,2022</v>
      </c>
      <c r="G1522">
        <f t="shared" si="140"/>
        <v>2022</v>
      </c>
      <c r="H1522" t="str">
        <f t="shared" si="141"/>
        <v>Sat</v>
      </c>
      <c r="I1522">
        <f t="shared" si="142"/>
        <v>1</v>
      </c>
      <c r="J1522" t="str">
        <f t="shared" si="143"/>
        <v>NO</v>
      </c>
      <c r="K1522" cm="1">
        <f t="array" ref="K1522">_xlfn.XLOOKUP(Table10[[#This Row],[Severity_Level]],{"MINOR","MODERATE","SEVERE","FATAL"},{1,2,3,5})</f>
        <v>1</v>
      </c>
    </row>
    <row r="1523" spans="1:11" x14ac:dyDescent="0.3">
      <c r="A1523">
        <v>1</v>
      </c>
      <c r="B1523" t="s">
        <v>16</v>
      </c>
      <c r="C1523" s="1">
        <v>44625</v>
      </c>
      <c r="D1523" s="2">
        <v>5.6250000000000001E-2</v>
      </c>
      <c r="E1523" s="1">
        <f t="shared" si="138"/>
        <v>44625.056250000001</v>
      </c>
      <c r="F1523" s="3" t="str">
        <f t="shared" si="139"/>
        <v>Mar,2022</v>
      </c>
      <c r="G1523">
        <f t="shared" si="140"/>
        <v>2022</v>
      </c>
      <c r="H1523" t="str">
        <f t="shared" si="141"/>
        <v>Sat</v>
      </c>
      <c r="I1523">
        <f t="shared" si="142"/>
        <v>1</v>
      </c>
      <c r="J1523" t="str">
        <f t="shared" si="143"/>
        <v>NO</v>
      </c>
      <c r="K1523" cm="1">
        <f t="array" ref="K1523">_xlfn.XLOOKUP(Table10[[#This Row],[Severity_Level]],{"MINOR","MODERATE","SEVERE","FATAL"},{1,2,3,5})</f>
        <v>1</v>
      </c>
    </row>
    <row r="1524" spans="1:11" x14ac:dyDescent="0.3">
      <c r="A1524">
        <v>5</v>
      </c>
      <c r="B1524" t="s">
        <v>27</v>
      </c>
      <c r="C1524" s="1">
        <v>44625</v>
      </c>
      <c r="D1524" s="2">
        <v>5.6944444444444443E-2</v>
      </c>
      <c r="E1524" s="1">
        <f t="shared" si="138"/>
        <v>44625.056944444441</v>
      </c>
      <c r="F1524" s="3" t="str">
        <f t="shared" si="139"/>
        <v>Mar,2022</v>
      </c>
      <c r="G1524">
        <f t="shared" si="140"/>
        <v>2022</v>
      </c>
      <c r="H1524" t="str">
        <f t="shared" si="141"/>
        <v>Sat</v>
      </c>
      <c r="I1524">
        <f t="shared" si="142"/>
        <v>1</v>
      </c>
      <c r="J1524" t="str">
        <f t="shared" si="143"/>
        <v>NO</v>
      </c>
      <c r="K1524" cm="1">
        <f t="array" ref="K1524">_xlfn.XLOOKUP(Table10[[#This Row],[Severity_Level]],{"MINOR","MODERATE","SEVERE","FATAL"},{1,2,3,5})</f>
        <v>3</v>
      </c>
    </row>
    <row r="1525" spans="1:11" x14ac:dyDescent="0.3">
      <c r="A1525">
        <v>2</v>
      </c>
      <c r="B1525" t="s">
        <v>40</v>
      </c>
      <c r="C1525" s="1">
        <v>44625</v>
      </c>
      <c r="D1525" s="2">
        <v>5.7638888888888892E-2</v>
      </c>
      <c r="E1525" s="1">
        <f t="shared" si="138"/>
        <v>44625.057638888888</v>
      </c>
      <c r="F1525" s="3" t="str">
        <f t="shared" si="139"/>
        <v>Mar,2022</v>
      </c>
      <c r="G1525">
        <f t="shared" si="140"/>
        <v>2022</v>
      </c>
      <c r="H1525" t="str">
        <f t="shared" si="141"/>
        <v>Sat</v>
      </c>
      <c r="I1525">
        <f t="shared" si="142"/>
        <v>1</v>
      </c>
      <c r="J1525" t="str">
        <f t="shared" si="143"/>
        <v>NO</v>
      </c>
      <c r="K1525" cm="1">
        <f t="array" ref="K1525">_xlfn.XLOOKUP(Table10[[#This Row],[Severity_Level]],{"MINOR","MODERATE","SEVERE","FATAL"},{1,2,3,5})</f>
        <v>5</v>
      </c>
    </row>
    <row r="1526" spans="1:11" x14ac:dyDescent="0.3">
      <c r="A1526">
        <v>4</v>
      </c>
      <c r="B1526" t="s">
        <v>32</v>
      </c>
      <c r="C1526" s="1">
        <v>44625</v>
      </c>
      <c r="D1526" s="2">
        <v>5.8333333333333334E-2</v>
      </c>
      <c r="E1526" s="1">
        <f t="shared" si="138"/>
        <v>44625.058333333334</v>
      </c>
      <c r="F1526" s="3" t="str">
        <f t="shared" si="139"/>
        <v>Mar,2022</v>
      </c>
      <c r="G1526">
        <f t="shared" si="140"/>
        <v>2022</v>
      </c>
      <c r="H1526" t="str">
        <f t="shared" si="141"/>
        <v>Sat</v>
      </c>
      <c r="I1526">
        <f t="shared" si="142"/>
        <v>1</v>
      </c>
      <c r="J1526" t="str">
        <f t="shared" si="143"/>
        <v>NO</v>
      </c>
      <c r="K1526" cm="1">
        <f t="array" ref="K1526">_xlfn.XLOOKUP(Table10[[#This Row],[Severity_Level]],{"MINOR","MODERATE","SEVERE","FATAL"},{1,2,3,5})</f>
        <v>2</v>
      </c>
    </row>
    <row r="1527" spans="1:11" x14ac:dyDescent="0.3">
      <c r="A1527">
        <v>3</v>
      </c>
      <c r="B1527" t="s">
        <v>32</v>
      </c>
      <c r="C1527" s="1">
        <v>44625</v>
      </c>
      <c r="D1527" s="2">
        <v>5.9027777777777776E-2</v>
      </c>
      <c r="E1527" s="1">
        <f t="shared" si="138"/>
        <v>44625.059027777781</v>
      </c>
      <c r="F1527" s="3" t="str">
        <f t="shared" si="139"/>
        <v>Mar,2022</v>
      </c>
      <c r="G1527">
        <f t="shared" si="140"/>
        <v>2022</v>
      </c>
      <c r="H1527" t="str">
        <f t="shared" si="141"/>
        <v>Sat</v>
      </c>
      <c r="I1527">
        <f t="shared" si="142"/>
        <v>1</v>
      </c>
      <c r="J1527" t="str">
        <f t="shared" si="143"/>
        <v>NO</v>
      </c>
      <c r="K1527" cm="1">
        <f t="array" ref="K1527">_xlfn.XLOOKUP(Table10[[#This Row],[Severity_Level]],{"MINOR","MODERATE","SEVERE","FATAL"},{1,2,3,5})</f>
        <v>2</v>
      </c>
    </row>
    <row r="1528" spans="1:11" x14ac:dyDescent="0.3">
      <c r="A1528">
        <v>5</v>
      </c>
      <c r="B1528" t="s">
        <v>40</v>
      </c>
      <c r="C1528" s="1">
        <v>44625</v>
      </c>
      <c r="D1528" s="2">
        <v>5.9722222222222225E-2</v>
      </c>
      <c r="E1528" s="1">
        <f t="shared" si="138"/>
        <v>44625.05972222222</v>
      </c>
      <c r="F1528" s="3" t="str">
        <f t="shared" si="139"/>
        <v>Mar,2022</v>
      </c>
      <c r="G1528">
        <f t="shared" si="140"/>
        <v>2022</v>
      </c>
      <c r="H1528" t="str">
        <f t="shared" si="141"/>
        <v>Sat</v>
      </c>
      <c r="I1528">
        <f t="shared" si="142"/>
        <v>1</v>
      </c>
      <c r="J1528" t="str">
        <f t="shared" si="143"/>
        <v>NO</v>
      </c>
      <c r="K1528" cm="1">
        <f t="array" ref="K1528">_xlfn.XLOOKUP(Table10[[#This Row],[Severity_Level]],{"MINOR","MODERATE","SEVERE","FATAL"},{1,2,3,5})</f>
        <v>5</v>
      </c>
    </row>
    <row r="1529" spans="1:11" x14ac:dyDescent="0.3">
      <c r="A1529">
        <v>2</v>
      </c>
      <c r="B1529" t="s">
        <v>32</v>
      </c>
      <c r="C1529" s="1">
        <v>44625</v>
      </c>
      <c r="D1529" s="2">
        <v>6.0416666666666667E-2</v>
      </c>
      <c r="E1529" s="1">
        <f t="shared" si="138"/>
        <v>44625.060416666667</v>
      </c>
      <c r="F1529" s="3" t="str">
        <f t="shared" si="139"/>
        <v>Mar,2022</v>
      </c>
      <c r="G1529">
        <f t="shared" si="140"/>
        <v>2022</v>
      </c>
      <c r="H1529" t="str">
        <f t="shared" si="141"/>
        <v>Sat</v>
      </c>
      <c r="I1529">
        <f t="shared" si="142"/>
        <v>1</v>
      </c>
      <c r="J1529" t="str">
        <f t="shared" si="143"/>
        <v>NO</v>
      </c>
      <c r="K1529" cm="1">
        <f t="array" ref="K1529">_xlfn.XLOOKUP(Table10[[#This Row],[Severity_Level]],{"MINOR","MODERATE","SEVERE","FATAL"},{1,2,3,5})</f>
        <v>2</v>
      </c>
    </row>
    <row r="1530" spans="1:11" x14ac:dyDescent="0.3">
      <c r="A1530">
        <v>1</v>
      </c>
      <c r="B1530" t="s">
        <v>27</v>
      </c>
      <c r="C1530" s="1">
        <v>44625</v>
      </c>
      <c r="D1530" s="2">
        <v>6.1111111111111109E-2</v>
      </c>
      <c r="E1530" s="1">
        <f t="shared" si="138"/>
        <v>44625.061111111114</v>
      </c>
      <c r="F1530" s="3" t="str">
        <f t="shared" si="139"/>
        <v>Mar,2022</v>
      </c>
      <c r="G1530">
        <f t="shared" si="140"/>
        <v>2022</v>
      </c>
      <c r="H1530" t="str">
        <f t="shared" si="141"/>
        <v>Sat</v>
      </c>
      <c r="I1530">
        <f t="shared" si="142"/>
        <v>1</v>
      </c>
      <c r="J1530" t="str">
        <f t="shared" si="143"/>
        <v>NO</v>
      </c>
      <c r="K1530" cm="1">
        <f t="array" ref="K1530">_xlfn.XLOOKUP(Table10[[#This Row],[Severity_Level]],{"MINOR","MODERATE","SEVERE","FATAL"},{1,2,3,5})</f>
        <v>3</v>
      </c>
    </row>
    <row r="1531" spans="1:11" x14ac:dyDescent="0.3">
      <c r="A1531">
        <v>2</v>
      </c>
      <c r="B1531" t="s">
        <v>40</v>
      </c>
      <c r="C1531" s="1">
        <v>44625</v>
      </c>
      <c r="D1531" s="2">
        <v>6.1805555555555558E-2</v>
      </c>
      <c r="E1531" s="1">
        <f t="shared" si="138"/>
        <v>44625.061805555553</v>
      </c>
      <c r="F1531" s="3" t="str">
        <f t="shared" si="139"/>
        <v>Mar,2022</v>
      </c>
      <c r="G1531">
        <f t="shared" si="140"/>
        <v>2022</v>
      </c>
      <c r="H1531" t="str">
        <f t="shared" si="141"/>
        <v>Sat</v>
      </c>
      <c r="I1531">
        <f t="shared" si="142"/>
        <v>1</v>
      </c>
      <c r="J1531" t="str">
        <f t="shared" si="143"/>
        <v>NO</v>
      </c>
      <c r="K1531" cm="1">
        <f t="array" ref="K1531">_xlfn.XLOOKUP(Table10[[#This Row],[Severity_Level]],{"MINOR","MODERATE","SEVERE","FATAL"},{1,2,3,5})</f>
        <v>5</v>
      </c>
    </row>
    <row r="1532" spans="1:11" x14ac:dyDescent="0.3">
      <c r="A1532">
        <v>1</v>
      </c>
      <c r="B1532" t="s">
        <v>27</v>
      </c>
      <c r="C1532" s="1">
        <v>44625</v>
      </c>
      <c r="D1532" s="2">
        <v>6.25E-2</v>
      </c>
      <c r="E1532" s="1">
        <f t="shared" si="138"/>
        <v>44625.0625</v>
      </c>
      <c r="F1532" s="3" t="str">
        <f t="shared" si="139"/>
        <v>Mar,2022</v>
      </c>
      <c r="G1532">
        <f t="shared" si="140"/>
        <v>2022</v>
      </c>
      <c r="H1532" t="str">
        <f t="shared" si="141"/>
        <v>Sat</v>
      </c>
      <c r="I1532">
        <f t="shared" si="142"/>
        <v>1</v>
      </c>
      <c r="J1532" t="str">
        <f t="shared" si="143"/>
        <v>NO</v>
      </c>
      <c r="K1532" cm="1">
        <f t="array" ref="K1532">_xlfn.XLOOKUP(Table10[[#This Row],[Severity_Level]],{"MINOR","MODERATE","SEVERE","FATAL"},{1,2,3,5})</f>
        <v>3</v>
      </c>
    </row>
    <row r="1533" spans="1:11" x14ac:dyDescent="0.3">
      <c r="A1533">
        <v>3</v>
      </c>
      <c r="B1533" t="s">
        <v>16</v>
      </c>
      <c r="C1533" s="1">
        <v>44625</v>
      </c>
      <c r="D1533" s="2">
        <v>6.3194444444444442E-2</v>
      </c>
      <c r="E1533" s="1">
        <f t="shared" si="138"/>
        <v>44625.063194444447</v>
      </c>
      <c r="F1533" s="3" t="str">
        <f t="shared" si="139"/>
        <v>Mar,2022</v>
      </c>
      <c r="G1533">
        <f t="shared" si="140"/>
        <v>2022</v>
      </c>
      <c r="H1533" t="str">
        <f t="shared" si="141"/>
        <v>Sat</v>
      </c>
      <c r="I1533">
        <f t="shared" si="142"/>
        <v>1</v>
      </c>
      <c r="J1533" t="str">
        <f t="shared" si="143"/>
        <v>NO</v>
      </c>
      <c r="K1533" cm="1">
        <f t="array" ref="K1533">_xlfn.XLOOKUP(Table10[[#This Row],[Severity_Level]],{"MINOR","MODERATE","SEVERE","FATAL"},{1,2,3,5})</f>
        <v>1</v>
      </c>
    </row>
    <row r="1534" spans="1:11" x14ac:dyDescent="0.3">
      <c r="A1534">
        <v>4</v>
      </c>
      <c r="B1534" t="s">
        <v>40</v>
      </c>
      <c r="C1534" s="1">
        <v>44625</v>
      </c>
      <c r="D1534" s="2">
        <v>6.3888888888888884E-2</v>
      </c>
      <c r="E1534" s="1">
        <f t="shared" si="138"/>
        <v>44625.063888888886</v>
      </c>
      <c r="F1534" s="3" t="str">
        <f t="shared" si="139"/>
        <v>Mar,2022</v>
      </c>
      <c r="G1534">
        <f t="shared" si="140"/>
        <v>2022</v>
      </c>
      <c r="H1534" t="str">
        <f t="shared" si="141"/>
        <v>Sat</v>
      </c>
      <c r="I1534">
        <f t="shared" si="142"/>
        <v>1</v>
      </c>
      <c r="J1534" t="str">
        <f t="shared" si="143"/>
        <v>NO</v>
      </c>
      <c r="K1534" cm="1">
        <f t="array" ref="K1534">_xlfn.XLOOKUP(Table10[[#This Row],[Severity_Level]],{"MINOR","MODERATE","SEVERE","FATAL"},{1,2,3,5})</f>
        <v>5</v>
      </c>
    </row>
    <row r="1535" spans="1:11" x14ac:dyDescent="0.3">
      <c r="A1535">
        <v>2</v>
      </c>
      <c r="B1535" t="s">
        <v>32</v>
      </c>
      <c r="C1535" s="1">
        <v>44625</v>
      </c>
      <c r="D1535" s="2">
        <v>6.458333333333334E-2</v>
      </c>
      <c r="E1535" s="1">
        <f t="shared" si="138"/>
        <v>44625.064583333333</v>
      </c>
      <c r="F1535" s="3" t="str">
        <f t="shared" si="139"/>
        <v>Mar,2022</v>
      </c>
      <c r="G1535">
        <f t="shared" si="140"/>
        <v>2022</v>
      </c>
      <c r="H1535" t="str">
        <f t="shared" si="141"/>
        <v>Sat</v>
      </c>
      <c r="I1535">
        <f t="shared" si="142"/>
        <v>1</v>
      </c>
      <c r="J1535" t="str">
        <f t="shared" si="143"/>
        <v>NO</v>
      </c>
      <c r="K1535" cm="1">
        <f t="array" ref="K1535">_xlfn.XLOOKUP(Table10[[#This Row],[Severity_Level]],{"MINOR","MODERATE","SEVERE","FATAL"},{1,2,3,5})</f>
        <v>2</v>
      </c>
    </row>
    <row r="1536" spans="1:11" x14ac:dyDescent="0.3">
      <c r="A1536">
        <v>5</v>
      </c>
      <c r="B1536" t="s">
        <v>16</v>
      </c>
      <c r="C1536" s="1">
        <v>44625</v>
      </c>
      <c r="D1536" s="2">
        <v>6.5277777777777782E-2</v>
      </c>
      <c r="E1536" s="1">
        <f t="shared" si="138"/>
        <v>44625.06527777778</v>
      </c>
      <c r="F1536" s="3" t="str">
        <f t="shared" si="139"/>
        <v>Mar,2022</v>
      </c>
      <c r="G1536">
        <f t="shared" si="140"/>
        <v>2022</v>
      </c>
      <c r="H1536" t="str">
        <f t="shared" si="141"/>
        <v>Sat</v>
      </c>
      <c r="I1536">
        <f t="shared" si="142"/>
        <v>1</v>
      </c>
      <c r="J1536" t="str">
        <f t="shared" si="143"/>
        <v>NO</v>
      </c>
      <c r="K1536" cm="1">
        <f t="array" ref="K1536">_xlfn.XLOOKUP(Table10[[#This Row],[Severity_Level]],{"MINOR","MODERATE","SEVERE","FATAL"},{1,2,3,5})</f>
        <v>1</v>
      </c>
    </row>
    <row r="1537" spans="1:11" x14ac:dyDescent="0.3">
      <c r="A1537">
        <v>3</v>
      </c>
      <c r="B1537" t="s">
        <v>32</v>
      </c>
      <c r="C1537" s="1">
        <v>44625</v>
      </c>
      <c r="D1537" s="2">
        <v>6.5972222222222224E-2</v>
      </c>
      <c r="E1537" s="1">
        <f t="shared" si="138"/>
        <v>44625.065972222219</v>
      </c>
      <c r="F1537" s="3" t="str">
        <f t="shared" si="139"/>
        <v>Mar,2022</v>
      </c>
      <c r="G1537">
        <f t="shared" si="140"/>
        <v>2022</v>
      </c>
      <c r="H1537" t="str">
        <f t="shared" si="141"/>
        <v>Sat</v>
      </c>
      <c r="I1537">
        <f t="shared" si="142"/>
        <v>1</v>
      </c>
      <c r="J1537" t="str">
        <f t="shared" si="143"/>
        <v>NO</v>
      </c>
      <c r="K1537" cm="1">
        <f t="array" ref="K1537">_xlfn.XLOOKUP(Table10[[#This Row],[Severity_Level]],{"MINOR","MODERATE","SEVERE","FATAL"},{1,2,3,5})</f>
        <v>2</v>
      </c>
    </row>
    <row r="1538" spans="1:11" x14ac:dyDescent="0.3">
      <c r="A1538">
        <v>4</v>
      </c>
      <c r="B1538" t="s">
        <v>16</v>
      </c>
      <c r="C1538" s="1">
        <v>44626</v>
      </c>
      <c r="D1538" s="2">
        <v>6.6666666666666666E-2</v>
      </c>
      <c r="E1538" s="1">
        <f t="shared" ref="E1538:E1601" si="144">C1538+D1538</f>
        <v>44626.066666666666</v>
      </c>
      <c r="F1538" s="3" t="str">
        <f t="shared" ref="F1538:F1601" si="145">TEXT(C1538,"MMM,YYY")</f>
        <v>Mar,2022</v>
      </c>
      <c r="G1538">
        <f t="shared" ref="G1538:G1601" si="146">YEAR(C1538)</f>
        <v>2022</v>
      </c>
      <c r="H1538" t="str">
        <f t="shared" ref="H1538:H1601" si="147">TEXT(C1538,"DDD")</f>
        <v>Sun</v>
      </c>
      <c r="I1538">
        <f t="shared" ref="I1538:I1601" si="148">HOUR(D1538)</f>
        <v>1</v>
      </c>
      <c r="J1538" t="str">
        <f t="shared" ref="J1538:J1601" si="149">IF(OR(AND(I1538&gt;=7,I1538&lt;=9),AND(I1538&gt;=17,I1538&lt;=19)),"YES","NO")</f>
        <v>NO</v>
      </c>
      <c r="K1538" cm="1">
        <f t="array" ref="K1538">_xlfn.XLOOKUP(Table10[[#This Row],[Severity_Level]],{"MINOR","MODERATE","SEVERE","FATAL"},{1,2,3,5})</f>
        <v>1</v>
      </c>
    </row>
    <row r="1539" spans="1:11" x14ac:dyDescent="0.3">
      <c r="A1539">
        <v>4</v>
      </c>
      <c r="B1539" t="s">
        <v>40</v>
      </c>
      <c r="C1539" s="1">
        <v>44626</v>
      </c>
      <c r="D1539" s="2">
        <v>6.7361111111111108E-2</v>
      </c>
      <c r="E1539" s="1">
        <f t="shared" si="144"/>
        <v>44626.067361111112</v>
      </c>
      <c r="F1539" s="3" t="str">
        <f t="shared" si="145"/>
        <v>Mar,2022</v>
      </c>
      <c r="G1539">
        <f t="shared" si="146"/>
        <v>2022</v>
      </c>
      <c r="H1539" t="str">
        <f t="shared" si="147"/>
        <v>Sun</v>
      </c>
      <c r="I1539">
        <f t="shared" si="148"/>
        <v>1</v>
      </c>
      <c r="J1539" t="str">
        <f t="shared" si="149"/>
        <v>NO</v>
      </c>
      <c r="K1539" cm="1">
        <f t="array" ref="K1539">_xlfn.XLOOKUP(Table10[[#This Row],[Severity_Level]],{"MINOR","MODERATE","SEVERE","FATAL"},{1,2,3,5})</f>
        <v>5</v>
      </c>
    </row>
    <row r="1540" spans="1:11" x14ac:dyDescent="0.3">
      <c r="A1540">
        <v>2</v>
      </c>
      <c r="B1540" t="s">
        <v>40</v>
      </c>
      <c r="C1540" s="1">
        <v>44626</v>
      </c>
      <c r="D1540" s="2">
        <v>6.805555555555555E-2</v>
      </c>
      <c r="E1540" s="1">
        <f t="shared" si="144"/>
        <v>44626.068055555559</v>
      </c>
      <c r="F1540" s="3" t="str">
        <f t="shared" si="145"/>
        <v>Mar,2022</v>
      </c>
      <c r="G1540">
        <f t="shared" si="146"/>
        <v>2022</v>
      </c>
      <c r="H1540" t="str">
        <f t="shared" si="147"/>
        <v>Sun</v>
      </c>
      <c r="I1540">
        <f t="shared" si="148"/>
        <v>1</v>
      </c>
      <c r="J1540" t="str">
        <f t="shared" si="149"/>
        <v>NO</v>
      </c>
      <c r="K1540" cm="1">
        <f t="array" ref="K1540">_xlfn.XLOOKUP(Table10[[#This Row],[Severity_Level]],{"MINOR","MODERATE","SEVERE","FATAL"},{1,2,3,5})</f>
        <v>5</v>
      </c>
    </row>
    <row r="1541" spans="1:11" x14ac:dyDescent="0.3">
      <c r="A1541">
        <v>3</v>
      </c>
      <c r="B1541" t="s">
        <v>27</v>
      </c>
      <c r="C1541" s="1">
        <v>44626</v>
      </c>
      <c r="D1541" s="2">
        <v>6.8750000000000006E-2</v>
      </c>
      <c r="E1541" s="1">
        <f t="shared" si="144"/>
        <v>44626.068749999999</v>
      </c>
      <c r="F1541" s="3" t="str">
        <f t="shared" si="145"/>
        <v>Mar,2022</v>
      </c>
      <c r="G1541">
        <f t="shared" si="146"/>
        <v>2022</v>
      </c>
      <c r="H1541" t="str">
        <f t="shared" si="147"/>
        <v>Sun</v>
      </c>
      <c r="I1541">
        <f t="shared" si="148"/>
        <v>1</v>
      </c>
      <c r="J1541" t="str">
        <f t="shared" si="149"/>
        <v>NO</v>
      </c>
      <c r="K1541" cm="1">
        <f t="array" ref="K1541">_xlfn.XLOOKUP(Table10[[#This Row],[Severity_Level]],{"MINOR","MODERATE","SEVERE","FATAL"},{1,2,3,5})</f>
        <v>3</v>
      </c>
    </row>
    <row r="1542" spans="1:11" x14ac:dyDescent="0.3">
      <c r="A1542">
        <v>3</v>
      </c>
      <c r="B1542" t="s">
        <v>16</v>
      </c>
      <c r="C1542" s="1">
        <v>44626</v>
      </c>
      <c r="D1542" s="2">
        <v>6.9444444444444448E-2</v>
      </c>
      <c r="E1542" s="1">
        <f t="shared" si="144"/>
        <v>44626.069444444445</v>
      </c>
      <c r="F1542" s="3" t="str">
        <f t="shared" si="145"/>
        <v>Mar,2022</v>
      </c>
      <c r="G1542">
        <f t="shared" si="146"/>
        <v>2022</v>
      </c>
      <c r="H1542" t="str">
        <f t="shared" si="147"/>
        <v>Sun</v>
      </c>
      <c r="I1542">
        <f t="shared" si="148"/>
        <v>1</v>
      </c>
      <c r="J1542" t="str">
        <f t="shared" si="149"/>
        <v>NO</v>
      </c>
      <c r="K1542" cm="1">
        <f t="array" ref="K1542">_xlfn.XLOOKUP(Table10[[#This Row],[Severity_Level]],{"MINOR","MODERATE","SEVERE","FATAL"},{1,2,3,5})</f>
        <v>1</v>
      </c>
    </row>
    <row r="1543" spans="1:11" x14ac:dyDescent="0.3">
      <c r="A1543">
        <v>2</v>
      </c>
      <c r="B1543" t="s">
        <v>27</v>
      </c>
      <c r="C1543" s="1">
        <v>44626</v>
      </c>
      <c r="D1543" s="2">
        <v>7.013888888888889E-2</v>
      </c>
      <c r="E1543" s="1">
        <f t="shared" si="144"/>
        <v>44626.070138888892</v>
      </c>
      <c r="F1543" s="3" t="str">
        <f t="shared" si="145"/>
        <v>Mar,2022</v>
      </c>
      <c r="G1543">
        <f t="shared" si="146"/>
        <v>2022</v>
      </c>
      <c r="H1543" t="str">
        <f t="shared" si="147"/>
        <v>Sun</v>
      </c>
      <c r="I1543">
        <f t="shared" si="148"/>
        <v>1</v>
      </c>
      <c r="J1543" t="str">
        <f t="shared" si="149"/>
        <v>NO</v>
      </c>
      <c r="K1543" cm="1">
        <f t="array" ref="K1543">_xlfn.XLOOKUP(Table10[[#This Row],[Severity_Level]],{"MINOR","MODERATE","SEVERE","FATAL"},{1,2,3,5})</f>
        <v>3</v>
      </c>
    </row>
    <row r="1544" spans="1:11" x14ac:dyDescent="0.3">
      <c r="A1544">
        <v>5</v>
      </c>
      <c r="B1544" t="s">
        <v>27</v>
      </c>
      <c r="C1544" s="1">
        <v>44626</v>
      </c>
      <c r="D1544" s="2">
        <v>7.0833333333333331E-2</v>
      </c>
      <c r="E1544" s="1">
        <f t="shared" si="144"/>
        <v>44626.070833333331</v>
      </c>
      <c r="F1544" s="3" t="str">
        <f t="shared" si="145"/>
        <v>Mar,2022</v>
      </c>
      <c r="G1544">
        <f t="shared" si="146"/>
        <v>2022</v>
      </c>
      <c r="H1544" t="str">
        <f t="shared" si="147"/>
        <v>Sun</v>
      </c>
      <c r="I1544">
        <f t="shared" si="148"/>
        <v>1</v>
      </c>
      <c r="J1544" t="str">
        <f t="shared" si="149"/>
        <v>NO</v>
      </c>
      <c r="K1544" cm="1">
        <f t="array" ref="K1544">_xlfn.XLOOKUP(Table10[[#This Row],[Severity_Level]],{"MINOR","MODERATE","SEVERE","FATAL"},{1,2,3,5})</f>
        <v>3</v>
      </c>
    </row>
    <row r="1545" spans="1:11" x14ac:dyDescent="0.3">
      <c r="A1545">
        <v>2</v>
      </c>
      <c r="B1545" t="s">
        <v>27</v>
      </c>
      <c r="C1545" s="1">
        <v>44626</v>
      </c>
      <c r="D1545" s="2">
        <v>7.1527777777777773E-2</v>
      </c>
      <c r="E1545" s="1">
        <f t="shared" si="144"/>
        <v>44626.071527777778</v>
      </c>
      <c r="F1545" s="3" t="str">
        <f t="shared" si="145"/>
        <v>Mar,2022</v>
      </c>
      <c r="G1545">
        <f t="shared" si="146"/>
        <v>2022</v>
      </c>
      <c r="H1545" t="str">
        <f t="shared" si="147"/>
        <v>Sun</v>
      </c>
      <c r="I1545">
        <f t="shared" si="148"/>
        <v>1</v>
      </c>
      <c r="J1545" t="str">
        <f t="shared" si="149"/>
        <v>NO</v>
      </c>
      <c r="K1545" cm="1">
        <f t="array" ref="K1545">_xlfn.XLOOKUP(Table10[[#This Row],[Severity_Level]],{"MINOR","MODERATE","SEVERE","FATAL"},{1,2,3,5})</f>
        <v>3</v>
      </c>
    </row>
    <row r="1546" spans="1:11" x14ac:dyDescent="0.3">
      <c r="A1546">
        <v>4</v>
      </c>
      <c r="B1546" t="s">
        <v>32</v>
      </c>
      <c r="C1546" s="1">
        <v>44626</v>
      </c>
      <c r="D1546" s="2">
        <v>7.2222222222222215E-2</v>
      </c>
      <c r="E1546" s="1">
        <f t="shared" si="144"/>
        <v>44626.072222222225</v>
      </c>
      <c r="F1546" s="3" t="str">
        <f t="shared" si="145"/>
        <v>Mar,2022</v>
      </c>
      <c r="G1546">
        <f t="shared" si="146"/>
        <v>2022</v>
      </c>
      <c r="H1546" t="str">
        <f t="shared" si="147"/>
        <v>Sun</v>
      </c>
      <c r="I1546">
        <f t="shared" si="148"/>
        <v>1</v>
      </c>
      <c r="J1546" t="str">
        <f t="shared" si="149"/>
        <v>NO</v>
      </c>
      <c r="K1546" cm="1">
        <f t="array" ref="K1546">_xlfn.XLOOKUP(Table10[[#This Row],[Severity_Level]],{"MINOR","MODERATE","SEVERE","FATAL"},{1,2,3,5})</f>
        <v>2</v>
      </c>
    </row>
    <row r="1547" spans="1:11" x14ac:dyDescent="0.3">
      <c r="A1547">
        <v>3</v>
      </c>
      <c r="B1547" t="s">
        <v>40</v>
      </c>
      <c r="C1547" s="1">
        <v>44626</v>
      </c>
      <c r="D1547" s="2">
        <v>7.2916666666666671E-2</v>
      </c>
      <c r="E1547" s="1">
        <f t="shared" si="144"/>
        <v>44626.072916666664</v>
      </c>
      <c r="F1547" s="3" t="str">
        <f t="shared" si="145"/>
        <v>Mar,2022</v>
      </c>
      <c r="G1547">
        <f t="shared" si="146"/>
        <v>2022</v>
      </c>
      <c r="H1547" t="str">
        <f t="shared" si="147"/>
        <v>Sun</v>
      </c>
      <c r="I1547">
        <f t="shared" si="148"/>
        <v>1</v>
      </c>
      <c r="J1547" t="str">
        <f t="shared" si="149"/>
        <v>NO</v>
      </c>
      <c r="K1547" cm="1">
        <f t="array" ref="K1547">_xlfn.XLOOKUP(Table10[[#This Row],[Severity_Level]],{"MINOR","MODERATE","SEVERE","FATAL"},{1,2,3,5})</f>
        <v>5</v>
      </c>
    </row>
    <row r="1548" spans="1:11" x14ac:dyDescent="0.3">
      <c r="A1548">
        <v>3</v>
      </c>
      <c r="B1548" t="s">
        <v>40</v>
      </c>
      <c r="C1548" s="1">
        <v>44626</v>
      </c>
      <c r="D1548" s="2">
        <v>7.3611111111111113E-2</v>
      </c>
      <c r="E1548" s="1">
        <f t="shared" si="144"/>
        <v>44626.073611111111</v>
      </c>
      <c r="F1548" s="3" t="str">
        <f t="shared" si="145"/>
        <v>Mar,2022</v>
      </c>
      <c r="G1548">
        <f t="shared" si="146"/>
        <v>2022</v>
      </c>
      <c r="H1548" t="str">
        <f t="shared" si="147"/>
        <v>Sun</v>
      </c>
      <c r="I1548">
        <f t="shared" si="148"/>
        <v>1</v>
      </c>
      <c r="J1548" t="str">
        <f t="shared" si="149"/>
        <v>NO</v>
      </c>
      <c r="K1548" cm="1">
        <f t="array" ref="K1548">_xlfn.XLOOKUP(Table10[[#This Row],[Severity_Level]],{"MINOR","MODERATE","SEVERE","FATAL"},{1,2,3,5})</f>
        <v>5</v>
      </c>
    </row>
    <row r="1549" spans="1:11" x14ac:dyDescent="0.3">
      <c r="A1549">
        <v>4</v>
      </c>
      <c r="B1549" t="s">
        <v>16</v>
      </c>
      <c r="C1549" s="1">
        <v>44626</v>
      </c>
      <c r="D1549" s="2">
        <v>7.4305555555555555E-2</v>
      </c>
      <c r="E1549" s="1">
        <f t="shared" si="144"/>
        <v>44626.074305555558</v>
      </c>
      <c r="F1549" s="3" t="str">
        <f t="shared" si="145"/>
        <v>Mar,2022</v>
      </c>
      <c r="G1549">
        <f t="shared" si="146"/>
        <v>2022</v>
      </c>
      <c r="H1549" t="str">
        <f t="shared" si="147"/>
        <v>Sun</v>
      </c>
      <c r="I1549">
        <f t="shared" si="148"/>
        <v>1</v>
      </c>
      <c r="J1549" t="str">
        <f t="shared" si="149"/>
        <v>NO</v>
      </c>
      <c r="K1549" cm="1">
        <f t="array" ref="K1549">_xlfn.XLOOKUP(Table10[[#This Row],[Severity_Level]],{"MINOR","MODERATE","SEVERE","FATAL"},{1,2,3,5})</f>
        <v>1</v>
      </c>
    </row>
    <row r="1550" spans="1:11" x14ac:dyDescent="0.3">
      <c r="A1550">
        <v>2</v>
      </c>
      <c r="B1550" t="s">
        <v>27</v>
      </c>
      <c r="C1550" s="1">
        <v>44626</v>
      </c>
      <c r="D1550" s="2">
        <v>7.4999999999999997E-2</v>
      </c>
      <c r="E1550" s="1">
        <f t="shared" si="144"/>
        <v>44626.074999999997</v>
      </c>
      <c r="F1550" s="3" t="str">
        <f t="shared" si="145"/>
        <v>Mar,2022</v>
      </c>
      <c r="G1550">
        <f t="shared" si="146"/>
        <v>2022</v>
      </c>
      <c r="H1550" t="str">
        <f t="shared" si="147"/>
        <v>Sun</v>
      </c>
      <c r="I1550">
        <f t="shared" si="148"/>
        <v>1</v>
      </c>
      <c r="J1550" t="str">
        <f t="shared" si="149"/>
        <v>NO</v>
      </c>
      <c r="K1550" cm="1">
        <f t="array" ref="K1550">_xlfn.XLOOKUP(Table10[[#This Row],[Severity_Level]],{"MINOR","MODERATE","SEVERE","FATAL"},{1,2,3,5})</f>
        <v>3</v>
      </c>
    </row>
    <row r="1551" spans="1:11" x14ac:dyDescent="0.3">
      <c r="A1551">
        <v>2</v>
      </c>
      <c r="B1551" t="s">
        <v>40</v>
      </c>
      <c r="C1551" s="1">
        <v>44626</v>
      </c>
      <c r="D1551" s="2">
        <v>7.5694444444444439E-2</v>
      </c>
      <c r="E1551" s="1">
        <f t="shared" si="144"/>
        <v>44626.075694444444</v>
      </c>
      <c r="F1551" s="3" t="str">
        <f t="shared" si="145"/>
        <v>Mar,2022</v>
      </c>
      <c r="G1551">
        <f t="shared" si="146"/>
        <v>2022</v>
      </c>
      <c r="H1551" t="str">
        <f t="shared" si="147"/>
        <v>Sun</v>
      </c>
      <c r="I1551">
        <f t="shared" si="148"/>
        <v>1</v>
      </c>
      <c r="J1551" t="str">
        <f t="shared" si="149"/>
        <v>NO</v>
      </c>
      <c r="K1551" cm="1">
        <f t="array" ref="K1551">_xlfn.XLOOKUP(Table10[[#This Row],[Severity_Level]],{"MINOR","MODERATE","SEVERE","FATAL"},{1,2,3,5})</f>
        <v>5</v>
      </c>
    </row>
    <row r="1552" spans="1:11" x14ac:dyDescent="0.3">
      <c r="A1552">
        <v>5</v>
      </c>
      <c r="B1552" t="s">
        <v>40</v>
      </c>
      <c r="C1552" s="1">
        <v>44626</v>
      </c>
      <c r="D1552" s="2">
        <v>7.6388888888888895E-2</v>
      </c>
      <c r="E1552" s="1">
        <f t="shared" si="144"/>
        <v>44626.076388888891</v>
      </c>
      <c r="F1552" s="3" t="str">
        <f t="shared" si="145"/>
        <v>Mar,2022</v>
      </c>
      <c r="G1552">
        <f t="shared" si="146"/>
        <v>2022</v>
      </c>
      <c r="H1552" t="str">
        <f t="shared" si="147"/>
        <v>Sun</v>
      </c>
      <c r="I1552">
        <f t="shared" si="148"/>
        <v>1</v>
      </c>
      <c r="J1552" t="str">
        <f t="shared" si="149"/>
        <v>NO</v>
      </c>
      <c r="K1552" cm="1">
        <f t="array" ref="K1552">_xlfn.XLOOKUP(Table10[[#This Row],[Severity_Level]],{"MINOR","MODERATE","SEVERE","FATAL"},{1,2,3,5})</f>
        <v>5</v>
      </c>
    </row>
    <row r="1553" spans="1:11" x14ac:dyDescent="0.3">
      <c r="A1553">
        <v>1</v>
      </c>
      <c r="B1553" t="s">
        <v>27</v>
      </c>
      <c r="C1553" s="1">
        <v>44626</v>
      </c>
      <c r="D1553" s="2">
        <v>7.7083333333333337E-2</v>
      </c>
      <c r="E1553" s="1">
        <f t="shared" si="144"/>
        <v>44626.07708333333</v>
      </c>
      <c r="F1553" s="3" t="str">
        <f t="shared" si="145"/>
        <v>Mar,2022</v>
      </c>
      <c r="G1553">
        <f t="shared" si="146"/>
        <v>2022</v>
      </c>
      <c r="H1553" t="str">
        <f t="shared" si="147"/>
        <v>Sun</v>
      </c>
      <c r="I1553">
        <f t="shared" si="148"/>
        <v>1</v>
      </c>
      <c r="J1553" t="str">
        <f t="shared" si="149"/>
        <v>NO</v>
      </c>
      <c r="K1553" cm="1">
        <f t="array" ref="K1553">_xlfn.XLOOKUP(Table10[[#This Row],[Severity_Level]],{"MINOR","MODERATE","SEVERE","FATAL"},{1,2,3,5})</f>
        <v>3</v>
      </c>
    </row>
    <row r="1554" spans="1:11" x14ac:dyDescent="0.3">
      <c r="A1554">
        <v>4</v>
      </c>
      <c r="B1554" t="s">
        <v>16</v>
      </c>
      <c r="C1554" s="1">
        <v>44626</v>
      </c>
      <c r="D1554" s="2">
        <v>7.7777777777777779E-2</v>
      </c>
      <c r="E1554" s="1">
        <f t="shared" si="144"/>
        <v>44626.077777777777</v>
      </c>
      <c r="F1554" s="3" t="str">
        <f t="shared" si="145"/>
        <v>Mar,2022</v>
      </c>
      <c r="G1554">
        <f t="shared" si="146"/>
        <v>2022</v>
      </c>
      <c r="H1554" t="str">
        <f t="shared" si="147"/>
        <v>Sun</v>
      </c>
      <c r="I1554">
        <f t="shared" si="148"/>
        <v>1</v>
      </c>
      <c r="J1554" t="str">
        <f t="shared" si="149"/>
        <v>NO</v>
      </c>
      <c r="K1554" cm="1">
        <f t="array" ref="K1554">_xlfn.XLOOKUP(Table10[[#This Row],[Severity_Level]],{"MINOR","MODERATE","SEVERE","FATAL"},{1,2,3,5})</f>
        <v>1</v>
      </c>
    </row>
    <row r="1555" spans="1:11" x14ac:dyDescent="0.3">
      <c r="A1555">
        <v>2</v>
      </c>
      <c r="B1555" t="s">
        <v>40</v>
      </c>
      <c r="C1555" s="1">
        <v>44626</v>
      </c>
      <c r="D1555" s="2">
        <v>7.8472222222222221E-2</v>
      </c>
      <c r="E1555" s="1">
        <f t="shared" si="144"/>
        <v>44626.078472222223</v>
      </c>
      <c r="F1555" s="3" t="str">
        <f t="shared" si="145"/>
        <v>Mar,2022</v>
      </c>
      <c r="G1555">
        <f t="shared" si="146"/>
        <v>2022</v>
      </c>
      <c r="H1555" t="str">
        <f t="shared" si="147"/>
        <v>Sun</v>
      </c>
      <c r="I1555">
        <f t="shared" si="148"/>
        <v>1</v>
      </c>
      <c r="J1555" t="str">
        <f t="shared" si="149"/>
        <v>NO</v>
      </c>
      <c r="K1555" cm="1">
        <f t="array" ref="K1555">_xlfn.XLOOKUP(Table10[[#This Row],[Severity_Level]],{"MINOR","MODERATE","SEVERE","FATAL"},{1,2,3,5})</f>
        <v>5</v>
      </c>
    </row>
    <row r="1556" spans="1:11" x14ac:dyDescent="0.3">
      <c r="A1556">
        <v>5</v>
      </c>
      <c r="B1556" t="s">
        <v>40</v>
      </c>
      <c r="C1556" s="1">
        <v>44626</v>
      </c>
      <c r="D1556" s="2">
        <v>7.9166666666666663E-2</v>
      </c>
      <c r="E1556" s="1">
        <f t="shared" si="144"/>
        <v>44626.07916666667</v>
      </c>
      <c r="F1556" s="3" t="str">
        <f t="shared" si="145"/>
        <v>Mar,2022</v>
      </c>
      <c r="G1556">
        <f t="shared" si="146"/>
        <v>2022</v>
      </c>
      <c r="H1556" t="str">
        <f t="shared" si="147"/>
        <v>Sun</v>
      </c>
      <c r="I1556">
        <f t="shared" si="148"/>
        <v>1</v>
      </c>
      <c r="J1556" t="str">
        <f t="shared" si="149"/>
        <v>NO</v>
      </c>
      <c r="K1556" cm="1">
        <f t="array" ref="K1556">_xlfn.XLOOKUP(Table10[[#This Row],[Severity_Level]],{"MINOR","MODERATE","SEVERE","FATAL"},{1,2,3,5})</f>
        <v>5</v>
      </c>
    </row>
    <row r="1557" spans="1:11" x14ac:dyDescent="0.3">
      <c r="A1557">
        <v>5</v>
      </c>
      <c r="B1557" t="s">
        <v>40</v>
      </c>
      <c r="C1557" s="1">
        <v>44626</v>
      </c>
      <c r="D1557" s="2">
        <v>7.9861111111111105E-2</v>
      </c>
      <c r="E1557" s="1">
        <f t="shared" si="144"/>
        <v>44626.079861111109</v>
      </c>
      <c r="F1557" s="3" t="str">
        <f t="shared" si="145"/>
        <v>Mar,2022</v>
      </c>
      <c r="G1557">
        <f t="shared" si="146"/>
        <v>2022</v>
      </c>
      <c r="H1557" t="str">
        <f t="shared" si="147"/>
        <v>Sun</v>
      </c>
      <c r="I1557">
        <f t="shared" si="148"/>
        <v>1</v>
      </c>
      <c r="J1557" t="str">
        <f t="shared" si="149"/>
        <v>NO</v>
      </c>
      <c r="K1557" cm="1">
        <f t="array" ref="K1557">_xlfn.XLOOKUP(Table10[[#This Row],[Severity_Level]],{"MINOR","MODERATE","SEVERE","FATAL"},{1,2,3,5})</f>
        <v>5</v>
      </c>
    </row>
    <row r="1558" spans="1:11" x14ac:dyDescent="0.3">
      <c r="A1558">
        <v>3</v>
      </c>
      <c r="B1558" t="s">
        <v>40</v>
      </c>
      <c r="C1558" s="1">
        <v>44626</v>
      </c>
      <c r="D1558" s="2">
        <v>8.0555555555555561E-2</v>
      </c>
      <c r="E1558" s="1">
        <f t="shared" si="144"/>
        <v>44626.080555555556</v>
      </c>
      <c r="F1558" s="3" t="str">
        <f t="shared" si="145"/>
        <v>Mar,2022</v>
      </c>
      <c r="G1558">
        <f t="shared" si="146"/>
        <v>2022</v>
      </c>
      <c r="H1558" t="str">
        <f t="shared" si="147"/>
        <v>Sun</v>
      </c>
      <c r="I1558">
        <f t="shared" si="148"/>
        <v>1</v>
      </c>
      <c r="J1558" t="str">
        <f t="shared" si="149"/>
        <v>NO</v>
      </c>
      <c r="K1558" cm="1">
        <f t="array" ref="K1558">_xlfn.XLOOKUP(Table10[[#This Row],[Severity_Level]],{"MINOR","MODERATE","SEVERE","FATAL"},{1,2,3,5})</f>
        <v>5</v>
      </c>
    </row>
    <row r="1559" spans="1:11" x14ac:dyDescent="0.3">
      <c r="A1559">
        <v>1</v>
      </c>
      <c r="B1559" t="s">
        <v>27</v>
      </c>
      <c r="C1559" s="1">
        <v>44626</v>
      </c>
      <c r="D1559" s="2">
        <v>8.1250000000000003E-2</v>
      </c>
      <c r="E1559" s="1">
        <f t="shared" si="144"/>
        <v>44626.081250000003</v>
      </c>
      <c r="F1559" s="3" t="str">
        <f t="shared" si="145"/>
        <v>Mar,2022</v>
      </c>
      <c r="G1559">
        <f t="shared" si="146"/>
        <v>2022</v>
      </c>
      <c r="H1559" t="str">
        <f t="shared" si="147"/>
        <v>Sun</v>
      </c>
      <c r="I1559">
        <f t="shared" si="148"/>
        <v>1</v>
      </c>
      <c r="J1559" t="str">
        <f t="shared" si="149"/>
        <v>NO</v>
      </c>
      <c r="K1559" cm="1">
        <f t="array" ref="K1559">_xlfn.XLOOKUP(Table10[[#This Row],[Severity_Level]],{"MINOR","MODERATE","SEVERE","FATAL"},{1,2,3,5})</f>
        <v>3</v>
      </c>
    </row>
    <row r="1560" spans="1:11" x14ac:dyDescent="0.3">
      <c r="A1560">
        <v>2</v>
      </c>
      <c r="B1560" t="s">
        <v>16</v>
      </c>
      <c r="C1560" s="1">
        <v>44626</v>
      </c>
      <c r="D1560" s="2">
        <v>8.1944444444444445E-2</v>
      </c>
      <c r="E1560" s="1">
        <f t="shared" si="144"/>
        <v>44626.081944444442</v>
      </c>
      <c r="F1560" s="3" t="str">
        <f t="shared" si="145"/>
        <v>Mar,2022</v>
      </c>
      <c r="G1560">
        <f t="shared" si="146"/>
        <v>2022</v>
      </c>
      <c r="H1560" t="str">
        <f t="shared" si="147"/>
        <v>Sun</v>
      </c>
      <c r="I1560">
        <f t="shared" si="148"/>
        <v>1</v>
      </c>
      <c r="J1560" t="str">
        <f t="shared" si="149"/>
        <v>NO</v>
      </c>
      <c r="K1560" cm="1">
        <f t="array" ref="K1560">_xlfn.XLOOKUP(Table10[[#This Row],[Severity_Level]],{"MINOR","MODERATE","SEVERE","FATAL"},{1,2,3,5})</f>
        <v>1</v>
      </c>
    </row>
    <row r="1561" spans="1:11" x14ac:dyDescent="0.3">
      <c r="A1561">
        <v>4</v>
      </c>
      <c r="B1561" t="s">
        <v>27</v>
      </c>
      <c r="C1561" s="1">
        <v>44626</v>
      </c>
      <c r="D1561" s="2">
        <v>8.2638888888888887E-2</v>
      </c>
      <c r="E1561" s="1">
        <f t="shared" si="144"/>
        <v>44626.082638888889</v>
      </c>
      <c r="F1561" s="3" t="str">
        <f t="shared" si="145"/>
        <v>Mar,2022</v>
      </c>
      <c r="G1561">
        <f t="shared" si="146"/>
        <v>2022</v>
      </c>
      <c r="H1561" t="str">
        <f t="shared" si="147"/>
        <v>Sun</v>
      </c>
      <c r="I1561">
        <f t="shared" si="148"/>
        <v>1</v>
      </c>
      <c r="J1561" t="str">
        <f t="shared" si="149"/>
        <v>NO</v>
      </c>
      <c r="K1561" cm="1">
        <f t="array" ref="K1561">_xlfn.XLOOKUP(Table10[[#This Row],[Severity_Level]],{"MINOR","MODERATE","SEVERE","FATAL"},{1,2,3,5})</f>
        <v>3</v>
      </c>
    </row>
    <row r="1562" spans="1:11" x14ac:dyDescent="0.3">
      <c r="A1562">
        <v>5</v>
      </c>
      <c r="B1562" t="s">
        <v>40</v>
      </c>
      <c r="C1562" s="1">
        <v>44627</v>
      </c>
      <c r="D1562" s="2">
        <v>8.3333333333333329E-2</v>
      </c>
      <c r="E1562" s="1">
        <f t="shared" si="144"/>
        <v>44627.083333333336</v>
      </c>
      <c r="F1562" s="3" t="str">
        <f t="shared" si="145"/>
        <v>Mar,2022</v>
      </c>
      <c r="G1562">
        <f t="shared" si="146"/>
        <v>2022</v>
      </c>
      <c r="H1562" t="str">
        <f t="shared" si="147"/>
        <v>Mon</v>
      </c>
      <c r="I1562">
        <f t="shared" si="148"/>
        <v>2</v>
      </c>
      <c r="J1562" t="str">
        <f t="shared" si="149"/>
        <v>NO</v>
      </c>
      <c r="K1562" cm="1">
        <f t="array" ref="K1562">_xlfn.XLOOKUP(Table10[[#This Row],[Severity_Level]],{"MINOR","MODERATE","SEVERE","FATAL"},{1,2,3,5})</f>
        <v>5</v>
      </c>
    </row>
    <row r="1563" spans="1:11" x14ac:dyDescent="0.3">
      <c r="A1563">
        <v>3</v>
      </c>
      <c r="B1563" t="s">
        <v>16</v>
      </c>
      <c r="C1563" s="1">
        <v>44627</v>
      </c>
      <c r="D1563" s="2">
        <v>8.4027777777777785E-2</v>
      </c>
      <c r="E1563" s="1">
        <f t="shared" si="144"/>
        <v>44627.084027777775</v>
      </c>
      <c r="F1563" s="3" t="str">
        <f t="shared" si="145"/>
        <v>Mar,2022</v>
      </c>
      <c r="G1563">
        <f t="shared" si="146"/>
        <v>2022</v>
      </c>
      <c r="H1563" t="str">
        <f t="shared" si="147"/>
        <v>Mon</v>
      </c>
      <c r="I1563">
        <f t="shared" si="148"/>
        <v>2</v>
      </c>
      <c r="J1563" t="str">
        <f t="shared" si="149"/>
        <v>NO</v>
      </c>
      <c r="K1563" cm="1">
        <f t="array" ref="K1563">_xlfn.XLOOKUP(Table10[[#This Row],[Severity_Level]],{"MINOR","MODERATE","SEVERE","FATAL"},{1,2,3,5})</f>
        <v>1</v>
      </c>
    </row>
    <row r="1564" spans="1:11" x14ac:dyDescent="0.3">
      <c r="A1564">
        <v>5</v>
      </c>
      <c r="B1564" t="s">
        <v>16</v>
      </c>
      <c r="C1564" s="1">
        <v>44627</v>
      </c>
      <c r="D1564" s="2">
        <v>8.4722222222222227E-2</v>
      </c>
      <c r="E1564" s="1">
        <f t="shared" si="144"/>
        <v>44627.084722222222</v>
      </c>
      <c r="F1564" s="3" t="str">
        <f t="shared" si="145"/>
        <v>Mar,2022</v>
      </c>
      <c r="G1564">
        <f t="shared" si="146"/>
        <v>2022</v>
      </c>
      <c r="H1564" t="str">
        <f t="shared" si="147"/>
        <v>Mon</v>
      </c>
      <c r="I1564">
        <f t="shared" si="148"/>
        <v>2</v>
      </c>
      <c r="J1564" t="str">
        <f t="shared" si="149"/>
        <v>NO</v>
      </c>
      <c r="K1564" cm="1">
        <f t="array" ref="K1564">_xlfn.XLOOKUP(Table10[[#This Row],[Severity_Level]],{"MINOR","MODERATE","SEVERE","FATAL"},{1,2,3,5})</f>
        <v>1</v>
      </c>
    </row>
    <row r="1565" spans="1:11" x14ac:dyDescent="0.3">
      <c r="A1565">
        <v>1</v>
      </c>
      <c r="B1565" t="s">
        <v>40</v>
      </c>
      <c r="C1565" s="1">
        <v>44627</v>
      </c>
      <c r="D1565" s="2">
        <v>8.5416666666666669E-2</v>
      </c>
      <c r="E1565" s="1">
        <f t="shared" si="144"/>
        <v>44627.085416666669</v>
      </c>
      <c r="F1565" s="3" t="str">
        <f t="shared" si="145"/>
        <v>Mar,2022</v>
      </c>
      <c r="G1565">
        <f t="shared" si="146"/>
        <v>2022</v>
      </c>
      <c r="H1565" t="str">
        <f t="shared" si="147"/>
        <v>Mon</v>
      </c>
      <c r="I1565">
        <f t="shared" si="148"/>
        <v>2</v>
      </c>
      <c r="J1565" t="str">
        <f t="shared" si="149"/>
        <v>NO</v>
      </c>
      <c r="K1565" cm="1">
        <f t="array" ref="K1565">_xlfn.XLOOKUP(Table10[[#This Row],[Severity_Level]],{"MINOR","MODERATE","SEVERE","FATAL"},{1,2,3,5})</f>
        <v>5</v>
      </c>
    </row>
    <row r="1566" spans="1:11" x14ac:dyDescent="0.3">
      <c r="A1566">
        <v>1</v>
      </c>
      <c r="B1566" t="s">
        <v>27</v>
      </c>
      <c r="C1566" s="1">
        <v>44627</v>
      </c>
      <c r="D1566" s="2">
        <v>8.611111111111111E-2</v>
      </c>
      <c r="E1566" s="1">
        <f t="shared" si="144"/>
        <v>44627.086111111108</v>
      </c>
      <c r="F1566" s="3" t="str">
        <f t="shared" si="145"/>
        <v>Mar,2022</v>
      </c>
      <c r="G1566">
        <f t="shared" si="146"/>
        <v>2022</v>
      </c>
      <c r="H1566" t="str">
        <f t="shared" si="147"/>
        <v>Mon</v>
      </c>
      <c r="I1566">
        <f t="shared" si="148"/>
        <v>2</v>
      </c>
      <c r="J1566" t="str">
        <f t="shared" si="149"/>
        <v>NO</v>
      </c>
      <c r="K1566" cm="1">
        <f t="array" ref="K1566">_xlfn.XLOOKUP(Table10[[#This Row],[Severity_Level]],{"MINOR","MODERATE","SEVERE","FATAL"},{1,2,3,5})</f>
        <v>3</v>
      </c>
    </row>
    <row r="1567" spans="1:11" x14ac:dyDescent="0.3">
      <c r="A1567">
        <v>2</v>
      </c>
      <c r="B1567" t="s">
        <v>27</v>
      </c>
      <c r="C1567" s="1">
        <v>44627</v>
      </c>
      <c r="D1567" s="2">
        <v>8.6805555555555552E-2</v>
      </c>
      <c r="E1567" s="1">
        <f t="shared" si="144"/>
        <v>44627.086805555555</v>
      </c>
      <c r="F1567" s="3" t="str">
        <f t="shared" si="145"/>
        <v>Mar,2022</v>
      </c>
      <c r="G1567">
        <f t="shared" si="146"/>
        <v>2022</v>
      </c>
      <c r="H1567" t="str">
        <f t="shared" si="147"/>
        <v>Mon</v>
      </c>
      <c r="I1567">
        <f t="shared" si="148"/>
        <v>2</v>
      </c>
      <c r="J1567" t="str">
        <f t="shared" si="149"/>
        <v>NO</v>
      </c>
      <c r="K1567" cm="1">
        <f t="array" ref="K1567">_xlfn.XLOOKUP(Table10[[#This Row],[Severity_Level]],{"MINOR","MODERATE","SEVERE","FATAL"},{1,2,3,5})</f>
        <v>3</v>
      </c>
    </row>
    <row r="1568" spans="1:11" x14ac:dyDescent="0.3">
      <c r="A1568">
        <v>4</v>
      </c>
      <c r="B1568" t="s">
        <v>40</v>
      </c>
      <c r="C1568" s="1">
        <v>44627</v>
      </c>
      <c r="D1568" s="2">
        <v>8.7499999999999994E-2</v>
      </c>
      <c r="E1568" s="1">
        <f t="shared" si="144"/>
        <v>44627.087500000001</v>
      </c>
      <c r="F1568" s="3" t="str">
        <f t="shared" si="145"/>
        <v>Mar,2022</v>
      </c>
      <c r="G1568">
        <f t="shared" si="146"/>
        <v>2022</v>
      </c>
      <c r="H1568" t="str">
        <f t="shared" si="147"/>
        <v>Mon</v>
      </c>
      <c r="I1568">
        <f t="shared" si="148"/>
        <v>2</v>
      </c>
      <c r="J1568" t="str">
        <f t="shared" si="149"/>
        <v>NO</v>
      </c>
      <c r="K1568" cm="1">
        <f t="array" ref="K1568">_xlfn.XLOOKUP(Table10[[#This Row],[Severity_Level]],{"MINOR","MODERATE","SEVERE","FATAL"},{1,2,3,5})</f>
        <v>5</v>
      </c>
    </row>
    <row r="1569" spans="1:11" x14ac:dyDescent="0.3">
      <c r="A1569">
        <v>4</v>
      </c>
      <c r="B1569" t="s">
        <v>16</v>
      </c>
      <c r="C1569" s="1">
        <v>44627</v>
      </c>
      <c r="D1569" s="2">
        <v>8.819444444444445E-2</v>
      </c>
      <c r="E1569" s="1">
        <f t="shared" si="144"/>
        <v>44627.088194444441</v>
      </c>
      <c r="F1569" s="3" t="str">
        <f t="shared" si="145"/>
        <v>Mar,2022</v>
      </c>
      <c r="G1569">
        <f t="shared" si="146"/>
        <v>2022</v>
      </c>
      <c r="H1569" t="str">
        <f t="shared" si="147"/>
        <v>Mon</v>
      </c>
      <c r="I1569">
        <f t="shared" si="148"/>
        <v>2</v>
      </c>
      <c r="J1569" t="str">
        <f t="shared" si="149"/>
        <v>NO</v>
      </c>
      <c r="K1569" cm="1">
        <f t="array" ref="K1569">_xlfn.XLOOKUP(Table10[[#This Row],[Severity_Level]],{"MINOR","MODERATE","SEVERE","FATAL"},{1,2,3,5})</f>
        <v>1</v>
      </c>
    </row>
    <row r="1570" spans="1:11" x14ac:dyDescent="0.3">
      <c r="A1570">
        <v>3</v>
      </c>
      <c r="B1570" t="s">
        <v>27</v>
      </c>
      <c r="C1570" s="1">
        <v>44627</v>
      </c>
      <c r="D1570" s="2">
        <v>8.8888888888888892E-2</v>
      </c>
      <c r="E1570" s="1">
        <f t="shared" si="144"/>
        <v>44627.088888888888</v>
      </c>
      <c r="F1570" s="3" t="str">
        <f t="shared" si="145"/>
        <v>Mar,2022</v>
      </c>
      <c r="G1570">
        <f t="shared" si="146"/>
        <v>2022</v>
      </c>
      <c r="H1570" t="str">
        <f t="shared" si="147"/>
        <v>Mon</v>
      </c>
      <c r="I1570">
        <f t="shared" si="148"/>
        <v>2</v>
      </c>
      <c r="J1570" t="str">
        <f t="shared" si="149"/>
        <v>NO</v>
      </c>
      <c r="K1570" cm="1">
        <f t="array" ref="K1570">_xlfn.XLOOKUP(Table10[[#This Row],[Severity_Level]],{"MINOR","MODERATE","SEVERE","FATAL"},{1,2,3,5})</f>
        <v>3</v>
      </c>
    </row>
    <row r="1571" spans="1:11" x14ac:dyDescent="0.3">
      <c r="A1571">
        <v>5</v>
      </c>
      <c r="B1571" t="s">
        <v>27</v>
      </c>
      <c r="C1571" s="1">
        <v>44627</v>
      </c>
      <c r="D1571" s="2">
        <v>8.9583333333333334E-2</v>
      </c>
      <c r="E1571" s="1">
        <f t="shared" si="144"/>
        <v>44627.089583333334</v>
      </c>
      <c r="F1571" s="3" t="str">
        <f t="shared" si="145"/>
        <v>Mar,2022</v>
      </c>
      <c r="G1571">
        <f t="shared" si="146"/>
        <v>2022</v>
      </c>
      <c r="H1571" t="str">
        <f t="shared" si="147"/>
        <v>Mon</v>
      </c>
      <c r="I1571">
        <f t="shared" si="148"/>
        <v>2</v>
      </c>
      <c r="J1571" t="str">
        <f t="shared" si="149"/>
        <v>NO</v>
      </c>
      <c r="K1571" cm="1">
        <f t="array" ref="K1571">_xlfn.XLOOKUP(Table10[[#This Row],[Severity_Level]],{"MINOR","MODERATE","SEVERE","FATAL"},{1,2,3,5})</f>
        <v>3</v>
      </c>
    </row>
    <row r="1572" spans="1:11" x14ac:dyDescent="0.3">
      <c r="A1572">
        <v>4</v>
      </c>
      <c r="B1572" t="s">
        <v>40</v>
      </c>
      <c r="C1572" s="1">
        <v>44627</v>
      </c>
      <c r="D1572" s="2">
        <v>9.0277777777777776E-2</v>
      </c>
      <c r="E1572" s="1">
        <f t="shared" si="144"/>
        <v>44627.090277777781</v>
      </c>
      <c r="F1572" s="3" t="str">
        <f t="shared" si="145"/>
        <v>Mar,2022</v>
      </c>
      <c r="G1572">
        <f t="shared" si="146"/>
        <v>2022</v>
      </c>
      <c r="H1572" t="str">
        <f t="shared" si="147"/>
        <v>Mon</v>
      </c>
      <c r="I1572">
        <f t="shared" si="148"/>
        <v>2</v>
      </c>
      <c r="J1572" t="str">
        <f t="shared" si="149"/>
        <v>NO</v>
      </c>
      <c r="K1572" cm="1">
        <f t="array" ref="K1572">_xlfn.XLOOKUP(Table10[[#This Row],[Severity_Level]],{"MINOR","MODERATE","SEVERE","FATAL"},{1,2,3,5})</f>
        <v>5</v>
      </c>
    </row>
    <row r="1573" spans="1:11" x14ac:dyDescent="0.3">
      <c r="A1573">
        <v>1</v>
      </c>
      <c r="B1573" t="s">
        <v>32</v>
      </c>
      <c r="C1573" s="1">
        <v>44627</v>
      </c>
      <c r="D1573" s="2">
        <v>9.0972222222222218E-2</v>
      </c>
      <c r="E1573" s="1">
        <f t="shared" si="144"/>
        <v>44627.09097222222</v>
      </c>
      <c r="F1573" s="3" t="str">
        <f t="shared" si="145"/>
        <v>Mar,2022</v>
      </c>
      <c r="G1573">
        <f t="shared" si="146"/>
        <v>2022</v>
      </c>
      <c r="H1573" t="str">
        <f t="shared" si="147"/>
        <v>Mon</v>
      </c>
      <c r="I1573">
        <f t="shared" si="148"/>
        <v>2</v>
      </c>
      <c r="J1573" t="str">
        <f t="shared" si="149"/>
        <v>NO</v>
      </c>
      <c r="K1573" cm="1">
        <f t="array" ref="K1573">_xlfn.XLOOKUP(Table10[[#This Row],[Severity_Level]],{"MINOR","MODERATE","SEVERE","FATAL"},{1,2,3,5})</f>
        <v>2</v>
      </c>
    </row>
    <row r="1574" spans="1:11" x14ac:dyDescent="0.3">
      <c r="A1574">
        <v>5</v>
      </c>
      <c r="B1574" t="s">
        <v>27</v>
      </c>
      <c r="C1574" s="1">
        <v>44627</v>
      </c>
      <c r="D1574" s="2">
        <v>9.166666666666666E-2</v>
      </c>
      <c r="E1574" s="1">
        <f t="shared" si="144"/>
        <v>44627.091666666667</v>
      </c>
      <c r="F1574" s="3" t="str">
        <f t="shared" si="145"/>
        <v>Mar,2022</v>
      </c>
      <c r="G1574">
        <f t="shared" si="146"/>
        <v>2022</v>
      </c>
      <c r="H1574" t="str">
        <f t="shared" si="147"/>
        <v>Mon</v>
      </c>
      <c r="I1574">
        <f t="shared" si="148"/>
        <v>2</v>
      </c>
      <c r="J1574" t="str">
        <f t="shared" si="149"/>
        <v>NO</v>
      </c>
      <c r="K1574" cm="1">
        <f t="array" ref="K1574">_xlfn.XLOOKUP(Table10[[#This Row],[Severity_Level]],{"MINOR","MODERATE","SEVERE","FATAL"},{1,2,3,5})</f>
        <v>3</v>
      </c>
    </row>
    <row r="1575" spans="1:11" x14ac:dyDescent="0.3">
      <c r="A1575">
        <v>4</v>
      </c>
      <c r="B1575" t="s">
        <v>32</v>
      </c>
      <c r="C1575" s="1">
        <v>44627</v>
      </c>
      <c r="D1575" s="2">
        <v>9.2361111111111116E-2</v>
      </c>
      <c r="E1575" s="1">
        <f t="shared" si="144"/>
        <v>44627.092361111114</v>
      </c>
      <c r="F1575" s="3" t="str">
        <f t="shared" si="145"/>
        <v>Mar,2022</v>
      </c>
      <c r="G1575">
        <f t="shared" si="146"/>
        <v>2022</v>
      </c>
      <c r="H1575" t="str">
        <f t="shared" si="147"/>
        <v>Mon</v>
      </c>
      <c r="I1575">
        <f t="shared" si="148"/>
        <v>2</v>
      </c>
      <c r="J1575" t="str">
        <f t="shared" si="149"/>
        <v>NO</v>
      </c>
      <c r="K1575" cm="1">
        <f t="array" ref="K1575">_xlfn.XLOOKUP(Table10[[#This Row],[Severity_Level]],{"MINOR","MODERATE","SEVERE","FATAL"},{1,2,3,5})</f>
        <v>2</v>
      </c>
    </row>
    <row r="1576" spans="1:11" x14ac:dyDescent="0.3">
      <c r="A1576">
        <v>4</v>
      </c>
      <c r="B1576" t="s">
        <v>16</v>
      </c>
      <c r="C1576" s="1">
        <v>44627</v>
      </c>
      <c r="D1576" s="2">
        <v>9.3055555555555558E-2</v>
      </c>
      <c r="E1576" s="1">
        <f t="shared" si="144"/>
        <v>44627.093055555553</v>
      </c>
      <c r="F1576" s="3" t="str">
        <f t="shared" si="145"/>
        <v>Mar,2022</v>
      </c>
      <c r="G1576">
        <f t="shared" si="146"/>
        <v>2022</v>
      </c>
      <c r="H1576" t="str">
        <f t="shared" si="147"/>
        <v>Mon</v>
      </c>
      <c r="I1576">
        <f t="shared" si="148"/>
        <v>2</v>
      </c>
      <c r="J1576" t="str">
        <f t="shared" si="149"/>
        <v>NO</v>
      </c>
      <c r="K1576" cm="1">
        <f t="array" ref="K1576">_xlfn.XLOOKUP(Table10[[#This Row],[Severity_Level]],{"MINOR","MODERATE","SEVERE","FATAL"},{1,2,3,5})</f>
        <v>1</v>
      </c>
    </row>
    <row r="1577" spans="1:11" x14ac:dyDescent="0.3">
      <c r="A1577">
        <v>1</v>
      </c>
      <c r="B1577" t="s">
        <v>16</v>
      </c>
      <c r="C1577" s="1">
        <v>44627</v>
      </c>
      <c r="D1577" s="2">
        <v>9.375E-2</v>
      </c>
      <c r="E1577" s="1">
        <f t="shared" si="144"/>
        <v>44627.09375</v>
      </c>
      <c r="F1577" s="3" t="str">
        <f t="shared" si="145"/>
        <v>Mar,2022</v>
      </c>
      <c r="G1577">
        <f t="shared" si="146"/>
        <v>2022</v>
      </c>
      <c r="H1577" t="str">
        <f t="shared" si="147"/>
        <v>Mon</v>
      </c>
      <c r="I1577">
        <f t="shared" si="148"/>
        <v>2</v>
      </c>
      <c r="J1577" t="str">
        <f t="shared" si="149"/>
        <v>NO</v>
      </c>
      <c r="K1577" cm="1">
        <f t="array" ref="K1577">_xlfn.XLOOKUP(Table10[[#This Row],[Severity_Level]],{"MINOR","MODERATE","SEVERE","FATAL"},{1,2,3,5})</f>
        <v>1</v>
      </c>
    </row>
    <row r="1578" spans="1:11" x14ac:dyDescent="0.3">
      <c r="A1578">
        <v>4</v>
      </c>
      <c r="B1578" t="s">
        <v>40</v>
      </c>
      <c r="C1578" s="1">
        <v>44627</v>
      </c>
      <c r="D1578" s="2">
        <v>9.4444444444444442E-2</v>
      </c>
      <c r="E1578" s="1">
        <f t="shared" si="144"/>
        <v>44627.094444444447</v>
      </c>
      <c r="F1578" s="3" t="str">
        <f t="shared" si="145"/>
        <v>Mar,2022</v>
      </c>
      <c r="G1578">
        <f t="shared" si="146"/>
        <v>2022</v>
      </c>
      <c r="H1578" t="str">
        <f t="shared" si="147"/>
        <v>Mon</v>
      </c>
      <c r="I1578">
        <f t="shared" si="148"/>
        <v>2</v>
      </c>
      <c r="J1578" t="str">
        <f t="shared" si="149"/>
        <v>NO</v>
      </c>
      <c r="K1578" cm="1">
        <f t="array" ref="K1578">_xlfn.XLOOKUP(Table10[[#This Row],[Severity_Level]],{"MINOR","MODERATE","SEVERE","FATAL"},{1,2,3,5})</f>
        <v>5</v>
      </c>
    </row>
    <row r="1579" spans="1:11" x14ac:dyDescent="0.3">
      <c r="A1579">
        <v>5</v>
      </c>
      <c r="B1579" t="s">
        <v>32</v>
      </c>
      <c r="C1579" s="1">
        <v>44627</v>
      </c>
      <c r="D1579" s="2">
        <v>9.5138888888888884E-2</v>
      </c>
      <c r="E1579" s="1">
        <f t="shared" si="144"/>
        <v>44627.095138888886</v>
      </c>
      <c r="F1579" s="3" t="str">
        <f t="shared" si="145"/>
        <v>Mar,2022</v>
      </c>
      <c r="G1579">
        <f t="shared" si="146"/>
        <v>2022</v>
      </c>
      <c r="H1579" t="str">
        <f t="shared" si="147"/>
        <v>Mon</v>
      </c>
      <c r="I1579">
        <f t="shared" si="148"/>
        <v>2</v>
      </c>
      <c r="J1579" t="str">
        <f t="shared" si="149"/>
        <v>NO</v>
      </c>
      <c r="K1579" cm="1">
        <f t="array" ref="K1579">_xlfn.XLOOKUP(Table10[[#This Row],[Severity_Level]],{"MINOR","MODERATE","SEVERE","FATAL"},{1,2,3,5})</f>
        <v>2</v>
      </c>
    </row>
    <row r="1580" spans="1:11" x14ac:dyDescent="0.3">
      <c r="A1580">
        <v>2</v>
      </c>
      <c r="B1580" t="s">
        <v>32</v>
      </c>
      <c r="C1580" s="1">
        <v>44627</v>
      </c>
      <c r="D1580" s="2">
        <v>9.583333333333334E-2</v>
      </c>
      <c r="E1580" s="1">
        <f t="shared" si="144"/>
        <v>44627.095833333333</v>
      </c>
      <c r="F1580" s="3" t="str">
        <f t="shared" si="145"/>
        <v>Mar,2022</v>
      </c>
      <c r="G1580">
        <f t="shared" si="146"/>
        <v>2022</v>
      </c>
      <c r="H1580" t="str">
        <f t="shared" si="147"/>
        <v>Mon</v>
      </c>
      <c r="I1580">
        <f t="shared" si="148"/>
        <v>2</v>
      </c>
      <c r="J1580" t="str">
        <f t="shared" si="149"/>
        <v>NO</v>
      </c>
      <c r="K1580" cm="1">
        <f t="array" ref="K1580">_xlfn.XLOOKUP(Table10[[#This Row],[Severity_Level]],{"MINOR","MODERATE","SEVERE","FATAL"},{1,2,3,5})</f>
        <v>2</v>
      </c>
    </row>
    <row r="1581" spans="1:11" x14ac:dyDescent="0.3">
      <c r="A1581">
        <v>2</v>
      </c>
      <c r="B1581" t="s">
        <v>16</v>
      </c>
      <c r="C1581" s="1">
        <v>44627</v>
      </c>
      <c r="D1581" s="2">
        <v>9.6527777777777782E-2</v>
      </c>
      <c r="E1581" s="1">
        <f t="shared" si="144"/>
        <v>44627.09652777778</v>
      </c>
      <c r="F1581" s="3" t="str">
        <f t="shared" si="145"/>
        <v>Mar,2022</v>
      </c>
      <c r="G1581">
        <f t="shared" si="146"/>
        <v>2022</v>
      </c>
      <c r="H1581" t="str">
        <f t="shared" si="147"/>
        <v>Mon</v>
      </c>
      <c r="I1581">
        <f t="shared" si="148"/>
        <v>2</v>
      </c>
      <c r="J1581" t="str">
        <f t="shared" si="149"/>
        <v>NO</v>
      </c>
      <c r="K1581" cm="1">
        <f t="array" ref="K1581">_xlfn.XLOOKUP(Table10[[#This Row],[Severity_Level]],{"MINOR","MODERATE","SEVERE","FATAL"},{1,2,3,5})</f>
        <v>1</v>
      </c>
    </row>
    <row r="1582" spans="1:11" x14ac:dyDescent="0.3">
      <c r="A1582">
        <v>3</v>
      </c>
      <c r="B1582" t="s">
        <v>16</v>
      </c>
      <c r="C1582" s="1">
        <v>44627</v>
      </c>
      <c r="D1582" s="2">
        <v>9.7222222222222224E-2</v>
      </c>
      <c r="E1582" s="1">
        <f t="shared" si="144"/>
        <v>44627.097222222219</v>
      </c>
      <c r="F1582" s="3" t="str">
        <f t="shared" si="145"/>
        <v>Mar,2022</v>
      </c>
      <c r="G1582">
        <f t="shared" si="146"/>
        <v>2022</v>
      </c>
      <c r="H1582" t="str">
        <f t="shared" si="147"/>
        <v>Mon</v>
      </c>
      <c r="I1582">
        <f t="shared" si="148"/>
        <v>2</v>
      </c>
      <c r="J1582" t="str">
        <f t="shared" si="149"/>
        <v>NO</v>
      </c>
      <c r="K1582" cm="1">
        <f t="array" ref="K1582">_xlfn.XLOOKUP(Table10[[#This Row],[Severity_Level]],{"MINOR","MODERATE","SEVERE","FATAL"},{1,2,3,5})</f>
        <v>1</v>
      </c>
    </row>
    <row r="1583" spans="1:11" x14ac:dyDescent="0.3">
      <c r="A1583">
        <v>2</v>
      </c>
      <c r="B1583" t="s">
        <v>32</v>
      </c>
      <c r="C1583" s="1">
        <v>44627</v>
      </c>
      <c r="D1583" s="2">
        <v>9.7916666666666666E-2</v>
      </c>
      <c r="E1583" s="1">
        <f t="shared" si="144"/>
        <v>44627.097916666666</v>
      </c>
      <c r="F1583" s="3" t="str">
        <f t="shared" si="145"/>
        <v>Mar,2022</v>
      </c>
      <c r="G1583">
        <f t="shared" si="146"/>
        <v>2022</v>
      </c>
      <c r="H1583" t="str">
        <f t="shared" si="147"/>
        <v>Mon</v>
      </c>
      <c r="I1583">
        <f t="shared" si="148"/>
        <v>2</v>
      </c>
      <c r="J1583" t="str">
        <f t="shared" si="149"/>
        <v>NO</v>
      </c>
      <c r="K1583" cm="1">
        <f t="array" ref="K1583">_xlfn.XLOOKUP(Table10[[#This Row],[Severity_Level]],{"MINOR","MODERATE","SEVERE","FATAL"},{1,2,3,5})</f>
        <v>2</v>
      </c>
    </row>
    <row r="1584" spans="1:11" x14ac:dyDescent="0.3">
      <c r="A1584">
        <v>5</v>
      </c>
      <c r="B1584" t="s">
        <v>27</v>
      </c>
      <c r="C1584" s="1">
        <v>44627</v>
      </c>
      <c r="D1584" s="2">
        <v>9.8611111111111108E-2</v>
      </c>
      <c r="E1584" s="1">
        <f t="shared" si="144"/>
        <v>44627.098611111112</v>
      </c>
      <c r="F1584" s="3" t="str">
        <f t="shared" si="145"/>
        <v>Mar,2022</v>
      </c>
      <c r="G1584">
        <f t="shared" si="146"/>
        <v>2022</v>
      </c>
      <c r="H1584" t="str">
        <f t="shared" si="147"/>
        <v>Mon</v>
      </c>
      <c r="I1584">
        <f t="shared" si="148"/>
        <v>2</v>
      </c>
      <c r="J1584" t="str">
        <f t="shared" si="149"/>
        <v>NO</v>
      </c>
      <c r="K1584" cm="1">
        <f t="array" ref="K1584">_xlfn.XLOOKUP(Table10[[#This Row],[Severity_Level]],{"MINOR","MODERATE","SEVERE","FATAL"},{1,2,3,5})</f>
        <v>3</v>
      </c>
    </row>
    <row r="1585" spans="1:11" x14ac:dyDescent="0.3">
      <c r="A1585">
        <v>1</v>
      </c>
      <c r="B1585" t="s">
        <v>27</v>
      </c>
      <c r="C1585" s="1">
        <v>44627</v>
      </c>
      <c r="D1585" s="2">
        <v>9.930555555555555E-2</v>
      </c>
      <c r="E1585" s="1">
        <f t="shared" si="144"/>
        <v>44627.099305555559</v>
      </c>
      <c r="F1585" s="3" t="str">
        <f t="shared" si="145"/>
        <v>Mar,2022</v>
      </c>
      <c r="G1585">
        <f t="shared" si="146"/>
        <v>2022</v>
      </c>
      <c r="H1585" t="str">
        <f t="shared" si="147"/>
        <v>Mon</v>
      </c>
      <c r="I1585">
        <f t="shared" si="148"/>
        <v>2</v>
      </c>
      <c r="J1585" t="str">
        <f t="shared" si="149"/>
        <v>NO</v>
      </c>
      <c r="K1585" cm="1">
        <f t="array" ref="K1585">_xlfn.XLOOKUP(Table10[[#This Row],[Severity_Level]],{"MINOR","MODERATE","SEVERE","FATAL"},{1,2,3,5})</f>
        <v>3</v>
      </c>
    </row>
    <row r="1586" spans="1:11" x14ac:dyDescent="0.3">
      <c r="A1586">
        <v>1</v>
      </c>
      <c r="B1586" t="s">
        <v>40</v>
      </c>
      <c r="C1586" s="1">
        <v>44628</v>
      </c>
      <c r="D1586" s="2">
        <v>0.1</v>
      </c>
      <c r="E1586" s="1">
        <f t="shared" si="144"/>
        <v>44628.1</v>
      </c>
      <c r="F1586" s="3" t="str">
        <f t="shared" si="145"/>
        <v>Mar,2022</v>
      </c>
      <c r="G1586">
        <f t="shared" si="146"/>
        <v>2022</v>
      </c>
      <c r="H1586" t="str">
        <f t="shared" si="147"/>
        <v>Tue</v>
      </c>
      <c r="I1586">
        <f t="shared" si="148"/>
        <v>2</v>
      </c>
      <c r="J1586" t="str">
        <f t="shared" si="149"/>
        <v>NO</v>
      </c>
      <c r="K1586" cm="1">
        <f t="array" ref="K1586">_xlfn.XLOOKUP(Table10[[#This Row],[Severity_Level]],{"MINOR","MODERATE","SEVERE","FATAL"},{1,2,3,5})</f>
        <v>5</v>
      </c>
    </row>
    <row r="1587" spans="1:11" x14ac:dyDescent="0.3">
      <c r="A1587">
        <v>1</v>
      </c>
      <c r="B1587" t="s">
        <v>27</v>
      </c>
      <c r="C1587" s="1">
        <v>44628</v>
      </c>
      <c r="D1587" s="2">
        <v>0.10069444444444445</v>
      </c>
      <c r="E1587" s="1">
        <f t="shared" si="144"/>
        <v>44628.100694444445</v>
      </c>
      <c r="F1587" s="3" t="str">
        <f t="shared" si="145"/>
        <v>Mar,2022</v>
      </c>
      <c r="G1587">
        <f t="shared" si="146"/>
        <v>2022</v>
      </c>
      <c r="H1587" t="str">
        <f t="shared" si="147"/>
        <v>Tue</v>
      </c>
      <c r="I1587">
        <f t="shared" si="148"/>
        <v>2</v>
      </c>
      <c r="J1587" t="str">
        <f t="shared" si="149"/>
        <v>NO</v>
      </c>
      <c r="K1587" cm="1">
        <f t="array" ref="K1587">_xlfn.XLOOKUP(Table10[[#This Row],[Severity_Level]],{"MINOR","MODERATE","SEVERE","FATAL"},{1,2,3,5})</f>
        <v>3</v>
      </c>
    </row>
    <row r="1588" spans="1:11" x14ac:dyDescent="0.3">
      <c r="A1588">
        <v>4</v>
      </c>
      <c r="B1588" t="s">
        <v>32</v>
      </c>
      <c r="C1588" s="1">
        <v>44628</v>
      </c>
      <c r="D1588" s="2">
        <v>0.10138888888888889</v>
      </c>
      <c r="E1588" s="1">
        <f t="shared" si="144"/>
        <v>44628.101388888892</v>
      </c>
      <c r="F1588" s="3" t="str">
        <f t="shared" si="145"/>
        <v>Mar,2022</v>
      </c>
      <c r="G1588">
        <f t="shared" si="146"/>
        <v>2022</v>
      </c>
      <c r="H1588" t="str">
        <f t="shared" si="147"/>
        <v>Tue</v>
      </c>
      <c r="I1588">
        <f t="shared" si="148"/>
        <v>2</v>
      </c>
      <c r="J1588" t="str">
        <f t="shared" si="149"/>
        <v>NO</v>
      </c>
      <c r="K1588" cm="1">
        <f t="array" ref="K1588">_xlfn.XLOOKUP(Table10[[#This Row],[Severity_Level]],{"MINOR","MODERATE","SEVERE","FATAL"},{1,2,3,5})</f>
        <v>2</v>
      </c>
    </row>
    <row r="1589" spans="1:11" x14ac:dyDescent="0.3">
      <c r="A1589">
        <v>1</v>
      </c>
      <c r="B1589" t="s">
        <v>32</v>
      </c>
      <c r="C1589" s="1">
        <v>44628</v>
      </c>
      <c r="D1589" s="2">
        <v>0.10208333333333333</v>
      </c>
      <c r="E1589" s="1">
        <f t="shared" si="144"/>
        <v>44628.102083333331</v>
      </c>
      <c r="F1589" s="3" t="str">
        <f t="shared" si="145"/>
        <v>Mar,2022</v>
      </c>
      <c r="G1589">
        <f t="shared" si="146"/>
        <v>2022</v>
      </c>
      <c r="H1589" t="str">
        <f t="shared" si="147"/>
        <v>Tue</v>
      </c>
      <c r="I1589">
        <f t="shared" si="148"/>
        <v>2</v>
      </c>
      <c r="J1589" t="str">
        <f t="shared" si="149"/>
        <v>NO</v>
      </c>
      <c r="K1589" cm="1">
        <f t="array" ref="K1589">_xlfn.XLOOKUP(Table10[[#This Row],[Severity_Level]],{"MINOR","MODERATE","SEVERE","FATAL"},{1,2,3,5})</f>
        <v>2</v>
      </c>
    </row>
    <row r="1590" spans="1:11" x14ac:dyDescent="0.3">
      <c r="A1590">
        <v>2</v>
      </c>
      <c r="B1590" t="s">
        <v>40</v>
      </c>
      <c r="C1590" s="1">
        <v>44628</v>
      </c>
      <c r="D1590" s="2">
        <v>0.10277777777777777</v>
      </c>
      <c r="E1590" s="1">
        <f t="shared" si="144"/>
        <v>44628.102777777778</v>
      </c>
      <c r="F1590" s="3" t="str">
        <f t="shared" si="145"/>
        <v>Mar,2022</v>
      </c>
      <c r="G1590">
        <f t="shared" si="146"/>
        <v>2022</v>
      </c>
      <c r="H1590" t="str">
        <f t="shared" si="147"/>
        <v>Tue</v>
      </c>
      <c r="I1590">
        <f t="shared" si="148"/>
        <v>2</v>
      </c>
      <c r="J1590" t="str">
        <f t="shared" si="149"/>
        <v>NO</v>
      </c>
      <c r="K1590" cm="1">
        <f t="array" ref="K1590">_xlfn.XLOOKUP(Table10[[#This Row],[Severity_Level]],{"MINOR","MODERATE","SEVERE","FATAL"},{1,2,3,5})</f>
        <v>5</v>
      </c>
    </row>
    <row r="1591" spans="1:11" x14ac:dyDescent="0.3">
      <c r="A1591">
        <v>3</v>
      </c>
      <c r="B1591" t="s">
        <v>40</v>
      </c>
      <c r="C1591" s="1">
        <v>44628</v>
      </c>
      <c r="D1591" s="2">
        <v>0.10347222222222222</v>
      </c>
      <c r="E1591" s="1">
        <f t="shared" si="144"/>
        <v>44628.103472222225</v>
      </c>
      <c r="F1591" s="3" t="str">
        <f t="shared" si="145"/>
        <v>Mar,2022</v>
      </c>
      <c r="G1591">
        <f t="shared" si="146"/>
        <v>2022</v>
      </c>
      <c r="H1591" t="str">
        <f t="shared" si="147"/>
        <v>Tue</v>
      </c>
      <c r="I1591">
        <f t="shared" si="148"/>
        <v>2</v>
      </c>
      <c r="J1591" t="str">
        <f t="shared" si="149"/>
        <v>NO</v>
      </c>
      <c r="K1591" cm="1">
        <f t="array" ref="K1591">_xlfn.XLOOKUP(Table10[[#This Row],[Severity_Level]],{"MINOR","MODERATE","SEVERE","FATAL"},{1,2,3,5})</f>
        <v>5</v>
      </c>
    </row>
    <row r="1592" spans="1:11" x14ac:dyDescent="0.3">
      <c r="A1592">
        <v>5</v>
      </c>
      <c r="B1592" t="s">
        <v>40</v>
      </c>
      <c r="C1592" s="1">
        <v>44628</v>
      </c>
      <c r="D1592" s="2">
        <v>0.10416666666666667</v>
      </c>
      <c r="E1592" s="1">
        <f t="shared" si="144"/>
        <v>44628.104166666664</v>
      </c>
      <c r="F1592" s="3" t="str">
        <f t="shared" si="145"/>
        <v>Mar,2022</v>
      </c>
      <c r="G1592">
        <f t="shared" si="146"/>
        <v>2022</v>
      </c>
      <c r="H1592" t="str">
        <f t="shared" si="147"/>
        <v>Tue</v>
      </c>
      <c r="I1592">
        <f t="shared" si="148"/>
        <v>2</v>
      </c>
      <c r="J1592" t="str">
        <f t="shared" si="149"/>
        <v>NO</v>
      </c>
      <c r="K1592" cm="1">
        <f t="array" ref="K1592">_xlfn.XLOOKUP(Table10[[#This Row],[Severity_Level]],{"MINOR","MODERATE","SEVERE","FATAL"},{1,2,3,5})</f>
        <v>5</v>
      </c>
    </row>
    <row r="1593" spans="1:11" x14ac:dyDescent="0.3">
      <c r="A1593">
        <v>1</v>
      </c>
      <c r="B1593" t="s">
        <v>32</v>
      </c>
      <c r="C1593" s="1">
        <v>44628</v>
      </c>
      <c r="D1593" s="2">
        <v>0.10486111111111111</v>
      </c>
      <c r="E1593" s="1">
        <f t="shared" si="144"/>
        <v>44628.104861111111</v>
      </c>
      <c r="F1593" s="3" t="str">
        <f t="shared" si="145"/>
        <v>Mar,2022</v>
      </c>
      <c r="G1593">
        <f t="shared" si="146"/>
        <v>2022</v>
      </c>
      <c r="H1593" t="str">
        <f t="shared" si="147"/>
        <v>Tue</v>
      </c>
      <c r="I1593">
        <f t="shared" si="148"/>
        <v>2</v>
      </c>
      <c r="J1593" t="str">
        <f t="shared" si="149"/>
        <v>NO</v>
      </c>
      <c r="K1593" cm="1">
        <f t="array" ref="K1593">_xlfn.XLOOKUP(Table10[[#This Row],[Severity_Level]],{"MINOR","MODERATE","SEVERE","FATAL"},{1,2,3,5})</f>
        <v>2</v>
      </c>
    </row>
    <row r="1594" spans="1:11" x14ac:dyDescent="0.3">
      <c r="A1594">
        <v>1</v>
      </c>
      <c r="B1594" t="s">
        <v>16</v>
      </c>
      <c r="C1594" s="1">
        <v>44628</v>
      </c>
      <c r="D1594" s="2">
        <v>0.10555555555555556</v>
      </c>
      <c r="E1594" s="1">
        <f t="shared" si="144"/>
        <v>44628.105555555558</v>
      </c>
      <c r="F1594" s="3" t="str">
        <f t="shared" si="145"/>
        <v>Mar,2022</v>
      </c>
      <c r="G1594">
        <f t="shared" si="146"/>
        <v>2022</v>
      </c>
      <c r="H1594" t="str">
        <f t="shared" si="147"/>
        <v>Tue</v>
      </c>
      <c r="I1594">
        <f t="shared" si="148"/>
        <v>2</v>
      </c>
      <c r="J1594" t="str">
        <f t="shared" si="149"/>
        <v>NO</v>
      </c>
      <c r="K1594" cm="1">
        <f t="array" ref="K1594">_xlfn.XLOOKUP(Table10[[#This Row],[Severity_Level]],{"MINOR","MODERATE","SEVERE","FATAL"},{1,2,3,5})</f>
        <v>1</v>
      </c>
    </row>
    <row r="1595" spans="1:11" x14ac:dyDescent="0.3">
      <c r="A1595">
        <v>4</v>
      </c>
      <c r="B1595" t="s">
        <v>32</v>
      </c>
      <c r="C1595" s="1">
        <v>44628</v>
      </c>
      <c r="D1595" s="2">
        <v>0.10625</v>
      </c>
      <c r="E1595" s="1">
        <f t="shared" si="144"/>
        <v>44628.106249999997</v>
      </c>
      <c r="F1595" s="3" t="str">
        <f t="shared" si="145"/>
        <v>Mar,2022</v>
      </c>
      <c r="G1595">
        <f t="shared" si="146"/>
        <v>2022</v>
      </c>
      <c r="H1595" t="str">
        <f t="shared" si="147"/>
        <v>Tue</v>
      </c>
      <c r="I1595">
        <f t="shared" si="148"/>
        <v>2</v>
      </c>
      <c r="J1595" t="str">
        <f t="shared" si="149"/>
        <v>NO</v>
      </c>
      <c r="K1595" cm="1">
        <f t="array" ref="K1595">_xlfn.XLOOKUP(Table10[[#This Row],[Severity_Level]],{"MINOR","MODERATE","SEVERE","FATAL"},{1,2,3,5})</f>
        <v>2</v>
      </c>
    </row>
    <row r="1596" spans="1:11" x14ac:dyDescent="0.3">
      <c r="A1596">
        <v>2</v>
      </c>
      <c r="B1596" t="s">
        <v>16</v>
      </c>
      <c r="C1596" s="1">
        <v>44628</v>
      </c>
      <c r="D1596" s="2">
        <v>0.10694444444444444</v>
      </c>
      <c r="E1596" s="1">
        <f t="shared" si="144"/>
        <v>44628.106944444444</v>
      </c>
      <c r="F1596" s="3" t="str">
        <f t="shared" si="145"/>
        <v>Mar,2022</v>
      </c>
      <c r="G1596">
        <f t="shared" si="146"/>
        <v>2022</v>
      </c>
      <c r="H1596" t="str">
        <f t="shared" si="147"/>
        <v>Tue</v>
      </c>
      <c r="I1596">
        <f t="shared" si="148"/>
        <v>2</v>
      </c>
      <c r="J1596" t="str">
        <f t="shared" si="149"/>
        <v>NO</v>
      </c>
      <c r="K1596" cm="1">
        <f t="array" ref="K1596">_xlfn.XLOOKUP(Table10[[#This Row],[Severity_Level]],{"MINOR","MODERATE","SEVERE","FATAL"},{1,2,3,5})</f>
        <v>1</v>
      </c>
    </row>
    <row r="1597" spans="1:11" x14ac:dyDescent="0.3">
      <c r="A1597">
        <v>5</v>
      </c>
      <c r="B1597" t="s">
        <v>40</v>
      </c>
      <c r="C1597" s="1">
        <v>44628</v>
      </c>
      <c r="D1597" s="2">
        <v>0.1076388888888889</v>
      </c>
      <c r="E1597" s="1">
        <f t="shared" si="144"/>
        <v>44628.107638888891</v>
      </c>
      <c r="F1597" s="3" t="str">
        <f t="shared" si="145"/>
        <v>Mar,2022</v>
      </c>
      <c r="G1597">
        <f t="shared" si="146"/>
        <v>2022</v>
      </c>
      <c r="H1597" t="str">
        <f t="shared" si="147"/>
        <v>Tue</v>
      </c>
      <c r="I1597">
        <f t="shared" si="148"/>
        <v>2</v>
      </c>
      <c r="J1597" t="str">
        <f t="shared" si="149"/>
        <v>NO</v>
      </c>
      <c r="K1597" cm="1">
        <f t="array" ref="K1597">_xlfn.XLOOKUP(Table10[[#This Row],[Severity_Level]],{"MINOR","MODERATE","SEVERE","FATAL"},{1,2,3,5})</f>
        <v>5</v>
      </c>
    </row>
    <row r="1598" spans="1:11" x14ac:dyDescent="0.3">
      <c r="A1598">
        <v>5</v>
      </c>
      <c r="B1598" t="s">
        <v>40</v>
      </c>
      <c r="C1598" s="1">
        <v>44628</v>
      </c>
      <c r="D1598" s="2">
        <v>0.10833333333333334</v>
      </c>
      <c r="E1598" s="1">
        <f t="shared" si="144"/>
        <v>44628.10833333333</v>
      </c>
      <c r="F1598" s="3" t="str">
        <f t="shared" si="145"/>
        <v>Mar,2022</v>
      </c>
      <c r="G1598">
        <f t="shared" si="146"/>
        <v>2022</v>
      </c>
      <c r="H1598" t="str">
        <f t="shared" si="147"/>
        <v>Tue</v>
      </c>
      <c r="I1598">
        <f t="shared" si="148"/>
        <v>2</v>
      </c>
      <c r="J1598" t="str">
        <f t="shared" si="149"/>
        <v>NO</v>
      </c>
      <c r="K1598" cm="1">
        <f t="array" ref="K1598">_xlfn.XLOOKUP(Table10[[#This Row],[Severity_Level]],{"MINOR","MODERATE","SEVERE","FATAL"},{1,2,3,5})</f>
        <v>5</v>
      </c>
    </row>
    <row r="1599" spans="1:11" x14ac:dyDescent="0.3">
      <c r="A1599">
        <v>3</v>
      </c>
      <c r="B1599" t="s">
        <v>40</v>
      </c>
      <c r="C1599" s="1">
        <v>44628</v>
      </c>
      <c r="D1599" s="2">
        <v>0.10902777777777778</v>
      </c>
      <c r="E1599" s="1">
        <f t="shared" si="144"/>
        <v>44628.109027777777</v>
      </c>
      <c r="F1599" s="3" t="str">
        <f t="shared" si="145"/>
        <v>Mar,2022</v>
      </c>
      <c r="G1599">
        <f t="shared" si="146"/>
        <v>2022</v>
      </c>
      <c r="H1599" t="str">
        <f t="shared" si="147"/>
        <v>Tue</v>
      </c>
      <c r="I1599">
        <f t="shared" si="148"/>
        <v>2</v>
      </c>
      <c r="J1599" t="str">
        <f t="shared" si="149"/>
        <v>NO</v>
      </c>
      <c r="K1599" cm="1">
        <f t="array" ref="K1599">_xlfn.XLOOKUP(Table10[[#This Row],[Severity_Level]],{"MINOR","MODERATE","SEVERE","FATAL"},{1,2,3,5})</f>
        <v>5</v>
      </c>
    </row>
    <row r="1600" spans="1:11" x14ac:dyDescent="0.3">
      <c r="A1600">
        <v>5</v>
      </c>
      <c r="B1600" t="s">
        <v>16</v>
      </c>
      <c r="C1600" s="1">
        <v>44628</v>
      </c>
      <c r="D1600" s="2">
        <v>0.10972222222222222</v>
      </c>
      <c r="E1600" s="1">
        <f t="shared" si="144"/>
        <v>44628.109722222223</v>
      </c>
      <c r="F1600" s="3" t="str">
        <f t="shared" si="145"/>
        <v>Mar,2022</v>
      </c>
      <c r="G1600">
        <f t="shared" si="146"/>
        <v>2022</v>
      </c>
      <c r="H1600" t="str">
        <f t="shared" si="147"/>
        <v>Tue</v>
      </c>
      <c r="I1600">
        <f t="shared" si="148"/>
        <v>2</v>
      </c>
      <c r="J1600" t="str">
        <f t="shared" si="149"/>
        <v>NO</v>
      </c>
      <c r="K1600" cm="1">
        <f t="array" ref="K1600">_xlfn.XLOOKUP(Table10[[#This Row],[Severity_Level]],{"MINOR","MODERATE","SEVERE","FATAL"},{1,2,3,5})</f>
        <v>1</v>
      </c>
    </row>
    <row r="1601" spans="1:11" x14ac:dyDescent="0.3">
      <c r="A1601">
        <v>1</v>
      </c>
      <c r="B1601" t="s">
        <v>32</v>
      </c>
      <c r="C1601" s="1">
        <v>44628</v>
      </c>
      <c r="D1601" s="2">
        <v>0.11041666666666666</v>
      </c>
      <c r="E1601" s="1">
        <f t="shared" si="144"/>
        <v>44628.11041666667</v>
      </c>
      <c r="F1601" s="3" t="str">
        <f t="shared" si="145"/>
        <v>Mar,2022</v>
      </c>
      <c r="G1601">
        <f t="shared" si="146"/>
        <v>2022</v>
      </c>
      <c r="H1601" t="str">
        <f t="shared" si="147"/>
        <v>Tue</v>
      </c>
      <c r="I1601">
        <f t="shared" si="148"/>
        <v>2</v>
      </c>
      <c r="J1601" t="str">
        <f t="shared" si="149"/>
        <v>NO</v>
      </c>
      <c r="K1601" cm="1">
        <f t="array" ref="K1601">_xlfn.XLOOKUP(Table10[[#This Row],[Severity_Level]],{"MINOR","MODERATE","SEVERE","FATAL"},{1,2,3,5})</f>
        <v>2</v>
      </c>
    </row>
    <row r="1602" spans="1:11" x14ac:dyDescent="0.3">
      <c r="A1602">
        <v>1</v>
      </c>
      <c r="B1602" t="s">
        <v>40</v>
      </c>
      <c r="C1602" s="1">
        <v>44628</v>
      </c>
      <c r="D1602" s="2">
        <v>0.1111111111111111</v>
      </c>
      <c r="E1602" s="1">
        <f t="shared" ref="E1602:E1665" si="150">C1602+D1602</f>
        <v>44628.111111111109</v>
      </c>
      <c r="F1602" s="3" t="str">
        <f t="shared" ref="F1602:F1665" si="151">TEXT(C1602,"MMM,YYY")</f>
        <v>Mar,2022</v>
      </c>
      <c r="G1602">
        <f t="shared" ref="G1602:G1665" si="152">YEAR(C1602)</f>
        <v>2022</v>
      </c>
      <c r="H1602" t="str">
        <f t="shared" ref="H1602:H1665" si="153">TEXT(C1602,"DDD")</f>
        <v>Tue</v>
      </c>
      <c r="I1602">
        <f t="shared" ref="I1602:I1665" si="154">HOUR(D1602)</f>
        <v>2</v>
      </c>
      <c r="J1602" t="str">
        <f t="shared" ref="J1602:J1665" si="155">IF(OR(AND(I1602&gt;=7,I1602&lt;=9),AND(I1602&gt;=17,I1602&lt;=19)),"YES","NO")</f>
        <v>NO</v>
      </c>
      <c r="K1602" cm="1">
        <f t="array" ref="K1602">_xlfn.XLOOKUP(Table10[[#This Row],[Severity_Level]],{"MINOR","MODERATE","SEVERE","FATAL"},{1,2,3,5})</f>
        <v>5</v>
      </c>
    </row>
    <row r="1603" spans="1:11" x14ac:dyDescent="0.3">
      <c r="A1603">
        <v>2</v>
      </c>
      <c r="B1603" t="s">
        <v>16</v>
      </c>
      <c r="C1603" s="1">
        <v>44628</v>
      </c>
      <c r="D1603" s="2">
        <v>0.11180555555555556</v>
      </c>
      <c r="E1603" s="1">
        <f t="shared" si="150"/>
        <v>44628.111805555556</v>
      </c>
      <c r="F1603" s="3" t="str">
        <f t="shared" si="151"/>
        <v>Mar,2022</v>
      </c>
      <c r="G1603">
        <f t="shared" si="152"/>
        <v>2022</v>
      </c>
      <c r="H1603" t="str">
        <f t="shared" si="153"/>
        <v>Tue</v>
      </c>
      <c r="I1603">
        <f t="shared" si="154"/>
        <v>2</v>
      </c>
      <c r="J1603" t="str">
        <f t="shared" si="155"/>
        <v>NO</v>
      </c>
      <c r="K1603" cm="1">
        <f t="array" ref="K1603">_xlfn.XLOOKUP(Table10[[#This Row],[Severity_Level]],{"MINOR","MODERATE","SEVERE","FATAL"},{1,2,3,5})</f>
        <v>1</v>
      </c>
    </row>
    <row r="1604" spans="1:11" x14ac:dyDescent="0.3">
      <c r="A1604">
        <v>2</v>
      </c>
      <c r="B1604" t="s">
        <v>27</v>
      </c>
      <c r="C1604" s="1">
        <v>44628</v>
      </c>
      <c r="D1604" s="2">
        <v>0.1125</v>
      </c>
      <c r="E1604" s="1">
        <f t="shared" si="150"/>
        <v>44628.112500000003</v>
      </c>
      <c r="F1604" s="3" t="str">
        <f t="shared" si="151"/>
        <v>Mar,2022</v>
      </c>
      <c r="G1604">
        <f t="shared" si="152"/>
        <v>2022</v>
      </c>
      <c r="H1604" t="str">
        <f t="shared" si="153"/>
        <v>Tue</v>
      </c>
      <c r="I1604">
        <f t="shared" si="154"/>
        <v>2</v>
      </c>
      <c r="J1604" t="str">
        <f t="shared" si="155"/>
        <v>NO</v>
      </c>
      <c r="K1604" cm="1">
        <f t="array" ref="K1604">_xlfn.XLOOKUP(Table10[[#This Row],[Severity_Level]],{"MINOR","MODERATE","SEVERE","FATAL"},{1,2,3,5})</f>
        <v>3</v>
      </c>
    </row>
    <row r="1605" spans="1:11" x14ac:dyDescent="0.3">
      <c r="A1605">
        <v>2</v>
      </c>
      <c r="B1605" t="s">
        <v>27</v>
      </c>
      <c r="C1605" s="1">
        <v>44628</v>
      </c>
      <c r="D1605" s="2">
        <v>0.11319444444444444</v>
      </c>
      <c r="E1605" s="1">
        <f t="shared" si="150"/>
        <v>44628.113194444442</v>
      </c>
      <c r="F1605" s="3" t="str">
        <f t="shared" si="151"/>
        <v>Mar,2022</v>
      </c>
      <c r="G1605">
        <f t="shared" si="152"/>
        <v>2022</v>
      </c>
      <c r="H1605" t="str">
        <f t="shared" si="153"/>
        <v>Tue</v>
      </c>
      <c r="I1605">
        <f t="shared" si="154"/>
        <v>2</v>
      </c>
      <c r="J1605" t="str">
        <f t="shared" si="155"/>
        <v>NO</v>
      </c>
      <c r="K1605" cm="1">
        <f t="array" ref="K1605">_xlfn.XLOOKUP(Table10[[#This Row],[Severity_Level]],{"MINOR","MODERATE","SEVERE","FATAL"},{1,2,3,5})</f>
        <v>3</v>
      </c>
    </row>
    <row r="1606" spans="1:11" x14ac:dyDescent="0.3">
      <c r="A1606">
        <v>3</v>
      </c>
      <c r="B1606" t="s">
        <v>40</v>
      </c>
      <c r="C1606" s="1">
        <v>44628</v>
      </c>
      <c r="D1606" s="2">
        <v>0.11388888888888889</v>
      </c>
      <c r="E1606" s="1">
        <f t="shared" si="150"/>
        <v>44628.113888888889</v>
      </c>
      <c r="F1606" s="3" t="str">
        <f t="shared" si="151"/>
        <v>Mar,2022</v>
      </c>
      <c r="G1606">
        <f t="shared" si="152"/>
        <v>2022</v>
      </c>
      <c r="H1606" t="str">
        <f t="shared" si="153"/>
        <v>Tue</v>
      </c>
      <c r="I1606">
        <f t="shared" si="154"/>
        <v>2</v>
      </c>
      <c r="J1606" t="str">
        <f t="shared" si="155"/>
        <v>NO</v>
      </c>
      <c r="K1606" cm="1">
        <f t="array" ref="K1606">_xlfn.XLOOKUP(Table10[[#This Row],[Severity_Level]],{"MINOR","MODERATE","SEVERE","FATAL"},{1,2,3,5})</f>
        <v>5</v>
      </c>
    </row>
    <row r="1607" spans="1:11" x14ac:dyDescent="0.3">
      <c r="A1607">
        <v>3</v>
      </c>
      <c r="B1607" t="s">
        <v>32</v>
      </c>
      <c r="C1607" s="1">
        <v>44628</v>
      </c>
      <c r="D1607" s="2">
        <v>0.11458333333333333</v>
      </c>
      <c r="E1607" s="1">
        <f t="shared" si="150"/>
        <v>44628.114583333336</v>
      </c>
      <c r="F1607" s="3" t="str">
        <f t="shared" si="151"/>
        <v>Mar,2022</v>
      </c>
      <c r="G1607">
        <f t="shared" si="152"/>
        <v>2022</v>
      </c>
      <c r="H1607" t="str">
        <f t="shared" si="153"/>
        <v>Tue</v>
      </c>
      <c r="I1607">
        <f t="shared" si="154"/>
        <v>2</v>
      </c>
      <c r="J1607" t="str">
        <f t="shared" si="155"/>
        <v>NO</v>
      </c>
      <c r="K1607" cm="1">
        <f t="array" ref="K1607">_xlfn.XLOOKUP(Table10[[#This Row],[Severity_Level]],{"MINOR","MODERATE","SEVERE","FATAL"},{1,2,3,5})</f>
        <v>2</v>
      </c>
    </row>
    <row r="1608" spans="1:11" x14ac:dyDescent="0.3">
      <c r="A1608">
        <v>2</v>
      </c>
      <c r="B1608" t="s">
        <v>16</v>
      </c>
      <c r="C1608" s="1">
        <v>44628</v>
      </c>
      <c r="D1608" s="2">
        <v>0.11527777777777778</v>
      </c>
      <c r="E1608" s="1">
        <f t="shared" si="150"/>
        <v>44628.115277777775</v>
      </c>
      <c r="F1608" s="3" t="str">
        <f t="shared" si="151"/>
        <v>Mar,2022</v>
      </c>
      <c r="G1608">
        <f t="shared" si="152"/>
        <v>2022</v>
      </c>
      <c r="H1608" t="str">
        <f t="shared" si="153"/>
        <v>Tue</v>
      </c>
      <c r="I1608">
        <f t="shared" si="154"/>
        <v>2</v>
      </c>
      <c r="J1608" t="str">
        <f t="shared" si="155"/>
        <v>NO</v>
      </c>
      <c r="K1608" cm="1">
        <f t="array" ref="K1608">_xlfn.XLOOKUP(Table10[[#This Row],[Severity_Level]],{"MINOR","MODERATE","SEVERE","FATAL"},{1,2,3,5})</f>
        <v>1</v>
      </c>
    </row>
    <row r="1609" spans="1:11" x14ac:dyDescent="0.3">
      <c r="A1609">
        <v>4</v>
      </c>
      <c r="B1609" t="s">
        <v>16</v>
      </c>
      <c r="C1609" s="1">
        <v>44628</v>
      </c>
      <c r="D1609" s="2">
        <v>0.11597222222222223</v>
      </c>
      <c r="E1609" s="1">
        <f t="shared" si="150"/>
        <v>44628.115972222222</v>
      </c>
      <c r="F1609" s="3" t="str">
        <f t="shared" si="151"/>
        <v>Mar,2022</v>
      </c>
      <c r="G1609">
        <f t="shared" si="152"/>
        <v>2022</v>
      </c>
      <c r="H1609" t="str">
        <f t="shared" si="153"/>
        <v>Tue</v>
      </c>
      <c r="I1609">
        <f t="shared" si="154"/>
        <v>2</v>
      </c>
      <c r="J1609" t="str">
        <f t="shared" si="155"/>
        <v>NO</v>
      </c>
      <c r="K1609" cm="1">
        <f t="array" ref="K1609">_xlfn.XLOOKUP(Table10[[#This Row],[Severity_Level]],{"MINOR","MODERATE","SEVERE","FATAL"},{1,2,3,5})</f>
        <v>1</v>
      </c>
    </row>
    <row r="1610" spans="1:11" x14ac:dyDescent="0.3">
      <c r="A1610">
        <v>4</v>
      </c>
      <c r="B1610" t="s">
        <v>32</v>
      </c>
      <c r="C1610" s="1">
        <v>44629</v>
      </c>
      <c r="D1610" s="2">
        <v>0.11666666666666667</v>
      </c>
      <c r="E1610" s="1">
        <f t="shared" si="150"/>
        <v>44629.116666666669</v>
      </c>
      <c r="F1610" s="3" t="str">
        <f t="shared" si="151"/>
        <v>Mar,2022</v>
      </c>
      <c r="G1610">
        <f t="shared" si="152"/>
        <v>2022</v>
      </c>
      <c r="H1610" t="str">
        <f t="shared" si="153"/>
        <v>Wed</v>
      </c>
      <c r="I1610">
        <f t="shared" si="154"/>
        <v>2</v>
      </c>
      <c r="J1610" t="str">
        <f t="shared" si="155"/>
        <v>NO</v>
      </c>
      <c r="K1610" cm="1">
        <f t="array" ref="K1610">_xlfn.XLOOKUP(Table10[[#This Row],[Severity_Level]],{"MINOR","MODERATE","SEVERE","FATAL"},{1,2,3,5})</f>
        <v>2</v>
      </c>
    </row>
    <row r="1611" spans="1:11" x14ac:dyDescent="0.3">
      <c r="A1611">
        <v>4</v>
      </c>
      <c r="B1611" t="s">
        <v>27</v>
      </c>
      <c r="C1611" s="1">
        <v>44629</v>
      </c>
      <c r="D1611" s="2">
        <v>0.11736111111111111</v>
      </c>
      <c r="E1611" s="1">
        <f t="shared" si="150"/>
        <v>44629.117361111108</v>
      </c>
      <c r="F1611" s="3" t="str">
        <f t="shared" si="151"/>
        <v>Mar,2022</v>
      </c>
      <c r="G1611">
        <f t="shared" si="152"/>
        <v>2022</v>
      </c>
      <c r="H1611" t="str">
        <f t="shared" si="153"/>
        <v>Wed</v>
      </c>
      <c r="I1611">
        <f t="shared" si="154"/>
        <v>2</v>
      </c>
      <c r="J1611" t="str">
        <f t="shared" si="155"/>
        <v>NO</v>
      </c>
      <c r="K1611" cm="1">
        <f t="array" ref="K1611">_xlfn.XLOOKUP(Table10[[#This Row],[Severity_Level]],{"MINOR","MODERATE","SEVERE","FATAL"},{1,2,3,5})</f>
        <v>3</v>
      </c>
    </row>
    <row r="1612" spans="1:11" x14ac:dyDescent="0.3">
      <c r="A1612">
        <v>2</v>
      </c>
      <c r="B1612" t="s">
        <v>16</v>
      </c>
      <c r="C1612" s="1">
        <v>44629</v>
      </c>
      <c r="D1612" s="2">
        <v>0.11805555555555555</v>
      </c>
      <c r="E1612" s="1">
        <f t="shared" si="150"/>
        <v>44629.118055555555</v>
      </c>
      <c r="F1612" s="3" t="str">
        <f t="shared" si="151"/>
        <v>Mar,2022</v>
      </c>
      <c r="G1612">
        <f t="shared" si="152"/>
        <v>2022</v>
      </c>
      <c r="H1612" t="str">
        <f t="shared" si="153"/>
        <v>Wed</v>
      </c>
      <c r="I1612">
        <f t="shared" si="154"/>
        <v>2</v>
      </c>
      <c r="J1612" t="str">
        <f t="shared" si="155"/>
        <v>NO</v>
      </c>
      <c r="K1612" cm="1">
        <f t="array" ref="K1612">_xlfn.XLOOKUP(Table10[[#This Row],[Severity_Level]],{"MINOR","MODERATE","SEVERE","FATAL"},{1,2,3,5})</f>
        <v>1</v>
      </c>
    </row>
    <row r="1613" spans="1:11" x14ac:dyDescent="0.3">
      <c r="A1613">
        <v>3</v>
      </c>
      <c r="B1613" t="s">
        <v>32</v>
      </c>
      <c r="C1613" s="1">
        <v>44629</v>
      </c>
      <c r="D1613" s="2">
        <v>0.11874999999999999</v>
      </c>
      <c r="E1613" s="1">
        <f t="shared" si="150"/>
        <v>44629.118750000001</v>
      </c>
      <c r="F1613" s="3" t="str">
        <f t="shared" si="151"/>
        <v>Mar,2022</v>
      </c>
      <c r="G1613">
        <f t="shared" si="152"/>
        <v>2022</v>
      </c>
      <c r="H1613" t="str">
        <f t="shared" si="153"/>
        <v>Wed</v>
      </c>
      <c r="I1613">
        <f t="shared" si="154"/>
        <v>2</v>
      </c>
      <c r="J1613" t="str">
        <f t="shared" si="155"/>
        <v>NO</v>
      </c>
      <c r="K1613" cm="1">
        <f t="array" ref="K1613">_xlfn.XLOOKUP(Table10[[#This Row],[Severity_Level]],{"MINOR","MODERATE","SEVERE","FATAL"},{1,2,3,5})</f>
        <v>2</v>
      </c>
    </row>
    <row r="1614" spans="1:11" x14ac:dyDescent="0.3">
      <c r="A1614">
        <v>5</v>
      </c>
      <c r="B1614" t="s">
        <v>27</v>
      </c>
      <c r="C1614" s="1">
        <v>44629</v>
      </c>
      <c r="D1614" s="2">
        <v>0.11944444444444445</v>
      </c>
      <c r="E1614" s="1">
        <f t="shared" si="150"/>
        <v>44629.119444444441</v>
      </c>
      <c r="F1614" s="3" t="str">
        <f t="shared" si="151"/>
        <v>Mar,2022</v>
      </c>
      <c r="G1614">
        <f t="shared" si="152"/>
        <v>2022</v>
      </c>
      <c r="H1614" t="str">
        <f t="shared" si="153"/>
        <v>Wed</v>
      </c>
      <c r="I1614">
        <f t="shared" si="154"/>
        <v>2</v>
      </c>
      <c r="J1614" t="str">
        <f t="shared" si="155"/>
        <v>NO</v>
      </c>
      <c r="K1614" cm="1">
        <f t="array" ref="K1614">_xlfn.XLOOKUP(Table10[[#This Row],[Severity_Level]],{"MINOR","MODERATE","SEVERE","FATAL"},{1,2,3,5})</f>
        <v>3</v>
      </c>
    </row>
    <row r="1615" spans="1:11" x14ac:dyDescent="0.3">
      <c r="A1615">
        <v>1</v>
      </c>
      <c r="B1615" t="s">
        <v>27</v>
      </c>
      <c r="C1615" s="1">
        <v>44629</v>
      </c>
      <c r="D1615" s="2">
        <v>0.12013888888888889</v>
      </c>
      <c r="E1615" s="1">
        <f t="shared" si="150"/>
        <v>44629.120138888888</v>
      </c>
      <c r="F1615" s="3" t="str">
        <f t="shared" si="151"/>
        <v>Mar,2022</v>
      </c>
      <c r="G1615">
        <f t="shared" si="152"/>
        <v>2022</v>
      </c>
      <c r="H1615" t="str">
        <f t="shared" si="153"/>
        <v>Wed</v>
      </c>
      <c r="I1615">
        <f t="shared" si="154"/>
        <v>2</v>
      </c>
      <c r="J1615" t="str">
        <f t="shared" si="155"/>
        <v>NO</v>
      </c>
      <c r="K1615" cm="1">
        <f t="array" ref="K1615">_xlfn.XLOOKUP(Table10[[#This Row],[Severity_Level]],{"MINOR","MODERATE","SEVERE","FATAL"},{1,2,3,5})</f>
        <v>3</v>
      </c>
    </row>
    <row r="1616" spans="1:11" x14ac:dyDescent="0.3">
      <c r="A1616">
        <v>3</v>
      </c>
      <c r="B1616" t="s">
        <v>27</v>
      </c>
      <c r="C1616" s="1">
        <v>44629</v>
      </c>
      <c r="D1616" s="2">
        <v>0.12083333333333333</v>
      </c>
      <c r="E1616" s="1">
        <f t="shared" si="150"/>
        <v>44629.120833333334</v>
      </c>
      <c r="F1616" s="3" t="str">
        <f t="shared" si="151"/>
        <v>Mar,2022</v>
      </c>
      <c r="G1616">
        <f t="shared" si="152"/>
        <v>2022</v>
      </c>
      <c r="H1616" t="str">
        <f t="shared" si="153"/>
        <v>Wed</v>
      </c>
      <c r="I1616">
        <f t="shared" si="154"/>
        <v>2</v>
      </c>
      <c r="J1616" t="str">
        <f t="shared" si="155"/>
        <v>NO</v>
      </c>
      <c r="K1616" cm="1">
        <f t="array" ref="K1616">_xlfn.XLOOKUP(Table10[[#This Row],[Severity_Level]],{"MINOR","MODERATE","SEVERE","FATAL"},{1,2,3,5})</f>
        <v>3</v>
      </c>
    </row>
    <row r="1617" spans="1:11" x14ac:dyDescent="0.3">
      <c r="A1617">
        <v>1</v>
      </c>
      <c r="B1617" t="s">
        <v>27</v>
      </c>
      <c r="C1617" s="1">
        <v>44629</v>
      </c>
      <c r="D1617" s="2">
        <v>0.12152777777777778</v>
      </c>
      <c r="E1617" s="1">
        <f t="shared" si="150"/>
        <v>44629.121527777781</v>
      </c>
      <c r="F1617" s="3" t="str">
        <f t="shared" si="151"/>
        <v>Mar,2022</v>
      </c>
      <c r="G1617">
        <f t="shared" si="152"/>
        <v>2022</v>
      </c>
      <c r="H1617" t="str">
        <f t="shared" si="153"/>
        <v>Wed</v>
      </c>
      <c r="I1617">
        <f t="shared" si="154"/>
        <v>2</v>
      </c>
      <c r="J1617" t="str">
        <f t="shared" si="155"/>
        <v>NO</v>
      </c>
      <c r="K1617" cm="1">
        <f t="array" ref="K1617">_xlfn.XLOOKUP(Table10[[#This Row],[Severity_Level]],{"MINOR","MODERATE","SEVERE","FATAL"},{1,2,3,5})</f>
        <v>3</v>
      </c>
    </row>
    <row r="1618" spans="1:11" x14ac:dyDescent="0.3">
      <c r="A1618">
        <v>5</v>
      </c>
      <c r="B1618" t="s">
        <v>16</v>
      </c>
      <c r="C1618" s="1">
        <v>44629</v>
      </c>
      <c r="D1618" s="2">
        <v>0.12222222222222222</v>
      </c>
      <c r="E1618" s="1">
        <f t="shared" si="150"/>
        <v>44629.12222222222</v>
      </c>
      <c r="F1618" s="3" t="str">
        <f t="shared" si="151"/>
        <v>Mar,2022</v>
      </c>
      <c r="G1618">
        <f t="shared" si="152"/>
        <v>2022</v>
      </c>
      <c r="H1618" t="str">
        <f t="shared" si="153"/>
        <v>Wed</v>
      </c>
      <c r="I1618">
        <f t="shared" si="154"/>
        <v>2</v>
      </c>
      <c r="J1618" t="str">
        <f t="shared" si="155"/>
        <v>NO</v>
      </c>
      <c r="K1618" cm="1">
        <f t="array" ref="K1618">_xlfn.XLOOKUP(Table10[[#This Row],[Severity_Level]],{"MINOR","MODERATE","SEVERE","FATAL"},{1,2,3,5})</f>
        <v>1</v>
      </c>
    </row>
    <row r="1619" spans="1:11" x14ac:dyDescent="0.3">
      <c r="A1619">
        <v>5</v>
      </c>
      <c r="B1619" t="s">
        <v>16</v>
      </c>
      <c r="C1619" s="1">
        <v>44629</v>
      </c>
      <c r="D1619" s="2">
        <v>0.12291666666666666</v>
      </c>
      <c r="E1619" s="1">
        <f t="shared" si="150"/>
        <v>44629.122916666667</v>
      </c>
      <c r="F1619" s="3" t="str">
        <f t="shared" si="151"/>
        <v>Mar,2022</v>
      </c>
      <c r="G1619">
        <f t="shared" si="152"/>
        <v>2022</v>
      </c>
      <c r="H1619" t="str">
        <f t="shared" si="153"/>
        <v>Wed</v>
      </c>
      <c r="I1619">
        <f t="shared" si="154"/>
        <v>2</v>
      </c>
      <c r="J1619" t="str">
        <f t="shared" si="155"/>
        <v>NO</v>
      </c>
      <c r="K1619" cm="1">
        <f t="array" ref="K1619">_xlfn.XLOOKUP(Table10[[#This Row],[Severity_Level]],{"MINOR","MODERATE","SEVERE","FATAL"},{1,2,3,5})</f>
        <v>1</v>
      </c>
    </row>
    <row r="1620" spans="1:11" x14ac:dyDescent="0.3">
      <c r="A1620">
        <v>3</v>
      </c>
      <c r="B1620" t="s">
        <v>27</v>
      </c>
      <c r="C1620" s="1">
        <v>44629</v>
      </c>
      <c r="D1620" s="2">
        <v>0.12361111111111112</v>
      </c>
      <c r="E1620" s="1">
        <f t="shared" si="150"/>
        <v>44629.123611111114</v>
      </c>
      <c r="F1620" s="3" t="str">
        <f t="shared" si="151"/>
        <v>Mar,2022</v>
      </c>
      <c r="G1620">
        <f t="shared" si="152"/>
        <v>2022</v>
      </c>
      <c r="H1620" t="str">
        <f t="shared" si="153"/>
        <v>Wed</v>
      </c>
      <c r="I1620">
        <f t="shared" si="154"/>
        <v>2</v>
      </c>
      <c r="J1620" t="str">
        <f t="shared" si="155"/>
        <v>NO</v>
      </c>
      <c r="K1620" cm="1">
        <f t="array" ref="K1620">_xlfn.XLOOKUP(Table10[[#This Row],[Severity_Level]],{"MINOR","MODERATE","SEVERE","FATAL"},{1,2,3,5})</f>
        <v>3</v>
      </c>
    </row>
    <row r="1621" spans="1:11" x14ac:dyDescent="0.3">
      <c r="A1621">
        <v>1</v>
      </c>
      <c r="B1621" t="s">
        <v>27</v>
      </c>
      <c r="C1621" s="1">
        <v>44629</v>
      </c>
      <c r="D1621" s="2">
        <v>0.12430555555555556</v>
      </c>
      <c r="E1621" s="1">
        <f t="shared" si="150"/>
        <v>44629.124305555553</v>
      </c>
      <c r="F1621" s="3" t="str">
        <f t="shared" si="151"/>
        <v>Mar,2022</v>
      </c>
      <c r="G1621">
        <f t="shared" si="152"/>
        <v>2022</v>
      </c>
      <c r="H1621" t="str">
        <f t="shared" si="153"/>
        <v>Wed</v>
      </c>
      <c r="I1621">
        <f t="shared" si="154"/>
        <v>2</v>
      </c>
      <c r="J1621" t="str">
        <f t="shared" si="155"/>
        <v>NO</v>
      </c>
      <c r="K1621" cm="1">
        <f t="array" ref="K1621">_xlfn.XLOOKUP(Table10[[#This Row],[Severity_Level]],{"MINOR","MODERATE","SEVERE","FATAL"},{1,2,3,5})</f>
        <v>3</v>
      </c>
    </row>
    <row r="1622" spans="1:11" x14ac:dyDescent="0.3">
      <c r="A1622">
        <v>1</v>
      </c>
      <c r="B1622" t="s">
        <v>16</v>
      </c>
      <c r="C1622" s="1">
        <v>44629</v>
      </c>
      <c r="D1622" s="2">
        <v>0.125</v>
      </c>
      <c r="E1622" s="1">
        <f t="shared" si="150"/>
        <v>44629.125</v>
      </c>
      <c r="F1622" s="3" t="str">
        <f t="shared" si="151"/>
        <v>Mar,2022</v>
      </c>
      <c r="G1622">
        <f t="shared" si="152"/>
        <v>2022</v>
      </c>
      <c r="H1622" t="str">
        <f t="shared" si="153"/>
        <v>Wed</v>
      </c>
      <c r="I1622">
        <f t="shared" si="154"/>
        <v>3</v>
      </c>
      <c r="J1622" t="str">
        <f t="shared" si="155"/>
        <v>NO</v>
      </c>
      <c r="K1622" cm="1">
        <f t="array" ref="K1622">_xlfn.XLOOKUP(Table10[[#This Row],[Severity_Level]],{"MINOR","MODERATE","SEVERE","FATAL"},{1,2,3,5})</f>
        <v>1</v>
      </c>
    </row>
    <row r="1623" spans="1:11" x14ac:dyDescent="0.3">
      <c r="A1623">
        <v>1</v>
      </c>
      <c r="B1623" t="s">
        <v>16</v>
      </c>
      <c r="C1623" s="1">
        <v>44629</v>
      </c>
      <c r="D1623" s="2">
        <v>0.12569444444444444</v>
      </c>
      <c r="E1623" s="1">
        <f t="shared" si="150"/>
        <v>44629.125694444447</v>
      </c>
      <c r="F1623" s="3" t="str">
        <f t="shared" si="151"/>
        <v>Mar,2022</v>
      </c>
      <c r="G1623">
        <f t="shared" si="152"/>
        <v>2022</v>
      </c>
      <c r="H1623" t="str">
        <f t="shared" si="153"/>
        <v>Wed</v>
      </c>
      <c r="I1623">
        <f t="shared" si="154"/>
        <v>3</v>
      </c>
      <c r="J1623" t="str">
        <f t="shared" si="155"/>
        <v>NO</v>
      </c>
      <c r="K1623" cm="1">
        <f t="array" ref="K1623">_xlfn.XLOOKUP(Table10[[#This Row],[Severity_Level]],{"MINOR","MODERATE","SEVERE","FATAL"},{1,2,3,5})</f>
        <v>1</v>
      </c>
    </row>
    <row r="1624" spans="1:11" x14ac:dyDescent="0.3">
      <c r="A1624">
        <v>4</v>
      </c>
      <c r="B1624" t="s">
        <v>32</v>
      </c>
      <c r="C1624" s="1">
        <v>44629</v>
      </c>
      <c r="D1624" s="2">
        <v>0.12638888888888888</v>
      </c>
      <c r="E1624" s="1">
        <f t="shared" si="150"/>
        <v>44629.126388888886</v>
      </c>
      <c r="F1624" s="3" t="str">
        <f t="shared" si="151"/>
        <v>Mar,2022</v>
      </c>
      <c r="G1624">
        <f t="shared" si="152"/>
        <v>2022</v>
      </c>
      <c r="H1624" t="str">
        <f t="shared" si="153"/>
        <v>Wed</v>
      </c>
      <c r="I1624">
        <f t="shared" si="154"/>
        <v>3</v>
      </c>
      <c r="J1624" t="str">
        <f t="shared" si="155"/>
        <v>NO</v>
      </c>
      <c r="K1624" cm="1">
        <f t="array" ref="K1624">_xlfn.XLOOKUP(Table10[[#This Row],[Severity_Level]],{"MINOR","MODERATE","SEVERE","FATAL"},{1,2,3,5})</f>
        <v>2</v>
      </c>
    </row>
    <row r="1625" spans="1:11" x14ac:dyDescent="0.3">
      <c r="A1625">
        <v>4</v>
      </c>
      <c r="B1625" t="s">
        <v>40</v>
      </c>
      <c r="C1625" s="1">
        <v>44629</v>
      </c>
      <c r="D1625" s="2">
        <v>0.12708333333333333</v>
      </c>
      <c r="E1625" s="1">
        <f t="shared" si="150"/>
        <v>44629.127083333333</v>
      </c>
      <c r="F1625" s="3" t="str">
        <f t="shared" si="151"/>
        <v>Mar,2022</v>
      </c>
      <c r="G1625">
        <f t="shared" si="152"/>
        <v>2022</v>
      </c>
      <c r="H1625" t="str">
        <f t="shared" si="153"/>
        <v>Wed</v>
      </c>
      <c r="I1625">
        <f t="shared" si="154"/>
        <v>3</v>
      </c>
      <c r="J1625" t="str">
        <f t="shared" si="155"/>
        <v>NO</v>
      </c>
      <c r="K1625" cm="1">
        <f t="array" ref="K1625">_xlfn.XLOOKUP(Table10[[#This Row],[Severity_Level]],{"MINOR","MODERATE","SEVERE","FATAL"},{1,2,3,5})</f>
        <v>5</v>
      </c>
    </row>
    <row r="1626" spans="1:11" x14ac:dyDescent="0.3">
      <c r="A1626">
        <v>5</v>
      </c>
      <c r="B1626" t="s">
        <v>40</v>
      </c>
      <c r="C1626" s="1">
        <v>44629</v>
      </c>
      <c r="D1626" s="2">
        <v>0.12777777777777777</v>
      </c>
      <c r="E1626" s="1">
        <f t="shared" si="150"/>
        <v>44629.12777777778</v>
      </c>
      <c r="F1626" s="3" t="str">
        <f t="shared" si="151"/>
        <v>Mar,2022</v>
      </c>
      <c r="G1626">
        <f t="shared" si="152"/>
        <v>2022</v>
      </c>
      <c r="H1626" t="str">
        <f t="shared" si="153"/>
        <v>Wed</v>
      </c>
      <c r="I1626">
        <f t="shared" si="154"/>
        <v>3</v>
      </c>
      <c r="J1626" t="str">
        <f t="shared" si="155"/>
        <v>NO</v>
      </c>
      <c r="K1626" cm="1">
        <f t="array" ref="K1626">_xlfn.XLOOKUP(Table10[[#This Row],[Severity_Level]],{"MINOR","MODERATE","SEVERE","FATAL"},{1,2,3,5})</f>
        <v>5</v>
      </c>
    </row>
    <row r="1627" spans="1:11" x14ac:dyDescent="0.3">
      <c r="A1627">
        <v>2</v>
      </c>
      <c r="B1627" t="s">
        <v>40</v>
      </c>
      <c r="C1627" s="1">
        <v>44629</v>
      </c>
      <c r="D1627" s="2">
        <v>0.12847222222222221</v>
      </c>
      <c r="E1627" s="1">
        <f t="shared" si="150"/>
        <v>44629.128472222219</v>
      </c>
      <c r="F1627" s="3" t="str">
        <f t="shared" si="151"/>
        <v>Mar,2022</v>
      </c>
      <c r="G1627">
        <f t="shared" si="152"/>
        <v>2022</v>
      </c>
      <c r="H1627" t="str">
        <f t="shared" si="153"/>
        <v>Wed</v>
      </c>
      <c r="I1627">
        <f t="shared" si="154"/>
        <v>3</v>
      </c>
      <c r="J1627" t="str">
        <f t="shared" si="155"/>
        <v>NO</v>
      </c>
      <c r="K1627" cm="1">
        <f t="array" ref="K1627">_xlfn.XLOOKUP(Table10[[#This Row],[Severity_Level]],{"MINOR","MODERATE","SEVERE","FATAL"},{1,2,3,5})</f>
        <v>5</v>
      </c>
    </row>
    <row r="1628" spans="1:11" x14ac:dyDescent="0.3">
      <c r="A1628">
        <v>1</v>
      </c>
      <c r="B1628" t="s">
        <v>32</v>
      </c>
      <c r="C1628" s="1">
        <v>44629</v>
      </c>
      <c r="D1628" s="2">
        <v>0.12916666666666668</v>
      </c>
      <c r="E1628" s="1">
        <f t="shared" si="150"/>
        <v>44629.129166666666</v>
      </c>
      <c r="F1628" s="3" t="str">
        <f t="shared" si="151"/>
        <v>Mar,2022</v>
      </c>
      <c r="G1628">
        <f t="shared" si="152"/>
        <v>2022</v>
      </c>
      <c r="H1628" t="str">
        <f t="shared" si="153"/>
        <v>Wed</v>
      </c>
      <c r="I1628">
        <f t="shared" si="154"/>
        <v>3</v>
      </c>
      <c r="J1628" t="str">
        <f t="shared" si="155"/>
        <v>NO</v>
      </c>
      <c r="K1628" cm="1">
        <f t="array" ref="K1628">_xlfn.XLOOKUP(Table10[[#This Row],[Severity_Level]],{"MINOR","MODERATE","SEVERE","FATAL"},{1,2,3,5})</f>
        <v>2</v>
      </c>
    </row>
    <row r="1629" spans="1:11" x14ac:dyDescent="0.3">
      <c r="A1629">
        <v>1</v>
      </c>
      <c r="B1629" t="s">
        <v>40</v>
      </c>
      <c r="C1629" s="1">
        <v>44629</v>
      </c>
      <c r="D1629" s="2">
        <v>0.12986111111111112</v>
      </c>
      <c r="E1629" s="1">
        <f t="shared" si="150"/>
        <v>44629.129861111112</v>
      </c>
      <c r="F1629" s="3" t="str">
        <f t="shared" si="151"/>
        <v>Mar,2022</v>
      </c>
      <c r="G1629">
        <f t="shared" si="152"/>
        <v>2022</v>
      </c>
      <c r="H1629" t="str">
        <f t="shared" si="153"/>
        <v>Wed</v>
      </c>
      <c r="I1629">
        <f t="shared" si="154"/>
        <v>3</v>
      </c>
      <c r="J1629" t="str">
        <f t="shared" si="155"/>
        <v>NO</v>
      </c>
      <c r="K1629" cm="1">
        <f t="array" ref="K1629">_xlfn.XLOOKUP(Table10[[#This Row],[Severity_Level]],{"MINOR","MODERATE","SEVERE","FATAL"},{1,2,3,5})</f>
        <v>5</v>
      </c>
    </row>
    <row r="1630" spans="1:11" x14ac:dyDescent="0.3">
      <c r="A1630">
        <v>3</v>
      </c>
      <c r="B1630" t="s">
        <v>32</v>
      </c>
      <c r="C1630" s="1">
        <v>44629</v>
      </c>
      <c r="D1630" s="2">
        <v>0.13055555555555556</v>
      </c>
      <c r="E1630" s="1">
        <f t="shared" si="150"/>
        <v>44629.130555555559</v>
      </c>
      <c r="F1630" s="3" t="str">
        <f t="shared" si="151"/>
        <v>Mar,2022</v>
      </c>
      <c r="G1630">
        <f t="shared" si="152"/>
        <v>2022</v>
      </c>
      <c r="H1630" t="str">
        <f t="shared" si="153"/>
        <v>Wed</v>
      </c>
      <c r="I1630">
        <f t="shared" si="154"/>
        <v>3</v>
      </c>
      <c r="J1630" t="str">
        <f t="shared" si="155"/>
        <v>NO</v>
      </c>
      <c r="K1630" cm="1">
        <f t="array" ref="K1630">_xlfn.XLOOKUP(Table10[[#This Row],[Severity_Level]],{"MINOR","MODERATE","SEVERE","FATAL"},{1,2,3,5})</f>
        <v>2</v>
      </c>
    </row>
    <row r="1631" spans="1:11" x14ac:dyDescent="0.3">
      <c r="A1631">
        <v>5</v>
      </c>
      <c r="B1631" t="s">
        <v>27</v>
      </c>
      <c r="C1631" s="1">
        <v>44629</v>
      </c>
      <c r="D1631" s="2">
        <v>0.13125000000000001</v>
      </c>
      <c r="E1631" s="1">
        <f t="shared" si="150"/>
        <v>44629.131249999999</v>
      </c>
      <c r="F1631" s="3" t="str">
        <f t="shared" si="151"/>
        <v>Mar,2022</v>
      </c>
      <c r="G1631">
        <f t="shared" si="152"/>
        <v>2022</v>
      </c>
      <c r="H1631" t="str">
        <f t="shared" si="153"/>
        <v>Wed</v>
      </c>
      <c r="I1631">
        <f t="shared" si="154"/>
        <v>3</v>
      </c>
      <c r="J1631" t="str">
        <f t="shared" si="155"/>
        <v>NO</v>
      </c>
      <c r="K1631" cm="1">
        <f t="array" ref="K1631">_xlfn.XLOOKUP(Table10[[#This Row],[Severity_Level]],{"MINOR","MODERATE","SEVERE","FATAL"},{1,2,3,5})</f>
        <v>3</v>
      </c>
    </row>
    <row r="1632" spans="1:11" x14ac:dyDescent="0.3">
      <c r="A1632">
        <v>1</v>
      </c>
      <c r="B1632" t="s">
        <v>40</v>
      </c>
      <c r="C1632" s="1">
        <v>44629</v>
      </c>
      <c r="D1632" s="2">
        <v>0.13194444444444445</v>
      </c>
      <c r="E1632" s="1">
        <f t="shared" si="150"/>
        <v>44629.131944444445</v>
      </c>
      <c r="F1632" s="3" t="str">
        <f t="shared" si="151"/>
        <v>Mar,2022</v>
      </c>
      <c r="G1632">
        <f t="shared" si="152"/>
        <v>2022</v>
      </c>
      <c r="H1632" t="str">
        <f t="shared" si="153"/>
        <v>Wed</v>
      </c>
      <c r="I1632">
        <f t="shared" si="154"/>
        <v>3</v>
      </c>
      <c r="J1632" t="str">
        <f t="shared" si="155"/>
        <v>NO</v>
      </c>
      <c r="K1632" cm="1">
        <f t="array" ref="K1632">_xlfn.XLOOKUP(Table10[[#This Row],[Severity_Level]],{"MINOR","MODERATE","SEVERE","FATAL"},{1,2,3,5})</f>
        <v>5</v>
      </c>
    </row>
    <row r="1633" spans="1:11" x14ac:dyDescent="0.3">
      <c r="A1633">
        <v>1</v>
      </c>
      <c r="B1633" t="s">
        <v>16</v>
      </c>
      <c r="C1633" s="1">
        <v>44629</v>
      </c>
      <c r="D1633" s="2">
        <v>0.13263888888888889</v>
      </c>
      <c r="E1633" s="1">
        <f t="shared" si="150"/>
        <v>44629.132638888892</v>
      </c>
      <c r="F1633" s="3" t="str">
        <f t="shared" si="151"/>
        <v>Mar,2022</v>
      </c>
      <c r="G1633">
        <f t="shared" si="152"/>
        <v>2022</v>
      </c>
      <c r="H1633" t="str">
        <f t="shared" si="153"/>
        <v>Wed</v>
      </c>
      <c r="I1633">
        <f t="shared" si="154"/>
        <v>3</v>
      </c>
      <c r="J1633" t="str">
        <f t="shared" si="155"/>
        <v>NO</v>
      </c>
      <c r="K1633" cm="1">
        <f t="array" ref="K1633">_xlfn.XLOOKUP(Table10[[#This Row],[Severity_Level]],{"MINOR","MODERATE","SEVERE","FATAL"},{1,2,3,5})</f>
        <v>1</v>
      </c>
    </row>
    <row r="1634" spans="1:11" x14ac:dyDescent="0.3">
      <c r="A1634">
        <v>4</v>
      </c>
      <c r="B1634" t="s">
        <v>40</v>
      </c>
      <c r="C1634" s="1">
        <v>44630</v>
      </c>
      <c r="D1634" s="2">
        <v>0.13333333333333333</v>
      </c>
      <c r="E1634" s="1">
        <f t="shared" si="150"/>
        <v>44630.133333333331</v>
      </c>
      <c r="F1634" s="3" t="str">
        <f t="shared" si="151"/>
        <v>Mar,2022</v>
      </c>
      <c r="G1634">
        <f t="shared" si="152"/>
        <v>2022</v>
      </c>
      <c r="H1634" t="str">
        <f t="shared" si="153"/>
        <v>Thu</v>
      </c>
      <c r="I1634">
        <f t="shared" si="154"/>
        <v>3</v>
      </c>
      <c r="J1634" t="str">
        <f t="shared" si="155"/>
        <v>NO</v>
      </c>
      <c r="K1634" cm="1">
        <f t="array" ref="K1634">_xlfn.XLOOKUP(Table10[[#This Row],[Severity_Level]],{"MINOR","MODERATE","SEVERE","FATAL"},{1,2,3,5})</f>
        <v>5</v>
      </c>
    </row>
    <row r="1635" spans="1:11" x14ac:dyDescent="0.3">
      <c r="A1635">
        <v>1</v>
      </c>
      <c r="B1635" t="s">
        <v>32</v>
      </c>
      <c r="C1635" s="1">
        <v>44630</v>
      </c>
      <c r="D1635" s="2">
        <v>0.13402777777777777</v>
      </c>
      <c r="E1635" s="1">
        <f t="shared" si="150"/>
        <v>44630.134027777778</v>
      </c>
      <c r="F1635" s="3" t="str">
        <f t="shared" si="151"/>
        <v>Mar,2022</v>
      </c>
      <c r="G1635">
        <f t="shared" si="152"/>
        <v>2022</v>
      </c>
      <c r="H1635" t="str">
        <f t="shared" si="153"/>
        <v>Thu</v>
      </c>
      <c r="I1635">
        <f t="shared" si="154"/>
        <v>3</v>
      </c>
      <c r="J1635" t="str">
        <f t="shared" si="155"/>
        <v>NO</v>
      </c>
      <c r="K1635" cm="1">
        <f t="array" ref="K1635">_xlfn.XLOOKUP(Table10[[#This Row],[Severity_Level]],{"MINOR","MODERATE","SEVERE","FATAL"},{1,2,3,5})</f>
        <v>2</v>
      </c>
    </row>
    <row r="1636" spans="1:11" x14ac:dyDescent="0.3">
      <c r="A1636">
        <v>3</v>
      </c>
      <c r="B1636" t="s">
        <v>16</v>
      </c>
      <c r="C1636" s="1">
        <v>44630</v>
      </c>
      <c r="D1636" s="2">
        <v>0.13472222222222222</v>
      </c>
      <c r="E1636" s="1">
        <f t="shared" si="150"/>
        <v>44630.134722222225</v>
      </c>
      <c r="F1636" s="3" t="str">
        <f t="shared" si="151"/>
        <v>Mar,2022</v>
      </c>
      <c r="G1636">
        <f t="shared" si="152"/>
        <v>2022</v>
      </c>
      <c r="H1636" t="str">
        <f t="shared" si="153"/>
        <v>Thu</v>
      </c>
      <c r="I1636">
        <f t="shared" si="154"/>
        <v>3</v>
      </c>
      <c r="J1636" t="str">
        <f t="shared" si="155"/>
        <v>NO</v>
      </c>
      <c r="K1636" cm="1">
        <f t="array" ref="K1636">_xlfn.XLOOKUP(Table10[[#This Row],[Severity_Level]],{"MINOR","MODERATE","SEVERE","FATAL"},{1,2,3,5})</f>
        <v>1</v>
      </c>
    </row>
    <row r="1637" spans="1:11" x14ac:dyDescent="0.3">
      <c r="A1637">
        <v>5</v>
      </c>
      <c r="B1637" t="s">
        <v>32</v>
      </c>
      <c r="C1637" s="1">
        <v>44630</v>
      </c>
      <c r="D1637" s="2">
        <v>0.13541666666666666</v>
      </c>
      <c r="E1637" s="1">
        <f t="shared" si="150"/>
        <v>44630.135416666664</v>
      </c>
      <c r="F1637" s="3" t="str">
        <f t="shared" si="151"/>
        <v>Mar,2022</v>
      </c>
      <c r="G1637">
        <f t="shared" si="152"/>
        <v>2022</v>
      </c>
      <c r="H1637" t="str">
        <f t="shared" si="153"/>
        <v>Thu</v>
      </c>
      <c r="I1637">
        <f t="shared" si="154"/>
        <v>3</v>
      </c>
      <c r="J1637" t="str">
        <f t="shared" si="155"/>
        <v>NO</v>
      </c>
      <c r="K1637" cm="1">
        <f t="array" ref="K1637">_xlfn.XLOOKUP(Table10[[#This Row],[Severity_Level]],{"MINOR","MODERATE","SEVERE","FATAL"},{1,2,3,5})</f>
        <v>2</v>
      </c>
    </row>
    <row r="1638" spans="1:11" x14ac:dyDescent="0.3">
      <c r="A1638">
        <v>5</v>
      </c>
      <c r="B1638" t="s">
        <v>27</v>
      </c>
      <c r="C1638" s="1">
        <v>44630</v>
      </c>
      <c r="D1638" s="2">
        <v>0.1361111111111111</v>
      </c>
      <c r="E1638" s="1">
        <f t="shared" si="150"/>
        <v>44630.136111111111</v>
      </c>
      <c r="F1638" s="3" t="str">
        <f t="shared" si="151"/>
        <v>Mar,2022</v>
      </c>
      <c r="G1638">
        <f t="shared" si="152"/>
        <v>2022</v>
      </c>
      <c r="H1638" t="str">
        <f t="shared" si="153"/>
        <v>Thu</v>
      </c>
      <c r="I1638">
        <f t="shared" si="154"/>
        <v>3</v>
      </c>
      <c r="J1638" t="str">
        <f t="shared" si="155"/>
        <v>NO</v>
      </c>
      <c r="K1638" cm="1">
        <f t="array" ref="K1638">_xlfn.XLOOKUP(Table10[[#This Row],[Severity_Level]],{"MINOR","MODERATE","SEVERE","FATAL"},{1,2,3,5})</f>
        <v>3</v>
      </c>
    </row>
    <row r="1639" spans="1:11" x14ac:dyDescent="0.3">
      <c r="A1639">
        <v>1</v>
      </c>
      <c r="B1639" t="s">
        <v>32</v>
      </c>
      <c r="C1639" s="1">
        <v>44630</v>
      </c>
      <c r="D1639" s="2">
        <v>0.13680555555555557</v>
      </c>
      <c r="E1639" s="1">
        <f t="shared" si="150"/>
        <v>44630.136805555558</v>
      </c>
      <c r="F1639" s="3" t="str">
        <f t="shared" si="151"/>
        <v>Mar,2022</v>
      </c>
      <c r="G1639">
        <f t="shared" si="152"/>
        <v>2022</v>
      </c>
      <c r="H1639" t="str">
        <f t="shared" si="153"/>
        <v>Thu</v>
      </c>
      <c r="I1639">
        <f t="shared" si="154"/>
        <v>3</v>
      </c>
      <c r="J1639" t="str">
        <f t="shared" si="155"/>
        <v>NO</v>
      </c>
      <c r="K1639" cm="1">
        <f t="array" ref="K1639">_xlfn.XLOOKUP(Table10[[#This Row],[Severity_Level]],{"MINOR","MODERATE","SEVERE","FATAL"},{1,2,3,5})</f>
        <v>2</v>
      </c>
    </row>
    <row r="1640" spans="1:11" x14ac:dyDescent="0.3">
      <c r="A1640">
        <v>1</v>
      </c>
      <c r="B1640" t="s">
        <v>32</v>
      </c>
      <c r="C1640" s="1">
        <v>44630</v>
      </c>
      <c r="D1640" s="2">
        <v>0.13750000000000001</v>
      </c>
      <c r="E1640" s="1">
        <f t="shared" si="150"/>
        <v>44630.137499999997</v>
      </c>
      <c r="F1640" s="3" t="str">
        <f t="shared" si="151"/>
        <v>Mar,2022</v>
      </c>
      <c r="G1640">
        <f t="shared" si="152"/>
        <v>2022</v>
      </c>
      <c r="H1640" t="str">
        <f t="shared" si="153"/>
        <v>Thu</v>
      </c>
      <c r="I1640">
        <f t="shared" si="154"/>
        <v>3</v>
      </c>
      <c r="J1640" t="str">
        <f t="shared" si="155"/>
        <v>NO</v>
      </c>
      <c r="K1640" cm="1">
        <f t="array" ref="K1640">_xlfn.XLOOKUP(Table10[[#This Row],[Severity_Level]],{"MINOR","MODERATE","SEVERE","FATAL"},{1,2,3,5})</f>
        <v>2</v>
      </c>
    </row>
    <row r="1641" spans="1:11" x14ac:dyDescent="0.3">
      <c r="A1641">
        <v>1</v>
      </c>
      <c r="B1641" t="s">
        <v>16</v>
      </c>
      <c r="C1641" s="1">
        <v>44630</v>
      </c>
      <c r="D1641" s="2">
        <v>0.13819444444444445</v>
      </c>
      <c r="E1641" s="1">
        <f t="shared" si="150"/>
        <v>44630.138194444444</v>
      </c>
      <c r="F1641" s="3" t="str">
        <f t="shared" si="151"/>
        <v>Mar,2022</v>
      </c>
      <c r="G1641">
        <f t="shared" si="152"/>
        <v>2022</v>
      </c>
      <c r="H1641" t="str">
        <f t="shared" si="153"/>
        <v>Thu</v>
      </c>
      <c r="I1641">
        <f t="shared" si="154"/>
        <v>3</v>
      </c>
      <c r="J1641" t="str">
        <f t="shared" si="155"/>
        <v>NO</v>
      </c>
      <c r="K1641" cm="1">
        <f t="array" ref="K1641">_xlfn.XLOOKUP(Table10[[#This Row],[Severity_Level]],{"MINOR","MODERATE","SEVERE","FATAL"},{1,2,3,5})</f>
        <v>1</v>
      </c>
    </row>
    <row r="1642" spans="1:11" x14ac:dyDescent="0.3">
      <c r="A1642">
        <v>3</v>
      </c>
      <c r="B1642" t="s">
        <v>16</v>
      </c>
      <c r="C1642" s="1">
        <v>44630</v>
      </c>
      <c r="D1642" s="2">
        <v>0.1388888888888889</v>
      </c>
      <c r="E1642" s="1">
        <f t="shared" si="150"/>
        <v>44630.138888888891</v>
      </c>
      <c r="F1642" s="3" t="str">
        <f t="shared" si="151"/>
        <v>Mar,2022</v>
      </c>
      <c r="G1642">
        <f t="shared" si="152"/>
        <v>2022</v>
      </c>
      <c r="H1642" t="str">
        <f t="shared" si="153"/>
        <v>Thu</v>
      </c>
      <c r="I1642">
        <f t="shared" si="154"/>
        <v>3</v>
      </c>
      <c r="J1642" t="str">
        <f t="shared" si="155"/>
        <v>NO</v>
      </c>
      <c r="K1642" cm="1">
        <f t="array" ref="K1642">_xlfn.XLOOKUP(Table10[[#This Row],[Severity_Level]],{"MINOR","MODERATE","SEVERE","FATAL"},{1,2,3,5})</f>
        <v>1</v>
      </c>
    </row>
    <row r="1643" spans="1:11" x14ac:dyDescent="0.3">
      <c r="A1643">
        <v>2</v>
      </c>
      <c r="B1643" t="s">
        <v>16</v>
      </c>
      <c r="C1643" s="1">
        <v>44630</v>
      </c>
      <c r="D1643" s="2">
        <v>0.13958333333333334</v>
      </c>
      <c r="E1643" s="1">
        <f t="shared" si="150"/>
        <v>44630.13958333333</v>
      </c>
      <c r="F1643" s="3" t="str">
        <f t="shared" si="151"/>
        <v>Mar,2022</v>
      </c>
      <c r="G1643">
        <f t="shared" si="152"/>
        <v>2022</v>
      </c>
      <c r="H1643" t="str">
        <f t="shared" si="153"/>
        <v>Thu</v>
      </c>
      <c r="I1643">
        <f t="shared" si="154"/>
        <v>3</v>
      </c>
      <c r="J1643" t="str">
        <f t="shared" si="155"/>
        <v>NO</v>
      </c>
      <c r="K1643" cm="1">
        <f t="array" ref="K1643">_xlfn.XLOOKUP(Table10[[#This Row],[Severity_Level]],{"MINOR","MODERATE","SEVERE","FATAL"},{1,2,3,5})</f>
        <v>1</v>
      </c>
    </row>
    <row r="1644" spans="1:11" x14ac:dyDescent="0.3">
      <c r="A1644">
        <v>1</v>
      </c>
      <c r="B1644" t="s">
        <v>16</v>
      </c>
      <c r="C1644" s="1">
        <v>44630</v>
      </c>
      <c r="D1644" s="2">
        <v>0.14027777777777778</v>
      </c>
      <c r="E1644" s="1">
        <f t="shared" si="150"/>
        <v>44630.140277777777</v>
      </c>
      <c r="F1644" s="3" t="str">
        <f t="shared" si="151"/>
        <v>Mar,2022</v>
      </c>
      <c r="G1644">
        <f t="shared" si="152"/>
        <v>2022</v>
      </c>
      <c r="H1644" t="str">
        <f t="shared" si="153"/>
        <v>Thu</v>
      </c>
      <c r="I1644">
        <f t="shared" si="154"/>
        <v>3</v>
      </c>
      <c r="J1644" t="str">
        <f t="shared" si="155"/>
        <v>NO</v>
      </c>
      <c r="K1644" cm="1">
        <f t="array" ref="K1644">_xlfn.XLOOKUP(Table10[[#This Row],[Severity_Level]],{"MINOR","MODERATE","SEVERE","FATAL"},{1,2,3,5})</f>
        <v>1</v>
      </c>
    </row>
    <row r="1645" spans="1:11" x14ac:dyDescent="0.3">
      <c r="A1645">
        <v>2</v>
      </c>
      <c r="B1645" t="s">
        <v>27</v>
      </c>
      <c r="C1645" s="1">
        <v>44630</v>
      </c>
      <c r="D1645" s="2">
        <v>0.14097222222222222</v>
      </c>
      <c r="E1645" s="1">
        <f t="shared" si="150"/>
        <v>44630.140972222223</v>
      </c>
      <c r="F1645" s="3" t="str">
        <f t="shared" si="151"/>
        <v>Mar,2022</v>
      </c>
      <c r="G1645">
        <f t="shared" si="152"/>
        <v>2022</v>
      </c>
      <c r="H1645" t="str">
        <f t="shared" si="153"/>
        <v>Thu</v>
      </c>
      <c r="I1645">
        <f t="shared" si="154"/>
        <v>3</v>
      </c>
      <c r="J1645" t="str">
        <f t="shared" si="155"/>
        <v>NO</v>
      </c>
      <c r="K1645" cm="1">
        <f t="array" ref="K1645">_xlfn.XLOOKUP(Table10[[#This Row],[Severity_Level]],{"MINOR","MODERATE","SEVERE","FATAL"},{1,2,3,5})</f>
        <v>3</v>
      </c>
    </row>
    <row r="1646" spans="1:11" x14ac:dyDescent="0.3">
      <c r="A1646">
        <v>5</v>
      </c>
      <c r="B1646" t="s">
        <v>32</v>
      </c>
      <c r="C1646" s="1">
        <v>44630</v>
      </c>
      <c r="D1646" s="2">
        <v>0.14166666666666666</v>
      </c>
      <c r="E1646" s="1">
        <f t="shared" si="150"/>
        <v>44630.14166666667</v>
      </c>
      <c r="F1646" s="3" t="str">
        <f t="shared" si="151"/>
        <v>Mar,2022</v>
      </c>
      <c r="G1646">
        <f t="shared" si="152"/>
        <v>2022</v>
      </c>
      <c r="H1646" t="str">
        <f t="shared" si="153"/>
        <v>Thu</v>
      </c>
      <c r="I1646">
        <f t="shared" si="154"/>
        <v>3</v>
      </c>
      <c r="J1646" t="str">
        <f t="shared" si="155"/>
        <v>NO</v>
      </c>
      <c r="K1646" cm="1">
        <f t="array" ref="K1646">_xlfn.XLOOKUP(Table10[[#This Row],[Severity_Level]],{"MINOR","MODERATE","SEVERE","FATAL"},{1,2,3,5})</f>
        <v>2</v>
      </c>
    </row>
    <row r="1647" spans="1:11" x14ac:dyDescent="0.3">
      <c r="A1647">
        <v>5</v>
      </c>
      <c r="B1647" t="s">
        <v>27</v>
      </c>
      <c r="C1647" s="1">
        <v>44630</v>
      </c>
      <c r="D1647" s="2">
        <v>0.1423611111111111</v>
      </c>
      <c r="E1647" s="1">
        <f t="shared" si="150"/>
        <v>44630.142361111109</v>
      </c>
      <c r="F1647" s="3" t="str">
        <f t="shared" si="151"/>
        <v>Mar,2022</v>
      </c>
      <c r="G1647">
        <f t="shared" si="152"/>
        <v>2022</v>
      </c>
      <c r="H1647" t="str">
        <f t="shared" si="153"/>
        <v>Thu</v>
      </c>
      <c r="I1647">
        <f t="shared" si="154"/>
        <v>3</v>
      </c>
      <c r="J1647" t="str">
        <f t="shared" si="155"/>
        <v>NO</v>
      </c>
      <c r="K1647" cm="1">
        <f t="array" ref="K1647">_xlfn.XLOOKUP(Table10[[#This Row],[Severity_Level]],{"MINOR","MODERATE","SEVERE","FATAL"},{1,2,3,5})</f>
        <v>3</v>
      </c>
    </row>
    <row r="1648" spans="1:11" x14ac:dyDescent="0.3">
      <c r="A1648">
        <v>4</v>
      </c>
      <c r="B1648" t="s">
        <v>32</v>
      </c>
      <c r="C1648" s="1">
        <v>44630</v>
      </c>
      <c r="D1648" s="2">
        <v>0.14305555555555555</v>
      </c>
      <c r="E1648" s="1">
        <f t="shared" si="150"/>
        <v>44630.143055555556</v>
      </c>
      <c r="F1648" s="3" t="str">
        <f t="shared" si="151"/>
        <v>Mar,2022</v>
      </c>
      <c r="G1648">
        <f t="shared" si="152"/>
        <v>2022</v>
      </c>
      <c r="H1648" t="str">
        <f t="shared" si="153"/>
        <v>Thu</v>
      </c>
      <c r="I1648">
        <f t="shared" si="154"/>
        <v>3</v>
      </c>
      <c r="J1648" t="str">
        <f t="shared" si="155"/>
        <v>NO</v>
      </c>
      <c r="K1648" cm="1">
        <f t="array" ref="K1648">_xlfn.XLOOKUP(Table10[[#This Row],[Severity_Level]],{"MINOR","MODERATE","SEVERE","FATAL"},{1,2,3,5})</f>
        <v>2</v>
      </c>
    </row>
    <row r="1649" spans="1:11" x14ac:dyDescent="0.3">
      <c r="A1649">
        <v>4</v>
      </c>
      <c r="B1649" t="s">
        <v>27</v>
      </c>
      <c r="C1649" s="1">
        <v>44630</v>
      </c>
      <c r="D1649" s="2">
        <v>0.14374999999999999</v>
      </c>
      <c r="E1649" s="1">
        <f t="shared" si="150"/>
        <v>44630.143750000003</v>
      </c>
      <c r="F1649" s="3" t="str">
        <f t="shared" si="151"/>
        <v>Mar,2022</v>
      </c>
      <c r="G1649">
        <f t="shared" si="152"/>
        <v>2022</v>
      </c>
      <c r="H1649" t="str">
        <f t="shared" si="153"/>
        <v>Thu</v>
      </c>
      <c r="I1649">
        <f t="shared" si="154"/>
        <v>3</v>
      </c>
      <c r="J1649" t="str">
        <f t="shared" si="155"/>
        <v>NO</v>
      </c>
      <c r="K1649" cm="1">
        <f t="array" ref="K1649">_xlfn.XLOOKUP(Table10[[#This Row],[Severity_Level]],{"MINOR","MODERATE","SEVERE","FATAL"},{1,2,3,5})</f>
        <v>3</v>
      </c>
    </row>
    <row r="1650" spans="1:11" x14ac:dyDescent="0.3">
      <c r="A1650">
        <v>1</v>
      </c>
      <c r="B1650" t="s">
        <v>32</v>
      </c>
      <c r="C1650" s="1">
        <v>44630</v>
      </c>
      <c r="D1650" s="2">
        <v>0.14444444444444443</v>
      </c>
      <c r="E1650" s="1">
        <f t="shared" si="150"/>
        <v>44630.144444444442</v>
      </c>
      <c r="F1650" s="3" t="str">
        <f t="shared" si="151"/>
        <v>Mar,2022</v>
      </c>
      <c r="G1650">
        <f t="shared" si="152"/>
        <v>2022</v>
      </c>
      <c r="H1650" t="str">
        <f t="shared" si="153"/>
        <v>Thu</v>
      </c>
      <c r="I1650">
        <f t="shared" si="154"/>
        <v>3</v>
      </c>
      <c r="J1650" t="str">
        <f t="shared" si="155"/>
        <v>NO</v>
      </c>
      <c r="K1650" cm="1">
        <f t="array" ref="K1650">_xlfn.XLOOKUP(Table10[[#This Row],[Severity_Level]],{"MINOR","MODERATE","SEVERE","FATAL"},{1,2,3,5})</f>
        <v>2</v>
      </c>
    </row>
    <row r="1651" spans="1:11" x14ac:dyDescent="0.3">
      <c r="A1651">
        <v>4</v>
      </c>
      <c r="B1651" t="s">
        <v>16</v>
      </c>
      <c r="C1651" s="1">
        <v>44630</v>
      </c>
      <c r="D1651" s="2">
        <v>0.1451388888888889</v>
      </c>
      <c r="E1651" s="1">
        <f t="shared" si="150"/>
        <v>44630.145138888889</v>
      </c>
      <c r="F1651" s="3" t="str">
        <f t="shared" si="151"/>
        <v>Mar,2022</v>
      </c>
      <c r="G1651">
        <f t="shared" si="152"/>
        <v>2022</v>
      </c>
      <c r="H1651" t="str">
        <f t="shared" si="153"/>
        <v>Thu</v>
      </c>
      <c r="I1651">
        <f t="shared" si="154"/>
        <v>3</v>
      </c>
      <c r="J1651" t="str">
        <f t="shared" si="155"/>
        <v>NO</v>
      </c>
      <c r="K1651" cm="1">
        <f t="array" ref="K1651">_xlfn.XLOOKUP(Table10[[#This Row],[Severity_Level]],{"MINOR","MODERATE","SEVERE","FATAL"},{1,2,3,5})</f>
        <v>1</v>
      </c>
    </row>
    <row r="1652" spans="1:11" x14ac:dyDescent="0.3">
      <c r="A1652">
        <v>5</v>
      </c>
      <c r="B1652" t="s">
        <v>40</v>
      </c>
      <c r="C1652" s="1">
        <v>44630</v>
      </c>
      <c r="D1652" s="2">
        <v>0.14583333333333334</v>
      </c>
      <c r="E1652" s="1">
        <f t="shared" si="150"/>
        <v>44630.145833333336</v>
      </c>
      <c r="F1652" s="3" t="str">
        <f t="shared" si="151"/>
        <v>Mar,2022</v>
      </c>
      <c r="G1652">
        <f t="shared" si="152"/>
        <v>2022</v>
      </c>
      <c r="H1652" t="str">
        <f t="shared" si="153"/>
        <v>Thu</v>
      </c>
      <c r="I1652">
        <f t="shared" si="154"/>
        <v>3</v>
      </c>
      <c r="J1652" t="str">
        <f t="shared" si="155"/>
        <v>NO</v>
      </c>
      <c r="K1652" cm="1">
        <f t="array" ref="K1652">_xlfn.XLOOKUP(Table10[[#This Row],[Severity_Level]],{"MINOR","MODERATE","SEVERE","FATAL"},{1,2,3,5})</f>
        <v>5</v>
      </c>
    </row>
    <row r="1653" spans="1:11" x14ac:dyDescent="0.3">
      <c r="A1653">
        <v>1</v>
      </c>
      <c r="B1653" t="s">
        <v>27</v>
      </c>
      <c r="C1653" s="1">
        <v>44630</v>
      </c>
      <c r="D1653" s="2">
        <v>0.14652777777777778</v>
      </c>
      <c r="E1653" s="1">
        <f t="shared" si="150"/>
        <v>44630.146527777775</v>
      </c>
      <c r="F1653" s="3" t="str">
        <f t="shared" si="151"/>
        <v>Mar,2022</v>
      </c>
      <c r="G1653">
        <f t="shared" si="152"/>
        <v>2022</v>
      </c>
      <c r="H1653" t="str">
        <f t="shared" si="153"/>
        <v>Thu</v>
      </c>
      <c r="I1653">
        <f t="shared" si="154"/>
        <v>3</v>
      </c>
      <c r="J1653" t="str">
        <f t="shared" si="155"/>
        <v>NO</v>
      </c>
      <c r="K1653" cm="1">
        <f t="array" ref="K1653">_xlfn.XLOOKUP(Table10[[#This Row],[Severity_Level]],{"MINOR","MODERATE","SEVERE","FATAL"},{1,2,3,5})</f>
        <v>3</v>
      </c>
    </row>
    <row r="1654" spans="1:11" x14ac:dyDescent="0.3">
      <c r="A1654">
        <v>1</v>
      </c>
      <c r="B1654" t="s">
        <v>16</v>
      </c>
      <c r="C1654" s="1">
        <v>44630</v>
      </c>
      <c r="D1654" s="2">
        <v>0.14722222222222223</v>
      </c>
      <c r="E1654" s="1">
        <f t="shared" si="150"/>
        <v>44630.147222222222</v>
      </c>
      <c r="F1654" s="3" t="str">
        <f t="shared" si="151"/>
        <v>Mar,2022</v>
      </c>
      <c r="G1654">
        <f t="shared" si="152"/>
        <v>2022</v>
      </c>
      <c r="H1654" t="str">
        <f t="shared" si="153"/>
        <v>Thu</v>
      </c>
      <c r="I1654">
        <f t="shared" si="154"/>
        <v>3</v>
      </c>
      <c r="J1654" t="str">
        <f t="shared" si="155"/>
        <v>NO</v>
      </c>
      <c r="K1654" cm="1">
        <f t="array" ref="K1654">_xlfn.XLOOKUP(Table10[[#This Row],[Severity_Level]],{"MINOR","MODERATE","SEVERE","FATAL"},{1,2,3,5})</f>
        <v>1</v>
      </c>
    </row>
    <row r="1655" spans="1:11" x14ac:dyDescent="0.3">
      <c r="A1655">
        <v>5</v>
      </c>
      <c r="B1655" t="s">
        <v>40</v>
      </c>
      <c r="C1655" s="1">
        <v>44630</v>
      </c>
      <c r="D1655" s="2">
        <v>0.14791666666666667</v>
      </c>
      <c r="E1655" s="1">
        <f t="shared" si="150"/>
        <v>44630.147916666669</v>
      </c>
      <c r="F1655" s="3" t="str">
        <f t="shared" si="151"/>
        <v>Mar,2022</v>
      </c>
      <c r="G1655">
        <f t="shared" si="152"/>
        <v>2022</v>
      </c>
      <c r="H1655" t="str">
        <f t="shared" si="153"/>
        <v>Thu</v>
      </c>
      <c r="I1655">
        <f t="shared" si="154"/>
        <v>3</v>
      </c>
      <c r="J1655" t="str">
        <f t="shared" si="155"/>
        <v>NO</v>
      </c>
      <c r="K1655" cm="1">
        <f t="array" ref="K1655">_xlfn.XLOOKUP(Table10[[#This Row],[Severity_Level]],{"MINOR","MODERATE","SEVERE","FATAL"},{1,2,3,5})</f>
        <v>5</v>
      </c>
    </row>
    <row r="1656" spans="1:11" x14ac:dyDescent="0.3">
      <c r="A1656">
        <v>5</v>
      </c>
      <c r="B1656" t="s">
        <v>40</v>
      </c>
      <c r="C1656" s="1">
        <v>44630</v>
      </c>
      <c r="D1656" s="2">
        <v>0.14861111111111111</v>
      </c>
      <c r="E1656" s="1">
        <f t="shared" si="150"/>
        <v>44630.148611111108</v>
      </c>
      <c r="F1656" s="3" t="str">
        <f t="shared" si="151"/>
        <v>Mar,2022</v>
      </c>
      <c r="G1656">
        <f t="shared" si="152"/>
        <v>2022</v>
      </c>
      <c r="H1656" t="str">
        <f t="shared" si="153"/>
        <v>Thu</v>
      </c>
      <c r="I1656">
        <f t="shared" si="154"/>
        <v>3</v>
      </c>
      <c r="J1656" t="str">
        <f t="shared" si="155"/>
        <v>NO</v>
      </c>
      <c r="K1656" cm="1">
        <f t="array" ref="K1656">_xlfn.XLOOKUP(Table10[[#This Row],[Severity_Level]],{"MINOR","MODERATE","SEVERE","FATAL"},{1,2,3,5})</f>
        <v>5</v>
      </c>
    </row>
    <row r="1657" spans="1:11" x14ac:dyDescent="0.3">
      <c r="A1657">
        <v>1</v>
      </c>
      <c r="B1657" t="s">
        <v>27</v>
      </c>
      <c r="C1657" s="1">
        <v>44630</v>
      </c>
      <c r="D1657" s="2">
        <v>0.14930555555555555</v>
      </c>
      <c r="E1657" s="1">
        <f t="shared" si="150"/>
        <v>44630.149305555555</v>
      </c>
      <c r="F1657" s="3" t="str">
        <f t="shared" si="151"/>
        <v>Mar,2022</v>
      </c>
      <c r="G1657">
        <f t="shared" si="152"/>
        <v>2022</v>
      </c>
      <c r="H1657" t="str">
        <f t="shared" si="153"/>
        <v>Thu</v>
      </c>
      <c r="I1657">
        <f t="shared" si="154"/>
        <v>3</v>
      </c>
      <c r="J1657" t="str">
        <f t="shared" si="155"/>
        <v>NO</v>
      </c>
      <c r="K1657" cm="1">
        <f t="array" ref="K1657">_xlfn.XLOOKUP(Table10[[#This Row],[Severity_Level]],{"MINOR","MODERATE","SEVERE","FATAL"},{1,2,3,5})</f>
        <v>3</v>
      </c>
    </row>
    <row r="1658" spans="1:11" x14ac:dyDescent="0.3">
      <c r="A1658">
        <v>2</v>
      </c>
      <c r="B1658" t="s">
        <v>27</v>
      </c>
      <c r="C1658" s="1">
        <v>44631</v>
      </c>
      <c r="D1658" s="2">
        <v>0.15</v>
      </c>
      <c r="E1658" s="1">
        <f t="shared" si="150"/>
        <v>44631.15</v>
      </c>
      <c r="F1658" s="3" t="str">
        <f t="shared" si="151"/>
        <v>Mar,2022</v>
      </c>
      <c r="G1658">
        <f t="shared" si="152"/>
        <v>2022</v>
      </c>
      <c r="H1658" t="str">
        <f t="shared" si="153"/>
        <v>Fri</v>
      </c>
      <c r="I1658">
        <f t="shared" si="154"/>
        <v>3</v>
      </c>
      <c r="J1658" t="str">
        <f t="shared" si="155"/>
        <v>NO</v>
      </c>
      <c r="K1658" cm="1">
        <f t="array" ref="K1658">_xlfn.XLOOKUP(Table10[[#This Row],[Severity_Level]],{"MINOR","MODERATE","SEVERE","FATAL"},{1,2,3,5})</f>
        <v>3</v>
      </c>
    </row>
    <row r="1659" spans="1:11" x14ac:dyDescent="0.3">
      <c r="A1659">
        <v>3</v>
      </c>
      <c r="B1659" t="s">
        <v>40</v>
      </c>
      <c r="C1659" s="1">
        <v>44631</v>
      </c>
      <c r="D1659" s="2">
        <v>0.15069444444444444</v>
      </c>
      <c r="E1659" s="1">
        <f t="shared" si="150"/>
        <v>44631.150694444441</v>
      </c>
      <c r="F1659" s="3" t="str">
        <f t="shared" si="151"/>
        <v>Mar,2022</v>
      </c>
      <c r="G1659">
        <f t="shared" si="152"/>
        <v>2022</v>
      </c>
      <c r="H1659" t="str">
        <f t="shared" si="153"/>
        <v>Fri</v>
      </c>
      <c r="I1659">
        <f t="shared" si="154"/>
        <v>3</v>
      </c>
      <c r="J1659" t="str">
        <f t="shared" si="155"/>
        <v>NO</v>
      </c>
      <c r="K1659" cm="1">
        <f t="array" ref="K1659">_xlfn.XLOOKUP(Table10[[#This Row],[Severity_Level]],{"MINOR","MODERATE","SEVERE","FATAL"},{1,2,3,5})</f>
        <v>5</v>
      </c>
    </row>
    <row r="1660" spans="1:11" x14ac:dyDescent="0.3">
      <c r="A1660">
        <v>2</v>
      </c>
      <c r="B1660" t="s">
        <v>40</v>
      </c>
      <c r="C1660" s="1">
        <v>44631</v>
      </c>
      <c r="D1660" s="2">
        <v>0.15138888888888888</v>
      </c>
      <c r="E1660" s="1">
        <f t="shared" si="150"/>
        <v>44631.151388888888</v>
      </c>
      <c r="F1660" s="3" t="str">
        <f t="shared" si="151"/>
        <v>Mar,2022</v>
      </c>
      <c r="G1660">
        <f t="shared" si="152"/>
        <v>2022</v>
      </c>
      <c r="H1660" t="str">
        <f t="shared" si="153"/>
        <v>Fri</v>
      </c>
      <c r="I1660">
        <f t="shared" si="154"/>
        <v>3</v>
      </c>
      <c r="J1660" t="str">
        <f t="shared" si="155"/>
        <v>NO</v>
      </c>
      <c r="K1660" cm="1">
        <f t="array" ref="K1660">_xlfn.XLOOKUP(Table10[[#This Row],[Severity_Level]],{"MINOR","MODERATE","SEVERE","FATAL"},{1,2,3,5})</f>
        <v>5</v>
      </c>
    </row>
    <row r="1661" spans="1:11" x14ac:dyDescent="0.3">
      <c r="A1661">
        <v>1</v>
      </c>
      <c r="B1661" t="s">
        <v>32</v>
      </c>
      <c r="C1661" s="1">
        <v>44631</v>
      </c>
      <c r="D1661" s="2">
        <v>0.15208333333333332</v>
      </c>
      <c r="E1661" s="1">
        <f t="shared" si="150"/>
        <v>44631.152083333334</v>
      </c>
      <c r="F1661" s="3" t="str">
        <f t="shared" si="151"/>
        <v>Mar,2022</v>
      </c>
      <c r="G1661">
        <f t="shared" si="152"/>
        <v>2022</v>
      </c>
      <c r="H1661" t="str">
        <f t="shared" si="153"/>
        <v>Fri</v>
      </c>
      <c r="I1661">
        <f t="shared" si="154"/>
        <v>3</v>
      </c>
      <c r="J1661" t="str">
        <f t="shared" si="155"/>
        <v>NO</v>
      </c>
      <c r="K1661" cm="1">
        <f t="array" ref="K1661">_xlfn.XLOOKUP(Table10[[#This Row],[Severity_Level]],{"MINOR","MODERATE","SEVERE","FATAL"},{1,2,3,5})</f>
        <v>2</v>
      </c>
    </row>
    <row r="1662" spans="1:11" x14ac:dyDescent="0.3">
      <c r="A1662">
        <v>2</v>
      </c>
      <c r="B1662" t="s">
        <v>40</v>
      </c>
      <c r="C1662" s="1">
        <v>44631</v>
      </c>
      <c r="D1662" s="2">
        <v>0.15277777777777779</v>
      </c>
      <c r="E1662" s="1">
        <f t="shared" si="150"/>
        <v>44631.152777777781</v>
      </c>
      <c r="F1662" s="3" t="str">
        <f t="shared" si="151"/>
        <v>Mar,2022</v>
      </c>
      <c r="G1662">
        <f t="shared" si="152"/>
        <v>2022</v>
      </c>
      <c r="H1662" t="str">
        <f t="shared" si="153"/>
        <v>Fri</v>
      </c>
      <c r="I1662">
        <f t="shared" si="154"/>
        <v>3</v>
      </c>
      <c r="J1662" t="str">
        <f t="shared" si="155"/>
        <v>NO</v>
      </c>
      <c r="K1662" cm="1">
        <f t="array" ref="K1662">_xlfn.XLOOKUP(Table10[[#This Row],[Severity_Level]],{"MINOR","MODERATE","SEVERE","FATAL"},{1,2,3,5})</f>
        <v>5</v>
      </c>
    </row>
    <row r="1663" spans="1:11" x14ac:dyDescent="0.3">
      <c r="A1663">
        <v>3</v>
      </c>
      <c r="B1663" t="s">
        <v>32</v>
      </c>
      <c r="C1663" s="1">
        <v>44631</v>
      </c>
      <c r="D1663" s="2">
        <v>0.15347222222222223</v>
      </c>
      <c r="E1663" s="1">
        <f t="shared" si="150"/>
        <v>44631.15347222222</v>
      </c>
      <c r="F1663" s="3" t="str">
        <f t="shared" si="151"/>
        <v>Mar,2022</v>
      </c>
      <c r="G1663">
        <f t="shared" si="152"/>
        <v>2022</v>
      </c>
      <c r="H1663" t="str">
        <f t="shared" si="153"/>
        <v>Fri</v>
      </c>
      <c r="I1663">
        <f t="shared" si="154"/>
        <v>3</v>
      </c>
      <c r="J1663" t="str">
        <f t="shared" si="155"/>
        <v>NO</v>
      </c>
      <c r="K1663" cm="1">
        <f t="array" ref="K1663">_xlfn.XLOOKUP(Table10[[#This Row],[Severity_Level]],{"MINOR","MODERATE","SEVERE","FATAL"},{1,2,3,5})</f>
        <v>2</v>
      </c>
    </row>
    <row r="1664" spans="1:11" x14ac:dyDescent="0.3">
      <c r="A1664">
        <v>5</v>
      </c>
      <c r="B1664" t="s">
        <v>27</v>
      </c>
      <c r="C1664" s="1">
        <v>44631</v>
      </c>
      <c r="D1664" s="2">
        <v>0.15416666666666667</v>
      </c>
      <c r="E1664" s="1">
        <f t="shared" si="150"/>
        <v>44631.154166666667</v>
      </c>
      <c r="F1664" s="3" t="str">
        <f t="shared" si="151"/>
        <v>Mar,2022</v>
      </c>
      <c r="G1664">
        <f t="shared" si="152"/>
        <v>2022</v>
      </c>
      <c r="H1664" t="str">
        <f t="shared" si="153"/>
        <v>Fri</v>
      </c>
      <c r="I1664">
        <f t="shared" si="154"/>
        <v>3</v>
      </c>
      <c r="J1664" t="str">
        <f t="shared" si="155"/>
        <v>NO</v>
      </c>
      <c r="K1664" cm="1">
        <f t="array" ref="K1664">_xlfn.XLOOKUP(Table10[[#This Row],[Severity_Level]],{"MINOR","MODERATE","SEVERE","FATAL"},{1,2,3,5})</f>
        <v>3</v>
      </c>
    </row>
    <row r="1665" spans="1:11" x14ac:dyDescent="0.3">
      <c r="A1665">
        <v>3</v>
      </c>
      <c r="B1665" t="s">
        <v>16</v>
      </c>
      <c r="C1665" s="1">
        <v>44631</v>
      </c>
      <c r="D1665" s="2">
        <v>0.15486111111111112</v>
      </c>
      <c r="E1665" s="1">
        <f t="shared" si="150"/>
        <v>44631.154861111114</v>
      </c>
      <c r="F1665" s="3" t="str">
        <f t="shared" si="151"/>
        <v>Mar,2022</v>
      </c>
      <c r="G1665">
        <f t="shared" si="152"/>
        <v>2022</v>
      </c>
      <c r="H1665" t="str">
        <f t="shared" si="153"/>
        <v>Fri</v>
      </c>
      <c r="I1665">
        <f t="shared" si="154"/>
        <v>3</v>
      </c>
      <c r="J1665" t="str">
        <f t="shared" si="155"/>
        <v>NO</v>
      </c>
      <c r="K1665" cm="1">
        <f t="array" ref="K1665">_xlfn.XLOOKUP(Table10[[#This Row],[Severity_Level]],{"MINOR","MODERATE","SEVERE","FATAL"},{1,2,3,5})</f>
        <v>1</v>
      </c>
    </row>
    <row r="1666" spans="1:11" x14ac:dyDescent="0.3">
      <c r="A1666">
        <v>3</v>
      </c>
      <c r="B1666" t="s">
        <v>40</v>
      </c>
      <c r="C1666" s="1">
        <v>44631</v>
      </c>
      <c r="D1666" s="2">
        <v>0.15555555555555556</v>
      </c>
      <c r="E1666" s="1">
        <f t="shared" ref="E1666:E1729" si="156">C1666+D1666</f>
        <v>44631.155555555553</v>
      </c>
      <c r="F1666" s="3" t="str">
        <f t="shared" ref="F1666:F1729" si="157">TEXT(C1666,"MMM,YYY")</f>
        <v>Mar,2022</v>
      </c>
      <c r="G1666">
        <f t="shared" ref="G1666:G1729" si="158">YEAR(C1666)</f>
        <v>2022</v>
      </c>
      <c r="H1666" t="str">
        <f t="shared" ref="H1666:H1729" si="159">TEXT(C1666,"DDD")</f>
        <v>Fri</v>
      </c>
      <c r="I1666">
        <f t="shared" ref="I1666:I1729" si="160">HOUR(D1666)</f>
        <v>3</v>
      </c>
      <c r="J1666" t="str">
        <f t="shared" ref="J1666:J1729" si="161">IF(OR(AND(I1666&gt;=7,I1666&lt;=9),AND(I1666&gt;=17,I1666&lt;=19)),"YES","NO")</f>
        <v>NO</v>
      </c>
      <c r="K1666" cm="1">
        <f t="array" ref="K1666">_xlfn.XLOOKUP(Table10[[#This Row],[Severity_Level]],{"MINOR","MODERATE","SEVERE","FATAL"},{1,2,3,5})</f>
        <v>5</v>
      </c>
    </row>
    <row r="1667" spans="1:11" x14ac:dyDescent="0.3">
      <c r="A1667">
        <v>5</v>
      </c>
      <c r="B1667" t="s">
        <v>32</v>
      </c>
      <c r="C1667" s="1">
        <v>44631</v>
      </c>
      <c r="D1667" s="2">
        <v>0.15625</v>
      </c>
      <c r="E1667" s="1">
        <f t="shared" si="156"/>
        <v>44631.15625</v>
      </c>
      <c r="F1667" s="3" t="str">
        <f t="shared" si="157"/>
        <v>Mar,2022</v>
      </c>
      <c r="G1667">
        <f t="shared" si="158"/>
        <v>2022</v>
      </c>
      <c r="H1667" t="str">
        <f t="shared" si="159"/>
        <v>Fri</v>
      </c>
      <c r="I1667">
        <f t="shared" si="160"/>
        <v>3</v>
      </c>
      <c r="J1667" t="str">
        <f t="shared" si="161"/>
        <v>NO</v>
      </c>
      <c r="K1667" cm="1">
        <f t="array" ref="K1667">_xlfn.XLOOKUP(Table10[[#This Row],[Severity_Level]],{"MINOR","MODERATE","SEVERE","FATAL"},{1,2,3,5})</f>
        <v>2</v>
      </c>
    </row>
    <row r="1668" spans="1:11" x14ac:dyDescent="0.3">
      <c r="A1668">
        <v>3</v>
      </c>
      <c r="B1668" t="s">
        <v>32</v>
      </c>
      <c r="C1668" s="1">
        <v>44631</v>
      </c>
      <c r="D1668" s="2">
        <v>0.15694444444444444</v>
      </c>
      <c r="E1668" s="1">
        <f t="shared" si="156"/>
        <v>44631.156944444447</v>
      </c>
      <c r="F1668" s="3" t="str">
        <f t="shared" si="157"/>
        <v>Mar,2022</v>
      </c>
      <c r="G1668">
        <f t="shared" si="158"/>
        <v>2022</v>
      </c>
      <c r="H1668" t="str">
        <f t="shared" si="159"/>
        <v>Fri</v>
      </c>
      <c r="I1668">
        <f t="shared" si="160"/>
        <v>3</v>
      </c>
      <c r="J1668" t="str">
        <f t="shared" si="161"/>
        <v>NO</v>
      </c>
      <c r="K1668" cm="1">
        <f t="array" ref="K1668">_xlfn.XLOOKUP(Table10[[#This Row],[Severity_Level]],{"MINOR","MODERATE","SEVERE","FATAL"},{1,2,3,5})</f>
        <v>2</v>
      </c>
    </row>
    <row r="1669" spans="1:11" x14ac:dyDescent="0.3">
      <c r="A1669">
        <v>2</v>
      </c>
      <c r="B1669" t="s">
        <v>27</v>
      </c>
      <c r="C1669" s="1">
        <v>44631</v>
      </c>
      <c r="D1669" s="2">
        <v>0.15763888888888888</v>
      </c>
      <c r="E1669" s="1">
        <f t="shared" si="156"/>
        <v>44631.157638888886</v>
      </c>
      <c r="F1669" s="3" t="str">
        <f t="shared" si="157"/>
        <v>Mar,2022</v>
      </c>
      <c r="G1669">
        <f t="shared" si="158"/>
        <v>2022</v>
      </c>
      <c r="H1669" t="str">
        <f t="shared" si="159"/>
        <v>Fri</v>
      </c>
      <c r="I1669">
        <f t="shared" si="160"/>
        <v>3</v>
      </c>
      <c r="J1669" t="str">
        <f t="shared" si="161"/>
        <v>NO</v>
      </c>
      <c r="K1669" cm="1">
        <f t="array" ref="K1669">_xlfn.XLOOKUP(Table10[[#This Row],[Severity_Level]],{"MINOR","MODERATE","SEVERE","FATAL"},{1,2,3,5})</f>
        <v>3</v>
      </c>
    </row>
    <row r="1670" spans="1:11" x14ac:dyDescent="0.3">
      <c r="A1670">
        <v>1</v>
      </c>
      <c r="B1670" t="s">
        <v>32</v>
      </c>
      <c r="C1670" s="1">
        <v>44631</v>
      </c>
      <c r="D1670" s="2">
        <v>0.15833333333333333</v>
      </c>
      <c r="E1670" s="1">
        <f t="shared" si="156"/>
        <v>44631.158333333333</v>
      </c>
      <c r="F1670" s="3" t="str">
        <f t="shared" si="157"/>
        <v>Mar,2022</v>
      </c>
      <c r="G1670">
        <f t="shared" si="158"/>
        <v>2022</v>
      </c>
      <c r="H1670" t="str">
        <f t="shared" si="159"/>
        <v>Fri</v>
      </c>
      <c r="I1670">
        <f t="shared" si="160"/>
        <v>3</v>
      </c>
      <c r="J1670" t="str">
        <f t="shared" si="161"/>
        <v>NO</v>
      </c>
      <c r="K1670" cm="1">
        <f t="array" ref="K1670">_xlfn.XLOOKUP(Table10[[#This Row],[Severity_Level]],{"MINOR","MODERATE","SEVERE","FATAL"},{1,2,3,5})</f>
        <v>2</v>
      </c>
    </row>
    <row r="1671" spans="1:11" x14ac:dyDescent="0.3">
      <c r="A1671">
        <v>2</v>
      </c>
      <c r="B1671" t="s">
        <v>40</v>
      </c>
      <c r="C1671" s="1">
        <v>44631</v>
      </c>
      <c r="D1671" s="2">
        <v>0.15902777777777777</v>
      </c>
      <c r="E1671" s="1">
        <f t="shared" si="156"/>
        <v>44631.15902777778</v>
      </c>
      <c r="F1671" s="3" t="str">
        <f t="shared" si="157"/>
        <v>Mar,2022</v>
      </c>
      <c r="G1671">
        <f t="shared" si="158"/>
        <v>2022</v>
      </c>
      <c r="H1671" t="str">
        <f t="shared" si="159"/>
        <v>Fri</v>
      </c>
      <c r="I1671">
        <f t="shared" si="160"/>
        <v>3</v>
      </c>
      <c r="J1671" t="str">
        <f t="shared" si="161"/>
        <v>NO</v>
      </c>
      <c r="K1671" cm="1">
        <f t="array" ref="K1671">_xlfn.XLOOKUP(Table10[[#This Row],[Severity_Level]],{"MINOR","MODERATE","SEVERE","FATAL"},{1,2,3,5})</f>
        <v>5</v>
      </c>
    </row>
    <row r="1672" spans="1:11" x14ac:dyDescent="0.3">
      <c r="A1672">
        <v>3</v>
      </c>
      <c r="B1672" t="s">
        <v>27</v>
      </c>
      <c r="C1672" s="1">
        <v>44631</v>
      </c>
      <c r="D1672" s="2">
        <v>0.15972222222222221</v>
      </c>
      <c r="E1672" s="1">
        <f t="shared" si="156"/>
        <v>44631.159722222219</v>
      </c>
      <c r="F1672" s="3" t="str">
        <f t="shared" si="157"/>
        <v>Mar,2022</v>
      </c>
      <c r="G1672">
        <f t="shared" si="158"/>
        <v>2022</v>
      </c>
      <c r="H1672" t="str">
        <f t="shared" si="159"/>
        <v>Fri</v>
      </c>
      <c r="I1672">
        <f t="shared" si="160"/>
        <v>3</v>
      </c>
      <c r="J1672" t="str">
        <f t="shared" si="161"/>
        <v>NO</v>
      </c>
      <c r="K1672" cm="1">
        <f t="array" ref="K1672">_xlfn.XLOOKUP(Table10[[#This Row],[Severity_Level]],{"MINOR","MODERATE","SEVERE","FATAL"},{1,2,3,5})</f>
        <v>3</v>
      </c>
    </row>
    <row r="1673" spans="1:11" x14ac:dyDescent="0.3">
      <c r="A1673">
        <v>2</v>
      </c>
      <c r="B1673" t="s">
        <v>40</v>
      </c>
      <c r="C1673" s="1">
        <v>44631</v>
      </c>
      <c r="D1673" s="2">
        <v>0.16041666666666668</v>
      </c>
      <c r="E1673" s="1">
        <f t="shared" si="156"/>
        <v>44631.160416666666</v>
      </c>
      <c r="F1673" s="3" t="str">
        <f t="shared" si="157"/>
        <v>Mar,2022</v>
      </c>
      <c r="G1673">
        <f t="shared" si="158"/>
        <v>2022</v>
      </c>
      <c r="H1673" t="str">
        <f t="shared" si="159"/>
        <v>Fri</v>
      </c>
      <c r="I1673">
        <f t="shared" si="160"/>
        <v>3</v>
      </c>
      <c r="J1673" t="str">
        <f t="shared" si="161"/>
        <v>NO</v>
      </c>
      <c r="K1673" cm="1">
        <f t="array" ref="K1673">_xlfn.XLOOKUP(Table10[[#This Row],[Severity_Level]],{"MINOR","MODERATE","SEVERE","FATAL"},{1,2,3,5})</f>
        <v>5</v>
      </c>
    </row>
    <row r="1674" spans="1:11" x14ac:dyDescent="0.3">
      <c r="A1674">
        <v>1</v>
      </c>
      <c r="B1674" t="s">
        <v>16</v>
      </c>
      <c r="C1674" s="1">
        <v>44631</v>
      </c>
      <c r="D1674" s="2">
        <v>0.16111111111111112</v>
      </c>
      <c r="E1674" s="1">
        <f t="shared" si="156"/>
        <v>44631.161111111112</v>
      </c>
      <c r="F1674" s="3" t="str">
        <f t="shared" si="157"/>
        <v>Mar,2022</v>
      </c>
      <c r="G1674">
        <f t="shared" si="158"/>
        <v>2022</v>
      </c>
      <c r="H1674" t="str">
        <f t="shared" si="159"/>
        <v>Fri</v>
      </c>
      <c r="I1674">
        <f t="shared" si="160"/>
        <v>3</v>
      </c>
      <c r="J1674" t="str">
        <f t="shared" si="161"/>
        <v>NO</v>
      </c>
      <c r="K1674" cm="1">
        <f t="array" ref="K1674">_xlfn.XLOOKUP(Table10[[#This Row],[Severity_Level]],{"MINOR","MODERATE","SEVERE","FATAL"},{1,2,3,5})</f>
        <v>1</v>
      </c>
    </row>
    <row r="1675" spans="1:11" x14ac:dyDescent="0.3">
      <c r="A1675">
        <v>4</v>
      </c>
      <c r="B1675" t="s">
        <v>16</v>
      </c>
      <c r="C1675" s="1">
        <v>44631</v>
      </c>
      <c r="D1675" s="2">
        <v>0.16180555555555556</v>
      </c>
      <c r="E1675" s="1">
        <f t="shared" si="156"/>
        <v>44631.161805555559</v>
      </c>
      <c r="F1675" s="3" t="str">
        <f t="shared" si="157"/>
        <v>Mar,2022</v>
      </c>
      <c r="G1675">
        <f t="shared" si="158"/>
        <v>2022</v>
      </c>
      <c r="H1675" t="str">
        <f t="shared" si="159"/>
        <v>Fri</v>
      </c>
      <c r="I1675">
        <f t="shared" si="160"/>
        <v>3</v>
      </c>
      <c r="J1675" t="str">
        <f t="shared" si="161"/>
        <v>NO</v>
      </c>
      <c r="K1675" cm="1">
        <f t="array" ref="K1675">_xlfn.XLOOKUP(Table10[[#This Row],[Severity_Level]],{"MINOR","MODERATE","SEVERE","FATAL"},{1,2,3,5})</f>
        <v>1</v>
      </c>
    </row>
    <row r="1676" spans="1:11" x14ac:dyDescent="0.3">
      <c r="A1676">
        <v>1</v>
      </c>
      <c r="B1676" t="s">
        <v>32</v>
      </c>
      <c r="C1676" s="1">
        <v>44631</v>
      </c>
      <c r="D1676" s="2">
        <v>0.16250000000000001</v>
      </c>
      <c r="E1676" s="1">
        <f t="shared" si="156"/>
        <v>44631.162499999999</v>
      </c>
      <c r="F1676" s="3" t="str">
        <f t="shared" si="157"/>
        <v>Mar,2022</v>
      </c>
      <c r="G1676">
        <f t="shared" si="158"/>
        <v>2022</v>
      </c>
      <c r="H1676" t="str">
        <f t="shared" si="159"/>
        <v>Fri</v>
      </c>
      <c r="I1676">
        <f t="shared" si="160"/>
        <v>3</v>
      </c>
      <c r="J1676" t="str">
        <f t="shared" si="161"/>
        <v>NO</v>
      </c>
      <c r="K1676" cm="1">
        <f t="array" ref="K1676">_xlfn.XLOOKUP(Table10[[#This Row],[Severity_Level]],{"MINOR","MODERATE","SEVERE","FATAL"},{1,2,3,5})</f>
        <v>2</v>
      </c>
    </row>
    <row r="1677" spans="1:11" x14ac:dyDescent="0.3">
      <c r="A1677">
        <v>4</v>
      </c>
      <c r="B1677" t="s">
        <v>32</v>
      </c>
      <c r="C1677" s="1">
        <v>44631</v>
      </c>
      <c r="D1677" s="2">
        <v>0.16319444444444445</v>
      </c>
      <c r="E1677" s="1">
        <f t="shared" si="156"/>
        <v>44631.163194444445</v>
      </c>
      <c r="F1677" s="3" t="str">
        <f t="shared" si="157"/>
        <v>Mar,2022</v>
      </c>
      <c r="G1677">
        <f t="shared" si="158"/>
        <v>2022</v>
      </c>
      <c r="H1677" t="str">
        <f t="shared" si="159"/>
        <v>Fri</v>
      </c>
      <c r="I1677">
        <f t="shared" si="160"/>
        <v>3</v>
      </c>
      <c r="J1677" t="str">
        <f t="shared" si="161"/>
        <v>NO</v>
      </c>
      <c r="K1677" cm="1">
        <f t="array" ref="K1677">_xlfn.XLOOKUP(Table10[[#This Row],[Severity_Level]],{"MINOR","MODERATE","SEVERE","FATAL"},{1,2,3,5})</f>
        <v>2</v>
      </c>
    </row>
    <row r="1678" spans="1:11" x14ac:dyDescent="0.3">
      <c r="A1678">
        <v>5</v>
      </c>
      <c r="B1678" t="s">
        <v>32</v>
      </c>
      <c r="C1678" s="1">
        <v>44631</v>
      </c>
      <c r="D1678" s="2">
        <v>0.16388888888888889</v>
      </c>
      <c r="E1678" s="1">
        <f t="shared" si="156"/>
        <v>44631.163888888892</v>
      </c>
      <c r="F1678" s="3" t="str">
        <f t="shared" si="157"/>
        <v>Mar,2022</v>
      </c>
      <c r="G1678">
        <f t="shared" si="158"/>
        <v>2022</v>
      </c>
      <c r="H1678" t="str">
        <f t="shared" si="159"/>
        <v>Fri</v>
      </c>
      <c r="I1678">
        <f t="shared" si="160"/>
        <v>3</v>
      </c>
      <c r="J1678" t="str">
        <f t="shared" si="161"/>
        <v>NO</v>
      </c>
      <c r="K1678" cm="1">
        <f t="array" ref="K1678">_xlfn.XLOOKUP(Table10[[#This Row],[Severity_Level]],{"MINOR","MODERATE","SEVERE","FATAL"},{1,2,3,5})</f>
        <v>2</v>
      </c>
    </row>
    <row r="1679" spans="1:11" x14ac:dyDescent="0.3">
      <c r="A1679">
        <v>1</v>
      </c>
      <c r="B1679" t="s">
        <v>16</v>
      </c>
      <c r="C1679" s="1">
        <v>44631</v>
      </c>
      <c r="D1679" s="2">
        <v>0.16458333333333333</v>
      </c>
      <c r="E1679" s="1">
        <f t="shared" si="156"/>
        <v>44631.164583333331</v>
      </c>
      <c r="F1679" s="3" t="str">
        <f t="shared" si="157"/>
        <v>Mar,2022</v>
      </c>
      <c r="G1679">
        <f t="shared" si="158"/>
        <v>2022</v>
      </c>
      <c r="H1679" t="str">
        <f t="shared" si="159"/>
        <v>Fri</v>
      </c>
      <c r="I1679">
        <f t="shared" si="160"/>
        <v>3</v>
      </c>
      <c r="J1679" t="str">
        <f t="shared" si="161"/>
        <v>NO</v>
      </c>
      <c r="K1679" cm="1">
        <f t="array" ref="K1679">_xlfn.XLOOKUP(Table10[[#This Row],[Severity_Level]],{"MINOR","MODERATE","SEVERE","FATAL"},{1,2,3,5})</f>
        <v>1</v>
      </c>
    </row>
    <row r="1680" spans="1:11" x14ac:dyDescent="0.3">
      <c r="A1680">
        <v>4</v>
      </c>
      <c r="B1680" t="s">
        <v>32</v>
      </c>
      <c r="C1680" s="1">
        <v>44631</v>
      </c>
      <c r="D1680" s="2">
        <v>0.16527777777777777</v>
      </c>
      <c r="E1680" s="1">
        <f t="shared" si="156"/>
        <v>44631.165277777778</v>
      </c>
      <c r="F1680" s="3" t="str">
        <f t="shared" si="157"/>
        <v>Mar,2022</v>
      </c>
      <c r="G1680">
        <f t="shared" si="158"/>
        <v>2022</v>
      </c>
      <c r="H1680" t="str">
        <f t="shared" si="159"/>
        <v>Fri</v>
      </c>
      <c r="I1680">
        <f t="shared" si="160"/>
        <v>3</v>
      </c>
      <c r="J1680" t="str">
        <f t="shared" si="161"/>
        <v>NO</v>
      </c>
      <c r="K1680" cm="1">
        <f t="array" ref="K1680">_xlfn.XLOOKUP(Table10[[#This Row],[Severity_Level]],{"MINOR","MODERATE","SEVERE","FATAL"},{1,2,3,5})</f>
        <v>2</v>
      </c>
    </row>
    <row r="1681" spans="1:11" x14ac:dyDescent="0.3">
      <c r="A1681">
        <v>5</v>
      </c>
      <c r="B1681" t="s">
        <v>32</v>
      </c>
      <c r="C1681" s="1">
        <v>44631</v>
      </c>
      <c r="D1681" s="2">
        <v>0.16597222222222222</v>
      </c>
      <c r="E1681" s="1">
        <f t="shared" si="156"/>
        <v>44631.165972222225</v>
      </c>
      <c r="F1681" s="3" t="str">
        <f t="shared" si="157"/>
        <v>Mar,2022</v>
      </c>
      <c r="G1681">
        <f t="shared" si="158"/>
        <v>2022</v>
      </c>
      <c r="H1681" t="str">
        <f t="shared" si="159"/>
        <v>Fri</v>
      </c>
      <c r="I1681">
        <f t="shared" si="160"/>
        <v>3</v>
      </c>
      <c r="J1681" t="str">
        <f t="shared" si="161"/>
        <v>NO</v>
      </c>
      <c r="K1681" cm="1">
        <f t="array" ref="K1681">_xlfn.XLOOKUP(Table10[[#This Row],[Severity_Level]],{"MINOR","MODERATE","SEVERE","FATAL"},{1,2,3,5})</f>
        <v>2</v>
      </c>
    </row>
    <row r="1682" spans="1:11" x14ac:dyDescent="0.3">
      <c r="A1682">
        <v>1</v>
      </c>
      <c r="B1682" t="s">
        <v>27</v>
      </c>
      <c r="C1682" s="1">
        <v>44632</v>
      </c>
      <c r="D1682" s="2">
        <v>0.16666666666666666</v>
      </c>
      <c r="E1682" s="1">
        <f t="shared" si="156"/>
        <v>44632.166666666664</v>
      </c>
      <c r="F1682" s="3" t="str">
        <f t="shared" si="157"/>
        <v>Mar,2022</v>
      </c>
      <c r="G1682">
        <f t="shared" si="158"/>
        <v>2022</v>
      </c>
      <c r="H1682" t="str">
        <f t="shared" si="159"/>
        <v>Sat</v>
      </c>
      <c r="I1682">
        <f t="shared" si="160"/>
        <v>4</v>
      </c>
      <c r="J1682" t="str">
        <f t="shared" si="161"/>
        <v>NO</v>
      </c>
      <c r="K1682" cm="1">
        <f t="array" ref="K1682">_xlfn.XLOOKUP(Table10[[#This Row],[Severity_Level]],{"MINOR","MODERATE","SEVERE","FATAL"},{1,2,3,5})</f>
        <v>3</v>
      </c>
    </row>
    <row r="1683" spans="1:11" x14ac:dyDescent="0.3">
      <c r="A1683">
        <v>2</v>
      </c>
      <c r="B1683" t="s">
        <v>16</v>
      </c>
      <c r="C1683" s="1">
        <v>44632</v>
      </c>
      <c r="D1683" s="2">
        <v>0.1673611111111111</v>
      </c>
      <c r="E1683" s="1">
        <f t="shared" si="156"/>
        <v>44632.167361111111</v>
      </c>
      <c r="F1683" s="3" t="str">
        <f t="shared" si="157"/>
        <v>Mar,2022</v>
      </c>
      <c r="G1683">
        <f t="shared" si="158"/>
        <v>2022</v>
      </c>
      <c r="H1683" t="str">
        <f t="shared" si="159"/>
        <v>Sat</v>
      </c>
      <c r="I1683">
        <f t="shared" si="160"/>
        <v>4</v>
      </c>
      <c r="J1683" t="str">
        <f t="shared" si="161"/>
        <v>NO</v>
      </c>
      <c r="K1683" cm="1">
        <f t="array" ref="K1683">_xlfn.XLOOKUP(Table10[[#This Row],[Severity_Level]],{"MINOR","MODERATE","SEVERE","FATAL"},{1,2,3,5})</f>
        <v>1</v>
      </c>
    </row>
    <row r="1684" spans="1:11" x14ac:dyDescent="0.3">
      <c r="A1684">
        <v>5</v>
      </c>
      <c r="B1684" t="s">
        <v>27</v>
      </c>
      <c r="C1684" s="1">
        <v>44632</v>
      </c>
      <c r="D1684" s="2">
        <v>0.16805555555555557</v>
      </c>
      <c r="E1684" s="1">
        <f t="shared" si="156"/>
        <v>44632.168055555558</v>
      </c>
      <c r="F1684" s="3" t="str">
        <f t="shared" si="157"/>
        <v>Mar,2022</v>
      </c>
      <c r="G1684">
        <f t="shared" si="158"/>
        <v>2022</v>
      </c>
      <c r="H1684" t="str">
        <f t="shared" si="159"/>
        <v>Sat</v>
      </c>
      <c r="I1684">
        <f t="shared" si="160"/>
        <v>4</v>
      </c>
      <c r="J1684" t="str">
        <f t="shared" si="161"/>
        <v>NO</v>
      </c>
      <c r="K1684" cm="1">
        <f t="array" ref="K1684">_xlfn.XLOOKUP(Table10[[#This Row],[Severity_Level]],{"MINOR","MODERATE","SEVERE","FATAL"},{1,2,3,5})</f>
        <v>3</v>
      </c>
    </row>
    <row r="1685" spans="1:11" x14ac:dyDescent="0.3">
      <c r="A1685">
        <v>4</v>
      </c>
      <c r="B1685" t="s">
        <v>40</v>
      </c>
      <c r="C1685" s="1">
        <v>44632</v>
      </c>
      <c r="D1685" s="2">
        <v>0.16875000000000001</v>
      </c>
      <c r="E1685" s="1">
        <f t="shared" si="156"/>
        <v>44632.168749999997</v>
      </c>
      <c r="F1685" s="3" t="str">
        <f t="shared" si="157"/>
        <v>Mar,2022</v>
      </c>
      <c r="G1685">
        <f t="shared" si="158"/>
        <v>2022</v>
      </c>
      <c r="H1685" t="str">
        <f t="shared" si="159"/>
        <v>Sat</v>
      </c>
      <c r="I1685">
        <f t="shared" si="160"/>
        <v>4</v>
      </c>
      <c r="J1685" t="str">
        <f t="shared" si="161"/>
        <v>NO</v>
      </c>
      <c r="K1685" cm="1">
        <f t="array" ref="K1685">_xlfn.XLOOKUP(Table10[[#This Row],[Severity_Level]],{"MINOR","MODERATE","SEVERE","FATAL"},{1,2,3,5})</f>
        <v>5</v>
      </c>
    </row>
    <row r="1686" spans="1:11" x14ac:dyDescent="0.3">
      <c r="A1686">
        <v>1</v>
      </c>
      <c r="B1686" t="s">
        <v>40</v>
      </c>
      <c r="C1686" s="1">
        <v>44632</v>
      </c>
      <c r="D1686" s="2">
        <v>0.16944444444444445</v>
      </c>
      <c r="E1686" s="1">
        <f t="shared" si="156"/>
        <v>44632.169444444444</v>
      </c>
      <c r="F1686" s="3" t="str">
        <f t="shared" si="157"/>
        <v>Mar,2022</v>
      </c>
      <c r="G1686">
        <f t="shared" si="158"/>
        <v>2022</v>
      </c>
      <c r="H1686" t="str">
        <f t="shared" si="159"/>
        <v>Sat</v>
      </c>
      <c r="I1686">
        <f t="shared" si="160"/>
        <v>4</v>
      </c>
      <c r="J1686" t="str">
        <f t="shared" si="161"/>
        <v>NO</v>
      </c>
      <c r="K1686" cm="1">
        <f t="array" ref="K1686">_xlfn.XLOOKUP(Table10[[#This Row],[Severity_Level]],{"MINOR","MODERATE","SEVERE","FATAL"},{1,2,3,5})</f>
        <v>5</v>
      </c>
    </row>
    <row r="1687" spans="1:11" x14ac:dyDescent="0.3">
      <c r="A1687">
        <v>1</v>
      </c>
      <c r="B1687" t="s">
        <v>40</v>
      </c>
      <c r="C1687" s="1">
        <v>44632</v>
      </c>
      <c r="D1687" s="2">
        <v>0.1701388888888889</v>
      </c>
      <c r="E1687" s="1">
        <f t="shared" si="156"/>
        <v>44632.170138888891</v>
      </c>
      <c r="F1687" s="3" t="str">
        <f t="shared" si="157"/>
        <v>Mar,2022</v>
      </c>
      <c r="G1687">
        <f t="shared" si="158"/>
        <v>2022</v>
      </c>
      <c r="H1687" t="str">
        <f t="shared" si="159"/>
        <v>Sat</v>
      </c>
      <c r="I1687">
        <f t="shared" si="160"/>
        <v>4</v>
      </c>
      <c r="J1687" t="str">
        <f t="shared" si="161"/>
        <v>NO</v>
      </c>
      <c r="K1687" cm="1">
        <f t="array" ref="K1687">_xlfn.XLOOKUP(Table10[[#This Row],[Severity_Level]],{"MINOR","MODERATE","SEVERE","FATAL"},{1,2,3,5})</f>
        <v>5</v>
      </c>
    </row>
    <row r="1688" spans="1:11" x14ac:dyDescent="0.3">
      <c r="A1688">
        <v>3</v>
      </c>
      <c r="B1688" t="s">
        <v>16</v>
      </c>
      <c r="C1688" s="1">
        <v>44632</v>
      </c>
      <c r="D1688" s="2">
        <v>0.17083333333333334</v>
      </c>
      <c r="E1688" s="1">
        <f t="shared" si="156"/>
        <v>44632.17083333333</v>
      </c>
      <c r="F1688" s="3" t="str">
        <f t="shared" si="157"/>
        <v>Mar,2022</v>
      </c>
      <c r="G1688">
        <f t="shared" si="158"/>
        <v>2022</v>
      </c>
      <c r="H1688" t="str">
        <f t="shared" si="159"/>
        <v>Sat</v>
      </c>
      <c r="I1688">
        <f t="shared" si="160"/>
        <v>4</v>
      </c>
      <c r="J1688" t="str">
        <f t="shared" si="161"/>
        <v>NO</v>
      </c>
      <c r="K1688" cm="1">
        <f t="array" ref="K1688">_xlfn.XLOOKUP(Table10[[#This Row],[Severity_Level]],{"MINOR","MODERATE","SEVERE","FATAL"},{1,2,3,5})</f>
        <v>1</v>
      </c>
    </row>
    <row r="1689" spans="1:11" x14ac:dyDescent="0.3">
      <c r="A1689">
        <v>4</v>
      </c>
      <c r="B1689" t="s">
        <v>32</v>
      </c>
      <c r="C1689" s="1">
        <v>44632</v>
      </c>
      <c r="D1689" s="2">
        <v>0.17152777777777778</v>
      </c>
      <c r="E1689" s="1">
        <f t="shared" si="156"/>
        <v>44632.171527777777</v>
      </c>
      <c r="F1689" s="3" t="str">
        <f t="shared" si="157"/>
        <v>Mar,2022</v>
      </c>
      <c r="G1689">
        <f t="shared" si="158"/>
        <v>2022</v>
      </c>
      <c r="H1689" t="str">
        <f t="shared" si="159"/>
        <v>Sat</v>
      </c>
      <c r="I1689">
        <f t="shared" si="160"/>
        <v>4</v>
      </c>
      <c r="J1689" t="str">
        <f t="shared" si="161"/>
        <v>NO</v>
      </c>
      <c r="K1689" cm="1">
        <f t="array" ref="K1689">_xlfn.XLOOKUP(Table10[[#This Row],[Severity_Level]],{"MINOR","MODERATE","SEVERE","FATAL"},{1,2,3,5})</f>
        <v>2</v>
      </c>
    </row>
    <row r="1690" spans="1:11" x14ac:dyDescent="0.3">
      <c r="A1690">
        <v>1</v>
      </c>
      <c r="B1690" t="s">
        <v>27</v>
      </c>
      <c r="C1690" s="1">
        <v>44632</v>
      </c>
      <c r="D1690" s="2">
        <v>0.17222222222222222</v>
      </c>
      <c r="E1690" s="1">
        <f t="shared" si="156"/>
        <v>44632.172222222223</v>
      </c>
      <c r="F1690" s="3" t="str">
        <f t="shared" si="157"/>
        <v>Mar,2022</v>
      </c>
      <c r="G1690">
        <f t="shared" si="158"/>
        <v>2022</v>
      </c>
      <c r="H1690" t="str">
        <f t="shared" si="159"/>
        <v>Sat</v>
      </c>
      <c r="I1690">
        <f t="shared" si="160"/>
        <v>4</v>
      </c>
      <c r="J1690" t="str">
        <f t="shared" si="161"/>
        <v>NO</v>
      </c>
      <c r="K1690" cm="1">
        <f t="array" ref="K1690">_xlfn.XLOOKUP(Table10[[#This Row],[Severity_Level]],{"MINOR","MODERATE","SEVERE","FATAL"},{1,2,3,5})</f>
        <v>3</v>
      </c>
    </row>
    <row r="1691" spans="1:11" x14ac:dyDescent="0.3">
      <c r="A1691">
        <v>1</v>
      </c>
      <c r="B1691" t="s">
        <v>16</v>
      </c>
      <c r="C1691" s="1">
        <v>44632</v>
      </c>
      <c r="D1691" s="2">
        <v>0.17291666666666666</v>
      </c>
      <c r="E1691" s="1">
        <f t="shared" si="156"/>
        <v>44632.17291666667</v>
      </c>
      <c r="F1691" s="3" t="str">
        <f t="shared" si="157"/>
        <v>Mar,2022</v>
      </c>
      <c r="G1691">
        <f t="shared" si="158"/>
        <v>2022</v>
      </c>
      <c r="H1691" t="str">
        <f t="shared" si="159"/>
        <v>Sat</v>
      </c>
      <c r="I1691">
        <f t="shared" si="160"/>
        <v>4</v>
      </c>
      <c r="J1691" t="str">
        <f t="shared" si="161"/>
        <v>NO</v>
      </c>
      <c r="K1691" cm="1">
        <f t="array" ref="K1691">_xlfn.XLOOKUP(Table10[[#This Row],[Severity_Level]],{"MINOR","MODERATE","SEVERE","FATAL"},{1,2,3,5})</f>
        <v>1</v>
      </c>
    </row>
    <row r="1692" spans="1:11" x14ac:dyDescent="0.3">
      <c r="A1692">
        <v>4</v>
      </c>
      <c r="B1692" t="s">
        <v>27</v>
      </c>
      <c r="C1692" s="1">
        <v>44632</v>
      </c>
      <c r="D1692" s="2">
        <v>0.1736111111111111</v>
      </c>
      <c r="E1692" s="1">
        <f t="shared" si="156"/>
        <v>44632.173611111109</v>
      </c>
      <c r="F1692" s="3" t="str">
        <f t="shared" si="157"/>
        <v>Mar,2022</v>
      </c>
      <c r="G1692">
        <f t="shared" si="158"/>
        <v>2022</v>
      </c>
      <c r="H1692" t="str">
        <f t="shared" si="159"/>
        <v>Sat</v>
      </c>
      <c r="I1692">
        <f t="shared" si="160"/>
        <v>4</v>
      </c>
      <c r="J1692" t="str">
        <f t="shared" si="161"/>
        <v>NO</v>
      </c>
      <c r="K1692" cm="1">
        <f t="array" ref="K1692">_xlfn.XLOOKUP(Table10[[#This Row],[Severity_Level]],{"MINOR","MODERATE","SEVERE","FATAL"},{1,2,3,5})</f>
        <v>3</v>
      </c>
    </row>
    <row r="1693" spans="1:11" x14ac:dyDescent="0.3">
      <c r="A1693">
        <v>1</v>
      </c>
      <c r="B1693" t="s">
        <v>16</v>
      </c>
      <c r="C1693" s="1">
        <v>44632</v>
      </c>
      <c r="D1693" s="2">
        <v>0.17430555555555555</v>
      </c>
      <c r="E1693" s="1">
        <f t="shared" si="156"/>
        <v>44632.174305555556</v>
      </c>
      <c r="F1693" s="3" t="str">
        <f t="shared" si="157"/>
        <v>Mar,2022</v>
      </c>
      <c r="G1693">
        <f t="shared" si="158"/>
        <v>2022</v>
      </c>
      <c r="H1693" t="str">
        <f t="shared" si="159"/>
        <v>Sat</v>
      </c>
      <c r="I1693">
        <f t="shared" si="160"/>
        <v>4</v>
      </c>
      <c r="J1693" t="str">
        <f t="shared" si="161"/>
        <v>NO</v>
      </c>
      <c r="K1693" cm="1">
        <f t="array" ref="K1693">_xlfn.XLOOKUP(Table10[[#This Row],[Severity_Level]],{"MINOR","MODERATE","SEVERE","FATAL"},{1,2,3,5})</f>
        <v>1</v>
      </c>
    </row>
    <row r="1694" spans="1:11" x14ac:dyDescent="0.3">
      <c r="A1694">
        <v>2</v>
      </c>
      <c r="B1694" t="s">
        <v>27</v>
      </c>
      <c r="C1694" s="1">
        <v>44632</v>
      </c>
      <c r="D1694" s="2">
        <v>0.17499999999999999</v>
      </c>
      <c r="E1694" s="1">
        <f t="shared" si="156"/>
        <v>44632.175000000003</v>
      </c>
      <c r="F1694" s="3" t="str">
        <f t="shared" si="157"/>
        <v>Mar,2022</v>
      </c>
      <c r="G1694">
        <f t="shared" si="158"/>
        <v>2022</v>
      </c>
      <c r="H1694" t="str">
        <f t="shared" si="159"/>
        <v>Sat</v>
      </c>
      <c r="I1694">
        <f t="shared" si="160"/>
        <v>4</v>
      </c>
      <c r="J1694" t="str">
        <f t="shared" si="161"/>
        <v>NO</v>
      </c>
      <c r="K1694" cm="1">
        <f t="array" ref="K1694">_xlfn.XLOOKUP(Table10[[#This Row],[Severity_Level]],{"MINOR","MODERATE","SEVERE","FATAL"},{1,2,3,5})</f>
        <v>3</v>
      </c>
    </row>
    <row r="1695" spans="1:11" x14ac:dyDescent="0.3">
      <c r="A1695">
        <v>2</v>
      </c>
      <c r="B1695" t="s">
        <v>16</v>
      </c>
      <c r="C1695" s="1">
        <v>44632</v>
      </c>
      <c r="D1695" s="2">
        <v>0.17569444444444443</v>
      </c>
      <c r="E1695" s="1">
        <f t="shared" si="156"/>
        <v>44632.175694444442</v>
      </c>
      <c r="F1695" s="3" t="str">
        <f t="shared" si="157"/>
        <v>Mar,2022</v>
      </c>
      <c r="G1695">
        <f t="shared" si="158"/>
        <v>2022</v>
      </c>
      <c r="H1695" t="str">
        <f t="shared" si="159"/>
        <v>Sat</v>
      </c>
      <c r="I1695">
        <f t="shared" si="160"/>
        <v>4</v>
      </c>
      <c r="J1695" t="str">
        <f t="shared" si="161"/>
        <v>NO</v>
      </c>
      <c r="K1695" cm="1">
        <f t="array" ref="K1695">_xlfn.XLOOKUP(Table10[[#This Row],[Severity_Level]],{"MINOR","MODERATE","SEVERE","FATAL"},{1,2,3,5})</f>
        <v>1</v>
      </c>
    </row>
    <row r="1696" spans="1:11" x14ac:dyDescent="0.3">
      <c r="A1696">
        <v>1</v>
      </c>
      <c r="B1696" t="s">
        <v>32</v>
      </c>
      <c r="C1696" s="1">
        <v>44632</v>
      </c>
      <c r="D1696" s="2">
        <v>0.1763888888888889</v>
      </c>
      <c r="E1696" s="1">
        <f t="shared" si="156"/>
        <v>44632.176388888889</v>
      </c>
      <c r="F1696" s="3" t="str">
        <f t="shared" si="157"/>
        <v>Mar,2022</v>
      </c>
      <c r="G1696">
        <f t="shared" si="158"/>
        <v>2022</v>
      </c>
      <c r="H1696" t="str">
        <f t="shared" si="159"/>
        <v>Sat</v>
      </c>
      <c r="I1696">
        <f t="shared" si="160"/>
        <v>4</v>
      </c>
      <c r="J1696" t="str">
        <f t="shared" si="161"/>
        <v>NO</v>
      </c>
      <c r="K1696" cm="1">
        <f t="array" ref="K1696">_xlfn.XLOOKUP(Table10[[#This Row],[Severity_Level]],{"MINOR","MODERATE","SEVERE","FATAL"},{1,2,3,5})</f>
        <v>2</v>
      </c>
    </row>
    <row r="1697" spans="1:11" x14ac:dyDescent="0.3">
      <c r="A1697">
        <v>5</v>
      </c>
      <c r="B1697" t="s">
        <v>16</v>
      </c>
      <c r="C1697" s="1">
        <v>44632</v>
      </c>
      <c r="D1697" s="2">
        <v>0.17708333333333334</v>
      </c>
      <c r="E1697" s="1">
        <f t="shared" si="156"/>
        <v>44632.177083333336</v>
      </c>
      <c r="F1697" s="3" t="str">
        <f t="shared" si="157"/>
        <v>Mar,2022</v>
      </c>
      <c r="G1697">
        <f t="shared" si="158"/>
        <v>2022</v>
      </c>
      <c r="H1697" t="str">
        <f t="shared" si="159"/>
        <v>Sat</v>
      </c>
      <c r="I1697">
        <f t="shared" si="160"/>
        <v>4</v>
      </c>
      <c r="J1697" t="str">
        <f t="shared" si="161"/>
        <v>NO</v>
      </c>
      <c r="K1697" cm="1">
        <f t="array" ref="K1697">_xlfn.XLOOKUP(Table10[[#This Row],[Severity_Level]],{"MINOR","MODERATE","SEVERE","FATAL"},{1,2,3,5})</f>
        <v>1</v>
      </c>
    </row>
    <row r="1698" spans="1:11" x14ac:dyDescent="0.3">
      <c r="A1698">
        <v>3</v>
      </c>
      <c r="B1698" t="s">
        <v>27</v>
      </c>
      <c r="C1698" s="1">
        <v>44632</v>
      </c>
      <c r="D1698" s="2">
        <v>0.17777777777777778</v>
      </c>
      <c r="E1698" s="1">
        <f t="shared" si="156"/>
        <v>44632.177777777775</v>
      </c>
      <c r="F1698" s="3" t="str">
        <f t="shared" si="157"/>
        <v>Mar,2022</v>
      </c>
      <c r="G1698">
        <f t="shared" si="158"/>
        <v>2022</v>
      </c>
      <c r="H1698" t="str">
        <f t="shared" si="159"/>
        <v>Sat</v>
      </c>
      <c r="I1698">
        <f t="shared" si="160"/>
        <v>4</v>
      </c>
      <c r="J1698" t="str">
        <f t="shared" si="161"/>
        <v>NO</v>
      </c>
      <c r="K1698" cm="1">
        <f t="array" ref="K1698">_xlfn.XLOOKUP(Table10[[#This Row],[Severity_Level]],{"MINOR","MODERATE","SEVERE","FATAL"},{1,2,3,5})</f>
        <v>3</v>
      </c>
    </row>
    <row r="1699" spans="1:11" x14ac:dyDescent="0.3">
      <c r="A1699">
        <v>1</v>
      </c>
      <c r="B1699" t="s">
        <v>16</v>
      </c>
      <c r="C1699" s="1">
        <v>44632</v>
      </c>
      <c r="D1699" s="2">
        <v>0.17847222222222223</v>
      </c>
      <c r="E1699" s="1">
        <f t="shared" si="156"/>
        <v>44632.178472222222</v>
      </c>
      <c r="F1699" s="3" t="str">
        <f t="shared" si="157"/>
        <v>Mar,2022</v>
      </c>
      <c r="G1699">
        <f t="shared" si="158"/>
        <v>2022</v>
      </c>
      <c r="H1699" t="str">
        <f t="shared" si="159"/>
        <v>Sat</v>
      </c>
      <c r="I1699">
        <f t="shared" si="160"/>
        <v>4</v>
      </c>
      <c r="J1699" t="str">
        <f t="shared" si="161"/>
        <v>NO</v>
      </c>
      <c r="K1699" cm="1">
        <f t="array" ref="K1699">_xlfn.XLOOKUP(Table10[[#This Row],[Severity_Level]],{"MINOR","MODERATE","SEVERE","FATAL"},{1,2,3,5})</f>
        <v>1</v>
      </c>
    </row>
    <row r="1700" spans="1:11" x14ac:dyDescent="0.3">
      <c r="A1700">
        <v>2</v>
      </c>
      <c r="B1700" t="s">
        <v>40</v>
      </c>
      <c r="C1700" s="1">
        <v>44632</v>
      </c>
      <c r="D1700" s="2">
        <v>0.17916666666666667</v>
      </c>
      <c r="E1700" s="1">
        <f t="shared" si="156"/>
        <v>44632.179166666669</v>
      </c>
      <c r="F1700" s="3" t="str">
        <f t="shared" si="157"/>
        <v>Mar,2022</v>
      </c>
      <c r="G1700">
        <f t="shared" si="158"/>
        <v>2022</v>
      </c>
      <c r="H1700" t="str">
        <f t="shared" si="159"/>
        <v>Sat</v>
      </c>
      <c r="I1700">
        <f t="shared" si="160"/>
        <v>4</v>
      </c>
      <c r="J1700" t="str">
        <f t="shared" si="161"/>
        <v>NO</v>
      </c>
      <c r="K1700" cm="1">
        <f t="array" ref="K1700">_xlfn.XLOOKUP(Table10[[#This Row],[Severity_Level]],{"MINOR","MODERATE","SEVERE","FATAL"},{1,2,3,5})</f>
        <v>5</v>
      </c>
    </row>
    <row r="1701" spans="1:11" x14ac:dyDescent="0.3">
      <c r="A1701">
        <v>3</v>
      </c>
      <c r="B1701" t="s">
        <v>40</v>
      </c>
      <c r="C1701" s="1">
        <v>44632</v>
      </c>
      <c r="D1701" s="2">
        <v>0.17986111111111111</v>
      </c>
      <c r="E1701" s="1">
        <f t="shared" si="156"/>
        <v>44632.179861111108</v>
      </c>
      <c r="F1701" s="3" t="str">
        <f t="shared" si="157"/>
        <v>Mar,2022</v>
      </c>
      <c r="G1701">
        <f t="shared" si="158"/>
        <v>2022</v>
      </c>
      <c r="H1701" t="str">
        <f t="shared" si="159"/>
        <v>Sat</v>
      </c>
      <c r="I1701">
        <f t="shared" si="160"/>
        <v>4</v>
      </c>
      <c r="J1701" t="str">
        <f t="shared" si="161"/>
        <v>NO</v>
      </c>
      <c r="K1701" cm="1">
        <f t="array" ref="K1701">_xlfn.XLOOKUP(Table10[[#This Row],[Severity_Level]],{"MINOR","MODERATE","SEVERE","FATAL"},{1,2,3,5})</f>
        <v>5</v>
      </c>
    </row>
    <row r="1702" spans="1:11" x14ac:dyDescent="0.3">
      <c r="A1702">
        <v>4</v>
      </c>
      <c r="B1702" t="s">
        <v>40</v>
      </c>
      <c r="C1702" s="1">
        <v>44632</v>
      </c>
      <c r="D1702" s="2">
        <v>0.18055555555555555</v>
      </c>
      <c r="E1702" s="1">
        <f t="shared" si="156"/>
        <v>44632.180555555555</v>
      </c>
      <c r="F1702" s="3" t="str">
        <f t="shared" si="157"/>
        <v>Mar,2022</v>
      </c>
      <c r="G1702">
        <f t="shared" si="158"/>
        <v>2022</v>
      </c>
      <c r="H1702" t="str">
        <f t="shared" si="159"/>
        <v>Sat</v>
      </c>
      <c r="I1702">
        <f t="shared" si="160"/>
        <v>4</v>
      </c>
      <c r="J1702" t="str">
        <f t="shared" si="161"/>
        <v>NO</v>
      </c>
      <c r="K1702" cm="1">
        <f t="array" ref="K1702">_xlfn.XLOOKUP(Table10[[#This Row],[Severity_Level]],{"MINOR","MODERATE","SEVERE","FATAL"},{1,2,3,5})</f>
        <v>5</v>
      </c>
    </row>
    <row r="1703" spans="1:11" x14ac:dyDescent="0.3">
      <c r="A1703">
        <v>1</v>
      </c>
      <c r="B1703" t="s">
        <v>16</v>
      </c>
      <c r="C1703" s="1">
        <v>44632</v>
      </c>
      <c r="D1703" s="2">
        <v>0.18124999999999999</v>
      </c>
      <c r="E1703" s="1">
        <f t="shared" si="156"/>
        <v>44632.181250000001</v>
      </c>
      <c r="F1703" s="3" t="str">
        <f t="shared" si="157"/>
        <v>Mar,2022</v>
      </c>
      <c r="G1703">
        <f t="shared" si="158"/>
        <v>2022</v>
      </c>
      <c r="H1703" t="str">
        <f t="shared" si="159"/>
        <v>Sat</v>
      </c>
      <c r="I1703">
        <f t="shared" si="160"/>
        <v>4</v>
      </c>
      <c r="J1703" t="str">
        <f t="shared" si="161"/>
        <v>NO</v>
      </c>
      <c r="K1703" cm="1">
        <f t="array" ref="K1703">_xlfn.XLOOKUP(Table10[[#This Row],[Severity_Level]],{"MINOR","MODERATE","SEVERE","FATAL"},{1,2,3,5})</f>
        <v>1</v>
      </c>
    </row>
    <row r="1704" spans="1:11" x14ac:dyDescent="0.3">
      <c r="A1704">
        <v>2</v>
      </c>
      <c r="B1704" t="s">
        <v>16</v>
      </c>
      <c r="C1704" s="1">
        <v>44632</v>
      </c>
      <c r="D1704" s="2">
        <v>0.18194444444444444</v>
      </c>
      <c r="E1704" s="1">
        <f t="shared" si="156"/>
        <v>44632.181944444441</v>
      </c>
      <c r="F1704" s="3" t="str">
        <f t="shared" si="157"/>
        <v>Mar,2022</v>
      </c>
      <c r="G1704">
        <f t="shared" si="158"/>
        <v>2022</v>
      </c>
      <c r="H1704" t="str">
        <f t="shared" si="159"/>
        <v>Sat</v>
      </c>
      <c r="I1704">
        <f t="shared" si="160"/>
        <v>4</v>
      </c>
      <c r="J1704" t="str">
        <f t="shared" si="161"/>
        <v>NO</v>
      </c>
      <c r="K1704" cm="1">
        <f t="array" ref="K1704">_xlfn.XLOOKUP(Table10[[#This Row],[Severity_Level]],{"MINOR","MODERATE","SEVERE","FATAL"},{1,2,3,5})</f>
        <v>1</v>
      </c>
    </row>
    <row r="1705" spans="1:11" x14ac:dyDescent="0.3">
      <c r="A1705">
        <v>5</v>
      </c>
      <c r="B1705" t="s">
        <v>32</v>
      </c>
      <c r="C1705" s="1">
        <v>44632</v>
      </c>
      <c r="D1705" s="2">
        <v>0.18263888888888888</v>
      </c>
      <c r="E1705" s="1">
        <f t="shared" si="156"/>
        <v>44632.182638888888</v>
      </c>
      <c r="F1705" s="3" t="str">
        <f t="shared" si="157"/>
        <v>Mar,2022</v>
      </c>
      <c r="G1705">
        <f t="shared" si="158"/>
        <v>2022</v>
      </c>
      <c r="H1705" t="str">
        <f t="shared" si="159"/>
        <v>Sat</v>
      </c>
      <c r="I1705">
        <f t="shared" si="160"/>
        <v>4</v>
      </c>
      <c r="J1705" t="str">
        <f t="shared" si="161"/>
        <v>NO</v>
      </c>
      <c r="K1705" cm="1">
        <f t="array" ref="K1705">_xlfn.XLOOKUP(Table10[[#This Row],[Severity_Level]],{"MINOR","MODERATE","SEVERE","FATAL"},{1,2,3,5})</f>
        <v>2</v>
      </c>
    </row>
    <row r="1706" spans="1:11" x14ac:dyDescent="0.3">
      <c r="A1706">
        <v>5</v>
      </c>
      <c r="B1706" t="s">
        <v>32</v>
      </c>
      <c r="C1706" s="1">
        <v>44633</v>
      </c>
      <c r="D1706" s="2">
        <v>0.18333333333333332</v>
      </c>
      <c r="E1706" s="1">
        <f t="shared" si="156"/>
        <v>44633.183333333334</v>
      </c>
      <c r="F1706" s="3" t="str">
        <f t="shared" si="157"/>
        <v>Mar,2022</v>
      </c>
      <c r="G1706">
        <f t="shared" si="158"/>
        <v>2022</v>
      </c>
      <c r="H1706" t="str">
        <f t="shared" si="159"/>
        <v>Sun</v>
      </c>
      <c r="I1706">
        <f t="shared" si="160"/>
        <v>4</v>
      </c>
      <c r="J1706" t="str">
        <f t="shared" si="161"/>
        <v>NO</v>
      </c>
      <c r="K1706" cm="1">
        <f t="array" ref="K1706">_xlfn.XLOOKUP(Table10[[#This Row],[Severity_Level]],{"MINOR","MODERATE","SEVERE","FATAL"},{1,2,3,5})</f>
        <v>2</v>
      </c>
    </row>
    <row r="1707" spans="1:11" x14ac:dyDescent="0.3">
      <c r="A1707">
        <v>1</v>
      </c>
      <c r="B1707" t="s">
        <v>32</v>
      </c>
      <c r="C1707" s="1">
        <v>44633</v>
      </c>
      <c r="D1707" s="2">
        <v>0.18402777777777779</v>
      </c>
      <c r="E1707" s="1">
        <f t="shared" si="156"/>
        <v>44633.184027777781</v>
      </c>
      <c r="F1707" s="3" t="str">
        <f t="shared" si="157"/>
        <v>Mar,2022</v>
      </c>
      <c r="G1707">
        <f t="shared" si="158"/>
        <v>2022</v>
      </c>
      <c r="H1707" t="str">
        <f t="shared" si="159"/>
        <v>Sun</v>
      </c>
      <c r="I1707">
        <f t="shared" si="160"/>
        <v>4</v>
      </c>
      <c r="J1707" t="str">
        <f t="shared" si="161"/>
        <v>NO</v>
      </c>
      <c r="K1707" cm="1">
        <f t="array" ref="K1707">_xlfn.XLOOKUP(Table10[[#This Row],[Severity_Level]],{"MINOR","MODERATE","SEVERE","FATAL"},{1,2,3,5})</f>
        <v>2</v>
      </c>
    </row>
    <row r="1708" spans="1:11" x14ac:dyDescent="0.3">
      <c r="A1708">
        <v>3</v>
      </c>
      <c r="B1708" t="s">
        <v>40</v>
      </c>
      <c r="C1708" s="1">
        <v>44633</v>
      </c>
      <c r="D1708" s="2">
        <v>0.18472222222222223</v>
      </c>
      <c r="E1708" s="1">
        <f t="shared" si="156"/>
        <v>44633.18472222222</v>
      </c>
      <c r="F1708" s="3" t="str">
        <f t="shared" si="157"/>
        <v>Mar,2022</v>
      </c>
      <c r="G1708">
        <f t="shared" si="158"/>
        <v>2022</v>
      </c>
      <c r="H1708" t="str">
        <f t="shared" si="159"/>
        <v>Sun</v>
      </c>
      <c r="I1708">
        <f t="shared" si="160"/>
        <v>4</v>
      </c>
      <c r="J1708" t="str">
        <f t="shared" si="161"/>
        <v>NO</v>
      </c>
      <c r="K1708" cm="1">
        <f t="array" ref="K1708">_xlfn.XLOOKUP(Table10[[#This Row],[Severity_Level]],{"MINOR","MODERATE","SEVERE","FATAL"},{1,2,3,5})</f>
        <v>5</v>
      </c>
    </row>
    <row r="1709" spans="1:11" x14ac:dyDescent="0.3">
      <c r="A1709">
        <v>1</v>
      </c>
      <c r="B1709" t="s">
        <v>27</v>
      </c>
      <c r="C1709" s="1">
        <v>44633</v>
      </c>
      <c r="D1709" s="2">
        <v>0.18541666666666667</v>
      </c>
      <c r="E1709" s="1">
        <f t="shared" si="156"/>
        <v>44633.185416666667</v>
      </c>
      <c r="F1709" s="3" t="str">
        <f t="shared" si="157"/>
        <v>Mar,2022</v>
      </c>
      <c r="G1709">
        <f t="shared" si="158"/>
        <v>2022</v>
      </c>
      <c r="H1709" t="str">
        <f t="shared" si="159"/>
        <v>Sun</v>
      </c>
      <c r="I1709">
        <f t="shared" si="160"/>
        <v>4</v>
      </c>
      <c r="J1709" t="str">
        <f t="shared" si="161"/>
        <v>NO</v>
      </c>
      <c r="K1709" cm="1">
        <f t="array" ref="K1709">_xlfn.XLOOKUP(Table10[[#This Row],[Severity_Level]],{"MINOR","MODERATE","SEVERE","FATAL"},{1,2,3,5})</f>
        <v>3</v>
      </c>
    </row>
    <row r="1710" spans="1:11" x14ac:dyDescent="0.3">
      <c r="A1710">
        <v>1</v>
      </c>
      <c r="B1710" t="s">
        <v>27</v>
      </c>
      <c r="C1710" s="1">
        <v>44633</v>
      </c>
      <c r="D1710" s="2">
        <v>0.18611111111111112</v>
      </c>
      <c r="E1710" s="1">
        <f t="shared" si="156"/>
        <v>44633.186111111114</v>
      </c>
      <c r="F1710" s="3" t="str">
        <f t="shared" si="157"/>
        <v>Mar,2022</v>
      </c>
      <c r="G1710">
        <f t="shared" si="158"/>
        <v>2022</v>
      </c>
      <c r="H1710" t="str">
        <f t="shared" si="159"/>
        <v>Sun</v>
      </c>
      <c r="I1710">
        <f t="shared" si="160"/>
        <v>4</v>
      </c>
      <c r="J1710" t="str">
        <f t="shared" si="161"/>
        <v>NO</v>
      </c>
      <c r="K1710" cm="1">
        <f t="array" ref="K1710">_xlfn.XLOOKUP(Table10[[#This Row],[Severity_Level]],{"MINOR","MODERATE","SEVERE","FATAL"},{1,2,3,5})</f>
        <v>3</v>
      </c>
    </row>
    <row r="1711" spans="1:11" x14ac:dyDescent="0.3">
      <c r="A1711">
        <v>2</v>
      </c>
      <c r="B1711" t="s">
        <v>40</v>
      </c>
      <c r="C1711" s="1">
        <v>44633</v>
      </c>
      <c r="D1711" s="2">
        <v>0.18680555555555556</v>
      </c>
      <c r="E1711" s="1">
        <f t="shared" si="156"/>
        <v>44633.186805555553</v>
      </c>
      <c r="F1711" s="3" t="str">
        <f t="shared" si="157"/>
        <v>Mar,2022</v>
      </c>
      <c r="G1711">
        <f t="shared" si="158"/>
        <v>2022</v>
      </c>
      <c r="H1711" t="str">
        <f t="shared" si="159"/>
        <v>Sun</v>
      </c>
      <c r="I1711">
        <f t="shared" si="160"/>
        <v>4</v>
      </c>
      <c r="J1711" t="str">
        <f t="shared" si="161"/>
        <v>NO</v>
      </c>
      <c r="K1711" cm="1">
        <f t="array" ref="K1711">_xlfn.XLOOKUP(Table10[[#This Row],[Severity_Level]],{"MINOR","MODERATE","SEVERE","FATAL"},{1,2,3,5})</f>
        <v>5</v>
      </c>
    </row>
    <row r="1712" spans="1:11" x14ac:dyDescent="0.3">
      <c r="A1712">
        <v>5</v>
      </c>
      <c r="B1712" t="s">
        <v>16</v>
      </c>
      <c r="C1712" s="1">
        <v>44633</v>
      </c>
      <c r="D1712" s="2">
        <v>0.1875</v>
      </c>
      <c r="E1712" s="1">
        <f t="shared" si="156"/>
        <v>44633.1875</v>
      </c>
      <c r="F1712" s="3" t="str">
        <f t="shared" si="157"/>
        <v>Mar,2022</v>
      </c>
      <c r="G1712">
        <f t="shared" si="158"/>
        <v>2022</v>
      </c>
      <c r="H1712" t="str">
        <f t="shared" si="159"/>
        <v>Sun</v>
      </c>
      <c r="I1712">
        <f t="shared" si="160"/>
        <v>4</v>
      </c>
      <c r="J1712" t="str">
        <f t="shared" si="161"/>
        <v>NO</v>
      </c>
      <c r="K1712" cm="1">
        <f t="array" ref="K1712">_xlfn.XLOOKUP(Table10[[#This Row],[Severity_Level]],{"MINOR","MODERATE","SEVERE","FATAL"},{1,2,3,5})</f>
        <v>1</v>
      </c>
    </row>
    <row r="1713" spans="1:11" x14ac:dyDescent="0.3">
      <c r="A1713">
        <v>4</v>
      </c>
      <c r="B1713" t="s">
        <v>40</v>
      </c>
      <c r="C1713" s="1">
        <v>44633</v>
      </c>
      <c r="D1713" s="2">
        <v>0.18819444444444444</v>
      </c>
      <c r="E1713" s="1">
        <f t="shared" si="156"/>
        <v>44633.188194444447</v>
      </c>
      <c r="F1713" s="3" t="str">
        <f t="shared" si="157"/>
        <v>Mar,2022</v>
      </c>
      <c r="G1713">
        <f t="shared" si="158"/>
        <v>2022</v>
      </c>
      <c r="H1713" t="str">
        <f t="shared" si="159"/>
        <v>Sun</v>
      </c>
      <c r="I1713">
        <f t="shared" si="160"/>
        <v>4</v>
      </c>
      <c r="J1713" t="str">
        <f t="shared" si="161"/>
        <v>NO</v>
      </c>
      <c r="K1713" cm="1">
        <f t="array" ref="K1713">_xlfn.XLOOKUP(Table10[[#This Row],[Severity_Level]],{"MINOR","MODERATE","SEVERE","FATAL"},{1,2,3,5})</f>
        <v>5</v>
      </c>
    </row>
    <row r="1714" spans="1:11" x14ac:dyDescent="0.3">
      <c r="A1714">
        <v>3</v>
      </c>
      <c r="B1714" t="s">
        <v>32</v>
      </c>
      <c r="C1714" s="1">
        <v>44633</v>
      </c>
      <c r="D1714" s="2">
        <v>0.18888888888888888</v>
      </c>
      <c r="E1714" s="1">
        <f t="shared" si="156"/>
        <v>44633.188888888886</v>
      </c>
      <c r="F1714" s="3" t="str">
        <f t="shared" si="157"/>
        <v>Mar,2022</v>
      </c>
      <c r="G1714">
        <f t="shared" si="158"/>
        <v>2022</v>
      </c>
      <c r="H1714" t="str">
        <f t="shared" si="159"/>
        <v>Sun</v>
      </c>
      <c r="I1714">
        <f t="shared" si="160"/>
        <v>4</v>
      </c>
      <c r="J1714" t="str">
        <f t="shared" si="161"/>
        <v>NO</v>
      </c>
      <c r="K1714" cm="1">
        <f t="array" ref="K1714">_xlfn.XLOOKUP(Table10[[#This Row],[Severity_Level]],{"MINOR","MODERATE","SEVERE","FATAL"},{1,2,3,5})</f>
        <v>2</v>
      </c>
    </row>
    <row r="1715" spans="1:11" x14ac:dyDescent="0.3">
      <c r="A1715">
        <v>3</v>
      </c>
      <c r="B1715" t="s">
        <v>40</v>
      </c>
      <c r="C1715" s="1">
        <v>44633</v>
      </c>
      <c r="D1715" s="2">
        <v>0.18958333333333333</v>
      </c>
      <c r="E1715" s="1">
        <f t="shared" si="156"/>
        <v>44633.189583333333</v>
      </c>
      <c r="F1715" s="3" t="str">
        <f t="shared" si="157"/>
        <v>Mar,2022</v>
      </c>
      <c r="G1715">
        <f t="shared" si="158"/>
        <v>2022</v>
      </c>
      <c r="H1715" t="str">
        <f t="shared" si="159"/>
        <v>Sun</v>
      </c>
      <c r="I1715">
        <f t="shared" si="160"/>
        <v>4</v>
      </c>
      <c r="J1715" t="str">
        <f t="shared" si="161"/>
        <v>NO</v>
      </c>
      <c r="K1715" cm="1">
        <f t="array" ref="K1715">_xlfn.XLOOKUP(Table10[[#This Row],[Severity_Level]],{"MINOR","MODERATE","SEVERE","FATAL"},{1,2,3,5})</f>
        <v>5</v>
      </c>
    </row>
    <row r="1716" spans="1:11" x14ac:dyDescent="0.3">
      <c r="A1716">
        <v>2</v>
      </c>
      <c r="B1716" t="s">
        <v>16</v>
      </c>
      <c r="C1716" s="1">
        <v>44633</v>
      </c>
      <c r="D1716" s="2">
        <v>0.19027777777777777</v>
      </c>
      <c r="E1716" s="1">
        <f t="shared" si="156"/>
        <v>44633.19027777778</v>
      </c>
      <c r="F1716" s="3" t="str">
        <f t="shared" si="157"/>
        <v>Mar,2022</v>
      </c>
      <c r="G1716">
        <f t="shared" si="158"/>
        <v>2022</v>
      </c>
      <c r="H1716" t="str">
        <f t="shared" si="159"/>
        <v>Sun</v>
      </c>
      <c r="I1716">
        <f t="shared" si="160"/>
        <v>4</v>
      </c>
      <c r="J1716" t="str">
        <f t="shared" si="161"/>
        <v>NO</v>
      </c>
      <c r="K1716" cm="1">
        <f t="array" ref="K1716">_xlfn.XLOOKUP(Table10[[#This Row],[Severity_Level]],{"MINOR","MODERATE","SEVERE","FATAL"},{1,2,3,5})</f>
        <v>1</v>
      </c>
    </row>
    <row r="1717" spans="1:11" x14ac:dyDescent="0.3">
      <c r="A1717">
        <v>4</v>
      </c>
      <c r="B1717" t="s">
        <v>27</v>
      </c>
      <c r="C1717" s="1">
        <v>44633</v>
      </c>
      <c r="D1717" s="2">
        <v>0.19097222222222221</v>
      </c>
      <c r="E1717" s="1">
        <f t="shared" si="156"/>
        <v>44633.190972222219</v>
      </c>
      <c r="F1717" s="3" t="str">
        <f t="shared" si="157"/>
        <v>Mar,2022</v>
      </c>
      <c r="G1717">
        <f t="shared" si="158"/>
        <v>2022</v>
      </c>
      <c r="H1717" t="str">
        <f t="shared" si="159"/>
        <v>Sun</v>
      </c>
      <c r="I1717">
        <f t="shared" si="160"/>
        <v>4</v>
      </c>
      <c r="J1717" t="str">
        <f t="shared" si="161"/>
        <v>NO</v>
      </c>
      <c r="K1717" cm="1">
        <f t="array" ref="K1717">_xlfn.XLOOKUP(Table10[[#This Row],[Severity_Level]],{"MINOR","MODERATE","SEVERE","FATAL"},{1,2,3,5})</f>
        <v>3</v>
      </c>
    </row>
    <row r="1718" spans="1:11" x14ac:dyDescent="0.3">
      <c r="A1718">
        <v>1</v>
      </c>
      <c r="B1718" t="s">
        <v>32</v>
      </c>
      <c r="C1718" s="1">
        <v>44633</v>
      </c>
      <c r="D1718" s="2">
        <v>0.19166666666666668</v>
      </c>
      <c r="E1718" s="1">
        <f t="shared" si="156"/>
        <v>44633.191666666666</v>
      </c>
      <c r="F1718" s="3" t="str">
        <f t="shared" si="157"/>
        <v>Mar,2022</v>
      </c>
      <c r="G1718">
        <f t="shared" si="158"/>
        <v>2022</v>
      </c>
      <c r="H1718" t="str">
        <f t="shared" si="159"/>
        <v>Sun</v>
      </c>
      <c r="I1718">
        <f t="shared" si="160"/>
        <v>4</v>
      </c>
      <c r="J1718" t="str">
        <f t="shared" si="161"/>
        <v>NO</v>
      </c>
      <c r="K1718" cm="1">
        <f t="array" ref="K1718">_xlfn.XLOOKUP(Table10[[#This Row],[Severity_Level]],{"MINOR","MODERATE","SEVERE","FATAL"},{1,2,3,5})</f>
        <v>2</v>
      </c>
    </row>
    <row r="1719" spans="1:11" x14ac:dyDescent="0.3">
      <c r="A1719">
        <v>5</v>
      </c>
      <c r="B1719" t="s">
        <v>40</v>
      </c>
      <c r="C1719" s="1">
        <v>44633</v>
      </c>
      <c r="D1719" s="2">
        <v>0.19236111111111112</v>
      </c>
      <c r="E1719" s="1">
        <f t="shared" si="156"/>
        <v>44633.192361111112</v>
      </c>
      <c r="F1719" s="3" t="str">
        <f t="shared" si="157"/>
        <v>Mar,2022</v>
      </c>
      <c r="G1719">
        <f t="shared" si="158"/>
        <v>2022</v>
      </c>
      <c r="H1719" t="str">
        <f t="shared" si="159"/>
        <v>Sun</v>
      </c>
      <c r="I1719">
        <f t="shared" si="160"/>
        <v>4</v>
      </c>
      <c r="J1719" t="str">
        <f t="shared" si="161"/>
        <v>NO</v>
      </c>
      <c r="K1719" cm="1">
        <f t="array" ref="K1719">_xlfn.XLOOKUP(Table10[[#This Row],[Severity_Level]],{"MINOR","MODERATE","SEVERE","FATAL"},{1,2,3,5})</f>
        <v>5</v>
      </c>
    </row>
    <row r="1720" spans="1:11" x14ac:dyDescent="0.3">
      <c r="A1720">
        <v>2</v>
      </c>
      <c r="B1720" t="s">
        <v>40</v>
      </c>
      <c r="C1720" s="1">
        <v>44633</v>
      </c>
      <c r="D1720" s="2">
        <v>0.19305555555555556</v>
      </c>
      <c r="E1720" s="1">
        <f t="shared" si="156"/>
        <v>44633.193055555559</v>
      </c>
      <c r="F1720" s="3" t="str">
        <f t="shared" si="157"/>
        <v>Mar,2022</v>
      </c>
      <c r="G1720">
        <f t="shared" si="158"/>
        <v>2022</v>
      </c>
      <c r="H1720" t="str">
        <f t="shared" si="159"/>
        <v>Sun</v>
      </c>
      <c r="I1720">
        <f t="shared" si="160"/>
        <v>4</v>
      </c>
      <c r="J1720" t="str">
        <f t="shared" si="161"/>
        <v>NO</v>
      </c>
      <c r="K1720" cm="1">
        <f t="array" ref="K1720">_xlfn.XLOOKUP(Table10[[#This Row],[Severity_Level]],{"MINOR","MODERATE","SEVERE","FATAL"},{1,2,3,5})</f>
        <v>5</v>
      </c>
    </row>
    <row r="1721" spans="1:11" x14ac:dyDescent="0.3">
      <c r="A1721">
        <v>4</v>
      </c>
      <c r="B1721" t="s">
        <v>27</v>
      </c>
      <c r="C1721" s="1">
        <v>44633</v>
      </c>
      <c r="D1721" s="2">
        <v>0.19375000000000001</v>
      </c>
      <c r="E1721" s="1">
        <f t="shared" si="156"/>
        <v>44633.193749999999</v>
      </c>
      <c r="F1721" s="3" t="str">
        <f t="shared" si="157"/>
        <v>Mar,2022</v>
      </c>
      <c r="G1721">
        <f t="shared" si="158"/>
        <v>2022</v>
      </c>
      <c r="H1721" t="str">
        <f t="shared" si="159"/>
        <v>Sun</v>
      </c>
      <c r="I1721">
        <f t="shared" si="160"/>
        <v>4</v>
      </c>
      <c r="J1721" t="str">
        <f t="shared" si="161"/>
        <v>NO</v>
      </c>
      <c r="K1721" cm="1">
        <f t="array" ref="K1721">_xlfn.XLOOKUP(Table10[[#This Row],[Severity_Level]],{"MINOR","MODERATE","SEVERE","FATAL"},{1,2,3,5})</f>
        <v>3</v>
      </c>
    </row>
    <row r="1722" spans="1:11" x14ac:dyDescent="0.3">
      <c r="A1722">
        <v>4</v>
      </c>
      <c r="B1722" t="s">
        <v>27</v>
      </c>
      <c r="C1722" s="1">
        <v>44633</v>
      </c>
      <c r="D1722" s="2">
        <v>0.19444444444444445</v>
      </c>
      <c r="E1722" s="1">
        <f t="shared" si="156"/>
        <v>44633.194444444445</v>
      </c>
      <c r="F1722" s="3" t="str">
        <f t="shared" si="157"/>
        <v>Mar,2022</v>
      </c>
      <c r="G1722">
        <f t="shared" si="158"/>
        <v>2022</v>
      </c>
      <c r="H1722" t="str">
        <f t="shared" si="159"/>
        <v>Sun</v>
      </c>
      <c r="I1722">
        <f t="shared" si="160"/>
        <v>4</v>
      </c>
      <c r="J1722" t="str">
        <f t="shared" si="161"/>
        <v>NO</v>
      </c>
      <c r="K1722" cm="1">
        <f t="array" ref="K1722">_xlfn.XLOOKUP(Table10[[#This Row],[Severity_Level]],{"MINOR","MODERATE","SEVERE","FATAL"},{1,2,3,5})</f>
        <v>3</v>
      </c>
    </row>
    <row r="1723" spans="1:11" x14ac:dyDescent="0.3">
      <c r="A1723">
        <v>5</v>
      </c>
      <c r="B1723" t="s">
        <v>27</v>
      </c>
      <c r="C1723" s="1">
        <v>44633</v>
      </c>
      <c r="D1723" s="2">
        <v>0.19513888888888889</v>
      </c>
      <c r="E1723" s="1">
        <f t="shared" si="156"/>
        <v>44633.195138888892</v>
      </c>
      <c r="F1723" s="3" t="str">
        <f t="shared" si="157"/>
        <v>Mar,2022</v>
      </c>
      <c r="G1723">
        <f t="shared" si="158"/>
        <v>2022</v>
      </c>
      <c r="H1723" t="str">
        <f t="shared" si="159"/>
        <v>Sun</v>
      </c>
      <c r="I1723">
        <f t="shared" si="160"/>
        <v>4</v>
      </c>
      <c r="J1723" t="str">
        <f t="shared" si="161"/>
        <v>NO</v>
      </c>
      <c r="K1723" cm="1">
        <f t="array" ref="K1723">_xlfn.XLOOKUP(Table10[[#This Row],[Severity_Level]],{"MINOR","MODERATE","SEVERE","FATAL"},{1,2,3,5})</f>
        <v>3</v>
      </c>
    </row>
    <row r="1724" spans="1:11" x14ac:dyDescent="0.3">
      <c r="A1724">
        <v>3</v>
      </c>
      <c r="B1724" t="s">
        <v>27</v>
      </c>
      <c r="C1724" s="1">
        <v>44633</v>
      </c>
      <c r="D1724" s="2">
        <v>0.19583333333333333</v>
      </c>
      <c r="E1724" s="1">
        <f t="shared" si="156"/>
        <v>44633.195833333331</v>
      </c>
      <c r="F1724" s="3" t="str">
        <f t="shared" si="157"/>
        <v>Mar,2022</v>
      </c>
      <c r="G1724">
        <f t="shared" si="158"/>
        <v>2022</v>
      </c>
      <c r="H1724" t="str">
        <f t="shared" si="159"/>
        <v>Sun</v>
      </c>
      <c r="I1724">
        <f t="shared" si="160"/>
        <v>4</v>
      </c>
      <c r="J1724" t="str">
        <f t="shared" si="161"/>
        <v>NO</v>
      </c>
      <c r="K1724" cm="1">
        <f t="array" ref="K1724">_xlfn.XLOOKUP(Table10[[#This Row],[Severity_Level]],{"MINOR","MODERATE","SEVERE","FATAL"},{1,2,3,5})</f>
        <v>3</v>
      </c>
    </row>
    <row r="1725" spans="1:11" x14ac:dyDescent="0.3">
      <c r="A1725">
        <v>4</v>
      </c>
      <c r="B1725" t="s">
        <v>32</v>
      </c>
      <c r="C1725" s="1">
        <v>44633</v>
      </c>
      <c r="D1725" s="2">
        <v>0.19652777777777777</v>
      </c>
      <c r="E1725" s="1">
        <f t="shared" si="156"/>
        <v>44633.196527777778</v>
      </c>
      <c r="F1725" s="3" t="str">
        <f t="shared" si="157"/>
        <v>Mar,2022</v>
      </c>
      <c r="G1725">
        <f t="shared" si="158"/>
        <v>2022</v>
      </c>
      <c r="H1725" t="str">
        <f t="shared" si="159"/>
        <v>Sun</v>
      </c>
      <c r="I1725">
        <f t="shared" si="160"/>
        <v>4</v>
      </c>
      <c r="J1725" t="str">
        <f t="shared" si="161"/>
        <v>NO</v>
      </c>
      <c r="K1725" cm="1">
        <f t="array" ref="K1725">_xlfn.XLOOKUP(Table10[[#This Row],[Severity_Level]],{"MINOR","MODERATE","SEVERE","FATAL"},{1,2,3,5})</f>
        <v>2</v>
      </c>
    </row>
    <row r="1726" spans="1:11" x14ac:dyDescent="0.3">
      <c r="A1726">
        <v>4</v>
      </c>
      <c r="B1726" t="s">
        <v>16</v>
      </c>
      <c r="C1726" s="1">
        <v>44633</v>
      </c>
      <c r="D1726" s="2">
        <v>0.19722222222222222</v>
      </c>
      <c r="E1726" s="1">
        <f t="shared" si="156"/>
        <v>44633.197222222225</v>
      </c>
      <c r="F1726" s="3" t="str">
        <f t="shared" si="157"/>
        <v>Mar,2022</v>
      </c>
      <c r="G1726">
        <f t="shared" si="158"/>
        <v>2022</v>
      </c>
      <c r="H1726" t="str">
        <f t="shared" si="159"/>
        <v>Sun</v>
      </c>
      <c r="I1726">
        <f t="shared" si="160"/>
        <v>4</v>
      </c>
      <c r="J1726" t="str">
        <f t="shared" si="161"/>
        <v>NO</v>
      </c>
      <c r="K1726" cm="1">
        <f t="array" ref="K1726">_xlfn.XLOOKUP(Table10[[#This Row],[Severity_Level]],{"MINOR","MODERATE","SEVERE","FATAL"},{1,2,3,5})</f>
        <v>1</v>
      </c>
    </row>
    <row r="1727" spans="1:11" x14ac:dyDescent="0.3">
      <c r="A1727">
        <v>3</v>
      </c>
      <c r="B1727" t="s">
        <v>32</v>
      </c>
      <c r="C1727" s="1">
        <v>44633</v>
      </c>
      <c r="D1727" s="2">
        <v>0.19791666666666666</v>
      </c>
      <c r="E1727" s="1">
        <f t="shared" si="156"/>
        <v>44633.197916666664</v>
      </c>
      <c r="F1727" s="3" t="str">
        <f t="shared" si="157"/>
        <v>Mar,2022</v>
      </c>
      <c r="G1727">
        <f t="shared" si="158"/>
        <v>2022</v>
      </c>
      <c r="H1727" t="str">
        <f t="shared" si="159"/>
        <v>Sun</v>
      </c>
      <c r="I1727">
        <f t="shared" si="160"/>
        <v>4</v>
      </c>
      <c r="J1727" t="str">
        <f t="shared" si="161"/>
        <v>NO</v>
      </c>
      <c r="K1727" cm="1">
        <f t="array" ref="K1727">_xlfn.XLOOKUP(Table10[[#This Row],[Severity_Level]],{"MINOR","MODERATE","SEVERE","FATAL"},{1,2,3,5})</f>
        <v>2</v>
      </c>
    </row>
    <row r="1728" spans="1:11" x14ac:dyDescent="0.3">
      <c r="A1728">
        <v>4</v>
      </c>
      <c r="B1728" t="s">
        <v>32</v>
      </c>
      <c r="C1728" s="1">
        <v>44633</v>
      </c>
      <c r="D1728" s="2">
        <v>0.1986111111111111</v>
      </c>
      <c r="E1728" s="1">
        <f t="shared" si="156"/>
        <v>44633.198611111111</v>
      </c>
      <c r="F1728" s="3" t="str">
        <f t="shared" si="157"/>
        <v>Mar,2022</v>
      </c>
      <c r="G1728">
        <f t="shared" si="158"/>
        <v>2022</v>
      </c>
      <c r="H1728" t="str">
        <f t="shared" si="159"/>
        <v>Sun</v>
      </c>
      <c r="I1728">
        <f t="shared" si="160"/>
        <v>4</v>
      </c>
      <c r="J1728" t="str">
        <f t="shared" si="161"/>
        <v>NO</v>
      </c>
      <c r="K1728" cm="1">
        <f t="array" ref="K1728">_xlfn.XLOOKUP(Table10[[#This Row],[Severity_Level]],{"MINOR","MODERATE","SEVERE","FATAL"},{1,2,3,5})</f>
        <v>2</v>
      </c>
    </row>
    <row r="1729" spans="1:11" x14ac:dyDescent="0.3">
      <c r="A1729">
        <v>2</v>
      </c>
      <c r="B1729" t="s">
        <v>27</v>
      </c>
      <c r="C1729" s="1">
        <v>44633</v>
      </c>
      <c r="D1729" s="2">
        <v>0.19930555555555557</v>
      </c>
      <c r="E1729" s="1">
        <f t="shared" si="156"/>
        <v>44633.199305555558</v>
      </c>
      <c r="F1729" s="3" t="str">
        <f t="shared" si="157"/>
        <v>Mar,2022</v>
      </c>
      <c r="G1729">
        <f t="shared" si="158"/>
        <v>2022</v>
      </c>
      <c r="H1729" t="str">
        <f t="shared" si="159"/>
        <v>Sun</v>
      </c>
      <c r="I1729">
        <f t="shared" si="160"/>
        <v>4</v>
      </c>
      <c r="J1729" t="str">
        <f t="shared" si="161"/>
        <v>NO</v>
      </c>
      <c r="K1729" cm="1">
        <f t="array" ref="K1729">_xlfn.XLOOKUP(Table10[[#This Row],[Severity_Level]],{"MINOR","MODERATE","SEVERE","FATAL"},{1,2,3,5})</f>
        <v>3</v>
      </c>
    </row>
    <row r="1730" spans="1:11" x14ac:dyDescent="0.3">
      <c r="A1730">
        <v>5</v>
      </c>
      <c r="B1730" t="s">
        <v>32</v>
      </c>
      <c r="C1730" s="1">
        <v>44634</v>
      </c>
      <c r="D1730" s="2">
        <v>0.2</v>
      </c>
      <c r="E1730" s="1">
        <f t="shared" ref="E1730:E1793" si="162">C1730+D1730</f>
        <v>44634.2</v>
      </c>
      <c r="F1730" s="3" t="str">
        <f t="shared" ref="F1730:F1793" si="163">TEXT(C1730,"MMM,YYY")</f>
        <v>Mar,2022</v>
      </c>
      <c r="G1730">
        <f t="shared" ref="G1730:G1793" si="164">YEAR(C1730)</f>
        <v>2022</v>
      </c>
      <c r="H1730" t="str">
        <f t="shared" ref="H1730:H1793" si="165">TEXT(C1730,"DDD")</f>
        <v>Mon</v>
      </c>
      <c r="I1730">
        <f t="shared" ref="I1730:I1793" si="166">HOUR(D1730)</f>
        <v>4</v>
      </c>
      <c r="J1730" t="str">
        <f t="shared" ref="J1730:J1793" si="167">IF(OR(AND(I1730&gt;=7,I1730&lt;=9),AND(I1730&gt;=17,I1730&lt;=19)),"YES","NO")</f>
        <v>NO</v>
      </c>
      <c r="K1730" cm="1">
        <f t="array" ref="K1730">_xlfn.XLOOKUP(Table10[[#This Row],[Severity_Level]],{"MINOR","MODERATE","SEVERE","FATAL"},{1,2,3,5})</f>
        <v>2</v>
      </c>
    </row>
    <row r="1731" spans="1:11" x14ac:dyDescent="0.3">
      <c r="A1731">
        <v>1</v>
      </c>
      <c r="B1731" t="s">
        <v>27</v>
      </c>
      <c r="C1731" s="1">
        <v>44634</v>
      </c>
      <c r="D1731" s="2">
        <v>0.20069444444444445</v>
      </c>
      <c r="E1731" s="1">
        <f t="shared" si="162"/>
        <v>44634.200694444444</v>
      </c>
      <c r="F1731" s="3" t="str">
        <f t="shared" si="163"/>
        <v>Mar,2022</v>
      </c>
      <c r="G1731">
        <f t="shared" si="164"/>
        <v>2022</v>
      </c>
      <c r="H1731" t="str">
        <f t="shared" si="165"/>
        <v>Mon</v>
      </c>
      <c r="I1731">
        <f t="shared" si="166"/>
        <v>4</v>
      </c>
      <c r="J1731" t="str">
        <f t="shared" si="167"/>
        <v>NO</v>
      </c>
      <c r="K1731" cm="1">
        <f t="array" ref="K1731">_xlfn.XLOOKUP(Table10[[#This Row],[Severity_Level]],{"MINOR","MODERATE","SEVERE","FATAL"},{1,2,3,5})</f>
        <v>3</v>
      </c>
    </row>
    <row r="1732" spans="1:11" x14ac:dyDescent="0.3">
      <c r="A1732">
        <v>2</v>
      </c>
      <c r="B1732" t="s">
        <v>40</v>
      </c>
      <c r="C1732" s="1">
        <v>44634</v>
      </c>
      <c r="D1732" s="2">
        <v>0.2013888888888889</v>
      </c>
      <c r="E1732" s="1">
        <f t="shared" si="162"/>
        <v>44634.201388888891</v>
      </c>
      <c r="F1732" s="3" t="str">
        <f t="shared" si="163"/>
        <v>Mar,2022</v>
      </c>
      <c r="G1732">
        <f t="shared" si="164"/>
        <v>2022</v>
      </c>
      <c r="H1732" t="str">
        <f t="shared" si="165"/>
        <v>Mon</v>
      </c>
      <c r="I1732">
        <f t="shared" si="166"/>
        <v>4</v>
      </c>
      <c r="J1732" t="str">
        <f t="shared" si="167"/>
        <v>NO</v>
      </c>
      <c r="K1732" cm="1">
        <f t="array" ref="K1732">_xlfn.XLOOKUP(Table10[[#This Row],[Severity_Level]],{"MINOR","MODERATE","SEVERE","FATAL"},{1,2,3,5})</f>
        <v>5</v>
      </c>
    </row>
    <row r="1733" spans="1:11" x14ac:dyDescent="0.3">
      <c r="A1733">
        <v>5</v>
      </c>
      <c r="B1733" t="s">
        <v>32</v>
      </c>
      <c r="C1733" s="1">
        <v>44634</v>
      </c>
      <c r="D1733" s="2">
        <v>0.20208333333333334</v>
      </c>
      <c r="E1733" s="1">
        <f t="shared" si="162"/>
        <v>44634.20208333333</v>
      </c>
      <c r="F1733" s="3" t="str">
        <f t="shared" si="163"/>
        <v>Mar,2022</v>
      </c>
      <c r="G1733">
        <f t="shared" si="164"/>
        <v>2022</v>
      </c>
      <c r="H1733" t="str">
        <f t="shared" si="165"/>
        <v>Mon</v>
      </c>
      <c r="I1733">
        <f t="shared" si="166"/>
        <v>4</v>
      </c>
      <c r="J1733" t="str">
        <f t="shared" si="167"/>
        <v>NO</v>
      </c>
      <c r="K1733" cm="1">
        <f t="array" ref="K1733">_xlfn.XLOOKUP(Table10[[#This Row],[Severity_Level]],{"MINOR","MODERATE","SEVERE","FATAL"},{1,2,3,5})</f>
        <v>2</v>
      </c>
    </row>
    <row r="1734" spans="1:11" x14ac:dyDescent="0.3">
      <c r="A1734">
        <v>1</v>
      </c>
      <c r="B1734" t="s">
        <v>16</v>
      </c>
      <c r="C1734" s="1">
        <v>44634</v>
      </c>
      <c r="D1734" s="2">
        <v>0.20277777777777778</v>
      </c>
      <c r="E1734" s="1">
        <f t="shared" si="162"/>
        <v>44634.202777777777</v>
      </c>
      <c r="F1734" s="3" t="str">
        <f t="shared" si="163"/>
        <v>Mar,2022</v>
      </c>
      <c r="G1734">
        <f t="shared" si="164"/>
        <v>2022</v>
      </c>
      <c r="H1734" t="str">
        <f t="shared" si="165"/>
        <v>Mon</v>
      </c>
      <c r="I1734">
        <f t="shared" si="166"/>
        <v>4</v>
      </c>
      <c r="J1734" t="str">
        <f t="shared" si="167"/>
        <v>NO</v>
      </c>
      <c r="K1734" cm="1">
        <f t="array" ref="K1734">_xlfn.XLOOKUP(Table10[[#This Row],[Severity_Level]],{"MINOR","MODERATE","SEVERE","FATAL"},{1,2,3,5})</f>
        <v>1</v>
      </c>
    </row>
    <row r="1735" spans="1:11" x14ac:dyDescent="0.3">
      <c r="A1735">
        <v>1</v>
      </c>
      <c r="B1735" t="s">
        <v>32</v>
      </c>
      <c r="C1735" s="1">
        <v>44634</v>
      </c>
      <c r="D1735" s="2">
        <v>0.20347222222222222</v>
      </c>
      <c r="E1735" s="1">
        <f t="shared" si="162"/>
        <v>44634.203472222223</v>
      </c>
      <c r="F1735" s="3" t="str">
        <f t="shared" si="163"/>
        <v>Mar,2022</v>
      </c>
      <c r="G1735">
        <f t="shared" si="164"/>
        <v>2022</v>
      </c>
      <c r="H1735" t="str">
        <f t="shared" si="165"/>
        <v>Mon</v>
      </c>
      <c r="I1735">
        <f t="shared" si="166"/>
        <v>4</v>
      </c>
      <c r="J1735" t="str">
        <f t="shared" si="167"/>
        <v>NO</v>
      </c>
      <c r="K1735" cm="1">
        <f t="array" ref="K1735">_xlfn.XLOOKUP(Table10[[#This Row],[Severity_Level]],{"MINOR","MODERATE","SEVERE","FATAL"},{1,2,3,5})</f>
        <v>2</v>
      </c>
    </row>
    <row r="1736" spans="1:11" x14ac:dyDescent="0.3">
      <c r="A1736">
        <v>4</v>
      </c>
      <c r="B1736" t="s">
        <v>40</v>
      </c>
      <c r="C1736" s="1">
        <v>44634</v>
      </c>
      <c r="D1736" s="2">
        <v>0.20416666666666666</v>
      </c>
      <c r="E1736" s="1">
        <f t="shared" si="162"/>
        <v>44634.20416666667</v>
      </c>
      <c r="F1736" s="3" t="str">
        <f t="shared" si="163"/>
        <v>Mar,2022</v>
      </c>
      <c r="G1736">
        <f t="shared" si="164"/>
        <v>2022</v>
      </c>
      <c r="H1736" t="str">
        <f t="shared" si="165"/>
        <v>Mon</v>
      </c>
      <c r="I1736">
        <f t="shared" si="166"/>
        <v>4</v>
      </c>
      <c r="J1736" t="str">
        <f t="shared" si="167"/>
        <v>NO</v>
      </c>
      <c r="K1736" cm="1">
        <f t="array" ref="K1736">_xlfn.XLOOKUP(Table10[[#This Row],[Severity_Level]],{"MINOR","MODERATE","SEVERE","FATAL"},{1,2,3,5})</f>
        <v>5</v>
      </c>
    </row>
    <row r="1737" spans="1:11" x14ac:dyDescent="0.3">
      <c r="A1737">
        <v>3</v>
      </c>
      <c r="B1737" t="s">
        <v>32</v>
      </c>
      <c r="C1737" s="1">
        <v>44634</v>
      </c>
      <c r="D1737" s="2">
        <v>0.2048611111111111</v>
      </c>
      <c r="E1737" s="1">
        <f t="shared" si="162"/>
        <v>44634.204861111109</v>
      </c>
      <c r="F1737" s="3" t="str">
        <f t="shared" si="163"/>
        <v>Mar,2022</v>
      </c>
      <c r="G1737">
        <f t="shared" si="164"/>
        <v>2022</v>
      </c>
      <c r="H1737" t="str">
        <f t="shared" si="165"/>
        <v>Mon</v>
      </c>
      <c r="I1737">
        <f t="shared" si="166"/>
        <v>4</v>
      </c>
      <c r="J1737" t="str">
        <f t="shared" si="167"/>
        <v>NO</v>
      </c>
      <c r="K1737" cm="1">
        <f t="array" ref="K1737">_xlfn.XLOOKUP(Table10[[#This Row],[Severity_Level]],{"MINOR","MODERATE","SEVERE","FATAL"},{1,2,3,5})</f>
        <v>2</v>
      </c>
    </row>
    <row r="1738" spans="1:11" x14ac:dyDescent="0.3">
      <c r="A1738">
        <v>5</v>
      </c>
      <c r="B1738" t="s">
        <v>40</v>
      </c>
      <c r="C1738" s="1">
        <v>44634</v>
      </c>
      <c r="D1738" s="2">
        <v>0.20555555555555555</v>
      </c>
      <c r="E1738" s="1">
        <f t="shared" si="162"/>
        <v>44634.205555555556</v>
      </c>
      <c r="F1738" s="3" t="str">
        <f t="shared" si="163"/>
        <v>Mar,2022</v>
      </c>
      <c r="G1738">
        <f t="shared" si="164"/>
        <v>2022</v>
      </c>
      <c r="H1738" t="str">
        <f t="shared" si="165"/>
        <v>Mon</v>
      </c>
      <c r="I1738">
        <f t="shared" si="166"/>
        <v>4</v>
      </c>
      <c r="J1738" t="str">
        <f t="shared" si="167"/>
        <v>NO</v>
      </c>
      <c r="K1738" cm="1">
        <f t="array" ref="K1738">_xlfn.XLOOKUP(Table10[[#This Row],[Severity_Level]],{"MINOR","MODERATE","SEVERE","FATAL"},{1,2,3,5})</f>
        <v>5</v>
      </c>
    </row>
    <row r="1739" spans="1:11" x14ac:dyDescent="0.3">
      <c r="A1739">
        <v>1</v>
      </c>
      <c r="B1739" t="s">
        <v>16</v>
      </c>
      <c r="C1739" s="1">
        <v>44634</v>
      </c>
      <c r="D1739" s="2">
        <v>0.20624999999999999</v>
      </c>
      <c r="E1739" s="1">
        <f t="shared" si="162"/>
        <v>44634.206250000003</v>
      </c>
      <c r="F1739" s="3" t="str">
        <f t="shared" si="163"/>
        <v>Mar,2022</v>
      </c>
      <c r="G1739">
        <f t="shared" si="164"/>
        <v>2022</v>
      </c>
      <c r="H1739" t="str">
        <f t="shared" si="165"/>
        <v>Mon</v>
      </c>
      <c r="I1739">
        <f t="shared" si="166"/>
        <v>4</v>
      </c>
      <c r="J1739" t="str">
        <f t="shared" si="167"/>
        <v>NO</v>
      </c>
      <c r="K1739" cm="1">
        <f t="array" ref="K1739">_xlfn.XLOOKUP(Table10[[#This Row],[Severity_Level]],{"MINOR","MODERATE","SEVERE","FATAL"},{1,2,3,5})</f>
        <v>1</v>
      </c>
    </row>
    <row r="1740" spans="1:11" x14ac:dyDescent="0.3">
      <c r="A1740">
        <v>4</v>
      </c>
      <c r="B1740" t="s">
        <v>27</v>
      </c>
      <c r="C1740" s="1">
        <v>44634</v>
      </c>
      <c r="D1740" s="2">
        <v>0.20694444444444443</v>
      </c>
      <c r="E1740" s="1">
        <f t="shared" si="162"/>
        <v>44634.206944444442</v>
      </c>
      <c r="F1740" s="3" t="str">
        <f t="shared" si="163"/>
        <v>Mar,2022</v>
      </c>
      <c r="G1740">
        <f t="shared" si="164"/>
        <v>2022</v>
      </c>
      <c r="H1740" t="str">
        <f t="shared" si="165"/>
        <v>Mon</v>
      </c>
      <c r="I1740">
        <f t="shared" si="166"/>
        <v>4</v>
      </c>
      <c r="J1740" t="str">
        <f t="shared" si="167"/>
        <v>NO</v>
      </c>
      <c r="K1740" cm="1">
        <f t="array" ref="K1740">_xlfn.XLOOKUP(Table10[[#This Row],[Severity_Level]],{"MINOR","MODERATE","SEVERE","FATAL"},{1,2,3,5})</f>
        <v>3</v>
      </c>
    </row>
    <row r="1741" spans="1:11" x14ac:dyDescent="0.3">
      <c r="A1741">
        <v>1</v>
      </c>
      <c r="B1741" t="s">
        <v>27</v>
      </c>
      <c r="C1741" s="1">
        <v>44634</v>
      </c>
      <c r="D1741" s="2">
        <v>0.2076388888888889</v>
      </c>
      <c r="E1741" s="1">
        <f t="shared" si="162"/>
        <v>44634.207638888889</v>
      </c>
      <c r="F1741" s="3" t="str">
        <f t="shared" si="163"/>
        <v>Mar,2022</v>
      </c>
      <c r="G1741">
        <f t="shared" si="164"/>
        <v>2022</v>
      </c>
      <c r="H1741" t="str">
        <f t="shared" si="165"/>
        <v>Mon</v>
      </c>
      <c r="I1741">
        <f t="shared" si="166"/>
        <v>4</v>
      </c>
      <c r="J1741" t="str">
        <f t="shared" si="167"/>
        <v>NO</v>
      </c>
      <c r="K1741" cm="1">
        <f t="array" ref="K1741">_xlfn.XLOOKUP(Table10[[#This Row],[Severity_Level]],{"MINOR","MODERATE","SEVERE","FATAL"},{1,2,3,5})</f>
        <v>3</v>
      </c>
    </row>
    <row r="1742" spans="1:11" x14ac:dyDescent="0.3">
      <c r="A1742">
        <v>5</v>
      </c>
      <c r="B1742" t="s">
        <v>16</v>
      </c>
      <c r="C1742" s="1">
        <v>44634</v>
      </c>
      <c r="D1742" s="2">
        <v>0.20833333333333334</v>
      </c>
      <c r="E1742" s="1">
        <f t="shared" si="162"/>
        <v>44634.208333333336</v>
      </c>
      <c r="F1742" s="3" t="str">
        <f t="shared" si="163"/>
        <v>Mar,2022</v>
      </c>
      <c r="G1742">
        <f t="shared" si="164"/>
        <v>2022</v>
      </c>
      <c r="H1742" t="str">
        <f t="shared" si="165"/>
        <v>Mon</v>
      </c>
      <c r="I1742">
        <f t="shared" si="166"/>
        <v>5</v>
      </c>
      <c r="J1742" t="str">
        <f t="shared" si="167"/>
        <v>NO</v>
      </c>
      <c r="K1742" cm="1">
        <f t="array" ref="K1742">_xlfn.XLOOKUP(Table10[[#This Row],[Severity_Level]],{"MINOR","MODERATE","SEVERE","FATAL"},{1,2,3,5})</f>
        <v>1</v>
      </c>
    </row>
    <row r="1743" spans="1:11" x14ac:dyDescent="0.3">
      <c r="A1743">
        <v>3</v>
      </c>
      <c r="B1743" t="s">
        <v>32</v>
      </c>
      <c r="C1743" s="1">
        <v>44634</v>
      </c>
      <c r="D1743" s="2">
        <v>0.20902777777777778</v>
      </c>
      <c r="E1743" s="1">
        <f t="shared" si="162"/>
        <v>44634.209027777775</v>
      </c>
      <c r="F1743" s="3" t="str">
        <f t="shared" si="163"/>
        <v>Mar,2022</v>
      </c>
      <c r="G1743">
        <f t="shared" si="164"/>
        <v>2022</v>
      </c>
      <c r="H1743" t="str">
        <f t="shared" si="165"/>
        <v>Mon</v>
      </c>
      <c r="I1743">
        <f t="shared" si="166"/>
        <v>5</v>
      </c>
      <c r="J1743" t="str">
        <f t="shared" si="167"/>
        <v>NO</v>
      </c>
      <c r="K1743" cm="1">
        <f t="array" ref="K1743">_xlfn.XLOOKUP(Table10[[#This Row],[Severity_Level]],{"MINOR","MODERATE","SEVERE","FATAL"},{1,2,3,5})</f>
        <v>2</v>
      </c>
    </row>
    <row r="1744" spans="1:11" x14ac:dyDescent="0.3">
      <c r="A1744">
        <v>2</v>
      </c>
      <c r="B1744" t="s">
        <v>16</v>
      </c>
      <c r="C1744" s="1">
        <v>44634</v>
      </c>
      <c r="D1744" s="2">
        <v>0.20972222222222223</v>
      </c>
      <c r="E1744" s="1">
        <f t="shared" si="162"/>
        <v>44634.209722222222</v>
      </c>
      <c r="F1744" s="3" t="str">
        <f t="shared" si="163"/>
        <v>Mar,2022</v>
      </c>
      <c r="G1744">
        <f t="shared" si="164"/>
        <v>2022</v>
      </c>
      <c r="H1744" t="str">
        <f t="shared" si="165"/>
        <v>Mon</v>
      </c>
      <c r="I1744">
        <f t="shared" si="166"/>
        <v>5</v>
      </c>
      <c r="J1744" t="str">
        <f t="shared" si="167"/>
        <v>NO</v>
      </c>
      <c r="K1744" cm="1">
        <f t="array" ref="K1744">_xlfn.XLOOKUP(Table10[[#This Row],[Severity_Level]],{"MINOR","MODERATE","SEVERE","FATAL"},{1,2,3,5})</f>
        <v>1</v>
      </c>
    </row>
    <row r="1745" spans="1:11" x14ac:dyDescent="0.3">
      <c r="A1745">
        <v>2</v>
      </c>
      <c r="B1745" t="s">
        <v>16</v>
      </c>
      <c r="C1745" s="1">
        <v>44634</v>
      </c>
      <c r="D1745" s="2">
        <v>0.21041666666666667</v>
      </c>
      <c r="E1745" s="1">
        <f t="shared" si="162"/>
        <v>44634.210416666669</v>
      </c>
      <c r="F1745" s="3" t="str">
        <f t="shared" si="163"/>
        <v>Mar,2022</v>
      </c>
      <c r="G1745">
        <f t="shared" si="164"/>
        <v>2022</v>
      </c>
      <c r="H1745" t="str">
        <f t="shared" si="165"/>
        <v>Mon</v>
      </c>
      <c r="I1745">
        <f t="shared" si="166"/>
        <v>5</v>
      </c>
      <c r="J1745" t="str">
        <f t="shared" si="167"/>
        <v>NO</v>
      </c>
      <c r="K1745" cm="1">
        <f t="array" ref="K1745">_xlfn.XLOOKUP(Table10[[#This Row],[Severity_Level]],{"MINOR","MODERATE","SEVERE","FATAL"},{1,2,3,5})</f>
        <v>1</v>
      </c>
    </row>
    <row r="1746" spans="1:11" x14ac:dyDescent="0.3">
      <c r="A1746">
        <v>2</v>
      </c>
      <c r="B1746" t="s">
        <v>16</v>
      </c>
      <c r="C1746" s="1">
        <v>44634</v>
      </c>
      <c r="D1746" s="2">
        <v>0.21111111111111111</v>
      </c>
      <c r="E1746" s="1">
        <f t="shared" si="162"/>
        <v>44634.211111111108</v>
      </c>
      <c r="F1746" s="3" t="str">
        <f t="shared" si="163"/>
        <v>Mar,2022</v>
      </c>
      <c r="G1746">
        <f t="shared" si="164"/>
        <v>2022</v>
      </c>
      <c r="H1746" t="str">
        <f t="shared" si="165"/>
        <v>Mon</v>
      </c>
      <c r="I1746">
        <f t="shared" si="166"/>
        <v>5</v>
      </c>
      <c r="J1746" t="str">
        <f t="shared" si="167"/>
        <v>NO</v>
      </c>
      <c r="K1746" cm="1">
        <f t="array" ref="K1746">_xlfn.XLOOKUP(Table10[[#This Row],[Severity_Level]],{"MINOR","MODERATE","SEVERE","FATAL"},{1,2,3,5})</f>
        <v>1</v>
      </c>
    </row>
    <row r="1747" spans="1:11" x14ac:dyDescent="0.3">
      <c r="A1747">
        <v>1</v>
      </c>
      <c r="B1747" t="s">
        <v>32</v>
      </c>
      <c r="C1747" s="1">
        <v>44634</v>
      </c>
      <c r="D1747" s="2">
        <v>0.21180555555555555</v>
      </c>
      <c r="E1747" s="1">
        <f t="shared" si="162"/>
        <v>44634.211805555555</v>
      </c>
      <c r="F1747" s="3" t="str">
        <f t="shared" si="163"/>
        <v>Mar,2022</v>
      </c>
      <c r="G1747">
        <f t="shared" si="164"/>
        <v>2022</v>
      </c>
      <c r="H1747" t="str">
        <f t="shared" si="165"/>
        <v>Mon</v>
      </c>
      <c r="I1747">
        <f t="shared" si="166"/>
        <v>5</v>
      </c>
      <c r="J1747" t="str">
        <f t="shared" si="167"/>
        <v>NO</v>
      </c>
      <c r="K1747" cm="1">
        <f t="array" ref="K1747">_xlfn.XLOOKUP(Table10[[#This Row],[Severity_Level]],{"MINOR","MODERATE","SEVERE","FATAL"},{1,2,3,5})</f>
        <v>2</v>
      </c>
    </row>
    <row r="1748" spans="1:11" x14ac:dyDescent="0.3">
      <c r="A1748">
        <v>3</v>
      </c>
      <c r="B1748" t="s">
        <v>40</v>
      </c>
      <c r="C1748" s="1">
        <v>44634</v>
      </c>
      <c r="D1748" s="2">
        <v>0.21249999999999999</v>
      </c>
      <c r="E1748" s="1">
        <f t="shared" si="162"/>
        <v>44634.212500000001</v>
      </c>
      <c r="F1748" s="3" t="str">
        <f t="shared" si="163"/>
        <v>Mar,2022</v>
      </c>
      <c r="G1748">
        <f t="shared" si="164"/>
        <v>2022</v>
      </c>
      <c r="H1748" t="str">
        <f t="shared" si="165"/>
        <v>Mon</v>
      </c>
      <c r="I1748">
        <f t="shared" si="166"/>
        <v>5</v>
      </c>
      <c r="J1748" t="str">
        <f t="shared" si="167"/>
        <v>NO</v>
      </c>
      <c r="K1748" cm="1">
        <f t="array" ref="K1748">_xlfn.XLOOKUP(Table10[[#This Row],[Severity_Level]],{"MINOR","MODERATE","SEVERE","FATAL"},{1,2,3,5})</f>
        <v>5</v>
      </c>
    </row>
    <row r="1749" spans="1:11" x14ac:dyDescent="0.3">
      <c r="A1749">
        <v>3</v>
      </c>
      <c r="B1749" t="s">
        <v>40</v>
      </c>
      <c r="C1749" s="1">
        <v>44634</v>
      </c>
      <c r="D1749" s="2">
        <v>0.21319444444444444</v>
      </c>
      <c r="E1749" s="1">
        <f t="shared" si="162"/>
        <v>44634.213194444441</v>
      </c>
      <c r="F1749" s="3" t="str">
        <f t="shared" si="163"/>
        <v>Mar,2022</v>
      </c>
      <c r="G1749">
        <f t="shared" si="164"/>
        <v>2022</v>
      </c>
      <c r="H1749" t="str">
        <f t="shared" si="165"/>
        <v>Mon</v>
      </c>
      <c r="I1749">
        <f t="shared" si="166"/>
        <v>5</v>
      </c>
      <c r="J1749" t="str">
        <f t="shared" si="167"/>
        <v>NO</v>
      </c>
      <c r="K1749" cm="1">
        <f t="array" ref="K1749">_xlfn.XLOOKUP(Table10[[#This Row],[Severity_Level]],{"MINOR","MODERATE","SEVERE","FATAL"},{1,2,3,5})</f>
        <v>5</v>
      </c>
    </row>
    <row r="1750" spans="1:11" x14ac:dyDescent="0.3">
      <c r="A1750">
        <v>1</v>
      </c>
      <c r="B1750" t="s">
        <v>16</v>
      </c>
      <c r="C1750" s="1">
        <v>44634</v>
      </c>
      <c r="D1750" s="2">
        <v>0.21388888888888888</v>
      </c>
      <c r="E1750" s="1">
        <f t="shared" si="162"/>
        <v>44634.213888888888</v>
      </c>
      <c r="F1750" s="3" t="str">
        <f t="shared" si="163"/>
        <v>Mar,2022</v>
      </c>
      <c r="G1750">
        <f t="shared" si="164"/>
        <v>2022</v>
      </c>
      <c r="H1750" t="str">
        <f t="shared" si="165"/>
        <v>Mon</v>
      </c>
      <c r="I1750">
        <f t="shared" si="166"/>
        <v>5</v>
      </c>
      <c r="J1750" t="str">
        <f t="shared" si="167"/>
        <v>NO</v>
      </c>
      <c r="K1750" cm="1">
        <f t="array" ref="K1750">_xlfn.XLOOKUP(Table10[[#This Row],[Severity_Level]],{"MINOR","MODERATE","SEVERE","FATAL"},{1,2,3,5})</f>
        <v>1</v>
      </c>
    </row>
    <row r="1751" spans="1:11" x14ac:dyDescent="0.3">
      <c r="A1751">
        <v>1</v>
      </c>
      <c r="B1751" t="s">
        <v>27</v>
      </c>
      <c r="C1751" s="1">
        <v>44634</v>
      </c>
      <c r="D1751" s="2">
        <v>0.21458333333333332</v>
      </c>
      <c r="E1751" s="1">
        <f t="shared" si="162"/>
        <v>44634.214583333334</v>
      </c>
      <c r="F1751" s="3" t="str">
        <f t="shared" si="163"/>
        <v>Mar,2022</v>
      </c>
      <c r="G1751">
        <f t="shared" si="164"/>
        <v>2022</v>
      </c>
      <c r="H1751" t="str">
        <f t="shared" si="165"/>
        <v>Mon</v>
      </c>
      <c r="I1751">
        <f t="shared" si="166"/>
        <v>5</v>
      </c>
      <c r="J1751" t="str">
        <f t="shared" si="167"/>
        <v>NO</v>
      </c>
      <c r="K1751" cm="1">
        <f t="array" ref="K1751">_xlfn.XLOOKUP(Table10[[#This Row],[Severity_Level]],{"MINOR","MODERATE","SEVERE","FATAL"},{1,2,3,5})</f>
        <v>3</v>
      </c>
    </row>
    <row r="1752" spans="1:11" x14ac:dyDescent="0.3">
      <c r="A1752">
        <v>2</v>
      </c>
      <c r="B1752" t="s">
        <v>16</v>
      </c>
      <c r="C1752" s="1">
        <v>44634</v>
      </c>
      <c r="D1752" s="2">
        <v>0.21527777777777779</v>
      </c>
      <c r="E1752" s="1">
        <f t="shared" si="162"/>
        <v>44634.215277777781</v>
      </c>
      <c r="F1752" s="3" t="str">
        <f t="shared" si="163"/>
        <v>Mar,2022</v>
      </c>
      <c r="G1752">
        <f t="shared" si="164"/>
        <v>2022</v>
      </c>
      <c r="H1752" t="str">
        <f t="shared" si="165"/>
        <v>Mon</v>
      </c>
      <c r="I1752">
        <f t="shared" si="166"/>
        <v>5</v>
      </c>
      <c r="J1752" t="str">
        <f t="shared" si="167"/>
        <v>NO</v>
      </c>
      <c r="K1752" cm="1">
        <f t="array" ref="K1752">_xlfn.XLOOKUP(Table10[[#This Row],[Severity_Level]],{"MINOR","MODERATE","SEVERE","FATAL"},{1,2,3,5})</f>
        <v>1</v>
      </c>
    </row>
    <row r="1753" spans="1:11" x14ac:dyDescent="0.3">
      <c r="A1753">
        <v>1</v>
      </c>
      <c r="B1753" t="s">
        <v>32</v>
      </c>
      <c r="C1753" s="1">
        <v>44634</v>
      </c>
      <c r="D1753" s="2">
        <v>0.21597222222222223</v>
      </c>
      <c r="E1753" s="1">
        <f t="shared" si="162"/>
        <v>44634.21597222222</v>
      </c>
      <c r="F1753" s="3" t="str">
        <f t="shared" si="163"/>
        <v>Mar,2022</v>
      </c>
      <c r="G1753">
        <f t="shared" si="164"/>
        <v>2022</v>
      </c>
      <c r="H1753" t="str">
        <f t="shared" si="165"/>
        <v>Mon</v>
      </c>
      <c r="I1753">
        <f t="shared" si="166"/>
        <v>5</v>
      </c>
      <c r="J1753" t="str">
        <f t="shared" si="167"/>
        <v>NO</v>
      </c>
      <c r="K1753" cm="1">
        <f t="array" ref="K1753">_xlfn.XLOOKUP(Table10[[#This Row],[Severity_Level]],{"MINOR","MODERATE","SEVERE","FATAL"},{1,2,3,5})</f>
        <v>2</v>
      </c>
    </row>
    <row r="1754" spans="1:11" x14ac:dyDescent="0.3">
      <c r="A1754">
        <v>3</v>
      </c>
      <c r="B1754" t="s">
        <v>40</v>
      </c>
      <c r="C1754" s="1">
        <v>44635</v>
      </c>
      <c r="D1754" s="2">
        <v>0.21666666666666667</v>
      </c>
      <c r="E1754" s="1">
        <f t="shared" si="162"/>
        <v>44635.216666666667</v>
      </c>
      <c r="F1754" s="3" t="str">
        <f t="shared" si="163"/>
        <v>Mar,2022</v>
      </c>
      <c r="G1754">
        <f t="shared" si="164"/>
        <v>2022</v>
      </c>
      <c r="H1754" t="str">
        <f t="shared" si="165"/>
        <v>Tue</v>
      </c>
      <c r="I1754">
        <f t="shared" si="166"/>
        <v>5</v>
      </c>
      <c r="J1754" t="str">
        <f t="shared" si="167"/>
        <v>NO</v>
      </c>
      <c r="K1754" cm="1">
        <f t="array" ref="K1754">_xlfn.XLOOKUP(Table10[[#This Row],[Severity_Level]],{"MINOR","MODERATE","SEVERE","FATAL"},{1,2,3,5})</f>
        <v>5</v>
      </c>
    </row>
    <row r="1755" spans="1:11" x14ac:dyDescent="0.3">
      <c r="A1755">
        <v>2</v>
      </c>
      <c r="B1755" t="s">
        <v>16</v>
      </c>
      <c r="C1755" s="1">
        <v>44635</v>
      </c>
      <c r="D1755" s="2">
        <v>0.21736111111111112</v>
      </c>
      <c r="E1755" s="1">
        <f t="shared" si="162"/>
        <v>44635.217361111114</v>
      </c>
      <c r="F1755" s="3" t="str">
        <f t="shared" si="163"/>
        <v>Mar,2022</v>
      </c>
      <c r="G1755">
        <f t="shared" si="164"/>
        <v>2022</v>
      </c>
      <c r="H1755" t="str">
        <f t="shared" si="165"/>
        <v>Tue</v>
      </c>
      <c r="I1755">
        <f t="shared" si="166"/>
        <v>5</v>
      </c>
      <c r="J1755" t="str">
        <f t="shared" si="167"/>
        <v>NO</v>
      </c>
      <c r="K1755" cm="1">
        <f t="array" ref="K1755">_xlfn.XLOOKUP(Table10[[#This Row],[Severity_Level]],{"MINOR","MODERATE","SEVERE","FATAL"},{1,2,3,5})</f>
        <v>1</v>
      </c>
    </row>
    <row r="1756" spans="1:11" x14ac:dyDescent="0.3">
      <c r="A1756">
        <v>3</v>
      </c>
      <c r="B1756" t="s">
        <v>40</v>
      </c>
      <c r="C1756" s="1">
        <v>44635</v>
      </c>
      <c r="D1756" s="2">
        <v>0.21805555555555556</v>
      </c>
      <c r="E1756" s="1">
        <f t="shared" si="162"/>
        <v>44635.218055555553</v>
      </c>
      <c r="F1756" s="3" t="str">
        <f t="shared" si="163"/>
        <v>Mar,2022</v>
      </c>
      <c r="G1756">
        <f t="shared" si="164"/>
        <v>2022</v>
      </c>
      <c r="H1756" t="str">
        <f t="shared" si="165"/>
        <v>Tue</v>
      </c>
      <c r="I1756">
        <f t="shared" si="166"/>
        <v>5</v>
      </c>
      <c r="J1756" t="str">
        <f t="shared" si="167"/>
        <v>NO</v>
      </c>
      <c r="K1756" cm="1">
        <f t="array" ref="K1756">_xlfn.XLOOKUP(Table10[[#This Row],[Severity_Level]],{"MINOR","MODERATE","SEVERE","FATAL"},{1,2,3,5})</f>
        <v>5</v>
      </c>
    </row>
    <row r="1757" spans="1:11" x14ac:dyDescent="0.3">
      <c r="A1757">
        <v>1</v>
      </c>
      <c r="B1757" t="s">
        <v>16</v>
      </c>
      <c r="C1757" s="1">
        <v>44635</v>
      </c>
      <c r="D1757" s="2">
        <v>0.21875</v>
      </c>
      <c r="E1757" s="1">
        <f t="shared" si="162"/>
        <v>44635.21875</v>
      </c>
      <c r="F1757" s="3" t="str">
        <f t="shared" si="163"/>
        <v>Mar,2022</v>
      </c>
      <c r="G1757">
        <f t="shared" si="164"/>
        <v>2022</v>
      </c>
      <c r="H1757" t="str">
        <f t="shared" si="165"/>
        <v>Tue</v>
      </c>
      <c r="I1757">
        <f t="shared" si="166"/>
        <v>5</v>
      </c>
      <c r="J1757" t="str">
        <f t="shared" si="167"/>
        <v>NO</v>
      </c>
      <c r="K1757" cm="1">
        <f t="array" ref="K1757">_xlfn.XLOOKUP(Table10[[#This Row],[Severity_Level]],{"MINOR","MODERATE","SEVERE","FATAL"},{1,2,3,5})</f>
        <v>1</v>
      </c>
    </row>
    <row r="1758" spans="1:11" x14ac:dyDescent="0.3">
      <c r="A1758">
        <v>4</v>
      </c>
      <c r="B1758" t="s">
        <v>16</v>
      </c>
      <c r="C1758" s="1">
        <v>44635</v>
      </c>
      <c r="D1758" s="2">
        <v>0.21944444444444444</v>
      </c>
      <c r="E1758" s="1">
        <f t="shared" si="162"/>
        <v>44635.219444444447</v>
      </c>
      <c r="F1758" s="3" t="str">
        <f t="shared" si="163"/>
        <v>Mar,2022</v>
      </c>
      <c r="G1758">
        <f t="shared" si="164"/>
        <v>2022</v>
      </c>
      <c r="H1758" t="str">
        <f t="shared" si="165"/>
        <v>Tue</v>
      </c>
      <c r="I1758">
        <f t="shared" si="166"/>
        <v>5</v>
      </c>
      <c r="J1758" t="str">
        <f t="shared" si="167"/>
        <v>NO</v>
      </c>
      <c r="K1758" cm="1">
        <f t="array" ref="K1758">_xlfn.XLOOKUP(Table10[[#This Row],[Severity_Level]],{"MINOR","MODERATE","SEVERE","FATAL"},{1,2,3,5})</f>
        <v>1</v>
      </c>
    </row>
    <row r="1759" spans="1:11" x14ac:dyDescent="0.3">
      <c r="A1759">
        <v>5</v>
      </c>
      <c r="B1759" t="s">
        <v>27</v>
      </c>
      <c r="C1759" s="1">
        <v>44635</v>
      </c>
      <c r="D1759" s="2">
        <v>0.22013888888888888</v>
      </c>
      <c r="E1759" s="1">
        <f t="shared" si="162"/>
        <v>44635.220138888886</v>
      </c>
      <c r="F1759" s="3" t="str">
        <f t="shared" si="163"/>
        <v>Mar,2022</v>
      </c>
      <c r="G1759">
        <f t="shared" si="164"/>
        <v>2022</v>
      </c>
      <c r="H1759" t="str">
        <f t="shared" si="165"/>
        <v>Tue</v>
      </c>
      <c r="I1759">
        <f t="shared" si="166"/>
        <v>5</v>
      </c>
      <c r="J1759" t="str">
        <f t="shared" si="167"/>
        <v>NO</v>
      </c>
      <c r="K1759" cm="1">
        <f t="array" ref="K1759">_xlfn.XLOOKUP(Table10[[#This Row],[Severity_Level]],{"MINOR","MODERATE","SEVERE","FATAL"},{1,2,3,5})</f>
        <v>3</v>
      </c>
    </row>
    <row r="1760" spans="1:11" x14ac:dyDescent="0.3">
      <c r="A1760">
        <v>4</v>
      </c>
      <c r="B1760" t="s">
        <v>40</v>
      </c>
      <c r="C1760" s="1">
        <v>44635</v>
      </c>
      <c r="D1760" s="2">
        <v>0.22083333333333333</v>
      </c>
      <c r="E1760" s="1">
        <f t="shared" si="162"/>
        <v>44635.220833333333</v>
      </c>
      <c r="F1760" s="3" t="str">
        <f t="shared" si="163"/>
        <v>Mar,2022</v>
      </c>
      <c r="G1760">
        <f t="shared" si="164"/>
        <v>2022</v>
      </c>
      <c r="H1760" t="str">
        <f t="shared" si="165"/>
        <v>Tue</v>
      </c>
      <c r="I1760">
        <f t="shared" si="166"/>
        <v>5</v>
      </c>
      <c r="J1760" t="str">
        <f t="shared" si="167"/>
        <v>NO</v>
      </c>
      <c r="K1760" cm="1">
        <f t="array" ref="K1760">_xlfn.XLOOKUP(Table10[[#This Row],[Severity_Level]],{"MINOR","MODERATE","SEVERE","FATAL"},{1,2,3,5})</f>
        <v>5</v>
      </c>
    </row>
    <row r="1761" spans="1:11" x14ac:dyDescent="0.3">
      <c r="A1761">
        <v>2</v>
      </c>
      <c r="B1761" t="s">
        <v>16</v>
      </c>
      <c r="C1761" s="1">
        <v>44635</v>
      </c>
      <c r="D1761" s="2">
        <v>0.22152777777777777</v>
      </c>
      <c r="E1761" s="1">
        <f t="shared" si="162"/>
        <v>44635.22152777778</v>
      </c>
      <c r="F1761" s="3" t="str">
        <f t="shared" si="163"/>
        <v>Mar,2022</v>
      </c>
      <c r="G1761">
        <f t="shared" si="164"/>
        <v>2022</v>
      </c>
      <c r="H1761" t="str">
        <f t="shared" si="165"/>
        <v>Tue</v>
      </c>
      <c r="I1761">
        <f t="shared" si="166"/>
        <v>5</v>
      </c>
      <c r="J1761" t="str">
        <f t="shared" si="167"/>
        <v>NO</v>
      </c>
      <c r="K1761" cm="1">
        <f t="array" ref="K1761">_xlfn.XLOOKUP(Table10[[#This Row],[Severity_Level]],{"MINOR","MODERATE","SEVERE","FATAL"},{1,2,3,5})</f>
        <v>1</v>
      </c>
    </row>
    <row r="1762" spans="1:11" x14ac:dyDescent="0.3">
      <c r="A1762">
        <v>4</v>
      </c>
      <c r="B1762" t="s">
        <v>16</v>
      </c>
      <c r="C1762" s="1">
        <v>44635</v>
      </c>
      <c r="D1762" s="2">
        <v>0.22222222222222221</v>
      </c>
      <c r="E1762" s="1">
        <f t="shared" si="162"/>
        <v>44635.222222222219</v>
      </c>
      <c r="F1762" s="3" t="str">
        <f t="shared" si="163"/>
        <v>Mar,2022</v>
      </c>
      <c r="G1762">
        <f t="shared" si="164"/>
        <v>2022</v>
      </c>
      <c r="H1762" t="str">
        <f t="shared" si="165"/>
        <v>Tue</v>
      </c>
      <c r="I1762">
        <f t="shared" si="166"/>
        <v>5</v>
      </c>
      <c r="J1762" t="str">
        <f t="shared" si="167"/>
        <v>NO</v>
      </c>
      <c r="K1762" cm="1">
        <f t="array" ref="K1762">_xlfn.XLOOKUP(Table10[[#This Row],[Severity_Level]],{"MINOR","MODERATE","SEVERE","FATAL"},{1,2,3,5})</f>
        <v>1</v>
      </c>
    </row>
    <row r="1763" spans="1:11" x14ac:dyDescent="0.3">
      <c r="A1763">
        <v>1</v>
      </c>
      <c r="B1763" t="s">
        <v>16</v>
      </c>
      <c r="C1763" s="1">
        <v>44635</v>
      </c>
      <c r="D1763" s="2">
        <v>0.22291666666666668</v>
      </c>
      <c r="E1763" s="1">
        <f t="shared" si="162"/>
        <v>44635.222916666666</v>
      </c>
      <c r="F1763" s="3" t="str">
        <f t="shared" si="163"/>
        <v>Mar,2022</v>
      </c>
      <c r="G1763">
        <f t="shared" si="164"/>
        <v>2022</v>
      </c>
      <c r="H1763" t="str">
        <f t="shared" si="165"/>
        <v>Tue</v>
      </c>
      <c r="I1763">
        <f t="shared" si="166"/>
        <v>5</v>
      </c>
      <c r="J1763" t="str">
        <f t="shared" si="167"/>
        <v>NO</v>
      </c>
      <c r="K1763" cm="1">
        <f t="array" ref="K1763">_xlfn.XLOOKUP(Table10[[#This Row],[Severity_Level]],{"MINOR","MODERATE","SEVERE","FATAL"},{1,2,3,5})</f>
        <v>1</v>
      </c>
    </row>
    <row r="1764" spans="1:11" x14ac:dyDescent="0.3">
      <c r="A1764">
        <v>4</v>
      </c>
      <c r="B1764" t="s">
        <v>32</v>
      </c>
      <c r="C1764" s="1">
        <v>44635</v>
      </c>
      <c r="D1764" s="2">
        <v>0.22361111111111112</v>
      </c>
      <c r="E1764" s="1">
        <f t="shared" si="162"/>
        <v>44635.223611111112</v>
      </c>
      <c r="F1764" s="3" t="str">
        <f t="shared" si="163"/>
        <v>Mar,2022</v>
      </c>
      <c r="G1764">
        <f t="shared" si="164"/>
        <v>2022</v>
      </c>
      <c r="H1764" t="str">
        <f t="shared" si="165"/>
        <v>Tue</v>
      </c>
      <c r="I1764">
        <f t="shared" si="166"/>
        <v>5</v>
      </c>
      <c r="J1764" t="str">
        <f t="shared" si="167"/>
        <v>NO</v>
      </c>
      <c r="K1764" cm="1">
        <f t="array" ref="K1764">_xlfn.XLOOKUP(Table10[[#This Row],[Severity_Level]],{"MINOR","MODERATE","SEVERE","FATAL"},{1,2,3,5})</f>
        <v>2</v>
      </c>
    </row>
    <row r="1765" spans="1:11" x14ac:dyDescent="0.3">
      <c r="A1765">
        <v>5</v>
      </c>
      <c r="B1765" t="s">
        <v>27</v>
      </c>
      <c r="C1765" s="1">
        <v>44635</v>
      </c>
      <c r="D1765" s="2">
        <v>0.22430555555555556</v>
      </c>
      <c r="E1765" s="1">
        <f t="shared" si="162"/>
        <v>44635.224305555559</v>
      </c>
      <c r="F1765" s="3" t="str">
        <f t="shared" si="163"/>
        <v>Mar,2022</v>
      </c>
      <c r="G1765">
        <f t="shared" si="164"/>
        <v>2022</v>
      </c>
      <c r="H1765" t="str">
        <f t="shared" si="165"/>
        <v>Tue</v>
      </c>
      <c r="I1765">
        <f t="shared" si="166"/>
        <v>5</v>
      </c>
      <c r="J1765" t="str">
        <f t="shared" si="167"/>
        <v>NO</v>
      </c>
      <c r="K1765" cm="1">
        <f t="array" ref="K1765">_xlfn.XLOOKUP(Table10[[#This Row],[Severity_Level]],{"MINOR","MODERATE","SEVERE","FATAL"},{1,2,3,5})</f>
        <v>3</v>
      </c>
    </row>
    <row r="1766" spans="1:11" x14ac:dyDescent="0.3">
      <c r="A1766">
        <v>3</v>
      </c>
      <c r="B1766" t="s">
        <v>40</v>
      </c>
      <c r="C1766" s="1">
        <v>44635</v>
      </c>
      <c r="D1766" s="2">
        <v>0.22500000000000001</v>
      </c>
      <c r="E1766" s="1">
        <f t="shared" si="162"/>
        <v>44635.224999999999</v>
      </c>
      <c r="F1766" s="3" t="str">
        <f t="shared" si="163"/>
        <v>Mar,2022</v>
      </c>
      <c r="G1766">
        <f t="shared" si="164"/>
        <v>2022</v>
      </c>
      <c r="H1766" t="str">
        <f t="shared" si="165"/>
        <v>Tue</v>
      </c>
      <c r="I1766">
        <f t="shared" si="166"/>
        <v>5</v>
      </c>
      <c r="J1766" t="str">
        <f t="shared" si="167"/>
        <v>NO</v>
      </c>
      <c r="K1766" cm="1">
        <f t="array" ref="K1766">_xlfn.XLOOKUP(Table10[[#This Row],[Severity_Level]],{"MINOR","MODERATE","SEVERE","FATAL"},{1,2,3,5})</f>
        <v>5</v>
      </c>
    </row>
    <row r="1767" spans="1:11" x14ac:dyDescent="0.3">
      <c r="A1767">
        <v>3</v>
      </c>
      <c r="B1767" t="s">
        <v>32</v>
      </c>
      <c r="C1767" s="1">
        <v>44635</v>
      </c>
      <c r="D1767" s="2">
        <v>0.22569444444444445</v>
      </c>
      <c r="E1767" s="1">
        <f t="shared" si="162"/>
        <v>44635.225694444445</v>
      </c>
      <c r="F1767" s="3" t="str">
        <f t="shared" si="163"/>
        <v>Mar,2022</v>
      </c>
      <c r="G1767">
        <f t="shared" si="164"/>
        <v>2022</v>
      </c>
      <c r="H1767" t="str">
        <f t="shared" si="165"/>
        <v>Tue</v>
      </c>
      <c r="I1767">
        <f t="shared" si="166"/>
        <v>5</v>
      </c>
      <c r="J1767" t="str">
        <f t="shared" si="167"/>
        <v>NO</v>
      </c>
      <c r="K1767" cm="1">
        <f t="array" ref="K1767">_xlfn.XLOOKUP(Table10[[#This Row],[Severity_Level]],{"MINOR","MODERATE","SEVERE","FATAL"},{1,2,3,5})</f>
        <v>2</v>
      </c>
    </row>
    <row r="1768" spans="1:11" x14ac:dyDescent="0.3">
      <c r="A1768">
        <v>3</v>
      </c>
      <c r="B1768" t="s">
        <v>27</v>
      </c>
      <c r="C1768" s="1">
        <v>44635</v>
      </c>
      <c r="D1768" s="2">
        <v>0.22638888888888889</v>
      </c>
      <c r="E1768" s="1">
        <f t="shared" si="162"/>
        <v>44635.226388888892</v>
      </c>
      <c r="F1768" s="3" t="str">
        <f t="shared" si="163"/>
        <v>Mar,2022</v>
      </c>
      <c r="G1768">
        <f t="shared" si="164"/>
        <v>2022</v>
      </c>
      <c r="H1768" t="str">
        <f t="shared" si="165"/>
        <v>Tue</v>
      </c>
      <c r="I1768">
        <f t="shared" si="166"/>
        <v>5</v>
      </c>
      <c r="J1768" t="str">
        <f t="shared" si="167"/>
        <v>NO</v>
      </c>
      <c r="K1768" cm="1">
        <f t="array" ref="K1768">_xlfn.XLOOKUP(Table10[[#This Row],[Severity_Level]],{"MINOR","MODERATE","SEVERE","FATAL"},{1,2,3,5})</f>
        <v>3</v>
      </c>
    </row>
    <row r="1769" spans="1:11" x14ac:dyDescent="0.3">
      <c r="A1769">
        <v>2</v>
      </c>
      <c r="B1769" t="s">
        <v>40</v>
      </c>
      <c r="C1769" s="1">
        <v>44635</v>
      </c>
      <c r="D1769" s="2">
        <v>0.22708333333333333</v>
      </c>
      <c r="E1769" s="1">
        <f t="shared" si="162"/>
        <v>44635.227083333331</v>
      </c>
      <c r="F1769" s="3" t="str">
        <f t="shared" si="163"/>
        <v>Mar,2022</v>
      </c>
      <c r="G1769">
        <f t="shared" si="164"/>
        <v>2022</v>
      </c>
      <c r="H1769" t="str">
        <f t="shared" si="165"/>
        <v>Tue</v>
      </c>
      <c r="I1769">
        <f t="shared" si="166"/>
        <v>5</v>
      </c>
      <c r="J1769" t="str">
        <f t="shared" si="167"/>
        <v>NO</v>
      </c>
      <c r="K1769" cm="1">
        <f t="array" ref="K1769">_xlfn.XLOOKUP(Table10[[#This Row],[Severity_Level]],{"MINOR","MODERATE","SEVERE","FATAL"},{1,2,3,5})</f>
        <v>5</v>
      </c>
    </row>
    <row r="1770" spans="1:11" x14ac:dyDescent="0.3">
      <c r="A1770">
        <v>3</v>
      </c>
      <c r="B1770" t="s">
        <v>40</v>
      </c>
      <c r="C1770" s="1">
        <v>44635</v>
      </c>
      <c r="D1770" s="2">
        <v>0.22777777777777777</v>
      </c>
      <c r="E1770" s="1">
        <f t="shared" si="162"/>
        <v>44635.227777777778</v>
      </c>
      <c r="F1770" s="3" t="str">
        <f t="shared" si="163"/>
        <v>Mar,2022</v>
      </c>
      <c r="G1770">
        <f t="shared" si="164"/>
        <v>2022</v>
      </c>
      <c r="H1770" t="str">
        <f t="shared" si="165"/>
        <v>Tue</v>
      </c>
      <c r="I1770">
        <f t="shared" si="166"/>
        <v>5</v>
      </c>
      <c r="J1770" t="str">
        <f t="shared" si="167"/>
        <v>NO</v>
      </c>
      <c r="K1770" cm="1">
        <f t="array" ref="K1770">_xlfn.XLOOKUP(Table10[[#This Row],[Severity_Level]],{"MINOR","MODERATE","SEVERE","FATAL"},{1,2,3,5})</f>
        <v>5</v>
      </c>
    </row>
    <row r="1771" spans="1:11" x14ac:dyDescent="0.3">
      <c r="A1771">
        <v>2</v>
      </c>
      <c r="B1771" t="s">
        <v>32</v>
      </c>
      <c r="C1771" s="1">
        <v>44635</v>
      </c>
      <c r="D1771" s="2">
        <v>0.22847222222222222</v>
      </c>
      <c r="E1771" s="1">
        <f t="shared" si="162"/>
        <v>44635.228472222225</v>
      </c>
      <c r="F1771" s="3" t="str">
        <f t="shared" si="163"/>
        <v>Mar,2022</v>
      </c>
      <c r="G1771">
        <f t="shared" si="164"/>
        <v>2022</v>
      </c>
      <c r="H1771" t="str">
        <f t="shared" si="165"/>
        <v>Tue</v>
      </c>
      <c r="I1771">
        <f t="shared" si="166"/>
        <v>5</v>
      </c>
      <c r="J1771" t="str">
        <f t="shared" si="167"/>
        <v>NO</v>
      </c>
      <c r="K1771" cm="1">
        <f t="array" ref="K1771">_xlfn.XLOOKUP(Table10[[#This Row],[Severity_Level]],{"MINOR","MODERATE","SEVERE","FATAL"},{1,2,3,5})</f>
        <v>2</v>
      </c>
    </row>
    <row r="1772" spans="1:11" x14ac:dyDescent="0.3">
      <c r="A1772">
        <v>4</v>
      </c>
      <c r="B1772" t="s">
        <v>27</v>
      </c>
      <c r="C1772" s="1">
        <v>44635</v>
      </c>
      <c r="D1772" s="2">
        <v>0.22916666666666666</v>
      </c>
      <c r="E1772" s="1">
        <f t="shared" si="162"/>
        <v>44635.229166666664</v>
      </c>
      <c r="F1772" s="3" t="str">
        <f t="shared" si="163"/>
        <v>Mar,2022</v>
      </c>
      <c r="G1772">
        <f t="shared" si="164"/>
        <v>2022</v>
      </c>
      <c r="H1772" t="str">
        <f t="shared" si="165"/>
        <v>Tue</v>
      </c>
      <c r="I1772">
        <f t="shared" si="166"/>
        <v>5</v>
      </c>
      <c r="J1772" t="str">
        <f t="shared" si="167"/>
        <v>NO</v>
      </c>
      <c r="K1772" cm="1">
        <f t="array" ref="K1772">_xlfn.XLOOKUP(Table10[[#This Row],[Severity_Level]],{"MINOR","MODERATE","SEVERE","FATAL"},{1,2,3,5})</f>
        <v>3</v>
      </c>
    </row>
    <row r="1773" spans="1:11" x14ac:dyDescent="0.3">
      <c r="A1773">
        <v>3</v>
      </c>
      <c r="B1773" t="s">
        <v>16</v>
      </c>
      <c r="C1773" s="1">
        <v>44635</v>
      </c>
      <c r="D1773" s="2">
        <v>0.2298611111111111</v>
      </c>
      <c r="E1773" s="1">
        <f t="shared" si="162"/>
        <v>44635.229861111111</v>
      </c>
      <c r="F1773" s="3" t="str">
        <f t="shared" si="163"/>
        <v>Mar,2022</v>
      </c>
      <c r="G1773">
        <f t="shared" si="164"/>
        <v>2022</v>
      </c>
      <c r="H1773" t="str">
        <f t="shared" si="165"/>
        <v>Tue</v>
      </c>
      <c r="I1773">
        <f t="shared" si="166"/>
        <v>5</v>
      </c>
      <c r="J1773" t="str">
        <f t="shared" si="167"/>
        <v>NO</v>
      </c>
      <c r="K1773" cm="1">
        <f t="array" ref="K1773">_xlfn.XLOOKUP(Table10[[#This Row],[Severity_Level]],{"MINOR","MODERATE","SEVERE","FATAL"},{1,2,3,5})</f>
        <v>1</v>
      </c>
    </row>
    <row r="1774" spans="1:11" x14ac:dyDescent="0.3">
      <c r="A1774">
        <v>1</v>
      </c>
      <c r="B1774" t="s">
        <v>16</v>
      </c>
      <c r="C1774" s="1">
        <v>44635</v>
      </c>
      <c r="D1774" s="2">
        <v>0.23055555555555557</v>
      </c>
      <c r="E1774" s="1">
        <f t="shared" si="162"/>
        <v>44635.230555555558</v>
      </c>
      <c r="F1774" s="3" t="str">
        <f t="shared" si="163"/>
        <v>Mar,2022</v>
      </c>
      <c r="G1774">
        <f t="shared" si="164"/>
        <v>2022</v>
      </c>
      <c r="H1774" t="str">
        <f t="shared" si="165"/>
        <v>Tue</v>
      </c>
      <c r="I1774">
        <f t="shared" si="166"/>
        <v>5</v>
      </c>
      <c r="J1774" t="str">
        <f t="shared" si="167"/>
        <v>NO</v>
      </c>
      <c r="K1774" cm="1">
        <f t="array" ref="K1774">_xlfn.XLOOKUP(Table10[[#This Row],[Severity_Level]],{"MINOR","MODERATE","SEVERE","FATAL"},{1,2,3,5})</f>
        <v>1</v>
      </c>
    </row>
    <row r="1775" spans="1:11" x14ac:dyDescent="0.3">
      <c r="A1775">
        <v>1</v>
      </c>
      <c r="B1775" t="s">
        <v>32</v>
      </c>
      <c r="C1775" s="1">
        <v>44635</v>
      </c>
      <c r="D1775" s="2">
        <v>0.23125000000000001</v>
      </c>
      <c r="E1775" s="1">
        <f t="shared" si="162"/>
        <v>44635.231249999997</v>
      </c>
      <c r="F1775" s="3" t="str">
        <f t="shared" si="163"/>
        <v>Mar,2022</v>
      </c>
      <c r="G1775">
        <f t="shared" si="164"/>
        <v>2022</v>
      </c>
      <c r="H1775" t="str">
        <f t="shared" si="165"/>
        <v>Tue</v>
      </c>
      <c r="I1775">
        <f t="shared" si="166"/>
        <v>5</v>
      </c>
      <c r="J1775" t="str">
        <f t="shared" si="167"/>
        <v>NO</v>
      </c>
      <c r="K1775" cm="1">
        <f t="array" ref="K1775">_xlfn.XLOOKUP(Table10[[#This Row],[Severity_Level]],{"MINOR","MODERATE","SEVERE","FATAL"},{1,2,3,5})</f>
        <v>2</v>
      </c>
    </row>
    <row r="1776" spans="1:11" x14ac:dyDescent="0.3">
      <c r="A1776">
        <v>2</v>
      </c>
      <c r="B1776" t="s">
        <v>27</v>
      </c>
      <c r="C1776" s="1">
        <v>44635</v>
      </c>
      <c r="D1776" s="2">
        <v>0.23194444444444445</v>
      </c>
      <c r="E1776" s="1">
        <f t="shared" si="162"/>
        <v>44635.231944444444</v>
      </c>
      <c r="F1776" s="3" t="str">
        <f t="shared" si="163"/>
        <v>Mar,2022</v>
      </c>
      <c r="G1776">
        <f t="shared" si="164"/>
        <v>2022</v>
      </c>
      <c r="H1776" t="str">
        <f t="shared" si="165"/>
        <v>Tue</v>
      </c>
      <c r="I1776">
        <f t="shared" si="166"/>
        <v>5</v>
      </c>
      <c r="J1776" t="str">
        <f t="shared" si="167"/>
        <v>NO</v>
      </c>
      <c r="K1776" cm="1">
        <f t="array" ref="K1776">_xlfn.XLOOKUP(Table10[[#This Row],[Severity_Level]],{"MINOR","MODERATE","SEVERE","FATAL"},{1,2,3,5})</f>
        <v>3</v>
      </c>
    </row>
    <row r="1777" spans="1:11" x14ac:dyDescent="0.3">
      <c r="A1777">
        <v>3</v>
      </c>
      <c r="B1777" t="s">
        <v>16</v>
      </c>
      <c r="C1777" s="1">
        <v>44635</v>
      </c>
      <c r="D1777" s="2">
        <v>0.2326388888888889</v>
      </c>
      <c r="E1777" s="1">
        <f t="shared" si="162"/>
        <v>44635.232638888891</v>
      </c>
      <c r="F1777" s="3" t="str">
        <f t="shared" si="163"/>
        <v>Mar,2022</v>
      </c>
      <c r="G1777">
        <f t="shared" si="164"/>
        <v>2022</v>
      </c>
      <c r="H1777" t="str">
        <f t="shared" si="165"/>
        <v>Tue</v>
      </c>
      <c r="I1777">
        <f t="shared" si="166"/>
        <v>5</v>
      </c>
      <c r="J1777" t="str">
        <f t="shared" si="167"/>
        <v>NO</v>
      </c>
      <c r="K1777" cm="1">
        <f t="array" ref="K1777">_xlfn.XLOOKUP(Table10[[#This Row],[Severity_Level]],{"MINOR","MODERATE","SEVERE","FATAL"},{1,2,3,5})</f>
        <v>1</v>
      </c>
    </row>
    <row r="1778" spans="1:11" x14ac:dyDescent="0.3">
      <c r="A1778">
        <v>3</v>
      </c>
      <c r="B1778" t="s">
        <v>27</v>
      </c>
      <c r="C1778" s="1">
        <v>44636</v>
      </c>
      <c r="D1778" s="2">
        <v>0.23333333333333334</v>
      </c>
      <c r="E1778" s="1">
        <f t="shared" si="162"/>
        <v>44636.23333333333</v>
      </c>
      <c r="F1778" s="3" t="str">
        <f t="shared" si="163"/>
        <v>Mar,2022</v>
      </c>
      <c r="G1778">
        <f t="shared" si="164"/>
        <v>2022</v>
      </c>
      <c r="H1778" t="str">
        <f t="shared" si="165"/>
        <v>Wed</v>
      </c>
      <c r="I1778">
        <f t="shared" si="166"/>
        <v>5</v>
      </c>
      <c r="J1778" t="str">
        <f t="shared" si="167"/>
        <v>NO</v>
      </c>
      <c r="K1778" cm="1">
        <f t="array" ref="K1778">_xlfn.XLOOKUP(Table10[[#This Row],[Severity_Level]],{"MINOR","MODERATE","SEVERE","FATAL"},{1,2,3,5})</f>
        <v>3</v>
      </c>
    </row>
    <row r="1779" spans="1:11" x14ac:dyDescent="0.3">
      <c r="A1779">
        <v>4</v>
      </c>
      <c r="B1779" t="s">
        <v>16</v>
      </c>
      <c r="C1779" s="1">
        <v>44636</v>
      </c>
      <c r="D1779" s="2">
        <v>0.23402777777777778</v>
      </c>
      <c r="E1779" s="1">
        <f t="shared" si="162"/>
        <v>44636.234027777777</v>
      </c>
      <c r="F1779" s="3" t="str">
        <f t="shared" si="163"/>
        <v>Mar,2022</v>
      </c>
      <c r="G1779">
        <f t="shared" si="164"/>
        <v>2022</v>
      </c>
      <c r="H1779" t="str">
        <f t="shared" si="165"/>
        <v>Wed</v>
      </c>
      <c r="I1779">
        <f t="shared" si="166"/>
        <v>5</v>
      </c>
      <c r="J1779" t="str">
        <f t="shared" si="167"/>
        <v>NO</v>
      </c>
      <c r="K1779" cm="1">
        <f t="array" ref="K1779">_xlfn.XLOOKUP(Table10[[#This Row],[Severity_Level]],{"MINOR","MODERATE","SEVERE","FATAL"},{1,2,3,5})</f>
        <v>1</v>
      </c>
    </row>
    <row r="1780" spans="1:11" x14ac:dyDescent="0.3">
      <c r="A1780">
        <v>1</v>
      </c>
      <c r="B1780" t="s">
        <v>32</v>
      </c>
      <c r="C1780" s="1">
        <v>44636</v>
      </c>
      <c r="D1780" s="2">
        <v>0.23472222222222222</v>
      </c>
      <c r="E1780" s="1">
        <f t="shared" si="162"/>
        <v>44636.234722222223</v>
      </c>
      <c r="F1780" s="3" t="str">
        <f t="shared" si="163"/>
        <v>Mar,2022</v>
      </c>
      <c r="G1780">
        <f t="shared" si="164"/>
        <v>2022</v>
      </c>
      <c r="H1780" t="str">
        <f t="shared" si="165"/>
        <v>Wed</v>
      </c>
      <c r="I1780">
        <f t="shared" si="166"/>
        <v>5</v>
      </c>
      <c r="J1780" t="str">
        <f t="shared" si="167"/>
        <v>NO</v>
      </c>
      <c r="K1780" cm="1">
        <f t="array" ref="K1780">_xlfn.XLOOKUP(Table10[[#This Row],[Severity_Level]],{"MINOR","MODERATE","SEVERE","FATAL"},{1,2,3,5})</f>
        <v>2</v>
      </c>
    </row>
    <row r="1781" spans="1:11" x14ac:dyDescent="0.3">
      <c r="A1781">
        <v>4</v>
      </c>
      <c r="B1781" t="s">
        <v>16</v>
      </c>
      <c r="C1781" s="1">
        <v>44636</v>
      </c>
      <c r="D1781" s="2">
        <v>0.23541666666666666</v>
      </c>
      <c r="E1781" s="1">
        <f t="shared" si="162"/>
        <v>44636.23541666667</v>
      </c>
      <c r="F1781" s="3" t="str">
        <f t="shared" si="163"/>
        <v>Mar,2022</v>
      </c>
      <c r="G1781">
        <f t="shared" si="164"/>
        <v>2022</v>
      </c>
      <c r="H1781" t="str">
        <f t="shared" si="165"/>
        <v>Wed</v>
      </c>
      <c r="I1781">
        <f t="shared" si="166"/>
        <v>5</v>
      </c>
      <c r="J1781" t="str">
        <f t="shared" si="167"/>
        <v>NO</v>
      </c>
      <c r="K1781" cm="1">
        <f t="array" ref="K1781">_xlfn.XLOOKUP(Table10[[#This Row],[Severity_Level]],{"MINOR","MODERATE","SEVERE","FATAL"},{1,2,3,5})</f>
        <v>1</v>
      </c>
    </row>
    <row r="1782" spans="1:11" x14ac:dyDescent="0.3">
      <c r="A1782">
        <v>5</v>
      </c>
      <c r="B1782" t="s">
        <v>16</v>
      </c>
      <c r="C1782" s="1">
        <v>44636</v>
      </c>
      <c r="D1782" s="2">
        <v>0.2361111111111111</v>
      </c>
      <c r="E1782" s="1">
        <f t="shared" si="162"/>
        <v>44636.236111111109</v>
      </c>
      <c r="F1782" s="3" t="str">
        <f t="shared" si="163"/>
        <v>Mar,2022</v>
      </c>
      <c r="G1782">
        <f t="shared" si="164"/>
        <v>2022</v>
      </c>
      <c r="H1782" t="str">
        <f t="shared" si="165"/>
        <v>Wed</v>
      </c>
      <c r="I1782">
        <f t="shared" si="166"/>
        <v>5</v>
      </c>
      <c r="J1782" t="str">
        <f t="shared" si="167"/>
        <v>NO</v>
      </c>
      <c r="K1782" cm="1">
        <f t="array" ref="K1782">_xlfn.XLOOKUP(Table10[[#This Row],[Severity_Level]],{"MINOR","MODERATE","SEVERE","FATAL"},{1,2,3,5})</f>
        <v>1</v>
      </c>
    </row>
    <row r="1783" spans="1:11" x14ac:dyDescent="0.3">
      <c r="A1783">
        <v>5</v>
      </c>
      <c r="B1783" t="s">
        <v>16</v>
      </c>
      <c r="C1783" s="1">
        <v>44636</v>
      </c>
      <c r="D1783" s="2">
        <v>0.23680555555555555</v>
      </c>
      <c r="E1783" s="1">
        <f t="shared" si="162"/>
        <v>44636.236805555556</v>
      </c>
      <c r="F1783" s="3" t="str">
        <f t="shared" si="163"/>
        <v>Mar,2022</v>
      </c>
      <c r="G1783">
        <f t="shared" si="164"/>
        <v>2022</v>
      </c>
      <c r="H1783" t="str">
        <f t="shared" si="165"/>
        <v>Wed</v>
      </c>
      <c r="I1783">
        <f t="shared" si="166"/>
        <v>5</v>
      </c>
      <c r="J1783" t="str">
        <f t="shared" si="167"/>
        <v>NO</v>
      </c>
      <c r="K1783" cm="1">
        <f t="array" ref="K1783">_xlfn.XLOOKUP(Table10[[#This Row],[Severity_Level]],{"MINOR","MODERATE","SEVERE","FATAL"},{1,2,3,5})</f>
        <v>1</v>
      </c>
    </row>
    <row r="1784" spans="1:11" x14ac:dyDescent="0.3">
      <c r="A1784">
        <v>5</v>
      </c>
      <c r="B1784" t="s">
        <v>16</v>
      </c>
      <c r="C1784" s="1">
        <v>44636</v>
      </c>
      <c r="D1784" s="2">
        <v>0.23749999999999999</v>
      </c>
      <c r="E1784" s="1">
        <f t="shared" si="162"/>
        <v>44636.237500000003</v>
      </c>
      <c r="F1784" s="3" t="str">
        <f t="shared" si="163"/>
        <v>Mar,2022</v>
      </c>
      <c r="G1784">
        <f t="shared" si="164"/>
        <v>2022</v>
      </c>
      <c r="H1784" t="str">
        <f t="shared" si="165"/>
        <v>Wed</v>
      </c>
      <c r="I1784">
        <f t="shared" si="166"/>
        <v>5</v>
      </c>
      <c r="J1784" t="str">
        <f t="shared" si="167"/>
        <v>NO</v>
      </c>
      <c r="K1784" cm="1">
        <f t="array" ref="K1784">_xlfn.XLOOKUP(Table10[[#This Row],[Severity_Level]],{"MINOR","MODERATE","SEVERE","FATAL"},{1,2,3,5})</f>
        <v>1</v>
      </c>
    </row>
    <row r="1785" spans="1:11" x14ac:dyDescent="0.3">
      <c r="A1785">
        <v>5</v>
      </c>
      <c r="B1785" t="s">
        <v>27</v>
      </c>
      <c r="C1785" s="1">
        <v>44636</v>
      </c>
      <c r="D1785" s="2">
        <v>0.23819444444444443</v>
      </c>
      <c r="E1785" s="1">
        <f t="shared" si="162"/>
        <v>44636.238194444442</v>
      </c>
      <c r="F1785" s="3" t="str">
        <f t="shared" si="163"/>
        <v>Mar,2022</v>
      </c>
      <c r="G1785">
        <f t="shared" si="164"/>
        <v>2022</v>
      </c>
      <c r="H1785" t="str">
        <f t="shared" si="165"/>
        <v>Wed</v>
      </c>
      <c r="I1785">
        <f t="shared" si="166"/>
        <v>5</v>
      </c>
      <c r="J1785" t="str">
        <f t="shared" si="167"/>
        <v>NO</v>
      </c>
      <c r="K1785" cm="1">
        <f t="array" ref="K1785">_xlfn.XLOOKUP(Table10[[#This Row],[Severity_Level]],{"MINOR","MODERATE","SEVERE","FATAL"},{1,2,3,5})</f>
        <v>3</v>
      </c>
    </row>
    <row r="1786" spans="1:11" x14ac:dyDescent="0.3">
      <c r="A1786">
        <v>3</v>
      </c>
      <c r="B1786" t="s">
        <v>16</v>
      </c>
      <c r="C1786" s="1">
        <v>44636</v>
      </c>
      <c r="D1786" s="2">
        <v>0.2388888888888889</v>
      </c>
      <c r="E1786" s="1">
        <f t="shared" si="162"/>
        <v>44636.238888888889</v>
      </c>
      <c r="F1786" s="3" t="str">
        <f t="shared" si="163"/>
        <v>Mar,2022</v>
      </c>
      <c r="G1786">
        <f t="shared" si="164"/>
        <v>2022</v>
      </c>
      <c r="H1786" t="str">
        <f t="shared" si="165"/>
        <v>Wed</v>
      </c>
      <c r="I1786">
        <f t="shared" si="166"/>
        <v>5</v>
      </c>
      <c r="J1786" t="str">
        <f t="shared" si="167"/>
        <v>NO</v>
      </c>
      <c r="K1786" cm="1">
        <f t="array" ref="K1786">_xlfn.XLOOKUP(Table10[[#This Row],[Severity_Level]],{"MINOR","MODERATE","SEVERE","FATAL"},{1,2,3,5})</f>
        <v>1</v>
      </c>
    </row>
    <row r="1787" spans="1:11" x14ac:dyDescent="0.3">
      <c r="A1787">
        <v>5</v>
      </c>
      <c r="B1787" t="s">
        <v>27</v>
      </c>
      <c r="C1787" s="1">
        <v>44636</v>
      </c>
      <c r="D1787" s="2">
        <v>0.23958333333333334</v>
      </c>
      <c r="E1787" s="1">
        <f t="shared" si="162"/>
        <v>44636.239583333336</v>
      </c>
      <c r="F1787" s="3" t="str">
        <f t="shared" si="163"/>
        <v>Mar,2022</v>
      </c>
      <c r="G1787">
        <f t="shared" si="164"/>
        <v>2022</v>
      </c>
      <c r="H1787" t="str">
        <f t="shared" si="165"/>
        <v>Wed</v>
      </c>
      <c r="I1787">
        <f t="shared" si="166"/>
        <v>5</v>
      </c>
      <c r="J1787" t="str">
        <f t="shared" si="167"/>
        <v>NO</v>
      </c>
      <c r="K1787" cm="1">
        <f t="array" ref="K1787">_xlfn.XLOOKUP(Table10[[#This Row],[Severity_Level]],{"MINOR","MODERATE","SEVERE","FATAL"},{1,2,3,5})</f>
        <v>3</v>
      </c>
    </row>
    <row r="1788" spans="1:11" x14ac:dyDescent="0.3">
      <c r="A1788">
        <v>5</v>
      </c>
      <c r="B1788" t="s">
        <v>16</v>
      </c>
      <c r="C1788" s="1">
        <v>44636</v>
      </c>
      <c r="D1788" s="2">
        <v>0.24027777777777778</v>
      </c>
      <c r="E1788" s="1">
        <f t="shared" si="162"/>
        <v>44636.240277777775</v>
      </c>
      <c r="F1788" s="3" t="str">
        <f t="shared" si="163"/>
        <v>Mar,2022</v>
      </c>
      <c r="G1788">
        <f t="shared" si="164"/>
        <v>2022</v>
      </c>
      <c r="H1788" t="str">
        <f t="shared" si="165"/>
        <v>Wed</v>
      </c>
      <c r="I1788">
        <f t="shared" si="166"/>
        <v>5</v>
      </c>
      <c r="J1788" t="str">
        <f t="shared" si="167"/>
        <v>NO</v>
      </c>
      <c r="K1788" cm="1">
        <f t="array" ref="K1788">_xlfn.XLOOKUP(Table10[[#This Row],[Severity_Level]],{"MINOR","MODERATE","SEVERE","FATAL"},{1,2,3,5})</f>
        <v>1</v>
      </c>
    </row>
    <row r="1789" spans="1:11" x14ac:dyDescent="0.3">
      <c r="A1789">
        <v>3</v>
      </c>
      <c r="B1789" t="s">
        <v>32</v>
      </c>
      <c r="C1789" s="1">
        <v>44636</v>
      </c>
      <c r="D1789" s="2">
        <v>0.24097222222222223</v>
      </c>
      <c r="E1789" s="1">
        <f t="shared" si="162"/>
        <v>44636.240972222222</v>
      </c>
      <c r="F1789" s="3" t="str">
        <f t="shared" si="163"/>
        <v>Mar,2022</v>
      </c>
      <c r="G1789">
        <f t="shared" si="164"/>
        <v>2022</v>
      </c>
      <c r="H1789" t="str">
        <f t="shared" si="165"/>
        <v>Wed</v>
      </c>
      <c r="I1789">
        <f t="shared" si="166"/>
        <v>5</v>
      </c>
      <c r="J1789" t="str">
        <f t="shared" si="167"/>
        <v>NO</v>
      </c>
      <c r="K1789" cm="1">
        <f t="array" ref="K1789">_xlfn.XLOOKUP(Table10[[#This Row],[Severity_Level]],{"MINOR","MODERATE","SEVERE","FATAL"},{1,2,3,5})</f>
        <v>2</v>
      </c>
    </row>
    <row r="1790" spans="1:11" x14ac:dyDescent="0.3">
      <c r="A1790">
        <v>4</v>
      </c>
      <c r="B1790" t="s">
        <v>32</v>
      </c>
      <c r="C1790" s="1">
        <v>44636</v>
      </c>
      <c r="D1790" s="2">
        <v>0.24166666666666667</v>
      </c>
      <c r="E1790" s="1">
        <f t="shared" si="162"/>
        <v>44636.241666666669</v>
      </c>
      <c r="F1790" s="3" t="str">
        <f t="shared" si="163"/>
        <v>Mar,2022</v>
      </c>
      <c r="G1790">
        <f t="shared" si="164"/>
        <v>2022</v>
      </c>
      <c r="H1790" t="str">
        <f t="shared" si="165"/>
        <v>Wed</v>
      </c>
      <c r="I1790">
        <f t="shared" si="166"/>
        <v>5</v>
      </c>
      <c r="J1790" t="str">
        <f t="shared" si="167"/>
        <v>NO</v>
      </c>
      <c r="K1790" cm="1">
        <f t="array" ref="K1790">_xlfn.XLOOKUP(Table10[[#This Row],[Severity_Level]],{"MINOR","MODERATE","SEVERE","FATAL"},{1,2,3,5})</f>
        <v>2</v>
      </c>
    </row>
    <row r="1791" spans="1:11" x14ac:dyDescent="0.3">
      <c r="A1791">
        <v>4</v>
      </c>
      <c r="B1791" t="s">
        <v>27</v>
      </c>
      <c r="C1791" s="1">
        <v>44636</v>
      </c>
      <c r="D1791" s="2">
        <v>0.24236111111111111</v>
      </c>
      <c r="E1791" s="1">
        <f t="shared" si="162"/>
        <v>44636.242361111108</v>
      </c>
      <c r="F1791" s="3" t="str">
        <f t="shared" si="163"/>
        <v>Mar,2022</v>
      </c>
      <c r="G1791">
        <f t="shared" si="164"/>
        <v>2022</v>
      </c>
      <c r="H1791" t="str">
        <f t="shared" si="165"/>
        <v>Wed</v>
      </c>
      <c r="I1791">
        <f t="shared" si="166"/>
        <v>5</v>
      </c>
      <c r="J1791" t="str">
        <f t="shared" si="167"/>
        <v>NO</v>
      </c>
      <c r="K1791" cm="1">
        <f t="array" ref="K1791">_xlfn.XLOOKUP(Table10[[#This Row],[Severity_Level]],{"MINOR","MODERATE","SEVERE","FATAL"},{1,2,3,5})</f>
        <v>3</v>
      </c>
    </row>
    <row r="1792" spans="1:11" x14ac:dyDescent="0.3">
      <c r="A1792">
        <v>5</v>
      </c>
      <c r="B1792" t="s">
        <v>16</v>
      </c>
      <c r="C1792" s="1">
        <v>44636</v>
      </c>
      <c r="D1792" s="2">
        <v>0.24305555555555555</v>
      </c>
      <c r="E1792" s="1">
        <f t="shared" si="162"/>
        <v>44636.243055555555</v>
      </c>
      <c r="F1792" s="3" t="str">
        <f t="shared" si="163"/>
        <v>Mar,2022</v>
      </c>
      <c r="G1792">
        <f t="shared" si="164"/>
        <v>2022</v>
      </c>
      <c r="H1792" t="str">
        <f t="shared" si="165"/>
        <v>Wed</v>
      </c>
      <c r="I1792">
        <f t="shared" si="166"/>
        <v>5</v>
      </c>
      <c r="J1792" t="str">
        <f t="shared" si="167"/>
        <v>NO</v>
      </c>
      <c r="K1792" cm="1">
        <f t="array" ref="K1792">_xlfn.XLOOKUP(Table10[[#This Row],[Severity_Level]],{"MINOR","MODERATE","SEVERE","FATAL"},{1,2,3,5})</f>
        <v>1</v>
      </c>
    </row>
    <row r="1793" spans="1:11" x14ac:dyDescent="0.3">
      <c r="A1793">
        <v>3</v>
      </c>
      <c r="B1793" t="s">
        <v>40</v>
      </c>
      <c r="C1793" s="1">
        <v>44636</v>
      </c>
      <c r="D1793" s="2">
        <v>0.24374999999999999</v>
      </c>
      <c r="E1793" s="1">
        <f t="shared" si="162"/>
        <v>44636.243750000001</v>
      </c>
      <c r="F1793" s="3" t="str">
        <f t="shared" si="163"/>
        <v>Mar,2022</v>
      </c>
      <c r="G1793">
        <f t="shared" si="164"/>
        <v>2022</v>
      </c>
      <c r="H1793" t="str">
        <f t="shared" si="165"/>
        <v>Wed</v>
      </c>
      <c r="I1793">
        <f t="shared" si="166"/>
        <v>5</v>
      </c>
      <c r="J1793" t="str">
        <f t="shared" si="167"/>
        <v>NO</v>
      </c>
      <c r="K1793" cm="1">
        <f t="array" ref="K1793">_xlfn.XLOOKUP(Table10[[#This Row],[Severity_Level]],{"MINOR","MODERATE","SEVERE","FATAL"},{1,2,3,5})</f>
        <v>5</v>
      </c>
    </row>
    <row r="1794" spans="1:11" x14ac:dyDescent="0.3">
      <c r="A1794">
        <v>5</v>
      </c>
      <c r="B1794" t="s">
        <v>16</v>
      </c>
      <c r="C1794" s="1">
        <v>44636</v>
      </c>
      <c r="D1794" s="2">
        <v>0.24444444444444444</v>
      </c>
      <c r="E1794" s="1">
        <f t="shared" ref="E1794:E1857" si="168">C1794+D1794</f>
        <v>44636.244444444441</v>
      </c>
      <c r="F1794" s="3" t="str">
        <f t="shared" ref="F1794:F1857" si="169">TEXT(C1794,"MMM,YYY")</f>
        <v>Mar,2022</v>
      </c>
      <c r="G1794">
        <f t="shared" ref="G1794:G1857" si="170">YEAR(C1794)</f>
        <v>2022</v>
      </c>
      <c r="H1794" t="str">
        <f t="shared" ref="H1794:H1857" si="171">TEXT(C1794,"DDD")</f>
        <v>Wed</v>
      </c>
      <c r="I1794">
        <f t="shared" ref="I1794:I1857" si="172">HOUR(D1794)</f>
        <v>5</v>
      </c>
      <c r="J1794" t="str">
        <f t="shared" ref="J1794:J1857" si="173">IF(OR(AND(I1794&gt;=7,I1794&lt;=9),AND(I1794&gt;=17,I1794&lt;=19)),"YES","NO")</f>
        <v>NO</v>
      </c>
      <c r="K1794" cm="1">
        <f t="array" ref="K1794">_xlfn.XLOOKUP(Table10[[#This Row],[Severity_Level]],{"MINOR","MODERATE","SEVERE","FATAL"},{1,2,3,5})</f>
        <v>1</v>
      </c>
    </row>
    <row r="1795" spans="1:11" x14ac:dyDescent="0.3">
      <c r="A1795">
        <v>5</v>
      </c>
      <c r="B1795" t="s">
        <v>27</v>
      </c>
      <c r="C1795" s="1">
        <v>44636</v>
      </c>
      <c r="D1795" s="2">
        <v>0.24513888888888888</v>
      </c>
      <c r="E1795" s="1">
        <f t="shared" si="168"/>
        <v>44636.245138888888</v>
      </c>
      <c r="F1795" s="3" t="str">
        <f t="shared" si="169"/>
        <v>Mar,2022</v>
      </c>
      <c r="G1795">
        <f t="shared" si="170"/>
        <v>2022</v>
      </c>
      <c r="H1795" t="str">
        <f t="shared" si="171"/>
        <v>Wed</v>
      </c>
      <c r="I1795">
        <f t="shared" si="172"/>
        <v>5</v>
      </c>
      <c r="J1795" t="str">
        <f t="shared" si="173"/>
        <v>NO</v>
      </c>
      <c r="K1795" cm="1">
        <f t="array" ref="K1795">_xlfn.XLOOKUP(Table10[[#This Row],[Severity_Level]],{"MINOR","MODERATE","SEVERE","FATAL"},{1,2,3,5})</f>
        <v>3</v>
      </c>
    </row>
    <row r="1796" spans="1:11" x14ac:dyDescent="0.3">
      <c r="A1796">
        <v>5</v>
      </c>
      <c r="B1796" t="s">
        <v>27</v>
      </c>
      <c r="C1796" s="1">
        <v>44636</v>
      </c>
      <c r="D1796" s="2">
        <v>0.24583333333333332</v>
      </c>
      <c r="E1796" s="1">
        <f t="shared" si="168"/>
        <v>44636.245833333334</v>
      </c>
      <c r="F1796" s="3" t="str">
        <f t="shared" si="169"/>
        <v>Mar,2022</v>
      </c>
      <c r="G1796">
        <f t="shared" si="170"/>
        <v>2022</v>
      </c>
      <c r="H1796" t="str">
        <f t="shared" si="171"/>
        <v>Wed</v>
      </c>
      <c r="I1796">
        <f t="shared" si="172"/>
        <v>5</v>
      </c>
      <c r="J1796" t="str">
        <f t="shared" si="173"/>
        <v>NO</v>
      </c>
      <c r="K1796" cm="1">
        <f t="array" ref="K1796">_xlfn.XLOOKUP(Table10[[#This Row],[Severity_Level]],{"MINOR","MODERATE","SEVERE","FATAL"},{1,2,3,5})</f>
        <v>3</v>
      </c>
    </row>
    <row r="1797" spans="1:11" x14ac:dyDescent="0.3">
      <c r="A1797">
        <v>2</v>
      </c>
      <c r="B1797" t="s">
        <v>40</v>
      </c>
      <c r="C1797" s="1">
        <v>44636</v>
      </c>
      <c r="D1797" s="2">
        <v>0.24652777777777779</v>
      </c>
      <c r="E1797" s="1">
        <f t="shared" si="168"/>
        <v>44636.246527777781</v>
      </c>
      <c r="F1797" s="3" t="str">
        <f t="shared" si="169"/>
        <v>Mar,2022</v>
      </c>
      <c r="G1797">
        <f t="shared" si="170"/>
        <v>2022</v>
      </c>
      <c r="H1797" t="str">
        <f t="shared" si="171"/>
        <v>Wed</v>
      </c>
      <c r="I1797">
        <f t="shared" si="172"/>
        <v>5</v>
      </c>
      <c r="J1797" t="str">
        <f t="shared" si="173"/>
        <v>NO</v>
      </c>
      <c r="K1797" cm="1">
        <f t="array" ref="K1797">_xlfn.XLOOKUP(Table10[[#This Row],[Severity_Level]],{"MINOR","MODERATE","SEVERE","FATAL"},{1,2,3,5})</f>
        <v>5</v>
      </c>
    </row>
    <row r="1798" spans="1:11" x14ac:dyDescent="0.3">
      <c r="A1798">
        <v>1</v>
      </c>
      <c r="B1798" t="s">
        <v>16</v>
      </c>
      <c r="C1798" s="1">
        <v>44636</v>
      </c>
      <c r="D1798" s="2">
        <v>0.24722222222222223</v>
      </c>
      <c r="E1798" s="1">
        <f t="shared" si="168"/>
        <v>44636.24722222222</v>
      </c>
      <c r="F1798" s="3" t="str">
        <f t="shared" si="169"/>
        <v>Mar,2022</v>
      </c>
      <c r="G1798">
        <f t="shared" si="170"/>
        <v>2022</v>
      </c>
      <c r="H1798" t="str">
        <f t="shared" si="171"/>
        <v>Wed</v>
      </c>
      <c r="I1798">
        <f t="shared" si="172"/>
        <v>5</v>
      </c>
      <c r="J1798" t="str">
        <f t="shared" si="173"/>
        <v>NO</v>
      </c>
      <c r="K1798" cm="1">
        <f t="array" ref="K1798">_xlfn.XLOOKUP(Table10[[#This Row],[Severity_Level]],{"MINOR","MODERATE","SEVERE","FATAL"},{1,2,3,5})</f>
        <v>1</v>
      </c>
    </row>
    <row r="1799" spans="1:11" x14ac:dyDescent="0.3">
      <c r="A1799">
        <v>1</v>
      </c>
      <c r="B1799" t="s">
        <v>27</v>
      </c>
      <c r="C1799" s="1">
        <v>44636</v>
      </c>
      <c r="D1799" s="2">
        <v>0.24791666666666667</v>
      </c>
      <c r="E1799" s="1">
        <f t="shared" si="168"/>
        <v>44636.247916666667</v>
      </c>
      <c r="F1799" s="3" t="str">
        <f t="shared" si="169"/>
        <v>Mar,2022</v>
      </c>
      <c r="G1799">
        <f t="shared" si="170"/>
        <v>2022</v>
      </c>
      <c r="H1799" t="str">
        <f t="shared" si="171"/>
        <v>Wed</v>
      </c>
      <c r="I1799">
        <f t="shared" si="172"/>
        <v>5</v>
      </c>
      <c r="J1799" t="str">
        <f t="shared" si="173"/>
        <v>NO</v>
      </c>
      <c r="K1799" cm="1">
        <f t="array" ref="K1799">_xlfn.XLOOKUP(Table10[[#This Row],[Severity_Level]],{"MINOR","MODERATE","SEVERE","FATAL"},{1,2,3,5})</f>
        <v>3</v>
      </c>
    </row>
    <row r="1800" spans="1:11" x14ac:dyDescent="0.3">
      <c r="A1800">
        <v>3</v>
      </c>
      <c r="B1800" t="s">
        <v>40</v>
      </c>
      <c r="C1800" s="1">
        <v>44636</v>
      </c>
      <c r="D1800" s="2">
        <v>0.24861111111111112</v>
      </c>
      <c r="E1800" s="1">
        <f t="shared" si="168"/>
        <v>44636.248611111114</v>
      </c>
      <c r="F1800" s="3" t="str">
        <f t="shared" si="169"/>
        <v>Mar,2022</v>
      </c>
      <c r="G1800">
        <f t="shared" si="170"/>
        <v>2022</v>
      </c>
      <c r="H1800" t="str">
        <f t="shared" si="171"/>
        <v>Wed</v>
      </c>
      <c r="I1800">
        <f t="shared" si="172"/>
        <v>5</v>
      </c>
      <c r="J1800" t="str">
        <f t="shared" si="173"/>
        <v>NO</v>
      </c>
      <c r="K1800" cm="1">
        <f t="array" ref="K1800">_xlfn.XLOOKUP(Table10[[#This Row],[Severity_Level]],{"MINOR","MODERATE","SEVERE","FATAL"},{1,2,3,5})</f>
        <v>5</v>
      </c>
    </row>
    <row r="1801" spans="1:11" x14ac:dyDescent="0.3">
      <c r="A1801">
        <v>1</v>
      </c>
      <c r="B1801" t="s">
        <v>16</v>
      </c>
      <c r="C1801" s="1">
        <v>44636</v>
      </c>
      <c r="D1801" s="2">
        <v>0.24930555555555556</v>
      </c>
      <c r="E1801" s="1">
        <f t="shared" si="168"/>
        <v>44636.249305555553</v>
      </c>
      <c r="F1801" s="3" t="str">
        <f t="shared" si="169"/>
        <v>Mar,2022</v>
      </c>
      <c r="G1801">
        <f t="shared" si="170"/>
        <v>2022</v>
      </c>
      <c r="H1801" t="str">
        <f t="shared" si="171"/>
        <v>Wed</v>
      </c>
      <c r="I1801">
        <f t="shared" si="172"/>
        <v>5</v>
      </c>
      <c r="J1801" t="str">
        <f t="shared" si="173"/>
        <v>NO</v>
      </c>
      <c r="K1801" cm="1">
        <f t="array" ref="K1801">_xlfn.XLOOKUP(Table10[[#This Row],[Severity_Level]],{"MINOR","MODERATE","SEVERE","FATAL"},{1,2,3,5})</f>
        <v>1</v>
      </c>
    </row>
    <row r="1802" spans="1:11" x14ac:dyDescent="0.3">
      <c r="A1802">
        <v>5</v>
      </c>
      <c r="B1802" t="s">
        <v>27</v>
      </c>
      <c r="C1802" s="1">
        <v>44637</v>
      </c>
      <c r="D1802" s="2">
        <v>0.25</v>
      </c>
      <c r="E1802" s="1">
        <f t="shared" si="168"/>
        <v>44637.25</v>
      </c>
      <c r="F1802" s="3" t="str">
        <f t="shared" si="169"/>
        <v>Mar,2022</v>
      </c>
      <c r="G1802">
        <f t="shared" si="170"/>
        <v>2022</v>
      </c>
      <c r="H1802" t="str">
        <f t="shared" si="171"/>
        <v>Thu</v>
      </c>
      <c r="I1802">
        <f t="shared" si="172"/>
        <v>6</v>
      </c>
      <c r="J1802" t="str">
        <f t="shared" si="173"/>
        <v>NO</v>
      </c>
      <c r="K1802" cm="1">
        <f t="array" ref="K1802">_xlfn.XLOOKUP(Table10[[#This Row],[Severity_Level]],{"MINOR","MODERATE","SEVERE","FATAL"},{1,2,3,5})</f>
        <v>3</v>
      </c>
    </row>
    <row r="1803" spans="1:11" x14ac:dyDescent="0.3">
      <c r="A1803">
        <v>3</v>
      </c>
      <c r="B1803" t="s">
        <v>16</v>
      </c>
      <c r="C1803" s="1">
        <v>44637</v>
      </c>
      <c r="D1803" s="2">
        <v>0.25069444444444444</v>
      </c>
      <c r="E1803" s="1">
        <f t="shared" si="168"/>
        <v>44637.250694444447</v>
      </c>
      <c r="F1803" s="3" t="str">
        <f t="shared" si="169"/>
        <v>Mar,2022</v>
      </c>
      <c r="G1803">
        <f t="shared" si="170"/>
        <v>2022</v>
      </c>
      <c r="H1803" t="str">
        <f t="shared" si="171"/>
        <v>Thu</v>
      </c>
      <c r="I1803">
        <f t="shared" si="172"/>
        <v>6</v>
      </c>
      <c r="J1803" t="str">
        <f t="shared" si="173"/>
        <v>NO</v>
      </c>
      <c r="K1803" cm="1">
        <f t="array" ref="K1803">_xlfn.XLOOKUP(Table10[[#This Row],[Severity_Level]],{"MINOR","MODERATE","SEVERE","FATAL"},{1,2,3,5})</f>
        <v>1</v>
      </c>
    </row>
    <row r="1804" spans="1:11" x14ac:dyDescent="0.3">
      <c r="A1804">
        <v>4</v>
      </c>
      <c r="B1804" t="s">
        <v>40</v>
      </c>
      <c r="C1804" s="1">
        <v>44637</v>
      </c>
      <c r="D1804" s="2">
        <v>0.25138888888888888</v>
      </c>
      <c r="E1804" s="1">
        <f t="shared" si="168"/>
        <v>44637.251388888886</v>
      </c>
      <c r="F1804" s="3" t="str">
        <f t="shared" si="169"/>
        <v>Mar,2022</v>
      </c>
      <c r="G1804">
        <f t="shared" si="170"/>
        <v>2022</v>
      </c>
      <c r="H1804" t="str">
        <f t="shared" si="171"/>
        <v>Thu</v>
      </c>
      <c r="I1804">
        <f t="shared" si="172"/>
        <v>6</v>
      </c>
      <c r="J1804" t="str">
        <f t="shared" si="173"/>
        <v>NO</v>
      </c>
      <c r="K1804" cm="1">
        <f t="array" ref="K1804">_xlfn.XLOOKUP(Table10[[#This Row],[Severity_Level]],{"MINOR","MODERATE","SEVERE","FATAL"},{1,2,3,5})</f>
        <v>5</v>
      </c>
    </row>
    <row r="1805" spans="1:11" x14ac:dyDescent="0.3">
      <c r="A1805">
        <v>4</v>
      </c>
      <c r="B1805" t="s">
        <v>40</v>
      </c>
      <c r="C1805" s="1">
        <v>44637</v>
      </c>
      <c r="D1805" s="2">
        <v>0.25208333333333333</v>
      </c>
      <c r="E1805" s="1">
        <f t="shared" si="168"/>
        <v>44637.252083333333</v>
      </c>
      <c r="F1805" s="3" t="str">
        <f t="shared" si="169"/>
        <v>Mar,2022</v>
      </c>
      <c r="G1805">
        <f t="shared" si="170"/>
        <v>2022</v>
      </c>
      <c r="H1805" t="str">
        <f t="shared" si="171"/>
        <v>Thu</v>
      </c>
      <c r="I1805">
        <f t="shared" si="172"/>
        <v>6</v>
      </c>
      <c r="J1805" t="str">
        <f t="shared" si="173"/>
        <v>NO</v>
      </c>
      <c r="K1805" cm="1">
        <f t="array" ref="K1805">_xlfn.XLOOKUP(Table10[[#This Row],[Severity_Level]],{"MINOR","MODERATE","SEVERE","FATAL"},{1,2,3,5})</f>
        <v>5</v>
      </c>
    </row>
    <row r="1806" spans="1:11" x14ac:dyDescent="0.3">
      <c r="A1806">
        <v>3</v>
      </c>
      <c r="B1806" t="s">
        <v>16</v>
      </c>
      <c r="C1806" s="1">
        <v>44637</v>
      </c>
      <c r="D1806" s="2">
        <v>0.25277777777777777</v>
      </c>
      <c r="E1806" s="1">
        <f t="shared" si="168"/>
        <v>44637.25277777778</v>
      </c>
      <c r="F1806" s="3" t="str">
        <f t="shared" si="169"/>
        <v>Mar,2022</v>
      </c>
      <c r="G1806">
        <f t="shared" si="170"/>
        <v>2022</v>
      </c>
      <c r="H1806" t="str">
        <f t="shared" si="171"/>
        <v>Thu</v>
      </c>
      <c r="I1806">
        <f t="shared" si="172"/>
        <v>6</v>
      </c>
      <c r="J1806" t="str">
        <f t="shared" si="173"/>
        <v>NO</v>
      </c>
      <c r="K1806" cm="1">
        <f t="array" ref="K1806">_xlfn.XLOOKUP(Table10[[#This Row],[Severity_Level]],{"MINOR","MODERATE","SEVERE","FATAL"},{1,2,3,5})</f>
        <v>1</v>
      </c>
    </row>
    <row r="1807" spans="1:11" x14ac:dyDescent="0.3">
      <c r="A1807">
        <v>4</v>
      </c>
      <c r="B1807" t="s">
        <v>27</v>
      </c>
      <c r="C1807" s="1">
        <v>44637</v>
      </c>
      <c r="D1807" s="2">
        <v>0.25347222222222221</v>
      </c>
      <c r="E1807" s="1">
        <f t="shared" si="168"/>
        <v>44637.253472222219</v>
      </c>
      <c r="F1807" s="3" t="str">
        <f t="shared" si="169"/>
        <v>Mar,2022</v>
      </c>
      <c r="G1807">
        <f t="shared" si="170"/>
        <v>2022</v>
      </c>
      <c r="H1807" t="str">
        <f t="shared" si="171"/>
        <v>Thu</v>
      </c>
      <c r="I1807">
        <f t="shared" si="172"/>
        <v>6</v>
      </c>
      <c r="J1807" t="str">
        <f t="shared" si="173"/>
        <v>NO</v>
      </c>
      <c r="K1807" cm="1">
        <f t="array" ref="K1807">_xlfn.XLOOKUP(Table10[[#This Row],[Severity_Level]],{"MINOR","MODERATE","SEVERE","FATAL"},{1,2,3,5})</f>
        <v>3</v>
      </c>
    </row>
    <row r="1808" spans="1:11" x14ac:dyDescent="0.3">
      <c r="A1808">
        <v>2</v>
      </c>
      <c r="B1808" t="s">
        <v>40</v>
      </c>
      <c r="C1808" s="1">
        <v>44637</v>
      </c>
      <c r="D1808" s="2">
        <v>0.25416666666666665</v>
      </c>
      <c r="E1808" s="1">
        <f t="shared" si="168"/>
        <v>44637.254166666666</v>
      </c>
      <c r="F1808" s="3" t="str">
        <f t="shared" si="169"/>
        <v>Mar,2022</v>
      </c>
      <c r="G1808">
        <f t="shared" si="170"/>
        <v>2022</v>
      </c>
      <c r="H1808" t="str">
        <f t="shared" si="171"/>
        <v>Thu</v>
      </c>
      <c r="I1808">
        <f t="shared" si="172"/>
        <v>6</v>
      </c>
      <c r="J1808" t="str">
        <f t="shared" si="173"/>
        <v>NO</v>
      </c>
      <c r="K1808" cm="1">
        <f t="array" ref="K1808">_xlfn.XLOOKUP(Table10[[#This Row],[Severity_Level]],{"MINOR","MODERATE","SEVERE","FATAL"},{1,2,3,5})</f>
        <v>5</v>
      </c>
    </row>
    <row r="1809" spans="1:11" x14ac:dyDescent="0.3">
      <c r="A1809">
        <v>3</v>
      </c>
      <c r="B1809" t="s">
        <v>32</v>
      </c>
      <c r="C1809" s="1">
        <v>44637</v>
      </c>
      <c r="D1809" s="2">
        <v>0.25486111111111109</v>
      </c>
      <c r="E1809" s="1">
        <f t="shared" si="168"/>
        <v>44637.254861111112</v>
      </c>
      <c r="F1809" s="3" t="str">
        <f t="shared" si="169"/>
        <v>Mar,2022</v>
      </c>
      <c r="G1809">
        <f t="shared" si="170"/>
        <v>2022</v>
      </c>
      <c r="H1809" t="str">
        <f t="shared" si="171"/>
        <v>Thu</v>
      </c>
      <c r="I1809">
        <f t="shared" si="172"/>
        <v>6</v>
      </c>
      <c r="J1809" t="str">
        <f t="shared" si="173"/>
        <v>NO</v>
      </c>
      <c r="K1809" cm="1">
        <f t="array" ref="K1809">_xlfn.XLOOKUP(Table10[[#This Row],[Severity_Level]],{"MINOR","MODERATE","SEVERE","FATAL"},{1,2,3,5})</f>
        <v>2</v>
      </c>
    </row>
    <row r="1810" spans="1:11" x14ac:dyDescent="0.3">
      <c r="A1810">
        <v>3</v>
      </c>
      <c r="B1810" t="s">
        <v>16</v>
      </c>
      <c r="C1810" s="1">
        <v>44637</v>
      </c>
      <c r="D1810" s="2">
        <v>0.25555555555555554</v>
      </c>
      <c r="E1810" s="1">
        <f t="shared" si="168"/>
        <v>44637.255555555559</v>
      </c>
      <c r="F1810" s="3" t="str">
        <f t="shared" si="169"/>
        <v>Mar,2022</v>
      </c>
      <c r="G1810">
        <f t="shared" si="170"/>
        <v>2022</v>
      </c>
      <c r="H1810" t="str">
        <f t="shared" si="171"/>
        <v>Thu</v>
      </c>
      <c r="I1810">
        <f t="shared" si="172"/>
        <v>6</v>
      </c>
      <c r="J1810" t="str">
        <f t="shared" si="173"/>
        <v>NO</v>
      </c>
      <c r="K1810" cm="1">
        <f t="array" ref="K1810">_xlfn.XLOOKUP(Table10[[#This Row],[Severity_Level]],{"MINOR","MODERATE","SEVERE","FATAL"},{1,2,3,5})</f>
        <v>1</v>
      </c>
    </row>
    <row r="1811" spans="1:11" x14ac:dyDescent="0.3">
      <c r="A1811">
        <v>5</v>
      </c>
      <c r="B1811" t="s">
        <v>16</v>
      </c>
      <c r="C1811" s="1">
        <v>44637</v>
      </c>
      <c r="D1811" s="2">
        <v>0.25624999999999998</v>
      </c>
      <c r="E1811" s="1">
        <f t="shared" si="168"/>
        <v>44637.256249999999</v>
      </c>
      <c r="F1811" s="3" t="str">
        <f t="shared" si="169"/>
        <v>Mar,2022</v>
      </c>
      <c r="G1811">
        <f t="shared" si="170"/>
        <v>2022</v>
      </c>
      <c r="H1811" t="str">
        <f t="shared" si="171"/>
        <v>Thu</v>
      </c>
      <c r="I1811">
        <f t="shared" si="172"/>
        <v>6</v>
      </c>
      <c r="J1811" t="str">
        <f t="shared" si="173"/>
        <v>NO</v>
      </c>
      <c r="K1811" cm="1">
        <f t="array" ref="K1811">_xlfn.XLOOKUP(Table10[[#This Row],[Severity_Level]],{"MINOR","MODERATE","SEVERE","FATAL"},{1,2,3,5})</f>
        <v>1</v>
      </c>
    </row>
    <row r="1812" spans="1:11" x14ac:dyDescent="0.3">
      <c r="A1812">
        <v>3</v>
      </c>
      <c r="B1812" t="s">
        <v>32</v>
      </c>
      <c r="C1812" s="1">
        <v>44637</v>
      </c>
      <c r="D1812" s="2">
        <v>0.25694444444444442</v>
      </c>
      <c r="E1812" s="1">
        <f t="shared" si="168"/>
        <v>44637.256944444445</v>
      </c>
      <c r="F1812" s="3" t="str">
        <f t="shared" si="169"/>
        <v>Mar,2022</v>
      </c>
      <c r="G1812">
        <f t="shared" si="170"/>
        <v>2022</v>
      </c>
      <c r="H1812" t="str">
        <f t="shared" si="171"/>
        <v>Thu</v>
      </c>
      <c r="I1812">
        <f t="shared" si="172"/>
        <v>6</v>
      </c>
      <c r="J1812" t="str">
        <f t="shared" si="173"/>
        <v>NO</v>
      </c>
      <c r="K1812" cm="1">
        <f t="array" ref="K1812">_xlfn.XLOOKUP(Table10[[#This Row],[Severity_Level]],{"MINOR","MODERATE","SEVERE","FATAL"},{1,2,3,5})</f>
        <v>2</v>
      </c>
    </row>
    <row r="1813" spans="1:11" x14ac:dyDescent="0.3">
      <c r="A1813">
        <v>2</v>
      </c>
      <c r="B1813" t="s">
        <v>16</v>
      </c>
      <c r="C1813" s="1">
        <v>44637</v>
      </c>
      <c r="D1813" s="2">
        <v>0.25763888888888886</v>
      </c>
      <c r="E1813" s="1">
        <f t="shared" si="168"/>
        <v>44637.257638888892</v>
      </c>
      <c r="F1813" s="3" t="str">
        <f t="shared" si="169"/>
        <v>Mar,2022</v>
      </c>
      <c r="G1813">
        <f t="shared" si="170"/>
        <v>2022</v>
      </c>
      <c r="H1813" t="str">
        <f t="shared" si="171"/>
        <v>Thu</v>
      </c>
      <c r="I1813">
        <f t="shared" si="172"/>
        <v>6</v>
      </c>
      <c r="J1813" t="str">
        <f t="shared" si="173"/>
        <v>NO</v>
      </c>
      <c r="K1813" cm="1">
        <f t="array" ref="K1813">_xlfn.XLOOKUP(Table10[[#This Row],[Severity_Level]],{"MINOR","MODERATE","SEVERE","FATAL"},{1,2,3,5})</f>
        <v>1</v>
      </c>
    </row>
    <row r="1814" spans="1:11" x14ac:dyDescent="0.3">
      <c r="A1814">
        <v>2</v>
      </c>
      <c r="B1814" t="s">
        <v>27</v>
      </c>
      <c r="C1814" s="1">
        <v>44637</v>
      </c>
      <c r="D1814" s="2">
        <v>0.25833333333333336</v>
      </c>
      <c r="E1814" s="1">
        <f t="shared" si="168"/>
        <v>44637.258333333331</v>
      </c>
      <c r="F1814" s="3" t="str">
        <f t="shared" si="169"/>
        <v>Mar,2022</v>
      </c>
      <c r="G1814">
        <f t="shared" si="170"/>
        <v>2022</v>
      </c>
      <c r="H1814" t="str">
        <f t="shared" si="171"/>
        <v>Thu</v>
      </c>
      <c r="I1814">
        <f t="shared" si="172"/>
        <v>6</v>
      </c>
      <c r="J1814" t="str">
        <f t="shared" si="173"/>
        <v>NO</v>
      </c>
      <c r="K1814" cm="1">
        <f t="array" ref="K1814">_xlfn.XLOOKUP(Table10[[#This Row],[Severity_Level]],{"MINOR","MODERATE","SEVERE","FATAL"},{1,2,3,5})</f>
        <v>3</v>
      </c>
    </row>
    <row r="1815" spans="1:11" x14ac:dyDescent="0.3">
      <c r="A1815">
        <v>4</v>
      </c>
      <c r="B1815" t="s">
        <v>27</v>
      </c>
      <c r="C1815" s="1">
        <v>44637</v>
      </c>
      <c r="D1815" s="2">
        <v>0.2590277777777778</v>
      </c>
      <c r="E1815" s="1">
        <f t="shared" si="168"/>
        <v>44637.259027777778</v>
      </c>
      <c r="F1815" s="3" t="str">
        <f t="shared" si="169"/>
        <v>Mar,2022</v>
      </c>
      <c r="G1815">
        <f t="shared" si="170"/>
        <v>2022</v>
      </c>
      <c r="H1815" t="str">
        <f t="shared" si="171"/>
        <v>Thu</v>
      </c>
      <c r="I1815">
        <f t="shared" si="172"/>
        <v>6</v>
      </c>
      <c r="J1815" t="str">
        <f t="shared" si="173"/>
        <v>NO</v>
      </c>
      <c r="K1815" cm="1">
        <f t="array" ref="K1815">_xlfn.XLOOKUP(Table10[[#This Row],[Severity_Level]],{"MINOR","MODERATE","SEVERE","FATAL"},{1,2,3,5})</f>
        <v>3</v>
      </c>
    </row>
    <row r="1816" spans="1:11" x14ac:dyDescent="0.3">
      <c r="A1816">
        <v>1</v>
      </c>
      <c r="B1816" t="s">
        <v>40</v>
      </c>
      <c r="C1816" s="1">
        <v>44637</v>
      </c>
      <c r="D1816" s="2">
        <v>0.25972222222222224</v>
      </c>
      <c r="E1816" s="1">
        <f t="shared" si="168"/>
        <v>44637.259722222225</v>
      </c>
      <c r="F1816" s="3" t="str">
        <f t="shared" si="169"/>
        <v>Mar,2022</v>
      </c>
      <c r="G1816">
        <f t="shared" si="170"/>
        <v>2022</v>
      </c>
      <c r="H1816" t="str">
        <f t="shared" si="171"/>
        <v>Thu</v>
      </c>
      <c r="I1816">
        <f t="shared" si="172"/>
        <v>6</v>
      </c>
      <c r="J1816" t="str">
        <f t="shared" si="173"/>
        <v>NO</v>
      </c>
      <c r="K1816" cm="1">
        <f t="array" ref="K1816">_xlfn.XLOOKUP(Table10[[#This Row],[Severity_Level]],{"MINOR","MODERATE","SEVERE","FATAL"},{1,2,3,5})</f>
        <v>5</v>
      </c>
    </row>
    <row r="1817" spans="1:11" x14ac:dyDescent="0.3">
      <c r="A1817">
        <v>4</v>
      </c>
      <c r="B1817" t="s">
        <v>27</v>
      </c>
      <c r="C1817" s="1">
        <v>44637</v>
      </c>
      <c r="D1817" s="2">
        <v>0.26041666666666669</v>
      </c>
      <c r="E1817" s="1">
        <f t="shared" si="168"/>
        <v>44637.260416666664</v>
      </c>
      <c r="F1817" s="3" t="str">
        <f t="shared" si="169"/>
        <v>Mar,2022</v>
      </c>
      <c r="G1817">
        <f t="shared" si="170"/>
        <v>2022</v>
      </c>
      <c r="H1817" t="str">
        <f t="shared" si="171"/>
        <v>Thu</v>
      </c>
      <c r="I1817">
        <f t="shared" si="172"/>
        <v>6</v>
      </c>
      <c r="J1817" t="str">
        <f t="shared" si="173"/>
        <v>NO</v>
      </c>
      <c r="K1817" cm="1">
        <f t="array" ref="K1817">_xlfn.XLOOKUP(Table10[[#This Row],[Severity_Level]],{"MINOR","MODERATE","SEVERE","FATAL"},{1,2,3,5})</f>
        <v>3</v>
      </c>
    </row>
    <row r="1818" spans="1:11" x14ac:dyDescent="0.3">
      <c r="A1818">
        <v>2</v>
      </c>
      <c r="B1818" t="s">
        <v>27</v>
      </c>
      <c r="C1818" s="1">
        <v>44637</v>
      </c>
      <c r="D1818" s="2">
        <v>0.26111111111111113</v>
      </c>
      <c r="E1818" s="1">
        <f t="shared" si="168"/>
        <v>44637.261111111111</v>
      </c>
      <c r="F1818" s="3" t="str">
        <f t="shared" si="169"/>
        <v>Mar,2022</v>
      </c>
      <c r="G1818">
        <f t="shared" si="170"/>
        <v>2022</v>
      </c>
      <c r="H1818" t="str">
        <f t="shared" si="171"/>
        <v>Thu</v>
      </c>
      <c r="I1818">
        <f t="shared" si="172"/>
        <v>6</v>
      </c>
      <c r="J1818" t="str">
        <f t="shared" si="173"/>
        <v>NO</v>
      </c>
      <c r="K1818" cm="1">
        <f t="array" ref="K1818">_xlfn.XLOOKUP(Table10[[#This Row],[Severity_Level]],{"MINOR","MODERATE","SEVERE","FATAL"},{1,2,3,5})</f>
        <v>3</v>
      </c>
    </row>
    <row r="1819" spans="1:11" x14ac:dyDescent="0.3">
      <c r="A1819">
        <v>4</v>
      </c>
      <c r="B1819" t="s">
        <v>40</v>
      </c>
      <c r="C1819" s="1">
        <v>44637</v>
      </c>
      <c r="D1819" s="2">
        <v>0.26180555555555557</v>
      </c>
      <c r="E1819" s="1">
        <f t="shared" si="168"/>
        <v>44637.261805555558</v>
      </c>
      <c r="F1819" s="3" t="str">
        <f t="shared" si="169"/>
        <v>Mar,2022</v>
      </c>
      <c r="G1819">
        <f t="shared" si="170"/>
        <v>2022</v>
      </c>
      <c r="H1819" t="str">
        <f t="shared" si="171"/>
        <v>Thu</v>
      </c>
      <c r="I1819">
        <f t="shared" si="172"/>
        <v>6</v>
      </c>
      <c r="J1819" t="str">
        <f t="shared" si="173"/>
        <v>NO</v>
      </c>
      <c r="K1819" cm="1">
        <f t="array" ref="K1819">_xlfn.XLOOKUP(Table10[[#This Row],[Severity_Level]],{"MINOR","MODERATE","SEVERE","FATAL"},{1,2,3,5})</f>
        <v>5</v>
      </c>
    </row>
    <row r="1820" spans="1:11" x14ac:dyDescent="0.3">
      <c r="A1820">
        <v>4</v>
      </c>
      <c r="B1820" t="s">
        <v>32</v>
      </c>
      <c r="C1820" s="1">
        <v>44637</v>
      </c>
      <c r="D1820" s="2">
        <v>0.26250000000000001</v>
      </c>
      <c r="E1820" s="1">
        <f t="shared" si="168"/>
        <v>44637.262499999997</v>
      </c>
      <c r="F1820" s="3" t="str">
        <f t="shared" si="169"/>
        <v>Mar,2022</v>
      </c>
      <c r="G1820">
        <f t="shared" si="170"/>
        <v>2022</v>
      </c>
      <c r="H1820" t="str">
        <f t="shared" si="171"/>
        <v>Thu</v>
      </c>
      <c r="I1820">
        <f t="shared" si="172"/>
        <v>6</v>
      </c>
      <c r="J1820" t="str">
        <f t="shared" si="173"/>
        <v>NO</v>
      </c>
      <c r="K1820" cm="1">
        <f t="array" ref="K1820">_xlfn.XLOOKUP(Table10[[#This Row],[Severity_Level]],{"MINOR","MODERATE","SEVERE","FATAL"},{1,2,3,5})</f>
        <v>2</v>
      </c>
    </row>
    <row r="1821" spans="1:11" x14ac:dyDescent="0.3">
      <c r="A1821">
        <v>2</v>
      </c>
      <c r="B1821" t="s">
        <v>32</v>
      </c>
      <c r="C1821" s="1">
        <v>44637</v>
      </c>
      <c r="D1821" s="2">
        <v>0.26319444444444445</v>
      </c>
      <c r="E1821" s="1">
        <f t="shared" si="168"/>
        <v>44637.263194444444</v>
      </c>
      <c r="F1821" s="3" t="str">
        <f t="shared" si="169"/>
        <v>Mar,2022</v>
      </c>
      <c r="G1821">
        <f t="shared" si="170"/>
        <v>2022</v>
      </c>
      <c r="H1821" t="str">
        <f t="shared" si="171"/>
        <v>Thu</v>
      </c>
      <c r="I1821">
        <f t="shared" si="172"/>
        <v>6</v>
      </c>
      <c r="J1821" t="str">
        <f t="shared" si="173"/>
        <v>NO</v>
      </c>
      <c r="K1821" cm="1">
        <f t="array" ref="K1821">_xlfn.XLOOKUP(Table10[[#This Row],[Severity_Level]],{"MINOR","MODERATE","SEVERE","FATAL"},{1,2,3,5})</f>
        <v>2</v>
      </c>
    </row>
    <row r="1822" spans="1:11" x14ac:dyDescent="0.3">
      <c r="A1822">
        <v>3</v>
      </c>
      <c r="B1822" t="s">
        <v>40</v>
      </c>
      <c r="C1822" s="1">
        <v>44637</v>
      </c>
      <c r="D1822" s="2">
        <v>0.2638888888888889</v>
      </c>
      <c r="E1822" s="1">
        <f t="shared" si="168"/>
        <v>44637.263888888891</v>
      </c>
      <c r="F1822" s="3" t="str">
        <f t="shared" si="169"/>
        <v>Mar,2022</v>
      </c>
      <c r="G1822">
        <f t="shared" si="170"/>
        <v>2022</v>
      </c>
      <c r="H1822" t="str">
        <f t="shared" si="171"/>
        <v>Thu</v>
      </c>
      <c r="I1822">
        <f t="shared" si="172"/>
        <v>6</v>
      </c>
      <c r="J1822" t="str">
        <f t="shared" si="173"/>
        <v>NO</v>
      </c>
      <c r="K1822" cm="1">
        <f t="array" ref="K1822">_xlfn.XLOOKUP(Table10[[#This Row],[Severity_Level]],{"MINOR","MODERATE","SEVERE","FATAL"},{1,2,3,5})</f>
        <v>5</v>
      </c>
    </row>
    <row r="1823" spans="1:11" x14ac:dyDescent="0.3">
      <c r="A1823">
        <v>4</v>
      </c>
      <c r="B1823" t="s">
        <v>27</v>
      </c>
      <c r="C1823" s="1">
        <v>44637</v>
      </c>
      <c r="D1823" s="2">
        <v>0.26458333333333334</v>
      </c>
      <c r="E1823" s="1">
        <f t="shared" si="168"/>
        <v>44637.26458333333</v>
      </c>
      <c r="F1823" s="3" t="str">
        <f t="shared" si="169"/>
        <v>Mar,2022</v>
      </c>
      <c r="G1823">
        <f t="shared" si="170"/>
        <v>2022</v>
      </c>
      <c r="H1823" t="str">
        <f t="shared" si="171"/>
        <v>Thu</v>
      </c>
      <c r="I1823">
        <f t="shared" si="172"/>
        <v>6</v>
      </c>
      <c r="J1823" t="str">
        <f t="shared" si="173"/>
        <v>NO</v>
      </c>
      <c r="K1823" cm="1">
        <f t="array" ref="K1823">_xlfn.XLOOKUP(Table10[[#This Row],[Severity_Level]],{"MINOR","MODERATE","SEVERE","FATAL"},{1,2,3,5})</f>
        <v>3</v>
      </c>
    </row>
    <row r="1824" spans="1:11" x14ac:dyDescent="0.3">
      <c r="A1824">
        <v>3</v>
      </c>
      <c r="B1824" t="s">
        <v>40</v>
      </c>
      <c r="C1824" s="1">
        <v>44637</v>
      </c>
      <c r="D1824" s="2">
        <v>0.26527777777777778</v>
      </c>
      <c r="E1824" s="1">
        <f t="shared" si="168"/>
        <v>44637.265277777777</v>
      </c>
      <c r="F1824" s="3" t="str">
        <f t="shared" si="169"/>
        <v>Mar,2022</v>
      </c>
      <c r="G1824">
        <f t="shared" si="170"/>
        <v>2022</v>
      </c>
      <c r="H1824" t="str">
        <f t="shared" si="171"/>
        <v>Thu</v>
      </c>
      <c r="I1824">
        <f t="shared" si="172"/>
        <v>6</v>
      </c>
      <c r="J1824" t="str">
        <f t="shared" si="173"/>
        <v>NO</v>
      </c>
      <c r="K1824" cm="1">
        <f t="array" ref="K1824">_xlfn.XLOOKUP(Table10[[#This Row],[Severity_Level]],{"MINOR","MODERATE","SEVERE","FATAL"},{1,2,3,5})</f>
        <v>5</v>
      </c>
    </row>
    <row r="1825" spans="1:11" x14ac:dyDescent="0.3">
      <c r="A1825">
        <v>1</v>
      </c>
      <c r="B1825" t="s">
        <v>27</v>
      </c>
      <c r="C1825" s="1">
        <v>44637</v>
      </c>
      <c r="D1825" s="2">
        <v>0.26597222222222222</v>
      </c>
      <c r="E1825" s="1">
        <f t="shared" si="168"/>
        <v>44637.265972222223</v>
      </c>
      <c r="F1825" s="3" t="str">
        <f t="shared" si="169"/>
        <v>Mar,2022</v>
      </c>
      <c r="G1825">
        <f t="shared" si="170"/>
        <v>2022</v>
      </c>
      <c r="H1825" t="str">
        <f t="shared" si="171"/>
        <v>Thu</v>
      </c>
      <c r="I1825">
        <f t="shared" si="172"/>
        <v>6</v>
      </c>
      <c r="J1825" t="str">
        <f t="shared" si="173"/>
        <v>NO</v>
      </c>
      <c r="K1825" cm="1">
        <f t="array" ref="K1825">_xlfn.XLOOKUP(Table10[[#This Row],[Severity_Level]],{"MINOR","MODERATE","SEVERE","FATAL"},{1,2,3,5})</f>
        <v>3</v>
      </c>
    </row>
    <row r="1826" spans="1:11" x14ac:dyDescent="0.3">
      <c r="A1826">
        <v>3</v>
      </c>
      <c r="B1826" t="s">
        <v>16</v>
      </c>
      <c r="C1826" s="1">
        <v>44638</v>
      </c>
      <c r="D1826" s="2">
        <v>0.26666666666666666</v>
      </c>
      <c r="E1826" s="1">
        <f t="shared" si="168"/>
        <v>44638.26666666667</v>
      </c>
      <c r="F1826" s="3" t="str">
        <f t="shared" si="169"/>
        <v>Mar,2022</v>
      </c>
      <c r="G1826">
        <f t="shared" si="170"/>
        <v>2022</v>
      </c>
      <c r="H1826" t="str">
        <f t="shared" si="171"/>
        <v>Fri</v>
      </c>
      <c r="I1826">
        <f t="shared" si="172"/>
        <v>6</v>
      </c>
      <c r="J1826" t="str">
        <f t="shared" si="173"/>
        <v>NO</v>
      </c>
      <c r="K1826" cm="1">
        <f t="array" ref="K1826">_xlfn.XLOOKUP(Table10[[#This Row],[Severity_Level]],{"MINOR","MODERATE","SEVERE","FATAL"},{1,2,3,5})</f>
        <v>1</v>
      </c>
    </row>
    <row r="1827" spans="1:11" x14ac:dyDescent="0.3">
      <c r="A1827">
        <v>4</v>
      </c>
      <c r="B1827" t="s">
        <v>40</v>
      </c>
      <c r="C1827" s="1">
        <v>44638</v>
      </c>
      <c r="D1827" s="2">
        <v>0.2673611111111111</v>
      </c>
      <c r="E1827" s="1">
        <f t="shared" si="168"/>
        <v>44638.267361111109</v>
      </c>
      <c r="F1827" s="3" t="str">
        <f t="shared" si="169"/>
        <v>Mar,2022</v>
      </c>
      <c r="G1827">
        <f t="shared" si="170"/>
        <v>2022</v>
      </c>
      <c r="H1827" t="str">
        <f t="shared" si="171"/>
        <v>Fri</v>
      </c>
      <c r="I1827">
        <f t="shared" si="172"/>
        <v>6</v>
      </c>
      <c r="J1827" t="str">
        <f t="shared" si="173"/>
        <v>NO</v>
      </c>
      <c r="K1827" cm="1">
        <f t="array" ref="K1827">_xlfn.XLOOKUP(Table10[[#This Row],[Severity_Level]],{"MINOR","MODERATE","SEVERE","FATAL"},{1,2,3,5})</f>
        <v>5</v>
      </c>
    </row>
    <row r="1828" spans="1:11" x14ac:dyDescent="0.3">
      <c r="A1828">
        <v>1</v>
      </c>
      <c r="B1828" t="s">
        <v>27</v>
      </c>
      <c r="C1828" s="1">
        <v>44638</v>
      </c>
      <c r="D1828" s="2">
        <v>0.26805555555555555</v>
      </c>
      <c r="E1828" s="1">
        <f t="shared" si="168"/>
        <v>44638.268055555556</v>
      </c>
      <c r="F1828" s="3" t="str">
        <f t="shared" si="169"/>
        <v>Mar,2022</v>
      </c>
      <c r="G1828">
        <f t="shared" si="170"/>
        <v>2022</v>
      </c>
      <c r="H1828" t="str">
        <f t="shared" si="171"/>
        <v>Fri</v>
      </c>
      <c r="I1828">
        <f t="shared" si="172"/>
        <v>6</v>
      </c>
      <c r="J1828" t="str">
        <f t="shared" si="173"/>
        <v>NO</v>
      </c>
      <c r="K1828" cm="1">
        <f t="array" ref="K1828">_xlfn.XLOOKUP(Table10[[#This Row],[Severity_Level]],{"MINOR","MODERATE","SEVERE","FATAL"},{1,2,3,5})</f>
        <v>3</v>
      </c>
    </row>
    <row r="1829" spans="1:11" x14ac:dyDescent="0.3">
      <c r="A1829">
        <v>4</v>
      </c>
      <c r="B1829" t="s">
        <v>16</v>
      </c>
      <c r="C1829" s="1">
        <v>44638</v>
      </c>
      <c r="D1829" s="2">
        <v>0.26874999999999999</v>
      </c>
      <c r="E1829" s="1">
        <f t="shared" si="168"/>
        <v>44638.268750000003</v>
      </c>
      <c r="F1829" s="3" t="str">
        <f t="shared" si="169"/>
        <v>Mar,2022</v>
      </c>
      <c r="G1829">
        <f t="shared" si="170"/>
        <v>2022</v>
      </c>
      <c r="H1829" t="str">
        <f t="shared" si="171"/>
        <v>Fri</v>
      </c>
      <c r="I1829">
        <f t="shared" si="172"/>
        <v>6</v>
      </c>
      <c r="J1829" t="str">
        <f t="shared" si="173"/>
        <v>NO</v>
      </c>
      <c r="K1829" cm="1">
        <f t="array" ref="K1829">_xlfn.XLOOKUP(Table10[[#This Row],[Severity_Level]],{"MINOR","MODERATE","SEVERE","FATAL"},{1,2,3,5})</f>
        <v>1</v>
      </c>
    </row>
    <row r="1830" spans="1:11" x14ac:dyDescent="0.3">
      <c r="A1830">
        <v>1</v>
      </c>
      <c r="B1830" t="s">
        <v>32</v>
      </c>
      <c r="C1830" s="1">
        <v>44638</v>
      </c>
      <c r="D1830" s="2">
        <v>0.26944444444444443</v>
      </c>
      <c r="E1830" s="1">
        <f t="shared" si="168"/>
        <v>44638.269444444442</v>
      </c>
      <c r="F1830" s="3" t="str">
        <f t="shared" si="169"/>
        <v>Mar,2022</v>
      </c>
      <c r="G1830">
        <f t="shared" si="170"/>
        <v>2022</v>
      </c>
      <c r="H1830" t="str">
        <f t="shared" si="171"/>
        <v>Fri</v>
      </c>
      <c r="I1830">
        <f t="shared" si="172"/>
        <v>6</v>
      </c>
      <c r="J1830" t="str">
        <f t="shared" si="173"/>
        <v>NO</v>
      </c>
      <c r="K1830" cm="1">
        <f t="array" ref="K1830">_xlfn.XLOOKUP(Table10[[#This Row],[Severity_Level]],{"MINOR","MODERATE","SEVERE","FATAL"},{1,2,3,5})</f>
        <v>2</v>
      </c>
    </row>
    <row r="1831" spans="1:11" x14ac:dyDescent="0.3">
      <c r="A1831">
        <v>1</v>
      </c>
      <c r="B1831" t="s">
        <v>32</v>
      </c>
      <c r="C1831" s="1">
        <v>44638</v>
      </c>
      <c r="D1831" s="2">
        <v>0.27013888888888887</v>
      </c>
      <c r="E1831" s="1">
        <f t="shared" si="168"/>
        <v>44638.270138888889</v>
      </c>
      <c r="F1831" s="3" t="str">
        <f t="shared" si="169"/>
        <v>Mar,2022</v>
      </c>
      <c r="G1831">
        <f t="shared" si="170"/>
        <v>2022</v>
      </c>
      <c r="H1831" t="str">
        <f t="shared" si="171"/>
        <v>Fri</v>
      </c>
      <c r="I1831">
        <f t="shared" si="172"/>
        <v>6</v>
      </c>
      <c r="J1831" t="str">
        <f t="shared" si="173"/>
        <v>NO</v>
      </c>
      <c r="K1831" cm="1">
        <f t="array" ref="K1831">_xlfn.XLOOKUP(Table10[[#This Row],[Severity_Level]],{"MINOR","MODERATE","SEVERE","FATAL"},{1,2,3,5})</f>
        <v>2</v>
      </c>
    </row>
    <row r="1832" spans="1:11" x14ac:dyDescent="0.3">
      <c r="A1832">
        <v>1</v>
      </c>
      <c r="B1832" t="s">
        <v>40</v>
      </c>
      <c r="C1832" s="1">
        <v>44638</v>
      </c>
      <c r="D1832" s="2">
        <v>0.27083333333333331</v>
      </c>
      <c r="E1832" s="1">
        <f t="shared" si="168"/>
        <v>44638.270833333336</v>
      </c>
      <c r="F1832" s="3" t="str">
        <f t="shared" si="169"/>
        <v>Mar,2022</v>
      </c>
      <c r="G1832">
        <f t="shared" si="170"/>
        <v>2022</v>
      </c>
      <c r="H1832" t="str">
        <f t="shared" si="171"/>
        <v>Fri</v>
      </c>
      <c r="I1832">
        <f t="shared" si="172"/>
        <v>6</v>
      </c>
      <c r="J1832" t="str">
        <f t="shared" si="173"/>
        <v>NO</v>
      </c>
      <c r="K1832" cm="1">
        <f t="array" ref="K1832">_xlfn.XLOOKUP(Table10[[#This Row],[Severity_Level]],{"MINOR","MODERATE","SEVERE","FATAL"},{1,2,3,5})</f>
        <v>5</v>
      </c>
    </row>
    <row r="1833" spans="1:11" x14ac:dyDescent="0.3">
      <c r="A1833">
        <v>3</v>
      </c>
      <c r="B1833" t="s">
        <v>27</v>
      </c>
      <c r="C1833" s="1">
        <v>44638</v>
      </c>
      <c r="D1833" s="2">
        <v>0.27152777777777776</v>
      </c>
      <c r="E1833" s="1">
        <f t="shared" si="168"/>
        <v>44638.271527777775</v>
      </c>
      <c r="F1833" s="3" t="str">
        <f t="shared" si="169"/>
        <v>Mar,2022</v>
      </c>
      <c r="G1833">
        <f t="shared" si="170"/>
        <v>2022</v>
      </c>
      <c r="H1833" t="str">
        <f t="shared" si="171"/>
        <v>Fri</v>
      </c>
      <c r="I1833">
        <f t="shared" si="172"/>
        <v>6</v>
      </c>
      <c r="J1833" t="str">
        <f t="shared" si="173"/>
        <v>NO</v>
      </c>
      <c r="K1833" cm="1">
        <f t="array" ref="K1833">_xlfn.XLOOKUP(Table10[[#This Row],[Severity_Level]],{"MINOR","MODERATE","SEVERE","FATAL"},{1,2,3,5})</f>
        <v>3</v>
      </c>
    </row>
    <row r="1834" spans="1:11" x14ac:dyDescent="0.3">
      <c r="A1834">
        <v>3</v>
      </c>
      <c r="B1834" t="s">
        <v>27</v>
      </c>
      <c r="C1834" s="1">
        <v>44638</v>
      </c>
      <c r="D1834" s="2">
        <v>0.2722222222222222</v>
      </c>
      <c r="E1834" s="1">
        <f t="shared" si="168"/>
        <v>44638.272222222222</v>
      </c>
      <c r="F1834" s="3" t="str">
        <f t="shared" si="169"/>
        <v>Mar,2022</v>
      </c>
      <c r="G1834">
        <f t="shared" si="170"/>
        <v>2022</v>
      </c>
      <c r="H1834" t="str">
        <f t="shared" si="171"/>
        <v>Fri</v>
      </c>
      <c r="I1834">
        <f t="shared" si="172"/>
        <v>6</v>
      </c>
      <c r="J1834" t="str">
        <f t="shared" si="173"/>
        <v>NO</v>
      </c>
      <c r="K1834" cm="1">
        <f t="array" ref="K1834">_xlfn.XLOOKUP(Table10[[#This Row],[Severity_Level]],{"MINOR","MODERATE","SEVERE","FATAL"},{1,2,3,5})</f>
        <v>3</v>
      </c>
    </row>
    <row r="1835" spans="1:11" x14ac:dyDescent="0.3">
      <c r="A1835">
        <v>1</v>
      </c>
      <c r="B1835" t="s">
        <v>40</v>
      </c>
      <c r="C1835" s="1">
        <v>44638</v>
      </c>
      <c r="D1835" s="2">
        <v>0.27291666666666664</v>
      </c>
      <c r="E1835" s="1">
        <f t="shared" si="168"/>
        <v>44638.272916666669</v>
      </c>
      <c r="F1835" s="3" t="str">
        <f t="shared" si="169"/>
        <v>Mar,2022</v>
      </c>
      <c r="G1835">
        <f t="shared" si="170"/>
        <v>2022</v>
      </c>
      <c r="H1835" t="str">
        <f t="shared" si="171"/>
        <v>Fri</v>
      </c>
      <c r="I1835">
        <f t="shared" si="172"/>
        <v>6</v>
      </c>
      <c r="J1835" t="str">
        <f t="shared" si="173"/>
        <v>NO</v>
      </c>
      <c r="K1835" cm="1">
        <f t="array" ref="K1835">_xlfn.XLOOKUP(Table10[[#This Row],[Severity_Level]],{"MINOR","MODERATE","SEVERE","FATAL"},{1,2,3,5})</f>
        <v>5</v>
      </c>
    </row>
    <row r="1836" spans="1:11" x14ac:dyDescent="0.3">
      <c r="A1836">
        <v>2</v>
      </c>
      <c r="B1836" t="s">
        <v>16</v>
      </c>
      <c r="C1836" s="1">
        <v>44638</v>
      </c>
      <c r="D1836" s="2">
        <v>0.27361111111111114</v>
      </c>
      <c r="E1836" s="1">
        <f t="shared" si="168"/>
        <v>44638.273611111108</v>
      </c>
      <c r="F1836" s="3" t="str">
        <f t="shared" si="169"/>
        <v>Mar,2022</v>
      </c>
      <c r="G1836">
        <f t="shared" si="170"/>
        <v>2022</v>
      </c>
      <c r="H1836" t="str">
        <f t="shared" si="171"/>
        <v>Fri</v>
      </c>
      <c r="I1836">
        <f t="shared" si="172"/>
        <v>6</v>
      </c>
      <c r="J1836" t="str">
        <f t="shared" si="173"/>
        <v>NO</v>
      </c>
      <c r="K1836" cm="1">
        <f t="array" ref="K1836">_xlfn.XLOOKUP(Table10[[#This Row],[Severity_Level]],{"MINOR","MODERATE","SEVERE","FATAL"},{1,2,3,5})</f>
        <v>1</v>
      </c>
    </row>
    <row r="1837" spans="1:11" x14ac:dyDescent="0.3">
      <c r="A1837">
        <v>1</v>
      </c>
      <c r="B1837" t="s">
        <v>32</v>
      </c>
      <c r="C1837" s="1">
        <v>44638</v>
      </c>
      <c r="D1837" s="2">
        <v>0.27430555555555558</v>
      </c>
      <c r="E1837" s="1">
        <f t="shared" si="168"/>
        <v>44638.274305555555</v>
      </c>
      <c r="F1837" s="3" t="str">
        <f t="shared" si="169"/>
        <v>Mar,2022</v>
      </c>
      <c r="G1837">
        <f t="shared" si="170"/>
        <v>2022</v>
      </c>
      <c r="H1837" t="str">
        <f t="shared" si="171"/>
        <v>Fri</v>
      </c>
      <c r="I1837">
        <f t="shared" si="172"/>
        <v>6</v>
      </c>
      <c r="J1837" t="str">
        <f t="shared" si="173"/>
        <v>NO</v>
      </c>
      <c r="K1837" cm="1">
        <f t="array" ref="K1837">_xlfn.XLOOKUP(Table10[[#This Row],[Severity_Level]],{"MINOR","MODERATE","SEVERE","FATAL"},{1,2,3,5})</f>
        <v>2</v>
      </c>
    </row>
    <row r="1838" spans="1:11" x14ac:dyDescent="0.3">
      <c r="A1838">
        <v>4</v>
      </c>
      <c r="B1838" t="s">
        <v>32</v>
      </c>
      <c r="C1838" s="1">
        <v>44638</v>
      </c>
      <c r="D1838" s="2">
        <v>0.27500000000000002</v>
      </c>
      <c r="E1838" s="1">
        <f t="shared" si="168"/>
        <v>44638.275000000001</v>
      </c>
      <c r="F1838" s="3" t="str">
        <f t="shared" si="169"/>
        <v>Mar,2022</v>
      </c>
      <c r="G1838">
        <f t="shared" si="170"/>
        <v>2022</v>
      </c>
      <c r="H1838" t="str">
        <f t="shared" si="171"/>
        <v>Fri</v>
      </c>
      <c r="I1838">
        <f t="shared" si="172"/>
        <v>6</v>
      </c>
      <c r="J1838" t="str">
        <f t="shared" si="173"/>
        <v>NO</v>
      </c>
      <c r="K1838" cm="1">
        <f t="array" ref="K1838">_xlfn.XLOOKUP(Table10[[#This Row],[Severity_Level]],{"MINOR","MODERATE","SEVERE","FATAL"},{1,2,3,5})</f>
        <v>2</v>
      </c>
    </row>
    <row r="1839" spans="1:11" x14ac:dyDescent="0.3">
      <c r="A1839">
        <v>5</v>
      </c>
      <c r="B1839" t="s">
        <v>16</v>
      </c>
      <c r="C1839" s="1">
        <v>44638</v>
      </c>
      <c r="D1839" s="2">
        <v>0.27569444444444446</v>
      </c>
      <c r="E1839" s="1">
        <f t="shared" si="168"/>
        <v>44638.275694444441</v>
      </c>
      <c r="F1839" s="3" t="str">
        <f t="shared" si="169"/>
        <v>Mar,2022</v>
      </c>
      <c r="G1839">
        <f t="shared" si="170"/>
        <v>2022</v>
      </c>
      <c r="H1839" t="str">
        <f t="shared" si="171"/>
        <v>Fri</v>
      </c>
      <c r="I1839">
        <f t="shared" si="172"/>
        <v>6</v>
      </c>
      <c r="J1839" t="str">
        <f t="shared" si="173"/>
        <v>NO</v>
      </c>
      <c r="K1839" cm="1">
        <f t="array" ref="K1839">_xlfn.XLOOKUP(Table10[[#This Row],[Severity_Level]],{"MINOR","MODERATE","SEVERE","FATAL"},{1,2,3,5})</f>
        <v>1</v>
      </c>
    </row>
    <row r="1840" spans="1:11" x14ac:dyDescent="0.3">
      <c r="A1840">
        <v>4</v>
      </c>
      <c r="B1840" t="s">
        <v>32</v>
      </c>
      <c r="C1840" s="1">
        <v>44638</v>
      </c>
      <c r="D1840" s="2">
        <v>0.27638888888888891</v>
      </c>
      <c r="E1840" s="1">
        <f t="shared" si="168"/>
        <v>44638.276388888888</v>
      </c>
      <c r="F1840" s="3" t="str">
        <f t="shared" si="169"/>
        <v>Mar,2022</v>
      </c>
      <c r="G1840">
        <f t="shared" si="170"/>
        <v>2022</v>
      </c>
      <c r="H1840" t="str">
        <f t="shared" si="171"/>
        <v>Fri</v>
      </c>
      <c r="I1840">
        <f t="shared" si="172"/>
        <v>6</v>
      </c>
      <c r="J1840" t="str">
        <f t="shared" si="173"/>
        <v>NO</v>
      </c>
      <c r="K1840" cm="1">
        <f t="array" ref="K1840">_xlfn.XLOOKUP(Table10[[#This Row],[Severity_Level]],{"MINOR","MODERATE","SEVERE","FATAL"},{1,2,3,5})</f>
        <v>2</v>
      </c>
    </row>
    <row r="1841" spans="1:11" x14ac:dyDescent="0.3">
      <c r="A1841">
        <v>2</v>
      </c>
      <c r="B1841" t="s">
        <v>40</v>
      </c>
      <c r="C1841" s="1">
        <v>44638</v>
      </c>
      <c r="D1841" s="2">
        <v>0.27708333333333335</v>
      </c>
      <c r="E1841" s="1">
        <f t="shared" si="168"/>
        <v>44638.277083333334</v>
      </c>
      <c r="F1841" s="3" t="str">
        <f t="shared" si="169"/>
        <v>Mar,2022</v>
      </c>
      <c r="G1841">
        <f t="shared" si="170"/>
        <v>2022</v>
      </c>
      <c r="H1841" t="str">
        <f t="shared" si="171"/>
        <v>Fri</v>
      </c>
      <c r="I1841">
        <f t="shared" si="172"/>
        <v>6</v>
      </c>
      <c r="J1841" t="str">
        <f t="shared" si="173"/>
        <v>NO</v>
      </c>
      <c r="K1841" cm="1">
        <f t="array" ref="K1841">_xlfn.XLOOKUP(Table10[[#This Row],[Severity_Level]],{"MINOR","MODERATE","SEVERE","FATAL"},{1,2,3,5})</f>
        <v>5</v>
      </c>
    </row>
    <row r="1842" spans="1:11" x14ac:dyDescent="0.3">
      <c r="A1842">
        <v>3</v>
      </c>
      <c r="B1842" t="s">
        <v>27</v>
      </c>
      <c r="C1842" s="1">
        <v>44638</v>
      </c>
      <c r="D1842" s="2">
        <v>0.27777777777777779</v>
      </c>
      <c r="E1842" s="1">
        <f t="shared" si="168"/>
        <v>44638.277777777781</v>
      </c>
      <c r="F1842" s="3" t="str">
        <f t="shared" si="169"/>
        <v>Mar,2022</v>
      </c>
      <c r="G1842">
        <f t="shared" si="170"/>
        <v>2022</v>
      </c>
      <c r="H1842" t="str">
        <f t="shared" si="171"/>
        <v>Fri</v>
      </c>
      <c r="I1842">
        <f t="shared" si="172"/>
        <v>6</v>
      </c>
      <c r="J1842" t="str">
        <f t="shared" si="173"/>
        <v>NO</v>
      </c>
      <c r="K1842" cm="1">
        <f t="array" ref="K1842">_xlfn.XLOOKUP(Table10[[#This Row],[Severity_Level]],{"MINOR","MODERATE","SEVERE","FATAL"},{1,2,3,5})</f>
        <v>3</v>
      </c>
    </row>
    <row r="1843" spans="1:11" x14ac:dyDescent="0.3">
      <c r="A1843">
        <v>1</v>
      </c>
      <c r="B1843" t="s">
        <v>16</v>
      </c>
      <c r="C1843" s="1">
        <v>44638</v>
      </c>
      <c r="D1843" s="2">
        <v>0.27847222222222223</v>
      </c>
      <c r="E1843" s="1">
        <f t="shared" si="168"/>
        <v>44638.27847222222</v>
      </c>
      <c r="F1843" s="3" t="str">
        <f t="shared" si="169"/>
        <v>Mar,2022</v>
      </c>
      <c r="G1843">
        <f t="shared" si="170"/>
        <v>2022</v>
      </c>
      <c r="H1843" t="str">
        <f t="shared" si="171"/>
        <v>Fri</v>
      </c>
      <c r="I1843">
        <f t="shared" si="172"/>
        <v>6</v>
      </c>
      <c r="J1843" t="str">
        <f t="shared" si="173"/>
        <v>NO</v>
      </c>
      <c r="K1843" cm="1">
        <f t="array" ref="K1843">_xlfn.XLOOKUP(Table10[[#This Row],[Severity_Level]],{"MINOR","MODERATE","SEVERE","FATAL"},{1,2,3,5})</f>
        <v>1</v>
      </c>
    </row>
    <row r="1844" spans="1:11" x14ac:dyDescent="0.3">
      <c r="A1844">
        <v>5</v>
      </c>
      <c r="B1844" t="s">
        <v>32</v>
      </c>
      <c r="C1844" s="1">
        <v>44638</v>
      </c>
      <c r="D1844" s="2">
        <v>0.27916666666666667</v>
      </c>
      <c r="E1844" s="1">
        <f t="shared" si="168"/>
        <v>44638.279166666667</v>
      </c>
      <c r="F1844" s="3" t="str">
        <f t="shared" si="169"/>
        <v>Mar,2022</v>
      </c>
      <c r="G1844">
        <f t="shared" si="170"/>
        <v>2022</v>
      </c>
      <c r="H1844" t="str">
        <f t="shared" si="171"/>
        <v>Fri</v>
      </c>
      <c r="I1844">
        <f t="shared" si="172"/>
        <v>6</v>
      </c>
      <c r="J1844" t="str">
        <f t="shared" si="173"/>
        <v>NO</v>
      </c>
      <c r="K1844" cm="1">
        <f t="array" ref="K1844">_xlfn.XLOOKUP(Table10[[#This Row],[Severity_Level]],{"MINOR","MODERATE","SEVERE","FATAL"},{1,2,3,5})</f>
        <v>2</v>
      </c>
    </row>
    <row r="1845" spans="1:11" x14ac:dyDescent="0.3">
      <c r="A1845">
        <v>4</v>
      </c>
      <c r="B1845" t="s">
        <v>40</v>
      </c>
      <c r="C1845" s="1">
        <v>44638</v>
      </c>
      <c r="D1845" s="2">
        <v>0.27986111111111112</v>
      </c>
      <c r="E1845" s="1">
        <f t="shared" si="168"/>
        <v>44638.279861111114</v>
      </c>
      <c r="F1845" s="3" t="str">
        <f t="shared" si="169"/>
        <v>Mar,2022</v>
      </c>
      <c r="G1845">
        <f t="shared" si="170"/>
        <v>2022</v>
      </c>
      <c r="H1845" t="str">
        <f t="shared" si="171"/>
        <v>Fri</v>
      </c>
      <c r="I1845">
        <f t="shared" si="172"/>
        <v>6</v>
      </c>
      <c r="J1845" t="str">
        <f t="shared" si="173"/>
        <v>NO</v>
      </c>
      <c r="K1845" cm="1">
        <f t="array" ref="K1845">_xlfn.XLOOKUP(Table10[[#This Row],[Severity_Level]],{"MINOR","MODERATE","SEVERE","FATAL"},{1,2,3,5})</f>
        <v>5</v>
      </c>
    </row>
    <row r="1846" spans="1:11" x14ac:dyDescent="0.3">
      <c r="A1846">
        <v>1</v>
      </c>
      <c r="B1846" t="s">
        <v>27</v>
      </c>
      <c r="C1846" s="1">
        <v>44638</v>
      </c>
      <c r="D1846" s="2">
        <v>0.28055555555555556</v>
      </c>
      <c r="E1846" s="1">
        <f t="shared" si="168"/>
        <v>44638.280555555553</v>
      </c>
      <c r="F1846" s="3" t="str">
        <f t="shared" si="169"/>
        <v>Mar,2022</v>
      </c>
      <c r="G1846">
        <f t="shared" si="170"/>
        <v>2022</v>
      </c>
      <c r="H1846" t="str">
        <f t="shared" si="171"/>
        <v>Fri</v>
      </c>
      <c r="I1846">
        <f t="shared" si="172"/>
        <v>6</v>
      </c>
      <c r="J1846" t="str">
        <f t="shared" si="173"/>
        <v>NO</v>
      </c>
      <c r="K1846" cm="1">
        <f t="array" ref="K1846">_xlfn.XLOOKUP(Table10[[#This Row],[Severity_Level]],{"MINOR","MODERATE","SEVERE","FATAL"},{1,2,3,5})</f>
        <v>3</v>
      </c>
    </row>
    <row r="1847" spans="1:11" x14ac:dyDescent="0.3">
      <c r="A1847">
        <v>1</v>
      </c>
      <c r="B1847" t="s">
        <v>16</v>
      </c>
      <c r="C1847" s="1">
        <v>44638</v>
      </c>
      <c r="D1847" s="2">
        <v>0.28125</v>
      </c>
      <c r="E1847" s="1">
        <f t="shared" si="168"/>
        <v>44638.28125</v>
      </c>
      <c r="F1847" s="3" t="str">
        <f t="shared" si="169"/>
        <v>Mar,2022</v>
      </c>
      <c r="G1847">
        <f t="shared" si="170"/>
        <v>2022</v>
      </c>
      <c r="H1847" t="str">
        <f t="shared" si="171"/>
        <v>Fri</v>
      </c>
      <c r="I1847">
        <f t="shared" si="172"/>
        <v>6</v>
      </c>
      <c r="J1847" t="str">
        <f t="shared" si="173"/>
        <v>NO</v>
      </c>
      <c r="K1847" cm="1">
        <f t="array" ref="K1847">_xlfn.XLOOKUP(Table10[[#This Row],[Severity_Level]],{"MINOR","MODERATE","SEVERE","FATAL"},{1,2,3,5})</f>
        <v>1</v>
      </c>
    </row>
    <row r="1848" spans="1:11" x14ac:dyDescent="0.3">
      <c r="A1848">
        <v>1</v>
      </c>
      <c r="B1848" t="s">
        <v>16</v>
      </c>
      <c r="C1848" s="1">
        <v>44638</v>
      </c>
      <c r="D1848" s="2">
        <v>0.28194444444444444</v>
      </c>
      <c r="E1848" s="1">
        <f t="shared" si="168"/>
        <v>44638.281944444447</v>
      </c>
      <c r="F1848" s="3" t="str">
        <f t="shared" si="169"/>
        <v>Mar,2022</v>
      </c>
      <c r="G1848">
        <f t="shared" si="170"/>
        <v>2022</v>
      </c>
      <c r="H1848" t="str">
        <f t="shared" si="171"/>
        <v>Fri</v>
      </c>
      <c r="I1848">
        <f t="shared" si="172"/>
        <v>6</v>
      </c>
      <c r="J1848" t="str">
        <f t="shared" si="173"/>
        <v>NO</v>
      </c>
      <c r="K1848" cm="1">
        <f t="array" ref="K1848">_xlfn.XLOOKUP(Table10[[#This Row],[Severity_Level]],{"MINOR","MODERATE","SEVERE","FATAL"},{1,2,3,5})</f>
        <v>1</v>
      </c>
    </row>
    <row r="1849" spans="1:11" x14ac:dyDescent="0.3">
      <c r="A1849">
        <v>4</v>
      </c>
      <c r="B1849" t="s">
        <v>40</v>
      </c>
      <c r="C1849" s="1">
        <v>44638</v>
      </c>
      <c r="D1849" s="2">
        <v>0.28263888888888888</v>
      </c>
      <c r="E1849" s="1">
        <f t="shared" si="168"/>
        <v>44638.282638888886</v>
      </c>
      <c r="F1849" s="3" t="str">
        <f t="shared" si="169"/>
        <v>Mar,2022</v>
      </c>
      <c r="G1849">
        <f t="shared" si="170"/>
        <v>2022</v>
      </c>
      <c r="H1849" t="str">
        <f t="shared" si="171"/>
        <v>Fri</v>
      </c>
      <c r="I1849">
        <f t="shared" si="172"/>
        <v>6</v>
      </c>
      <c r="J1849" t="str">
        <f t="shared" si="173"/>
        <v>NO</v>
      </c>
      <c r="K1849" cm="1">
        <f t="array" ref="K1849">_xlfn.XLOOKUP(Table10[[#This Row],[Severity_Level]],{"MINOR","MODERATE","SEVERE","FATAL"},{1,2,3,5})</f>
        <v>5</v>
      </c>
    </row>
    <row r="1850" spans="1:11" x14ac:dyDescent="0.3">
      <c r="A1850">
        <v>4</v>
      </c>
      <c r="B1850" t="s">
        <v>16</v>
      </c>
      <c r="C1850" s="1">
        <v>44639</v>
      </c>
      <c r="D1850" s="2">
        <v>0.28333333333333333</v>
      </c>
      <c r="E1850" s="1">
        <f t="shared" si="168"/>
        <v>44639.283333333333</v>
      </c>
      <c r="F1850" s="3" t="str">
        <f t="shared" si="169"/>
        <v>Mar,2022</v>
      </c>
      <c r="G1850">
        <f t="shared" si="170"/>
        <v>2022</v>
      </c>
      <c r="H1850" t="str">
        <f t="shared" si="171"/>
        <v>Sat</v>
      </c>
      <c r="I1850">
        <f t="shared" si="172"/>
        <v>6</v>
      </c>
      <c r="J1850" t="str">
        <f t="shared" si="173"/>
        <v>NO</v>
      </c>
      <c r="K1850" cm="1">
        <f t="array" ref="K1850">_xlfn.XLOOKUP(Table10[[#This Row],[Severity_Level]],{"MINOR","MODERATE","SEVERE","FATAL"},{1,2,3,5})</f>
        <v>1</v>
      </c>
    </row>
    <row r="1851" spans="1:11" x14ac:dyDescent="0.3">
      <c r="A1851">
        <v>5</v>
      </c>
      <c r="B1851" t="s">
        <v>32</v>
      </c>
      <c r="C1851" s="1">
        <v>44639</v>
      </c>
      <c r="D1851" s="2">
        <v>0.28402777777777777</v>
      </c>
      <c r="E1851" s="1">
        <f t="shared" si="168"/>
        <v>44639.28402777778</v>
      </c>
      <c r="F1851" s="3" t="str">
        <f t="shared" si="169"/>
        <v>Mar,2022</v>
      </c>
      <c r="G1851">
        <f t="shared" si="170"/>
        <v>2022</v>
      </c>
      <c r="H1851" t="str">
        <f t="shared" si="171"/>
        <v>Sat</v>
      </c>
      <c r="I1851">
        <f t="shared" si="172"/>
        <v>6</v>
      </c>
      <c r="J1851" t="str">
        <f t="shared" si="173"/>
        <v>NO</v>
      </c>
      <c r="K1851" cm="1">
        <f t="array" ref="K1851">_xlfn.XLOOKUP(Table10[[#This Row],[Severity_Level]],{"MINOR","MODERATE","SEVERE","FATAL"},{1,2,3,5})</f>
        <v>2</v>
      </c>
    </row>
    <row r="1852" spans="1:11" x14ac:dyDescent="0.3">
      <c r="A1852">
        <v>5</v>
      </c>
      <c r="B1852" t="s">
        <v>32</v>
      </c>
      <c r="C1852" s="1">
        <v>44639</v>
      </c>
      <c r="D1852" s="2">
        <v>0.28472222222222221</v>
      </c>
      <c r="E1852" s="1">
        <f t="shared" si="168"/>
        <v>44639.284722222219</v>
      </c>
      <c r="F1852" s="3" t="str">
        <f t="shared" si="169"/>
        <v>Mar,2022</v>
      </c>
      <c r="G1852">
        <f t="shared" si="170"/>
        <v>2022</v>
      </c>
      <c r="H1852" t="str">
        <f t="shared" si="171"/>
        <v>Sat</v>
      </c>
      <c r="I1852">
        <f t="shared" si="172"/>
        <v>6</v>
      </c>
      <c r="J1852" t="str">
        <f t="shared" si="173"/>
        <v>NO</v>
      </c>
      <c r="K1852" cm="1">
        <f t="array" ref="K1852">_xlfn.XLOOKUP(Table10[[#This Row],[Severity_Level]],{"MINOR","MODERATE","SEVERE","FATAL"},{1,2,3,5})</f>
        <v>2</v>
      </c>
    </row>
    <row r="1853" spans="1:11" x14ac:dyDescent="0.3">
      <c r="A1853">
        <v>1</v>
      </c>
      <c r="B1853" t="s">
        <v>40</v>
      </c>
      <c r="C1853" s="1">
        <v>44639</v>
      </c>
      <c r="D1853" s="2">
        <v>0.28541666666666665</v>
      </c>
      <c r="E1853" s="1">
        <f t="shared" si="168"/>
        <v>44639.285416666666</v>
      </c>
      <c r="F1853" s="3" t="str">
        <f t="shared" si="169"/>
        <v>Mar,2022</v>
      </c>
      <c r="G1853">
        <f t="shared" si="170"/>
        <v>2022</v>
      </c>
      <c r="H1853" t="str">
        <f t="shared" si="171"/>
        <v>Sat</v>
      </c>
      <c r="I1853">
        <f t="shared" si="172"/>
        <v>6</v>
      </c>
      <c r="J1853" t="str">
        <f t="shared" si="173"/>
        <v>NO</v>
      </c>
      <c r="K1853" cm="1">
        <f t="array" ref="K1853">_xlfn.XLOOKUP(Table10[[#This Row],[Severity_Level]],{"MINOR","MODERATE","SEVERE","FATAL"},{1,2,3,5})</f>
        <v>5</v>
      </c>
    </row>
    <row r="1854" spans="1:11" x14ac:dyDescent="0.3">
      <c r="A1854">
        <v>3</v>
      </c>
      <c r="B1854" t="s">
        <v>40</v>
      </c>
      <c r="C1854" s="1">
        <v>44639</v>
      </c>
      <c r="D1854" s="2">
        <v>0.28611111111111109</v>
      </c>
      <c r="E1854" s="1">
        <f t="shared" si="168"/>
        <v>44639.286111111112</v>
      </c>
      <c r="F1854" s="3" t="str">
        <f t="shared" si="169"/>
        <v>Mar,2022</v>
      </c>
      <c r="G1854">
        <f t="shared" si="170"/>
        <v>2022</v>
      </c>
      <c r="H1854" t="str">
        <f t="shared" si="171"/>
        <v>Sat</v>
      </c>
      <c r="I1854">
        <f t="shared" si="172"/>
        <v>6</v>
      </c>
      <c r="J1854" t="str">
        <f t="shared" si="173"/>
        <v>NO</v>
      </c>
      <c r="K1854" cm="1">
        <f t="array" ref="K1854">_xlfn.XLOOKUP(Table10[[#This Row],[Severity_Level]],{"MINOR","MODERATE","SEVERE","FATAL"},{1,2,3,5})</f>
        <v>5</v>
      </c>
    </row>
    <row r="1855" spans="1:11" x14ac:dyDescent="0.3">
      <c r="A1855">
        <v>1</v>
      </c>
      <c r="B1855" t="s">
        <v>27</v>
      </c>
      <c r="C1855" s="1">
        <v>44639</v>
      </c>
      <c r="D1855" s="2">
        <v>0.28680555555555554</v>
      </c>
      <c r="E1855" s="1">
        <f t="shared" si="168"/>
        <v>44639.286805555559</v>
      </c>
      <c r="F1855" s="3" t="str">
        <f t="shared" si="169"/>
        <v>Mar,2022</v>
      </c>
      <c r="G1855">
        <f t="shared" si="170"/>
        <v>2022</v>
      </c>
      <c r="H1855" t="str">
        <f t="shared" si="171"/>
        <v>Sat</v>
      </c>
      <c r="I1855">
        <f t="shared" si="172"/>
        <v>6</v>
      </c>
      <c r="J1855" t="str">
        <f t="shared" si="173"/>
        <v>NO</v>
      </c>
      <c r="K1855" cm="1">
        <f t="array" ref="K1855">_xlfn.XLOOKUP(Table10[[#This Row],[Severity_Level]],{"MINOR","MODERATE","SEVERE","FATAL"},{1,2,3,5})</f>
        <v>3</v>
      </c>
    </row>
    <row r="1856" spans="1:11" x14ac:dyDescent="0.3">
      <c r="A1856">
        <v>4</v>
      </c>
      <c r="B1856" t="s">
        <v>32</v>
      </c>
      <c r="C1856" s="1">
        <v>44639</v>
      </c>
      <c r="D1856" s="2">
        <v>0.28749999999999998</v>
      </c>
      <c r="E1856" s="1">
        <f t="shared" si="168"/>
        <v>44639.287499999999</v>
      </c>
      <c r="F1856" s="3" t="str">
        <f t="shared" si="169"/>
        <v>Mar,2022</v>
      </c>
      <c r="G1856">
        <f t="shared" si="170"/>
        <v>2022</v>
      </c>
      <c r="H1856" t="str">
        <f t="shared" si="171"/>
        <v>Sat</v>
      </c>
      <c r="I1856">
        <f t="shared" si="172"/>
        <v>6</v>
      </c>
      <c r="J1856" t="str">
        <f t="shared" si="173"/>
        <v>NO</v>
      </c>
      <c r="K1856" cm="1">
        <f t="array" ref="K1856">_xlfn.XLOOKUP(Table10[[#This Row],[Severity_Level]],{"MINOR","MODERATE","SEVERE","FATAL"},{1,2,3,5})</f>
        <v>2</v>
      </c>
    </row>
    <row r="1857" spans="1:11" x14ac:dyDescent="0.3">
      <c r="A1857">
        <v>2</v>
      </c>
      <c r="B1857" t="s">
        <v>16</v>
      </c>
      <c r="C1857" s="1">
        <v>44639</v>
      </c>
      <c r="D1857" s="2">
        <v>0.28819444444444442</v>
      </c>
      <c r="E1857" s="1">
        <f t="shared" si="168"/>
        <v>44639.288194444445</v>
      </c>
      <c r="F1857" s="3" t="str">
        <f t="shared" si="169"/>
        <v>Mar,2022</v>
      </c>
      <c r="G1857">
        <f t="shared" si="170"/>
        <v>2022</v>
      </c>
      <c r="H1857" t="str">
        <f t="shared" si="171"/>
        <v>Sat</v>
      </c>
      <c r="I1857">
        <f t="shared" si="172"/>
        <v>6</v>
      </c>
      <c r="J1857" t="str">
        <f t="shared" si="173"/>
        <v>NO</v>
      </c>
      <c r="K1857" cm="1">
        <f t="array" ref="K1857">_xlfn.XLOOKUP(Table10[[#This Row],[Severity_Level]],{"MINOR","MODERATE","SEVERE","FATAL"},{1,2,3,5})</f>
        <v>1</v>
      </c>
    </row>
    <row r="1858" spans="1:11" x14ac:dyDescent="0.3">
      <c r="A1858">
        <v>5</v>
      </c>
      <c r="B1858" t="s">
        <v>16</v>
      </c>
      <c r="C1858" s="1">
        <v>44639</v>
      </c>
      <c r="D1858" s="2">
        <v>0.28888888888888886</v>
      </c>
      <c r="E1858" s="1">
        <f t="shared" ref="E1858:E1921" si="174">C1858+D1858</f>
        <v>44639.288888888892</v>
      </c>
      <c r="F1858" s="3" t="str">
        <f t="shared" ref="F1858:F1921" si="175">TEXT(C1858,"MMM,YYY")</f>
        <v>Mar,2022</v>
      </c>
      <c r="G1858">
        <f t="shared" ref="G1858:G1921" si="176">YEAR(C1858)</f>
        <v>2022</v>
      </c>
      <c r="H1858" t="str">
        <f t="shared" ref="H1858:H1921" si="177">TEXT(C1858,"DDD")</f>
        <v>Sat</v>
      </c>
      <c r="I1858">
        <f t="shared" ref="I1858:I1921" si="178">HOUR(D1858)</f>
        <v>6</v>
      </c>
      <c r="J1858" t="str">
        <f t="shared" ref="J1858:J1921" si="179">IF(OR(AND(I1858&gt;=7,I1858&lt;=9),AND(I1858&gt;=17,I1858&lt;=19)),"YES","NO")</f>
        <v>NO</v>
      </c>
      <c r="K1858" cm="1">
        <f t="array" ref="K1858">_xlfn.XLOOKUP(Table10[[#This Row],[Severity_Level]],{"MINOR","MODERATE","SEVERE","FATAL"},{1,2,3,5})</f>
        <v>1</v>
      </c>
    </row>
    <row r="1859" spans="1:11" x14ac:dyDescent="0.3">
      <c r="A1859">
        <v>2</v>
      </c>
      <c r="B1859" t="s">
        <v>27</v>
      </c>
      <c r="C1859" s="1">
        <v>44639</v>
      </c>
      <c r="D1859" s="2">
        <v>0.28958333333333336</v>
      </c>
      <c r="E1859" s="1">
        <f t="shared" si="174"/>
        <v>44639.289583333331</v>
      </c>
      <c r="F1859" s="3" t="str">
        <f t="shared" si="175"/>
        <v>Mar,2022</v>
      </c>
      <c r="G1859">
        <f t="shared" si="176"/>
        <v>2022</v>
      </c>
      <c r="H1859" t="str">
        <f t="shared" si="177"/>
        <v>Sat</v>
      </c>
      <c r="I1859">
        <f t="shared" si="178"/>
        <v>6</v>
      </c>
      <c r="J1859" t="str">
        <f t="shared" si="179"/>
        <v>NO</v>
      </c>
      <c r="K1859" cm="1">
        <f t="array" ref="K1859">_xlfn.XLOOKUP(Table10[[#This Row],[Severity_Level]],{"MINOR","MODERATE","SEVERE","FATAL"},{1,2,3,5})</f>
        <v>3</v>
      </c>
    </row>
    <row r="1860" spans="1:11" x14ac:dyDescent="0.3">
      <c r="A1860">
        <v>1</v>
      </c>
      <c r="B1860" t="s">
        <v>40</v>
      </c>
      <c r="C1860" s="1">
        <v>44639</v>
      </c>
      <c r="D1860" s="2">
        <v>0.2902777777777778</v>
      </c>
      <c r="E1860" s="1">
        <f t="shared" si="174"/>
        <v>44639.290277777778</v>
      </c>
      <c r="F1860" s="3" t="str">
        <f t="shared" si="175"/>
        <v>Mar,2022</v>
      </c>
      <c r="G1860">
        <f t="shared" si="176"/>
        <v>2022</v>
      </c>
      <c r="H1860" t="str">
        <f t="shared" si="177"/>
        <v>Sat</v>
      </c>
      <c r="I1860">
        <f t="shared" si="178"/>
        <v>6</v>
      </c>
      <c r="J1860" t="str">
        <f t="shared" si="179"/>
        <v>NO</v>
      </c>
      <c r="K1860" cm="1">
        <f t="array" ref="K1860">_xlfn.XLOOKUP(Table10[[#This Row],[Severity_Level]],{"MINOR","MODERATE","SEVERE","FATAL"},{1,2,3,5})</f>
        <v>5</v>
      </c>
    </row>
    <row r="1861" spans="1:11" x14ac:dyDescent="0.3">
      <c r="A1861">
        <v>4</v>
      </c>
      <c r="B1861" t="s">
        <v>40</v>
      </c>
      <c r="C1861" s="1">
        <v>44639</v>
      </c>
      <c r="D1861" s="2">
        <v>0.29097222222222224</v>
      </c>
      <c r="E1861" s="1">
        <f t="shared" si="174"/>
        <v>44639.290972222225</v>
      </c>
      <c r="F1861" s="3" t="str">
        <f t="shared" si="175"/>
        <v>Mar,2022</v>
      </c>
      <c r="G1861">
        <f t="shared" si="176"/>
        <v>2022</v>
      </c>
      <c r="H1861" t="str">
        <f t="shared" si="177"/>
        <v>Sat</v>
      </c>
      <c r="I1861">
        <f t="shared" si="178"/>
        <v>6</v>
      </c>
      <c r="J1861" t="str">
        <f t="shared" si="179"/>
        <v>NO</v>
      </c>
      <c r="K1861" cm="1">
        <f t="array" ref="K1861">_xlfn.XLOOKUP(Table10[[#This Row],[Severity_Level]],{"MINOR","MODERATE","SEVERE","FATAL"},{1,2,3,5})</f>
        <v>5</v>
      </c>
    </row>
    <row r="1862" spans="1:11" x14ac:dyDescent="0.3">
      <c r="A1862">
        <v>4</v>
      </c>
      <c r="B1862" t="s">
        <v>32</v>
      </c>
      <c r="C1862" s="1">
        <v>44639</v>
      </c>
      <c r="D1862" s="2">
        <v>0.29166666666666669</v>
      </c>
      <c r="E1862" s="1">
        <f t="shared" si="174"/>
        <v>44639.291666666664</v>
      </c>
      <c r="F1862" s="3" t="str">
        <f t="shared" si="175"/>
        <v>Mar,2022</v>
      </c>
      <c r="G1862">
        <f t="shared" si="176"/>
        <v>2022</v>
      </c>
      <c r="H1862" t="str">
        <f t="shared" si="177"/>
        <v>Sat</v>
      </c>
      <c r="I1862">
        <f t="shared" si="178"/>
        <v>7</v>
      </c>
      <c r="J1862" t="str">
        <f t="shared" si="179"/>
        <v>YES</v>
      </c>
      <c r="K1862" cm="1">
        <f t="array" ref="K1862">_xlfn.XLOOKUP(Table10[[#This Row],[Severity_Level]],{"MINOR","MODERATE","SEVERE","FATAL"},{1,2,3,5})</f>
        <v>2</v>
      </c>
    </row>
    <row r="1863" spans="1:11" x14ac:dyDescent="0.3">
      <c r="A1863">
        <v>2</v>
      </c>
      <c r="B1863" t="s">
        <v>16</v>
      </c>
      <c r="C1863" s="1">
        <v>44639</v>
      </c>
      <c r="D1863" s="2">
        <v>0.29236111111111113</v>
      </c>
      <c r="E1863" s="1">
        <f t="shared" si="174"/>
        <v>44639.292361111111</v>
      </c>
      <c r="F1863" s="3" t="str">
        <f t="shared" si="175"/>
        <v>Mar,2022</v>
      </c>
      <c r="G1863">
        <f t="shared" si="176"/>
        <v>2022</v>
      </c>
      <c r="H1863" t="str">
        <f t="shared" si="177"/>
        <v>Sat</v>
      </c>
      <c r="I1863">
        <f t="shared" si="178"/>
        <v>7</v>
      </c>
      <c r="J1863" t="str">
        <f t="shared" si="179"/>
        <v>YES</v>
      </c>
      <c r="K1863" cm="1">
        <f t="array" ref="K1863">_xlfn.XLOOKUP(Table10[[#This Row],[Severity_Level]],{"MINOR","MODERATE","SEVERE","FATAL"},{1,2,3,5})</f>
        <v>1</v>
      </c>
    </row>
    <row r="1864" spans="1:11" x14ac:dyDescent="0.3">
      <c r="A1864">
        <v>2</v>
      </c>
      <c r="B1864" t="s">
        <v>16</v>
      </c>
      <c r="C1864" s="1">
        <v>44639</v>
      </c>
      <c r="D1864" s="2">
        <v>0.29305555555555557</v>
      </c>
      <c r="E1864" s="1">
        <f t="shared" si="174"/>
        <v>44639.293055555558</v>
      </c>
      <c r="F1864" s="3" t="str">
        <f t="shared" si="175"/>
        <v>Mar,2022</v>
      </c>
      <c r="G1864">
        <f t="shared" si="176"/>
        <v>2022</v>
      </c>
      <c r="H1864" t="str">
        <f t="shared" si="177"/>
        <v>Sat</v>
      </c>
      <c r="I1864">
        <f t="shared" si="178"/>
        <v>7</v>
      </c>
      <c r="J1864" t="str">
        <f t="shared" si="179"/>
        <v>YES</v>
      </c>
      <c r="K1864" cm="1">
        <f t="array" ref="K1864">_xlfn.XLOOKUP(Table10[[#This Row],[Severity_Level]],{"MINOR","MODERATE","SEVERE","FATAL"},{1,2,3,5})</f>
        <v>1</v>
      </c>
    </row>
    <row r="1865" spans="1:11" x14ac:dyDescent="0.3">
      <c r="A1865">
        <v>5</v>
      </c>
      <c r="B1865" t="s">
        <v>16</v>
      </c>
      <c r="C1865" s="1">
        <v>44639</v>
      </c>
      <c r="D1865" s="2">
        <v>0.29375000000000001</v>
      </c>
      <c r="E1865" s="1">
        <f t="shared" si="174"/>
        <v>44639.293749999997</v>
      </c>
      <c r="F1865" s="3" t="str">
        <f t="shared" si="175"/>
        <v>Mar,2022</v>
      </c>
      <c r="G1865">
        <f t="shared" si="176"/>
        <v>2022</v>
      </c>
      <c r="H1865" t="str">
        <f t="shared" si="177"/>
        <v>Sat</v>
      </c>
      <c r="I1865">
        <f t="shared" si="178"/>
        <v>7</v>
      </c>
      <c r="J1865" t="str">
        <f t="shared" si="179"/>
        <v>YES</v>
      </c>
      <c r="K1865" cm="1">
        <f t="array" ref="K1865">_xlfn.XLOOKUP(Table10[[#This Row],[Severity_Level]],{"MINOR","MODERATE","SEVERE","FATAL"},{1,2,3,5})</f>
        <v>1</v>
      </c>
    </row>
    <row r="1866" spans="1:11" x14ac:dyDescent="0.3">
      <c r="A1866">
        <v>1</v>
      </c>
      <c r="B1866" t="s">
        <v>16</v>
      </c>
      <c r="C1866" s="1">
        <v>44639</v>
      </c>
      <c r="D1866" s="2">
        <v>0.29444444444444445</v>
      </c>
      <c r="E1866" s="1">
        <f t="shared" si="174"/>
        <v>44639.294444444444</v>
      </c>
      <c r="F1866" s="3" t="str">
        <f t="shared" si="175"/>
        <v>Mar,2022</v>
      </c>
      <c r="G1866">
        <f t="shared" si="176"/>
        <v>2022</v>
      </c>
      <c r="H1866" t="str">
        <f t="shared" si="177"/>
        <v>Sat</v>
      </c>
      <c r="I1866">
        <f t="shared" si="178"/>
        <v>7</v>
      </c>
      <c r="J1866" t="str">
        <f t="shared" si="179"/>
        <v>YES</v>
      </c>
      <c r="K1866" cm="1">
        <f t="array" ref="K1866">_xlfn.XLOOKUP(Table10[[#This Row],[Severity_Level]],{"MINOR","MODERATE","SEVERE","FATAL"},{1,2,3,5})</f>
        <v>1</v>
      </c>
    </row>
    <row r="1867" spans="1:11" x14ac:dyDescent="0.3">
      <c r="A1867">
        <v>1</v>
      </c>
      <c r="B1867" t="s">
        <v>40</v>
      </c>
      <c r="C1867" s="1">
        <v>44639</v>
      </c>
      <c r="D1867" s="2">
        <v>0.2951388888888889</v>
      </c>
      <c r="E1867" s="1">
        <f t="shared" si="174"/>
        <v>44639.295138888891</v>
      </c>
      <c r="F1867" s="3" t="str">
        <f t="shared" si="175"/>
        <v>Mar,2022</v>
      </c>
      <c r="G1867">
        <f t="shared" si="176"/>
        <v>2022</v>
      </c>
      <c r="H1867" t="str">
        <f t="shared" si="177"/>
        <v>Sat</v>
      </c>
      <c r="I1867">
        <f t="shared" si="178"/>
        <v>7</v>
      </c>
      <c r="J1867" t="str">
        <f t="shared" si="179"/>
        <v>YES</v>
      </c>
      <c r="K1867" cm="1">
        <f t="array" ref="K1867">_xlfn.XLOOKUP(Table10[[#This Row],[Severity_Level]],{"MINOR","MODERATE","SEVERE","FATAL"},{1,2,3,5})</f>
        <v>5</v>
      </c>
    </row>
    <row r="1868" spans="1:11" x14ac:dyDescent="0.3">
      <c r="A1868">
        <v>3</v>
      </c>
      <c r="B1868" t="s">
        <v>27</v>
      </c>
      <c r="C1868" s="1">
        <v>44639</v>
      </c>
      <c r="D1868" s="2">
        <v>0.29583333333333334</v>
      </c>
      <c r="E1868" s="1">
        <f t="shared" si="174"/>
        <v>44639.29583333333</v>
      </c>
      <c r="F1868" s="3" t="str">
        <f t="shared" si="175"/>
        <v>Mar,2022</v>
      </c>
      <c r="G1868">
        <f t="shared" si="176"/>
        <v>2022</v>
      </c>
      <c r="H1868" t="str">
        <f t="shared" si="177"/>
        <v>Sat</v>
      </c>
      <c r="I1868">
        <f t="shared" si="178"/>
        <v>7</v>
      </c>
      <c r="J1868" t="str">
        <f t="shared" si="179"/>
        <v>YES</v>
      </c>
      <c r="K1868" cm="1">
        <f t="array" ref="K1868">_xlfn.XLOOKUP(Table10[[#This Row],[Severity_Level]],{"MINOR","MODERATE","SEVERE","FATAL"},{1,2,3,5})</f>
        <v>3</v>
      </c>
    </row>
    <row r="1869" spans="1:11" x14ac:dyDescent="0.3">
      <c r="A1869">
        <v>2</v>
      </c>
      <c r="B1869" t="s">
        <v>27</v>
      </c>
      <c r="C1869" s="1">
        <v>44639</v>
      </c>
      <c r="D1869" s="2">
        <v>0.29652777777777778</v>
      </c>
      <c r="E1869" s="1">
        <f t="shared" si="174"/>
        <v>44639.296527777777</v>
      </c>
      <c r="F1869" s="3" t="str">
        <f t="shared" si="175"/>
        <v>Mar,2022</v>
      </c>
      <c r="G1869">
        <f t="shared" si="176"/>
        <v>2022</v>
      </c>
      <c r="H1869" t="str">
        <f t="shared" si="177"/>
        <v>Sat</v>
      </c>
      <c r="I1869">
        <f t="shared" si="178"/>
        <v>7</v>
      </c>
      <c r="J1869" t="str">
        <f t="shared" si="179"/>
        <v>YES</v>
      </c>
      <c r="K1869" cm="1">
        <f t="array" ref="K1869">_xlfn.XLOOKUP(Table10[[#This Row],[Severity_Level]],{"MINOR","MODERATE","SEVERE","FATAL"},{1,2,3,5})</f>
        <v>3</v>
      </c>
    </row>
    <row r="1870" spans="1:11" x14ac:dyDescent="0.3">
      <c r="A1870">
        <v>2</v>
      </c>
      <c r="B1870" t="s">
        <v>40</v>
      </c>
      <c r="C1870" s="1">
        <v>44639</v>
      </c>
      <c r="D1870" s="2">
        <v>0.29722222222222222</v>
      </c>
      <c r="E1870" s="1">
        <f t="shared" si="174"/>
        <v>44639.297222222223</v>
      </c>
      <c r="F1870" s="3" t="str">
        <f t="shared" si="175"/>
        <v>Mar,2022</v>
      </c>
      <c r="G1870">
        <f t="shared" si="176"/>
        <v>2022</v>
      </c>
      <c r="H1870" t="str">
        <f t="shared" si="177"/>
        <v>Sat</v>
      </c>
      <c r="I1870">
        <f t="shared" si="178"/>
        <v>7</v>
      </c>
      <c r="J1870" t="str">
        <f t="shared" si="179"/>
        <v>YES</v>
      </c>
      <c r="K1870" cm="1">
        <f t="array" ref="K1870">_xlfn.XLOOKUP(Table10[[#This Row],[Severity_Level]],{"MINOR","MODERATE","SEVERE","FATAL"},{1,2,3,5})</f>
        <v>5</v>
      </c>
    </row>
    <row r="1871" spans="1:11" x14ac:dyDescent="0.3">
      <c r="A1871">
        <v>2</v>
      </c>
      <c r="B1871" t="s">
        <v>16</v>
      </c>
      <c r="C1871" s="1">
        <v>44639</v>
      </c>
      <c r="D1871" s="2">
        <v>0.29791666666666666</v>
      </c>
      <c r="E1871" s="1">
        <f t="shared" si="174"/>
        <v>44639.29791666667</v>
      </c>
      <c r="F1871" s="3" t="str">
        <f t="shared" si="175"/>
        <v>Mar,2022</v>
      </c>
      <c r="G1871">
        <f t="shared" si="176"/>
        <v>2022</v>
      </c>
      <c r="H1871" t="str">
        <f t="shared" si="177"/>
        <v>Sat</v>
      </c>
      <c r="I1871">
        <f t="shared" si="178"/>
        <v>7</v>
      </c>
      <c r="J1871" t="str">
        <f t="shared" si="179"/>
        <v>YES</v>
      </c>
      <c r="K1871" cm="1">
        <f t="array" ref="K1871">_xlfn.XLOOKUP(Table10[[#This Row],[Severity_Level]],{"MINOR","MODERATE","SEVERE","FATAL"},{1,2,3,5})</f>
        <v>1</v>
      </c>
    </row>
    <row r="1872" spans="1:11" x14ac:dyDescent="0.3">
      <c r="A1872">
        <v>2</v>
      </c>
      <c r="B1872" t="s">
        <v>32</v>
      </c>
      <c r="C1872" s="1">
        <v>44639</v>
      </c>
      <c r="D1872" s="2">
        <v>0.2986111111111111</v>
      </c>
      <c r="E1872" s="1">
        <f t="shared" si="174"/>
        <v>44639.298611111109</v>
      </c>
      <c r="F1872" s="3" t="str">
        <f t="shared" si="175"/>
        <v>Mar,2022</v>
      </c>
      <c r="G1872">
        <f t="shared" si="176"/>
        <v>2022</v>
      </c>
      <c r="H1872" t="str">
        <f t="shared" si="177"/>
        <v>Sat</v>
      </c>
      <c r="I1872">
        <f t="shared" si="178"/>
        <v>7</v>
      </c>
      <c r="J1872" t="str">
        <f t="shared" si="179"/>
        <v>YES</v>
      </c>
      <c r="K1872" cm="1">
        <f t="array" ref="K1872">_xlfn.XLOOKUP(Table10[[#This Row],[Severity_Level]],{"MINOR","MODERATE","SEVERE","FATAL"},{1,2,3,5})</f>
        <v>2</v>
      </c>
    </row>
    <row r="1873" spans="1:11" x14ac:dyDescent="0.3">
      <c r="A1873">
        <v>5</v>
      </c>
      <c r="B1873" t="s">
        <v>27</v>
      </c>
      <c r="C1873" s="1">
        <v>44639</v>
      </c>
      <c r="D1873" s="2">
        <v>0.29930555555555555</v>
      </c>
      <c r="E1873" s="1">
        <f t="shared" si="174"/>
        <v>44639.299305555556</v>
      </c>
      <c r="F1873" s="3" t="str">
        <f t="shared" si="175"/>
        <v>Mar,2022</v>
      </c>
      <c r="G1873">
        <f t="shared" si="176"/>
        <v>2022</v>
      </c>
      <c r="H1873" t="str">
        <f t="shared" si="177"/>
        <v>Sat</v>
      </c>
      <c r="I1873">
        <f t="shared" si="178"/>
        <v>7</v>
      </c>
      <c r="J1873" t="str">
        <f t="shared" si="179"/>
        <v>YES</v>
      </c>
      <c r="K1873" cm="1">
        <f t="array" ref="K1873">_xlfn.XLOOKUP(Table10[[#This Row],[Severity_Level]],{"MINOR","MODERATE","SEVERE","FATAL"},{1,2,3,5})</f>
        <v>3</v>
      </c>
    </row>
    <row r="1874" spans="1:11" x14ac:dyDescent="0.3">
      <c r="A1874">
        <v>2</v>
      </c>
      <c r="B1874" t="s">
        <v>32</v>
      </c>
      <c r="C1874" s="1">
        <v>44640</v>
      </c>
      <c r="D1874" s="2">
        <v>0.3</v>
      </c>
      <c r="E1874" s="1">
        <f t="shared" si="174"/>
        <v>44640.3</v>
      </c>
      <c r="F1874" s="3" t="str">
        <f t="shared" si="175"/>
        <v>Mar,2022</v>
      </c>
      <c r="G1874">
        <f t="shared" si="176"/>
        <v>2022</v>
      </c>
      <c r="H1874" t="str">
        <f t="shared" si="177"/>
        <v>Sun</v>
      </c>
      <c r="I1874">
        <f t="shared" si="178"/>
        <v>7</v>
      </c>
      <c r="J1874" t="str">
        <f t="shared" si="179"/>
        <v>YES</v>
      </c>
      <c r="K1874" cm="1">
        <f t="array" ref="K1874">_xlfn.XLOOKUP(Table10[[#This Row],[Severity_Level]],{"MINOR","MODERATE","SEVERE","FATAL"},{1,2,3,5})</f>
        <v>2</v>
      </c>
    </row>
    <row r="1875" spans="1:11" x14ac:dyDescent="0.3">
      <c r="A1875">
        <v>2</v>
      </c>
      <c r="B1875" t="s">
        <v>40</v>
      </c>
      <c r="C1875" s="1">
        <v>44640</v>
      </c>
      <c r="D1875" s="2">
        <v>0.30069444444444443</v>
      </c>
      <c r="E1875" s="1">
        <f t="shared" si="174"/>
        <v>44640.300694444442</v>
      </c>
      <c r="F1875" s="3" t="str">
        <f t="shared" si="175"/>
        <v>Mar,2022</v>
      </c>
      <c r="G1875">
        <f t="shared" si="176"/>
        <v>2022</v>
      </c>
      <c r="H1875" t="str">
        <f t="shared" si="177"/>
        <v>Sun</v>
      </c>
      <c r="I1875">
        <f t="shared" si="178"/>
        <v>7</v>
      </c>
      <c r="J1875" t="str">
        <f t="shared" si="179"/>
        <v>YES</v>
      </c>
      <c r="K1875" cm="1">
        <f t="array" ref="K1875">_xlfn.XLOOKUP(Table10[[#This Row],[Severity_Level]],{"MINOR","MODERATE","SEVERE","FATAL"},{1,2,3,5})</f>
        <v>5</v>
      </c>
    </row>
    <row r="1876" spans="1:11" x14ac:dyDescent="0.3">
      <c r="A1876">
        <v>2</v>
      </c>
      <c r="B1876" t="s">
        <v>16</v>
      </c>
      <c r="C1876" s="1">
        <v>44640</v>
      </c>
      <c r="D1876" s="2">
        <v>0.30138888888888887</v>
      </c>
      <c r="E1876" s="1">
        <f t="shared" si="174"/>
        <v>44640.301388888889</v>
      </c>
      <c r="F1876" s="3" t="str">
        <f t="shared" si="175"/>
        <v>Mar,2022</v>
      </c>
      <c r="G1876">
        <f t="shared" si="176"/>
        <v>2022</v>
      </c>
      <c r="H1876" t="str">
        <f t="shared" si="177"/>
        <v>Sun</v>
      </c>
      <c r="I1876">
        <f t="shared" si="178"/>
        <v>7</v>
      </c>
      <c r="J1876" t="str">
        <f t="shared" si="179"/>
        <v>YES</v>
      </c>
      <c r="K1876" cm="1">
        <f t="array" ref="K1876">_xlfn.XLOOKUP(Table10[[#This Row],[Severity_Level]],{"MINOR","MODERATE","SEVERE","FATAL"},{1,2,3,5})</f>
        <v>1</v>
      </c>
    </row>
    <row r="1877" spans="1:11" x14ac:dyDescent="0.3">
      <c r="A1877">
        <v>5</v>
      </c>
      <c r="B1877" t="s">
        <v>40</v>
      </c>
      <c r="C1877" s="1">
        <v>44640</v>
      </c>
      <c r="D1877" s="2">
        <v>0.30208333333333331</v>
      </c>
      <c r="E1877" s="1">
        <f t="shared" si="174"/>
        <v>44640.302083333336</v>
      </c>
      <c r="F1877" s="3" t="str">
        <f t="shared" si="175"/>
        <v>Mar,2022</v>
      </c>
      <c r="G1877">
        <f t="shared" si="176"/>
        <v>2022</v>
      </c>
      <c r="H1877" t="str">
        <f t="shared" si="177"/>
        <v>Sun</v>
      </c>
      <c r="I1877">
        <f t="shared" si="178"/>
        <v>7</v>
      </c>
      <c r="J1877" t="str">
        <f t="shared" si="179"/>
        <v>YES</v>
      </c>
      <c r="K1877" cm="1">
        <f t="array" ref="K1877">_xlfn.XLOOKUP(Table10[[#This Row],[Severity_Level]],{"MINOR","MODERATE","SEVERE","FATAL"},{1,2,3,5})</f>
        <v>5</v>
      </c>
    </row>
    <row r="1878" spans="1:11" x14ac:dyDescent="0.3">
      <c r="A1878">
        <v>2</v>
      </c>
      <c r="B1878" t="s">
        <v>27</v>
      </c>
      <c r="C1878" s="1">
        <v>44640</v>
      </c>
      <c r="D1878" s="2">
        <v>0.30277777777777776</v>
      </c>
      <c r="E1878" s="1">
        <f t="shared" si="174"/>
        <v>44640.302777777775</v>
      </c>
      <c r="F1878" s="3" t="str">
        <f t="shared" si="175"/>
        <v>Mar,2022</v>
      </c>
      <c r="G1878">
        <f t="shared" si="176"/>
        <v>2022</v>
      </c>
      <c r="H1878" t="str">
        <f t="shared" si="177"/>
        <v>Sun</v>
      </c>
      <c r="I1878">
        <f t="shared" si="178"/>
        <v>7</v>
      </c>
      <c r="J1878" t="str">
        <f t="shared" si="179"/>
        <v>YES</v>
      </c>
      <c r="K1878" cm="1">
        <f t="array" ref="K1878">_xlfn.XLOOKUP(Table10[[#This Row],[Severity_Level]],{"MINOR","MODERATE","SEVERE","FATAL"},{1,2,3,5})</f>
        <v>3</v>
      </c>
    </row>
    <row r="1879" spans="1:11" x14ac:dyDescent="0.3">
      <c r="A1879">
        <v>3</v>
      </c>
      <c r="B1879" t="s">
        <v>16</v>
      </c>
      <c r="C1879" s="1">
        <v>44640</v>
      </c>
      <c r="D1879" s="2">
        <v>0.3034722222222222</v>
      </c>
      <c r="E1879" s="1">
        <f t="shared" si="174"/>
        <v>44640.303472222222</v>
      </c>
      <c r="F1879" s="3" t="str">
        <f t="shared" si="175"/>
        <v>Mar,2022</v>
      </c>
      <c r="G1879">
        <f t="shared" si="176"/>
        <v>2022</v>
      </c>
      <c r="H1879" t="str">
        <f t="shared" si="177"/>
        <v>Sun</v>
      </c>
      <c r="I1879">
        <f t="shared" si="178"/>
        <v>7</v>
      </c>
      <c r="J1879" t="str">
        <f t="shared" si="179"/>
        <v>YES</v>
      </c>
      <c r="K1879" cm="1">
        <f t="array" ref="K1879">_xlfn.XLOOKUP(Table10[[#This Row],[Severity_Level]],{"MINOR","MODERATE","SEVERE","FATAL"},{1,2,3,5})</f>
        <v>1</v>
      </c>
    </row>
    <row r="1880" spans="1:11" x14ac:dyDescent="0.3">
      <c r="A1880">
        <v>1</v>
      </c>
      <c r="B1880" t="s">
        <v>16</v>
      </c>
      <c r="C1880" s="1">
        <v>44640</v>
      </c>
      <c r="D1880" s="2">
        <v>0.30416666666666664</v>
      </c>
      <c r="E1880" s="1">
        <f t="shared" si="174"/>
        <v>44640.304166666669</v>
      </c>
      <c r="F1880" s="3" t="str">
        <f t="shared" si="175"/>
        <v>Mar,2022</v>
      </c>
      <c r="G1880">
        <f t="shared" si="176"/>
        <v>2022</v>
      </c>
      <c r="H1880" t="str">
        <f t="shared" si="177"/>
        <v>Sun</v>
      </c>
      <c r="I1880">
        <f t="shared" si="178"/>
        <v>7</v>
      </c>
      <c r="J1880" t="str">
        <f t="shared" si="179"/>
        <v>YES</v>
      </c>
      <c r="K1880" cm="1">
        <f t="array" ref="K1880">_xlfn.XLOOKUP(Table10[[#This Row],[Severity_Level]],{"MINOR","MODERATE","SEVERE","FATAL"},{1,2,3,5})</f>
        <v>1</v>
      </c>
    </row>
    <row r="1881" spans="1:11" x14ac:dyDescent="0.3">
      <c r="A1881">
        <v>5</v>
      </c>
      <c r="B1881" t="s">
        <v>27</v>
      </c>
      <c r="C1881" s="1">
        <v>44640</v>
      </c>
      <c r="D1881" s="2">
        <v>0.30486111111111114</v>
      </c>
      <c r="E1881" s="1">
        <f t="shared" si="174"/>
        <v>44640.304861111108</v>
      </c>
      <c r="F1881" s="3" t="str">
        <f t="shared" si="175"/>
        <v>Mar,2022</v>
      </c>
      <c r="G1881">
        <f t="shared" si="176"/>
        <v>2022</v>
      </c>
      <c r="H1881" t="str">
        <f t="shared" si="177"/>
        <v>Sun</v>
      </c>
      <c r="I1881">
        <f t="shared" si="178"/>
        <v>7</v>
      </c>
      <c r="J1881" t="str">
        <f t="shared" si="179"/>
        <v>YES</v>
      </c>
      <c r="K1881" cm="1">
        <f t="array" ref="K1881">_xlfn.XLOOKUP(Table10[[#This Row],[Severity_Level]],{"MINOR","MODERATE","SEVERE","FATAL"},{1,2,3,5})</f>
        <v>3</v>
      </c>
    </row>
    <row r="1882" spans="1:11" x14ac:dyDescent="0.3">
      <c r="A1882">
        <v>3</v>
      </c>
      <c r="B1882" t="s">
        <v>40</v>
      </c>
      <c r="C1882" s="1">
        <v>44640</v>
      </c>
      <c r="D1882" s="2">
        <v>0.30555555555555558</v>
      </c>
      <c r="E1882" s="1">
        <f t="shared" si="174"/>
        <v>44640.305555555555</v>
      </c>
      <c r="F1882" s="3" t="str">
        <f t="shared" si="175"/>
        <v>Mar,2022</v>
      </c>
      <c r="G1882">
        <f t="shared" si="176"/>
        <v>2022</v>
      </c>
      <c r="H1882" t="str">
        <f t="shared" si="177"/>
        <v>Sun</v>
      </c>
      <c r="I1882">
        <f t="shared" si="178"/>
        <v>7</v>
      </c>
      <c r="J1882" t="str">
        <f t="shared" si="179"/>
        <v>YES</v>
      </c>
      <c r="K1882" cm="1">
        <f t="array" ref="K1882">_xlfn.XLOOKUP(Table10[[#This Row],[Severity_Level]],{"MINOR","MODERATE","SEVERE","FATAL"},{1,2,3,5})</f>
        <v>5</v>
      </c>
    </row>
    <row r="1883" spans="1:11" x14ac:dyDescent="0.3">
      <c r="A1883">
        <v>4</v>
      </c>
      <c r="B1883" t="s">
        <v>27</v>
      </c>
      <c r="C1883" s="1">
        <v>44640</v>
      </c>
      <c r="D1883" s="2">
        <v>0.30625000000000002</v>
      </c>
      <c r="E1883" s="1">
        <f t="shared" si="174"/>
        <v>44640.306250000001</v>
      </c>
      <c r="F1883" s="3" t="str">
        <f t="shared" si="175"/>
        <v>Mar,2022</v>
      </c>
      <c r="G1883">
        <f t="shared" si="176"/>
        <v>2022</v>
      </c>
      <c r="H1883" t="str">
        <f t="shared" si="177"/>
        <v>Sun</v>
      </c>
      <c r="I1883">
        <f t="shared" si="178"/>
        <v>7</v>
      </c>
      <c r="J1883" t="str">
        <f t="shared" si="179"/>
        <v>YES</v>
      </c>
      <c r="K1883" cm="1">
        <f t="array" ref="K1883">_xlfn.XLOOKUP(Table10[[#This Row],[Severity_Level]],{"MINOR","MODERATE","SEVERE","FATAL"},{1,2,3,5})</f>
        <v>3</v>
      </c>
    </row>
    <row r="1884" spans="1:11" x14ac:dyDescent="0.3">
      <c r="A1884">
        <v>3</v>
      </c>
      <c r="B1884" t="s">
        <v>40</v>
      </c>
      <c r="C1884" s="1">
        <v>44640</v>
      </c>
      <c r="D1884" s="2">
        <v>0.30694444444444446</v>
      </c>
      <c r="E1884" s="1">
        <f t="shared" si="174"/>
        <v>44640.306944444441</v>
      </c>
      <c r="F1884" s="3" t="str">
        <f t="shared" si="175"/>
        <v>Mar,2022</v>
      </c>
      <c r="G1884">
        <f t="shared" si="176"/>
        <v>2022</v>
      </c>
      <c r="H1884" t="str">
        <f t="shared" si="177"/>
        <v>Sun</v>
      </c>
      <c r="I1884">
        <f t="shared" si="178"/>
        <v>7</v>
      </c>
      <c r="J1884" t="str">
        <f t="shared" si="179"/>
        <v>YES</v>
      </c>
      <c r="K1884" cm="1">
        <f t="array" ref="K1884">_xlfn.XLOOKUP(Table10[[#This Row],[Severity_Level]],{"MINOR","MODERATE","SEVERE","FATAL"},{1,2,3,5})</f>
        <v>5</v>
      </c>
    </row>
    <row r="1885" spans="1:11" x14ac:dyDescent="0.3">
      <c r="A1885">
        <v>2</v>
      </c>
      <c r="B1885" t="s">
        <v>40</v>
      </c>
      <c r="C1885" s="1">
        <v>44640</v>
      </c>
      <c r="D1885" s="2">
        <v>0.30763888888888891</v>
      </c>
      <c r="E1885" s="1">
        <f t="shared" si="174"/>
        <v>44640.307638888888</v>
      </c>
      <c r="F1885" s="3" t="str">
        <f t="shared" si="175"/>
        <v>Mar,2022</v>
      </c>
      <c r="G1885">
        <f t="shared" si="176"/>
        <v>2022</v>
      </c>
      <c r="H1885" t="str">
        <f t="shared" si="177"/>
        <v>Sun</v>
      </c>
      <c r="I1885">
        <f t="shared" si="178"/>
        <v>7</v>
      </c>
      <c r="J1885" t="str">
        <f t="shared" si="179"/>
        <v>YES</v>
      </c>
      <c r="K1885" cm="1">
        <f t="array" ref="K1885">_xlfn.XLOOKUP(Table10[[#This Row],[Severity_Level]],{"MINOR","MODERATE","SEVERE","FATAL"},{1,2,3,5})</f>
        <v>5</v>
      </c>
    </row>
    <row r="1886" spans="1:11" x14ac:dyDescent="0.3">
      <c r="A1886">
        <v>5</v>
      </c>
      <c r="B1886" t="s">
        <v>27</v>
      </c>
      <c r="C1886" s="1">
        <v>44640</v>
      </c>
      <c r="D1886" s="2">
        <v>0.30833333333333335</v>
      </c>
      <c r="E1886" s="1">
        <f t="shared" si="174"/>
        <v>44640.308333333334</v>
      </c>
      <c r="F1886" s="3" t="str">
        <f t="shared" si="175"/>
        <v>Mar,2022</v>
      </c>
      <c r="G1886">
        <f t="shared" si="176"/>
        <v>2022</v>
      </c>
      <c r="H1886" t="str">
        <f t="shared" si="177"/>
        <v>Sun</v>
      </c>
      <c r="I1886">
        <f t="shared" si="178"/>
        <v>7</v>
      </c>
      <c r="J1886" t="str">
        <f t="shared" si="179"/>
        <v>YES</v>
      </c>
      <c r="K1886" cm="1">
        <f t="array" ref="K1886">_xlfn.XLOOKUP(Table10[[#This Row],[Severity_Level]],{"MINOR","MODERATE","SEVERE","FATAL"},{1,2,3,5})</f>
        <v>3</v>
      </c>
    </row>
    <row r="1887" spans="1:11" x14ac:dyDescent="0.3">
      <c r="A1887">
        <v>2</v>
      </c>
      <c r="B1887" t="s">
        <v>40</v>
      </c>
      <c r="C1887" s="1">
        <v>44640</v>
      </c>
      <c r="D1887" s="2">
        <v>0.30902777777777779</v>
      </c>
      <c r="E1887" s="1">
        <f t="shared" si="174"/>
        <v>44640.309027777781</v>
      </c>
      <c r="F1887" s="3" t="str">
        <f t="shared" si="175"/>
        <v>Mar,2022</v>
      </c>
      <c r="G1887">
        <f t="shared" si="176"/>
        <v>2022</v>
      </c>
      <c r="H1887" t="str">
        <f t="shared" si="177"/>
        <v>Sun</v>
      </c>
      <c r="I1887">
        <f t="shared" si="178"/>
        <v>7</v>
      </c>
      <c r="J1887" t="str">
        <f t="shared" si="179"/>
        <v>YES</v>
      </c>
      <c r="K1887" cm="1">
        <f t="array" ref="K1887">_xlfn.XLOOKUP(Table10[[#This Row],[Severity_Level]],{"MINOR","MODERATE","SEVERE","FATAL"},{1,2,3,5})</f>
        <v>5</v>
      </c>
    </row>
    <row r="1888" spans="1:11" x14ac:dyDescent="0.3">
      <c r="A1888">
        <v>3</v>
      </c>
      <c r="B1888" t="s">
        <v>27</v>
      </c>
      <c r="C1888" s="1">
        <v>44640</v>
      </c>
      <c r="D1888" s="2">
        <v>0.30972222222222223</v>
      </c>
      <c r="E1888" s="1">
        <f t="shared" si="174"/>
        <v>44640.30972222222</v>
      </c>
      <c r="F1888" s="3" t="str">
        <f t="shared" si="175"/>
        <v>Mar,2022</v>
      </c>
      <c r="G1888">
        <f t="shared" si="176"/>
        <v>2022</v>
      </c>
      <c r="H1888" t="str">
        <f t="shared" si="177"/>
        <v>Sun</v>
      </c>
      <c r="I1888">
        <f t="shared" si="178"/>
        <v>7</v>
      </c>
      <c r="J1888" t="str">
        <f t="shared" si="179"/>
        <v>YES</v>
      </c>
      <c r="K1888" cm="1">
        <f t="array" ref="K1888">_xlfn.XLOOKUP(Table10[[#This Row],[Severity_Level]],{"MINOR","MODERATE","SEVERE","FATAL"},{1,2,3,5})</f>
        <v>3</v>
      </c>
    </row>
    <row r="1889" spans="1:11" x14ac:dyDescent="0.3">
      <c r="A1889">
        <v>5</v>
      </c>
      <c r="B1889" t="s">
        <v>27</v>
      </c>
      <c r="C1889" s="1">
        <v>44640</v>
      </c>
      <c r="D1889" s="2">
        <v>0.31041666666666667</v>
      </c>
      <c r="E1889" s="1">
        <f t="shared" si="174"/>
        <v>44640.310416666667</v>
      </c>
      <c r="F1889" s="3" t="str">
        <f t="shared" si="175"/>
        <v>Mar,2022</v>
      </c>
      <c r="G1889">
        <f t="shared" si="176"/>
        <v>2022</v>
      </c>
      <c r="H1889" t="str">
        <f t="shared" si="177"/>
        <v>Sun</v>
      </c>
      <c r="I1889">
        <f t="shared" si="178"/>
        <v>7</v>
      </c>
      <c r="J1889" t="str">
        <f t="shared" si="179"/>
        <v>YES</v>
      </c>
      <c r="K1889" cm="1">
        <f t="array" ref="K1889">_xlfn.XLOOKUP(Table10[[#This Row],[Severity_Level]],{"MINOR","MODERATE","SEVERE","FATAL"},{1,2,3,5})</f>
        <v>3</v>
      </c>
    </row>
    <row r="1890" spans="1:11" x14ac:dyDescent="0.3">
      <c r="A1890">
        <v>5</v>
      </c>
      <c r="B1890" t="s">
        <v>16</v>
      </c>
      <c r="C1890" s="1">
        <v>44640</v>
      </c>
      <c r="D1890" s="2">
        <v>0.31111111111111112</v>
      </c>
      <c r="E1890" s="1">
        <f t="shared" si="174"/>
        <v>44640.311111111114</v>
      </c>
      <c r="F1890" s="3" t="str">
        <f t="shared" si="175"/>
        <v>Mar,2022</v>
      </c>
      <c r="G1890">
        <f t="shared" si="176"/>
        <v>2022</v>
      </c>
      <c r="H1890" t="str">
        <f t="shared" si="177"/>
        <v>Sun</v>
      </c>
      <c r="I1890">
        <f t="shared" si="178"/>
        <v>7</v>
      </c>
      <c r="J1890" t="str">
        <f t="shared" si="179"/>
        <v>YES</v>
      </c>
      <c r="K1890" cm="1">
        <f t="array" ref="K1890">_xlfn.XLOOKUP(Table10[[#This Row],[Severity_Level]],{"MINOR","MODERATE","SEVERE","FATAL"},{1,2,3,5})</f>
        <v>1</v>
      </c>
    </row>
    <row r="1891" spans="1:11" x14ac:dyDescent="0.3">
      <c r="A1891">
        <v>5</v>
      </c>
      <c r="B1891" t="s">
        <v>40</v>
      </c>
      <c r="C1891" s="1">
        <v>44640</v>
      </c>
      <c r="D1891" s="2">
        <v>0.31180555555555556</v>
      </c>
      <c r="E1891" s="1">
        <f t="shared" si="174"/>
        <v>44640.311805555553</v>
      </c>
      <c r="F1891" s="3" t="str">
        <f t="shared" si="175"/>
        <v>Mar,2022</v>
      </c>
      <c r="G1891">
        <f t="shared" si="176"/>
        <v>2022</v>
      </c>
      <c r="H1891" t="str">
        <f t="shared" si="177"/>
        <v>Sun</v>
      </c>
      <c r="I1891">
        <f t="shared" si="178"/>
        <v>7</v>
      </c>
      <c r="J1891" t="str">
        <f t="shared" si="179"/>
        <v>YES</v>
      </c>
      <c r="K1891" cm="1">
        <f t="array" ref="K1891">_xlfn.XLOOKUP(Table10[[#This Row],[Severity_Level]],{"MINOR","MODERATE","SEVERE","FATAL"},{1,2,3,5})</f>
        <v>5</v>
      </c>
    </row>
    <row r="1892" spans="1:11" x14ac:dyDescent="0.3">
      <c r="A1892">
        <v>3</v>
      </c>
      <c r="B1892" t="s">
        <v>16</v>
      </c>
      <c r="C1892" s="1">
        <v>44640</v>
      </c>
      <c r="D1892" s="2">
        <v>0.3125</v>
      </c>
      <c r="E1892" s="1">
        <f t="shared" si="174"/>
        <v>44640.3125</v>
      </c>
      <c r="F1892" s="3" t="str">
        <f t="shared" si="175"/>
        <v>Mar,2022</v>
      </c>
      <c r="G1892">
        <f t="shared" si="176"/>
        <v>2022</v>
      </c>
      <c r="H1892" t="str">
        <f t="shared" si="177"/>
        <v>Sun</v>
      </c>
      <c r="I1892">
        <f t="shared" si="178"/>
        <v>7</v>
      </c>
      <c r="J1892" t="str">
        <f t="shared" si="179"/>
        <v>YES</v>
      </c>
      <c r="K1892" cm="1">
        <f t="array" ref="K1892">_xlfn.XLOOKUP(Table10[[#This Row],[Severity_Level]],{"MINOR","MODERATE","SEVERE","FATAL"},{1,2,3,5})</f>
        <v>1</v>
      </c>
    </row>
    <row r="1893" spans="1:11" x14ac:dyDescent="0.3">
      <c r="A1893">
        <v>1</v>
      </c>
      <c r="B1893" t="s">
        <v>32</v>
      </c>
      <c r="C1893" s="1">
        <v>44640</v>
      </c>
      <c r="D1893" s="2">
        <v>0.31319444444444444</v>
      </c>
      <c r="E1893" s="1">
        <f t="shared" si="174"/>
        <v>44640.313194444447</v>
      </c>
      <c r="F1893" s="3" t="str">
        <f t="shared" si="175"/>
        <v>Mar,2022</v>
      </c>
      <c r="G1893">
        <f t="shared" si="176"/>
        <v>2022</v>
      </c>
      <c r="H1893" t="str">
        <f t="shared" si="177"/>
        <v>Sun</v>
      </c>
      <c r="I1893">
        <f t="shared" si="178"/>
        <v>7</v>
      </c>
      <c r="J1893" t="str">
        <f t="shared" si="179"/>
        <v>YES</v>
      </c>
      <c r="K1893" cm="1">
        <f t="array" ref="K1893">_xlfn.XLOOKUP(Table10[[#This Row],[Severity_Level]],{"MINOR","MODERATE","SEVERE","FATAL"},{1,2,3,5})</f>
        <v>2</v>
      </c>
    </row>
    <row r="1894" spans="1:11" x14ac:dyDescent="0.3">
      <c r="A1894">
        <v>1</v>
      </c>
      <c r="B1894" t="s">
        <v>40</v>
      </c>
      <c r="C1894" s="1">
        <v>44640</v>
      </c>
      <c r="D1894" s="2">
        <v>0.31388888888888888</v>
      </c>
      <c r="E1894" s="1">
        <f t="shared" si="174"/>
        <v>44640.313888888886</v>
      </c>
      <c r="F1894" s="3" t="str">
        <f t="shared" si="175"/>
        <v>Mar,2022</v>
      </c>
      <c r="G1894">
        <f t="shared" si="176"/>
        <v>2022</v>
      </c>
      <c r="H1894" t="str">
        <f t="shared" si="177"/>
        <v>Sun</v>
      </c>
      <c r="I1894">
        <f t="shared" si="178"/>
        <v>7</v>
      </c>
      <c r="J1894" t="str">
        <f t="shared" si="179"/>
        <v>YES</v>
      </c>
      <c r="K1894" cm="1">
        <f t="array" ref="K1894">_xlfn.XLOOKUP(Table10[[#This Row],[Severity_Level]],{"MINOR","MODERATE","SEVERE","FATAL"},{1,2,3,5})</f>
        <v>5</v>
      </c>
    </row>
    <row r="1895" spans="1:11" x14ac:dyDescent="0.3">
      <c r="A1895">
        <v>3</v>
      </c>
      <c r="B1895" t="s">
        <v>16</v>
      </c>
      <c r="C1895" s="1">
        <v>44640</v>
      </c>
      <c r="D1895" s="2">
        <v>0.31458333333333333</v>
      </c>
      <c r="E1895" s="1">
        <f t="shared" si="174"/>
        <v>44640.314583333333</v>
      </c>
      <c r="F1895" s="3" t="str">
        <f t="shared" si="175"/>
        <v>Mar,2022</v>
      </c>
      <c r="G1895">
        <f t="shared" si="176"/>
        <v>2022</v>
      </c>
      <c r="H1895" t="str">
        <f t="shared" si="177"/>
        <v>Sun</v>
      </c>
      <c r="I1895">
        <f t="shared" si="178"/>
        <v>7</v>
      </c>
      <c r="J1895" t="str">
        <f t="shared" si="179"/>
        <v>YES</v>
      </c>
      <c r="K1895" cm="1">
        <f t="array" ref="K1895">_xlfn.XLOOKUP(Table10[[#This Row],[Severity_Level]],{"MINOR","MODERATE","SEVERE","FATAL"},{1,2,3,5})</f>
        <v>1</v>
      </c>
    </row>
    <row r="1896" spans="1:11" x14ac:dyDescent="0.3">
      <c r="A1896">
        <v>1</v>
      </c>
      <c r="B1896" t="s">
        <v>16</v>
      </c>
      <c r="C1896" s="1">
        <v>44640</v>
      </c>
      <c r="D1896" s="2">
        <v>0.31527777777777777</v>
      </c>
      <c r="E1896" s="1">
        <f t="shared" si="174"/>
        <v>44640.31527777778</v>
      </c>
      <c r="F1896" s="3" t="str">
        <f t="shared" si="175"/>
        <v>Mar,2022</v>
      </c>
      <c r="G1896">
        <f t="shared" si="176"/>
        <v>2022</v>
      </c>
      <c r="H1896" t="str">
        <f t="shared" si="177"/>
        <v>Sun</v>
      </c>
      <c r="I1896">
        <f t="shared" si="178"/>
        <v>7</v>
      </c>
      <c r="J1896" t="str">
        <f t="shared" si="179"/>
        <v>YES</v>
      </c>
      <c r="K1896" cm="1">
        <f t="array" ref="K1896">_xlfn.XLOOKUP(Table10[[#This Row],[Severity_Level]],{"MINOR","MODERATE","SEVERE","FATAL"},{1,2,3,5})</f>
        <v>1</v>
      </c>
    </row>
    <row r="1897" spans="1:11" x14ac:dyDescent="0.3">
      <c r="A1897">
        <v>1</v>
      </c>
      <c r="B1897" t="s">
        <v>16</v>
      </c>
      <c r="C1897" s="1">
        <v>44640</v>
      </c>
      <c r="D1897" s="2">
        <v>0.31597222222222221</v>
      </c>
      <c r="E1897" s="1">
        <f t="shared" si="174"/>
        <v>44640.315972222219</v>
      </c>
      <c r="F1897" s="3" t="str">
        <f t="shared" si="175"/>
        <v>Mar,2022</v>
      </c>
      <c r="G1897">
        <f t="shared" si="176"/>
        <v>2022</v>
      </c>
      <c r="H1897" t="str">
        <f t="shared" si="177"/>
        <v>Sun</v>
      </c>
      <c r="I1897">
        <f t="shared" si="178"/>
        <v>7</v>
      </c>
      <c r="J1897" t="str">
        <f t="shared" si="179"/>
        <v>YES</v>
      </c>
      <c r="K1897" cm="1">
        <f t="array" ref="K1897">_xlfn.XLOOKUP(Table10[[#This Row],[Severity_Level]],{"MINOR","MODERATE","SEVERE","FATAL"},{1,2,3,5})</f>
        <v>1</v>
      </c>
    </row>
    <row r="1898" spans="1:11" x14ac:dyDescent="0.3">
      <c r="A1898">
        <v>5</v>
      </c>
      <c r="B1898" t="s">
        <v>40</v>
      </c>
      <c r="C1898" s="1">
        <v>44641</v>
      </c>
      <c r="D1898" s="2">
        <v>0.31666666666666665</v>
      </c>
      <c r="E1898" s="1">
        <f t="shared" si="174"/>
        <v>44641.316666666666</v>
      </c>
      <c r="F1898" s="3" t="str">
        <f t="shared" si="175"/>
        <v>Mar,2022</v>
      </c>
      <c r="G1898">
        <f t="shared" si="176"/>
        <v>2022</v>
      </c>
      <c r="H1898" t="str">
        <f t="shared" si="177"/>
        <v>Mon</v>
      </c>
      <c r="I1898">
        <f t="shared" si="178"/>
        <v>7</v>
      </c>
      <c r="J1898" t="str">
        <f t="shared" si="179"/>
        <v>YES</v>
      </c>
      <c r="K1898" cm="1">
        <f t="array" ref="K1898">_xlfn.XLOOKUP(Table10[[#This Row],[Severity_Level]],{"MINOR","MODERATE","SEVERE","FATAL"},{1,2,3,5})</f>
        <v>5</v>
      </c>
    </row>
    <row r="1899" spans="1:11" x14ac:dyDescent="0.3">
      <c r="A1899">
        <v>3</v>
      </c>
      <c r="B1899" t="s">
        <v>40</v>
      </c>
      <c r="C1899" s="1">
        <v>44641</v>
      </c>
      <c r="D1899" s="2">
        <v>0.31736111111111109</v>
      </c>
      <c r="E1899" s="1">
        <f t="shared" si="174"/>
        <v>44641.317361111112</v>
      </c>
      <c r="F1899" s="3" t="str">
        <f t="shared" si="175"/>
        <v>Mar,2022</v>
      </c>
      <c r="G1899">
        <f t="shared" si="176"/>
        <v>2022</v>
      </c>
      <c r="H1899" t="str">
        <f t="shared" si="177"/>
        <v>Mon</v>
      </c>
      <c r="I1899">
        <f t="shared" si="178"/>
        <v>7</v>
      </c>
      <c r="J1899" t="str">
        <f t="shared" si="179"/>
        <v>YES</v>
      </c>
      <c r="K1899" cm="1">
        <f t="array" ref="K1899">_xlfn.XLOOKUP(Table10[[#This Row],[Severity_Level]],{"MINOR","MODERATE","SEVERE","FATAL"},{1,2,3,5})</f>
        <v>5</v>
      </c>
    </row>
    <row r="1900" spans="1:11" x14ac:dyDescent="0.3">
      <c r="A1900">
        <v>4</v>
      </c>
      <c r="B1900" t="s">
        <v>16</v>
      </c>
      <c r="C1900" s="1">
        <v>44641</v>
      </c>
      <c r="D1900" s="2">
        <v>0.31805555555555554</v>
      </c>
      <c r="E1900" s="1">
        <f t="shared" si="174"/>
        <v>44641.318055555559</v>
      </c>
      <c r="F1900" s="3" t="str">
        <f t="shared" si="175"/>
        <v>Mar,2022</v>
      </c>
      <c r="G1900">
        <f t="shared" si="176"/>
        <v>2022</v>
      </c>
      <c r="H1900" t="str">
        <f t="shared" si="177"/>
        <v>Mon</v>
      </c>
      <c r="I1900">
        <f t="shared" si="178"/>
        <v>7</v>
      </c>
      <c r="J1900" t="str">
        <f t="shared" si="179"/>
        <v>YES</v>
      </c>
      <c r="K1900" cm="1">
        <f t="array" ref="K1900">_xlfn.XLOOKUP(Table10[[#This Row],[Severity_Level]],{"MINOR","MODERATE","SEVERE","FATAL"},{1,2,3,5})</f>
        <v>1</v>
      </c>
    </row>
    <row r="1901" spans="1:11" x14ac:dyDescent="0.3">
      <c r="A1901">
        <v>5</v>
      </c>
      <c r="B1901" t="s">
        <v>16</v>
      </c>
      <c r="C1901" s="1">
        <v>44641</v>
      </c>
      <c r="D1901" s="2">
        <v>0.31874999999999998</v>
      </c>
      <c r="E1901" s="1">
        <f t="shared" si="174"/>
        <v>44641.318749999999</v>
      </c>
      <c r="F1901" s="3" t="str">
        <f t="shared" si="175"/>
        <v>Mar,2022</v>
      </c>
      <c r="G1901">
        <f t="shared" si="176"/>
        <v>2022</v>
      </c>
      <c r="H1901" t="str">
        <f t="shared" si="177"/>
        <v>Mon</v>
      </c>
      <c r="I1901">
        <f t="shared" si="178"/>
        <v>7</v>
      </c>
      <c r="J1901" t="str">
        <f t="shared" si="179"/>
        <v>YES</v>
      </c>
      <c r="K1901" cm="1">
        <f t="array" ref="K1901">_xlfn.XLOOKUP(Table10[[#This Row],[Severity_Level]],{"MINOR","MODERATE","SEVERE","FATAL"},{1,2,3,5})</f>
        <v>1</v>
      </c>
    </row>
    <row r="1902" spans="1:11" x14ac:dyDescent="0.3">
      <c r="A1902">
        <v>1</v>
      </c>
      <c r="B1902" t="s">
        <v>40</v>
      </c>
      <c r="C1902" s="1">
        <v>44641</v>
      </c>
      <c r="D1902" s="2">
        <v>0.31944444444444442</v>
      </c>
      <c r="E1902" s="1">
        <f t="shared" si="174"/>
        <v>44641.319444444445</v>
      </c>
      <c r="F1902" s="3" t="str">
        <f t="shared" si="175"/>
        <v>Mar,2022</v>
      </c>
      <c r="G1902">
        <f t="shared" si="176"/>
        <v>2022</v>
      </c>
      <c r="H1902" t="str">
        <f t="shared" si="177"/>
        <v>Mon</v>
      </c>
      <c r="I1902">
        <f t="shared" si="178"/>
        <v>7</v>
      </c>
      <c r="J1902" t="str">
        <f t="shared" si="179"/>
        <v>YES</v>
      </c>
      <c r="K1902" cm="1">
        <f t="array" ref="K1902">_xlfn.XLOOKUP(Table10[[#This Row],[Severity_Level]],{"MINOR","MODERATE","SEVERE","FATAL"},{1,2,3,5})</f>
        <v>5</v>
      </c>
    </row>
    <row r="1903" spans="1:11" x14ac:dyDescent="0.3">
      <c r="A1903">
        <v>2</v>
      </c>
      <c r="B1903" t="s">
        <v>40</v>
      </c>
      <c r="C1903" s="1">
        <v>44641</v>
      </c>
      <c r="D1903" s="2">
        <v>0.32013888888888886</v>
      </c>
      <c r="E1903" s="1">
        <f t="shared" si="174"/>
        <v>44641.320138888892</v>
      </c>
      <c r="F1903" s="3" t="str">
        <f t="shared" si="175"/>
        <v>Mar,2022</v>
      </c>
      <c r="G1903">
        <f t="shared" si="176"/>
        <v>2022</v>
      </c>
      <c r="H1903" t="str">
        <f t="shared" si="177"/>
        <v>Mon</v>
      </c>
      <c r="I1903">
        <f t="shared" si="178"/>
        <v>7</v>
      </c>
      <c r="J1903" t="str">
        <f t="shared" si="179"/>
        <v>YES</v>
      </c>
      <c r="K1903" cm="1">
        <f t="array" ref="K1903">_xlfn.XLOOKUP(Table10[[#This Row],[Severity_Level]],{"MINOR","MODERATE","SEVERE","FATAL"},{1,2,3,5})</f>
        <v>5</v>
      </c>
    </row>
    <row r="1904" spans="1:11" x14ac:dyDescent="0.3">
      <c r="A1904">
        <v>3</v>
      </c>
      <c r="B1904" t="s">
        <v>32</v>
      </c>
      <c r="C1904" s="1">
        <v>44641</v>
      </c>
      <c r="D1904" s="2">
        <v>0.32083333333333336</v>
      </c>
      <c r="E1904" s="1">
        <f t="shared" si="174"/>
        <v>44641.320833333331</v>
      </c>
      <c r="F1904" s="3" t="str">
        <f t="shared" si="175"/>
        <v>Mar,2022</v>
      </c>
      <c r="G1904">
        <f t="shared" si="176"/>
        <v>2022</v>
      </c>
      <c r="H1904" t="str">
        <f t="shared" si="177"/>
        <v>Mon</v>
      </c>
      <c r="I1904">
        <f t="shared" si="178"/>
        <v>7</v>
      </c>
      <c r="J1904" t="str">
        <f t="shared" si="179"/>
        <v>YES</v>
      </c>
      <c r="K1904" cm="1">
        <f t="array" ref="K1904">_xlfn.XLOOKUP(Table10[[#This Row],[Severity_Level]],{"MINOR","MODERATE","SEVERE","FATAL"},{1,2,3,5})</f>
        <v>2</v>
      </c>
    </row>
    <row r="1905" spans="1:11" x14ac:dyDescent="0.3">
      <c r="A1905">
        <v>1</v>
      </c>
      <c r="B1905" t="s">
        <v>40</v>
      </c>
      <c r="C1905" s="1">
        <v>44641</v>
      </c>
      <c r="D1905" s="2">
        <v>0.3215277777777778</v>
      </c>
      <c r="E1905" s="1">
        <f t="shared" si="174"/>
        <v>44641.321527777778</v>
      </c>
      <c r="F1905" s="3" t="str">
        <f t="shared" si="175"/>
        <v>Mar,2022</v>
      </c>
      <c r="G1905">
        <f t="shared" si="176"/>
        <v>2022</v>
      </c>
      <c r="H1905" t="str">
        <f t="shared" si="177"/>
        <v>Mon</v>
      </c>
      <c r="I1905">
        <f t="shared" si="178"/>
        <v>7</v>
      </c>
      <c r="J1905" t="str">
        <f t="shared" si="179"/>
        <v>YES</v>
      </c>
      <c r="K1905" cm="1">
        <f t="array" ref="K1905">_xlfn.XLOOKUP(Table10[[#This Row],[Severity_Level]],{"MINOR","MODERATE","SEVERE","FATAL"},{1,2,3,5})</f>
        <v>5</v>
      </c>
    </row>
    <row r="1906" spans="1:11" x14ac:dyDescent="0.3">
      <c r="A1906">
        <v>1</v>
      </c>
      <c r="B1906" t="s">
        <v>27</v>
      </c>
      <c r="C1906" s="1">
        <v>44641</v>
      </c>
      <c r="D1906" s="2">
        <v>0.32222222222222224</v>
      </c>
      <c r="E1906" s="1">
        <f t="shared" si="174"/>
        <v>44641.322222222225</v>
      </c>
      <c r="F1906" s="3" t="str">
        <f t="shared" si="175"/>
        <v>Mar,2022</v>
      </c>
      <c r="G1906">
        <f t="shared" si="176"/>
        <v>2022</v>
      </c>
      <c r="H1906" t="str">
        <f t="shared" si="177"/>
        <v>Mon</v>
      </c>
      <c r="I1906">
        <f t="shared" si="178"/>
        <v>7</v>
      </c>
      <c r="J1906" t="str">
        <f t="shared" si="179"/>
        <v>YES</v>
      </c>
      <c r="K1906" cm="1">
        <f t="array" ref="K1906">_xlfn.XLOOKUP(Table10[[#This Row],[Severity_Level]],{"MINOR","MODERATE","SEVERE","FATAL"},{1,2,3,5})</f>
        <v>3</v>
      </c>
    </row>
    <row r="1907" spans="1:11" x14ac:dyDescent="0.3">
      <c r="A1907">
        <v>2</v>
      </c>
      <c r="B1907" t="s">
        <v>27</v>
      </c>
      <c r="C1907" s="1">
        <v>44641</v>
      </c>
      <c r="D1907" s="2">
        <v>0.32291666666666669</v>
      </c>
      <c r="E1907" s="1">
        <f t="shared" si="174"/>
        <v>44641.322916666664</v>
      </c>
      <c r="F1907" s="3" t="str">
        <f t="shared" si="175"/>
        <v>Mar,2022</v>
      </c>
      <c r="G1907">
        <f t="shared" si="176"/>
        <v>2022</v>
      </c>
      <c r="H1907" t="str">
        <f t="shared" si="177"/>
        <v>Mon</v>
      </c>
      <c r="I1907">
        <f t="shared" si="178"/>
        <v>7</v>
      </c>
      <c r="J1907" t="str">
        <f t="shared" si="179"/>
        <v>YES</v>
      </c>
      <c r="K1907" cm="1">
        <f t="array" ref="K1907">_xlfn.XLOOKUP(Table10[[#This Row],[Severity_Level]],{"MINOR","MODERATE","SEVERE","FATAL"},{1,2,3,5})</f>
        <v>3</v>
      </c>
    </row>
    <row r="1908" spans="1:11" x14ac:dyDescent="0.3">
      <c r="A1908">
        <v>3</v>
      </c>
      <c r="B1908" t="s">
        <v>32</v>
      </c>
      <c r="C1908" s="1">
        <v>44641</v>
      </c>
      <c r="D1908" s="2">
        <v>0.32361111111111113</v>
      </c>
      <c r="E1908" s="1">
        <f t="shared" si="174"/>
        <v>44641.323611111111</v>
      </c>
      <c r="F1908" s="3" t="str">
        <f t="shared" si="175"/>
        <v>Mar,2022</v>
      </c>
      <c r="G1908">
        <f t="shared" si="176"/>
        <v>2022</v>
      </c>
      <c r="H1908" t="str">
        <f t="shared" si="177"/>
        <v>Mon</v>
      </c>
      <c r="I1908">
        <f t="shared" si="178"/>
        <v>7</v>
      </c>
      <c r="J1908" t="str">
        <f t="shared" si="179"/>
        <v>YES</v>
      </c>
      <c r="K1908" cm="1">
        <f t="array" ref="K1908">_xlfn.XLOOKUP(Table10[[#This Row],[Severity_Level]],{"MINOR","MODERATE","SEVERE","FATAL"},{1,2,3,5})</f>
        <v>2</v>
      </c>
    </row>
    <row r="1909" spans="1:11" x14ac:dyDescent="0.3">
      <c r="A1909">
        <v>1</v>
      </c>
      <c r="B1909" t="s">
        <v>32</v>
      </c>
      <c r="C1909" s="1">
        <v>44641</v>
      </c>
      <c r="D1909" s="2">
        <v>0.32430555555555557</v>
      </c>
      <c r="E1909" s="1">
        <f t="shared" si="174"/>
        <v>44641.324305555558</v>
      </c>
      <c r="F1909" s="3" t="str">
        <f t="shared" si="175"/>
        <v>Mar,2022</v>
      </c>
      <c r="G1909">
        <f t="shared" si="176"/>
        <v>2022</v>
      </c>
      <c r="H1909" t="str">
        <f t="shared" si="177"/>
        <v>Mon</v>
      </c>
      <c r="I1909">
        <f t="shared" si="178"/>
        <v>7</v>
      </c>
      <c r="J1909" t="str">
        <f t="shared" si="179"/>
        <v>YES</v>
      </c>
      <c r="K1909" cm="1">
        <f t="array" ref="K1909">_xlfn.XLOOKUP(Table10[[#This Row],[Severity_Level]],{"MINOR","MODERATE","SEVERE","FATAL"},{1,2,3,5})</f>
        <v>2</v>
      </c>
    </row>
    <row r="1910" spans="1:11" x14ac:dyDescent="0.3">
      <c r="A1910">
        <v>3</v>
      </c>
      <c r="B1910" t="s">
        <v>16</v>
      </c>
      <c r="C1910" s="1">
        <v>44641</v>
      </c>
      <c r="D1910" s="2">
        <v>0.32500000000000001</v>
      </c>
      <c r="E1910" s="1">
        <f t="shared" si="174"/>
        <v>44641.324999999997</v>
      </c>
      <c r="F1910" s="3" t="str">
        <f t="shared" si="175"/>
        <v>Mar,2022</v>
      </c>
      <c r="G1910">
        <f t="shared" si="176"/>
        <v>2022</v>
      </c>
      <c r="H1910" t="str">
        <f t="shared" si="177"/>
        <v>Mon</v>
      </c>
      <c r="I1910">
        <f t="shared" si="178"/>
        <v>7</v>
      </c>
      <c r="J1910" t="str">
        <f t="shared" si="179"/>
        <v>YES</v>
      </c>
      <c r="K1910" cm="1">
        <f t="array" ref="K1910">_xlfn.XLOOKUP(Table10[[#This Row],[Severity_Level]],{"MINOR","MODERATE","SEVERE","FATAL"},{1,2,3,5})</f>
        <v>1</v>
      </c>
    </row>
    <row r="1911" spans="1:11" x14ac:dyDescent="0.3">
      <c r="A1911">
        <v>2</v>
      </c>
      <c r="B1911" t="s">
        <v>40</v>
      </c>
      <c r="C1911" s="1">
        <v>44641</v>
      </c>
      <c r="D1911" s="2">
        <v>0.32569444444444445</v>
      </c>
      <c r="E1911" s="1">
        <f t="shared" si="174"/>
        <v>44641.325694444444</v>
      </c>
      <c r="F1911" s="3" t="str">
        <f t="shared" si="175"/>
        <v>Mar,2022</v>
      </c>
      <c r="G1911">
        <f t="shared" si="176"/>
        <v>2022</v>
      </c>
      <c r="H1911" t="str">
        <f t="shared" si="177"/>
        <v>Mon</v>
      </c>
      <c r="I1911">
        <f t="shared" si="178"/>
        <v>7</v>
      </c>
      <c r="J1911" t="str">
        <f t="shared" si="179"/>
        <v>YES</v>
      </c>
      <c r="K1911" cm="1">
        <f t="array" ref="K1911">_xlfn.XLOOKUP(Table10[[#This Row],[Severity_Level]],{"MINOR","MODERATE","SEVERE","FATAL"},{1,2,3,5})</f>
        <v>5</v>
      </c>
    </row>
    <row r="1912" spans="1:11" x14ac:dyDescent="0.3">
      <c r="A1912">
        <v>3</v>
      </c>
      <c r="B1912" t="s">
        <v>16</v>
      </c>
      <c r="C1912" s="1">
        <v>44641</v>
      </c>
      <c r="D1912" s="2">
        <v>0.3263888888888889</v>
      </c>
      <c r="E1912" s="1">
        <f t="shared" si="174"/>
        <v>44641.326388888891</v>
      </c>
      <c r="F1912" s="3" t="str">
        <f t="shared" si="175"/>
        <v>Mar,2022</v>
      </c>
      <c r="G1912">
        <f t="shared" si="176"/>
        <v>2022</v>
      </c>
      <c r="H1912" t="str">
        <f t="shared" si="177"/>
        <v>Mon</v>
      </c>
      <c r="I1912">
        <f t="shared" si="178"/>
        <v>7</v>
      </c>
      <c r="J1912" t="str">
        <f t="shared" si="179"/>
        <v>YES</v>
      </c>
      <c r="K1912" cm="1">
        <f t="array" ref="K1912">_xlfn.XLOOKUP(Table10[[#This Row],[Severity_Level]],{"MINOR","MODERATE","SEVERE","FATAL"},{1,2,3,5})</f>
        <v>1</v>
      </c>
    </row>
    <row r="1913" spans="1:11" x14ac:dyDescent="0.3">
      <c r="A1913">
        <v>4</v>
      </c>
      <c r="B1913" t="s">
        <v>16</v>
      </c>
      <c r="C1913" s="1">
        <v>44641</v>
      </c>
      <c r="D1913" s="2">
        <v>0.32708333333333334</v>
      </c>
      <c r="E1913" s="1">
        <f t="shared" si="174"/>
        <v>44641.32708333333</v>
      </c>
      <c r="F1913" s="3" t="str">
        <f t="shared" si="175"/>
        <v>Mar,2022</v>
      </c>
      <c r="G1913">
        <f t="shared" si="176"/>
        <v>2022</v>
      </c>
      <c r="H1913" t="str">
        <f t="shared" si="177"/>
        <v>Mon</v>
      </c>
      <c r="I1913">
        <f t="shared" si="178"/>
        <v>7</v>
      </c>
      <c r="J1913" t="str">
        <f t="shared" si="179"/>
        <v>YES</v>
      </c>
      <c r="K1913" cm="1">
        <f t="array" ref="K1913">_xlfn.XLOOKUP(Table10[[#This Row],[Severity_Level]],{"MINOR","MODERATE","SEVERE","FATAL"},{1,2,3,5})</f>
        <v>1</v>
      </c>
    </row>
    <row r="1914" spans="1:11" x14ac:dyDescent="0.3">
      <c r="A1914">
        <v>2</v>
      </c>
      <c r="B1914" t="s">
        <v>16</v>
      </c>
      <c r="C1914" s="1">
        <v>44641</v>
      </c>
      <c r="D1914" s="2">
        <v>0.32777777777777778</v>
      </c>
      <c r="E1914" s="1">
        <f t="shared" si="174"/>
        <v>44641.327777777777</v>
      </c>
      <c r="F1914" s="3" t="str">
        <f t="shared" si="175"/>
        <v>Mar,2022</v>
      </c>
      <c r="G1914">
        <f t="shared" si="176"/>
        <v>2022</v>
      </c>
      <c r="H1914" t="str">
        <f t="shared" si="177"/>
        <v>Mon</v>
      </c>
      <c r="I1914">
        <f t="shared" si="178"/>
        <v>7</v>
      </c>
      <c r="J1914" t="str">
        <f t="shared" si="179"/>
        <v>YES</v>
      </c>
      <c r="K1914" cm="1">
        <f t="array" ref="K1914">_xlfn.XLOOKUP(Table10[[#This Row],[Severity_Level]],{"MINOR","MODERATE","SEVERE","FATAL"},{1,2,3,5})</f>
        <v>1</v>
      </c>
    </row>
    <row r="1915" spans="1:11" x14ac:dyDescent="0.3">
      <c r="A1915">
        <v>2</v>
      </c>
      <c r="B1915" t="s">
        <v>40</v>
      </c>
      <c r="C1915" s="1">
        <v>44641</v>
      </c>
      <c r="D1915" s="2">
        <v>0.32847222222222222</v>
      </c>
      <c r="E1915" s="1">
        <f t="shared" si="174"/>
        <v>44641.328472222223</v>
      </c>
      <c r="F1915" s="3" t="str">
        <f t="shared" si="175"/>
        <v>Mar,2022</v>
      </c>
      <c r="G1915">
        <f t="shared" si="176"/>
        <v>2022</v>
      </c>
      <c r="H1915" t="str">
        <f t="shared" si="177"/>
        <v>Mon</v>
      </c>
      <c r="I1915">
        <f t="shared" si="178"/>
        <v>7</v>
      </c>
      <c r="J1915" t="str">
        <f t="shared" si="179"/>
        <v>YES</v>
      </c>
      <c r="K1915" cm="1">
        <f t="array" ref="K1915">_xlfn.XLOOKUP(Table10[[#This Row],[Severity_Level]],{"MINOR","MODERATE","SEVERE","FATAL"},{1,2,3,5})</f>
        <v>5</v>
      </c>
    </row>
    <row r="1916" spans="1:11" x14ac:dyDescent="0.3">
      <c r="A1916">
        <v>5</v>
      </c>
      <c r="B1916" t="s">
        <v>16</v>
      </c>
      <c r="C1916" s="1">
        <v>44641</v>
      </c>
      <c r="D1916" s="2">
        <v>0.32916666666666666</v>
      </c>
      <c r="E1916" s="1">
        <f t="shared" si="174"/>
        <v>44641.32916666667</v>
      </c>
      <c r="F1916" s="3" t="str">
        <f t="shared" si="175"/>
        <v>Mar,2022</v>
      </c>
      <c r="G1916">
        <f t="shared" si="176"/>
        <v>2022</v>
      </c>
      <c r="H1916" t="str">
        <f t="shared" si="177"/>
        <v>Mon</v>
      </c>
      <c r="I1916">
        <f t="shared" si="178"/>
        <v>7</v>
      </c>
      <c r="J1916" t="str">
        <f t="shared" si="179"/>
        <v>YES</v>
      </c>
      <c r="K1916" cm="1">
        <f t="array" ref="K1916">_xlfn.XLOOKUP(Table10[[#This Row],[Severity_Level]],{"MINOR","MODERATE","SEVERE","FATAL"},{1,2,3,5})</f>
        <v>1</v>
      </c>
    </row>
    <row r="1917" spans="1:11" x14ac:dyDescent="0.3">
      <c r="A1917">
        <v>5</v>
      </c>
      <c r="B1917" t="s">
        <v>40</v>
      </c>
      <c r="C1917" s="1">
        <v>44641</v>
      </c>
      <c r="D1917" s="2">
        <v>0.3298611111111111</v>
      </c>
      <c r="E1917" s="1">
        <f t="shared" si="174"/>
        <v>44641.329861111109</v>
      </c>
      <c r="F1917" s="3" t="str">
        <f t="shared" si="175"/>
        <v>Mar,2022</v>
      </c>
      <c r="G1917">
        <f t="shared" si="176"/>
        <v>2022</v>
      </c>
      <c r="H1917" t="str">
        <f t="shared" si="177"/>
        <v>Mon</v>
      </c>
      <c r="I1917">
        <f t="shared" si="178"/>
        <v>7</v>
      </c>
      <c r="J1917" t="str">
        <f t="shared" si="179"/>
        <v>YES</v>
      </c>
      <c r="K1917" cm="1">
        <f t="array" ref="K1917">_xlfn.XLOOKUP(Table10[[#This Row],[Severity_Level]],{"MINOR","MODERATE","SEVERE","FATAL"},{1,2,3,5})</f>
        <v>5</v>
      </c>
    </row>
    <row r="1918" spans="1:11" x14ac:dyDescent="0.3">
      <c r="A1918">
        <v>2</v>
      </c>
      <c r="B1918" t="s">
        <v>16</v>
      </c>
      <c r="C1918" s="1">
        <v>44641</v>
      </c>
      <c r="D1918" s="2">
        <v>0.33055555555555555</v>
      </c>
      <c r="E1918" s="1">
        <f t="shared" si="174"/>
        <v>44641.330555555556</v>
      </c>
      <c r="F1918" s="3" t="str">
        <f t="shared" si="175"/>
        <v>Mar,2022</v>
      </c>
      <c r="G1918">
        <f t="shared" si="176"/>
        <v>2022</v>
      </c>
      <c r="H1918" t="str">
        <f t="shared" si="177"/>
        <v>Mon</v>
      </c>
      <c r="I1918">
        <f t="shared" si="178"/>
        <v>7</v>
      </c>
      <c r="J1918" t="str">
        <f t="shared" si="179"/>
        <v>YES</v>
      </c>
      <c r="K1918" cm="1">
        <f t="array" ref="K1918">_xlfn.XLOOKUP(Table10[[#This Row],[Severity_Level]],{"MINOR","MODERATE","SEVERE","FATAL"},{1,2,3,5})</f>
        <v>1</v>
      </c>
    </row>
    <row r="1919" spans="1:11" x14ac:dyDescent="0.3">
      <c r="A1919">
        <v>1</v>
      </c>
      <c r="B1919" t="s">
        <v>16</v>
      </c>
      <c r="C1919" s="1">
        <v>44641</v>
      </c>
      <c r="D1919" s="2">
        <v>0.33124999999999999</v>
      </c>
      <c r="E1919" s="1">
        <f t="shared" si="174"/>
        <v>44641.331250000003</v>
      </c>
      <c r="F1919" s="3" t="str">
        <f t="shared" si="175"/>
        <v>Mar,2022</v>
      </c>
      <c r="G1919">
        <f t="shared" si="176"/>
        <v>2022</v>
      </c>
      <c r="H1919" t="str">
        <f t="shared" si="177"/>
        <v>Mon</v>
      </c>
      <c r="I1919">
        <f t="shared" si="178"/>
        <v>7</v>
      </c>
      <c r="J1919" t="str">
        <f t="shared" si="179"/>
        <v>YES</v>
      </c>
      <c r="K1919" cm="1">
        <f t="array" ref="K1919">_xlfn.XLOOKUP(Table10[[#This Row],[Severity_Level]],{"MINOR","MODERATE","SEVERE","FATAL"},{1,2,3,5})</f>
        <v>1</v>
      </c>
    </row>
    <row r="1920" spans="1:11" x14ac:dyDescent="0.3">
      <c r="A1920">
        <v>4</v>
      </c>
      <c r="B1920" t="s">
        <v>27</v>
      </c>
      <c r="C1920" s="1">
        <v>44641</v>
      </c>
      <c r="D1920" s="2">
        <v>0.33194444444444443</v>
      </c>
      <c r="E1920" s="1">
        <f t="shared" si="174"/>
        <v>44641.331944444442</v>
      </c>
      <c r="F1920" s="3" t="str">
        <f t="shared" si="175"/>
        <v>Mar,2022</v>
      </c>
      <c r="G1920">
        <f t="shared" si="176"/>
        <v>2022</v>
      </c>
      <c r="H1920" t="str">
        <f t="shared" si="177"/>
        <v>Mon</v>
      </c>
      <c r="I1920">
        <f t="shared" si="178"/>
        <v>7</v>
      </c>
      <c r="J1920" t="str">
        <f t="shared" si="179"/>
        <v>YES</v>
      </c>
      <c r="K1920" cm="1">
        <f t="array" ref="K1920">_xlfn.XLOOKUP(Table10[[#This Row],[Severity_Level]],{"MINOR","MODERATE","SEVERE","FATAL"},{1,2,3,5})</f>
        <v>3</v>
      </c>
    </row>
    <row r="1921" spans="1:11" x14ac:dyDescent="0.3">
      <c r="A1921">
        <v>3</v>
      </c>
      <c r="B1921" t="s">
        <v>16</v>
      </c>
      <c r="C1921" s="1">
        <v>44641</v>
      </c>
      <c r="D1921" s="2">
        <v>0.33263888888888887</v>
      </c>
      <c r="E1921" s="1">
        <f t="shared" si="174"/>
        <v>44641.332638888889</v>
      </c>
      <c r="F1921" s="3" t="str">
        <f t="shared" si="175"/>
        <v>Mar,2022</v>
      </c>
      <c r="G1921">
        <f t="shared" si="176"/>
        <v>2022</v>
      </c>
      <c r="H1921" t="str">
        <f t="shared" si="177"/>
        <v>Mon</v>
      </c>
      <c r="I1921">
        <f t="shared" si="178"/>
        <v>7</v>
      </c>
      <c r="J1921" t="str">
        <f t="shared" si="179"/>
        <v>YES</v>
      </c>
      <c r="K1921" cm="1">
        <f t="array" ref="K1921">_xlfn.XLOOKUP(Table10[[#This Row],[Severity_Level]],{"MINOR","MODERATE","SEVERE","FATAL"},{1,2,3,5})</f>
        <v>1</v>
      </c>
    </row>
    <row r="1922" spans="1:11" x14ac:dyDescent="0.3">
      <c r="A1922">
        <v>1</v>
      </c>
      <c r="B1922" t="s">
        <v>32</v>
      </c>
      <c r="C1922" s="1">
        <v>44642</v>
      </c>
      <c r="D1922" s="2">
        <v>0.33333333333333331</v>
      </c>
      <c r="E1922" s="1">
        <f t="shared" ref="E1922:E1985" si="180">C1922+D1922</f>
        <v>44642.333333333336</v>
      </c>
      <c r="F1922" s="3" t="str">
        <f t="shared" ref="F1922:F1985" si="181">TEXT(C1922,"MMM,YYY")</f>
        <v>Mar,2022</v>
      </c>
      <c r="G1922">
        <f t="shared" ref="G1922:G1985" si="182">YEAR(C1922)</f>
        <v>2022</v>
      </c>
      <c r="H1922" t="str">
        <f t="shared" ref="H1922:H1985" si="183">TEXT(C1922,"DDD")</f>
        <v>Tue</v>
      </c>
      <c r="I1922">
        <f t="shared" ref="I1922:I1985" si="184">HOUR(D1922)</f>
        <v>8</v>
      </c>
      <c r="J1922" t="str">
        <f t="shared" ref="J1922:J1985" si="185">IF(OR(AND(I1922&gt;=7,I1922&lt;=9),AND(I1922&gt;=17,I1922&lt;=19)),"YES","NO")</f>
        <v>YES</v>
      </c>
      <c r="K1922" cm="1">
        <f t="array" ref="K1922">_xlfn.XLOOKUP(Table10[[#This Row],[Severity_Level]],{"MINOR","MODERATE","SEVERE","FATAL"},{1,2,3,5})</f>
        <v>2</v>
      </c>
    </row>
    <row r="1923" spans="1:11" x14ac:dyDescent="0.3">
      <c r="A1923">
        <v>3</v>
      </c>
      <c r="B1923" t="s">
        <v>16</v>
      </c>
      <c r="C1923" s="1">
        <v>44642</v>
      </c>
      <c r="D1923" s="2">
        <v>0.33402777777777776</v>
      </c>
      <c r="E1923" s="1">
        <f t="shared" si="180"/>
        <v>44642.334027777775</v>
      </c>
      <c r="F1923" s="3" t="str">
        <f t="shared" si="181"/>
        <v>Mar,2022</v>
      </c>
      <c r="G1923">
        <f t="shared" si="182"/>
        <v>2022</v>
      </c>
      <c r="H1923" t="str">
        <f t="shared" si="183"/>
        <v>Tue</v>
      </c>
      <c r="I1923">
        <f t="shared" si="184"/>
        <v>8</v>
      </c>
      <c r="J1923" t="str">
        <f t="shared" si="185"/>
        <v>YES</v>
      </c>
      <c r="K1923" cm="1">
        <f t="array" ref="K1923">_xlfn.XLOOKUP(Table10[[#This Row],[Severity_Level]],{"MINOR","MODERATE","SEVERE","FATAL"},{1,2,3,5})</f>
        <v>1</v>
      </c>
    </row>
    <row r="1924" spans="1:11" x14ac:dyDescent="0.3">
      <c r="A1924">
        <v>4</v>
      </c>
      <c r="B1924" t="s">
        <v>27</v>
      </c>
      <c r="C1924" s="1">
        <v>44642</v>
      </c>
      <c r="D1924" s="2">
        <v>0.3347222222222222</v>
      </c>
      <c r="E1924" s="1">
        <f t="shared" si="180"/>
        <v>44642.334722222222</v>
      </c>
      <c r="F1924" s="3" t="str">
        <f t="shared" si="181"/>
        <v>Mar,2022</v>
      </c>
      <c r="G1924">
        <f t="shared" si="182"/>
        <v>2022</v>
      </c>
      <c r="H1924" t="str">
        <f t="shared" si="183"/>
        <v>Tue</v>
      </c>
      <c r="I1924">
        <f t="shared" si="184"/>
        <v>8</v>
      </c>
      <c r="J1924" t="str">
        <f t="shared" si="185"/>
        <v>YES</v>
      </c>
      <c r="K1924" cm="1">
        <f t="array" ref="K1924">_xlfn.XLOOKUP(Table10[[#This Row],[Severity_Level]],{"MINOR","MODERATE","SEVERE","FATAL"},{1,2,3,5})</f>
        <v>3</v>
      </c>
    </row>
    <row r="1925" spans="1:11" x14ac:dyDescent="0.3">
      <c r="A1925">
        <v>5</v>
      </c>
      <c r="B1925" t="s">
        <v>27</v>
      </c>
      <c r="C1925" s="1">
        <v>44642</v>
      </c>
      <c r="D1925" s="2">
        <v>0.33541666666666664</v>
      </c>
      <c r="E1925" s="1">
        <f t="shared" si="180"/>
        <v>44642.335416666669</v>
      </c>
      <c r="F1925" s="3" t="str">
        <f t="shared" si="181"/>
        <v>Mar,2022</v>
      </c>
      <c r="G1925">
        <f t="shared" si="182"/>
        <v>2022</v>
      </c>
      <c r="H1925" t="str">
        <f t="shared" si="183"/>
        <v>Tue</v>
      </c>
      <c r="I1925">
        <f t="shared" si="184"/>
        <v>8</v>
      </c>
      <c r="J1925" t="str">
        <f t="shared" si="185"/>
        <v>YES</v>
      </c>
      <c r="K1925" cm="1">
        <f t="array" ref="K1925">_xlfn.XLOOKUP(Table10[[#This Row],[Severity_Level]],{"MINOR","MODERATE","SEVERE","FATAL"},{1,2,3,5})</f>
        <v>3</v>
      </c>
    </row>
    <row r="1926" spans="1:11" x14ac:dyDescent="0.3">
      <c r="A1926">
        <v>1</v>
      </c>
      <c r="B1926" t="s">
        <v>27</v>
      </c>
      <c r="C1926" s="1">
        <v>44642</v>
      </c>
      <c r="D1926" s="2">
        <v>0.33611111111111114</v>
      </c>
      <c r="E1926" s="1">
        <f t="shared" si="180"/>
        <v>44642.336111111108</v>
      </c>
      <c r="F1926" s="3" t="str">
        <f t="shared" si="181"/>
        <v>Mar,2022</v>
      </c>
      <c r="G1926">
        <f t="shared" si="182"/>
        <v>2022</v>
      </c>
      <c r="H1926" t="str">
        <f t="shared" si="183"/>
        <v>Tue</v>
      </c>
      <c r="I1926">
        <f t="shared" si="184"/>
        <v>8</v>
      </c>
      <c r="J1926" t="str">
        <f t="shared" si="185"/>
        <v>YES</v>
      </c>
      <c r="K1926" cm="1">
        <f t="array" ref="K1926">_xlfn.XLOOKUP(Table10[[#This Row],[Severity_Level]],{"MINOR","MODERATE","SEVERE","FATAL"},{1,2,3,5})</f>
        <v>3</v>
      </c>
    </row>
    <row r="1927" spans="1:11" x14ac:dyDescent="0.3">
      <c r="A1927">
        <v>5</v>
      </c>
      <c r="B1927" t="s">
        <v>16</v>
      </c>
      <c r="C1927" s="1">
        <v>44642</v>
      </c>
      <c r="D1927" s="2">
        <v>0.33680555555555558</v>
      </c>
      <c r="E1927" s="1">
        <f t="shared" si="180"/>
        <v>44642.336805555555</v>
      </c>
      <c r="F1927" s="3" t="str">
        <f t="shared" si="181"/>
        <v>Mar,2022</v>
      </c>
      <c r="G1927">
        <f t="shared" si="182"/>
        <v>2022</v>
      </c>
      <c r="H1927" t="str">
        <f t="shared" si="183"/>
        <v>Tue</v>
      </c>
      <c r="I1927">
        <f t="shared" si="184"/>
        <v>8</v>
      </c>
      <c r="J1927" t="str">
        <f t="shared" si="185"/>
        <v>YES</v>
      </c>
      <c r="K1927" cm="1">
        <f t="array" ref="K1927">_xlfn.XLOOKUP(Table10[[#This Row],[Severity_Level]],{"MINOR","MODERATE","SEVERE","FATAL"},{1,2,3,5})</f>
        <v>1</v>
      </c>
    </row>
    <row r="1928" spans="1:11" x14ac:dyDescent="0.3">
      <c r="A1928">
        <v>4</v>
      </c>
      <c r="B1928" t="s">
        <v>27</v>
      </c>
      <c r="C1928" s="1">
        <v>44642</v>
      </c>
      <c r="D1928" s="2">
        <v>0.33750000000000002</v>
      </c>
      <c r="E1928" s="1">
        <f t="shared" si="180"/>
        <v>44642.337500000001</v>
      </c>
      <c r="F1928" s="3" t="str">
        <f t="shared" si="181"/>
        <v>Mar,2022</v>
      </c>
      <c r="G1928">
        <f t="shared" si="182"/>
        <v>2022</v>
      </c>
      <c r="H1928" t="str">
        <f t="shared" si="183"/>
        <v>Tue</v>
      </c>
      <c r="I1928">
        <f t="shared" si="184"/>
        <v>8</v>
      </c>
      <c r="J1928" t="str">
        <f t="shared" si="185"/>
        <v>YES</v>
      </c>
      <c r="K1928" cm="1">
        <f t="array" ref="K1928">_xlfn.XLOOKUP(Table10[[#This Row],[Severity_Level]],{"MINOR","MODERATE","SEVERE","FATAL"},{1,2,3,5})</f>
        <v>3</v>
      </c>
    </row>
    <row r="1929" spans="1:11" x14ac:dyDescent="0.3">
      <c r="A1929">
        <v>5</v>
      </c>
      <c r="B1929" t="s">
        <v>27</v>
      </c>
      <c r="C1929" s="1">
        <v>44642</v>
      </c>
      <c r="D1929" s="2">
        <v>0.33819444444444446</v>
      </c>
      <c r="E1929" s="1">
        <f t="shared" si="180"/>
        <v>44642.338194444441</v>
      </c>
      <c r="F1929" s="3" t="str">
        <f t="shared" si="181"/>
        <v>Mar,2022</v>
      </c>
      <c r="G1929">
        <f t="shared" si="182"/>
        <v>2022</v>
      </c>
      <c r="H1929" t="str">
        <f t="shared" si="183"/>
        <v>Tue</v>
      </c>
      <c r="I1929">
        <f t="shared" si="184"/>
        <v>8</v>
      </c>
      <c r="J1929" t="str">
        <f t="shared" si="185"/>
        <v>YES</v>
      </c>
      <c r="K1929" cm="1">
        <f t="array" ref="K1929">_xlfn.XLOOKUP(Table10[[#This Row],[Severity_Level]],{"MINOR","MODERATE","SEVERE","FATAL"},{1,2,3,5})</f>
        <v>3</v>
      </c>
    </row>
    <row r="1930" spans="1:11" x14ac:dyDescent="0.3">
      <c r="A1930">
        <v>2</v>
      </c>
      <c r="B1930" t="s">
        <v>40</v>
      </c>
      <c r="C1930" s="1">
        <v>44642</v>
      </c>
      <c r="D1930" s="2">
        <v>0.33888888888888891</v>
      </c>
      <c r="E1930" s="1">
        <f t="shared" si="180"/>
        <v>44642.338888888888</v>
      </c>
      <c r="F1930" s="3" t="str">
        <f t="shared" si="181"/>
        <v>Mar,2022</v>
      </c>
      <c r="G1930">
        <f t="shared" si="182"/>
        <v>2022</v>
      </c>
      <c r="H1930" t="str">
        <f t="shared" si="183"/>
        <v>Tue</v>
      </c>
      <c r="I1930">
        <f t="shared" si="184"/>
        <v>8</v>
      </c>
      <c r="J1930" t="str">
        <f t="shared" si="185"/>
        <v>YES</v>
      </c>
      <c r="K1930" cm="1">
        <f t="array" ref="K1930">_xlfn.XLOOKUP(Table10[[#This Row],[Severity_Level]],{"MINOR","MODERATE","SEVERE","FATAL"},{1,2,3,5})</f>
        <v>5</v>
      </c>
    </row>
    <row r="1931" spans="1:11" x14ac:dyDescent="0.3">
      <c r="A1931">
        <v>1</v>
      </c>
      <c r="B1931" t="s">
        <v>40</v>
      </c>
      <c r="C1931" s="1">
        <v>44642</v>
      </c>
      <c r="D1931" s="2">
        <v>0.33958333333333335</v>
      </c>
      <c r="E1931" s="1">
        <f t="shared" si="180"/>
        <v>44642.339583333334</v>
      </c>
      <c r="F1931" s="3" t="str">
        <f t="shared" si="181"/>
        <v>Mar,2022</v>
      </c>
      <c r="G1931">
        <f t="shared" si="182"/>
        <v>2022</v>
      </c>
      <c r="H1931" t="str">
        <f t="shared" si="183"/>
        <v>Tue</v>
      </c>
      <c r="I1931">
        <f t="shared" si="184"/>
        <v>8</v>
      </c>
      <c r="J1931" t="str">
        <f t="shared" si="185"/>
        <v>YES</v>
      </c>
      <c r="K1931" cm="1">
        <f t="array" ref="K1931">_xlfn.XLOOKUP(Table10[[#This Row],[Severity_Level]],{"MINOR","MODERATE","SEVERE","FATAL"},{1,2,3,5})</f>
        <v>5</v>
      </c>
    </row>
    <row r="1932" spans="1:11" x14ac:dyDescent="0.3">
      <c r="A1932">
        <v>2</v>
      </c>
      <c r="B1932" t="s">
        <v>27</v>
      </c>
      <c r="C1932" s="1">
        <v>44642</v>
      </c>
      <c r="D1932" s="2">
        <v>0.34027777777777779</v>
      </c>
      <c r="E1932" s="1">
        <f t="shared" si="180"/>
        <v>44642.340277777781</v>
      </c>
      <c r="F1932" s="3" t="str">
        <f t="shared" si="181"/>
        <v>Mar,2022</v>
      </c>
      <c r="G1932">
        <f t="shared" si="182"/>
        <v>2022</v>
      </c>
      <c r="H1932" t="str">
        <f t="shared" si="183"/>
        <v>Tue</v>
      </c>
      <c r="I1932">
        <f t="shared" si="184"/>
        <v>8</v>
      </c>
      <c r="J1932" t="str">
        <f t="shared" si="185"/>
        <v>YES</v>
      </c>
      <c r="K1932" cm="1">
        <f t="array" ref="K1932">_xlfn.XLOOKUP(Table10[[#This Row],[Severity_Level]],{"MINOR","MODERATE","SEVERE","FATAL"},{1,2,3,5})</f>
        <v>3</v>
      </c>
    </row>
    <row r="1933" spans="1:11" x14ac:dyDescent="0.3">
      <c r="A1933">
        <v>5</v>
      </c>
      <c r="B1933" t="s">
        <v>32</v>
      </c>
      <c r="C1933" s="1">
        <v>44642</v>
      </c>
      <c r="D1933" s="2">
        <v>0.34097222222222223</v>
      </c>
      <c r="E1933" s="1">
        <f t="shared" si="180"/>
        <v>44642.34097222222</v>
      </c>
      <c r="F1933" s="3" t="str">
        <f t="shared" si="181"/>
        <v>Mar,2022</v>
      </c>
      <c r="G1933">
        <f t="shared" si="182"/>
        <v>2022</v>
      </c>
      <c r="H1933" t="str">
        <f t="shared" si="183"/>
        <v>Tue</v>
      </c>
      <c r="I1933">
        <f t="shared" si="184"/>
        <v>8</v>
      </c>
      <c r="J1933" t="str">
        <f t="shared" si="185"/>
        <v>YES</v>
      </c>
      <c r="K1933" cm="1">
        <f t="array" ref="K1933">_xlfn.XLOOKUP(Table10[[#This Row],[Severity_Level]],{"MINOR","MODERATE","SEVERE","FATAL"},{1,2,3,5})</f>
        <v>2</v>
      </c>
    </row>
    <row r="1934" spans="1:11" x14ac:dyDescent="0.3">
      <c r="A1934">
        <v>1</v>
      </c>
      <c r="B1934" t="s">
        <v>32</v>
      </c>
      <c r="C1934" s="1">
        <v>44642</v>
      </c>
      <c r="D1934" s="2">
        <v>0.34166666666666667</v>
      </c>
      <c r="E1934" s="1">
        <f t="shared" si="180"/>
        <v>44642.341666666667</v>
      </c>
      <c r="F1934" s="3" t="str">
        <f t="shared" si="181"/>
        <v>Mar,2022</v>
      </c>
      <c r="G1934">
        <f t="shared" si="182"/>
        <v>2022</v>
      </c>
      <c r="H1934" t="str">
        <f t="shared" si="183"/>
        <v>Tue</v>
      </c>
      <c r="I1934">
        <f t="shared" si="184"/>
        <v>8</v>
      </c>
      <c r="J1934" t="str">
        <f t="shared" si="185"/>
        <v>YES</v>
      </c>
      <c r="K1934" cm="1">
        <f t="array" ref="K1934">_xlfn.XLOOKUP(Table10[[#This Row],[Severity_Level]],{"MINOR","MODERATE","SEVERE","FATAL"},{1,2,3,5})</f>
        <v>2</v>
      </c>
    </row>
    <row r="1935" spans="1:11" x14ac:dyDescent="0.3">
      <c r="A1935">
        <v>1</v>
      </c>
      <c r="B1935" t="s">
        <v>32</v>
      </c>
      <c r="C1935" s="1">
        <v>44642</v>
      </c>
      <c r="D1935" s="2">
        <v>0.34236111111111112</v>
      </c>
      <c r="E1935" s="1">
        <f t="shared" si="180"/>
        <v>44642.342361111114</v>
      </c>
      <c r="F1935" s="3" t="str">
        <f t="shared" si="181"/>
        <v>Mar,2022</v>
      </c>
      <c r="G1935">
        <f t="shared" si="182"/>
        <v>2022</v>
      </c>
      <c r="H1935" t="str">
        <f t="shared" si="183"/>
        <v>Tue</v>
      </c>
      <c r="I1935">
        <f t="shared" si="184"/>
        <v>8</v>
      </c>
      <c r="J1935" t="str">
        <f t="shared" si="185"/>
        <v>YES</v>
      </c>
      <c r="K1935" cm="1">
        <f t="array" ref="K1935">_xlfn.XLOOKUP(Table10[[#This Row],[Severity_Level]],{"MINOR","MODERATE","SEVERE","FATAL"},{1,2,3,5})</f>
        <v>2</v>
      </c>
    </row>
    <row r="1936" spans="1:11" x14ac:dyDescent="0.3">
      <c r="A1936">
        <v>1</v>
      </c>
      <c r="B1936" t="s">
        <v>27</v>
      </c>
      <c r="C1936" s="1">
        <v>44642</v>
      </c>
      <c r="D1936" s="2">
        <v>0.34305555555555556</v>
      </c>
      <c r="E1936" s="1">
        <f t="shared" si="180"/>
        <v>44642.343055555553</v>
      </c>
      <c r="F1936" s="3" t="str">
        <f t="shared" si="181"/>
        <v>Mar,2022</v>
      </c>
      <c r="G1936">
        <f t="shared" si="182"/>
        <v>2022</v>
      </c>
      <c r="H1936" t="str">
        <f t="shared" si="183"/>
        <v>Tue</v>
      </c>
      <c r="I1936">
        <f t="shared" si="184"/>
        <v>8</v>
      </c>
      <c r="J1936" t="str">
        <f t="shared" si="185"/>
        <v>YES</v>
      </c>
      <c r="K1936" cm="1">
        <f t="array" ref="K1936">_xlfn.XLOOKUP(Table10[[#This Row],[Severity_Level]],{"MINOR","MODERATE","SEVERE","FATAL"},{1,2,3,5})</f>
        <v>3</v>
      </c>
    </row>
    <row r="1937" spans="1:11" x14ac:dyDescent="0.3">
      <c r="A1937">
        <v>3</v>
      </c>
      <c r="B1937" t="s">
        <v>40</v>
      </c>
      <c r="C1937" s="1">
        <v>44642</v>
      </c>
      <c r="D1937" s="2">
        <v>0.34375</v>
      </c>
      <c r="E1937" s="1">
        <f t="shared" si="180"/>
        <v>44642.34375</v>
      </c>
      <c r="F1937" s="3" t="str">
        <f t="shared" si="181"/>
        <v>Mar,2022</v>
      </c>
      <c r="G1937">
        <f t="shared" si="182"/>
        <v>2022</v>
      </c>
      <c r="H1937" t="str">
        <f t="shared" si="183"/>
        <v>Tue</v>
      </c>
      <c r="I1937">
        <f t="shared" si="184"/>
        <v>8</v>
      </c>
      <c r="J1937" t="str">
        <f t="shared" si="185"/>
        <v>YES</v>
      </c>
      <c r="K1937" cm="1">
        <f t="array" ref="K1937">_xlfn.XLOOKUP(Table10[[#This Row],[Severity_Level]],{"MINOR","MODERATE","SEVERE","FATAL"},{1,2,3,5})</f>
        <v>5</v>
      </c>
    </row>
    <row r="1938" spans="1:11" x14ac:dyDescent="0.3">
      <c r="A1938">
        <v>1</v>
      </c>
      <c r="B1938" t="s">
        <v>27</v>
      </c>
      <c r="C1938" s="1">
        <v>44642</v>
      </c>
      <c r="D1938" s="2">
        <v>0.34444444444444444</v>
      </c>
      <c r="E1938" s="1">
        <f t="shared" si="180"/>
        <v>44642.344444444447</v>
      </c>
      <c r="F1938" s="3" t="str">
        <f t="shared" si="181"/>
        <v>Mar,2022</v>
      </c>
      <c r="G1938">
        <f t="shared" si="182"/>
        <v>2022</v>
      </c>
      <c r="H1938" t="str">
        <f t="shared" si="183"/>
        <v>Tue</v>
      </c>
      <c r="I1938">
        <f t="shared" si="184"/>
        <v>8</v>
      </c>
      <c r="J1938" t="str">
        <f t="shared" si="185"/>
        <v>YES</v>
      </c>
      <c r="K1938" cm="1">
        <f t="array" ref="K1938">_xlfn.XLOOKUP(Table10[[#This Row],[Severity_Level]],{"MINOR","MODERATE","SEVERE","FATAL"},{1,2,3,5})</f>
        <v>3</v>
      </c>
    </row>
    <row r="1939" spans="1:11" x14ac:dyDescent="0.3">
      <c r="A1939">
        <v>5</v>
      </c>
      <c r="B1939" t="s">
        <v>27</v>
      </c>
      <c r="C1939" s="1">
        <v>44642</v>
      </c>
      <c r="D1939" s="2">
        <v>0.34513888888888888</v>
      </c>
      <c r="E1939" s="1">
        <f t="shared" si="180"/>
        <v>44642.345138888886</v>
      </c>
      <c r="F1939" s="3" t="str">
        <f t="shared" si="181"/>
        <v>Mar,2022</v>
      </c>
      <c r="G1939">
        <f t="shared" si="182"/>
        <v>2022</v>
      </c>
      <c r="H1939" t="str">
        <f t="shared" si="183"/>
        <v>Tue</v>
      </c>
      <c r="I1939">
        <f t="shared" si="184"/>
        <v>8</v>
      </c>
      <c r="J1939" t="str">
        <f t="shared" si="185"/>
        <v>YES</v>
      </c>
      <c r="K1939" cm="1">
        <f t="array" ref="K1939">_xlfn.XLOOKUP(Table10[[#This Row],[Severity_Level]],{"MINOR","MODERATE","SEVERE","FATAL"},{1,2,3,5})</f>
        <v>3</v>
      </c>
    </row>
    <row r="1940" spans="1:11" x14ac:dyDescent="0.3">
      <c r="A1940">
        <v>3</v>
      </c>
      <c r="B1940" t="s">
        <v>32</v>
      </c>
      <c r="C1940" s="1">
        <v>44642</v>
      </c>
      <c r="D1940" s="2">
        <v>0.34583333333333333</v>
      </c>
      <c r="E1940" s="1">
        <f t="shared" si="180"/>
        <v>44642.345833333333</v>
      </c>
      <c r="F1940" s="3" t="str">
        <f t="shared" si="181"/>
        <v>Mar,2022</v>
      </c>
      <c r="G1940">
        <f t="shared" si="182"/>
        <v>2022</v>
      </c>
      <c r="H1940" t="str">
        <f t="shared" si="183"/>
        <v>Tue</v>
      </c>
      <c r="I1940">
        <f t="shared" si="184"/>
        <v>8</v>
      </c>
      <c r="J1940" t="str">
        <f t="shared" si="185"/>
        <v>YES</v>
      </c>
      <c r="K1940" cm="1">
        <f t="array" ref="K1940">_xlfn.XLOOKUP(Table10[[#This Row],[Severity_Level]],{"MINOR","MODERATE","SEVERE","FATAL"},{1,2,3,5})</f>
        <v>2</v>
      </c>
    </row>
    <row r="1941" spans="1:11" x14ac:dyDescent="0.3">
      <c r="A1941">
        <v>3</v>
      </c>
      <c r="B1941" t="s">
        <v>32</v>
      </c>
      <c r="C1941" s="1">
        <v>44642</v>
      </c>
      <c r="D1941" s="2">
        <v>0.34652777777777777</v>
      </c>
      <c r="E1941" s="1">
        <f t="shared" si="180"/>
        <v>44642.34652777778</v>
      </c>
      <c r="F1941" s="3" t="str">
        <f t="shared" si="181"/>
        <v>Mar,2022</v>
      </c>
      <c r="G1941">
        <f t="shared" si="182"/>
        <v>2022</v>
      </c>
      <c r="H1941" t="str">
        <f t="shared" si="183"/>
        <v>Tue</v>
      </c>
      <c r="I1941">
        <f t="shared" si="184"/>
        <v>8</v>
      </c>
      <c r="J1941" t="str">
        <f t="shared" si="185"/>
        <v>YES</v>
      </c>
      <c r="K1941" cm="1">
        <f t="array" ref="K1941">_xlfn.XLOOKUP(Table10[[#This Row],[Severity_Level]],{"MINOR","MODERATE","SEVERE","FATAL"},{1,2,3,5})</f>
        <v>2</v>
      </c>
    </row>
    <row r="1942" spans="1:11" x14ac:dyDescent="0.3">
      <c r="A1942">
        <v>2</v>
      </c>
      <c r="B1942" t="s">
        <v>16</v>
      </c>
      <c r="C1942" s="1">
        <v>44642</v>
      </c>
      <c r="D1942" s="2">
        <v>0.34722222222222221</v>
      </c>
      <c r="E1942" s="1">
        <f t="shared" si="180"/>
        <v>44642.347222222219</v>
      </c>
      <c r="F1942" s="3" t="str">
        <f t="shared" si="181"/>
        <v>Mar,2022</v>
      </c>
      <c r="G1942">
        <f t="shared" si="182"/>
        <v>2022</v>
      </c>
      <c r="H1942" t="str">
        <f t="shared" si="183"/>
        <v>Tue</v>
      </c>
      <c r="I1942">
        <f t="shared" si="184"/>
        <v>8</v>
      </c>
      <c r="J1942" t="str">
        <f t="shared" si="185"/>
        <v>YES</v>
      </c>
      <c r="K1942" cm="1">
        <f t="array" ref="K1942">_xlfn.XLOOKUP(Table10[[#This Row],[Severity_Level]],{"MINOR","MODERATE","SEVERE","FATAL"},{1,2,3,5})</f>
        <v>1</v>
      </c>
    </row>
    <row r="1943" spans="1:11" x14ac:dyDescent="0.3">
      <c r="A1943">
        <v>3</v>
      </c>
      <c r="B1943" t="s">
        <v>40</v>
      </c>
      <c r="C1943" s="1">
        <v>44642</v>
      </c>
      <c r="D1943" s="2">
        <v>0.34791666666666665</v>
      </c>
      <c r="E1943" s="1">
        <f t="shared" si="180"/>
        <v>44642.347916666666</v>
      </c>
      <c r="F1943" s="3" t="str">
        <f t="shared" si="181"/>
        <v>Mar,2022</v>
      </c>
      <c r="G1943">
        <f t="shared" si="182"/>
        <v>2022</v>
      </c>
      <c r="H1943" t="str">
        <f t="shared" si="183"/>
        <v>Tue</v>
      </c>
      <c r="I1943">
        <f t="shared" si="184"/>
        <v>8</v>
      </c>
      <c r="J1943" t="str">
        <f t="shared" si="185"/>
        <v>YES</v>
      </c>
      <c r="K1943" cm="1">
        <f t="array" ref="K1943">_xlfn.XLOOKUP(Table10[[#This Row],[Severity_Level]],{"MINOR","MODERATE","SEVERE","FATAL"},{1,2,3,5})</f>
        <v>5</v>
      </c>
    </row>
    <row r="1944" spans="1:11" x14ac:dyDescent="0.3">
      <c r="A1944">
        <v>1</v>
      </c>
      <c r="B1944" t="s">
        <v>16</v>
      </c>
      <c r="C1944" s="1">
        <v>44642</v>
      </c>
      <c r="D1944" s="2">
        <v>0.34861111111111109</v>
      </c>
      <c r="E1944" s="1">
        <f t="shared" si="180"/>
        <v>44642.348611111112</v>
      </c>
      <c r="F1944" s="3" t="str">
        <f t="shared" si="181"/>
        <v>Mar,2022</v>
      </c>
      <c r="G1944">
        <f t="shared" si="182"/>
        <v>2022</v>
      </c>
      <c r="H1944" t="str">
        <f t="shared" si="183"/>
        <v>Tue</v>
      </c>
      <c r="I1944">
        <f t="shared" si="184"/>
        <v>8</v>
      </c>
      <c r="J1944" t="str">
        <f t="shared" si="185"/>
        <v>YES</v>
      </c>
      <c r="K1944" cm="1">
        <f t="array" ref="K1944">_xlfn.XLOOKUP(Table10[[#This Row],[Severity_Level]],{"MINOR","MODERATE","SEVERE","FATAL"},{1,2,3,5})</f>
        <v>1</v>
      </c>
    </row>
    <row r="1945" spans="1:11" x14ac:dyDescent="0.3">
      <c r="A1945">
        <v>5</v>
      </c>
      <c r="B1945" t="s">
        <v>32</v>
      </c>
      <c r="C1945" s="1">
        <v>44642</v>
      </c>
      <c r="D1945" s="2">
        <v>0.34930555555555554</v>
      </c>
      <c r="E1945" s="1">
        <f t="shared" si="180"/>
        <v>44642.349305555559</v>
      </c>
      <c r="F1945" s="3" t="str">
        <f t="shared" si="181"/>
        <v>Mar,2022</v>
      </c>
      <c r="G1945">
        <f t="shared" si="182"/>
        <v>2022</v>
      </c>
      <c r="H1945" t="str">
        <f t="shared" si="183"/>
        <v>Tue</v>
      </c>
      <c r="I1945">
        <f t="shared" si="184"/>
        <v>8</v>
      </c>
      <c r="J1945" t="str">
        <f t="shared" si="185"/>
        <v>YES</v>
      </c>
      <c r="K1945" cm="1">
        <f t="array" ref="K1945">_xlfn.XLOOKUP(Table10[[#This Row],[Severity_Level]],{"MINOR","MODERATE","SEVERE","FATAL"},{1,2,3,5})</f>
        <v>2</v>
      </c>
    </row>
    <row r="1946" spans="1:11" x14ac:dyDescent="0.3">
      <c r="A1946">
        <v>3</v>
      </c>
      <c r="B1946" t="s">
        <v>32</v>
      </c>
      <c r="C1946" s="1">
        <v>44643</v>
      </c>
      <c r="D1946" s="2">
        <v>0.35</v>
      </c>
      <c r="E1946" s="1">
        <f t="shared" si="180"/>
        <v>44643.35</v>
      </c>
      <c r="F1946" s="3" t="str">
        <f t="shared" si="181"/>
        <v>Mar,2022</v>
      </c>
      <c r="G1946">
        <f t="shared" si="182"/>
        <v>2022</v>
      </c>
      <c r="H1946" t="str">
        <f t="shared" si="183"/>
        <v>Wed</v>
      </c>
      <c r="I1946">
        <f t="shared" si="184"/>
        <v>8</v>
      </c>
      <c r="J1946" t="str">
        <f t="shared" si="185"/>
        <v>YES</v>
      </c>
      <c r="K1946" cm="1">
        <f t="array" ref="K1946">_xlfn.XLOOKUP(Table10[[#This Row],[Severity_Level]],{"MINOR","MODERATE","SEVERE","FATAL"},{1,2,3,5})</f>
        <v>2</v>
      </c>
    </row>
    <row r="1947" spans="1:11" x14ac:dyDescent="0.3">
      <c r="A1947">
        <v>2</v>
      </c>
      <c r="B1947" t="s">
        <v>27</v>
      </c>
      <c r="C1947" s="1">
        <v>44643</v>
      </c>
      <c r="D1947" s="2">
        <v>0.35069444444444442</v>
      </c>
      <c r="E1947" s="1">
        <f t="shared" si="180"/>
        <v>44643.350694444445</v>
      </c>
      <c r="F1947" s="3" t="str">
        <f t="shared" si="181"/>
        <v>Mar,2022</v>
      </c>
      <c r="G1947">
        <f t="shared" si="182"/>
        <v>2022</v>
      </c>
      <c r="H1947" t="str">
        <f t="shared" si="183"/>
        <v>Wed</v>
      </c>
      <c r="I1947">
        <f t="shared" si="184"/>
        <v>8</v>
      </c>
      <c r="J1947" t="str">
        <f t="shared" si="185"/>
        <v>YES</v>
      </c>
      <c r="K1947" cm="1">
        <f t="array" ref="K1947">_xlfn.XLOOKUP(Table10[[#This Row],[Severity_Level]],{"MINOR","MODERATE","SEVERE","FATAL"},{1,2,3,5})</f>
        <v>3</v>
      </c>
    </row>
    <row r="1948" spans="1:11" x14ac:dyDescent="0.3">
      <c r="A1948">
        <v>5</v>
      </c>
      <c r="B1948" t="s">
        <v>32</v>
      </c>
      <c r="C1948" s="1">
        <v>44643</v>
      </c>
      <c r="D1948" s="2">
        <v>0.35138888888888886</v>
      </c>
      <c r="E1948" s="1">
        <f t="shared" si="180"/>
        <v>44643.351388888892</v>
      </c>
      <c r="F1948" s="3" t="str">
        <f t="shared" si="181"/>
        <v>Mar,2022</v>
      </c>
      <c r="G1948">
        <f t="shared" si="182"/>
        <v>2022</v>
      </c>
      <c r="H1948" t="str">
        <f t="shared" si="183"/>
        <v>Wed</v>
      </c>
      <c r="I1948">
        <f t="shared" si="184"/>
        <v>8</v>
      </c>
      <c r="J1948" t="str">
        <f t="shared" si="185"/>
        <v>YES</v>
      </c>
      <c r="K1948" cm="1">
        <f t="array" ref="K1948">_xlfn.XLOOKUP(Table10[[#This Row],[Severity_Level]],{"MINOR","MODERATE","SEVERE","FATAL"},{1,2,3,5})</f>
        <v>2</v>
      </c>
    </row>
    <row r="1949" spans="1:11" x14ac:dyDescent="0.3">
      <c r="A1949">
        <v>1</v>
      </c>
      <c r="B1949" t="s">
        <v>16</v>
      </c>
      <c r="C1949" s="1">
        <v>44643</v>
      </c>
      <c r="D1949" s="2">
        <v>0.35208333333333336</v>
      </c>
      <c r="E1949" s="1">
        <f t="shared" si="180"/>
        <v>44643.352083333331</v>
      </c>
      <c r="F1949" s="3" t="str">
        <f t="shared" si="181"/>
        <v>Mar,2022</v>
      </c>
      <c r="G1949">
        <f t="shared" si="182"/>
        <v>2022</v>
      </c>
      <c r="H1949" t="str">
        <f t="shared" si="183"/>
        <v>Wed</v>
      </c>
      <c r="I1949">
        <f t="shared" si="184"/>
        <v>8</v>
      </c>
      <c r="J1949" t="str">
        <f t="shared" si="185"/>
        <v>YES</v>
      </c>
      <c r="K1949" cm="1">
        <f t="array" ref="K1949">_xlfn.XLOOKUP(Table10[[#This Row],[Severity_Level]],{"MINOR","MODERATE","SEVERE","FATAL"},{1,2,3,5})</f>
        <v>1</v>
      </c>
    </row>
    <row r="1950" spans="1:11" x14ac:dyDescent="0.3">
      <c r="A1950">
        <v>3</v>
      </c>
      <c r="B1950" t="s">
        <v>16</v>
      </c>
      <c r="C1950" s="1">
        <v>44643</v>
      </c>
      <c r="D1950" s="2">
        <v>0.3527777777777778</v>
      </c>
      <c r="E1950" s="1">
        <f t="shared" si="180"/>
        <v>44643.352777777778</v>
      </c>
      <c r="F1950" s="3" t="str">
        <f t="shared" si="181"/>
        <v>Mar,2022</v>
      </c>
      <c r="G1950">
        <f t="shared" si="182"/>
        <v>2022</v>
      </c>
      <c r="H1950" t="str">
        <f t="shared" si="183"/>
        <v>Wed</v>
      </c>
      <c r="I1950">
        <f t="shared" si="184"/>
        <v>8</v>
      </c>
      <c r="J1950" t="str">
        <f t="shared" si="185"/>
        <v>YES</v>
      </c>
      <c r="K1950" cm="1">
        <f t="array" ref="K1950">_xlfn.XLOOKUP(Table10[[#This Row],[Severity_Level]],{"MINOR","MODERATE","SEVERE","FATAL"},{1,2,3,5})</f>
        <v>1</v>
      </c>
    </row>
    <row r="1951" spans="1:11" x14ac:dyDescent="0.3">
      <c r="A1951">
        <v>3</v>
      </c>
      <c r="B1951" t="s">
        <v>27</v>
      </c>
      <c r="C1951" s="1">
        <v>44643</v>
      </c>
      <c r="D1951" s="2">
        <v>0.35347222222222224</v>
      </c>
      <c r="E1951" s="1">
        <f t="shared" si="180"/>
        <v>44643.353472222225</v>
      </c>
      <c r="F1951" s="3" t="str">
        <f t="shared" si="181"/>
        <v>Mar,2022</v>
      </c>
      <c r="G1951">
        <f t="shared" si="182"/>
        <v>2022</v>
      </c>
      <c r="H1951" t="str">
        <f t="shared" si="183"/>
        <v>Wed</v>
      </c>
      <c r="I1951">
        <f t="shared" si="184"/>
        <v>8</v>
      </c>
      <c r="J1951" t="str">
        <f t="shared" si="185"/>
        <v>YES</v>
      </c>
      <c r="K1951" cm="1">
        <f t="array" ref="K1951">_xlfn.XLOOKUP(Table10[[#This Row],[Severity_Level]],{"MINOR","MODERATE","SEVERE","FATAL"},{1,2,3,5})</f>
        <v>3</v>
      </c>
    </row>
    <row r="1952" spans="1:11" x14ac:dyDescent="0.3">
      <c r="A1952">
        <v>4</v>
      </c>
      <c r="B1952" t="s">
        <v>32</v>
      </c>
      <c r="C1952" s="1">
        <v>44643</v>
      </c>
      <c r="D1952" s="2">
        <v>0.35416666666666669</v>
      </c>
      <c r="E1952" s="1">
        <f t="shared" si="180"/>
        <v>44643.354166666664</v>
      </c>
      <c r="F1952" s="3" t="str">
        <f t="shared" si="181"/>
        <v>Mar,2022</v>
      </c>
      <c r="G1952">
        <f t="shared" si="182"/>
        <v>2022</v>
      </c>
      <c r="H1952" t="str">
        <f t="shared" si="183"/>
        <v>Wed</v>
      </c>
      <c r="I1952">
        <f t="shared" si="184"/>
        <v>8</v>
      </c>
      <c r="J1952" t="str">
        <f t="shared" si="185"/>
        <v>YES</v>
      </c>
      <c r="K1952" cm="1">
        <f t="array" ref="K1952">_xlfn.XLOOKUP(Table10[[#This Row],[Severity_Level]],{"MINOR","MODERATE","SEVERE","FATAL"},{1,2,3,5})</f>
        <v>2</v>
      </c>
    </row>
    <row r="1953" spans="1:11" x14ac:dyDescent="0.3">
      <c r="A1953">
        <v>5</v>
      </c>
      <c r="B1953" t="s">
        <v>40</v>
      </c>
      <c r="C1953" s="1">
        <v>44643</v>
      </c>
      <c r="D1953" s="2">
        <v>0.35486111111111113</v>
      </c>
      <c r="E1953" s="1">
        <f t="shared" si="180"/>
        <v>44643.354861111111</v>
      </c>
      <c r="F1953" s="3" t="str">
        <f t="shared" si="181"/>
        <v>Mar,2022</v>
      </c>
      <c r="G1953">
        <f t="shared" si="182"/>
        <v>2022</v>
      </c>
      <c r="H1953" t="str">
        <f t="shared" si="183"/>
        <v>Wed</v>
      </c>
      <c r="I1953">
        <f t="shared" si="184"/>
        <v>8</v>
      </c>
      <c r="J1953" t="str">
        <f t="shared" si="185"/>
        <v>YES</v>
      </c>
      <c r="K1953" cm="1">
        <f t="array" ref="K1953">_xlfn.XLOOKUP(Table10[[#This Row],[Severity_Level]],{"MINOR","MODERATE","SEVERE","FATAL"},{1,2,3,5})</f>
        <v>5</v>
      </c>
    </row>
    <row r="1954" spans="1:11" x14ac:dyDescent="0.3">
      <c r="A1954">
        <v>4</v>
      </c>
      <c r="B1954" t="s">
        <v>40</v>
      </c>
      <c r="C1954" s="1">
        <v>44643</v>
      </c>
      <c r="D1954" s="2">
        <v>0.35555555555555557</v>
      </c>
      <c r="E1954" s="1">
        <f t="shared" si="180"/>
        <v>44643.355555555558</v>
      </c>
      <c r="F1954" s="3" t="str">
        <f t="shared" si="181"/>
        <v>Mar,2022</v>
      </c>
      <c r="G1954">
        <f t="shared" si="182"/>
        <v>2022</v>
      </c>
      <c r="H1954" t="str">
        <f t="shared" si="183"/>
        <v>Wed</v>
      </c>
      <c r="I1954">
        <f t="shared" si="184"/>
        <v>8</v>
      </c>
      <c r="J1954" t="str">
        <f t="shared" si="185"/>
        <v>YES</v>
      </c>
      <c r="K1954" cm="1">
        <f t="array" ref="K1954">_xlfn.XLOOKUP(Table10[[#This Row],[Severity_Level]],{"MINOR","MODERATE","SEVERE","FATAL"},{1,2,3,5})</f>
        <v>5</v>
      </c>
    </row>
    <row r="1955" spans="1:11" x14ac:dyDescent="0.3">
      <c r="A1955">
        <v>4</v>
      </c>
      <c r="B1955" t="s">
        <v>27</v>
      </c>
      <c r="C1955" s="1">
        <v>44643</v>
      </c>
      <c r="D1955" s="2">
        <v>0.35625000000000001</v>
      </c>
      <c r="E1955" s="1">
        <f t="shared" si="180"/>
        <v>44643.356249999997</v>
      </c>
      <c r="F1955" s="3" t="str">
        <f t="shared" si="181"/>
        <v>Mar,2022</v>
      </c>
      <c r="G1955">
        <f t="shared" si="182"/>
        <v>2022</v>
      </c>
      <c r="H1955" t="str">
        <f t="shared" si="183"/>
        <v>Wed</v>
      </c>
      <c r="I1955">
        <f t="shared" si="184"/>
        <v>8</v>
      </c>
      <c r="J1955" t="str">
        <f t="shared" si="185"/>
        <v>YES</v>
      </c>
      <c r="K1955" cm="1">
        <f t="array" ref="K1955">_xlfn.XLOOKUP(Table10[[#This Row],[Severity_Level]],{"MINOR","MODERATE","SEVERE","FATAL"},{1,2,3,5})</f>
        <v>3</v>
      </c>
    </row>
    <row r="1956" spans="1:11" x14ac:dyDescent="0.3">
      <c r="A1956">
        <v>3</v>
      </c>
      <c r="B1956" t="s">
        <v>32</v>
      </c>
      <c r="C1956" s="1">
        <v>44643</v>
      </c>
      <c r="D1956" s="2">
        <v>0.35694444444444445</v>
      </c>
      <c r="E1956" s="1">
        <f t="shared" si="180"/>
        <v>44643.356944444444</v>
      </c>
      <c r="F1956" s="3" t="str">
        <f t="shared" si="181"/>
        <v>Mar,2022</v>
      </c>
      <c r="G1956">
        <f t="shared" si="182"/>
        <v>2022</v>
      </c>
      <c r="H1956" t="str">
        <f t="shared" si="183"/>
        <v>Wed</v>
      </c>
      <c r="I1956">
        <f t="shared" si="184"/>
        <v>8</v>
      </c>
      <c r="J1956" t="str">
        <f t="shared" si="185"/>
        <v>YES</v>
      </c>
      <c r="K1956" cm="1">
        <f t="array" ref="K1956">_xlfn.XLOOKUP(Table10[[#This Row],[Severity_Level]],{"MINOR","MODERATE","SEVERE","FATAL"},{1,2,3,5})</f>
        <v>2</v>
      </c>
    </row>
    <row r="1957" spans="1:11" x14ac:dyDescent="0.3">
      <c r="A1957">
        <v>2</v>
      </c>
      <c r="B1957" t="s">
        <v>40</v>
      </c>
      <c r="C1957" s="1">
        <v>44643</v>
      </c>
      <c r="D1957" s="2">
        <v>0.3576388888888889</v>
      </c>
      <c r="E1957" s="1">
        <f t="shared" si="180"/>
        <v>44643.357638888891</v>
      </c>
      <c r="F1957" s="3" t="str">
        <f t="shared" si="181"/>
        <v>Mar,2022</v>
      </c>
      <c r="G1957">
        <f t="shared" si="182"/>
        <v>2022</v>
      </c>
      <c r="H1957" t="str">
        <f t="shared" si="183"/>
        <v>Wed</v>
      </c>
      <c r="I1957">
        <f t="shared" si="184"/>
        <v>8</v>
      </c>
      <c r="J1957" t="str">
        <f t="shared" si="185"/>
        <v>YES</v>
      </c>
      <c r="K1957" cm="1">
        <f t="array" ref="K1957">_xlfn.XLOOKUP(Table10[[#This Row],[Severity_Level]],{"MINOR","MODERATE","SEVERE","FATAL"},{1,2,3,5})</f>
        <v>5</v>
      </c>
    </row>
    <row r="1958" spans="1:11" x14ac:dyDescent="0.3">
      <c r="A1958">
        <v>5</v>
      </c>
      <c r="B1958" t="s">
        <v>16</v>
      </c>
      <c r="C1958" s="1">
        <v>44643</v>
      </c>
      <c r="D1958" s="2">
        <v>0.35833333333333334</v>
      </c>
      <c r="E1958" s="1">
        <f t="shared" si="180"/>
        <v>44643.35833333333</v>
      </c>
      <c r="F1958" s="3" t="str">
        <f t="shared" si="181"/>
        <v>Mar,2022</v>
      </c>
      <c r="G1958">
        <f t="shared" si="182"/>
        <v>2022</v>
      </c>
      <c r="H1958" t="str">
        <f t="shared" si="183"/>
        <v>Wed</v>
      </c>
      <c r="I1958">
        <f t="shared" si="184"/>
        <v>8</v>
      </c>
      <c r="J1958" t="str">
        <f t="shared" si="185"/>
        <v>YES</v>
      </c>
      <c r="K1958" cm="1">
        <f t="array" ref="K1958">_xlfn.XLOOKUP(Table10[[#This Row],[Severity_Level]],{"MINOR","MODERATE","SEVERE","FATAL"},{1,2,3,5})</f>
        <v>1</v>
      </c>
    </row>
    <row r="1959" spans="1:11" x14ac:dyDescent="0.3">
      <c r="A1959">
        <v>1</v>
      </c>
      <c r="B1959" t="s">
        <v>40</v>
      </c>
      <c r="C1959" s="1">
        <v>44643</v>
      </c>
      <c r="D1959" s="2">
        <v>0.35902777777777778</v>
      </c>
      <c r="E1959" s="1">
        <f t="shared" si="180"/>
        <v>44643.359027777777</v>
      </c>
      <c r="F1959" s="3" t="str">
        <f t="shared" si="181"/>
        <v>Mar,2022</v>
      </c>
      <c r="G1959">
        <f t="shared" si="182"/>
        <v>2022</v>
      </c>
      <c r="H1959" t="str">
        <f t="shared" si="183"/>
        <v>Wed</v>
      </c>
      <c r="I1959">
        <f t="shared" si="184"/>
        <v>8</v>
      </c>
      <c r="J1959" t="str">
        <f t="shared" si="185"/>
        <v>YES</v>
      </c>
      <c r="K1959" cm="1">
        <f t="array" ref="K1959">_xlfn.XLOOKUP(Table10[[#This Row],[Severity_Level]],{"MINOR","MODERATE","SEVERE","FATAL"},{1,2,3,5})</f>
        <v>5</v>
      </c>
    </row>
    <row r="1960" spans="1:11" x14ac:dyDescent="0.3">
      <c r="A1960">
        <v>2</v>
      </c>
      <c r="B1960" t="s">
        <v>40</v>
      </c>
      <c r="C1960" s="1">
        <v>44643</v>
      </c>
      <c r="D1960" s="2">
        <v>0.35972222222222222</v>
      </c>
      <c r="E1960" s="1">
        <f t="shared" si="180"/>
        <v>44643.359722222223</v>
      </c>
      <c r="F1960" s="3" t="str">
        <f t="shared" si="181"/>
        <v>Mar,2022</v>
      </c>
      <c r="G1960">
        <f t="shared" si="182"/>
        <v>2022</v>
      </c>
      <c r="H1960" t="str">
        <f t="shared" si="183"/>
        <v>Wed</v>
      </c>
      <c r="I1960">
        <f t="shared" si="184"/>
        <v>8</v>
      </c>
      <c r="J1960" t="str">
        <f t="shared" si="185"/>
        <v>YES</v>
      </c>
      <c r="K1960" cm="1">
        <f t="array" ref="K1960">_xlfn.XLOOKUP(Table10[[#This Row],[Severity_Level]],{"MINOR","MODERATE","SEVERE","FATAL"},{1,2,3,5})</f>
        <v>5</v>
      </c>
    </row>
    <row r="1961" spans="1:11" x14ac:dyDescent="0.3">
      <c r="A1961">
        <v>1</v>
      </c>
      <c r="B1961" t="s">
        <v>32</v>
      </c>
      <c r="C1961" s="1">
        <v>44643</v>
      </c>
      <c r="D1961" s="2">
        <v>0.36041666666666666</v>
      </c>
      <c r="E1961" s="1">
        <f t="shared" si="180"/>
        <v>44643.36041666667</v>
      </c>
      <c r="F1961" s="3" t="str">
        <f t="shared" si="181"/>
        <v>Mar,2022</v>
      </c>
      <c r="G1961">
        <f t="shared" si="182"/>
        <v>2022</v>
      </c>
      <c r="H1961" t="str">
        <f t="shared" si="183"/>
        <v>Wed</v>
      </c>
      <c r="I1961">
        <f t="shared" si="184"/>
        <v>8</v>
      </c>
      <c r="J1961" t="str">
        <f t="shared" si="185"/>
        <v>YES</v>
      </c>
      <c r="K1961" cm="1">
        <f t="array" ref="K1961">_xlfn.XLOOKUP(Table10[[#This Row],[Severity_Level]],{"MINOR","MODERATE","SEVERE","FATAL"},{1,2,3,5})</f>
        <v>2</v>
      </c>
    </row>
    <row r="1962" spans="1:11" x14ac:dyDescent="0.3">
      <c r="A1962">
        <v>5</v>
      </c>
      <c r="B1962" t="s">
        <v>16</v>
      </c>
      <c r="C1962" s="1">
        <v>44643</v>
      </c>
      <c r="D1962" s="2">
        <v>0.3611111111111111</v>
      </c>
      <c r="E1962" s="1">
        <f t="shared" si="180"/>
        <v>44643.361111111109</v>
      </c>
      <c r="F1962" s="3" t="str">
        <f t="shared" si="181"/>
        <v>Mar,2022</v>
      </c>
      <c r="G1962">
        <f t="shared" si="182"/>
        <v>2022</v>
      </c>
      <c r="H1962" t="str">
        <f t="shared" si="183"/>
        <v>Wed</v>
      </c>
      <c r="I1962">
        <f t="shared" si="184"/>
        <v>8</v>
      </c>
      <c r="J1962" t="str">
        <f t="shared" si="185"/>
        <v>YES</v>
      </c>
      <c r="K1962" cm="1">
        <f t="array" ref="K1962">_xlfn.XLOOKUP(Table10[[#This Row],[Severity_Level]],{"MINOR","MODERATE","SEVERE","FATAL"},{1,2,3,5})</f>
        <v>1</v>
      </c>
    </row>
    <row r="1963" spans="1:11" x14ac:dyDescent="0.3">
      <c r="A1963">
        <v>5</v>
      </c>
      <c r="B1963" t="s">
        <v>40</v>
      </c>
      <c r="C1963" s="1">
        <v>44643</v>
      </c>
      <c r="D1963" s="2">
        <v>0.36180555555555555</v>
      </c>
      <c r="E1963" s="1">
        <f t="shared" si="180"/>
        <v>44643.361805555556</v>
      </c>
      <c r="F1963" s="3" t="str">
        <f t="shared" si="181"/>
        <v>Mar,2022</v>
      </c>
      <c r="G1963">
        <f t="shared" si="182"/>
        <v>2022</v>
      </c>
      <c r="H1963" t="str">
        <f t="shared" si="183"/>
        <v>Wed</v>
      </c>
      <c r="I1963">
        <f t="shared" si="184"/>
        <v>8</v>
      </c>
      <c r="J1963" t="str">
        <f t="shared" si="185"/>
        <v>YES</v>
      </c>
      <c r="K1963" cm="1">
        <f t="array" ref="K1963">_xlfn.XLOOKUP(Table10[[#This Row],[Severity_Level]],{"MINOR","MODERATE","SEVERE","FATAL"},{1,2,3,5})</f>
        <v>5</v>
      </c>
    </row>
    <row r="1964" spans="1:11" x14ac:dyDescent="0.3">
      <c r="A1964">
        <v>5</v>
      </c>
      <c r="B1964" t="s">
        <v>32</v>
      </c>
      <c r="C1964" s="1">
        <v>44643</v>
      </c>
      <c r="D1964" s="2">
        <v>0.36249999999999999</v>
      </c>
      <c r="E1964" s="1">
        <f t="shared" si="180"/>
        <v>44643.362500000003</v>
      </c>
      <c r="F1964" s="3" t="str">
        <f t="shared" si="181"/>
        <v>Mar,2022</v>
      </c>
      <c r="G1964">
        <f t="shared" si="182"/>
        <v>2022</v>
      </c>
      <c r="H1964" t="str">
        <f t="shared" si="183"/>
        <v>Wed</v>
      </c>
      <c r="I1964">
        <f t="shared" si="184"/>
        <v>8</v>
      </c>
      <c r="J1964" t="str">
        <f t="shared" si="185"/>
        <v>YES</v>
      </c>
      <c r="K1964" cm="1">
        <f t="array" ref="K1964">_xlfn.XLOOKUP(Table10[[#This Row],[Severity_Level]],{"MINOR","MODERATE","SEVERE","FATAL"},{1,2,3,5})</f>
        <v>2</v>
      </c>
    </row>
    <row r="1965" spans="1:11" x14ac:dyDescent="0.3">
      <c r="A1965">
        <v>2</v>
      </c>
      <c r="B1965" t="s">
        <v>27</v>
      </c>
      <c r="C1965" s="1">
        <v>44643</v>
      </c>
      <c r="D1965" s="2">
        <v>0.36319444444444443</v>
      </c>
      <c r="E1965" s="1">
        <f t="shared" si="180"/>
        <v>44643.363194444442</v>
      </c>
      <c r="F1965" s="3" t="str">
        <f t="shared" si="181"/>
        <v>Mar,2022</v>
      </c>
      <c r="G1965">
        <f t="shared" si="182"/>
        <v>2022</v>
      </c>
      <c r="H1965" t="str">
        <f t="shared" si="183"/>
        <v>Wed</v>
      </c>
      <c r="I1965">
        <f t="shared" si="184"/>
        <v>8</v>
      </c>
      <c r="J1965" t="str">
        <f t="shared" si="185"/>
        <v>YES</v>
      </c>
      <c r="K1965" cm="1">
        <f t="array" ref="K1965">_xlfn.XLOOKUP(Table10[[#This Row],[Severity_Level]],{"MINOR","MODERATE","SEVERE","FATAL"},{1,2,3,5})</f>
        <v>3</v>
      </c>
    </row>
    <row r="1966" spans="1:11" x14ac:dyDescent="0.3">
      <c r="A1966">
        <v>1</v>
      </c>
      <c r="B1966" t="s">
        <v>40</v>
      </c>
      <c r="C1966" s="1">
        <v>44643</v>
      </c>
      <c r="D1966" s="2">
        <v>0.36388888888888887</v>
      </c>
      <c r="E1966" s="1">
        <f t="shared" si="180"/>
        <v>44643.363888888889</v>
      </c>
      <c r="F1966" s="3" t="str">
        <f t="shared" si="181"/>
        <v>Mar,2022</v>
      </c>
      <c r="G1966">
        <f t="shared" si="182"/>
        <v>2022</v>
      </c>
      <c r="H1966" t="str">
        <f t="shared" si="183"/>
        <v>Wed</v>
      </c>
      <c r="I1966">
        <f t="shared" si="184"/>
        <v>8</v>
      </c>
      <c r="J1966" t="str">
        <f t="shared" si="185"/>
        <v>YES</v>
      </c>
      <c r="K1966" cm="1">
        <f t="array" ref="K1966">_xlfn.XLOOKUP(Table10[[#This Row],[Severity_Level]],{"MINOR","MODERATE","SEVERE","FATAL"},{1,2,3,5})</f>
        <v>5</v>
      </c>
    </row>
    <row r="1967" spans="1:11" x14ac:dyDescent="0.3">
      <c r="A1967">
        <v>4</v>
      </c>
      <c r="B1967" t="s">
        <v>32</v>
      </c>
      <c r="C1967" s="1">
        <v>44643</v>
      </c>
      <c r="D1967" s="2">
        <v>0.36458333333333331</v>
      </c>
      <c r="E1967" s="1">
        <f t="shared" si="180"/>
        <v>44643.364583333336</v>
      </c>
      <c r="F1967" s="3" t="str">
        <f t="shared" si="181"/>
        <v>Mar,2022</v>
      </c>
      <c r="G1967">
        <f t="shared" si="182"/>
        <v>2022</v>
      </c>
      <c r="H1967" t="str">
        <f t="shared" si="183"/>
        <v>Wed</v>
      </c>
      <c r="I1967">
        <f t="shared" si="184"/>
        <v>8</v>
      </c>
      <c r="J1967" t="str">
        <f t="shared" si="185"/>
        <v>YES</v>
      </c>
      <c r="K1967" cm="1">
        <f t="array" ref="K1967">_xlfn.XLOOKUP(Table10[[#This Row],[Severity_Level]],{"MINOR","MODERATE","SEVERE","FATAL"},{1,2,3,5})</f>
        <v>2</v>
      </c>
    </row>
    <row r="1968" spans="1:11" x14ac:dyDescent="0.3">
      <c r="A1968">
        <v>2</v>
      </c>
      <c r="B1968" t="s">
        <v>27</v>
      </c>
      <c r="C1968" s="1">
        <v>44643</v>
      </c>
      <c r="D1968" s="2">
        <v>0.36527777777777776</v>
      </c>
      <c r="E1968" s="1">
        <f t="shared" si="180"/>
        <v>44643.365277777775</v>
      </c>
      <c r="F1968" s="3" t="str">
        <f t="shared" si="181"/>
        <v>Mar,2022</v>
      </c>
      <c r="G1968">
        <f t="shared" si="182"/>
        <v>2022</v>
      </c>
      <c r="H1968" t="str">
        <f t="shared" si="183"/>
        <v>Wed</v>
      </c>
      <c r="I1968">
        <f t="shared" si="184"/>
        <v>8</v>
      </c>
      <c r="J1968" t="str">
        <f t="shared" si="185"/>
        <v>YES</v>
      </c>
      <c r="K1968" cm="1">
        <f t="array" ref="K1968">_xlfn.XLOOKUP(Table10[[#This Row],[Severity_Level]],{"MINOR","MODERATE","SEVERE","FATAL"},{1,2,3,5})</f>
        <v>3</v>
      </c>
    </row>
    <row r="1969" spans="1:11" x14ac:dyDescent="0.3">
      <c r="A1969">
        <v>3</v>
      </c>
      <c r="B1969" t="s">
        <v>40</v>
      </c>
      <c r="C1969" s="1">
        <v>44643</v>
      </c>
      <c r="D1969" s="2">
        <v>0.3659722222222222</v>
      </c>
      <c r="E1969" s="1">
        <f t="shared" si="180"/>
        <v>44643.365972222222</v>
      </c>
      <c r="F1969" s="3" t="str">
        <f t="shared" si="181"/>
        <v>Mar,2022</v>
      </c>
      <c r="G1969">
        <f t="shared" si="182"/>
        <v>2022</v>
      </c>
      <c r="H1969" t="str">
        <f t="shared" si="183"/>
        <v>Wed</v>
      </c>
      <c r="I1969">
        <f t="shared" si="184"/>
        <v>8</v>
      </c>
      <c r="J1969" t="str">
        <f t="shared" si="185"/>
        <v>YES</v>
      </c>
      <c r="K1969" cm="1">
        <f t="array" ref="K1969">_xlfn.XLOOKUP(Table10[[#This Row],[Severity_Level]],{"MINOR","MODERATE","SEVERE","FATAL"},{1,2,3,5})</f>
        <v>5</v>
      </c>
    </row>
    <row r="1970" spans="1:11" x14ac:dyDescent="0.3">
      <c r="A1970">
        <v>4</v>
      </c>
      <c r="B1970" t="s">
        <v>32</v>
      </c>
      <c r="C1970" s="1">
        <v>44644</v>
      </c>
      <c r="D1970" s="2">
        <v>0.36666666666666664</v>
      </c>
      <c r="E1970" s="1">
        <f t="shared" si="180"/>
        <v>44644.366666666669</v>
      </c>
      <c r="F1970" s="3" t="str">
        <f t="shared" si="181"/>
        <v>Mar,2022</v>
      </c>
      <c r="G1970">
        <f t="shared" si="182"/>
        <v>2022</v>
      </c>
      <c r="H1970" t="str">
        <f t="shared" si="183"/>
        <v>Thu</v>
      </c>
      <c r="I1970">
        <f t="shared" si="184"/>
        <v>8</v>
      </c>
      <c r="J1970" t="str">
        <f t="shared" si="185"/>
        <v>YES</v>
      </c>
      <c r="K1970" cm="1">
        <f t="array" ref="K1970">_xlfn.XLOOKUP(Table10[[#This Row],[Severity_Level]],{"MINOR","MODERATE","SEVERE","FATAL"},{1,2,3,5})</f>
        <v>2</v>
      </c>
    </row>
    <row r="1971" spans="1:11" x14ac:dyDescent="0.3">
      <c r="A1971">
        <v>5</v>
      </c>
      <c r="B1971" t="s">
        <v>32</v>
      </c>
      <c r="C1971" s="1">
        <v>44644</v>
      </c>
      <c r="D1971" s="2">
        <v>0.36736111111111114</v>
      </c>
      <c r="E1971" s="1">
        <f t="shared" si="180"/>
        <v>44644.367361111108</v>
      </c>
      <c r="F1971" s="3" t="str">
        <f t="shared" si="181"/>
        <v>Mar,2022</v>
      </c>
      <c r="G1971">
        <f t="shared" si="182"/>
        <v>2022</v>
      </c>
      <c r="H1971" t="str">
        <f t="shared" si="183"/>
        <v>Thu</v>
      </c>
      <c r="I1971">
        <f t="shared" si="184"/>
        <v>8</v>
      </c>
      <c r="J1971" t="str">
        <f t="shared" si="185"/>
        <v>YES</v>
      </c>
      <c r="K1971" cm="1">
        <f t="array" ref="K1971">_xlfn.XLOOKUP(Table10[[#This Row],[Severity_Level]],{"MINOR","MODERATE","SEVERE","FATAL"},{1,2,3,5})</f>
        <v>2</v>
      </c>
    </row>
    <row r="1972" spans="1:11" x14ac:dyDescent="0.3">
      <c r="A1972">
        <v>1</v>
      </c>
      <c r="B1972" t="s">
        <v>27</v>
      </c>
      <c r="C1972" s="1">
        <v>44644</v>
      </c>
      <c r="D1972" s="2">
        <v>0.36805555555555558</v>
      </c>
      <c r="E1972" s="1">
        <f t="shared" si="180"/>
        <v>44644.368055555555</v>
      </c>
      <c r="F1972" s="3" t="str">
        <f t="shared" si="181"/>
        <v>Mar,2022</v>
      </c>
      <c r="G1972">
        <f t="shared" si="182"/>
        <v>2022</v>
      </c>
      <c r="H1972" t="str">
        <f t="shared" si="183"/>
        <v>Thu</v>
      </c>
      <c r="I1972">
        <f t="shared" si="184"/>
        <v>8</v>
      </c>
      <c r="J1972" t="str">
        <f t="shared" si="185"/>
        <v>YES</v>
      </c>
      <c r="K1972" cm="1">
        <f t="array" ref="K1972">_xlfn.XLOOKUP(Table10[[#This Row],[Severity_Level]],{"MINOR","MODERATE","SEVERE","FATAL"},{1,2,3,5})</f>
        <v>3</v>
      </c>
    </row>
    <row r="1973" spans="1:11" x14ac:dyDescent="0.3">
      <c r="A1973">
        <v>2</v>
      </c>
      <c r="B1973" t="s">
        <v>40</v>
      </c>
      <c r="C1973" s="1">
        <v>44644</v>
      </c>
      <c r="D1973" s="2">
        <v>0.36875000000000002</v>
      </c>
      <c r="E1973" s="1">
        <f t="shared" si="180"/>
        <v>44644.368750000001</v>
      </c>
      <c r="F1973" s="3" t="str">
        <f t="shared" si="181"/>
        <v>Mar,2022</v>
      </c>
      <c r="G1973">
        <f t="shared" si="182"/>
        <v>2022</v>
      </c>
      <c r="H1973" t="str">
        <f t="shared" si="183"/>
        <v>Thu</v>
      </c>
      <c r="I1973">
        <f t="shared" si="184"/>
        <v>8</v>
      </c>
      <c r="J1973" t="str">
        <f t="shared" si="185"/>
        <v>YES</v>
      </c>
      <c r="K1973" cm="1">
        <f t="array" ref="K1973">_xlfn.XLOOKUP(Table10[[#This Row],[Severity_Level]],{"MINOR","MODERATE","SEVERE","FATAL"},{1,2,3,5})</f>
        <v>5</v>
      </c>
    </row>
    <row r="1974" spans="1:11" x14ac:dyDescent="0.3">
      <c r="A1974">
        <v>4</v>
      </c>
      <c r="B1974" t="s">
        <v>27</v>
      </c>
      <c r="C1974" s="1">
        <v>44644</v>
      </c>
      <c r="D1974" s="2">
        <v>0.36944444444444446</v>
      </c>
      <c r="E1974" s="1">
        <f t="shared" si="180"/>
        <v>44644.369444444441</v>
      </c>
      <c r="F1974" s="3" t="str">
        <f t="shared" si="181"/>
        <v>Mar,2022</v>
      </c>
      <c r="G1974">
        <f t="shared" si="182"/>
        <v>2022</v>
      </c>
      <c r="H1974" t="str">
        <f t="shared" si="183"/>
        <v>Thu</v>
      </c>
      <c r="I1974">
        <f t="shared" si="184"/>
        <v>8</v>
      </c>
      <c r="J1974" t="str">
        <f t="shared" si="185"/>
        <v>YES</v>
      </c>
      <c r="K1974" cm="1">
        <f t="array" ref="K1974">_xlfn.XLOOKUP(Table10[[#This Row],[Severity_Level]],{"MINOR","MODERATE","SEVERE","FATAL"},{1,2,3,5})</f>
        <v>3</v>
      </c>
    </row>
    <row r="1975" spans="1:11" x14ac:dyDescent="0.3">
      <c r="A1975">
        <v>5</v>
      </c>
      <c r="B1975" t="s">
        <v>32</v>
      </c>
      <c r="C1975" s="1">
        <v>44644</v>
      </c>
      <c r="D1975" s="2">
        <v>0.37013888888888891</v>
      </c>
      <c r="E1975" s="1">
        <f t="shared" si="180"/>
        <v>44644.370138888888</v>
      </c>
      <c r="F1975" s="3" t="str">
        <f t="shared" si="181"/>
        <v>Mar,2022</v>
      </c>
      <c r="G1975">
        <f t="shared" si="182"/>
        <v>2022</v>
      </c>
      <c r="H1975" t="str">
        <f t="shared" si="183"/>
        <v>Thu</v>
      </c>
      <c r="I1975">
        <f t="shared" si="184"/>
        <v>8</v>
      </c>
      <c r="J1975" t="str">
        <f t="shared" si="185"/>
        <v>YES</v>
      </c>
      <c r="K1975" cm="1">
        <f t="array" ref="K1975">_xlfn.XLOOKUP(Table10[[#This Row],[Severity_Level]],{"MINOR","MODERATE","SEVERE","FATAL"},{1,2,3,5})</f>
        <v>2</v>
      </c>
    </row>
    <row r="1976" spans="1:11" x14ac:dyDescent="0.3">
      <c r="A1976">
        <v>5</v>
      </c>
      <c r="B1976" t="s">
        <v>32</v>
      </c>
      <c r="C1976" s="1">
        <v>44644</v>
      </c>
      <c r="D1976" s="2">
        <v>0.37083333333333335</v>
      </c>
      <c r="E1976" s="1">
        <f t="shared" si="180"/>
        <v>44644.370833333334</v>
      </c>
      <c r="F1976" s="3" t="str">
        <f t="shared" si="181"/>
        <v>Mar,2022</v>
      </c>
      <c r="G1976">
        <f t="shared" si="182"/>
        <v>2022</v>
      </c>
      <c r="H1976" t="str">
        <f t="shared" si="183"/>
        <v>Thu</v>
      </c>
      <c r="I1976">
        <f t="shared" si="184"/>
        <v>8</v>
      </c>
      <c r="J1976" t="str">
        <f t="shared" si="185"/>
        <v>YES</v>
      </c>
      <c r="K1976" cm="1">
        <f t="array" ref="K1976">_xlfn.XLOOKUP(Table10[[#This Row],[Severity_Level]],{"MINOR","MODERATE","SEVERE","FATAL"},{1,2,3,5})</f>
        <v>2</v>
      </c>
    </row>
    <row r="1977" spans="1:11" x14ac:dyDescent="0.3">
      <c r="A1977">
        <v>1</v>
      </c>
      <c r="B1977" t="s">
        <v>40</v>
      </c>
      <c r="C1977" s="1">
        <v>44644</v>
      </c>
      <c r="D1977" s="2">
        <v>0.37152777777777779</v>
      </c>
      <c r="E1977" s="1">
        <f t="shared" si="180"/>
        <v>44644.371527777781</v>
      </c>
      <c r="F1977" s="3" t="str">
        <f t="shared" si="181"/>
        <v>Mar,2022</v>
      </c>
      <c r="G1977">
        <f t="shared" si="182"/>
        <v>2022</v>
      </c>
      <c r="H1977" t="str">
        <f t="shared" si="183"/>
        <v>Thu</v>
      </c>
      <c r="I1977">
        <f t="shared" si="184"/>
        <v>8</v>
      </c>
      <c r="J1977" t="str">
        <f t="shared" si="185"/>
        <v>YES</v>
      </c>
      <c r="K1977" cm="1">
        <f t="array" ref="K1977">_xlfn.XLOOKUP(Table10[[#This Row],[Severity_Level]],{"MINOR","MODERATE","SEVERE","FATAL"},{1,2,3,5})</f>
        <v>5</v>
      </c>
    </row>
    <row r="1978" spans="1:11" x14ac:dyDescent="0.3">
      <c r="A1978">
        <v>2</v>
      </c>
      <c r="B1978" t="s">
        <v>40</v>
      </c>
      <c r="C1978" s="1">
        <v>44644</v>
      </c>
      <c r="D1978" s="2">
        <v>0.37222222222222223</v>
      </c>
      <c r="E1978" s="1">
        <f t="shared" si="180"/>
        <v>44644.37222222222</v>
      </c>
      <c r="F1978" s="3" t="str">
        <f t="shared" si="181"/>
        <v>Mar,2022</v>
      </c>
      <c r="G1978">
        <f t="shared" si="182"/>
        <v>2022</v>
      </c>
      <c r="H1978" t="str">
        <f t="shared" si="183"/>
        <v>Thu</v>
      </c>
      <c r="I1978">
        <f t="shared" si="184"/>
        <v>8</v>
      </c>
      <c r="J1978" t="str">
        <f t="shared" si="185"/>
        <v>YES</v>
      </c>
      <c r="K1978" cm="1">
        <f t="array" ref="K1978">_xlfn.XLOOKUP(Table10[[#This Row],[Severity_Level]],{"MINOR","MODERATE","SEVERE","FATAL"},{1,2,3,5})</f>
        <v>5</v>
      </c>
    </row>
    <row r="1979" spans="1:11" x14ac:dyDescent="0.3">
      <c r="A1979">
        <v>1</v>
      </c>
      <c r="B1979" t="s">
        <v>40</v>
      </c>
      <c r="C1979" s="1">
        <v>44644</v>
      </c>
      <c r="D1979" s="2">
        <v>0.37291666666666667</v>
      </c>
      <c r="E1979" s="1">
        <f t="shared" si="180"/>
        <v>44644.372916666667</v>
      </c>
      <c r="F1979" s="3" t="str">
        <f t="shared" si="181"/>
        <v>Mar,2022</v>
      </c>
      <c r="G1979">
        <f t="shared" si="182"/>
        <v>2022</v>
      </c>
      <c r="H1979" t="str">
        <f t="shared" si="183"/>
        <v>Thu</v>
      </c>
      <c r="I1979">
        <f t="shared" si="184"/>
        <v>8</v>
      </c>
      <c r="J1979" t="str">
        <f t="shared" si="185"/>
        <v>YES</v>
      </c>
      <c r="K1979" cm="1">
        <f t="array" ref="K1979">_xlfn.XLOOKUP(Table10[[#This Row],[Severity_Level]],{"MINOR","MODERATE","SEVERE","FATAL"},{1,2,3,5})</f>
        <v>5</v>
      </c>
    </row>
    <row r="1980" spans="1:11" x14ac:dyDescent="0.3">
      <c r="A1980">
        <v>2</v>
      </c>
      <c r="B1980" t="s">
        <v>16</v>
      </c>
      <c r="C1980" s="1">
        <v>44644</v>
      </c>
      <c r="D1980" s="2">
        <v>0.37361111111111112</v>
      </c>
      <c r="E1980" s="1">
        <f t="shared" si="180"/>
        <v>44644.373611111114</v>
      </c>
      <c r="F1980" s="3" t="str">
        <f t="shared" si="181"/>
        <v>Mar,2022</v>
      </c>
      <c r="G1980">
        <f t="shared" si="182"/>
        <v>2022</v>
      </c>
      <c r="H1980" t="str">
        <f t="shared" si="183"/>
        <v>Thu</v>
      </c>
      <c r="I1980">
        <f t="shared" si="184"/>
        <v>8</v>
      </c>
      <c r="J1980" t="str">
        <f t="shared" si="185"/>
        <v>YES</v>
      </c>
      <c r="K1980" cm="1">
        <f t="array" ref="K1980">_xlfn.XLOOKUP(Table10[[#This Row],[Severity_Level]],{"MINOR","MODERATE","SEVERE","FATAL"},{1,2,3,5})</f>
        <v>1</v>
      </c>
    </row>
    <row r="1981" spans="1:11" x14ac:dyDescent="0.3">
      <c r="A1981">
        <v>5</v>
      </c>
      <c r="B1981" t="s">
        <v>27</v>
      </c>
      <c r="C1981" s="1">
        <v>44644</v>
      </c>
      <c r="D1981" s="2">
        <v>0.37430555555555556</v>
      </c>
      <c r="E1981" s="1">
        <f t="shared" si="180"/>
        <v>44644.374305555553</v>
      </c>
      <c r="F1981" s="3" t="str">
        <f t="shared" si="181"/>
        <v>Mar,2022</v>
      </c>
      <c r="G1981">
        <f t="shared" si="182"/>
        <v>2022</v>
      </c>
      <c r="H1981" t="str">
        <f t="shared" si="183"/>
        <v>Thu</v>
      </c>
      <c r="I1981">
        <f t="shared" si="184"/>
        <v>8</v>
      </c>
      <c r="J1981" t="str">
        <f t="shared" si="185"/>
        <v>YES</v>
      </c>
      <c r="K1981" cm="1">
        <f t="array" ref="K1981">_xlfn.XLOOKUP(Table10[[#This Row],[Severity_Level]],{"MINOR","MODERATE","SEVERE","FATAL"},{1,2,3,5})</f>
        <v>3</v>
      </c>
    </row>
    <row r="1982" spans="1:11" x14ac:dyDescent="0.3">
      <c r="A1982">
        <v>4</v>
      </c>
      <c r="B1982" t="s">
        <v>16</v>
      </c>
      <c r="C1982" s="1">
        <v>44644</v>
      </c>
      <c r="D1982" s="2">
        <v>0.375</v>
      </c>
      <c r="E1982" s="1">
        <f t="shared" si="180"/>
        <v>44644.375</v>
      </c>
      <c r="F1982" s="3" t="str">
        <f t="shared" si="181"/>
        <v>Mar,2022</v>
      </c>
      <c r="G1982">
        <f t="shared" si="182"/>
        <v>2022</v>
      </c>
      <c r="H1982" t="str">
        <f t="shared" si="183"/>
        <v>Thu</v>
      </c>
      <c r="I1982">
        <f t="shared" si="184"/>
        <v>9</v>
      </c>
      <c r="J1982" t="str">
        <f t="shared" si="185"/>
        <v>YES</v>
      </c>
      <c r="K1982" cm="1">
        <f t="array" ref="K1982">_xlfn.XLOOKUP(Table10[[#This Row],[Severity_Level]],{"MINOR","MODERATE","SEVERE","FATAL"},{1,2,3,5})</f>
        <v>1</v>
      </c>
    </row>
    <row r="1983" spans="1:11" x14ac:dyDescent="0.3">
      <c r="A1983">
        <v>3</v>
      </c>
      <c r="B1983" t="s">
        <v>32</v>
      </c>
      <c r="C1983" s="1">
        <v>44644</v>
      </c>
      <c r="D1983" s="2">
        <v>0.37569444444444444</v>
      </c>
      <c r="E1983" s="1">
        <f t="shared" si="180"/>
        <v>44644.375694444447</v>
      </c>
      <c r="F1983" s="3" t="str">
        <f t="shared" si="181"/>
        <v>Mar,2022</v>
      </c>
      <c r="G1983">
        <f t="shared" si="182"/>
        <v>2022</v>
      </c>
      <c r="H1983" t="str">
        <f t="shared" si="183"/>
        <v>Thu</v>
      </c>
      <c r="I1983">
        <f t="shared" si="184"/>
        <v>9</v>
      </c>
      <c r="J1983" t="str">
        <f t="shared" si="185"/>
        <v>YES</v>
      </c>
      <c r="K1983" cm="1">
        <f t="array" ref="K1983">_xlfn.XLOOKUP(Table10[[#This Row],[Severity_Level]],{"MINOR","MODERATE","SEVERE","FATAL"},{1,2,3,5})</f>
        <v>2</v>
      </c>
    </row>
    <row r="1984" spans="1:11" x14ac:dyDescent="0.3">
      <c r="A1984">
        <v>2</v>
      </c>
      <c r="B1984" t="s">
        <v>27</v>
      </c>
      <c r="C1984" s="1">
        <v>44644</v>
      </c>
      <c r="D1984" s="2">
        <v>0.37638888888888888</v>
      </c>
      <c r="E1984" s="1">
        <f t="shared" si="180"/>
        <v>44644.376388888886</v>
      </c>
      <c r="F1984" s="3" t="str">
        <f t="shared" si="181"/>
        <v>Mar,2022</v>
      </c>
      <c r="G1984">
        <f t="shared" si="182"/>
        <v>2022</v>
      </c>
      <c r="H1984" t="str">
        <f t="shared" si="183"/>
        <v>Thu</v>
      </c>
      <c r="I1984">
        <f t="shared" si="184"/>
        <v>9</v>
      </c>
      <c r="J1984" t="str">
        <f t="shared" si="185"/>
        <v>YES</v>
      </c>
      <c r="K1984" cm="1">
        <f t="array" ref="K1984">_xlfn.XLOOKUP(Table10[[#This Row],[Severity_Level]],{"MINOR","MODERATE","SEVERE","FATAL"},{1,2,3,5})</f>
        <v>3</v>
      </c>
    </row>
    <row r="1985" spans="1:11" x14ac:dyDescent="0.3">
      <c r="A1985">
        <v>4</v>
      </c>
      <c r="B1985" t="s">
        <v>32</v>
      </c>
      <c r="C1985" s="1">
        <v>44644</v>
      </c>
      <c r="D1985" s="2">
        <v>0.37708333333333333</v>
      </c>
      <c r="E1985" s="1">
        <f t="shared" si="180"/>
        <v>44644.377083333333</v>
      </c>
      <c r="F1985" s="3" t="str">
        <f t="shared" si="181"/>
        <v>Mar,2022</v>
      </c>
      <c r="G1985">
        <f t="shared" si="182"/>
        <v>2022</v>
      </c>
      <c r="H1985" t="str">
        <f t="shared" si="183"/>
        <v>Thu</v>
      </c>
      <c r="I1985">
        <f t="shared" si="184"/>
        <v>9</v>
      </c>
      <c r="J1985" t="str">
        <f t="shared" si="185"/>
        <v>YES</v>
      </c>
      <c r="K1985" cm="1">
        <f t="array" ref="K1985">_xlfn.XLOOKUP(Table10[[#This Row],[Severity_Level]],{"MINOR","MODERATE","SEVERE","FATAL"},{1,2,3,5})</f>
        <v>2</v>
      </c>
    </row>
    <row r="1986" spans="1:11" x14ac:dyDescent="0.3">
      <c r="A1986">
        <v>5</v>
      </c>
      <c r="B1986" t="s">
        <v>16</v>
      </c>
      <c r="C1986" s="1">
        <v>44644</v>
      </c>
      <c r="D1986" s="2">
        <v>0.37777777777777777</v>
      </c>
      <c r="E1986" s="1">
        <f t="shared" ref="E1986:E2049" si="186">C1986+D1986</f>
        <v>44644.37777777778</v>
      </c>
      <c r="F1986" s="3" t="str">
        <f t="shared" ref="F1986:F2049" si="187">TEXT(C1986,"MMM,YYY")</f>
        <v>Mar,2022</v>
      </c>
      <c r="G1986">
        <f t="shared" ref="G1986:G2049" si="188">YEAR(C1986)</f>
        <v>2022</v>
      </c>
      <c r="H1986" t="str">
        <f t="shared" ref="H1986:H2049" si="189">TEXT(C1986,"DDD")</f>
        <v>Thu</v>
      </c>
      <c r="I1986">
        <f t="shared" ref="I1986:I2049" si="190">HOUR(D1986)</f>
        <v>9</v>
      </c>
      <c r="J1986" t="str">
        <f t="shared" ref="J1986:J2049" si="191">IF(OR(AND(I1986&gt;=7,I1986&lt;=9),AND(I1986&gt;=17,I1986&lt;=19)),"YES","NO")</f>
        <v>YES</v>
      </c>
      <c r="K1986" cm="1">
        <f t="array" ref="K1986">_xlfn.XLOOKUP(Table10[[#This Row],[Severity_Level]],{"MINOR","MODERATE","SEVERE","FATAL"},{1,2,3,5})</f>
        <v>1</v>
      </c>
    </row>
    <row r="1987" spans="1:11" x14ac:dyDescent="0.3">
      <c r="A1987">
        <v>5</v>
      </c>
      <c r="B1987" t="s">
        <v>40</v>
      </c>
      <c r="C1987" s="1">
        <v>44644</v>
      </c>
      <c r="D1987" s="2">
        <v>0.37847222222222221</v>
      </c>
      <c r="E1987" s="1">
        <f t="shared" si="186"/>
        <v>44644.378472222219</v>
      </c>
      <c r="F1987" s="3" t="str">
        <f t="shared" si="187"/>
        <v>Mar,2022</v>
      </c>
      <c r="G1987">
        <f t="shared" si="188"/>
        <v>2022</v>
      </c>
      <c r="H1987" t="str">
        <f t="shared" si="189"/>
        <v>Thu</v>
      </c>
      <c r="I1987">
        <f t="shared" si="190"/>
        <v>9</v>
      </c>
      <c r="J1987" t="str">
        <f t="shared" si="191"/>
        <v>YES</v>
      </c>
      <c r="K1987" cm="1">
        <f t="array" ref="K1987">_xlfn.XLOOKUP(Table10[[#This Row],[Severity_Level]],{"MINOR","MODERATE","SEVERE","FATAL"},{1,2,3,5})</f>
        <v>5</v>
      </c>
    </row>
    <row r="1988" spans="1:11" x14ac:dyDescent="0.3">
      <c r="A1988">
        <v>1</v>
      </c>
      <c r="B1988" t="s">
        <v>40</v>
      </c>
      <c r="C1988" s="1">
        <v>44644</v>
      </c>
      <c r="D1988" s="2">
        <v>0.37916666666666665</v>
      </c>
      <c r="E1988" s="1">
        <f t="shared" si="186"/>
        <v>44644.379166666666</v>
      </c>
      <c r="F1988" s="3" t="str">
        <f t="shared" si="187"/>
        <v>Mar,2022</v>
      </c>
      <c r="G1988">
        <f t="shared" si="188"/>
        <v>2022</v>
      </c>
      <c r="H1988" t="str">
        <f t="shared" si="189"/>
        <v>Thu</v>
      </c>
      <c r="I1988">
        <f t="shared" si="190"/>
        <v>9</v>
      </c>
      <c r="J1988" t="str">
        <f t="shared" si="191"/>
        <v>YES</v>
      </c>
      <c r="K1988" cm="1">
        <f t="array" ref="K1988">_xlfn.XLOOKUP(Table10[[#This Row],[Severity_Level]],{"MINOR","MODERATE","SEVERE","FATAL"},{1,2,3,5})</f>
        <v>5</v>
      </c>
    </row>
    <row r="1989" spans="1:11" x14ac:dyDescent="0.3">
      <c r="A1989">
        <v>3</v>
      </c>
      <c r="B1989" t="s">
        <v>40</v>
      </c>
      <c r="C1989" s="1">
        <v>44644</v>
      </c>
      <c r="D1989" s="2">
        <v>0.37986111111111109</v>
      </c>
      <c r="E1989" s="1">
        <f t="shared" si="186"/>
        <v>44644.379861111112</v>
      </c>
      <c r="F1989" s="3" t="str">
        <f t="shared" si="187"/>
        <v>Mar,2022</v>
      </c>
      <c r="G1989">
        <f t="shared" si="188"/>
        <v>2022</v>
      </c>
      <c r="H1989" t="str">
        <f t="shared" si="189"/>
        <v>Thu</v>
      </c>
      <c r="I1989">
        <f t="shared" si="190"/>
        <v>9</v>
      </c>
      <c r="J1989" t="str">
        <f t="shared" si="191"/>
        <v>YES</v>
      </c>
      <c r="K1989" cm="1">
        <f t="array" ref="K1989">_xlfn.XLOOKUP(Table10[[#This Row],[Severity_Level]],{"MINOR","MODERATE","SEVERE","FATAL"},{1,2,3,5})</f>
        <v>5</v>
      </c>
    </row>
    <row r="1990" spans="1:11" x14ac:dyDescent="0.3">
      <c r="A1990">
        <v>3</v>
      </c>
      <c r="B1990" t="s">
        <v>16</v>
      </c>
      <c r="C1990" s="1">
        <v>44644</v>
      </c>
      <c r="D1990" s="2">
        <v>0.38055555555555554</v>
      </c>
      <c r="E1990" s="1">
        <f t="shared" si="186"/>
        <v>44644.380555555559</v>
      </c>
      <c r="F1990" s="3" t="str">
        <f t="shared" si="187"/>
        <v>Mar,2022</v>
      </c>
      <c r="G1990">
        <f t="shared" si="188"/>
        <v>2022</v>
      </c>
      <c r="H1990" t="str">
        <f t="shared" si="189"/>
        <v>Thu</v>
      </c>
      <c r="I1990">
        <f t="shared" si="190"/>
        <v>9</v>
      </c>
      <c r="J1990" t="str">
        <f t="shared" si="191"/>
        <v>YES</v>
      </c>
      <c r="K1990" cm="1">
        <f t="array" ref="K1990">_xlfn.XLOOKUP(Table10[[#This Row],[Severity_Level]],{"MINOR","MODERATE","SEVERE","FATAL"},{1,2,3,5})</f>
        <v>1</v>
      </c>
    </row>
    <row r="1991" spans="1:11" x14ac:dyDescent="0.3">
      <c r="A1991">
        <v>5</v>
      </c>
      <c r="B1991" t="s">
        <v>40</v>
      </c>
      <c r="C1991" s="1">
        <v>44644</v>
      </c>
      <c r="D1991" s="2">
        <v>0.38124999999999998</v>
      </c>
      <c r="E1991" s="1">
        <f t="shared" si="186"/>
        <v>44644.381249999999</v>
      </c>
      <c r="F1991" s="3" t="str">
        <f t="shared" si="187"/>
        <v>Mar,2022</v>
      </c>
      <c r="G1991">
        <f t="shared" si="188"/>
        <v>2022</v>
      </c>
      <c r="H1991" t="str">
        <f t="shared" si="189"/>
        <v>Thu</v>
      </c>
      <c r="I1991">
        <f t="shared" si="190"/>
        <v>9</v>
      </c>
      <c r="J1991" t="str">
        <f t="shared" si="191"/>
        <v>YES</v>
      </c>
      <c r="K1991" cm="1">
        <f t="array" ref="K1991">_xlfn.XLOOKUP(Table10[[#This Row],[Severity_Level]],{"MINOR","MODERATE","SEVERE","FATAL"},{1,2,3,5})</f>
        <v>5</v>
      </c>
    </row>
    <row r="1992" spans="1:11" x14ac:dyDescent="0.3">
      <c r="A1992">
        <v>3</v>
      </c>
      <c r="B1992" t="s">
        <v>16</v>
      </c>
      <c r="C1992" s="1">
        <v>44644</v>
      </c>
      <c r="D1992" s="2">
        <v>0.38194444444444442</v>
      </c>
      <c r="E1992" s="1">
        <f t="shared" si="186"/>
        <v>44644.381944444445</v>
      </c>
      <c r="F1992" s="3" t="str">
        <f t="shared" si="187"/>
        <v>Mar,2022</v>
      </c>
      <c r="G1992">
        <f t="shared" si="188"/>
        <v>2022</v>
      </c>
      <c r="H1992" t="str">
        <f t="shared" si="189"/>
        <v>Thu</v>
      </c>
      <c r="I1992">
        <f t="shared" si="190"/>
        <v>9</v>
      </c>
      <c r="J1992" t="str">
        <f t="shared" si="191"/>
        <v>YES</v>
      </c>
      <c r="K1992" cm="1">
        <f t="array" ref="K1992">_xlfn.XLOOKUP(Table10[[#This Row],[Severity_Level]],{"MINOR","MODERATE","SEVERE","FATAL"},{1,2,3,5})</f>
        <v>1</v>
      </c>
    </row>
    <row r="1993" spans="1:11" x14ac:dyDescent="0.3">
      <c r="A1993">
        <v>3</v>
      </c>
      <c r="B1993" t="s">
        <v>27</v>
      </c>
      <c r="C1993" s="1">
        <v>44644</v>
      </c>
      <c r="D1993" s="2">
        <v>0.38263888888888886</v>
      </c>
      <c r="E1993" s="1">
        <f t="shared" si="186"/>
        <v>44644.382638888892</v>
      </c>
      <c r="F1993" s="3" t="str">
        <f t="shared" si="187"/>
        <v>Mar,2022</v>
      </c>
      <c r="G1993">
        <f t="shared" si="188"/>
        <v>2022</v>
      </c>
      <c r="H1993" t="str">
        <f t="shared" si="189"/>
        <v>Thu</v>
      </c>
      <c r="I1993">
        <f t="shared" si="190"/>
        <v>9</v>
      </c>
      <c r="J1993" t="str">
        <f t="shared" si="191"/>
        <v>YES</v>
      </c>
      <c r="K1993" cm="1">
        <f t="array" ref="K1993">_xlfn.XLOOKUP(Table10[[#This Row],[Severity_Level]],{"MINOR","MODERATE","SEVERE","FATAL"},{1,2,3,5})</f>
        <v>3</v>
      </c>
    </row>
    <row r="1994" spans="1:11" x14ac:dyDescent="0.3">
      <c r="A1994">
        <v>4</v>
      </c>
      <c r="B1994" t="s">
        <v>27</v>
      </c>
      <c r="C1994" s="1">
        <v>44645</v>
      </c>
      <c r="D1994" s="2">
        <v>0.38333333333333336</v>
      </c>
      <c r="E1994" s="1">
        <f t="shared" si="186"/>
        <v>44645.383333333331</v>
      </c>
      <c r="F1994" s="3" t="str">
        <f t="shared" si="187"/>
        <v>Mar,2022</v>
      </c>
      <c r="G1994">
        <f t="shared" si="188"/>
        <v>2022</v>
      </c>
      <c r="H1994" t="str">
        <f t="shared" si="189"/>
        <v>Fri</v>
      </c>
      <c r="I1994">
        <f t="shared" si="190"/>
        <v>9</v>
      </c>
      <c r="J1994" t="str">
        <f t="shared" si="191"/>
        <v>YES</v>
      </c>
      <c r="K1994" cm="1">
        <f t="array" ref="K1994">_xlfn.XLOOKUP(Table10[[#This Row],[Severity_Level]],{"MINOR","MODERATE","SEVERE","FATAL"},{1,2,3,5})</f>
        <v>3</v>
      </c>
    </row>
    <row r="1995" spans="1:11" x14ac:dyDescent="0.3">
      <c r="A1995">
        <v>3</v>
      </c>
      <c r="B1995" t="s">
        <v>16</v>
      </c>
      <c r="C1995" s="1">
        <v>44645</v>
      </c>
      <c r="D1995" s="2">
        <v>0.3840277777777778</v>
      </c>
      <c r="E1995" s="1">
        <f t="shared" si="186"/>
        <v>44645.384027777778</v>
      </c>
      <c r="F1995" s="3" t="str">
        <f t="shared" si="187"/>
        <v>Mar,2022</v>
      </c>
      <c r="G1995">
        <f t="shared" si="188"/>
        <v>2022</v>
      </c>
      <c r="H1995" t="str">
        <f t="shared" si="189"/>
        <v>Fri</v>
      </c>
      <c r="I1995">
        <f t="shared" si="190"/>
        <v>9</v>
      </c>
      <c r="J1995" t="str">
        <f t="shared" si="191"/>
        <v>YES</v>
      </c>
      <c r="K1995" cm="1">
        <f t="array" ref="K1995">_xlfn.XLOOKUP(Table10[[#This Row],[Severity_Level]],{"MINOR","MODERATE","SEVERE","FATAL"},{1,2,3,5})</f>
        <v>1</v>
      </c>
    </row>
    <row r="1996" spans="1:11" x14ac:dyDescent="0.3">
      <c r="A1996">
        <v>5</v>
      </c>
      <c r="B1996" t="s">
        <v>40</v>
      </c>
      <c r="C1996" s="1">
        <v>44645</v>
      </c>
      <c r="D1996" s="2">
        <v>0.38472222222222224</v>
      </c>
      <c r="E1996" s="1">
        <f t="shared" si="186"/>
        <v>44645.384722222225</v>
      </c>
      <c r="F1996" s="3" t="str">
        <f t="shared" si="187"/>
        <v>Mar,2022</v>
      </c>
      <c r="G1996">
        <f t="shared" si="188"/>
        <v>2022</v>
      </c>
      <c r="H1996" t="str">
        <f t="shared" si="189"/>
        <v>Fri</v>
      </c>
      <c r="I1996">
        <f t="shared" si="190"/>
        <v>9</v>
      </c>
      <c r="J1996" t="str">
        <f t="shared" si="191"/>
        <v>YES</v>
      </c>
      <c r="K1996" cm="1">
        <f t="array" ref="K1996">_xlfn.XLOOKUP(Table10[[#This Row],[Severity_Level]],{"MINOR","MODERATE","SEVERE","FATAL"},{1,2,3,5})</f>
        <v>5</v>
      </c>
    </row>
    <row r="1997" spans="1:11" x14ac:dyDescent="0.3">
      <c r="A1997">
        <v>5</v>
      </c>
      <c r="B1997" t="s">
        <v>32</v>
      </c>
      <c r="C1997" s="1">
        <v>44645</v>
      </c>
      <c r="D1997" s="2">
        <v>0.38541666666666669</v>
      </c>
      <c r="E1997" s="1">
        <f t="shared" si="186"/>
        <v>44645.385416666664</v>
      </c>
      <c r="F1997" s="3" t="str">
        <f t="shared" si="187"/>
        <v>Mar,2022</v>
      </c>
      <c r="G1997">
        <f t="shared" si="188"/>
        <v>2022</v>
      </c>
      <c r="H1997" t="str">
        <f t="shared" si="189"/>
        <v>Fri</v>
      </c>
      <c r="I1997">
        <f t="shared" si="190"/>
        <v>9</v>
      </c>
      <c r="J1997" t="str">
        <f t="shared" si="191"/>
        <v>YES</v>
      </c>
      <c r="K1997" cm="1">
        <f t="array" ref="K1997">_xlfn.XLOOKUP(Table10[[#This Row],[Severity_Level]],{"MINOR","MODERATE","SEVERE","FATAL"},{1,2,3,5})</f>
        <v>2</v>
      </c>
    </row>
    <row r="1998" spans="1:11" x14ac:dyDescent="0.3">
      <c r="A1998">
        <v>3</v>
      </c>
      <c r="B1998" t="s">
        <v>27</v>
      </c>
      <c r="C1998" s="1">
        <v>44645</v>
      </c>
      <c r="D1998" s="2">
        <v>0.38611111111111113</v>
      </c>
      <c r="E1998" s="1">
        <f t="shared" si="186"/>
        <v>44645.386111111111</v>
      </c>
      <c r="F1998" s="3" t="str">
        <f t="shared" si="187"/>
        <v>Mar,2022</v>
      </c>
      <c r="G1998">
        <f t="shared" si="188"/>
        <v>2022</v>
      </c>
      <c r="H1998" t="str">
        <f t="shared" si="189"/>
        <v>Fri</v>
      </c>
      <c r="I1998">
        <f t="shared" si="190"/>
        <v>9</v>
      </c>
      <c r="J1998" t="str">
        <f t="shared" si="191"/>
        <v>YES</v>
      </c>
      <c r="K1998" cm="1">
        <f t="array" ref="K1998">_xlfn.XLOOKUP(Table10[[#This Row],[Severity_Level]],{"MINOR","MODERATE","SEVERE","FATAL"},{1,2,3,5})</f>
        <v>3</v>
      </c>
    </row>
    <row r="1999" spans="1:11" x14ac:dyDescent="0.3">
      <c r="A1999">
        <v>1</v>
      </c>
      <c r="B1999" t="s">
        <v>40</v>
      </c>
      <c r="C1999" s="1">
        <v>44645</v>
      </c>
      <c r="D1999" s="2">
        <v>0.38680555555555557</v>
      </c>
      <c r="E1999" s="1">
        <f t="shared" si="186"/>
        <v>44645.386805555558</v>
      </c>
      <c r="F1999" s="3" t="str">
        <f t="shared" si="187"/>
        <v>Mar,2022</v>
      </c>
      <c r="G1999">
        <f t="shared" si="188"/>
        <v>2022</v>
      </c>
      <c r="H1999" t="str">
        <f t="shared" si="189"/>
        <v>Fri</v>
      </c>
      <c r="I1999">
        <f t="shared" si="190"/>
        <v>9</v>
      </c>
      <c r="J1999" t="str">
        <f t="shared" si="191"/>
        <v>YES</v>
      </c>
      <c r="K1999" cm="1">
        <f t="array" ref="K1999">_xlfn.XLOOKUP(Table10[[#This Row],[Severity_Level]],{"MINOR","MODERATE","SEVERE","FATAL"},{1,2,3,5})</f>
        <v>5</v>
      </c>
    </row>
    <row r="2000" spans="1:11" x14ac:dyDescent="0.3">
      <c r="A2000">
        <v>5</v>
      </c>
      <c r="B2000" t="s">
        <v>32</v>
      </c>
      <c r="C2000" s="1">
        <v>44645</v>
      </c>
      <c r="D2000" s="2">
        <v>0.38750000000000001</v>
      </c>
      <c r="E2000" s="1">
        <f t="shared" si="186"/>
        <v>44645.387499999997</v>
      </c>
      <c r="F2000" s="3" t="str">
        <f t="shared" si="187"/>
        <v>Mar,2022</v>
      </c>
      <c r="G2000">
        <f t="shared" si="188"/>
        <v>2022</v>
      </c>
      <c r="H2000" t="str">
        <f t="shared" si="189"/>
        <v>Fri</v>
      </c>
      <c r="I2000">
        <f t="shared" si="190"/>
        <v>9</v>
      </c>
      <c r="J2000" t="str">
        <f t="shared" si="191"/>
        <v>YES</v>
      </c>
      <c r="K2000" cm="1">
        <f t="array" ref="K2000">_xlfn.XLOOKUP(Table10[[#This Row],[Severity_Level]],{"MINOR","MODERATE","SEVERE","FATAL"},{1,2,3,5})</f>
        <v>2</v>
      </c>
    </row>
    <row r="2001" spans="1:11" x14ac:dyDescent="0.3">
      <c r="A2001">
        <v>3</v>
      </c>
      <c r="B2001" t="s">
        <v>16</v>
      </c>
      <c r="C2001" s="1">
        <v>44645</v>
      </c>
      <c r="D2001" s="2">
        <v>0.38819444444444445</v>
      </c>
      <c r="E2001" s="1">
        <f t="shared" si="186"/>
        <v>44645.388194444444</v>
      </c>
      <c r="F2001" s="3" t="str">
        <f t="shared" si="187"/>
        <v>Mar,2022</v>
      </c>
      <c r="G2001">
        <f t="shared" si="188"/>
        <v>2022</v>
      </c>
      <c r="H2001" t="str">
        <f t="shared" si="189"/>
        <v>Fri</v>
      </c>
      <c r="I2001">
        <f t="shared" si="190"/>
        <v>9</v>
      </c>
      <c r="J2001" t="str">
        <f t="shared" si="191"/>
        <v>YES</v>
      </c>
      <c r="K2001" cm="1">
        <f t="array" ref="K2001">_xlfn.XLOOKUP(Table10[[#This Row],[Severity_Level]],{"MINOR","MODERATE","SEVERE","FATAL"},{1,2,3,5})</f>
        <v>1</v>
      </c>
    </row>
    <row r="2002" spans="1:11" x14ac:dyDescent="0.3">
      <c r="A2002">
        <v>2</v>
      </c>
      <c r="B2002" t="s">
        <v>16</v>
      </c>
      <c r="C2002" s="1">
        <v>44645</v>
      </c>
      <c r="D2002" s="2">
        <v>0.3888888888888889</v>
      </c>
      <c r="E2002" s="1">
        <f t="shared" si="186"/>
        <v>44645.388888888891</v>
      </c>
      <c r="F2002" s="3" t="str">
        <f t="shared" si="187"/>
        <v>Mar,2022</v>
      </c>
      <c r="G2002">
        <f t="shared" si="188"/>
        <v>2022</v>
      </c>
      <c r="H2002" t="str">
        <f t="shared" si="189"/>
        <v>Fri</v>
      </c>
      <c r="I2002">
        <f t="shared" si="190"/>
        <v>9</v>
      </c>
      <c r="J2002" t="str">
        <f t="shared" si="191"/>
        <v>YES</v>
      </c>
      <c r="K2002" cm="1">
        <f t="array" ref="K2002">_xlfn.XLOOKUP(Table10[[#This Row],[Severity_Level]],{"MINOR","MODERATE","SEVERE","FATAL"},{1,2,3,5})</f>
        <v>1</v>
      </c>
    </row>
    <row r="2003" spans="1:11" x14ac:dyDescent="0.3">
      <c r="A2003">
        <v>5</v>
      </c>
      <c r="B2003" t="s">
        <v>40</v>
      </c>
      <c r="C2003" s="1">
        <v>44645</v>
      </c>
      <c r="D2003" s="2">
        <v>0.38958333333333334</v>
      </c>
      <c r="E2003" s="1">
        <f t="shared" si="186"/>
        <v>44645.38958333333</v>
      </c>
      <c r="F2003" s="3" t="str">
        <f t="shared" si="187"/>
        <v>Mar,2022</v>
      </c>
      <c r="G2003">
        <f t="shared" si="188"/>
        <v>2022</v>
      </c>
      <c r="H2003" t="str">
        <f t="shared" si="189"/>
        <v>Fri</v>
      </c>
      <c r="I2003">
        <f t="shared" si="190"/>
        <v>9</v>
      </c>
      <c r="J2003" t="str">
        <f t="shared" si="191"/>
        <v>YES</v>
      </c>
      <c r="K2003" cm="1">
        <f t="array" ref="K2003">_xlfn.XLOOKUP(Table10[[#This Row],[Severity_Level]],{"MINOR","MODERATE","SEVERE","FATAL"},{1,2,3,5})</f>
        <v>5</v>
      </c>
    </row>
    <row r="2004" spans="1:11" x14ac:dyDescent="0.3">
      <c r="A2004">
        <v>1</v>
      </c>
      <c r="B2004" t="s">
        <v>32</v>
      </c>
      <c r="C2004" s="1">
        <v>44645</v>
      </c>
      <c r="D2004" s="2">
        <v>0.39027777777777778</v>
      </c>
      <c r="E2004" s="1">
        <f t="shared" si="186"/>
        <v>44645.390277777777</v>
      </c>
      <c r="F2004" s="3" t="str">
        <f t="shared" si="187"/>
        <v>Mar,2022</v>
      </c>
      <c r="G2004">
        <f t="shared" si="188"/>
        <v>2022</v>
      </c>
      <c r="H2004" t="str">
        <f t="shared" si="189"/>
        <v>Fri</v>
      </c>
      <c r="I2004">
        <f t="shared" si="190"/>
        <v>9</v>
      </c>
      <c r="J2004" t="str">
        <f t="shared" si="191"/>
        <v>YES</v>
      </c>
      <c r="K2004" cm="1">
        <f t="array" ref="K2004">_xlfn.XLOOKUP(Table10[[#This Row],[Severity_Level]],{"MINOR","MODERATE","SEVERE","FATAL"},{1,2,3,5})</f>
        <v>2</v>
      </c>
    </row>
    <row r="2005" spans="1:11" x14ac:dyDescent="0.3">
      <c r="A2005">
        <v>4</v>
      </c>
      <c r="B2005" t="s">
        <v>27</v>
      </c>
      <c r="C2005" s="1">
        <v>44645</v>
      </c>
      <c r="D2005" s="2">
        <v>0.39097222222222222</v>
      </c>
      <c r="E2005" s="1">
        <f t="shared" si="186"/>
        <v>44645.390972222223</v>
      </c>
      <c r="F2005" s="3" t="str">
        <f t="shared" si="187"/>
        <v>Mar,2022</v>
      </c>
      <c r="G2005">
        <f t="shared" si="188"/>
        <v>2022</v>
      </c>
      <c r="H2005" t="str">
        <f t="shared" si="189"/>
        <v>Fri</v>
      </c>
      <c r="I2005">
        <f t="shared" si="190"/>
        <v>9</v>
      </c>
      <c r="J2005" t="str">
        <f t="shared" si="191"/>
        <v>YES</v>
      </c>
      <c r="K2005" cm="1">
        <f t="array" ref="K2005">_xlfn.XLOOKUP(Table10[[#This Row],[Severity_Level]],{"MINOR","MODERATE","SEVERE","FATAL"},{1,2,3,5})</f>
        <v>3</v>
      </c>
    </row>
    <row r="2006" spans="1:11" x14ac:dyDescent="0.3">
      <c r="A2006">
        <v>5</v>
      </c>
      <c r="B2006" t="s">
        <v>16</v>
      </c>
      <c r="C2006" s="1">
        <v>44645</v>
      </c>
      <c r="D2006" s="2">
        <v>0.39166666666666666</v>
      </c>
      <c r="E2006" s="1">
        <f t="shared" si="186"/>
        <v>44645.39166666667</v>
      </c>
      <c r="F2006" s="3" t="str">
        <f t="shared" si="187"/>
        <v>Mar,2022</v>
      </c>
      <c r="G2006">
        <f t="shared" si="188"/>
        <v>2022</v>
      </c>
      <c r="H2006" t="str">
        <f t="shared" si="189"/>
        <v>Fri</v>
      </c>
      <c r="I2006">
        <f t="shared" si="190"/>
        <v>9</v>
      </c>
      <c r="J2006" t="str">
        <f t="shared" si="191"/>
        <v>YES</v>
      </c>
      <c r="K2006" cm="1">
        <f t="array" ref="K2006">_xlfn.XLOOKUP(Table10[[#This Row],[Severity_Level]],{"MINOR","MODERATE","SEVERE","FATAL"},{1,2,3,5})</f>
        <v>1</v>
      </c>
    </row>
    <row r="2007" spans="1:11" x14ac:dyDescent="0.3">
      <c r="A2007">
        <v>4</v>
      </c>
      <c r="B2007" t="s">
        <v>40</v>
      </c>
      <c r="C2007" s="1">
        <v>44645</v>
      </c>
      <c r="D2007" s="2">
        <v>0.3923611111111111</v>
      </c>
      <c r="E2007" s="1">
        <f t="shared" si="186"/>
        <v>44645.392361111109</v>
      </c>
      <c r="F2007" s="3" t="str">
        <f t="shared" si="187"/>
        <v>Mar,2022</v>
      </c>
      <c r="G2007">
        <f t="shared" si="188"/>
        <v>2022</v>
      </c>
      <c r="H2007" t="str">
        <f t="shared" si="189"/>
        <v>Fri</v>
      </c>
      <c r="I2007">
        <f t="shared" si="190"/>
        <v>9</v>
      </c>
      <c r="J2007" t="str">
        <f t="shared" si="191"/>
        <v>YES</v>
      </c>
      <c r="K2007" cm="1">
        <f t="array" ref="K2007">_xlfn.XLOOKUP(Table10[[#This Row],[Severity_Level]],{"MINOR","MODERATE","SEVERE","FATAL"},{1,2,3,5})</f>
        <v>5</v>
      </c>
    </row>
    <row r="2008" spans="1:11" x14ac:dyDescent="0.3">
      <c r="A2008">
        <v>5</v>
      </c>
      <c r="B2008" t="s">
        <v>32</v>
      </c>
      <c r="C2008" s="1">
        <v>44645</v>
      </c>
      <c r="D2008" s="2">
        <v>0.39305555555555555</v>
      </c>
      <c r="E2008" s="1">
        <f t="shared" si="186"/>
        <v>44645.393055555556</v>
      </c>
      <c r="F2008" s="3" t="str">
        <f t="shared" si="187"/>
        <v>Mar,2022</v>
      </c>
      <c r="G2008">
        <f t="shared" si="188"/>
        <v>2022</v>
      </c>
      <c r="H2008" t="str">
        <f t="shared" si="189"/>
        <v>Fri</v>
      </c>
      <c r="I2008">
        <f t="shared" si="190"/>
        <v>9</v>
      </c>
      <c r="J2008" t="str">
        <f t="shared" si="191"/>
        <v>YES</v>
      </c>
      <c r="K2008" cm="1">
        <f t="array" ref="K2008">_xlfn.XLOOKUP(Table10[[#This Row],[Severity_Level]],{"MINOR","MODERATE","SEVERE","FATAL"},{1,2,3,5})</f>
        <v>2</v>
      </c>
    </row>
    <row r="2009" spans="1:11" x14ac:dyDescent="0.3">
      <c r="A2009">
        <v>1</v>
      </c>
      <c r="B2009" t="s">
        <v>27</v>
      </c>
      <c r="C2009" s="1">
        <v>44645</v>
      </c>
      <c r="D2009" s="2">
        <v>0.39374999999999999</v>
      </c>
      <c r="E2009" s="1">
        <f t="shared" si="186"/>
        <v>44645.393750000003</v>
      </c>
      <c r="F2009" s="3" t="str">
        <f t="shared" si="187"/>
        <v>Mar,2022</v>
      </c>
      <c r="G2009">
        <f t="shared" si="188"/>
        <v>2022</v>
      </c>
      <c r="H2009" t="str">
        <f t="shared" si="189"/>
        <v>Fri</v>
      </c>
      <c r="I2009">
        <f t="shared" si="190"/>
        <v>9</v>
      </c>
      <c r="J2009" t="str">
        <f t="shared" si="191"/>
        <v>YES</v>
      </c>
      <c r="K2009" cm="1">
        <f t="array" ref="K2009">_xlfn.XLOOKUP(Table10[[#This Row],[Severity_Level]],{"MINOR","MODERATE","SEVERE","FATAL"},{1,2,3,5})</f>
        <v>3</v>
      </c>
    </row>
    <row r="2010" spans="1:11" x14ac:dyDescent="0.3">
      <c r="A2010">
        <v>3</v>
      </c>
      <c r="B2010" t="s">
        <v>27</v>
      </c>
      <c r="C2010" s="1">
        <v>44645</v>
      </c>
      <c r="D2010" s="2">
        <v>0.39444444444444443</v>
      </c>
      <c r="E2010" s="1">
        <f t="shared" si="186"/>
        <v>44645.394444444442</v>
      </c>
      <c r="F2010" s="3" t="str">
        <f t="shared" si="187"/>
        <v>Mar,2022</v>
      </c>
      <c r="G2010">
        <f t="shared" si="188"/>
        <v>2022</v>
      </c>
      <c r="H2010" t="str">
        <f t="shared" si="189"/>
        <v>Fri</v>
      </c>
      <c r="I2010">
        <f t="shared" si="190"/>
        <v>9</v>
      </c>
      <c r="J2010" t="str">
        <f t="shared" si="191"/>
        <v>YES</v>
      </c>
      <c r="K2010" cm="1">
        <f t="array" ref="K2010">_xlfn.XLOOKUP(Table10[[#This Row],[Severity_Level]],{"MINOR","MODERATE","SEVERE","FATAL"},{1,2,3,5})</f>
        <v>3</v>
      </c>
    </row>
    <row r="2011" spans="1:11" x14ac:dyDescent="0.3">
      <c r="A2011">
        <v>3</v>
      </c>
      <c r="B2011" t="s">
        <v>40</v>
      </c>
      <c r="C2011" s="1">
        <v>44645</v>
      </c>
      <c r="D2011" s="2">
        <v>0.39513888888888887</v>
      </c>
      <c r="E2011" s="1">
        <f t="shared" si="186"/>
        <v>44645.395138888889</v>
      </c>
      <c r="F2011" s="3" t="str">
        <f t="shared" si="187"/>
        <v>Mar,2022</v>
      </c>
      <c r="G2011">
        <f t="shared" si="188"/>
        <v>2022</v>
      </c>
      <c r="H2011" t="str">
        <f t="shared" si="189"/>
        <v>Fri</v>
      </c>
      <c r="I2011">
        <f t="shared" si="190"/>
        <v>9</v>
      </c>
      <c r="J2011" t="str">
        <f t="shared" si="191"/>
        <v>YES</v>
      </c>
      <c r="K2011" cm="1">
        <f t="array" ref="K2011">_xlfn.XLOOKUP(Table10[[#This Row],[Severity_Level]],{"MINOR","MODERATE","SEVERE","FATAL"},{1,2,3,5})</f>
        <v>5</v>
      </c>
    </row>
    <row r="2012" spans="1:11" x14ac:dyDescent="0.3">
      <c r="A2012">
        <v>2</v>
      </c>
      <c r="B2012" t="s">
        <v>27</v>
      </c>
      <c r="C2012" s="1">
        <v>44645</v>
      </c>
      <c r="D2012" s="2">
        <v>0.39583333333333331</v>
      </c>
      <c r="E2012" s="1">
        <f t="shared" si="186"/>
        <v>44645.395833333336</v>
      </c>
      <c r="F2012" s="3" t="str">
        <f t="shared" si="187"/>
        <v>Mar,2022</v>
      </c>
      <c r="G2012">
        <f t="shared" si="188"/>
        <v>2022</v>
      </c>
      <c r="H2012" t="str">
        <f t="shared" si="189"/>
        <v>Fri</v>
      </c>
      <c r="I2012">
        <f t="shared" si="190"/>
        <v>9</v>
      </c>
      <c r="J2012" t="str">
        <f t="shared" si="191"/>
        <v>YES</v>
      </c>
      <c r="K2012" cm="1">
        <f t="array" ref="K2012">_xlfn.XLOOKUP(Table10[[#This Row],[Severity_Level]],{"MINOR","MODERATE","SEVERE","FATAL"},{1,2,3,5})</f>
        <v>3</v>
      </c>
    </row>
    <row r="2013" spans="1:11" x14ac:dyDescent="0.3">
      <c r="A2013">
        <v>5</v>
      </c>
      <c r="B2013" t="s">
        <v>40</v>
      </c>
      <c r="C2013" s="1">
        <v>44645</v>
      </c>
      <c r="D2013" s="2">
        <v>0.39652777777777776</v>
      </c>
      <c r="E2013" s="1">
        <f t="shared" si="186"/>
        <v>44645.396527777775</v>
      </c>
      <c r="F2013" s="3" t="str">
        <f t="shared" si="187"/>
        <v>Mar,2022</v>
      </c>
      <c r="G2013">
        <f t="shared" si="188"/>
        <v>2022</v>
      </c>
      <c r="H2013" t="str">
        <f t="shared" si="189"/>
        <v>Fri</v>
      </c>
      <c r="I2013">
        <f t="shared" si="190"/>
        <v>9</v>
      </c>
      <c r="J2013" t="str">
        <f t="shared" si="191"/>
        <v>YES</v>
      </c>
      <c r="K2013" cm="1">
        <f t="array" ref="K2013">_xlfn.XLOOKUP(Table10[[#This Row],[Severity_Level]],{"MINOR","MODERATE","SEVERE","FATAL"},{1,2,3,5})</f>
        <v>5</v>
      </c>
    </row>
    <row r="2014" spans="1:11" x14ac:dyDescent="0.3">
      <c r="A2014">
        <v>5</v>
      </c>
      <c r="B2014" t="s">
        <v>32</v>
      </c>
      <c r="C2014" s="1">
        <v>44645</v>
      </c>
      <c r="D2014" s="2">
        <v>0.3972222222222222</v>
      </c>
      <c r="E2014" s="1">
        <f t="shared" si="186"/>
        <v>44645.397222222222</v>
      </c>
      <c r="F2014" s="3" t="str">
        <f t="shared" si="187"/>
        <v>Mar,2022</v>
      </c>
      <c r="G2014">
        <f t="shared" si="188"/>
        <v>2022</v>
      </c>
      <c r="H2014" t="str">
        <f t="shared" si="189"/>
        <v>Fri</v>
      </c>
      <c r="I2014">
        <f t="shared" si="190"/>
        <v>9</v>
      </c>
      <c r="J2014" t="str">
        <f t="shared" si="191"/>
        <v>YES</v>
      </c>
      <c r="K2014" cm="1">
        <f t="array" ref="K2014">_xlfn.XLOOKUP(Table10[[#This Row],[Severity_Level]],{"MINOR","MODERATE","SEVERE","FATAL"},{1,2,3,5})</f>
        <v>2</v>
      </c>
    </row>
    <row r="2015" spans="1:11" x14ac:dyDescent="0.3">
      <c r="A2015">
        <v>5</v>
      </c>
      <c r="B2015" t="s">
        <v>40</v>
      </c>
      <c r="C2015" s="1">
        <v>44645</v>
      </c>
      <c r="D2015" s="2">
        <v>0.39791666666666664</v>
      </c>
      <c r="E2015" s="1">
        <f t="shared" si="186"/>
        <v>44645.397916666669</v>
      </c>
      <c r="F2015" s="3" t="str">
        <f t="shared" si="187"/>
        <v>Mar,2022</v>
      </c>
      <c r="G2015">
        <f t="shared" si="188"/>
        <v>2022</v>
      </c>
      <c r="H2015" t="str">
        <f t="shared" si="189"/>
        <v>Fri</v>
      </c>
      <c r="I2015">
        <f t="shared" si="190"/>
        <v>9</v>
      </c>
      <c r="J2015" t="str">
        <f t="shared" si="191"/>
        <v>YES</v>
      </c>
      <c r="K2015" cm="1">
        <f t="array" ref="K2015">_xlfn.XLOOKUP(Table10[[#This Row],[Severity_Level]],{"MINOR","MODERATE","SEVERE","FATAL"},{1,2,3,5})</f>
        <v>5</v>
      </c>
    </row>
    <row r="2016" spans="1:11" x14ac:dyDescent="0.3">
      <c r="A2016">
        <v>4</v>
      </c>
      <c r="B2016" t="s">
        <v>16</v>
      </c>
      <c r="C2016" s="1">
        <v>44645</v>
      </c>
      <c r="D2016" s="2">
        <v>0.39861111111111114</v>
      </c>
      <c r="E2016" s="1">
        <f t="shared" si="186"/>
        <v>44645.398611111108</v>
      </c>
      <c r="F2016" s="3" t="str">
        <f t="shared" si="187"/>
        <v>Mar,2022</v>
      </c>
      <c r="G2016">
        <f t="shared" si="188"/>
        <v>2022</v>
      </c>
      <c r="H2016" t="str">
        <f t="shared" si="189"/>
        <v>Fri</v>
      </c>
      <c r="I2016">
        <f t="shared" si="190"/>
        <v>9</v>
      </c>
      <c r="J2016" t="str">
        <f t="shared" si="191"/>
        <v>YES</v>
      </c>
      <c r="K2016" cm="1">
        <f t="array" ref="K2016">_xlfn.XLOOKUP(Table10[[#This Row],[Severity_Level]],{"MINOR","MODERATE","SEVERE","FATAL"},{1,2,3,5})</f>
        <v>1</v>
      </c>
    </row>
    <row r="2017" spans="1:11" x14ac:dyDescent="0.3">
      <c r="A2017">
        <v>1</v>
      </c>
      <c r="B2017" t="s">
        <v>16</v>
      </c>
      <c r="C2017" s="1">
        <v>44645</v>
      </c>
      <c r="D2017" s="2">
        <v>0.39930555555555558</v>
      </c>
      <c r="E2017" s="1">
        <f t="shared" si="186"/>
        <v>44645.399305555555</v>
      </c>
      <c r="F2017" s="3" t="str">
        <f t="shared" si="187"/>
        <v>Mar,2022</v>
      </c>
      <c r="G2017">
        <f t="shared" si="188"/>
        <v>2022</v>
      </c>
      <c r="H2017" t="str">
        <f t="shared" si="189"/>
        <v>Fri</v>
      </c>
      <c r="I2017">
        <f t="shared" si="190"/>
        <v>9</v>
      </c>
      <c r="J2017" t="str">
        <f t="shared" si="191"/>
        <v>YES</v>
      </c>
      <c r="K2017" cm="1">
        <f t="array" ref="K2017">_xlfn.XLOOKUP(Table10[[#This Row],[Severity_Level]],{"MINOR","MODERATE","SEVERE","FATAL"},{1,2,3,5})</f>
        <v>1</v>
      </c>
    </row>
    <row r="2018" spans="1:11" x14ac:dyDescent="0.3">
      <c r="A2018">
        <v>4</v>
      </c>
      <c r="B2018" t="s">
        <v>27</v>
      </c>
      <c r="C2018" s="1">
        <v>44646</v>
      </c>
      <c r="D2018" s="2">
        <v>0.4</v>
      </c>
      <c r="E2018" s="1">
        <f t="shared" si="186"/>
        <v>44646.400000000001</v>
      </c>
      <c r="F2018" s="3" t="str">
        <f t="shared" si="187"/>
        <v>Mar,2022</v>
      </c>
      <c r="G2018">
        <f t="shared" si="188"/>
        <v>2022</v>
      </c>
      <c r="H2018" t="str">
        <f t="shared" si="189"/>
        <v>Sat</v>
      </c>
      <c r="I2018">
        <f t="shared" si="190"/>
        <v>9</v>
      </c>
      <c r="J2018" t="str">
        <f t="shared" si="191"/>
        <v>YES</v>
      </c>
      <c r="K2018" cm="1">
        <f t="array" ref="K2018">_xlfn.XLOOKUP(Table10[[#This Row],[Severity_Level]],{"MINOR","MODERATE","SEVERE","FATAL"},{1,2,3,5})</f>
        <v>3</v>
      </c>
    </row>
    <row r="2019" spans="1:11" x14ac:dyDescent="0.3">
      <c r="A2019">
        <v>1</v>
      </c>
      <c r="B2019" t="s">
        <v>27</v>
      </c>
      <c r="C2019" s="1">
        <v>44646</v>
      </c>
      <c r="D2019" s="2">
        <v>0.40069444444444446</v>
      </c>
      <c r="E2019" s="1">
        <f t="shared" si="186"/>
        <v>44646.400694444441</v>
      </c>
      <c r="F2019" s="3" t="str">
        <f t="shared" si="187"/>
        <v>Mar,2022</v>
      </c>
      <c r="G2019">
        <f t="shared" si="188"/>
        <v>2022</v>
      </c>
      <c r="H2019" t="str">
        <f t="shared" si="189"/>
        <v>Sat</v>
      </c>
      <c r="I2019">
        <f t="shared" si="190"/>
        <v>9</v>
      </c>
      <c r="J2019" t="str">
        <f t="shared" si="191"/>
        <v>YES</v>
      </c>
      <c r="K2019" cm="1">
        <f t="array" ref="K2019">_xlfn.XLOOKUP(Table10[[#This Row],[Severity_Level]],{"MINOR","MODERATE","SEVERE","FATAL"},{1,2,3,5})</f>
        <v>3</v>
      </c>
    </row>
    <row r="2020" spans="1:11" x14ac:dyDescent="0.3">
      <c r="A2020">
        <v>1</v>
      </c>
      <c r="B2020" t="s">
        <v>27</v>
      </c>
      <c r="C2020" s="1">
        <v>44646</v>
      </c>
      <c r="D2020" s="2">
        <v>0.40138888888888891</v>
      </c>
      <c r="E2020" s="1">
        <f t="shared" si="186"/>
        <v>44646.401388888888</v>
      </c>
      <c r="F2020" s="3" t="str">
        <f t="shared" si="187"/>
        <v>Mar,2022</v>
      </c>
      <c r="G2020">
        <f t="shared" si="188"/>
        <v>2022</v>
      </c>
      <c r="H2020" t="str">
        <f t="shared" si="189"/>
        <v>Sat</v>
      </c>
      <c r="I2020">
        <f t="shared" si="190"/>
        <v>9</v>
      </c>
      <c r="J2020" t="str">
        <f t="shared" si="191"/>
        <v>YES</v>
      </c>
      <c r="K2020" cm="1">
        <f t="array" ref="K2020">_xlfn.XLOOKUP(Table10[[#This Row],[Severity_Level]],{"MINOR","MODERATE","SEVERE","FATAL"},{1,2,3,5})</f>
        <v>3</v>
      </c>
    </row>
    <row r="2021" spans="1:11" x14ac:dyDescent="0.3">
      <c r="A2021">
        <v>4</v>
      </c>
      <c r="B2021" t="s">
        <v>40</v>
      </c>
      <c r="C2021" s="1">
        <v>44646</v>
      </c>
      <c r="D2021" s="2">
        <v>0.40208333333333335</v>
      </c>
      <c r="E2021" s="1">
        <f t="shared" si="186"/>
        <v>44646.402083333334</v>
      </c>
      <c r="F2021" s="3" t="str">
        <f t="shared" si="187"/>
        <v>Mar,2022</v>
      </c>
      <c r="G2021">
        <f t="shared" si="188"/>
        <v>2022</v>
      </c>
      <c r="H2021" t="str">
        <f t="shared" si="189"/>
        <v>Sat</v>
      </c>
      <c r="I2021">
        <f t="shared" si="190"/>
        <v>9</v>
      </c>
      <c r="J2021" t="str">
        <f t="shared" si="191"/>
        <v>YES</v>
      </c>
      <c r="K2021" cm="1">
        <f t="array" ref="K2021">_xlfn.XLOOKUP(Table10[[#This Row],[Severity_Level]],{"MINOR","MODERATE","SEVERE","FATAL"},{1,2,3,5})</f>
        <v>5</v>
      </c>
    </row>
    <row r="2022" spans="1:11" x14ac:dyDescent="0.3">
      <c r="A2022">
        <v>3</v>
      </c>
      <c r="B2022" t="s">
        <v>16</v>
      </c>
      <c r="C2022" s="1">
        <v>44646</v>
      </c>
      <c r="D2022" s="2">
        <v>0.40277777777777779</v>
      </c>
      <c r="E2022" s="1">
        <f t="shared" si="186"/>
        <v>44646.402777777781</v>
      </c>
      <c r="F2022" s="3" t="str">
        <f t="shared" si="187"/>
        <v>Mar,2022</v>
      </c>
      <c r="G2022">
        <f t="shared" si="188"/>
        <v>2022</v>
      </c>
      <c r="H2022" t="str">
        <f t="shared" si="189"/>
        <v>Sat</v>
      </c>
      <c r="I2022">
        <f t="shared" si="190"/>
        <v>9</v>
      </c>
      <c r="J2022" t="str">
        <f t="shared" si="191"/>
        <v>YES</v>
      </c>
      <c r="K2022" cm="1">
        <f t="array" ref="K2022">_xlfn.XLOOKUP(Table10[[#This Row],[Severity_Level]],{"MINOR","MODERATE","SEVERE","FATAL"},{1,2,3,5})</f>
        <v>1</v>
      </c>
    </row>
    <row r="2023" spans="1:11" x14ac:dyDescent="0.3">
      <c r="A2023">
        <v>4</v>
      </c>
      <c r="B2023" t="s">
        <v>32</v>
      </c>
      <c r="C2023" s="1">
        <v>44646</v>
      </c>
      <c r="D2023" s="2">
        <v>0.40347222222222223</v>
      </c>
      <c r="E2023" s="1">
        <f t="shared" si="186"/>
        <v>44646.40347222222</v>
      </c>
      <c r="F2023" s="3" t="str">
        <f t="shared" si="187"/>
        <v>Mar,2022</v>
      </c>
      <c r="G2023">
        <f t="shared" si="188"/>
        <v>2022</v>
      </c>
      <c r="H2023" t="str">
        <f t="shared" si="189"/>
        <v>Sat</v>
      </c>
      <c r="I2023">
        <f t="shared" si="190"/>
        <v>9</v>
      </c>
      <c r="J2023" t="str">
        <f t="shared" si="191"/>
        <v>YES</v>
      </c>
      <c r="K2023" cm="1">
        <f t="array" ref="K2023">_xlfn.XLOOKUP(Table10[[#This Row],[Severity_Level]],{"MINOR","MODERATE","SEVERE","FATAL"},{1,2,3,5})</f>
        <v>2</v>
      </c>
    </row>
    <row r="2024" spans="1:11" x14ac:dyDescent="0.3">
      <c r="A2024">
        <v>4</v>
      </c>
      <c r="B2024" t="s">
        <v>32</v>
      </c>
      <c r="C2024" s="1">
        <v>44646</v>
      </c>
      <c r="D2024" s="2">
        <v>0.40416666666666667</v>
      </c>
      <c r="E2024" s="1">
        <f t="shared" si="186"/>
        <v>44646.404166666667</v>
      </c>
      <c r="F2024" s="3" t="str">
        <f t="shared" si="187"/>
        <v>Mar,2022</v>
      </c>
      <c r="G2024">
        <f t="shared" si="188"/>
        <v>2022</v>
      </c>
      <c r="H2024" t="str">
        <f t="shared" si="189"/>
        <v>Sat</v>
      </c>
      <c r="I2024">
        <f t="shared" si="190"/>
        <v>9</v>
      </c>
      <c r="J2024" t="str">
        <f t="shared" si="191"/>
        <v>YES</v>
      </c>
      <c r="K2024" cm="1">
        <f t="array" ref="K2024">_xlfn.XLOOKUP(Table10[[#This Row],[Severity_Level]],{"MINOR","MODERATE","SEVERE","FATAL"},{1,2,3,5})</f>
        <v>2</v>
      </c>
    </row>
    <row r="2025" spans="1:11" x14ac:dyDescent="0.3">
      <c r="A2025">
        <v>2</v>
      </c>
      <c r="B2025" t="s">
        <v>27</v>
      </c>
      <c r="C2025" s="1">
        <v>44646</v>
      </c>
      <c r="D2025" s="2">
        <v>0.40486111111111112</v>
      </c>
      <c r="E2025" s="1">
        <f t="shared" si="186"/>
        <v>44646.404861111114</v>
      </c>
      <c r="F2025" s="3" t="str">
        <f t="shared" si="187"/>
        <v>Mar,2022</v>
      </c>
      <c r="G2025">
        <f t="shared" si="188"/>
        <v>2022</v>
      </c>
      <c r="H2025" t="str">
        <f t="shared" si="189"/>
        <v>Sat</v>
      </c>
      <c r="I2025">
        <f t="shared" si="190"/>
        <v>9</v>
      </c>
      <c r="J2025" t="str">
        <f t="shared" si="191"/>
        <v>YES</v>
      </c>
      <c r="K2025" cm="1">
        <f t="array" ref="K2025">_xlfn.XLOOKUP(Table10[[#This Row],[Severity_Level]],{"MINOR","MODERATE","SEVERE","FATAL"},{1,2,3,5})</f>
        <v>3</v>
      </c>
    </row>
    <row r="2026" spans="1:11" x14ac:dyDescent="0.3">
      <c r="A2026">
        <v>2</v>
      </c>
      <c r="B2026" t="s">
        <v>32</v>
      </c>
      <c r="C2026" s="1">
        <v>44646</v>
      </c>
      <c r="D2026" s="2">
        <v>0.40555555555555556</v>
      </c>
      <c r="E2026" s="1">
        <f t="shared" si="186"/>
        <v>44646.405555555553</v>
      </c>
      <c r="F2026" s="3" t="str">
        <f t="shared" si="187"/>
        <v>Mar,2022</v>
      </c>
      <c r="G2026">
        <f t="shared" si="188"/>
        <v>2022</v>
      </c>
      <c r="H2026" t="str">
        <f t="shared" si="189"/>
        <v>Sat</v>
      </c>
      <c r="I2026">
        <f t="shared" si="190"/>
        <v>9</v>
      </c>
      <c r="J2026" t="str">
        <f t="shared" si="191"/>
        <v>YES</v>
      </c>
      <c r="K2026" cm="1">
        <f t="array" ref="K2026">_xlfn.XLOOKUP(Table10[[#This Row],[Severity_Level]],{"MINOR","MODERATE","SEVERE","FATAL"},{1,2,3,5})</f>
        <v>2</v>
      </c>
    </row>
    <row r="2027" spans="1:11" x14ac:dyDescent="0.3">
      <c r="A2027">
        <v>4</v>
      </c>
      <c r="B2027" t="s">
        <v>40</v>
      </c>
      <c r="C2027" s="1">
        <v>44646</v>
      </c>
      <c r="D2027" s="2">
        <v>0.40625</v>
      </c>
      <c r="E2027" s="1">
        <f t="shared" si="186"/>
        <v>44646.40625</v>
      </c>
      <c r="F2027" s="3" t="str">
        <f t="shared" si="187"/>
        <v>Mar,2022</v>
      </c>
      <c r="G2027">
        <f t="shared" si="188"/>
        <v>2022</v>
      </c>
      <c r="H2027" t="str">
        <f t="shared" si="189"/>
        <v>Sat</v>
      </c>
      <c r="I2027">
        <f t="shared" si="190"/>
        <v>9</v>
      </c>
      <c r="J2027" t="str">
        <f t="shared" si="191"/>
        <v>YES</v>
      </c>
      <c r="K2027" cm="1">
        <f t="array" ref="K2027">_xlfn.XLOOKUP(Table10[[#This Row],[Severity_Level]],{"MINOR","MODERATE","SEVERE","FATAL"},{1,2,3,5})</f>
        <v>5</v>
      </c>
    </row>
    <row r="2028" spans="1:11" x14ac:dyDescent="0.3">
      <c r="A2028">
        <v>3</v>
      </c>
      <c r="B2028" t="s">
        <v>16</v>
      </c>
      <c r="C2028" s="1">
        <v>44646</v>
      </c>
      <c r="D2028" s="2">
        <v>0.40694444444444444</v>
      </c>
      <c r="E2028" s="1">
        <f t="shared" si="186"/>
        <v>44646.406944444447</v>
      </c>
      <c r="F2028" s="3" t="str">
        <f t="shared" si="187"/>
        <v>Mar,2022</v>
      </c>
      <c r="G2028">
        <f t="shared" si="188"/>
        <v>2022</v>
      </c>
      <c r="H2028" t="str">
        <f t="shared" si="189"/>
        <v>Sat</v>
      </c>
      <c r="I2028">
        <f t="shared" si="190"/>
        <v>9</v>
      </c>
      <c r="J2028" t="str">
        <f t="shared" si="191"/>
        <v>YES</v>
      </c>
      <c r="K2028" cm="1">
        <f t="array" ref="K2028">_xlfn.XLOOKUP(Table10[[#This Row],[Severity_Level]],{"MINOR","MODERATE","SEVERE","FATAL"},{1,2,3,5})</f>
        <v>1</v>
      </c>
    </row>
    <row r="2029" spans="1:11" x14ac:dyDescent="0.3">
      <c r="A2029">
        <v>3</v>
      </c>
      <c r="B2029" t="s">
        <v>40</v>
      </c>
      <c r="C2029" s="1">
        <v>44646</v>
      </c>
      <c r="D2029" s="2">
        <v>0.40763888888888888</v>
      </c>
      <c r="E2029" s="1">
        <f t="shared" si="186"/>
        <v>44646.407638888886</v>
      </c>
      <c r="F2029" s="3" t="str">
        <f t="shared" si="187"/>
        <v>Mar,2022</v>
      </c>
      <c r="G2029">
        <f t="shared" si="188"/>
        <v>2022</v>
      </c>
      <c r="H2029" t="str">
        <f t="shared" si="189"/>
        <v>Sat</v>
      </c>
      <c r="I2029">
        <f t="shared" si="190"/>
        <v>9</v>
      </c>
      <c r="J2029" t="str">
        <f t="shared" si="191"/>
        <v>YES</v>
      </c>
      <c r="K2029" cm="1">
        <f t="array" ref="K2029">_xlfn.XLOOKUP(Table10[[#This Row],[Severity_Level]],{"MINOR","MODERATE","SEVERE","FATAL"},{1,2,3,5})</f>
        <v>5</v>
      </c>
    </row>
    <row r="2030" spans="1:11" x14ac:dyDescent="0.3">
      <c r="A2030">
        <v>4</v>
      </c>
      <c r="B2030" t="s">
        <v>40</v>
      </c>
      <c r="C2030" s="1">
        <v>44646</v>
      </c>
      <c r="D2030" s="2">
        <v>0.40833333333333333</v>
      </c>
      <c r="E2030" s="1">
        <f t="shared" si="186"/>
        <v>44646.408333333333</v>
      </c>
      <c r="F2030" s="3" t="str">
        <f t="shared" si="187"/>
        <v>Mar,2022</v>
      </c>
      <c r="G2030">
        <f t="shared" si="188"/>
        <v>2022</v>
      </c>
      <c r="H2030" t="str">
        <f t="shared" si="189"/>
        <v>Sat</v>
      </c>
      <c r="I2030">
        <f t="shared" si="190"/>
        <v>9</v>
      </c>
      <c r="J2030" t="str">
        <f t="shared" si="191"/>
        <v>YES</v>
      </c>
      <c r="K2030" cm="1">
        <f t="array" ref="K2030">_xlfn.XLOOKUP(Table10[[#This Row],[Severity_Level]],{"MINOR","MODERATE","SEVERE","FATAL"},{1,2,3,5})</f>
        <v>5</v>
      </c>
    </row>
    <row r="2031" spans="1:11" x14ac:dyDescent="0.3">
      <c r="A2031">
        <v>1</v>
      </c>
      <c r="B2031" t="s">
        <v>32</v>
      </c>
      <c r="C2031" s="1">
        <v>44646</v>
      </c>
      <c r="D2031" s="2">
        <v>0.40902777777777777</v>
      </c>
      <c r="E2031" s="1">
        <f t="shared" si="186"/>
        <v>44646.40902777778</v>
      </c>
      <c r="F2031" s="3" t="str">
        <f t="shared" si="187"/>
        <v>Mar,2022</v>
      </c>
      <c r="G2031">
        <f t="shared" si="188"/>
        <v>2022</v>
      </c>
      <c r="H2031" t="str">
        <f t="shared" si="189"/>
        <v>Sat</v>
      </c>
      <c r="I2031">
        <f t="shared" si="190"/>
        <v>9</v>
      </c>
      <c r="J2031" t="str">
        <f t="shared" si="191"/>
        <v>YES</v>
      </c>
      <c r="K2031" cm="1">
        <f t="array" ref="K2031">_xlfn.XLOOKUP(Table10[[#This Row],[Severity_Level]],{"MINOR","MODERATE","SEVERE","FATAL"},{1,2,3,5})</f>
        <v>2</v>
      </c>
    </row>
    <row r="2032" spans="1:11" x14ac:dyDescent="0.3">
      <c r="A2032">
        <v>1</v>
      </c>
      <c r="B2032" t="s">
        <v>27</v>
      </c>
      <c r="C2032" s="1">
        <v>44646</v>
      </c>
      <c r="D2032" s="2">
        <v>0.40972222222222221</v>
      </c>
      <c r="E2032" s="1">
        <f t="shared" si="186"/>
        <v>44646.409722222219</v>
      </c>
      <c r="F2032" s="3" t="str">
        <f t="shared" si="187"/>
        <v>Mar,2022</v>
      </c>
      <c r="G2032">
        <f t="shared" si="188"/>
        <v>2022</v>
      </c>
      <c r="H2032" t="str">
        <f t="shared" si="189"/>
        <v>Sat</v>
      </c>
      <c r="I2032">
        <f t="shared" si="190"/>
        <v>9</v>
      </c>
      <c r="J2032" t="str">
        <f t="shared" si="191"/>
        <v>YES</v>
      </c>
      <c r="K2032" cm="1">
        <f t="array" ref="K2032">_xlfn.XLOOKUP(Table10[[#This Row],[Severity_Level]],{"MINOR","MODERATE","SEVERE","FATAL"},{1,2,3,5})</f>
        <v>3</v>
      </c>
    </row>
    <row r="2033" spans="1:11" x14ac:dyDescent="0.3">
      <c r="A2033">
        <v>4</v>
      </c>
      <c r="B2033" t="s">
        <v>27</v>
      </c>
      <c r="C2033" s="1">
        <v>44646</v>
      </c>
      <c r="D2033" s="2">
        <v>0.41041666666666665</v>
      </c>
      <c r="E2033" s="1">
        <f t="shared" si="186"/>
        <v>44646.410416666666</v>
      </c>
      <c r="F2033" s="3" t="str">
        <f t="shared" si="187"/>
        <v>Mar,2022</v>
      </c>
      <c r="G2033">
        <f t="shared" si="188"/>
        <v>2022</v>
      </c>
      <c r="H2033" t="str">
        <f t="shared" si="189"/>
        <v>Sat</v>
      </c>
      <c r="I2033">
        <f t="shared" si="190"/>
        <v>9</v>
      </c>
      <c r="J2033" t="str">
        <f t="shared" si="191"/>
        <v>YES</v>
      </c>
      <c r="K2033" cm="1">
        <f t="array" ref="K2033">_xlfn.XLOOKUP(Table10[[#This Row],[Severity_Level]],{"MINOR","MODERATE","SEVERE","FATAL"},{1,2,3,5})</f>
        <v>3</v>
      </c>
    </row>
    <row r="2034" spans="1:11" x14ac:dyDescent="0.3">
      <c r="A2034">
        <v>3</v>
      </c>
      <c r="B2034" t="s">
        <v>32</v>
      </c>
      <c r="C2034" s="1">
        <v>44646</v>
      </c>
      <c r="D2034" s="2">
        <v>0.41111111111111109</v>
      </c>
      <c r="E2034" s="1">
        <f t="shared" si="186"/>
        <v>44646.411111111112</v>
      </c>
      <c r="F2034" s="3" t="str">
        <f t="shared" si="187"/>
        <v>Mar,2022</v>
      </c>
      <c r="G2034">
        <f t="shared" si="188"/>
        <v>2022</v>
      </c>
      <c r="H2034" t="str">
        <f t="shared" si="189"/>
        <v>Sat</v>
      </c>
      <c r="I2034">
        <f t="shared" si="190"/>
        <v>9</v>
      </c>
      <c r="J2034" t="str">
        <f t="shared" si="191"/>
        <v>YES</v>
      </c>
      <c r="K2034" cm="1">
        <f t="array" ref="K2034">_xlfn.XLOOKUP(Table10[[#This Row],[Severity_Level]],{"MINOR","MODERATE","SEVERE","FATAL"},{1,2,3,5})</f>
        <v>2</v>
      </c>
    </row>
    <row r="2035" spans="1:11" x14ac:dyDescent="0.3">
      <c r="A2035">
        <v>2</v>
      </c>
      <c r="B2035" t="s">
        <v>16</v>
      </c>
      <c r="C2035" s="1">
        <v>44646</v>
      </c>
      <c r="D2035" s="2">
        <v>0.41180555555555554</v>
      </c>
      <c r="E2035" s="1">
        <f t="shared" si="186"/>
        <v>44646.411805555559</v>
      </c>
      <c r="F2035" s="3" t="str">
        <f t="shared" si="187"/>
        <v>Mar,2022</v>
      </c>
      <c r="G2035">
        <f t="shared" si="188"/>
        <v>2022</v>
      </c>
      <c r="H2035" t="str">
        <f t="shared" si="189"/>
        <v>Sat</v>
      </c>
      <c r="I2035">
        <f t="shared" si="190"/>
        <v>9</v>
      </c>
      <c r="J2035" t="str">
        <f t="shared" si="191"/>
        <v>YES</v>
      </c>
      <c r="K2035" cm="1">
        <f t="array" ref="K2035">_xlfn.XLOOKUP(Table10[[#This Row],[Severity_Level]],{"MINOR","MODERATE","SEVERE","FATAL"},{1,2,3,5})</f>
        <v>1</v>
      </c>
    </row>
    <row r="2036" spans="1:11" x14ac:dyDescent="0.3">
      <c r="A2036">
        <v>4</v>
      </c>
      <c r="B2036" t="s">
        <v>27</v>
      </c>
      <c r="C2036" s="1">
        <v>44646</v>
      </c>
      <c r="D2036" s="2">
        <v>0.41249999999999998</v>
      </c>
      <c r="E2036" s="1">
        <f t="shared" si="186"/>
        <v>44646.412499999999</v>
      </c>
      <c r="F2036" s="3" t="str">
        <f t="shared" si="187"/>
        <v>Mar,2022</v>
      </c>
      <c r="G2036">
        <f t="shared" si="188"/>
        <v>2022</v>
      </c>
      <c r="H2036" t="str">
        <f t="shared" si="189"/>
        <v>Sat</v>
      </c>
      <c r="I2036">
        <f t="shared" si="190"/>
        <v>9</v>
      </c>
      <c r="J2036" t="str">
        <f t="shared" si="191"/>
        <v>YES</v>
      </c>
      <c r="K2036" cm="1">
        <f t="array" ref="K2036">_xlfn.XLOOKUP(Table10[[#This Row],[Severity_Level]],{"MINOR","MODERATE","SEVERE","FATAL"},{1,2,3,5})</f>
        <v>3</v>
      </c>
    </row>
    <row r="2037" spans="1:11" x14ac:dyDescent="0.3">
      <c r="A2037">
        <v>4</v>
      </c>
      <c r="B2037" t="s">
        <v>16</v>
      </c>
      <c r="C2037" s="1">
        <v>44646</v>
      </c>
      <c r="D2037" s="2">
        <v>0.41319444444444442</v>
      </c>
      <c r="E2037" s="1">
        <f t="shared" si="186"/>
        <v>44646.413194444445</v>
      </c>
      <c r="F2037" s="3" t="str">
        <f t="shared" si="187"/>
        <v>Mar,2022</v>
      </c>
      <c r="G2037">
        <f t="shared" si="188"/>
        <v>2022</v>
      </c>
      <c r="H2037" t="str">
        <f t="shared" si="189"/>
        <v>Sat</v>
      </c>
      <c r="I2037">
        <f t="shared" si="190"/>
        <v>9</v>
      </c>
      <c r="J2037" t="str">
        <f t="shared" si="191"/>
        <v>YES</v>
      </c>
      <c r="K2037" cm="1">
        <f t="array" ref="K2037">_xlfn.XLOOKUP(Table10[[#This Row],[Severity_Level]],{"MINOR","MODERATE","SEVERE","FATAL"},{1,2,3,5})</f>
        <v>1</v>
      </c>
    </row>
    <row r="2038" spans="1:11" x14ac:dyDescent="0.3">
      <c r="A2038">
        <v>1</v>
      </c>
      <c r="B2038" t="s">
        <v>32</v>
      </c>
      <c r="C2038" s="1">
        <v>44646</v>
      </c>
      <c r="D2038" s="2">
        <v>0.41388888888888886</v>
      </c>
      <c r="E2038" s="1">
        <f t="shared" si="186"/>
        <v>44646.413888888892</v>
      </c>
      <c r="F2038" s="3" t="str">
        <f t="shared" si="187"/>
        <v>Mar,2022</v>
      </c>
      <c r="G2038">
        <f t="shared" si="188"/>
        <v>2022</v>
      </c>
      <c r="H2038" t="str">
        <f t="shared" si="189"/>
        <v>Sat</v>
      </c>
      <c r="I2038">
        <f t="shared" si="190"/>
        <v>9</v>
      </c>
      <c r="J2038" t="str">
        <f t="shared" si="191"/>
        <v>YES</v>
      </c>
      <c r="K2038" cm="1">
        <f t="array" ref="K2038">_xlfn.XLOOKUP(Table10[[#This Row],[Severity_Level]],{"MINOR","MODERATE","SEVERE","FATAL"},{1,2,3,5})</f>
        <v>2</v>
      </c>
    </row>
    <row r="2039" spans="1:11" x14ac:dyDescent="0.3">
      <c r="A2039">
        <v>2</v>
      </c>
      <c r="B2039" t="s">
        <v>40</v>
      </c>
      <c r="C2039" s="1">
        <v>44646</v>
      </c>
      <c r="D2039" s="2">
        <v>0.41458333333333336</v>
      </c>
      <c r="E2039" s="1">
        <f t="shared" si="186"/>
        <v>44646.414583333331</v>
      </c>
      <c r="F2039" s="3" t="str">
        <f t="shared" si="187"/>
        <v>Mar,2022</v>
      </c>
      <c r="G2039">
        <f t="shared" si="188"/>
        <v>2022</v>
      </c>
      <c r="H2039" t="str">
        <f t="shared" si="189"/>
        <v>Sat</v>
      </c>
      <c r="I2039">
        <f t="shared" si="190"/>
        <v>9</v>
      </c>
      <c r="J2039" t="str">
        <f t="shared" si="191"/>
        <v>YES</v>
      </c>
      <c r="K2039" cm="1">
        <f t="array" ref="K2039">_xlfn.XLOOKUP(Table10[[#This Row],[Severity_Level]],{"MINOR","MODERATE","SEVERE","FATAL"},{1,2,3,5})</f>
        <v>5</v>
      </c>
    </row>
    <row r="2040" spans="1:11" x14ac:dyDescent="0.3">
      <c r="A2040">
        <v>4</v>
      </c>
      <c r="B2040" t="s">
        <v>16</v>
      </c>
      <c r="C2040" s="1">
        <v>44646</v>
      </c>
      <c r="D2040" s="2">
        <v>0.4152777777777778</v>
      </c>
      <c r="E2040" s="1">
        <f t="shared" si="186"/>
        <v>44646.415277777778</v>
      </c>
      <c r="F2040" s="3" t="str">
        <f t="shared" si="187"/>
        <v>Mar,2022</v>
      </c>
      <c r="G2040">
        <f t="shared" si="188"/>
        <v>2022</v>
      </c>
      <c r="H2040" t="str">
        <f t="shared" si="189"/>
        <v>Sat</v>
      </c>
      <c r="I2040">
        <f t="shared" si="190"/>
        <v>9</v>
      </c>
      <c r="J2040" t="str">
        <f t="shared" si="191"/>
        <v>YES</v>
      </c>
      <c r="K2040" cm="1">
        <f t="array" ref="K2040">_xlfn.XLOOKUP(Table10[[#This Row],[Severity_Level]],{"MINOR","MODERATE","SEVERE","FATAL"},{1,2,3,5})</f>
        <v>1</v>
      </c>
    </row>
    <row r="2041" spans="1:11" x14ac:dyDescent="0.3">
      <c r="A2041">
        <v>5</v>
      </c>
      <c r="B2041" t="s">
        <v>16</v>
      </c>
      <c r="C2041" s="1">
        <v>44646</v>
      </c>
      <c r="D2041" s="2">
        <v>0.41597222222222224</v>
      </c>
      <c r="E2041" s="1">
        <f t="shared" si="186"/>
        <v>44646.415972222225</v>
      </c>
      <c r="F2041" s="3" t="str">
        <f t="shared" si="187"/>
        <v>Mar,2022</v>
      </c>
      <c r="G2041">
        <f t="shared" si="188"/>
        <v>2022</v>
      </c>
      <c r="H2041" t="str">
        <f t="shared" si="189"/>
        <v>Sat</v>
      </c>
      <c r="I2041">
        <f t="shared" si="190"/>
        <v>9</v>
      </c>
      <c r="J2041" t="str">
        <f t="shared" si="191"/>
        <v>YES</v>
      </c>
      <c r="K2041" cm="1">
        <f t="array" ref="K2041">_xlfn.XLOOKUP(Table10[[#This Row],[Severity_Level]],{"MINOR","MODERATE","SEVERE","FATAL"},{1,2,3,5})</f>
        <v>1</v>
      </c>
    </row>
    <row r="2042" spans="1:11" x14ac:dyDescent="0.3">
      <c r="A2042">
        <v>1</v>
      </c>
      <c r="B2042" t="s">
        <v>16</v>
      </c>
      <c r="C2042" s="1">
        <v>44647</v>
      </c>
      <c r="D2042" s="2">
        <v>0.41666666666666669</v>
      </c>
      <c r="E2042" s="1">
        <f t="shared" si="186"/>
        <v>44647.416666666664</v>
      </c>
      <c r="F2042" s="3" t="str">
        <f t="shared" si="187"/>
        <v>Mar,2022</v>
      </c>
      <c r="G2042">
        <f t="shared" si="188"/>
        <v>2022</v>
      </c>
      <c r="H2042" t="str">
        <f t="shared" si="189"/>
        <v>Sun</v>
      </c>
      <c r="I2042">
        <f t="shared" si="190"/>
        <v>10</v>
      </c>
      <c r="J2042" t="str">
        <f t="shared" si="191"/>
        <v>NO</v>
      </c>
      <c r="K2042" cm="1">
        <f t="array" ref="K2042">_xlfn.XLOOKUP(Table10[[#This Row],[Severity_Level]],{"MINOR","MODERATE","SEVERE","FATAL"},{1,2,3,5})</f>
        <v>1</v>
      </c>
    </row>
    <row r="2043" spans="1:11" x14ac:dyDescent="0.3">
      <c r="A2043">
        <v>3</v>
      </c>
      <c r="B2043" t="s">
        <v>16</v>
      </c>
      <c r="C2043" s="1">
        <v>44647</v>
      </c>
      <c r="D2043" s="2">
        <v>0.41736111111111113</v>
      </c>
      <c r="E2043" s="1">
        <f t="shared" si="186"/>
        <v>44647.417361111111</v>
      </c>
      <c r="F2043" s="3" t="str">
        <f t="shared" si="187"/>
        <v>Mar,2022</v>
      </c>
      <c r="G2043">
        <f t="shared" si="188"/>
        <v>2022</v>
      </c>
      <c r="H2043" t="str">
        <f t="shared" si="189"/>
        <v>Sun</v>
      </c>
      <c r="I2043">
        <f t="shared" si="190"/>
        <v>10</v>
      </c>
      <c r="J2043" t="str">
        <f t="shared" si="191"/>
        <v>NO</v>
      </c>
      <c r="K2043" cm="1">
        <f t="array" ref="K2043">_xlfn.XLOOKUP(Table10[[#This Row],[Severity_Level]],{"MINOR","MODERATE","SEVERE","FATAL"},{1,2,3,5})</f>
        <v>1</v>
      </c>
    </row>
    <row r="2044" spans="1:11" x14ac:dyDescent="0.3">
      <c r="A2044">
        <v>5</v>
      </c>
      <c r="B2044" t="s">
        <v>16</v>
      </c>
      <c r="C2044" s="1">
        <v>44647</v>
      </c>
      <c r="D2044" s="2">
        <v>0.41805555555555557</v>
      </c>
      <c r="E2044" s="1">
        <f t="shared" si="186"/>
        <v>44647.418055555558</v>
      </c>
      <c r="F2044" s="3" t="str">
        <f t="shared" si="187"/>
        <v>Mar,2022</v>
      </c>
      <c r="G2044">
        <f t="shared" si="188"/>
        <v>2022</v>
      </c>
      <c r="H2044" t="str">
        <f t="shared" si="189"/>
        <v>Sun</v>
      </c>
      <c r="I2044">
        <f t="shared" si="190"/>
        <v>10</v>
      </c>
      <c r="J2044" t="str">
        <f t="shared" si="191"/>
        <v>NO</v>
      </c>
      <c r="K2044" cm="1">
        <f t="array" ref="K2044">_xlfn.XLOOKUP(Table10[[#This Row],[Severity_Level]],{"MINOR","MODERATE","SEVERE","FATAL"},{1,2,3,5})</f>
        <v>1</v>
      </c>
    </row>
    <row r="2045" spans="1:11" x14ac:dyDescent="0.3">
      <c r="A2045">
        <v>5</v>
      </c>
      <c r="B2045" t="s">
        <v>16</v>
      </c>
      <c r="C2045" s="1">
        <v>44647</v>
      </c>
      <c r="D2045" s="2">
        <v>0.41875000000000001</v>
      </c>
      <c r="E2045" s="1">
        <f t="shared" si="186"/>
        <v>44647.418749999997</v>
      </c>
      <c r="F2045" s="3" t="str">
        <f t="shared" si="187"/>
        <v>Mar,2022</v>
      </c>
      <c r="G2045">
        <f t="shared" si="188"/>
        <v>2022</v>
      </c>
      <c r="H2045" t="str">
        <f t="shared" si="189"/>
        <v>Sun</v>
      </c>
      <c r="I2045">
        <f t="shared" si="190"/>
        <v>10</v>
      </c>
      <c r="J2045" t="str">
        <f t="shared" si="191"/>
        <v>NO</v>
      </c>
      <c r="K2045" cm="1">
        <f t="array" ref="K2045">_xlfn.XLOOKUP(Table10[[#This Row],[Severity_Level]],{"MINOR","MODERATE","SEVERE","FATAL"},{1,2,3,5})</f>
        <v>1</v>
      </c>
    </row>
    <row r="2046" spans="1:11" x14ac:dyDescent="0.3">
      <c r="A2046">
        <v>1</v>
      </c>
      <c r="B2046" t="s">
        <v>16</v>
      </c>
      <c r="C2046" s="1">
        <v>44647</v>
      </c>
      <c r="D2046" s="2">
        <v>0.41944444444444445</v>
      </c>
      <c r="E2046" s="1">
        <f t="shared" si="186"/>
        <v>44647.419444444444</v>
      </c>
      <c r="F2046" s="3" t="str">
        <f t="shared" si="187"/>
        <v>Mar,2022</v>
      </c>
      <c r="G2046">
        <f t="shared" si="188"/>
        <v>2022</v>
      </c>
      <c r="H2046" t="str">
        <f t="shared" si="189"/>
        <v>Sun</v>
      </c>
      <c r="I2046">
        <f t="shared" si="190"/>
        <v>10</v>
      </c>
      <c r="J2046" t="str">
        <f t="shared" si="191"/>
        <v>NO</v>
      </c>
      <c r="K2046" cm="1">
        <f t="array" ref="K2046">_xlfn.XLOOKUP(Table10[[#This Row],[Severity_Level]],{"MINOR","MODERATE","SEVERE","FATAL"},{1,2,3,5})</f>
        <v>1</v>
      </c>
    </row>
    <row r="2047" spans="1:11" x14ac:dyDescent="0.3">
      <c r="A2047">
        <v>2</v>
      </c>
      <c r="B2047" t="s">
        <v>27</v>
      </c>
      <c r="C2047" s="1">
        <v>44647</v>
      </c>
      <c r="D2047" s="2">
        <v>0.4201388888888889</v>
      </c>
      <c r="E2047" s="1">
        <f t="shared" si="186"/>
        <v>44647.420138888891</v>
      </c>
      <c r="F2047" s="3" t="str">
        <f t="shared" si="187"/>
        <v>Mar,2022</v>
      </c>
      <c r="G2047">
        <f t="shared" si="188"/>
        <v>2022</v>
      </c>
      <c r="H2047" t="str">
        <f t="shared" si="189"/>
        <v>Sun</v>
      </c>
      <c r="I2047">
        <f t="shared" si="190"/>
        <v>10</v>
      </c>
      <c r="J2047" t="str">
        <f t="shared" si="191"/>
        <v>NO</v>
      </c>
      <c r="K2047" cm="1">
        <f t="array" ref="K2047">_xlfn.XLOOKUP(Table10[[#This Row],[Severity_Level]],{"MINOR","MODERATE","SEVERE","FATAL"},{1,2,3,5})</f>
        <v>3</v>
      </c>
    </row>
    <row r="2048" spans="1:11" x14ac:dyDescent="0.3">
      <c r="A2048">
        <v>3</v>
      </c>
      <c r="B2048" t="s">
        <v>40</v>
      </c>
      <c r="C2048" s="1">
        <v>44647</v>
      </c>
      <c r="D2048" s="2">
        <v>0.42083333333333334</v>
      </c>
      <c r="E2048" s="1">
        <f t="shared" si="186"/>
        <v>44647.42083333333</v>
      </c>
      <c r="F2048" s="3" t="str">
        <f t="shared" si="187"/>
        <v>Mar,2022</v>
      </c>
      <c r="G2048">
        <f t="shared" si="188"/>
        <v>2022</v>
      </c>
      <c r="H2048" t="str">
        <f t="shared" si="189"/>
        <v>Sun</v>
      </c>
      <c r="I2048">
        <f t="shared" si="190"/>
        <v>10</v>
      </c>
      <c r="J2048" t="str">
        <f t="shared" si="191"/>
        <v>NO</v>
      </c>
      <c r="K2048" cm="1">
        <f t="array" ref="K2048">_xlfn.XLOOKUP(Table10[[#This Row],[Severity_Level]],{"MINOR","MODERATE","SEVERE","FATAL"},{1,2,3,5})</f>
        <v>5</v>
      </c>
    </row>
    <row r="2049" spans="1:11" x14ac:dyDescent="0.3">
      <c r="A2049">
        <v>2</v>
      </c>
      <c r="B2049" t="s">
        <v>16</v>
      </c>
      <c r="C2049" s="1">
        <v>44647</v>
      </c>
      <c r="D2049" s="2">
        <v>0.42152777777777778</v>
      </c>
      <c r="E2049" s="1">
        <f t="shared" si="186"/>
        <v>44647.421527777777</v>
      </c>
      <c r="F2049" s="3" t="str">
        <f t="shared" si="187"/>
        <v>Mar,2022</v>
      </c>
      <c r="G2049">
        <f t="shared" si="188"/>
        <v>2022</v>
      </c>
      <c r="H2049" t="str">
        <f t="shared" si="189"/>
        <v>Sun</v>
      </c>
      <c r="I2049">
        <f t="shared" si="190"/>
        <v>10</v>
      </c>
      <c r="J2049" t="str">
        <f t="shared" si="191"/>
        <v>NO</v>
      </c>
      <c r="K2049" cm="1">
        <f t="array" ref="K2049">_xlfn.XLOOKUP(Table10[[#This Row],[Severity_Level]],{"MINOR","MODERATE","SEVERE","FATAL"},{1,2,3,5})</f>
        <v>1</v>
      </c>
    </row>
    <row r="2050" spans="1:11" x14ac:dyDescent="0.3">
      <c r="A2050">
        <v>1</v>
      </c>
      <c r="B2050" t="s">
        <v>40</v>
      </c>
      <c r="C2050" s="1">
        <v>44647</v>
      </c>
      <c r="D2050" s="2">
        <v>0.42222222222222222</v>
      </c>
      <c r="E2050" s="1">
        <f t="shared" ref="E2050:E2113" si="192">C2050+D2050</f>
        <v>44647.422222222223</v>
      </c>
      <c r="F2050" s="3" t="str">
        <f t="shared" ref="F2050:F2113" si="193">TEXT(C2050,"MMM,YYY")</f>
        <v>Mar,2022</v>
      </c>
      <c r="G2050">
        <f t="shared" ref="G2050:G2113" si="194">YEAR(C2050)</f>
        <v>2022</v>
      </c>
      <c r="H2050" t="str">
        <f t="shared" ref="H2050:H2113" si="195">TEXT(C2050,"DDD")</f>
        <v>Sun</v>
      </c>
      <c r="I2050">
        <f t="shared" ref="I2050:I2113" si="196">HOUR(D2050)</f>
        <v>10</v>
      </c>
      <c r="J2050" t="str">
        <f t="shared" ref="J2050:J2113" si="197">IF(OR(AND(I2050&gt;=7,I2050&lt;=9),AND(I2050&gt;=17,I2050&lt;=19)),"YES","NO")</f>
        <v>NO</v>
      </c>
      <c r="K2050" cm="1">
        <f t="array" ref="K2050">_xlfn.XLOOKUP(Table10[[#This Row],[Severity_Level]],{"MINOR","MODERATE","SEVERE","FATAL"},{1,2,3,5})</f>
        <v>5</v>
      </c>
    </row>
    <row r="2051" spans="1:11" x14ac:dyDescent="0.3">
      <c r="A2051">
        <v>5</v>
      </c>
      <c r="B2051" t="s">
        <v>16</v>
      </c>
      <c r="C2051" s="1">
        <v>44647</v>
      </c>
      <c r="D2051" s="2">
        <v>0.42291666666666666</v>
      </c>
      <c r="E2051" s="1">
        <f t="shared" si="192"/>
        <v>44647.42291666667</v>
      </c>
      <c r="F2051" s="3" t="str">
        <f t="shared" si="193"/>
        <v>Mar,2022</v>
      </c>
      <c r="G2051">
        <f t="shared" si="194"/>
        <v>2022</v>
      </c>
      <c r="H2051" t="str">
        <f t="shared" si="195"/>
        <v>Sun</v>
      </c>
      <c r="I2051">
        <f t="shared" si="196"/>
        <v>10</v>
      </c>
      <c r="J2051" t="str">
        <f t="shared" si="197"/>
        <v>NO</v>
      </c>
      <c r="K2051" cm="1">
        <f t="array" ref="K2051">_xlfn.XLOOKUP(Table10[[#This Row],[Severity_Level]],{"MINOR","MODERATE","SEVERE","FATAL"},{1,2,3,5})</f>
        <v>1</v>
      </c>
    </row>
    <row r="2052" spans="1:11" x14ac:dyDescent="0.3">
      <c r="A2052">
        <v>3</v>
      </c>
      <c r="B2052" t="s">
        <v>40</v>
      </c>
      <c r="C2052" s="1">
        <v>44647</v>
      </c>
      <c r="D2052" s="2">
        <v>0.4236111111111111</v>
      </c>
      <c r="E2052" s="1">
        <f t="shared" si="192"/>
        <v>44647.423611111109</v>
      </c>
      <c r="F2052" s="3" t="str">
        <f t="shared" si="193"/>
        <v>Mar,2022</v>
      </c>
      <c r="G2052">
        <f t="shared" si="194"/>
        <v>2022</v>
      </c>
      <c r="H2052" t="str">
        <f t="shared" si="195"/>
        <v>Sun</v>
      </c>
      <c r="I2052">
        <f t="shared" si="196"/>
        <v>10</v>
      </c>
      <c r="J2052" t="str">
        <f t="shared" si="197"/>
        <v>NO</v>
      </c>
      <c r="K2052" cm="1">
        <f t="array" ref="K2052">_xlfn.XLOOKUP(Table10[[#This Row],[Severity_Level]],{"MINOR","MODERATE","SEVERE","FATAL"},{1,2,3,5})</f>
        <v>5</v>
      </c>
    </row>
    <row r="2053" spans="1:11" x14ac:dyDescent="0.3">
      <c r="A2053">
        <v>2</v>
      </c>
      <c r="B2053" t="s">
        <v>32</v>
      </c>
      <c r="C2053" s="1">
        <v>44647</v>
      </c>
      <c r="D2053" s="2">
        <v>0.42430555555555555</v>
      </c>
      <c r="E2053" s="1">
        <f t="shared" si="192"/>
        <v>44647.424305555556</v>
      </c>
      <c r="F2053" s="3" t="str">
        <f t="shared" si="193"/>
        <v>Mar,2022</v>
      </c>
      <c r="G2053">
        <f t="shared" si="194"/>
        <v>2022</v>
      </c>
      <c r="H2053" t="str">
        <f t="shared" si="195"/>
        <v>Sun</v>
      </c>
      <c r="I2053">
        <f t="shared" si="196"/>
        <v>10</v>
      </c>
      <c r="J2053" t="str">
        <f t="shared" si="197"/>
        <v>NO</v>
      </c>
      <c r="K2053" cm="1">
        <f t="array" ref="K2053">_xlfn.XLOOKUP(Table10[[#This Row],[Severity_Level]],{"MINOR","MODERATE","SEVERE","FATAL"},{1,2,3,5})</f>
        <v>2</v>
      </c>
    </row>
    <row r="2054" spans="1:11" x14ac:dyDescent="0.3">
      <c r="A2054">
        <v>4</v>
      </c>
      <c r="B2054" t="s">
        <v>27</v>
      </c>
      <c r="C2054" s="1">
        <v>44647</v>
      </c>
      <c r="D2054" s="2">
        <v>0.42499999999999999</v>
      </c>
      <c r="E2054" s="1">
        <f t="shared" si="192"/>
        <v>44647.425000000003</v>
      </c>
      <c r="F2054" s="3" t="str">
        <f t="shared" si="193"/>
        <v>Mar,2022</v>
      </c>
      <c r="G2054">
        <f t="shared" si="194"/>
        <v>2022</v>
      </c>
      <c r="H2054" t="str">
        <f t="shared" si="195"/>
        <v>Sun</v>
      </c>
      <c r="I2054">
        <f t="shared" si="196"/>
        <v>10</v>
      </c>
      <c r="J2054" t="str">
        <f t="shared" si="197"/>
        <v>NO</v>
      </c>
      <c r="K2054" cm="1">
        <f t="array" ref="K2054">_xlfn.XLOOKUP(Table10[[#This Row],[Severity_Level]],{"MINOR","MODERATE","SEVERE","FATAL"},{1,2,3,5})</f>
        <v>3</v>
      </c>
    </row>
    <row r="2055" spans="1:11" x14ac:dyDescent="0.3">
      <c r="A2055">
        <v>4</v>
      </c>
      <c r="B2055" t="s">
        <v>27</v>
      </c>
      <c r="C2055" s="1">
        <v>44647</v>
      </c>
      <c r="D2055" s="2">
        <v>0.42569444444444443</v>
      </c>
      <c r="E2055" s="1">
        <f t="shared" si="192"/>
        <v>44647.425694444442</v>
      </c>
      <c r="F2055" s="3" t="str">
        <f t="shared" si="193"/>
        <v>Mar,2022</v>
      </c>
      <c r="G2055">
        <f t="shared" si="194"/>
        <v>2022</v>
      </c>
      <c r="H2055" t="str">
        <f t="shared" si="195"/>
        <v>Sun</v>
      </c>
      <c r="I2055">
        <f t="shared" si="196"/>
        <v>10</v>
      </c>
      <c r="J2055" t="str">
        <f t="shared" si="197"/>
        <v>NO</v>
      </c>
      <c r="K2055" cm="1">
        <f t="array" ref="K2055">_xlfn.XLOOKUP(Table10[[#This Row],[Severity_Level]],{"MINOR","MODERATE","SEVERE","FATAL"},{1,2,3,5})</f>
        <v>3</v>
      </c>
    </row>
    <row r="2056" spans="1:11" x14ac:dyDescent="0.3">
      <c r="A2056">
        <v>5</v>
      </c>
      <c r="B2056" t="s">
        <v>16</v>
      </c>
      <c r="C2056" s="1">
        <v>44647</v>
      </c>
      <c r="D2056" s="2">
        <v>0.42638888888888887</v>
      </c>
      <c r="E2056" s="1">
        <f t="shared" si="192"/>
        <v>44647.426388888889</v>
      </c>
      <c r="F2056" s="3" t="str">
        <f t="shared" si="193"/>
        <v>Mar,2022</v>
      </c>
      <c r="G2056">
        <f t="shared" si="194"/>
        <v>2022</v>
      </c>
      <c r="H2056" t="str">
        <f t="shared" si="195"/>
        <v>Sun</v>
      </c>
      <c r="I2056">
        <f t="shared" si="196"/>
        <v>10</v>
      </c>
      <c r="J2056" t="str">
        <f t="shared" si="197"/>
        <v>NO</v>
      </c>
      <c r="K2056" cm="1">
        <f t="array" ref="K2056">_xlfn.XLOOKUP(Table10[[#This Row],[Severity_Level]],{"MINOR","MODERATE","SEVERE","FATAL"},{1,2,3,5})</f>
        <v>1</v>
      </c>
    </row>
    <row r="2057" spans="1:11" x14ac:dyDescent="0.3">
      <c r="A2057">
        <v>5</v>
      </c>
      <c r="B2057" t="s">
        <v>32</v>
      </c>
      <c r="C2057" s="1">
        <v>44647</v>
      </c>
      <c r="D2057" s="2">
        <v>0.42708333333333331</v>
      </c>
      <c r="E2057" s="1">
        <f t="shared" si="192"/>
        <v>44647.427083333336</v>
      </c>
      <c r="F2057" s="3" t="str">
        <f t="shared" si="193"/>
        <v>Mar,2022</v>
      </c>
      <c r="G2057">
        <f t="shared" si="194"/>
        <v>2022</v>
      </c>
      <c r="H2057" t="str">
        <f t="shared" si="195"/>
        <v>Sun</v>
      </c>
      <c r="I2057">
        <f t="shared" si="196"/>
        <v>10</v>
      </c>
      <c r="J2057" t="str">
        <f t="shared" si="197"/>
        <v>NO</v>
      </c>
      <c r="K2057" cm="1">
        <f t="array" ref="K2057">_xlfn.XLOOKUP(Table10[[#This Row],[Severity_Level]],{"MINOR","MODERATE","SEVERE","FATAL"},{1,2,3,5})</f>
        <v>2</v>
      </c>
    </row>
    <row r="2058" spans="1:11" x14ac:dyDescent="0.3">
      <c r="A2058">
        <v>2</v>
      </c>
      <c r="B2058" t="s">
        <v>16</v>
      </c>
      <c r="C2058" s="1">
        <v>44647</v>
      </c>
      <c r="D2058" s="2">
        <v>0.42777777777777776</v>
      </c>
      <c r="E2058" s="1">
        <f t="shared" si="192"/>
        <v>44647.427777777775</v>
      </c>
      <c r="F2058" s="3" t="str">
        <f t="shared" si="193"/>
        <v>Mar,2022</v>
      </c>
      <c r="G2058">
        <f t="shared" si="194"/>
        <v>2022</v>
      </c>
      <c r="H2058" t="str">
        <f t="shared" si="195"/>
        <v>Sun</v>
      </c>
      <c r="I2058">
        <f t="shared" si="196"/>
        <v>10</v>
      </c>
      <c r="J2058" t="str">
        <f t="shared" si="197"/>
        <v>NO</v>
      </c>
      <c r="K2058" cm="1">
        <f t="array" ref="K2058">_xlfn.XLOOKUP(Table10[[#This Row],[Severity_Level]],{"MINOR","MODERATE","SEVERE","FATAL"},{1,2,3,5})</f>
        <v>1</v>
      </c>
    </row>
    <row r="2059" spans="1:11" x14ac:dyDescent="0.3">
      <c r="A2059">
        <v>5</v>
      </c>
      <c r="B2059" t="s">
        <v>32</v>
      </c>
      <c r="C2059" s="1">
        <v>44647</v>
      </c>
      <c r="D2059" s="2">
        <v>0.4284722222222222</v>
      </c>
      <c r="E2059" s="1">
        <f t="shared" si="192"/>
        <v>44647.428472222222</v>
      </c>
      <c r="F2059" s="3" t="str">
        <f t="shared" si="193"/>
        <v>Mar,2022</v>
      </c>
      <c r="G2059">
        <f t="shared" si="194"/>
        <v>2022</v>
      </c>
      <c r="H2059" t="str">
        <f t="shared" si="195"/>
        <v>Sun</v>
      </c>
      <c r="I2059">
        <f t="shared" si="196"/>
        <v>10</v>
      </c>
      <c r="J2059" t="str">
        <f t="shared" si="197"/>
        <v>NO</v>
      </c>
      <c r="K2059" cm="1">
        <f t="array" ref="K2059">_xlfn.XLOOKUP(Table10[[#This Row],[Severity_Level]],{"MINOR","MODERATE","SEVERE","FATAL"},{1,2,3,5})</f>
        <v>2</v>
      </c>
    </row>
    <row r="2060" spans="1:11" x14ac:dyDescent="0.3">
      <c r="A2060">
        <v>4</v>
      </c>
      <c r="B2060" t="s">
        <v>16</v>
      </c>
      <c r="C2060" s="1">
        <v>44647</v>
      </c>
      <c r="D2060" s="2">
        <v>0.42916666666666664</v>
      </c>
      <c r="E2060" s="1">
        <f t="shared" si="192"/>
        <v>44647.429166666669</v>
      </c>
      <c r="F2060" s="3" t="str">
        <f t="shared" si="193"/>
        <v>Mar,2022</v>
      </c>
      <c r="G2060">
        <f t="shared" si="194"/>
        <v>2022</v>
      </c>
      <c r="H2060" t="str">
        <f t="shared" si="195"/>
        <v>Sun</v>
      </c>
      <c r="I2060">
        <f t="shared" si="196"/>
        <v>10</v>
      </c>
      <c r="J2060" t="str">
        <f t="shared" si="197"/>
        <v>NO</v>
      </c>
      <c r="K2060" cm="1">
        <f t="array" ref="K2060">_xlfn.XLOOKUP(Table10[[#This Row],[Severity_Level]],{"MINOR","MODERATE","SEVERE","FATAL"},{1,2,3,5})</f>
        <v>1</v>
      </c>
    </row>
    <row r="2061" spans="1:11" x14ac:dyDescent="0.3">
      <c r="A2061">
        <v>3</v>
      </c>
      <c r="B2061" t="s">
        <v>16</v>
      </c>
      <c r="C2061" s="1">
        <v>44647</v>
      </c>
      <c r="D2061" s="2">
        <v>0.42986111111111114</v>
      </c>
      <c r="E2061" s="1">
        <f t="shared" si="192"/>
        <v>44647.429861111108</v>
      </c>
      <c r="F2061" s="3" t="str">
        <f t="shared" si="193"/>
        <v>Mar,2022</v>
      </c>
      <c r="G2061">
        <f t="shared" si="194"/>
        <v>2022</v>
      </c>
      <c r="H2061" t="str">
        <f t="shared" si="195"/>
        <v>Sun</v>
      </c>
      <c r="I2061">
        <f t="shared" si="196"/>
        <v>10</v>
      </c>
      <c r="J2061" t="str">
        <f t="shared" si="197"/>
        <v>NO</v>
      </c>
      <c r="K2061" cm="1">
        <f t="array" ref="K2061">_xlfn.XLOOKUP(Table10[[#This Row],[Severity_Level]],{"MINOR","MODERATE","SEVERE","FATAL"},{1,2,3,5})</f>
        <v>1</v>
      </c>
    </row>
    <row r="2062" spans="1:11" x14ac:dyDescent="0.3">
      <c r="A2062">
        <v>3</v>
      </c>
      <c r="B2062" t="s">
        <v>32</v>
      </c>
      <c r="C2062" s="1">
        <v>44647</v>
      </c>
      <c r="D2062" s="2">
        <v>0.43055555555555558</v>
      </c>
      <c r="E2062" s="1">
        <f t="shared" si="192"/>
        <v>44647.430555555555</v>
      </c>
      <c r="F2062" s="3" t="str">
        <f t="shared" si="193"/>
        <v>Mar,2022</v>
      </c>
      <c r="G2062">
        <f t="shared" si="194"/>
        <v>2022</v>
      </c>
      <c r="H2062" t="str">
        <f t="shared" si="195"/>
        <v>Sun</v>
      </c>
      <c r="I2062">
        <f t="shared" si="196"/>
        <v>10</v>
      </c>
      <c r="J2062" t="str">
        <f t="shared" si="197"/>
        <v>NO</v>
      </c>
      <c r="K2062" cm="1">
        <f t="array" ref="K2062">_xlfn.XLOOKUP(Table10[[#This Row],[Severity_Level]],{"MINOR","MODERATE","SEVERE","FATAL"},{1,2,3,5})</f>
        <v>2</v>
      </c>
    </row>
    <row r="2063" spans="1:11" x14ac:dyDescent="0.3">
      <c r="A2063">
        <v>3</v>
      </c>
      <c r="B2063" t="s">
        <v>32</v>
      </c>
      <c r="C2063" s="1">
        <v>44647</v>
      </c>
      <c r="D2063" s="2">
        <v>0.43125000000000002</v>
      </c>
      <c r="E2063" s="1">
        <f t="shared" si="192"/>
        <v>44647.431250000001</v>
      </c>
      <c r="F2063" s="3" t="str">
        <f t="shared" si="193"/>
        <v>Mar,2022</v>
      </c>
      <c r="G2063">
        <f t="shared" si="194"/>
        <v>2022</v>
      </c>
      <c r="H2063" t="str">
        <f t="shared" si="195"/>
        <v>Sun</v>
      </c>
      <c r="I2063">
        <f t="shared" si="196"/>
        <v>10</v>
      </c>
      <c r="J2063" t="str">
        <f t="shared" si="197"/>
        <v>NO</v>
      </c>
      <c r="K2063" cm="1">
        <f t="array" ref="K2063">_xlfn.XLOOKUP(Table10[[#This Row],[Severity_Level]],{"MINOR","MODERATE","SEVERE","FATAL"},{1,2,3,5})</f>
        <v>2</v>
      </c>
    </row>
    <row r="2064" spans="1:11" x14ac:dyDescent="0.3">
      <c r="A2064">
        <v>4</v>
      </c>
      <c r="B2064" t="s">
        <v>27</v>
      </c>
      <c r="C2064" s="1">
        <v>44647</v>
      </c>
      <c r="D2064" s="2">
        <v>0.43194444444444446</v>
      </c>
      <c r="E2064" s="1">
        <f t="shared" si="192"/>
        <v>44647.431944444441</v>
      </c>
      <c r="F2064" s="3" t="str">
        <f t="shared" si="193"/>
        <v>Mar,2022</v>
      </c>
      <c r="G2064">
        <f t="shared" si="194"/>
        <v>2022</v>
      </c>
      <c r="H2064" t="str">
        <f t="shared" si="195"/>
        <v>Sun</v>
      </c>
      <c r="I2064">
        <f t="shared" si="196"/>
        <v>10</v>
      </c>
      <c r="J2064" t="str">
        <f t="shared" si="197"/>
        <v>NO</v>
      </c>
      <c r="K2064" cm="1">
        <f t="array" ref="K2064">_xlfn.XLOOKUP(Table10[[#This Row],[Severity_Level]],{"MINOR","MODERATE","SEVERE","FATAL"},{1,2,3,5})</f>
        <v>3</v>
      </c>
    </row>
    <row r="2065" spans="1:11" x14ac:dyDescent="0.3">
      <c r="A2065">
        <v>4</v>
      </c>
      <c r="B2065" t="s">
        <v>40</v>
      </c>
      <c r="C2065" s="1">
        <v>44647</v>
      </c>
      <c r="D2065" s="2">
        <v>0.43263888888888891</v>
      </c>
      <c r="E2065" s="1">
        <f t="shared" si="192"/>
        <v>44647.432638888888</v>
      </c>
      <c r="F2065" s="3" t="str">
        <f t="shared" si="193"/>
        <v>Mar,2022</v>
      </c>
      <c r="G2065">
        <f t="shared" si="194"/>
        <v>2022</v>
      </c>
      <c r="H2065" t="str">
        <f t="shared" si="195"/>
        <v>Sun</v>
      </c>
      <c r="I2065">
        <f t="shared" si="196"/>
        <v>10</v>
      </c>
      <c r="J2065" t="str">
        <f t="shared" si="197"/>
        <v>NO</v>
      </c>
      <c r="K2065" cm="1">
        <f t="array" ref="K2065">_xlfn.XLOOKUP(Table10[[#This Row],[Severity_Level]],{"MINOR","MODERATE","SEVERE","FATAL"},{1,2,3,5})</f>
        <v>5</v>
      </c>
    </row>
    <row r="2066" spans="1:11" x14ac:dyDescent="0.3">
      <c r="A2066">
        <v>2</v>
      </c>
      <c r="B2066" t="s">
        <v>16</v>
      </c>
      <c r="C2066" s="1">
        <v>44648</v>
      </c>
      <c r="D2066" s="2">
        <v>0.43333333333333335</v>
      </c>
      <c r="E2066" s="1">
        <f t="shared" si="192"/>
        <v>44648.433333333334</v>
      </c>
      <c r="F2066" s="3" t="str">
        <f t="shared" si="193"/>
        <v>Mar,2022</v>
      </c>
      <c r="G2066">
        <f t="shared" si="194"/>
        <v>2022</v>
      </c>
      <c r="H2066" t="str">
        <f t="shared" si="195"/>
        <v>Mon</v>
      </c>
      <c r="I2066">
        <f t="shared" si="196"/>
        <v>10</v>
      </c>
      <c r="J2066" t="str">
        <f t="shared" si="197"/>
        <v>NO</v>
      </c>
      <c r="K2066" cm="1">
        <f t="array" ref="K2066">_xlfn.XLOOKUP(Table10[[#This Row],[Severity_Level]],{"MINOR","MODERATE","SEVERE","FATAL"},{1,2,3,5})</f>
        <v>1</v>
      </c>
    </row>
    <row r="2067" spans="1:11" x14ac:dyDescent="0.3">
      <c r="A2067">
        <v>3</v>
      </c>
      <c r="B2067" t="s">
        <v>40</v>
      </c>
      <c r="C2067" s="1">
        <v>44648</v>
      </c>
      <c r="D2067" s="2">
        <v>0.43402777777777779</v>
      </c>
      <c r="E2067" s="1">
        <f t="shared" si="192"/>
        <v>44648.434027777781</v>
      </c>
      <c r="F2067" s="3" t="str">
        <f t="shared" si="193"/>
        <v>Mar,2022</v>
      </c>
      <c r="G2067">
        <f t="shared" si="194"/>
        <v>2022</v>
      </c>
      <c r="H2067" t="str">
        <f t="shared" si="195"/>
        <v>Mon</v>
      </c>
      <c r="I2067">
        <f t="shared" si="196"/>
        <v>10</v>
      </c>
      <c r="J2067" t="str">
        <f t="shared" si="197"/>
        <v>NO</v>
      </c>
      <c r="K2067" cm="1">
        <f t="array" ref="K2067">_xlfn.XLOOKUP(Table10[[#This Row],[Severity_Level]],{"MINOR","MODERATE","SEVERE","FATAL"},{1,2,3,5})</f>
        <v>5</v>
      </c>
    </row>
    <row r="2068" spans="1:11" x14ac:dyDescent="0.3">
      <c r="A2068">
        <v>1</v>
      </c>
      <c r="B2068" t="s">
        <v>40</v>
      </c>
      <c r="C2068" s="1">
        <v>44648</v>
      </c>
      <c r="D2068" s="2">
        <v>0.43472222222222223</v>
      </c>
      <c r="E2068" s="1">
        <f t="shared" si="192"/>
        <v>44648.43472222222</v>
      </c>
      <c r="F2068" s="3" t="str">
        <f t="shared" si="193"/>
        <v>Mar,2022</v>
      </c>
      <c r="G2068">
        <f t="shared" si="194"/>
        <v>2022</v>
      </c>
      <c r="H2068" t="str">
        <f t="shared" si="195"/>
        <v>Mon</v>
      </c>
      <c r="I2068">
        <f t="shared" si="196"/>
        <v>10</v>
      </c>
      <c r="J2068" t="str">
        <f t="shared" si="197"/>
        <v>NO</v>
      </c>
      <c r="K2068" cm="1">
        <f t="array" ref="K2068">_xlfn.XLOOKUP(Table10[[#This Row],[Severity_Level]],{"MINOR","MODERATE","SEVERE","FATAL"},{1,2,3,5})</f>
        <v>5</v>
      </c>
    </row>
    <row r="2069" spans="1:11" x14ac:dyDescent="0.3">
      <c r="A2069">
        <v>5</v>
      </c>
      <c r="B2069" t="s">
        <v>32</v>
      </c>
      <c r="C2069" s="1">
        <v>44648</v>
      </c>
      <c r="D2069" s="2">
        <v>0.43541666666666667</v>
      </c>
      <c r="E2069" s="1">
        <f t="shared" si="192"/>
        <v>44648.435416666667</v>
      </c>
      <c r="F2069" s="3" t="str">
        <f t="shared" si="193"/>
        <v>Mar,2022</v>
      </c>
      <c r="G2069">
        <f t="shared" si="194"/>
        <v>2022</v>
      </c>
      <c r="H2069" t="str">
        <f t="shared" si="195"/>
        <v>Mon</v>
      </c>
      <c r="I2069">
        <f t="shared" si="196"/>
        <v>10</v>
      </c>
      <c r="J2069" t="str">
        <f t="shared" si="197"/>
        <v>NO</v>
      </c>
      <c r="K2069" cm="1">
        <f t="array" ref="K2069">_xlfn.XLOOKUP(Table10[[#This Row],[Severity_Level]],{"MINOR","MODERATE","SEVERE","FATAL"},{1,2,3,5})</f>
        <v>2</v>
      </c>
    </row>
    <row r="2070" spans="1:11" x14ac:dyDescent="0.3">
      <c r="A2070">
        <v>3</v>
      </c>
      <c r="B2070" t="s">
        <v>32</v>
      </c>
      <c r="C2070" s="1">
        <v>44648</v>
      </c>
      <c r="D2070" s="2">
        <v>0.43611111111111112</v>
      </c>
      <c r="E2070" s="1">
        <f t="shared" si="192"/>
        <v>44648.436111111114</v>
      </c>
      <c r="F2070" s="3" t="str">
        <f t="shared" si="193"/>
        <v>Mar,2022</v>
      </c>
      <c r="G2070">
        <f t="shared" si="194"/>
        <v>2022</v>
      </c>
      <c r="H2070" t="str">
        <f t="shared" si="195"/>
        <v>Mon</v>
      </c>
      <c r="I2070">
        <f t="shared" si="196"/>
        <v>10</v>
      </c>
      <c r="J2070" t="str">
        <f t="shared" si="197"/>
        <v>NO</v>
      </c>
      <c r="K2070" cm="1">
        <f t="array" ref="K2070">_xlfn.XLOOKUP(Table10[[#This Row],[Severity_Level]],{"MINOR","MODERATE","SEVERE","FATAL"},{1,2,3,5})</f>
        <v>2</v>
      </c>
    </row>
    <row r="2071" spans="1:11" x14ac:dyDescent="0.3">
      <c r="A2071">
        <v>2</v>
      </c>
      <c r="B2071" t="s">
        <v>32</v>
      </c>
      <c r="C2071" s="1">
        <v>44648</v>
      </c>
      <c r="D2071" s="2">
        <v>0.43680555555555556</v>
      </c>
      <c r="E2071" s="1">
        <f t="shared" si="192"/>
        <v>44648.436805555553</v>
      </c>
      <c r="F2071" s="3" t="str">
        <f t="shared" si="193"/>
        <v>Mar,2022</v>
      </c>
      <c r="G2071">
        <f t="shared" si="194"/>
        <v>2022</v>
      </c>
      <c r="H2071" t="str">
        <f t="shared" si="195"/>
        <v>Mon</v>
      </c>
      <c r="I2071">
        <f t="shared" si="196"/>
        <v>10</v>
      </c>
      <c r="J2071" t="str">
        <f t="shared" si="197"/>
        <v>NO</v>
      </c>
      <c r="K2071" cm="1">
        <f t="array" ref="K2071">_xlfn.XLOOKUP(Table10[[#This Row],[Severity_Level]],{"MINOR","MODERATE","SEVERE","FATAL"},{1,2,3,5})</f>
        <v>2</v>
      </c>
    </row>
    <row r="2072" spans="1:11" x14ac:dyDescent="0.3">
      <c r="A2072">
        <v>2</v>
      </c>
      <c r="B2072" t="s">
        <v>16</v>
      </c>
      <c r="C2072" s="1">
        <v>44648</v>
      </c>
      <c r="D2072" s="2">
        <v>0.4375</v>
      </c>
      <c r="E2072" s="1">
        <f t="shared" si="192"/>
        <v>44648.4375</v>
      </c>
      <c r="F2072" s="3" t="str">
        <f t="shared" si="193"/>
        <v>Mar,2022</v>
      </c>
      <c r="G2072">
        <f t="shared" si="194"/>
        <v>2022</v>
      </c>
      <c r="H2072" t="str">
        <f t="shared" si="195"/>
        <v>Mon</v>
      </c>
      <c r="I2072">
        <f t="shared" si="196"/>
        <v>10</v>
      </c>
      <c r="J2072" t="str">
        <f t="shared" si="197"/>
        <v>NO</v>
      </c>
      <c r="K2072" cm="1">
        <f t="array" ref="K2072">_xlfn.XLOOKUP(Table10[[#This Row],[Severity_Level]],{"MINOR","MODERATE","SEVERE","FATAL"},{1,2,3,5})</f>
        <v>1</v>
      </c>
    </row>
    <row r="2073" spans="1:11" x14ac:dyDescent="0.3">
      <c r="A2073">
        <v>2</v>
      </c>
      <c r="B2073" t="s">
        <v>16</v>
      </c>
      <c r="C2073" s="1">
        <v>44648</v>
      </c>
      <c r="D2073" s="2">
        <v>0.43819444444444444</v>
      </c>
      <c r="E2073" s="1">
        <f t="shared" si="192"/>
        <v>44648.438194444447</v>
      </c>
      <c r="F2073" s="3" t="str">
        <f t="shared" si="193"/>
        <v>Mar,2022</v>
      </c>
      <c r="G2073">
        <f t="shared" si="194"/>
        <v>2022</v>
      </c>
      <c r="H2073" t="str">
        <f t="shared" si="195"/>
        <v>Mon</v>
      </c>
      <c r="I2073">
        <f t="shared" si="196"/>
        <v>10</v>
      </c>
      <c r="J2073" t="str">
        <f t="shared" si="197"/>
        <v>NO</v>
      </c>
      <c r="K2073" cm="1">
        <f t="array" ref="K2073">_xlfn.XLOOKUP(Table10[[#This Row],[Severity_Level]],{"MINOR","MODERATE","SEVERE","FATAL"},{1,2,3,5})</f>
        <v>1</v>
      </c>
    </row>
    <row r="2074" spans="1:11" x14ac:dyDescent="0.3">
      <c r="A2074">
        <v>3</v>
      </c>
      <c r="B2074" t="s">
        <v>27</v>
      </c>
      <c r="C2074" s="1">
        <v>44648</v>
      </c>
      <c r="D2074" s="2">
        <v>0.43888888888888888</v>
      </c>
      <c r="E2074" s="1">
        <f t="shared" si="192"/>
        <v>44648.438888888886</v>
      </c>
      <c r="F2074" s="3" t="str">
        <f t="shared" si="193"/>
        <v>Mar,2022</v>
      </c>
      <c r="G2074">
        <f t="shared" si="194"/>
        <v>2022</v>
      </c>
      <c r="H2074" t="str">
        <f t="shared" si="195"/>
        <v>Mon</v>
      </c>
      <c r="I2074">
        <f t="shared" si="196"/>
        <v>10</v>
      </c>
      <c r="J2074" t="str">
        <f t="shared" si="197"/>
        <v>NO</v>
      </c>
      <c r="K2074" cm="1">
        <f t="array" ref="K2074">_xlfn.XLOOKUP(Table10[[#This Row],[Severity_Level]],{"MINOR","MODERATE","SEVERE","FATAL"},{1,2,3,5})</f>
        <v>3</v>
      </c>
    </row>
    <row r="2075" spans="1:11" x14ac:dyDescent="0.3">
      <c r="A2075">
        <v>2</v>
      </c>
      <c r="B2075" t="s">
        <v>27</v>
      </c>
      <c r="C2075" s="1">
        <v>44648</v>
      </c>
      <c r="D2075" s="2">
        <v>0.43958333333333333</v>
      </c>
      <c r="E2075" s="1">
        <f t="shared" si="192"/>
        <v>44648.439583333333</v>
      </c>
      <c r="F2075" s="3" t="str">
        <f t="shared" si="193"/>
        <v>Mar,2022</v>
      </c>
      <c r="G2075">
        <f t="shared" si="194"/>
        <v>2022</v>
      </c>
      <c r="H2075" t="str">
        <f t="shared" si="195"/>
        <v>Mon</v>
      </c>
      <c r="I2075">
        <f t="shared" si="196"/>
        <v>10</v>
      </c>
      <c r="J2075" t="str">
        <f t="shared" si="197"/>
        <v>NO</v>
      </c>
      <c r="K2075" cm="1">
        <f t="array" ref="K2075">_xlfn.XLOOKUP(Table10[[#This Row],[Severity_Level]],{"MINOR","MODERATE","SEVERE","FATAL"},{1,2,3,5})</f>
        <v>3</v>
      </c>
    </row>
    <row r="2076" spans="1:11" x14ac:dyDescent="0.3">
      <c r="A2076">
        <v>2</v>
      </c>
      <c r="B2076" t="s">
        <v>16</v>
      </c>
      <c r="C2076" s="1">
        <v>44648</v>
      </c>
      <c r="D2076" s="2">
        <v>0.44027777777777777</v>
      </c>
      <c r="E2076" s="1">
        <f t="shared" si="192"/>
        <v>44648.44027777778</v>
      </c>
      <c r="F2076" s="3" t="str">
        <f t="shared" si="193"/>
        <v>Mar,2022</v>
      </c>
      <c r="G2076">
        <f t="shared" si="194"/>
        <v>2022</v>
      </c>
      <c r="H2076" t="str">
        <f t="shared" si="195"/>
        <v>Mon</v>
      </c>
      <c r="I2076">
        <f t="shared" si="196"/>
        <v>10</v>
      </c>
      <c r="J2076" t="str">
        <f t="shared" si="197"/>
        <v>NO</v>
      </c>
      <c r="K2076" cm="1">
        <f t="array" ref="K2076">_xlfn.XLOOKUP(Table10[[#This Row],[Severity_Level]],{"MINOR","MODERATE","SEVERE","FATAL"},{1,2,3,5})</f>
        <v>1</v>
      </c>
    </row>
    <row r="2077" spans="1:11" x14ac:dyDescent="0.3">
      <c r="A2077">
        <v>3</v>
      </c>
      <c r="B2077" t="s">
        <v>40</v>
      </c>
      <c r="C2077" s="1">
        <v>44648</v>
      </c>
      <c r="D2077" s="2">
        <v>0.44097222222222221</v>
      </c>
      <c r="E2077" s="1">
        <f t="shared" si="192"/>
        <v>44648.440972222219</v>
      </c>
      <c r="F2077" s="3" t="str">
        <f t="shared" si="193"/>
        <v>Mar,2022</v>
      </c>
      <c r="G2077">
        <f t="shared" si="194"/>
        <v>2022</v>
      </c>
      <c r="H2077" t="str">
        <f t="shared" si="195"/>
        <v>Mon</v>
      </c>
      <c r="I2077">
        <f t="shared" si="196"/>
        <v>10</v>
      </c>
      <c r="J2077" t="str">
        <f t="shared" si="197"/>
        <v>NO</v>
      </c>
      <c r="K2077" cm="1">
        <f t="array" ref="K2077">_xlfn.XLOOKUP(Table10[[#This Row],[Severity_Level]],{"MINOR","MODERATE","SEVERE","FATAL"},{1,2,3,5})</f>
        <v>5</v>
      </c>
    </row>
    <row r="2078" spans="1:11" x14ac:dyDescent="0.3">
      <c r="A2078">
        <v>5</v>
      </c>
      <c r="B2078" t="s">
        <v>40</v>
      </c>
      <c r="C2078" s="1">
        <v>44648</v>
      </c>
      <c r="D2078" s="2">
        <v>0.44166666666666665</v>
      </c>
      <c r="E2078" s="1">
        <f t="shared" si="192"/>
        <v>44648.441666666666</v>
      </c>
      <c r="F2078" s="3" t="str">
        <f t="shared" si="193"/>
        <v>Mar,2022</v>
      </c>
      <c r="G2078">
        <f t="shared" si="194"/>
        <v>2022</v>
      </c>
      <c r="H2078" t="str">
        <f t="shared" si="195"/>
        <v>Mon</v>
      </c>
      <c r="I2078">
        <f t="shared" si="196"/>
        <v>10</v>
      </c>
      <c r="J2078" t="str">
        <f t="shared" si="197"/>
        <v>NO</v>
      </c>
      <c r="K2078" cm="1">
        <f t="array" ref="K2078">_xlfn.XLOOKUP(Table10[[#This Row],[Severity_Level]],{"MINOR","MODERATE","SEVERE","FATAL"},{1,2,3,5})</f>
        <v>5</v>
      </c>
    </row>
    <row r="2079" spans="1:11" x14ac:dyDescent="0.3">
      <c r="A2079">
        <v>1</v>
      </c>
      <c r="B2079" t="s">
        <v>32</v>
      </c>
      <c r="C2079" s="1">
        <v>44648</v>
      </c>
      <c r="D2079" s="2">
        <v>0.44236111111111109</v>
      </c>
      <c r="E2079" s="1">
        <f t="shared" si="192"/>
        <v>44648.442361111112</v>
      </c>
      <c r="F2079" s="3" t="str">
        <f t="shared" si="193"/>
        <v>Mar,2022</v>
      </c>
      <c r="G2079">
        <f t="shared" si="194"/>
        <v>2022</v>
      </c>
      <c r="H2079" t="str">
        <f t="shared" si="195"/>
        <v>Mon</v>
      </c>
      <c r="I2079">
        <f t="shared" si="196"/>
        <v>10</v>
      </c>
      <c r="J2079" t="str">
        <f t="shared" si="197"/>
        <v>NO</v>
      </c>
      <c r="K2079" cm="1">
        <f t="array" ref="K2079">_xlfn.XLOOKUP(Table10[[#This Row],[Severity_Level]],{"MINOR","MODERATE","SEVERE","FATAL"},{1,2,3,5})</f>
        <v>2</v>
      </c>
    </row>
    <row r="2080" spans="1:11" x14ac:dyDescent="0.3">
      <c r="A2080">
        <v>1</v>
      </c>
      <c r="B2080" t="s">
        <v>40</v>
      </c>
      <c r="C2080" s="1">
        <v>44648</v>
      </c>
      <c r="D2080" s="2">
        <v>0.44305555555555554</v>
      </c>
      <c r="E2080" s="1">
        <f t="shared" si="192"/>
        <v>44648.443055555559</v>
      </c>
      <c r="F2080" s="3" t="str">
        <f t="shared" si="193"/>
        <v>Mar,2022</v>
      </c>
      <c r="G2080">
        <f t="shared" si="194"/>
        <v>2022</v>
      </c>
      <c r="H2080" t="str">
        <f t="shared" si="195"/>
        <v>Mon</v>
      </c>
      <c r="I2080">
        <f t="shared" si="196"/>
        <v>10</v>
      </c>
      <c r="J2080" t="str">
        <f t="shared" si="197"/>
        <v>NO</v>
      </c>
      <c r="K2080" cm="1">
        <f t="array" ref="K2080">_xlfn.XLOOKUP(Table10[[#This Row],[Severity_Level]],{"MINOR","MODERATE","SEVERE","FATAL"},{1,2,3,5})</f>
        <v>5</v>
      </c>
    </row>
    <row r="2081" spans="1:11" x14ac:dyDescent="0.3">
      <c r="A2081">
        <v>3</v>
      </c>
      <c r="B2081" t="s">
        <v>27</v>
      </c>
      <c r="C2081" s="1">
        <v>44648</v>
      </c>
      <c r="D2081" s="2">
        <v>0.44374999999999998</v>
      </c>
      <c r="E2081" s="1">
        <f t="shared" si="192"/>
        <v>44648.443749999999</v>
      </c>
      <c r="F2081" s="3" t="str">
        <f t="shared" si="193"/>
        <v>Mar,2022</v>
      </c>
      <c r="G2081">
        <f t="shared" si="194"/>
        <v>2022</v>
      </c>
      <c r="H2081" t="str">
        <f t="shared" si="195"/>
        <v>Mon</v>
      </c>
      <c r="I2081">
        <f t="shared" si="196"/>
        <v>10</v>
      </c>
      <c r="J2081" t="str">
        <f t="shared" si="197"/>
        <v>NO</v>
      </c>
      <c r="K2081" cm="1">
        <f t="array" ref="K2081">_xlfn.XLOOKUP(Table10[[#This Row],[Severity_Level]],{"MINOR","MODERATE","SEVERE","FATAL"},{1,2,3,5})</f>
        <v>3</v>
      </c>
    </row>
    <row r="2082" spans="1:11" x14ac:dyDescent="0.3">
      <c r="A2082">
        <v>1</v>
      </c>
      <c r="B2082" t="s">
        <v>27</v>
      </c>
      <c r="C2082" s="1">
        <v>44648</v>
      </c>
      <c r="D2082" s="2">
        <v>0.44444444444444442</v>
      </c>
      <c r="E2082" s="1">
        <f t="shared" si="192"/>
        <v>44648.444444444445</v>
      </c>
      <c r="F2082" s="3" t="str">
        <f t="shared" si="193"/>
        <v>Mar,2022</v>
      </c>
      <c r="G2082">
        <f t="shared" si="194"/>
        <v>2022</v>
      </c>
      <c r="H2082" t="str">
        <f t="shared" si="195"/>
        <v>Mon</v>
      </c>
      <c r="I2082">
        <f t="shared" si="196"/>
        <v>10</v>
      </c>
      <c r="J2082" t="str">
        <f t="shared" si="197"/>
        <v>NO</v>
      </c>
      <c r="K2082" cm="1">
        <f t="array" ref="K2082">_xlfn.XLOOKUP(Table10[[#This Row],[Severity_Level]],{"MINOR","MODERATE","SEVERE","FATAL"},{1,2,3,5})</f>
        <v>3</v>
      </c>
    </row>
    <row r="2083" spans="1:11" x14ac:dyDescent="0.3">
      <c r="A2083">
        <v>4</v>
      </c>
      <c r="B2083" t="s">
        <v>40</v>
      </c>
      <c r="C2083" s="1">
        <v>44648</v>
      </c>
      <c r="D2083" s="2">
        <v>0.44513888888888886</v>
      </c>
      <c r="E2083" s="1">
        <f t="shared" si="192"/>
        <v>44648.445138888892</v>
      </c>
      <c r="F2083" s="3" t="str">
        <f t="shared" si="193"/>
        <v>Mar,2022</v>
      </c>
      <c r="G2083">
        <f t="shared" si="194"/>
        <v>2022</v>
      </c>
      <c r="H2083" t="str">
        <f t="shared" si="195"/>
        <v>Mon</v>
      </c>
      <c r="I2083">
        <f t="shared" si="196"/>
        <v>10</v>
      </c>
      <c r="J2083" t="str">
        <f t="shared" si="197"/>
        <v>NO</v>
      </c>
      <c r="K2083" cm="1">
        <f t="array" ref="K2083">_xlfn.XLOOKUP(Table10[[#This Row],[Severity_Level]],{"MINOR","MODERATE","SEVERE","FATAL"},{1,2,3,5})</f>
        <v>5</v>
      </c>
    </row>
    <row r="2084" spans="1:11" x14ac:dyDescent="0.3">
      <c r="A2084">
        <v>2</v>
      </c>
      <c r="B2084" t="s">
        <v>16</v>
      </c>
      <c r="C2084" s="1">
        <v>44648</v>
      </c>
      <c r="D2084" s="2">
        <v>0.44583333333333336</v>
      </c>
      <c r="E2084" s="1">
        <f t="shared" si="192"/>
        <v>44648.445833333331</v>
      </c>
      <c r="F2084" s="3" t="str">
        <f t="shared" si="193"/>
        <v>Mar,2022</v>
      </c>
      <c r="G2084">
        <f t="shared" si="194"/>
        <v>2022</v>
      </c>
      <c r="H2084" t="str">
        <f t="shared" si="195"/>
        <v>Mon</v>
      </c>
      <c r="I2084">
        <f t="shared" si="196"/>
        <v>10</v>
      </c>
      <c r="J2084" t="str">
        <f t="shared" si="197"/>
        <v>NO</v>
      </c>
      <c r="K2084" cm="1">
        <f t="array" ref="K2084">_xlfn.XLOOKUP(Table10[[#This Row],[Severity_Level]],{"MINOR","MODERATE","SEVERE","FATAL"},{1,2,3,5})</f>
        <v>1</v>
      </c>
    </row>
    <row r="2085" spans="1:11" x14ac:dyDescent="0.3">
      <c r="A2085">
        <v>3</v>
      </c>
      <c r="B2085" t="s">
        <v>32</v>
      </c>
      <c r="C2085" s="1">
        <v>44648</v>
      </c>
      <c r="D2085" s="2">
        <v>0.4465277777777778</v>
      </c>
      <c r="E2085" s="1">
        <f t="shared" si="192"/>
        <v>44648.446527777778</v>
      </c>
      <c r="F2085" s="3" t="str">
        <f t="shared" si="193"/>
        <v>Mar,2022</v>
      </c>
      <c r="G2085">
        <f t="shared" si="194"/>
        <v>2022</v>
      </c>
      <c r="H2085" t="str">
        <f t="shared" si="195"/>
        <v>Mon</v>
      </c>
      <c r="I2085">
        <f t="shared" si="196"/>
        <v>10</v>
      </c>
      <c r="J2085" t="str">
        <f t="shared" si="197"/>
        <v>NO</v>
      </c>
      <c r="K2085" cm="1">
        <f t="array" ref="K2085">_xlfn.XLOOKUP(Table10[[#This Row],[Severity_Level]],{"MINOR","MODERATE","SEVERE","FATAL"},{1,2,3,5})</f>
        <v>2</v>
      </c>
    </row>
    <row r="2086" spans="1:11" x14ac:dyDescent="0.3">
      <c r="A2086">
        <v>1</v>
      </c>
      <c r="B2086" t="s">
        <v>32</v>
      </c>
      <c r="C2086" s="1">
        <v>44648</v>
      </c>
      <c r="D2086" s="2">
        <v>0.44722222222222224</v>
      </c>
      <c r="E2086" s="1">
        <f t="shared" si="192"/>
        <v>44648.447222222225</v>
      </c>
      <c r="F2086" s="3" t="str">
        <f t="shared" si="193"/>
        <v>Mar,2022</v>
      </c>
      <c r="G2086">
        <f t="shared" si="194"/>
        <v>2022</v>
      </c>
      <c r="H2086" t="str">
        <f t="shared" si="195"/>
        <v>Mon</v>
      </c>
      <c r="I2086">
        <f t="shared" si="196"/>
        <v>10</v>
      </c>
      <c r="J2086" t="str">
        <f t="shared" si="197"/>
        <v>NO</v>
      </c>
      <c r="K2086" cm="1">
        <f t="array" ref="K2086">_xlfn.XLOOKUP(Table10[[#This Row],[Severity_Level]],{"MINOR","MODERATE","SEVERE","FATAL"},{1,2,3,5})</f>
        <v>2</v>
      </c>
    </row>
    <row r="2087" spans="1:11" x14ac:dyDescent="0.3">
      <c r="A2087">
        <v>3</v>
      </c>
      <c r="B2087" t="s">
        <v>16</v>
      </c>
      <c r="C2087" s="1">
        <v>44648</v>
      </c>
      <c r="D2087" s="2">
        <v>0.44791666666666669</v>
      </c>
      <c r="E2087" s="1">
        <f t="shared" si="192"/>
        <v>44648.447916666664</v>
      </c>
      <c r="F2087" s="3" t="str">
        <f t="shared" si="193"/>
        <v>Mar,2022</v>
      </c>
      <c r="G2087">
        <f t="shared" si="194"/>
        <v>2022</v>
      </c>
      <c r="H2087" t="str">
        <f t="shared" si="195"/>
        <v>Mon</v>
      </c>
      <c r="I2087">
        <f t="shared" si="196"/>
        <v>10</v>
      </c>
      <c r="J2087" t="str">
        <f t="shared" si="197"/>
        <v>NO</v>
      </c>
      <c r="K2087" cm="1">
        <f t="array" ref="K2087">_xlfn.XLOOKUP(Table10[[#This Row],[Severity_Level]],{"MINOR","MODERATE","SEVERE","FATAL"},{1,2,3,5})</f>
        <v>1</v>
      </c>
    </row>
    <row r="2088" spans="1:11" x14ac:dyDescent="0.3">
      <c r="A2088">
        <v>3</v>
      </c>
      <c r="B2088" t="s">
        <v>32</v>
      </c>
      <c r="C2088" s="1">
        <v>44648</v>
      </c>
      <c r="D2088" s="2">
        <v>0.44861111111111113</v>
      </c>
      <c r="E2088" s="1">
        <f t="shared" si="192"/>
        <v>44648.448611111111</v>
      </c>
      <c r="F2088" s="3" t="str">
        <f t="shared" si="193"/>
        <v>Mar,2022</v>
      </c>
      <c r="G2088">
        <f t="shared" si="194"/>
        <v>2022</v>
      </c>
      <c r="H2088" t="str">
        <f t="shared" si="195"/>
        <v>Mon</v>
      </c>
      <c r="I2088">
        <f t="shared" si="196"/>
        <v>10</v>
      </c>
      <c r="J2088" t="str">
        <f t="shared" si="197"/>
        <v>NO</v>
      </c>
      <c r="K2088" cm="1">
        <f t="array" ref="K2088">_xlfn.XLOOKUP(Table10[[#This Row],[Severity_Level]],{"MINOR","MODERATE","SEVERE","FATAL"},{1,2,3,5})</f>
        <v>2</v>
      </c>
    </row>
    <row r="2089" spans="1:11" x14ac:dyDescent="0.3">
      <c r="A2089">
        <v>2</v>
      </c>
      <c r="B2089" t="s">
        <v>32</v>
      </c>
      <c r="C2089" s="1">
        <v>44648</v>
      </c>
      <c r="D2089" s="2">
        <v>0.44930555555555557</v>
      </c>
      <c r="E2089" s="1">
        <f t="shared" si="192"/>
        <v>44648.449305555558</v>
      </c>
      <c r="F2089" s="3" t="str">
        <f t="shared" si="193"/>
        <v>Mar,2022</v>
      </c>
      <c r="G2089">
        <f t="shared" si="194"/>
        <v>2022</v>
      </c>
      <c r="H2089" t="str">
        <f t="shared" si="195"/>
        <v>Mon</v>
      </c>
      <c r="I2089">
        <f t="shared" si="196"/>
        <v>10</v>
      </c>
      <c r="J2089" t="str">
        <f t="shared" si="197"/>
        <v>NO</v>
      </c>
      <c r="K2089" cm="1">
        <f t="array" ref="K2089">_xlfn.XLOOKUP(Table10[[#This Row],[Severity_Level]],{"MINOR","MODERATE","SEVERE","FATAL"},{1,2,3,5})</f>
        <v>2</v>
      </c>
    </row>
    <row r="2090" spans="1:11" x14ac:dyDescent="0.3">
      <c r="A2090">
        <v>4</v>
      </c>
      <c r="B2090" t="s">
        <v>16</v>
      </c>
      <c r="C2090" s="1">
        <v>44649</v>
      </c>
      <c r="D2090" s="2">
        <v>0.45</v>
      </c>
      <c r="E2090" s="1">
        <f t="shared" si="192"/>
        <v>44649.45</v>
      </c>
      <c r="F2090" s="3" t="str">
        <f t="shared" si="193"/>
        <v>Mar,2022</v>
      </c>
      <c r="G2090">
        <f t="shared" si="194"/>
        <v>2022</v>
      </c>
      <c r="H2090" t="str">
        <f t="shared" si="195"/>
        <v>Tue</v>
      </c>
      <c r="I2090">
        <f t="shared" si="196"/>
        <v>10</v>
      </c>
      <c r="J2090" t="str">
        <f t="shared" si="197"/>
        <v>NO</v>
      </c>
      <c r="K2090" cm="1">
        <f t="array" ref="K2090">_xlfn.XLOOKUP(Table10[[#This Row],[Severity_Level]],{"MINOR","MODERATE","SEVERE","FATAL"},{1,2,3,5})</f>
        <v>1</v>
      </c>
    </row>
    <row r="2091" spans="1:11" x14ac:dyDescent="0.3">
      <c r="A2091">
        <v>5</v>
      </c>
      <c r="B2091" t="s">
        <v>40</v>
      </c>
      <c r="C2091" s="1">
        <v>44649</v>
      </c>
      <c r="D2091" s="2">
        <v>0.45069444444444445</v>
      </c>
      <c r="E2091" s="1">
        <f t="shared" si="192"/>
        <v>44649.450694444444</v>
      </c>
      <c r="F2091" s="3" t="str">
        <f t="shared" si="193"/>
        <v>Mar,2022</v>
      </c>
      <c r="G2091">
        <f t="shared" si="194"/>
        <v>2022</v>
      </c>
      <c r="H2091" t="str">
        <f t="shared" si="195"/>
        <v>Tue</v>
      </c>
      <c r="I2091">
        <f t="shared" si="196"/>
        <v>10</v>
      </c>
      <c r="J2091" t="str">
        <f t="shared" si="197"/>
        <v>NO</v>
      </c>
      <c r="K2091" cm="1">
        <f t="array" ref="K2091">_xlfn.XLOOKUP(Table10[[#This Row],[Severity_Level]],{"MINOR","MODERATE","SEVERE","FATAL"},{1,2,3,5})</f>
        <v>5</v>
      </c>
    </row>
    <row r="2092" spans="1:11" x14ac:dyDescent="0.3">
      <c r="A2092">
        <v>1</v>
      </c>
      <c r="B2092" t="s">
        <v>32</v>
      </c>
      <c r="C2092" s="1">
        <v>44649</v>
      </c>
      <c r="D2092" s="2">
        <v>0.4513888888888889</v>
      </c>
      <c r="E2092" s="1">
        <f t="shared" si="192"/>
        <v>44649.451388888891</v>
      </c>
      <c r="F2092" s="3" t="str">
        <f t="shared" si="193"/>
        <v>Mar,2022</v>
      </c>
      <c r="G2092">
        <f t="shared" si="194"/>
        <v>2022</v>
      </c>
      <c r="H2092" t="str">
        <f t="shared" si="195"/>
        <v>Tue</v>
      </c>
      <c r="I2092">
        <f t="shared" si="196"/>
        <v>10</v>
      </c>
      <c r="J2092" t="str">
        <f t="shared" si="197"/>
        <v>NO</v>
      </c>
      <c r="K2092" cm="1">
        <f t="array" ref="K2092">_xlfn.XLOOKUP(Table10[[#This Row],[Severity_Level]],{"MINOR","MODERATE","SEVERE","FATAL"},{1,2,3,5})</f>
        <v>2</v>
      </c>
    </row>
    <row r="2093" spans="1:11" x14ac:dyDescent="0.3">
      <c r="A2093">
        <v>3</v>
      </c>
      <c r="B2093" t="s">
        <v>16</v>
      </c>
      <c r="C2093" s="1">
        <v>44649</v>
      </c>
      <c r="D2093" s="2">
        <v>0.45208333333333334</v>
      </c>
      <c r="E2093" s="1">
        <f t="shared" si="192"/>
        <v>44649.45208333333</v>
      </c>
      <c r="F2093" s="3" t="str">
        <f t="shared" si="193"/>
        <v>Mar,2022</v>
      </c>
      <c r="G2093">
        <f t="shared" si="194"/>
        <v>2022</v>
      </c>
      <c r="H2093" t="str">
        <f t="shared" si="195"/>
        <v>Tue</v>
      </c>
      <c r="I2093">
        <f t="shared" si="196"/>
        <v>10</v>
      </c>
      <c r="J2093" t="str">
        <f t="shared" si="197"/>
        <v>NO</v>
      </c>
      <c r="K2093" cm="1">
        <f t="array" ref="K2093">_xlfn.XLOOKUP(Table10[[#This Row],[Severity_Level]],{"MINOR","MODERATE","SEVERE","FATAL"},{1,2,3,5})</f>
        <v>1</v>
      </c>
    </row>
    <row r="2094" spans="1:11" x14ac:dyDescent="0.3">
      <c r="A2094">
        <v>5</v>
      </c>
      <c r="B2094" t="s">
        <v>40</v>
      </c>
      <c r="C2094" s="1">
        <v>44649</v>
      </c>
      <c r="D2094" s="2">
        <v>0.45277777777777778</v>
      </c>
      <c r="E2094" s="1">
        <f t="shared" si="192"/>
        <v>44649.452777777777</v>
      </c>
      <c r="F2094" s="3" t="str">
        <f t="shared" si="193"/>
        <v>Mar,2022</v>
      </c>
      <c r="G2094">
        <f t="shared" si="194"/>
        <v>2022</v>
      </c>
      <c r="H2094" t="str">
        <f t="shared" si="195"/>
        <v>Tue</v>
      </c>
      <c r="I2094">
        <f t="shared" si="196"/>
        <v>10</v>
      </c>
      <c r="J2094" t="str">
        <f t="shared" si="197"/>
        <v>NO</v>
      </c>
      <c r="K2094" cm="1">
        <f t="array" ref="K2094">_xlfn.XLOOKUP(Table10[[#This Row],[Severity_Level]],{"MINOR","MODERATE","SEVERE","FATAL"},{1,2,3,5})</f>
        <v>5</v>
      </c>
    </row>
    <row r="2095" spans="1:11" x14ac:dyDescent="0.3">
      <c r="A2095">
        <v>3</v>
      </c>
      <c r="B2095" t="s">
        <v>27</v>
      </c>
      <c r="C2095" s="1">
        <v>44649</v>
      </c>
      <c r="D2095" s="2">
        <v>0.45347222222222222</v>
      </c>
      <c r="E2095" s="1">
        <f t="shared" si="192"/>
        <v>44649.453472222223</v>
      </c>
      <c r="F2095" s="3" t="str">
        <f t="shared" si="193"/>
        <v>Mar,2022</v>
      </c>
      <c r="G2095">
        <f t="shared" si="194"/>
        <v>2022</v>
      </c>
      <c r="H2095" t="str">
        <f t="shared" si="195"/>
        <v>Tue</v>
      </c>
      <c r="I2095">
        <f t="shared" si="196"/>
        <v>10</v>
      </c>
      <c r="J2095" t="str">
        <f t="shared" si="197"/>
        <v>NO</v>
      </c>
      <c r="K2095" cm="1">
        <f t="array" ref="K2095">_xlfn.XLOOKUP(Table10[[#This Row],[Severity_Level]],{"MINOR","MODERATE","SEVERE","FATAL"},{1,2,3,5})</f>
        <v>3</v>
      </c>
    </row>
    <row r="2096" spans="1:11" x14ac:dyDescent="0.3">
      <c r="A2096">
        <v>3</v>
      </c>
      <c r="B2096" t="s">
        <v>16</v>
      </c>
      <c r="C2096" s="1">
        <v>44649</v>
      </c>
      <c r="D2096" s="2">
        <v>0.45416666666666666</v>
      </c>
      <c r="E2096" s="1">
        <f t="shared" si="192"/>
        <v>44649.45416666667</v>
      </c>
      <c r="F2096" s="3" t="str">
        <f t="shared" si="193"/>
        <v>Mar,2022</v>
      </c>
      <c r="G2096">
        <f t="shared" si="194"/>
        <v>2022</v>
      </c>
      <c r="H2096" t="str">
        <f t="shared" si="195"/>
        <v>Tue</v>
      </c>
      <c r="I2096">
        <f t="shared" si="196"/>
        <v>10</v>
      </c>
      <c r="J2096" t="str">
        <f t="shared" si="197"/>
        <v>NO</v>
      </c>
      <c r="K2096" cm="1">
        <f t="array" ref="K2096">_xlfn.XLOOKUP(Table10[[#This Row],[Severity_Level]],{"MINOR","MODERATE","SEVERE","FATAL"},{1,2,3,5})</f>
        <v>1</v>
      </c>
    </row>
    <row r="2097" spans="1:11" x14ac:dyDescent="0.3">
      <c r="A2097">
        <v>4</v>
      </c>
      <c r="B2097" t="s">
        <v>40</v>
      </c>
      <c r="C2097" s="1">
        <v>44649</v>
      </c>
      <c r="D2097" s="2">
        <v>0.4548611111111111</v>
      </c>
      <c r="E2097" s="1">
        <f t="shared" si="192"/>
        <v>44649.454861111109</v>
      </c>
      <c r="F2097" s="3" t="str">
        <f t="shared" si="193"/>
        <v>Mar,2022</v>
      </c>
      <c r="G2097">
        <f t="shared" si="194"/>
        <v>2022</v>
      </c>
      <c r="H2097" t="str">
        <f t="shared" si="195"/>
        <v>Tue</v>
      </c>
      <c r="I2097">
        <f t="shared" si="196"/>
        <v>10</v>
      </c>
      <c r="J2097" t="str">
        <f t="shared" si="197"/>
        <v>NO</v>
      </c>
      <c r="K2097" cm="1">
        <f t="array" ref="K2097">_xlfn.XLOOKUP(Table10[[#This Row],[Severity_Level]],{"MINOR","MODERATE","SEVERE","FATAL"},{1,2,3,5})</f>
        <v>5</v>
      </c>
    </row>
    <row r="2098" spans="1:11" x14ac:dyDescent="0.3">
      <c r="A2098">
        <v>3</v>
      </c>
      <c r="B2098" t="s">
        <v>40</v>
      </c>
      <c r="C2098" s="1">
        <v>44649</v>
      </c>
      <c r="D2098" s="2">
        <v>0.45555555555555555</v>
      </c>
      <c r="E2098" s="1">
        <f t="shared" si="192"/>
        <v>44649.455555555556</v>
      </c>
      <c r="F2098" s="3" t="str">
        <f t="shared" si="193"/>
        <v>Mar,2022</v>
      </c>
      <c r="G2098">
        <f t="shared" si="194"/>
        <v>2022</v>
      </c>
      <c r="H2098" t="str">
        <f t="shared" si="195"/>
        <v>Tue</v>
      </c>
      <c r="I2098">
        <f t="shared" si="196"/>
        <v>10</v>
      </c>
      <c r="J2098" t="str">
        <f t="shared" si="197"/>
        <v>NO</v>
      </c>
      <c r="K2098" cm="1">
        <f t="array" ref="K2098">_xlfn.XLOOKUP(Table10[[#This Row],[Severity_Level]],{"MINOR","MODERATE","SEVERE","FATAL"},{1,2,3,5})</f>
        <v>5</v>
      </c>
    </row>
    <row r="2099" spans="1:11" x14ac:dyDescent="0.3">
      <c r="A2099">
        <v>5</v>
      </c>
      <c r="B2099" t="s">
        <v>16</v>
      </c>
      <c r="C2099" s="1">
        <v>44649</v>
      </c>
      <c r="D2099" s="2">
        <v>0.45624999999999999</v>
      </c>
      <c r="E2099" s="1">
        <f t="shared" si="192"/>
        <v>44649.456250000003</v>
      </c>
      <c r="F2099" s="3" t="str">
        <f t="shared" si="193"/>
        <v>Mar,2022</v>
      </c>
      <c r="G2099">
        <f t="shared" si="194"/>
        <v>2022</v>
      </c>
      <c r="H2099" t="str">
        <f t="shared" si="195"/>
        <v>Tue</v>
      </c>
      <c r="I2099">
        <f t="shared" si="196"/>
        <v>10</v>
      </c>
      <c r="J2099" t="str">
        <f t="shared" si="197"/>
        <v>NO</v>
      </c>
      <c r="K2099" cm="1">
        <f t="array" ref="K2099">_xlfn.XLOOKUP(Table10[[#This Row],[Severity_Level]],{"MINOR","MODERATE","SEVERE","FATAL"},{1,2,3,5})</f>
        <v>1</v>
      </c>
    </row>
    <row r="2100" spans="1:11" x14ac:dyDescent="0.3">
      <c r="A2100">
        <v>1</v>
      </c>
      <c r="B2100" t="s">
        <v>32</v>
      </c>
      <c r="C2100" s="1">
        <v>44649</v>
      </c>
      <c r="D2100" s="2">
        <v>0.45694444444444443</v>
      </c>
      <c r="E2100" s="1">
        <f t="shared" si="192"/>
        <v>44649.456944444442</v>
      </c>
      <c r="F2100" s="3" t="str">
        <f t="shared" si="193"/>
        <v>Mar,2022</v>
      </c>
      <c r="G2100">
        <f t="shared" si="194"/>
        <v>2022</v>
      </c>
      <c r="H2100" t="str">
        <f t="shared" si="195"/>
        <v>Tue</v>
      </c>
      <c r="I2100">
        <f t="shared" si="196"/>
        <v>10</v>
      </c>
      <c r="J2100" t="str">
        <f t="shared" si="197"/>
        <v>NO</v>
      </c>
      <c r="K2100" cm="1">
        <f t="array" ref="K2100">_xlfn.XLOOKUP(Table10[[#This Row],[Severity_Level]],{"MINOR","MODERATE","SEVERE","FATAL"},{1,2,3,5})</f>
        <v>2</v>
      </c>
    </row>
    <row r="2101" spans="1:11" x14ac:dyDescent="0.3">
      <c r="A2101">
        <v>4</v>
      </c>
      <c r="B2101" t="s">
        <v>16</v>
      </c>
      <c r="C2101" s="1">
        <v>44649</v>
      </c>
      <c r="D2101" s="2">
        <v>0.45763888888888887</v>
      </c>
      <c r="E2101" s="1">
        <f t="shared" si="192"/>
        <v>44649.457638888889</v>
      </c>
      <c r="F2101" s="3" t="str">
        <f t="shared" si="193"/>
        <v>Mar,2022</v>
      </c>
      <c r="G2101">
        <f t="shared" si="194"/>
        <v>2022</v>
      </c>
      <c r="H2101" t="str">
        <f t="shared" si="195"/>
        <v>Tue</v>
      </c>
      <c r="I2101">
        <f t="shared" si="196"/>
        <v>10</v>
      </c>
      <c r="J2101" t="str">
        <f t="shared" si="197"/>
        <v>NO</v>
      </c>
      <c r="K2101" cm="1">
        <f t="array" ref="K2101">_xlfn.XLOOKUP(Table10[[#This Row],[Severity_Level]],{"MINOR","MODERATE","SEVERE","FATAL"},{1,2,3,5})</f>
        <v>1</v>
      </c>
    </row>
    <row r="2102" spans="1:11" x14ac:dyDescent="0.3">
      <c r="A2102">
        <v>2</v>
      </c>
      <c r="B2102" t="s">
        <v>32</v>
      </c>
      <c r="C2102" s="1">
        <v>44649</v>
      </c>
      <c r="D2102" s="2">
        <v>0.45833333333333331</v>
      </c>
      <c r="E2102" s="1">
        <f t="shared" si="192"/>
        <v>44649.458333333336</v>
      </c>
      <c r="F2102" s="3" t="str">
        <f t="shared" si="193"/>
        <v>Mar,2022</v>
      </c>
      <c r="G2102">
        <f t="shared" si="194"/>
        <v>2022</v>
      </c>
      <c r="H2102" t="str">
        <f t="shared" si="195"/>
        <v>Tue</v>
      </c>
      <c r="I2102">
        <f t="shared" si="196"/>
        <v>11</v>
      </c>
      <c r="J2102" t="str">
        <f t="shared" si="197"/>
        <v>NO</v>
      </c>
      <c r="K2102" cm="1">
        <f t="array" ref="K2102">_xlfn.XLOOKUP(Table10[[#This Row],[Severity_Level]],{"MINOR","MODERATE","SEVERE","FATAL"},{1,2,3,5})</f>
        <v>2</v>
      </c>
    </row>
    <row r="2103" spans="1:11" x14ac:dyDescent="0.3">
      <c r="A2103">
        <v>4</v>
      </c>
      <c r="B2103" t="s">
        <v>32</v>
      </c>
      <c r="C2103" s="1">
        <v>44649</v>
      </c>
      <c r="D2103" s="2">
        <v>0.45902777777777776</v>
      </c>
      <c r="E2103" s="1">
        <f t="shared" si="192"/>
        <v>44649.459027777775</v>
      </c>
      <c r="F2103" s="3" t="str">
        <f t="shared" si="193"/>
        <v>Mar,2022</v>
      </c>
      <c r="G2103">
        <f t="shared" si="194"/>
        <v>2022</v>
      </c>
      <c r="H2103" t="str">
        <f t="shared" si="195"/>
        <v>Tue</v>
      </c>
      <c r="I2103">
        <f t="shared" si="196"/>
        <v>11</v>
      </c>
      <c r="J2103" t="str">
        <f t="shared" si="197"/>
        <v>NO</v>
      </c>
      <c r="K2103" cm="1">
        <f t="array" ref="K2103">_xlfn.XLOOKUP(Table10[[#This Row],[Severity_Level]],{"MINOR","MODERATE","SEVERE","FATAL"},{1,2,3,5})</f>
        <v>2</v>
      </c>
    </row>
    <row r="2104" spans="1:11" x14ac:dyDescent="0.3">
      <c r="A2104">
        <v>5</v>
      </c>
      <c r="B2104" t="s">
        <v>40</v>
      </c>
      <c r="C2104" s="1">
        <v>44649</v>
      </c>
      <c r="D2104" s="2">
        <v>0.4597222222222222</v>
      </c>
      <c r="E2104" s="1">
        <f t="shared" si="192"/>
        <v>44649.459722222222</v>
      </c>
      <c r="F2104" s="3" t="str">
        <f t="shared" si="193"/>
        <v>Mar,2022</v>
      </c>
      <c r="G2104">
        <f t="shared" si="194"/>
        <v>2022</v>
      </c>
      <c r="H2104" t="str">
        <f t="shared" si="195"/>
        <v>Tue</v>
      </c>
      <c r="I2104">
        <f t="shared" si="196"/>
        <v>11</v>
      </c>
      <c r="J2104" t="str">
        <f t="shared" si="197"/>
        <v>NO</v>
      </c>
      <c r="K2104" cm="1">
        <f t="array" ref="K2104">_xlfn.XLOOKUP(Table10[[#This Row],[Severity_Level]],{"MINOR","MODERATE","SEVERE","FATAL"},{1,2,3,5})</f>
        <v>5</v>
      </c>
    </row>
    <row r="2105" spans="1:11" x14ac:dyDescent="0.3">
      <c r="A2105">
        <v>4</v>
      </c>
      <c r="B2105" t="s">
        <v>27</v>
      </c>
      <c r="C2105" s="1">
        <v>44649</v>
      </c>
      <c r="D2105" s="2">
        <v>0.46041666666666664</v>
      </c>
      <c r="E2105" s="1">
        <f t="shared" si="192"/>
        <v>44649.460416666669</v>
      </c>
      <c r="F2105" s="3" t="str">
        <f t="shared" si="193"/>
        <v>Mar,2022</v>
      </c>
      <c r="G2105">
        <f t="shared" si="194"/>
        <v>2022</v>
      </c>
      <c r="H2105" t="str">
        <f t="shared" si="195"/>
        <v>Tue</v>
      </c>
      <c r="I2105">
        <f t="shared" si="196"/>
        <v>11</v>
      </c>
      <c r="J2105" t="str">
        <f t="shared" si="197"/>
        <v>NO</v>
      </c>
      <c r="K2105" cm="1">
        <f t="array" ref="K2105">_xlfn.XLOOKUP(Table10[[#This Row],[Severity_Level]],{"MINOR","MODERATE","SEVERE","FATAL"},{1,2,3,5})</f>
        <v>3</v>
      </c>
    </row>
    <row r="2106" spans="1:11" x14ac:dyDescent="0.3">
      <c r="A2106">
        <v>1</v>
      </c>
      <c r="B2106" t="s">
        <v>16</v>
      </c>
      <c r="C2106" s="1">
        <v>44649</v>
      </c>
      <c r="D2106" s="2">
        <v>0.46111111111111114</v>
      </c>
      <c r="E2106" s="1">
        <f t="shared" si="192"/>
        <v>44649.461111111108</v>
      </c>
      <c r="F2106" s="3" t="str">
        <f t="shared" si="193"/>
        <v>Mar,2022</v>
      </c>
      <c r="G2106">
        <f t="shared" si="194"/>
        <v>2022</v>
      </c>
      <c r="H2106" t="str">
        <f t="shared" si="195"/>
        <v>Tue</v>
      </c>
      <c r="I2106">
        <f t="shared" si="196"/>
        <v>11</v>
      </c>
      <c r="J2106" t="str">
        <f t="shared" si="197"/>
        <v>NO</v>
      </c>
      <c r="K2106" cm="1">
        <f t="array" ref="K2106">_xlfn.XLOOKUP(Table10[[#This Row],[Severity_Level]],{"MINOR","MODERATE","SEVERE","FATAL"},{1,2,3,5})</f>
        <v>1</v>
      </c>
    </row>
    <row r="2107" spans="1:11" x14ac:dyDescent="0.3">
      <c r="A2107">
        <v>2</v>
      </c>
      <c r="B2107" t="s">
        <v>40</v>
      </c>
      <c r="C2107" s="1">
        <v>44649</v>
      </c>
      <c r="D2107" s="2">
        <v>0.46180555555555558</v>
      </c>
      <c r="E2107" s="1">
        <f t="shared" si="192"/>
        <v>44649.461805555555</v>
      </c>
      <c r="F2107" s="3" t="str">
        <f t="shared" si="193"/>
        <v>Mar,2022</v>
      </c>
      <c r="G2107">
        <f t="shared" si="194"/>
        <v>2022</v>
      </c>
      <c r="H2107" t="str">
        <f t="shared" si="195"/>
        <v>Tue</v>
      </c>
      <c r="I2107">
        <f t="shared" si="196"/>
        <v>11</v>
      </c>
      <c r="J2107" t="str">
        <f t="shared" si="197"/>
        <v>NO</v>
      </c>
      <c r="K2107" cm="1">
        <f t="array" ref="K2107">_xlfn.XLOOKUP(Table10[[#This Row],[Severity_Level]],{"MINOR","MODERATE","SEVERE","FATAL"},{1,2,3,5})</f>
        <v>5</v>
      </c>
    </row>
    <row r="2108" spans="1:11" x14ac:dyDescent="0.3">
      <c r="A2108">
        <v>3</v>
      </c>
      <c r="B2108" t="s">
        <v>32</v>
      </c>
      <c r="C2108" s="1">
        <v>44649</v>
      </c>
      <c r="D2108" s="2">
        <v>0.46250000000000002</v>
      </c>
      <c r="E2108" s="1">
        <f t="shared" si="192"/>
        <v>44649.462500000001</v>
      </c>
      <c r="F2108" s="3" t="str">
        <f t="shared" si="193"/>
        <v>Mar,2022</v>
      </c>
      <c r="G2108">
        <f t="shared" si="194"/>
        <v>2022</v>
      </c>
      <c r="H2108" t="str">
        <f t="shared" si="195"/>
        <v>Tue</v>
      </c>
      <c r="I2108">
        <f t="shared" si="196"/>
        <v>11</v>
      </c>
      <c r="J2108" t="str">
        <f t="shared" si="197"/>
        <v>NO</v>
      </c>
      <c r="K2108" cm="1">
        <f t="array" ref="K2108">_xlfn.XLOOKUP(Table10[[#This Row],[Severity_Level]],{"MINOR","MODERATE","SEVERE","FATAL"},{1,2,3,5})</f>
        <v>2</v>
      </c>
    </row>
    <row r="2109" spans="1:11" x14ac:dyDescent="0.3">
      <c r="A2109">
        <v>2</v>
      </c>
      <c r="B2109" t="s">
        <v>40</v>
      </c>
      <c r="C2109" s="1">
        <v>44649</v>
      </c>
      <c r="D2109" s="2">
        <v>0.46319444444444446</v>
      </c>
      <c r="E2109" s="1">
        <f t="shared" si="192"/>
        <v>44649.463194444441</v>
      </c>
      <c r="F2109" s="3" t="str">
        <f t="shared" si="193"/>
        <v>Mar,2022</v>
      </c>
      <c r="G2109">
        <f t="shared" si="194"/>
        <v>2022</v>
      </c>
      <c r="H2109" t="str">
        <f t="shared" si="195"/>
        <v>Tue</v>
      </c>
      <c r="I2109">
        <f t="shared" si="196"/>
        <v>11</v>
      </c>
      <c r="J2109" t="str">
        <f t="shared" si="197"/>
        <v>NO</v>
      </c>
      <c r="K2109" cm="1">
        <f t="array" ref="K2109">_xlfn.XLOOKUP(Table10[[#This Row],[Severity_Level]],{"MINOR","MODERATE","SEVERE","FATAL"},{1,2,3,5})</f>
        <v>5</v>
      </c>
    </row>
    <row r="2110" spans="1:11" x14ac:dyDescent="0.3">
      <c r="A2110">
        <v>3</v>
      </c>
      <c r="B2110" t="s">
        <v>32</v>
      </c>
      <c r="C2110" s="1">
        <v>44649</v>
      </c>
      <c r="D2110" s="2">
        <v>0.46388888888888891</v>
      </c>
      <c r="E2110" s="1">
        <f t="shared" si="192"/>
        <v>44649.463888888888</v>
      </c>
      <c r="F2110" s="3" t="str">
        <f t="shared" si="193"/>
        <v>Mar,2022</v>
      </c>
      <c r="G2110">
        <f t="shared" si="194"/>
        <v>2022</v>
      </c>
      <c r="H2110" t="str">
        <f t="shared" si="195"/>
        <v>Tue</v>
      </c>
      <c r="I2110">
        <f t="shared" si="196"/>
        <v>11</v>
      </c>
      <c r="J2110" t="str">
        <f t="shared" si="197"/>
        <v>NO</v>
      </c>
      <c r="K2110" cm="1">
        <f t="array" ref="K2110">_xlfn.XLOOKUP(Table10[[#This Row],[Severity_Level]],{"MINOR","MODERATE","SEVERE","FATAL"},{1,2,3,5})</f>
        <v>2</v>
      </c>
    </row>
    <row r="2111" spans="1:11" x14ac:dyDescent="0.3">
      <c r="A2111">
        <v>4</v>
      </c>
      <c r="B2111" t="s">
        <v>27</v>
      </c>
      <c r="C2111" s="1">
        <v>44649</v>
      </c>
      <c r="D2111" s="2">
        <v>0.46458333333333335</v>
      </c>
      <c r="E2111" s="1">
        <f t="shared" si="192"/>
        <v>44649.464583333334</v>
      </c>
      <c r="F2111" s="3" t="str">
        <f t="shared" si="193"/>
        <v>Mar,2022</v>
      </c>
      <c r="G2111">
        <f t="shared" si="194"/>
        <v>2022</v>
      </c>
      <c r="H2111" t="str">
        <f t="shared" si="195"/>
        <v>Tue</v>
      </c>
      <c r="I2111">
        <f t="shared" si="196"/>
        <v>11</v>
      </c>
      <c r="J2111" t="str">
        <f t="shared" si="197"/>
        <v>NO</v>
      </c>
      <c r="K2111" cm="1">
        <f t="array" ref="K2111">_xlfn.XLOOKUP(Table10[[#This Row],[Severity_Level]],{"MINOR","MODERATE","SEVERE","FATAL"},{1,2,3,5})</f>
        <v>3</v>
      </c>
    </row>
    <row r="2112" spans="1:11" x14ac:dyDescent="0.3">
      <c r="A2112">
        <v>1</v>
      </c>
      <c r="B2112" t="s">
        <v>16</v>
      </c>
      <c r="C2112" s="1">
        <v>44649</v>
      </c>
      <c r="D2112" s="2">
        <v>0.46527777777777779</v>
      </c>
      <c r="E2112" s="1">
        <f t="shared" si="192"/>
        <v>44649.465277777781</v>
      </c>
      <c r="F2112" s="3" t="str">
        <f t="shared" si="193"/>
        <v>Mar,2022</v>
      </c>
      <c r="G2112">
        <f t="shared" si="194"/>
        <v>2022</v>
      </c>
      <c r="H2112" t="str">
        <f t="shared" si="195"/>
        <v>Tue</v>
      </c>
      <c r="I2112">
        <f t="shared" si="196"/>
        <v>11</v>
      </c>
      <c r="J2112" t="str">
        <f t="shared" si="197"/>
        <v>NO</v>
      </c>
      <c r="K2112" cm="1">
        <f t="array" ref="K2112">_xlfn.XLOOKUP(Table10[[#This Row],[Severity_Level]],{"MINOR","MODERATE","SEVERE","FATAL"},{1,2,3,5})</f>
        <v>1</v>
      </c>
    </row>
    <row r="2113" spans="1:11" x14ac:dyDescent="0.3">
      <c r="A2113">
        <v>2</v>
      </c>
      <c r="B2113" t="s">
        <v>40</v>
      </c>
      <c r="C2113" s="1">
        <v>44649</v>
      </c>
      <c r="D2113" s="2">
        <v>0.46597222222222223</v>
      </c>
      <c r="E2113" s="1">
        <f t="shared" si="192"/>
        <v>44649.46597222222</v>
      </c>
      <c r="F2113" s="3" t="str">
        <f t="shared" si="193"/>
        <v>Mar,2022</v>
      </c>
      <c r="G2113">
        <f t="shared" si="194"/>
        <v>2022</v>
      </c>
      <c r="H2113" t="str">
        <f t="shared" si="195"/>
        <v>Tue</v>
      </c>
      <c r="I2113">
        <f t="shared" si="196"/>
        <v>11</v>
      </c>
      <c r="J2113" t="str">
        <f t="shared" si="197"/>
        <v>NO</v>
      </c>
      <c r="K2113" cm="1">
        <f t="array" ref="K2113">_xlfn.XLOOKUP(Table10[[#This Row],[Severity_Level]],{"MINOR","MODERATE","SEVERE","FATAL"},{1,2,3,5})</f>
        <v>5</v>
      </c>
    </row>
    <row r="2114" spans="1:11" x14ac:dyDescent="0.3">
      <c r="A2114">
        <v>2</v>
      </c>
      <c r="B2114" t="s">
        <v>40</v>
      </c>
      <c r="C2114" s="1">
        <v>44650</v>
      </c>
      <c r="D2114" s="2">
        <v>0.46666666666666667</v>
      </c>
      <c r="E2114" s="1">
        <f t="shared" ref="E2114:E2177" si="198">C2114+D2114</f>
        <v>44650.466666666667</v>
      </c>
      <c r="F2114" s="3" t="str">
        <f t="shared" ref="F2114:F2177" si="199">TEXT(C2114,"MMM,YYY")</f>
        <v>Mar,2022</v>
      </c>
      <c r="G2114">
        <f t="shared" ref="G2114:G2177" si="200">YEAR(C2114)</f>
        <v>2022</v>
      </c>
      <c r="H2114" t="str">
        <f t="shared" ref="H2114:H2177" si="201">TEXT(C2114,"DDD")</f>
        <v>Wed</v>
      </c>
      <c r="I2114">
        <f t="shared" ref="I2114:I2177" si="202">HOUR(D2114)</f>
        <v>11</v>
      </c>
      <c r="J2114" t="str">
        <f t="shared" ref="J2114:J2177" si="203">IF(OR(AND(I2114&gt;=7,I2114&lt;=9),AND(I2114&gt;=17,I2114&lt;=19)),"YES","NO")</f>
        <v>NO</v>
      </c>
      <c r="K2114" cm="1">
        <f t="array" ref="K2114">_xlfn.XLOOKUP(Table10[[#This Row],[Severity_Level]],{"MINOR","MODERATE","SEVERE","FATAL"},{1,2,3,5})</f>
        <v>5</v>
      </c>
    </row>
    <row r="2115" spans="1:11" x14ac:dyDescent="0.3">
      <c r="A2115">
        <v>2</v>
      </c>
      <c r="B2115" t="s">
        <v>40</v>
      </c>
      <c r="C2115" s="1">
        <v>44650</v>
      </c>
      <c r="D2115" s="2">
        <v>0.46736111111111112</v>
      </c>
      <c r="E2115" s="1">
        <f t="shared" si="198"/>
        <v>44650.467361111114</v>
      </c>
      <c r="F2115" s="3" t="str">
        <f t="shared" si="199"/>
        <v>Mar,2022</v>
      </c>
      <c r="G2115">
        <f t="shared" si="200"/>
        <v>2022</v>
      </c>
      <c r="H2115" t="str">
        <f t="shared" si="201"/>
        <v>Wed</v>
      </c>
      <c r="I2115">
        <f t="shared" si="202"/>
        <v>11</v>
      </c>
      <c r="J2115" t="str">
        <f t="shared" si="203"/>
        <v>NO</v>
      </c>
      <c r="K2115" cm="1">
        <f t="array" ref="K2115">_xlfn.XLOOKUP(Table10[[#This Row],[Severity_Level]],{"MINOR","MODERATE","SEVERE","FATAL"},{1,2,3,5})</f>
        <v>5</v>
      </c>
    </row>
    <row r="2116" spans="1:11" x14ac:dyDescent="0.3">
      <c r="A2116">
        <v>2</v>
      </c>
      <c r="B2116" t="s">
        <v>27</v>
      </c>
      <c r="C2116" s="1">
        <v>44650</v>
      </c>
      <c r="D2116" s="2">
        <v>0.46805555555555556</v>
      </c>
      <c r="E2116" s="1">
        <f t="shared" si="198"/>
        <v>44650.468055555553</v>
      </c>
      <c r="F2116" s="3" t="str">
        <f t="shared" si="199"/>
        <v>Mar,2022</v>
      </c>
      <c r="G2116">
        <f t="shared" si="200"/>
        <v>2022</v>
      </c>
      <c r="H2116" t="str">
        <f t="shared" si="201"/>
        <v>Wed</v>
      </c>
      <c r="I2116">
        <f t="shared" si="202"/>
        <v>11</v>
      </c>
      <c r="J2116" t="str">
        <f t="shared" si="203"/>
        <v>NO</v>
      </c>
      <c r="K2116" cm="1">
        <f t="array" ref="K2116">_xlfn.XLOOKUP(Table10[[#This Row],[Severity_Level]],{"MINOR","MODERATE","SEVERE","FATAL"},{1,2,3,5})</f>
        <v>3</v>
      </c>
    </row>
    <row r="2117" spans="1:11" x14ac:dyDescent="0.3">
      <c r="A2117">
        <v>5</v>
      </c>
      <c r="B2117" t="s">
        <v>16</v>
      </c>
      <c r="C2117" s="1">
        <v>44650</v>
      </c>
      <c r="D2117" s="2">
        <v>0.46875</v>
      </c>
      <c r="E2117" s="1">
        <f t="shared" si="198"/>
        <v>44650.46875</v>
      </c>
      <c r="F2117" s="3" t="str">
        <f t="shared" si="199"/>
        <v>Mar,2022</v>
      </c>
      <c r="G2117">
        <f t="shared" si="200"/>
        <v>2022</v>
      </c>
      <c r="H2117" t="str">
        <f t="shared" si="201"/>
        <v>Wed</v>
      </c>
      <c r="I2117">
        <f t="shared" si="202"/>
        <v>11</v>
      </c>
      <c r="J2117" t="str">
        <f t="shared" si="203"/>
        <v>NO</v>
      </c>
      <c r="K2117" cm="1">
        <f t="array" ref="K2117">_xlfn.XLOOKUP(Table10[[#This Row],[Severity_Level]],{"MINOR","MODERATE","SEVERE","FATAL"},{1,2,3,5})</f>
        <v>1</v>
      </c>
    </row>
    <row r="2118" spans="1:11" x14ac:dyDescent="0.3">
      <c r="A2118">
        <v>3</v>
      </c>
      <c r="B2118" t="s">
        <v>32</v>
      </c>
      <c r="C2118" s="1">
        <v>44650</v>
      </c>
      <c r="D2118" s="2">
        <v>0.46944444444444444</v>
      </c>
      <c r="E2118" s="1">
        <f t="shared" si="198"/>
        <v>44650.469444444447</v>
      </c>
      <c r="F2118" s="3" t="str">
        <f t="shared" si="199"/>
        <v>Mar,2022</v>
      </c>
      <c r="G2118">
        <f t="shared" si="200"/>
        <v>2022</v>
      </c>
      <c r="H2118" t="str">
        <f t="shared" si="201"/>
        <v>Wed</v>
      </c>
      <c r="I2118">
        <f t="shared" si="202"/>
        <v>11</v>
      </c>
      <c r="J2118" t="str">
        <f t="shared" si="203"/>
        <v>NO</v>
      </c>
      <c r="K2118" cm="1">
        <f t="array" ref="K2118">_xlfn.XLOOKUP(Table10[[#This Row],[Severity_Level]],{"MINOR","MODERATE","SEVERE","FATAL"},{1,2,3,5})</f>
        <v>2</v>
      </c>
    </row>
    <row r="2119" spans="1:11" x14ac:dyDescent="0.3">
      <c r="A2119">
        <v>5</v>
      </c>
      <c r="B2119" t="s">
        <v>32</v>
      </c>
      <c r="C2119" s="1">
        <v>44650</v>
      </c>
      <c r="D2119" s="2">
        <v>0.47013888888888888</v>
      </c>
      <c r="E2119" s="1">
        <f t="shared" si="198"/>
        <v>44650.470138888886</v>
      </c>
      <c r="F2119" s="3" t="str">
        <f t="shared" si="199"/>
        <v>Mar,2022</v>
      </c>
      <c r="G2119">
        <f t="shared" si="200"/>
        <v>2022</v>
      </c>
      <c r="H2119" t="str">
        <f t="shared" si="201"/>
        <v>Wed</v>
      </c>
      <c r="I2119">
        <f t="shared" si="202"/>
        <v>11</v>
      </c>
      <c r="J2119" t="str">
        <f t="shared" si="203"/>
        <v>NO</v>
      </c>
      <c r="K2119" cm="1">
        <f t="array" ref="K2119">_xlfn.XLOOKUP(Table10[[#This Row],[Severity_Level]],{"MINOR","MODERATE","SEVERE","FATAL"},{1,2,3,5})</f>
        <v>2</v>
      </c>
    </row>
    <row r="2120" spans="1:11" x14ac:dyDescent="0.3">
      <c r="A2120">
        <v>3</v>
      </c>
      <c r="B2120" t="s">
        <v>32</v>
      </c>
      <c r="C2120" s="1">
        <v>44650</v>
      </c>
      <c r="D2120" s="2">
        <v>0.47083333333333333</v>
      </c>
      <c r="E2120" s="1">
        <f t="shared" si="198"/>
        <v>44650.470833333333</v>
      </c>
      <c r="F2120" s="3" t="str">
        <f t="shared" si="199"/>
        <v>Mar,2022</v>
      </c>
      <c r="G2120">
        <f t="shared" si="200"/>
        <v>2022</v>
      </c>
      <c r="H2120" t="str">
        <f t="shared" si="201"/>
        <v>Wed</v>
      </c>
      <c r="I2120">
        <f t="shared" si="202"/>
        <v>11</v>
      </c>
      <c r="J2120" t="str">
        <f t="shared" si="203"/>
        <v>NO</v>
      </c>
      <c r="K2120" cm="1">
        <f t="array" ref="K2120">_xlfn.XLOOKUP(Table10[[#This Row],[Severity_Level]],{"MINOR","MODERATE","SEVERE","FATAL"},{1,2,3,5})</f>
        <v>2</v>
      </c>
    </row>
    <row r="2121" spans="1:11" x14ac:dyDescent="0.3">
      <c r="A2121">
        <v>3</v>
      </c>
      <c r="B2121" t="s">
        <v>16</v>
      </c>
      <c r="C2121" s="1">
        <v>44650</v>
      </c>
      <c r="D2121" s="2">
        <v>0.47152777777777777</v>
      </c>
      <c r="E2121" s="1">
        <f t="shared" si="198"/>
        <v>44650.47152777778</v>
      </c>
      <c r="F2121" s="3" t="str">
        <f t="shared" si="199"/>
        <v>Mar,2022</v>
      </c>
      <c r="G2121">
        <f t="shared" si="200"/>
        <v>2022</v>
      </c>
      <c r="H2121" t="str">
        <f t="shared" si="201"/>
        <v>Wed</v>
      </c>
      <c r="I2121">
        <f t="shared" si="202"/>
        <v>11</v>
      </c>
      <c r="J2121" t="str">
        <f t="shared" si="203"/>
        <v>NO</v>
      </c>
      <c r="K2121" cm="1">
        <f t="array" ref="K2121">_xlfn.XLOOKUP(Table10[[#This Row],[Severity_Level]],{"MINOR","MODERATE","SEVERE","FATAL"},{1,2,3,5})</f>
        <v>1</v>
      </c>
    </row>
    <row r="2122" spans="1:11" x14ac:dyDescent="0.3">
      <c r="A2122">
        <v>2</v>
      </c>
      <c r="B2122" t="s">
        <v>32</v>
      </c>
      <c r="C2122" s="1">
        <v>44650</v>
      </c>
      <c r="D2122" s="2">
        <v>0.47222222222222221</v>
      </c>
      <c r="E2122" s="1">
        <f t="shared" si="198"/>
        <v>44650.472222222219</v>
      </c>
      <c r="F2122" s="3" t="str">
        <f t="shared" si="199"/>
        <v>Mar,2022</v>
      </c>
      <c r="G2122">
        <f t="shared" si="200"/>
        <v>2022</v>
      </c>
      <c r="H2122" t="str">
        <f t="shared" si="201"/>
        <v>Wed</v>
      </c>
      <c r="I2122">
        <f t="shared" si="202"/>
        <v>11</v>
      </c>
      <c r="J2122" t="str">
        <f t="shared" si="203"/>
        <v>NO</v>
      </c>
      <c r="K2122" cm="1">
        <f t="array" ref="K2122">_xlfn.XLOOKUP(Table10[[#This Row],[Severity_Level]],{"MINOR","MODERATE","SEVERE","FATAL"},{1,2,3,5})</f>
        <v>2</v>
      </c>
    </row>
    <row r="2123" spans="1:11" x14ac:dyDescent="0.3">
      <c r="A2123">
        <v>2</v>
      </c>
      <c r="B2123" t="s">
        <v>32</v>
      </c>
      <c r="C2123" s="1">
        <v>44650</v>
      </c>
      <c r="D2123" s="2">
        <v>0.47291666666666665</v>
      </c>
      <c r="E2123" s="1">
        <f t="shared" si="198"/>
        <v>44650.472916666666</v>
      </c>
      <c r="F2123" s="3" t="str">
        <f t="shared" si="199"/>
        <v>Mar,2022</v>
      </c>
      <c r="G2123">
        <f t="shared" si="200"/>
        <v>2022</v>
      </c>
      <c r="H2123" t="str">
        <f t="shared" si="201"/>
        <v>Wed</v>
      </c>
      <c r="I2123">
        <f t="shared" si="202"/>
        <v>11</v>
      </c>
      <c r="J2123" t="str">
        <f t="shared" si="203"/>
        <v>NO</v>
      </c>
      <c r="K2123" cm="1">
        <f t="array" ref="K2123">_xlfn.XLOOKUP(Table10[[#This Row],[Severity_Level]],{"MINOR","MODERATE","SEVERE","FATAL"},{1,2,3,5})</f>
        <v>2</v>
      </c>
    </row>
    <row r="2124" spans="1:11" x14ac:dyDescent="0.3">
      <c r="A2124">
        <v>1</v>
      </c>
      <c r="B2124" t="s">
        <v>27</v>
      </c>
      <c r="C2124" s="1">
        <v>44650</v>
      </c>
      <c r="D2124" s="2">
        <v>0.47361111111111109</v>
      </c>
      <c r="E2124" s="1">
        <f t="shared" si="198"/>
        <v>44650.473611111112</v>
      </c>
      <c r="F2124" s="3" t="str">
        <f t="shared" si="199"/>
        <v>Mar,2022</v>
      </c>
      <c r="G2124">
        <f t="shared" si="200"/>
        <v>2022</v>
      </c>
      <c r="H2124" t="str">
        <f t="shared" si="201"/>
        <v>Wed</v>
      </c>
      <c r="I2124">
        <f t="shared" si="202"/>
        <v>11</v>
      </c>
      <c r="J2124" t="str">
        <f t="shared" si="203"/>
        <v>NO</v>
      </c>
      <c r="K2124" cm="1">
        <f t="array" ref="K2124">_xlfn.XLOOKUP(Table10[[#This Row],[Severity_Level]],{"MINOR","MODERATE","SEVERE","FATAL"},{1,2,3,5})</f>
        <v>3</v>
      </c>
    </row>
    <row r="2125" spans="1:11" x14ac:dyDescent="0.3">
      <c r="A2125">
        <v>3</v>
      </c>
      <c r="B2125" t="s">
        <v>32</v>
      </c>
      <c r="C2125" s="1">
        <v>44650</v>
      </c>
      <c r="D2125" s="2">
        <v>0.47430555555555554</v>
      </c>
      <c r="E2125" s="1">
        <f t="shared" si="198"/>
        <v>44650.474305555559</v>
      </c>
      <c r="F2125" s="3" t="str">
        <f t="shared" si="199"/>
        <v>Mar,2022</v>
      </c>
      <c r="G2125">
        <f t="shared" si="200"/>
        <v>2022</v>
      </c>
      <c r="H2125" t="str">
        <f t="shared" si="201"/>
        <v>Wed</v>
      </c>
      <c r="I2125">
        <f t="shared" si="202"/>
        <v>11</v>
      </c>
      <c r="J2125" t="str">
        <f t="shared" si="203"/>
        <v>NO</v>
      </c>
      <c r="K2125" cm="1">
        <f t="array" ref="K2125">_xlfn.XLOOKUP(Table10[[#This Row],[Severity_Level]],{"MINOR","MODERATE","SEVERE","FATAL"},{1,2,3,5})</f>
        <v>2</v>
      </c>
    </row>
    <row r="2126" spans="1:11" x14ac:dyDescent="0.3">
      <c r="A2126">
        <v>5</v>
      </c>
      <c r="B2126" t="s">
        <v>32</v>
      </c>
      <c r="C2126" s="1">
        <v>44650</v>
      </c>
      <c r="D2126" s="2">
        <v>0.47499999999999998</v>
      </c>
      <c r="E2126" s="1">
        <f t="shared" si="198"/>
        <v>44650.474999999999</v>
      </c>
      <c r="F2126" s="3" t="str">
        <f t="shared" si="199"/>
        <v>Mar,2022</v>
      </c>
      <c r="G2126">
        <f t="shared" si="200"/>
        <v>2022</v>
      </c>
      <c r="H2126" t="str">
        <f t="shared" si="201"/>
        <v>Wed</v>
      </c>
      <c r="I2126">
        <f t="shared" si="202"/>
        <v>11</v>
      </c>
      <c r="J2126" t="str">
        <f t="shared" si="203"/>
        <v>NO</v>
      </c>
      <c r="K2126" cm="1">
        <f t="array" ref="K2126">_xlfn.XLOOKUP(Table10[[#This Row],[Severity_Level]],{"MINOR","MODERATE","SEVERE","FATAL"},{1,2,3,5})</f>
        <v>2</v>
      </c>
    </row>
    <row r="2127" spans="1:11" x14ac:dyDescent="0.3">
      <c r="A2127">
        <v>2</v>
      </c>
      <c r="B2127" t="s">
        <v>40</v>
      </c>
      <c r="C2127" s="1">
        <v>44650</v>
      </c>
      <c r="D2127" s="2">
        <v>0.47569444444444442</v>
      </c>
      <c r="E2127" s="1">
        <f t="shared" si="198"/>
        <v>44650.475694444445</v>
      </c>
      <c r="F2127" s="3" t="str">
        <f t="shared" si="199"/>
        <v>Mar,2022</v>
      </c>
      <c r="G2127">
        <f t="shared" si="200"/>
        <v>2022</v>
      </c>
      <c r="H2127" t="str">
        <f t="shared" si="201"/>
        <v>Wed</v>
      </c>
      <c r="I2127">
        <f t="shared" si="202"/>
        <v>11</v>
      </c>
      <c r="J2127" t="str">
        <f t="shared" si="203"/>
        <v>NO</v>
      </c>
      <c r="K2127" cm="1">
        <f t="array" ref="K2127">_xlfn.XLOOKUP(Table10[[#This Row],[Severity_Level]],{"MINOR","MODERATE","SEVERE","FATAL"},{1,2,3,5})</f>
        <v>5</v>
      </c>
    </row>
    <row r="2128" spans="1:11" x14ac:dyDescent="0.3">
      <c r="A2128">
        <v>5</v>
      </c>
      <c r="B2128" t="s">
        <v>40</v>
      </c>
      <c r="C2128" s="1">
        <v>44650</v>
      </c>
      <c r="D2128" s="2">
        <v>0.47638888888888886</v>
      </c>
      <c r="E2128" s="1">
        <f t="shared" si="198"/>
        <v>44650.476388888892</v>
      </c>
      <c r="F2128" s="3" t="str">
        <f t="shared" si="199"/>
        <v>Mar,2022</v>
      </c>
      <c r="G2128">
        <f t="shared" si="200"/>
        <v>2022</v>
      </c>
      <c r="H2128" t="str">
        <f t="shared" si="201"/>
        <v>Wed</v>
      </c>
      <c r="I2128">
        <f t="shared" si="202"/>
        <v>11</v>
      </c>
      <c r="J2128" t="str">
        <f t="shared" si="203"/>
        <v>NO</v>
      </c>
      <c r="K2128" cm="1">
        <f t="array" ref="K2128">_xlfn.XLOOKUP(Table10[[#This Row],[Severity_Level]],{"MINOR","MODERATE","SEVERE","FATAL"},{1,2,3,5})</f>
        <v>5</v>
      </c>
    </row>
    <row r="2129" spans="1:11" x14ac:dyDescent="0.3">
      <c r="A2129">
        <v>4</v>
      </c>
      <c r="B2129" t="s">
        <v>16</v>
      </c>
      <c r="C2129" s="1">
        <v>44650</v>
      </c>
      <c r="D2129" s="2">
        <v>0.47708333333333336</v>
      </c>
      <c r="E2129" s="1">
        <f t="shared" si="198"/>
        <v>44650.477083333331</v>
      </c>
      <c r="F2129" s="3" t="str">
        <f t="shared" si="199"/>
        <v>Mar,2022</v>
      </c>
      <c r="G2129">
        <f t="shared" si="200"/>
        <v>2022</v>
      </c>
      <c r="H2129" t="str">
        <f t="shared" si="201"/>
        <v>Wed</v>
      </c>
      <c r="I2129">
        <f t="shared" si="202"/>
        <v>11</v>
      </c>
      <c r="J2129" t="str">
        <f t="shared" si="203"/>
        <v>NO</v>
      </c>
      <c r="K2129" cm="1">
        <f t="array" ref="K2129">_xlfn.XLOOKUP(Table10[[#This Row],[Severity_Level]],{"MINOR","MODERATE","SEVERE","FATAL"},{1,2,3,5})</f>
        <v>1</v>
      </c>
    </row>
    <row r="2130" spans="1:11" x14ac:dyDescent="0.3">
      <c r="A2130">
        <v>2</v>
      </c>
      <c r="B2130" t="s">
        <v>32</v>
      </c>
      <c r="C2130" s="1">
        <v>44650</v>
      </c>
      <c r="D2130" s="2">
        <v>0.4777777777777778</v>
      </c>
      <c r="E2130" s="1">
        <f t="shared" si="198"/>
        <v>44650.477777777778</v>
      </c>
      <c r="F2130" s="3" t="str">
        <f t="shared" si="199"/>
        <v>Mar,2022</v>
      </c>
      <c r="G2130">
        <f t="shared" si="200"/>
        <v>2022</v>
      </c>
      <c r="H2130" t="str">
        <f t="shared" si="201"/>
        <v>Wed</v>
      </c>
      <c r="I2130">
        <f t="shared" si="202"/>
        <v>11</v>
      </c>
      <c r="J2130" t="str">
        <f t="shared" si="203"/>
        <v>NO</v>
      </c>
      <c r="K2130" cm="1">
        <f t="array" ref="K2130">_xlfn.XLOOKUP(Table10[[#This Row],[Severity_Level]],{"MINOR","MODERATE","SEVERE","FATAL"},{1,2,3,5})</f>
        <v>2</v>
      </c>
    </row>
    <row r="2131" spans="1:11" x14ac:dyDescent="0.3">
      <c r="A2131">
        <v>1</v>
      </c>
      <c r="B2131" t="s">
        <v>40</v>
      </c>
      <c r="C2131" s="1">
        <v>44650</v>
      </c>
      <c r="D2131" s="2">
        <v>0.47847222222222224</v>
      </c>
      <c r="E2131" s="1">
        <f t="shared" si="198"/>
        <v>44650.478472222225</v>
      </c>
      <c r="F2131" s="3" t="str">
        <f t="shared" si="199"/>
        <v>Mar,2022</v>
      </c>
      <c r="G2131">
        <f t="shared" si="200"/>
        <v>2022</v>
      </c>
      <c r="H2131" t="str">
        <f t="shared" si="201"/>
        <v>Wed</v>
      </c>
      <c r="I2131">
        <f t="shared" si="202"/>
        <v>11</v>
      </c>
      <c r="J2131" t="str">
        <f t="shared" si="203"/>
        <v>NO</v>
      </c>
      <c r="K2131" cm="1">
        <f t="array" ref="K2131">_xlfn.XLOOKUP(Table10[[#This Row],[Severity_Level]],{"MINOR","MODERATE","SEVERE","FATAL"},{1,2,3,5})</f>
        <v>5</v>
      </c>
    </row>
    <row r="2132" spans="1:11" x14ac:dyDescent="0.3">
      <c r="A2132">
        <v>3</v>
      </c>
      <c r="B2132" t="s">
        <v>32</v>
      </c>
      <c r="C2132" s="1">
        <v>44650</v>
      </c>
      <c r="D2132" s="2">
        <v>0.47916666666666669</v>
      </c>
      <c r="E2132" s="1">
        <f t="shared" si="198"/>
        <v>44650.479166666664</v>
      </c>
      <c r="F2132" s="3" t="str">
        <f t="shared" si="199"/>
        <v>Mar,2022</v>
      </c>
      <c r="G2132">
        <f t="shared" si="200"/>
        <v>2022</v>
      </c>
      <c r="H2132" t="str">
        <f t="shared" si="201"/>
        <v>Wed</v>
      </c>
      <c r="I2132">
        <f t="shared" si="202"/>
        <v>11</v>
      </c>
      <c r="J2132" t="str">
        <f t="shared" si="203"/>
        <v>NO</v>
      </c>
      <c r="K2132" cm="1">
        <f t="array" ref="K2132">_xlfn.XLOOKUP(Table10[[#This Row],[Severity_Level]],{"MINOR","MODERATE","SEVERE","FATAL"},{1,2,3,5})</f>
        <v>2</v>
      </c>
    </row>
    <row r="2133" spans="1:11" x14ac:dyDescent="0.3">
      <c r="A2133">
        <v>1</v>
      </c>
      <c r="B2133" t="s">
        <v>40</v>
      </c>
      <c r="C2133" s="1">
        <v>44650</v>
      </c>
      <c r="D2133" s="2">
        <v>0.47986111111111113</v>
      </c>
      <c r="E2133" s="1">
        <f t="shared" si="198"/>
        <v>44650.479861111111</v>
      </c>
      <c r="F2133" s="3" t="str">
        <f t="shared" si="199"/>
        <v>Mar,2022</v>
      </c>
      <c r="G2133">
        <f t="shared" si="200"/>
        <v>2022</v>
      </c>
      <c r="H2133" t="str">
        <f t="shared" si="201"/>
        <v>Wed</v>
      </c>
      <c r="I2133">
        <f t="shared" si="202"/>
        <v>11</v>
      </c>
      <c r="J2133" t="str">
        <f t="shared" si="203"/>
        <v>NO</v>
      </c>
      <c r="K2133" cm="1">
        <f t="array" ref="K2133">_xlfn.XLOOKUP(Table10[[#This Row],[Severity_Level]],{"MINOR","MODERATE","SEVERE","FATAL"},{1,2,3,5})</f>
        <v>5</v>
      </c>
    </row>
    <row r="2134" spans="1:11" x14ac:dyDescent="0.3">
      <c r="A2134">
        <v>2</v>
      </c>
      <c r="B2134" t="s">
        <v>27</v>
      </c>
      <c r="C2134" s="1">
        <v>44650</v>
      </c>
      <c r="D2134" s="2">
        <v>0.48055555555555557</v>
      </c>
      <c r="E2134" s="1">
        <f t="shared" si="198"/>
        <v>44650.480555555558</v>
      </c>
      <c r="F2134" s="3" t="str">
        <f t="shared" si="199"/>
        <v>Mar,2022</v>
      </c>
      <c r="G2134">
        <f t="shared" si="200"/>
        <v>2022</v>
      </c>
      <c r="H2134" t="str">
        <f t="shared" si="201"/>
        <v>Wed</v>
      </c>
      <c r="I2134">
        <f t="shared" si="202"/>
        <v>11</v>
      </c>
      <c r="J2134" t="str">
        <f t="shared" si="203"/>
        <v>NO</v>
      </c>
      <c r="K2134" cm="1">
        <f t="array" ref="K2134">_xlfn.XLOOKUP(Table10[[#This Row],[Severity_Level]],{"MINOR","MODERATE","SEVERE","FATAL"},{1,2,3,5})</f>
        <v>3</v>
      </c>
    </row>
    <row r="2135" spans="1:11" x14ac:dyDescent="0.3">
      <c r="A2135">
        <v>5</v>
      </c>
      <c r="B2135" t="s">
        <v>27</v>
      </c>
      <c r="C2135" s="1">
        <v>44650</v>
      </c>
      <c r="D2135" s="2">
        <v>0.48125000000000001</v>
      </c>
      <c r="E2135" s="1">
        <f t="shared" si="198"/>
        <v>44650.481249999997</v>
      </c>
      <c r="F2135" s="3" t="str">
        <f t="shared" si="199"/>
        <v>Mar,2022</v>
      </c>
      <c r="G2135">
        <f t="shared" si="200"/>
        <v>2022</v>
      </c>
      <c r="H2135" t="str">
        <f t="shared" si="201"/>
        <v>Wed</v>
      </c>
      <c r="I2135">
        <f t="shared" si="202"/>
        <v>11</v>
      </c>
      <c r="J2135" t="str">
        <f t="shared" si="203"/>
        <v>NO</v>
      </c>
      <c r="K2135" cm="1">
        <f t="array" ref="K2135">_xlfn.XLOOKUP(Table10[[#This Row],[Severity_Level]],{"MINOR","MODERATE","SEVERE","FATAL"},{1,2,3,5})</f>
        <v>3</v>
      </c>
    </row>
    <row r="2136" spans="1:11" x14ac:dyDescent="0.3">
      <c r="A2136">
        <v>4</v>
      </c>
      <c r="B2136" t="s">
        <v>32</v>
      </c>
      <c r="C2136" s="1">
        <v>44650</v>
      </c>
      <c r="D2136" s="2">
        <v>0.48194444444444445</v>
      </c>
      <c r="E2136" s="1">
        <f t="shared" si="198"/>
        <v>44650.481944444444</v>
      </c>
      <c r="F2136" s="3" t="str">
        <f t="shared" si="199"/>
        <v>Mar,2022</v>
      </c>
      <c r="G2136">
        <f t="shared" si="200"/>
        <v>2022</v>
      </c>
      <c r="H2136" t="str">
        <f t="shared" si="201"/>
        <v>Wed</v>
      </c>
      <c r="I2136">
        <f t="shared" si="202"/>
        <v>11</v>
      </c>
      <c r="J2136" t="str">
        <f t="shared" si="203"/>
        <v>NO</v>
      </c>
      <c r="K2136" cm="1">
        <f t="array" ref="K2136">_xlfn.XLOOKUP(Table10[[#This Row],[Severity_Level]],{"MINOR","MODERATE","SEVERE","FATAL"},{1,2,3,5})</f>
        <v>2</v>
      </c>
    </row>
    <row r="2137" spans="1:11" x14ac:dyDescent="0.3">
      <c r="A2137">
        <v>4</v>
      </c>
      <c r="B2137" t="s">
        <v>32</v>
      </c>
      <c r="C2137" s="1">
        <v>44650</v>
      </c>
      <c r="D2137" s="2">
        <v>0.4826388888888889</v>
      </c>
      <c r="E2137" s="1">
        <f t="shared" si="198"/>
        <v>44650.482638888891</v>
      </c>
      <c r="F2137" s="3" t="str">
        <f t="shared" si="199"/>
        <v>Mar,2022</v>
      </c>
      <c r="G2137">
        <f t="shared" si="200"/>
        <v>2022</v>
      </c>
      <c r="H2137" t="str">
        <f t="shared" si="201"/>
        <v>Wed</v>
      </c>
      <c r="I2137">
        <f t="shared" si="202"/>
        <v>11</v>
      </c>
      <c r="J2137" t="str">
        <f t="shared" si="203"/>
        <v>NO</v>
      </c>
      <c r="K2137" cm="1">
        <f t="array" ref="K2137">_xlfn.XLOOKUP(Table10[[#This Row],[Severity_Level]],{"MINOR","MODERATE","SEVERE","FATAL"},{1,2,3,5})</f>
        <v>2</v>
      </c>
    </row>
    <row r="2138" spans="1:11" x14ac:dyDescent="0.3">
      <c r="A2138">
        <v>2</v>
      </c>
      <c r="B2138" t="s">
        <v>27</v>
      </c>
      <c r="C2138" s="1">
        <v>44651</v>
      </c>
      <c r="D2138" s="2">
        <v>0.48333333333333334</v>
      </c>
      <c r="E2138" s="1">
        <f t="shared" si="198"/>
        <v>44651.48333333333</v>
      </c>
      <c r="F2138" s="3" t="str">
        <f t="shared" si="199"/>
        <v>Mar,2022</v>
      </c>
      <c r="G2138">
        <f t="shared" si="200"/>
        <v>2022</v>
      </c>
      <c r="H2138" t="str">
        <f t="shared" si="201"/>
        <v>Thu</v>
      </c>
      <c r="I2138">
        <f t="shared" si="202"/>
        <v>11</v>
      </c>
      <c r="J2138" t="str">
        <f t="shared" si="203"/>
        <v>NO</v>
      </c>
      <c r="K2138" cm="1">
        <f t="array" ref="K2138">_xlfn.XLOOKUP(Table10[[#This Row],[Severity_Level]],{"MINOR","MODERATE","SEVERE","FATAL"},{1,2,3,5})</f>
        <v>3</v>
      </c>
    </row>
    <row r="2139" spans="1:11" x14ac:dyDescent="0.3">
      <c r="A2139">
        <v>5</v>
      </c>
      <c r="B2139" t="s">
        <v>32</v>
      </c>
      <c r="C2139" s="1">
        <v>44651</v>
      </c>
      <c r="D2139" s="2">
        <v>0.48402777777777778</v>
      </c>
      <c r="E2139" s="1">
        <f t="shared" si="198"/>
        <v>44651.484027777777</v>
      </c>
      <c r="F2139" s="3" t="str">
        <f t="shared" si="199"/>
        <v>Mar,2022</v>
      </c>
      <c r="G2139">
        <f t="shared" si="200"/>
        <v>2022</v>
      </c>
      <c r="H2139" t="str">
        <f t="shared" si="201"/>
        <v>Thu</v>
      </c>
      <c r="I2139">
        <f t="shared" si="202"/>
        <v>11</v>
      </c>
      <c r="J2139" t="str">
        <f t="shared" si="203"/>
        <v>NO</v>
      </c>
      <c r="K2139" cm="1">
        <f t="array" ref="K2139">_xlfn.XLOOKUP(Table10[[#This Row],[Severity_Level]],{"MINOR","MODERATE","SEVERE","FATAL"},{1,2,3,5})</f>
        <v>2</v>
      </c>
    </row>
    <row r="2140" spans="1:11" x14ac:dyDescent="0.3">
      <c r="A2140">
        <v>5</v>
      </c>
      <c r="B2140" t="s">
        <v>40</v>
      </c>
      <c r="C2140" s="1">
        <v>44651</v>
      </c>
      <c r="D2140" s="2">
        <v>0.48472222222222222</v>
      </c>
      <c r="E2140" s="1">
        <f t="shared" si="198"/>
        <v>44651.484722222223</v>
      </c>
      <c r="F2140" s="3" t="str">
        <f t="shared" si="199"/>
        <v>Mar,2022</v>
      </c>
      <c r="G2140">
        <f t="shared" si="200"/>
        <v>2022</v>
      </c>
      <c r="H2140" t="str">
        <f t="shared" si="201"/>
        <v>Thu</v>
      </c>
      <c r="I2140">
        <f t="shared" si="202"/>
        <v>11</v>
      </c>
      <c r="J2140" t="str">
        <f t="shared" si="203"/>
        <v>NO</v>
      </c>
      <c r="K2140" cm="1">
        <f t="array" ref="K2140">_xlfn.XLOOKUP(Table10[[#This Row],[Severity_Level]],{"MINOR","MODERATE","SEVERE","FATAL"},{1,2,3,5})</f>
        <v>5</v>
      </c>
    </row>
    <row r="2141" spans="1:11" x14ac:dyDescent="0.3">
      <c r="A2141">
        <v>1</v>
      </c>
      <c r="B2141" t="s">
        <v>27</v>
      </c>
      <c r="C2141" s="1">
        <v>44651</v>
      </c>
      <c r="D2141" s="2">
        <v>0.48541666666666666</v>
      </c>
      <c r="E2141" s="1">
        <f t="shared" si="198"/>
        <v>44651.48541666667</v>
      </c>
      <c r="F2141" s="3" t="str">
        <f t="shared" si="199"/>
        <v>Mar,2022</v>
      </c>
      <c r="G2141">
        <f t="shared" si="200"/>
        <v>2022</v>
      </c>
      <c r="H2141" t="str">
        <f t="shared" si="201"/>
        <v>Thu</v>
      </c>
      <c r="I2141">
        <f t="shared" si="202"/>
        <v>11</v>
      </c>
      <c r="J2141" t="str">
        <f t="shared" si="203"/>
        <v>NO</v>
      </c>
      <c r="K2141" cm="1">
        <f t="array" ref="K2141">_xlfn.XLOOKUP(Table10[[#This Row],[Severity_Level]],{"MINOR","MODERATE","SEVERE","FATAL"},{1,2,3,5})</f>
        <v>3</v>
      </c>
    </row>
    <row r="2142" spans="1:11" x14ac:dyDescent="0.3">
      <c r="A2142">
        <v>4</v>
      </c>
      <c r="B2142" t="s">
        <v>27</v>
      </c>
      <c r="C2142" s="1">
        <v>44651</v>
      </c>
      <c r="D2142" s="2">
        <v>0.4861111111111111</v>
      </c>
      <c r="E2142" s="1">
        <f t="shared" si="198"/>
        <v>44651.486111111109</v>
      </c>
      <c r="F2142" s="3" t="str">
        <f t="shared" si="199"/>
        <v>Mar,2022</v>
      </c>
      <c r="G2142">
        <f t="shared" si="200"/>
        <v>2022</v>
      </c>
      <c r="H2142" t="str">
        <f t="shared" si="201"/>
        <v>Thu</v>
      </c>
      <c r="I2142">
        <f t="shared" si="202"/>
        <v>11</v>
      </c>
      <c r="J2142" t="str">
        <f t="shared" si="203"/>
        <v>NO</v>
      </c>
      <c r="K2142" cm="1">
        <f t="array" ref="K2142">_xlfn.XLOOKUP(Table10[[#This Row],[Severity_Level]],{"MINOR","MODERATE","SEVERE","FATAL"},{1,2,3,5})</f>
        <v>3</v>
      </c>
    </row>
    <row r="2143" spans="1:11" x14ac:dyDescent="0.3">
      <c r="A2143">
        <v>2</v>
      </c>
      <c r="B2143" t="s">
        <v>27</v>
      </c>
      <c r="C2143" s="1">
        <v>44651</v>
      </c>
      <c r="D2143" s="2">
        <v>0.48680555555555555</v>
      </c>
      <c r="E2143" s="1">
        <f t="shared" si="198"/>
        <v>44651.486805555556</v>
      </c>
      <c r="F2143" s="3" t="str">
        <f t="shared" si="199"/>
        <v>Mar,2022</v>
      </c>
      <c r="G2143">
        <f t="shared" si="200"/>
        <v>2022</v>
      </c>
      <c r="H2143" t="str">
        <f t="shared" si="201"/>
        <v>Thu</v>
      </c>
      <c r="I2143">
        <f t="shared" si="202"/>
        <v>11</v>
      </c>
      <c r="J2143" t="str">
        <f t="shared" si="203"/>
        <v>NO</v>
      </c>
      <c r="K2143" cm="1">
        <f t="array" ref="K2143">_xlfn.XLOOKUP(Table10[[#This Row],[Severity_Level]],{"MINOR","MODERATE","SEVERE","FATAL"},{1,2,3,5})</f>
        <v>3</v>
      </c>
    </row>
    <row r="2144" spans="1:11" x14ac:dyDescent="0.3">
      <c r="A2144">
        <v>1</v>
      </c>
      <c r="B2144" t="s">
        <v>27</v>
      </c>
      <c r="C2144" s="1">
        <v>44651</v>
      </c>
      <c r="D2144" s="2">
        <v>0.48749999999999999</v>
      </c>
      <c r="E2144" s="1">
        <f t="shared" si="198"/>
        <v>44651.487500000003</v>
      </c>
      <c r="F2144" s="3" t="str">
        <f t="shared" si="199"/>
        <v>Mar,2022</v>
      </c>
      <c r="G2144">
        <f t="shared" si="200"/>
        <v>2022</v>
      </c>
      <c r="H2144" t="str">
        <f t="shared" si="201"/>
        <v>Thu</v>
      </c>
      <c r="I2144">
        <f t="shared" si="202"/>
        <v>11</v>
      </c>
      <c r="J2144" t="str">
        <f t="shared" si="203"/>
        <v>NO</v>
      </c>
      <c r="K2144" cm="1">
        <f t="array" ref="K2144">_xlfn.XLOOKUP(Table10[[#This Row],[Severity_Level]],{"MINOR","MODERATE","SEVERE","FATAL"},{1,2,3,5})</f>
        <v>3</v>
      </c>
    </row>
    <row r="2145" spans="1:11" x14ac:dyDescent="0.3">
      <c r="A2145">
        <v>4</v>
      </c>
      <c r="B2145" t="s">
        <v>32</v>
      </c>
      <c r="C2145" s="1">
        <v>44651</v>
      </c>
      <c r="D2145" s="2">
        <v>0.48819444444444443</v>
      </c>
      <c r="E2145" s="1">
        <f t="shared" si="198"/>
        <v>44651.488194444442</v>
      </c>
      <c r="F2145" s="3" t="str">
        <f t="shared" si="199"/>
        <v>Mar,2022</v>
      </c>
      <c r="G2145">
        <f t="shared" si="200"/>
        <v>2022</v>
      </c>
      <c r="H2145" t="str">
        <f t="shared" si="201"/>
        <v>Thu</v>
      </c>
      <c r="I2145">
        <f t="shared" si="202"/>
        <v>11</v>
      </c>
      <c r="J2145" t="str">
        <f t="shared" si="203"/>
        <v>NO</v>
      </c>
      <c r="K2145" cm="1">
        <f t="array" ref="K2145">_xlfn.XLOOKUP(Table10[[#This Row],[Severity_Level]],{"MINOR","MODERATE","SEVERE","FATAL"},{1,2,3,5})</f>
        <v>2</v>
      </c>
    </row>
    <row r="2146" spans="1:11" x14ac:dyDescent="0.3">
      <c r="A2146">
        <v>3</v>
      </c>
      <c r="B2146" t="s">
        <v>40</v>
      </c>
      <c r="C2146" s="1">
        <v>44651</v>
      </c>
      <c r="D2146" s="2">
        <v>0.48888888888888887</v>
      </c>
      <c r="E2146" s="1">
        <f t="shared" si="198"/>
        <v>44651.488888888889</v>
      </c>
      <c r="F2146" s="3" t="str">
        <f t="shared" si="199"/>
        <v>Mar,2022</v>
      </c>
      <c r="G2146">
        <f t="shared" si="200"/>
        <v>2022</v>
      </c>
      <c r="H2146" t="str">
        <f t="shared" si="201"/>
        <v>Thu</v>
      </c>
      <c r="I2146">
        <f t="shared" si="202"/>
        <v>11</v>
      </c>
      <c r="J2146" t="str">
        <f t="shared" si="203"/>
        <v>NO</v>
      </c>
      <c r="K2146" cm="1">
        <f t="array" ref="K2146">_xlfn.XLOOKUP(Table10[[#This Row],[Severity_Level]],{"MINOR","MODERATE","SEVERE","FATAL"},{1,2,3,5})</f>
        <v>5</v>
      </c>
    </row>
    <row r="2147" spans="1:11" x14ac:dyDescent="0.3">
      <c r="A2147">
        <v>2</v>
      </c>
      <c r="B2147" t="s">
        <v>40</v>
      </c>
      <c r="C2147" s="1">
        <v>44651</v>
      </c>
      <c r="D2147" s="2">
        <v>0.48958333333333331</v>
      </c>
      <c r="E2147" s="1">
        <f t="shared" si="198"/>
        <v>44651.489583333336</v>
      </c>
      <c r="F2147" s="3" t="str">
        <f t="shared" si="199"/>
        <v>Mar,2022</v>
      </c>
      <c r="G2147">
        <f t="shared" si="200"/>
        <v>2022</v>
      </c>
      <c r="H2147" t="str">
        <f t="shared" si="201"/>
        <v>Thu</v>
      </c>
      <c r="I2147">
        <f t="shared" si="202"/>
        <v>11</v>
      </c>
      <c r="J2147" t="str">
        <f t="shared" si="203"/>
        <v>NO</v>
      </c>
      <c r="K2147" cm="1">
        <f t="array" ref="K2147">_xlfn.XLOOKUP(Table10[[#This Row],[Severity_Level]],{"MINOR","MODERATE","SEVERE","FATAL"},{1,2,3,5})</f>
        <v>5</v>
      </c>
    </row>
    <row r="2148" spans="1:11" x14ac:dyDescent="0.3">
      <c r="A2148">
        <v>5</v>
      </c>
      <c r="B2148" t="s">
        <v>16</v>
      </c>
      <c r="C2148" s="1">
        <v>44651</v>
      </c>
      <c r="D2148" s="2">
        <v>0.49027777777777776</v>
      </c>
      <c r="E2148" s="1">
        <f t="shared" si="198"/>
        <v>44651.490277777775</v>
      </c>
      <c r="F2148" s="3" t="str">
        <f t="shared" si="199"/>
        <v>Mar,2022</v>
      </c>
      <c r="G2148">
        <f t="shared" si="200"/>
        <v>2022</v>
      </c>
      <c r="H2148" t="str">
        <f t="shared" si="201"/>
        <v>Thu</v>
      </c>
      <c r="I2148">
        <f t="shared" si="202"/>
        <v>11</v>
      </c>
      <c r="J2148" t="str">
        <f t="shared" si="203"/>
        <v>NO</v>
      </c>
      <c r="K2148" cm="1">
        <f t="array" ref="K2148">_xlfn.XLOOKUP(Table10[[#This Row],[Severity_Level]],{"MINOR","MODERATE","SEVERE","FATAL"},{1,2,3,5})</f>
        <v>1</v>
      </c>
    </row>
    <row r="2149" spans="1:11" x14ac:dyDescent="0.3">
      <c r="A2149">
        <v>2</v>
      </c>
      <c r="B2149" t="s">
        <v>16</v>
      </c>
      <c r="C2149" s="1">
        <v>44651</v>
      </c>
      <c r="D2149" s="2">
        <v>0.4909722222222222</v>
      </c>
      <c r="E2149" s="1">
        <f t="shared" si="198"/>
        <v>44651.490972222222</v>
      </c>
      <c r="F2149" s="3" t="str">
        <f t="shared" si="199"/>
        <v>Mar,2022</v>
      </c>
      <c r="G2149">
        <f t="shared" si="200"/>
        <v>2022</v>
      </c>
      <c r="H2149" t="str">
        <f t="shared" si="201"/>
        <v>Thu</v>
      </c>
      <c r="I2149">
        <f t="shared" si="202"/>
        <v>11</v>
      </c>
      <c r="J2149" t="str">
        <f t="shared" si="203"/>
        <v>NO</v>
      </c>
      <c r="K2149" cm="1">
        <f t="array" ref="K2149">_xlfn.XLOOKUP(Table10[[#This Row],[Severity_Level]],{"MINOR","MODERATE","SEVERE","FATAL"},{1,2,3,5})</f>
        <v>1</v>
      </c>
    </row>
    <row r="2150" spans="1:11" x14ac:dyDescent="0.3">
      <c r="A2150">
        <v>2</v>
      </c>
      <c r="B2150" t="s">
        <v>16</v>
      </c>
      <c r="C2150" s="1">
        <v>44651</v>
      </c>
      <c r="D2150" s="2">
        <v>0.49166666666666664</v>
      </c>
      <c r="E2150" s="1">
        <f t="shared" si="198"/>
        <v>44651.491666666669</v>
      </c>
      <c r="F2150" s="3" t="str">
        <f t="shared" si="199"/>
        <v>Mar,2022</v>
      </c>
      <c r="G2150">
        <f t="shared" si="200"/>
        <v>2022</v>
      </c>
      <c r="H2150" t="str">
        <f t="shared" si="201"/>
        <v>Thu</v>
      </c>
      <c r="I2150">
        <f t="shared" si="202"/>
        <v>11</v>
      </c>
      <c r="J2150" t="str">
        <f t="shared" si="203"/>
        <v>NO</v>
      </c>
      <c r="K2150" cm="1">
        <f t="array" ref="K2150">_xlfn.XLOOKUP(Table10[[#This Row],[Severity_Level]],{"MINOR","MODERATE","SEVERE","FATAL"},{1,2,3,5})</f>
        <v>1</v>
      </c>
    </row>
    <row r="2151" spans="1:11" x14ac:dyDescent="0.3">
      <c r="A2151">
        <v>1</v>
      </c>
      <c r="B2151" t="s">
        <v>27</v>
      </c>
      <c r="C2151" s="1">
        <v>44651</v>
      </c>
      <c r="D2151" s="2">
        <v>0.49236111111111114</v>
      </c>
      <c r="E2151" s="1">
        <f t="shared" si="198"/>
        <v>44651.492361111108</v>
      </c>
      <c r="F2151" s="3" t="str">
        <f t="shared" si="199"/>
        <v>Mar,2022</v>
      </c>
      <c r="G2151">
        <f t="shared" si="200"/>
        <v>2022</v>
      </c>
      <c r="H2151" t="str">
        <f t="shared" si="201"/>
        <v>Thu</v>
      </c>
      <c r="I2151">
        <f t="shared" si="202"/>
        <v>11</v>
      </c>
      <c r="J2151" t="str">
        <f t="shared" si="203"/>
        <v>NO</v>
      </c>
      <c r="K2151" cm="1">
        <f t="array" ref="K2151">_xlfn.XLOOKUP(Table10[[#This Row],[Severity_Level]],{"MINOR","MODERATE","SEVERE","FATAL"},{1,2,3,5})</f>
        <v>3</v>
      </c>
    </row>
    <row r="2152" spans="1:11" x14ac:dyDescent="0.3">
      <c r="A2152">
        <v>3</v>
      </c>
      <c r="B2152" t="s">
        <v>32</v>
      </c>
      <c r="C2152" s="1">
        <v>44651</v>
      </c>
      <c r="D2152" s="2">
        <v>0.49305555555555558</v>
      </c>
      <c r="E2152" s="1">
        <f t="shared" si="198"/>
        <v>44651.493055555555</v>
      </c>
      <c r="F2152" s="3" t="str">
        <f t="shared" si="199"/>
        <v>Mar,2022</v>
      </c>
      <c r="G2152">
        <f t="shared" si="200"/>
        <v>2022</v>
      </c>
      <c r="H2152" t="str">
        <f t="shared" si="201"/>
        <v>Thu</v>
      </c>
      <c r="I2152">
        <f t="shared" si="202"/>
        <v>11</v>
      </c>
      <c r="J2152" t="str">
        <f t="shared" si="203"/>
        <v>NO</v>
      </c>
      <c r="K2152" cm="1">
        <f t="array" ref="K2152">_xlfn.XLOOKUP(Table10[[#This Row],[Severity_Level]],{"MINOR","MODERATE","SEVERE","FATAL"},{1,2,3,5})</f>
        <v>2</v>
      </c>
    </row>
    <row r="2153" spans="1:11" x14ac:dyDescent="0.3">
      <c r="A2153">
        <v>1</v>
      </c>
      <c r="B2153" t="s">
        <v>32</v>
      </c>
      <c r="C2153" s="1">
        <v>44651</v>
      </c>
      <c r="D2153" s="2">
        <v>0.49375000000000002</v>
      </c>
      <c r="E2153" s="1">
        <f t="shared" si="198"/>
        <v>44651.493750000001</v>
      </c>
      <c r="F2153" s="3" t="str">
        <f t="shared" si="199"/>
        <v>Mar,2022</v>
      </c>
      <c r="G2153">
        <f t="shared" si="200"/>
        <v>2022</v>
      </c>
      <c r="H2153" t="str">
        <f t="shared" si="201"/>
        <v>Thu</v>
      </c>
      <c r="I2153">
        <f t="shared" si="202"/>
        <v>11</v>
      </c>
      <c r="J2153" t="str">
        <f t="shared" si="203"/>
        <v>NO</v>
      </c>
      <c r="K2153" cm="1">
        <f t="array" ref="K2153">_xlfn.XLOOKUP(Table10[[#This Row],[Severity_Level]],{"MINOR","MODERATE","SEVERE","FATAL"},{1,2,3,5})</f>
        <v>2</v>
      </c>
    </row>
    <row r="2154" spans="1:11" x14ac:dyDescent="0.3">
      <c r="A2154">
        <v>4</v>
      </c>
      <c r="B2154" t="s">
        <v>16</v>
      </c>
      <c r="C2154" s="1">
        <v>44651</v>
      </c>
      <c r="D2154" s="2">
        <v>0.49444444444444446</v>
      </c>
      <c r="E2154" s="1">
        <f t="shared" si="198"/>
        <v>44651.494444444441</v>
      </c>
      <c r="F2154" s="3" t="str">
        <f t="shared" si="199"/>
        <v>Mar,2022</v>
      </c>
      <c r="G2154">
        <f t="shared" si="200"/>
        <v>2022</v>
      </c>
      <c r="H2154" t="str">
        <f t="shared" si="201"/>
        <v>Thu</v>
      </c>
      <c r="I2154">
        <f t="shared" si="202"/>
        <v>11</v>
      </c>
      <c r="J2154" t="str">
        <f t="shared" si="203"/>
        <v>NO</v>
      </c>
      <c r="K2154" cm="1">
        <f t="array" ref="K2154">_xlfn.XLOOKUP(Table10[[#This Row],[Severity_Level]],{"MINOR","MODERATE","SEVERE","FATAL"},{1,2,3,5})</f>
        <v>1</v>
      </c>
    </row>
    <row r="2155" spans="1:11" x14ac:dyDescent="0.3">
      <c r="A2155">
        <v>4</v>
      </c>
      <c r="B2155" t="s">
        <v>40</v>
      </c>
      <c r="C2155" s="1">
        <v>44651</v>
      </c>
      <c r="D2155" s="2">
        <v>0.49513888888888891</v>
      </c>
      <c r="E2155" s="1">
        <f t="shared" si="198"/>
        <v>44651.495138888888</v>
      </c>
      <c r="F2155" s="3" t="str">
        <f t="shared" si="199"/>
        <v>Mar,2022</v>
      </c>
      <c r="G2155">
        <f t="shared" si="200"/>
        <v>2022</v>
      </c>
      <c r="H2155" t="str">
        <f t="shared" si="201"/>
        <v>Thu</v>
      </c>
      <c r="I2155">
        <f t="shared" si="202"/>
        <v>11</v>
      </c>
      <c r="J2155" t="str">
        <f t="shared" si="203"/>
        <v>NO</v>
      </c>
      <c r="K2155" cm="1">
        <f t="array" ref="K2155">_xlfn.XLOOKUP(Table10[[#This Row],[Severity_Level]],{"MINOR","MODERATE","SEVERE","FATAL"},{1,2,3,5})</f>
        <v>5</v>
      </c>
    </row>
    <row r="2156" spans="1:11" x14ac:dyDescent="0.3">
      <c r="A2156">
        <v>5</v>
      </c>
      <c r="B2156" t="s">
        <v>27</v>
      </c>
      <c r="C2156" s="1">
        <v>44651</v>
      </c>
      <c r="D2156" s="2">
        <v>0.49583333333333335</v>
      </c>
      <c r="E2156" s="1">
        <f t="shared" si="198"/>
        <v>44651.495833333334</v>
      </c>
      <c r="F2156" s="3" t="str">
        <f t="shared" si="199"/>
        <v>Mar,2022</v>
      </c>
      <c r="G2156">
        <f t="shared" si="200"/>
        <v>2022</v>
      </c>
      <c r="H2156" t="str">
        <f t="shared" si="201"/>
        <v>Thu</v>
      </c>
      <c r="I2156">
        <f t="shared" si="202"/>
        <v>11</v>
      </c>
      <c r="J2156" t="str">
        <f t="shared" si="203"/>
        <v>NO</v>
      </c>
      <c r="K2156" cm="1">
        <f t="array" ref="K2156">_xlfn.XLOOKUP(Table10[[#This Row],[Severity_Level]],{"MINOR","MODERATE","SEVERE","FATAL"},{1,2,3,5})</f>
        <v>3</v>
      </c>
    </row>
    <row r="2157" spans="1:11" x14ac:dyDescent="0.3">
      <c r="A2157">
        <v>2</v>
      </c>
      <c r="B2157" t="s">
        <v>16</v>
      </c>
      <c r="C2157" s="1">
        <v>44651</v>
      </c>
      <c r="D2157" s="2">
        <v>0.49652777777777779</v>
      </c>
      <c r="E2157" s="1">
        <f t="shared" si="198"/>
        <v>44651.496527777781</v>
      </c>
      <c r="F2157" s="3" t="str">
        <f t="shared" si="199"/>
        <v>Mar,2022</v>
      </c>
      <c r="G2157">
        <f t="shared" si="200"/>
        <v>2022</v>
      </c>
      <c r="H2157" t="str">
        <f t="shared" si="201"/>
        <v>Thu</v>
      </c>
      <c r="I2157">
        <f t="shared" si="202"/>
        <v>11</v>
      </c>
      <c r="J2157" t="str">
        <f t="shared" si="203"/>
        <v>NO</v>
      </c>
      <c r="K2157" cm="1">
        <f t="array" ref="K2157">_xlfn.XLOOKUP(Table10[[#This Row],[Severity_Level]],{"MINOR","MODERATE","SEVERE","FATAL"},{1,2,3,5})</f>
        <v>1</v>
      </c>
    </row>
    <row r="2158" spans="1:11" x14ac:dyDescent="0.3">
      <c r="A2158">
        <v>1</v>
      </c>
      <c r="B2158" t="s">
        <v>16</v>
      </c>
      <c r="C2158" s="1">
        <v>44651</v>
      </c>
      <c r="D2158" s="2">
        <v>0.49722222222222223</v>
      </c>
      <c r="E2158" s="1">
        <f t="shared" si="198"/>
        <v>44651.49722222222</v>
      </c>
      <c r="F2158" s="3" t="str">
        <f t="shared" si="199"/>
        <v>Mar,2022</v>
      </c>
      <c r="G2158">
        <f t="shared" si="200"/>
        <v>2022</v>
      </c>
      <c r="H2158" t="str">
        <f t="shared" si="201"/>
        <v>Thu</v>
      </c>
      <c r="I2158">
        <f t="shared" si="202"/>
        <v>11</v>
      </c>
      <c r="J2158" t="str">
        <f t="shared" si="203"/>
        <v>NO</v>
      </c>
      <c r="K2158" cm="1">
        <f t="array" ref="K2158">_xlfn.XLOOKUP(Table10[[#This Row],[Severity_Level]],{"MINOR","MODERATE","SEVERE","FATAL"},{1,2,3,5})</f>
        <v>1</v>
      </c>
    </row>
    <row r="2159" spans="1:11" x14ac:dyDescent="0.3">
      <c r="A2159">
        <v>3</v>
      </c>
      <c r="B2159" t="s">
        <v>27</v>
      </c>
      <c r="C2159" s="1">
        <v>44651</v>
      </c>
      <c r="D2159" s="2">
        <v>0.49791666666666667</v>
      </c>
      <c r="E2159" s="1">
        <f t="shared" si="198"/>
        <v>44651.497916666667</v>
      </c>
      <c r="F2159" s="3" t="str">
        <f t="shared" si="199"/>
        <v>Mar,2022</v>
      </c>
      <c r="G2159">
        <f t="shared" si="200"/>
        <v>2022</v>
      </c>
      <c r="H2159" t="str">
        <f t="shared" si="201"/>
        <v>Thu</v>
      </c>
      <c r="I2159">
        <f t="shared" si="202"/>
        <v>11</v>
      </c>
      <c r="J2159" t="str">
        <f t="shared" si="203"/>
        <v>NO</v>
      </c>
      <c r="K2159" cm="1">
        <f t="array" ref="K2159">_xlfn.XLOOKUP(Table10[[#This Row],[Severity_Level]],{"MINOR","MODERATE","SEVERE","FATAL"},{1,2,3,5})</f>
        <v>3</v>
      </c>
    </row>
    <row r="2160" spans="1:11" x14ac:dyDescent="0.3">
      <c r="A2160">
        <v>2</v>
      </c>
      <c r="B2160" t="s">
        <v>40</v>
      </c>
      <c r="C2160" s="1">
        <v>44651</v>
      </c>
      <c r="D2160" s="2">
        <v>0.49861111111111112</v>
      </c>
      <c r="E2160" s="1">
        <f t="shared" si="198"/>
        <v>44651.498611111114</v>
      </c>
      <c r="F2160" s="3" t="str">
        <f t="shared" si="199"/>
        <v>Mar,2022</v>
      </c>
      <c r="G2160">
        <f t="shared" si="200"/>
        <v>2022</v>
      </c>
      <c r="H2160" t="str">
        <f t="shared" si="201"/>
        <v>Thu</v>
      </c>
      <c r="I2160">
        <f t="shared" si="202"/>
        <v>11</v>
      </c>
      <c r="J2160" t="str">
        <f t="shared" si="203"/>
        <v>NO</v>
      </c>
      <c r="K2160" cm="1">
        <f t="array" ref="K2160">_xlfn.XLOOKUP(Table10[[#This Row],[Severity_Level]],{"MINOR","MODERATE","SEVERE","FATAL"},{1,2,3,5})</f>
        <v>5</v>
      </c>
    </row>
    <row r="2161" spans="1:11" x14ac:dyDescent="0.3">
      <c r="A2161">
        <v>5</v>
      </c>
      <c r="B2161" t="s">
        <v>40</v>
      </c>
      <c r="C2161" s="1">
        <v>44651</v>
      </c>
      <c r="D2161" s="2">
        <v>0.49930555555555556</v>
      </c>
      <c r="E2161" s="1">
        <f t="shared" si="198"/>
        <v>44651.499305555553</v>
      </c>
      <c r="F2161" s="3" t="str">
        <f t="shared" si="199"/>
        <v>Mar,2022</v>
      </c>
      <c r="G2161">
        <f t="shared" si="200"/>
        <v>2022</v>
      </c>
      <c r="H2161" t="str">
        <f t="shared" si="201"/>
        <v>Thu</v>
      </c>
      <c r="I2161">
        <f t="shared" si="202"/>
        <v>11</v>
      </c>
      <c r="J2161" t="str">
        <f t="shared" si="203"/>
        <v>NO</v>
      </c>
      <c r="K2161" cm="1">
        <f t="array" ref="K2161">_xlfn.XLOOKUP(Table10[[#This Row],[Severity_Level]],{"MINOR","MODERATE","SEVERE","FATAL"},{1,2,3,5})</f>
        <v>5</v>
      </c>
    </row>
    <row r="2162" spans="1:11" x14ac:dyDescent="0.3">
      <c r="A2162">
        <v>2</v>
      </c>
      <c r="B2162" t="s">
        <v>16</v>
      </c>
      <c r="C2162" s="1">
        <v>44652</v>
      </c>
      <c r="D2162" s="2">
        <v>0.5</v>
      </c>
      <c r="E2162" s="1">
        <f t="shared" si="198"/>
        <v>44652.5</v>
      </c>
      <c r="F2162" s="3" t="str">
        <f t="shared" si="199"/>
        <v>Apr,2022</v>
      </c>
      <c r="G2162">
        <f t="shared" si="200"/>
        <v>2022</v>
      </c>
      <c r="H2162" t="str">
        <f t="shared" si="201"/>
        <v>Fri</v>
      </c>
      <c r="I2162">
        <f t="shared" si="202"/>
        <v>12</v>
      </c>
      <c r="J2162" t="str">
        <f t="shared" si="203"/>
        <v>NO</v>
      </c>
      <c r="K2162" cm="1">
        <f t="array" ref="K2162">_xlfn.XLOOKUP(Table10[[#This Row],[Severity_Level]],{"MINOR","MODERATE","SEVERE","FATAL"},{1,2,3,5})</f>
        <v>1</v>
      </c>
    </row>
    <row r="2163" spans="1:11" x14ac:dyDescent="0.3">
      <c r="A2163">
        <v>4</v>
      </c>
      <c r="B2163" t="s">
        <v>27</v>
      </c>
      <c r="C2163" s="1">
        <v>44652</v>
      </c>
      <c r="D2163" s="2">
        <v>0.50069444444444444</v>
      </c>
      <c r="E2163" s="1">
        <f t="shared" si="198"/>
        <v>44652.500694444447</v>
      </c>
      <c r="F2163" s="3" t="str">
        <f t="shared" si="199"/>
        <v>Apr,2022</v>
      </c>
      <c r="G2163">
        <f t="shared" si="200"/>
        <v>2022</v>
      </c>
      <c r="H2163" t="str">
        <f t="shared" si="201"/>
        <v>Fri</v>
      </c>
      <c r="I2163">
        <f t="shared" si="202"/>
        <v>12</v>
      </c>
      <c r="J2163" t="str">
        <f t="shared" si="203"/>
        <v>NO</v>
      </c>
      <c r="K2163" cm="1">
        <f t="array" ref="K2163">_xlfn.XLOOKUP(Table10[[#This Row],[Severity_Level]],{"MINOR","MODERATE","SEVERE","FATAL"},{1,2,3,5})</f>
        <v>3</v>
      </c>
    </row>
    <row r="2164" spans="1:11" x14ac:dyDescent="0.3">
      <c r="A2164">
        <v>4</v>
      </c>
      <c r="B2164" t="s">
        <v>27</v>
      </c>
      <c r="C2164" s="1">
        <v>44652</v>
      </c>
      <c r="D2164" s="2">
        <v>0.50138888888888888</v>
      </c>
      <c r="E2164" s="1">
        <f t="shared" si="198"/>
        <v>44652.501388888886</v>
      </c>
      <c r="F2164" s="3" t="str">
        <f t="shared" si="199"/>
        <v>Apr,2022</v>
      </c>
      <c r="G2164">
        <f t="shared" si="200"/>
        <v>2022</v>
      </c>
      <c r="H2164" t="str">
        <f t="shared" si="201"/>
        <v>Fri</v>
      </c>
      <c r="I2164">
        <f t="shared" si="202"/>
        <v>12</v>
      </c>
      <c r="J2164" t="str">
        <f t="shared" si="203"/>
        <v>NO</v>
      </c>
      <c r="K2164" cm="1">
        <f t="array" ref="K2164">_xlfn.XLOOKUP(Table10[[#This Row],[Severity_Level]],{"MINOR","MODERATE","SEVERE","FATAL"},{1,2,3,5})</f>
        <v>3</v>
      </c>
    </row>
    <row r="2165" spans="1:11" x14ac:dyDescent="0.3">
      <c r="A2165">
        <v>5</v>
      </c>
      <c r="B2165" t="s">
        <v>27</v>
      </c>
      <c r="C2165" s="1">
        <v>44652</v>
      </c>
      <c r="D2165" s="2">
        <v>0.50208333333333333</v>
      </c>
      <c r="E2165" s="1">
        <f t="shared" si="198"/>
        <v>44652.502083333333</v>
      </c>
      <c r="F2165" s="3" t="str">
        <f t="shared" si="199"/>
        <v>Apr,2022</v>
      </c>
      <c r="G2165">
        <f t="shared" si="200"/>
        <v>2022</v>
      </c>
      <c r="H2165" t="str">
        <f t="shared" si="201"/>
        <v>Fri</v>
      </c>
      <c r="I2165">
        <f t="shared" si="202"/>
        <v>12</v>
      </c>
      <c r="J2165" t="str">
        <f t="shared" si="203"/>
        <v>NO</v>
      </c>
      <c r="K2165" cm="1">
        <f t="array" ref="K2165">_xlfn.XLOOKUP(Table10[[#This Row],[Severity_Level]],{"MINOR","MODERATE","SEVERE","FATAL"},{1,2,3,5})</f>
        <v>3</v>
      </c>
    </row>
    <row r="2166" spans="1:11" x14ac:dyDescent="0.3">
      <c r="A2166">
        <v>2</v>
      </c>
      <c r="B2166" t="s">
        <v>16</v>
      </c>
      <c r="C2166" s="1">
        <v>44652</v>
      </c>
      <c r="D2166" s="2">
        <v>0.50277777777777777</v>
      </c>
      <c r="E2166" s="1">
        <f t="shared" si="198"/>
        <v>44652.50277777778</v>
      </c>
      <c r="F2166" s="3" t="str">
        <f t="shared" si="199"/>
        <v>Apr,2022</v>
      </c>
      <c r="G2166">
        <f t="shared" si="200"/>
        <v>2022</v>
      </c>
      <c r="H2166" t="str">
        <f t="shared" si="201"/>
        <v>Fri</v>
      </c>
      <c r="I2166">
        <f t="shared" si="202"/>
        <v>12</v>
      </c>
      <c r="J2166" t="str">
        <f t="shared" si="203"/>
        <v>NO</v>
      </c>
      <c r="K2166" cm="1">
        <f t="array" ref="K2166">_xlfn.XLOOKUP(Table10[[#This Row],[Severity_Level]],{"MINOR","MODERATE","SEVERE","FATAL"},{1,2,3,5})</f>
        <v>1</v>
      </c>
    </row>
    <row r="2167" spans="1:11" x14ac:dyDescent="0.3">
      <c r="A2167">
        <v>4</v>
      </c>
      <c r="B2167" t="s">
        <v>40</v>
      </c>
      <c r="C2167" s="1">
        <v>44652</v>
      </c>
      <c r="D2167" s="2">
        <v>0.50347222222222221</v>
      </c>
      <c r="E2167" s="1">
        <f t="shared" si="198"/>
        <v>44652.503472222219</v>
      </c>
      <c r="F2167" s="3" t="str">
        <f t="shared" si="199"/>
        <v>Apr,2022</v>
      </c>
      <c r="G2167">
        <f t="shared" si="200"/>
        <v>2022</v>
      </c>
      <c r="H2167" t="str">
        <f t="shared" si="201"/>
        <v>Fri</v>
      </c>
      <c r="I2167">
        <f t="shared" si="202"/>
        <v>12</v>
      </c>
      <c r="J2167" t="str">
        <f t="shared" si="203"/>
        <v>NO</v>
      </c>
      <c r="K2167" cm="1">
        <f t="array" ref="K2167">_xlfn.XLOOKUP(Table10[[#This Row],[Severity_Level]],{"MINOR","MODERATE","SEVERE","FATAL"},{1,2,3,5})</f>
        <v>5</v>
      </c>
    </row>
    <row r="2168" spans="1:11" x14ac:dyDescent="0.3">
      <c r="A2168">
        <v>1</v>
      </c>
      <c r="B2168" t="s">
        <v>32</v>
      </c>
      <c r="C2168" s="1">
        <v>44652</v>
      </c>
      <c r="D2168" s="2">
        <v>0.50416666666666665</v>
      </c>
      <c r="E2168" s="1">
        <f t="shared" si="198"/>
        <v>44652.504166666666</v>
      </c>
      <c r="F2168" s="3" t="str">
        <f t="shared" si="199"/>
        <v>Apr,2022</v>
      </c>
      <c r="G2168">
        <f t="shared" si="200"/>
        <v>2022</v>
      </c>
      <c r="H2168" t="str">
        <f t="shared" si="201"/>
        <v>Fri</v>
      </c>
      <c r="I2168">
        <f t="shared" si="202"/>
        <v>12</v>
      </c>
      <c r="J2168" t="str">
        <f t="shared" si="203"/>
        <v>NO</v>
      </c>
      <c r="K2168" cm="1">
        <f t="array" ref="K2168">_xlfn.XLOOKUP(Table10[[#This Row],[Severity_Level]],{"MINOR","MODERATE","SEVERE","FATAL"},{1,2,3,5})</f>
        <v>2</v>
      </c>
    </row>
    <row r="2169" spans="1:11" x14ac:dyDescent="0.3">
      <c r="A2169">
        <v>4</v>
      </c>
      <c r="B2169" t="s">
        <v>40</v>
      </c>
      <c r="C2169" s="1">
        <v>44652</v>
      </c>
      <c r="D2169" s="2">
        <v>0.50486111111111109</v>
      </c>
      <c r="E2169" s="1">
        <f t="shared" si="198"/>
        <v>44652.504861111112</v>
      </c>
      <c r="F2169" s="3" t="str">
        <f t="shared" si="199"/>
        <v>Apr,2022</v>
      </c>
      <c r="G2169">
        <f t="shared" si="200"/>
        <v>2022</v>
      </c>
      <c r="H2169" t="str">
        <f t="shared" si="201"/>
        <v>Fri</v>
      </c>
      <c r="I2169">
        <f t="shared" si="202"/>
        <v>12</v>
      </c>
      <c r="J2169" t="str">
        <f t="shared" si="203"/>
        <v>NO</v>
      </c>
      <c r="K2169" cm="1">
        <f t="array" ref="K2169">_xlfn.XLOOKUP(Table10[[#This Row],[Severity_Level]],{"MINOR","MODERATE","SEVERE","FATAL"},{1,2,3,5})</f>
        <v>5</v>
      </c>
    </row>
    <row r="2170" spans="1:11" x14ac:dyDescent="0.3">
      <c r="A2170">
        <v>2</v>
      </c>
      <c r="B2170" t="s">
        <v>40</v>
      </c>
      <c r="C2170" s="1">
        <v>44652</v>
      </c>
      <c r="D2170" s="2">
        <v>0.50555555555555554</v>
      </c>
      <c r="E2170" s="1">
        <f t="shared" si="198"/>
        <v>44652.505555555559</v>
      </c>
      <c r="F2170" s="3" t="str">
        <f t="shared" si="199"/>
        <v>Apr,2022</v>
      </c>
      <c r="G2170">
        <f t="shared" si="200"/>
        <v>2022</v>
      </c>
      <c r="H2170" t="str">
        <f t="shared" si="201"/>
        <v>Fri</v>
      </c>
      <c r="I2170">
        <f t="shared" si="202"/>
        <v>12</v>
      </c>
      <c r="J2170" t="str">
        <f t="shared" si="203"/>
        <v>NO</v>
      </c>
      <c r="K2170" cm="1">
        <f t="array" ref="K2170">_xlfn.XLOOKUP(Table10[[#This Row],[Severity_Level]],{"MINOR","MODERATE","SEVERE","FATAL"},{1,2,3,5})</f>
        <v>5</v>
      </c>
    </row>
    <row r="2171" spans="1:11" x14ac:dyDescent="0.3">
      <c r="A2171">
        <v>2</v>
      </c>
      <c r="B2171" t="s">
        <v>16</v>
      </c>
      <c r="C2171" s="1">
        <v>44652</v>
      </c>
      <c r="D2171" s="2">
        <v>0.50624999999999998</v>
      </c>
      <c r="E2171" s="1">
        <f t="shared" si="198"/>
        <v>44652.506249999999</v>
      </c>
      <c r="F2171" s="3" t="str">
        <f t="shared" si="199"/>
        <v>Apr,2022</v>
      </c>
      <c r="G2171">
        <f t="shared" si="200"/>
        <v>2022</v>
      </c>
      <c r="H2171" t="str">
        <f t="shared" si="201"/>
        <v>Fri</v>
      </c>
      <c r="I2171">
        <f t="shared" si="202"/>
        <v>12</v>
      </c>
      <c r="J2171" t="str">
        <f t="shared" si="203"/>
        <v>NO</v>
      </c>
      <c r="K2171" cm="1">
        <f t="array" ref="K2171">_xlfn.XLOOKUP(Table10[[#This Row],[Severity_Level]],{"MINOR","MODERATE","SEVERE","FATAL"},{1,2,3,5})</f>
        <v>1</v>
      </c>
    </row>
    <row r="2172" spans="1:11" x14ac:dyDescent="0.3">
      <c r="A2172">
        <v>3</v>
      </c>
      <c r="B2172" t="s">
        <v>32</v>
      </c>
      <c r="C2172" s="1">
        <v>44652</v>
      </c>
      <c r="D2172" s="2">
        <v>0.50694444444444442</v>
      </c>
      <c r="E2172" s="1">
        <f t="shared" si="198"/>
        <v>44652.506944444445</v>
      </c>
      <c r="F2172" s="3" t="str">
        <f t="shared" si="199"/>
        <v>Apr,2022</v>
      </c>
      <c r="G2172">
        <f t="shared" si="200"/>
        <v>2022</v>
      </c>
      <c r="H2172" t="str">
        <f t="shared" si="201"/>
        <v>Fri</v>
      </c>
      <c r="I2172">
        <f t="shared" si="202"/>
        <v>12</v>
      </c>
      <c r="J2172" t="str">
        <f t="shared" si="203"/>
        <v>NO</v>
      </c>
      <c r="K2172" cm="1">
        <f t="array" ref="K2172">_xlfn.XLOOKUP(Table10[[#This Row],[Severity_Level]],{"MINOR","MODERATE","SEVERE","FATAL"},{1,2,3,5})</f>
        <v>2</v>
      </c>
    </row>
    <row r="2173" spans="1:11" x14ac:dyDescent="0.3">
      <c r="A2173">
        <v>1</v>
      </c>
      <c r="B2173" t="s">
        <v>27</v>
      </c>
      <c r="C2173" s="1">
        <v>44652</v>
      </c>
      <c r="D2173" s="2">
        <v>0.50763888888888886</v>
      </c>
      <c r="E2173" s="1">
        <f t="shared" si="198"/>
        <v>44652.507638888892</v>
      </c>
      <c r="F2173" s="3" t="str">
        <f t="shared" si="199"/>
        <v>Apr,2022</v>
      </c>
      <c r="G2173">
        <f t="shared" si="200"/>
        <v>2022</v>
      </c>
      <c r="H2173" t="str">
        <f t="shared" si="201"/>
        <v>Fri</v>
      </c>
      <c r="I2173">
        <f t="shared" si="202"/>
        <v>12</v>
      </c>
      <c r="J2173" t="str">
        <f t="shared" si="203"/>
        <v>NO</v>
      </c>
      <c r="K2173" cm="1">
        <f t="array" ref="K2173">_xlfn.XLOOKUP(Table10[[#This Row],[Severity_Level]],{"MINOR","MODERATE","SEVERE","FATAL"},{1,2,3,5})</f>
        <v>3</v>
      </c>
    </row>
    <row r="2174" spans="1:11" x14ac:dyDescent="0.3">
      <c r="A2174">
        <v>2</v>
      </c>
      <c r="B2174" t="s">
        <v>16</v>
      </c>
      <c r="C2174" s="1">
        <v>44652</v>
      </c>
      <c r="D2174" s="2">
        <v>0.5083333333333333</v>
      </c>
      <c r="E2174" s="1">
        <f t="shared" si="198"/>
        <v>44652.508333333331</v>
      </c>
      <c r="F2174" s="3" t="str">
        <f t="shared" si="199"/>
        <v>Apr,2022</v>
      </c>
      <c r="G2174">
        <f t="shared" si="200"/>
        <v>2022</v>
      </c>
      <c r="H2174" t="str">
        <f t="shared" si="201"/>
        <v>Fri</v>
      </c>
      <c r="I2174">
        <f t="shared" si="202"/>
        <v>12</v>
      </c>
      <c r="J2174" t="str">
        <f t="shared" si="203"/>
        <v>NO</v>
      </c>
      <c r="K2174" cm="1">
        <f t="array" ref="K2174">_xlfn.XLOOKUP(Table10[[#This Row],[Severity_Level]],{"MINOR","MODERATE","SEVERE","FATAL"},{1,2,3,5})</f>
        <v>1</v>
      </c>
    </row>
    <row r="2175" spans="1:11" x14ac:dyDescent="0.3">
      <c r="A2175">
        <v>1</v>
      </c>
      <c r="B2175" t="s">
        <v>32</v>
      </c>
      <c r="C2175" s="1">
        <v>44652</v>
      </c>
      <c r="D2175" s="2">
        <v>0.50902777777777775</v>
      </c>
      <c r="E2175" s="1">
        <f t="shared" si="198"/>
        <v>44652.509027777778</v>
      </c>
      <c r="F2175" s="3" t="str">
        <f t="shared" si="199"/>
        <v>Apr,2022</v>
      </c>
      <c r="G2175">
        <f t="shared" si="200"/>
        <v>2022</v>
      </c>
      <c r="H2175" t="str">
        <f t="shared" si="201"/>
        <v>Fri</v>
      </c>
      <c r="I2175">
        <f t="shared" si="202"/>
        <v>12</v>
      </c>
      <c r="J2175" t="str">
        <f t="shared" si="203"/>
        <v>NO</v>
      </c>
      <c r="K2175" cm="1">
        <f t="array" ref="K2175">_xlfn.XLOOKUP(Table10[[#This Row],[Severity_Level]],{"MINOR","MODERATE","SEVERE","FATAL"},{1,2,3,5})</f>
        <v>2</v>
      </c>
    </row>
    <row r="2176" spans="1:11" x14ac:dyDescent="0.3">
      <c r="A2176">
        <v>2</v>
      </c>
      <c r="B2176" t="s">
        <v>16</v>
      </c>
      <c r="C2176" s="1">
        <v>44652</v>
      </c>
      <c r="D2176" s="2">
        <v>0.50972222222222219</v>
      </c>
      <c r="E2176" s="1">
        <f t="shared" si="198"/>
        <v>44652.509722222225</v>
      </c>
      <c r="F2176" s="3" t="str">
        <f t="shared" si="199"/>
        <v>Apr,2022</v>
      </c>
      <c r="G2176">
        <f t="shared" si="200"/>
        <v>2022</v>
      </c>
      <c r="H2176" t="str">
        <f t="shared" si="201"/>
        <v>Fri</v>
      </c>
      <c r="I2176">
        <f t="shared" si="202"/>
        <v>12</v>
      </c>
      <c r="J2176" t="str">
        <f t="shared" si="203"/>
        <v>NO</v>
      </c>
      <c r="K2176" cm="1">
        <f t="array" ref="K2176">_xlfn.XLOOKUP(Table10[[#This Row],[Severity_Level]],{"MINOR","MODERATE","SEVERE","FATAL"},{1,2,3,5})</f>
        <v>1</v>
      </c>
    </row>
    <row r="2177" spans="1:11" x14ac:dyDescent="0.3">
      <c r="A2177">
        <v>5</v>
      </c>
      <c r="B2177" t="s">
        <v>27</v>
      </c>
      <c r="C2177" s="1">
        <v>44652</v>
      </c>
      <c r="D2177" s="2">
        <v>0.51041666666666663</v>
      </c>
      <c r="E2177" s="1">
        <f t="shared" si="198"/>
        <v>44652.510416666664</v>
      </c>
      <c r="F2177" s="3" t="str">
        <f t="shared" si="199"/>
        <v>Apr,2022</v>
      </c>
      <c r="G2177">
        <f t="shared" si="200"/>
        <v>2022</v>
      </c>
      <c r="H2177" t="str">
        <f t="shared" si="201"/>
        <v>Fri</v>
      </c>
      <c r="I2177">
        <f t="shared" si="202"/>
        <v>12</v>
      </c>
      <c r="J2177" t="str">
        <f t="shared" si="203"/>
        <v>NO</v>
      </c>
      <c r="K2177" cm="1">
        <f t="array" ref="K2177">_xlfn.XLOOKUP(Table10[[#This Row],[Severity_Level]],{"MINOR","MODERATE","SEVERE","FATAL"},{1,2,3,5})</f>
        <v>3</v>
      </c>
    </row>
    <row r="2178" spans="1:11" x14ac:dyDescent="0.3">
      <c r="A2178">
        <v>2</v>
      </c>
      <c r="B2178" t="s">
        <v>40</v>
      </c>
      <c r="C2178" s="1">
        <v>44652</v>
      </c>
      <c r="D2178" s="2">
        <v>0.51111111111111107</v>
      </c>
      <c r="E2178" s="1">
        <f t="shared" ref="E2178:E2241" si="204">C2178+D2178</f>
        <v>44652.511111111111</v>
      </c>
      <c r="F2178" s="3" t="str">
        <f t="shared" ref="F2178:F2241" si="205">TEXT(C2178,"MMM,YYY")</f>
        <v>Apr,2022</v>
      </c>
      <c r="G2178">
        <f t="shared" ref="G2178:G2241" si="206">YEAR(C2178)</f>
        <v>2022</v>
      </c>
      <c r="H2178" t="str">
        <f t="shared" ref="H2178:H2241" si="207">TEXT(C2178,"DDD")</f>
        <v>Fri</v>
      </c>
      <c r="I2178">
        <f t="shared" ref="I2178:I2241" si="208">HOUR(D2178)</f>
        <v>12</v>
      </c>
      <c r="J2178" t="str">
        <f t="shared" ref="J2178:J2241" si="209">IF(OR(AND(I2178&gt;=7,I2178&lt;=9),AND(I2178&gt;=17,I2178&lt;=19)),"YES","NO")</f>
        <v>NO</v>
      </c>
      <c r="K2178" cm="1">
        <f t="array" ref="K2178">_xlfn.XLOOKUP(Table10[[#This Row],[Severity_Level]],{"MINOR","MODERATE","SEVERE","FATAL"},{1,2,3,5})</f>
        <v>5</v>
      </c>
    </row>
    <row r="2179" spans="1:11" x14ac:dyDescent="0.3">
      <c r="A2179">
        <v>5</v>
      </c>
      <c r="B2179" t="s">
        <v>32</v>
      </c>
      <c r="C2179" s="1">
        <v>44652</v>
      </c>
      <c r="D2179" s="2">
        <v>0.51180555555555551</v>
      </c>
      <c r="E2179" s="1">
        <f t="shared" si="204"/>
        <v>44652.511805555558</v>
      </c>
      <c r="F2179" s="3" t="str">
        <f t="shared" si="205"/>
        <v>Apr,2022</v>
      </c>
      <c r="G2179">
        <f t="shared" si="206"/>
        <v>2022</v>
      </c>
      <c r="H2179" t="str">
        <f t="shared" si="207"/>
        <v>Fri</v>
      </c>
      <c r="I2179">
        <f t="shared" si="208"/>
        <v>12</v>
      </c>
      <c r="J2179" t="str">
        <f t="shared" si="209"/>
        <v>NO</v>
      </c>
      <c r="K2179" cm="1">
        <f t="array" ref="K2179">_xlfn.XLOOKUP(Table10[[#This Row],[Severity_Level]],{"MINOR","MODERATE","SEVERE","FATAL"},{1,2,3,5})</f>
        <v>2</v>
      </c>
    </row>
    <row r="2180" spans="1:11" x14ac:dyDescent="0.3">
      <c r="A2180">
        <v>1</v>
      </c>
      <c r="B2180" t="s">
        <v>40</v>
      </c>
      <c r="C2180" s="1">
        <v>44652</v>
      </c>
      <c r="D2180" s="2">
        <v>0.51249999999999996</v>
      </c>
      <c r="E2180" s="1">
        <f t="shared" si="204"/>
        <v>44652.512499999997</v>
      </c>
      <c r="F2180" s="3" t="str">
        <f t="shared" si="205"/>
        <v>Apr,2022</v>
      </c>
      <c r="G2180">
        <f t="shared" si="206"/>
        <v>2022</v>
      </c>
      <c r="H2180" t="str">
        <f t="shared" si="207"/>
        <v>Fri</v>
      </c>
      <c r="I2180">
        <f t="shared" si="208"/>
        <v>12</v>
      </c>
      <c r="J2180" t="str">
        <f t="shared" si="209"/>
        <v>NO</v>
      </c>
      <c r="K2180" cm="1">
        <f t="array" ref="K2180">_xlfn.XLOOKUP(Table10[[#This Row],[Severity_Level]],{"MINOR","MODERATE","SEVERE","FATAL"},{1,2,3,5})</f>
        <v>5</v>
      </c>
    </row>
    <row r="2181" spans="1:11" x14ac:dyDescent="0.3">
      <c r="A2181">
        <v>3</v>
      </c>
      <c r="B2181" t="s">
        <v>32</v>
      </c>
      <c r="C2181" s="1">
        <v>44652</v>
      </c>
      <c r="D2181" s="2">
        <v>0.5131944444444444</v>
      </c>
      <c r="E2181" s="1">
        <f t="shared" si="204"/>
        <v>44652.513194444444</v>
      </c>
      <c r="F2181" s="3" t="str">
        <f t="shared" si="205"/>
        <v>Apr,2022</v>
      </c>
      <c r="G2181">
        <f t="shared" si="206"/>
        <v>2022</v>
      </c>
      <c r="H2181" t="str">
        <f t="shared" si="207"/>
        <v>Fri</v>
      </c>
      <c r="I2181">
        <f t="shared" si="208"/>
        <v>12</v>
      </c>
      <c r="J2181" t="str">
        <f t="shared" si="209"/>
        <v>NO</v>
      </c>
      <c r="K2181" cm="1">
        <f t="array" ref="K2181">_xlfn.XLOOKUP(Table10[[#This Row],[Severity_Level]],{"MINOR","MODERATE","SEVERE","FATAL"},{1,2,3,5})</f>
        <v>2</v>
      </c>
    </row>
    <row r="2182" spans="1:11" x14ac:dyDescent="0.3">
      <c r="A2182">
        <v>5</v>
      </c>
      <c r="B2182" t="s">
        <v>16</v>
      </c>
      <c r="C2182" s="1">
        <v>44652</v>
      </c>
      <c r="D2182" s="2">
        <v>0.51388888888888884</v>
      </c>
      <c r="E2182" s="1">
        <f t="shared" si="204"/>
        <v>44652.513888888891</v>
      </c>
      <c r="F2182" s="3" t="str">
        <f t="shared" si="205"/>
        <v>Apr,2022</v>
      </c>
      <c r="G2182">
        <f t="shared" si="206"/>
        <v>2022</v>
      </c>
      <c r="H2182" t="str">
        <f t="shared" si="207"/>
        <v>Fri</v>
      </c>
      <c r="I2182">
        <f t="shared" si="208"/>
        <v>12</v>
      </c>
      <c r="J2182" t="str">
        <f t="shared" si="209"/>
        <v>NO</v>
      </c>
      <c r="K2182" cm="1">
        <f t="array" ref="K2182">_xlfn.XLOOKUP(Table10[[#This Row],[Severity_Level]],{"MINOR","MODERATE","SEVERE","FATAL"},{1,2,3,5})</f>
        <v>1</v>
      </c>
    </row>
    <row r="2183" spans="1:11" x14ac:dyDescent="0.3">
      <c r="A2183">
        <v>3</v>
      </c>
      <c r="B2183" t="s">
        <v>40</v>
      </c>
      <c r="C2183" s="1">
        <v>44652</v>
      </c>
      <c r="D2183" s="2">
        <v>0.51458333333333328</v>
      </c>
      <c r="E2183" s="1">
        <f t="shared" si="204"/>
        <v>44652.51458333333</v>
      </c>
      <c r="F2183" s="3" t="str">
        <f t="shared" si="205"/>
        <v>Apr,2022</v>
      </c>
      <c r="G2183">
        <f t="shared" si="206"/>
        <v>2022</v>
      </c>
      <c r="H2183" t="str">
        <f t="shared" si="207"/>
        <v>Fri</v>
      </c>
      <c r="I2183">
        <f t="shared" si="208"/>
        <v>12</v>
      </c>
      <c r="J2183" t="str">
        <f t="shared" si="209"/>
        <v>NO</v>
      </c>
      <c r="K2183" cm="1">
        <f t="array" ref="K2183">_xlfn.XLOOKUP(Table10[[#This Row],[Severity_Level]],{"MINOR","MODERATE","SEVERE","FATAL"},{1,2,3,5})</f>
        <v>5</v>
      </c>
    </row>
    <row r="2184" spans="1:11" x14ac:dyDescent="0.3">
      <c r="A2184">
        <v>1</v>
      </c>
      <c r="B2184" t="s">
        <v>32</v>
      </c>
      <c r="C2184" s="1">
        <v>44652</v>
      </c>
      <c r="D2184" s="2">
        <v>0.51527777777777772</v>
      </c>
      <c r="E2184" s="1">
        <f t="shared" si="204"/>
        <v>44652.515277777777</v>
      </c>
      <c r="F2184" s="3" t="str">
        <f t="shared" si="205"/>
        <v>Apr,2022</v>
      </c>
      <c r="G2184">
        <f t="shared" si="206"/>
        <v>2022</v>
      </c>
      <c r="H2184" t="str">
        <f t="shared" si="207"/>
        <v>Fri</v>
      </c>
      <c r="I2184">
        <f t="shared" si="208"/>
        <v>12</v>
      </c>
      <c r="J2184" t="str">
        <f t="shared" si="209"/>
        <v>NO</v>
      </c>
      <c r="K2184" cm="1">
        <f t="array" ref="K2184">_xlfn.XLOOKUP(Table10[[#This Row],[Severity_Level]],{"MINOR","MODERATE","SEVERE","FATAL"},{1,2,3,5})</f>
        <v>2</v>
      </c>
    </row>
    <row r="2185" spans="1:11" x14ac:dyDescent="0.3">
      <c r="A2185">
        <v>2</v>
      </c>
      <c r="B2185" t="s">
        <v>40</v>
      </c>
      <c r="C2185" s="1">
        <v>44652</v>
      </c>
      <c r="D2185" s="2">
        <v>0.51597222222222228</v>
      </c>
      <c r="E2185" s="1">
        <f t="shared" si="204"/>
        <v>44652.515972222223</v>
      </c>
      <c r="F2185" s="3" t="str">
        <f t="shared" si="205"/>
        <v>Apr,2022</v>
      </c>
      <c r="G2185">
        <f t="shared" si="206"/>
        <v>2022</v>
      </c>
      <c r="H2185" t="str">
        <f t="shared" si="207"/>
        <v>Fri</v>
      </c>
      <c r="I2185">
        <f t="shared" si="208"/>
        <v>12</v>
      </c>
      <c r="J2185" t="str">
        <f t="shared" si="209"/>
        <v>NO</v>
      </c>
      <c r="K2185" cm="1">
        <f t="array" ref="K2185">_xlfn.XLOOKUP(Table10[[#This Row],[Severity_Level]],{"MINOR","MODERATE","SEVERE","FATAL"},{1,2,3,5})</f>
        <v>5</v>
      </c>
    </row>
    <row r="2186" spans="1:11" x14ac:dyDescent="0.3">
      <c r="A2186">
        <v>2</v>
      </c>
      <c r="B2186" t="s">
        <v>40</v>
      </c>
      <c r="C2186" s="1">
        <v>44653</v>
      </c>
      <c r="D2186" s="2">
        <v>0.51666666666666672</v>
      </c>
      <c r="E2186" s="1">
        <f t="shared" si="204"/>
        <v>44653.51666666667</v>
      </c>
      <c r="F2186" s="3" t="str">
        <f t="shared" si="205"/>
        <v>Apr,2022</v>
      </c>
      <c r="G2186">
        <f t="shared" si="206"/>
        <v>2022</v>
      </c>
      <c r="H2186" t="str">
        <f t="shared" si="207"/>
        <v>Sat</v>
      </c>
      <c r="I2186">
        <f t="shared" si="208"/>
        <v>12</v>
      </c>
      <c r="J2186" t="str">
        <f t="shared" si="209"/>
        <v>NO</v>
      </c>
      <c r="K2186" cm="1">
        <f t="array" ref="K2186">_xlfn.XLOOKUP(Table10[[#This Row],[Severity_Level]],{"MINOR","MODERATE","SEVERE","FATAL"},{1,2,3,5})</f>
        <v>5</v>
      </c>
    </row>
    <row r="2187" spans="1:11" x14ac:dyDescent="0.3">
      <c r="A2187">
        <v>1</v>
      </c>
      <c r="B2187" t="s">
        <v>16</v>
      </c>
      <c r="C2187" s="1">
        <v>44653</v>
      </c>
      <c r="D2187" s="2">
        <v>0.51736111111111116</v>
      </c>
      <c r="E2187" s="1">
        <f t="shared" si="204"/>
        <v>44653.517361111109</v>
      </c>
      <c r="F2187" s="3" t="str">
        <f t="shared" si="205"/>
        <v>Apr,2022</v>
      </c>
      <c r="G2187">
        <f t="shared" si="206"/>
        <v>2022</v>
      </c>
      <c r="H2187" t="str">
        <f t="shared" si="207"/>
        <v>Sat</v>
      </c>
      <c r="I2187">
        <f t="shared" si="208"/>
        <v>12</v>
      </c>
      <c r="J2187" t="str">
        <f t="shared" si="209"/>
        <v>NO</v>
      </c>
      <c r="K2187" cm="1">
        <f t="array" ref="K2187">_xlfn.XLOOKUP(Table10[[#This Row],[Severity_Level]],{"MINOR","MODERATE","SEVERE","FATAL"},{1,2,3,5})</f>
        <v>1</v>
      </c>
    </row>
    <row r="2188" spans="1:11" x14ac:dyDescent="0.3">
      <c r="A2188">
        <v>4</v>
      </c>
      <c r="B2188" t="s">
        <v>32</v>
      </c>
      <c r="C2188" s="1">
        <v>44653</v>
      </c>
      <c r="D2188" s="2">
        <v>0.5180555555555556</v>
      </c>
      <c r="E2188" s="1">
        <f t="shared" si="204"/>
        <v>44653.518055555556</v>
      </c>
      <c r="F2188" s="3" t="str">
        <f t="shared" si="205"/>
        <v>Apr,2022</v>
      </c>
      <c r="G2188">
        <f t="shared" si="206"/>
        <v>2022</v>
      </c>
      <c r="H2188" t="str">
        <f t="shared" si="207"/>
        <v>Sat</v>
      </c>
      <c r="I2188">
        <f t="shared" si="208"/>
        <v>12</v>
      </c>
      <c r="J2188" t="str">
        <f t="shared" si="209"/>
        <v>NO</v>
      </c>
      <c r="K2188" cm="1">
        <f t="array" ref="K2188">_xlfn.XLOOKUP(Table10[[#This Row],[Severity_Level]],{"MINOR","MODERATE","SEVERE","FATAL"},{1,2,3,5})</f>
        <v>2</v>
      </c>
    </row>
    <row r="2189" spans="1:11" x14ac:dyDescent="0.3">
      <c r="A2189">
        <v>1</v>
      </c>
      <c r="B2189" t="s">
        <v>32</v>
      </c>
      <c r="C2189" s="1">
        <v>44653</v>
      </c>
      <c r="D2189" s="2">
        <v>0.51875000000000004</v>
      </c>
      <c r="E2189" s="1">
        <f t="shared" si="204"/>
        <v>44653.518750000003</v>
      </c>
      <c r="F2189" s="3" t="str">
        <f t="shared" si="205"/>
        <v>Apr,2022</v>
      </c>
      <c r="G2189">
        <f t="shared" si="206"/>
        <v>2022</v>
      </c>
      <c r="H2189" t="str">
        <f t="shared" si="207"/>
        <v>Sat</v>
      </c>
      <c r="I2189">
        <f t="shared" si="208"/>
        <v>12</v>
      </c>
      <c r="J2189" t="str">
        <f t="shared" si="209"/>
        <v>NO</v>
      </c>
      <c r="K2189" cm="1">
        <f t="array" ref="K2189">_xlfn.XLOOKUP(Table10[[#This Row],[Severity_Level]],{"MINOR","MODERATE","SEVERE","FATAL"},{1,2,3,5})</f>
        <v>2</v>
      </c>
    </row>
    <row r="2190" spans="1:11" x14ac:dyDescent="0.3">
      <c r="A2190">
        <v>5</v>
      </c>
      <c r="B2190" t="s">
        <v>32</v>
      </c>
      <c r="C2190" s="1">
        <v>44653</v>
      </c>
      <c r="D2190" s="2">
        <v>0.51944444444444449</v>
      </c>
      <c r="E2190" s="1">
        <f t="shared" si="204"/>
        <v>44653.519444444442</v>
      </c>
      <c r="F2190" s="3" t="str">
        <f t="shared" si="205"/>
        <v>Apr,2022</v>
      </c>
      <c r="G2190">
        <f t="shared" si="206"/>
        <v>2022</v>
      </c>
      <c r="H2190" t="str">
        <f t="shared" si="207"/>
        <v>Sat</v>
      </c>
      <c r="I2190">
        <f t="shared" si="208"/>
        <v>12</v>
      </c>
      <c r="J2190" t="str">
        <f t="shared" si="209"/>
        <v>NO</v>
      </c>
      <c r="K2190" cm="1">
        <f t="array" ref="K2190">_xlfn.XLOOKUP(Table10[[#This Row],[Severity_Level]],{"MINOR","MODERATE","SEVERE","FATAL"},{1,2,3,5})</f>
        <v>2</v>
      </c>
    </row>
    <row r="2191" spans="1:11" x14ac:dyDescent="0.3">
      <c r="A2191">
        <v>1</v>
      </c>
      <c r="B2191" t="s">
        <v>27</v>
      </c>
      <c r="C2191" s="1">
        <v>44653</v>
      </c>
      <c r="D2191" s="2">
        <v>0.52013888888888893</v>
      </c>
      <c r="E2191" s="1">
        <f t="shared" si="204"/>
        <v>44653.520138888889</v>
      </c>
      <c r="F2191" s="3" t="str">
        <f t="shared" si="205"/>
        <v>Apr,2022</v>
      </c>
      <c r="G2191">
        <f t="shared" si="206"/>
        <v>2022</v>
      </c>
      <c r="H2191" t="str">
        <f t="shared" si="207"/>
        <v>Sat</v>
      </c>
      <c r="I2191">
        <f t="shared" si="208"/>
        <v>12</v>
      </c>
      <c r="J2191" t="str">
        <f t="shared" si="209"/>
        <v>NO</v>
      </c>
      <c r="K2191" cm="1">
        <f t="array" ref="K2191">_xlfn.XLOOKUP(Table10[[#This Row],[Severity_Level]],{"MINOR","MODERATE","SEVERE","FATAL"},{1,2,3,5})</f>
        <v>3</v>
      </c>
    </row>
    <row r="2192" spans="1:11" x14ac:dyDescent="0.3">
      <c r="A2192">
        <v>1</v>
      </c>
      <c r="B2192" t="s">
        <v>27</v>
      </c>
      <c r="C2192" s="1">
        <v>44653</v>
      </c>
      <c r="D2192" s="2">
        <v>0.52083333333333337</v>
      </c>
      <c r="E2192" s="1">
        <f t="shared" si="204"/>
        <v>44653.520833333336</v>
      </c>
      <c r="F2192" s="3" t="str">
        <f t="shared" si="205"/>
        <v>Apr,2022</v>
      </c>
      <c r="G2192">
        <f t="shared" si="206"/>
        <v>2022</v>
      </c>
      <c r="H2192" t="str">
        <f t="shared" si="207"/>
        <v>Sat</v>
      </c>
      <c r="I2192">
        <f t="shared" si="208"/>
        <v>12</v>
      </c>
      <c r="J2192" t="str">
        <f t="shared" si="209"/>
        <v>NO</v>
      </c>
      <c r="K2192" cm="1">
        <f t="array" ref="K2192">_xlfn.XLOOKUP(Table10[[#This Row],[Severity_Level]],{"MINOR","MODERATE","SEVERE","FATAL"},{1,2,3,5})</f>
        <v>3</v>
      </c>
    </row>
    <row r="2193" spans="1:11" x14ac:dyDescent="0.3">
      <c r="A2193">
        <v>5</v>
      </c>
      <c r="B2193" t="s">
        <v>16</v>
      </c>
      <c r="C2193" s="1">
        <v>44653</v>
      </c>
      <c r="D2193" s="2">
        <v>0.52152777777777781</v>
      </c>
      <c r="E2193" s="1">
        <f t="shared" si="204"/>
        <v>44653.521527777775</v>
      </c>
      <c r="F2193" s="3" t="str">
        <f t="shared" si="205"/>
        <v>Apr,2022</v>
      </c>
      <c r="G2193">
        <f t="shared" si="206"/>
        <v>2022</v>
      </c>
      <c r="H2193" t="str">
        <f t="shared" si="207"/>
        <v>Sat</v>
      </c>
      <c r="I2193">
        <f t="shared" si="208"/>
        <v>12</v>
      </c>
      <c r="J2193" t="str">
        <f t="shared" si="209"/>
        <v>NO</v>
      </c>
      <c r="K2193" cm="1">
        <f t="array" ref="K2193">_xlfn.XLOOKUP(Table10[[#This Row],[Severity_Level]],{"MINOR","MODERATE","SEVERE","FATAL"},{1,2,3,5})</f>
        <v>1</v>
      </c>
    </row>
    <row r="2194" spans="1:11" x14ac:dyDescent="0.3">
      <c r="A2194">
        <v>2</v>
      </c>
      <c r="B2194" t="s">
        <v>16</v>
      </c>
      <c r="C2194" s="1">
        <v>44653</v>
      </c>
      <c r="D2194" s="2">
        <v>0.52222222222222225</v>
      </c>
      <c r="E2194" s="1">
        <f t="shared" si="204"/>
        <v>44653.522222222222</v>
      </c>
      <c r="F2194" s="3" t="str">
        <f t="shared" si="205"/>
        <v>Apr,2022</v>
      </c>
      <c r="G2194">
        <f t="shared" si="206"/>
        <v>2022</v>
      </c>
      <c r="H2194" t="str">
        <f t="shared" si="207"/>
        <v>Sat</v>
      </c>
      <c r="I2194">
        <f t="shared" si="208"/>
        <v>12</v>
      </c>
      <c r="J2194" t="str">
        <f t="shared" si="209"/>
        <v>NO</v>
      </c>
      <c r="K2194" cm="1">
        <f t="array" ref="K2194">_xlfn.XLOOKUP(Table10[[#This Row],[Severity_Level]],{"MINOR","MODERATE","SEVERE","FATAL"},{1,2,3,5})</f>
        <v>1</v>
      </c>
    </row>
    <row r="2195" spans="1:11" x14ac:dyDescent="0.3">
      <c r="A2195">
        <v>2</v>
      </c>
      <c r="B2195" t="s">
        <v>32</v>
      </c>
      <c r="C2195" s="1">
        <v>44653</v>
      </c>
      <c r="D2195" s="2">
        <v>0.5229166666666667</v>
      </c>
      <c r="E2195" s="1">
        <f t="shared" si="204"/>
        <v>44653.522916666669</v>
      </c>
      <c r="F2195" s="3" t="str">
        <f t="shared" si="205"/>
        <v>Apr,2022</v>
      </c>
      <c r="G2195">
        <f t="shared" si="206"/>
        <v>2022</v>
      </c>
      <c r="H2195" t="str">
        <f t="shared" si="207"/>
        <v>Sat</v>
      </c>
      <c r="I2195">
        <f t="shared" si="208"/>
        <v>12</v>
      </c>
      <c r="J2195" t="str">
        <f t="shared" si="209"/>
        <v>NO</v>
      </c>
      <c r="K2195" cm="1">
        <f t="array" ref="K2195">_xlfn.XLOOKUP(Table10[[#This Row],[Severity_Level]],{"MINOR","MODERATE","SEVERE","FATAL"},{1,2,3,5})</f>
        <v>2</v>
      </c>
    </row>
    <row r="2196" spans="1:11" x14ac:dyDescent="0.3">
      <c r="A2196">
        <v>2</v>
      </c>
      <c r="B2196" t="s">
        <v>27</v>
      </c>
      <c r="C2196" s="1">
        <v>44653</v>
      </c>
      <c r="D2196" s="2">
        <v>0.52361111111111114</v>
      </c>
      <c r="E2196" s="1">
        <f t="shared" si="204"/>
        <v>44653.523611111108</v>
      </c>
      <c r="F2196" s="3" t="str">
        <f t="shared" si="205"/>
        <v>Apr,2022</v>
      </c>
      <c r="G2196">
        <f t="shared" si="206"/>
        <v>2022</v>
      </c>
      <c r="H2196" t="str">
        <f t="shared" si="207"/>
        <v>Sat</v>
      </c>
      <c r="I2196">
        <f t="shared" si="208"/>
        <v>12</v>
      </c>
      <c r="J2196" t="str">
        <f t="shared" si="209"/>
        <v>NO</v>
      </c>
      <c r="K2196" cm="1">
        <f t="array" ref="K2196">_xlfn.XLOOKUP(Table10[[#This Row],[Severity_Level]],{"MINOR","MODERATE","SEVERE","FATAL"},{1,2,3,5})</f>
        <v>3</v>
      </c>
    </row>
    <row r="2197" spans="1:11" x14ac:dyDescent="0.3">
      <c r="A2197">
        <v>3</v>
      </c>
      <c r="B2197" t="s">
        <v>27</v>
      </c>
      <c r="C2197" s="1">
        <v>44653</v>
      </c>
      <c r="D2197" s="2">
        <v>0.52430555555555558</v>
      </c>
      <c r="E2197" s="1">
        <f t="shared" si="204"/>
        <v>44653.524305555555</v>
      </c>
      <c r="F2197" s="3" t="str">
        <f t="shared" si="205"/>
        <v>Apr,2022</v>
      </c>
      <c r="G2197">
        <f t="shared" si="206"/>
        <v>2022</v>
      </c>
      <c r="H2197" t="str">
        <f t="shared" si="207"/>
        <v>Sat</v>
      </c>
      <c r="I2197">
        <f t="shared" si="208"/>
        <v>12</v>
      </c>
      <c r="J2197" t="str">
        <f t="shared" si="209"/>
        <v>NO</v>
      </c>
      <c r="K2197" cm="1">
        <f t="array" ref="K2197">_xlfn.XLOOKUP(Table10[[#This Row],[Severity_Level]],{"MINOR","MODERATE","SEVERE","FATAL"},{1,2,3,5})</f>
        <v>3</v>
      </c>
    </row>
    <row r="2198" spans="1:11" x14ac:dyDescent="0.3">
      <c r="A2198">
        <v>5</v>
      </c>
      <c r="B2198" t="s">
        <v>40</v>
      </c>
      <c r="C2198" s="1">
        <v>44653</v>
      </c>
      <c r="D2198" s="2">
        <v>0.52500000000000002</v>
      </c>
      <c r="E2198" s="1">
        <f t="shared" si="204"/>
        <v>44653.525000000001</v>
      </c>
      <c r="F2198" s="3" t="str">
        <f t="shared" si="205"/>
        <v>Apr,2022</v>
      </c>
      <c r="G2198">
        <f t="shared" si="206"/>
        <v>2022</v>
      </c>
      <c r="H2198" t="str">
        <f t="shared" si="207"/>
        <v>Sat</v>
      </c>
      <c r="I2198">
        <f t="shared" si="208"/>
        <v>12</v>
      </c>
      <c r="J2198" t="str">
        <f t="shared" si="209"/>
        <v>NO</v>
      </c>
      <c r="K2198" cm="1">
        <f t="array" ref="K2198">_xlfn.XLOOKUP(Table10[[#This Row],[Severity_Level]],{"MINOR","MODERATE","SEVERE","FATAL"},{1,2,3,5})</f>
        <v>5</v>
      </c>
    </row>
    <row r="2199" spans="1:11" x14ac:dyDescent="0.3">
      <c r="A2199">
        <v>2</v>
      </c>
      <c r="B2199" t="s">
        <v>40</v>
      </c>
      <c r="C2199" s="1">
        <v>44653</v>
      </c>
      <c r="D2199" s="2">
        <v>0.52569444444444446</v>
      </c>
      <c r="E2199" s="1">
        <f t="shared" si="204"/>
        <v>44653.525694444441</v>
      </c>
      <c r="F2199" s="3" t="str">
        <f t="shared" si="205"/>
        <v>Apr,2022</v>
      </c>
      <c r="G2199">
        <f t="shared" si="206"/>
        <v>2022</v>
      </c>
      <c r="H2199" t="str">
        <f t="shared" si="207"/>
        <v>Sat</v>
      </c>
      <c r="I2199">
        <f t="shared" si="208"/>
        <v>12</v>
      </c>
      <c r="J2199" t="str">
        <f t="shared" si="209"/>
        <v>NO</v>
      </c>
      <c r="K2199" cm="1">
        <f t="array" ref="K2199">_xlfn.XLOOKUP(Table10[[#This Row],[Severity_Level]],{"MINOR","MODERATE","SEVERE","FATAL"},{1,2,3,5})</f>
        <v>5</v>
      </c>
    </row>
    <row r="2200" spans="1:11" x14ac:dyDescent="0.3">
      <c r="A2200">
        <v>4</v>
      </c>
      <c r="B2200" t="s">
        <v>32</v>
      </c>
      <c r="C2200" s="1">
        <v>44653</v>
      </c>
      <c r="D2200" s="2">
        <v>0.52638888888888891</v>
      </c>
      <c r="E2200" s="1">
        <f t="shared" si="204"/>
        <v>44653.526388888888</v>
      </c>
      <c r="F2200" s="3" t="str">
        <f t="shared" si="205"/>
        <v>Apr,2022</v>
      </c>
      <c r="G2200">
        <f t="shared" si="206"/>
        <v>2022</v>
      </c>
      <c r="H2200" t="str">
        <f t="shared" si="207"/>
        <v>Sat</v>
      </c>
      <c r="I2200">
        <f t="shared" si="208"/>
        <v>12</v>
      </c>
      <c r="J2200" t="str">
        <f t="shared" si="209"/>
        <v>NO</v>
      </c>
      <c r="K2200" cm="1">
        <f t="array" ref="K2200">_xlfn.XLOOKUP(Table10[[#This Row],[Severity_Level]],{"MINOR","MODERATE","SEVERE","FATAL"},{1,2,3,5})</f>
        <v>2</v>
      </c>
    </row>
    <row r="2201" spans="1:11" x14ac:dyDescent="0.3">
      <c r="A2201">
        <v>5</v>
      </c>
      <c r="B2201" t="s">
        <v>40</v>
      </c>
      <c r="C2201" s="1">
        <v>44653</v>
      </c>
      <c r="D2201" s="2">
        <v>0.52708333333333335</v>
      </c>
      <c r="E2201" s="1">
        <f t="shared" si="204"/>
        <v>44653.527083333334</v>
      </c>
      <c r="F2201" s="3" t="str">
        <f t="shared" si="205"/>
        <v>Apr,2022</v>
      </c>
      <c r="G2201">
        <f t="shared" si="206"/>
        <v>2022</v>
      </c>
      <c r="H2201" t="str">
        <f t="shared" si="207"/>
        <v>Sat</v>
      </c>
      <c r="I2201">
        <f t="shared" si="208"/>
        <v>12</v>
      </c>
      <c r="J2201" t="str">
        <f t="shared" si="209"/>
        <v>NO</v>
      </c>
      <c r="K2201" cm="1">
        <f t="array" ref="K2201">_xlfn.XLOOKUP(Table10[[#This Row],[Severity_Level]],{"MINOR","MODERATE","SEVERE","FATAL"},{1,2,3,5})</f>
        <v>5</v>
      </c>
    </row>
    <row r="2202" spans="1:11" x14ac:dyDescent="0.3">
      <c r="A2202">
        <v>4</v>
      </c>
      <c r="B2202" t="s">
        <v>32</v>
      </c>
      <c r="C2202" s="1">
        <v>44653</v>
      </c>
      <c r="D2202" s="2">
        <v>0.52777777777777779</v>
      </c>
      <c r="E2202" s="1">
        <f t="shared" si="204"/>
        <v>44653.527777777781</v>
      </c>
      <c r="F2202" s="3" t="str">
        <f t="shared" si="205"/>
        <v>Apr,2022</v>
      </c>
      <c r="G2202">
        <f t="shared" si="206"/>
        <v>2022</v>
      </c>
      <c r="H2202" t="str">
        <f t="shared" si="207"/>
        <v>Sat</v>
      </c>
      <c r="I2202">
        <f t="shared" si="208"/>
        <v>12</v>
      </c>
      <c r="J2202" t="str">
        <f t="shared" si="209"/>
        <v>NO</v>
      </c>
      <c r="K2202" cm="1">
        <f t="array" ref="K2202">_xlfn.XLOOKUP(Table10[[#This Row],[Severity_Level]],{"MINOR","MODERATE","SEVERE","FATAL"},{1,2,3,5})</f>
        <v>2</v>
      </c>
    </row>
    <row r="2203" spans="1:11" x14ac:dyDescent="0.3">
      <c r="A2203">
        <v>1</v>
      </c>
      <c r="B2203" t="s">
        <v>27</v>
      </c>
      <c r="C2203" s="1">
        <v>44653</v>
      </c>
      <c r="D2203" s="2">
        <v>0.52847222222222223</v>
      </c>
      <c r="E2203" s="1">
        <f t="shared" si="204"/>
        <v>44653.52847222222</v>
      </c>
      <c r="F2203" s="3" t="str">
        <f t="shared" si="205"/>
        <v>Apr,2022</v>
      </c>
      <c r="G2203">
        <f t="shared" si="206"/>
        <v>2022</v>
      </c>
      <c r="H2203" t="str">
        <f t="shared" si="207"/>
        <v>Sat</v>
      </c>
      <c r="I2203">
        <f t="shared" si="208"/>
        <v>12</v>
      </c>
      <c r="J2203" t="str">
        <f t="shared" si="209"/>
        <v>NO</v>
      </c>
      <c r="K2203" cm="1">
        <f t="array" ref="K2203">_xlfn.XLOOKUP(Table10[[#This Row],[Severity_Level]],{"MINOR","MODERATE","SEVERE","FATAL"},{1,2,3,5})</f>
        <v>3</v>
      </c>
    </row>
    <row r="2204" spans="1:11" x14ac:dyDescent="0.3">
      <c r="A2204">
        <v>5</v>
      </c>
      <c r="B2204" t="s">
        <v>40</v>
      </c>
      <c r="C2204" s="1">
        <v>44653</v>
      </c>
      <c r="D2204" s="2">
        <v>0.52916666666666667</v>
      </c>
      <c r="E2204" s="1">
        <f t="shared" si="204"/>
        <v>44653.529166666667</v>
      </c>
      <c r="F2204" s="3" t="str">
        <f t="shared" si="205"/>
        <v>Apr,2022</v>
      </c>
      <c r="G2204">
        <f t="shared" si="206"/>
        <v>2022</v>
      </c>
      <c r="H2204" t="str">
        <f t="shared" si="207"/>
        <v>Sat</v>
      </c>
      <c r="I2204">
        <f t="shared" si="208"/>
        <v>12</v>
      </c>
      <c r="J2204" t="str">
        <f t="shared" si="209"/>
        <v>NO</v>
      </c>
      <c r="K2204" cm="1">
        <f t="array" ref="K2204">_xlfn.XLOOKUP(Table10[[#This Row],[Severity_Level]],{"MINOR","MODERATE","SEVERE","FATAL"},{1,2,3,5})</f>
        <v>5</v>
      </c>
    </row>
    <row r="2205" spans="1:11" x14ac:dyDescent="0.3">
      <c r="A2205">
        <v>1</v>
      </c>
      <c r="B2205" t="s">
        <v>27</v>
      </c>
      <c r="C2205" s="1">
        <v>44653</v>
      </c>
      <c r="D2205" s="2">
        <v>0.52986111111111112</v>
      </c>
      <c r="E2205" s="1">
        <f t="shared" si="204"/>
        <v>44653.529861111114</v>
      </c>
      <c r="F2205" s="3" t="str">
        <f t="shared" si="205"/>
        <v>Apr,2022</v>
      </c>
      <c r="G2205">
        <f t="shared" si="206"/>
        <v>2022</v>
      </c>
      <c r="H2205" t="str">
        <f t="shared" si="207"/>
        <v>Sat</v>
      </c>
      <c r="I2205">
        <f t="shared" si="208"/>
        <v>12</v>
      </c>
      <c r="J2205" t="str">
        <f t="shared" si="209"/>
        <v>NO</v>
      </c>
      <c r="K2205" cm="1">
        <f t="array" ref="K2205">_xlfn.XLOOKUP(Table10[[#This Row],[Severity_Level]],{"MINOR","MODERATE","SEVERE","FATAL"},{1,2,3,5})</f>
        <v>3</v>
      </c>
    </row>
    <row r="2206" spans="1:11" x14ac:dyDescent="0.3">
      <c r="A2206">
        <v>1</v>
      </c>
      <c r="B2206" t="s">
        <v>27</v>
      </c>
      <c r="C2206" s="1">
        <v>44653</v>
      </c>
      <c r="D2206" s="2">
        <v>0.53055555555555556</v>
      </c>
      <c r="E2206" s="1">
        <f t="shared" si="204"/>
        <v>44653.530555555553</v>
      </c>
      <c r="F2206" s="3" t="str">
        <f t="shared" si="205"/>
        <v>Apr,2022</v>
      </c>
      <c r="G2206">
        <f t="shared" si="206"/>
        <v>2022</v>
      </c>
      <c r="H2206" t="str">
        <f t="shared" si="207"/>
        <v>Sat</v>
      </c>
      <c r="I2206">
        <f t="shared" si="208"/>
        <v>12</v>
      </c>
      <c r="J2206" t="str">
        <f t="shared" si="209"/>
        <v>NO</v>
      </c>
      <c r="K2206" cm="1">
        <f t="array" ref="K2206">_xlfn.XLOOKUP(Table10[[#This Row],[Severity_Level]],{"MINOR","MODERATE","SEVERE","FATAL"},{1,2,3,5})</f>
        <v>3</v>
      </c>
    </row>
    <row r="2207" spans="1:11" x14ac:dyDescent="0.3">
      <c r="A2207">
        <v>1</v>
      </c>
      <c r="B2207" t="s">
        <v>16</v>
      </c>
      <c r="C2207" s="1">
        <v>44653</v>
      </c>
      <c r="D2207" s="2">
        <v>0.53125</v>
      </c>
      <c r="E2207" s="1">
        <f t="shared" si="204"/>
        <v>44653.53125</v>
      </c>
      <c r="F2207" s="3" t="str">
        <f t="shared" si="205"/>
        <v>Apr,2022</v>
      </c>
      <c r="G2207">
        <f t="shared" si="206"/>
        <v>2022</v>
      </c>
      <c r="H2207" t="str">
        <f t="shared" si="207"/>
        <v>Sat</v>
      </c>
      <c r="I2207">
        <f t="shared" si="208"/>
        <v>12</v>
      </c>
      <c r="J2207" t="str">
        <f t="shared" si="209"/>
        <v>NO</v>
      </c>
      <c r="K2207" cm="1">
        <f t="array" ref="K2207">_xlfn.XLOOKUP(Table10[[#This Row],[Severity_Level]],{"MINOR","MODERATE","SEVERE","FATAL"},{1,2,3,5})</f>
        <v>1</v>
      </c>
    </row>
    <row r="2208" spans="1:11" x14ac:dyDescent="0.3">
      <c r="A2208">
        <v>1</v>
      </c>
      <c r="B2208" t="s">
        <v>32</v>
      </c>
      <c r="C2208" s="1">
        <v>44653</v>
      </c>
      <c r="D2208" s="2">
        <v>0.53194444444444444</v>
      </c>
      <c r="E2208" s="1">
        <f t="shared" si="204"/>
        <v>44653.531944444447</v>
      </c>
      <c r="F2208" s="3" t="str">
        <f t="shared" si="205"/>
        <v>Apr,2022</v>
      </c>
      <c r="G2208">
        <f t="shared" si="206"/>
        <v>2022</v>
      </c>
      <c r="H2208" t="str">
        <f t="shared" si="207"/>
        <v>Sat</v>
      </c>
      <c r="I2208">
        <f t="shared" si="208"/>
        <v>12</v>
      </c>
      <c r="J2208" t="str">
        <f t="shared" si="209"/>
        <v>NO</v>
      </c>
      <c r="K2208" cm="1">
        <f t="array" ref="K2208">_xlfn.XLOOKUP(Table10[[#This Row],[Severity_Level]],{"MINOR","MODERATE","SEVERE","FATAL"},{1,2,3,5})</f>
        <v>2</v>
      </c>
    </row>
    <row r="2209" spans="1:11" x14ac:dyDescent="0.3">
      <c r="A2209">
        <v>2</v>
      </c>
      <c r="B2209" t="s">
        <v>27</v>
      </c>
      <c r="C2209" s="1">
        <v>44653</v>
      </c>
      <c r="D2209" s="2">
        <v>0.53263888888888888</v>
      </c>
      <c r="E2209" s="1">
        <f t="shared" si="204"/>
        <v>44653.532638888886</v>
      </c>
      <c r="F2209" s="3" t="str">
        <f t="shared" si="205"/>
        <v>Apr,2022</v>
      </c>
      <c r="G2209">
        <f t="shared" si="206"/>
        <v>2022</v>
      </c>
      <c r="H2209" t="str">
        <f t="shared" si="207"/>
        <v>Sat</v>
      </c>
      <c r="I2209">
        <f t="shared" si="208"/>
        <v>12</v>
      </c>
      <c r="J2209" t="str">
        <f t="shared" si="209"/>
        <v>NO</v>
      </c>
      <c r="K2209" cm="1">
        <f t="array" ref="K2209">_xlfn.XLOOKUP(Table10[[#This Row],[Severity_Level]],{"MINOR","MODERATE","SEVERE","FATAL"},{1,2,3,5})</f>
        <v>3</v>
      </c>
    </row>
    <row r="2210" spans="1:11" x14ac:dyDescent="0.3">
      <c r="A2210">
        <v>5</v>
      </c>
      <c r="B2210" t="s">
        <v>40</v>
      </c>
      <c r="C2210" s="1">
        <v>44654</v>
      </c>
      <c r="D2210" s="2">
        <v>0.53333333333333333</v>
      </c>
      <c r="E2210" s="1">
        <f t="shared" si="204"/>
        <v>44654.533333333333</v>
      </c>
      <c r="F2210" s="3" t="str">
        <f t="shared" si="205"/>
        <v>Apr,2022</v>
      </c>
      <c r="G2210">
        <f t="shared" si="206"/>
        <v>2022</v>
      </c>
      <c r="H2210" t="str">
        <f t="shared" si="207"/>
        <v>Sun</v>
      </c>
      <c r="I2210">
        <f t="shared" si="208"/>
        <v>12</v>
      </c>
      <c r="J2210" t="str">
        <f t="shared" si="209"/>
        <v>NO</v>
      </c>
      <c r="K2210" cm="1">
        <f t="array" ref="K2210">_xlfn.XLOOKUP(Table10[[#This Row],[Severity_Level]],{"MINOR","MODERATE","SEVERE","FATAL"},{1,2,3,5})</f>
        <v>5</v>
      </c>
    </row>
    <row r="2211" spans="1:11" x14ac:dyDescent="0.3">
      <c r="A2211">
        <v>3</v>
      </c>
      <c r="B2211" t="s">
        <v>27</v>
      </c>
      <c r="C2211" s="1">
        <v>44654</v>
      </c>
      <c r="D2211" s="2">
        <v>0.53402777777777777</v>
      </c>
      <c r="E2211" s="1">
        <f t="shared" si="204"/>
        <v>44654.53402777778</v>
      </c>
      <c r="F2211" s="3" t="str">
        <f t="shared" si="205"/>
        <v>Apr,2022</v>
      </c>
      <c r="G2211">
        <f t="shared" si="206"/>
        <v>2022</v>
      </c>
      <c r="H2211" t="str">
        <f t="shared" si="207"/>
        <v>Sun</v>
      </c>
      <c r="I2211">
        <f t="shared" si="208"/>
        <v>12</v>
      </c>
      <c r="J2211" t="str">
        <f t="shared" si="209"/>
        <v>NO</v>
      </c>
      <c r="K2211" cm="1">
        <f t="array" ref="K2211">_xlfn.XLOOKUP(Table10[[#This Row],[Severity_Level]],{"MINOR","MODERATE","SEVERE","FATAL"},{1,2,3,5})</f>
        <v>3</v>
      </c>
    </row>
    <row r="2212" spans="1:11" x14ac:dyDescent="0.3">
      <c r="A2212">
        <v>4</v>
      </c>
      <c r="B2212" t="s">
        <v>16</v>
      </c>
      <c r="C2212" s="1">
        <v>44654</v>
      </c>
      <c r="D2212" s="2">
        <v>0.53472222222222221</v>
      </c>
      <c r="E2212" s="1">
        <f t="shared" si="204"/>
        <v>44654.534722222219</v>
      </c>
      <c r="F2212" s="3" t="str">
        <f t="shared" si="205"/>
        <v>Apr,2022</v>
      </c>
      <c r="G2212">
        <f t="shared" si="206"/>
        <v>2022</v>
      </c>
      <c r="H2212" t="str">
        <f t="shared" si="207"/>
        <v>Sun</v>
      </c>
      <c r="I2212">
        <f t="shared" si="208"/>
        <v>12</v>
      </c>
      <c r="J2212" t="str">
        <f t="shared" si="209"/>
        <v>NO</v>
      </c>
      <c r="K2212" cm="1">
        <f t="array" ref="K2212">_xlfn.XLOOKUP(Table10[[#This Row],[Severity_Level]],{"MINOR","MODERATE","SEVERE","FATAL"},{1,2,3,5})</f>
        <v>1</v>
      </c>
    </row>
    <row r="2213" spans="1:11" x14ac:dyDescent="0.3">
      <c r="A2213">
        <v>1</v>
      </c>
      <c r="B2213" t="s">
        <v>16</v>
      </c>
      <c r="C2213" s="1">
        <v>44654</v>
      </c>
      <c r="D2213" s="2">
        <v>0.53541666666666665</v>
      </c>
      <c r="E2213" s="1">
        <f t="shared" si="204"/>
        <v>44654.535416666666</v>
      </c>
      <c r="F2213" s="3" t="str">
        <f t="shared" si="205"/>
        <v>Apr,2022</v>
      </c>
      <c r="G2213">
        <f t="shared" si="206"/>
        <v>2022</v>
      </c>
      <c r="H2213" t="str">
        <f t="shared" si="207"/>
        <v>Sun</v>
      </c>
      <c r="I2213">
        <f t="shared" si="208"/>
        <v>12</v>
      </c>
      <c r="J2213" t="str">
        <f t="shared" si="209"/>
        <v>NO</v>
      </c>
      <c r="K2213" cm="1">
        <f t="array" ref="K2213">_xlfn.XLOOKUP(Table10[[#This Row],[Severity_Level]],{"MINOR","MODERATE","SEVERE","FATAL"},{1,2,3,5})</f>
        <v>1</v>
      </c>
    </row>
    <row r="2214" spans="1:11" x14ac:dyDescent="0.3">
      <c r="A2214">
        <v>4</v>
      </c>
      <c r="B2214" t="s">
        <v>16</v>
      </c>
      <c r="C2214" s="1">
        <v>44654</v>
      </c>
      <c r="D2214" s="2">
        <v>0.53611111111111109</v>
      </c>
      <c r="E2214" s="1">
        <f t="shared" si="204"/>
        <v>44654.536111111112</v>
      </c>
      <c r="F2214" s="3" t="str">
        <f t="shared" si="205"/>
        <v>Apr,2022</v>
      </c>
      <c r="G2214">
        <f t="shared" si="206"/>
        <v>2022</v>
      </c>
      <c r="H2214" t="str">
        <f t="shared" si="207"/>
        <v>Sun</v>
      </c>
      <c r="I2214">
        <f t="shared" si="208"/>
        <v>12</v>
      </c>
      <c r="J2214" t="str">
        <f t="shared" si="209"/>
        <v>NO</v>
      </c>
      <c r="K2214" cm="1">
        <f t="array" ref="K2214">_xlfn.XLOOKUP(Table10[[#This Row],[Severity_Level]],{"MINOR","MODERATE","SEVERE","FATAL"},{1,2,3,5})</f>
        <v>1</v>
      </c>
    </row>
    <row r="2215" spans="1:11" x14ac:dyDescent="0.3">
      <c r="A2215">
        <v>2</v>
      </c>
      <c r="B2215" t="s">
        <v>40</v>
      </c>
      <c r="C2215" s="1">
        <v>44654</v>
      </c>
      <c r="D2215" s="2">
        <v>0.53680555555555554</v>
      </c>
      <c r="E2215" s="1">
        <f t="shared" si="204"/>
        <v>44654.536805555559</v>
      </c>
      <c r="F2215" s="3" t="str">
        <f t="shared" si="205"/>
        <v>Apr,2022</v>
      </c>
      <c r="G2215">
        <f t="shared" si="206"/>
        <v>2022</v>
      </c>
      <c r="H2215" t="str">
        <f t="shared" si="207"/>
        <v>Sun</v>
      </c>
      <c r="I2215">
        <f t="shared" si="208"/>
        <v>12</v>
      </c>
      <c r="J2215" t="str">
        <f t="shared" si="209"/>
        <v>NO</v>
      </c>
      <c r="K2215" cm="1">
        <f t="array" ref="K2215">_xlfn.XLOOKUP(Table10[[#This Row],[Severity_Level]],{"MINOR","MODERATE","SEVERE","FATAL"},{1,2,3,5})</f>
        <v>5</v>
      </c>
    </row>
    <row r="2216" spans="1:11" x14ac:dyDescent="0.3">
      <c r="A2216">
        <v>2</v>
      </c>
      <c r="B2216" t="s">
        <v>32</v>
      </c>
      <c r="C2216" s="1">
        <v>44654</v>
      </c>
      <c r="D2216" s="2">
        <v>0.53749999999999998</v>
      </c>
      <c r="E2216" s="1">
        <f t="shared" si="204"/>
        <v>44654.537499999999</v>
      </c>
      <c r="F2216" s="3" t="str">
        <f t="shared" si="205"/>
        <v>Apr,2022</v>
      </c>
      <c r="G2216">
        <f t="shared" si="206"/>
        <v>2022</v>
      </c>
      <c r="H2216" t="str">
        <f t="shared" si="207"/>
        <v>Sun</v>
      </c>
      <c r="I2216">
        <f t="shared" si="208"/>
        <v>12</v>
      </c>
      <c r="J2216" t="str">
        <f t="shared" si="209"/>
        <v>NO</v>
      </c>
      <c r="K2216" cm="1">
        <f t="array" ref="K2216">_xlfn.XLOOKUP(Table10[[#This Row],[Severity_Level]],{"MINOR","MODERATE","SEVERE","FATAL"},{1,2,3,5})</f>
        <v>2</v>
      </c>
    </row>
    <row r="2217" spans="1:11" x14ac:dyDescent="0.3">
      <c r="A2217">
        <v>3</v>
      </c>
      <c r="B2217" t="s">
        <v>40</v>
      </c>
      <c r="C2217" s="1">
        <v>44654</v>
      </c>
      <c r="D2217" s="2">
        <v>0.53819444444444442</v>
      </c>
      <c r="E2217" s="1">
        <f t="shared" si="204"/>
        <v>44654.538194444445</v>
      </c>
      <c r="F2217" s="3" t="str">
        <f t="shared" si="205"/>
        <v>Apr,2022</v>
      </c>
      <c r="G2217">
        <f t="shared" si="206"/>
        <v>2022</v>
      </c>
      <c r="H2217" t="str">
        <f t="shared" si="207"/>
        <v>Sun</v>
      </c>
      <c r="I2217">
        <f t="shared" si="208"/>
        <v>12</v>
      </c>
      <c r="J2217" t="str">
        <f t="shared" si="209"/>
        <v>NO</v>
      </c>
      <c r="K2217" cm="1">
        <f t="array" ref="K2217">_xlfn.XLOOKUP(Table10[[#This Row],[Severity_Level]],{"MINOR","MODERATE","SEVERE","FATAL"},{1,2,3,5})</f>
        <v>5</v>
      </c>
    </row>
    <row r="2218" spans="1:11" x14ac:dyDescent="0.3">
      <c r="A2218">
        <v>4</v>
      </c>
      <c r="B2218" t="s">
        <v>40</v>
      </c>
      <c r="C2218" s="1">
        <v>44654</v>
      </c>
      <c r="D2218" s="2">
        <v>0.53888888888888886</v>
      </c>
      <c r="E2218" s="1">
        <f t="shared" si="204"/>
        <v>44654.538888888892</v>
      </c>
      <c r="F2218" s="3" t="str">
        <f t="shared" si="205"/>
        <v>Apr,2022</v>
      </c>
      <c r="G2218">
        <f t="shared" si="206"/>
        <v>2022</v>
      </c>
      <c r="H2218" t="str">
        <f t="shared" si="207"/>
        <v>Sun</v>
      </c>
      <c r="I2218">
        <f t="shared" si="208"/>
        <v>12</v>
      </c>
      <c r="J2218" t="str">
        <f t="shared" si="209"/>
        <v>NO</v>
      </c>
      <c r="K2218" cm="1">
        <f t="array" ref="K2218">_xlfn.XLOOKUP(Table10[[#This Row],[Severity_Level]],{"MINOR","MODERATE","SEVERE","FATAL"},{1,2,3,5})</f>
        <v>5</v>
      </c>
    </row>
    <row r="2219" spans="1:11" x14ac:dyDescent="0.3">
      <c r="A2219">
        <v>3</v>
      </c>
      <c r="B2219" t="s">
        <v>16</v>
      </c>
      <c r="C2219" s="1">
        <v>44654</v>
      </c>
      <c r="D2219" s="2">
        <v>0.5395833333333333</v>
      </c>
      <c r="E2219" s="1">
        <f t="shared" si="204"/>
        <v>44654.539583333331</v>
      </c>
      <c r="F2219" s="3" t="str">
        <f t="shared" si="205"/>
        <v>Apr,2022</v>
      </c>
      <c r="G2219">
        <f t="shared" si="206"/>
        <v>2022</v>
      </c>
      <c r="H2219" t="str">
        <f t="shared" si="207"/>
        <v>Sun</v>
      </c>
      <c r="I2219">
        <f t="shared" si="208"/>
        <v>12</v>
      </c>
      <c r="J2219" t="str">
        <f t="shared" si="209"/>
        <v>NO</v>
      </c>
      <c r="K2219" cm="1">
        <f t="array" ref="K2219">_xlfn.XLOOKUP(Table10[[#This Row],[Severity_Level]],{"MINOR","MODERATE","SEVERE","FATAL"},{1,2,3,5})</f>
        <v>1</v>
      </c>
    </row>
    <row r="2220" spans="1:11" x14ac:dyDescent="0.3">
      <c r="A2220">
        <v>4</v>
      </c>
      <c r="B2220" t="s">
        <v>32</v>
      </c>
      <c r="C2220" s="1">
        <v>44654</v>
      </c>
      <c r="D2220" s="2">
        <v>0.54027777777777775</v>
      </c>
      <c r="E2220" s="1">
        <f t="shared" si="204"/>
        <v>44654.540277777778</v>
      </c>
      <c r="F2220" s="3" t="str">
        <f t="shared" si="205"/>
        <v>Apr,2022</v>
      </c>
      <c r="G2220">
        <f t="shared" si="206"/>
        <v>2022</v>
      </c>
      <c r="H2220" t="str">
        <f t="shared" si="207"/>
        <v>Sun</v>
      </c>
      <c r="I2220">
        <f t="shared" si="208"/>
        <v>12</v>
      </c>
      <c r="J2220" t="str">
        <f t="shared" si="209"/>
        <v>NO</v>
      </c>
      <c r="K2220" cm="1">
        <f t="array" ref="K2220">_xlfn.XLOOKUP(Table10[[#This Row],[Severity_Level]],{"MINOR","MODERATE","SEVERE","FATAL"},{1,2,3,5})</f>
        <v>2</v>
      </c>
    </row>
    <row r="2221" spans="1:11" x14ac:dyDescent="0.3">
      <c r="A2221">
        <v>1</v>
      </c>
      <c r="B2221" t="s">
        <v>40</v>
      </c>
      <c r="C2221" s="1">
        <v>44654</v>
      </c>
      <c r="D2221" s="2">
        <v>0.54097222222222219</v>
      </c>
      <c r="E2221" s="1">
        <f t="shared" si="204"/>
        <v>44654.540972222225</v>
      </c>
      <c r="F2221" s="3" t="str">
        <f t="shared" si="205"/>
        <v>Apr,2022</v>
      </c>
      <c r="G2221">
        <f t="shared" si="206"/>
        <v>2022</v>
      </c>
      <c r="H2221" t="str">
        <f t="shared" si="207"/>
        <v>Sun</v>
      </c>
      <c r="I2221">
        <f t="shared" si="208"/>
        <v>12</v>
      </c>
      <c r="J2221" t="str">
        <f t="shared" si="209"/>
        <v>NO</v>
      </c>
      <c r="K2221" cm="1">
        <f t="array" ref="K2221">_xlfn.XLOOKUP(Table10[[#This Row],[Severity_Level]],{"MINOR","MODERATE","SEVERE","FATAL"},{1,2,3,5})</f>
        <v>5</v>
      </c>
    </row>
    <row r="2222" spans="1:11" x14ac:dyDescent="0.3">
      <c r="A2222">
        <v>5</v>
      </c>
      <c r="B2222" t="s">
        <v>32</v>
      </c>
      <c r="C2222" s="1">
        <v>44654</v>
      </c>
      <c r="D2222" s="2">
        <v>0.54166666666666663</v>
      </c>
      <c r="E2222" s="1">
        <f t="shared" si="204"/>
        <v>44654.541666666664</v>
      </c>
      <c r="F2222" s="3" t="str">
        <f t="shared" si="205"/>
        <v>Apr,2022</v>
      </c>
      <c r="G2222">
        <f t="shared" si="206"/>
        <v>2022</v>
      </c>
      <c r="H2222" t="str">
        <f t="shared" si="207"/>
        <v>Sun</v>
      </c>
      <c r="I2222">
        <f t="shared" si="208"/>
        <v>13</v>
      </c>
      <c r="J2222" t="str">
        <f t="shared" si="209"/>
        <v>NO</v>
      </c>
      <c r="K2222" cm="1">
        <f t="array" ref="K2222">_xlfn.XLOOKUP(Table10[[#This Row],[Severity_Level]],{"MINOR","MODERATE","SEVERE","FATAL"},{1,2,3,5})</f>
        <v>2</v>
      </c>
    </row>
    <row r="2223" spans="1:11" x14ac:dyDescent="0.3">
      <c r="A2223">
        <v>3</v>
      </c>
      <c r="B2223" t="s">
        <v>27</v>
      </c>
      <c r="C2223" s="1">
        <v>44654</v>
      </c>
      <c r="D2223" s="2">
        <v>0.54236111111111107</v>
      </c>
      <c r="E2223" s="1">
        <f t="shared" si="204"/>
        <v>44654.542361111111</v>
      </c>
      <c r="F2223" s="3" t="str">
        <f t="shared" si="205"/>
        <v>Apr,2022</v>
      </c>
      <c r="G2223">
        <f t="shared" si="206"/>
        <v>2022</v>
      </c>
      <c r="H2223" t="str">
        <f t="shared" si="207"/>
        <v>Sun</v>
      </c>
      <c r="I2223">
        <f t="shared" si="208"/>
        <v>13</v>
      </c>
      <c r="J2223" t="str">
        <f t="shared" si="209"/>
        <v>NO</v>
      </c>
      <c r="K2223" cm="1">
        <f t="array" ref="K2223">_xlfn.XLOOKUP(Table10[[#This Row],[Severity_Level]],{"MINOR","MODERATE","SEVERE","FATAL"},{1,2,3,5})</f>
        <v>3</v>
      </c>
    </row>
    <row r="2224" spans="1:11" x14ac:dyDescent="0.3">
      <c r="A2224">
        <v>3</v>
      </c>
      <c r="B2224" t="s">
        <v>40</v>
      </c>
      <c r="C2224" s="1">
        <v>44654</v>
      </c>
      <c r="D2224" s="2">
        <v>0.54305555555555551</v>
      </c>
      <c r="E2224" s="1">
        <f t="shared" si="204"/>
        <v>44654.543055555558</v>
      </c>
      <c r="F2224" s="3" t="str">
        <f t="shared" si="205"/>
        <v>Apr,2022</v>
      </c>
      <c r="G2224">
        <f t="shared" si="206"/>
        <v>2022</v>
      </c>
      <c r="H2224" t="str">
        <f t="shared" si="207"/>
        <v>Sun</v>
      </c>
      <c r="I2224">
        <f t="shared" si="208"/>
        <v>13</v>
      </c>
      <c r="J2224" t="str">
        <f t="shared" si="209"/>
        <v>NO</v>
      </c>
      <c r="K2224" cm="1">
        <f t="array" ref="K2224">_xlfn.XLOOKUP(Table10[[#This Row],[Severity_Level]],{"MINOR","MODERATE","SEVERE","FATAL"},{1,2,3,5})</f>
        <v>5</v>
      </c>
    </row>
    <row r="2225" spans="1:11" x14ac:dyDescent="0.3">
      <c r="A2225">
        <v>5</v>
      </c>
      <c r="B2225" t="s">
        <v>40</v>
      </c>
      <c r="C2225" s="1">
        <v>44654</v>
      </c>
      <c r="D2225" s="2">
        <v>0.54374999999999996</v>
      </c>
      <c r="E2225" s="1">
        <f t="shared" si="204"/>
        <v>44654.543749999997</v>
      </c>
      <c r="F2225" s="3" t="str">
        <f t="shared" si="205"/>
        <v>Apr,2022</v>
      </c>
      <c r="G2225">
        <f t="shared" si="206"/>
        <v>2022</v>
      </c>
      <c r="H2225" t="str">
        <f t="shared" si="207"/>
        <v>Sun</v>
      </c>
      <c r="I2225">
        <f t="shared" si="208"/>
        <v>13</v>
      </c>
      <c r="J2225" t="str">
        <f t="shared" si="209"/>
        <v>NO</v>
      </c>
      <c r="K2225" cm="1">
        <f t="array" ref="K2225">_xlfn.XLOOKUP(Table10[[#This Row],[Severity_Level]],{"MINOR","MODERATE","SEVERE","FATAL"},{1,2,3,5})</f>
        <v>5</v>
      </c>
    </row>
    <row r="2226" spans="1:11" x14ac:dyDescent="0.3">
      <c r="A2226">
        <v>3</v>
      </c>
      <c r="B2226" t="s">
        <v>40</v>
      </c>
      <c r="C2226" s="1">
        <v>44654</v>
      </c>
      <c r="D2226" s="2">
        <v>0.5444444444444444</v>
      </c>
      <c r="E2226" s="1">
        <f t="shared" si="204"/>
        <v>44654.544444444444</v>
      </c>
      <c r="F2226" s="3" t="str">
        <f t="shared" si="205"/>
        <v>Apr,2022</v>
      </c>
      <c r="G2226">
        <f t="shared" si="206"/>
        <v>2022</v>
      </c>
      <c r="H2226" t="str">
        <f t="shared" si="207"/>
        <v>Sun</v>
      </c>
      <c r="I2226">
        <f t="shared" si="208"/>
        <v>13</v>
      </c>
      <c r="J2226" t="str">
        <f t="shared" si="209"/>
        <v>NO</v>
      </c>
      <c r="K2226" cm="1">
        <f t="array" ref="K2226">_xlfn.XLOOKUP(Table10[[#This Row],[Severity_Level]],{"MINOR","MODERATE","SEVERE","FATAL"},{1,2,3,5})</f>
        <v>5</v>
      </c>
    </row>
    <row r="2227" spans="1:11" x14ac:dyDescent="0.3">
      <c r="A2227">
        <v>1</v>
      </c>
      <c r="B2227" t="s">
        <v>16</v>
      </c>
      <c r="C2227" s="1">
        <v>44654</v>
      </c>
      <c r="D2227" s="2">
        <v>0.54513888888888884</v>
      </c>
      <c r="E2227" s="1">
        <f t="shared" si="204"/>
        <v>44654.545138888891</v>
      </c>
      <c r="F2227" s="3" t="str">
        <f t="shared" si="205"/>
        <v>Apr,2022</v>
      </c>
      <c r="G2227">
        <f t="shared" si="206"/>
        <v>2022</v>
      </c>
      <c r="H2227" t="str">
        <f t="shared" si="207"/>
        <v>Sun</v>
      </c>
      <c r="I2227">
        <f t="shared" si="208"/>
        <v>13</v>
      </c>
      <c r="J2227" t="str">
        <f t="shared" si="209"/>
        <v>NO</v>
      </c>
      <c r="K2227" cm="1">
        <f t="array" ref="K2227">_xlfn.XLOOKUP(Table10[[#This Row],[Severity_Level]],{"MINOR","MODERATE","SEVERE","FATAL"},{1,2,3,5})</f>
        <v>1</v>
      </c>
    </row>
    <row r="2228" spans="1:11" x14ac:dyDescent="0.3">
      <c r="A2228">
        <v>4</v>
      </c>
      <c r="B2228" t="s">
        <v>16</v>
      </c>
      <c r="C2228" s="1">
        <v>44654</v>
      </c>
      <c r="D2228" s="2">
        <v>0.54583333333333328</v>
      </c>
      <c r="E2228" s="1">
        <f t="shared" si="204"/>
        <v>44654.54583333333</v>
      </c>
      <c r="F2228" s="3" t="str">
        <f t="shared" si="205"/>
        <v>Apr,2022</v>
      </c>
      <c r="G2228">
        <f t="shared" si="206"/>
        <v>2022</v>
      </c>
      <c r="H2228" t="str">
        <f t="shared" si="207"/>
        <v>Sun</v>
      </c>
      <c r="I2228">
        <f t="shared" si="208"/>
        <v>13</v>
      </c>
      <c r="J2228" t="str">
        <f t="shared" si="209"/>
        <v>NO</v>
      </c>
      <c r="K2228" cm="1">
        <f t="array" ref="K2228">_xlfn.XLOOKUP(Table10[[#This Row],[Severity_Level]],{"MINOR","MODERATE","SEVERE","FATAL"},{1,2,3,5})</f>
        <v>1</v>
      </c>
    </row>
    <row r="2229" spans="1:11" x14ac:dyDescent="0.3">
      <c r="A2229">
        <v>5</v>
      </c>
      <c r="B2229" t="s">
        <v>32</v>
      </c>
      <c r="C2229" s="1">
        <v>44654</v>
      </c>
      <c r="D2229" s="2">
        <v>0.54652777777777772</v>
      </c>
      <c r="E2229" s="1">
        <f t="shared" si="204"/>
        <v>44654.546527777777</v>
      </c>
      <c r="F2229" s="3" t="str">
        <f t="shared" si="205"/>
        <v>Apr,2022</v>
      </c>
      <c r="G2229">
        <f t="shared" si="206"/>
        <v>2022</v>
      </c>
      <c r="H2229" t="str">
        <f t="shared" si="207"/>
        <v>Sun</v>
      </c>
      <c r="I2229">
        <f t="shared" si="208"/>
        <v>13</v>
      </c>
      <c r="J2229" t="str">
        <f t="shared" si="209"/>
        <v>NO</v>
      </c>
      <c r="K2229" cm="1">
        <f t="array" ref="K2229">_xlfn.XLOOKUP(Table10[[#This Row],[Severity_Level]],{"MINOR","MODERATE","SEVERE","FATAL"},{1,2,3,5})</f>
        <v>2</v>
      </c>
    </row>
    <row r="2230" spans="1:11" x14ac:dyDescent="0.3">
      <c r="A2230">
        <v>5</v>
      </c>
      <c r="B2230" t="s">
        <v>27</v>
      </c>
      <c r="C2230" s="1">
        <v>44654</v>
      </c>
      <c r="D2230" s="2">
        <v>0.54722222222222228</v>
      </c>
      <c r="E2230" s="1">
        <f t="shared" si="204"/>
        <v>44654.547222222223</v>
      </c>
      <c r="F2230" s="3" t="str">
        <f t="shared" si="205"/>
        <v>Apr,2022</v>
      </c>
      <c r="G2230">
        <f t="shared" si="206"/>
        <v>2022</v>
      </c>
      <c r="H2230" t="str">
        <f t="shared" si="207"/>
        <v>Sun</v>
      </c>
      <c r="I2230">
        <f t="shared" si="208"/>
        <v>13</v>
      </c>
      <c r="J2230" t="str">
        <f t="shared" si="209"/>
        <v>NO</v>
      </c>
      <c r="K2230" cm="1">
        <f t="array" ref="K2230">_xlfn.XLOOKUP(Table10[[#This Row],[Severity_Level]],{"MINOR","MODERATE","SEVERE","FATAL"},{1,2,3,5})</f>
        <v>3</v>
      </c>
    </row>
    <row r="2231" spans="1:11" x14ac:dyDescent="0.3">
      <c r="A2231">
        <v>2</v>
      </c>
      <c r="B2231" t="s">
        <v>27</v>
      </c>
      <c r="C2231" s="1">
        <v>44654</v>
      </c>
      <c r="D2231" s="2">
        <v>0.54791666666666672</v>
      </c>
      <c r="E2231" s="1">
        <f t="shared" si="204"/>
        <v>44654.54791666667</v>
      </c>
      <c r="F2231" s="3" t="str">
        <f t="shared" si="205"/>
        <v>Apr,2022</v>
      </c>
      <c r="G2231">
        <f t="shared" si="206"/>
        <v>2022</v>
      </c>
      <c r="H2231" t="str">
        <f t="shared" si="207"/>
        <v>Sun</v>
      </c>
      <c r="I2231">
        <f t="shared" si="208"/>
        <v>13</v>
      </c>
      <c r="J2231" t="str">
        <f t="shared" si="209"/>
        <v>NO</v>
      </c>
      <c r="K2231" cm="1">
        <f t="array" ref="K2231">_xlfn.XLOOKUP(Table10[[#This Row],[Severity_Level]],{"MINOR","MODERATE","SEVERE","FATAL"},{1,2,3,5})</f>
        <v>3</v>
      </c>
    </row>
    <row r="2232" spans="1:11" x14ac:dyDescent="0.3">
      <c r="A2232">
        <v>2</v>
      </c>
      <c r="B2232" t="s">
        <v>32</v>
      </c>
      <c r="C2232" s="1">
        <v>44654</v>
      </c>
      <c r="D2232" s="2">
        <v>0.54861111111111116</v>
      </c>
      <c r="E2232" s="1">
        <f t="shared" si="204"/>
        <v>44654.548611111109</v>
      </c>
      <c r="F2232" s="3" t="str">
        <f t="shared" si="205"/>
        <v>Apr,2022</v>
      </c>
      <c r="G2232">
        <f t="shared" si="206"/>
        <v>2022</v>
      </c>
      <c r="H2232" t="str">
        <f t="shared" si="207"/>
        <v>Sun</v>
      </c>
      <c r="I2232">
        <f t="shared" si="208"/>
        <v>13</v>
      </c>
      <c r="J2232" t="str">
        <f t="shared" si="209"/>
        <v>NO</v>
      </c>
      <c r="K2232" cm="1">
        <f t="array" ref="K2232">_xlfn.XLOOKUP(Table10[[#This Row],[Severity_Level]],{"MINOR","MODERATE","SEVERE","FATAL"},{1,2,3,5})</f>
        <v>2</v>
      </c>
    </row>
    <row r="2233" spans="1:11" x14ac:dyDescent="0.3">
      <c r="A2233">
        <v>1</v>
      </c>
      <c r="B2233" t="s">
        <v>32</v>
      </c>
      <c r="C2233" s="1">
        <v>44654</v>
      </c>
      <c r="D2233" s="2">
        <v>0.5493055555555556</v>
      </c>
      <c r="E2233" s="1">
        <f t="shared" si="204"/>
        <v>44654.549305555556</v>
      </c>
      <c r="F2233" s="3" t="str">
        <f t="shared" si="205"/>
        <v>Apr,2022</v>
      </c>
      <c r="G2233">
        <f t="shared" si="206"/>
        <v>2022</v>
      </c>
      <c r="H2233" t="str">
        <f t="shared" si="207"/>
        <v>Sun</v>
      </c>
      <c r="I2233">
        <f t="shared" si="208"/>
        <v>13</v>
      </c>
      <c r="J2233" t="str">
        <f t="shared" si="209"/>
        <v>NO</v>
      </c>
      <c r="K2233" cm="1">
        <f t="array" ref="K2233">_xlfn.XLOOKUP(Table10[[#This Row],[Severity_Level]],{"MINOR","MODERATE","SEVERE","FATAL"},{1,2,3,5})</f>
        <v>2</v>
      </c>
    </row>
    <row r="2234" spans="1:11" x14ac:dyDescent="0.3">
      <c r="A2234">
        <v>3</v>
      </c>
      <c r="B2234" t="s">
        <v>32</v>
      </c>
      <c r="C2234" s="1">
        <v>44655</v>
      </c>
      <c r="D2234" s="2">
        <v>0.55000000000000004</v>
      </c>
      <c r="E2234" s="1">
        <f t="shared" si="204"/>
        <v>44655.55</v>
      </c>
      <c r="F2234" s="3" t="str">
        <f t="shared" si="205"/>
        <v>Apr,2022</v>
      </c>
      <c r="G2234">
        <f t="shared" si="206"/>
        <v>2022</v>
      </c>
      <c r="H2234" t="str">
        <f t="shared" si="207"/>
        <v>Mon</v>
      </c>
      <c r="I2234">
        <f t="shared" si="208"/>
        <v>13</v>
      </c>
      <c r="J2234" t="str">
        <f t="shared" si="209"/>
        <v>NO</v>
      </c>
      <c r="K2234" cm="1">
        <f t="array" ref="K2234">_xlfn.XLOOKUP(Table10[[#This Row],[Severity_Level]],{"MINOR","MODERATE","SEVERE","FATAL"},{1,2,3,5})</f>
        <v>2</v>
      </c>
    </row>
    <row r="2235" spans="1:11" x14ac:dyDescent="0.3">
      <c r="A2235">
        <v>3</v>
      </c>
      <c r="B2235" t="s">
        <v>16</v>
      </c>
      <c r="C2235" s="1">
        <v>44655</v>
      </c>
      <c r="D2235" s="2">
        <v>0.55069444444444449</v>
      </c>
      <c r="E2235" s="1">
        <f t="shared" si="204"/>
        <v>44655.550694444442</v>
      </c>
      <c r="F2235" s="3" t="str">
        <f t="shared" si="205"/>
        <v>Apr,2022</v>
      </c>
      <c r="G2235">
        <f t="shared" si="206"/>
        <v>2022</v>
      </c>
      <c r="H2235" t="str">
        <f t="shared" si="207"/>
        <v>Mon</v>
      </c>
      <c r="I2235">
        <f t="shared" si="208"/>
        <v>13</v>
      </c>
      <c r="J2235" t="str">
        <f t="shared" si="209"/>
        <v>NO</v>
      </c>
      <c r="K2235" cm="1">
        <f t="array" ref="K2235">_xlfn.XLOOKUP(Table10[[#This Row],[Severity_Level]],{"MINOR","MODERATE","SEVERE","FATAL"},{1,2,3,5})</f>
        <v>1</v>
      </c>
    </row>
    <row r="2236" spans="1:11" x14ac:dyDescent="0.3">
      <c r="A2236">
        <v>2</v>
      </c>
      <c r="B2236" t="s">
        <v>16</v>
      </c>
      <c r="C2236" s="1">
        <v>44655</v>
      </c>
      <c r="D2236" s="2">
        <v>0.55138888888888893</v>
      </c>
      <c r="E2236" s="1">
        <f t="shared" si="204"/>
        <v>44655.551388888889</v>
      </c>
      <c r="F2236" s="3" t="str">
        <f t="shared" si="205"/>
        <v>Apr,2022</v>
      </c>
      <c r="G2236">
        <f t="shared" si="206"/>
        <v>2022</v>
      </c>
      <c r="H2236" t="str">
        <f t="shared" si="207"/>
        <v>Mon</v>
      </c>
      <c r="I2236">
        <f t="shared" si="208"/>
        <v>13</v>
      </c>
      <c r="J2236" t="str">
        <f t="shared" si="209"/>
        <v>NO</v>
      </c>
      <c r="K2236" cm="1">
        <f t="array" ref="K2236">_xlfn.XLOOKUP(Table10[[#This Row],[Severity_Level]],{"MINOR","MODERATE","SEVERE","FATAL"},{1,2,3,5})</f>
        <v>1</v>
      </c>
    </row>
    <row r="2237" spans="1:11" x14ac:dyDescent="0.3">
      <c r="A2237">
        <v>2</v>
      </c>
      <c r="B2237" t="s">
        <v>16</v>
      </c>
      <c r="C2237" s="1">
        <v>44655</v>
      </c>
      <c r="D2237" s="2">
        <v>0.55208333333333337</v>
      </c>
      <c r="E2237" s="1">
        <f t="shared" si="204"/>
        <v>44655.552083333336</v>
      </c>
      <c r="F2237" s="3" t="str">
        <f t="shared" si="205"/>
        <v>Apr,2022</v>
      </c>
      <c r="G2237">
        <f t="shared" si="206"/>
        <v>2022</v>
      </c>
      <c r="H2237" t="str">
        <f t="shared" si="207"/>
        <v>Mon</v>
      </c>
      <c r="I2237">
        <f t="shared" si="208"/>
        <v>13</v>
      </c>
      <c r="J2237" t="str">
        <f t="shared" si="209"/>
        <v>NO</v>
      </c>
      <c r="K2237" cm="1">
        <f t="array" ref="K2237">_xlfn.XLOOKUP(Table10[[#This Row],[Severity_Level]],{"MINOR","MODERATE","SEVERE","FATAL"},{1,2,3,5})</f>
        <v>1</v>
      </c>
    </row>
    <row r="2238" spans="1:11" x14ac:dyDescent="0.3">
      <c r="A2238">
        <v>2</v>
      </c>
      <c r="B2238" t="s">
        <v>27</v>
      </c>
      <c r="C2238" s="1">
        <v>44655</v>
      </c>
      <c r="D2238" s="2">
        <v>0.55277777777777781</v>
      </c>
      <c r="E2238" s="1">
        <f t="shared" si="204"/>
        <v>44655.552777777775</v>
      </c>
      <c r="F2238" s="3" t="str">
        <f t="shared" si="205"/>
        <v>Apr,2022</v>
      </c>
      <c r="G2238">
        <f t="shared" si="206"/>
        <v>2022</v>
      </c>
      <c r="H2238" t="str">
        <f t="shared" si="207"/>
        <v>Mon</v>
      </c>
      <c r="I2238">
        <f t="shared" si="208"/>
        <v>13</v>
      </c>
      <c r="J2238" t="str">
        <f t="shared" si="209"/>
        <v>NO</v>
      </c>
      <c r="K2238" cm="1">
        <f t="array" ref="K2238">_xlfn.XLOOKUP(Table10[[#This Row],[Severity_Level]],{"MINOR","MODERATE","SEVERE","FATAL"},{1,2,3,5})</f>
        <v>3</v>
      </c>
    </row>
    <row r="2239" spans="1:11" x14ac:dyDescent="0.3">
      <c r="A2239">
        <v>1</v>
      </c>
      <c r="B2239" t="s">
        <v>40</v>
      </c>
      <c r="C2239" s="1">
        <v>44655</v>
      </c>
      <c r="D2239" s="2">
        <v>0.55347222222222225</v>
      </c>
      <c r="E2239" s="1">
        <f t="shared" si="204"/>
        <v>44655.553472222222</v>
      </c>
      <c r="F2239" s="3" t="str">
        <f t="shared" si="205"/>
        <v>Apr,2022</v>
      </c>
      <c r="G2239">
        <f t="shared" si="206"/>
        <v>2022</v>
      </c>
      <c r="H2239" t="str">
        <f t="shared" si="207"/>
        <v>Mon</v>
      </c>
      <c r="I2239">
        <f t="shared" si="208"/>
        <v>13</v>
      </c>
      <c r="J2239" t="str">
        <f t="shared" si="209"/>
        <v>NO</v>
      </c>
      <c r="K2239" cm="1">
        <f t="array" ref="K2239">_xlfn.XLOOKUP(Table10[[#This Row],[Severity_Level]],{"MINOR","MODERATE","SEVERE","FATAL"},{1,2,3,5})</f>
        <v>5</v>
      </c>
    </row>
    <row r="2240" spans="1:11" x14ac:dyDescent="0.3">
      <c r="A2240">
        <v>4</v>
      </c>
      <c r="B2240" t="s">
        <v>32</v>
      </c>
      <c r="C2240" s="1">
        <v>44655</v>
      </c>
      <c r="D2240" s="2">
        <v>0.5541666666666667</v>
      </c>
      <c r="E2240" s="1">
        <f t="shared" si="204"/>
        <v>44655.554166666669</v>
      </c>
      <c r="F2240" s="3" t="str">
        <f t="shared" si="205"/>
        <v>Apr,2022</v>
      </c>
      <c r="G2240">
        <f t="shared" si="206"/>
        <v>2022</v>
      </c>
      <c r="H2240" t="str">
        <f t="shared" si="207"/>
        <v>Mon</v>
      </c>
      <c r="I2240">
        <f t="shared" si="208"/>
        <v>13</v>
      </c>
      <c r="J2240" t="str">
        <f t="shared" si="209"/>
        <v>NO</v>
      </c>
      <c r="K2240" cm="1">
        <f t="array" ref="K2240">_xlfn.XLOOKUP(Table10[[#This Row],[Severity_Level]],{"MINOR","MODERATE","SEVERE","FATAL"},{1,2,3,5})</f>
        <v>2</v>
      </c>
    </row>
    <row r="2241" spans="1:11" x14ac:dyDescent="0.3">
      <c r="A2241">
        <v>4</v>
      </c>
      <c r="B2241" t="s">
        <v>16</v>
      </c>
      <c r="C2241" s="1">
        <v>44655</v>
      </c>
      <c r="D2241" s="2">
        <v>0.55486111111111114</v>
      </c>
      <c r="E2241" s="1">
        <f t="shared" si="204"/>
        <v>44655.554861111108</v>
      </c>
      <c r="F2241" s="3" t="str">
        <f t="shared" si="205"/>
        <v>Apr,2022</v>
      </c>
      <c r="G2241">
        <f t="shared" si="206"/>
        <v>2022</v>
      </c>
      <c r="H2241" t="str">
        <f t="shared" si="207"/>
        <v>Mon</v>
      </c>
      <c r="I2241">
        <f t="shared" si="208"/>
        <v>13</v>
      </c>
      <c r="J2241" t="str">
        <f t="shared" si="209"/>
        <v>NO</v>
      </c>
      <c r="K2241" cm="1">
        <f t="array" ref="K2241">_xlfn.XLOOKUP(Table10[[#This Row],[Severity_Level]],{"MINOR","MODERATE","SEVERE","FATAL"},{1,2,3,5})</f>
        <v>1</v>
      </c>
    </row>
    <row r="2242" spans="1:11" x14ac:dyDescent="0.3">
      <c r="A2242">
        <v>4</v>
      </c>
      <c r="B2242" t="s">
        <v>32</v>
      </c>
      <c r="C2242" s="1">
        <v>44655</v>
      </c>
      <c r="D2242" s="2">
        <v>0.55555555555555558</v>
      </c>
      <c r="E2242" s="1">
        <f t="shared" ref="E2242:E2305" si="210">C2242+D2242</f>
        <v>44655.555555555555</v>
      </c>
      <c r="F2242" s="3" t="str">
        <f t="shared" ref="F2242:F2305" si="211">TEXT(C2242,"MMM,YYY")</f>
        <v>Apr,2022</v>
      </c>
      <c r="G2242">
        <f t="shared" ref="G2242:G2305" si="212">YEAR(C2242)</f>
        <v>2022</v>
      </c>
      <c r="H2242" t="str">
        <f t="shared" ref="H2242:H2305" si="213">TEXT(C2242,"DDD")</f>
        <v>Mon</v>
      </c>
      <c r="I2242">
        <f t="shared" ref="I2242:I2305" si="214">HOUR(D2242)</f>
        <v>13</v>
      </c>
      <c r="J2242" t="str">
        <f t="shared" ref="J2242:J2305" si="215">IF(OR(AND(I2242&gt;=7,I2242&lt;=9),AND(I2242&gt;=17,I2242&lt;=19)),"YES","NO")</f>
        <v>NO</v>
      </c>
      <c r="K2242" cm="1">
        <f t="array" ref="K2242">_xlfn.XLOOKUP(Table10[[#This Row],[Severity_Level]],{"MINOR","MODERATE","SEVERE","FATAL"},{1,2,3,5})</f>
        <v>2</v>
      </c>
    </row>
    <row r="2243" spans="1:11" x14ac:dyDescent="0.3">
      <c r="A2243">
        <v>5</v>
      </c>
      <c r="B2243" t="s">
        <v>32</v>
      </c>
      <c r="C2243" s="1">
        <v>44655</v>
      </c>
      <c r="D2243" s="2">
        <v>0.55625000000000002</v>
      </c>
      <c r="E2243" s="1">
        <f t="shared" si="210"/>
        <v>44655.556250000001</v>
      </c>
      <c r="F2243" s="3" t="str">
        <f t="shared" si="211"/>
        <v>Apr,2022</v>
      </c>
      <c r="G2243">
        <f t="shared" si="212"/>
        <v>2022</v>
      </c>
      <c r="H2243" t="str">
        <f t="shared" si="213"/>
        <v>Mon</v>
      </c>
      <c r="I2243">
        <f t="shared" si="214"/>
        <v>13</v>
      </c>
      <c r="J2243" t="str">
        <f t="shared" si="215"/>
        <v>NO</v>
      </c>
      <c r="K2243" cm="1">
        <f t="array" ref="K2243">_xlfn.XLOOKUP(Table10[[#This Row],[Severity_Level]],{"MINOR","MODERATE","SEVERE","FATAL"},{1,2,3,5})</f>
        <v>2</v>
      </c>
    </row>
    <row r="2244" spans="1:11" x14ac:dyDescent="0.3">
      <c r="A2244">
        <v>1</v>
      </c>
      <c r="B2244" t="s">
        <v>27</v>
      </c>
      <c r="C2244" s="1">
        <v>44655</v>
      </c>
      <c r="D2244" s="2">
        <v>0.55694444444444446</v>
      </c>
      <c r="E2244" s="1">
        <f t="shared" si="210"/>
        <v>44655.556944444441</v>
      </c>
      <c r="F2244" s="3" t="str">
        <f t="shared" si="211"/>
        <v>Apr,2022</v>
      </c>
      <c r="G2244">
        <f t="shared" si="212"/>
        <v>2022</v>
      </c>
      <c r="H2244" t="str">
        <f t="shared" si="213"/>
        <v>Mon</v>
      </c>
      <c r="I2244">
        <f t="shared" si="214"/>
        <v>13</v>
      </c>
      <c r="J2244" t="str">
        <f t="shared" si="215"/>
        <v>NO</v>
      </c>
      <c r="K2244" cm="1">
        <f t="array" ref="K2244">_xlfn.XLOOKUP(Table10[[#This Row],[Severity_Level]],{"MINOR","MODERATE","SEVERE","FATAL"},{1,2,3,5})</f>
        <v>3</v>
      </c>
    </row>
    <row r="2245" spans="1:11" x14ac:dyDescent="0.3">
      <c r="A2245">
        <v>3</v>
      </c>
      <c r="B2245" t="s">
        <v>32</v>
      </c>
      <c r="C2245" s="1">
        <v>44655</v>
      </c>
      <c r="D2245" s="2">
        <v>0.55763888888888891</v>
      </c>
      <c r="E2245" s="1">
        <f t="shared" si="210"/>
        <v>44655.557638888888</v>
      </c>
      <c r="F2245" s="3" t="str">
        <f t="shared" si="211"/>
        <v>Apr,2022</v>
      </c>
      <c r="G2245">
        <f t="shared" si="212"/>
        <v>2022</v>
      </c>
      <c r="H2245" t="str">
        <f t="shared" si="213"/>
        <v>Mon</v>
      </c>
      <c r="I2245">
        <f t="shared" si="214"/>
        <v>13</v>
      </c>
      <c r="J2245" t="str">
        <f t="shared" si="215"/>
        <v>NO</v>
      </c>
      <c r="K2245" cm="1">
        <f t="array" ref="K2245">_xlfn.XLOOKUP(Table10[[#This Row],[Severity_Level]],{"MINOR","MODERATE","SEVERE","FATAL"},{1,2,3,5})</f>
        <v>2</v>
      </c>
    </row>
    <row r="2246" spans="1:11" x14ac:dyDescent="0.3">
      <c r="A2246">
        <v>3</v>
      </c>
      <c r="B2246" t="s">
        <v>40</v>
      </c>
      <c r="C2246" s="1">
        <v>44655</v>
      </c>
      <c r="D2246" s="2">
        <v>0.55833333333333335</v>
      </c>
      <c r="E2246" s="1">
        <f t="shared" si="210"/>
        <v>44655.558333333334</v>
      </c>
      <c r="F2246" s="3" t="str">
        <f t="shared" si="211"/>
        <v>Apr,2022</v>
      </c>
      <c r="G2246">
        <f t="shared" si="212"/>
        <v>2022</v>
      </c>
      <c r="H2246" t="str">
        <f t="shared" si="213"/>
        <v>Mon</v>
      </c>
      <c r="I2246">
        <f t="shared" si="214"/>
        <v>13</v>
      </c>
      <c r="J2246" t="str">
        <f t="shared" si="215"/>
        <v>NO</v>
      </c>
      <c r="K2246" cm="1">
        <f t="array" ref="K2246">_xlfn.XLOOKUP(Table10[[#This Row],[Severity_Level]],{"MINOR","MODERATE","SEVERE","FATAL"},{1,2,3,5})</f>
        <v>5</v>
      </c>
    </row>
    <row r="2247" spans="1:11" x14ac:dyDescent="0.3">
      <c r="A2247">
        <v>4</v>
      </c>
      <c r="B2247" t="s">
        <v>32</v>
      </c>
      <c r="C2247" s="1">
        <v>44655</v>
      </c>
      <c r="D2247" s="2">
        <v>0.55902777777777779</v>
      </c>
      <c r="E2247" s="1">
        <f t="shared" si="210"/>
        <v>44655.559027777781</v>
      </c>
      <c r="F2247" s="3" t="str">
        <f t="shared" si="211"/>
        <v>Apr,2022</v>
      </c>
      <c r="G2247">
        <f t="shared" si="212"/>
        <v>2022</v>
      </c>
      <c r="H2247" t="str">
        <f t="shared" si="213"/>
        <v>Mon</v>
      </c>
      <c r="I2247">
        <f t="shared" si="214"/>
        <v>13</v>
      </c>
      <c r="J2247" t="str">
        <f t="shared" si="215"/>
        <v>NO</v>
      </c>
      <c r="K2247" cm="1">
        <f t="array" ref="K2247">_xlfn.XLOOKUP(Table10[[#This Row],[Severity_Level]],{"MINOR","MODERATE","SEVERE","FATAL"},{1,2,3,5})</f>
        <v>2</v>
      </c>
    </row>
    <row r="2248" spans="1:11" x14ac:dyDescent="0.3">
      <c r="A2248">
        <v>3</v>
      </c>
      <c r="B2248" t="s">
        <v>32</v>
      </c>
      <c r="C2248" s="1">
        <v>44655</v>
      </c>
      <c r="D2248" s="2">
        <v>0.55972222222222223</v>
      </c>
      <c r="E2248" s="1">
        <f t="shared" si="210"/>
        <v>44655.55972222222</v>
      </c>
      <c r="F2248" s="3" t="str">
        <f t="shared" si="211"/>
        <v>Apr,2022</v>
      </c>
      <c r="G2248">
        <f t="shared" si="212"/>
        <v>2022</v>
      </c>
      <c r="H2248" t="str">
        <f t="shared" si="213"/>
        <v>Mon</v>
      </c>
      <c r="I2248">
        <f t="shared" si="214"/>
        <v>13</v>
      </c>
      <c r="J2248" t="str">
        <f t="shared" si="215"/>
        <v>NO</v>
      </c>
      <c r="K2248" cm="1">
        <f t="array" ref="K2248">_xlfn.XLOOKUP(Table10[[#This Row],[Severity_Level]],{"MINOR","MODERATE","SEVERE","FATAL"},{1,2,3,5})</f>
        <v>2</v>
      </c>
    </row>
    <row r="2249" spans="1:11" x14ac:dyDescent="0.3">
      <c r="A2249">
        <v>4</v>
      </c>
      <c r="B2249" t="s">
        <v>16</v>
      </c>
      <c r="C2249" s="1">
        <v>44655</v>
      </c>
      <c r="D2249" s="2">
        <v>0.56041666666666667</v>
      </c>
      <c r="E2249" s="1">
        <f t="shared" si="210"/>
        <v>44655.560416666667</v>
      </c>
      <c r="F2249" s="3" t="str">
        <f t="shared" si="211"/>
        <v>Apr,2022</v>
      </c>
      <c r="G2249">
        <f t="shared" si="212"/>
        <v>2022</v>
      </c>
      <c r="H2249" t="str">
        <f t="shared" si="213"/>
        <v>Mon</v>
      </c>
      <c r="I2249">
        <f t="shared" si="214"/>
        <v>13</v>
      </c>
      <c r="J2249" t="str">
        <f t="shared" si="215"/>
        <v>NO</v>
      </c>
      <c r="K2249" cm="1">
        <f t="array" ref="K2249">_xlfn.XLOOKUP(Table10[[#This Row],[Severity_Level]],{"MINOR","MODERATE","SEVERE","FATAL"},{1,2,3,5})</f>
        <v>1</v>
      </c>
    </row>
    <row r="2250" spans="1:11" x14ac:dyDescent="0.3">
      <c r="A2250">
        <v>3</v>
      </c>
      <c r="B2250" t="s">
        <v>16</v>
      </c>
      <c r="C2250" s="1">
        <v>44655</v>
      </c>
      <c r="D2250" s="2">
        <v>0.56111111111111112</v>
      </c>
      <c r="E2250" s="1">
        <f t="shared" si="210"/>
        <v>44655.561111111114</v>
      </c>
      <c r="F2250" s="3" t="str">
        <f t="shared" si="211"/>
        <v>Apr,2022</v>
      </c>
      <c r="G2250">
        <f t="shared" si="212"/>
        <v>2022</v>
      </c>
      <c r="H2250" t="str">
        <f t="shared" si="213"/>
        <v>Mon</v>
      </c>
      <c r="I2250">
        <f t="shared" si="214"/>
        <v>13</v>
      </c>
      <c r="J2250" t="str">
        <f t="shared" si="215"/>
        <v>NO</v>
      </c>
      <c r="K2250" cm="1">
        <f t="array" ref="K2250">_xlfn.XLOOKUP(Table10[[#This Row],[Severity_Level]],{"MINOR","MODERATE","SEVERE","FATAL"},{1,2,3,5})</f>
        <v>1</v>
      </c>
    </row>
    <row r="2251" spans="1:11" x14ac:dyDescent="0.3">
      <c r="A2251">
        <v>2</v>
      </c>
      <c r="B2251" t="s">
        <v>40</v>
      </c>
      <c r="C2251" s="1">
        <v>44655</v>
      </c>
      <c r="D2251" s="2">
        <v>0.56180555555555556</v>
      </c>
      <c r="E2251" s="1">
        <f t="shared" si="210"/>
        <v>44655.561805555553</v>
      </c>
      <c r="F2251" s="3" t="str">
        <f t="shared" si="211"/>
        <v>Apr,2022</v>
      </c>
      <c r="G2251">
        <f t="shared" si="212"/>
        <v>2022</v>
      </c>
      <c r="H2251" t="str">
        <f t="shared" si="213"/>
        <v>Mon</v>
      </c>
      <c r="I2251">
        <f t="shared" si="214"/>
        <v>13</v>
      </c>
      <c r="J2251" t="str">
        <f t="shared" si="215"/>
        <v>NO</v>
      </c>
      <c r="K2251" cm="1">
        <f t="array" ref="K2251">_xlfn.XLOOKUP(Table10[[#This Row],[Severity_Level]],{"MINOR","MODERATE","SEVERE","FATAL"},{1,2,3,5})</f>
        <v>5</v>
      </c>
    </row>
    <row r="2252" spans="1:11" x14ac:dyDescent="0.3">
      <c r="A2252">
        <v>4</v>
      </c>
      <c r="B2252" t="s">
        <v>32</v>
      </c>
      <c r="C2252" s="1">
        <v>44655</v>
      </c>
      <c r="D2252" s="2">
        <v>0.5625</v>
      </c>
      <c r="E2252" s="1">
        <f t="shared" si="210"/>
        <v>44655.5625</v>
      </c>
      <c r="F2252" s="3" t="str">
        <f t="shared" si="211"/>
        <v>Apr,2022</v>
      </c>
      <c r="G2252">
        <f t="shared" si="212"/>
        <v>2022</v>
      </c>
      <c r="H2252" t="str">
        <f t="shared" si="213"/>
        <v>Mon</v>
      </c>
      <c r="I2252">
        <f t="shared" si="214"/>
        <v>13</v>
      </c>
      <c r="J2252" t="str">
        <f t="shared" si="215"/>
        <v>NO</v>
      </c>
      <c r="K2252" cm="1">
        <f t="array" ref="K2252">_xlfn.XLOOKUP(Table10[[#This Row],[Severity_Level]],{"MINOR","MODERATE","SEVERE","FATAL"},{1,2,3,5})</f>
        <v>2</v>
      </c>
    </row>
    <row r="2253" spans="1:11" x14ac:dyDescent="0.3">
      <c r="A2253">
        <v>1</v>
      </c>
      <c r="B2253" t="s">
        <v>16</v>
      </c>
      <c r="C2253" s="1">
        <v>44655</v>
      </c>
      <c r="D2253" s="2">
        <v>0.56319444444444444</v>
      </c>
      <c r="E2253" s="1">
        <f t="shared" si="210"/>
        <v>44655.563194444447</v>
      </c>
      <c r="F2253" s="3" t="str">
        <f t="shared" si="211"/>
        <v>Apr,2022</v>
      </c>
      <c r="G2253">
        <f t="shared" si="212"/>
        <v>2022</v>
      </c>
      <c r="H2253" t="str">
        <f t="shared" si="213"/>
        <v>Mon</v>
      </c>
      <c r="I2253">
        <f t="shared" si="214"/>
        <v>13</v>
      </c>
      <c r="J2253" t="str">
        <f t="shared" si="215"/>
        <v>NO</v>
      </c>
      <c r="K2253" cm="1">
        <f t="array" ref="K2253">_xlfn.XLOOKUP(Table10[[#This Row],[Severity_Level]],{"MINOR","MODERATE","SEVERE","FATAL"},{1,2,3,5})</f>
        <v>1</v>
      </c>
    </row>
    <row r="2254" spans="1:11" x14ac:dyDescent="0.3">
      <c r="A2254">
        <v>1</v>
      </c>
      <c r="B2254" t="s">
        <v>32</v>
      </c>
      <c r="C2254" s="1">
        <v>44655</v>
      </c>
      <c r="D2254" s="2">
        <v>0.56388888888888888</v>
      </c>
      <c r="E2254" s="1">
        <f t="shared" si="210"/>
        <v>44655.563888888886</v>
      </c>
      <c r="F2254" s="3" t="str">
        <f t="shared" si="211"/>
        <v>Apr,2022</v>
      </c>
      <c r="G2254">
        <f t="shared" si="212"/>
        <v>2022</v>
      </c>
      <c r="H2254" t="str">
        <f t="shared" si="213"/>
        <v>Mon</v>
      </c>
      <c r="I2254">
        <f t="shared" si="214"/>
        <v>13</v>
      </c>
      <c r="J2254" t="str">
        <f t="shared" si="215"/>
        <v>NO</v>
      </c>
      <c r="K2254" cm="1">
        <f t="array" ref="K2254">_xlfn.XLOOKUP(Table10[[#This Row],[Severity_Level]],{"MINOR","MODERATE","SEVERE","FATAL"},{1,2,3,5})</f>
        <v>2</v>
      </c>
    </row>
    <row r="2255" spans="1:11" x14ac:dyDescent="0.3">
      <c r="A2255">
        <v>5</v>
      </c>
      <c r="B2255" t="s">
        <v>40</v>
      </c>
      <c r="C2255" s="1">
        <v>44655</v>
      </c>
      <c r="D2255" s="2">
        <v>0.56458333333333333</v>
      </c>
      <c r="E2255" s="1">
        <f t="shared" si="210"/>
        <v>44655.564583333333</v>
      </c>
      <c r="F2255" s="3" t="str">
        <f t="shared" si="211"/>
        <v>Apr,2022</v>
      </c>
      <c r="G2255">
        <f t="shared" si="212"/>
        <v>2022</v>
      </c>
      <c r="H2255" t="str">
        <f t="shared" si="213"/>
        <v>Mon</v>
      </c>
      <c r="I2255">
        <f t="shared" si="214"/>
        <v>13</v>
      </c>
      <c r="J2255" t="str">
        <f t="shared" si="215"/>
        <v>NO</v>
      </c>
      <c r="K2255" cm="1">
        <f t="array" ref="K2255">_xlfn.XLOOKUP(Table10[[#This Row],[Severity_Level]],{"MINOR","MODERATE","SEVERE","FATAL"},{1,2,3,5})</f>
        <v>5</v>
      </c>
    </row>
    <row r="2256" spans="1:11" x14ac:dyDescent="0.3">
      <c r="A2256">
        <v>3</v>
      </c>
      <c r="B2256" t="s">
        <v>32</v>
      </c>
      <c r="C2256" s="1">
        <v>44655</v>
      </c>
      <c r="D2256" s="2">
        <v>0.56527777777777777</v>
      </c>
      <c r="E2256" s="1">
        <f t="shared" si="210"/>
        <v>44655.56527777778</v>
      </c>
      <c r="F2256" s="3" t="str">
        <f t="shared" si="211"/>
        <v>Apr,2022</v>
      </c>
      <c r="G2256">
        <f t="shared" si="212"/>
        <v>2022</v>
      </c>
      <c r="H2256" t="str">
        <f t="shared" si="213"/>
        <v>Mon</v>
      </c>
      <c r="I2256">
        <f t="shared" si="214"/>
        <v>13</v>
      </c>
      <c r="J2256" t="str">
        <f t="shared" si="215"/>
        <v>NO</v>
      </c>
      <c r="K2256" cm="1">
        <f t="array" ref="K2256">_xlfn.XLOOKUP(Table10[[#This Row],[Severity_Level]],{"MINOR","MODERATE","SEVERE","FATAL"},{1,2,3,5})</f>
        <v>2</v>
      </c>
    </row>
    <row r="2257" spans="1:11" x14ac:dyDescent="0.3">
      <c r="A2257">
        <v>3</v>
      </c>
      <c r="B2257" t="s">
        <v>40</v>
      </c>
      <c r="C2257" s="1">
        <v>44655</v>
      </c>
      <c r="D2257" s="2">
        <v>0.56597222222222221</v>
      </c>
      <c r="E2257" s="1">
        <f t="shared" si="210"/>
        <v>44655.565972222219</v>
      </c>
      <c r="F2257" s="3" t="str">
        <f t="shared" si="211"/>
        <v>Apr,2022</v>
      </c>
      <c r="G2257">
        <f t="shared" si="212"/>
        <v>2022</v>
      </c>
      <c r="H2257" t="str">
        <f t="shared" si="213"/>
        <v>Mon</v>
      </c>
      <c r="I2257">
        <f t="shared" si="214"/>
        <v>13</v>
      </c>
      <c r="J2257" t="str">
        <f t="shared" si="215"/>
        <v>NO</v>
      </c>
      <c r="K2257" cm="1">
        <f t="array" ref="K2257">_xlfn.XLOOKUP(Table10[[#This Row],[Severity_Level]],{"MINOR","MODERATE","SEVERE","FATAL"},{1,2,3,5})</f>
        <v>5</v>
      </c>
    </row>
    <row r="2258" spans="1:11" x14ac:dyDescent="0.3">
      <c r="A2258">
        <v>2</v>
      </c>
      <c r="B2258" t="s">
        <v>27</v>
      </c>
      <c r="C2258" s="1">
        <v>44656</v>
      </c>
      <c r="D2258" s="2">
        <v>0.56666666666666665</v>
      </c>
      <c r="E2258" s="1">
        <f t="shared" si="210"/>
        <v>44656.566666666666</v>
      </c>
      <c r="F2258" s="3" t="str">
        <f t="shared" si="211"/>
        <v>Apr,2022</v>
      </c>
      <c r="G2258">
        <f t="shared" si="212"/>
        <v>2022</v>
      </c>
      <c r="H2258" t="str">
        <f t="shared" si="213"/>
        <v>Tue</v>
      </c>
      <c r="I2258">
        <f t="shared" si="214"/>
        <v>13</v>
      </c>
      <c r="J2258" t="str">
        <f t="shared" si="215"/>
        <v>NO</v>
      </c>
      <c r="K2258" cm="1">
        <f t="array" ref="K2258">_xlfn.XLOOKUP(Table10[[#This Row],[Severity_Level]],{"MINOR","MODERATE","SEVERE","FATAL"},{1,2,3,5})</f>
        <v>3</v>
      </c>
    </row>
    <row r="2259" spans="1:11" x14ac:dyDescent="0.3">
      <c r="A2259">
        <v>5</v>
      </c>
      <c r="B2259" t="s">
        <v>27</v>
      </c>
      <c r="C2259" s="1">
        <v>44656</v>
      </c>
      <c r="D2259" s="2">
        <v>0.56736111111111109</v>
      </c>
      <c r="E2259" s="1">
        <f t="shared" si="210"/>
        <v>44656.567361111112</v>
      </c>
      <c r="F2259" s="3" t="str">
        <f t="shared" si="211"/>
        <v>Apr,2022</v>
      </c>
      <c r="G2259">
        <f t="shared" si="212"/>
        <v>2022</v>
      </c>
      <c r="H2259" t="str">
        <f t="shared" si="213"/>
        <v>Tue</v>
      </c>
      <c r="I2259">
        <f t="shared" si="214"/>
        <v>13</v>
      </c>
      <c r="J2259" t="str">
        <f t="shared" si="215"/>
        <v>NO</v>
      </c>
      <c r="K2259" cm="1">
        <f t="array" ref="K2259">_xlfn.XLOOKUP(Table10[[#This Row],[Severity_Level]],{"MINOR","MODERATE","SEVERE","FATAL"},{1,2,3,5})</f>
        <v>3</v>
      </c>
    </row>
    <row r="2260" spans="1:11" x14ac:dyDescent="0.3">
      <c r="A2260">
        <v>1</v>
      </c>
      <c r="B2260" t="s">
        <v>27</v>
      </c>
      <c r="C2260" s="1">
        <v>44656</v>
      </c>
      <c r="D2260" s="2">
        <v>0.56805555555555554</v>
      </c>
      <c r="E2260" s="1">
        <f t="shared" si="210"/>
        <v>44656.568055555559</v>
      </c>
      <c r="F2260" s="3" t="str">
        <f t="shared" si="211"/>
        <v>Apr,2022</v>
      </c>
      <c r="G2260">
        <f t="shared" si="212"/>
        <v>2022</v>
      </c>
      <c r="H2260" t="str">
        <f t="shared" si="213"/>
        <v>Tue</v>
      </c>
      <c r="I2260">
        <f t="shared" si="214"/>
        <v>13</v>
      </c>
      <c r="J2260" t="str">
        <f t="shared" si="215"/>
        <v>NO</v>
      </c>
      <c r="K2260" cm="1">
        <f t="array" ref="K2260">_xlfn.XLOOKUP(Table10[[#This Row],[Severity_Level]],{"MINOR","MODERATE","SEVERE","FATAL"},{1,2,3,5})</f>
        <v>3</v>
      </c>
    </row>
    <row r="2261" spans="1:11" x14ac:dyDescent="0.3">
      <c r="A2261">
        <v>1</v>
      </c>
      <c r="B2261" t="s">
        <v>32</v>
      </c>
      <c r="C2261" s="1">
        <v>44656</v>
      </c>
      <c r="D2261" s="2">
        <v>0.56874999999999998</v>
      </c>
      <c r="E2261" s="1">
        <f t="shared" si="210"/>
        <v>44656.568749999999</v>
      </c>
      <c r="F2261" s="3" t="str">
        <f t="shared" si="211"/>
        <v>Apr,2022</v>
      </c>
      <c r="G2261">
        <f t="shared" si="212"/>
        <v>2022</v>
      </c>
      <c r="H2261" t="str">
        <f t="shared" si="213"/>
        <v>Tue</v>
      </c>
      <c r="I2261">
        <f t="shared" si="214"/>
        <v>13</v>
      </c>
      <c r="J2261" t="str">
        <f t="shared" si="215"/>
        <v>NO</v>
      </c>
      <c r="K2261" cm="1">
        <f t="array" ref="K2261">_xlfn.XLOOKUP(Table10[[#This Row],[Severity_Level]],{"MINOR","MODERATE","SEVERE","FATAL"},{1,2,3,5})</f>
        <v>2</v>
      </c>
    </row>
    <row r="2262" spans="1:11" x14ac:dyDescent="0.3">
      <c r="A2262">
        <v>4</v>
      </c>
      <c r="B2262" t="s">
        <v>32</v>
      </c>
      <c r="C2262" s="1">
        <v>44656</v>
      </c>
      <c r="D2262" s="2">
        <v>0.56944444444444442</v>
      </c>
      <c r="E2262" s="1">
        <f t="shared" si="210"/>
        <v>44656.569444444445</v>
      </c>
      <c r="F2262" s="3" t="str">
        <f t="shared" si="211"/>
        <v>Apr,2022</v>
      </c>
      <c r="G2262">
        <f t="shared" si="212"/>
        <v>2022</v>
      </c>
      <c r="H2262" t="str">
        <f t="shared" si="213"/>
        <v>Tue</v>
      </c>
      <c r="I2262">
        <f t="shared" si="214"/>
        <v>13</v>
      </c>
      <c r="J2262" t="str">
        <f t="shared" si="215"/>
        <v>NO</v>
      </c>
      <c r="K2262" cm="1">
        <f t="array" ref="K2262">_xlfn.XLOOKUP(Table10[[#This Row],[Severity_Level]],{"MINOR","MODERATE","SEVERE","FATAL"},{1,2,3,5})</f>
        <v>2</v>
      </c>
    </row>
    <row r="2263" spans="1:11" x14ac:dyDescent="0.3">
      <c r="A2263">
        <v>4</v>
      </c>
      <c r="B2263" t="s">
        <v>16</v>
      </c>
      <c r="C2263" s="1">
        <v>44656</v>
      </c>
      <c r="D2263" s="2">
        <v>0.57013888888888886</v>
      </c>
      <c r="E2263" s="1">
        <f t="shared" si="210"/>
        <v>44656.570138888892</v>
      </c>
      <c r="F2263" s="3" t="str">
        <f t="shared" si="211"/>
        <v>Apr,2022</v>
      </c>
      <c r="G2263">
        <f t="shared" si="212"/>
        <v>2022</v>
      </c>
      <c r="H2263" t="str">
        <f t="shared" si="213"/>
        <v>Tue</v>
      </c>
      <c r="I2263">
        <f t="shared" si="214"/>
        <v>13</v>
      </c>
      <c r="J2263" t="str">
        <f t="shared" si="215"/>
        <v>NO</v>
      </c>
      <c r="K2263" cm="1">
        <f t="array" ref="K2263">_xlfn.XLOOKUP(Table10[[#This Row],[Severity_Level]],{"MINOR","MODERATE","SEVERE","FATAL"},{1,2,3,5})</f>
        <v>1</v>
      </c>
    </row>
    <row r="2264" spans="1:11" x14ac:dyDescent="0.3">
      <c r="A2264">
        <v>4</v>
      </c>
      <c r="B2264" t="s">
        <v>40</v>
      </c>
      <c r="C2264" s="1">
        <v>44656</v>
      </c>
      <c r="D2264" s="2">
        <v>0.5708333333333333</v>
      </c>
      <c r="E2264" s="1">
        <f t="shared" si="210"/>
        <v>44656.570833333331</v>
      </c>
      <c r="F2264" s="3" t="str">
        <f t="shared" si="211"/>
        <v>Apr,2022</v>
      </c>
      <c r="G2264">
        <f t="shared" si="212"/>
        <v>2022</v>
      </c>
      <c r="H2264" t="str">
        <f t="shared" si="213"/>
        <v>Tue</v>
      </c>
      <c r="I2264">
        <f t="shared" si="214"/>
        <v>13</v>
      </c>
      <c r="J2264" t="str">
        <f t="shared" si="215"/>
        <v>NO</v>
      </c>
      <c r="K2264" cm="1">
        <f t="array" ref="K2264">_xlfn.XLOOKUP(Table10[[#This Row],[Severity_Level]],{"MINOR","MODERATE","SEVERE","FATAL"},{1,2,3,5})</f>
        <v>5</v>
      </c>
    </row>
    <row r="2265" spans="1:11" x14ac:dyDescent="0.3">
      <c r="A2265">
        <v>4</v>
      </c>
      <c r="B2265" t="s">
        <v>32</v>
      </c>
      <c r="C2265" s="1">
        <v>44656</v>
      </c>
      <c r="D2265" s="2">
        <v>0.57152777777777775</v>
      </c>
      <c r="E2265" s="1">
        <f t="shared" si="210"/>
        <v>44656.571527777778</v>
      </c>
      <c r="F2265" s="3" t="str">
        <f t="shared" si="211"/>
        <v>Apr,2022</v>
      </c>
      <c r="G2265">
        <f t="shared" si="212"/>
        <v>2022</v>
      </c>
      <c r="H2265" t="str">
        <f t="shared" si="213"/>
        <v>Tue</v>
      </c>
      <c r="I2265">
        <f t="shared" si="214"/>
        <v>13</v>
      </c>
      <c r="J2265" t="str">
        <f t="shared" si="215"/>
        <v>NO</v>
      </c>
      <c r="K2265" cm="1">
        <f t="array" ref="K2265">_xlfn.XLOOKUP(Table10[[#This Row],[Severity_Level]],{"MINOR","MODERATE","SEVERE","FATAL"},{1,2,3,5})</f>
        <v>2</v>
      </c>
    </row>
    <row r="2266" spans="1:11" x14ac:dyDescent="0.3">
      <c r="A2266">
        <v>4</v>
      </c>
      <c r="B2266" t="s">
        <v>16</v>
      </c>
      <c r="C2266" s="1">
        <v>44656</v>
      </c>
      <c r="D2266" s="2">
        <v>0.57222222222222219</v>
      </c>
      <c r="E2266" s="1">
        <f t="shared" si="210"/>
        <v>44656.572222222225</v>
      </c>
      <c r="F2266" s="3" t="str">
        <f t="shared" si="211"/>
        <v>Apr,2022</v>
      </c>
      <c r="G2266">
        <f t="shared" si="212"/>
        <v>2022</v>
      </c>
      <c r="H2266" t="str">
        <f t="shared" si="213"/>
        <v>Tue</v>
      </c>
      <c r="I2266">
        <f t="shared" si="214"/>
        <v>13</v>
      </c>
      <c r="J2266" t="str">
        <f t="shared" si="215"/>
        <v>NO</v>
      </c>
      <c r="K2266" cm="1">
        <f t="array" ref="K2266">_xlfn.XLOOKUP(Table10[[#This Row],[Severity_Level]],{"MINOR","MODERATE","SEVERE","FATAL"},{1,2,3,5})</f>
        <v>1</v>
      </c>
    </row>
    <row r="2267" spans="1:11" x14ac:dyDescent="0.3">
      <c r="A2267">
        <v>3</v>
      </c>
      <c r="B2267" t="s">
        <v>16</v>
      </c>
      <c r="C2267" s="1">
        <v>44656</v>
      </c>
      <c r="D2267" s="2">
        <v>0.57291666666666663</v>
      </c>
      <c r="E2267" s="1">
        <f t="shared" si="210"/>
        <v>44656.572916666664</v>
      </c>
      <c r="F2267" s="3" t="str">
        <f t="shared" si="211"/>
        <v>Apr,2022</v>
      </c>
      <c r="G2267">
        <f t="shared" si="212"/>
        <v>2022</v>
      </c>
      <c r="H2267" t="str">
        <f t="shared" si="213"/>
        <v>Tue</v>
      </c>
      <c r="I2267">
        <f t="shared" si="214"/>
        <v>13</v>
      </c>
      <c r="J2267" t="str">
        <f t="shared" si="215"/>
        <v>NO</v>
      </c>
      <c r="K2267" cm="1">
        <f t="array" ref="K2267">_xlfn.XLOOKUP(Table10[[#This Row],[Severity_Level]],{"MINOR","MODERATE","SEVERE","FATAL"},{1,2,3,5})</f>
        <v>1</v>
      </c>
    </row>
    <row r="2268" spans="1:11" x14ac:dyDescent="0.3">
      <c r="A2268">
        <v>1</v>
      </c>
      <c r="B2268" t="s">
        <v>40</v>
      </c>
      <c r="C2268" s="1">
        <v>44656</v>
      </c>
      <c r="D2268" s="2">
        <v>0.57361111111111107</v>
      </c>
      <c r="E2268" s="1">
        <f t="shared" si="210"/>
        <v>44656.573611111111</v>
      </c>
      <c r="F2268" s="3" t="str">
        <f t="shared" si="211"/>
        <v>Apr,2022</v>
      </c>
      <c r="G2268">
        <f t="shared" si="212"/>
        <v>2022</v>
      </c>
      <c r="H2268" t="str">
        <f t="shared" si="213"/>
        <v>Tue</v>
      </c>
      <c r="I2268">
        <f t="shared" si="214"/>
        <v>13</v>
      </c>
      <c r="J2268" t="str">
        <f t="shared" si="215"/>
        <v>NO</v>
      </c>
      <c r="K2268" cm="1">
        <f t="array" ref="K2268">_xlfn.XLOOKUP(Table10[[#This Row],[Severity_Level]],{"MINOR","MODERATE","SEVERE","FATAL"},{1,2,3,5})</f>
        <v>5</v>
      </c>
    </row>
    <row r="2269" spans="1:11" x14ac:dyDescent="0.3">
      <c r="A2269">
        <v>3</v>
      </c>
      <c r="B2269" t="s">
        <v>16</v>
      </c>
      <c r="C2269" s="1">
        <v>44656</v>
      </c>
      <c r="D2269" s="2">
        <v>0.57430555555555551</v>
      </c>
      <c r="E2269" s="1">
        <f t="shared" si="210"/>
        <v>44656.574305555558</v>
      </c>
      <c r="F2269" s="3" t="str">
        <f t="shared" si="211"/>
        <v>Apr,2022</v>
      </c>
      <c r="G2269">
        <f t="shared" si="212"/>
        <v>2022</v>
      </c>
      <c r="H2269" t="str">
        <f t="shared" si="213"/>
        <v>Tue</v>
      </c>
      <c r="I2269">
        <f t="shared" si="214"/>
        <v>13</v>
      </c>
      <c r="J2269" t="str">
        <f t="shared" si="215"/>
        <v>NO</v>
      </c>
      <c r="K2269" cm="1">
        <f t="array" ref="K2269">_xlfn.XLOOKUP(Table10[[#This Row],[Severity_Level]],{"MINOR","MODERATE","SEVERE","FATAL"},{1,2,3,5})</f>
        <v>1</v>
      </c>
    </row>
    <row r="2270" spans="1:11" x14ac:dyDescent="0.3">
      <c r="A2270">
        <v>2</v>
      </c>
      <c r="B2270" t="s">
        <v>27</v>
      </c>
      <c r="C2270" s="1">
        <v>44656</v>
      </c>
      <c r="D2270" s="2">
        <v>0.57499999999999996</v>
      </c>
      <c r="E2270" s="1">
        <f t="shared" si="210"/>
        <v>44656.574999999997</v>
      </c>
      <c r="F2270" s="3" t="str">
        <f t="shared" si="211"/>
        <v>Apr,2022</v>
      </c>
      <c r="G2270">
        <f t="shared" si="212"/>
        <v>2022</v>
      </c>
      <c r="H2270" t="str">
        <f t="shared" si="213"/>
        <v>Tue</v>
      </c>
      <c r="I2270">
        <f t="shared" si="214"/>
        <v>13</v>
      </c>
      <c r="J2270" t="str">
        <f t="shared" si="215"/>
        <v>NO</v>
      </c>
      <c r="K2270" cm="1">
        <f t="array" ref="K2270">_xlfn.XLOOKUP(Table10[[#This Row],[Severity_Level]],{"MINOR","MODERATE","SEVERE","FATAL"},{1,2,3,5})</f>
        <v>3</v>
      </c>
    </row>
    <row r="2271" spans="1:11" x14ac:dyDescent="0.3">
      <c r="A2271">
        <v>4</v>
      </c>
      <c r="B2271" t="s">
        <v>32</v>
      </c>
      <c r="C2271" s="1">
        <v>44656</v>
      </c>
      <c r="D2271" s="2">
        <v>0.5756944444444444</v>
      </c>
      <c r="E2271" s="1">
        <f t="shared" si="210"/>
        <v>44656.575694444444</v>
      </c>
      <c r="F2271" s="3" t="str">
        <f t="shared" si="211"/>
        <v>Apr,2022</v>
      </c>
      <c r="G2271">
        <f t="shared" si="212"/>
        <v>2022</v>
      </c>
      <c r="H2271" t="str">
        <f t="shared" si="213"/>
        <v>Tue</v>
      </c>
      <c r="I2271">
        <f t="shared" si="214"/>
        <v>13</v>
      </c>
      <c r="J2271" t="str">
        <f t="shared" si="215"/>
        <v>NO</v>
      </c>
      <c r="K2271" cm="1">
        <f t="array" ref="K2271">_xlfn.XLOOKUP(Table10[[#This Row],[Severity_Level]],{"MINOR","MODERATE","SEVERE","FATAL"},{1,2,3,5})</f>
        <v>2</v>
      </c>
    </row>
    <row r="2272" spans="1:11" x14ac:dyDescent="0.3">
      <c r="A2272">
        <v>4</v>
      </c>
      <c r="B2272" t="s">
        <v>40</v>
      </c>
      <c r="C2272" s="1">
        <v>44656</v>
      </c>
      <c r="D2272" s="2">
        <v>0.57638888888888884</v>
      </c>
      <c r="E2272" s="1">
        <f t="shared" si="210"/>
        <v>44656.576388888891</v>
      </c>
      <c r="F2272" s="3" t="str">
        <f t="shared" si="211"/>
        <v>Apr,2022</v>
      </c>
      <c r="G2272">
        <f t="shared" si="212"/>
        <v>2022</v>
      </c>
      <c r="H2272" t="str">
        <f t="shared" si="213"/>
        <v>Tue</v>
      </c>
      <c r="I2272">
        <f t="shared" si="214"/>
        <v>13</v>
      </c>
      <c r="J2272" t="str">
        <f t="shared" si="215"/>
        <v>NO</v>
      </c>
      <c r="K2272" cm="1">
        <f t="array" ref="K2272">_xlfn.XLOOKUP(Table10[[#This Row],[Severity_Level]],{"MINOR","MODERATE","SEVERE","FATAL"},{1,2,3,5})</f>
        <v>5</v>
      </c>
    </row>
    <row r="2273" spans="1:11" x14ac:dyDescent="0.3">
      <c r="A2273">
        <v>1</v>
      </c>
      <c r="B2273" t="s">
        <v>27</v>
      </c>
      <c r="C2273" s="1">
        <v>44656</v>
      </c>
      <c r="D2273" s="2">
        <v>0.57708333333333328</v>
      </c>
      <c r="E2273" s="1">
        <f t="shared" si="210"/>
        <v>44656.57708333333</v>
      </c>
      <c r="F2273" s="3" t="str">
        <f t="shared" si="211"/>
        <v>Apr,2022</v>
      </c>
      <c r="G2273">
        <f t="shared" si="212"/>
        <v>2022</v>
      </c>
      <c r="H2273" t="str">
        <f t="shared" si="213"/>
        <v>Tue</v>
      </c>
      <c r="I2273">
        <f t="shared" si="214"/>
        <v>13</v>
      </c>
      <c r="J2273" t="str">
        <f t="shared" si="215"/>
        <v>NO</v>
      </c>
      <c r="K2273" cm="1">
        <f t="array" ref="K2273">_xlfn.XLOOKUP(Table10[[#This Row],[Severity_Level]],{"MINOR","MODERATE","SEVERE","FATAL"},{1,2,3,5})</f>
        <v>3</v>
      </c>
    </row>
    <row r="2274" spans="1:11" x14ac:dyDescent="0.3">
      <c r="A2274">
        <v>2</v>
      </c>
      <c r="B2274" t="s">
        <v>16</v>
      </c>
      <c r="C2274" s="1">
        <v>44656</v>
      </c>
      <c r="D2274" s="2">
        <v>0.57777777777777772</v>
      </c>
      <c r="E2274" s="1">
        <f t="shared" si="210"/>
        <v>44656.577777777777</v>
      </c>
      <c r="F2274" s="3" t="str">
        <f t="shared" si="211"/>
        <v>Apr,2022</v>
      </c>
      <c r="G2274">
        <f t="shared" si="212"/>
        <v>2022</v>
      </c>
      <c r="H2274" t="str">
        <f t="shared" si="213"/>
        <v>Tue</v>
      </c>
      <c r="I2274">
        <f t="shared" si="214"/>
        <v>13</v>
      </c>
      <c r="J2274" t="str">
        <f t="shared" si="215"/>
        <v>NO</v>
      </c>
      <c r="K2274" cm="1">
        <f t="array" ref="K2274">_xlfn.XLOOKUP(Table10[[#This Row],[Severity_Level]],{"MINOR","MODERATE","SEVERE","FATAL"},{1,2,3,5})</f>
        <v>1</v>
      </c>
    </row>
    <row r="2275" spans="1:11" x14ac:dyDescent="0.3">
      <c r="A2275">
        <v>1</v>
      </c>
      <c r="B2275" t="s">
        <v>40</v>
      </c>
      <c r="C2275" s="1">
        <v>44656</v>
      </c>
      <c r="D2275" s="2">
        <v>0.57847222222222228</v>
      </c>
      <c r="E2275" s="1">
        <f t="shared" si="210"/>
        <v>44656.578472222223</v>
      </c>
      <c r="F2275" s="3" t="str">
        <f t="shared" si="211"/>
        <v>Apr,2022</v>
      </c>
      <c r="G2275">
        <f t="shared" si="212"/>
        <v>2022</v>
      </c>
      <c r="H2275" t="str">
        <f t="shared" si="213"/>
        <v>Tue</v>
      </c>
      <c r="I2275">
        <f t="shared" si="214"/>
        <v>13</v>
      </c>
      <c r="J2275" t="str">
        <f t="shared" si="215"/>
        <v>NO</v>
      </c>
      <c r="K2275" cm="1">
        <f t="array" ref="K2275">_xlfn.XLOOKUP(Table10[[#This Row],[Severity_Level]],{"MINOR","MODERATE","SEVERE","FATAL"},{1,2,3,5})</f>
        <v>5</v>
      </c>
    </row>
    <row r="2276" spans="1:11" x14ac:dyDescent="0.3">
      <c r="A2276">
        <v>5</v>
      </c>
      <c r="B2276" t="s">
        <v>32</v>
      </c>
      <c r="C2276" s="1">
        <v>44656</v>
      </c>
      <c r="D2276" s="2">
        <v>0.57916666666666672</v>
      </c>
      <c r="E2276" s="1">
        <f t="shared" si="210"/>
        <v>44656.57916666667</v>
      </c>
      <c r="F2276" s="3" t="str">
        <f t="shared" si="211"/>
        <v>Apr,2022</v>
      </c>
      <c r="G2276">
        <f t="shared" si="212"/>
        <v>2022</v>
      </c>
      <c r="H2276" t="str">
        <f t="shared" si="213"/>
        <v>Tue</v>
      </c>
      <c r="I2276">
        <f t="shared" si="214"/>
        <v>13</v>
      </c>
      <c r="J2276" t="str">
        <f t="shared" si="215"/>
        <v>NO</v>
      </c>
      <c r="K2276" cm="1">
        <f t="array" ref="K2276">_xlfn.XLOOKUP(Table10[[#This Row],[Severity_Level]],{"MINOR","MODERATE","SEVERE","FATAL"},{1,2,3,5})</f>
        <v>2</v>
      </c>
    </row>
    <row r="2277" spans="1:11" x14ac:dyDescent="0.3">
      <c r="A2277">
        <v>2</v>
      </c>
      <c r="B2277" t="s">
        <v>40</v>
      </c>
      <c r="C2277" s="1">
        <v>44656</v>
      </c>
      <c r="D2277" s="2">
        <v>0.57986111111111116</v>
      </c>
      <c r="E2277" s="1">
        <f t="shared" si="210"/>
        <v>44656.579861111109</v>
      </c>
      <c r="F2277" s="3" t="str">
        <f t="shared" si="211"/>
        <v>Apr,2022</v>
      </c>
      <c r="G2277">
        <f t="shared" si="212"/>
        <v>2022</v>
      </c>
      <c r="H2277" t="str">
        <f t="shared" si="213"/>
        <v>Tue</v>
      </c>
      <c r="I2277">
        <f t="shared" si="214"/>
        <v>13</v>
      </c>
      <c r="J2277" t="str">
        <f t="shared" si="215"/>
        <v>NO</v>
      </c>
      <c r="K2277" cm="1">
        <f t="array" ref="K2277">_xlfn.XLOOKUP(Table10[[#This Row],[Severity_Level]],{"MINOR","MODERATE","SEVERE","FATAL"},{1,2,3,5})</f>
        <v>5</v>
      </c>
    </row>
    <row r="2278" spans="1:11" x14ac:dyDescent="0.3">
      <c r="A2278">
        <v>5</v>
      </c>
      <c r="B2278" t="s">
        <v>40</v>
      </c>
      <c r="C2278" s="1">
        <v>44656</v>
      </c>
      <c r="D2278" s="2">
        <v>0.5805555555555556</v>
      </c>
      <c r="E2278" s="1">
        <f t="shared" si="210"/>
        <v>44656.580555555556</v>
      </c>
      <c r="F2278" s="3" t="str">
        <f t="shared" si="211"/>
        <v>Apr,2022</v>
      </c>
      <c r="G2278">
        <f t="shared" si="212"/>
        <v>2022</v>
      </c>
      <c r="H2278" t="str">
        <f t="shared" si="213"/>
        <v>Tue</v>
      </c>
      <c r="I2278">
        <f t="shared" si="214"/>
        <v>13</v>
      </c>
      <c r="J2278" t="str">
        <f t="shared" si="215"/>
        <v>NO</v>
      </c>
      <c r="K2278" cm="1">
        <f t="array" ref="K2278">_xlfn.XLOOKUP(Table10[[#This Row],[Severity_Level]],{"MINOR","MODERATE","SEVERE","FATAL"},{1,2,3,5})</f>
        <v>5</v>
      </c>
    </row>
    <row r="2279" spans="1:11" x14ac:dyDescent="0.3">
      <c r="A2279">
        <v>1</v>
      </c>
      <c r="B2279" t="s">
        <v>32</v>
      </c>
      <c r="C2279" s="1">
        <v>44656</v>
      </c>
      <c r="D2279" s="2">
        <v>0.58125000000000004</v>
      </c>
      <c r="E2279" s="1">
        <f t="shared" si="210"/>
        <v>44656.581250000003</v>
      </c>
      <c r="F2279" s="3" t="str">
        <f t="shared" si="211"/>
        <v>Apr,2022</v>
      </c>
      <c r="G2279">
        <f t="shared" si="212"/>
        <v>2022</v>
      </c>
      <c r="H2279" t="str">
        <f t="shared" si="213"/>
        <v>Tue</v>
      </c>
      <c r="I2279">
        <f t="shared" si="214"/>
        <v>13</v>
      </c>
      <c r="J2279" t="str">
        <f t="shared" si="215"/>
        <v>NO</v>
      </c>
      <c r="K2279" cm="1">
        <f t="array" ref="K2279">_xlfn.XLOOKUP(Table10[[#This Row],[Severity_Level]],{"MINOR","MODERATE","SEVERE","FATAL"},{1,2,3,5})</f>
        <v>2</v>
      </c>
    </row>
    <row r="2280" spans="1:11" x14ac:dyDescent="0.3">
      <c r="A2280">
        <v>3</v>
      </c>
      <c r="B2280" t="s">
        <v>40</v>
      </c>
      <c r="C2280" s="1">
        <v>44656</v>
      </c>
      <c r="D2280" s="2">
        <v>0.58194444444444449</v>
      </c>
      <c r="E2280" s="1">
        <f t="shared" si="210"/>
        <v>44656.581944444442</v>
      </c>
      <c r="F2280" s="3" t="str">
        <f t="shared" si="211"/>
        <v>Apr,2022</v>
      </c>
      <c r="G2280">
        <f t="shared" si="212"/>
        <v>2022</v>
      </c>
      <c r="H2280" t="str">
        <f t="shared" si="213"/>
        <v>Tue</v>
      </c>
      <c r="I2280">
        <f t="shared" si="214"/>
        <v>13</v>
      </c>
      <c r="J2280" t="str">
        <f t="shared" si="215"/>
        <v>NO</v>
      </c>
      <c r="K2280" cm="1">
        <f t="array" ref="K2280">_xlfn.XLOOKUP(Table10[[#This Row],[Severity_Level]],{"MINOR","MODERATE","SEVERE","FATAL"},{1,2,3,5})</f>
        <v>5</v>
      </c>
    </row>
    <row r="2281" spans="1:11" x14ac:dyDescent="0.3">
      <c r="A2281">
        <v>4</v>
      </c>
      <c r="B2281" t="s">
        <v>27</v>
      </c>
      <c r="C2281" s="1">
        <v>44656</v>
      </c>
      <c r="D2281" s="2">
        <v>0.58263888888888893</v>
      </c>
      <c r="E2281" s="1">
        <f t="shared" si="210"/>
        <v>44656.582638888889</v>
      </c>
      <c r="F2281" s="3" t="str">
        <f t="shared" si="211"/>
        <v>Apr,2022</v>
      </c>
      <c r="G2281">
        <f t="shared" si="212"/>
        <v>2022</v>
      </c>
      <c r="H2281" t="str">
        <f t="shared" si="213"/>
        <v>Tue</v>
      </c>
      <c r="I2281">
        <f t="shared" si="214"/>
        <v>13</v>
      </c>
      <c r="J2281" t="str">
        <f t="shared" si="215"/>
        <v>NO</v>
      </c>
      <c r="K2281" cm="1">
        <f t="array" ref="K2281">_xlfn.XLOOKUP(Table10[[#This Row],[Severity_Level]],{"MINOR","MODERATE","SEVERE","FATAL"},{1,2,3,5})</f>
        <v>3</v>
      </c>
    </row>
    <row r="2282" spans="1:11" x14ac:dyDescent="0.3">
      <c r="A2282">
        <v>5</v>
      </c>
      <c r="B2282" t="s">
        <v>16</v>
      </c>
      <c r="C2282" s="1">
        <v>44657</v>
      </c>
      <c r="D2282" s="2">
        <v>0.58333333333333337</v>
      </c>
      <c r="E2282" s="1">
        <f t="shared" si="210"/>
        <v>44657.583333333336</v>
      </c>
      <c r="F2282" s="3" t="str">
        <f t="shared" si="211"/>
        <v>Apr,2022</v>
      </c>
      <c r="G2282">
        <f t="shared" si="212"/>
        <v>2022</v>
      </c>
      <c r="H2282" t="str">
        <f t="shared" si="213"/>
        <v>Wed</v>
      </c>
      <c r="I2282">
        <f t="shared" si="214"/>
        <v>14</v>
      </c>
      <c r="J2282" t="str">
        <f t="shared" si="215"/>
        <v>NO</v>
      </c>
      <c r="K2282" cm="1">
        <f t="array" ref="K2282">_xlfn.XLOOKUP(Table10[[#This Row],[Severity_Level]],{"MINOR","MODERATE","SEVERE","FATAL"},{1,2,3,5})</f>
        <v>1</v>
      </c>
    </row>
    <row r="2283" spans="1:11" x14ac:dyDescent="0.3">
      <c r="A2283">
        <v>1</v>
      </c>
      <c r="B2283" t="s">
        <v>32</v>
      </c>
      <c r="C2283" s="1">
        <v>44657</v>
      </c>
      <c r="D2283" s="2">
        <v>0.58402777777777781</v>
      </c>
      <c r="E2283" s="1">
        <f t="shared" si="210"/>
        <v>44657.584027777775</v>
      </c>
      <c r="F2283" s="3" t="str">
        <f t="shared" si="211"/>
        <v>Apr,2022</v>
      </c>
      <c r="G2283">
        <f t="shared" si="212"/>
        <v>2022</v>
      </c>
      <c r="H2283" t="str">
        <f t="shared" si="213"/>
        <v>Wed</v>
      </c>
      <c r="I2283">
        <f t="shared" si="214"/>
        <v>14</v>
      </c>
      <c r="J2283" t="str">
        <f t="shared" si="215"/>
        <v>NO</v>
      </c>
      <c r="K2283" cm="1">
        <f t="array" ref="K2283">_xlfn.XLOOKUP(Table10[[#This Row],[Severity_Level]],{"MINOR","MODERATE","SEVERE","FATAL"},{1,2,3,5})</f>
        <v>2</v>
      </c>
    </row>
    <row r="2284" spans="1:11" x14ac:dyDescent="0.3">
      <c r="A2284">
        <v>4</v>
      </c>
      <c r="B2284" t="s">
        <v>27</v>
      </c>
      <c r="C2284" s="1">
        <v>44657</v>
      </c>
      <c r="D2284" s="2">
        <v>0.58472222222222225</v>
      </c>
      <c r="E2284" s="1">
        <f t="shared" si="210"/>
        <v>44657.584722222222</v>
      </c>
      <c r="F2284" s="3" t="str">
        <f t="shared" si="211"/>
        <v>Apr,2022</v>
      </c>
      <c r="G2284">
        <f t="shared" si="212"/>
        <v>2022</v>
      </c>
      <c r="H2284" t="str">
        <f t="shared" si="213"/>
        <v>Wed</v>
      </c>
      <c r="I2284">
        <f t="shared" si="214"/>
        <v>14</v>
      </c>
      <c r="J2284" t="str">
        <f t="shared" si="215"/>
        <v>NO</v>
      </c>
      <c r="K2284" cm="1">
        <f t="array" ref="K2284">_xlfn.XLOOKUP(Table10[[#This Row],[Severity_Level]],{"MINOR","MODERATE","SEVERE","FATAL"},{1,2,3,5})</f>
        <v>3</v>
      </c>
    </row>
    <row r="2285" spans="1:11" x14ac:dyDescent="0.3">
      <c r="A2285">
        <v>1</v>
      </c>
      <c r="B2285" t="s">
        <v>27</v>
      </c>
      <c r="C2285" s="1">
        <v>44657</v>
      </c>
      <c r="D2285" s="2">
        <v>0.5854166666666667</v>
      </c>
      <c r="E2285" s="1">
        <f t="shared" si="210"/>
        <v>44657.585416666669</v>
      </c>
      <c r="F2285" s="3" t="str">
        <f t="shared" si="211"/>
        <v>Apr,2022</v>
      </c>
      <c r="G2285">
        <f t="shared" si="212"/>
        <v>2022</v>
      </c>
      <c r="H2285" t="str">
        <f t="shared" si="213"/>
        <v>Wed</v>
      </c>
      <c r="I2285">
        <f t="shared" si="214"/>
        <v>14</v>
      </c>
      <c r="J2285" t="str">
        <f t="shared" si="215"/>
        <v>NO</v>
      </c>
      <c r="K2285" cm="1">
        <f t="array" ref="K2285">_xlfn.XLOOKUP(Table10[[#This Row],[Severity_Level]],{"MINOR","MODERATE","SEVERE","FATAL"},{1,2,3,5})</f>
        <v>3</v>
      </c>
    </row>
    <row r="2286" spans="1:11" x14ac:dyDescent="0.3">
      <c r="A2286">
        <v>5</v>
      </c>
      <c r="B2286" t="s">
        <v>27</v>
      </c>
      <c r="C2286" s="1">
        <v>44657</v>
      </c>
      <c r="D2286" s="2">
        <v>0.58611111111111114</v>
      </c>
      <c r="E2286" s="1">
        <f t="shared" si="210"/>
        <v>44657.586111111108</v>
      </c>
      <c r="F2286" s="3" t="str">
        <f t="shared" si="211"/>
        <v>Apr,2022</v>
      </c>
      <c r="G2286">
        <f t="shared" si="212"/>
        <v>2022</v>
      </c>
      <c r="H2286" t="str">
        <f t="shared" si="213"/>
        <v>Wed</v>
      </c>
      <c r="I2286">
        <f t="shared" si="214"/>
        <v>14</v>
      </c>
      <c r="J2286" t="str">
        <f t="shared" si="215"/>
        <v>NO</v>
      </c>
      <c r="K2286" cm="1">
        <f t="array" ref="K2286">_xlfn.XLOOKUP(Table10[[#This Row],[Severity_Level]],{"MINOR","MODERATE","SEVERE","FATAL"},{1,2,3,5})</f>
        <v>3</v>
      </c>
    </row>
    <row r="2287" spans="1:11" x14ac:dyDescent="0.3">
      <c r="A2287">
        <v>1</v>
      </c>
      <c r="B2287" t="s">
        <v>16</v>
      </c>
      <c r="C2287" s="1">
        <v>44657</v>
      </c>
      <c r="D2287" s="2">
        <v>0.58680555555555558</v>
      </c>
      <c r="E2287" s="1">
        <f t="shared" si="210"/>
        <v>44657.586805555555</v>
      </c>
      <c r="F2287" s="3" t="str">
        <f t="shared" si="211"/>
        <v>Apr,2022</v>
      </c>
      <c r="G2287">
        <f t="shared" si="212"/>
        <v>2022</v>
      </c>
      <c r="H2287" t="str">
        <f t="shared" si="213"/>
        <v>Wed</v>
      </c>
      <c r="I2287">
        <f t="shared" si="214"/>
        <v>14</v>
      </c>
      <c r="J2287" t="str">
        <f t="shared" si="215"/>
        <v>NO</v>
      </c>
      <c r="K2287" cm="1">
        <f t="array" ref="K2287">_xlfn.XLOOKUP(Table10[[#This Row],[Severity_Level]],{"MINOR","MODERATE","SEVERE","FATAL"},{1,2,3,5})</f>
        <v>1</v>
      </c>
    </row>
    <row r="2288" spans="1:11" x14ac:dyDescent="0.3">
      <c r="A2288">
        <v>2</v>
      </c>
      <c r="B2288" t="s">
        <v>16</v>
      </c>
      <c r="C2288" s="1">
        <v>44657</v>
      </c>
      <c r="D2288" s="2">
        <v>0.58750000000000002</v>
      </c>
      <c r="E2288" s="1">
        <f t="shared" si="210"/>
        <v>44657.587500000001</v>
      </c>
      <c r="F2288" s="3" t="str">
        <f t="shared" si="211"/>
        <v>Apr,2022</v>
      </c>
      <c r="G2288">
        <f t="shared" si="212"/>
        <v>2022</v>
      </c>
      <c r="H2288" t="str">
        <f t="shared" si="213"/>
        <v>Wed</v>
      </c>
      <c r="I2288">
        <f t="shared" si="214"/>
        <v>14</v>
      </c>
      <c r="J2288" t="str">
        <f t="shared" si="215"/>
        <v>NO</v>
      </c>
      <c r="K2288" cm="1">
        <f t="array" ref="K2288">_xlfn.XLOOKUP(Table10[[#This Row],[Severity_Level]],{"MINOR","MODERATE","SEVERE","FATAL"},{1,2,3,5})</f>
        <v>1</v>
      </c>
    </row>
    <row r="2289" spans="1:11" x14ac:dyDescent="0.3">
      <c r="A2289">
        <v>2</v>
      </c>
      <c r="B2289" t="s">
        <v>16</v>
      </c>
      <c r="C2289" s="1">
        <v>44657</v>
      </c>
      <c r="D2289" s="2">
        <v>0.58819444444444446</v>
      </c>
      <c r="E2289" s="1">
        <f t="shared" si="210"/>
        <v>44657.588194444441</v>
      </c>
      <c r="F2289" s="3" t="str">
        <f t="shared" si="211"/>
        <v>Apr,2022</v>
      </c>
      <c r="G2289">
        <f t="shared" si="212"/>
        <v>2022</v>
      </c>
      <c r="H2289" t="str">
        <f t="shared" si="213"/>
        <v>Wed</v>
      </c>
      <c r="I2289">
        <f t="shared" si="214"/>
        <v>14</v>
      </c>
      <c r="J2289" t="str">
        <f t="shared" si="215"/>
        <v>NO</v>
      </c>
      <c r="K2289" cm="1">
        <f t="array" ref="K2289">_xlfn.XLOOKUP(Table10[[#This Row],[Severity_Level]],{"MINOR","MODERATE","SEVERE","FATAL"},{1,2,3,5})</f>
        <v>1</v>
      </c>
    </row>
    <row r="2290" spans="1:11" x14ac:dyDescent="0.3">
      <c r="A2290">
        <v>2</v>
      </c>
      <c r="B2290" t="s">
        <v>27</v>
      </c>
      <c r="C2290" s="1">
        <v>44657</v>
      </c>
      <c r="D2290" s="2">
        <v>0.58888888888888891</v>
      </c>
      <c r="E2290" s="1">
        <f t="shared" si="210"/>
        <v>44657.588888888888</v>
      </c>
      <c r="F2290" s="3" t="str">
        <f t="shared" si="211"/>
        <v>Apr,2022</v>
      </c>
      <c r="G2290">
        <f t="shared" si="212"/>
        <v>2022</v>
      </c>
      <c r="H2290" t="str">
        <f t="shared" si="213"/>
        <v>Wed</v>
      </c>
      <c r="I2290">
        <f t="shared" si="214"/>
        <v>14</v>
      </c>
      <c r="J2290" t="str">
        <f t="shared" si="215"/>
        <v>NO</v>
      </c>
      <c r="K2290" cm="1">
        <f t="array" ref="K2290">_xlfn.XLOOKUP(Table10[[#This Row],[Severity_Level]],{"MINOR","MODERATE","SEVERE","FATAL"},{1,2,3,5})</f>
        <v>3</v>
      </c>
    </row>
    <row r="2291" spans="1:11" x14ac:dyDescent="0.3">
      <c r="A2291">
        <v>1</v>
      </c>
      <c r="B2291" t="s">
        <v>16</v>
      </c>
      <c r="C2291" s="1">
        <v>44657</v>
      </c>
      <c r="D2291" s="2">
        <v>0.58958333333333335</v>
      </c>
      <c r="E2291" s="1">
        <f t="shared" si="210"/>
        <v>44657.589583333334</v>
      </c>
      <c r="F2291" s="3" t="str">
        <f t="shared" si="211"/>
        <v>Apr,2022</v>
      </c>
      <c r="G2291">
        <f t="shared" si="212"/>
        <v>2022</v>
      </c>
      <c r="H2291" t="str">
        <f t="shared" si="213"/>
        <v>Wed</v>
      </c>
      <c r="I2291">
        <f t="shared" si="214"/>
        <v>14</v>
      </c>
      <c r="J2291" t="str">
        <f t="shared" si="215"/>
        <v>NO</v>
      </c>
      <c r="K2291" cm="1">
        <f t="array" ref="K2291">_xlfn.XLOOKUP(Table10[[#This Row],[Severity_Level]],{"MINOR","MODERATE","SEVERE","FATAL"},{1,2,3,5})</f>
        <v>1</v>
      </c>
    </row>
    <row r="2292" spans="1:11" x14ac:dyDescent="0.3">
      <c r="A2292">
        <v>1</v>
      </c>
      <c r="B2292" t="s">
        <v>16</v>
      </c>
      <c r="C2292" s="1">
        <v>44657</v>
      </c>
      <c r="D2292" s="2">
        <v>0.59027777777777779</v>
      </c>
      <c r="E2292" s="1">
        <f t="shared" si="210"/>
        <v>44657.590277777781</v>
      </c>
      <c r="F2292" s="3" t="str">
        <f t="shared" si="211"/>
        <v>Apr,2022</v>
      </c>
      <c r="G2292">
        <f t="shared" si="212"/>
        <v>2022</v>
      </c>
      <c r="H2292" t="str">
        <f t="shared" si="213"/>
        <v>Wed</v>
      </c>
      <c r="I2292">
        <f t="shared" si="214"/>
        <v>14</v>
      </c>
      <c r="J2292" t="str">
        <f t="shared" si="215"/>
        <v>NO</v>
      </c>
      <c r="K2292" cm="1">
        <f t="array" ref="K2292">_xlfn.XLOOKUP(Table10[[#This Row],[Severity_Level]],{"MINOR","MODERATE","SEVERE","FATAL"},{1,2,3,5})</f>
        <v>1</v>
      </c>
    </row>
    <row r="2293" spans="1:11" x14ac:dyDescent="0.3">
      <c r="A2293">
        <v>4</v>
      </c>
      <c r="B2293" t="s">
        <v>16</v>
      </c>
      <c r="C2293" s="1">
        <v>44657</v>
      </c>
      <c r="D2293" s="2">
        <v>0.59097222222222223</v>
      </c>
      <c r="E2293" s="1">
        <f t="shared" si="210"/>
        <v>44657.59097222222</v>
      </c>
      <c r="F2293" s="3" t="str">
        <f t="shared" si="211"/>
        <v>Apr,2022</v>
      </c>
      <c r="G2293">
        <f t="shared" si="212"/>
        <v>2022</v>
      </c>
      <c r="H2293" t="str">
        <f t="shared" si="213"/>
        <v>Wed</v>
      </c>
      <c r="I2293">
        <f t="shared" si="214"/>
        <v>14</v>
      </c>
      <c r="J2293" t="str">
        <f t="shared" si="215"/>
        <v>NO</v>
      </c>
      <c r="K2293" cm="1">
        <f t="array" ref="K2293">_xlfn.XLOOKUP(Table10[[#This Row],[Severity_Level]],{"MINOR","MODERATE","SEVERE","FATAL"},{1,2,3,5})</f>
        <v>1</v>
      </c>
    </row>
    <row r="2294" spans="1:11" x14ac:dyDescent="0.3">
      <c r="A2294">
        <v>4</v>
      </c>
      <c r="B2294" t="s">
        <v>27</v>
      </c>
      <c r="C2294" s="1">
        <v>44657</v>
      </c>
      <c r="D2294" s="2">
        <v>0.59166666666666667</v>
      </c>
      <c r="E2294" s="1">
        <f t="shared" si="210"/>
        <v>44657.591666666667</v>
      </c>
      <c r="F2294" s="3" t="str">
        <f t="shared" si="211"/>
        <v>Apr,2022</v>
      </c>
      <c r="G2294">
        <f t="shared" si="212"/>
        <v>2022</v>
      </c>
      <c r="H2294" t="str">
        <f t="shared" si="213"/>
        <v>Wed</v>
      </c>
      <c r="I2294">
        <f t="shared" si="214"/>
        <v>14</v>
      </c>
      <c r="J2294" t="str">
        <f t="shared" si="215"/>
        <v>NO</v>
      </c>
      <c r="K2294" cm="1">
        <f t="array" ref="K2294">_xlfn.XLOOKUP(Table10[[#This Row],[Severity_Level]],{"MINOR","MODERATE","SEVERE","FATAL"},{1,2,3,5})</f>
        <v>3</v>
      </c>
    </row>
    <row r="2295" spans="1:11" x14ac:dyDescent="0.3">
      <c r="A2295">
        <v>5</v>
      </c>
      <c r="B2295" t="s">
        <v>27</v>
      </c>
      <c r="C2295" s="1">
        <v>44657</v>
      </c>
      <c r="D2295" s="2">
        <v>0.59236111111111112</v>
      </c>
      <c r="E2295" s="1">
        <f t="shared" si="210"/>
        <v>44657.592361111114</v>
      </c>
      <c r="F2295" s="3" t="str">
        <f t="shared" si="211"/>
        <v>Apr,2022</v>
      </c>
      <c r="G2295">
        <f t="shared" si="212"/>
        <v>2022</v>
      </c>
      <c r="H2295" t="str">
        <f t="shared" si="213"/>
        <v>Wed</v>
      </c>
      <c r="I2295">
        <f t="shared" si="214"/>
        <v>14</v>
      </c>
      <c r="J2295" t="str">
        <f t="shared" si="215"/>
        <v>NO</v>
      </c>
      <c r="K2295" cm="1">
        <f t="array" ref="K2295">_xlfn.XLOOKUP(Table10[[#This Row],[Severity_Level]],{"MINOR","MODERATE","SEVERE","FATAL"},{1,2,3,5})</f>
        <v>3</v>
      </c>
    </row>
    <row r="2296" spans="1:11" x14ac:dyDescent="0.3">
      <c r="A2296">
        <v>4</v>
      </c>
      <c r="B2296" t="s">
        <v>32</v>
      </c>
      <c r="C2296" s="1">
        <v>44657</v>
      </c>
      <c r="D2296" s="2">
        <v>0.59305555555555556</v>
      </c>
      <c r="E2296" s="1">
        <f t="shared" si="210"/>
        <v>44657.593055555553</v>
      </c>
      <c r="F2296" s="3" t="str">
        <f t="shared" si="211"/>
        <v>Apr,2022</v>
      </c>
      <c r="G2296">
        <f t="shared" si="212"/>
        <v>2022</v>
      </c>
      <c r="H2296" t="str">
        <f t="shared" si="213"/>
        <v>Wed</v>
      </c>
      <c r="I2296">
        <f t="shared" si="214"/>
        <v>14</v>
      </c>
      <c r="J2296" t="str">
        <f t="shared" si="215"/>
        <v>NO</v>
      </c>
      <c r="K2296" cm="1">
        <f t="array" ref="K2296">_xlfn.XLOOKUP(Table10[[#This Row],[Severity_Level]],{"MINOR","MODERATE","SEVERE","FATAL"},{1,2,3,5})</f>
        <v>2</v>
      </c>
    </row>
    <row r="2297" spans="1:11" x14ac:dyDescent="0.3">
      <c r="A2297">
        <v>1</v>
      </c>
      <c r="B2297" t="s">
        <v>32</v>
      </c>
      <c r="C2297" s="1">
        <v>44657</v>
      </c>
      <c r="D2297" s="2">
        <v>0.59375</v>
      </c>
      <c r="E2297" s="1">
        <f t="shared" si="210"/>
        <v>44657.59375</v>
      </c>
      <c r="F2297" s="3" t="str">
        <f t="shared" si="211"/>
        <v>Apr,2022</v>
      </c>
      <c r="G2297">
        <f t="shared" si="212"/>
        <v>2022</v>
      </c>
      <c r="H2297" t="str">
        <f t="shared" si="213"/>
        <v>Wed</v>
      </c>
      <c r="I2297">
        <f t="shared" si="214"/>
        <v>14</v>
      </c>
      <c r="J2297" t="str">
        <f t="shared" si="215"/>
        <v>NO</v>
      </c>
      <c r="K2297" cm="1">
        <f t="array" ref="K2297">_xlfn.XLOOKUP(Table10[[#This Row],[Severity_Level]],{"MINOR","MODERATE","SEVERE","FATAL"},{1,2,3,5})</f>
        <v>2</v>
      </c>
    </row>
    <row r="2298" spans="1:11" x14ac:dyDescent="0.3">
      <c r="A2298">
        <v>4</v>
      </c>
      <c r="B2298" t="s">
        <v>40</v>
      </c>
      <c r="C2298" s="1">
        <v>44657</v>
      </c>
      <c r="D2298" s="2">
        <v>0.59444444444444444</v>
      </c>
      <c r="E2298" s="1">
        <f t="shared" si="210"/>
        <v>44657.594444444447</v>
      </c>
      <c r="F2298" s="3" t="str">
        <f t="shared" si="211"/>
        <v>Apr,2022</v>
      </c>
      <c r="G2298">
        <f t="shared" si="212"/>
        <v>2022</v>
      </c>
      <c r="H2298" t="str">
        <f t="shared" si="213"/>
        <v>Wed</v>
      </c>
      <c r="I2298">
        <f t="shared" si="214"/>
        <v>14</v>
      </c>
      <c r="J2298" t="str">
        <f t="shared" si="215"/>
        <v>NO</v>
      </c>
      <c r="K2298" cm="1">
        <f t="array" ref="K2298">_xlfn.XLOOKUP(Table10[[#This Row],[Severity_Level]],{"MINOR","MODERATE","SEVERE","FATAL"},{1,2,3,5})</f>
        <v>5</v>
      </c>
    </row>
    <row r="2299" spans="1:11" x14ac:dyDescent="0.3">
      <c r="A2299">
        <v>4</v>
      </c>
      <c r="B2299" t="s">
        <v>32</v>
      </c>
      <c r="C2299" s="1">
        <v>44657</v>
      </c>
      <c r="D2299" s="2">
        <v>0.59513888888888888</v>
      </c>
      <c r="E2299" s="1">
        <f t="shared" si="210"/>
        <v>44657.595138888886</v>
      </c>
      <c r="F2299" s="3" t="str">
        <f t="shared" si="211"/>
        <v>Apr,2022</v>
      </c>
      <c r="G2299">
        <f t="shared" si="212"/>
        <v>2022</v>
      </c>
      <c r="H2299" t="str">
        <f t="shared" si="213"/>
        <v>Wed</v>
      </c>
      <c r="I2299">
        <f t="shared" si="214"/>
        <v>14</v>
      </c>
      <c r="J2299" t="str">
        <f t="shared" si="215"/>
        <v>NO</v>
      </c>
      <c r="K2299" cm="1">
        <f t="array" ref="K2299">_xlfn.XLOOKUP(Table10[[#This Row],[Severity_Level]],{"MINOR","MODERATE","SEVERE","FATAL"},{1,2,3,5})</f>
        <v>2</v>
      </c>
    </row>
    <row r="2300" spans="1:11" x14ac:dyDescent="0.3">
      <c r="A2300">
        <v>4</v>
      </c>
      <c r="B2300" t="s">
        <v>32</v>
      </c>
      <c r="C2300" s="1">
        <v>44657</v>
      </c>
      <c r="D2300" s="2">
        <v>0.59583333333333333</v>
      </c>
      <c r="E2300" s="1">
        <f t="shared" si="210"/>
        <v>44657.595833333333</v>
      </c>
      <c r="F2300" s="3" t="str">
        <f t="shared" si="211"/>
        <v>Apr,2022</v>
      </c>
      <c r="G2300">
        <f t="shared" si="212"/>
        <v>2022</v>
      </c>
      <c r="H2300" t="str">
        <f t="shared" si="213"/>
        <v>Wed</v>
      </c>
      <c r="I2300">
        <f t="shared" si="214"/>
        <v>14</v>
      </c>
      <c r="J2300" t="str">
        <f t="shared" si="215"/>
        <v>NO</v>
      </c>
      <c r="K2300" cm="1">
        <f t="array" ref="K2300">_xlfn.XLOOKUP(Table10[[#This Row],[Severity_Level]],{"MINOR","MODERATE","SEVERE","FATAL"},{1,2,3,5})</f>
        <v>2</v>
      </c>
    </row>
    <row r="2301" spans="1:11" x14ac:dyDescent="0.3">
      <c r="A2301">
        <v>2</v>
      </c>
      <c r="B2301" t="s">
        <v>16</v>
      </c>
      <c r="C2301" s="1">
        <v>44657</v>
      </c>
      <c r="D2301" s="2">
        <v>0.59652777777777777</v>
      </c>
      <c r="E2301" s="1">
        <f t="shared" si="210"/>
        <v>44657.59652777778</v>
      </c>
      <c r="F2301" s="3" t="str">
        <f t="shared" si="211"/>
        <v>Apr,2022</v>
      </c>
      <c r="G2301">
        <f t="shared" si="212"/>
        <v>2022</v>
      </c>
      <c r="H2301" t="str">
        <f t="shared" si="213"/>
        <v>Wed</v>
      </c>
      <c r="I2301">
        <f t="shared" si="214"/>
        <v>14</v>
      </c>
      <c r="J2301" t="str">
        <f t="shared" si="215"/>
        <v>NO</v>
      </c>
      <c r="K2301" cm="1">
        <f t="array" ref="K2301">_xlfn.XLOOKUP(Table10[[#This Row],[Severity_Level]],{"MINOR","MODERATE","SEVERE","FATAL"},{1,2,3,5})</f>
        <v>1</v>
      </c>
    </row>
    <row r="2302" spans="1:11" x14ac:dyDescent="0.3">
      <c r="A2302">
        <v>3</v>
      </c>
      <c r="B2302" t="s">
        <v>16</v>
      </c>
      <c r="C2302" s="1">
        <v>44657</v>
      </c>
      <c r="D2302" s="2">
        <v>0.59722222222222221</v>
      </c>
      <c r="E2302" s="1">
        <f t="shared" si="210"/>
        <v>44657.597222222219</v>
      </c>
      <c r="F2302" s="3" t="str">
        <f t="shared" si="211"/>
        <v>Apr,2022</v>
      </c>
      <c r="G2302">
        <f t="shared" si="212"/>
        <v>2022</v>
      </c>
      <c r="H2302" t="str">
        <f t="shared" si="213"/>
        <v>Wed</v>
      </c>
      <c r="I2302">
        <f t="shared" si="214"/>
        <v>14</v>
      </c>
      <c r="J2302" t="str">
        <f t="shared" si="215"/>
        <v>NO</v>
      </c>
      <c r="K2302" cm="1">
        <f t="array" ref="K2302">_xlfn.XLOOKUP(Table10[[#This Row],[Severity_Level]],{"MINOR","MODERATE","SEVERE","FATAL"},{1,2,3,5})</f>
        <v>1</v>
      </c>
    </row>
    <row r="2303" spans="1:11" x14ac:dyDescent="0.3">
      <c r="A2303">
        <v>2</v>
      </c>
      <c r="B2303" t="s">
        <v>32</v>
      </c>
      <c r="C2303" s="1">
        <v>44657</v>
      </c>
      <c r="D2303" s="2">
        <v>0.59791666666666665</v>
      </c>
      <c r="E2303" s="1">
        <f t="shared" si="210"/>
        <v>44657.597916666666</v>
      </c>
      <c r="F2303" s="3" t="str">
        <f t="shared" si="211"/>
        <v>Apr,2022</v>
      </c>
      <c r="G2303">
        <f t="shared" si="212"/>
        <v>2022</v>
      </c>
      <c r="H2303" t="str">
        <f t="shared" si="213"/>
        <v>Wed</v>
      </c>
      <c r="I2303">
        <f t="shared" si="214"/>
        <v>14</v>
      </c>
      <c r="J2303" t="str">
        <f t="shared" si="215"/>
        <v>NO</v>
      </c>
      <c r="K2303" cm="1">
        <f t="array" ref="K2303">_xlfn.XLOOKUP(Table10[[#This Row],[Severity_Level]],{"MINOR","MODERATE","SEVERE","FATAL"},{1,2,3,5})</f>
        <v>2</v>
      </c>
    </row>
    <row r="2304" spans="1:11" x14ac:dyDescent="0.3">
      <c r="A2304">
        <v>2</v>
      </c>
      <c r="B2304" t="s">
        <v>40</v>
      </c>
      <c r="C2304" s="1">
        <v>44657</v>
      </c>
      <c r="D2304" s="2">
        <v>0.59861111111111109</v>
      </c>
      <c r="E2304" s="1">
        <f t="shared" si="210"/>
        <v>44657.598611111112</v>
      </c>
      <c r="F2304" s="3" t="str">
        <f t="shared" si="211"/>
        <v>Apr,2022</v>
      </c>
      <c r="G2304">
        <f t="shared" si="212"/>
        <v>2022</v>
      </c>
      <c r="H2304" t="str">
        <f t="shared" si="213"/>
        <v>Wed</v>
      </c>
      <c r="I2304">
        <f t="shared" si="214"/>
        <v>14</v>
      </c>
      <c r="J2304" t="str">
        <f t="shared" si="215"/>
        <v>NO</v>
      </c>
      <c r="K2304" cm="1">
        <f t="array" ref="K2304">_xlfn.XLOOKUP(Table10[[#This Row],[Severity_Level]],{"MINOR","MODERATE","SEVERE","FATAL"},{1,2,3,5})</f>
        <v>5</v>
      </c>
    </row>
    <row r="2305" spans="1:11" x14ac:dyDescent="0.3">
      <c r="A2305">
        <v>2</v>
      </c>
      <c r="B2305" t="s">
        <v>16</v>
      </c>
      <c r="C2305" s="1">
        <v>44657</v>
      </c>
      <c r="D2305" s="2">
        <v>0.59930555555555554</v>
      </c>
      <c r="E2305" s="1">
        <f t="shared" si="210"/>
        <v>44657.599305555559</v>
      </c>
      <c r="F2305" s="3" t="str">
        <f t="shared" si="211"/>
        <v>Apr,2022</v>
      </c>
      <c r="G2305">
        <f t="shared" si="212"/>
        <v>2022</v>
      </c>
      <c r="H2305" t="str">
        <f t="shared" si="213"/>
        <v>Wed</v>
      </c>
      <c r="I2305">
        <f t="shared" si="214"/>
        <v>14</v>
      </c>
      <c r="J2305" t="str">
        <f t="shared" si="215"/>
        <v>NO</v>
      </c>
      <c r="K2305" cm="1">
        <f t="array" ref="K2305">_xlfn.XLOOKUP(Table10[[#This Row],[Severity_Level]],{"MINOR","MODERATE","SEVERE","FATAL"},{1,2,3,5})</f>
        <v>1</v>
      </c>
    </row>
    <row r="2306" spans="1:11" x14ac:dyDescent="0.3">
      <c r="A2306">
        <v>2</v>
      </c>
      <c r="B2306" t="s">
        <v>40</v>
      </c>
      <c r="C2306" s="1">
        <v>44658</v>
      </c>
      <c r="D2306" s="2">
        <v>0.6</v>
      </c>
      <c r="E2306" s="1">
        <f t="shared" ref="E2306:E2369" si="216">C2306+D2306</f>
        <v>44658.6</v>
      </c>
      <c r="F2306" s="3" t="str">
        <f t="shared" ref="F2306:F2369" si="217">TEXT(C2306,"MMM,YYY")</f>
        <v>Apr,2022</v>
      </c>
      <c r="G2306">
        <f t="shared" ref="G2306:G2369" si="218">YEAR(C2306)</f>
        <v>2022</v>
      </c>
      <c r="H2306" t="str">
        <f t="shared" ref="H2306:H2369" si="219">TEXT(C2306,"DDD")</f>
        <v>Thu</v>
      </c>
      <c r="I2306">
        <f t="shared" ref="I2306:I2369" si="220">HOUR(D2306)</f>
        <v>14</v>
      </c>
      <c r="J2306" t="str">
        <f t="shared" ref="J2306:J2369" si="221">IF(OR(AND(I2306&gt;=7,I2306&lt;=9),AND(I2306&gt;=17,I2306&lt;=19)),"YES","NO")</f>
        <v>NO</v>
      </c>
      <c r="K2306" cm="1">
        <f t="array" ref="K2306">_xlfn.XLOOKUP(Table10[[#This Row],[Severity_Level]],{"MINOR","MODERATE","SEVERE","FATAL"},{1,2,3,5})</f>
        <v>5</v>
      </c>
    </row>
    <row r="2307" spans="1:11" x14ac:dyDescent="0.3">
      <c r="A2307">
        <v>4</v>
      </c>
      <c r="B2307" t="s">
        <v>32</v>
      </c>
      <c r="C2307" s="1">
        <v>44658</v>
      </c>
      <c r="D2307" s="2">
        <v>0.60069444444444442</v>
      </c>
      <c r="E2307" s="1">
        <f t="shared" si="216"/>
        <v>44658.600694444445</v>
      </c>
      <c r="F2307" s="3" t="str">
        <f t="shared" si="217"/>
        <v>Apr,2022</v>
      </c>
      <c r="G2307">
        <f t="shared" si="218"/>
        <v>2022</v>
      </c>
      <c r="H2307" t="str">
        <f t="shared" si="219"/>
        <v>Thu</v>
      </c>
      <c r="I2307">
        <f t="shared" si="220"/>
        <v>14</v>
      </c>
      <c r="J2307" t="str">
        <f t="shared" si="221"/>
        <v>NO</v>
      </c>
      <c r="K2307" cm="1">
        <f t="array" ref="K2307">_xlfn.XLOOKUP(Table10[[#This Row],[Severity_Level]],{"MINOR","MODERATE","SEVERE","FATAL"},{1,2,3,5})</f>
        <v>2</v>
      </c>
    </row>
    <row r="2308" spans="1:11" x14ac:dyDescent="0.3">
      <c r="A2308">
        <v>1</v>
      </c>
      <c r="B2308" t="s">
        <v>32</v>
      </c>
      <c r="C2308" s="1">
        <v>44658</v>
      </c>
      <c r="D2308" s="2">
        <v>0.60138888888888886</v>
      </c>
      <c r="E2308" s="1">
        <f t="shared" si="216"/>
        <v>44658.601388888892</v>
      </c>
      <c r="F2308" s="3" t="str">
        <f t="shared" si="217"/>
        <v>Apr,2022</v>
      </c>
      <c r="G2308">
        <f t="shared" si="218"/>
        <v>2022</v>
      </c>
      <c r="H2308" t="str">
        <f t="shared" si="219"/>
        <v>Thu</v>
      </c>
      <c r="I2308">
        <f t="shared" si="220"/>
        <v>14</v>
      </c>
      <c r="J2308" t="str">
        <f t="shared" si="221"/>
        <v>NO</v>
      </c>
      <c r="K2308" cm="1">
        <f t="array" ref="K2308">_xlfn.XLOOKUP(Table10[[#This Row],[Severity_Level]],{"MINOR","MODERATE","SEVERE","FATAL"},{1,2,3,5})</f>
        <v>2</v>
      </c>
    </row>
    <row r="2309" spans="1:11" x14ac:dyDescent="0.3">
      <c r="A2309">
        <v>5</v>
      </c>
      <c r="B2309" t="s">
        <v>32</v>
      </c>
      <c r="C2309" s="1">
        <v>44658</v>
      </c>
      <c r="D2309" s="2">
        <v>0.6020833333333333</v>
      </c>
      <c r="E2309" s="1">
        <f t="shared" si="216"/>
        <v>44658.602083333331</v>
      </c>
      <c r="F2309" s="3" t="str">
        <f t="shared" si="217"/>
        <v>Apr,2022</v>
      </c>
      <c r="G2309">
        <f t="shared" si="218"/>
        <v>2022</v>
      </c>
      <c r="H2309" t="str">
        <f t="shared" si="219"/>
        <v>Thu</v>
      </c>
      <c r="I2309">
        <f t="shared" si="220"/>
        <v>14</v>
      </c>
      <c r="J2309" t="str">
        <f t="shared" si="221"/>
        <v>NO</v>
      </c>
      <c r="K2309" cm="1">
        <f t="array" ref="K2309">_xlfn.XLOOKUP(Table10[[#This Row],[Severity_Level]],{"MINOR","MODERATE","SEVERE","FATAL"},{1,2,3,5})</f>
        <v>2</v>
      </c>
    </row>
    <row r="2310" spans="1:11" x14ac:dyDescent="0.3">
      <c r="A2310">
        <v>3</v>
      </c>
      <c r="B2310" t="s">
        <v>27</v>
      </c>
      <c r="C2310" s="1">
        <v>44658</v>
      </c>
      <c r="D2310" s="2">
        <v>0.60277777777777775</v>
      </c>
      <c r="E2310" s="1">
        <f t="shared" si="216"/>
        <v>44658.602777777778</v>
      </c>
      <c r="F2310" s="3" t="str">
        <f t="shared" si="217"/>
        <v>Apr,2022</v>
      </c>
      <c r="G2310">
        <f t="shared" si="218"/>
        <v>2022</v>
      </c>
      <c r="H2310" t="str">
        <f t="shared" si="219"/>
        <v>Thu</v>
      </c>
      <c r="I2310">
        <f t="shared" si="220"/>
        <v>14</v>
      </c>
      <c r="J2310" t="str">
        <f t="shared" si="221"/>
        <v>NO</v>
      </c>
      <c r="K2310" cm="1">
        <f t="array" ref="K2310">_xlfn.XLOOKUP(Table10[[#This Row],[Severity_Level]],{"MINOR","MODERATE","SEVERE","FATAL"},{1,2,3,5})</f>
        <v>3</v>
      </c>
    </row>
    <row r="2311" spans="1:11" x14ac:dyDescent="0.3">
      <c r="A2311">
        <v>5</v>
      </c>
      <c r="B2311" t="s">
        <v>16</v>
      </c>
      <c r="C2311" s="1">
        <v>44658</v>
      </c>
      <c r="D2311" s="2">
        <v>0.60347222222222219</v>
      </c>
      <c r="E2311" s="1">
        <f t="shared" si="216"/>
        <v>44658.603472222225</v>
      </c>
      <c r="F2311" s="3" t="str">
        <f t="shared" si="217"/>
        <v>Apr,2022</v>
      </c>
      <c r="G2311">
        <f t="shared" si="218"/>
        <v>2022</v>
      </c>
      <c r="H2311" t="str">
        <f t="shared" si="219"/>
        <v>Thu</v>
      </c>
      <c r="I2311">
        <f t="shared" si="220"/>
        <v>14</v>
      </c>
      <c r="J2311" t="str">
        <f t="shared" si="221"/>
        <v>NO</v>
      </c>
      <c r="K2311" cm="1">
        <f t="array" ref="K2311">_xlfn.XLOOKUP(Table10[[#This Row],[Severity_Level]],{"MINOR","MODERATE","SEVERE","FATAL"},{1,2,3,5})</f>
        <v>1</v>
      </c>
    </row>
    <row r="2312" spans="1:11" x14ac:dyDescent="0.3">
      <c r="A2312">
        <v>2</v>
      </c>
      <c r="B2312" t="s">
        <v>32</v>
      </c>
      <c r="C2312" s="1">
        <v>44658</v>
      </c>
      <c r="D2312" s="2">
        <v>0.60416666666666663</v>
      </c>
      <c r="E2312" s="1">
        <f t="shared" si="216"/>
        <v>44658.604166666664</v>
      </c>
      <c r="F2312" s="3" t="str">
        <f t="shared" si="217"/>
        <v>Apr,2022</v>
      </c>
      <c r="G2312">
        <f t="shared" si="218"/>
        <v>2022</v>
      </c>
      <c r="H2312" t="str">
        <f t="shared" si="219"/>
        <v>Thu</v>
      </c>
      <c r="I2312">
        <f t="shared" si="220"/>
        <v>14</v>
      </c>
      <c r="J2312" t="str">
        <f t="shared" si="221"/>
        <v>NO</v>
      </c>
      <c r="K2312" cm="1">
        <f t="array" ref="K2312">_xlfn.XLOOKUP(Table10[[#This Row],[Severity_Level]],{"MINOR","MODERATE","SEVERE","FATAL"},{1,2,3,5})</f>
        <v>2</v>
      </c>
    </row>
    <row r="2313" spans="1:11" x14ac:dyDescent="0.3">
      <c r="A2313">
        <v>1</v>
      </c>
      <c r="B2313" t="s">
        <v>32</v>
      </c>
      <c r="C2313" s="1">
        <v>44658</v>
      </c>
      <c r="D2313" s="2">
        <v>0.60486111111111107</v>
      </c>
      <c r="E2313" s="1">
        <f t="shared" si="216"/>
        <v>44658.604861111111</v>
      </c>
      <c r="F2313" s="3" t="str">
        <f t="shared" si="217"/>
        <v>Apr,2022</v>
      </c>
      <c r="G2313">
        <f t="shared" si="218"/>
        <v>2022</v>
      </c>
      <c r="H2313" t="str">
        <f t="shared" si="219"/>
        <v>Thu</v>
      </c>
      <c r="I2313">
        <f t="shared" si="220"/>
        <v>14</v>
      </c>
      <c r="J2313" t="str">
        <f t="shared" si="221"/>
        <v>NO</v>
      </c>
      <c r="K2313" cm="1">
        <f t="array" ref="K2313">_xlfn.XLOOKUP(Table10[[#This Row],[Severity_Level]],{"MINOR","MODERATE","SEVERE","FATAL"},{1,2,3,5})</f>
        <v>2</v>
      </c>
    </row>
    <row r="2314" spans="1:11" x14ac:dyDescent="0.3">
      <c r="A2314">
        <v>2</v>
      </c>
      <c r="B2314" t="s">
        <v>16</v>
      </c>
      <c r="C2314" s="1">
        <v>44658</v>
      </c>
      <c r="D2314" s="2">
        <v>0.60555555555555551</v>
      </c>
      <c r="E2314" s="1">
        <f t="shared" si="216"/>
        <v>44658.605555555558</v>
      </c>
      <c r="F2314" s="3" t="str">
        <f t="shared" si="217"/>
        <v>Apr,2022</v>
      </c>
      <c r="G2314">
        <f t="shared" si="218"/>
        <v>2022</v>
      </c>
      <c r="H2314" t="str">
        <f t="shared" si="219"/>
        <v>Thu</v>
      </c>
      <c r="I2314">
        <f t="shared" si="220"/>
        <v>14</v>
      </c>
      <c r="J2314" t="str">
        <f t="shared" si="221"/>
        <v>NO</v>
      </c>
      <c r="K2314" cm="1">
        <f t="array" ref="K2314">_xlfn.XLOOKUP(Table10[[#This Row],[Severity_Level]],{"MINOR","MODERATE","SEVERE","FATAL"},{1,2,3,5})</f>
        <v>1</v>
      </c>
    </row>
    <row r="2315" spans="1:11" x14ac:dyDescent="0.3">
      <c r="A2315">
        <v>4</v>
      </c>
      <c r="B2315" t="s">
        <v>32</v>
      </c>
      <c r="C2315" s="1">
        <v>44658</v>
      </c>
      <c r="D2315" s="2">
        <v>0.60624999999999996</v>
      </c>
      <c r="E2315" s="1">
        <f t="shared" si="216"/>
        <v>44658.606249999997</v>
      </c>
      <c r="F2315" s="3" t="str">
        <f t="shared" si="217"/>
        <v>Apr,2022</v>
      </c>
      <c r="G2315">
        <f t="shared" si="218"/>
        <v>2022</v>
      </c>
      <c r="H2315" t="str">
        <f t="shared" si="219"/>
        <v>Thu</v>
      </c>
      <c r="I2315">
        <f t="shared" si="220"/>
        <v>14</v>
      </c>
      <c r="J2315" t="str">
        <f t="shared" si="221"/>
        <v>NO</v>
      </c>
      <c r="K2315" cm="1">
        <f t="array" ref="K2315">_xlfn.XLOOKUP(Table10[[#This Row],[Severity_Level]],{"MINOR","MODERATE","SEVERE","FATAL"},{1,2,3,5})</f>
        <v>2</v>
      </c>
    </row>
    <row r="2316" spans="1:11" x14ac:dyDescent="0.3">
      <c r="A2316">
        <v>5</v>
      </c>
      <c r="B2316" t="s">
        <v>27</v>
      </c>
      <c r="C2316" s="1">
        <v>44658</v>
      </c>
      <c r="D2316" s="2">
        <v>0.6069444444444444</v>
      </c>
      <c r="E2316" s="1">
        <f t="shared" si="216"/>
        <v>44658.606944444444</v>
      </c>
      <c r="F2316" s="3" t="str">
        <f t="shared" si="217"/>
        <v>Apr,2022</v>
      </c>
      <c r="G2316">
        <f t="shared" si="218"/>
        <v>2022</v>
      </c>
      <c r="H2316" t="str">
        <f t="shared" si="219"/>
        <v>Thu</v>
      </c>
      <c r="I2316">
        <f t="shared" si="220"/>
        <v>14</v>
      </c>
      <c r="J2316" t="str">
        <f t="shared" si="221"/>
        <v>NO</v>
      </c>
      <c r="K2316" cm="1">
        <f t="array" ref="K2316">_xlfn.XLOOKUP(Table10[[#This Row],[Severity_Level]],{"MINOR","MODERATE","SEVERE","FATAL"},{1,2,3,5})</f>
        <v>3</v>
      </c>
    </row>
    <row r="2317" spans="1:11" x14ac:dyDescent="0.3">
      <c r="A2317">
        <v>3</v>
      </c>
      <c r="B2317" t="s">
        <v>32</v>
      </c>
      <c r="C2317" s="1">
        <v>44658</v>
      </c>
      <c r="D2317" s="2">
        <v>0.60763888888888884</v>
      </c>
      <c r="E2317" s="1">
        <f t="shared" si="216"/>
        <v>44658.607638888891</v>
      </c>
      <c r="F2317" s="3" t="str">
        <f t="shared" si="217"/>
        <v>Apr,2022</v>
      </c>
      <c r="G2317">
        <f t="shared" si="218"/>
        <v>2022</v>
      </c>
      <c r="H2317" t="str">
        <f t="shared" si="219"/>
        <v>Thu</v>
      </c>
      <c r="I2317">
        <f t="shared" si="220"/>
        <v>14</v>
      </c>
      <c r="J2317" t="str">
        <f t="shared" si="221"/>
        <v>NO</v>
      </c>
      <c r="K2317" cm="1">
        <f t="array" ref="K2317">_xlfn.XLOOKUP(Table10[[#This Row],[Severity_Level]],{"MINOR","MODERATE","SEVERE","FATAL"},{1,2,3,5})</f>
        <v>2</v>
      </c>
    </row>
    <row r="2318" spans="1:11" x14ac:dyDescent="0.3">
      <c r="A2318">
        <v>5</v>
      </c>
      <c r="B2318" t="s">
        <v>27</v>
      </c>
      <c r="C2318" s="1">
        <v>44658</v>
      </c>
      <c r="D2318" s="2">
        <v>0.60833333333333328</v>
      </c>
      <c r="E2318" s="1">
        <f t="shared" si="216"/>
        <v>44658.60833333333</v>
      </c>
      <c r="F2318" s="3" t="str">
        <f t="shared" si="217"/>
        <v>Apr,2022</v>
      </c>
      <c r="G2318">
        <f t="shared" si="218"/>
        <v>2022</v>
      </c>
      <c r="H2318" t="str">
        <f t="shared" si="219"/>
        <v>Thu</v>
      </c>
      <c r="I2318">
        <f t="shared" si="220"/>
        <v>14</v>
      </c>
      <c r="J2318" t="str">
        <f t="shared" si="221"/>
        <v>NO</v>
      </c>
      <c r="K2318" cm="1">
        <f t="array" ref="K2318">_xlfn.XLOOKUP(Table10[[#This Row],[Severity_Level]],{"MINOR","MODERATE","SEVERE","FATAL"},{1,2,3,5})</f>
        <v>3</v>
      </c>
    </row>
    <row r="2319" spans="1:11" x14ac:dyDescent="0.3">
      <c r="A2319">
        <v>3</v>
      </c>
      <c r="B2319" t="s">
        <v>32</v>
      </c>
      <c r="C2319" s="1">
        <v>44658</v>
      </c>
      <c r="D2319" s="2">
        <v>0.60902777777777772</v>
      </c>
      <c r="E2319" s="1">
        <f t="shared" si="216"/>
        <v>44658.609027777777</v>
      </c>
      <c r="F2319" s="3" t="str">
        <f t="shared" si="217"/>
        <v>Apr,2022</v>
      </c>
      <c r="G2319">
        <f t="shared" si="218"/>
        <v>2022</v>
      </c>
      <c r="H2319" t="str">
        <f t="shared" si="219"/>
        <v>Thu</v>
      </c>
      <c r="I2319">
        <f t="shared" si="220"/>
        <v>14</v>
      </c>
      <c r="J2319" t="str">
        <f t="shared" si="221"/>
        <v>NO</v>
      </c>
      <c r="K2319" cm="1">
        <f t="array" ref="K2319">_xlfn.XLOOKUP(Table10[[#This Row],[Severity_Level]],{"MINOR","MODERATE","SEVERE","FATAL"},{1,2,3,5})</f>
        <v>2</v>
      </c>
    </row>
    <row r="2320" spans="1:11" x14ac:dyDescent="0.3">
      <c r="A2320">
        <v>4</v>
      </c>
      <c r="B2320" t="s">
        <v>40</v>
      </c>
      <c r="C2320" s="1">
        <v>44658</v>
      </c>
      <c r="D2320" s="2">
        <v>0.60972222222222228</v>
      </c>
      <c r="E2320" s="1">
        <f t="shared" si="216"/>
        <v>44658.609722222223</v>
      </c>
      <c r="F2320" s="3" t="str">
        <f t="shared" si="217"/>
        <v>Apr,2022</v>
      </c>
      <c r="G2320">
        <f t="shared" si="218"/>
        <v>2022</v>
      </c>
      <c r="H2320" t="str">
        <f t="shared" si="219"/>
        <v>Thu</v>
      </c>
      <c r="I2320">
        <f t="shared" si="220"/>
        <v>14</v>
      </c>
      <c r="J2320" t="str">
        <f t="shared" si="221"/>
        <v>NO</v>
      </c>
      <c r="K2320" cm="1">
        <f t="array" ref="K2320">_xlfn.XLOOKUP(Table10[[#This Row],[Severity_Level]],{"MINOR","MODERATE","SEVERE","FATAL"},{1,2,3,5})</f>
        <v>5</v>
      </c>
    </row>
    <row r="2321" spans="1:11" x14ac:dyDescent="0.3">
      <c r="A2321">
        <v>2</v>
      </c>
      <c r="B2321" t="s">
        <v>27</v>
      </c>
      <c r="C2321" s="1">
        <v>44658</v>
      </c>
      <c r="D2321" s="2">
        <v>0.61041666666666672</v>
      </c>
      <c r="E2321" s="1">
        <f t="shared" si="216"/>
        <v>44658.61041666667</v>
      </c>
      <c r="F2321" s="3" t="str">
        <f t="shared" si="217"/>
        <v>Apr,2022</v>
      </c>
      <c r="G2321">
        <f t="shared" si="218"/>
        <v>2022</v>
      </c>
      <c r="H2321" t="str">
        <f t="shared" si="219"/>
        <v>Thu</v>
      </c>
      <c r="I2321">
        <f t="shared" si="220"/>
        <v>14</v>
      </c>
      <c r="J2321" t="str">
        <f t="shared" si="221"/>
        <v>NO</v>
      </c>
      <c r="K2321" cm="1">
        <f t="array" ref="K2321">_xlfn.XLOOKUP(Table10[[#This Row],[Severity_Level]],{"MINOR","MODERATE","SEVERE","FATAL"},{1,2,3,5})</f>
        <v>3</v>
      </c>
    </row>
    <row r="2322" spans="1:11" x14ac:dyDescent="0.3">
      <c r="A2322">
        <v>4</v>
      </c>
      <c r="B2322" t="s">
        <v>32</v>
      </c>
      <c r="C2322" s="1">
        <v>44658</v>
      </c>
      <c r="D2322" s="2">
        <v>0.61111111111111116</v>
      </c>
      <c r="E2322" s="1">
        <f t="shared" si="216"/>
        <v>44658.611111111109</v>
      </c>
      <c r="F2322" s="3" t="str">
        <f t="shared" si="217"/>
        <v>Apr,2022</v>
      </c>
      <c r="G2322">
        <f t="shared" si="218"/>
        <v>2022</v>
      </c>
      <c r="H2322" t="str">
        <f t="shared" si="219"/>
        <v>Thu</v>
      </c>
      <c r="I2322">
        <f t="shared" si="220"/>
        <v>14</v>
      </c>
      <c r="J2322" t="str">
        <f t="shared" si="221"/>
        <v>NO</v>
      </c>
      <c r="K2322" cm="1">
        <f t="array" ref="K2322">_xlfn.XLOOKUP(Table10[[#This Row],[Severity_Level]],{"MINOR","MODERATE","SEVERE","FATAL"},{1,2,3,5})</f>
        <v>2</v>
      </c>
    </row>
    <row r="2323" spans="1:11" x14ac:dyDescent="0.3">
      <c r="A2323">
        <v>1</v>
      </c>
      <c r="B2323" t="s">
        <v>16</v>
      </c>
      <c r="C2323" s="1">
        <v>44658</v>
      </c>
      <c r="D2323" s="2">
        <v>0.6118055555555556</v>
      </c>
      <c r="E2323" s="1">
        <f t="shared" si="216"/>
        <v>44658.611805555556</v>
      </c>
      <c r="F2323" s="3" t="str">
        <f t="shared" si="217"/>
        <v>Apr,2022</v>
      </c>
      <c r="G2323">
        <f t="shared" si="218"/>
        <v>2022</v>
      </c>
      <c r="H2323" t="str">
        <f t="shared" si="219"/>
        <v>Thu</v>
      </c>
      <c r="I2323">
        <f t="shared" si="220"/>
        <v>14</v>
      </c>
      <c r="J2323" t="str">
        <f t="shared" si="221"/>
        <v>NO</v>
      </c>
      <c r="K2323" cm="1">
        <f t="array" ref="K2323">_xlfn.XLOOKUP(Table10[[#This Row],[Severity_Level]],{"MINOR","MODERATE","SEVERE","FATAL"},{1,2,3,5})</f>
        <v>1</v>
      </c>
    </row>
    <row r="2324" spans="1:11" x14ac:dyDescent="0.3">
      <c r="A2324">
        <v>1</v>
      </c>
      <c r="B2324" t="s">
        <v>40</v>
      </c>
      <c r="C2324" s="1">
        <v>44658</v>
      </c>
      <c r="D2324" s="2">
        <v>0.61250000000000004</v>
      </c>
      <c r="E2324" s="1">
        <f t="shared" si="216"/>
        <v>44658.612500000003</v>
      </c>
      <c r="F2324" s="3" t="str">
        <f t="shared" si="217"/>
        <v>Apr,2022</v>
      </c>
      <c r="G2324">
        <f t="shared" si="218"/>
        <v>2022</v>
      </c>
      <c r="H2324" t="str">
        <f t="shared" si="219"/>
        <v>Thu</v>
      </c>
      <c r="I2324">
        <f t="shared" si="220"/>
        <v>14</v>
      </c>
      <c r="J2324" t="str">
        <f t="shared" si="221"/>
        <v>NO</v>
      </c>
      <c r="K2324" cm="1">
        <f t="array" ref="K2324">_xlfn.XLOOKUP(Table10[[#This Row],[Severity_Level]],{"MINOR","MODERATE","SEVERE","FATAL"},{1,2,3,5})</f>
        <v>5</v>
      </c>
    </row>
    <row r="2325" spans="1:11" x14ac:dyDescent="0.3">
      <c r="A2325">
        <v>3</v>
      </c>
      <c r="B2325" t="s">
        <v>32</v>
      </c>
      <c r="C2325" s="1">
        <v>44658</v>
      </c>
      <c r="D2325" s="2">
        <v>0.61319444444444449</v>
      </c>
      <c r="E2325" s="1">
        <f t="shared" si="216"/>
        <v>44658.613194444442</v>
      </c>
      <c r="F2325" s="3" t="str">
        <f t="shared" si="217"/>
        <v>Apr,2022</v>
      </c>
      <c r="G2325">
        <f t="shared" si="218"/>
        <v>2022</v>
      </c>
      <c r="H2325" t="str">
        <f t="shared" si="219"/>
        <v>Thu</v>
      </c>
      <c r="I2325">
        <f t="shared" si="220"/>
        <v>14</v>
      </c>
      <c r="J2325" t="str">
        <f t="shared" si="221"/>
        <v>NO</v>
      </c>
      <c r="K2325" cm="1">
        <f t="array" ref="K2325">_xlfn.XLOOKUP(Table10[[#This Row],[Severity_Level]],{"MINOR","MODERATE","SEVERE","FATAL"},{1,2,3,5})</f>
        <v>2</v>
      </c>
    </row>
    <row r="2326" spans="1:11" x14ac:dyDescent="0.3">
      <c r="A2326">
        <v>2</v>
      </c>
      <c r="B2326" t="s">
        <v>16</v>
      </c>
      <c r="C2326" s="1">
        <v>44658</v>
      </c>
      <c r="D2326" s="2">
        <v>0.61388888888888893</v>
      </c>
      <c r="E2326" s="1">
        <f t="shared" si="216"/>
        <v>44658.613888888889</v>
      </c>
      <c r="F2326" s="3" t="str">
        <f t="shared" si="217"/>
        <v>Apr,2022</v>
      </c>
      <c r="G2326">
        <f t="shared" si="218"/>
        <v>2022</v>
      </c>
      <c r="H2326" t="str">
        <f t="shared" si="219"/>
        <v>Thu</v>
      </c>
      <c r="I2326">
        <f t="shared" si="220"/>
        <v>14</v>
      </c>
      <c r="J2326" t="str">
        <f t="shared" si="221"/>
        <v>NO</v>
      </c>
      <c r="K2326" cm="1">
        <f t="array" ref="K2326">_xlfn.XLOOKUP(Table10[[#This Row],[Severity_Level]],{"MINOR","MODERATE","SEVERE","FATAL"},{1,2,3,5})</f>
        <v>1</v>
      </c>
    </row>
    <row r="2327" spans="1:11" x14ac:dyDescent="0.3">
      <c r="A2327">
        <v>5</v>
      </c>
      <c r="B2327" t="s">
        <v>16</v>
      </c>
      <c r="C2327" s="1">
        <v>44658</v>
      </c>
      <c r="D2327" s="2">
        <v>0.61458333333333337</v>
      </c>
      <c r="E2327" s="1">
        <f t="shared" si="216"/>
        <v>44658.614583333336</v>
      </c>
      <c r="F2327" s="3" t="str">
        <f t="shared" si="217"/>
        <v>Apr,2022</v>
      </c>
      <c r="G2327">
        <f t="shared" si="218"/>
        <v>2022</v>
      </c>
      <c r="H2327" t="str">
        <f t="shared" si="219"/>
        <v>Thu</v>
      </c>
      <c r="I2327">
        <f t="shared" si="220"/>
        <v>14</v>
      </c>
      <c r="J2327" t="str">
        <f t="shared" si="221"/>
        <v>NO</v>
      </c>
      <c r="K2327" cm="1">
        <f t="array" ref="K2327">_xlfn.XLOOKUP(Table10[[#This Row],[Severity_Level]],{"MINOR","MODERATE","SEVERE","FATAL"},{1,2,3,5})</f>
        <v>1</v>
      </c>
    </row>
    <row r="2328" spans="1:11" x14ac:dyDescent="0.3">
      <c r="A2328">
        <v>3</v>
      </c>
      <c r="B2328" t="s">
        <v>40</v>
      </c>
      <c r="C2328" s="1">
        <v>44658</v>
      </c>
      <c r="D2328" s="2">
        <v>0.61527777777777781</v>
      </c>
      <c r="E2328" s="1">
        <f t="shared" si="216"/>
        <v>44658.615277777775</v>
      </c>
      <c r="F2328" s="3" t="str">
        <f t="shared" si="217"/>
        <v>Apr,2022</v>
      </c>
      <c r="G2328">
        <f t="shared" si="218"/>
        <v>2022</v>
      </c>
      <c r="H2328" t="str">
        <f t="shared" si="219"/>
        <v>Thu</v>
      </c>
      <c r="I2328">
        <f t="shared" si="220"/>
        <v>14</v>
      </c>
      <c r="J2328" t="str">
        <f t="shared" si="221"/>
        <v>NO</v>
      </c>
      <c r="K2328" cm="1">
        <f t="array" ref="K2328">_xlfn.XLOOKUP(Table10[[#This Row],[Severity_Level]],{"MINOR","MODERATE","SEVERE","FATAL"},{1,2,3,5})</f>
        <v>5</v>
      </c>
    </row>
    <row r="2329" spans="1:11" x14ac:dyDescent="0.3">
      <c r="A2329">
        <v>2</v>
      </c>
      <c r="B2329" t="s">
        <v>40</v>
      </c>
      <c r="C2329" s="1">
        <v>44658</v>
      </c>
      <c r="D2329" s="2">
        <v>0.61597222222222225</v>
      </c>
      <c r="E2329" s="1">
        <f t="shared" si="216"/>
        <v>44658.615972222222</v>
      </c>
      <c r="F2329" s="3" t="str">
        <f t="shared" si="217"/>
        <v>Apr,2022</v>
      </c>
      <c r="G2329">
        <f t="shared" si="218"/>
        <v>2022</v>
      </c>
      <c r="H2329" t="str">
        <f t="shared" si="219"/>
        <v>Thu</v>
      </c>
      <c r="I2329">
        <f t="shared" si="220"/>
        <v>14</v>
      </c>
      <c r="J2329" t="str">
        <f t="shared" si="221"/>
        <v>NO</v>
      </c>
      <c r="K2329" cm="1">
        <f t="array" ref="K2329">_xlfn.XLOOKUP(Table10[[#This Row],[Severity_Level]],{"MINOR","MODERATE","SEVERE","FATAL"},{1,2,3,5})</f>
        <v>5</v>
      </c>
    </row>
    <row r="2330" spans="1:11" x14ac:dyDescent="0.3">
      <c r="A2330">
        <v>1</v>
      </c>
      <c r="B2330" t="s">
        <v>32</v>
      </c>
      <c r="C2330" s="1">
        <v>44659</v>
      </c>
      <c r="D2330" s="2">
        <v>0.6166666666666667</v>
      </c>
      <c r="E2330" s="1">
        <f t="shared" si="216"/>
        <v>44659.616666666669</v>
      </c>
      <c r="F2330" s="3" t="str">
        <f t="shared" si="217"/>
        <v>Apr,2022</v>
      </c>
      <c r="G2330">
        <f t="shared" si="218"/>
        <v>2022</v>
      </c>
      <c r="H2330" t="str">
        <f t="shared" si="219"/>
        <v>Fri</v>
      </c>
      <c r="I2330">
        <f t="shared" si="220"/>
        <v>14</v>
      </c>
      <c r="J2330" t="str">
        <f t="shared" si="221"/>
        <v>NO</v>
      </c>
      <c r="K2330" cm="1">
        <f t="array" ref="K2330">_xlfn.XLOOKUP(Table10[[#This Row],[Severity_Level]],{"MINOR","MODERATE","SEVERE","FATAL"},{1,2,3,5})</f>
        <v>2</v>
      </c>
    </row>
    <row r="2331" spans="1:11" x14ac:dyDescent="0.3">
      <c r="A2331">
        <v>1</v>
      </c>
      <c r="B2331" t="s">
        <v>16</v>
      </c>
      <c r="C2331" s="1">
        <v>44659</v>
      </c>
      <c r="D2331" s="2">
        <v>0.61736111111111114</v>
      </c>
      <c r="E2331" s="1">
        <f t="shared" si="216"/>
        <v>44659.617361111108</v>
      </c>
      <c r="F2331" s="3" t="str">
        <f t="shared" si="217"/>
        <v>Apr,2022</v>
      </c>
      <c r="G2331">
        <f t="shared" si="218"/>
        <v>2022</v>
      </c>
      <c r="H2331" t="str">
        <f t="shared" si="219"/>
        <v>Fri</v>
      </c>
      <c r="I2331">
        <f t="shared" si="220"/>
        <v>14</v>
      </c>
      <c r="J2331" t="str">
        <f t="shared" si="221"/>
        <v>NO</v>
      </c>
      <c r="K2331" cm="1">
        <f t="array" ref="K2331">_xlfn.XLOOKUP(Table10[[#This Row],[Severity_Level]],{"MINOR","MODERATE","SEVERE","FATAL"},{1,2,3,5})</f>
        <v>1</v>
      </c>
    </row>
    <row r="2332" spans="1:11" x14ac:dyDescent="0.3">
      <c r="A2332">
        <v>1</v>
      </c>
      <c r="B2332" t="s">
        <v>40</v>
      </c>
      <c r="C2332" s="1">
        <v>44659</v>
      </c>
      <c r="D2332" s="2">
        <v>0.61805555555555558</v>
      </c>
      <c r="E2332" s="1">
        <f t="shared" si="216"/>
        <v>44659.618055555555</v>
      </c>
      <c r="F2332" s="3" t="str">
        <f t="shared" si="217"/>
        <v>Apr,2022</v>
      </c>
      <c r="G2332">
        <f t="shared" si="218"/>
        <v>2022</v>
      </c>
      <c r="H2332" t="str">
        <f t="shared" si="219"/>
        <v>Fri</v>
      </c>
      <c r="I2332">
        <f t="shared" si="220"/>
        <v>14</v>
      </c>
      <c r="J2332" t="str">
        <f t="shared" si="221"/>
        <v>NO</v>
      </c>
      <c r="K2332" cm="1">
        <f t="array" ref="K2332">_xlfn.XLOOKUP(Table10[[#This Row],[Severity_Level]],{"MINOR","MODERATE","SEVERE","FATAL"},{1,2,3,5})</f>
        <v>5</v>
      </c>
    </row>
    <row r="2333" spans="1:11" x14ac:dyDescent="0.3">
      <c r="A2333">
        <v>2</v>
      </c>
      <c r="B2333" t="s">
        <v>40</v>
      </c>
      <c r="C2333" s="1">
        <v>44659</v>
      </c>
      <c r="D2333" s="2">
        <v>0.61875000000000002</v>
      </c>
      <c r="E2333" s="1">
        <f t="shared" si="216"/>
        <v>44659.618750000001</v>
      </c>
      <c r="F2333" s="3" t="str">
        <f t="shared" si="217"/>
        <v>Apr,2022</v>
      </c>
      <c r="G2333">
        <f t="shared" si="218"/>
        <v>2022</v>
      </c>
      <c r="H2333" t="str">
        <f t="shared" si="219"/>
        <v>Fri</v>
      </c>
      <c r="I2333">
        <f t="shared" si="220"/>
        <v>14</v>
      </c>
      <c r="J2333" t="str">
        <f t="shared" si="221"/>
        <v>NO</v>
      </c>
      <c r="K2333" cm="1">
        <f t="array" ref="K2333">_xlfn.XLOOKUP(Table10[[#This Row],[Severity_Level]],{"MINOR","MODERATE","SEVERE","FATAL"},{1,2,3,5})</f>
        <v>5</v>
      </c>
    </row>
    <row r="2334" spans="1:11" x14ac:dyDescent="0.3">
      <c r="A2334">
        <v>4</v>
      </c>
      <c r="B2334" t="s">
        <v>40</v>
      </c>
      <c r="C2334" s="1">
        <v>44659</v>
      </c>
      <c r="D2334" s="2">
        <v>0.61944444444444446</v>
      </c>
      <c r="E2334" s="1">
        <f t="shared" si="216"/>
        <v>44659.619444444441</v>
      </c>
      <c r="F2334" s="3" t="str">
        <f t="shared" si="217"/>
        <v>Apr,2022</v>
      </c>
      <c r="G2334">
        <f t="shared" si="218"/>
        <v>2022</v>
      </c>
      <c r="H2334" t="str">
        <f t="shared" si="219"/>
        <v>Fri</v>
      </c>
      <c r="I2334">
        <f t="shared" si="220"/>
        <v>14</v>
      </c>
      <c r="J2334" t="str">
        <f t="shared" si="221"/>
        <v>NO</v>
      </c>
      <c r="K2334" cm="1">
        <f t="array" ref="K2334">_xlfn.XLOOKUP(Table10[[#This Row],[Severity_Level]],{"MINOR","MODERATE","SEVERE","FATAL"},{1,2,3,5})</f>
        <v>5</v>
      </c>
    </row>
    <row r="2335" spans="1:11" x14ac:dyDescent="0.3">
      <c r="A2335">
        <v>3</v>
      </c>
      <c r="B2335" t="s">
        <v>40</v>
      </c>
      <c r="C2335" s="1">
        <v>44659</v>
      </c>
      <c r="D2335" s="2">
        <v>0.62013888888888891</v>
      </c>
      <c r="E2335" s="1">
        <f t="shared" si="216"/>
        <v>44659.620138888888</v>
      </c>
      <c r="F2335" s="3" t="str">
        <f t="shared" si="217"/>
        <v>Apr,2022</v>
      </c>
      <c r="G2335">
        <f t="shared" si="218"/>
        <v>2022</v>
      </c>
      <c r="H2335" t="str">
        <f t="shared" si="219"/>
        <v>Fri</v>
      </c>
      <c r="I2335">
        <f t="shared" si="220"/>
        <v>14</v>
      </c>
      <c r="J2335" t="str">
        <f t="shared" si="221"/>
        <v>NO</v>
      </c>
      <c r="K2335" cm="1">
        <f t="array" ref="K2335">_xlfn.XLOOKUP(Table10[[#This Row],[Severity_Level]],{"MINOR","MODERATE","SEVERE","FATAL"},{1,2,3,5})</f>
        <v>5</v>
      </c>
    </row>
    <row r="2336" spans="1:11" x14ac:dyDescent="0.3">
      <c r="A2336">
        <v>2</v>
      </c>
      <c r="B2336" t="s">
        <v>27</v>
      </c>
      <c r="C2336" s="1">
        <v>44659</v>
      </c>
      <c r="D2336" s="2">
        <v>0.62083333333333335</v>
      </c>
      <c r="E2336" s="1">
        <f t="shared" si="216"/>
        <v>44659.620833333334</v>
      </c>
      <c r="F2336" s="3" t="str">
        <f t="shared" si="217"/>
        <v>Apr,2022</v>
      </c>
      <c r="G2336">
        <f t="shared" si="218"/>
        <v>2022</v>
      </c>
      <c r="H2336" t="str">
        <f t="shared" si="219"/>
        <v>Fri</v>
      </c>
      <c r="I2336">
        <f t="shared" si="220"/>
        <v>14</v>
      </c>
      <c r="J2336" t="str">
        <f t="shared" si="221"/>
        <v>NO</v>
      </c>
      <c r="K2336" cm="1">
        <f t="array" ref="K2336">_xlfn.XLOOKUP(Table10[[#This Row],[Severity_Level]],{"MINOR","MODERATE","SEVERE","FATAL"},{1,2,3,5})</f>
        <v>3</v>
      </c>
    </row>
    <row r="2337" spans="1:11" x14ac:dyDescent="0.3">
      <c r="A2337">
        <v>5</v>
      </c>
      <c r="B2337" t="s">
        <v>16</v>
      </c>
      <c r="C2337" s="1">
        <v>44659</v>
      </c>
      <c r="D2337" s="2">
        <v>0.62152777777777779</v>
      </c>
      <c r="E2337" s="1">
        <f t="shared" si="216"/>
        <v>44659.621527777781</v>
      </c>
      <c r="F2337" s="3" t="str">
        <f t="shared" si="217"/>
        <v>Apr,2022</v>
      </c>
      <c r="G2337">
        <f t="shared" si="218"/>
        <v>2022</v>
      </c>
      <c r="H2337" t="str">
        <f t="shared" si="219"/>
        <v>Fri</v>
      </c>
      <c r="I2337">
        <f t="shared" si="220"/>
        <v>14</v>
      </c>
      <c r="J2337" t="str">
        <f t="shared" si="221"/>
        <v>NO</v>
      </c>
      <c r="K2337" cm="1">
        <f t="array" ref="K2337">_xlfn.XLOOKUP(Table10[[#This Row],[Severity_Level]],{"MINOR","MODERATE","SEVERE","FATAL"},{1,2,3,5})</f>
        <v>1</v>
      </c>
    </row>
    <row r="2338" spans="1:11" x14ac:dyDescent="0.3">
      <c r="A2338">
        <v>5</v>
      </c>
      <c r="B2338" t="s">
        <v>32</v>
      </c>
      <c r="C2338" s="1">
        <v>44659</v>
      </c>
      <c r="D2338" s="2">
        <v>0.62222222222222223</v>
      </c>
      <c r="E2338" s="1">
        <f t="shared" si="216"/>
        <v>44659.62222222222</v>
      </c>
      <c r="F2338" s="3" t="str">
        <f t="shared" si="217"/>
        <v>Apr,2022</v>
      </c>
      <c r="G2338">
        <f t="shared" si="218"/>
        <v>2022</v>
      </c>
      <c r="H2338" t="str">
        <f t="shared" si="219"/>
        <v>Fri</v>
      </c>
      <c r="I2338">
        <f t="shared" si="220"/>
        <v>14</v>
      </c>
      <c r="J2338" t="str">
        <f t="shared" si="221"/>
        <v>NO</v>
      </c>
      <c r="K2338" cm="1">
        <f t="array" ref="K2338">_xlfn.XLOOKUP(Table10[[#This Row],[Severity_Level]],{"MINOR","MODERATE","SEVERE","FATAL"},{1,2,3,5})</f>
        <v>2</v>
      </c>
    </row>
    <row r="2339" spans="1:11" x14ac:dyDescent="0.3">
      <c r="A2339">
        <v>5</v>
      </c>
      <c r="B2339" t="s">
        <v>32</v>
      </c>
      <c r="C2339" s="1">
        <v>44659</v>
      </c>
      <c r="D2339" s="2">
        <v>0.62291666666666667</v>
      </c>
      <c r="E2339" s="1">
        <f t="shared" si="216"/>
        <v>44659.622916666667</v>
      </c>
      <c r="F2339" s="3" t="str">
        <f t="shared" si="217"/>
        <v>Apr,2022</v>
      </c>
      <c r="G2339">
        <f t="shared" si="218"/>
        <v>2022</v>
      </c>
      <c r="H2339" t="str">
        <f t="shared" si="219"/>
        <v>Fri</v>
      </c>
      <c r="I2339">
        <f t="shared" si="220"/>
        <v>14</v>
      </c>
      <c r="J2339" t="str">
        <f t="shared" si="221"/>
        <v>NO</v>
      </c>
      <c r="K2339" cm="1">
        <f t="array" ref="K2339">_xlfn.XLOOKUP(Table10[[#This Row],[Severity_Level]],{"MINOR","MODERATE","SEVERE","FATAL"},{1,2,3,5})</f>
        <v>2</v>
      </c>
    </row>
    <row r="2340" spans="1:11" x14ac:dyDescent="0.3">
      <c r="A2340">
        <v>2</v>
      </c>
      <c r="B2340" t="s">
        <v>16</v>
      </c>
      <c r="C2340" s="1">
        <v>44659</v>
      </c>
      <c r="D2340" s="2">
        <v>0.62361111111111112</v>
      </c>
      <c r="E2340" s="1">
        <f t="shared" si="216"/>
        <v>44659.623611111114</v>
      </c>
      <c r="F2340" s="3" t="str">
        <f t="shared" si="217"/>
        <v>Apr,2022</v>
      </c>
      <c r="G2340">
        <f t="shared" si="218"/>
        <v>2022</v>
      </c>
      <c r="H2340" t="str">
        <f t="shared" si="219"/>
        <v>Fri</v>
      </c>
      <c r="I2340">
        <f t="shared" si="220"/>
        <v>14</v>
      </c>
      <c r="J2340" t="str">
        <f t="shared" si="221"/>
        <v>NO</v>
      </c>
      <c r="K2340" cm="1">
        <f t="array" ref="K2340">_xlfn.XLOOKUP(Table10[[#This Row],[Severity_Level]],{"MINOR","MODERATE","SEVERE","FATAL"},{1,2,3,5})</f>
        <v>1</v>
      </c>
    </row>
    <row r="2341" spans="1:11" x14ac:dyDescent="0.3">
      <c r="A2341">
        <v>2</v>
      </c>
      <c r="B2341" t="s">
        <v>27</v>
      </c>
      <c r="C2341" s="1">
        <v>44659</v>
      </c>
      <c r="D2341" s="2">
        <v>0.62430555555555556</v>
      </c>
      <c r="E2341" s="1">
        <f t="shared" si="216"/>
        <v>44659.624305555553</v>
      </c>
      <c r="F2341" s="3" t="str">
        <f t="shared" si="217"/>
        <v>Apr,2022</v>
      </c>
      <c r="G2341">
        <f t="shared" si="218"/>
        <v>2022</v>
      </c>
      <c r="H2341" t="str">
        <f t="shared" si="219"/>
        <v>Fri</v>
      </c>
      <c r="I2341">
        <f t="shared" si="220"/>
        <v>14</v>
      </c>
      <c r="J2341" t="str">
        <f t="shared" si="221"/>
        <v>NO</v>
      </c>
      <c r="K2341" cm="1">
        <f t="array" ref="K2341">_xlfn.XLOOKUP(Table10[[#This Row],[Severity_Level]],{"MINOR","MODERATE","SEVERE","FATAL"},{1,2,3,5})</f>
        <v>3</v>
      </c>
    </row>
    <row r="2342" spans="1:11" x14ac:dyDescent="0.3">
      <c r="A2342">
        <v>1</v>
      </c>
      <c r="B2342" t="s">
        <v>27</v>
      </c>
      <c r="C2342" s="1">
        <v>44659</v>
      </c>
      <c r="D2342" s="2">
        <v>0.625</v>
      </c>
      <c r="E2342" s="1">
        <f t="shared" si="216"/>
        <v>44659.625</v>
      </c>
      <c r="F2342" s="3" t="str">
        <f t="shared" si="217"/>
        <v>Apr,2022</v>
      </c>
      <c r="G2342">
        <f t="shared" si="218"/>
        <v>2022</v>
      </c>
      <c r="H2342" t="str">
        <f t="shared" si="219"/>
        <v>Fri</v>
      </c>
      <c r="I2342">
        <f t="shared" si="220"/>
        <v>15</v>
      </c>
      <c r="J2342" t="str">
        <f t="shared" si="221"/>
        <v>NO</v>
      </c>
      <c r="K2342" cm="1">
        <f t="array" ref="K2342">_xlfn.XLOOKUP(Table10[[#This Row],[Severity_Level]],{"MINOR","MODERATE","SEVERE","FATAL"},{1,2,3,5})</f>
        <v>3</v>
      </c>
    </row>
    <row r="2343" spans="1:11" x14ac:dyDescent="0.3">
      <c r="A2343">
        <v>2</v>
      </c>
      <c r="B2343" t="s">
        <v>27</v>
      </c>
      <c r="C2343" s="1">
        <v>44659</v>
      </c>
      <c r="D2343" s="2">
        <v>0.62569444444444444</v>
      </c>
      <c r="E2343" s="1">
        <f t="shared" si="216"/>
        <v>44659.625694444447</v>
      </c>
      <c r="F2343" s="3" t="str">
        <f t="shared" si="217"/>
        <v>Apr,2022</v>
      </c>
      <c r="G2343">
        <f t="shared" si="218"/>
        <v>2022</v>
      </c>
      <c r="H2343" t="str">
        <f t="shared" si="219"/>
        <v>Fri</v>
      </c>
      <c r="I2343">
        <f t="shared" si="220"/>
        <v>15</v>
      </c>
      <c r="J2343" t="str">
        <f t="shared" si="221"/>
        <v>NO</v>
      </c>
      <c r="K2343" cm="1">
        <f t="array" ref="K2343">_xlfn.XLOOKUP(Table10[[#This Row],[Severity_Level]],{"MINOR","MODERATE","SEVERE","FATAL"},{1,2,3,5})</f>
        <v>3</v>
      </c>
    </row>
    <row r="2344" spans="1:11" x14ac:dyDescent="0.3">
      <c r="A2344">
        <v>2</v>
      </c>
      <c r="B2344" t="s">
        <v>27</v>
      </c>
      <c r="C2344" s="1">
        <v>44659</v>
      </c>
      <c r="D2344" s="2">
        <v>0.62638888888888888</v>
      </c>
      <c r="E2344" s="1">
        <f t="shared" si="216"/>
        <v>44659.626388888886</v>
      </c>
      <c r="F2344" s="3" t="str">
        <f t="shared" si="217"/>
        <v>Apr,2022</v>
      </c>
      <c r="G2344">
        <f t="shared" si="218"/>
        <v>2022</v>
      </c>
      <c r="H2344" t="str">
        <f t="shared" si="219"/>
        <v>Fri</v>
      </c>
      <c r="I2344">
        <f t="shared" si="220"/>
        <v>15</v>
      </c>
      <c r="J2344" t="str">
        <f t="shared" si="221"/>
        <v>NO</v>
      </c>
      <c r="K2344" cm="1">
        <f t="array" ref="K2344">_xlfn.XLOOKUP(Table10[[#This Row],[Severity_Level]],{"MINOR","MODERATE","SEVERE","FATAL"},{1,2,3,5})</f>
        <v>3</v>
      </c>
    </row>
    <row r="2345" spans="1:11" x14ac:dyDescent="0.3">
      <c r="A2345">
        <v>3</v>
      </c>
      <c r="B2345" t="s">
        <v>16</v>
      </c>
      <c r="C2345" s="1">
        <v>44659</v>
      </c>
      <c r="D2345" s="2">
        <v>0.62708333333333333</v>
      </c>
      <c r="E2345" s="1">
        <f t="shared" si="216"/>
        <v>44659.627083333333</v>
      </c>
      <c r="F2345" s="3" t="str">
        <f t="shared" si="217"/>
        <v>Apr,2022</v>
      </c>
      <c r="G2345">
        <f t="shared" si="218"/>
        <v>2022</v>
      </c>
      <c r="H2345" t="str">
        <f t="shared" si="219"/>
        <v>Fri</v>
      </c>
      <c r="I2345">
        <f t="shared" si="220"/>
        <v>15</v>
      </c>
      <c r="J2345" t="str">
        <f t="shared" si="221"/>
        <v>NO</v>
      </c>
      <c r="K2345" cm="1">
        <f t="array" ref="K2345">_xlfn.XLOOKUP(Table10[[#This Row],[Severity_Level]],{"MINOR","MODERATE","SEVERE","FATAL"},{1,2,3,5})</f>
        <v>1</v>
      </c>
    </row>
    <row r="2346" spans="1:11" x14ac:dyDescent="0.3">
      <c r="A2346">
        <v>4</v>
      </c>
      <c r="B2346" t="s">
        <v>16</v>
      </c>
      <c r="C2346" s="1">
        <v>44659</v>
      </c>
      <c r="D2346" s="2">
        <v>0.62777777777777777</v>
      </c>
      <c r="E2346" s="1">
        <f t="shared" si="216"/>
        <v>44659.62777777778</v>
      </c>
      <c r="F2346" s="3" t="str">
        <f t="shared" si="217"/>
        <v>Apr,2022</v>
      </c>
      <c r="G2346">
        <f t="shared" si="218"/>
        <v>2022</v>
      </c>
      <c r="H2346" t="str">
        <f t="shared" si="219"/>
        <v>Fri</v>
      </c>
      <c r="I2346">
        <f t="shared" si="220"/>
        <v>15</v>
      </c>
      <c r="J2346" t="str">
        <f t="shared" si="221"/>
        <v>NO</v>
      </c>
      <c r="K2346" cm="1">
        <f t="array" ref="K2346">_xlfn.XLOOKUP(Table10[[#This Row],[Severity_Level]],{"MINOR","MODERATE","SEVERE","FATAL"},{1,2,3,5})</f>
        <v>1</v>
      </c>
    </row>
    <row r="2347" spans="1:11" x14ac:dyDescent="0.3">
      <c r="A2347">
        <v>3</v>
      </c>
      <c r="B2347" t="s">
        <v>40</v>
      </c>
      <c r="C2347" s="1">
        <v>44659</v>
      </c>
      <c r="D2347" s="2">
        <v>0.62847222222222221</v>
      </c>
      <c r="E2347" s="1">
        <f t="shared" si="216"/>
        <v>44659.628472222219</v>
      </c>
      <c r="F2347" s="3" t="str">
        <f t="shared" si="217"/>
        <v>Apr,2022</v>
      </c>
      <c r="G2347">
        <f t="shared" si="218"/>
        <v>2022</v>
      </c>
      <c r="H2347" t="str">
        <f t="shared" si="219"/>
        <v>Fri</v>
      </c>
      <c r="I2347">
        <f t="shared" si="220"/>
        <v>15</v>
      </c>
      <c r="J2347" t="str">
        <f t="shared" si="221"/>
        <v>NO</v>
      </c>
      <c r="K2347" cm="1">
        <f t="array" ref="K2347">_xlfn.XLOOKUP(Table10[[#This Row],[Severity_Level]],{"MINOR","MODERATE","SEVERE","FATAL"},{1,2,3,5})</f>
        <v>5</v>
      </c>
    </row>
    <row r="2348" spans="1:11" x14ac:dyDescent="0.3">
      <c r="A2348">
        <v>5</v>
      </c>
      <c r="B2348" t="s">
        <v>16</v>
      </c>
      <c r="C2348" s="1">
        <v>44659</v>
      </c>
      <c r="D2348" s="2">
        <v>0.62916666666666665</v>
      </c>
      <c r="E2348" s="1">
        <f t="shared" si="216"/>
        <v>44659.629166666666</v>
      </c>
      <c r="F2348" s="3" t="str">
        <f t="shared" si="217"/>
        <v>Apr,2022</v>
      </c>
      <c r="G2348">
        <f t="shared" si="218"/>
        <v>2022</v>
      </c>
      <c r="H2348" t="str">
        <f t="shared" si="219"/>
        <v>Fri</v>
      </c>
      <c r="I2348">
        <f t="shared" si="220"/>
        <v>15</v>
      </c>
      <c r="J2348" t="str">
        <f t="shared" si="221"/>
        <v>NO</v>
      </c>
      <c r="K2348" cm="1">
        <f t="array" ref="K2348">_xlfn.XLOOKUP(Table10[[#This Row],[Severity_Level]],{"MINOR","MODERATE","SEVERE","FATAL"},{1,2,3,5})</f>
        <v>1</v>
      </c>
    </row>
    <row r="2349" spans="1:11" x14ac:dyDescent="0.3">
      <c r="A2349">
        <v>5</v>
      </c>
      <c r="B2349" t="s">
        <v>40</v>
      </c>
      <c r="C2349" s="1">
        <v>44659</v>
      </c>
      <c r="D2349" s="2">
        <v>0.62986111111111109</v>
      </c>
      <c r="E2349" s="1">
        <f t="shared" si="216"/>
        <v>44659.629861111112</v>
      </c>
      <c r="F2349" s="3" t="str">
        <f t="shared" si="217"/>
        <v>Apr,2022</v>
      </c>
      <c r="G2349">
        <f t="shared" si="218"/>
        <v>2022</v>
      </c>
      <c r="H2349" t="str">
        <f t="shared" si="219"/>
        <v>Fri</v>
      </c>
      <c r="I2349">
        <f t="shared" si="220"/>
        <v>15</v>
      </c>
      <c r="J2349" t="str">
        <f t="shared" si="221"/>
        <v>NO</v>
      </c>
      <c r="K2349" cm="1">
        <f t="array" ref="K2349">_xlfn.XLOOKUP(Table10[[#This Row],[Severity_Level]],{"MINOR","MODERATE","SEVERE","FATAL"},{1,2,3,5})</f>
        <v>5</v>
      </c>
    </row>
    <row r="2350" spans="1:11" x14ac:dyDescent="0.3">
      <c r="A2350">
        <v>4</v>
      </c>
      <c r="B2350" t="s">
        <v>40</v>
      </c>
      <c r="C2350" s="1">
        <v>44659</v>
      </c>
      <c r="D2350" s="2">
        <v>0.63055555555555554</v>
      </c>
      <c r="E2350" s="1">
        <f t="shared" si="216"/>
        <v>44659.630555555559</v>
      </c>
      <c r="F2350" s="3" t="str">
        <f t="shared" si="217"/>
        <v>Apr,2022</v>
      </c>
      <c r="G2350">
        <f t="shared" si="218"/>
        <v>2022</v>
      </c>
      <c r="H2350" t="str">
        <f t="shared" si="219"/>
        <v>Fri</v>
      </c>
      <c r="I2350">
        <f t="shared" si="220"/>
        <v>15</v>
      </c>
      <c r="J2350" t="str">
        <f t="shared" si="221"/>
        <v>NO</v>
      </c>
      <c r="K2350" cm="1">
        <f t="array" ref="K2350">_xlfn.XLOOKUP(Table10[[#This Row],[Severity_Level]],{"MINOR","MODERATE","SEVERE","FATAL"},{1,2,3,5})</f>
        <v>5</v>
      </c>
    </row>
    <row r="2351" spans="1:11" x14ac:dyDescent="0.3">
      <c r="A2351">
        <v>4</v>
      </c>
      <c r="B2351" t="s">
        <v>27</v>
      </c>
      <c r="C2351" s="1">
        <v>44659</v>
      </c>
      <c r="D2351" s="2">
        <v>0.63124999999999998</v>
      </c>
      <c r="E2351" s="1">
        <f t="shared" si="216"/>
        <v>44659.631249999999</v>
      </c>
      <c r="F2351" s="3" t="str">
        <f t="shared" si="217"/>
        <v>Apr,2022</v>
      </c>
      <c r="G2351">
        <f t="shared" si="218"/>
        <v>2022</v>
      </c>
      <c r="H2351" t="str">
        <f t="shared" si="219"/>
        <v>Fri</v>
      </c>
      <c r="I2351">
        <f t="shared" si="220"/>
        <v>15</v>
      </c>
      <c r="J2351" t="str">
        <f t="shared" si="221"/>
        <v>NO</v>
      </c>
      <c r="K2351" cm="1">
        <f t="array" ref="K2351">_xlfn.XLOOKUP(Table10[[#This Row],[Severity_Level]],{"MINOR","MODERATE","SEVERE","FATAL"},{1,2,3,5})</f>
        <v>3</v>
      </c>
    </row>
    <row r="2352" spans="1:11" x14ac:dyDescent="0.3">
      <c r="A2352">
        <v>5</v>
      </c>
      <c r="B2352" t="s">
        <v>40</v>
      </c>
      <c r="C2352" s="1">
        <v>44659</v>
      </c>
      <c r="D2352" s="2">
        <v>0.63194444444444442</v>
      </c>
      <c r="E2352" s="1">
        <f t="shared" si="216"/>
        <v>44659.631944444445</v>
      </c>
      <c r="F2352" s="3" t="str">
        <f t="shared" si="217"/>
        <v>Apr,2022</v>
      </c>
      <c r="G2352">
        <f t="shared" si="218"/>
        <v>2022</v>
      </c>
      <c r="H2352" t="str">
        <f t="shared" si="219"/>
        <v>Fri</v>
      </c>
      <c r="I2352">
        <f t="shared" si="220"/>
        <v>15</v>
      </c>
      <c r="J2352" t="str">
        <f t="shared" si="221"/>
        <v>NO</v>
      </c>
      <c r="K2352" cm="1">
        <f t="array" ref="K2352">_xlfn.XLOOKUP(Table10[[#This Row],[Severity_Level]],{"MINOR","MODERATE","SEVERE","FATAL"},{1,2,3,5})</f>
        <v>5</v>
      </c>
    </row>
    <row r="2353" spans="1:11" x14ac:dyDescent="0.3">
      <c r="A2353">
        <v>2</v>
      </c>
      <c r="B2353" t="s">
        <v>16</v>
      </c>
      <c r="C2353" s="1">
        <v>44659</v>
      </c>
      <c r="D2353" s="2">
        <v>0.63263888888888886</v>
      </c>
      <c r="E2353" s="1">
        <f t="shared" si="216"/>
        <v>44659.632638888892</v>
      </c>
      <c r="F2353" s="3" t="str">
        <f t="shared" si="217"/>
        <v>Apr,2022</v>
      </c>
      <c r="G2353">
        <f t="shared" si="218"/>
        <v>2022</v>
      </c>
      <c r="H2353" t="str">
        <f t="shared" si="219"/>
        <v>Fri</v>
      </c>
      <c r="I2353">
        <f t="shared" si="220"/>
        <v>15</v>
      </c>
      <c r="J2353" t="str">
        <f t="shared" si="221"/>
        <v>NO</v>
      </c>
      <c r="K2353" cm="1">
        <f t="array" ref="K2353">_xlfn.XLOOKUP(Table10[[#This Row],[Severity_Level]],{"MINOR","MODERATE","SEVERE","FATAL"},{1,2,3,5})</f>
        <v>1</v>
      </c>
    </row>
    <row r="2354" spans="1:11" x14ac:dyDescent="0.3">
      <c r="A2354">
        <v>2</v>
      </c>
      <c r="B2354" t="s">
        <v>16</v>
      </c>
      <c r="C2354" s="1">
        <v>44660</v>
      </c>
      <c r="D2354" s="2">
        <v>0.6333333333333333</v>
      </c>
      <c r="E2354" s="1">
        <f t="shared" si="216"/>
        <v>44660.633333333331</v>
      </c>
      <c r="F2354" s="3" t="str">
        <f t="shared" si="217"/>
        <v>Apr,2022</v>
      </c>
      <c r="G2354">
        <f t="shared" si="218"/>
        <v>2022</v>
      </c>
      <c r="H2354" t="str">
        <f t="shared" si="219"/>
        <v>Sat</v>
      </c>
      <c r="I2354">
        <f t="shared" si="220"/>
        <v>15</v>
      </c>
      <c r="J2354" t="str">
        <f t="shared" si="221"/>
        <v>NO</v>
      </c>
      <c r="K2354" cm="1">
        <f t="array" ref="K2354">_xlfn.XLOOKUP(Table10[[#This Row],[Severity_Level]],{"MINOR","MODERATE","SEVERE","FATAL"},{1,2,3,5})</f>
        <v>1</v>
      </c>
    </row>
    <row r="2355" spans="1:11" x14ac:dyDescent="0.3">
      <c r="A2355">
        <v>4</v>
      </c>
      <c r="B2355" t="s">
        <v>27</v>
      </c>
      <c r="C2355" s="1">
        <v>44660</v>
      </c>
      <c r="D2355" s="2">
        <v>0.63402777777777775</v>
      </c>
      <c r="E2355" s="1">
        <f t="shared" si="216"/>
        <v>44660.634027777778</v>
      </c>
      <c r="F2355" s="3" t="str">
        <f t="shared" si="217"/>
        <v>Apr,2022</v>
      </c>
      <c r="G2355">
        <f t="shared" si="218"/>
        <v>2022</v>
      </c>
      <c r="H2355" t="str">
        <f t="shared" si="219"/>
        <v>Sat</v>
      </c>
      <c r="I2355">
        <f t="shared" si="220"/>
        <v>15</v>
      </c>
      <c r="J2355" t="str">
        <f t="shared" si="221"/>
        <v>NO</v>
      </c>
      <c r="K2355" cm="1">
        <f t="array" ref="K2355">_xlfn.XLOOKUP(Table10[[#This Row],[Severity_Level]],{"MINOR","MODERATE","SEVERE","FATAL"},{1,2,3,5})</f>
        <v>3</v>
      </c>
    </row>
    <row r="2356" spans="1:11" x14ac:dyDescent="0.3">
      <c r="A2356">
        <v>5</v>
      </c>
      <c r="B2356" t="s">
        <v>27</v>
      </c>
      <c r="C2356" s="1">
        <v>44660</v>
      </c>
      <c r="D2356" s="2">
        <v>0.63472222222222219</v>
      </c>
      <c r="E2356" s="1">
        <f t="shared" si="216"/>
        <v>44660.634722222225</v>
      </c>
      <c r="F2356" s="3" t="str">
        <f t="shared" si="217"/>
        <v>Apr,2022</v>
      </c>
      <c r="G2356">
        <f t="shared" si="218"/>
        <v>2022</v>
      </c>
      <c r="H2356" t="str">
        <f t="shared" si="219"/>
        <v>Sat</v>
      </c>
      <c r="I2356">
        <f t="shared" si="220"/>
        <v>15</v>
      </c>
      <c r="J2356" t="str">
        <f t="shared" si="221"/>
        <v>NO</v>
      </c>
      <c r="K2356" cm="1">
        <f t="array" ref="K2356">_xlfn.XLOOKUP(Table10[[#This Row],[Severity_Level]],{"MINOR","MODERATE","SEVERE","FATAL"},{1,2,3,5})</f>
        <v>3</v>
      </c>
    </row>
    <row r="2357" spans="1:11" x14ac:dyDescent="0.3">
      <c r="A2357">
        <v>3</v>
      </c>
      <c r="B2357" t="s">
        <v>27</v>
      </c>
      <c r="C2357" s="1">
        <v>44660</v>
      </c>
      <c r="D2357" s="2">
        <v>0.63541666666666663</v>
      </c>
      <c r="E2357" s="1">
        <f t="shared" si="216"/>
        <v>44660.635416666664</v>
      </c>
      <c r="F2357" s="3" t="str">
        <f t="shared" si="217"/>
        <v>Apr,2022</v>
      </c>
      <c r="G2357">
        <f t="shared" si="218"/>
        <v>2022</v>
      </c>
      <c r="H2357" t="str">
        <f t="shared" si="219"/>
        <v>Sat</v>
      </c>
      <c r="I2357">
        <f t="shared" si="220"/>
        <v>15</v>
      </c>
      <c r="J2357" t="str">
        <f t="shared" si="221"/>
        <v>NO</v>
      </c>
      <c r="K2357" cm="1">
        <f t="array" ref="K2357">_xlfn.XLOOKUP(Table10[[#This Row],[Severity_Level]],{"MINOR","MODERATE","SEVERE","FATAL"},{1,2,3,5})</f>
        <v>3</v>
      </c>
    </row>
    <row r="2358" spans="1:11" x14ac:dyDescent="0.3">
      <c r="A2358">
        <v>1</v>
      </c>
      <c r="B2358" t="s">
        <v>16</v>
      </c>
      <c r="C2358" s="1">
        <v>44660</v>
      </c>
      <c r="D2358" s="2">
        <v>0.63611111111111107</v>
      </c>
      <c r="E2358" s="1">
        <f t="shared" si="216"/>
        <v>44660.636111111111</v>
      </c>
      <c r="F2358" s="3" t="str">
        <f t="shared" si="217"/>
        <v>Apr,2022</v>
      </c>
      <c r="G2358">
        <f t="shared" si="218"/>
        <v>2022</v>
      </c>
      <c r="H2358" t="str">
        <f t="shared" si="219"/>
        <v>Sat</v>
      </c>
      <c r="I2358">
        <f t="shared" si="220"/>
        <v>15</v>
      </c>
      <c r="J2358" t="str">
        <f t="shared" si="221"/>
        <v>NO</v>
      </c>
      <c r="K2358" cm="1">
        <f t="array" ref="K2358">_xlfn.XLOOKUP(Table10[[#This Row],[Severity_Level]],{"MINOR","MODERATE","SEVERE","FATAL"},{1,2,3,5})</f>
        <v>1</v>
      </c>
    </row>
    <row r="2359" spans="1:11" x14ac:dyDescent="0.3">
      <c r="A2359">
        <v>4</v>
      </c>
      <c r="B2359" t="s">
        <v>16</v>
      </c>
      <c r="C2359" s="1">
        <v>44660</v>
      </c>
      <c r="D2359" s="2">
        <v>0.63680555555555551</v>
      </c>
      <c r="E2359" s="1">
        <f t="shared" si="216"/>
        <v>44660.636805555558</v>
      </c>
      <c r="F2359" s="3" t="str">
        <f t="shared" si="217"/>
        <v>Apr,2022</v>
      </c>
      <c r="G2359">
        <f t="shared" si="218"/>
        <v>2022</v>
      </c>
      <c r="H2359" t="str">
        <f t="shared" si="219"/>
        <v>Sat</v>
      </c>
      <c r="I2359">
        <f t="shared" si="220"/>
        <v>15</v>
      </c>
      <c r="J2359" t="str">
        <f t="shared" si="221"/>
        <v>NO</v>
      </c>
      <c r="K2359" cm="1">
        <f t="array" ref="K2359">_xlfn.XLOOKUP(Table10[[#This Row],[Severity_Level]],{"MINOR","MODERATE","SEVERE","FATAL"},{1,2,3,5})</f>
        <v>1</v>
      </c>
    </row>
    <row r="2360" spans="1:11" x14ac:dyDescent="0.3">
      <c r="A2360">
        <v>5</v>
      </c>
      <c r="B2360" t="s">
        <v>27</v>
      </c>
      <c r="C2360" s="1">
        <v>44660</v>
      </c>
      <c r="D2360" s="2">
        <v>0.63749999999999996</v>
      </c>
      <c r="E2360" s="1">
        <f t="shared" si="216"/>
        <v>44660.637499999997</v>
      </c>
      <c r="F2360" s="3" t="str">
        <f t="shared" si="217"/>
        <v>Apr,2022</v>
      </c>
      <c r="G2360">
        <f t="shared" si="218"/>
        <v>2022</v>
      </c>
      <c r="H2360" t="str">
        <f t="shared" si="219"/>
        <v>Sat</v>
      </c>
      <c r="I2360">
        <f t="shared" si="220"/>
        <v>15</v>
      </c>
      <c r="J2360" t="str">
        <f t="shared" si="221"/>
        <v>NO</v>
      </c>
      <c r="K2360" cm="1">
        <f t="array" ref="K2360">_xlfn.XLOOKUP(Table10[[#This Row],[Severity_Level]],{"MINOR","MODERATE","SEVERE","FATAL"},{1,2,3,5})</f>
        <v>3</v>
      </c>
    </row>
    <row r="2361" spans="1:11" x14ac:dyDescent="0.3">
      <c r="A2361">
        <v>2</v>
      </c>
      <c r="B2361" t="s">
        <v>16</v>
      </c>
      <c r="C2361" s="1">
        <v>44660</v>
      </c>
      <c r="D2361" s="2">
        <v>0.6381944444444444</v>
      </c>
      <c r="E2361" s="1">
        <f t="shared" si="216"/>
        <v>44660.638194444444</v>
      </c>
      <c r="F2361" s="3" t="str">
        <f t="shared" si="217"/>
        <v>Apr,2022</v>
      </c>
      <c r="G2361">
        <f t="shared" si="218"/>
        <v>2022</v>
      </c>
      <c r="H2361" t="str">
        <f t="shared" si="219"/>
        <v>Sat</v>
      </c>
      <c r="I2361">
        <f t="shared" si="220"/>
        <v>15</v>
      </c>
      <c r="J2361" t="str">
        <f t="shared" si="221"/>
        <v>NO</v>
      </c>
      <c r="K2361" cm="1">
        <f t="array" ref="K2361">_xlfn.XLOOKUP(Table10[[#This Row],[Severity_Level]],{"MINOR","MODERATE","SEVERE","FATAL"},{1,2,3,5})</f>
        <v>1</v>
      </c>
    </row>
    <row r="2362" spans="1:11" x14ac:dyDescent="0.3">
      <c r="A2362">
        <v>4</v>
      </c>
      <c r="B2362" t="s">
        <v>40</v>
      </c>
      <c r="C2362" s="1">
        <v>44660</v>
      </c>
      <c r="D2362" s="2">
        <v>0.63888888888888884</v>
      </c>
      <c r="E2362" s="1">
        <f t="shared" si="216"/>
        <v>44660.638888888891</v>
      </c>
      <c r="F2362" s="3" t="str">
        <f t="shared" si="217"/>
        <v>Apr,2022</v>
      </c>
      <c r="G2362">
        <f t="shared" si="218"/>
        <v>2022</v>
      </c>
      <c r="H2362" t="str">
        <f t="shared" si="219"/>
        <v>Sat</v>
      </c>
      <c r="I2362">
        <f t="shared" si="220"/>
        <v>15</v>
      </c>
      <c r="J2362" t="str">
        <f t="shared" si="221"/>
        <v>NO</v>
      </c>
      <c r="K2362" cm="1">
        <f t="array" ref="K2362">_xlfn.XLOOKUP(Table10[[#This Row],[Severity_Level]],{"MINOR","MODERATE","SEVERE","FATAL"},{1,2,3,5})</f>
        <v>5</v>
      </c>
    </row>
    <row r="2363" spans="1:11" x14ac:dyDescent="0.3">
      <c r="A2363">
        <v>4</v>
      </c>
      <c r="B2363" t="s">
        <v>40</v>
      </c>
      <c r="C2363" s="1">
        <v>44660</v>
      </c>
      <c r="D2363" s="2">
        <v>0.63958333333333328</v>
      </c>
      <c r="E2363" s="1">
        <f t="shared" si="216"/>
        <v>44660.63958333333</v>
      </c>
      <c r="F2363" s="3" t="str">
        <f t="shared" si="217"/>
        <v>Apr,2022</v>
      </c>
      <c r="G2363">
        <f t="shared" si="218"/>
        <v>2022</v>
      </c>
      <c r="H2363" t="str">
        <f t="shared" si="219"/>
        <v>Sat</v>
      </c>
      <c r="I2363">
        <f t="shared" si="220"/>
        <v>15</v>
      </c>
      <c r="J2363" t="str">
        <f t="shared" si="221"/>
        <v>NO</v>
      </c>
      <c r="K2363" cm="1">
        <f t="array" ref="K2363">_xlfn.XLOOKUP(Table10[[#This Row],[Severity_Level]],{"MINOR","MODERATE","SEVERE","FATAL"},{1,2,3,5})</f>
        <v>5</v>
      </c>
    </row>
    <row r="2364" spans="1:11" x14ac:dyDescent="0.3">
      <c r="A2364">
        <v>3</v>
      </c>
      <c r="B2364" t="s">
        <v>27</v>
      </c>
      <c r="C2364" s="1">
        <v>44660</v>
      </c>
      <c r="D2364" s="2">
        <v>0.64027777777777772</v>
      </c>
      <c r="E2364" s="1">
        <f t="shared" si="216"/>
        <v>44660.640277777777</v>
      </c>
      <c r="F2364" s="3" t="str">
        <f t="shared" si="217"/>
        <v>Apr,2022</v>
      </c>
      <c r="G2364">
        <f t="shared" si="218"/>
        <v>2022</v>
      </c>
      <c r="H2364" t="str">
        <f t="shared" si="219"/>
        <v>Sat</v>
      </c>
      <c r="I2364">
        <f t="shared" si="220"/>
        <v>15</v>
      </c>
      <c r="J2364" t="str">
        <f t="shared" si="221"/>
        <v>NO</v>
      </c>
      <c r="K2364" cm="1">
        <f t="array" ref="K2364">_xlfn.XLOOKUP(Table10[[#This Row],[Severity_Level]],{"MINOR","MODERATE","SEVERE","FATAL"},{1,2,3,5})</f>
        <v>3</v>
      </c>
    </row>
    <row r="2365" spans="1:11" x14ac:dyDescent="0.3">
      <c r="A2365">
        <v>5</v>
      </c>
      <c r="B2365" t="s">
        <v>32</v>
      </c>
      <c r="C2365" s="1">
        <v>44660</v>
      </c>
      <c r="D2365" s="2">
        <v>0.64097222222222228</v>
      </c>
      <c r="E2365" s="1">
        <f t="shared" si="216"/>
        <v>44660.640972222223</v>
      </c>
      <c r="F2365" s="3" t="str">
        <f t="shared" si="217"/>
        <v>Apr,2022</v>
      </c>
      <c r="G2365">
        <f t="shared" si="218"/>
        <v>2022</v>
      </c>
      <c r="H2365" t="str">
        <f t="shared" si="219"/>
        <v>Sat</v>
      </c>
      <c r="I2365">
        <f t="shared" si="220"/>
        <v>15</v>
      </c>
      <c r="J2365" t="str">
        <f t="shared" si="221"/>
        <v>NO</v>
      </c>
      <c r="K2365" cm="1">
        <f t="array" ref="K2365">_xlfn.XLOOKUP(Table10[[#This Row],[Severity_Level]],{"MINOR","MODERATE","SEVERE","FATAL"},{1,2,3,5})</f>
        <v>2</v>
      </c>
    </row>
    <row r="2366" spans="1:11" x14ac:dyDescent="0.3">
      <c r="A2366">
        <v>1</v>
      </c>
      <c r="B2366" t="s">
        <v>40</v>
      </c>
      <c r="C2366" s="1">
        <v>44660</v>
      </c>
      <c r="D2366" s="2">
        <v>0.64166666666666672</v>
      </c>
      <c r="E2366" s="1">
        <f t="shared" si="216"/>
        <v>44660.64166666667</v>
      </c>
      <c r="F2366" s="3" t="str">
        <f t="shared" si="217"/>
        <v>Apr,2022</v>
      </c>
      <c r="G2366">
        <f t="shared" si="218"/>
        <v>2022</v>
      </c>
      <c r="H2366" t="str">
        <f t="shared" si="219"/>
        <v>Sat</v>
      </c>
      <c r="I2366">
        <f t="shared" si="220"/>
        <v>15</v>
      </c>
      <c r="J2366" t="str">
        <f t="shared" si="221"/>
        <v>NO</v>
      </c>
      <c r="K2366" cm="1">
        <f t="array" ref="K2366">_xlfn.XLOOKUP(Table10[[#This Row],[Severity_Level]],{"MINOR","MODERATE","SEVERE","FATAL"},{1,2,3,5})</f>
        <v>5</v>
      </c>
    </row>
    <row r="2367" spans="1:11" x14ac:dyDescent="0.3">
      <c r="A2367">
        <v>3</v>
      </c>
      <c r="B2367" t="s">
        <v>32</v>
      </c>
      <c r="C2367" s="1">
        <v>44660</v>
      </c>
      <c r="D2367" s="2">
        <v>0.64236111111111116</v>
      </c>
      <c r="E2367" s="1">
        <f t="shared" si="216"/>
        <v>44660.642361111109</v>
      </c>
      <c r="F2367" s="3" t="str">
        <f t="shared" si="217"/>
        <v>Apr,2022</v>
      </c>
      <c r="G2367">
        <f t="shared" si="218"/>
        <v>2022</v>
      </c>
      <c r="H2367" t="str">
        <f t="shared" si="219"/>
        <v>Sat</v>
      </c>
      <c r="I2367">
        <f t="shared" si="220"/>
        <v>15</v>
      </c>
      <c r="J2367" t="str">
        <f t="shared" si="221"/>
        <v>NO</v>
      </c>
      <c r="K2367" cm="1">
        <f t="array" ref="K2367">_xlfn.XLOOKUP(Table10[[#This Row],[Severity_Level]],{"MINOR","MODERATE","SEVERE","FATAL"},{1,2,3,5})</f>
        <v>2</v>
      </c>
    </row>
    <row r="2368" spans="1:11" x14ac:dyDescent="0.3">
      <c r="A2368">
        <v>2</v>
      </c>
      <c r="B2368" t="s">
        <v>16</v>
      </c>
      <c r="C2368" s="1">
        <v>44660</v>
      </c>
      <c r="D2368" s="2">
        <v>0.6430555555555556</v>
      </c>
      <c r="E2368" s="1">
        <f t="shared" si="216"/>
        <v>44660.643055555556</v>
      </c>
      <c r="F2368" s="3" t="str">
        <f t="shared" si="217"/>
        <v>Apr,2022</v>
      </c>
      <c r="G2368">
        <f t="shared" si="218"/>
        <v>2022</v>
      </c>
      <c r="H2368" t="str">
        <f t="shared" si="219"/>
        <v>Sat</v>
      </c>
      <c r="I2368">
        <f t="shared" si="220"/>
        <v>15</v>
      </c>
      <c r="J2368" t="str">
        <f t="shared" si="221"/>
        <v>NO</v>
      </c>
      <c r="K2368" cm="1">
        <f t="array" ref="K2368">_xlfn.XLOOKUP(Table10[[#This Row],[Severity_Level]],{"MINOR","MODERATE","SEVERE","FATAL"},{1,2,3,5})</f>
        <v>1</v>
      </c>
    </row>
    <row r="2369" spans="1:11" x14ac:dyDescent="0.3">
      <c r="A2369">
        <v>5</v>
      </c>
      <c r="B2369" t="s">
        <v>32</v>
      </c>
      <c r="C2369" s="1">
        <v>44660</v>
      </c>
      <c r="D2369" s="2">
        <v>0.64375000000000004</v>
      </c>
      <c r="E2369" s="1">
        <f t="shared" si="216"/>
        <v>44660.643750000003</v>
      </c>
      <c r="F2369" s="3" t="str">
        <f t="shared" si="217"/>
        <v>Apr,2022</v>
      </c>
      <c r="G2369">
        <f t="shared" si="218"/>
        <v>2022</v>
      </c>
      <c r="H2369" t="str">
        <f t="shared" si="219"/>
        <v>Sat</v>
      </c>
      <c r="I2369">
        <f t="shared" si="220"/>
        <v>15</v>
      </c>
      <c r="J2369" t="str">
        <f t="shared" si="221"/>
        <v>NO</v>
      </c>
      <c r="K2369" cm="1">
        <f t="array" ref="K2369">_xlfn.XLOOKUP(Table10[[#This Row],[Severity_Level]],{"MINOR","MODERATE","SEVERE","FATAL"},{1,2,3,5})</f>
        <v>2</v>
      </c>
    </row>
    <row r="2370" spans="1:11" x14ac:dyDescent="0.3">
      <c r="A2370">
        <v>2</v>
      </c>
      <c r="B2370" t="s">
        <v>27</v>
      </c>
      <c r="C2370" s="1">
        <v>44660</v>
      </c>
      <c r="D2370" s="2">
        <v>0.64444444444444449</v>
      </c>
      <c r="E2370" s="1">
        <f t="shared" ref="E2370:E2433" si="222">C2370+D2370</f>
        <v>44660.644444444442</v>
      </c>
      <c r="F2370" s="3" t="str">
        <f t="shared" ref="F2370:F2433" si="223">TEXT(C2370,"MMM,YYY")</f>
        <v>Apr,2022</v>
      </c>
      <c r="G2370">
        <f t="shared" ref="G2370:G2433" si="224">YEAR(C2370)</f>
        <v>2022</v>
      </c>
      <c r="H2370" t="str">
        <f t="shared" ref="H2370:H2433" si="225">TEXT(C2370,"DDD")</f>
        <v>Sat</v>
      </c>
      <c r="I2370">
        <f t="shared" ref="I2370:I2433" si="226">HOUR(D2370)</f>
        <v>15</v>
      </c>
      <c r="J2370" t="str">
        <f t="shared" ref="J2370:J2433" si="227">IF(OR(AND(I2370&gt;=7,I2370&lt;=9),AND(I2370&gt;=17,I2370&lt;=19)),"YES","NO")</f>
        <v>NO</v>
      </c>
      <c r="K2370" cm="1">
        <f t="array" ref="K2370">_xlfn.XLOOKUP(Table10[[#This Row],[Severity_Level]],{"MINOR","MODERATE","SEVERE","FATAL"},{1,2,3,5})</f>
        <v>3</v>
      </c>
    </row>
    <row r="2371" spans="1:11" x14ac:dyDescent="0.3">
      <c r="A2371">
        <v>1</v>
      </c>
      <c r="B2371" t="s">
        <v>16</v>
      </c>
      <c r="C2371" s="1">
        <v>44660</v>
      </c>
      <c r="D2371" s="2">
        <v>0.64513888888888893</v>
      </c>
      <c r="E2371" s="1">
        <f t="shared" si="222"/>
        <v>44660.645138888889</v>
      </c>
      <c r="F2371" s="3" t="str">
        <f t="shared" si="223"/>
        <v>Apr,2022</v>
      </c>
      <c r="G2371">
        <f t="shared" si="224"/>
        <v>2022</v>
      </c>
      <c r="H2371" t="str">
        <f t="shared" si="225"/>
        <v>Sat</v>
      </c>
      <c r="I2371">
        <f t="shared" si="226"/>
        <v>15</v>
      </c>
      <c r="J2371" t="str">
        <f t="shared" si="227"/>
        <v>NO</v>
      </c>
      <c r="K2371" cm="1">
        <f t="array" ref="K2371">_xlfn.XLOOKUP(Table10[[#This Row],[Severity_Level]],{"MINOR","MODERATE","SEVERE","FATAL"},{1,2,3,5})</f>
        <v>1</v>
      </c>
    </row>
    <row r="2372" spans="1:11" x14ac:dyDescent="0.3">
      <c r="A2372">
        <v>1</v>
      </c>
      <c r="B2372" t="s">
        <v>16</v>
      </c>
      <c r="C2372" s="1">
        <v>44660</v>
      </c>
      <c r="D2372" s="2">
        <v>0.64583333333333337</v>
      </c>
      <c r="E2372" s="1">
        <f t="shared" si="222"/>
        <v>44660.645833333336</v>
      </c>
      <c r="F2372" s="3" t="str">
        <f t="shared" si="223"/>
        <v>Apr,2022</v>
      </c>
      <c r="G2372">
        <f t="shared" si="224"/>
        <v>2022</v>
      </c>
      <c r="H2372" t="str">
        <f t="shared" si="225"/>
        <v>Sat</v>
      </c>
      <c r="I2372">
        <f t="shared" si="226"/>
        <v>15</v>
      </c>
      <c r="J2372" t="str">
        <f t="shared" si="227"/>
        <v>NO</v>
      </c>
      <c r="K2372" cm="1">
        <f t="array" ref="K2372">_xlfn.XLOOKUP(Table10[[#This Row],[Severity_Level]],{"MINOR","MODERATE","SEVERE","FATAL"},{1,2,3,5})</f>
        <v>1</v>
      </c>
    </row>
    <row r="2373" spans="1:11" x14ac:dyDescent="0.3">
      <c r="A2373">
        <v>1</v>
      </c>
      <c r="B2373" t="s">
        <v>27</v>
      </c>
      <c r="C2373" s="1">
        <v>44660</v>
      </c>
      <c r="D2373" s="2">
        <v>0.64652777777777781</v>
      </c>
      <c r="E2373" s="1">
        <f t="shared" si="222"/>
        <v>44660.646527777775</v>
      </c>
      <c r="F2373" s="3" t="str">
        <f t="shared" si="223"/>
        <v>Apr,2022</v>
      </c>
      <c r="G2373">
        <f t="shared" si="224"/>
        <v>2022</v>
      </c>
      <c r="H2373" t="str">
        <f t="shared" si="225"/>
        <v>Sat</v>
      </c>
      <c r="I2373">
        <f t="shared" si="226"/>
        <v>15</v>
      </c>
      <c r="J2373" t="str">
        <f t="shared" si="227"/>
        <v>NO</v>
      </c>
      <c r="K2373" cm="1">
        <f t="array" ref="K2373">_xlfn.XLOOKUP(Table10[[#This Row],[Severity_Level]],{"MINOR","MODERATE","SEVERE","FATAL"},{1,2,3,5})</f>
        <v>3</v>
      </c>
    </row>
    <row r="2374" spans="1:11" x14ac:dyDescent="0.3">
      <c r="A2374">
        <v>3</v>
      </c>
      <c r="B2374" t="s">
        <v>16</v>
      </c>
      <c r="C2374" s="1">
        <v>44660</v>
      </c>
      <c r="D2374" s="2">
        <v>0.64722222222222225</v>
      </c>
      <c r="E2374" s="1">
        <f t="shared" si="222"/>
        <v>44660.647222222222</v>
      </c>
      <c r="F2374" s="3" t="str">
        <f t="shared" si="223"/>
        <v>Apr,2022</v>
      </c>
      <c r="G2374">
        <f t="shared" si="224"/>
        <v>2022</v>
      </c>
      <c r="H2374" t="str">
        <f t="shared" si="225"/>
        <v>Sat</v>
      </c>
      <c r="I2374">
        <f t="shared" si="226"/>
        <v>15</v>
      </c>
      <c r="J2374" t="str">
        <f t="shared" si="227"/>
        <v>NO</v>
      </c>
      <c r="K2374" cm="1">
        <f t="array" ref="K2374">_xlfn.XLOOKUP(Table10[[#This Row],[Severity_Level]],{"MINOR","MODERATE","SEVERE","FATAL"},{1,2,3,5})</f>
        <v>1</v>
      </c>
    </row>
    <row r="2375" spans="1:11" x14ac:dyDescent="0.3">
      <c r="A2375">
        <v>1</v>
      </c>
      <c r="B2375" t="s">
        <v>27</v>
      </c>
      <c r="C2375" s="1">
        <v>44660</v>
      </c>
      <c r="D2375" s="2">
        <v>0.6479166666666667</v>
      </c>
      <c r="E2375" s="1">
        <f t="shared" si="222"/>
        <v>44660.647916666669</v>
      </c>
      <c r="F2375" s="3" t="str">
        <f t="shared" si="223"/>
        <v>Apr,2022</v>
      </c>
      <c r="G2375">
        <f t="shared" si="224"/>
        <v>2022</v>
      </c>
      <c r="H2375" t="str">
        <f t="shared" si="225"/>
        <v>Sat</v>
      </c>
      <c r="I2375">
        <f t="shared" si="226"/>
        <v>15</v>
      </c>
      <c r="J2375" t="str">
        <f t="shared" si="227"/>
        <v>NO</v>
      </c>
      <c r="K2375" cm="1">
        <f t="array" ref="K2375">_xlfn.XLOOKUP(Table10[[#This Row],[Severity_Level]],{"MINOR","MODERATE","SEVERE","FATAL"},{1,2,3,5})</f>
        <v>3</v>
      </c>
    </row>
    <row r="2376" spans="1:11" x14ac:dyDescent="0.3">
      <c r="A2376">
        <v>4</v>
      </c>
      <c r="B2376" t="s">
        <v>16</v>
      </c>
      <c r="C2376" s="1">
        <v>44660</v>
      </c>
      <c r="D2376" s="2">
        <v>0.64861111111111114</v>
      </c>
      <c r="E2376" s="1">
        <f t="shared" si="222"/>
        <v>44660.648611111108</v>
      </c>
      <c r="F2376" s="3" t="str">
        <f t="shared" si="223"/>
        <v>Apr,2022</v>
      </c>
      <c r="G2376">
        <f t="shared" si="224"/>
        <v>2022</v>
      </c>
      <c r="H2376" t="str">
        <f t="shared" si="225"/>
        <v>Sat</v>
      </c>
      <c r="I2376">
        <f t="shared" si="226"/>
        <v>15</v>
      </c>
      <c r="J2376" t="str">
        <f t="shared" si="227"/>
        <v>NO</v>
      </c>
      <c r="K2376" cm="1">
        <f t="array" ref="K2376">_xlfn.XLOOKUP(Table10[[#This Row],[Severity_Level]],{"MINOR","MODERATE","SEVERE","FATAL"},{1,2,3,5})</f>
        <v>1</v>
      </c>
    </row>
    <row r="2377" spans="1:11" x14ac:dyDescent="0.3">
      <c r="A2377">
        <v>3</v>
      </c>
      <c r="B2377" t="s">
        <v>40</v>
      </c>
      <c r="C2377" s="1">
        <v>44660</v>
      </c>
      <c r="D2377" s="2">
        <v>0.64930555555555558</v>
      </c>
      <c r="E2377" s="1">
        <f t="shared" si="222"/>
        <v>44660.649305555555</v>
      </c>
      <c r="F2377" s="3" t="str">
        <f t="shared" si="223"/>
        <v>Apr,2022</v>
      </c>
      <c r="G2377">
        <f t="shared" si="224"/>
        <v>2022</v>
      </c>
      <c r="H2377" t="str">
        <f t="shared" si="225"/>
        <v>Sat</v>
      </c>
      <c r="I2377">
        <f t="shared" si="226"/>
        <v>15</v>
      </c>
      <c r="J2377" t="str">
        <f t="shared" si="227"/>
        <v>NO</v>
      </c>
      <c r="K2377" cm="1">
        <f t="array" ref="K2377">_xlfn.XLOOKUP(Table10[[#This Row],[Severity_Level]],{"MINOR","MODERATE","SEVERE","FATAL"},{1,2,3,5})</f>
        <v>5</v>
      </c>
    </row>
    <row r="2378" spans="1:11" x14ac:dyDescent="0.3">
      <c r="A2378">
        <v>2</v>
      </c>
      <c r="B2378" t="s">
        <v>40</v>
      </c>
      <c r="C2378" s="1">
        <v>44661</v>
      </c>
      <c r="D2378" s="2">
        <v>0.65</v>
      </c>
      <c r="E2378" s="1">
        <f t="shared" si="222"/>
        <v>44661.65</v>
      </c>
      <c r="F2378" s="3" t="str">
        <f t="shared" si="223"/>
        <v>Apr,2022</v>
      </c>
      <c r="G2378">
        <f t="shared" si="224"/>
        <v>2022</v>
      </c>
      <c r="H2378" t="str">
        <f t="shared" si="225"/>
        <v>Sun</v>
      </c>
      <c r="I2378">
        <f t="shared" si="226"/>
        <v>15</v>
      </c>
      <c r="J2378" t="str">
        <f t="shared" si="227"/>
        <v>NO</v>
      </c>
      <c r="K2378" cm="1">
        <f t="array" ref="K2378">_xlfn.XLOOKUP(Table10[[#This Row],[Severity_Level]],{"MINOR","MODERATE","SEVERE","FATAL"},{1,2,3,5})</f>
        <v>5</v>
      </c>
    </row>
    <row r="2379" spans="1:11" x14ac:dyDescent="0.3">
      <c r="A2379">
        <v>4</v>
      </c>
      <c r="B2379" t="s">
        <v>16</v>
      </c>
      <c r="C2379" s="1">
        <v>44661</v>
      </c>
      <c r="D2379" s="2">
        <v>0.65069444444444446</v>
      </c>
      <c r="E2379" s="1">
        <f t="shared" si="222"/>
        <v>44661.650694444441</v>
      </c>
      <c r="F2379" s="3" t="str">
        <f t="shared" si="223"/>
        <v>Apr,2022</v>
      </c>
      <c r="G2379">
        <f t="shared" si="224"/>
        <v>2022</v>
      </c>
      <c r="H2379" t="str">
        <f t="shared" si="225"/>
        <v>Sun</v>
      </c>
      <c r="I2379">
        <f t="shared" si="226"/>
        <v>15</v>
      </c>
      <c r="J2379" t="str">
        <f t="shared" si="227"/>
        <v>NO</v>
      </c>
      <c r="K2379" cm="1">
        <f t="array" ref="K2379">_xlfn.XLOOKUP(Table10[[#This Row],[Severity_Level]],{"MINOR","MODERATE","SEVERE","FATAL"},{1,2,3,5})</f>
        <v>1</v>
      </c>
    </row>
    <row r="2380" spans="1:11" x14ac:dyDescent="0.3">
      <c r="A2380">
        <v>4</v>
      </c>
      <c r="B2380" t="s">
        <v>32</v>
      </c>
      <c r="C2380" s="1">
        <v>44661</v>
      </c>
      <c r="D2380" s="2">
        <v>0.65138888888888891</v>
      </c>
      <c r="E2380" s="1">
        <f t="shared" si="222"/>
        <v>44661.651388888888</v>
      </c>
      <c r="F2380" s="3" t="str">
        <f t="shared" si="223"/>
        <v>Apr,2022</v>
      </c>
      <c r="G2380">
        <f t="shared" si="224"/>
        <v>2022</v>
      </c>
      <c r="H2380" t="str">
        <f t="shared" si="225"/>
        <v>Sun</v>
      </c>
      <c r="I2380">
        <f t="shared" si="226"/>
        <v>15</v>
      </c>
      <c r="J2380" t="str">
        <f t="shared" si="227"/>
        <v>NO</v>
      </c>
      <c r="K2380" cm="1">
        <f t="array" ref="K2380">_xlfn.XLOOKUP(Table10[[#This Row],[Severity_Level]],{"MINOR","MODERATE","SEVERE","FATAL"},{1,2,3,5})</f>
        <v>2</v>
      </c>
    </row>
    <row r="2381" spans="1:11" x14ac:dyDescent="0.3">
      <c r="A2381">
        <v>3</v>
      </c>
      <c r="B2381" t="s">
        <v>16</v>
      </c>
      <c r="C2381" s="1">
        <v>44661</v>
      </c>
      <c r="D2381" s="2">
        <v>0.65208333333333335</v>
      </c>
      <c r="E2381" s="1">
        <f t="shared" si="222"/>
        <v>44661.652083333334</v>
      </c>
      <c r="F2381" s="3" t="str">
        <f t="shared" si="223"/>
        <v>Apr,2022</v>
      </c>
      <c r="G2381">
        <f t="shared" si="224"/>
        <v>2022</v>
      </c>
      <c r="H2381" t="str">
        <f t="shared" si="225"/>
        <v>Sun</v>
      </c>
      <c r="I2381">
        <f t="shared" si="226"/>
        <v>15</v>
      </c>
      <c r="J2381" t="str">
        <f t="shared" si="227"/>
        <v>NO</v>
      </c>
      <c r="K2381" cm="1">
        <f t="array" ref="K2381">_xlfn.XLOOKUP(Table10[[#This Row],[Severity_Level]],{"MINOR","MODERATE","SEVERE","FATAL"},{1,2,3,5})</f>
        <v>1</v>
      </c>
    </row>
    <row r="2382" spans="1:11" x14ac:dyDescent="0.3">
      <c r="A2382">
        <v>2</v>
      </c>
      <c r="B2382" t="s">
        <v>27</v>
      </c>
      <c r="C2382" s="1">
        <v>44661</v>
      </c>
      <c r="D2382" s="2">
        <v>0.65277777777777779</v>
      </c>
      <c r="E2382" s="1">
        <f t="shared" si="222"/>
        <v>44661.652777777781</v>
      </c>
      <c r="F2382" s="3" t="str">
        <f t="shared" si="223"/>
        <v>Apr,2022</v>
      </c>
      <c r="G2382">
        <f t="shared" si="224"/>
        <v>2022</v>
      </c>
      <c r="H2382" t="str">
        <f t="shared" si="225"/>
        <v>Sun</v>
      </c>
      <c r="I2382">
        <f t="shared" si="226"/>
        <v>15</v>
      </c>
      <c r="J2382" t="str">
        <f t="shared" si="227"/>
        <v>NO</v>
      </c>
      <c r="K2382" cm="1">
        <f t="array" ref="K2382">_xlfn.XLOOKUP(Table10[[#This Row],[Severity_Level]],{"MINOR","MODERATE","SEVERE","FATAL"},{1,2,3,5})</f>
        <v>3</v>
      </c>
    </row>
    <row r="2383" spans="1:11" x14ac:dyDescent="0.3">
      <c r="A2383">
        <v>4</v>
      </c>
      <c r="B2383" t="s">
        <v>32</v>
      </c>
      <c r="C2383" s="1">
        <v>44661</v>
      </c>
      <c r="D2383" s="2">
        <v>0.65347222222222223</v>
      </c>
      <c r="E2383" s="1">
        <f t="shared" si="222"/>
        <v>44661.65347222222</v>
      </c>
      <c r="F2383" s="3" t="str">
        <f t="shared" si="223"/>
        <v>Apr,2022</v>
      </c>
      <c r="G2383">
        <f t="shared" si="224"/>
        <v>2022</v>
      </c>
      <c r="H2383" t="str">
        <f t="shared" si="225"/>
        <v>Sun</v>
      </c>
      <c r="I2383">
        <f t="shared" si="226"/>
        <v>15</v>
      </c>
      <c r="J2383" t="str">
        <f t="shared" si="227"/>
        <v>NO</v>
      </c>
      <c r="K2383" cm="1">
        <f t="array" ref="K2383">_xlfn.XLOOKUP(Table10[[#This Row],[Severity_Level]],{"MINOR","MODERATE","SEVERE","FATAL"},{1,2,3,5})</f>
        <v>2</v>
      </c>
    </row>
    <row r="2384" spans="1:11" x14ac:dyDescent="0.3">
      <c r="A2384">
        <v>4</v>
      </c>
      <c r="B2384" t="s">
        <v>27</v>
      </c>
      <c r="C2384" s="1">
        <v>44661</v>
      </c>
      <c r="D2384" s="2">
        <v>0.65416666666666667</v>
      </c>
      <c r="E2384" s="1">
        <f t="shared" si="222"/>
        <v>44661.654166666667</v>
      </c>
      <c r="F2384" s="3" t="str">
        <f t="shared" si="223"/>
        <v>Apr,2022</v>
      </c>
      <c r="G2384">
        <f t="shared" si="224"/>
        <v>2022</v>
      </c>
      <c r="H2384" t="str">
        <f t="shared" si="225"/>
        <v>Sun</v>
      </c>
      <c r="I2384">
        <f t="shared" si="226"/>
        <v>15</v>
      </c>
      <c r="J2384" t="str">
        <f t="shared" si="227"/>
        <v>NO</v>
      </c>
      <c r="K2384" cm="1">
        <f t="array" ref="K2384">_xlfn.XLOOKUP(Table10[[#This Row],[Severity_Level]],{"MINOR","MODERATE","SEVERE","FATAL"},{1,2,3,5})</f>
        <v>3</v>
      </c>
    </row>
    <row r="2385" spans="1:11" x14ac:dyDescent="0.3">
      <c r="A2385">
        <v>2</v>
      </c>
      <c r="B2385" t="s">
        <v>27</v>
      </c>
      <c r="C2385" s="1">
        <v>44661</v>
      </c>
      <c r="D2385" s="2">
        <v>0.65486111111111112</v>
      </c>
      <c r="E2385" s="1">
        <f t="shared" si="222"/>
        <v>44661.654861111114</v>
      </c>
      <c r="F2385" s="3" t="str">
        <f t="shared" si="223"/>
        <v>Apr,2022</v>
      </c>
      <c r="G2385">
        <f t="shared" si="224"/>
        <v>2022</v>
      </c>
      <c r="H2385" t="str">
        <f t="shared" si="225"/>
        <v>Sun</v>
      </c>
      <c r="I2385">
        <f t="shared" si="226"/>
        <v>15</v>
      </c>
      <c r="J2385" t="str">
        <f t="shared" si="227"/>
        <v>NO</v>
      </c>
      <c r="K2385" cm="1">
        <f t="array" ref="K2385">_xlfn.XLOOKUP(Table10[[#This Row],[Severity_Level]],{"MINOR","MODERATE","SEVERE","FATAL"},{1,2,3,5})</f>
        <v>3</v>
      </c>
    </row>
    <row r="2386" spans="1:11" x14ac:dyDescent="0.3">
      <c r="A2386">
        <v>3</v>
      </c>
      <c r="B2386" t="s">
        <v>32</v>
      </c>
      <c r="C2386" s="1">
        <v>44661</v>
      </c>
      <c r="D2386" s="2">
        <v>0.65555555555555556</v>
      </c>
      <c r="E2386" s="1">
        <f t="shared" si="222"/>
        <v>44661.655555555553</v>
      </c>
      <c r="F2386" s="3" t="str">
        <f t="shared" si="223"/>
        <v>Apr,2022</v>
      </c>
      <c r="G2386">
        <f t="shared" si="224"/>
        <v>2022</v>
      </c>
      <c r="H2386" t="str">
        <f t="shared" si="225"/>
        <v>Sun</v>
      </c>
      <c r="I2386">
        <f t="shared" si="226"/>
        <v>15</v>
      </c>
      <c r="J2386" t="str">
        <f t="shared" si="227"/>
        <v>NO</v>
      </c>
      <c r="K2386" cm="1">
        <f t="array" ref="K2386">_xlfn.XLOOKUP(Table10[[#This Row],[Severity_Level]],{"MINOR","MODERATE","SEVERE","FATAL"},{1,2,3,5})</f>
        <v>2</v>
      </c>
    </row>
    <row r="2387" spans="1:11" x14ac:dyDescent="0.3">
      <c r="A2387">
        <v>1</v>
      </c>
      <c r="B2387" t="s">
        <v>32</v>
      </c>
      <c r="C2387" s="1">
        <v>44661</v>
      </c>
      <c r="D2387" s="2">
        <v>0.65625</v>
      </c>
      <c r="E2387" s="1">
        <f t="shared" si="222"/>
        <v>44661.65625</v>
      </c>
      <c r="F2387" s="3" t="str">
        <f t="shared" si="223"/>
        <v>Apr,2022</v>
      </c>
      <c r="G2387">
        <f t="shared" si="224"/>
        <v>2022</v>
      </c>
      <c r="H2387" t="str">
        <f t="shared" si="225"/>
        <v>Sun</v>
      </c>
      <c r="I2387">
        <f t="shared" si="226"/>
        <v>15</v>
      </c>
      <c r="J2387" t="str">
        <f t="shared" si="227"/>
        <v>NO</v>
      </c>
      <c r="K2387" cm="1">
        <f t="array" ref="K2387">_xlfn.XLOOKUP(Table10[[#This Row],[Severity_Level]],{"MINOR","MODERATE","SEVERE","FATAL"},{1,2,3,5})</f>
        <v>2</v>
      </c>
    </row>
    <row r="2388" spans="1:11" x14ac:dyDescent="0.3">
      <c r="A2388">
        <v>2</v>
      </c>
      <c r="B2388" t="s">
        <v>32</v>
      </c>
      <c r="C2388" s="1">
        <v>44661</v>
      </c>
      <c r="D2388" s="2">
        <v>0.65694444444444444</v>
      </c>
      <c r="E2388" s="1">
        <f t="shared" si="222"/>
        <v>44661.656944444447</v>
      </c>
      <c r="F2388" s="3" t="str">
        <f t="shared" si="223"/>
        <v>Apr,2022</v>
      </c>
      <c r="G2388">
        <f t="shared" si="224"/>
        <v>2022</v>
      </c>
      <c r="H2388" t="str">
        <f t="shared" si="225"/>
        <v>Sun</v>
      </c>
      <c r="I2388">
        <f t="shared" si="226"/>
        <v>15</v>
      </c>
      <c r="J2388" t="str">
        <f t="shared" si="227"/>
        <v>NO</v>
      </c>
      <c r="K2388" cm="1">
        <f t="array" ref="K2388">_xlfn.XLOOKUP(Table10[[#This Row],[Severity_Level]],{"MINOR","MODERATE","SEVERE","FATAL"},{1,2,3,5})</f>
        <v>2</v>
      </c>
    </row>
    <row r="2389" spans="1:11" x14ac:dyDescent="0.3">
      <c r="A2389">
        <v>4</v>
      </c>
      <c r="B2389" t="s">
        <v>32</v>
      </c>
      <c r="C2389" s="1">
        <v>44661</v>
      </c>
      <c r="D2389" s="2">
        <v>0.65763888888888888</v>
      </c>
      <c r="E2389" s="1">
        <f t="shared" si="222"/>
        <v>44661.657638888886</v>
      </c>
      <c r="F2389" s="3" t="str">
        <f t="shared" si="223"/>
        <v>Apr,2022</v>
      </c>
      <c r="G2389">
        <f t="shared" si="224"/>
        <v>2022</v>
      </c>
      <c r="H2389" t="str">
        <f t="shared" si="225"/>
        <v>Sun</v>
      </c>
      <c r="I2389">
        <f t="shared" si="226"/>
        <v>15</v>
      </c>
      <c r="J2389" t="str">
        <f t="shared" si="227"/>
        <v>NO</v>
      </c>
      <c r="K2389" cm="1">
        <f t="array" ref="K2389">_xlfn.XLOOKUP(Table10[[#This Row],[Severity_Level]],{"MINOR","MODERATE","SEVERE","FATAL"},{1,2,3,5})</f>
        <v>2</v>
      </c>
    </row>
    <row r="2390" spans="1:11" x14ac:dyDescent="0.3">
      <c r="A2390">
        <v>2</v>
      </c>
      <c r="B2390" t="s">
        <v>16</v>
      </c>
      <c r="C2390" s="1">
        <v>44661</v>
      </c>
      <c r="D2390" s="2">
        <v>0.65833333333333333</v>
      </c>
      <c r="E2390" s="1">
        <f t="shared" si="222"/>
        <v>44661.658333333333</v>
      </c>
      <c r="F2390" s="3" t="str">
        <f t="shared" si="223"/>
        <v>Apr,2022</v>
      </c>
      <c r="G2390">
        <f t="shared" si="224"/>
        <v>2022</v>
      </c>
      <c r="H2390" t="str">
        <f t="shared" si="225"/>
        <v>Sun</v>
      </c>
      <c r="I2390">
        <f t="shared" si="226"/>
        <v>15</v>
      </c>
      <c r="J2390" t="str">
        <f t="shared" si="227"/>
        <v>NO</v>
      </c>
      <c r="K2390" cm="1">
        <f t="array" ref="K2390">_xlfn.XLOOKUP(Table10[[#This Row],[Severity_Level]],{"MINOR","MODERATE","SEVERE","FATAL"},{1,2,3,5})</f>
        <v>1</v>
      </c>
    </row>
    <row r="2391" spans="1:11" x14ac:dyDescent="0.3">
      <c r="A2391">
        <v>3</v>
      </c>
      <c r="B2391" t="s">
        <v>27</v>
      </c>
      <c r="C2391" s="1">
        <v>44661</v>
      </c>
      <c r="D2391" s="2">
        <v>0.65902777777777777</v>
      </c>
      <c r="E2391" s="1">
        <f t="shared" si="222"/>
        <v>44661.65902777778</v>
      </c>
      <c r="F2391" s="3" t="str">
        <f t="shared" si="223"/>
        <v>Apr,2022</v>
      </c>
      <c r="G2391">
        <f t="shared" si="224"/>
        <v>2022</v>
      </c>
      <c r="H2391" t="str">
        <f t="shared" si="225"/>
        <v>Sun</v>
      </c>
      <c r="I2391">
        <f t="shared" si="226"/>
        <v>15</v>
      </c>
      <c r="J2391" t="str">
        <f t="shared" si="227"/>
        <v>NO</v>
      </c>
      <c r="K2391" cm="1">
        <f t="array" ref="K2391">_xlfn.XLOOKUP(Table10[[#This Row],[Severity_Level]],{"MINOR","MODERATE","SEVERE","FATAL"},{1,2,3,5})</f>
        <v>3</v>
      </c>
    </row>
    <row r="2392" spans="1:11" x14ac:dyDescent="0.3">
      <c r="A2392">
        <v>3</v>
      </c>
      <c r="B2392" t="s">
        <v>32</v>
      </c>
      <c r="C2392" s="1">
        <v>44661</v>
      </c>
      <c r="D2392" s="2">
        <v>0.65972222222222221</v>
      </c>
      <c r="E2392" s="1">
        <f t="shared" si="222"/>
        <v>44661.659722222219</v>
      </c>
      <c r="F2392" s="3" t="str">
        <f t="shared" si="223"/>
        <v>Apr,2022</v>
      </c>
      <c r="G2392">
        <f t="shared" si="224"/>
        <v>2022</v>
      </c>
      <c r="H2392" t="str">
        <f t="shared" si="225"/>
        <v>Sun</v>
      </c>
      <c r="I2392">
        <f t="shared" si="226"/>
        <v>15</v>
      </c>
      <c r="J2392" t="str">
        <f t="shared" si="227"/>
        <v>NO</v>
      </c>
      <c r="K2392" cm="1">
        <f t="array" ref="K2392">_xlfn.XLOOKUP(Table10[[#This Row],[Severity_Level]],{"MINOR","MODERATE","SEVERE","FATAL"},{1,2,3,5})</f>
        <v>2</v>
      </c>
    </row>
    <row r="2393" spans="1:11" x14ac:dyDescent="0.3">
      <c r="A2393">
        <v>3</v>
      </c>
      <c r="B2393" t="s">
        <v>40</v>
      </c>
      <c r="C2393" s="1">
        <v>44661</v>
      </c>
      <c r="D2393" s="2">
        <v>0.66041666666666665</v>
      </c>
      <c r="E2393" s="1">
        <f t="shared" si="222"/>
        <v>44661.660416666666</v>
      </c>
      <c r="F2393" s="3" t="str">
        <f t="shared" si="223"/>
        <v>Apr,2022</v>
      </c>
      <c r="G2393">
        <f t="shared" si="224"/>
        <v>2022</v>
      </c>
      <c r="H2393" t="str">
        <f t="shared" si="225"/>
        <v>Sun</v>
      </c>
      <c r="I2393">
        <f t="shared" si="226"/>
        <v>15</v>
      </c>
      <c r="J2393" t="str">
        <f t="shared" si="227"/>
        <v>NO</v>
      </c>
      <c r="K2393" cm="1">
        <f t="array" ref="K2393">_xlfn.XLOOKUP(Table10[[#This Row],[Severity_Level]],{"MINOR","MODERATE","SEVERE","FATAL"},{1,2,3,5})</f>
        <v>5</v>
      </c>
    </row>
    <row r="2394" spans="1:11" x14ac:dyDescent="0.3">
      <c r="A2394">
        <v>2</v>
      </c>
      <c r="B2394" t="s">
        <v>40</v>
      </c>
      <c r="C2394" s="1">
        <v>44661</v>
      </c>
      <c r="D2394" s="2">
        <v>0.66111111111111109</v>
      </c>
      <c r="E2394" s="1">
        <f t="shared" si="222"/>
        <v>44661.661111111112</v>
      </c>
      <c r="F2394" s="3" t="str">
        <f t="shared" si="223"/>
        <v>Apr,2022</v>
      </c>
      <c r="G2394">
        <f t="shared" si="224"/>
        <v>2022</v>
      </c>
      <c r="H2394" t="str">
        <f t="shared" si="225"/>
        <v>Sun</v>
      </c>
      <c r="I2394">
        <f t="shared" si="226"/>
        <v>15</v>
      </c>
      <c r="J2394" t="str">
        <f t="shared" si="227"/>
        <v>NO</v>
      </c>
      <c r="K2394" cm="1">
        <f t="array" ref="K2394">_xlfn.XLOOKUP(Table10[[#This Row],[Severity_Level]],{"MINOR","MODERATE","SEVERE","FATAL"},{1,2,3,5})</f>
        <v>5</v>
      </c>
    </row>
    <row r="2395" spans="1:11" x14ac:dyDescent="0.3">
      <c r="A2395">
        <v>2</v>
      </c>
      <c r="B2395" t="s">
        <v>27</v>
      </c>
      <c r="C2395" s="1">
        <v>44661</v>
      </c>
      <c r="D2395" s="2">
        <v>0.66180555555555554</v>
      </c>
      <c r="E2395" s="1">
        <f t="shared" si="222"/>
        <v>44661.661805555559</v>
      </c>
      <c r="F2395" s="3" t="str">
        <f t="shared" si="223"/>
        <v>Apr,2022</v>
      </c>
      <c r="G2395">
        <f t="shared" si="224"/>
        <v>2022</v>
      </c>
      <c r="H2395" t="str">
        <f t="shared" si="225"/>
        <v>Sun</v>
      </c>
      <c r="I2395">
        <f t="shared" si="226"/>
        <v>15</v>
      </c>
      <c r="J2395" t="str">
        <f t="shared" si="227"/>
        <v>NO</v>
      </c>
      <c r="K2395" cm="1">
        <f t="array" ref="K2395">_xlfn.XLOOKUP(Table10[[#This Row],[Severity_Level]],{"MINOR","MODERATE","SEVERE","FATAL"},{1,2,3,5})</f>
        <v>3</v>
      </c>
    </row>
    <row r="2396" spans="1:11" x14ac:dyDescent="0.3">
      <c r="A2396">
        <v>4</v>
      </c>
      <c r="B2396" t="s">
        <v>32</v>
      </c>
      <c r="C2396" s="1">
        <v>44661</v>
      </c>
      <c r="D2396" s="2">
        <v>0.66249999999999998</v>
      </c>
      <c r="E2396" s="1">
        <f t="shared" si="222"/>
        <v>44661.662499999999</v>
      </c>
      <c r="F2396" s="3" t="str">
        <f t="shared" si="223"/>
        <v>Apr,2022</v>
      </c>
      <c r="G2396">
        <f t="shared" si="224"/>
        <v>2022</v>
      </c>
      <c r="H2396" t="str">
        <f t="shared" si="225"/>
        <v>Sun</v>
      </c>
      <c r="I2396">
        <f t="shared" si="226"/>
        <v>15</v>
      </c>
      <c r="J2396" t="str">
        <f t="shared" si="227"/>
        <v>NO</v>
      </c>
      <c r="K2396" cm="1">
        <f t="array" ref="K2396">_xlfn.XLOOKUP(Table10[[#This Row],[Severity_Level]],{"MINOR","MODERATE","SEVERE","FATAL"},{1,2,3,5})</f>
        <v>2</v>
      </c>
    </row>
    <row r="2397" spans="1:11" x14ac:dyDescent="0.3">
      <c r="A2397">
        <v>3</v>
      </c>
      <c r="B2397" t="s">
        <v>27</v>
      </c>
      <c r="C2397" s="1">
        <v>44661</v>
      </c>
      <c r="D2397" s="2">
        <v>0.66319444444444442</v>
      </c>
      <c r="E2397" s="1">
        <f t="shared" si="222"/>
        <v>44661.663194444445</v>
      </c>
      <c r="F2397" s="3" t="str">
        <f t="shared" si="223"/>
        <v>Apr,2022</v>
      </c>
      <c r="G2397">
        <f t="shared" si="224"/>
        <v>2022</v>
      </c>
      <c r="H2397" t="str">
        <f t="shared" si="225"/>
        <v>Sun</v>
      </c>
      <c r="I2397">
        <f t="shared" si="226"/>
        <v>15</v>
      </c>
      <c r="J2397" t="str">
        <f t="shared" si="227"/>
        <v>NO</v>
      </c>
      <c r="K2397" cm="1">
        <f t="array" ref="K2397">_xlfn.XLOOKUP(Table10[[#This Row],[Severity_Level]],{"MINOR","MODERATE","SEVERE","FATAL"},{1,2,3,5})</f>
        <v>3</v>
      </c>
    </row>
    <row r="2398" spans="1:11" x14ac:dyDescent="0.3">
      <c r="A2398">
        <v>4</v>
      </c>
      <c r="B2398" t="s">
        <v>27</v>
      </c>
      <c r="C2398" s="1">
        <v>44661</v>
      </c>
      <c r="D2398" s="2">
        <v>0.66388888888888886</v>
      </c>
      <c r="E2398" s="1">
        <f t="shared" si="222"/>
        <v>44661.663888888892</v>
      </c>
      <c r="F2398" s="3" t="str">
        <f t="shared" si="223"/>
        <v>Apr,2022</v>
      </c>
      <c r="G2398">
        <f t="shared" si="224"/>
        <v>2022</v>
      </c>
      <c r="H2398" t="str">
        <f t="shared" si="225"/>
        <v>Sun</v>
      </c>
      <c r="I2398">
        <f t="shared" si="226"/>
        <v>15</v>
      </c>
      <c r="J2398" t="str">
        <f t="shared" si="227"/>
        <v>NO</v>
      </c>
      <c r="K2398" cm="1">
        <f t="array" ref="K2398">_xlfn.XLOOKUP(Table10[[#This Row],[Severity_Level]],{"MINOR","MODERATE","SEVERE","FATAL"},{1,2,3,5})</f>
        <v>3</v>
      </c>
    </row>
    <row r="2399" spans="1:11" x14ac:dyDescent="0.3">
      <c r="A2399">
        <v>3</v>
      </c>
      <c r="B2399" t="s">
        <v>16</v>
      </c>
      <c r="C2399" s="1">
        <v>44661</v>
      </c>
      <c r="D2399" s="2">
        <v>0.6645833333333333</v>
      </c>
      <c r="E2399" s="1">
        <f t="shared" si="222"/>
        <v>44661.664583333331</v>
      </c>
      <c r="F2399" s="3" t="str">
        <f t="shared" si="223"/>
        <v>Apr,2022</v>
      </c>
      <c r="G2399">
        <f t="shared" si="224"/>
        <v>2022</v>
      </c>
      <c r="H2399" t="str">
        <f t="shared" si="225"/>
        <v>Sun</v>
      </c>
      <c r="I2399">
        <f t="shared" si="226"/>
        <v>15</v>
      </c>
      <c r="J2399" t="str">
        <f t="shared" si="227"/>
        <v>NO</v>
      </c>
      <c r="K2399" cm="1">
        <f t="array" ref="K2399">_xlfn.XLOOKUP(Table10[[#This Row],[Severity_Level]],{"MINOR","MODERATE","SEVERE","FATAL"},{1,2,3,5})</f>
        <v>1</v>
      </c>
    </row>
    <row r="2400" spans="1:11" x14ac:dyDescent="0.3">
      <c r="A2400">
        <v>4</v>
      </c>
      <c r="B2400" t="s">
        <v>27</v>
      </c>
      <c r="C2400" s="1">
        <v>44661</v>
      </c>
      <c r="D2400" s="2">
        <v>0.66527777777777775</v>
      </c>
      <c r="E2400" s="1">
        <f t="shared" si="222"/>
        <v>44661.665277777778</v>
      </c>
      <c r="F2400" s="3" t="str">
        <f t="shared" si="223"/>
        <v>Apr,2022</v>
      </c>
      <c r="G2400">
        <f t="shared" si="224"/>
        <v>2022</v>
      </c>
      <c r="H2400" t="str">
        <f t="shared" si="225"/>
        <v>Sun</v>
      </c>
      <c r="I2400">
        <f t="shared" si="226"/>
        <v>15</v>
      </c>
      <c r="J2400" t="str">
        <f t="shared" si="227"/>
        <v>NO</v>
      </c>
      <c r="K2400" cm="1">
        <f t="array" ref="K2400">_xlfn.XLOOKUP(Table10[[#This Row],[Severity_Level]],{"MINOR","MODERATE","SEVERE","FATAL"},{1,2,3,5})</f>
        <v>3</v>
      </c>
    </row>
    <row r="2401" spans="1:11" x14ac:dyDescent="0.3">
      <c r="A2401">
        <v>5</v>
      </c>
      <c r="B2401" t="s">
        <v>40</v>
      </c>
      <c r="C2401" s="1">
        <v>44661</v>
      </c>
      <c r="D2401" s="2">
        <v>0.66597222222222219</v>
      </c>
      <c r="E2401" s="1">
        <f t="shared" si="222"/>
        <v>44661.665972222225</v>
      </c>
      <c r="F2401" s="3" t="str">
        <f t="shared" si="223"/>
        <v>Apr,2022</v>
      </c>
      <c r="G2401">
        <f t="shared" si="224"/>
        <v>2022</v>
      </c>
      <c r="H2401" t="str">
        <f t="shared" si="225"/>
        <v>Sun</v>
      </c>
      <c r="I2401">
        <f t="shared" si="226"/>
        <v>15</v>
      </c>
      <c r="J2401" t="str">
        <f t="shared" si="227"/>
        <v>NO</v>
      </c>
      <c r="K2401" cm="1">
        <f t="array" ref="K2401">_xlfn.XLOOKUP(Table10[[#This Row],[Severity_Level]],{"MINOR","MODERATE","SEVERE","FATAL"},{1,2,3,5})</f>
        <v>5</v>
      </c>
    </row>
    <row r="2402" spans="1:11" x14ac:dyDescent="0.3">
      <c r="A2402">
        <v>4</v>
      </c>
      <c r="B2402" t="s">
        <v>40</v>
      </c>
      <c r="C2402" s="1">
        <v>44662</v>
      </c>
      <c r="D2402" s="2">
        <v>0.66666666666666663</v>
      </c>
      <c r="E2402" s="1">
        <f t="shared" si="222"/>
        <v>44662.666666666664</v>
      </c>
      <c r="F2402" s="3" t="str">
        <f t="shared" si="223"/>
        <v>Apr,2022</v>
      </c>
      <c r="G2402">
        <f t="shared" si="224"/>
        <v>2022</v>
      </c>
      <c r="H2402" t="str">
        <f t="shared" si="225"/>
        <v>Mon</v>
      </c>
      <c r="I2402">
        <f t="shared" si="226"/>
        <v>16</v>
      </c>
      <c r="J2402" t="str">
        <f t="shared" si="227"/>
        <v>NO</v>
      </c>
      <c r="K2402" cm="1">
        <f t="array" ref="K2402">_xlfn.XLOOKUP(Table10[[#This Row],[Severity_Level]],{"MINOR","MODERATE","SEVERE","FATAL"},{1,2,3,5})</f>
        <v>5</v>
      </c>
    </row>
    <row r="2403" spans="1:11" x14ac:dyDescent="0.3">
      <c r="A2403">
        <v>4</v>
      </c>
      <c r="B2403" t="s">
        <v>32</v>
      </c>
      <c r="C2403" s="1">
        <v>44662</v>
      </c>
      <c r="D2403" s="2">
        <v>0.66736111111111107</v>
      </c>
      <c r="E2403" s="1">
        <f t="shared" si="222"/>
        <v>44662.667361111111</v>
      </c>
      <c r="F2403" s="3" t="str">
        <f t="shared" si="223"/>
        <v>Apr,2022</v>
      </c>
      <c r="G2403">
        <f t="shared" si="224"/>
        <v>2022</v>
      </c>
      <c r="H2403" t="str">
        <f t="shared" si="225"/>
        <v>Mon</v>
      </c>
      <c r="I2403">
        <f t="shared" si="226"/>
        <v>16</v>
      </c>
      <c r="J2403" t="str">
        <f t="shared" si="227"/>
        <v>NO</v>
      </c>
      <c r="K2403" cm="1">
        <f t="array" ref="K2403">_xlfn.XLOOKUP(Table10[[#This Row],[Severity_Level]],{"MINOR","MODERATE","SEVERE","FATAL"},{1,2,3,5})</f>
        <v>2</v>
      </c>
    </row>
    <row r="2404" spans="1:11" x14ac:dyDescent="0.3">
      <c r="A2404">
        <v>3</v>
      </c>
      <c r="B2404" t="s">
        <v>27</v>
      </c>
      <c r="C2404" s="1">
        <v>44662</v>
      </c>
      <c r="D2404" s="2">
        <v>0.66805555555555551</v>
      </c>
      <c r="E2404" s="1">
        <f t="shared" si="222"/>
        <v>44662.668055555558</v>
      </c>
      <c r="F2404" s="3" t="str">
        <f t="shared" si="223"/>
        <v>Apr,2022</v>
      </c>
      <c r="G2404">
        <f t="shared" si="224"/>
        <v>2022</v>
      </c>
      <c r="H2404" t="str">
        <f t="shared" si="225"/>
        <v>Mon</v>
      </c>
      <c r="I2404">
        <f t="shared" si="226"/>
        <v>16</v>
      </c>
      <c r="J2404" t="str">
        <f t="shared" si="227"/>
        <v>NO</v>
      </c>
      <c r="K2404" cm="1">
        <f t="array" ref="K2404">_xlfn.XLOOKUP(Table10[[#This Row],[Severity_Level]],{"MINOR","MODERATE","SEVERE","FATAL"},{1,2,3,5})</f>
        <v>3</v>
      </c>
    </row>
    <row r="2405" spans="1:11" x14ac:dyDescent="0.3">
      <c r="A2405">
        <v>5</v>
      </c>
      <c r="B2405" t="s">
        <v>32</v>
      </c>
      <c r="C2405" s="1">
        <v>44662</v>
      </c>
      <c r="D2405" s="2">
        <v>0.66874999999999996</v>
      </c>
      <c r="E2405" s="1">
        <f t="shared" si="222"/>
        <v>44662.668749999997</v>
      </c>
      <c r="F2405" s="3" t="str">
        <f t="shared" si="223"/>
        <v>Apr,2022</v>
      </c>
      <c r="G2405">
        <f t="shared" si="224"/>
        <v>2022</v>
      </c>
      <c r="H2405" t="str">
        <f t="shared" si="225"/>
        <v>Mon</v>
      </c>
      <c r="I2405">
        <f t="shared" si="226"/>
        <v>16</v>
      </c>
      <c r="J2405" t="str">
        <f t="shared" si="227"/>
        <v>NO</v>
      </c>
      <c r="K2405" cm="1">
        <f t="array" ref="K2405">_xlfn.XLOOKUP(Table10[[#This Row],[Severity_Level]],{"MINOR","MODERATE","SEVERE","FATAL"},{1,2,3,5})</f>
        <v>2</v>
      </c>
    </row>
    <row r="2406" spans="1:11" x14ac:dyDescent="0.3">
      <c r="A2406">
        <v>4</v>
      </c>
      <c r="B2406" t="s">
        <v>27</v>
      </c>
      <c r="C2406" s="1">
        <v>44662</v>
      </c>
      <c r="D2406" s="2">
        <v>0.6694444444444444</v>
      </c>
      <c r="E2406" s="1">
        <f t="shared" si="222"/>
        <v>44662.669444444444</v>
      </c>
      <c r="F2406" s="3" t="str">
        <f t="shared" si="223"/>
        <v>Apr,2022</v>
      </c>
      <c r="G2406">
        <f t="shared" si="224"/>
        <v>2022</v>
      </c>
      <c r="H2406" t="str">
        <f t="shared" si="225"/>
        <v>Mon</v>
      </c>
      <c r="I2406">
        <f t="shared" si="226"/>
        <v>16</v>
      </c>
      <c r="J2406" t="str">
        <f t="shared" si="227"/>
        <v>NO</v>
      </c>
      <c r="K2406" cm="1">
        <f t="array" ref="K2406">_xlfn.XLOOKUP(Table10[[#This Row],[Severity_Level]],{"MINOR","MODERATE","SEVERE","FATAL"},{1,2,3,5})</f>
        <v>3</v>
      </c>
    </row>
    <row r="2407" spans="1:11" x14ac:dyDescent="0.3">
      <c r="A2407">
        <v>5</v>
      </c>
      <c r="B2407" t="s">
        <v>16</v>
      </c>
      <c r="C2407" s="1">
        <v>44662</v>
      </c>
      <c r="D2407" s="2">
        <v>0.67013888888888884</v>
      </c>
      <c r="E2407" s="1">
        <f t="shared" si="222"/>
        <v>44662.670138888891</v>
      </c>
      <c r="F2407" s="3" t="str">
        <f t="shared" si="223"/>
        <v>Apr,2022</v>
      </c>
      <c r="G2407">
        <f t="shared" si="224"/>
        <v>2022</v>
      </c>
      <c r="H2407" t="str">
        <f t="shared" si="225"/>
        <v>Mon</v>
      </c>
      <c r="I2407">
        <f t="shared" si="226"/>
        <v>16</v>
      </c>
      <c r="J2407" t="str">
        <f t="shared" si="227"/>
        <v>NO</v>
      </c>
      <c r="K2407" cm="1">
        <f t="array" ref="K2407">_xlfn.XLOOKUP(Table10[[#This Row],[Severity_Level]],{"MINOR","MODERATE","SEVERE","FATAL"},{1,2,3,5})</f>
        <v>1</v>
      </c>
    </row>
    <row r="2408" spans="1:11" x14ac:dyDescent="0.3">
      <c r="A2408">
        <v>3</v>
      </c>
      <c r="B2408" t="s">
        <v>16</v>
      </c>
      <c r="C2408" s="1">
        <v>44662</v>
      </c>
      <c r="D2408" s="2">
        <v>0.67083333333333328</v>
      </c>
      <c r="E2408" s="1">
        <f t="shared" si="222"/>
        <v>44662.67083333333</v>
      </c>
      <c r="F2408" s="3" t="str">
        <f t="shared" si="223"/>
        <v>Apr,2022</v>
      </c>
      <c r="G2408">
        <f t="shared" si="224"/>
        <v>2022</v>
      </c>
      <c r="H2408" t="str">
        <f t="shared" si="225"/>
        <v>Mon</v>
      </c>
      <c r="I2408">
        <f t="shared" si="226"/>
        <v>16</v>
      </c>
      <c r="J2408" t="str">
        <f t="shared" si="227"/>
        <v>NO</v>
      </c>
      <c r="K2408" cm="1">
        <f t="array" ref="K2408">_xlfn.XLOOKUP(Table10[[#This Row],[Severity_Level]],{"MINOR","MODERATE","SEVERE","FATAL"},{1,2,3,5})</f>
        <v>1</v>
      </c>
    </row>
    <row r="2409" spans="1:11" x14ac:dyDescent="0.3">
      <c r="A2409">
        <v>5</v>
      </c>
      <c r="B2409" t="s">
        <v>16</v>
      </c>
      <c r="C2409" s="1">
        <v>44662</v>
      </c>
      <c r="D2409" s="2">
        <v>0.67152777777777772</v>
      </c>
      <c r="E2409" s="1">
        <f t="shared" si="222"/>
        <v>44662.671527777777</v>
      </c>
      <c r="F2409" s="3" t="str">
        <f t="shared" si="223"/>
        <v>Apr,2022</v>
      </c>
      <c r="G2409">
        <f t="shared" si="224"/>
        <v>2022</v>
      </c>
      <c r="H2409" t="str">
        <f t="shared" si="225"/>
        <v>Mon</v>
      </c>
      <c r="I2409">
        <f t="shared" si="226"/>
        <v>16</v>
      </c>
      <c r="J2409" t="str">
        <f t="shared" si="227"/>
        <v>NO</v>
      </c>
      <c r="K2409" cm="1">
        <f t="array" ref="K2409">_xlfn.XLOOKUP(Table10[[#This Row],[Severity_Level]],{"MINOR","MODERATE","SEVERE","FATAL"},{1,2,3,5})</f>
        <v>1</v>
      </c>
    </row>
    <row r="2410" spans="1:11" x14ac:dyDescent="0.3">
      <c r="A2410">
        <v>4</v>
      </c>
      <c r="B2410" t="s">
        <v>16</v>
      </c>
      <c r="C2410" s="1">
        <v>44662</v>
      </c>
      <c r="D2410" s="2">
        <v>0.67222222222222228</v>
      </c>
      <c r="E2410" s="1">
        <f t="shared" si="222"/>
        <v>44662.672222222223</v>
      </c>
      <c r="F2410" s="3" t="str">
        <f t="shared" si="223"/>
        <v>Apr,2022</v>
      </c>
      <c r="G2410">
        <f t="shared" si="224"/>
        <v>2022</v>
      </c>
      <c r="H2410" t="str">
        <f t="shared" si="225"/>
        <v>Mon</v>
      </c>
      <c r="I2410">
        <f t="shared" si="226"/>
        <v>16</v>
      </c>
      <c r="J2410" t="str">
        <f t="shared" si="227"/>
        <v>NO</v>
      </c>
      <c r="K2410" cm="1">
        <f t="array" ref="K2410">_xlfn.XLOOKUP(Table10[[#This Row],[Severity_Level]],{"MINOR","MODERATE","SEVERE","FATAL"},{1,2,3,5})</f>
        <v>1</v>
      </c>
    </row>
    <row r="2411" spans="1:11" x14ac:dyDescent="0.3">
      <c r="A2411">
        <v>2</v>
      </c>
      <c r="B2411" t="s">
        <v>27</v>
      </c>
      <c r="C2411" s="1">
        <v>44662</v>
      </c>
      <c r="D2411" s="2">
        <v>0.67291666666666672</v>
      </c>
      <c r="E2411" s="1">
        <f t="shared" si="222"/>
        <v>44662.67291666667</v>
      </c>
      <c r="F2411" s="3" t="str">
        <f t="shared" si="223"/>
        <v>Apr,2022</v>
      </c>
      <c r="G2411">
        <f t="shared" si="224"/>
        <v>2022</v>
      </c>
      <c r="H2411" t="str">
        <f t="shared" si="225"/>
        <v>Mon</v>
      </c>
      <c r="I2411">
        <f t="shared" si="226"/>
        <v>16</v>
      </c>
      <c r="J2411" t="str">
        <f t="shared" si="227"/>
        <v>NO</v>
      </c>
      <c r="K2411" cm="1">
        <f t="array" ref="K2411">_xlfn.XLOOKUP(Table10[[#This Row],[Severity_Level]],{"MINOR","MODERATE","SEVERE","FATAL"},{1,2,3,5})</f>
        <v>3</v>
      </c>
    </row>
    <row r="2412" spans="1:11" x14ac:dyDescent="0.3">
      <c r="A2412">
        <v>2</v>
      </c>
      <c r="B2412" t="s">
        <v>32</v>
      </c>
      <c r="C2412" s="1">
        <v>44662</v>
      </c>
      <c r="D2412" s="2">
        <v>0.67361111111111116</v>
      </c>
      <c r="E2412" s="1">
        <f t="shared" si="222"/>
        <v>44662.673611111109</v>
      </c>
      <c r="F2412" s="3" t="str">
        <f t="shared" si="223"/>
        <v>Apr,2022</v>
      </c>
      <c r="G2412">
        <f t="shared" si="224"/>
        <v>2022</v>
      </c>
      <c r="H2412" t="str">
        <f t="shared" si="225"/>
        <v>Mon</v>
      </c>
      <c r="I2412">
        <f t="shared" si="226"/>
        <v>16</v>
      </c>
      <c r="J2412" t="str">
        <f t="shared" si="227"/>
        <v>NO</v>
      </c>
      <c r="K2412" cm="1">
        <f t="array" ref="K2412">_xlfn.XLOOKUP(Table10[[#This Row],[Severity_Level]],{"MINOR","MODERATE","SEVERE","FATAL"},{1,2,3,5})</f>
        <v>2</v>
      </c>
    </row>
    <row r="2413" spans="1:11" x14ac:dyDescent="0.3">
      <c r="A2413">
        <v>3</v>
      </c>
      <c r="B2413" t="s">
        <v>27</v>
      </c>
      <c r="C2413" s="1">
        <v>44662</v>
      </c>
      <c r="D2413" s="2">
        <v>0.6743055555555556</v>
      </c>
      <c r="E2413" s="1">
        <f t="shared" si="222"/>
        <v>44662.674305555556</v>
      </c>
      <c r="F2413" s="3" t="str">
        <f t="shared" si="223"/>
        <v>Apr,2022</v>
      </c>
      <c r="G2413">
        <f t="shared" si="224"/>
        <v>2022</v>
      </c>
      <c r="H2413" t="str">
        <f t="shared" si="225"/>
        <v>Mon</v>
      </c>
      <c r="I2413">
        <f t="shared" si="226"/>
        <v>16</v>
      </c>
      <c r="J2413" t="str">
        <f t="shared" si="227"/>
        <v>NO</v>
      </c>
      <c r="K2413" cm="1">
        <f t="array" ref="K2413">_xlfn.XLOOKUP(Table10[[#This Row],[Severity_Level]],{"MINOR","MODERATE","SEVERE","FATAL"},{1,2,3,5})</f>
        <v>3</v>
      </c>
    </row>
    <row r="2414" spans="1:11" x14ac:dyDescent="0.3">
      <c r="A2414">
        <v>5</v>
      </c>
      <c r="B2414" t="s">
        <v>27</v>
      </c>
      <c r="C2414" s="1">
        <v>44662</v>
      </c>
      <c r="D2414" s="2">
        <v>0.67500000000000004</v>
      </c>
      <c r="E2414" s="1">
        <f t="shared" si="222"/>
        <v>44662.675000000003</v>
      </c>
      <c r="F2414" s="3" t="str">
        <f t="shared" si="223"/>
        <v>Apr,2022</v>
      </c>
      <c r="G2414">
        <f t="shared" si="224"/>
        <v>2022</v>
      </c>
      <c r="H2414" t="str">
        <f t="shared" si="225"/>
        <v>Mon</v>
      </c>
      <c r="I2414">
        <f t="shared" si="226"/>
        <v>16</v>
      </c>
      <c r="J2414" t="str">
        <f t="shared" si="227"/>
        <v>NO</v>
      </c>
      <c r="K2414" cm="1">
        <f t="array" ref="K2414">_xlfn.XLOOKUP(Table10[[#This Row],[Severity_Level]],{"MINOR","MODERATE","SEVERE","FATAL"},{1,2,3,5})</f>
        <v>3</v>
      </c>
    </row>
    <row r="2415" spans="1:11" x14ac:dyDescent="0.3">
      <c r="A2415">
        <v>3</v>
      </c>
      <c r="B2415" t="s">
        <v>40</v>
      </c>
      <c r="C2415" s="1">
        <v>44662</v>
      </c>
      <c r="D2415" s="2">
        <v>0.67569444444444449</v>
      </c>
      <c r="E2415" s="1">
        <f t="shared" si="222"/>
        <v>44662.675694444442</v>
      </c>
      <c r="F2415" s="3" t="str">
        <f t="shared" si="223"/>
        <v>Apr,2022</v>
      </c>
      <c r="G2415">
        <f t="shared" si="224"/>
        <v>2022</v>
      </c>
      <c r="H2415" t="str">
        <f t="shared" si="225"/>
        <v>Mon</v>
      </c>
      <c r="I2415">
        <f t="shared" si="226"/>
        <v>16</v>
      </c>
      <c r="J2415" t="str">
        <f t="shared" si="227"/>
        <v>NO</v>
      </c>
      <c r="K2415" cm="1">
        <f t="array" ref="K2415">_xlfn.XLOOKUP(Table10[[#This Row],[Severity_Level]],{"MINOR","MODERATE","SEVERE","FATAL"},{1,2,3,5})</f>
        <v>5</v>
      </c>
    </row>
    <row r="2416" spans="1:11" x14ac:dyDescent="0.3">
      <c r="A2416">
        <v>3</v>
      </c>
      <c r="B2416" t="s">
        <v>32</v>
      </c>
      <c r="C2416" s="1">
        <v>44662</v>
      </c>
      <c r="D2416" s="2">
        <v>0.67638888888888893</v>
      </c>
      <c r="E2416" s="1">
        <f t="shared" si="222"/>
        <v>44662.676388888889</v>
      </c>
      <c r="F2416" s="3" t="str">
        <f t="shared" si="223"/>
        <v>Apr,2022</v>
      </c>
      <c r="G2416">
        <f t="shared" si="224"/>
        <v>2022</v>
      </c>
      <c r="H2416" t="str">
        <f t="shared" si="225"/>
        <v>Mon</v>
      </c>
      <c r="I2416">
        <f t="shared" si="226"/>
        <v>16</v>
      </c>
      <c r="J2416" t="str">
        <f t="shared" si="227"/>
        <v>NO</v>
      </c>
      <c r="K2416" cm="1">
        <f t="array" ref="K2416">_xlfn.XLOOKUP(Table10[[#This Row],[Severity_Level]],{"MINOR","MODERATE","SEVERE","FATAL"},{1,2,3,5})</f>
        <v>2</v>
      </c>
    </row>
    <row r="2417" spans="1:11" x14ac:dyDescent="0.3">
      <c r="A2417">
        <v>1</v>
      </c>
      <c r="B2417" t="s">
        <v>40</v>
      </c>
      <c r="C2417" s="1">
        <v>44662</v>
      </c>
      <c r="D2417" s="2">
        <v>0.67708333333333337</v>
      </c>
      <c r="E2417" s="1">
        <f t="shared" si="222"/>
        <v>44662.677083333336</v>
      </c>
      <c r="F2417" s="3" t="str">
        <f t="shared" si="223"/>
        <v>Apr,2022</v>
      </c>
      <c r="G2417">
        <f t="shared" si="224"/>
        <v>2022</v>
      </c>
      <c r="H2417" t="str">
        <f t="shared" si="225"/>
        <v>Mon</v>
      </c>
      <c r="I2417">
        <f t="shared" si="226"/>
        <v>16</v>
      </c>
      <c r="J2417" t="str">
        <f t="shared" si="227"/>
        <v>NO</v>
      </c>
      <c r="K2417" cm="1">
        <f t="array" ref="K2417">_xlfn.XLOOKUP(Table10[[#This Row],[Severity_Level]],{"MINOR","MODERATE","SEVERE","FATAL"},{1,2,3,5})</f>
        <v>5</v>
      </c>
    </row>
    <row r="2418" spans="1:11" x14ac:dyDescent="0.3">
      <c r="A2418">
        <v>1</v>
      </c>
      <c r="B2418" t="s">
        <v>40</v>
      </c>
      <c r="C2418" s="1">
        <v>44662</v>
      </c>
      <c r="D2418" s="2">
        <v>0.67777777777777781</v>
      </c>
      <c r="E2418" s="1">
        <f t="shared" si="222"/>
        <v>44662.677777777775</v>
      </c>
      <c r="F2418" s="3" t="str">
        <f t="shared" si="223"/>
        <v>Apr,2022</v>
      </c>
      <c r="G2418">
        <f t="shared" si="224"/>
        <v>2022</v>
      </c>
      <c r="H2418" t="str">
        <f t="shared" si="225"/>
        <v>Mon</v>
      </c>
      <c r="I2418">
        <f t="shared" si="226"/>
        <v>16</v>
      </c>
      <c r="J2418" t="str">
        <f t="shared" si="227"/>
        <v>NO</v>
      </c>
      <c r="K2418" cm="1">
        <f t="array" ref="K2418">_xlfn.XLOOKUP(Table10[[#This Row],[Severity_Level]],{"MINOR","MODERATE","SEVERE","FATAL"},{1,2,3,5})</f>
        <v>5</v>
      </c>
    </row>
    <row r="2419" spans="1:11" x14ac:dyDescent="0.3">
      <c r="A2419">
        <v>3</v>
      </c>
      <c r="B2419" t="s">
        <v>32</v>
      </c>
      <c r="C2419" s="1">
        <v>44662</v>
      </c>
      <c r="D2419" s="2">
        <v>0.67847222222222225</v>
      </c>
      <c r="E2419" s="1">
        <f t="shared" si="222"/>
        <v>44662.678472222222</v>
      </c>
      <c r="F2419" s="3" t="str">
        <f t="shared" si="223"/>
        <v>Apr,2022</v>
      </c>
      <c r="G2419">
        <f t="shared" si="224"/>
        <v>2022</v>
      </c>
      <c r="H2419" t="str">
        <f t="shared" si="225"/>
        <v>Mon</v>
      </c>
      <c r="I2419">
        <f t="shared" si="226"/>
        <v>16</v>
      </c>
      <c r="J2419" t="str">
        <f t="shared" si="227"/>
        <v>NO</v>
      </c>
      <c r="K2419" cm="1">
        <f t="array" ref="K2419">_xlfn.XLOOKUP(Table10[[#This Row],[Severity_Level]],{"MINOR","MODERATE","SEVERE","FATAL"},{1,2,3,5})</f>
        <v>2</v>
      </c>
    </row>
    <row r="2420" spans="1:11" x14ac:dyDescent="0.3">
      <c r="A2420">
        <v>4</v>
      </c>
      <c r="B2420" t="s">
        <v>40</v>
      </c>
      <c r="C2420" s="1">
        <v>44662</v>
      </c>
      <c r="D2420" s="2">
        <v>0.6791666666666667</v>
      </c>
      <c r="E2420" s="1">
        <f t="shared" si="222"/>
        <v>44662.679166666669</v>
      </c>
      <c r="F2420" s="3" t="str">
        <f t="shared" si="223"/>
        <v>Apr,2022</v>
      </c>
      <c r="G2420">
        <f t="shared" si="224"/>
        <v>2022</v>
      </c>
      <c r="H2420" t="str">
        <f t="shared" si="225"/>
        <v>Mon</v>
      </c>
      <c r="I2420">
        <f t="shared" si="226"/>
        <v>16</v>
      </c>
      <c r="J2420" t="str">
        <f t="shared" si="227"/>
        <v>NO</v>
      </c>
      <c r="K2420" cm="1">
        <f t="array" ref="K2420">_xlfn.XLOOKUP(Table10[[#This Row],[Severity_Level]],{"MINOR","MODERATE","SEVERE","FATAL"},{1,2,3,5})</f>
        <v>5</v>
      </c>
    </row>
    <row r="2421" spans="1:11" x14ac:dyDescent="0.3">
      <c r="A2421">
        <v>2</v>
      </c>
      <c r="B2421" t="s">
        <v>16</v>
      </c>
      <c r="C2421" s="1">
        <v>44662</v>
      </c>
      <c r="D2421" s="2">
        <v>0.67986111111111114</v>
      </c>
      <c r="E2421" s="1">
        <f t="shared" si="222"/>
        <v>44662.679861111108</v>
      </c>
      <c r="F2421" s="3" t="str">
        <f t="shared" si="223"/>
        <v>Apr,2022</v>
      </c>
      <c r="G2421">
        <f t="shared" si="224"/>
        <v>2022</v>
      </c>
      <c r="H2421" t="str">
        <f t="shared" si="225"/>
        <v>Mon</v>
      </c>
      <c r="I2421">
        <f t="shared" si="226"/>
        <v>16</v>
      </c>
      <c r="J2421" t="str">
        <f t="shared" si="227"/>
        <v>NO</v>
      </c>
      <c r="K2421" cm="1">
        <f t="array" ref="K2421">_xlfn.XLOOKUP(Table10[[#This Row],[Severity_Level]],{"MINOR","MODERATE","SEVERE","FATAL"},{1,2,3,5})</f>
        <v>1</v>
      </c>
    </row>
    <row r="2422" spans="1:11" x14ac:dyDescent="0.3">
      <c r="A2422">
        <v>3</v>
      </c>
      <c r="B2422" t="s">
        <v>32</v>
      </c>
      <c r="C2422" s="1">
        <v>44662</v>
      </c>
      <c r="D2422" s="2">
        <v>0.68055555555555558</v>
      </c>
      <c r="E2422" s="1">
        <f t="shared" si="222"/>
        <v>44662.680555555555</v>
      </c>
      <c r="F2422" s="3" t="str">
        <f t="shared" si="223"/>
        <v>Apr,2022</v>
      </c>
      <c r="G2422">
        <f t="shared" si="224"/>
        <v>2022</v>
      </c>
      <c r="H2422" t="str">
        <f t="shared" si="225"/>
        <v>Mon</v>
      </c>
      <c r="I2422">
        <f t="shared" si="226"/>
        <v>16</v>
      </c>
      <c r="J2422" t="str">
        <f t="shared" si="227"/>
        <v>NO</v>
      </c>
      <c r="K2422" cm="1">
        <f t="array" ref="K2422">_xlfn.XLOOKUP(Table10[[#This Row],[Severity_Level]],{"MINOR","MODERATE","SEVERE","FATAL"},{1,2,3,5})</f>
        <v>2</v>
      </c>
    </row>
    <row r="2423" spans="1:11" x14ac:dyDescent="0.3">
      <c r="A2423">
        <v>1</v>
      </c>
      <c r="B2423" t="s">
        <v>16</v>
      </c>
      <c r="C2423" s="1">
        <v>44662</v>
      </c>
      <c r="D2423" s="2">
        <v>0.68125000000000002</v>
      </c>
      <c r="E2423" s="1">
        <f t="shared" si="222"/>
        <v>44662.681250000001</v>
      </c>
      <c r="F2423" s="3" t="str">
        <f t="shared" si="223"/>
        <v>Apr,2022</v>
      </c>
      <c r="G2423">
        <f t="shared" si="224"/>
        <v>2022</v>
      </c>
      <c r="H2423" t="str">
        <f t="shared" si="225"/>
        <v>Mon</v>
      </c>
      <c r="I2423">
        <f t="shared" si="226"/>
        <v>16</v>
      </c>
      <c r="J2423" t="str">
        <f t="shared" si="227"/>
        <v>NO</v>
      </c>
      <c r="K2423" cm="1">
        <f t="array" ref="K2423">_xlfn.XLOOKUP(Table10[[#This Row],[Severity_Level]],{"MINOR","MODERATE","SEVERE","FATAL"},{1,2,3,5})</f>
        <v>1</v>
      </c>
    </row>
    <row r="2424" spans="1:11" x14ac:dyDescent="0.3">
      <c r="A2424">
        <v>4</v>
      </c>
      <c r="B2424" t="s">
        <v>40</v>
      </c>
      <c r="C2424" s="1">
        <v>44662</v>
      </c>
      <c r="D2424" s="2">
        <v>0.68194444444444446</v>
      </c>
      <c r="E2424" s="1">
        <f t="shared" si="222"/>
        <v>44662.681944444441</v>
      </c>
      <c r="F2424" s="3" t="str">
        <f t="shared" si="223"/>
        <v>Apr,2022</v>
      </c>
      <c r="G2424">
        <f t="shared" si="224"/>
        <v>2022</v>
      </c>
      <c r="H2424" t="str">
        <f t="shared" si="225"/>
        <v>Mon</v>
      </c>
      <c r="I2424">
        <f t="shared" si="226"/>
        <v>16</v>
      </c>
      <c r="J2424" t="str">
        <f t="shared" si="227"/>
        <v>NO</v>
      </c>
      <c r="K2424" cm="1">
        <f t="array" ref="K2424">_xlfn.XLOOKUP(Table10[[#This Row],[Severity_Level]],{"MINOR","MODERATE","SEVERE","FATAL"},{1,2,3,5})</f>
        <v>5</v>
      </c>
    </row>
    <row r="2425" spans="1:11" x14ac:dyDescent="0.3">
      <c r="A2425">
        <v>5</v>
      </c>
      <c r="B2425" t="s">
        <v>27</v>
      </c>
      <c r="C2425" s="1">
        <v>44662</v>
      </c>
      <c r="D2425" s="2">
        <v>0.68263888888888891</v>
      </c>
      <c r="E2425" s="1">
        <f t="shared" si="222"/>
        <v>44662.682638888888</v>
      </c>
      <c r="F2425" s="3" t="str">
        <f t="shared" si="223"/>
        <v>Apr,2022</v>
      </c>
      <c r="G2425">
        <f t="shared" si="224"/>
        <v>2022</v>
      </c>
      <c r="H2425" t="str">
        <f t="shared" si="225"/>
        <v>Mon</v>
      </c>
      <c r="I2425">
        <f t="shared" si="226"/>
        <v>16</v>
      </c>
      <c r="J2425" t="str">
        <f t="shared" si="227"/>
        <v>NO</v>
      </c>
      <c r="K2425" cm="1">
        <f t="array" ref="K2425">_xlfn.XLOOKUP(Table10[[#This Row],[Severity_Level]],{"MINOR","MODERATE","SEVERE","FATAL"},{1,2,3,5})</f>
        <v>3</v>
      </c>
    </row>
    <row r="2426" spans="1:11" x14ac:dyDescent="0.3">
      <c r="A2426">
        <v>2</v>
      </c>
      <c r="B2426" t="s">
        <v>16</v>
      </c>
      <c r="C2426" s="1">
        <v>44663</v>
      </c>
      <c r="D2426" s="2">
        <v>0.68333333333333335</v>
      </c>
      <c r="E2426" s="1">
        <f t="shared" si="222"/>
        <v>44663.683333333334</v>
      </c>
      <c r="F2426" s="3" t="str">
        <f t="shared" si="223"/>
        <v>Apr,2022</v>
      </c>
      <c r="G2426">
        <f t="shared" si="224"/>
        <v>2022</v>
      </c>
      <c r="H2426" t="str">
        <f t="shared" si="225"/>
        <v>Tue</v>
      </c>
      <c r="I2426">
        <f t="shared" si="226"/>
        <v>16</v>
      </c>
      <c r="J2426" t="str">
        <f t="shared" si="227"/>
        <v>NO</v>
      </c>
      <c r="K2426" cm="1">
        <f t="array" ref="K2426">_xlfn.XLOOKUP(Table10[[#This Row],[Severity_Level]],{"MINOR","MODERATE","SEVERE","FATAL"},{1,2,3,5})</f>
        <v>1</v>
      </c>
    </row>
    <row r="2427" spans="1:11" x14ac:dyDescent="0.3">
      <c r="A2427">
        <v>5</v>
      </c>
      <c r="B2427" t="s">
        <v>32</v>
      </c>
      <c r="C2427" s="1">
        <v>44663</v>
      </c>
      <c r="D2427" s="2">
        <v>0.68402777777777779</v>
      </c>
      <c r="E2427" s="1">
        <f t="shared" si="222"/>
        <v>44663.684027777781</v>
      </c>
      <c r="F2427" s="3" t="str">
        <f t="shared" si="223"/>
        <v>Apr,2022</v>
      </c>
      <c r="G2427">
        <f t="shared" si="224"/>
        <v>2022</v>
      </c>
      <c r="H2427" t="str">
        <f t="shared" si="225"/>
        <v>Tue</v>
      </c>
      <c r="I2427">
        <f t="shared" si="226"/>
        <v>16</v>
      </c>
      <c r="J2427" t="str">
        <f t="shared" si="227"/>
        <v>NO</v>
      </c>
      <c r="K2427" cm="1">
        <f t="array" ref="K2427">_xlfn.XLOOKUP(Table10[[#This Row],[Severity_Level]],{"MINOR","MODERATE","SEVERE","FATAL"},{1,2,3,5})</f>
        <v>2</v>
      </c>
    </row>
    <row r="2428" spans="1:11" x14ac:dyDescent="0.3">
      <c r="A2428">
        <v>4</v>
      </c>
      <c r="B2428" t="s">
        <v>16</v>
      </c>
      <c r="C2428" s="1">
        <v>44663</v>
      </c>
      <c r="D2428" s="2">
        <v>0.68472222222222223</v>
      </c>
      <c r="E2428" s="1">
        <f t="shared" si="222"/>
        <v>44663.68472222222</v>
      </c>
      <c r="F2428" s="3" t="str">
        <f t="shared" si="223"/>
        <v>Apr,2022</v>
      </c>
      <c r="G2428">
        <f t="shared" si="224"/>
        <v>2022</v>
      </c>
      <c r="H2428" t="str">
        <f t="shared" si="225"/>
        <v>Tue</v>
      </c>
      <c r="I2428">
        <f t="shared" si="226"/>
        <v>16</v>
      </c>
      <c r="J2428" t="str">
        <f t="shared" si="227"/>
        <v>NO</v>
      </c>
      <c r="K2428" cm="1">
        <f t="array" ref="K2428">_xlfn.XLOOKUP(Table10[[#This Row],[Severity_Level]],{"MINOR","MODERATE","SEVERE","FATAL"},{1,2,3,5})</f>
        <v>1</v>
      </c>
    </row>
    <row r="2429" spans="1:11" x14ac:dyDescent="0.3">
      <c r="A2429">
        <v>3</v>
      </c>
      <c r="B2429" t="s">
        <v>27</v>
      </c>
      <c r="C2429" s="1">
        <v>44663</v>
      </c>
      <c r="D2429" s="2">
        <v>0.68541666666666667</v>
      </c>
      <c r="E2429" s="1">
        <f t="shared" si="222"/>
        <v>44663.685416666667</v>
      </c>
      <c r="F2429" s="3" t="str">
        <f t="shared" si="223"/>
        <v>Apr,2022</v>
      </c>
      <c r="G2429">
        <f t="shared" si="224"/>
        <v>2022</v>
      </c>
      <c r="H2429" t="str">
        <f t="shared" si="225"/>
        <v>Tue</v>
      </c>
      <c r="I2429">
        <f t="shared" si="226"/>
        <v>16</v>
      </c>
      <c r="J2429" t="str">
        <f t="shared" si="227"/>
        <v>NO</v>
      </c>
      <c r="K2429" cm="1">
        <f t="array" ref="K2429">_xlfn.XLOOKUP(Table10[[#This Row],[Severity_Level]],{"MINOR","MODERATE","SEVERE","FATAL"},{1,2,3,5})</f>
        <v>3</v>
      </c>
    </row>
    <row r="2430" spans="1:11" x14ac:dyDescent="0.3">
      <c r="A2430">
        <v>4</v>
      </c>
      <c r="B2430" t="s">
        <v>27</v>
      </c>
      <c r="C2430" s="1">
        <v>44663</v>
      </c>
      <c r="D2430" s="2">
        <v>0.68611111111111112</v>
      </c>
      <c r="E2430" s="1">
        <f t="shared" si="222"/>
        <v>44663.686111111114</v>
      </c>
      <c r="F2430" s="3" t="str">
        <f t="shared" si="223"/>
        <v>Apr,2022</v>
      </c>
      <c r="G2430">
        <f t="shared" si="224"/>
        <v>2022</v>
      </c>
      <c r="H2430" t="str">
        <f t="shared" si="225"/>
        <v>Tue</v>
      </c>
      <c r="I2430">
        <f t="shared" si="226"/>
        <v>16</v>
      </c>
      <c r="J2430" t="str">
        <f t="shared" si="227"/>
        <v>NO</v>
      </c>
      <c r="K2430" cm="1">
        <f t="array" ref="K2430">_xlfn.XLOOKUP(Table10[[#This Row],[Severity_Level]],{"MINOR","MODERATE","SEVERE","FATAL"},{1,2,3,5})</f>
        <v>3</v>
      </c>
    </row>
    <row r="2431" spans="1:11" x14ac:dyDescent="0.3">
      <c r="A2431">
        <v>5</v>
      </c>
      <c r="B2431" t="s">
        <v>16</v>
      </c>
      <c r="C2431" s="1">
        <v>44663</v>
      </c>
      <c r="D2431" s="2">
        <v>0.68680555555555556</v>
      </c>
      <c r="E2431" s="1">
        <f t="shared" si="222"/>
        <v>44663.686805555553</v>
      </c>
      <c r="F2431" s="3" t="str">
        <f t="shared" si="223"/>
        <v>Apr,2022</v>
      </c>
      <c r="G2431">
        <f t="shared" si="224"/>
        <v>2022</v>
      </c>
      <c r="H2431" t="str">
        <f t="shared" si="225"/>
        <v>Tue</v>
      </c>
      <c r="I2431">
        <f t="shared" si="226"/>
        <v>16</v>
      </c>
      <c r="J2431" t="str">
        <f t="shared" si="227"/>
        <v>NO</v>
      </c>
      <c r="K2431" cm="1">
        <f t="array" ref="K2431">_xlfn.XLOOKUP(Table10[[#This Row],[Severity_Level]],{"MINOR","MODERATE","SEVERE","FATAL"},{1,2,3,5})</f>
        <v>1</v>
      </c>
    </row>
    <row r="2432" spans="1:11" x14ac:dyDescent="0.3">
      <c r="A2432">
        <v>3</v>
      </c>
      <c r="B2432" t="s">
        <v>40</v>
      </c>
      <c r="C2432" s="1">
        <v>44663</v>
      </c>
      <c r="D2432" s="2">
        <v>0.6875</v>
      </c>
      <c r="E2432" s="1">
        <f t="shared" si="222"/>
        <v>44663.6875</v>
      </c>
      <c r="F2432" s="3" t="str">
        <f t="shared" si="223"/>
        <v>Apr,2022</v>
      </c>
      <c r="G2432">
        <f t="shared" si="224"/>
        <v>2022</v>
      </c>
      <c r="H2432" t="str">
        <f t="shared" si="225"/>
        <v>Tue</v>
      </c>
      <c r="I2432">
        <f t="shared" si="226"/>
        <v>16</v>
      </c>
      <c r="J2432" t="str">
        <f t="shared" si="227"/>
        <v>NO</v>
      </c>
      <c r="K2432" cm="1">
        <f t="array" ref="K2432">_xlfn.XLOOKUP(Table10[[#This Row],[Severity_Level]],{"MINOR","MODERATE","SEVERE","FATAL"},{1,2,3,5})</f>
        <v>5</v>
      </c>
    </row>
    <row r="2433" spans="1:11" x14ac:dyDescent="0.3">
      <c r="A2433">
        <v>1</v>
      </c>
      <c r="B2433" t="s">
        <v>16</v>
      </c>
      <c r="C2433" s="1">
        <v>44663</v>
      </c>
      <c r="D2433" s="2">
        <v>0.68819444444444444</v>
      </c>
      <c r="E2433" s="1">
        <f t="shared" si="222"/>
        <v>44663.688194444447</v>
      </c>
      <c r="F2433" s="3" t="str">
        <f t="shared" si="223"/>
        <v>Apr,2022</v>
      </c>
      <c r="G2433">
        <f t="shared" si="224"/>
        <v>2022</v>
      </c>
      <c r="H2433" t="str">
        <f t="shared" si="225"/>
        <v>Tue</v>
      </c>
      <c r="I2433">
        <f t="shared" si="226"/>
        <v>16</v>
      </c>
      <c r="J2433" t="str">
        <f t="shared" si="227"/>
        <v>NO</v>
      </c>
      <c r="K2433" cm="1">
        <f t="array" ref="K2433">_xlfn.XLOOKUP(Table10[[#This Row],[Severity_Level]],{"MINOR","MODERATE","SEVERE","FATAL"},{1,2,3,5})</f>
        <v>1</v>
      </c>
    </row>
    <row r="2434" spans="1:11" x14ac:dyDescent="0.3">
      <c r="A2434">
        <v>2</v>
      </c>
      <c r="B2434" t="s">
        <v>40</v>
      </c>
      <c r="C2434" s="1">
        <v>44663</v>
      </c>
      <c r="D2434" s="2">
        <v>0.68888888888888888</v>
      </c>
      <c r="E2434" s="1">
        <f t="shared" ref="E2434:E2497" si="228">C2434+D2434</f>
        <v>44663.688888888886</v>
      </c>
      <c r="F2434" s="3" t="str">
        <f t="shared" ref="F2434:F2497" si="229">TEXT(C2434,"MMM,YYY")</f>
        <v>Apr,2022</v>
      </c>
      <c r="G2434">
        <f t="shared" ref="G2434:G2497" si="230">YEAR(C2434)</f>
        <v>2022</v>
      </c>
      <c r="H2434" t="str">
        <f t="shared" ref="H2434:H2497" si="231">TEXT(C2434,"DDD")</f>
        <v>Tue</v>
      </c>
      <c r="I2434">
        <f t="shared" ref="I2434:I2497" si="232">HOUR(D2434)</f>
        <v>16</v>
      </c>
      <c r="J2434" t="str">
        <f t="shared" ref="J2434:J2497" si="233">IF(OR(AND(I2434&gt;=7,I2434&lt;=9),AND(I2434&gt;=17,I2434&lt;=19)),"YES","NO")</f>
        <v>NO</v>
      </c>
      <c r="K2434" cm="1">
        <f t="array" ref="K2434">_xlfn.XLOOKUP(Table10[[#This Row],[Severity_Level]],{"MINOR","MODERATE","SEVERE","FATAL"},{1,2,3,5})</f>
        <v>5</v>
      </c>
    </row>
    <row r="2435" spans="1:11" x14ac:dyDescent="0.3">
      <c r="A2435">
        <v>1</v>
      </c>
      <c r="B2435" t="s">
        <v>16</v>
      </c>
      <c r="C2435" s="1">
        <v>44663</v>
      </c>
      <c r="D2435" s="2">
        <v>0.68958333333333333</v>
      </c>
      <c r="E2435" s="1">
        <f t="shared" si="228"/>
        <v>44663.689583333333</v>
      </c>
      <c r="F2435" s="3" t="str">
        <f t="shared" si="229"/>
        <v>Apr,2022</v>
      </c>
      <c r="G2435">
        <f t="shared" si="230"/>
        <v>2022</v>
      </c>
      <c r="H2435" t="str">
        <f t="shared" si="231"/>
        <v>Tue</v>
      </c>
      <c r="I2435">
        <f t="shared" si="232"/>
        <v>16</v>
      </c>
      <c r="J2435" t="str">
        <f t="shared" si="233"/>
        <v>NO</v>
      </c>
      <c r="K2435" cm="1">
        <f t="array" ref="K2435">_xlfn.XLOOKUP(Table10[[#This Row],[Severity_Level]],{"MINOR","MODERATE","SEVERE","FATAL"},{1,2,3,5})</f>
        <v>1</v>
      </c>
    </row>
    <row r="2436" spans="1:11" x14ac:dyDescent="0.3">
      <c r="A2436">
        <v>4</v>
      </c>
      <c r="B2436" t="s">
        <v>27</v>
      </c>
      <c r="C2436" s="1">
        <v>44663</v>
      </c>
      <c r="D2436" s="2">
        <v>0.69027777777777777</v>
      </c>
      <c r="E2436" s="1">
        <f t="shared" si="228"/>
        <v>44663.69027777778</v>
      </c>
      <c r="F2436" s="3" t="str">
        <f t="shared" si="229"/>
        <v>Apr,2022</v>
      </c>
      <c r="G2436">
        <f t="shared" si="230"/>
        <v>2022</v>
      </c>
      <c r="H2436" t="str">
        <f t="shared" si="231"/>
        <v>Tue</v>
      </c>
      <c r="I2436">
        <f t="shared" si="232"/>
        <v>16</v>
      </c>
      <c r="J2436" t="str">
        <f t="shared" si="233"/>
        <v>NO</v>
      </c>
      <c r="K2436" cm="1">
        <f t="array" ref="K2436">_xlfn.XLOOKUP(Table10[[#This Row],[Severity_Level]],{"MINOR","MODERATE","SEVERE","FATAL"},{1,2,3,5})</f>
        <v>3</v>
      </c>
    </row>
    <row r="2437" spans="1:11" x14ac:dyDescent="0.3">
      <c r="A2437">
        <v>2</v>
      </c>
      <c r="B2437" t="s">
        <v>32</v>
      </c>
      <c r="C2437" s="1">
        <v>44663</v>
      </c>
      <c r="D2437" s="2">
        <v>0.69097222222222221</v>
      </c>
      <c r="E2437" s="1">
        <f t="shared" si="228"/>
        <v>44663.690972222219</v>
      </c>
      <c r="F2437" s="3" t="str">
        <f t="shared" si="229"/>
        <v>Apr,2022</v>
      </c>
      <c r="G2437">
        <f t="shared" si="230"/>
        <v>2022</v>
      </c>
      <c r="H2437" t="str">
        <f t="shared" si="231"/>
        <v>Tue</v>
      </c>
      <c r="I2437">
        <f t="shared" si="232"/>
        <v>16</v>
      </c>
      <c r="J2437" t="str">
        <f t="shared" si="233"/>
        <v>NO</v>
      </c>
      <c r="K2437" cm="1">
        <f t="array" ref="K2437">_xlfn.XLOOKUP(Table10[[#This Row],[Severity_Level]],{"MINOR","MODERATE","SEVERE","FATAL"},{1,2,3,5})</f>
        <v>2</v>
      </c>
    </row>
    <row r="2438" spans="1:11" x14ac:dyDescent="0.3">
      <c r="A2438">
        <v>4</v>
      </c>
      <c r="B2438" t="s">
        <v>32</v>
      </c>
      <c r="C2438" s="1">
        <v>44663</v>
      </c>
      <c r="D2438" s="2">
        <v>0.69166666666666665</v>
      </c>
      <c r="E2438" s="1">
        <f t="shared" si="228"/>
        <v>44663.691666666666</v>
      </c>
      <c r="F2438" s="3" t="str">
        <f t="shared" si="229"/>
        <v>Apr,2022</v>
      </c>
      <c r="G2438">
        <f t="shared" si="230"/>
        <v>2022</v>
      </c>
      <c r="H2438" t="str">
        <f t="shared" si="231"/>
        <v>Tue</v>
      </c>
      <c r="I2438">
        <f t="shared" si="232"/>
        <v>16</v>
      </c>
      <c r="J2438" t="str">
        <f t="shared" si="233"/>
        <v>NO</v>
      </c>
      <c r="K2438" cm="1">
        <f t="array" ref="K2438">_xlfn.XLOOKUP(Table10[[#This Row],[Severity_Level]],{"MINOR","MODERATE","SEVERE","FATAL"},{1,2,3,5})</f>
        <v>2</v>
      </c>
    </row>
    <row r="2439" spans="1:11" x14ac:dyDescent="0.3">
      <c r="A2439">
        <v>4</v>
      </c>
      <c r="B2439" t="s">
        <v>32</v>
      </c>
      <c r="C2439" s="1">
        <v>44663</v>
      </c>
      <c r="D2439" s="2">
        <v>0.69236111111111109</v>
      </c>
      <c r="E2439" s="1">
        <f t="shared" si="228"/>
        <v>44663.692361111112</v>
      </c>
      <c r="F2439" s="3" t="str">
        <f t="shared" si="229"/>
        <v>Apr,2022</v>
      </c>
      <c r="G2439">
        <f t="shared" si="230"/>
        <v>2022</v>
      </c>
      <c r="H2439" t="str">
        <f t="shared" si="231"/>
        <v>Tue</v>
      </c>
      <c r="I2439">
        <f t="shared" si="232"/>
        <v>16</v>
      </c>
      <c r="J2439" t="str">
        <f t="shared" si="233"/>
        <v>NO</v>
      </c>
      <c r="K2439" cm="1">
        <f t="array" ref="K2439">_xlfn.XLOOKUP(Table10[[#This Row],[Severity_Level]],{"MINOR","MODERATE","SEVERE","FATAL"},{1,2,3,5})</f>
        <v>2</v>
      </c>
    </row>
    <row r="2440" spans="1:11" x14ac:dyDescent="0.3">
      <c r="A2440">
        <v>4</v>
      </c>
      <c r="B2440" t="s">
        <v>27</v>
      </c>
      <c r="C2440" s="1">
        <v>44663</v>
      </c>
      <c r="D2440" s="2">
        <v>0.69305555555555554</v>
      </c>
      <c r="E2440" s="1">
        <f t="shared" si="228"/>
        <v>44663.693055555559</v>
      </c>
      <c r="F2440" s="3" t="str">
        <f t="shared" si="229"/>
        <v>Apr,2022</v>
      </c>
      <c r="G2440">
        <f t="shared" si="230"/>
        <v>2022</v>
      </c>
      <c r="H2440" t="str">
        <f t="shared" si="231"/>
        <v>Tue</v>
      </c>
      <c r="I2440">
        <f t="shared" si="232"/>
        <v>16</v>
      </c>
      <c r="J2440" t="str">
        <f t="shared" si="233"/>
        <v>NO</v>
      </c>
      <c r="K2440" cm="1">
        <f t="array" ref="K2440">_xlfn.XLOOKUP(Table10[[#This Row],[Severity_Level]],{"MINOR","MODERATE","SEVERE","FATAL"},{1,2,3,5})</f>
        <v>3</v>
      </c>
    </row>
    <row r="2441" spans="1:11" x14ac:dyDescent="0.3">
      <c r="A2441">
        <v>2</v>
      </c>
      <c r="B2441" t="s">
        <v>27</v>
      </c>
      <c r="C2441" s="1">
        <v>44663</v>
      </c>
      <c r="D2441" s="2">
        <v>0.69374999999999998</v>
      </c>
      <c r="E2441" s="1">
        <f t="shared" si="228"/>
        <v>44663.693749999999</v>
      </c>
      <c r="F2441" s="3" t="str">
        <f t="shared" si="229"/>
        <v>Apr,2022</v>
      </c>
      <c r="G2441">
        <f t="shared" si="230"/>
        <v>2022</v>
      </c>
      <c r="H2441" t="str">
        <f t="shared" si="231"/>
        <v>Tue</v>
      </c>
      <c r="I2441">
        <f t="shared" si="232"/>
        <v>16</v>
      </c>
      <c r="J2441" t="str">
        <f t="shared" si="233"/>
        <v>NO</v>
      </c>
      <c r="K2441" cm="1">
        <f t="array" ref="K2441">_xlfn.XLOOKUP(Table10[[#This Row],[Severity_Level]],{"MINOR","MODERATE","SEVERE","FATAL"},{1,2,3,5})</f>
        <v>3</v>
      </c>
    </row>
    <row r="2442" spans="1:11" x14ac:dyDescent="0.3">
      <c r="A2442">
        <v>5</v>
      </c>
      <c r="B2442" t="s">
        <v>27</v>
      </c>
      <c r="C2442" s="1">
        <v>44663</v>
      </c>
      <c r="D2442" s="2">
        <v>0.69444444444444442</v>
      </c>
      <c r="E2442" s="1">
        <f t="shared" si="228"/>
        <v>44663.694444444445</v>
      </c>
      <c r="F2442" s="3" t="str">
        <f t="shared" si="229"/>
        <v>Apr,2022</v>
      </c>
      <c r="G2442">
        <f t="shared" si="230"/>
        <v>2022</v>
      </c>
      <c r="H2442" t="str">
        <f t="shared" si="231"/>
        <v>Tue</v>
      </c>
      <c r="I2442">
        <f t="shared" si="232"/>
        <v>16</v>
      </c>
      <c r="J2442" t="str">
        <f t="shared" si="233"/>
        <v>NO</v>
      </c>
      <c r="K2442" cm="1">
        <f t="array" ref="K2442">_xlfn.XLOOKUP(Table10[[#This Row],[Severity_Level]],{"MINOR","MODERATE","SEVERE","FATAL"},{1,2,3,5})</f>
        <v>3</v>
      </c>
    </row>
    <row r="2443" spans="1:11" x14ac:dyDescent="0.3">
      <c r="A2443">
        <v>2</v>
      </c>
      <c r="B2443" t="s">
        <v>27</v>
      </c>
      <c r="C2443" s="1">
        <v>44663</v>
      </c>
      <c r="D2443" s="2">
        <v>0.69513888888888886</v>
      </c>
      <c r="E2443" s="1">
        <f t="shared" si="228"/>
        <v>44663.695138888892</v>
      </c>
      <c r="F2443" s="3" t="str">
        <f t="shared" si="229"/>
        <v>Apr,2022</v>
      </c>
      <c r="G2443">
        <f t="shared" si="230"/>
        <v>2022</v>
      </c>
      <c r="H2443" t="str">
        <f t="shared" si="231"/>
        <v>Tue</v>
      </c>
      <c r="I2443">
        <f t="shared" si="232"/>
        <v>16</v>
      </c>
      <c r="J2443" t="str">
        <f t="shared" si="233"/>
        <v>NO</v>
      </c>
      <c r="K2443" cm="1">
        <f t="array" ref="K2443">_xlfn.XLOOKUP(Table10[[#This Row],[Severity_Level]],{"MINOR","MODERATE","SEVERE","FATAL"},{1,2,3,5})</f>
        <v>3</v>
      </c>
    </row>
    <row r="2444" spans="1:11" x14ac:dyDescent="0.3">
      <c r="A2444">
        <v>3</v>
      </c>
      <c r="B2444" t="s">
        <v>32</v>
      </c>
      <c r="C2444" s="1">
        <v>44663</v>
      </c>
      <c r="D2444" s="2">
        <v>0.6958333333333333</v>
      </c>
      <c r="E2444" s="1">
        <f t="shared" si="228"/>
        <v>44663.695833333331</v>
      </c>
      <c r="F2444" s="3" t="str">
        <f t="shared" si="229"/>
        <v>Apr,2022</v>
      </c>
      <c r="G2444">
        <f t="shared" si="230"/>
        <v>2022</v>
      </c>
      <c r="H2444" t="str">
        <f t="shared" si="231"/>
        <v>Tue</v>
      </c>
      <c r="I2444">
        <f t="shared" si="232"/>
        <v>16</v>
      </c>
      <c r="J2444" t="str">
        <f t="shared" si="233"/>
        <v>NO</v>
      </c>
      <c r="K2444" cm="1">
        <f t="array" ref="K2444">_xlfn.XLOOKUP(Table10[[#This Row],[Severity_Level]],{"MINOR","MODERATE","SEVERE","FATAL"},{1,2,3,5})</f>
        <v>2</v>
      </c>
    </row>
    <row r="2445" spans="1:11" x14ac:dyDescent="0.3">
      <c r="A2445">
        <v>1</v>
      </c>
      <c r="B2445" t="s">
        <v>16</v>
      </c>
      <c r="C2445" s="1">
        <v>44663</v>
      </c>
      <c r="D2445" s="2">
        <v>0.69652777777777775</v>
      </c>
      <c r="E2445" s="1">
        <f t="shared" si="228"/>
        <v>44663.696527777778</v>
      </c>
      <c r="F2445" s="3" t="str">
        <f t="shared" si="229"/>
        <v>Apr,2022</v>
      </c>
      <c r="G2445">
        <f t="shared" si="230"/>
        <v>2022</v>
      </c>
      <c r="H2445" t="str">
        <f t="shared" si="231"/>
        <v>Tue</v>
      </c>
      <c r="I2445">
        <f t="shared" si="232"/>
        <v>16</v>
      </c>
      <c r="J2445" t="str">
        <f t="shared" si="233"/>
        <v>NO</v>
      </c>
      <c r="K2445" cm="1">
        <f t="array" ref="K2445">_xlfn.XLOOKUP(Table10[[#This Row],[Severity_Level]],{"MINOR","MODERATE","SEVERE","FATAL"},{1,2,3,5})</f>
        <v>1</v>
      </c>
    </row>
    <row r="2446" spans="1:11" x14ac:dyDescent="0.3">
      <c r="A2446">
        <v>5</v>
      </c>
      <c r="B2446" t="s">
        <v>27</v>
      </c>
      <c r="C2446" s="1">
        <v>44663</v>
      </c>
      <c r="D2446" s="2">
        <v>0.69722222222222219</v>
      </c>
      <c r="E2446" s="1">
        <f t="shared" si="228"/>
        <v>44663.697222222225</v>
      </c>
      <c r="F2446" s="3" t="str">
        <f t="shared" si="229"/>
        <v>Apr,2022</v>
      </c>
      <c r="G2446">
        <f t="shared" si="230"/>
        <v>2022</v>
      </c>
      <c r="H2446" t="str">
        <f t="shared" si="231"/>
        <v>Tue</v>
      </c>
      <c r="I2446">
        <f t="shared" si="232"/>
        <v>16</v>
      </c>
      <c r="J2446" t="str">
        <f t="shared" si="233"/>
        <v>NO</v>
      </c>
      <c r="K2446" cm="1">
        <f t="array" ref="K2446">_xlfn.XLOOKUP(Table10[[#This Row],[Severity_Level]],{"MINOR","MODERATE","SEVERE","FATAL"},{1,2,3,5})</f>
        <v>3</v>
      </c>
    </row>
    <row r="2447" spans="1:11" x14ac:dyDescent="0.3">
      <c r="A2447">
        <v>4</v>
      </c>
      <c r="B2447" t="s">
        <v>27</v>
      </c>
      <c r="C2447" s="1">
        <v>44663</v>
      </c>
      <c r="D2447" s="2">
        <v>0.69791666666666663</v>
      </c>
      <c r="E2447" s="1">
        <f t="shared" si="228"/>
        <v>44663.697916666664</v>
      </c>
      <c r="F2447" s="3" t="str">
        <f t="shared" si="229"/>
        <v>Apr,2022</v>
      </c>
      <c r="G2447">
        <f t="shared" si="230"/>
        <v>2022</v>
      </c>
      <c r="H2447" t="str">
        <f t="shared" si="231"/>
        <v>Tue</v>
      </c>
      <c r="I2447">
        <f t="shared" si="232"/>
        <v>16</v>
      </c>
      <c r="J2447" t="str">
        <f t="shared" si="233"/>
        <v>NO</v>
      </c>
      <c r="K2447" cm="1">
        <f t="array" ref="K2447">_xlfn.XLOOKUP(Table10[[#This Row],[Severity_Level]],{"MINOR","MODERATE","SEVERE","FATAL"},{1,2,3,5})</f>
        <v>3</v>
      </c>
    </row>
    <row r="2448" spans="1:11" x14ac:dyDescent="0.3">
      <c r="A2448">
        <v>5</v>
      </c>
      <c r="B2448" t="s">
        <v>40</v>
      </c>
      <c r="C2448" s="1">
        <v>44663</v>
      </c>
      <c r="D2448" s="2">
        <v>0.69861111111111107</v>
      </c>
      <c r="E2448" s="1">
        <f t="shared" si="228"/>
        <v>44663.698611111111</v>
      </c>
      <c r="F2448" s="3" t="str">
        <f t="shared" si="229"/>
        <v>Apr,2022</v>
      </c>
      <c r="G2448">
        <f t="shared" si="230"/>
        <v>2022</v>
      </c>
      <c r="H2448" t="str">
        <f t="shared" si="231"/>
        <v>Tue</v>
      </c>
      <c r="I2448">
        <f t="shared" si="232"/>
        <v>16</v>
      </c>
      <c r="J2448" t="str">
        <f t="shared" si="233"/>
        <v>NO</v>
      </c>
      <c r="K2448" cm="1">
        <f t="array" ref="K2448">_xlfn.XLOOKUP(Table10[[#This Row],[Severity_Level]],{"MINOR","MODERATE","SEVERE","FATAL"},{1,2,3,5})</f>
        <v>5</v>
      </c>
    </row>
    <row r="2449" spans="1:11" x14ac:dyDescent="0.3">
      <c r="A2449">
        <v>2</v>
      </c>
      <c r="B2449" t="s">
        <v>40</v>
      </c>
      <c r="C2449" s="1">
        <v>44663</v>
      </c>
      <c r="D2449" s="2">
        <v>0.69930555555555551</v>
      </c>
      <c r="E2449" s="1">
        <f t="shared" si="228"/>
        <v>44663.699305555558</v>
      </c>
      <c r="F2449" s="3" t="str">
        <f t="shared" si="229"/>
        <v>Apr,2022</v>
      </c>
      <c r="G2449">
        <f t="shared" si="230"/>
        <v>2022</v>
      </c>
      <c r="H2449" t="str">
        <f t="shared" si="231"/>
        <v>Tue</v>
      </c>
      <c r="I2449">
        <f t="shared" si="232"/>
        <v>16</v>
      </c>
      <c r="J2449" t="str">
        <f t="shared" si="233"/>
        <v>NO</v>
      </c>
      <c r="K2449" cm="1">
        <f t="array" ref="K2449">_xlfn.XLOOKUP(Table10[[#This Row],[Severity_Level]],{"MINOR","MODERATE","SEVERE","FATAL"},{1,2,3,5})</f>
        <v>5</v>
      </c>
    </row>
    <row r="2450" spans="1:11" x14ac:dyDescent="0.3">
      <c r="A2450">
        <v>3</v>
      </c>
      <c r="B2450" t="s">
        <v>27</v>
      </c>
      <c r="C2450" s="1">
        <v>44664</v>
      </c>
      <c r="D2450" s="2">
        <v>0.7</v>
      </c>
      <c r="E2450" s="1">
        <f t="shared" si="228"/>
        <v>44664.7</v>
      </c>
      <c r="F2450" s="3" t="str">
        <f t="shared" si="229"/>
        <v>Apr,2022</v>
      </c>
      <c r="G2450">
        <f t="shared" si="230"/>
        <v>2022</v>
      </c>
      <c r="H2450" t="str">
        <f t="shared" si="231"/>
        <v>Wed</v>
      </c>
      <c r="I2450">
        <f t="shared" si="232"/>
        <v>16</v>
      </c>
      <c r="J2450" t="str">
        <f t="shared" si="233"/>
        <v>NO</v>
      </c>
      <c r="K2450" cm="1">
        <f t="array" ref="K2450">_xlfn.XLOOKUP(Table10[[#This Row],[Severity_Level]],{"MINOR","MODERATE","SEVERE","FATAL"},{1,2,3,5})</f>
        <v>3</v>
      </c>
    </row>
    <row r="2451" spans="1:11" x14ac:dyDescent="0.3">
      <c r="A2451">
        <v>3</v>
      </c>
      <c r="B2451" t="s">
        <v>40</v>
      </c>
      <c r="C2451" s="1">
        <v>44664</v>
      </c>
      <c r="D2451" s="2">
        <v>0.7006944444444444</v>
      </c>
      <c r="E2451" s="1">
        <f t="shared" si="228"/>
        <v>44664.700694444444</v>
      </c>
      <c r="F2451" s="3" t="str">
        <f t="shared" si="229"/>
        <v>Apr,2022</v>
      </c>
      <c r="G2451">
        <f t="shared" si="230"/>
        <v>2022</v>
      </c>
      <c r="H2451" t="str">
        <f t="shared" si="231"/>
        <v>Wed</v>
      </c>
      <c r="I2451">
        <f t="shared" si="232"/>
        <v>16</v>
      </c>
      <c r="J2451" t="str">
        <f t="shared" si="233"/>
        <v>NO</v>
      </c>
      <c r="K2451" cm="1">
        <f t="array" ref="K2451">_xlfn.XLOOKUP(Table10[[#This Row],[Severity_Level]],{"MINOR","MODERATE","SEVERE","FATAL"},{1,2,3,5})</f>
        <v>5</v>
      </c>
    </row>
    <row r="2452" spans="1:11" x14ac:dyDescent="0.3">
      <c r="A2452">
        <v>2</v>
      </c>
      <c r="B2452" t="s">
        <v>40</v>
      </c>
      <c r="C2452" s="1">
        <v>44664</v>
      </c>
      <c r="D2452" s="2">
        <v>0.70138888888888884</v>
      </c>
      <c r="E2452" s="1">
        <f t="shared" si="228"/>
        <v>44664.701388888891</v>
      </c>
      <c r="F2452" s="3" t="str">
        <f t="shared" si="229"/>
        <v>Apr,2022</v>
      </c>
      <c r="G2452">
        <f t="shared" si="230"/>
        <v>2022</v>
      </c>
      <c r="H2452" t="str">
        <f t="shared" si="231"/>
        <v>Wed</v>
      </c>
      <c r="I2452">
        <f t="shared" si="232"/>
        <v>16</v>
      </c>
      <c r="J2452" t="str">
        <f t="shared" si="233"/>
        <v>NO</v>
      </c>
      <c r="K2452" cm="1">
        <f t="array" ref="K2452">_xlfn.XLOOKUP(Table10[[#This Row],[Severity_Level]],{"MINOR","MODERATE","SEVERE","FATAL"},{1,2,3,5})</f>
        <v>5</v>
      </c>
    </row>
    <row r="2453" spans="1:11" x14ac:dyDescent="0.3">
      <c r="A2453">
        <v>1</v>
      </c>
      <c r="B2453" t="s">
        <v>16</v>
      </c>
      <c r="C2453" s="1">
        <v>44664</v>
      </c>
      <c r="D2453" s="2">
        <v>0.70208333333333328</v>
      </c>
      <c r="E2453" s="1">
        <f t="shared" si="228"/>
        <v>44664.70208333333</v>
      </c>
      <c r="F2453" s="3" t="str">
        <f t="shared" si="229"/>
        <v>Apr,2022</v>
      </c>
      <c r="G2453">
        <f t="shared" si="230"/>
        <v>2022</v>
      </c>
      <c r="H2453" t="str">
        <f t="shared" si="231"/>
        <v>Wed</v>
      </c>
      <c r="I2453">
        <f t="shared" si="232"/>
        <v>16</v>
      </c>
      <c r="J2453" t="str">
        <f t="shared" si="233"/>
        <v>NO</v>
      </c>
      <c r="K2453" cm="1">
        <f t="array" ref="K2453">_xlfn.XLOOKUP(Table10[[#This Row],[Severity_Level]],{"MINOR","MODERATE","SEVERE","FATAL"},{1,2,3,5})</f>
        <v>1</v>
      </c>
    </row>
    <row r="2454" spans="1:11" x14ac:dyDescent="0.3">
      <c r="A2454">
        <v>2</v>
      </c>
      <c r="B2454" t="s">
        <v>16</v>
      </c>
      <c r="C2454" s="1">
        <v>44664</v>
      </c>
      <c r="D2454" s="2">
        <v>0.70277777777777772</v>
      </c>
      <c r="E2454" s="1">
        <f t="shared" si="228"/>
        <v>44664.702777777777</v>
      </c>
      <c r="F2454" s="3" t="str">
        <f t="shared" si="229"/>
        <v>Apr,2022</v>
      </c>
      <c r="G2454">
        <f t="shared" si="230"/>
        <v>2022</v>
      </c>
      <c r="H2454" t="str">
        <f t="shared" si="231"/>
        <v>Wed</v>
      </c>
      <c r="I2454">
        <f t="shared" si="232"/>
        <v>16</v>
      </c>
      <c r="J2454" t="str">
        <f t="shared" si="233"/>
        <v>NO</v>
      </c>
      <c r="K2454" cm="1">
        <f t="array" ref="K2454">_xlfn.XLOOKUP(Table10[[#This Row],[Severity_Level]],{"MINOR","MODERATE","SEVERE","FATAL"},{1,2,3,5})</f>
        <v>1</v>
      </c>
    </row>
    <row r="2455" spans="1:11" x14ac:dyDescent="0.3">
      <c r="A2455">
        <v>5</v>
      </c>
      <c r="B2455" t="s">
        <v>32</v>
      </c>
      <c r="C2455" s="1">
        <v>44664</v>
      </c>
      <c r="D2455" s="2">
        <v>0.70347222222222228</v>
      </c>
      <c r="E2455" s="1">
        <f t="shared" si="228"/>
        <v>44664.703472222223</v>
      </c>
      <c r="F2455" s="3" t="str">
        <f t="shared" si="229"/>
        <v>Apr,2022</v>
      </c>
      <c r="G2455">
        <f t="shared" si="230"/>
        <v>2022</v>
      </c>
      <c r="H2455" t="str">
        <f t="shared" si="231"/>
        <v>Wed</v>
      </c>
      <c r="I2455">
        <f t="shared" si="232"/>
        <v>16</v>
      </c>
      <c r="J2455" t="str">
        <f t="shared" si="233"/>
        <v>NO</v>
      </c>
      <c r="K2455" cm="1">
        <f t="array" ref="K2455">_xlfn.XLOOKUP(Table10[[#This Row],[Severity_Level]],{"MINOR","MODERATE","SEVERE","FATAL"},{1,2,3,5})</f>
        <v>2</v>
      </c>
    </row>
    <row r="2456" spans="1:11" x14ac:dyDescent="0.3">
      <c r="A2456">
        <v>1</v>
      </c>
      <c r="B2456" t="s">
        <v>40</v>
      </c>
      <c r="C2456" s="1">
        <v>44664</v>
      </c>
      <c r="D2456" s="2">
        <v>0.70416666666666672</v>
      </c>
      <c r="E2456" s="1">
        <f t="shared" si="228"/>
        <v>44664.70416666667</v>
      </c>
      <c r="F2456" s="3" t="str">
        <f t="shared" si="229"/>
        <v>Apr,2022</v>
      </c>
      <c r="G2456">
        <f t="shared" si="230"/>
        <v>2022</v>
      </c>
      <c r="H2456" t="str">
        <f t="shared" si="231"/>
        <v>Wed</v>
      </c>
      <c r="I2456">
        <f t="shared" si="232"/>
        <v>16</v>
      </c>
      <c r="J2456" t="str">
        <f t="shared" si="233"/>
        <v>NO</v>
      </c>
      <c r="K2456" cm="1">
        <f t="array" ref="K2456">_xlfn.XLOOKUP(Table10[[#This Row],[Severity_Level]],{"MINOR","MODERATE","SEVERE","FATAL"},{1,2,3,5})</f>
        <v>5</v>
      </c>
    </row>
    <row r="2457" spans="1:11" x14ac:dyDescent="0.3">
      <c r="A2457">
        <v>3</v>
      </c>
      <c r="B2457" t="s">
        <v>32</v>
      </c>
      <c r="C2457" s="1">
        <v>44664</v>
      </c>
      <c r="D2457" s="2">
        <v>0.70486111111111116</v>
      </c>
      <c r="E2457" s="1">
        <f t="shared" si="228"/>
        <v>44664.704861111109</v>
      </c>
      <c r="F2457" s="3" t="str">
        <f t="shared" si="229"/>
        <v>Apr,2022</v>
      </c>
      <c r="G2457">
        <f t="shared" si="230"/>
        <v>2022</v>
      </c>
      <c r="H2457" t="str">
        <f t="shared" si="231"/>
        <v>Wed</v>
      </c>
      <c r="I2457">
        <f t="shared" si="232"/>
        <v>16</v>
      </c>
      <c r="J2457" t="str">
        <f t="shared" si="233"/>
        <v>NO</v>
      </c>
      <c r="K2457" cm="1">
        <f t="array" ref="K2457">_xlfn.XLOOKUP(Table10[[#This Row],[Severity_Level]],{"MINOR","MODERATE","SEVERE","FATAL"},{1,2,3,5})</f>
        <v>2</v>
      </c>
    </row>
    <row r="2458" spans="1:11" x14ac:dyDescent="0.3">
      <c r="A2458">
        <v>4</v>
      </c>
      <c r="B2458" t="s">
        <v>16</v>
      </c>
      <c r="C2458" s="1">
        <v>44664</v>
      </c>
      <c r="D2458" s="2">
        <v>0.7055555555555556</v>
      </c>
      <c r="E2458" s="1">
        <f t="shared" si="228"/>
        <v>44664.705555555556</v>
      </c>
      <c r="F2458" s="3" t="str">
        <f t="shared" si="229"/>
        <v>Apr,2022</v>
      </c>
      <c r="G2458">
        <f t="shared" si="230"/>
        <v>2022</v>
      </c>
      <c r="H2458" t="str">
        <f t="shared" si="231"/>
        <v>Wed</v>
      </c>
      <c r="I2458">
        <f t="shared" si="232"/>
        <v>16</v>
      </c>
      <c r="J2458" t="str">
        <f t="shared" si="233"/>
        <v>NO</v>
      </c>
      <c r="K2458" cm="1">
        <f t="array" ref="K2458">_xlfn.XLOOKUP(Table10[[#This Row],[Severity_Level]],{"MINOR","MODERATE","SEVERE","FATAL"},{1,2,3,5})</f>
        <v>1</v>
      </c>
    </row>
    <row r="2459" spans="1:11" x14ac:dyDescent="0.3">
      <c r="A2459">
        <v>3</v>
      </c>
      <c r="B2459" t="s">
        <v>27</v>
      </c>
      <c r="C2459" s="1">
        <v>44664</v>
      </c>
      <c r="D2459" s="2">
        <v>0.70625000000000004</v>
      </c>
      <c r="E2459" s="1">
        <f t="shared" si="228"/>
        <v>44664.706250000003</v>
      </c>
      <c r="F2459" s="3" t="str">
        <f t="shared" si="229"/>
        <v>Apr,2022</v>
      </c>
      <c r="G2459">
        <f t="shared" si="230"/>
        <v>2022</v>
      </c>
      <c r="H2459" t="str">
        <f t="shared" si="231"/>
        <v>Wed</v>
      </c>
      <c r="I2459">
        <f t="shared" si="232"/>
        <v>16</v>
      </c>
      <c r="J2459" t="str">
        <f t="shared" si="233"/>
        <v>NO</v>
      </c>
      <c r="K2459" cm="1">
        <f t="array" ref="K2459">_xlfn.XLOOKUP(Table10[[#This Row],[Severity_Level]],{"MINOR","MODERATE","SEVERE","FATAL"},{1,2,3,5})</f>
        <v>3</v>
      </c>
    </row>
    <row r="2460" spans="1:11" x14ac:dyDescent="0.3">
      <c r="A2460">
        <v>1</v>
      </c>
      <c r="B2460" t="s">
        <v>27</v>
      </c>
      <c r="C2460" s="1">
        <v>44664</v>
      </c>
      <c r="D2460" s="2">
        <v>0.70694444444444449</v>
      </c>
      <c r="E2460" s="1">
        <f t="shared" si="228"/>
        <v>44664.706944444442</v>
      </c>
      <c r="F2460" s="3" t="str">
        <f t="shared" si="229"/>
        <v>Apr,2022</v>
      </c>
      <c r="G2460">
        <f t="shared" si="230"/>
        <v>2022</v>
      </c>
      <c r="H2460" t="str">
        <f t="shared" si="231"/>
        <v>Wed</v>
      </c>
      <c r="I2460">
        <f t="shared" si="232"/>
        <v>16</v>
      </c>
      <c r="J2460" t="str">
        <f t="shared" si="233"/>
        <v>NO</v>
      </c>
      <c r="K2460" cm="1">
        <f t="array" ref="K2460">_xlfn.XLOOKUP(Table10[[#This Row],[Severity_Level]],{"MINOR","MODERATE","SEVERE","FATAL"},{1,2,3,5})</f>
        <v>3</v>
      </c>
    </row>
    <row r="2461" spans="1:11" x14ac:dyDescent="0.3">
      <c r="A2461">
        <v>2</v>
      </c>
      <c r="B2461" t="s">
        <v>40</v>
      </c>
      <c r="C2461" s="1">
        <v>44664</v>
      </c>
      <c r="D2461" s="2">
        <v>0.70763888888888893</v>
      </c>
      <c r="E2461" s="1">
        <f t="shared" si="228"/>
        <v>44664.707638888889</v>
      </c>
      <c r="F2461" s="3" t="str">
        <f t="shared" si="229"/>
        <v>Apr,2022</v>
      </c>
      <c r="G2461">
        <f t="shared" si="230"/>
        <v>2022</v>
      </c>
      <c r="H2461" t="str">
        <f t="shared" si="231"/>
        <v>Wed</v>
      </c>
      <c r="I2461">
        <f t="shared" si="232"/>
        <v>16</v>
      </c>
      <c r="J2461" t="str">
        <f t="shared" si="233"/>
        <v>NO</v>
      </c>
      <c r="K2461" cm="1">
        <f t="array" ref="K2461">_xlfn.XLOOKUP(Table10[[#This Row],[Severity_Level]],{"MINOR","MODERATE","SEVERE","FATAL"},{1,2,3,5})</f>
        <v>5</v>
      </c>
    </row>
    <row r="2462" spans="1:11" x14ac:dyDescent="0.3">
      <c r="A2462">
        <v>2</v>
      </c>
      <c r="B2462" t="s">
        <v>40</v>
      </c>
      <c r="C2462" s="1">
        <v>44664</v>
      </c>
      <c r="D2462" s="2">
        <v>0.70833333333333337</v>
      </c>
      <c r="E2462" s="1">
        <f t="shared" si="228"/>
        <v>44664.708333333336</v>
      </c>
      <c r="F2462" s="3" t="str">
        <f t="shared" si="229"/>
        <v>Apr,2022</v>
      </c>
      <c r="G2462">
        <f t="shared" si="230"/>
        <v>2022</v>
      </c>
      <c r="H2462" t="str">
        <f t="shared" si="231"/>
        <v>Wed</v>
      </c>
      <c r="I2462">
        <f t="shared" si="232"/>
        <v>17</v>
      </c>
      <c r="J2462" t="str">
        <f t="shared" si="233"/>
        <v>YES</v>
      </c>
      <c r="K2462" cm="1">
        <f t="array" ref="K2462">_xlfn.XLOOKUP(Table10[[#This Row],[Severity_Level]],{"MINOR","MODERATE","SEVERE","FATAL"},{1,2,3,5})</f>
        <v>5</v>
      </c>
    </row>
    <row r="2463" spans="1:11" x14ac:dyDescent="0.3">
      <c r="A2463">
        <v>2</v>
      </c>
      <c r="B2463" t="s">
        <v>32</v>
      </c>
      <c r="C2463" s="1">
        <v>44664</v>
      </c>
      <c r="D2463" s="2">
        <v>0.70902777777777781</v>
      </c>
      <c r="E2463" s="1">
        <f t="shared" si="228"/>
        <v>44664.709027777775</v>
      </c>
      <c r="F2463" s="3" t="str">
        <f t="shared" si="229"/>
        <v>Apr,2022</v>
      </c>
      <c r="G2463">
        <f t="shared" si="230"/>
        <v>2022</v>
      </c>
      <c r="H2463" t="str">
        <f t="shared" si="231"/>
        <v>Wed</v>
      </c>
      <c r="I2463">
        <f t="shared" si="232"/>
        <v>17</v>
      </c>
      <c r="J2463" t="str">
        <f t="shared" si="233"/>
        <v>YES</v>
      </c>
      <c r="K2463" cm="1">
        <f t="array" ref="K2463">_xlfn.XLOOKUP(Table10[[#This Row],[Severity_Level]],{"MINOR","MODERATE","SEVERE","FATAL"},{1,2,3,5})</f>
        <v>2</v>
      </c>
    </row>
    <row r="2464" spans="1:11" x14ac:dyDescent="0.3">
      <c r="A2464">
        <v>3</v>
      </c>
      <c r="B2464" t="s">
        <v>40</v>
      </c>
      <c r="C2464" s="1">
        <v>44664</v>
      </c>
      <c r="D2464" s="2">
        <v>0.70972222222222225</v>
      </c>
      <c r="E2464" s="1">
        <f t="shared" si="228"/>
        <v>44664.709722222222</v>
      </c>
      <c r="F2464" s="3" t="str">
        <f t="shared" si="229"/>
        <v>Apr,2022</v>
      </c>
      <c r="G2464">
        <f t="shared" si="230"/>
        <v>2022</v>
      </c>
      <c r="H2464" t="str">
        <f t="shared" si="231"/>
        <v>Wed</v>
      </c>
      <c r="I2464">
        <f t="shared" si="232"/>
        <v>17</v>
      </c>
      <c r="J2464" t="str">
        <f t="shared" si="233"/>
        <v>YES</v>
      </c>
      <c r="K2464" cm="1">
        <f t="array" ref="K2464">_xlfn.XLOOKUP(Table10[[#This Row],[Severity_Level]],{"MINOR","MODERATE","SEVERE","FATAL"},{1,2,3,5})</f>
        <v>5</v>
      </c>
    </row>
    <row r="2465" spans="1:11" x14ac:dyDescent="0.3">
      <c r="A2465">
        <v>4</v>
      </c>
      <c r="B2465" t="s">
        <v>27</v>
      </c>
      <c r="C2465" s="1">
        <v>44664</v>
      </c>
      <c r="D2465" s="2">
        <v>0.7104166666666667</v>
      </c>
      <c r="E2465" s="1">
        <f t="shared" si="228"/>
        <v>44664.710416666669</v>
      </c>
      <c r="F2465" s="3" t="str">
        <f t="shared" si="229"/>
        <v>Apr,2022</v>
      </c>
      <c r="G2465">
        <f t="shared" si="230"/>
        <v>2022</v>
      </c>
      <c r="H2465" t="str">
        <f t="shared" si="231"/>
        <v>Wed</v>
      </c>
      <c r="I2465">
        <f t="shared" si="232"/>
        <v>17</v>
      </c>
      <c r="J2465" t="str">
        <f t="shared" si="233"/>
        <v>YES</v>
      </c>
      <c r="K2465" cm="1">
        <f t="array" ref="K2465">_xlfn.XLOOKUP(Table10[[#This Row],[Severity_Level]],{"MINOR","MODERATE","SEVERE","FATAL"},{1,2,3,5})</f>
        <v>3</v>
      </c>
    </row>
    <row r="2466" spans="1:11" x14ac:dyDescent="0.3">
      <c r="A2466">
        <v>4</v>
      </c>
      <c r="B2466" t="s">
        <v>27</v>
      </c>
      <c r="C2466" s="1">
        <v>44664</v>
      </c>
      <c r="D2466" s="2">
        <v>0.71111111111111114</v>
      </c>
      <c r="E2466" s="1">
        <f t="shared" si="228"/>
        <v>44664.711111111108</v>
      </c>
      <c r="F2466" s="3" t="str">
        <f t="shared" si="229"/>
        <v>Apr,2022</v>
      </c>
      <c r="G2466">
        <f t="shared" si="230"/>
        <v>2022</v>
      </c>
      <c r="H2466" t="str">
        <f t="shared" si="231"/>
        <v>Wed</v>
      </c>
      <c r="I2466">
        <f t="shared" si="232"/>
        <v>17</v>
      </c>
      <c r="J2466" t="str">
        <f t="shared" si="233"/>
        <v>YES</v>
      </c>
      <c r="K2466" cm="1">
        <f t="array" ref="K2466">_xlfn.XLOOKUP(Table10[[#This Row],[Severity_Level]],{"MINOR","MODERATE","SEVERE","FATAL"},{1,2,3,5})</f>
        <v>3</v>
      </c>
    </row>
    <row r="2467" spans="1:11" x14ac:dyDescent="0.3">
      <c r="A2467">
        <v>5</v>
      </c>
      <c r="B2467" t="s">
        <v>16</v>
      </c>
      <c r="C2467" s="1">
        <v>44664</v>
      </c>
      <c r="D2467" s="2">
        <v>0.71180555555555558</v>
      </c>
      <c r="E2467" s="1">
        <f t="shared" si="228"/>
        <v>44664.711805555555</v>
      </c>
      <c r="F2467" s="3" t="str">
        <f t="shared" si="229"/>
        <v>Apr,2022</v>
      </c>
      <c r="G2467">
        <f t="shared" si="230"/>
        <v>2022</v>
      </c>
      <c r="H2467" t="str">
        <f t="shared" si="231"/>
        <v>Wed</v>
      </c>
      <c r="I2467">
        <f t="shared" si="232"/>
        <v>17</v>
      </c>
      <c r="J2467" t="str">
        <f t="shared" si="233"/>
        <v>YES</v>
      </c>
      <c r="K2467" cm="1">
        <f t="array" ref="K2467">_xlfn.XLOOKUP(Table10[[#This Row],[Severity_Level]],{"MINOR","MODERATE","SEVERE","FATAL"},{1,2,3,5})</f>
        <v>1</v>
      </c>
    </row>
    <row r="2468" spans="1:11" x14ac:dyDescent="0.3">
      <c r="A2468">
        <v>1</v>
      </c>
      <c r="B2468" t="s">
        <v>16</v>
      </c>
      <c r="C2468" s="1">
        <v>44664</v>
      </c>
      <c r="D2468" s="2">
        <v>0.71250000000000002</v>
      </c>
      <c r="E2468" s="1">
        <f t="shared" si="228"/>
        <v>44664.712500000001</v>
      </c>
      <c r="F2468" s="3" t="str">
        <f t="shared" si="229"/>
        <v>Apr,2022</v>
      </c>
      <c r="G2468">
        <f t="shared" si="230"/>
        <v>2022</v>
      </c>
      <c r="H2468" t="str">
        <f t="shared" si="231"/>
        <v>Wed</v>
      </c>
      <c r="I2468">
        <f t="shared" si="232"/>
        <v>17</v>
      </c>
      <c r="J2468" t="str">
        <f t="shared" si="233"/>
        <v>YES</v>
      </c>
      <c r="K2468" cm="1">
        <f t="array" ref="K2468">_xlfn.XLOOKUP(Table10[[#This Row],[Severity_Level]],{"MINOR","MODERATE","SEVERE","FATAL"},{1,2,3,5})</f>
        <v>1</v>
      </c>
    </row>
    <row r="2469" spans="1:11" x14ac:dyDescent="0.3">
      <c r="A2469">
        <v>3</v>
      </c>
      <c r="B2469" t="s">
        <v>40</v>
      </c>
      <c r="C2469" s="1">
        <v>44664</v>
      </c>
      <c r="D2469" s="2">
        <v>0.71319444444444446</v>
      </c>
      <c r="E2469" s="1">
        <f t="shared" si="228"/>
        <v>44664.713194444441</v>
      </c>
      <c r="F2469" s="3" t="str">
        <f t="shared" si="229"/>
        <v>Apr,2022</v>
      </c>
      <c r="G2469">
        <f t="shared" si="230"/>
        <v>2022</v>
      </c>
      <c r="H2469" t="str">
        <f t="shared" si="231"/>
        <v>Wed</v>
      </c>
      <c r="I2469">
        <f t="shared" si="232"/>
        <v>17</v>
      </c>
      <c r="J2469" t="str">
        <f t="shared" si="233"/>
        <v>YES</v>
      </c>
      <c r="K2469" cm="1">
        <f t="array" ref="K2469">_xlfn.XLOOKUP(Table10[[#This Row],[Severity_Level]],{"MINOR","MODERATE","SEVERE","FATAL"},{1,2,3,5})</f>
        <v>5</v>
      </c>
    </row>
    <row r="2470" spans="1:11" x14ac:dyDescent="0.3">
      <c r="A2470">
        <v>3</v>
      </c>
      <c r="B2470" t="s">
        <v>16</v>
      </c>
      <c r="C2470" s="1">
        <v>44664</v>
      </c>
      <c r="D2470" s="2">
        <v>0.71388888888888891</v>
      </c>
      <c r="E2470" s="1">
        <f t="shared" si="228"/>
        <v>44664.713888888888</v>
      </c>
      <c r="F2470" s="3" t="str">
        <f t="shared" si="229"/>
        <v>Apr,2022</v>
      </c>
      <c r="G2470">
        <f t="shared" si="230"/>
        <v>2022</v>
      </c>
      <c r="H2470" t="str">
        <f t="shared" si="231"/>
        <v>Wed</v>
      </c>
      <c r="I2470">
        <f t="shared" si="232"/>
        <v>17</v>
      </c>
      <c r="J2470" t="str">
        <f t="shared" si="233"/>
        <v>YES</v>
      </c>
      <c r="K2470" cm="1">
        <f t="array" ref="K2470">_xlfn.XLOOKUP(Table10[[#This Row],[Severity_Level]],{"MINOR","MODERATE","SEVERE","FATAL"},{1,2,3,5})</f>
        <v>1</v>
      </c>
    </row>
    <row r="2471" spans="1:11" x14ac:dyDescent="0.3">
      <c r="A2471">
        <v>4</v>
      </c>
      <c r="B2471" t="s">
        <v>27</v>
      </c>
      <c r="C2471" s="1">
        <v>44664</v>
      </c>
      <c r="D2471" s="2">
        <v>0.71458333333333335</v>
      </c>
      <c r="E2471" s="1">
        <f t="shared" si="228"/>
        <v>44664.714583333334</v>
      </c>
      <c r="F2471" s="3" t="str">
        <f t="shared" si="229"/>
        <v>Apr,2022</v>
      </c>
      <c r="G2471">
        <f t="shared" si="230"/>
        <v>2022</v>
      </c>
      <c r="H2471" t="str">
        <f t="shared" si="231"/>
        <v>Wed</v>
      </c>
      <c r="I2471">
        <f t="shared" si="232"/>
        <v>17</v>
      </c>
      <c r="J2471" t="str">
        <f t="shared" si="233"/>
        <v>YES</v>
      </c>
      <c r="K2471" cm="1">
        <f t="array" ref="K2471">_xlfn.XLOOKUP(Table10[[#This Row],[Severity_Level]],{"MINOR","MODERATE","SEVERE","FATAL"},{1,2,3,5})</f>
        <v>3</v>
      </c>
    </row>
    <row r="2472" spans="1:11" x14ac:dyDescent="0.3">
      <c r="A2472">
        <v>5</v>
      </c>
      <c r="B2472" t="s">
        <v>40</v>
      </c>
      <c r="C2472" s="1">
        <v>44664</v>
      </c>
      <c r="D2472" s="2">
        <v>0.71527777777777779</v>
      </c>
      <c r="E2472" s="1">
        <f t="shared" si="228"/>
        <v>44664.715277777781</v>
      </c>
      <c r="F2472" s="3" t="str">
        <f t="shared" si="229"/>
        <v>Apr,2022</v>
      </c>
      <c r="G2472">
        <f t="shared" si="230"/>
        <v>2022</v>
      </c>
      <c r="H2472" t="str">
        <f t="shared" si="231"/>
        <v>Wed</v>
      </c>
      <c r="I2472">
        <f t="shared" si="232"/>
        <v>17</v>
      </c>
      <c r="J2472" t="str">
        <f t="shared" si="233"/>
        <v>YES</v>
      </c>
      <c r="K2472" cm="1">
        <f t="array" ref="K2472">_xlfn.XLOOKUP(Table10[[#This Row],[Severity_Level]],{"MINOR","MODERATE","SEVERE","FATAL"},{1,2,3,5})</f>
        <v>5</v>
      </c>
    </row>
    <row r="2473" spans="1:11" x14ac:dyDescent="0.3">
      <c r="A2473">
        <v>4</v>
      </c>
      <c r="B2473" t="s">
        <v>16</v>
      </c>
      <c r="C2473" s="1">
        <v>44664</v>
      </c>
      <c r="D2473" s="2">
        <v>0.71597222222222223</v>
      </c>
      <c r="E2473" s="1">
        <f t="shared" si="228"/>
        <v>44664.71597222222</v>
      </c>
      <c r="F2473" s="3" t="str">
        <f t="shared" si="229"/>
        <v>Apr,2022</v>
      </c>
      <c r="G2473">
        <f t="shared" si="230"/>
        <v>2022</v>
      </c>
      <c r="H2473" t="str">
        <f t="shared" si="231"/>
        <v>Wed</v>
      </c>
      <c r="I2473">
        <f t="shared" si="232"/>
        <v>17</v>
      </c>
      <c r="J2473" t="str">
        <f t="shared" si="233"/>
        <v>YES</v>
      </c>
      <c r="K2473" cm="1">
        <f t="array" ref="K2473">_xlfn.XLOOKUP(Table10[[#This Row],[Severity_Level]],{"MINOR","MODERATE","SEVERE","FATAL"},{1,2,3,5})</f>
        <v>1</v>
      </c>
    </row>
    <row r="2474" spans="1:11" x14ac:dyDescent="0.3">
      <c r="A2474">
        <v>2</v>
      </c>
      <c r="B2474" t="s">
        <v>16</v>
      </c>
      <c r="C2474" s="1">
        <v>44665</v>
      </c>
      <c r="D2474" s="2">
        <v>0.71666666666666667</v>
      </c>
      <c r="E2474" s="1">
        <f t="shared" si="228"/>
        <v>44665.716666666667</v>
      </c>
      <c r="F2474" s="3" t="str">
        <f t="shared" si="229"/>
        <v>Apr,2022</v>
      </c>
      <c r="G2474">
        <f t="shared" si="230"/>
        <v>2022</v>
      </c>
      <c r="H2474" t="str">
        <f t="shared" si="231"/>
        <v>Thu</v>
      </c>
      <c r="I2474">
        <f t="shared" si="232"/>
        <v>17</v>
      </c>
      <c r="J2474" t="str">
        <f t="shared" si="233"/>
        <v>YES</v>
      </c>
      <c r="K2474" cm="1">
        <f t="array" ref="K2474">_xlfn.XLOOKUP(Table10[[#This Row],[Severity_Level]],{"MINOR","MODERATE","SEVERE","FATAL"},{1,2,3,5})</f>
        <v>1</v>
      </c>
    </row>
    <row r="2475" spans="1:11" x14ac:dyDescent="0.3">
      <c r="A2475">
        <v>3</v>
      </c>
      <c r="B2475" t="s">
        <v>27</v>
      </c>
      <c r="C2475" s="1">
        <v>44665</v>
      </c>
      <c r="D2475" s="2">
        <v>0.71736111111111112</v>
      </c>
      <c r="E2475" s="1">
        <f t="shared" si="228"/>
        <v>44665.717361111114</v>
      </c>
      <c r="F2475" s="3" t="str">
        <f t="shared" si="229"/>
        <v>Apr,2022</v>
      </c>
      <c r="G2475">
        <f t="shared" si="230"/>
        <v>2022</v>
      </c>
      <c r="H2475" t="str">
        <f t="shared" si="231"/>
        <v>Thu</v>
      </c>
      <c r="I2475">
        <f t="shared" si="232"/>
        <v>17</v>
      </c>
      <c r="J2475" t="str">
        <f t="shared" si="233"/>
        <v>YES</v>
      </c>
      <c r="K2475" cm="1">
        <f t="array" ref="K2475">_xlfn.XLOOKUP(Table10[[#This Row],[Severity_Level]],{"MINOR","MODERATE","SEVERE","FATAL"},{1,2,3,5})</f>
        <v>3</v>
      </c>
    </row>
    <row r="2476" spans="1:11" x14ac:dyDescent="0.3">
      <c r="A2476">
        <v>1</v>
      </c>
      <c r="B2476" t="s">
        <v>32</v>
      </c>
      <c r="C2476" s="1">
        <v>44665</v>
      </c>
      <c r="D2476" s="2">
        <v>0.71805555555555556</v>
      </c>
      <c r="E2476" s="1">
        <f t="shared" si="228"/>
        <v>44665.718055555553</v>
      </c>
      <c r="F2476" s="3" t="str">
        <f t="shared" si="229"/>
        <v>Apr,2022</v>
      </c>
      <c r="G2476">
        <f t="shared" si="230"/>
        <v>2022</v>
      </c>
      <c r="H2476" t="str">
        <f t="shared" si="231"/>
        <v>Thu</v>
      </c>
      <c r="I2476">
        <f t="shared" si="232"/>
        <v>17</v>
      </c>
      <c r="J2476" t="str">
        <f t="shared" si="233"/>
        <v>YES</v>
      </c>
      <c r="K2476" cm="1">
        <f t="array" ref="K2476">_xlfn.XLOOKUP(Table10[[#This Row],[Severity_Level]],{"MINOR","MODERATE","SEVERE","FATAL"},{1,2,3,5})</f>
        <v>2</v>
      </c>
    </row>
    <row r="2477" spans="1:11" x14ac:dyDescent="0.3">
      <c r="A2477">
        <v>5</v>
      </c>
      <c r="B2477" t="s">
        <v>32</v>
      </c>
      <c r="C2477" s="1">
        <v>44665</v>
      </c>
      <c r="D2477" s="2">
        <v>0.71875</v>
      </c>
      <c r="E2477" s="1">
        <f t="shared" si="228"/>
        <v>44665.71875</v>
      </c>
      <c r="F2477" s="3" t="str">
        <f t="shared" si="229"/>
        <v>Apr,2022</v>
      </c>
      <c r="G2477">
        <f t="shared" si="230"/>
        <v>2022</v>
      </c>
      <c r="H2477" t="str">
        <f t="shared" si="231"/>
        <v>Thu</v>
      </c>
      <c r="I2477">
        <f t="shared" si="232"/>
        <v>17</v>
      </c>
      <c r="J2477" t="str">
        <f t="shared" si="233"/>
        <v>YES</v>
      </c>
      <c r="K2477" cm="1">
        <f t="array" ref="K2477">_xlfn.XLOOKUP(Table10[[#This Row],[Severity_Level]],{"MINOR","MODERATE","SEVERE","FATAL"},{1,2,3,5})</f>
        <v>2</v>
      </c>
    </row>
    <row r="2478" spans="1:11" x14ac:dyDescent="0.3">
      <c r="A2478">
        <v>3</v>
      </c>
      <c r="B2478" t="s">
        <v>16</v>
      </c>
      <c r="C2478" s="1">
        <v>44665</v>
      </c>
      <c r="D2478" s="2">
        <v>0.71944444444444444</v>
      </c>
      <c r="E2478" s="1">
        <f t="shared" si="228"/>
        <v>44665.719444444447</v>
      </c>
      <c r="F2478" s="3" t="str">
        <f t="shared" si="229"/>
        <v>Apr,2022</v>
      </c>
      <c r="G2478">
        <f t="shared" si="230"/>
        <v>2022</v>
      </c>
      <c r="H2478" t="str">
        <f t="shared" si="231"/>
        <v>Thu</v>
      </c>
      <c r="I2478">
        <f t="shared" si="232"/>
        <v>17</v>
      </c>
      <c r="J2478" t="str">
        <f t="shared" si="233"/>
        <v>YES</v>
      </c>
      <c r="K2478" cm="1">
        <f t="array" ref="K2478">_xlfn.XLOOKUP(Table10[[#This Row],[Severity_Level]],{"MINOR","MODERATE","SEVERE","FATAL"},{1,2,3,5})</f>
        <v>1</v>
      </c>
    </row>
    <row r="2479" spans="1:11" x14ac:dyDescent="0.3">
      <c r="A2479">
        <v>1</v>
      </c>
      <c r="B2479" t="s">
        <v>32</v>
      </c>
      <c r="C2479" s="1">
        <v>44665</v>
      </c>
      <c r="D2479" s="2">
        <v>0.72013888888888888</v>
      </c>
      <c r="E2479" s="1">
        <f t="shared" si="228"/>
        <v>44665.720138888886</v>
      </c>
      <c r="F2479" s="3" t="str">
        <f t="shared" si="229"/>
        <v>Apr,2022</v>
      </c>
      <c r="G2479">
        <f t="shared" si="230"/>
        <v>2022</v>
      </c>
      <c r="H2479" t="str">
        <f t="shared" si="231"/>
        <v>Thu</v>
      </c>
      <c r="I2479">
        <f t="shared" si="232"/>
        <v>17</v>
      </c>
      <c r="J2479" t="str">
        <f t="shared" si="233"/>
        <v>YES</v>
      </c>
      <c r="K2479" cm="1">
        <f t="array" ref="K2479">_xlfn.XLOOKUP(Table10[[#This Row],[Severity_Level]],{"MINOR","MODERATE","SEVERE","FATAL"},{1,2,3,5})</f>
        <v>2</v>
      </c>
    </row>
    <row r="2480" spans="1:11" x14ac:dyDescent="0.3">
      <c r="A2480">
        <v>4</v>
      </c>
      <c r="B2480" t="s">
        <v>32</v>
      </c>
      <c r="C2480" s="1">
        <v>44665</v>
      </c>
      <c r="D2480" s="2">
        <v>0.72083333333333333</v>
      </c>
      <c r="E2480" s="1">
        <f t="shared" si="228"/>
        <v>44665.720833333333</v>
      </c>
      <c r="F2480" s="3" t="str">
        <f t="shared" si="229"/>
        <v>Apr,2022</v>
      </c>
      <c r="G2480">
        <f t="shared" si="230"/>
        <v>2022</v>
      </c>
      <c r="H2480" t="str">
        <f t="shared" si="231"/>
        <v>Thu</v>
      </c>
      <c r="I2480">
        <f t="shared" si="232"/>
        <v>17</v>
      </c>
      <c r="J2480" t="str">
        <f t="shared" si="233"/>
        <v>YES</v>
      </c>
      <c r="K2480" cm="1">
        <f t="array" ref="K2480">_xlfn.XLOOKUP(Table10[[#This Row],[Severity_Level]],{"MINOR","MODERATE","SEVERE","FATAL"},{1,2,3,5})</f>
        <v>2</v>
      </c>
    </row>
    <row r="2481" spans="1:11" x14ac:dyDescent="0.3">
      <c r="A2481">
        <v>1</v>
      </c>
      <c r="B2481" t="s">
        <v>40</v>
      </c>
      <c r="C2481" s="1">
        <v>44665</v>
      </c>
      <c r="D2481" s="2">
        <v>0.72152777777777777</v>
      </c>
      <c r="E2481" s="1">
        <f t="shared" si="228"/>
        <v>44665.72152777778</v>
      </c>
      <c r="F2481" s="3" t="str">
        <f t="shared" si="229"/>
        <v>Apr,2022</v>
      </c>
      <c r="G2481">
        <f t="shared" si="230"/>
        <v>2022</v>
      </c>
      <c r="H2481" t="str">
        <f t="shared" si="231"/>
        <v>Thu</v>
      </c>
      <c r="I2481">
        <f t="shared" si="232"/>
        <v>17</v>
      </c>
      <c r="J2481" t="str">
        <f t="shared" si="233"/>
        <v>YES</v>
      </c>
      <c r="K2481" cm="1">
        <f t="array" ref="K2481">_xlfn.XLOOKUP(Table10[[#This Row],[Severity_Level]],{"MINOR","MODERATE","SEVERE","FATAL"},{1,2,3,5})</f>
        <v>5</v>
      </c>
    </row>
    <row r="2482" spans="1:11" x14ac:dyDescent="0.3">
      <c r="A2482">
        <v>2</v>
      </c>
      <c r="B2482" t="s">
        <v>40</v>
      </c>
      <c r="C2482" s="1">
        <v>44665</v>
      </c>
      <c r="D2482" s="2">
        <v>0.72222222222222221</v>
      </c>
      <c r="E2482" s="1">
        <f t="shared" si="228"/>
        <v>44665.722222222219</v>
      </c>
      <c r="F2482" s="3" t="str">
        <f t="shared" si="229"/>
        <v>Apr,2022</v>
      </c>
      <c r="G2482">
        <f t="shared" si="230"/>
        <v>2022</v>
      </c>
      <c r="H2482" t="str">
        <f t="shared" si="231"/>
        <v>Thu</v>
      </c>
      <c r="I2482">
        <f t="shared" si="232"/>
        <v>17</v>
      </c>
      <c r="J2482" t="str">
        <f t="shared" si="233"/>
        <v>YES</v>
      </c>
      <c r="K2482" cm="1">
        <f t="array" ref="K2482">_xlfn.XLOOKUP(Table10[[#This Row],[Severity_Level]],{"MINOR","MODERATE","SEVERE","FATAL"},{1,2,3,5})</f>
        <v>5</v>
      </c>
    </row>
    <row r="2483" spans="1:11" x14ac:dyDescent="0.3">
      <c r="A2483">
        <v>2</v>
      </c>
      <c r="B2483" t="s">
        <v>16</v>
      </c>
      <c r="C2483" s="1">
        <v>44665</v>
      </c>
      <c r="D2483" s="2">
        <v>0.72291666666666665</v>
      </c>
      <c r="E2483" s="1">
        <f t="shared" si="228"/>
        <v>44665.722916666666</v>
      </c>
      <c r="F2483" s="3" t="str">
        <f t="shared" si="229"/>
        <v>Apr,2022</v>
      </c>
      <c r="G2483">
        <f t="shared" si="230"/>
        <v>2022</v>
      </c>
      <c r="H2483" t="str">
        <f t="shared" si="231"/>
        <v>Thu</v>
      </c>
      <c r="I2483">
        <f t="shared" si="232"/>
        <v>17</v>
      </c>
      <c r="J2483" t="str">
        <f t="shared" si="233"/>
        <v>YES</v>
      </c>
      <c r="K2483" cm="1">
        <f t="array" ref="K2483">_xlfn.XLOOKUP(Table10[[#This Row],[Severity_Level]],{"MINOR","MODERATE","SEVERE","FATAL"},{1,2,3,5})</f>
        <v>1</v>
      </c>
    </row>
    <row r="2484" spans="1:11" x14ac:dyDescent="0.3">
      <c r="A2484">
        <v>5</v>
      </c>
      <c r="B2484" t="s">
        <v>16</v>
      </c>
      <c r="C2484" s="1">
        <v>44665</v>
      </c>
      <c r="D2484" s="2">
        <v>0.72361111111111109</v>
      </c>
      <c r="E2484" s="1">
        <f t="shared" si="228"/>
        <v>44665.723611111112</v>
      </c>
      <c r="F2484" s="3" t="str">
        <f t="shared" si="229"/>
        <v>Apr,2022</v>
      </c>
      <c r="G2484">
        <f t="shared" si="230"/>
        <v>2022</v>
      </c>
      <c r="H2484" t="str">
        <f t="shared" si="231"/>
        <v>Thu</v>
      </c>
      <c r="I2484">
        <f t="shared" si="232"/>
        <v>17</v>
      </c>
      <c r="J2484" t="str">
        <f t="shared" si="233"/>
        <v>YES</v>
      </c>
      <c r="K2484" cm="1">
        <f t="array" ref="K2484">_xlfn.XLOOKUP(Table10[[#This Row],[Severity_Level]],{"MINOR","MODERATE","SEVERE","FATAL"},{1,2,3,5})</f>
        <v>1</v>
      </c>
    </row>
    <row r="2485" spans="1:11" x14ac:dyDescent="0.3">
      <c r="A2485">
        <v>5</v>
      </c>
      <c r="B2485" t="s">
        <v>32</v>
      </c>
      <c r="C2485" s="1">
        <v>44665</v>
      </c>
      <c r="D2485" s="2">
        <v>0.72430555555555554</v>
      </c>
      <c r="E2485" s="1">
        <f t="shared" si="228"/>
        <v>44665.724305555559</v>
      </c>
      <c r="F2485" s="3" t="str">
        <f t="shared" si="229"/>
        <v>Apr,2022</v>
      </c>
      <c r="G2485">
        <f t="shared" si="230"/>
        <v>2022</v>
      </c>
      <c r="H2485" t="str">
        <f t="shared" si="231"/>
        <v>Thu</v>
      </c>
      <c r="I2485">
        <f t="shared" si="232"/>
        <v>17</v>
      </c>
      <c r="J2485" t="str">
        <f t="shared" si="233"/>
        <v>YES</v>
      </c>
      <c r="K2485" cm="1">
        <f t="array" ref="K2485">_xlfn.XLOOKUP(Table10[[#This Row],[Severity_Level]],{"MINOR","MODERATE","SEVERE","FATAL"},{1,2,3,5})</f>
        <v>2</v>
      </c>
    </row>
    <row r="2486" spans="1:11" x14ac:dyDescent="0.3">
      <c r="A2486">
        <v>2</v>
      </c>
      <c r="B2486" t="s">
        <v>27</v>
      </c>
      <c r="C2486" s="1">
        <v>44665</v>
      </c>
      <c r="D2486" s="2">
        <v>0.72499999999999998</v>
      </c>
      <c r="E2486" s="1">
        <f t="shared" si="228"/>
        <v>44665.724999999999</v>
      </c>
      <c r="F2486" s="3" t="str">
        <f t="shared" si="229"/>
        <v>Apr,2022</v>
      </c>
      <c r="G2486">
        <f t="shared" si="230"/>
        <v>2022</v>
      </c>
      <c r="H2486" t="str">
        <f t="shared" si="231"/>
        <v>Thu</v>
      </c>
      <c r="I2486">
        <f t="shared" si="232"/>
        <v>17</v>
      </c>
      <c r="J2486" t="str">
        <f t="shared" si="233"/>
        <v>YES</v>
      </c>
      <c r="K2486" cm="1">
        <f t="array" ref="K2486">_xlfn.XLOOKUP(Table10[[#This Row],[Severity_Level]],{"MINOR","MODERATE","SEVERE","FATAL"},{1,2,3,5})</f>
        <v>3</v>
      </c>
    </row>
    <row r="2487" spans="1:11" x14ac:dyDescent="0.3">
      <c r="A2487">
        <v>1</v>
      </c>
      <c r="B2487" t="s">
        <v>40</v>
      </c>
      <c r="C2487" s="1">
        <v>44665</v>
      </c>
      <c r="D2487" s="2">
        <v>0.72569444444444442</v>
      </c>
      <c r="E2487" s="1">
        <f t="shared" si="228"/>
        <v>44665.725694444445</v>
      </c>
      <c r="F2487" s="3" t="str">
        <f t="shared" si="229"/>
        <v>Apr,2022</v>
      </c>
      <c r="G2487">
        <f t="shared" si="230"/>
        <v>2022</v>
      </c>
      <c r="H2487" t="str">
        <f t="shared" si="231"/>
        <v>Thu</v>
      </c>
      <c r="I2487">
        <f t="shared" si="232"/>
        <v>17</v>
      </c>
      <c r="J2487" t="str">
        <f t="shared" si="233"/>
        <v>YES</v>
      </c>
      <c r="K2487" cm="1">
        <f t="array" ref="K2487">_xlfn.XLOOKUP(Table10[[#This Row],[Severity_Level]],{"MINOR","MODERATE","SEVERE","FATAL"},{1,2,3,5})</f>
        <v>5</v>
      </c>
    </row>
    <row r="2488" spans="1:11" x14ac:dyDescent="0.3">
      <c r="A2488">
        <v>3</v>
      </c>
      <c r="B2488" t="s">
        <v>40</v>
      </c>
      <c r="C2488" s="1">
        <v>44665</v>
      </c>
      <c r="D2488" s="2">
        <v>0.72638888888888886</v>
      </c>
      <c r="E2488" s="1">
        <f t="shared" si="228"/>
        <v>44665.726388888892</v>
      </c>
      <c r="F2488" s="3" t="str">
        <f t="shared" si="229"/>
        <v>Apr,2022</v>
      </c>
      <c r="G2488">
        <f t="shared" si="230"/>
        <v>2022</v>
      </c>
      <c r="H2488" t="str">
        <f t="shared" si="231"/>
        <v>Thu</v>
      </c>
      <c r="I2488">
        <f t="shared" si="232"/>
        <v>17</v>
      </c>
      <c r="J2488" t="str">
        <f t="shared" si="233"/>
        <v>YES</v>
      </c>
      <c r="K2488" cm="1">
        <f t="array" ref="K2488">_xlfn.XLOOKUP(Table10[[#This Row],[Severity_Level]],{"MINOR","MODERATE","SEVERE","FATAL"},{1,2,3,5})</f>
        <v>5</v>
      </c>
    </row>
    <row r="2489" spans="1:11" x14ac:dyDescent="0.3">
      <c r="A2489">
        <v>4</v>
      </c>
      <c r="B2489" t="s">
        <v>16</v>
      </c>
      <c r="C2489" s="1">
        <v>44665</v>
      </c>
      <c r="D2489" s="2">
        <v>0.7270833333333333</v>
      </c>
      <c r="E2489" s="1">
        <f t="shared" si="228"/>
        <v>44665.727083333331</v>
      </c>
      <c r="F2489" s="3" t="str">
        <f t="shared" si="229"/>
        <v>Apr,2022</v>
      </c>
      <c r="G2489">
        <f t="shared" si="230"/>
        <v>2022</v>
      </c>
      <c r="H2489" t="str">
        <f t="shared" si="231"/>
        <v>Thu</v>
      </c>
      <c r="I2489">
        <f t="shared" si="232"/>
        <v>17</v>
      </c>
      <c r="J2489" t="str">
        <f t="shared" si="233"/>
        <v>YES</v>
      </c>
      <c r="K2489" cm="1">
        <f t="array" ref="K2489">_xlfn.XLOOKUP(Table10[[#This Row],[Severity_Level]],{"MINOR","MODERATE","SEVERE","FATAL"},{1,2,3,5})</f>
        <v>1</v>
      </c>
    </row>
    <row r="2490" spans="1:11" x14ac:dyDescent="0.3">
      <c r="A2490">
        <v>5</v>
      </c>
      <c r="B2490" t="s">
        <v>32</v>
      </c>
      <c r="C2490" s="1">
        <v>44665</v>
      </c>
      <c r="D2490" s="2">
        <v>0.72777777777777775</v>
      </c>
      <c r="E2490" s="1">
        <f t="shared" si="228"/>
        <v>44665.727777777778</v>
      </c>
      <c r="F2490" s="3" t="str">
        <f t="shared" si="229"/>
        <v>Apr,2022</v>
      </c>
      <c r="G2490">
        <f t="shared" si="230"/>
        <v>2022</v>
      </c>
      <c r="H2490" t="str">
        <f t="shared" si="231"/>
        <v>Thu</v>
      </c>
      <c r="I2490">
        <f t="shared" si="232"/>
        <v>17</v>
      </c>
      <c r="J2490" t="str">
        <f t="shared" si="233"/>
        <v>YES</v>
      </c>
      <c r="K2490" cm="1">
        <f t="array" ref="K2490">_xlfn.XLOOKUP(Table10[[#This Row],[Severity_Level]],{"MINOR","MODERATE","SEVERE","FATAL"},{1,2,3,5})</f>
        <v>2</v>
      </c>
    </row>
    <row r="2491" spans="1:11" x14ac:dyDescent="0.3">
      <c r="A2491">
        <v>2</v>
      </c>
      <c r="B2491" t="s">
        <v>32</v>
      </c>
      <c r="C2491" s="1">
        <v>44665</v>
      </c>
      <c r="D2491" s="2">
        <v>0.72847222222222219</v>
      </c>
      <c r="E2491" s="1">
        <f t="shared" si="228"/>
        <v>44665.728472222225</v>
      </c>
      <c r="F2491" s="3" t="str">
        <f t="shared" si="229"/>
        <v>Apr,2022</v>
      </c>
      <c r="G2491">
        <f t="shared" si="230"/>
        <v>2022</v>
      </c>
      <c r="H2491" t="str">
        <f t="shared" si="231"/>
        <v>Thu</v>
      </c>
      <c r="I2491">
        <f t="shared" si="232"/>
        <v>17</v>
      </c>
      <c r="J2491" t="str">
        <f t="shared" si="233"/>
        <v>YES</v>
      </c>
      <c r="K2491" cm="1">
        <f t="array" ref="K2491">_xlfn.XLOOKUP(Table10[[#This Row],[Severity_Level]],{"MINOR","MODERATE","SEVERE","FATAL"},{1,2,3,5})</f>
        <v>2</v>
      </c>
    </row>
    <row r="2492" spans="1:11" x14ac:dyDescent="0.3">
      <c r="A2492">
        <v>2</v>
      </c>
      <c r="B2492" t="s">
        <v>16</v>
      </c>
      <c r="C2492" s="1">
        <v>44665</v>
      </c>
      <c r="D2492" s="2">
        <v>0.72916666666666663</v>
      </c>
      <c r="E2492" s="1">
        <f t="shared" si="228"/>
        <v>44665.729166666664</v>
      </c>
      <c r="F2492" s="3" t="str">
        <f t="shared" si="229"/>
        <v>Apr,2022</v>
      </c>
      <c r="G2492">
        <f t="shared" si="230"/>
        <v>2022</v>
      </c>
      <c r="H2492" t="str">
        <f t="shared" si="231"/>
        <v>Thu</v>
      </c>
      <c r="I2492">
        <f t="shared" si="232"/>
        <v>17</v>
      </c>
      <c r="J2492" t="str">
        <f t="shared" si="233"/>
        <v>YES</v>
      </c>
      <c r="K2492" cm="1">
        <f t="array" ref="K2492">_xlfn.XLOOKUP(Table10[[#This Row],[Severity_Level]],{"MINOR","MODERATE","SEVERE","FATAL"},{1,2,3,5})</f>
        <v>1</v>
      </c>
    </row>
    <row r="2493" spans="1:11" x14ac:dyDescent="0.3">
      <c r="A2493">
        <v>2</v>
      </c>
      <c r="B2493" t="s">
        <v>40</v>
      </c>
      <c r="C2493" s="1">
        <v>44665</v>
      </c>
      <c r="D2493" s="2">
        <v>0.72986111111111107</v>
      </c>
      <c r="E2493" s="1">
        <f t="shared" si="228"/>
        <v>44665.729861111111</v>
      </c>
      <c r="F2493" s="3" t="str">
        <f t="shared" si="229"/>
        <v>Apr,2022</v>
      </c>
      <c r="G2493">
        <f t="shared" si="230"/>
        <v>2022</v>
      </c>
      <c r="H2493" t="str">
        <f t="shared" si="231"/>
        <v>Thu</v>
      </c>
      <c r="I2493">
        <f t="shared" si="232"/>
        <v>17</v>
      </c>
      <c r="J2493" t="str">
        <f t="shared" si="233"/>
        <v>YES</v>
      </c>
      <c r="K2493" cm="1">
        <f t="array" ref="K2493">_xlfn.XLOOKUP(Table10[[#This Row],[Severity_Level]],{"MINOR","MODERATE","SEVERE","FATAL"},{1,2,3,5})</f>
        <v>5</v>
      </c>
    </row>
    <row r="2494" spans="1:11" x14ac:dyDescent="0.3">
      <c r="A2494">
        <v>4</v>
      </c>
      <c r="B2494" t="s">
        <v>27</v>
      </c>
      <c r="C2494" s="1">
        <v>44665</v>
      </c>
      <c r="D2494" s="2">
        <v>0.73055555555555551</v>
      </c>
      <c r="E2494" s="1">
        <f t="shared" si="228"/>
        <v>44665.730555555558</v>
      </c>
      <c r="F2494" s="3" t="str">
        <f t="shared" si="229"/>
        <v>Apr,2022</v>
      </c>
      <c r="G2494">
        <f t="shared" si="230"/>
        <v>2022</v>
      </c>
      <c r="H2494" t="str">
        <f t="shared" si="231"/>
        <v>Thu</v>
      </c>
      <c r="I2494">
        <f t="shared" si="232"/>
        <v>17</v>
      </c>
      <c r="J2494" t="str">
        <f t="shared" si="233"/>
        <v>YES</v>
      </c>
      <c r="K2494" cm="1">
        <f t="array" ref="K2494">_xlfn.XLOOKUP(Table10[[#This Row],[Severity_Level]],{"MINOR","MODERATE","SEVERE","FATAL"},{1,2,3,5})</f>
        <v>3</v>
      </c>
    </row>
    <row r="2495" spans="1:11" x14ac:dyDescent="0.3">
      <c r="A2495">
        <v>2</v>
      </c>
      <c r="B2495" t="s">
        <v>40</v>
      </c>
      <c r="C2495" s="1">
        <v>44665</v>
      </c>
      <c r="D2495" s="2">
        <v>0.73124999999999996</v>
      </c>
      <c r="E2495" s="1">
        <f t="shared" si="228"/>
        <v>44665.731249999997</v>
      </c>
      <c r="F2495" s="3" t="str">
        <f t="shared" si="229"/>
        <v>Apr,2022</v>
      </c>
      <c r="G2495">
        <f t="shared" si="230"/>
        <v>2022</v>
      </c>
      <c r="H2495" t="str">
        <f t="shared" si="231"/>
        <v>Thu</v>
      </c>
      <c r="I2495">
        <f t="shared" si="232"/>
        <v>17</v>
      </c>
      <c r="J2495" t="str">
        <f t="shared" si="233"/>
        <v>YES</v>
      </c>
      <c r="K2495" cm="1">
        <f t="array" ref="K2495">_xlfn.XLOOKUP(Table10[[#This Row],[Severity_Level]],{"MINOR","MODERATE","SEVERE","FATAL"},{1,2,3,5})</f>
        <v>5</v>
      </c>
    </row>
    <row r="2496" spans="1:11" x14ac:dyDescent="0.3">
      <c r="A2496">
        <v>1</v>
      </c>
      <c r="B2496" t="s">
        <v>16</v>
      </c>
      <c r="C2496" s="1">
        <v>44665</v>
      </c>
      <c r="D2496" s="2">
        <v>0.7319444444444444</v>
      </c>
      <c r="E2496" s="1">
        <f t="shared" si="228"/>
        <v>44665.731944444444</v>
      </c>
      <c r="F2496" s="3" t="str">
        <f t="shared" si="229"/>
        <v>Apr,2022</v>
      </c>
      <c r="G2496">
        <f t="shared" si="230"/>
        <v>2022</v>
      </c>
      <c r="H2496" t="str">
        <f t="shared" si="231"/>
        <v>Thu</v>
      </c>
      <c r="I2496">
        <f t="shared" si="232"/>
        <v>17</v>
      </c>
      <c r="J2496" t="str">
        <f t="shared" si="233"/>
        <v>YES</v>
      </c>
      <c r="K2496" cm="1">
        <f t="array" ref="K2496">_xlfn.XLOOKUP(Table10[[#This Row],[Severity_Level]],{"MINOR","MODERATE","SEVERE","FATAL"},{1,2,3,5})</f>
        <v>1</v>
      </c>
    </row>
    <row r="2497" spans="1:11" x14ac:dyDescent="0.3">
      <c r="A2497">
        <v>5</v>
      </c>
      <c r="B2497" t="s">
        <v>16</v>
      </c>
      <c r="C2497" s="1">
        <v>44665</v>
      </c>
      <c r="D2497" s="2">
        <v>0.73263888888888884</v>
      </c>
      <c r="E2497" s="1">
        <f t="shared" si="228"/>
        <v>44665.732638888891</v>
      </c>
      <c r="F2497" s="3" t="str">
        <f t="shared" si="229"/>
        <v>Apr,2022</v>
      </c>
      <c r="G2497">
        <f t="shared" si="230"/>
        <v>2022</v>
      </c>
      <c r="H2497" t="str">
        <f t="shared" si="231"/>
        <v>Thu</v>
      </c>
      <c r="I2497">
        <f t="shared" si="232"/>
        <v>17</v>
      </c>
      <c r="J2497" t="str">
        <f t="shared" si="233"/>
        <v>YES</v>
      </c>
      <c r="K2497" cm="1">
        <f t="array" ref="K2497">_xlfn.XLOOKUP(Table10[[#This Row],[Severity_Level]],{"MINOR","MODERATE","SEVERE","FATAL"},{1,2,3,5})</f>
        <v>1</v>
      </c>
    </row>
    <row r="2498" spans="1:11" x14ac:dyDescent="0.3">
      <c r="A2498">
        <v>3</v>
      </c>
      <c r="B2498" t="s">
        <v>32</v>
      </c>
      <c r="C2498" s="1">
        <v>44666</v>
      </c>
      <c r="D2498" s="2">
        <v>0.73333333333333328</v>
      </c>
      <c r="E2498" s="1">
        <f t="shared" ref="E2498:E2561" si="234">C2498+D2498</f>
        <v>44666.73333333333</v>
      </c>
      <c r="F2498" s="3" t="str">
        <f t="shared" ref="F2498:F2561" si="235">TEXT(C2498,"MMM,YYY")</f>
        <v>Apr,2022</v>
      </c>
      <c r="G2498">
        <f t="shared" ref="G2498:G2561" si="236">YEAR(C2498)</f>
        <v>2022</v>
      </c>
      <c r="H2498" t="str">
        <f t="shared" ref="H2498:H2561" si="237">TEXT(C2498,"DDD")</f>
        <v>Fri</v>
      </c>
      <c r="I2498">
        <f t="shared" ref="I2498:I2561" si="238">HOUR(D2498)</f>
        <v>17</v>
      </c>
      <c r="J2498" t="str">
        <f t="shared" ref="J2498:J2561" si="239">IF(OR(AND(I2498&gt;=7,I2498&lt;=9),AND(I2498&gt;=17,I2498&lt;=19)),"YES","NO")</f>
        <v>YES</v>
      </c>
      <c r="K2498" cm="1">
        <f t="array" ref="K2498">_xlfn.XLOOKUP(Table10[[#This Row],[Severity_Level]],{"MINOR","MODERATE","SEVERE","FATAL"},{1,2,3,5})</f>
        <v>2</v>
      </c>
    </row>
    <row r="2499" spans="1:11" x14ac:dyDescent="0.3">
      <c r="A2499">
        <v>3</v>
      </c>
      <c r="B2499" t="s">
        <v>40</v>
      </c>
      <c r="C2499" s="1">
        <v>44666</v>
      </c>
      <c r="D2499" s="2">
        <v>0.73402777777777772</v>
      </c>
      <c r="E2499" s="1">
        <f t="shared" si="234"/>
        <v>44666.734027777777</v>
      </c>
      <c r="F2499" s="3" t="str">
        <f t="shared" si="235"/>
        <v>Apr,2022</v>
      </c>
      <c r="G2499">
        <f t="shared" si="236"/>
        <v>2022</v>
      </c>
      <c r="H2499" t="str">
        <f t="shared" si="237"/>
        <v>Fri</v>
      </c>
      <c r="I2499">
        <f t="shared" si="238"/>
        <v>17</v>
      </c>
      <c r="J2499" t="str">
        <f t="shared" si="239"/>
        <v>YES</v>
      </c>
      <c r="K2499" cm="1">
        <f t="array" ref="K2499">_xlfn.XLOOKUP(Table10[[#This Row],[Severity_Level]],{"MINOR","MODERATE","SEVERE","FATAL"},{1,2,3,5})</f>
        <v>5</v>
      </c>
    </row>
    <row r="2500" spans="1:11" x14ac:dyDescent="0.3">
      <c r="A2500">
        <v>1</v>
      </c>
      <c r="B2500" t="s">
        <v>32</v>
      </c>
      <c r="C2500" s="1">
        <v>44666</v>
      </c>
      <c r="D2500" s="2">
        <v>0.73472222222222228</v>
      </c>
      <c r="E2500" s="1">
        <f t="shared" si="234"/>
        <v>44666.734722222223</v>
      </c>
      <c r="F2500" s="3" t="str">
        <f t="shared" si="235"/>
        <v>Apr,2022</v>
      </c>
      <c r="G2500">
        <f t="shared" si="236"/>
        <v>2022</v>
      </c>
      <c r="H2500" t="str">
        <f t="shared" si="237"/>
        <v>Fri</v>
      </c>
      <c r="I2500">
        <f t="shared" si="238"/>
        <v>17</v>
      </c>
      <c r="J2500" t="str">
        <f t="shared" si="239"/>
        <v>YES</v>
      </c>
      <c r="K2500" cm="1">
        <f t="array" ref="K2500">_xlfn.XLOOKUP(Table10[[#This Row],[Severity_Level]],{"MINOR","MODERATE","SEVERE","FATAL"},{1,2,3,5})</f>
        <v>2</v>
      </c>
    </row>
    <row r="2501" spans="1:11" x14ac:dyDescent="0.3">
      <c r="A2501">
        <v>4</v>
      </c>
      <c r="B2501" t="s">
        <v>40</v>
      </c>
      <c r="C2501" s="1">
        <v>44666</v>
      </c>
      <c r="D2501" s="2">
        <v>0.73541666666666672</v>
      </c>
      <c r="E2501" s="1">
        <f t="shared" si="234"/>
        <v>44666.73541666667</v>
      </c>
      <c r="F2501" s="3" t="str">
        <f t="shared" si="235"/>
        <v>Apr,2022</v>
      </c>
      <c r="G2501">
        <f t="shared" si="236"/>
        <v>2022</v>
      </c>
      <c r="H2501" t="str">
        <f t="shared" si="237"/>
        <v>Fri</v>
      </c>
      <c r="I2501">
        <f t="shared" si="238"/>
        <v>17</v>
      </c>
      <c r="J2501" t="str">
        <f t="shared" si="239"/>
        <v>YES</v>
      </c>
      <c r="K2501" cm="1">
        <f t="array" ref="K2501">_xlfn.XLOOKUP(Table10[[#This Row],[Severity_Level]],{"MINOR","MODERATE","SEVERE","FATAL"},{1,2,3,5})</f>
        <v>5</v>
      </c>
    </row>
    <row r="2502" spans="1:11" x14ac:dyDescent="0.3">
      <c r="A2502">
        <v>4</v>
      </c>
      <c r="B2502" t="s">
        <v>16</v>
      </c>
      <c r="C2502" s="1">
        <v>44666</v>
      </c>
      <c r="D2502" s="2">
        <v>0.73611111111111116</v>
      </c>
      <c r="E2502" s="1">
        <f t="shared" si="234"/>
        <v>44666.736111111109</v>
      </c>
      <c r="F2502" s="3" t="str">
        <f t="shared" si="235"/>
        <v>Apr,2022</v>
      </c>
      <c r="G2502">
        <f t="shared" si="236"/>
        <v>2022</v>
      </c>
      <c r="H2502" t="str">
        <f t="shared" si="237"/>
        <v>Fri</v>
      </c>
      <c r="I2502">
        <f t="shared" si="238"/>
        <v>17</v>
      </c>
      <c r="J2502" t="str">
        <f t="shared" si="239"/>
        <v>YES</v>
      </c>
      <c r="K2502" cm="1">
        <f t="array" ref="K2502">_xlfn.XLOOKUP(Table10[[#This Row],[Severity_Level]],{"MINOR","MODERATE","SEVERE","FATAL"},{1,2,3,5})</f>
        <v>1</v>
      </c>
    </row>
    <row r="2503" spans="1:11" x14ac:dyDescent="0.3">
      <c r="A2503">
        <v>4</v>
      </c>
      <c r="B2503" t="s">
        <v>27</v>
      </c>
      <c r="C2503" s="1">
        <v>44666</v>
      </c>
      <c r="D2503" s="2">
        <v>0.7368055555555556</v>
      </c>
      <c r="E2503" s="1">
        <f t="shared" si="234"/>
        <v>44666.736805555556</v>
      </c>
      <c r="F2503" s="3" t="str">
        <f t="shared" si="235"/>
        <v>Apr,2022</v>
      </c>
      <c r="G2503">
        <f t="shared" si="236"/>
        <v>2022</v>
      </c>
      <c r="H2503" t="str">
        <f t="shared" si="237"/>
        <v>Fri</v>
      </c>
      <c r="I2503">
        <f t="shared" si="238"/>
        <v>17</v>
      </c>
      <c r="J2503" t="str">
        <f t="shared" si="239"/>
        <v>YES</v>
      </c>
      <c r="K2503" cm="1">
        <f t="array" ref="K2503">_xlfn.XLOOKUP(Table10[[#This Row],[Severity_Level]],{"MINOR","MODERATE","SEVERE","FATAL"},{1,2,3,5})</f>
        <v>3</v>
      </c>
    </row>
    <row r="2504" spans="1:11" x14ac:dyDescent="0.3">
      <c r="A2504">
        <v>4</v>
      </c>
      <c r="B2504" t="s">
        <v>40</v>
      </c>
      <c r="C2504" s="1">
        <v>44666</v>
      </c>
      <c r="D2504" s="2">
        <v>0.73750000000000004</v>
      </c>
      <c r="E2504" s="1">
        <f t="shared" si="234"/>
        <v>44666.737500000003</v>
      </c>
      <c r="F2504" s="3" t="str">
        <f t="shared" si="235"/>
        <v>Apr,2022</v>
      </c>
      <c r="G2504">
        <f t="shared" si="236"/>
        <v>2022</v>
      </c>
      <c r="H2504" t="str">
        <f t="shared" si="237"/>
        <v>Fri</v>
      </c>
      <c r="I2504">
        <f t="shared" si="238"/>
        <v>17</v>
      </c>
      <c r="J2504" t="str">
        <f t="shared" si="239"/>
        <v>YES</v>
      </c>
      <c r="K2504" cm="1">
        <f t="array" ref="K2504">_xlfn.XLOOKUP(Table10[[#This Row],[Severity_Level]],{"MINOR","MODERATE","SEVERE","FATAL"},{1,2,3,5})</f>
        <v>5</v>
      </c>
    </row>
    <row r="2505" spans="1:11" x14ac:dyDescent="0.3">
      <c r="A2505">
        <v>1</v>
      </c>
      <c r="B2505" t="s">
        <v>16</v>
      </c>
      <c r="C2505" s="1">
        <v>44666</v>
      </c>
      <c r="D2505" s="2">
        <v>0.73819444444444449</v>
      </c>
      <c r="E2505" s="1">
        <f t="shared" si="234"/>
        <v>44666.738194444442</v>
      </c>
      <c r="F2505" s="3" t="str">
        <f t="shared" si="235"/>
        <v>Apr,2022</v>
      </c>
      <c r="G2505">
        <f t="shared" si="236"/>
        <v>2022</v>
      </c>
      <c r="H2505" t="str">
        <f t="shared" si="237"/>
        <v>Fri</v>
      </c>
      <c r="I2505">
        <f t="shared" si="238"/>
        <v>17</v>
      </c>
      <c r="J2505" t="str">
        <f t="shared" si="239"/>
        <v>YES</v>
      </c>
      <c r="K2505" cm="1">
        <f t="array" ref="K2505">_xlfn.XLOOKUP(Table10[[#This Row],[Severity_Level]],{"MINOR","MODERATE","SEVERE","FATAL"},{1,2,3,5})</f>
        <v>1</v>
      </c>
    </row>
    <row r="2506" spans="1:11" x14ac:dyDescent="0.3">
      <c r="A2506">
        <v>4</v>
      </c>
      <c r="B2506" t="s">
        <v>32</v>
      </c>
      <c r="C2506" s="1">
        <v>44666</v>
      </c>
      <c r="D2506" s="2">
        <v>0.73888888888888893</v>
      </c>
      <c r="E2506" s="1">
        <f t="shared" si="234"/>
        <v>44666.738888888889</v>
      </c>
      <c r="F2506" s="3" t="str">
        <f t="shared" si="235"/>
        <v>Apr,2022</v>
      </c>
      <c r="G2506">
        <f t="shared" si="236"/>
        <v>2022</v>
      </c>
      <c r="H2506" t="str">
        <f t="shared" si="237"/>
        <v>Fri</v>
      </c>
      <c r="I2506">
        <f t="shared" si="238"/>
        <v>17</v>
      </c>
      <c r="J2506" t="str">
        <f t="shared" si="239"/>
        <v>YES</v>
      </c>
      <c r="K2506" cm="1">
        <f t="array" ref="K2506">_xlfn.XLOOKUP(Table10[[#This Row],[Severity_Level]],{"MINOR","MODERATE","SEVERE","FATAL"},{1,2,3,5})</f>
        <v>2</v>
      </c>
    </row>
    <row r="2507" spans="1:11" x14ac:dyDescent="0.3">
      <c r="A2507">
        <v>2</v>
      </c>
      <c r="B2507" t="s">
        <v>32</v>
      </c>
      <c r="C2507" s="1">
        <v>44666</v>
      </c>
      <c r="D2507" s="2">
        <v>0.73958333333333337</v>
      </c>
      <c r="E2507" s="1">
        <f t="shared" si="234"/>
        <v>44666.739583333336</v>
      </c>
      <c r="F2507" s="3" t="str">
        <f t="shared" si="235"/>
        <v>Apr,2022</v>
      </c>
      <c r="G2507">
        <f t="shared" si="236"/>
        <v>2022</v>
      </c>
      <c r="H2507" t="str">
        <f t="shared" si="237"/>
        <v>Fri</v>
      </c>
      <c r="I2507">
        <f t="shared" si="238"/>
        <v>17</v>
      </c>
      <c r="J2507" t="str">
        <f t="shared" si="239"/>
        <v>YES</v>
      </c>
      <c r="K2507" cm="1">
        <f t="array" ref="K2507">_xlfn.XLOOKUP(Table10[[#This Row],[Severity_Level]],{"MINOR","MODERATE","SEVERE","FATAL"},{1,2,3,5})</f>
        <v>2</v>
      </c>
    </row>
    <row r="2508" spans="1:11" x14ac:dyDescent="0.3">
      <c r="A2508">
        <v>4</v>
      </c>
      <c r="B2508" t="s">
        <v>40</v>
      </c>
      <c r="C2508" s="1">
        <v>44666</v>
      </c>
      <c r="D2508" s="2">
        <v>0.74027777777777781</v>
      </c>
      <c r="E2508" s="1">
        <f t="shared" si="234"/>
        <v>44666.740277777775</v>
      </c>
      <c r="F2508" s="3" t="str">
        <f t="shared" si="235"/>
        <v>Apr,2022</v>
      </c>
      <c r="G2508">
        <f t="shared" si="236"/>
        <v>2022</v>
      </c>
      <c r="H2508" t="str">
        <f t="shared" si="237"/>
        <v>Fri</v>
      </c>
      <c r="I2508">
        <f t="shared" si="238"/>
        <v>17</v>
      </c>
      <c r="J2508" t="str">
        <f t="shared" si="239"/>
        <v>YES</v>
      </c>
      <c r="K2508" cm="1">
        <f t="array" ref="K2508">_xlfn.XLOOKUP(Table10[[#This Row],[Severity_Level]],{"MINOR","MODERATE","SEVERE","FATAL"},{1,2,3,5})</f>
        <v>5</v>
      </c>
    </row>
    <row r="2509" spans="1:11" x14ac:dyDescent="0.3">
      <c r="A2509">
        <v>2</v>
      </c>
      <c r="B2509" t="s">
        <v>27</v>
      </c>
      <c r="C2509" s="1">
        <v>44666</v>
      </c>
      <c r="D2509" s="2">
        <v>0.74097222222222225</v>
      </c>
      <c r="E2509" s="1">
        <f t="shared" si="234"/>
        <v>44666.740972222222</v>
      </c>
      <c r="F2509" s="3" t="str">
        <f t="shared" si="235"/>
        <v>Apr,2022</v>
      </c>
      <c r="G2509">
        <f t="shared" si="236"/>
        <v>2022</v>
      </c>
      <c r="H2509" t="str">
        <f t="shared" si="237"/>
        <v>Fri</v>
      </c>
      <c r="I2509">
        <f t="shared" si="238"/>
        <v>17</v>
      </c>
      <c r="J2509" t="str">
        <f t="shared" si="239"/>
        <v>YES</v>
      </c>
      <c r="K2509" cm="1">
        <f t="array" ref="K2509">_xlfn.XLOOKUP(Table10[[#This Row],[Severity_Level]],{"MINOR","MODERATE","SEVERE","FATAL"},{1,2,3,5})</f>
        <v>3</v>
      </c>
    </row>
    <row r="2510" spans="1:11" x14ac:dyDescent="0.3">
      <c r="A2510">
        <v>2</v>
      </c>
      <c r="B2510" t="s">
        <v>32</v>
      </c>
      <c r="C2510" s="1">
        <v>44666</v>
      </c>
      <c r="D2510" s="2">
        <v>0.7416666666666667</v>
      </c>
      <c r="E2510" s="1">
        <f t="shared" si="234"/>
        <v>44666.741666666669</v>
      </c>
      <c r="F2510" s="3" t="str">
        <f t="shared" si="235"/>
        <v>Apr,2022</v>
      </c>
      <c r="G2510">
        <f t="shared" si="236"/>
        <v>2022</v>
      </c>
      <c r="H2510" t="str">
        <f t="shared" si="237"/>
        <v>Fri</v>
      </c>
      <c r="I2510">
        <f t="shared" si="238"/>
        <v>17</v>
      </c>
      <c r="J2510" t="str">
        <f t="shared" si="239"/>
        <v>YES</v>
      </c>
      <c r="K2510" cm="1">
        <f t="array" ref="K2510">_xlfn.XLOOKUP(Table10[[#This Row],[Severity_Level]],{"MINOR","MODERATE","SEVERE","FATAL"},{1,2,3,5})</f>
        <v>2</v>
      </c>
    </row>
    <row r="2511" spans="1:11" x14ac:dyDescent="0.3">
      <c r="A2511">
        <v>5</v>
      </c>
      <c r="B2511" t="s">
        <v>27</v>
      </c>
      <c r="C2511" s="1">
        <v>44666</v>
      </c>
      <c r="D2511" s="2">
        <v>0.74236111111111114</v>
      </c>
      <c r="E2511" s="1">
        <f t="shared" si="234"/>
        <v>44666.742361111108</v>
      </c>
      <c r="F2511" s="3" t="str">
        <f t="shared" si="235"/>
        <v>Apr,2022</v>
      </c>
      <c r="G2511">
        <f t="shared" si="236"/>
        <v>2022</v>
      </c>
      <c r="H2511" t="str">
        <f t="shared" si="237"/>
        <v>Fri</v>
      </c>
      <c r="I2511">
        <f t="shared" si="238"/>
        <v>17</v>
      </c>
      <c r="J2511" t="str">
        <f t="shared" si="239"/>
        <v>YES</v>
      </c>
      <c r="K2511" cm="1">
        <f t="array" ref="K2511">_xlfn.XLOOKUP(Table10[[#This Row],[Severity_Level]],{"MINOR","MODERATE","SEVERE","FATAL"},{1,2,3,5})</f>
        <v>3</v>
      </c>
    </row>
    <row r="2512" spans="1:11" x14ac:dyDescent="0.3">
      <c r="A2512">
        <v>4</v>
      </c>
      <c r="B2512" t="s">
        <v>40</v>
      </c>
      <c r="C2512" s="1">
        <v>44666</v>
      </c>
      <c r="D2512" s="2">
        <v>0.74305555555555558</v>
      </c>
      <c r="E2512" s="1">
        <f t="shared" si="234"/>
        <v>44666.743055555555</v>
      </c>
      <c r="F2512" s="3" t="str">
        <f t="shared" si="235"/>
        <v>Apr,2022</v>
      </c>
      <c r="G2512">
        <f t="shared" si="236"/>
        <v>2022</v>
      </c>
      <c r="H2512" t="str">
        <f t="shared" si="237"/>
        <v>Fri</v>
      </c>
      <c r="I2512">
        <f t="shared" si="238"/>
        <v>17</v>
      </c>
      <c r="J2512" t="str">
        <f t="shared" si="239"/>
        <v>YES</v>
      </c>
      <c r="K2512" cm="1">
        <f t="array" ref="K2512">_xlfn.XLOOKUP(Table10[[#This Row],[Severity_Level]],{"MINOR","MODERATE","SEVERE","FATAL"},{1,2,3,5})</f>
        <v>5</v>
      </c>
    </row>
    <row r="2513" spans="1:11" x14ac:dyDescent="0.3">
      <c r="A2513">
        <v>2</v>
      </c>
      <c r="B2513" t="s">
        <v>16</v>
      </c>
      <c r="C2513" s="1">
        <v>44666</v>
      </c>
      <c r="D2513" s="2">
        <v>0.74375000000000002</v>
      </c>
      <c r="E2513" s="1">
        <f t="shared" si="234"/>
        <v>44666.743750000001</v>
      </c>
      <c r="F2513" s="3" t="str">
        <f t="shared" si="235"/>
        <v>Apr,2022</v>
      </c>
      <c r="G2513">
        <f t="shared" si="236"/>
        <v>2022</v>
      </c>
      <c r="H2513" t="str">
        <f t="shared" si="237"/>
        <v>Fri</v>
      </c>
      <c r="I2513">
        <f t="shared" si="238"/>
        <v>17</v>
      </c>
      <c r="J2513" t="str">
        <f t="shared" si="239"/>
        <v>YES</v>
      </c>
      <c r="K2513" cm="1">
        <f t="array" ref="K2513">_xlfn.XLOOKUP(Table10[[#This Row],[Severity_Level]],{"MINOR","MODERATE","SEVERE","FATAL"},{1,2,3,5})</f>
        <v>1</v>
      </c>
    </row>
    <row r="2514" spans="1:11" x14ac:dyDescent="0.3">
      <c r="A2514">
        <v>1</v>
      </c>
      <c r="B2514" t="s">
        <v>27</v>
      </c>
      <c r="C2514" s="1">
        <v>44666</v>
      </c>
      <c r="D2514" s="2">
        <v>0.74444444444444446</v>
      </c>
      <c r="E2514" s="1">
        <f t="shared" si="234"/>
        <v>44666.744444444441</v>
      </c>
      <c r="F2514" s="3" t="str">
        <f t="shared" si="235"/>
        <v>Apr,2022</v>
      </c>
      <c r="G2514">
        <f t="shared" si="236"/>
        <v>2022</v>
      </c>
      <c r="H2514" t="str">
        <f t="shared" si="237"/>
        <v>Fri</v>
      </c>
      <c r="I2514">
        <f t="shared" si="238"/>
        <v>17</v>
      </c>
      <c r="J2514" t="str">
        <f t="shared" si="239"/>
        <v>YES</v>
      </c>
      <c r="K2514" cm="1">
        <f t="array" ref="K2514">_xlfn.XLOOKUP(Table10[[#This Row],[Severity_Level]],{"MINOR","MODERATE","SEVERE","FATAL"},{1,2,3,5})</f>
        <v>3</v>
      </c>
    </row>
    <row r="2515" spans="1:11" x14ac:dyDescent="0.3">
      <c r="A2515">
        <v>1</v>
      </c>
      <c r="B2515" t="s">
        <v>32</v>
      </c>
      <c r="C2515" s="1">
        <v>44666</v>
      </c>
      <c r="D2515" s="2">
        <v>0.74513888888888891</v>
      </c>
      <c r="E2515" s="1">
        <f t="shared" si="234"/>
        <v>44666.745138888888</v>
      </c>
      <c r="F2515" s="3" t="str">
        <f t="shared" si="235"/>
        <v>Apr,2022</v>
      </c>
      <c r="G2515">
        <f t="shared" si="236"/>
        <v>2022</v>
      </c>
      <c r="H2515" t="str">
        <f t="shared" si="237"/>
        <v>Fri</v>
      </c>
      <c r="I2515">
        <f t="shared" si="238"/>
        <v>17</v>
      </c>
      <c r="J2515" t="str">
        <f t="shared" si="239"/>
        <v>YES</v>
      </c>
      <c r="K2515" cm="1">
        <f t="array" ref="K2515">_xlfn.XLOOKUP(Table10[[#This Row],[Severity_Level]],{"MINOR","MODERATE","SEVERE","FATAL"},{1,2,3,5})</f>
        <v>2</v>
      </c>
    </row>
    <row r="2516" spans="1:11" x14ac:dyDescent="0.3">
      <c r="A2516">
        <v>1</v>
      </c>
      <c r="B2516" t="s">
        <v>40</v>
      </c>
      <c r="C2516" s="1">
        <v>44666</v>
      </c>
      <c r="D2516" s="2">
        <v>0.74583333333333335</v>
      </c>
      <c r="E2516" s="1">
        <f t="shared" si="234"/>
        <v>44666.745833333334</v>
      </c>
      <c r="F2516" s="3" t="str">
        <f t="shared" si="235"/>
        <v>Apr,2022</v>
      </c>
      <c r="G2516">
        <f t="shared" si="236"/>
        <v>2022</v>
      </c>
      <c r="H2516" t="str">
        <f t="shared" si="237"/>
        <v>Fri</v>
      </c>
      <c r="I2516">
        <f t="shared" si="238"/>
        <v>17</v>
      </c>
      <c r="J2516" t="str">
        <f t="shared" si="239"/>
        <v>YES</v>
      </c>
      <c r="K2516" cm="1">
        <f t="array" ref="K2516">_xlfn.XLOOKUP(Table10[[#This Row],[Severity_Level]],{"MINOR","MODERATE","SEVERE","FATAL"},{1,2,3,5})</f>
        <v>5</v>
      </c>
    </row>
    <row r="2517" spans="1:11" x14ac:dyDescent="0.3">
      <c r="A2517">
        <v>2</v>
      </c>
      <c r="B2517" t="s">
        <v>40</v>
      </c>
      <c r="C2517" s="1">
        <v>44666</v>
      </c>
      <c r="D2517" s="2">
        <v>0.74652777777777779</v>
      </c>
      <c r="E2517" s="1">
        <f t="shared" si="234"/>
        <v>44666.746527777781</v>
      </c>
      <c r="F2517" s="3" t="str">
        <f t="shared" si="235"/>
        <v>Apr,2022</v>
      </c>
      <c r="G2517">
        <f t="shared" si="236"/>
        <v>2022</v>
      </c>
      <c r="H2517" t="str">
        <f t="shared" si="237"/>
        <v>Fri</v>
      </c>
      <c r="I2517">
        <f t="shared" si="238"/>
        <v>17</v>
      </c>
      <c r="J2517" t="str">
        <f t="shared" si="239"/>
        <v>YES</v>
      </c>
      <c r="K2517" cm="1">
        <f t="array" ref="K2517">_xlfn.XLOOKUP(Table10[[#This Row],[Severity_Level]],{"MINOR","MODERATE","SEVERE","FATAL"},{1,2,3,5})</f>
        <v>5</v>
      </c>
    </row>
    <row r="2518" spans="1:11" x14ac:dyDescent="0.3">
      <c r="A2518">
        <v>2</v>
      </c>
      <c r="B2518" t="s">
        <v>32</v>
      </c>
      <c r="C2518" s="1">
        <v>44666</v>
      </c>
      <c r="D2518" s="2">
        <v>0.74722222222222223</v>
      </c>
      <c r="E2518" s="1">
        <f t="shared" si="234"/>
        <v>44666.74722222222</v>
      </c>
      <c r="F2518" s="3" t="str">
        <f t="shared" si="235"/>
        <v>Apr,2022</v>
      </c>
      <c r="G2518">
        <f t="shared" si="236"/>
        <v>2022</v>
      </c>
      <c r="H2518" t="str">
        <f t="shared" si="237"/>
        <v>Fri</v>
      </c>
      <c r="I2518">
        <f t="shared" si="238"/>
        <v>17</v>
      </c>
      <c r="J2518" t="str">
        <f t="shared" si="239"/>
        <v>YES</v>
      </c>
      <c r="K2518" cm="1">
        <f t="array" ref="K2518">_xlfn.XLOOKUP(Table10[[#This Row],[Severity_Level]],{"MINOR","MODERATE","SEVERE","FATAL"},{1,2,3,5})</f>
        <v>2</v>
      </c>
    </row>
    <row r="2519" spans="1:11" x14ac:dyDescent="0.3">
      <c r="A2519">
        <v>1</v>
      </c>
      <c r="B2519" t="s">
        <v>16</v>
      </c>
      <c r="C2519" s="1">
        <v>44666</v>
      </c>
      <c r="D2519" s="2">
        <v>0.74791666666666667</v>
      </c>
      <c r="E2519" s="1">
        <f t="shared" si="234"/>
        <v>44666.747916666667</v>
      </c>
      <c r="F2519" s="3" t="str">
        <f t="shared" si="235"/>
        <v>Apr,2022</v>
      </c>
      <c r="G2519">
        <f t="shared" si="236"/>
        <v>2022</v>
      </c>
      <c r="H2519" t="str">
        <f t="shared" si="237"/>
        <v>Fri</v>
      </c>
      <c r="I2519">
        <f t="shared" si="238"/>
        <v>17</v>
      </c>
      <c r="J2519" t="str">
        <f t="shared" si="239"/>
        <v>YES</v>
      </c>
      <c r="K2519" cm="1">
        <f t="array" ref="K2519">_xlfn.XLOOKUP(Table10[[#This Row],[Severity_Level]],{"MINOR","MODERATE","SEVERE","FATAL"},{1,2,3,5})</f>
        <v>1</v>
      </c>
    </row>
    <row r="2520" spans="1:11" x14ac:dyDescent="0.3">
      <c r="A2520">
        <v>1</v>
      </c>
      <c r="B2520" t="s">
        <v>16</v>
      </c>
      <c r="C2520" s="1">
        <v>44666</v>
      </c>
      <c r="D2520" s="2">
        <v>0.74861111111111112</v>
      </c>
      <c r="E2520" s="1">
        <f t="shared" si="234"/>
        <v>44666.748611111114</v>
      </c>
      <c r="F2520" s="3" t="str">
        <f t="shared" si="235"/>
        <v>Apr,2022</v>
      </c>
      <c r="G2520">
        <f t="shared" si="236"/>
        <v>2022</v>
      </c>
      <c r="H2520" t="str">
        <f t="shared" si="237"/>
        <v>Fri</v>
      </c>
      <c r="I2520">
        <f t="shared" si="238"/>
        <v>17</v>
      </c>
      <c r="J2520" t="str">
        <f t="shared" si="239"/>
        <v>YES</v>
      </c>
      <c r="K2520" cm="1">
        <f t="array" ref="K2520">_xlfn.XLOOKUP(Table10[[#This Row],[Severity_Level]],{"MINOR","MODERATE","SEVERE","FATAL"},{1,2,3,5})</f>
        <v>1</v>
      </c>
    </row>
    <row r="2521" spans="1:11" x14ac:dyDescent="0.3">
      <c r="A2521">
        <v>5</v>
      </c>
      <c r="B2521" t="s">
        <v>16</v>
      </c>
      <c r="C2521" s="1">
        <v>44666</v>
      </c>
      <c r="D2521" s="2">
        <v>0.74930555555555556</v>
      </c>
      <c r="E2521" s="1">
        <f t="shared" si="234"/>
        <v>44666.749305555553</v>
      </c>
      <c r="F2521" s="3" t="str">
        <f t="shared" si="235"/>
        <v>Apr,2022</v>
      </c>
      <c r="G2521">
        <f t="shared" si="236"/>
        <v>2022</v>
      </c>
      <c r="H2521" t="str">
        <f t="shared" si="237"/>
        <v>Fri</v>
      </c>
      <c r="I2521">
        <f t="shared" si="238"/>
        <v>17</v>
      </c>
      <c r="J2521" t="str">
        <f t="shared" si="239"/>
        <v>YES</v>
      </c>
      <c r="K2521" cm="1">
        <f t="array" ref="K2521">_xlfn.XLOOKUP(Table10[[#This Row],[Severity_Level]],{"MINOR","MODERATE","SEVERE","FATAL"},{1,2,3,5})</f>
        <v>1</v>
      </c>
    </row>
    <row r="2522" spans="1:11" x14ac:dyDescent="0.3">
      <c r="A2522">
        <v>3</v>
      </c>
      <c r="B2522" t="s">
        <v>40</v>
      </c>
      <c r="C2522" s="1">
        <v>44667</v>
      </c>
      <c r="D2522" s="2">
        <v>0.75</v>
      </c>
      <c r="E2522" s="1">
        <f t="shared" si="234"/>
        <v>44667.75</v>
      </c>
      <c r="F2522" s="3" t="str">
        <f t="shared" si="235"/>
        <v>Apr,2022</v>
      </c>
      <c r="G2522">
        <f t="shared" si="236"/>
        <v>2022</v>
      </c>
      <c r="H2522" t="str">
        <f t="shared" si="237"/>
        <v>Sat</v>
      </c>
      <c r="I2522">
        <f t="shared" si="238"/>
        <v>18</v>
      </c>
      <c r="J2522" t="str">
        <f t="shared" si="239"/>
        <v>YES</v>
      </c>
      <c r="K2522" cm="1">
        <f t="array" ref="K2522">_xlfn.XLOOKUP(Table10[[#This Row],[Severity_Level]],{"MINOR","MODERATE","SEVERE","FATAL"},{1,2,3,5})</f>
        <v>5</v>
      </c>
    </row>
    <row r="2523" spans="1:11" x14ac:dyDescent="0.3">
      <c r="A2523">
        <v>5</v>
      </c>
      <c r="B2523" t="s">
        <v>32</v>
      </c>
      <c r="C2523" s="1">
        <v>44667</v>
      </c>
      <c r="D2523" s="2">
        <v>0.75069444444444444</v>
      </c>
      <c r="E2523" s="1">
        <f t="shared" si="234"/>
        <v>44667.750694444447</v>
      </c>
      <c r="F2523" s="3" t="str">
        <f t="shared" si="235"/>
        <v>Apr,2022</v>
      </c>
      <c r="G2523">
        <f t="shared" si="236"/>
        <v>2022</v>
      </c>
      <c r="H2523" t="str">
        <f t="shared" si="237"/>
        <v>Sat</v>
      </c>
      <c r="I2523">
        <f t="shared" si="238"/>
        <v>18</v>
      </c>
      <c r="J2523" t="str">
        <f t="shared" si="239"/>
        <v>YES</v>
      </c>
      <c r="K2523" cm="1">
        <f t="array" ref="K2523">_xlfn.XLOOKUP(Table10[[#This Row],[Severity_Level]],{"MINOR","MODERATE","SEVERE","FATAL"},{1,2,3,5})</f>
        <v>2</v>
      </c>
    </row>
    <row r="2524" spans="1:11" x14ac:dyDescent="0.3">
      <c r="A2524">
        <v>3</v>
      </c>
      <c r="B2524" t="s">
        <v>40</v>
      </c>
      <c r="C2524" s="1">
        <v>44667</v>
      </c>
      <c r="D2524" s="2">
        <v>0.75138888888888888</v>
      </c>
      <c r="E2524" s="1">
        <f t="shared" si="234"/>
        <v>44667.751388888886</v>
      </c>
      <c r="F2524" s="3" t="str">
        <f t="shared" si="235"/>
        <v>Apr,2022</v>
      </c>
      <c r="G2524">
        <f t="shared" si="236"/>
        <v>2022</v>
      </c>
      <c r="H2524" t="str">
        <f t="shared" si="237"/>
        <v>Sat</v>
      </c>
      <c r="I2524">
        <f t="shared" si="238"/>
        <v>18</v>
      </c>
      <c r="J2524" t="str">
        <f t="shared" si="239"/>
        <v>YES</v>
      </c>
      <c r="K2524" cm="1">
        <f t="array" ref="K2524">_xlfn.XLOOKUP(Table10[[#This Row],[Severity_Level]],{"MINOR","MODERATE","SEVERE","FATAL"},{1,2,3,5})</f>
        <v>5</v>
      </c>
    </row>
    <row r="2525" spans="1:11" x14ac:dyDescent="0.3">
      <c r="A2525">
        <v>2</v>
      </c>
      <c r="B2525" t="s">
        <v>27</v>
      </c>
      <c r="C2525" s="1">
        <v>44667</v>
      </c>
      <c r="D2525" s="2">
        <v>0.75208333333333333</v>
      </c>
      <c r="E2525" s="1">
        <f t="shared" si="234"/>
        <v>44667.752083333333</v>
      </c>
      <c r="F2525" s="3" t="str">
        <f t="shared" si="235"/>
        <v>Apr,2022</v>
      </c>
      <c r="G2525">
        <f t="shared" si="236"/>
        <v>2022</v>
      </c>
      <c r="H2525" t="str">
        <f t="shared" si="237"/>
        <v>Sat</v>
      </c>
      <c r="I2525">
        <f t="shared" si="238"/>
        <v>18</v>
      </c>
      <c r="J2525" t="str">
        <f t="shared" si="239"/>
        <v>YES</v>
      </c>
      <c r="K2525" cm="1">
        <f t="array" ref="K2525">_xlfn.XLOOKUP(Table10[[#This Row],[Severity_Level]],{"MINOR","MODERATE","SEVERE","FATAL"},{1,2,3,5})</f>
        <v>3</v>
      </c>
    </row>
    <row r="2526" spans="1:11" x14ac:dyDescent="0.3">
      <c r="A2526">
        <v>4</v>
      </c>
      <c r="B2526" t="s">
        <v>27</v>
      </c>
      <c r="C2526" s="1">
        <v>44667</v>
      </c>
      <c r="D2526" s="2">
        <v>0.75277777777777777</v>
      </c>
      <c r="E2526" s="1">
        <f t="shared" si="234"/>
        <v>44667.75277777778</v>
      </c>
      <c r="F2526" s="3" t="str">
        <f t="shared" si="235"/>
        <v>Apr,2022</v>
      </c>
      <c r="G2526">
        <f t="shared" si="236"/>
        <v>2022</v>
      </c>
      <c r="H2526" t="str">
        <f t="shared" si="237"/>
        <v>Sat</v>
      </c>
      <c r="I2526">
        <f t="shared" si="238"/>
        <v>18</v>
      </c>
      <c r="J2526" t="str">
        <f t="shared" si="239"/>
        <v>YES</v>
      </c>
      <c r="K2526" cm="1">
        <f t="array" ref="K2526">_xlfn.XLOOKUP(Table10[[#This Row],[Severity_Level]],{"MINOR","MODERATE","SEVERE","FATAL"},{1,2,3,5})</f>
        <v>3</v>
      </c>
    </row>
    <row r="2527" spans="1:11" x14ac:dyDescent="0.3">
      <c r="A2527">
        <v>3</v>
      </c>
      <c r="B2527" t="s">
        <v>27</v>
      </c>
      <c r="C2527" s="1">
        <v>44667</v>
      </c>
      <c r="D2527" s="2">
        <v>0.75347222222222221</v>
      </c>
      <c r="E2527" s="1">
        <f t="shared" si="234"/>
        <v>44667.753472222219</v>
      </c>
      <c r="F2527" s="3" t="str">
        <f t="shared" si="235"/>
        <v>Apr,2022</v>
      </c>
      <c r="G2527">
        <f t="shared" si="236"/>
        <v>2022</v>
      </c>
      <c r="H2527" t="str">
        <f t="shared" si="237"/>
        <v>Sat</v>
      </c>
      <c r="I2527">
        <f t="shared" si="238"/>
        <v>18</v>
      </c>
      <c r="J2527" t="str">
        <f t="shared" si="239"/>
        <v>YES</v>
      </c>
      <c r="K2527" cm="1">
        <f t="array" ref="K2527">_xlfn.XLOOKUP(Table10[[#This Row],[Severity_Level]],{"MINOR","MODERATE","SEVERE","FATAL"},{1,2,3,5})</f>
        <v>3</v>
      </c>
    </row>
    <row r="2528" spans="1:11" x14ac:dyDescent="0.3">
      <c r="A2528">
        <v>5</v>
      </c>
      <c r="B2528" t="s">
        <v>27</v>
      </c>
      <c r="C2528" s="1">
        <v>44667</v>
      </c>
      <c r="D2528" s="2">
        <v>0.75416666666666665</v>
      </c>
      <c r="E2528" s="1">
        <f t="shared" si="234"/>
        <v>44667.754166666666</v>
      </c>
      <c r="F2528" s="3" t="str">
        <f t="shared" si="235"/>
        <v>Apr,2022</v>
      </c>
      <c r="G2528">
        <f t="shared" si="236"/>
        <v>2022</v>
      </c>
      <c r="H2528" t="str">
        <f t="shared" si="237"/>
        <v>Sat</v>
      </c>
      <c r="I2528">
        <f t="shared" si="238"/>
        <v>18</v>
      </c>
      <c r="J2528" t="str">
        <f t="shared" si="239"/>
        <v>YES</v>
      </c>
      <c r="K2528" cm="1">
        <f t="array" ref="K2528">_xlfn.XLOOKUP(Table10[[#This Row],[Severity_Level]],{"MINOR","MODERATE","SEVERE","FATAL"},{1,2,3,5})</f>
        <v>3</v>
      </c>
    </row>
    <row r="2529" spans="1:11" x14ac:dyDescent="0.3">
      <c r="A2529">
        <v>2</v>
      </c>
      <c r="B2529" t="s">
        <v>40</v>
      </c>
      <c r="C2529" s="1">
        <v>44667</v>
      </c>
      <c r="D2529" s="2">
        <v>0.75486111111111109</v>
      </c>
      <c r="E2529" s="1">
        <f t="shared" si="234"/>
        <v>44667.754861111112</v>
      </c>
      <c r="F2529" s="3" t="str">
        <f t="shared" si="235"/>
        <v>Apr,2022</v>
      </c>
      <c r="G2529">
        <f t="shared" si="236"/>
        <v>2022</v>
      </c>
      <c r="H2529" t="str">
        <f t="shared" si="237"/>
        <v>Sat</v>
      </c>
      <c r="I2529">
        <f t="shared" si="238"/>
        <v>18</v>
      </c>
      <c r="J2529" t="str">
        <f t="shared" si="239"/>
        <v>YES</v>
      </c>
      <c r="K2529" cm="1">
        <f t="array" ref="K2529">_xlfn.XLOOKUP(Table10[[#This Row],[Severity_Level]],{"MINOR","MODERATE","SEVERE","FATAL"},{1,2,3,5})</f>
        <v>5</v>
      </c>
    </row>
    <row r="2530" spans="1:11" x14ac:dyDescent="0.3">
      <c r="A2530">
        <v>2</v>
      </c>
      <c r="B2530" t="s">
        <v>27</v>
      </c>
      <c r="C2530" s="1">
        <v>44667</v>
      </c>
      <c r="D2530" s="2">
        <v>0.75555555555555554</v>
      </c>
      <c r="E2530" s="1">
        <f t="shared" si="234"/>
        <v>44667.755555555559</v>
      </c>
      <c r="F2530" s="3" t="str">
        <f t="shared" si="235"/>
        <v>Apr,2022</v>
      </c>
      <c r="G2530">
        <f t="shared" si="236"/>
        <v>2022</v>
      </c>
      <c r="H2530" t="str">
        <f t="shared" si="237"/>
        <v>Sat</v>
      </c>
      <c r="I2530">
        <f t="shared" si="238"/>
        <v>18</v>
      </c>
      <c r="J2530" t="str">
        <f t="shared" si="239"/>
        <v>YES</v>
      </c>
      <c r="K2530" cm="1">
        <f t="array" ref="K2530">_xlfn.XLOOKUP(Table10[[#This Row],[Severity_Level]],{"MINOR","MODERATE","SEVERE","FATAL"},{1,2,3,5})</f>
        <v>3</v>
      </c>
    </row>
    <row r="2531" spans="1:11" x14ac:dyDescent="0.3">
      <c r="A2531">
        <v>2</v>
      </c>
      <c r="B2531" t="s">
        <v>27</v>
      </c>
      <c r="C2531" s="1">
        <v>44667</v>
      </c>
      <c r="D2531" s="2">
        <v>0.75624999999999998</v>
      </c>
      <c r="E2531" s="1">
        <f t="shared" si="234"/>
        <v>44667.756249999999</v>
      </c>
      <c r="F2531" s="3" t="str">
        <f t="shared" si="235"/>
        <v>Apr,2022</v>
      </c>
      <c r="G2531">
        <f t="shared" si="236"/>
        <v>2022</v>
      </c>
      <c r="H2531" t="str">
        <f t="shared" si="237"/>
        <v>Sat</v>
      </c>
      <c r="I2531">
        <f t="shared" si="238"/>
        <v>18</v>
      </c>
      <c r="J2531" t="str">
        <f t="shared" si="239"/>
        <v>YES</v>
      </c>
      <c r="K2531" cm="1">
        <f t="array" ref="K2531">_xlfn.XLOOKUP(Table10[[#This Row],[Severity_Level]],{"MINOR","MODERATE","SEVERE","FATAL"},{1,2,3,5})</f>
        <v>3</v>
      </c>
    </row>
    <row r="2532" spans="1:11" x14ac:dyDescent="0.3">
      <c r="A2532">
        <v>4</v>
      </c>
      <c r="B2532" t="s">
        <v>27</v>
      </c>
      <c r="C2532" s="1">
        <v>44667</v>
      </c>
      <c r="D2532" s="2">
        <v>0.75694444444444442</v>
      </c>
      <c r="E2532" s="1">
        <f t="shared" si="234"/>
        <v>44667.756944444445</v>
      </c>
      <c r="F2532" s="3" t="str">
        <f t="shared" si="235"/>
        <v>Apr,2022</v>
      </c>
      <c r="G2532">
        <f t="shared" si="236"/>
        <v>2022</v>
      </c>
      <c r="H2532" t="str">
        <f t="shared" si="237"/>
        <v>Sat</v>
      </c>
      <c r="I2532">
        <f t="shared" si="238"/>
        <v>18</v>
      </c>
      <c r="J2532" t="str">
        <f t="shared" si="239"/>
        <v>YES</v>
      </c>
      <c r="K2532" cm="1">
        <f t="array" ref="K2532">_xlfn.XLOOKUP(Table10[[#This Row],[Severity_Level]],{"MINOR","MODERATE","SEVERE","FATAL"},{1,2,3,5})</f>
        <v>3</v>
      </c>
    </row>
    <row r="2533" spans="1:11" x14ac:dyDescent="0.3">
      <c r="A2533">
        <v>4</v>
      </c>
      <c r="B2533" t="s">
        <v>16</v>
      </c>
      <c r="C2533" s="1">
        <v>44667</v>
      </c>
      <c r="D2533" s="2">
        <v>0.75763888888888886</v>
      </c>
      <c r="E2533" s="1">
        <f t="shared" si="234"/>
        <v>44667.757638888892</v>
      </c>
      <c r="F2533" s="3" t="str">
        <f t="shared" si="235"/>
        <v>Apr,2022</v>
      </c>
      <c r="G2533">
        <f t="shared" si="236"/>
        <v>2022</v>
      </c>
      <c r="H2533" t="str">
        <f t="shared" si="237"/>
        <v>Sat</v>
      </c>
      <c r="I2533">
        <f t="shared" si="238"/>
        <v>18</v>
      </c>
      <c r="J2533" t="str">
        <f t="shared" si="239"/>
        <v>YES</v>
      </c>
      <c r="K2533" cm="1">
        <f t="array" ref="K2533">_xlfn.XLOOKUP(Table10[[#This Row],[Severity_Level]],{"MINOR","MODERATE","SEVERE","FATAL"},{1,2,3,5})</f>
        <v>1</v>
      </c>
    </row>
    <row r="2534" spans="1:11" x14ac:dyDescent="0.3">
      <c r="A2534">
        <v>5</v>
      </c>
      <c r="B2534" t="s">
        <v>16</v>
      </c>
      <c r="C2534" s="1">
        <v>44667</v>
      </c>
      <c r="D2534" s="2">
        <v>0.7583333333333333</v>
      </c>
      <c r="E2534" s="1">
        <f t="shared" si="234"/>
        <v>44667.758333333331</v>
      </c>
      <c r="F2534" s="3" t="str">
        <f t="shared" si="235"/>
        <v>Apr,2022</v>
      </c>
      <c r="G2534">
        <f t="shared" si="236"/>
        <v>2022</v>
      </c>
      <c r="H2534" t="str">
        <f t="shared" si="237"/>
        <v>Sat</v>
      </c>
      <c r="I2534">
        <f t="shared" si="238"/>
        <v>18</v>
      </c>
      <c r="J2534" t="str">
        <f t="shared" si="239"/>
        <v>YES</v>
      </c>
      <c r="K2534" cm="1">
        <f t="array" ref="K2534">_xlfn.XLOOKUP(Table10[[#This Row],[Severity_Level]],{"MINOR","MODERATE","SEVERE","FATAL"},{1,2,3,5})</f>
        <v>1</v>
      </c>
    </row>
    <row r="2535" spans="1:11" x14ac:dyDescent="0.3">
      <c r="A2535">
        <v>4</v>
      </c>
      <c r="B2535" t="s">
        <v>40</v>
      </c>
      <c r="C2535" s="1">
        <v>44667</v>
      </c>
      <c r="D2535" s="2">
        <v>0.75902777777777775</v>
      </c>
      <c r="E2535" s="1">
        <f t="shared" si="234"/>
        <v>44667.759027777778</v>
      </c>
      <c r="F2535" s="3" t="str">
        <f t="shared" si="235"/>
        <v>Apr,2022</v>
      </c>
      <c r="G2535">
        <f t="shared" si="236"/>
        <v>2022</v>
      </c>
      <c r="H2535" t="str">
        <f t="shared" si="237"/>
        <v>Sat</v>
      </c>
      <c r="I2535">
        <f t="shared" si="238"/>
        <v>18</v>
      </c>
      <c r="J2535" t="str">
        <f t="shared" si="239"/>
        <v>YES</v>
      </c>
      <c r="K2535" cm="1">
        <f t="array" ref="K2535">_xlfn.XLOOKUP(Table10[[#This Row],[Severity_Level]],{"MINOR","MODERATE","SEVERE","FATAL"},{1,2,3,5})</f>
        <v>5</v>
      </c>
    </row>
    <row r="2536" spans="1:11" x14ac:dyDescent="0.3">
      <c r="A2536">
        <v>1</v>
      </c>
      <c r="B2536" t="s">
        <v>40</v>
      </c>
      <c r="C2536" s="1">
        <v>44667</v>
      </c>
      <c r="D2536" s="2">
        <v>0.75972222222222219</v>
      </c>
      <c r="E2536" s="1">
        <f t="shared" si="234"/>
        <v>44667.759722222225</v>
      </c>
      <c r="F2536" s="3" t="str">
        <f t="shared" si="235"/>
        <v>Apr,2022</v>
      </c>
      <c r="G2536">
        <f t="shared" si="236"/>
        <v>2022</v>
      </c>
      <c r="H2536" t="str">
        <f t="shared" si="237"/>
        <v>Sat</v>
      </c>
      <c r="I2536">
        <f t="shared" si="238"/>
        <v>18</v>
      </c>
      <c r="J2536" t="str">
        <f t="shared" si="239"/>
        <v>YES</v>
      </c>
      <c r="K2536" cm="1">
        <f t="array" ref="K2536">_xlfn.XLOOKUP(Table10[[#This Row],[Severity_Level]],{"MINOR","MODERATE","SEVERE","FATAL"},{1,2,3,5})</f>
        <v>5</v>
      </c>
    </row>
    <row r="2537" spans="1:11" x14ac:dyDescent="0.3">
      <c r="A2537">
        <v>5</v>
      </c>
      <c r="B2537" t="s">
        <v>32</v>
      </c>
      <c r="C2537" s="1">
        <v>44667</v>
      </c>
      <c r="D2537" s="2">
        <v>0.76041666666666663</v>
      </c>
      <c r="E2537" s="1">
        <f t="shared" si="234"/>
        <v>44667.760416666664</v>
      </c>
      <c r="F2537" s="3" t="str">
        <f t="shared" si="235"/>
        <v>Apr,2022</v>
      </c>
      <c r="G2537">
        <f t="shared" si="236"/>
        <v>2022</v>
      </c>
      <c r="H2537" t="str">
        <f t="shared" si="237"/>
        <v>Sat</v>
      </c>
      <c r="I2537">
        <f t="shared" si="238"/>
        <v>18</v>
      </c>
      <c r="J2537" t="str">
        <f t="shared" si="239"/>
        <v>YES</v>
      </c>
      <c r="K2537" cm="1">
        <f t="array" ref="K2537">_xlfn.XLOOKUP(Table10[[#This Row],[Severity_Level]],{"MINOR","MODERATE","SEVERE","FATAL"},{1,2,3,5})</f>
        <v>2</v>
      </c>
    </row>
    <row r="2538" spans="1:11" x14ac:dyDescent="0.3">
      <c r="A2538">
        <v>2</v>
      </c>
      <c r="B2538" t="s">
        <v>40</v>
      </c>
      <c r="C2538" s="1">
        <v>44667</v>
      </c>
      <c r="D2538" s="2">
        <v>0.76111111111111107</v>
      </c>
      <c r="E2538" s="1">
        <f t="shared" si="234"/>
        <v>44667.761111111111</v>
      </c>
      <c r="F2538" s="3" t="str">
        <f t="shared" si="235"/>
        <v>Apr,2022</v>
      </c>
      <c r="G2538">
        <f t="shared" si="236"/>
        <v>2022</v>
      </c>
      <c r="H2538" t="str">
        <f t="shared" si="237"/>
        <v>Sat</v>
      </c>
      <c r="I2538">
        <f t="shared" si="238"/>
        <v>18</v>
      </c>
      <c r="J2538" t="str">
        <f t="shared" si="239"/>
        <v>YES</v>
      </c>
      <c r="K2538" cm="1">
        <f t="array" ref="K2538">_xlfn.XLOOKUP(Table10[[#This Row],[Severity_Level]],{"MINOR","MODERATE","SEVERE","FATAL"},{1,2,3,5})</f>
        <v>5</v>
      </c>
    </row>
    <row r="2539" spans="1:11" x14ac:dyDescent="0.3">
      <c r="A2539">
        <v>5</v>
      </c>
      <c r="B2539" t="s">
        <v>32</v>
      </c>
      <c r="C2539" s="1">
        <v>44667</v>
      </c>
      <c r="D2539" s="2">
        <v>0.76180555555555551</v>
      </c>
      <c r="E2539" s="1">
        <f t="shared" si="234"/>
        <v>44667.761805555558</v>
      </c>
      <c r="F2539" s="3" t="str">
        <f t="shared" si="235"/>
        <v>Apr,2022</v>
      </c>
      <c r="G2539">
        <f t="shared" si="236"/>
        <v>2022</v>
      </c>
      <c r="H2539" t="str">
        <f t="shared" si="237"/>
        <v>Sat</v>
      </c>
      <c r="I2539">
        <f t="shared" si="238"/>
        <v>18</v>
      </c>
      <c r="J2539" t="str">
        <f t="shared" si="239"/>
        <v>YES</v>
      </c>
      <c r="K2539" cm="1">
        <f t="array" ref="K2539">_xlfn.XLOOKUP(Table10[[#This Row],[Severity_Level]],{"MINOR","MODERATE","SEVERE","FATAL"},{1,2,3,5})</f>
        <v>2</v>
      </c>
    </row>
    <row r="2540" spans="1:11" x14ac:dyDescent="0.3">
      <c r="A2540">
        <v>5</v>
      </c>
      <c r="B2540" t="s">
        <v>40</v>
      </c>
      <c r="C2540" s="1">
        <v>44667</v>
      </c>
      <c r="D2540" s="2">
        <v>0.76249999999999996</v>
      </c>
      <c r="E2540" s="1">
        <f t="shared" si="234"/>
        <v>44667.762499999997</v>
      </c>
      <c r="F2540" s="3" t="str">
        <f t="shared" si="235"/>
        <v>Apr,2022</v>
      </c>
      <c r="G2540">
        <f t="shared" si="236"/>
        <v>2022</v>
      </c>
      <c r="H2540" t="str">
        <f t="shared" si="237"/>
        <v>Sat</v>
      </c>
      <c r="I2540">
        <f t="shared" si="238"/>
        <v>18</v>
      </c>
      <c r="J2540" t="str">
        <f t="shared" si="239"/>
        <v>YES</v>
      </c>
      <c r="K2540" cm="1">
        <f t="array" ref="K2540">_xlfn.XLOOKUP(Table10[[#This Row],[Severity_Level]],{"MINOR","MODERATE","SEVERE","FATAL"},{1,2,3,5})</f>
        <v>5</v>
      </c>
    </row>
    <row r="2541" spans="1:11" x14ac:dyDescent="0.3">
      <c r="A2541">
        <v>4</v>
      </c>
      <c r="B2541" t="s">
        <v>27</v>
      </c>
      <c r="C2541" s="1">
        <v>44667</v>
      </c>
      <c r="D2541" s="2">
        <v>0.7631944444444444</v>
      </c>
      <c r="E2541" s="1">
        <f t="shared" si="234"/>
        <v>44667.763194444444</v>
      </c>
      <c r="F2541" s="3" t="str">
        <f t="shared" si="235"/>
        <v>Apr,2022</v>
      </c>
      <c r="G2541">
        <f t="shared" si="236"/>
        <v>2022</v>
      </c>
      <c r="H2541" t="str">
        <f t="shared" si="237"/>
        <v>Sat</v>
      </c>
      <c r="I2541">
        <f t="shared" si="238"/>
        <v>18</v>
      </c>
      <c r="J2541" t="str">
        <f t="shared" si="239"/>
        <v>YES</v>
      </c>
      <c r="K2541" cm="1">
        <f t="array" ref="K2541">_xlfn.XLOOKUP(Table10[[#This Row],[Severity_Level]],{"MINOR","MODERATE","SEVERE","FATAL"},{1,2,3,5})</f>
        <v>3</v>
      </c>
    </row>
    <row r="2542" spans="1:11" x14ac:dyDescent="0.3">
      <c r="A2542">
        <v>4</v>
      </c>
      <c r="B2542" t="s">
        <v>27</v>
      </c>
      <c r="C2542" s="1">
        <v>44667</v>
      </c>
      <c r="D2542" s="2">
        <v>0.76388888888888884</v>
      </c>
      <c r="E2542" s="1">
        <f t="shared" si="234"/>
        <v>44667.763888888891</v>
      </c>
      <c r="F2542" s="3" t="str">
        <f t="shared" si="235"/>
        <v>Apr,2022</v>
      </c>
      <c r="G2542">
        <f t="shared" si="236"/>
        <v>2022</v>
      </c>
      <c r="H2542" t="str">
        <f t="shared" si="237"/>
        <v>Sat</v>
      </c>
      <c r="I2542">
        <f t="shared" si="238"/>
        <v>18</v>
      </c>
      <c r="J2542" t="str">
        <f t="shared" si="239"/>
        <v>YES</v>
      </c>
      <c r="K2542" cm="1">
        <f t="array" ref="K2542">_xlfn.XLOOKUP(Table10[[#This Row],[Severity_Level]],{"MINOR","MODERATE","SEVERE","FATAL"},{1,2,3,5})</f>
        <v>3</v>
      </c>
    </row>
    <row r="2543" spans="1:11" x14ac:dyDescent="0.3">
      <c r="A2543">
        <v>1</v>
      </c>
      <c r="B2543" t="s">
        <v>32</v>
      </c>
      <c r="C2543" s="1">
        <v>44667</v>
      </c>
      <c r="D2543" s="2">
        <v>0.76458333333333328</v>
      </c>
      <c r="E2543" s="1">
        <f t="shared" si="234"/>
        <v>44667.76458333333</v>
      </c>
      <c r="F2543" s="3" t="str">
        <f t="shared" si="235"/>
        <v>Apr,2022</v>
      </c>
      <c r="G2543">
        <f t="shared" si="236"/>
        <v>2022</v>
      </c>
      <c r="H2543" t="str">
        <f t="shared" si="237"/>
        <v>Sat</v>
      </c>
      <c r="I2543">
        <f t="shared" si="238"/>
        <v>18</v>
      </c>
      <c r="J2543" t="str">
        <f t="shared" si="239"/>
        <v>YES</v>
      </c>
      <c r="K2543" cm="1">
        <f t="array" ref="K2543">_xlfn.XLOOKUP(Table10[[#This Row],[Severity_Level]],{"MINOR","MODERATE","SEVERE","FATAL"},{1,2,3,5})</f>
        <v>2</v>
      </c>
    </row>
    <row r="2544" spans="1:11" x14ac:dyDescent="0.3">
      <c r="A2544">
        <v>2</v>
      </c>
      <c r="B2544" t="s">
        <v>27</v>
      </c>
      <c r="C2544" s="1">
        <v>44667</v>
      </c>
      <c r="D2544" s="2">
        <v>0.76527777777777772</v>
      </c>
      <c r="E2544" s="1">
        <f t="shared" si="234"/>
        <v>44667.765277777777</v>
      </c>
      <c r="F2544" s="3" t="str">
        <f t="shared" si="235"/>
        <v>Apr,2022</v>
      </c>
      <c r="G2544">
        <f t="shared" si="236"/>
        <v>2022</v>
      </c>
      <c r="H2544" t="str">
        <f t="shared" si="237"/>
        <v>Sat</v>
      </c>
      <c r="I2544">
        <f t="shared" si="238"/>
        <v>18</v>
      </c>
      <c r="J2544" t="str">
        <f t="shared" si="239"/>
        <v>YES</v>
      </c>
      <c r="K2544" cm="1">
        <f t="array" ref="K2544">_xlfn.XLOOKUP(Table10[[#This Row],[Severity_Level]],{"MINOR","MODERATE","SEVERE","FATAL"},{1,2,3,5})</f>
        <v>3</v>
      </c>
    </row>
    <row r="2545" spans="1:11" x14ac:dyDescent="0.3">
      <c r="A2545">
        <v>4</v>
      </c>
      <c r="B2545" t="s">
        <v>40</v>
      </c>
      <c r="C2545" s="1">
        <v>44667</v>
      </c>
      <c r="D2545" s="2">
        <v>0.76597222222222228</v>
      </c>
      <c r="E2545" s="1">
        <f t="shared" si="234"/>
        <v>44667.765972222223</v>
      </c>
      <c r="F2545" s="3" t="str">
        <f t="shared" si="235"/>
        <v>Apr,2022</v>
      </c>
      <c r="G2545">
        <f t="shared" si="236"/>
        <v>2022</v>
      </c>
      <c r="H2545" t="str">
        <f t="shared" si="237"/>
        <v>Sat</v>
      </c>
      <c r="I2545">
        <f t="shared" si="238"/>
        <v>18</v>
      </c>
      <c r="J2545" t="str">
        <f t="shared" si="239"/>
        <v>YES</v>
      </c>
      <c r="K2545" cm="1">
        <f t="array" ref="K2545">_xlfn.XLOOKUP(Table10[[#This Row],[Severity_Level]],{"MINOR","MODERATE","SEVERE","FATAL"},{1,2,3,5})</f>
        <v>5</v>
      </c>
    </row>
    <row r="2546" spans="1:11" x14ac:dyDescent="0.3">
      <c r="A2546">
        <v>1</v>
      </c>
      <c r="B2546" t="s">
        <v>27</v>
      </c>
      <c r="C2546" s="1">
        <v>44668</v>
      </c>
      <c r="D2546" s="2">
        <v>0.76666666666666672</v>
      </c>
      <c r="E2546" s="1">
        <f t="shared" si="234"/>
        <v>44668.76666666667</v>
      </c>
      <c r="F2546" s="3" t="str">
        <f t="shared" si="235"/>
        <v>Apr,2022</v>
      </c>
      <c r="G2546">
        <f t="shared" si="236"/>
        <v>2022</v>
      </c>
      <c r="H2546" t="str">
        <f t="shared" si="237"/>
        <v>Sun</v>
      </c>
      <c r="I2546">
        <f t="shared" si="238"/>
        <v>18</v>
      </c>
      <c r="J2546" t="str">
        <f t="shared" si="239"/>
        <v>YES</v>
      </c>
      <c r="K2546" cm="1">
        <f t="array" ref="K2546">_xlfn.XLOOKUP(Table10[[#This Row],[Severity_Level]],{"MINOR","MODERATE","SEVERE","FATAL"},{1,2,3,5})</f>
        <v>3</v>
      </c>
    </row>
    <row r="2547" spans="1:11" x14ac:dyDescent="0.3">
      <c r="A2547">
        <v>3</v>
      </c>
      <c r="B2547" t="s">
        <v>16</v>
      </c>
      <c r="C2547" s="1">
        <v>44668</v>
      </c>
      <c r="D2547" s="2">
        <v>0.76736111111111116</v>
      </c>
      <c r="E2547" s="1">
        <f t="shared" si="234"/>
        <v>44668.767361111109</v>
      </c>
      <c r="F2547" s="3" t="str">
        <f t="shared" si="235"/>
        <v>Apr,2022</v>
      </c>
      <c r="G2547">
        <f t="shared" si="236"/>
        <v>2022</v>
      </c>
      <c r="H2547" t="str">
        <f t="shared" si="237"/>
        <v>Sun</v>
      </c>
      <c r="I2547">
        <f t="shared" si="238"/>
        <v>18</v>
      </c>
      <c r="J2547" t="str">
        <f t="shared" si="239"/>
        <v>YES</v>
      </c>
      <c r="K2547" cm="1">
        <f t="array" ref="K2547">_xlfn.XLOOKUP(Table10[[#This Row],[Severity_Level]],{"MINOR","MODERATE","SEVERE","FATAL"},{1,2,3,5})</f>
        <v>1</v>
      </c>
    </row>
    <row r="2548" spans="1:11" x14ac:dyDescent="0.3">
      <c r="A2548">
        <v>3</v>
      </c>
      <c r="B2548" t="s">
        <v>40</v>
      </c>
      <c r="C2548" s="1">
        <v>44668</v>
      </c>
      <c r="D2548" s="2">
        <v>0.7680555555555556</v>
      </c>
      <c r="E2548" s="1">
        <f t="shared" si="234"/>
        <v>44668.768055555556</v>
      </c>
      <c r="F2548" s="3" t="str">
        <f t="shared" si="235"/>
        <v>Apr,2022</v>
      </c>
      <c r="G2548">
        <f t="shared" si="236"/>
        <v>2022</v>
      </c>
      <c r="H2548" t="str">
        <f t="shared" si="237"/>
        <v>Sun</v>
      </c>
      <c r="I2548">
        <f t="shared" si="238"/>
        <v>18</v>
      </c>
      <c r="J2548" t="str">
        <f t="shared" si="239"/>
        <v>YES</v>
      </c>
      <c r="K2548" cm="1">
        <f t="array" ref="K2548">_xlfn.XLOOKUP(Table10[[#This Row],[Severity_Level]],{"MINOR","MODERATE","SEVERE","FATAL"},{1,2,3,5})</f>
        <v>5</v>
      </c>
    </row>
    <row r="2549" spans="1:11" x14ac:dyDescent="0.3">
      <c r="A2549">
        <v>5</v>
      </c>
      <c r="B2549" t="s">
        <v>16</v>
      </c>
      <c r="C2549" s="1">
        <v>44668</v>
      </c>
      <c r="D2549" s="2">
        <v>0.76875000000000004</v>
      </c>
      <c r="E2549" s="1">
        <f t="shared" si="234"/>
        <v>44668.768750000003</v>
      </c>
      <c r="F2549" s="3" t="str">
        <f t="shared" si="235"/>
        <v>Apr,2022</v>
      </c>
      <c r="G2549">
        <f t="shared" si="236"/>
        <v>2022</v>
      </c>
      <c r="H2549" t="str">
        <f t="shared" si="237"/>
        <v>Sun</v>
      </c>
      <c r="I2549">
        <f t="shared" si="238"/>
        <v>18</v>
      </c>
      <c r="J2549" t="str">
        <f t="shared" si="239"/>
        <v>YES</v>
      </c>
      <c r="K2549" cm="1">
        <f t="array" ref="K2549">_xlfn.XLOOKUP(Table10[[#This Row],[Severity_Level]],{"MINOR","MODERATE","SEVERE","FATAL"},{1,2,3,5})</f>
        <v>1</v>
      </c>
    </row>
    <row r="2550" spans="1:11" x14ac:dyDescent="0.3">
      <c r="A2550">
        <v>3</v>
      </c>
      <c r="B2550" t="s">
        <v>27</v>
      </c>
      <c r="C2550" s="1">
        <v>44668</v>
      </c>
      <c r="D2550" s="2">
        <v>0.76944444444444449</v>
      </c>
      <c r="E2550" s="1">
        <f t="shared" si="234"/>
        <v>44668.769444444442</v>
      </c>
      <c r="F2550" s="3" t="str">
        <f t="shared" si="235"/>
        <v>Apr,2022</v>
      </c>
      <c r="G2550">
        <f t="shared" si="236"/>
        <v>2022</v>
      </c>
      <c r="H2550" t="str">
        <f t="shared" si="237"/>
        <v>Sun</v>
      </c>
      <c r="I2550">
        <f t="shared" si="238"/>
        <v>18</v>
      </c>
      <c r="J2550" t="str">
        <f t="shared" si="239"/>
        <v>YES</v>
      </c>
      <c r="K2550" cm="1">
        <f t="array" ref="K2550">_xlfn.XLOOKUP(Table10[[#This Row],[Severity_Level]],{"MINOR","MODERATE","SEVERE","FATAL"},{1,2,3,5})</f>
        <v>3</v>
      </c>
    </row>
    <row r="2551" spans="1:11" x14ac:dyDescent="0.3">
      <c r="A2551">
        <v>4</v>
      </c>
      <c r="B2551" t="s">
        <v>32</v>
      </c>
      <c r="C2551" s="1">
        <v>44668</v>
      </c>
      <c r="D2551" s="2">
        <v>0.77013888888888893</v>
      </c>
      <c r="E2551" s="1">
        <f t="shared" si="234"/>
        <v>44668.770138888889</v>
      </c>
      <c r="F2551" s="3" t="str">
        <f t="shared" si="235"/>
        <v>Apr,2022</v>
      </c>
      <c r="G2551">
        <f t="shared" si="236"/>
        <v>2022</v>
      </c>
      <c r="H2551" t="str">
        <f t="shared" si="237"/>
        <v>Sun</v>
      </c>
      <c r="I2551">
        <f t="shared" si="238"/>
        <v>18</v>
      </c>
      <c r="J2551" t="str">
        <f t="shared" si="239"/>
        <v>YES</v>
      </c>
      <c r="K2551" cm="1">
        <f t="array" ref="K2551">_xlfn.XLOOKUP(Table10[[#This Row],[Severity_Level]],{"MINOR","MODERATE","SEVERE","FATAL"},{1,2,3,5})</f>
        <v>2</v>
      </c>
    </row>
    <row r="2552" spans="1:11" x14ac:dyDescent="0.3">
      <c r="A2552">
        <v>5</v>
      </c>
      <c r="B2552" t="s">
        <v>27</v>
      </c>
      <c r="C2552" s="1">
        <v>44668</v>
      </c>
      <c r="D2552" s="2">
        <v>0.77083333333333337</v>
      </c>
      <c r="E2552" s="1">
        <f t="shared" si="234"/>
        <v>44668.770833333336</v>
      </c>
      <c r="F2552" s="3" t="str">
        <f t="shared" si="235"/>
        <v>Apr,2022</v>
      </c>
      <c r="G2552">
        <f t="shared" si="236"/>
        <v>2022</v>
      </c>
      <c r="H2552" t="str">
        <f t="shared" si="237"/>
        <v>Sun</v>
      </c>
      <c r="I2552">
        <f t="shared" si="238"/>
        <v>18</v>
      </c>
      <c r="J2552" t="str">
        <f t="shared" si="239"/>
        <v>YES</v>
      </c>
      <c r="K2552" cm="1">
        <f t="array" ref="K2552">_xlfn.XLOOKUP(Table10[[#This Row],[Severity_Level]],{"MINOR","MODERATE","SEVERE","FATAL"},{1,2,3,5})</f>
        <v>3</v>
      </c>
    </row>
    <row r="2553" spans="1:11" x14ac:dyDescent="0.3">
      <c r="A2553">
        <v>2</v>
      </c>
      <c r="B2553" t="s">
        <v>32</v>
      </c>
      <c r="C2553" s="1">
        <v>44668</v>
      </c>
      <c r="D2553" s="2">
        <v>0.77152777777777781</v>
      </c>
      <c r="E2553" s="1">
        <f t="shared" si="234"/>
        <v>44668.771527777775</v>
      </c>
      <c r="F2553" s="3" t="str">
        <f t="shared" si="235"/>
        <v>Apr,2022</v>
      </c>
      <c r="G2553">
        <f t="shared" si="236"/>
        <v>2022</v>
      </c>
      <c r="H2553" t="str">
        <f t="shared" si="237"/>
        <v>Sun</v>
      </c>
      <c r="I2553">
        <f t="shared" si="238"/>
        <v>18</v>
      </c>
      <c r="J2553" t="str">
        <f t="shared" si="239"/>
        <v>YES</v>
      </c>
      <c r="K2553" cm="1">
        <f t="array" ref="K2553">_xlfn.XLOOKUP(Table10[[#This Row],[Severity_Level]],{"MINOR","MODERATE","SEVERE","FATAL"},{1,2,3,5})</f>
        <v>2</v>
      </c>
    </row>
    <row r="2554" spans="1:11" x14ac:dyDescent="0.3">
      <c r="A2554">
        <v>1</v>
      </c>
      <c r="B2554" t="s">
        <v>27</v>
      </c>
      <c r="C2554" s="1">
        <v>44668</v>
      </c>
      <c r="D2554" s="2">
        <v>0.77222222222222225</v>
      </c>
      <c r="E2554" s="1">
        <f t="shared" si="234"/>
        <v>44668.772222222222</v>
      </c>
      <c r="F2554" s="3" t="str">
        <f t="shared" si="235"/>
        <v>Apr,2022</v>
      </c>
      <c r="G2554">
        <f t="shared" si="236"/>
        <v>2022</v>
      </c>
      <c r="H2554" t="str">
        <f t="shared" si="237"/>
        <v>Sun</v>
      </c>
      <c r="I2554">
        <f t="shared" si="238"/>
        <v>18</v>
      </c>
      <c r="J2554" t="str">
        <f t="shared" si="239"/>
        <v>YES</v>
      </c>
      <c r="K2554" cm="1">
        <f t="array" ref="K2554">_xlfn.XLOOKUP(Table10[[#This Row],[Severity_Level]],{"MINOR","MODERATE","SEVERE","FATAL"},{1,2,3,5})</f>
        <v>3</v>
      </c>
    </row>
    <row r="2555" spans="1:11" x14ac:dyDescent="0.3">
      <c r="A2555">
        <v>5</v>
      </c>
      <c r="B2555" t="s">
        <v>16</v>
      </c>
      <c r="C2555" s="1">
        <v>44668</v>
      </c>
      <c r="D2555" s="2">
        <v>0.7729166666666667</v>
      </c>
      <c r="E2555" s="1">
        <f t="shared" si="234"/>
        <v>44668.772916666669</v>
      </c>
      <c r="F2555" s="3" t="str">
        <f t="shared" si="235"/>
        <v>Apr,2022</v>
      </c>
      <c r="G2555">
        <f t="shared" si="236"/>
        <v>2022</v>
      </c>
      <c r="H2555" t="str">
        <f t="shared" si="237"/>
        <v>Sun</v>
      </c>
      <c r="I2555">
        <f t="shared" si="238"/>
        <v>18</v>
      </c>
      <c r="J2555" t="str">
        <f t="shared" si="239"/>
        <v>YES</v>
      </c>
      <c r="K2555" cm="1">
        <f t="array" ref="K2555">_xlfn.XLOOKUP(Table10[[#This Row],[Severity_Level]],{"MINOR","MODERATE","SEVERE","FATAL"},{1,2,3,5})</f>
        <v>1</v>
      </c>
    </row>
    <row r="2556" spans="1:11" x14ac:dyDescent="0.3">
      <c r="A2556">
        <v>3</v>
      </c>
      <c r="B2556" t="s">
        <v>40</v>
      </c>
      <c r="C2556" s="1">
        <v>44668</v>
      </c>
      <c r="D2556" s="2">
        <v>0.77361111111111114</v>
      </c>
      <c r="E2556" s="1">
        <f t="shared" si="234"/>
        <v>44668.773611111108</v>
      </c>
      <c r="F2556" s="3" t="str">
        <f t="shared" si="235"/>
        <v>Apr,2022</v>
      </c>
      <c r="G2556">
        <f t="shared" si="236"/>
        <v>2022</v>
      </c>
      <c r="H2556" t="str">
        <f t="shared" si="237"/>
        <v>Sun</v>
      </c>
      <c r="I2556">
        <f t="shared" si="238"/>
        <v>18</v>
      </c>
      <c r="J2556" t="str">
        <f t="shared" si="239"/>
        <v>YES</v>
      </c>
      <c r="K2556" cm="1">
        <f t="array" ref="K2556">_xlfn.XLOOKUP(Table10[[#This Row],[Severity_Level]],{"MINOR","MODERATE","SEVERE","FATAL"},{1,2,3,5})</f>
        <v>5</v>
      </c>
    </row>
    <row r="2557" spans="1:11" x14ac:dyDescent="0.3">
      <c r="A2557">
        <v>4</v>
      </c>
      <c r="B2557" t="s">
        <v>40</v>
      </c>
      <c r="C2557" s="1">
        <v>44668</v>
      </c>
      <c r="D2557" s="2">
        <v>0.77430555555555558</v>
      </c>
      <c r="E2557" s="1">
        <f t="shared" si="234"/>
        <v>44668.774305555555</v>
      </c>
      <c r="F2557" s="3" t="str">
        <f t="shared" si="235"/>
        <v>Apr,2022</v>
      </c>
      <c r="G2557">
        <f t="shared" si="236"/>
        <v>2022</v>
      </c>
      <c r="H2557" t="str">
        <f t="shared" si="237"/>
        <v>Sun</v>
      </c>
      <c r="I2557">
        <f t="shared" si="238"/>
        <v>18</v>
      </c>
      <c r="J2557" t="str">
        <f t="shared" si="239"/>
        <v>YES</v>
      </c>
      <c r="K2557" cm="1">
        <f t="array" ref="K2557">_xlfn.XLOOKUP(Table10[[#This Row],[Severity_Level]],{"MINOR","MODERATE","SEVERE","FATAL"},{1,2,3,5})</f>
        <v>5</v>
      </c>
    </row>
    <row r="2558" spans="1:11" x14ac:dyDescent="0.3">
      <c r="A2558">
        <v>3</v>
      </c>
      <c r="B2558" t="s">
        <v>27</v>
      </c>
      <c r="C2558" s="1">
        <v>44668</v>
      </c>
      <c r="D2558" s="2">
        <v>0.77500000000000002</v>
      </c>
      <c r="E2558" s="1">
        <f t="shared" si="234"/>
        <v>44668.775000000001</v>
      </c>
      <c r="F2558" s="3" t="str">
        <f t="shared" si="235"/>
        <v>Apr,2022</v>
      </c>
      <c r="G2558">
        <f t="shared" si="236"/>
        <v>2022</v>
      </c>
      <c r="H2558" t="str">
        <f t="shared" si="237"/>
        <v>Sun</v>
      </c>
      <c r="I2558">
        <f t="shared" si="238"/>
        <v>18</v>
      </c>
      <c r="J2558" t="str">
        <f t="shared" si="239"/>
        <v>YES</v>
      </c>
      <c r="K2558" cm="1">
        <f t="array" ref="K2558">_xlfn.XLOOKUP(Table10[[#This Row],[Severity_Level]],{"MINOR","MODERATE","SEVERE","FATAL"},{1,2,3,5})</f>
        <v>3</v>
      </c>
    </row>
    <row r="2559" spans="1:11" x14ac:dyDescent="0.3">
      <c r="A2559">
        <v>5</v>
      </c>
      <c r="B2559" t="s">
        <v>27</v>
      </c>
      <c r="C2559" s="1">
        <v>44668</v>
      </c>
      <c r="D2559" s="2">
        <v>0.77569444444444446</v>
      </c>
      <c r="E2559" s="1">
        <f t="shared" si="234"/>
        <v>44668.775694444441</v>
      </c>
      <c r="F2559" s="3" t="str">
        <f t="shared" si="235"/>
        <v>Apr,2022</v>
      </c>
      <c r="G2559">
        <f t="shared" si="236"/>
        <v>2022</v>
      </c>
      <c r="H2559" t="str">
        <f t="shared" si="237"/>
        <v>Sun</v>
      </c>
      <c r="I2559">
        <f t="shared" si="238"/>
        <v>18</v>
      </c>
      <c r="J2559" t="str">
        <f t="shared" si="239"/>
        <v>YES</v>
      </c>
      <c r="K2559" cm="1">
        <f t="array" ref="K2559">_xlfn.XLOOKUP(Table10[[#This Row],[Severity_Level]],{"MINOR","MODERATE","SEVERE","FATAL"},{1,2,3,5})</f>
        <v>3</v>
      </c>
    </row>
    <row r="2560" spans="1:11" x14ac:dyDescent="0.3">
      <c r="A2560">
        <v>1</v>
      </c>
      <c r="B2560" t="s">
        <v>40</v>
      </c>
      <c r="C2560" s="1">
        <v>44668</v>
      </c>
      <c r="D2560" s="2">
        <v>0.77638888888888891</v>
      </c>
      <c r="E2560" s="1">
        <f t="shared" si="234"/>
        <v>44668.776388888888</v>
      </c>
      <c r="F2560" s="3" t="str">
        <f t="shared" si="235"/>
        <v>Apr,2022</v>
      </c>
      <c r="G2560">
        <f t="shared" si="236"/>
        <v>2022</v>
      </c>
      <c r="H2560" t="str">
        <f t="shared" si="237"/>
        <v>Sun</v>
      </c>
      <c r="I2560">
        <f t="shared" si="238"/>
        <v>18</v>
      </c>
      <c r="J2560" t="str">
        <f t="shared" si="239"/>
        <v>YES</v>
      </c>
      <c r="K2560" cm="1">
        <f t="array" ref="K2560">_xlfn.XLOOKUP(Table10[[#This Row],[Severity_Level]],{"MINOR","MODERATE","SEVERE","FATAL"},{1,2,3,5})</f>
        <v>5</v>
      </c>
    </row>
    <row r="2561" spans="1:11" x14ac:dyDescent="0.3">
      <c r="A2561">
        <v>1</v>
      </c>
      <c r="B2561" t="s">
        <v>32</v>
      </c>
      <c r="C2561" s="1">
        <v>44668</v>
      </c>
      <c r="D2561" s="2">
        <v>0.77708333333333335</v>
      </c>
      <c r="E2561" s="1">
        <f t="shared" si="234"/>
        <v>44668.777083333334</v>
      </c>
      <c r="F2561" s="3" t="str">
        <f t="shared" si="235"/>
        <v>Apr,2022</v>
      </c>
      <c r="G2561">
        <f t="shared" si="236"/>
        <v>2022</v>
      </c>
      <c r="H2561" t="str">
        <f t="shared" si="237"/>
        <v>Sun</v>
      </c>
      <c r="I2561">
        <f t="shared" si="238"/>
        <v>18</v>
      </c>
      <c r="J2561" t="str">
        <f t="shared" si="239"/>
        <v>YES</v>
      </c>
      <c r="K2561" cm="1">
        <f t="array" ref="K2561">_xlfn.XLOOKUP(Table10[[#This Row],[Severity_Level]],{"MINOR","MODERATE","SEVERE","FATAL"},{1,2,3,5})</f>
        <v>2</v>
      </c>
    </row>
    <row r="2562" spans="1:11" x14ac:dyDescent="0.3">
      <c r="A2562">
        <v>2</v>
      </c>
      <c r="B2562" t="s">
        <v>40</v>
      </c>
      <c r="C2562" s="1">
        <v>44668</v>
      </c>
      <c r="D2562" s="2">
        <v>0.77777777777777779</v>
      </c>
      <c r="E2562" s="1">
        <f t="shared" ref="E2562:E2625" si="240">C2562+D2562</f>
        <v>44668.777777777781</v>
      </c>
      <c r="F2562" s="3" t="str">
        <f t="shared" ref="F2562:F2625" si="241">TEXT(C2562,"MMM,YYY")</f>
        <v>Apr,2022</v>
      </c>
      <c r="G2562">
        <f t="shared" ref="G2562:G2625" si="242">YEAR(C2562)</f>
        <v>2022</v>
      </c>
      <c r="H2562" t="str">
        <f t="shared" ref="H2562:H2625" si="243">TEXT(C2562,"DDD")</f>
        <v>Sun</v>
      </c>
      <c r="I2562">
        <f t="shared" ref="I2562:I2625" si="244">HOUR(D2562)</f>
        <v>18</v>
      </c>
      <c r="J2562" t="str">
        <f t="shared" ref="J2562:J2625" si="245">IF(OR(AND(I2562&gt;=7,I2562&lt;=9),AND(I2562&gt;=17,I2562&lt;=19)),"YES","NO")</f>
        <v>YES</v>
      </c>
      <c r="K2562" cm="1">
        <f t="array" ref="K2562">_xlfn.XLOOKUP(Table10[[#This Row],[Severity_Level]],{"MINOR","MODERATE","SEVERE","FATAL"},{1,2,3,5})</f>
        <v>5</v>
      </c>
    </row>
    <row r="2563" spans="1:11" x14ac:dyDescent="0.3">
      <c r="A2563">
        <v>2</v>
      </c>
      <c r="B2563" t="s">
        <v>27</v>
      </c>
      <c r="C2563" s="1">
        <v>44668</v>
      </c>
      <c r="D2563" s="2">
        <v>0.77847222222222223</v>
      </c>
      <c r="E2563" s="1">
        <f t="shared" si="240"/>
        <v>44668.77847222222</v>
      </c>
      <c r="F2563" s="3" t="str">
        <f t="shared" si="241"/>
        <v>Apr,2022</v>
      </c>
      <c r="G2563">
        <f t="shared" si="242"/>
        <v>2022</v>
      </c>
      <c r="H2563" t="str">
        <f t="shared" si="243"/>
        <v>Sun</v>
      </c>
      <c r="I2563">
        <f t="shared" si="244"/>
        <v>18</v>
      </c>
      <c r="J2563" t="str">
        <f t="shared" si="245"/>
        <v>YES</v>
      </c>
      <c r="K2563" cm="1">
        <f t="array" ref="K2563">_xlfn.XLOOKUP(Table10[[#This Row],[Severity_Level]],{"MINOR","MODERATE","SEVERE","FATAL"},{1,2,3,5})</f>
        <v>3</v>
      </c>
    </row>
    <row r="2564" spans="1:11" x14ac:dyDescent="0.3">
      <c r="A2564">
        <v>3</v>
      </c>
      <c r="B2564" t="s">
        <v>40</v>
      </c>
      <c r="C2564" s="1">
        <v>44668</v>
      </c>
      <c r="D2564" s="2">
        <v>0.77916666666666667</v>
      </c>
      <c r="E2564" s="1">
        <f t="shared" si="240"/>
        <v>44668.779166666667</v>
      </c>
      <c r="F2564" s="3" t="str">
        <f t="shared" si="241"/>
        <v>Apr,2022</v>
      </c>
      <c r="G2564">
        <f t="shared" si="242"/>
        <v>2022</v>
      </c>
      <c r="H2564" t="str">
        <f t="shared" si="243"/>
        <v>Sun</v>
      </c>
      <c r="I2564">
        <f t="shared" si="244"/>
        <v>18</v>
      </c>
      <c r="J2564" t="str">
        <f t="shared" si="245"/>
        <v>YES</v>
      </c>
      <c r="K2564" cm="1">
        <f t="array" ref="K2564">_xlfn.XLOOKUP(Table10[[#This Row],[Severity_Level]],{"MINOR","MODERATE","SEVERE","FATAL"},{1,2,3,5})</f>
        <v>5</v>
      </c>
    </row>
    <row r="2565" spans="1:11" x14ac:dyDescent="0.3">
      <c r="A2565">
        <v>5</v>
      </c>
      <c r="B2565" t="s">
        <v>16</v>
      </c>
      <c r="C2565" s="1">
        <v>44668</v>
      </c>
      <c r="D2565" s="2">
        <v>0.77986111111111112</v>
      </c>
      <c r="E2565" s="1">
        <f t="shared" si="240"/>
        <v>44668.779861111114</v>
      </c>
      <c r="F2565" s="3" t="str">
        <f t="shared" si="241"/>
        <v>Apr,2022</v>
      </c>
      <c r="G2565">
        <f t="shared" si="242"/>
        <v>2022</v>
      </c>
      <c r="H2565" t="str">
        <f t="shared" si="243"/>
        <v>Sun</v>
      </c>
      <c r="I2565">
        <f t="shared" si="244"/>
        <v>18</v>
      </c>
      <c r="J2565" t="str">
        <f t="shared" si="245"/>
        <v>YES</v>
      </c>
      <c r="K2565" cm="1">
        <f t="array" ref="K2565">_xlfn.XLOOKUP(Table10[[#This Row],[Severity_Level]],{"MINOR","MODERATE","SEVERE","FATAL"},{1,2,3,5})</f>
        <v>1</v>
      </c>
    </row>
    <row r="2566" spans="1:11" x14ac:dyDescent="0.3">
      <c r="A2566">
        <v>3</v>
      </c>
      <c r="B2566" t="s">
        <v>40</v>
      </c>
      <c r="C2566" s="1">
        <v>44668</v>
      </c>
      <c r="D2566" s="2">
        <v>0.78055555555555556</v>
      </c>
      <c r="E2566" s="1">
        <f t="shared" si="240"/>
        <v>44668.780555555553</v>
      </c>
      <c r="F2566" s="3" t="str">
        <f t="shared" si="241"/>
        <v>Apr,2022</v>
      </c>
      <c r="G2566">
        <f t="shared" si="242"/>
        <v>2022</v>
      </c>
      <c r="H2566" t="str">
        <f t="shared" si="243"/>
        <v>Sun</v>
      </c>
      <c r="I2566">
        <f t="shared" si="244"/>
        <v>18</v>
      </c>
      <c r="J2566" t="str">
        <f t="shared" si="245"/>
        <v>YES</v>
      </c>
      <c r="K2566" cm="1">
        <f t="array" ref="K2566">_xlfn.XLOOKUP(Table10[[#This Row],[Severity_Level]],{"MINOR","MODERATE","SEVERE","FATAL"},{1,2,3,5})</f>
        <v>5</v>
      </c>
    </row>
    <row r="2567" spans="1:11" x14ac:dyDescent="0.3">
      <c r="A2567">
        <v>1</v>
      </c>
      <c r="B2567" t="s">
        <v>40</v>
      </c>
      <c r="C2567" s="1">
        <v>44668</v>
      </c>
      <c r="D2567" s="2">
        <v>0.78125</v>
      </c>
      <c r="E2567" s="1">
        <f t="shared" si="240"/>
        <v>44668.78125</v>
      </c>
      <c r="F2567" s="3" t="str">
        <f t="shared" si="241"/>
        <v>Apr,2022</v>
      </c>
      <c r="G2567">
        <f t="shared" si="242"/>
        <v>2022</v>
      </c>
      <c r="H2567" t="str">
        <f t="shared" si="243"/>
        <v>Sun</v>
      </c>
      <c r="I2567">
        <f t="shared" si="244"/>
        <v>18</v>
      </c>
      <c r="J2567" t="str">
        <f t="shared" si="245"/>
        <v>YES</v>
      </c>
      <c r="K2567" cm="1">
        <f t="array" ref="K2567">_xlfn.XLOOKUP(Table10[[#This Row],[Severity_Level]],{"MINOR","MODERATE","SEVERE","FATAL"},{1,2,3,5})</f>
        <v>5</v>
      </c>
    </row>
    <row r="2568" spans="1:11" x14ac:dyDescent="0.3">
      <c r="A2568">
        <v>5</v>
      </c>
      <c r="B2568" t="s">
        <v>27</v>
      </c>
      <c r="C2568" s="1">
        <v>44668</v>
      </c>
      <c r="D2568" s="2">
        <v>0.78194444444444444</v>
      </c>
      <c r="E2568" s="1">
        <f t="shared" si="240"/>
        <v>44668.781944444447</v>
      </c>
      <c r="F2568" s="3" t="str">
        <f t="shared" si="241"/>
        <v>Apr,2022</v>
      </c>
      <c r="G2568">
        <f t="shared" si="242"/>
        <v>2022</v>
      </c>
      <c r="H2568" t="str">
        <f t="shared" si="243"/>
        <v>Sun</v>
      </c>
      <c r="I2568">
        <f t="shared" si="244"/>
        <v>18</v>
      </c>
      <c r="J2568" t="str">
        <f t="shared" si="245"/>
        <v>YES</v>
      </c>
      <c r="K2568" cm="1">
        <f t="array" ref="K2568">_xlfn.XLOOKUP(Table10[[#This Row],[Severity_Level]],{"MINOR","MODERATE","SEVERE","FATAL"},{1,2,3,5})</f>
        <v>3</v>
      </c>
    </row>
    <row r="2569" spans="1:11" x14ac:dyDescent="0.3">
      <c r="A2569">
        <v>2</v>
      </c>
      <c r="B2569" t="s">
        <v>32</v>
      </c>
      <c r="C2569" s="1">
        <v>44668</v>
      </c>
      <c r="D2569" s="2">
        <v>0.78263888888888888</v>
      </c>
      <c r="E2569" s="1">
        <f t="shared" si="240"/>
        <v>44668.782638888886</v>
      </c>
      <c r="F2569" s="3" t="str">
        <f t="shared" si="241"/>
        <v>Apr,2022</v>
      </c>
      <c r="G2569">
        <f t="shared" si="242"/>
        <v>2022</v>
      </c>
      <c r="H2569" t="str">
        <f t="shared" si="243"/>
        <v>Sun</v>
      </c>
      <c r="I2569">
        <f t="shared" si="244"/>
        <v>18</v>
      </c>
      <c r="J2569" t="str">
        <f t="shared" si="245"/>
        <v>YES</v>
      </c>
      <c r="K2569" cm="1">
        <f t="array" ref="K2569">_xlfn.XLOOKUP(Table10[[#This Row],[Severity_Level]],{"MINOR","MODERATE","SEVERE","FATAL"},{1,2,3,5})</f>
        <v>2</v>
      </c>
    </row>
    <row r="2570" spans="1:11" x14ac:dyDescent="0.3">
      <c r="A2570">
        <v>3</v>
      </c>
      <c r="B2570" t="s">
        <v>27</v>
      </c>
      <c r="C2570" s="1">
        <v>44669</v>
      </c>
      <c r="D2570" s="2">
        <v>0.78333333333333333</v>
      </c>
      <c r="E2570" s="1">
        <f t="shared" si="240"/>
        <v>44669.783333333333</v>
      </c>
      <c r="F2570" s="3" t="str">
        <f t="shared" si="241"/>
        <v>Apr,2022</v>
      </c>
      <c r="G2570">
        <f t="shared" si="242"/>
        <v>2022</v>
      </c>
      <c r="H2570" t="str">
        <f t="shared" si="243"/>
        <v>Mon</v>
      </c>
      <c r="I2570">
        <f t="shared" si="244"/>
        <v>18</v>
      </c>
      <c r="J2570" t="str">
        <f t="shared" si="245"/>
        <v>YES</v>
      </c>
      <c r="K2570" cm="1">
        <f t="array" ref="K2570">_xlfn.XLOOKUP(Table10[[#This Row],[Severity_Level]],{"MINOR","MODERATE","SEVERE","FATAL"},{1,2,3,5})</f>
        <v>3</v>
      </c>
    </row>
    <row r="2571" spans="1:11" x14ac:dyDescent="0.3">
      <c r="A2571">
        <v>1</v>
      </c>
      <c r="B2571" t="s">
        <v>16</v>
      </c>
      <c r="C2571" s="1">
        <v>44669</v>
      </c>
      <c r="D2571" s="2">
        <v>0.78402777777777777</v>
      </c>
      <c r="E2571" s="1">
        <f t="shared" si="240"/>
        <v>44669.78402777778</v>
      </c>
      <c r="F2571" s="3" t="str">
        <f t="shared" si="241"/>
        <v>Apr,2022</v>
      </c>
      <c r="G2571">
        <f t="shared" si="242"/>
        <v>2022</v>
      </c>
      <c r="H2571" t="str">
        <f t="shared" si="243"/>
        <v>Mon</v>
      </c>
      <c r="I2571">
        <f t="shared" si="244"/>
        <v>18</v>
      </c>
      <c r="J2571" t="str">
        <f t="shared" si="245"/>
        <v>YES</v>
      </c>
      <c r="K2571" cm="1">
        <f t="array" ref="K2571">_xlfn.XLOOKUP(Table10[[#This Row],[Severity_Level]],{"MINOR","MODERATE","SEVERE","FATAL"},{1,2,3,5})</f>
        <v>1</v>
      </c>
    </row>
    <row r="2572" spans="1:11" x14ac:dyDescent="0.3">
      <c r="A2572">
        <v>1</v>
      </c>
      <c r="B2572" t="s">
        <v>40</v>
      </c>
      <c r="C2572" s="1">
        <v>44669</v>
      </c>
      <c r="D2572" s="2">
        <v>0.78472222222222221</v>
      </c>
      <c r="E2572" s="1">
        <f t="shared" si="240"/>
        <v>44669.784722222219</v>
      </c>
      <c r="F2572" s="3" t="str">
        <f t="shared" si="241"/>
        <v>Apr,2022</v>
      </c>
      <c r="G2572">
        <f t="shared" si="242"/>
        <v>2022</v>
      </c>
      <c r="H2572" t="str">
        <f t="shared" si="243"/>
        <v>Mon</v>
      </c>
      <c r="I2572">
        <f t="shared" si="244"/>
        <v>18</v>
      </c>
      <c r="J2572" t="str">
        <f t="shared" si="245"/>
        <v>YES</v>
      </c>
      <c r="K2572" cm="1">
        <f t="array" ref="K2572">_xlfn.XLOOKUP(Table10[[#This Row],[Severity_Level]],{"MINOR","MODERATE","SEVERE","FATAL"},{1,2,3,5})</f>
        <v>5</v>
      </c>
    </row>
    <row r="2573" spans="1:11" x14ac:dyDescent="0.3">
      <c r="A2573">
        <v>1</v>
      </c>
      <c r="B2573" t="s">
        <v>32</v>
      </c>
      <c r="C2573" s="1">
        <v>44669</v>
      </c>
      <c r="D2573" s="2">
        <v>0.78541666666666665</v>
      </c>
      <c r="E2573" s="1">
        <f t="shared" si="240"/>
        <v>44669.785416666666</v>
      </c>
      <c r="F2573" s="3" t="str">
        <f t="shared" si="241"/>
        <v>Apr,2022</v>
      </c>
      <c r="G2573">
        <f t="shared" si="242"/>
        <v>2022</v>
      </c>
      <c r="H2573" t="str">
        <f t="shared" si="243"/>
        <v>Mon</v>
      </c>
      <c r="I2573">
        <f t="shared" si="244"/>
        <v>18</v>
      </c>
      <c r="J2573" t="str">
        <f t="shared" si="245"/>
        <v>YES</v>
      </c>
      <c r="K2573" cm="1">
        <f t="array" ref="K2573">_xlfn.XLOOKUP(Table10[[#This Row],[Severity_Level]],{"MINOR","MODERATE","SEVERE","FATAL"},{1,2,3,5})</f>
        <v>2</v>
      </c>
    </row>
    <row r="2574" spans="1:11" x14ac:dyDescent="0.3">
      <c r="A2574">
        <v>1</v>
      </c>
      <c r="B2574" t="s">
        <v>16</v>
      </c>
      <c r="C2574" s="1">
        <v>44669</v>
      </c>
      <c r="D2574" s="2">
        <v>0.78611111111111109</v>
      </c>
      <c r="E2574" s="1">
        <f t="shared" si="240"/>
        <v>44669.786111111112</v>
      </c>
      <c r="F2574" s="3" t="str">
        <f t="shared" si="241"/>
        <v>Apr,2022</v>
      </c>
      <c r="G2574">
        <f t="shared" si="242"/>
        <v>2022</v>
      </c>
      <c r="H2574" t="str">
        <f t="shared" si="243"/>
        <v>Mon</v>
      </c>
      <c r="I2574">
        <f t="shared" si="244"/>
        <v>18</v>
      </c>
      <c r="J2574" t="str">
        <f t="shared" si="245"/>
        <v>YES</v>
      </c>
      <c r="K2574" cm="1">
        <f t="array" ref="K2574">_xlfn.XLOOKUP(Table10[[#This Row],[Severity_Level]],{"MINOR","MODERATE","SEVERE","FATAL"},{1,2,3,5})</f>
        <v>1</v>
      </c>
    </row>
    <row r="2575" spans="1:11" x14ac:dyDescent="0.3">
      <c r="A2575">
        <v>3</v>
      </c>
      <c r="B2575" t="s">
        <v>40</v>
      </c>
      <c r="C2575" s="1">
        <v>44669</v>
      </c>
      <c r="D2575" s="2">
        <v>0.78680555555555554</v>
      </c>
      <c r="E2575" s="1">
        <f t="shared" si="240"/>
        <v>44669.786805555559</v>
      </c>
      <c r="F2575" s="3" t="str">
        <f t="shared" si="241"/>
        <v>Apr,2022</v>
      </c>
      <c r="G2575">
        <f t="shared" si="242"/>
        <v>2022</v>
      </c>
      <c r="H2575" t="str">
        <f t="shared" si="243"/>
        <v>Mon</v>
      </c>
      <c r="I2575">
        <f t="shared" si="244"/>
        <v>18</v>
      </c>
      <c r="J2575" t="str">
        <f t="shared" si="245"/>
        <v>YES</v>
      </c>
      <c r="K2575" cm="1">
        <f t="array" ref="K2575">_xlfn.XLOOKUP(Table10[[#This Row],[Severity_Level]],{"MINOR","MODERATE","SEVERE","FATAL"},{1,2,3,5})</f>
        <v>5</v>
      </c>
    </row>
    <row r="2576" spans="1:11" x14ac:dyDescent="0.3">
      <c r="A2576">
        <v>3</v>
      </c>
      <c r="B2576" t="s">
        <v>16</v>
      </c>
      <c r="C2576" s="1">
        <v>44669</v>
      </c>
      <c r="D2576" s="2">
        <v>0.78749999999999998</v>
      </c>
      <c r="E2576" s="1">
        <f t="shared" si="240"/>
        <v>44669.787499999999</v>
      </c>
      <c r="F2576" s="3" t="str">
        <f t="shared" si="241"/>
        <v>Apr,2022</v>
      </c>
      <c r="G2576">
        <f t="shared" si="242"/>
        <v>2022</v>
      </c>
      <c r="H2576" t="str">
        <f t="shared" si="243"/>
        <v>Mon</v>
      </c>
      <c r="I2576">
        <f t="shared" si="244"/>
        <v>18</v>
      </c>
      <c r="J2576" t="str">
        <f t="shared" si="245"/>
        <v>YES</v>
      </c>
      <c r="K2576" cm="1">
        <f t="array" ref="K2576">_xlfn.XLOOKUP(Table10[[#This Row],[Severity_Level]],{"MINOR","MODERATE","SEVERE","FATAL"},{1,2,3,5})</f>
        <v>1</v>
      </c>
    </row>
    <row r="2577" spans="1:11" x14ac:dyDescent="0.3">
      <c r="A2577">
        <v>4</v>
      </c>
      <c r="B2577" t="s">
        <v>40</v>
      </c>
      <c r="C2577" s="1">
        <v>44669</v>
      </c>
      <c r="D2577" s="2">
        <v>0.78819444444444442</v>
      </c>
      <c r="E2577" s="1">
        <f t="shared" si="240"/>
        <v>44669.788194444445</v>
      </c>
      <c r="F2577" s="3" t="str">
        <f t="shared" si="241"/>
        <v>Apr,2022</v>
      </c>
      <c r="G2577">
        <f t="shared" si="242"/>
        <v>2022</v>
      </c>
      <c r="H2577" t="str">
        <f t="shared" si="243"/>
        <v>Mon</v>
      </c>
      <c r="I2577">
        <f t="shared" si="244"/>
        <v>18</v>
      </c>
      <c r="J2577" t="str">
        <f t="shared" si="245"/>
        <v>YES</v>
      </c>
      <c r="K2577" cm="1">
        <f t="array" ref="K2577">_xlfn.XLOOKUP(Table10[[#This Row],[Severity_Level]],{"MINOR","MODERATE","SEVERE","FATAL"},{1,2,3,5})</f>
        <v>5</v>
      </c>
    </row>
    <row r="2578" spans="1:11" x14ac:dyDescent="0.3">
      <c r="A2578">
        <v>1</v>
      </c>
      <c r="B2578" t="s">
        <v>40</v>
      </c>
      <c r="C2578" s="1">
        <v>44669</v>
      </c>
      <c r="D2578" s="2">
        <v>0.78888888888888886</v>
      </c>
      <c r="E2578" s="1">
        <f t="shared" si="240"/>
        <v>44669.788888888892</v>
      </c>
      <c r="F2578" s="3" t="str">
        <f t="shared" si="241"/>
        <v>Apr,2022</v>
      </c>
      <c r="G2578">
        <f t="shared" si="242"/>
        <v>2022</v>
      </c>
      <c r="H2578" t="str">
        <f t="shared" si="243"/>
        <v>Mon</v>
      </c>
      <c r="I2578">
        <f t="shared" si="244"/>
        <v>18</v>
      </c>
      <c r="J2578" t="str">
        <f t="shared" si="245"/>
        <v>YES</v>
      </c>
      <c r="K2578" cm="1">
        <f t="array" ref="K2578">_xlfn.XLOOKUP(Table10[[#This Row],[Severity_Level]],{"MINOR","MODERATE","SEVERE","FATAL"},{1,2,3,5})</f>
        <v>5</v>
      </c>
    </row>
    <row r="2579" spans="1:11" x14ac:dyDescent="0.3">
      <c r="A2579">
        <v>4</v>
      </c>
      <c r="B2579" t="s">
        <v>40</v>
      </c>
      <c r="C2579" s="1">
        <v>44669</v>
      </c>
      <c r="D2579" s="2">
        <v>0.7895833333333333</v>
      </c>
      <c r="E2579" s="1">
        <f t="shared" si="240"/>
        <v>44669.789583333331</v>
      </c>
      <c r="F2579" s="3" t="str">
        <f t="shared" si="241"/>
        <v>Apr,2022</v>
      </c>
      <c r="G2579">
        <f t="shared" si="242"/>
        <v>2022</v>
      </c>
      <c r="H2579" t="str">
        <f t="shared" si="243"/>
        <v>Mon</v>
      </c>
      <c r="I2579">
        <f t="shared" si="244"/>
        <v>18</v>
      </c>
      <c r="J2579" t="str">
        <f t="shared" si="245"/>
        <v>YES</v>
      </c>
      <c r="K2579" cm="1">
        <f t="array" ref="K2579">_xlfn.XLOOKUP(Table10[[#This Row],[Severity_Level]],{"MINOR","MODERATE","SEVERE","FATAL"},{1,2,3,5})</f>
        <v>5</v>
      </c>
    </row>
    <row r="2580" spans="1:11" x14ac:dyDescent="0.3">
      <c r="A2580">
        <v>3</v>
      </c>
      <c r="B2580" t="s">
        <v>16</v>
      </c>
      <c r="C2580" s="1">
        <v>44669</v>
      </c>
      <c r="D2580" s="2">
        <v>0.79027777777777775</v>
      </c>
      <c r="E2580" s="1">
        <f t="shared" si="240"/>
        <v>44669.790277777778</v>
      </c>
      <c r="F2580" s="3" t="str">
        <f t="shared" si="241"/>
        <v>Apr,2022</v>
      </c>
      <c r="G2580">
        <f t="shared" si="242"/>
        <v>2022</v>
      </c>
      <c r="H2580" t="str">
        <f t="shared" si="243"/>
        <v>Mon</v>
      </c>
      <c r="I2580">
        <f t="shared" si="244"/>
        <v>18</v>
      </c>
      <c r="J2580" t="str">
        <f t="shared" si="245"/>
        <v>YES</v>
      </c>
      <c r="K2580" cm="1">
        <f t="array" ref="K2580">_xlfn.XLOOKUP(Table10[[#This Row],[Severity_Level]],{"MINOR","MODERATE","SEVERE","FATAL"},{1,2,3,5})</f>
        <v>1</v>
      </c>
    </row>
    <row r="2581" spans="1:11" x14ac:dyDescent="0.3">
      <c r="A2581">
        <v>5</v>
      </c>
      <c r="B2581" t="s">
        <v>32</v>
      </c>
      <c r="C2581" s="1">
        <v>44669</v>
      </c>
      <c r="D2581" s="2">
        <v>0.79097222222222219</v>
      </c>
      <c r="E2581" s="1">
        <f t="shared" si="240"/>
        <v>44669.790972222225</v>
      </c>
      <c r="F2581" s="3" t="str">
        <f t="shared" si="241"/>
        <v>Apr,2022</v>
      </c>
      <c r="G2581">
        <f t="shared" si="242"/>
        <v>2022</v>
      </c>
      <c r="H2581" t="str">
        <f t="shared" si="243"/>
        <v>Mon</v>
      </c>
      <c r="I2581">
        <f t="shared" si="244"/>
        <v>18</v>
      </c>
      <c r="J2581" t="str">
        <f t="shared" si="245"/>
        <v>YES</v>
      </c>
      <c r="K2581" cm="1">
        <f t="array" ref="K2581">_xlfn.XLOOKUP(Table10[[#This Row],[Severity_Level]],{"MINOR","MODERATE","SEVERE","FATAL"},{1,2,3,5})</f>
        <v>2</v>
      </c>
    </row>
    <row r="2582" spans="1:11" x14ac:dyDescent="0.3">
      <c r="A2582">
        <v>1</v>
      </c>
      <c r="B2582" t="s">
        <v>27</v>
      </c>
      <c r="C2582" s="1">
        <v>44669</v>
      </c>
      <c r="D2582" s="2">
        <v>0.79166666666666663</v>
      </c>
      <c r="E2582" s="1">
        <f t="shared" si="240"/>
        <v>44669.791666666664</v>
      </c>
      <c r="F2582" s="3" t="str">
        <f t="shared" si="241"/>
        <v>Apr,2022</v>
      </c>
      <c r="G2582">
        <f t="shared" si="242"/>
        <v>2022</v>
      </c>
      <c r="H2582" t="str">
        <f t="shared" si="243"/>
        <v>Mon</v>
      </c>
      <c r="I2582">
        <f t="shared" si="244"/>
        <v>19</v>
      </c>
      <c r="J2582" t="str">
        <f t="shared" si="245"/>
        <v>YES</v>
      </c>
      <c r="K2582" cm="1">
        <f t="array" ref="K2582">_xlfn.XLOOKUP(Table10[[#This Row],[Severity_Level]],{"MINOR","MODERATE","SEVERE","FATAL"},{1,2,3,5})</f>
        <v>3</v>
      </c>
    </row>
    <row r="2583" spans="1:11" x14ac:dyDescent="0.3">
      <c r="A2583">
        <v>5</v>
      </c>
      <c r="B2583" t="s">
        <v>16</v>
      </c>
      <c r="C2583" s="1">
        <v>44669</v>
      </c>
      <c r="D2583" s="2">
        <v>0.79236111111111107</v>
      </c>
      <c r="E2583" s="1">
        <f t="shared" si="240"/>
        <v>44669.792361111111</v>
      </c>
      <c r="F2583" s="3" t="str">
        <f t="shared" si="241"/>
        <v>Apr,2022</v>
      </c>
      <c r="G2583">
        <f t="shared" si="242"/>
        <v>2022</v>
      </c>
      <c r="H2583" t="str">
        <f t="shared" si="243"/>
        <v>Mon</v>
      </c>
      <c r="I2583">
        <f t="shared" si="244"/>
        <v>19</v>
      </c>
      <c r="J2583" t="str">
        <f t="shared" si="245"/>
        <v>YES</v>
      </c>
      <c r="K2583" cm="1">
        <f t="array" ref="K2583">_xlfn.XLOOKUP(Table10[[#This Row],[Severity_Level]],{"MINOR","MODERATE","SEVERE","FATAL"},{1,2,3,5})</f>
        <v>1</v>
      </c>
    </row>
    <row r="2584" spans="1:11" x14ac:dyDescent="0.3">
      <c r="A2584">
        <v>1</v>
      </c>
      <c r="B2584" t="s">
        <v>16</v>
      </c>
      <c r="C2584" s="1">
        <v>44669</v>
      </c>
      <c r="D2584" s="2">
        <v>0.79305555555555551</v>
      </c>
      <c r="E2584" s="1">
        <f t="shared" si="240"/>
        <v>44669.793055555558</v>
      </c>
      <c r="F2584" s="3" t="str">
        <f t="shared" si="241"/>
        <v>Apr,2022</v>
      </c>
      <c r="G2584">
        <f t="shared" si="242"/>
        <v>2022</v>
      </c>
      <c r="H2584" t="str">
        <f t="shared" si="243"/>
        <v>Mon</v>
      </c>
      <c r="I2584">
        <f t="shared" si="244"/>
        <v>19</v>
      </c>
      <c r="J2584" t="str">
        <f t="shared" si="245"/>
        <v>YES</v>
      </c>
      <c r="K2584" cm="1">
        <f t="array" ref="K2584">_xlfn.XLOOKUP(Table10[[#This Row],[Severity_Level]],{"MINOR","MODERATE","SEVERE","FATAL"},{1,2,3,5})</f>
        <v>1</v>
      </c>
    </row>
    <row r="2585" spans="1:11" x14ac:dyDescent="0.3">
      <c r="A2585">
        <v>2</v>
      </c>
      <c r="B2585" t="s">
        <v>40</v>
      </c>
      <c r="C2585" s="1">
        <v>44669</v>
      </c>
      <c r="D2585" s="2">
        <v>0.79374999999999996</v>
      </c>
      <c r="E2585" s="1">
        <f t="shared" si="240"/>
        <v>44669.793749999997</v>
      </c>
      <c r="F2585" s="3" t="str">
        <f t="shared" si="241"/>
        <v>Apr,2022</v>
      </c>
      <c r="G2585">
        <f t="shared" si="242"/>
        <v>2022</v>
      </c>
      <c r="H2585" t="str">
        <f t="shared" si="243"/>
        <v>Mon</v>
      </c>
      <c r="I2585">
        <f t="shared" si="244"/>
        <v>19</v>
      </c>
      <c r="J2585" t="str">
        <f t="shared" si="245"/>
        <v>YES</v>
      </c>
      <c r="K2585" cm="1">
        <f t="array" ref="K2585">_xlfn.XLOOKUP(Table10[[#This Row],[Severity_Level]],{"MINOR","MODERATE","SEVERE","FATAL"},{1,2,3,5})</f>
        <v>5</v>
      </c>
    </row>
    <row r="2586" spans="1:11" x14ac:dyDescent="0.3">
      <c r="A2586">
        <v>5</v>
      </c>
      <c r="B2586" t="s">
        <v>32</v>
      </c>
      <c r="C2586" s="1">
        <v>44669</v>
      </c>
      <c r="D2586" s="2">
        <v>0.7944444444444444</v>
      </c>
      <c r="E2586" s="1">
        <f t="shared" si="240"/>
        <v>44669.794444444444</v>
      </c>
      <c r="F2586" s="3" t="str">
        <f t="shared" si="241"/>
        <v>Apr,2022</v>
      </c>
      <c r="G2586">
        <f t="shared" si="242"/>
        <v>2022</v>
      </c>
      <c r="H2586" t="str">
        <f t="shared" si="243"/>
        <v>Mon</v>
      </c>
      <c r="I2586">
        <f t="shared" si="244"/>
        <v>19</v>
      </c>
      <c r="J2586" t="str">
        <f t="shared" si="245"/>
        <v>YES</v>
      </c>
      <c r="K2586" cm="1">
        <f t="array" ref="K2586">_xlfn.XLOOKUP(Table10[[#This Row],[Severity_Level]],{"MINOR","MODERATE","SEVERE","FATAL"},{1,2,3,5})</f>
        <v>2</v>
      </c>
    </row>
    <row r="2587" spans="1:11" x14ac:dyDescent="0.3">
      <c r="A2587">
        <v>5</v>
      </c>
      <c r="B2587" t="s">
        <v>40</v>
      </c>
      <c r="C2587" s="1">
        <v>44669</v>
      </c>
      <c r="D2587" s="2">
        <v>0.79513888888888884</v>
      </c>
      <c r="E2587" s="1">
        <f t="shared" si="240"/>
        <v>44669.795138888891</v>
      </c>
      <c r="F2587" s="3" t="str">
        <f t="shared" si="241"/>
        <v>Apr,2022</v>
      </c>
      <c r="G2587">
        <f t="shared" si="242"/>
        <v>2022</v>
      </c>
      <c r="H2587" t="str">
        <f t="shared" si="243"/>
        <v>Mon</v>
      </c>
      <c r="I2587">
        <f t="shared" si="244"/>
        <v>19</v>
      </c>
      <c r="J2587" t="str">
        <f t="shared" si="245"/>
        <v>YES</v>
      </c>
      <c r="K2587" cm="1">
        <f t="array" ref="K2587">_xlfn.XLOOKUP(Table10[[#This Row],[Severity_Level]],{"MINOR","MODERATE","SEVERE","FATAL"},{1,2,3,5})</f>
        <v>5</v>
      </c>
    </row>
    <row r="2588" spans="1:11" x14ac:dyDescent="0.3">
      <c r="A2588">
        <v>5</v>
      </c>
      <c r="B2588" t="s">
        <v>32</v>
      </c>
      <c r="C2588" s="1">
        <v>44669</v>
      </c>
      <c r="D2588" s="2">
        <v>0.79583333333333328</v>
      </c>
      <c r="E2588" s="1">
        <f t="shared" si="240"/>
        <v>44669.79583333333</v>
      </c>
      <c r="F2588" s="3" t="str">
        <f t="shared" si="241"/>
        <v>Apr,2022</v>
      </c>
      <c r="G2588">
        <f t="shared" si="242"/>
        <v>2022</v>
      </c>
      <c r="H2588" t="str">
        <f t="shared" si="243"/>
        <v>Mon</v>
      </c>
      <c r="I2588">
        <f t="shared" si="244"/>
        <v>19</v>
      </c>
      <c r="J2588" t="str">
        <f t="shared" si="245"/>
        <v>YES</v>
      </c>
      <c r="K2588" cm="1">
        <f t="array" ref="K2588">_xlfn.XLOOKUP(Table10[[#This Row],[Severity_Level]],{"MINOR","MODERATE","SEVERE","FATAL"},{1,2,3,5})</f>
        <v>2</v>
      </c>
    </row>
    <row r="2589" spans="1:11" x14ac:dyDescent="0.3">
      <c r="A2589">
        <v>1</v>
      </c>
      <c r="B2589" t="s">
        <v>32</v>
      </c>
      <c r="C2589" s="1">
        <v>44669</v>
      </c>
      <c r="D2589" s="2">
        <v>0.79652777777777772</v>
      </c>
      <c r="E2589" s="1">
        <f t="shared" si="240"/>
        <v>44669.796527777777</v>
      </c>
      <c r="F2589" s="3" t="str">
        <f t="shared" si="241"/>
        <v>Apr,2022</v>
      </c>
      <c r="G2589">
        <f t="shared" si="242"/>
        <v>2022</v>
      </c>
      <c r="H2589" t="str">
        <f t="shared" si="243"/>
        <v>Mon</v>
      </c>
      <c r="I2589">
        <f t="shared" si="244"/>
        <v>19</v>
      </c>
      <c r="J2589" t="str">
        <f t="shared" si="245"/>
        <v>YES</v>
      </c>
      <c r="K2589" cm="1">
        <f t="array" ref="K2589">_xlfn.XLOOKUP(Table10[[#This Row],[Severity_Level]],{"MINOR","MODERATE","SEVERE","FATAL"},{1,2,3,5})</f>
        <v>2</v>
      </c>
    </row>
    <row r="2590" spans="1:11" x14ac:dyDescent="0.3">
      <c r="A2590">
        <v>3</v>
      </c>
      <c r="B2590" t="s">
        <v>32</v>
      </c>
      <c r="C2590" s="1">
        <v>44669</v>
      </c>
      <c r="D2590" s="2">
        <v>0.79722222222222228</v>
      </c>
      <c r="E2590" s="1">
        <f t="shared" si="240"/>
        <v>44669.797222222223</v>
      </c>
      <c r="F2590" s="3" t="str">
        <f t="shared" si="241"/>
        <v>Apr,2022</v>
      </c>
      <c r="G2590">
        <f t="shared" si="242"/>
        <v>2022</v>
      </c>
      <c r="H2590" t="str">
        <f t="shared" si="243"/>
        <v>Mon</v>
      </c>
      <c r="I2590">
        <f t="shared" si="244"/>
        <v>19</v>
      </c>
      <c r="J2590" t="str">
        <f t="shared" si="245"/>
        <v>YES</v>
      </c>
      <c r="K2590" cm="1">
        <f t="array" ref="K2590">_xlfn.XLOOKUP(Table10[[#This Row],[Severity_Level]],{"MINOR","MODERATE","SEVERE","FATAL"},{1,2,3,5})</f>
        <v>2</v>
      </c>
    </row>
    <row r="2591" spans="1:11" x14ac:dyDescent="0.3">
      <c r="A2591">
        <v>3</v>
      </c>
      <c r="B2591" t="s">
        <v>32</v>
      </c>
      <c r="C2591" s="1">
        <v>44669</v>
      </c>
      <c r="D2591" s="2">
        <v>0.79791666666666672</v>
      </c>
      <c r="E2591" s="1">
        <f t="shared" si="240"/>
        <v>44669.79791666667</v>
      </c>
      <c r="F2591" s="3" t="str">
        <f t="shared" si="241"/>
        <v>Apr,2022</v>
      </c>
      <c r="G2591">
        <f t="shared" si="242"/>
        <v>2022</v>
      </c>
      <c r="H2591" t="str">
        <f t="shared" si="243"/>
        <v>Mon</v>
      </c>
      <c r="I2591">
        <f t="shared" si="244"/>
        <v>19</v>
      </c>
      <c r="J2591" t="str">
        <f t="shared" si="245"/>
        <v>YES</v>
      </c>
      <c r="K2591" cm="1">
        <f t="array" ref="K2591">_xlfn.XLOOKUP(Table10[[#This Row],[Severity_Level]],{"MINOR","MODERATE","SEVERE","FATAL"},{1,2,3,5})</f>
        <v>2</v>
      </c>
    </row>
    <row r="2592" spans="1:11" x14ac:dyDescent="0.3">
      <c r="A2592">
        <v>1</v>
      </c>
      <c r="B2592" t="s">
        <v>27</v>
      </c>
      <c r="C2592" s="1">
        <v>44669</v>
      </c>
      <c r="D2592" s="2">
        <v>0.79861111111111116</v>
      </c>
      <c r="E2592" s="1">
        <f t="shared" si="240"/>
        <v>44669.798611111109</v>
      </c>
      <c r="F2592" s="3" t="str">
        <f t="shared" si="241"/>
        <v>Apr,2022</v>
      </c>
      <c r="G2592">
        <f t="shared" si="242"/>
        <v>2022</v>
      </c>
      <c r="H2592" t="str">
        <f t="shared" si="243"/>
        <v>Mon</v>
      </c>
      <c r="I2592">
        <f t="shared" si="244"/>
        <v>19</v>
      </c>
      <c r="J2592" t="str">
        <f t="shared" si="245"/>
        <v>YES</v>
      </c>
      <c r="K2592" cm="1">
        <f t="array" ref="K2592">_xlfn.XLOOKUP(Table10[[#This Row],[Severity_Level]],{"MINOR","MODERATE","SEVERE","FATAL"},{1,2,3,5})</f>
        <v>3</v>
      </c>
    </row>
    <row r="2593" spans="1:11" x14ac:dyDescent="0.3">
      <c r="A2593">
        <v>1</v>
      </c>
      <c r="B2593" t="s">
        <v>27</v>
      </c>
      <c r="C2593" s="1">
        <v>44669</v>
      </c>
      <c r="D2593" s="2">
        <v>0.7993055555555556</v>
      </c>
      <c r="E2593" s="1">
        <f t="shared" si="240"/>
        <v>44669.799305555556</v>
      </c>
      <c r="F2593" s="3" t="str">
        <f t="shared" si="241"/>
        <v>Apr,2022</v>
      </c>
      <c r="G2593">
        <f t="shared" si="242"/>
        <v>2022</v>
      </c>
      <c r="H2593" t="str">
        <f t="shared" si="243"/>
        <v>Mon</v>
      </c>
      <c r="I2593">
        <f t="shared" si="244"/>
        <v>19</v>
      </c>
      <c r="J2593" t="str">
        <f t="shared" si="245"/>
        <v>YES</v>
      </c>
      <c r="K2593" cm="1">
        <f t="array" ref="K2593">_xlfn.XLOOKUP(Table10[[#This Row],[Severity_Level]],{"MINOR","MODERATE","SEVERE","FATAL"},{1,2,3,5})</f>
        <v>3</v>
      </c>
    </row>
    <row r="2594" spans="1:11" x14ac:dyDescent="0.3">
      <c r="A2594">
        <v>3</v>
      </c>
      <c r="B2594" t="s">
        <v>16</v>
      </c>
      <c r="C2594" s="1">
        <v>44670</v>
      </c>
      <c r="D2594" s="2">
        <v>0.8</v>
      </c>
      <c r="E2594" s="1">
        <f t="shared" si="240"/>
        <v>44670.8</v>
      </c>
      <c r="F2594" s="3" t="str">
        <f t="shared" si="241"/>
        <v>Apr,2022</v>
      </c>
      <c r="G2594">
        <f t="shared" si="242"/>
        <v>2022</v>
      </c>
      <c r="H2594" t="str">
        <f t="shared" si="243"/>
        <v>Tue</v>
      </c>
      <c r="I2594">
        <f t="shared" si="244"/>
        <v>19</v>
      </c>
      <c r="J2594" t="str">
        <f t="shared" si="245"/>
        <v>YES</v>
      </c>
      <c r="K2594" cm="1">
        <f t="array" ref="K2594">_xlfn.XLOOKUP(Table10[[#This Row],[Severity_Level]],{"MINOR","MODERATE","SEVERE","FATAL"},{1,2,3,5})</f>
        <v>1</v>
      </c>
    </row>
    <row r="2595" spans="1:11" x14ac:dyDescent="0.3">
      <c r="A2595">
        <v>1</v>
      </c>
      <c r="B2595" t="s">
        <v>32</v>
      </c>
      <c r="C2595" s="1">
        <v>44670</v>
      </c>
      <c r="D2595" s="2">
        <v>0.80069444444444449</v>
      </c>
      <c r="E2595" s="1">
        <f t="shared" si="240"/>
        <v>44670.800694444442</v>
      </c>
      <c r="F2595" s="3" t="str">
        <f t="shared" si="241"/>
        <v>Apr,2022</v>
      </c>
      <c r="G2595">
        <f t="shared" si="242"/>
        <v>2022</v>
      </c>
      <c r="H2595" t="str">
        <f t="shared" si="243"/>
        <v>Tue</v>
      </c>
      <c r="I2595">
        <f t="shared" si="244"/>
        <v>19</v>
      </c>
      <c r="J2595" t="str">
        <f t="shared" si="245"/>
        <v>YES</v>
      </c>
      <c r="K2595" cm="1">
        <f t="array" ref="K2595">_xlfn.XLOOKUP(Table10[[#This Row],[Severity_Level]],{"MINOR","MODERATE","SEVERE","FATAL"},{1,2,3,5})</f>
        <v>2</v>
      </c>
    </row>
    <row r="2596" spans="1:11" x14ac:dyDescent="0.3">
      <c r="A2596">
        <v>3</v>
      </c>
      <c r="B2596" t="s">
        <v>32</v>
      </c>
      <c r="C2596" s="1">
        <v>44670</v>
      </c>
      <c r="D2596" s="2">
        <v>0.80138888888888893</v>
      </c>
      <c r="E2596" s="1">
        <f t="shared" si="240"/>
        <v>44670.801388888889</v>
      </c>
      <c r="F2596" s="3" t="str">
        <f t="shared" si="241"/>
        <v>Apr,2022</v>
      </c>
      <c r="G2596">
        <f t="shared" si="242"/>
        <v>2022</v>
      </c>
      <c r="H2596" t="str">
        <f t="shared" si="243"/>
        <v>Tue</v>
      </c>
      <c r="I2596">
        <f t="shared" si="244"/>
        <v>19</v>
      </c>
      <c r="J2596" t="str">
        <f t="shared" si="245"/>
        <v>YES</v>
      </c>
      <c r="K2596" cm="1">
        <f t="array" ref="K2596">_xlfn.XLOOKUP(Table10[[#This Row],[Severity_Level]],{"MINOR","MODERATE","SEVERE","FATAL"},{1,2,3,5})</f>
        <v>2</v>
      </c>
    </row>
    <row r="2597" spans="1:11" x14ac:dyDescent="0.3">
      <c r="A2597">
        <v>2</v>
      </c>
      <c r="B2597" t="s">
        <v>40</v>
      </c>
      <c r="C2597" s="1">
        <v>44670</v>
      </c>
      <c r="D2597" s="2">
        <v>0.80208333333333337</v>
      </c>
      <c r="E2597" s="1">
        <f t="shared" si="240"/>
        <v>44670.802083333336</v>
      </c>
      <c r="F2597" s="3" t="str">
        <f t="shared" si="241"/>
        <v>Apr,2022</v>
      </c>
      <c r="G2597">
        <f t="shared" si="242"/>
        <v>2022</v>
      </c>
      <c r="H2597" t="str">
        <f t="shared" si="243"/>
        <v>Tue</v>
      </c>
      <c r="I2597">
        <f t="shared" si="244"/>
        <v>19</v>
      </c>
      <c r="J2597" t="str">
        <f t="shared" si="245"/>
        <v>YES</v>
      </c>
      <c r="K2597" cm="1">
        <f t="array" ref="K2597">_xlfn.XLOOKUP(Table10[[#This Row],[Severity_Level]],{"MINOR","MODERATE","SEVERE","FATAL"},{1,2,3,5})</f>
        <v>5</v>
      </c>
    </row>
    <row r="2598" spans="1:11" x14ac:dyDescent="0.3">
      <c r="A2598">
        <v>1</v>
      </c>
      <c r="B2598" t="s">
        <v>27</v>
      </c>
      <c r="C2598" s="1">
        <v>44670</v>
      </c>
      <c r="D2598" s="2">
        <v>0.80277777777777781</v>
      </c>
      <c r="E2598" s="1">
        <f t="shared" si="240"/>
        <v>44670.802777777775</v>
      </c>
      <c r="F2598" s="3" t="str">
        <f t="shared" si="241"/>
        <v>Apr,2022</v>
      </c>
      <c r="G2598">
        <f t="shared" si="242"/>
        <v>2022</v>
      </c>
      <c r="H2598" t="str">
        <f t="shared" si="243"/>
        <v>Tue</v>
      </c>
      <c r="I2598">
        <f t="shared" si="244"/>
        <v>19</v>
      </c>
      <c r="J2598" t="str">
        <f t="shared" si="245"/>
        <v>YES</v>
      </c>
      <c r="K2598" cm="1">
        <f t="array" ref="K2598">_xlfn.XLOOKUP(Table10[[#This Row],[Severity_Level]],{"MINOR","MODERATE","SEVERE","FATAL"},{1,2,3,5})</f>
        <v>3</v>
      </c>
    </row>
    <row r="2599" spans="1:11" x14ac:dyDescent="0.3">
      <c r="A2599">
        <v>3</v>
      </c>
      <c r="B2599" t="s">
        <v>32</v>
      </c>
      <c r="C2599" s="1">
        <v>44670</v>
      </c>
      <c r="D2599" s="2">
        <v>0.80347222222222225</v>
      </c>
      <c r="E2599" s="1">
        <f t="shared" si="240"/>
        <v>44670.803472222222</v>
      </c>
      <c r="F2599" s="3" t="str">
        <f t="shared" si="241"/>
        <v>Apr,2022</v>
      </c>
      <c r="G2599">
        <f t="shared" si="242"/>
        <v>2022</v>
      </c>
      <c r="H2599" t="str">
        <f t="shared" si="243"/>
        <v>Tue</v>
      </c>
      <c r="I2599">
        <f t="shared" si="244"/>
        <v>19</v>
      </c>
      <c r="J2599" t="str">
        <f t="shared" si="245"/>
        <v>YES</v>
      </c>
      <c r="K2599" cm="1">
        <f t="array" ref="K2599">_xlfn.XLOOKUP(Table10[[#This Row],[Severity_Level]],{"MINOR","MODERATE","SEVERE","FATAL"},{1,2,3,5})</f>
        <v>2</v>
      </c>
    </row>
    <row r="2600" spans="1:11" x14ac:dyDescent="0.3">
      <c r="A2600">
        <v>4</v>
      </c>
      <c r="B2600" t="s">
        <v>27</v>
      </c>
      <c r="C2600" s="1">
        <v>44670</v>
      </c>
      <c r="D2600" s="2">
        <v>0.8041666666666667</v>
      </c>
      <c r="E2600" s="1">
        <f t="shared" si="240"/>
        <v>44670.804166666669</v>
      </c>
      <c r="F2600" s="3" t="str">
        <f t="shared" si="241"/>
        <v>Apr,2022</v>
      </c>
      <c r="G2600">
        <f t="shared" si="242"/>
        <v>2022</v>
      </c>
      <c r="H2600" t="str">
        <f t="shared" si="243"/>
        <v>Tue</v>
      </c>
      <c r="I2600">
        <f t="shared" si="244"/>
        <v>19</v>
      </c>
      <c r="J2600" t="str">
        <f t="shared" si="245"/>
        <v>YES</v>
      </c>
      <c r="K2600" cm="1">
        <f t="array" ref="K2600">_xlfn.XLOOKUP(Table10[[#This Row],[Severity_Level]],{"MINOR","MODERATE","SEVERE","FATAL"},{1,2,3,5})</f>
        <v>3</v>
      </c>
    </row>
    <row r="2601" spans="1:11" x14ac:dyDescent="0.3">
      <c r="A2601">
        <v>4</v>
      </c>
      <c r="B2601" t="s">
        <v>16</v>
      </c>
      <c r="C2601" s="1">
        <v>44670</v>
      </c>
      <c r="D2601" s="2">
        <v>0.80486111111111114</v>
      </c>
      <c r="E2601" s="1">
        <f t="shared" si="240"/>
        <v>44670.804861111108</v>
      </c>
      <c r="F2601" s="3" t="str">
        <f t="shared" si="241"/>
        <v>Apr,2022</v>
      </c>
      <c r="G2601">
        <f t="shared" si="242"/>
        <v>2022</v>
      </c>
      <c r="H2601" t="str">
        <f t="shared" si="243"/>
        <v>Tue</v>
      </c>
      <c r="I2601">
        <f t="shared" si="244"/>
        <v>19</v>
      </c>
      <c r="J2601" t="str">
        <f t="shared" si="245"/>
        <v>YES</v>
      </c>
      <c r="K2601" cm="1">
        <f t="array" ref="K2601">_xlfn.XLOOKUP(Table10[[#This Row],[Severity_Level]],{"MINOR","MODERATE","SEVERE","FATAL"},{1,2,3,5})</f>
        <v>1</v>
      </c>
    </row>
    <row r="2602" spans="1:11" x14ac:dyDescent="0.3">
      <c r="A2602">
        <v>5</v>
      </c>
      <c r="B2602" t="s">
        <v>32</v>
      </c>
      <c r="C2602" s="1">
        <v>44670</v>
      </c>
      <c r="D2602" s="2">
        <v>0.80555555555555558</v>
      </c>
      <c r="E2602" s="1">
        <f t="shared" si="240"/>
        <v>44670.805555555555</v>
      </c>
      <c r="F2602" s="3" t="str">
        <f t="shared" si="241"/>
        <v>Apr,2022</v>
      </c>
      <c r="G2602">
        <f t="shared" si="242"/>
        <v>2022</v>
      </c>
      <c r="H2602" t="str">
        <f t="shared" si="243"/>
        <v>Tue</v>
      </c>
      <c r="I2602">
        <f t="shared" si="244"/>
        <v>19</v>
      </c>
      <c r="J2602" t="str">
        <f t="shared" si="245"/>
        <v>YES</v>
      </c>
      <c r="K2602" cm="1">
        <f t="array" ref="K2602">_xlfn.XLOOKUP(Table10[[#This Row],[Severity_Level]],{"MINOR","MODERATE","SEVERE","FATAL"},{1,2,3,5})</f>
        <v>2</v>
      </c>
    </row>
    <row r="2603" spans="1:11" x14ac:dyDescent="0.3">
      <c r="A2603">
        <v>3</v>
      </c>
      <c r="B2603" t="s">
        <v>32</v>
      </c>
      <c r="C2603" s="1">
        <v>44670</v>
      </c>
      <c r="D2603" s="2">
        <v>0.80625000000000002</v>
      </c>
      <c r="E2603" s="1">
        <f t="shared" si="240"/>
        <v>44670.806250000001</v>
      </c>
      <c r="F2603" s="3" t="str">
        <f t="shared" si="241"/>
        <v>Apr,2022</v>
      </c>
      <c r="G2603">
        <f t="shared" si="242"/>
        <v>2022</v>
      </c>
      <c r="H2603" t="str">
        <f t="shared" si="243"/>
        <v>Tue</v>
      </c>
      <c r="I2603">
        <f t="shared" si="244"/>
        <v>19</v>
      </c>
      <c r="J2603" t="str">
        <f t="shared" si="245"/>
        <v>YES</v>
      </c>
      <c r="K2603" cm="1">
        <f t="array" ref="K2603">_xlfn.XLOOKUP(Table10[[#This Row],[Severity_Level]],{"MINOR","MODERATE","SEVERE","FATAL"},{1,2,3,5})</f>
        <v>2</v>
      </c>
    </row>
    <row r="2604" spans="1:11" x14ac:dyDescent="0.3">
      <c r="A2604">
        <v>1</v>
      </c>
      <c r="B2604" t="s">
        <v>16</v>
      </c>
      <c r="C2604" s="1">
        <v>44670</v>
      </c>
      <c r="D2604" s="2">
        <v>0.80694444444444446</v>
      </c>
      <c r="E2604" s="1">
        <f t="shared" si="240"/>
        <v>44670.806944444441</v>
      </c>
      <c r="F2604" s="3" t="str">
        <f t="shared" si="241"/>
        <v>Apr,2022</v>
      </c>
      <c r="G2604">
        <f t="shared" si="242"/>
        <v>2022</v>
      </c>
      <c r="H2604" t="str">
        <f t="shared" si="243"/>
        <v>Tue</v>
      </c>
      <c r="I2604">
        <f t="shared" si="244"/>
        <v>19</v>
      </c>
      <c r="J2604" t="str">
        <f t="shared" si="245"/>
        <v>YES</v>
      </c>
      <c r="K2604" cm="1">
        <f t="array" ref="K2604">_xlfn.XLOOKUP(Table10[[#This Row],[Severity_Level]],{"MINOR","MODERATE","SEVERE","FATAL"},{1,2,3,5})</f>
        <v>1</v>
      </c>
    </row>
    <row r="2605" spans="1:11" x14ac:dyDescent="0.3">
      <c r="A2605">
        <v>2</v>
      </c>
      <c r="B2605" t="s">
        <v>32</v>
      </c>
      <c r="C2605" s="1">
        <v>44670</v>
      </c>
      <c r="D2605" s="2">
        <v>0.80763888888888891</v>
      </c>
      <c r="E2605" s="1">
        <f t="shared" si="240"/>
        <v>44670.807638888888</v>
      </c>
      <c r="F2605" s="3" t="str">
        <f t="shared" si="241"/>
        <v>Apr,2022</v>
      </c>
      <c r="G2605">
        <f t="shared" si="242"/>
        <v>2022</v>
      </c>
      <c r="H2605" t="str">
        <f t="shared" si="243"/>
        <v>Tue</v>
      </c>
      <c r="I2605">
        <f t="shared" si="244"/>
        <v>19</v>
      </c>
      <c r="J2605" t="str">
        <f t="shared" si="245"/>
        <v>YES</v>
      </c>
      <c r="K2605" cm="1">
        <f t="array" ref="K2605">_xlfn.XLOOKUP(Table10[[#This Row],[Severity_Level]],{"MINOR","MODERATE","SEVERE","FATAL"},{1,2,3,5})</f>
        <v>2</v>
      </c>
    </row>
    <row r="2606" spans="1:11" x14ac:dyDescent="0.3">
      <c r="A2606">
        <v>3</v>
      </c>
      <c r="B2606" t="s">
        <v>40</v>
      </c>
      <c r="C2606" s="1">
        <v>44670</v>
      </c>
      <c r="D2606" s="2">
        <v>0.80833333333333335</v>
      </c>
      <c r="E2606" s="1">
        <f t="shared" si="240"/>
        <v>44670.808333333334</v>
      </c>
      <c r="F2606" s="3" t="str">
        <f t="shared" si="241"/>
        <v>Apr,2022</v>
      </c>
      <c r="G2606">
        <f t="shared" si="242"/>
        <v>2022</v>
      </c>
      <c r="H2606" t="str">
        <f t="shared" si="243"/>
        <v>Tue</v>
      </c>
      <c r="I2606">
        <f t="shared" si="244"/>
        <v>19</v>
      </c>
      <c r="J2606" t="str">
        <f t="shared" si="245"/>
        <v>YES</v>
      </c>
      <c r="K2606" cm="1">
        <f t="array" ref="K2606">_xlfn.XLOOKUP(Table10[[#This Row],[Severity_Level]],{"MINOR","MODERATE","SEVERE","FATAL"},{1,2,3,5})</f>
        <v>5</v>
      </c>
    </row>
    <row r="2607" spans="1:11" x14ac:dyDescent="0.3">
      <c r="A2607">
        <v>2</v>
      </c>
      <c r="B2607" t="s">
        <v>27</v>
      </c>
      <c r="C2607" s="1">
        <v>44670</v>
      </c>
      <c r="D2607" s="2">
        <v>0.80902777777777779</v>
      </c>
      <c r="E2607" s="1">
        <f t="shared" si="240"/>
        <v>44670.809027777781</v>
      </c>
      <c r="F2607" s="3" t="str">
        <f t="shared" si="241"/>
        <v>Apr,2022</v>
      </c>
      <c r="G2607">
        <f t="shared" si="242"/>
        <v>2022</v>
      </c>
      <c r="H2607" t="str">
        <f t="shared" si="243"/>
        <v>Tue</v>
      </c>
      <c r="I2607">
        <f t="shared" si="244"/>
        <v>19</v>
      </c>
      <c r="J2607" t="str">
        <f t="shared" si="245"/>
        <v>YES</v>
      </c>
      <c r="K2607" cm="1">
        <f t="array" ref="K2607">_xlfn.XLOOKUP(Table10[[#This Row],[Severity_Level]],{"MINOR","MODERATE","SEVERE","FATAL"},{1,2,3,5})</f>
        <v>3</v>
      </c>
    </row>
    <row r="2608" spans="1:11" x14ac:dyDescent="0.3">
      <c r="A2608">
        <v>5</v>
      </c>
      <c r="B2608" t="s">
        <v>32</v>
      </c>
      <c r="C2608" s="1">
        <v>44670</v>
      </c>
      <c r="D2608" s="2">
        <v>0.80972222222222223</v>
      </c>
      <c r="E2608" s="1">
        <f t="shared" si="240"/>
        <v>44670.80972222222</v>
      </c>
      <c r="F2608" s="3" t="str">
        <f t="shared" si="241"/>
        <v>Apr,2022</v>
      </c>
      <c r="G2608">
        <f t="shared" si="242"/>
        <v>2022</v>
      </c>
      <c r="H2608" t="str">
        <f t="shared" si="243"/>
        <v>Tue</v>
      </c>
      <c r="I2608">
        <f t="shared" si="244"/>
        <v>19</v>
      </c>
      <c r="J2608" t="str">
        <f t="shared" si="245"/>
        <v>YES</v>
      </c>
      <c r="K2608" cm="1">
        <f t="array" ref="K2608">_xlfn.XLOOKUP(Table10[[#This Row],[Severity_Level]],{"MINOR","MODERATE","SEVERE","FATAL"},{1,2,3,5})</f>
        <v>2</v>
      </c>
    </row>
    <row r="2609" spans="1:11" x14ac:dyDescent="0.3">
      <c r="A2609">
        <v>1</v>
      </c>
      <c r="B2609" t="s">
        <v>32</v>
      </c>
      <c r="C2609" s="1">
        <v>44670</v>
      </c>
      <c r="D2609" s="2">
        <v>0.81041666666666667</v>
      </c>
      <c r="E2609" s="1">
        <f t="shared" si="240"/>
        <v>44670.810416666667</v>
      </c>
      <c r="F2609" s="3" t="str">
        <f t="shared" si="241"/>
        <v>Apr,2022</v>
      </c>
      <c r="G2609">
        <f t="shared" si="242"/>
        <v>2022</v>
      </c>
      <c r="H2609" t="str">
        <f t="shared" si="243"/>
        <v>Tue</v>
      </c>
      <c r="I2609">
        <f t="shared" si="244"/>
        <v>19</v>
      </c>
      <c r="J2609" t="str">
        <f t="shared" si="245"/>
        <v>YES</v>
      </c>
      <c r="K2609" cm="1">
        <f t="array" ref="K2609">_xlfn.XLOOKUP(Table10[[#This Row],[Severity_Level]],{"MINOR","MODERATE","SEVERE","FATAL"},{1,2,3,5})</f>
        <v>2</v>
      </c>
    </row>
    <row r="2610" spans="1:11" x14ac:dyDescent="0.3">
      <c r="A2610">
        <v>3</v>
      </c>
      <c r="B2610" t="s">
        <v>40</v>
      </c>
      <c r="C2610" s="1">
        <v>44670</v>
      </c>
      <c r="D2610" s="2">
        <v>0.81111111111111112</v>
      </c>
      <c r="E2610" s="1">
        <f t="shared" si="240"/>
        <v>44670.811111111114</v>
      </c>
      <c r="F2610" s="3" t="str">
        <f t="shared" si="241"/>
        <v>Apr,2022</v>
      </c>
      <c r="G2610">
        <f t="shared" si="242"/>
        <v>2022</v>
      </c>
      <c r="H2610" t="str">
        <f t="shared" si="243"/>
        <v>Tue</v>
      </c>
      <c r="I2610">
        <f t="shared" si="244"/>
        <v>19</v>
      </c>
      <c r="J2610" t="str">
        <f t="shared" si="245"/>
        <v>YES</v>
      </c>
      <c r="K2610" cm="1">
        <f t="array" ref="K2610">_xlfn.XLOOKUP(Table10[[#This Row],[Severity_Level]],{"MINOR","MODERATE","SEVERE","FATAL"},{1,2,3,5})</f>
        <v>5</v>
      </c>
    </row>
    <row r="2611" spans="1:11" x14ac:dyDescent="0.3">
      <c r="A2611">
        <v>5</v>
      </c>
      <c r="B2611" t="s">
        <v>32</v>
      </c>
      <c r="C2611" s="1">
        <v>44670</v>
      </c>
      <c r="D2611" s="2">
        <v>0.81180555555555556</v>
      </c>
      <c r="E2611" s="1">
        <f t="shared" si="240"/>
        <v>44670.811805555553</v>
      </c>
      <c r="F2611" s="3" t="str">
        <f t="shared" si="241"/>
        <v>Apr,2022</v>
      </c>
      <c r="G2611">
        <f t="shared" si="242"/>
        <v>2022</v>
      </c>
      <c r="H2611" t="str">
        <f t="shared" si="243"/>
        <v>Tue</v>
      </c>
      <c r="I2611">
        <f t="shared" si="244"/>
        <v>19</v>
      </c>
      <c r="J2611" t="str">
        <f t="shared" si="245"/>
        <v>YES</v>
      </c>
      <c r="K2611" cm="1">
        <f t="array" ref="K2611">_xlfn.XLOOKUP(Table10[[#This Row],[Severity_Level]],{"MINOR","MODERATE","SEVERE","FATAL"},{1,2,3,5})</f>
        <v>2</v>
      </c>
    </row>
    <row r="2612" spans="1:11" x14ac:dyDescent="0.3">
      <c r="A2612">
        <v>2</v>
      </c>
      <c r="B2612" t="s">
        <v>27</v>
      </c>
      <c r="C2612" s="1">
        <v>44670</v>
      </c>
      <c r="D2612" s="2">
        <v>0.8125</v>
      </c>
      <c r="E2612" s="1">
        <f t="shared" si="240"/>
        <v>44670.8125</v>
      </c>
      <c r="F2612" s="3" t="str">
        <f t="shared" si="241"/>
        <v>Apr,2022</v>
      </c>
      <c r="G2612">
        <f t="shared" si="242"/>
        <v>2022</v>
      </c>
      <c r="H2612" t="str">
        <f t="shared" si="243"/>
        <v>Tue</v>
      </c>
      <c r="I2612">
        <f t="shared" si="244"/>
        <v>19</v>
      </c>
      <c r="J2612" t="str">
        <f t="shared" si="245"/>
        <v>YES</v>
      </c>
      <c r="K2612" cm="1">
        <f t="array" ref="K2612">_xlfn.XLOOKUP(Table10[[#This Row],[Severity_Level]],{"MINOR","MODERATE","SEVERE","FATAL"},{1,2,3,5})</f>
        <v>3</v>
      </c>
    </row>
    <row r="2613" spans="1:11" x14ac:dyDescent="0.3">
      <c r="A2613">
        <v>4</v>
      </c>
      <c r="B2613" t="s">
        <v>27</v>
      </c>
      <c r="C2613" s="1">
        <v>44670</v>
      </c>
      <c r="D2613" s="2">
        <v>0.81319444444444444</v>
      </c>
      <c r="E2613" s="1">
        <f t="shared" si="240"/>
        <v>44670.813194444447</v>
      </c>
      <c r="F2613" s="3" t="str">
        <f t="shared" si="241"/>
        <v>Apr,2022</v>
      </c>
      <c r="G2613">
        <f t="shared" si="242"/>
        <v>2022</v>
      </c>
      <c r="H2613" t="str">
        <f t="shared" si="243"/>
        <v>Tue</v>
      </c>
      <c r="I2613">
        <f t="shared" si="244"/>
        <v>19</v>
      </c>
      <c r="J2613" t="str">
        <f t="shared" si="245"/>
        <v>YES</v>
      </c>
      <c r="K2613" cm="1">
        <f t="array" ref="K2613">_xlfn.XLOOKUP(Table10[[#This Row],[Severity_Level]],{"MINOR","MODERATE","SEVERE","FATAL"},{1,2,3,5})</f>
        <v>3</v>
      </c>
    </row>
    <row r="2614" spans="1:11" x14ac:dyDescent="0.3">
      <c r="A2614">
        <v>3</v>
      </c>
      <c r="B2614" t="s">
        <v>16</v>
      </c>
      <c r="C2614" s="1">
        <v>44670</v>
      </c>
      <c r="D2614" s="2">
        <v>0.81388888888888888</v>
      </c>
      <c r="E2614" s="1">
        <f t="shared" si="240"/>
        <v>44670.813888888886</v>
      </c>
      <c r="F2614" s="3" t="str">
        <f t="shared" si="241"/>
        <v>Apr,2022</v>
      </c>
      <c r="G2614">
        <f t="shared" si="242"/>
        <v>2022</v>
      </c>
      <c r="H2614" t="str">
        <f t="shared" si="243"/>
        <v>Tue</v>
      </c>
      <c r="I2614">
        <f t="shared" si="244"/>
        <v>19</v>
      </c>
      <c r="J2614" t="str">
        <f t="shared" si="245"/>
        <v>YES</v>
      </c>
      <c r="K2614" cm="1">
        <f t="array" ref="K2614">_xlfn.XLOOKUP(Table10[[#This Row],[Severity_Level]],{"MINOR","MODERATE","SEVERE","FATAL"},{1,2,3,5})</f>
        <v>1</v>
      </c>
    </row>
    <row r="2615" spans="1:11" x14ac:dyDescent="0.3">
      <c r="A2615">
        <v>4</v>
      </c>
      <c r="B2615" t="s">
        <v>27</v>
      </c>
      <c r="C2615" s="1">
        <v>44670</v>
      </c>
      <c r="D2615" s="2">
        <v>0.81458333333333333</v>
      </c>
      <c r="E2615" s="1">
        <f t="shared" si="240"/>
        <v>44670.814583333333</v>
      </c>
      <c r="F2615" s="3" t="str">
        <f t="shared" si="241"/>
        <v>Apr,2022</v>
      </c>
      <c r="G2615">
        <f t="shared" si="242"/>
        <v>2022</v>
      </c>
      <c r="H2615" t="str">
        <f t="shared" si="243"/>
        <v>Tue</v>
      </c>
      <c r="I2615">
        <f t="shared" si="244"/>
        <v>19</v>
      </c>
      <c r="J2615" t="str">
        <f t="shared" si="245"/>
        <v>YES</v>
      </c>
      <c r="K2615" cm="1">
        <f t="array" ref="K2615">_xlfn.XLOOKUP(Table10[[#This Row],[Severity_Level]],{"MINOR","MODERATE","SEVERE","FATAL"},{1,2,3,5})</f>
        <v>3</v>
      </c>
    </row>
    <row r="2616" spans="1:11" x14ac:dyDescent="0.3">
      <c r="A2616">
        <v>3</v>
      </c>
      <c r="B2616" t="s">
        <v>40</v>
      </c>
      <c r="C2616" s="1">
        <v>44670</v>
      </c>
      <c r="D2616" s="2">
        <v>0.81527777777777777</v>
      </c>
      <c r="E2616" s="1">
        <f t="shared" si="240"/>
        <v>44670.81527777778</v>
      </c>
      <c r="F2616" s="3" t="str">
        <f t="shared" si="241"/>
        <v>Apr,2022</v>
      </c>
      <c r="G2616">
        <f t="shared" si="242"/>
        <v>2022</v>
      </c>
      <c r="H2616" t="str">
        <f t="shared" si="243"/>
        <v>Tue</v>
      </c>
      <c r="I2616">
        <f t="shared" si="244"/>
        <v>19</v>
      </c>
      <c r="J2616" t="str">
        <f t="shared" si="245"/>
        <v>YES</v>
      </c>
      <c r="K2616" cm="1">
        <f t="array" ref="K2616">_xlfn.XLOOKUP(Table10[[#This Row],[Severity_Level]],{"MINOR","MODERATE","SEVERE","FATAL"},{1,2,3,5})</f>
        <v>5</v>
      </c>
    </row>
    <row r="2617" spans="1:11" x14ac:dyDescent="0.3">
      <c r="A2617">
        <v>3</v>
      </c>
      <c r="B2617" t="s">
        <v>32</v>
      </c>
      <c r="C2617" s="1">
        <v>44670</v>
      </c>
      <c r="D2617" s="2">
        <v>0.81597222222222221</v>
      </c>
      <c r="E2617" s="1">
        <f t="shared" si="240"/>
        <v>44670.815972222219</v>
      </c>
      <c r="F2617" s="3" t="str">
        <f t="shared" si="241"/>
        <v>Apr,2022</v>
      </c>
      <c r="G2617">
        <f t="shared" si="242"/>
        <v>2022</v>
      </c>
      <c r="H2617" t="str">
        <f t="shared" si="243"/>
        <v>Tue</v>
      </c>
      <c r="I2617">
        <f t="shared" si="244"/>
        <v>19</v>
      </c>
      <c r="J2617" t="str">
        <f t="shared" si="245"/>
        <v>YES</v>
      </c>
      <c r="K2617" cm="1">
        <f t="array" ref="K2617">_xlfn.XLOOKUP(Table10[[#This Row],[Severity_Level]],{"MINOR","MODERATE","SEVERE","FATAL"},{1,2,3,5})</f>
        <v>2</v>
      </c>
    </row>
    <row r="2618" spans="1:11" x14ac:dyDescent="0.3">
      <c r="A2618">
        <v>5</v>
      </c>
      <c r="B2618" t="s">
        <v>27</v>
      </c>
      <c r="C2618" s="1">
        <v>44671</v>
      </c>
      <c r="D2618" s="2">
        <v>0.81666666666666665</v>
      </c>
      <c r="E2618" s="1">
        <f t="shared" si="240"/>
        <v>44671.816666666666</v>
      </c>
      <c r="F2618" s="3" t="str">
        <f t="shared" si="241"/>
        <v>Apr,2022</v>
      </c>
      <c r="G2618">
        <f t="shared" si="242"/>
        <v>2022</v>
      </c>
      <c r="H2618" t="str">
        <f t="shared" si="243"/>
        <v>Wed</v>
      </c>
      <c r="I2618">
        <f t="shared" si="244"/>
        <v>19</v>
      </c>
      <c r="J2618" t="str">
        <f t="shared" si="245"/>
        <v>YES</v>
      </c>
      <c r="K2618" cm="1">
        <f t="array" ref="K2618">_xlfn.XLOOKUP(Table10[[#This Row],[Severity_Level]],{"MINOR","MODERATE","SEVERE","FATAL"},{1,2,3,5})</f>
        <v>3</v>
      </c>
    </row>
    <row r="2619" spans="1:11" x14ac:dyDescent="0.3">
      <c r="A2619">
        <v>1</v>
      </c>
      <c r="B2619" t="s">
        <v>16</v>
      </c>
      <c r="C2619" s="1">
        <v>44671</v>
      </c>
      <c r="D2619" s="2">
        <v>0.81736111111111109</v>
      </c>
      <c r="E2619" s="1">
        <f t="shared" si="240"/>
        <v>44671.817361111112</v>
      </c>
      <c r="F2619" s="3" t="str">
        <f t="shared" si="241"/>
        <v>Apr,2022</v>
      </c>
      <c r="G2619">
        <f t="shared" si="242"/>
        <v>2022</v>
      </c>
      <c r="H2619" t="str">
        <f t="shared" si="243"/>
        <v>Wed</v>
      </c>
      <c r="I2619">
        <f t="shared" si="244"/>
        <v>19</v>
      </c>
      <c r="J2619" t="str">
        <f t="shared" si="245"/>
        <v>YES</v>
      </c>
      <c r="K2619" cm="1">
        <f t="array" ref="K2619">_xlfn.XLOOKUP(Table10[[#This Row],[Severity_Level]],{"MINOR","MODERATE","SEVERE","FATAL"},{1,2,3,5})</f>
        <v>1</v>
      </c>
    </row>
    <row r="2620" spans="1:11" x14ac:dyDescent="0.3">
      <c r="A2620">
        <v>2</v>
      </c>
      <c r="B2620" t="s">
        <v>32</v>
      </c>
      <c r="C2620" s="1">
        <v>44671</v>
      </c>
      <c r="D2620" s="2">
        <v>0.81805555555555554</v>
      </c>
      <c r="E2620" s="1">
        <f t="shared" si="240"/>
        <v>44671.818055555559</v>
      </c>
      <c r="F2620" s="3" t="str">
        <f t="shared" si="241"/>
        <v>Apr,2022</v>
      </c>
      <c r="G2620">
        <f t="shared" si="242"/>
        <v>2022</v>
      </c>
      <c r="H2620" t="str">
        <f t="shared" si="243"/>
        <v>Wed</v>
      </c>
      <c r="I2620">
        <f t="shared" si="244"/>
        <v>19</v>
      </c>
      <c r="J2620" t="str">
        <f t="shared" si="245"/>
        <v>YES</v>
      </c>
      <c r="K2620" cm="1">
        <f t="array" ref="K2620">_xlfn.XLOOKUP(Table10[[#This Row],[Severity_Level]],{"MINOR","MODERATE","SEVERE","FATAL"},{1,2,3,5})</f>
        <v>2</v>
      </c>
    </row>
    <row r="2621" spans="1:11" x14ac:dyDescent="0.3">
      <c r="A2621">
        <v>1</v>
      </c>
      <c r="B2621" t="s">
        <v>32</v>
      </c>
      <c r="C2621" s="1">
        <v>44671</v>
      </c>
      <c r="D2621" s="2">
        <v>0.81874999999999998</v>
      </c>
      <c r="E2621" s="1">
        <f t="shared" si="240"/>
        <v>44671.818749999999</v>
      </c>
      <c r="F2621" s="3" t="str">
        <f t="shared" si="241"/>
        <v>Apr,2022</v>
      </c>
      <c r="G2621">
        <f t="shared" si="242"/>
        <v>2022</v>
      </c>
      <c r="H2621" t="str">
        <f t="shared" si="243"/>
        <v>Wed</v>
      </c>
      <c r="I2621">
        <f t="shared" si="244"/>
        <v>19</v>
      </c>
      <c r="J2621" t="str">
        <f t="shared" si="245"/>
        <v>YES</v>
      </c>
      <c r="K2621" cm="1">
        <f t="array" ref="K2621">_xlfn.XLOOKUP(Table10[[#This Row],[Severity_Level]],{"MINOR","MODERATE","SEVERE","FATAL"},{1,2,3,5})</f>
        <v>2</v>
      </c>
    </row>
    <row r="2622" spans="1:11" x14ac:dyDescent="0.3">
      <c r="A2622">
        <v>5</v>
      </c>
      <c r="B2622" t="s">
        <v>32</v>
      </c>
      <c r="C2622" s="1">
        <v>44671</v>
      </c>
      <c r="D2622" s="2">
        <v>0.81944444444444442</v>
      </c>
      <c r="E2622" s="1">
        <f t="shared" si="240"/>
        <v>44671.819444444445</v>
      </c>
      <c r="F2622" s="3" t="str">
        <f t="shared" si="241"/>
        <v>Apr,2022</v>
      </c>
      <c r="G2622">
        <f t="shared" si="242"/>
        <v>2022</v>
      </c>
      <c r="H2622" t="str">
        <f t="shared" si="243"/>
        <v>Wed</v>
      </c>
      <c r="I2622">
        <f t="shared" si="244"/>
        <v>19</v>
      </c>
      <c r="J2622" t="str">
        <f t="shared" si="245"/>
        <v>YES</v>
      </c>
      <c r="K2622" cm="1">
        <f t="array" ref="K2622">_xlfn.XLOOKUP(Table10[[#This Row],[Severity_Level]],{"MINOR","MODERATE","SEVERE","FATAL"},{1,2,3,5})</f>
        <v>2</v>
      </c>
    </row>
    <row r="2623" spans="1:11" x14ac:dyDescent="0.3">
      <c r="A2623">
        <v>1</v>
      </c>
      <c r="B2623" t="s">
        <v>32</v>
      </c>
      <c r="C2623" s="1">
        <v>44671</v>
      </c>
      <c r="D2623" s="2">
        <v>0.82013888888888886</v>
      </c>
      <c r="E2623" s="1">
        <f t="shared" si="240"/>
        <v>44671.820138888892</v>
      </c>
      <c r="F2623" s="3" t="str">
        <f t="shared" si="241"/>
        <v>Apr,2022</v>
      </c>
      <c r="G2623">
        <f t="shared" si="242"/>
        <v>2022</v>
      </c>
      <c r="H2623" t="str">
        <f t="shared" si="243"/>
        <v>Wed</v>
      </c>
      <c r="I2623">
        <f t="shared" si="244"/>
        <v>19</v>
      </c>
      <c r="J2623" t="str">
        <f t="shared" si="245"/>
        <v>YES</v>
      </c>
      <c r="K2623" cm="1">
        <f t="array" ref="K2623">_xlfn.XLOOKUP(Table10[[#This Row],[Severity_Level]],{"MINOR","MODERATE","SEVERE","FATAL"},{1,2,3,5})</f>
        <v>2</v>
      </c>
    </row>
    <row r="2624" spans="1:11" x14ac:dyDescent="0.3">
      <c r="A2624">
        <v>1</v>
      </c>
      <c r="B2624" t="s">
        <v>27</v>
      </c>
      <c r="C2624" s="1">
        <v>44671</v>
      </c>
      <c r="D2624" s="2">
        <v>0.8208333333333333</v>
      </c>
      <c r="E2624" s="1">
        <f t="shared" si="240"/>
        <v>44671.820833333331</v>
      </c>
      <c r="F2624" s="3" t="str">
        <f t="shared" si="241"/>
        <v>Apr,2022</v>
      </c>
      <c r="G2624">
        <f t="shared" si="242"/>
        <v>2022</v>
      </c>
      <c r="H2624" t="str">
        <f t="shared" si="243"/>
        <v>Wed</v>
      </c>
      <c r="I2624">
        <f t="shared" si="244"/>
        <v>19</v>
      </c>
      <c r="J2624" t="str">
        <f t="shared" si="245"/>
        <v>YES</v>
      </c>
      <c r="K2624" cm="1">
        <f t="array" ref="K2624">_xlfn.XLOOKUP(Table10[[#This Row],[Severity_Level]],{"MINOR","MODERATE","SEVERE","FATAL"},{1,2,3,5})</f>
        <v>3</v>
      </c>
    </row>
    <row r="2625" spans="1:11" x14ac:dyDescent="0.3">
      <c r="A2625">
        <v>4</v>
      </c>
      <c r="B2625" t="s">
        <v>40</v>
      </c>
      <c r="C2625" s="1">
        <v>44671</v>
      </c>
      <c r="D2625" s="2">
        <v>0.82152777777777775</v>
      </c>
      <c r="E2625" s="1">
        <f t="shared" si="240"/>
        <v>44671.821527777778</v>
      </c>
      <c r="F2625" s="3" t="str">
        <f t="shared" si="241"/>
        <v>Apr,2022</v>
      </c>
      <c r="G2625">
        <f t="shared" si="242"/>
        <v>2022</v>
      </c>
      <c r="H2625" t="str">
        <f t="shared" si="243"/>
        <v>Wed</v>
      </c>
      <c r="I2625">
        <f t="shared" si="244"/>
        <v>19</v>
      </c>
      <c r="J2625" t="str">
        <f t="shared" si="245"/>
        <v>YES</v>
      </c>
      <c r="K2625" cm="1">
        <f t="array" ref="K2625">_xlfn.XLOOKUP(Table10[[#This Row],[Severity_Level]],{"MINOR","MODERATE","SEVERE","FATAL"},{1,2,3,5})</f>
        <v>5</v>
      </c>
    </row>
    <row r="2626" spans="1:11" x14ac:dyDescent="0.3">
      <c r="A2626">
        <v>5</v>
      </c>
      <c r="B2626" t="s">
        <v>40</v>
      </c>
      <c r="C2626" s="1">
        <v>44671</v>
      </c>
      <c r="D2626" s="2">
        <v>0.82222222222222219</v>
      </c>
      <c r="E2626" s="1">
        <f t="shared" ref="E2626:E2689" si="246">C2626+D2626</f>
        <v>44671.822222222225</v>
      </c>
      <c r="F2626" s="3" t="str">
        <f t="shared" ref="F2626:F2689" si="247">TEXT(C2626,"MMM,YYY")</f>
        <v>Apr,2022</v>
      </c>
      <c r="G2626">
        <f t="shared" ref="G2626:G2689" si="248">YEAR(C2626)</f>
        <v>2022</v>
      </c>
      <c r="H2626" t="str">
        <f t="shared" ref="H2626:H2689" si="249">TEXT(C2626,"DDD")</f>
        <v>Wed</v>
      </c>
      <c r="I2626">
        <f t="shared" ref="I2626:I2689" si="250">HOUR(D2626)</f>
        <v>19</v>
      </c>
      <c r="J2626" t="str">
        <f t="shared" ref="J2626:J2689" si="251">IF(OR(AND(I2626&gt;=7,I2626&lt;=9),AND(I2626&gt;=17,I2626&lt;=19)),"YES","NO")</f>
        <v>YES</v>
      </c>
      <c r="K2626" cm="1">
        <f t="array" ref="K2626">_xlfn.XLOOKUP(Table10[[#This Row],[Severity_Level]],{"MINOR","MODERATE","SEVERE","FATAL"},{1,2,3,5})</f>
        <v>5</v>
      </c>
    </row>
    <row r="2627" spans="1:11" x14ac:dyDescent="0.3">
      <c r="A2627">
        <v>3</v>
      </c>
      <c r="B2627" t="s">
        <v>16</v>
      </c>
      <c r="C2627" s="1">
        <v>44671</v>
      </c>
      <c r="D2627" s="2">
        <v>0.82291666666666663</v>
      </c>
      <c r="E2627" s="1">
        <f t="shared" si="246"/>
        <v>44671.822916666664</v>
      </c>
      <c r="F2627" s="3" t="str">
        <f t="shared" si="247"/>
        <v>Apr,2022</v>
      </c>
      <c r="G2627">
        <f t="shared" si="248"/>
        <v>2022</v>
      </c>
      <c r="H2627" t="str">
        <f t="shared" si="249"/>
        <v>Wed</v>
      </c>
      <c r="I2627">
        <f t="shared" si="250"/>
        <v>19</v>
      </c>
      <c r="J2627" t="str">
        <f t="shared" si="251"/>
        <v>YES</v>
      </c>
      <c r="K2627" cm="1">
        <f t="array" ref="K2627">_xlfn.XLOOKUP(Table10[[#This Row],[Severity_Level]],{"MINOR","MODERATE","SEVERE","FATAL"},{1,2,3,5})</f>
        <v>1</v>
      </c>
    </row>
    <row r="2628" spans="1:11" x14ac:dyDescent="0.3">
      <c r="A2628">
        <v>4</v>
      </c>
      <c r="B2628" t="s">
        <v>27</v>
      </c>
      <c r="C2628" s="1">
        <v>44671</v>
      </c>
      <c r="D2628" s="2">
        <v>0.82361111111111107</v>
      </c>
      <c r="E2628" s="1">
        <f t="shared" si="246"/>
        <v>44671.823611111111</v>
      </c>
      <c r="F2628" s="3" t="str">
        <f t="shared" si="247"/>
        <v>Apr,2022</v>
      </c>
      <c r="G2628">
        <f t="shared" si="248"/>
        <v>2022</v>
      </c>
      <c r="H2628" t="str">
        <f t="shared" si="249"/>
        <v>Wed</v>
      </c>
      <c r="I2628">
        <f t="shared" si="250"/>
        <v>19</v>
      </c>
      <c r="J2628" t="str">
        <f t="shared" si="251"/>
        <v>YES</v>
      </c>
      <c r="K2628" cm="1">
        <f t="array" ref="K2628">_xlfn.XLOOKUP(Table10[[#This Row],[Severity_Level]],{"MINOR","MODERATE","SEVERE","FATAL"},{1,2,3,5})</f>
        <v>3</v>
      </c>
    </row>
    <row r="2629" spans="1:11" x14ac:dyDescent="0.3">
      <c r="A2629">
        <v>3</v>
      </c>
      <c r="B2629" t="s">
        <v>40</v>
      </c>
      <c r="C2629" s="1">
        <v>44671</v>
      </c>
      <c r="D2629" s="2">
        <v>0.82430555555555551</v>
      </c>
      <c r="E2629" s="1">
        <f t="shared" si="246"/>
        <v>44671.824305555558</v>
      </c>
      <c r="F2629" s="3" t="str">
        <f t="shared" si="247"/>
        <v>Apr,2022</v>
      </c>
      <c r="G2629">
        <f t="shared" si="248"/>
        <v>2022</v>
      </c>
      <c r="H2629" t="str">
        <f t="shared" si="249"/>
        <v>Wed</v>
      </c>
      <c r="I2629">
        <f t="shared" si="250"/>
        <v>19</v>
      </c>
      <c r="J2629" t="str">
        <f t="shared" si="251"/>
        <v>YES</v>
      </c>
      <c r="K2629" cm="1">
        <f t="array" ref="K2629">_xlfn.XLOOKUP(Table10[[#This Row],[Severity_Level]],{"MINOR","MODERATE","SEVERE","FATAL"},{1,2,3,5})</f>
        <v>5</v>
      </c>
    </row>
    <row r="2630" spans="1:11" x14ac:dyDescent="0.3">
      <c r="A2630">
        <v>4</v>
      </c>
      <c r="B2630" t="s">
        <v>27</v>
      </c>
      <c r="C2630" s="1">
        <v>44671</v>
      </c>
      <c r="D2630" s="2">
        <v>0.82499999999999996</v>
      </c>
      <c r="E2630" s="1">
        <f t="shared" si="246"/>
        <v>44671.824999999997</v>
      </c>
      <c r="F2630" s="3" t="str">
        <f t="shared" si="247"/>
        <v>Apr,2022</v>
      </c>
      <c r="G2630">
        <f t="shared" si="248"/>
        <v>2022</v>
      </c>
      <c r="H2630" t="str">
        <f t="shared" si="249"/>
        <v>Wed</v>
      </c>
      <c r="I2630">
        <f t="shared" si="250"/>
        <v>19</v>
      </c>
      <c r="J2630" t="str">
        <f t="shared" si="251"/>
        <v>YES</v>
      </c>
      <c r="K2630" cm="1">
        <f t="array" ref="K2630">_xlfn.XLOOKUP(Table10[[#This Row],[Severity_Level]],{"MINOR","MODERATE","SEVERE","FATAL"},{1,2,3,5})</f>
        <v>3</v>
      </c>
    </row>
    <row r="2631" spans="1:11" x14ac:dyDescent="0.3">
      <c r="A2631">
        <v>1</v>
      </c>
      <c r="B2631" t="s">
        <v>16</v>
      </c>
      <c r="C2631" s="1">
        <v>44671</v>
      </c>
      <c r="D2631" s="2">
        <v>0.8256944444444444</v>
      </c>
      <c r="E2631" s="1">
        <f t="shared" si="246"/>
        <v>44671.825694444444</v>
      </c>
      <c r="F2631" s="3" t="str">
        <f t="shared" si="247"/>
        <v>Apr,2022</v>
      </c>
      <c r="G2631">
        <f t="shared" si="248"/>
        <v>2022</v>
      </c>
      <c r="H2631" t="str">
        <f t="shared" si="249"/>
        <v>Wed</v>
      </c>
      <c r="I2631">
        <f t="shared" si="250"/>
        <v>19</v>
      </c>
      <c r="J2631" t="str">
        <f t="shared" si="251"/>
        <v>YES</v>
      </c>
      <c r="K2631" cm="1">
        <f t="array" ref="K2631">_xlfn.XLOOKUP(Table10[[#This Row],[Severity_Level]],{"MINOR","MODERATE","SEVERE","FATAL"},{1,2,3,5})</f>
        <v>1</v>
      </c>
    </row>
    <row r="2632" spans="1:11" x14ac:dyDescent="0.3">
      <c r="A2632">
        <v>4</v>
      </c>
      <c r="B2632" t="s">
        <v>32</v>
      </c>
      <c r="C2632" s="1">
        <v>44671</v>
      </c>
      <c r="D2632" s="2">
        <v>0.82638888888888884</v>
      </c>
      <c r="E2632" s="1">
        <f t="shared" si="246"/>
        <v>44671.826388888891</v>
      </c>
      <c r="F2632" s="3" t="str">
        <f t="shared" si="247"/>
        <v>Apr,2022</v>
      </c>
      <c r="G2632">
        <f t="shared" si="248"/>
        <v>2022</v>
      </c>
      <c r="H2632" t="str">
        <f t="shared" si="249"/>
        <v>Wed</v>
      </c>
      <c r="I2632">
        <f t="shared" si="250"/>
        <v>19</v>
      </c>
      <c r="J2632" t="str">
        <f t="shared" si="251"/>
        <v>YES</v>
      </c>
      <c r="K2632" cm="1">
        <f t="array" ref="K2632">_xlfn.XLOOKUP(Table10[[#This Row],[Severity_Level]],{"MINOR","MODERATE","SEVERE","FATAL"},{1,2,3,5})</f>
        <v>2</v>
      </c>
    </row>
    <row r="2633" spans="1:11" x14ac:dyDescent="0.3">
      <c r="A2633">
        <v>4</v>
      </c>
      <c r="B2633" t="s">
        <v>27</v>
      </c>
      <c r="C2633" s="1">
        <v>44671</v>
      </c>
      <c r="D2633" s="2">
        <v>0.82708333333333328</v>
      </c>
      <c r="E2633" s="1">
        <f t="shared" si="246"/>
        <v>44671.82708333333</v>
      </c>
      <c r="F2633" s="3" t="str">
        <f t="shared" si="247"/>
        <v>Apr,2022</v>
      </c>
      <c r="G2633">
        <f t="shared" si="248"/>
        <v>2022</v>
      </c>
      <c r="H2633" t="str">
        <f t="shared" si="249"/>
        <v>Wed</v>
      </c>
      <c r="I2633">
        <f t="shared" si="250"/>
        <v>19</v>
      </c>
      <c r="J2633" t="str">
        <f t="shared" si="251"/>
        <v>YES</v>
      </c>
      <c r="K2633" cm="1">
        <f t="array" ref="K2633">_xlfn.XLOOKUP(Table10[[#This Row],[Severity_Level]],{"MINOR","MODERATE","SEVERE","FATAL"},{1,2,3,5})</f>
        <v>3</v>
      </c>
    </row>
    <row r="2634" spans="1:11" x14ac:dyDescent="0.3">
      <c r="A2634">
        <v>5</v>
      </c>
      <c r="B2634" t="s">
        <v>27</v>
      </c>
      <c r="C2634" s="1">
        <v>44671</v>
      </c>
      <c r="D2634" s="2">
        <v>0.82777777777777772</v>
      </c>
      <c r="E2634" s="1">
        <f t="shared" si="246"/>
        <v>44671.827777777777</v>
      </c>
      <c r="F2634" s="3" t="str">
        <f t="shared" si="247"/>
        <v>Apr,2022</v>
      </c>
      <c r="G2634">
        <f t="shared" si="248"/>
        <v>2022</v>
      </c>
      <c r="H2634" t="str">
        <f t="shared" si="249"/>
        <v>Wed</v>
      </c>
      <c r="I2634">
        <f t="shared" si="250"/>
        <v>19</v>
      </c>
      <c r="J2634" t="str">
        <f t="shared" si="251"/>
        <v>YES</v>
      </c>
      <c r="K2634" cm="1">
        <f t="array" ref="K2634">_xlfn.XLOOKUP(Table10[[#This Row],[Severity_Level]],{"MINOR","MODERATE","SEVERE","FATAL"},{1,2,3,5})</f>
        <v>3</v>
      </c>
    </row>
    <row r="2635" spans="1:11" x14ac:dyDescent="0.3">
      <c r="A2635">
        <v>3</v>
      </c>
      <c r="B2635" t="s">
        <v>27</v>
      </c>
      <c r="C2635" s="1">
        <v>44671</v>
      </c>
      <c r="D2635" s="2">
        <v>0.82847222222222228</v>
      </c>
      <c r="E2635" s="1">
        <f t="shared" si="246"/>
        <v>44671.828472222223</v>
      </c>
      <c r="F2635" s="3" t="str">
        <f t="shared" si="247"/>
        <v>Apr,2022</v>
      </c>
      <c r="G2635">
        <f t="shared" si="248"/>
        <v>2022</v>
      </c>
      <c r="H2635" t="str">
        <f t="shared" si="249"/>
        <v>Wed</v>
      </c>
      <c r="I2635">
        <f t="shared" si="250"/>
        <v>19</v>
      </c>
      <c r="J2635" t="str">
        <f t="shared" si="251"/>
        <v>YES</v>
      </c>
      <c r="K2635" cm="1">
        <f t="array" ref="K2635">_xlfn.XLOOKUP(Table10[[#This Row],[Severity_Level]],{"MINOR","MODERATE","SEVERE","FATAL"},{1,2,3,5})</f>
        <v>3</v>
      </c>
    </row>
    <row r="2636" spans="1:11" x14ac:dyDescent="0.3">
      <c r="A2636">
        <v>1</v>
      </c>
      <c r="B2636" t="s">
        <v>27</v>
      </c>
      <c r="C2636" s="1">
        <v>44671</v>
      </c>
      <c r="D2636" s="2">
        <v>0.82916666666666672</v>
      </c>
      <c r="E2636" s="1">
        <f t="shared" si="246"/>
        <v>44671.82916666667</v>
      </c>
      <c r="F2636" s="3" t="str">
        <f t="shared" si="247"/>
        <v>Apr,2022</v>
      </c>
      <c r="G2636">
        <f t="shared" si="248"/>
        <v>2022</v>
      </c>
      <c r="H2636" t="str">
        <f t="shared" si="249"/>
        <v>Wed</v>
      </c>
      <c r="I2636">
        <f t="shared" si="250"/>
        <v>19</v>
      </c>
      <c r="J2636" t="str">
        <f t="shared" si="251"/>
        <v>YES</v>
      </c>
      <c r="K2636" cm="1">
        <f t="array" ref="K2636">_xlfn.XLOOKUP(Table10[[#This Row],[Severity_Level]],{"MINOR","MODERATE","SEVERE","FATAL"},{1,2,3,5})</f>
        <v>3</v>
      </c>
    </row>
    <row r="2637" spans="1:11" x14ac:dyDescent="0.3">
      <c r="A2637">
        <v>1</v>
      </c>
      <c r="B2637" t="s">
        <v>40</v>
      </c>
      <c r="C2637" s="1">
        <v>44671</v>
      </c>
      <c r="D2637" s="2">
        <v>0.82986111111111116</v>
      </c>
      <c r="E2637" s="1">
        <f t="shared" si="246"/>
        <v>44671.829861111109</v>
      </c>
      <c r="F2637" s="3" t="str">
        <f t="shared" si="247"/>
        <v>Apr,2022</v>
      </c>
      <c r="G2637">
        <f t="shared" si="248"/>
        <v>2022</v>
      </c>
      <c r="H2637" t="str">
        <f t="shared" si="249"/>
        <v>Wed</v>
      </c>
      <c r="I2637">
        <f t="shared" si="250"/>
        <v>19</v>
      </c>
      <c r="J2637" t="str">
        <f t="shared" si="251"/>
        <v>YES</v>
      </c>
      <c r="K2637" cm="1">
        <f t="array" ref="K2637">_xlfn.XLOOKUP(Table10[[#This Row],[Severity_Level]],{"MINOR","MODERATE","SEVERE","FATAL"},{1,2,3,5})</f>
        <v>5</v>
      </c>
    </row>
    <row r="2638" spans="1:11" x14ac:dyDescent="0.3">
      <c r="A2638">
        <v>5</v>
      </c>
      <c r="B2638" t="s">
        <v>16</v>
      </c>
      <c r="C2638" s="1">
        <v>44671</v>
      </c>
      <c r="D2638" s="2">
        <v>0.8305555555555556</v>
      </c>
      <c r="E2638" s="1">
        <f t="shared" si="246"/>
        <v>44671.830555555556</v>
      </c>
      <c r="F2638" s="3" t="str">
        <f t="shared" si="247"/>
        <v>Apr,2022</v>
      </c>
      <c r="G2638">
        <f t="shared" si="248"/>
        <v>2022</v>
      </c>
      <c r="H2638" t="str">
        <f t="shared" si="249"/>
        <v>Wed</v>
      </c>
      <c r="I2638">
        <f t="shared" si="250"/>
        <v>19</v>
      </c>
      <c r="J2638" t="str">
        <f t="shared" si="251"/>
        <v>YES</v>
      </c>
      <c r="K2638" cm="1">
        <f t="array" ref="K2638">_xlfn.XLOOKUP(Table10[[#This Row],[Severity_Level]],{"MINOR","MODERATE","SEVERE","FATAL"},{1,2,3,5})</f>
        <v>1</v>
      </c>
    </row>
    <row r="2639" spans="1:11" x14ac:dyDescent="0.3">
      <c r="A2639">
        <v>1</v>
      </c>
      <c r="B2639" t="s">
        <v>32</v>
      </c>
      <c r="C2639" s="1">
        <v>44671</v>
      </c>
      <c r="D2639" s="2">
        <v>0.83125000000000004</v>
      </c>
      <c r="E2639" s="1">
        <f t="shared" si="246"/>
        <v>44671.831250000003</v>
      </c>
      <c r="F2639" s="3" t="str">
        <f t="shared" si="247"/>
        <v>Apr,2022</v>
      </c>
      <c r="G2639">
        <f t="shared" si="248"/>
        <v>2022</v>
      </c>
      <c r="H2639" t="str">
        <f t="shared" si="249"/>
        <v>Wed</v>
      </c>
      <c r="I2639">
        <f t="shared" si="250"/>
        <v>19</v>
      </c>
      <c r="J2639" t="str">
        <f t="shared" si="251"/>
        <v>YES</v>
      </c>
      <c r="K2639" cm="1">
        <f t="array" ref="K2639">_xlfn.XLOOKUP(Table10[[#This Row],[Severity_Level]],{"MINOR","MODERATE","SEVERE","FATAL"},{1,2,3,5})</f>
        <v>2</v>
      </c>
    </row>
    <row r="2640" spans="1:11" x14ac:dyDescent="0.3">
      <c r="A2640">
        <v>2</v>
      </c>
      <c r="B2640" t="s">
        <v>16</v>
      </c>
      <c r="C2640" s="1">
        <v>44671</v>
      </c>
      <c r="D2640" s="2">
        <v>0.83194444444444449</v>
      </c>
      <c r="E2640" s="1">
        <f t="shared" si="246"/>
        <v>44671.831944444442</v>
      </c>
      <c r="F2640" s="3" t="str">
        <f t="shared" si="247"/>
        <v>Apr,2022</v>
      </c>
      <c r="G2640">
        <f t="shared" si="248"/>
        <v>2022</v>
      </c>
      <c r="H2640" t="str">
        <f t="shared" si="249"/>
        <v>Wed</v>
      </c>
      <c r="I2640">
        <f t="shared" si="250"/>
        <v>19</v>
      </c>
      <c r="J2640" t="str">
        <f t="shared" si="251"/>
        <v>YES</v>
      </c>
      <c r="K2640" cm="1">
        <f t="array" ref="K2640">_xlfn.XLOOKUP(Table10[[#This Row],[Severity_Level]],{"MINOR","MODERATE","SEVERE","FATAL"},{1,2,3,5})</f>
        <v>1</v>
      </c>
    </row>
    <row r="2641" spans="1:11" x14ac:dyDescent="0.3">
      <c r="A2641">
        <v>4</v>
      </c>
      <c r="B2641" t="s">
        <v>16</v>
      </c>
      <c r="C2641" s="1">
        <v>44671</v>
      </c>
      <c r="D2641" s="2">
        <v>0.83263888888888893</v>
      </c>
      <c r="E2641" s="1">
        <f t="shared" si="246"/>
        <v>44671.832638888889</v>
      </c>
      <c r="F2641" s="3" t="str">
        <f t="shared" si="247"/>
        <v>Apr,2022</v>
      </c>
      <c r="G2641">
        <f t="shared" si="248"/>
        <v>2022</v>
      </c>
      <c r="H2641" t="str">
        <f t="shared" si="249"/>
        <v>Wed</v>
      </c>
      <c r="I2641">
        <f t="shared" si="250"/>
        <v>19</v>
      </c>
      <c r="J2641" t="str">
        <f t="shared" si="251"/>
        <v>YES</v>
      </c>
      <c r="K2641" cm="1">
        <f t="array" ref="K2641">_xlfn.XLOOKUP(Table10[[#This Row],[Severity_Level]],{"MINOR","MODERATE","SEVERE","FATAL"},{1,2,3,5})</f>
        <v>1</v>
      </c>
    </row>
    <row r="2642" spans="1:11" x14ac:dyDescent="0.3">
      <c r="A2642">
        <v>1</v>
      </c>
      <c r="B2642" t="s">
        <v>40</v>
      </c>
      <c r="C2642" s="1">
        <v>44672</v>
      </c>
      <c r="D2642" s="2">
        <v>0.83333333333333337</v>
      </c>
      <c r="E2642" s="1">
        <f t="shared" si="246"/>
        <v>44672.833333333336</v>
      </c>
      <c r="F2642" s="3" t="str">
        <f t="shared" si="247"/>
        <v>Apr,2022</v>
      </c>
      <c r="G2642">
        <f t="shared" si="248"/>
        <v>2022</v>
      </c>
      <c r="H2642" t="str">
        <f t="shared" si="249"/>
        <v>Thu</v>
      </c>
      <c r="I2642">
        <f t="shared" si="250"/>
        <v>20</v>
      </c>
      <c r="J2642" t="str">
        <f t="shared" si="251"/>
        <v>NO</v>
      </c>
      <c r="K2642" cm="1">
        <f t="array" ref="K2642">_xlfn.XLOOKUP(Table10[[#This Row],[Severity_Level]],{"MINOR","MODERATE","SEVERE","FATAL"},{1,2,3,5})</f>
        <v>5</v>
      </c>
    </row>
    <row r="2643" spans="1:11" x14ac:dyDescent="0.3">
      <c r="A2643">
        <v>4</v>
      </c>
      <c r="B2643" t="s">
        <v>16</v>
      </c>
      <c r="C2643" s="1">
        <v>44672</v>
      </c>
      <c r="D2643" s="2">
        <v>0.83402777777777781</v>
      </c>
      <c r="E2643" s="1">
        <f t="shared" si="246"/>
        <v>44672.834027777775</v>
      </c>
      <c r="F2643" s="3" t="str">
        <f t="shared" si="247"/>
        <v>Apr,2022</v>
      </c>
      <c r="G2643">
        <f t="shared" si="248"/>
        <v>2022</v>
      </c>
      <c r="H2643" t="str">
        <f t="shared" si="249"/>
        <v>Thu</v>
      </c>
      <c r="I2643">
        <f t="shared" si="250"/>
        <v>20</v>
      </c>
      <c r="J2643" t="str">
        <f t="shared" si="251"/>
        <v>NO</v>
      </c>
      <c r="K2643" cm="1">
        <f t="array" ref="K2643">_xlfn.XLOOKUP(Table10[[#This Row],[Severity_Level]],{"MINOR","MODERATE","SEVERE","FATAL"},{1,2,3,5})</f>
        <v>1</v>
      </c>
    </row>
    <row r="2644" spans="1:11" x14ac:dyDescent="0.3">
      <c r="A2644">
        <v>5</v>
      </c>
      <c r="B2644" t="s">
        <v>40</v>
      </c>
      <c r="C2644" s="1">
        <v>44672</v>
      </c>
      <c r="D2644" s="2">
        <v>0.83472222222222225</v>
      </c>
      <c r="E2644" s="1">
        <f t="shared" si="246"/>
        <v>44672.834722222222</v>
      </c>
      <c r="F2644" s="3" t="str">
        <f t="shared" si="247"/>
        <v>Apr,2022</v>
      </c>
      <c r="G2644">
        <f t="shared" si="248"/>
        <v>2022</v>
      </c>
      <c r="H2644" t="str">
        <f t="shared" si="249"/>
        <v>Thu</v>
      </c>
      <c r="I2644">
        <f t="shared" si="250"/>
        <v>20</v>
      </c>
      <c r="J2644" t="str">
        <f t="shared" si="251"/>
        <v>NO</v>
      </c>
      <c r="K2644" cm="1">
        <f t="array" ref="K2644">_xlfn.XLOOKUP(Table10[[#This Row],[Severity_Level]],{"MINOR","MODERATE","SEVERE","FATAL"},{1,2,3,5})</f>
        <v>5</v>
      </c>
    </row>
    <row r="2645" spans="1:11" x14ac:dyDescent="0.3">
      <c r="A2645">
        <v>5</v>
      </c>
      <c r="B2645" t="s">
        <v>27</v>
      </c>
      <c r="C2645" s="1">
        <v>44672</v>
      </c>
      <c r="D2645" s="2">
        <v>0.8354166666666667</v>
      </c>
      <c r="E2645" s="1">
        <f t="shared" si="246"/>
        <v>44672.835416666669</v>
      </c>
      <c r="F2645" s="3" t="str">
        <f t="shared" si="247"/>
        <v>Apr,2022</v>
      </c>
      <c r="G2645">
        <f t="shared" si="248"/>
        <v>2022</v>
      </c>
      <c r="H2645" t="str">
        <f t="shared" si="249"/>
        <v>Thu</v>
      </c>
      <c r="I2645">
        <f t="shared" si="250"/>
        <v>20</v>
      </c>
      <c r="J2645" t="str">
        <f t="shared" si="251"/>
        <v>NO</v>
      </c>
      <c r="K2645" cm="1">
        <f t="array" ref="K2645">_xlfn.XLOOKUP(Table10[[#This Row],[Severity_Level]],{"MINOR","MODERATE","SEVERE","FATAL"},{1,2,3,5})</f>
        <v>3</v>
      </c>
    </row>
    <row r="2646" spans="1:11" x14ac:dyDescent="0.3">
      <c r="A2646">
        <v>5</v>
      </c>
      <c r="B2646" t="s">
        <v>16</v>
      </c>
      <c r="C2646" s="1">
        <v>44672</v>
      </c>
      <c r="D2646" s="2">
        <v>0.83611111111111114</v>
      </c>
      <c r="E2646" s="1">
        <f t="shared" si="246"/>
        <v>44672.836111111108</v>
      </c>
      <c r="F2646" s="3" t="str">
        <f t="shared" si="247"/>
        <v>Apr,2022</v>
      </c>
      <c r="G2646">
        <f t="shared" si="248"/>
        <v>2022</v>
      </c>
      <c r="H2646" t="str">
        <f t="shared" si="249"/>
        <v>Thu</v>
      </c>
      <c r="I2646">
        <f t="shared" si="250"/>
        <v>20</v>
      </c>
      <c r="J2646" t="str">
        <f t="shared" si="251"/>
        <v>NO</v>
      </c>
      <c r="K2646" cm="1">
        <f t="array" ref="K2646">_xlfn.XLOOKUP(Table10[[#This Row],[Severity_Level]],{"MINOR","MODERATE","SEVERE","FATAL"},{1,2,3,5})</f>
        <v>1</v>
      </c>
    </row>
    <row r="2647" spans="1:11" x14ac:dyDescent="0.3">
      <c r="A2647">
        <v>2</v>
      </c>
      <c r="B2647" t="s">
        <v>32</v>
      </c>
      <c r="C2647" s="1">
        <v>44672</v>
      </c>
      <c r="D2647" s="2">
        <v>0.83680555555555558</v>
      </c>
      <c r="E2647" s="1">
        <f t="shared" si="246"/>
        <v>44672.836805555555</v>
      </c>
      <c r="F2647" s="3" t="str">
        <f t="shared" si="247"/>
        <v>Apr,2022</v>
      </c>
      <c r="G2647">
        <f t="shared" si="248"/>
        <v>2022</v>
      </c>
      <c r="H2647" t="str">
        <f t="shared" si="249"/>
        <v>Thu</v>
      </c>
      <c r="I2647">
        <f t="shared" si="250"/>
        <v>20</v>
      </c>
      <c r="J2647" t="str">
        <f t="shared" si="251"/>
        <v>NO</v>
      </c>
      <c r="K2647" cm="1">
        <f t="array" ref="K2647">_xlfn.XLOOKUP(Table10[[#This Row],[Severity_Level]],{"MINOR","MODERATE","SEVERE","FATAL"},{1,2,3,5})</f>
        <v>2</v>
      </c>
    </row>
    <row r="2648" spans="1:11" x14ac:dyDescent="0.3">
      <c r="A2648">
        <v>4</v>
      </c>
      <c r="B2648" t="s">
        <v>40</v>
      </c>
      <c r="C2648" s="1">
        <v>44672</v>
      </c>
      <c r="D2648" s="2">
        <v>0.83750000000000002</v>
      </c>
      <c r="E2648" s="1">
        <f t="shared" si="246"/>
        <v>44672.837500000001</v>
      </c>
      <c r="F2648" s="3" t="str">
        <f t="shared" si="247"/>
        <v>Apr,2022</v>
      </c>
      <c r="G2648">
        <f t="shared" si="248"/>
        <v>2022</v>
      </c>
      <c r="H2648" t="str">
        <f t="shared" si="249"/>
        <v>Thu</v>
      </c>
      <c r="I2648">
        <f t="shared" si="250"/>
        <v>20</v>
      </c>
      <c r="J2648" t="str">
        <f t="shared" si="251"/>
        <v>NO</v>
      </c>
      <c r="K2648" cm="1">
        <f t="array" ref="K2648">_xlfn.XLOOKUP(Table10[[#This Row],[Severity_Level]],{"MINOR","MODERATE","SEVERE","FATAL"},{1,2,3,5})</f>
        <v>5</v>
      </c>
    </row>
    <row r="2649" spans="1:11" x14ac:dyDescent="0.3">
      <c r="A2649">
        <v>1</v>
      </c>
      <c r="B2649" t="s">
        <v>27</v>
      </c>
      <c r="C2649" s="1">
        <v>44672</v>
      </c>
      <c r="D2649" s="2">
        <v>0.83819444444444446</v>
      </c>
      <c r="E2649" s="1">
        <f t="shared" si="246"/>
        <v>44672.838194444441</v>
      </c>
      <c r="F2649" s="3" t="str">
        <f t="shared" si="247"/>
        <v>Apr,2022</v>
      </c>
      <c r="G2649">
        <f t="shared" si="248"/>
        <v>2022</v>
      </c>
      <c r="H2649" t="str">
        <f t="shared" si="249"/>
        <v>Thu</v>
      </c>
      <c r="I2649">
        <f t="shared" si="250"/>
        <v>20</v>
      </c>
      <c r="J2649" t="str">
        <f t="shared" si="251"/>
        <v>NO</v>
      </c>
      <c r="K2649" cm="1">
        <f t="array" ref="K2649">_xlfn.XLOOKUP(Table10[[#This Row],[Severity_Level]],{"MINOR","MODERATE","SEVERE","FATAL"},{1,2,3,5})</f>
        <v>3</v>
      </c>
    </row>
    <row r="2650" spans="1:11" x14ac:dyDescent="0.3">
      <c r="A2650">
        <v>4</v>
      </c>
      <c r="B2650" t="s">
        <v>27</v>
      </c>
      <c r="C2650" s="1">
        <v>44672</v>
      </c>
      <c r="D2650" s="2">
        <v>0.83888888888888891</v>
      </c>
      <c r="E2650" s="1">
        <f t="shared" si="246"/>
        <v>44672.838888888888</v>
      </c>
      <c r="F2650" s="3" t="str">
        <f t="shared" si="247"/>
        <v>Apr,2022</v>
      </c>
      <c r="G2650">
        <f t="shared" si="248"/>
        <v>2022</v>
      </c>
      <c r="H2650" t="str">
        <f t="shared" si="249"/>
        <v>Thu</v>
      </c>
      <c r="I2650">
        <f t="shared" si="250"/>
        <v>20</v>
      </c>
      <c r="J2650" t="str">
        <f t="shared" si="251"/>
        <v>NO</v>
      </c>
      <c r="K2650" cm="1">
        <f t="array" ref="K2650">_xlfn.XLOOKUP(Table10[[#This Row],[Severity_Level]],{"MINOR","MODERATE","SEVERE","FATAL"},{1,2,3,5})</f>
        <v>3</v>
      </c>
    </row>
    <row r="2651" spans="1:11" x14ac:dyDescent="0.3">
      <c r="A2651">
        <v>1</v>
      </c>
      <c r="B2651" t="s">
        <v>27</v>
      </c>
      <c r="C2651" s="1">
        <v>44672</v>
      </c>
      <c r="D2651" s="2">
        <v>0.83958333333333335</v>
      </c>
      <c r="E2651" s="1">
        <f t="shared" si="246"/>
        <v>44672.839583333334</v>
      </c>
      <c r="F2651" s="3" t="str">
        <f t="shared" si="247"/>
        <v>Apr,2022</v>
      </c>
      <c r="G2651">
        <f t="shared" si="248"/>
        <v>2022</v>
      </c>
      <c r="H2651" t="str">
        <f t="shared" si="249"/>
        <v>Thu</v>
      </c>
      <c r="I2651">
        <f t="shared" si="250"/>
        <v>20</v>
      </c>
      <c r="J2651" t="str">
        <f t="shared" si="251"/>
        <v>NO</v>
      </c>
      <c r="K2651" cm="1">
        <f t="array" ref="K2651">_xlfn.XLOOKUP(Table10[[#This Row],[Severity_Level]],{"MINOR","MODERATE","SEVERE","FATAL"},{1,2,3,5})</f>
        <v>3</v>
      </c>
    </row>
    <row r="2652" spans="1:11" x14ac:dyDescent="0.3">
      <c r="A2652">
        <v>1</v>
      </c>
      <c r="B2652" t="s">
        <v>27</v>
      </c>
      <c r="C2652" s="1">
        <v>44672</v>
      </c>
      <c r="D2652" s="2">
        <v>0.84027777777777779</v>
      </c>
      <c r="E2652" s="1">
        <f t="shared" si="246"/>
        <v>44672.840277777781</v>
      </c>
      <c r="F2652" s="3" t="str">
        <f t="shared" si="247"/>
        <v>Apr,2022</v>
      </c>
      <c r="G2652">
        <f t="shared" si="248"/>
        <v>2022</v>
      </c>
      <c r="H2652" t="str">
        <f t="shared" si="249"/>
        <v>Thu</v>
      </c>
      <c r="I2652">
        <f t="shared" si="250"/>
        <v>20</v>
      </c>
      <c r="J2652" t="str">
        <f t="shared" si="251"/>
        <v>NO</v>
      </c>
      <c r="K2652" cm="1">
        <f t="array" ref="K2652">_xlfn.XLOOKUP(Table10[[#This Row],[Severity_Level]],{"MINOR","MODERATE","SEVERE","FATAL"},{1,2,3,5})</f>
        <v>3</v>
      </c>
    </row>
    <row r="2653" spans="1:11" x14ac:dyDescent="0.3">
      <c r="A2653">
        <v>3</v>
      </c>
      <c r="B2653" t="s">
        <v>40</v>
      </c>
      <c r="C2653" s="1">
        <v>44672</v>
      </c>
      <c r="D2653" s="2">
        <v>0.84097222222222223</v>
      </c>
      <c r="E2653" s="1">
        <f t="shared" si="246"/>
        <v>44672.84097222222</v>
      </c>
      <c r="F2653" s="3" t="str">
        <f t="shared" si="247"/>
        <v>Apr,2022</v>
      </c>
      <c r="G2653">
        <f t="shared" si="248"/>
        <v>2022</v>
      </c>
      <c r="H2653" t="str">
        <f t="shared" si="249"/>
        <v>Thu</v>
      </c>
      <c r="I2653">
        <f t="shared" si="250"/>
        <v>20</v>
      </c>
      <c r="J2653" t="str">
        <f t="shared" si="251"/>
        <v>NO</v>
      </c>
      <c r="K2653" cm="1">
        <f t="array" ref="K2653">_xlfn.XLOOKUP(Table10[[#This Row],[Severity_Level]],{"MINOR","MODERATE","SEVERE","FATAL"},{1,2,3,5})</f>
        <v>5</v>
      </c>
    </row>
    <row r="2654" spans="1:11" x14ac:dyDescent="0.3">
      <c r="A2654">
        <v>5</v>
      </c>
      <c r="B2654" t="s">
        <v>40</v>
      </c>
      <c r="C2654" s="1">
        <v>44672</v>
      </c>
      <c r="D2654" s="2">
        <v>0.84166666666666667</v>
      </c>
      <c r="E2654" s="1">
        <f t="shared" si="246"/>
        <v>44672.841666666667</v>
      </c>
      <c r="F2654" s="3" t="str">
        <f t="shared" si="247"/>
        <v>Apr,2022</v>
      </c>
      <c r="G2654">
        <f t="shared" si="248"/>
        <v>2022</v>
      </c>
      <c r="H2654" t="str">
        <f t="shared" si="249"/>
        <v>Thu</v>
      </c>
      <c r="I2654">
        <f t="shared" si="250"/>
        <v>20</v>
      </c>
      <c r="J2654" t="str">
        <f t="shared" si="251"/>
        <v>NO</v>
      </c>
      <c r="K2654" cm="1">
        <f t="array" ref="K2654">_xlfn.XLOOKUP(Table10[[#This Row],[Severity_Level]],{"MINOR","MODERATE","SEVERE","FATAL"},{1,2,3,5})</f>
        <v>5</v>
      </c>
    </row>
    <row r="2655" spans="1:11" x14ac:dyDescent="0.3">
      <c r="A2655">
        <v>4</v>
      </c>
      <c r="B2655" t="s">
        <v>16</v>
      </c>
      <c r="C2655" s="1">
        <v>44672</v>
      </c>
      <c r="D2655" s="2">
        <v>0.84236111111111112</v>
      </c>
      <c r="E2655" s="1">
        <f t="shared" si="246"/>
        <v>44672.842361111114</v>
      </c>
      <c r="F2655" s="3" t="str">
        <f t="shared" si="247"/>
        <v>Apr,2022</v>
      </c>
      <c r="G2655">
        <f t="shared" si="248"/>
        <v>2022</v>
      </c>
      <c r="H2655" t="str">
        <f t="shared" si="249"/>
        <v>Thu</v>
      </c>
      <c r="I2655">
        <f t="shared" si="250"/>
        <v>20</v>
      </c>
      <c r="J2655" t="str">
        <f t="shared" si="251"/>
        <v>NO</v>
      </c>
      <c r="K2655" cm="1">
        <f t="array" ref="K2655">_xlfn.XLOOKUP(Table10[[#This Row],[Severity_Level]],{"MINOR","MODERATE","SEVERE","FATAL"},{1,2,3,5})</f>
        <v>1</v>
      </c>
    </row>
    <row r="2656" spans="1:11" x14ac:dyDescent="0.3">
      <c r="A2656">
        <v>4</v>
      </c>
      <c r="B2656" t="s">
        <v>32</v>
      </c>
      <c r="C2656" s="1">
        <v>44672</v>
      </c>
      <c r="D2656" s="2">
        <v>0.84305555555555556</v>
      </c>
      <c r="E2656" s="1">
        <f t="shared" si="246"/>
        <v>44672.843055555553</v>
      </c>
      <c r="F2656" s="3" t="str">
        <f t="shared" si="247"/>
        <v>Apr,2022</v>
      </c>
      <c r="G2656">
        <f t="shared" si="248"/>
        <v>2022</v>
      </c>
      <c r="H2656" t="str">
        <f t="shared" si="249"/>
        <v>Thu</v>
      </c>
      <c r="I2656">
        <f t="shared" si="250"/>
        <v>20</v>
      </c>
      <c r="J2656" t="str">
        <f t="shared" si="251"/>
        <v>NO</v>
      </c>
      <c r="K2656" cm="1">
        <f t="array" ref="K2656">_xlfn.XLOOKUP(Table10[[#This Row],[Severity_Level]],{"MINOR","MODERATE","SEVERE","FATAL"},{1,2,3,5})</f>
        <v>2</v>
      </c>
    </row>
    <row r="2657" spans="1:11" x14ac:dyDescent="0.3">
      <c r="A2657">
        <v>5</v>
      </c>
      <c r="B2657" t="s">
        <v>16</v>
      </c>
      <c r="C2657" s="1">
        <v>44672</v>
      </c>
      <c r="D2657" s="2">
        <v>0.84375</v>
      </c>
      <c r="E2657" s="1">
        <f t="shared" si="246"/>
        <v>44672.84375</v>
      </c>
      <c r="F2657" s="3" t="str">
        <f t="shared" si="247"/>
        <v>Apr,2022</v>
      </c>
      <c r="G2657">
        <f t="shared" si="248"/>
        <v>2022</v>
      </c>
      <c r="H2657" t="str">
        <f t="shared" si="249"/>
        <v>Thu</v>
      </c>
      <c r="I2657">
        <f t="shared" si="250"/>
        <v>20</v>
      </c>
      <c r="J2657" t="str">
        <f t="shared" si="251"/>
        <v>NO</v>
      </c>
      <c r="K2657" cm="1">
        <f t="array" ref="K2657">_xlfn.XLOOKUP(Table10[[#This Row],[Severity_Level]],{"MINOR","MODERATE","SEVERE","FATAL"},{1,2,3,5})</f>
        <v>1</v>
      </c>
    </row>
    <row r="2658" spans="1:11" x14ac:dyDescent="0.3">
      <c r="A2658">
        <v>4</v>
      </c>
      <c r="B2658" t="s">
        <v>32</v>
      </c>
      <c r="C2658" s="1">
        <v>44672</v>
      </c>
      <c r="D2658" s="2">
        <v>0.84444444444444444</v>
      </c>
      <c r="E2658" s="1">
        <f t="shared" si="246"/>
        <v>44672.844444444447</v>
      </c>
      <c r="F2658" s="3" t="str">
        <f t="shared" si="247"/>
        <v>Apr,2022</v>
      </c>
      <c r="G2658">
        <f t="shared" si="248"/>
        <v>2022</v>
      </c>
      <c r="H2658" t="str">
        <f t="shared" si="249"/>
        <v>Thu</v>
      </c>
      <c r="I2658">
        <f t="shared" si="250"/>
        <v>20</v>
      </c>
      <c r="J2658" t="str">
        <f t="shared" si="251"/>
        <v>NO</v>
      </c>
      <c r="K2658" cm="1">
        <f t="array" ref="K2658">_xlfn.XLOOKUP(Table10[[#This Row],[Severity_Level]],{"MINOR","MODERATE","SEVERE","FATAL"},{1,2,3,5})</f>
        <v>2</v>
      </c>
    </row>
    <row r="2659" spans="1:11" x14ac:dyDescent="0.3">
      <c r="A2659">
        <v>1</v>
      </c>
      <c r="B2659" t="s">
        <v>16</v>
      </c>
      <c r="C2659" s="1">
        <v>44672</v>
      </c>
      <c r="D2659" s="2">
        <v>0.84513888888888888</v>
      </c>
      <c r="E2659" s="1">
        <f t="shared" si="246"/>
        <v>44672.845138888886</v>
      </c>
      <c r="F2659" s="3" t="str">
        <f t="shared" si="247"/>
        <v>Apr,2022</v>
      </c>
      <c r="G2659">
        <f t="shared" si="248"/>
        <v>2022</v>
      </c>
      <c r="H2659" t="str">
        <f t="shared" si="249"/>
        <v>Thu</v>
      </c>
      <c r="I2659">
        <f t="shared" si="250"/>
        <v>20</v>
      </c>
      <c r="J2659" t="str">
        <f t="shared" si="251"/>
        <v>NO</v>
      </c>
      <c r="K2659" cm="1">
        <f t="array" ref="K2659">_xlfn.XLOOKUP(Table10[[#This Row],[Severity_Level]],{"MINOR","MODERATE","SEVERE","FATAL"},{1,2,3,5})</f>
        <v>1</v>
      </c>
    </row>
    <row r="2660" spans="1:11" x14ac:dyDescent="0.3">
      <c r="A2660">
        <v>1</v>
      </c>
      <c r="B2660" t="s">
        <v>32</v>
      </c>
      <c r="C2660" s="1">
        <v>44672</v>
      </c>
      <c r="D2660" s="2">
        <v>0.84583333333333333</v>
      </c>
      <c r="E2660" s="1">
        <f t="shared" si="246"/>
        <v>44672.845833333333</v>
      </c>
      <c r="F2660" s="3" t="str">
        <f t="shared" si="247"/>
        <v>Apr,2022</v>
      </c>
      <c r="G2660">
        <f t="shared" si="248"/>
        <v>2022</v>
      </c>
      <c r="H2660" t="str">
        <f t="shared" si="249"/>
        <v>Thu</v>
      </c>
      <c r="I2660">
        <f t="shared" si="250"/>
        <v>20</v>
      </c>
      <c r="J2660" t="str">
        <f t="shared" si="251"/>
        <v>NO</v>
      </c>
      <c r="K2660" cm="1">
        <f t="array" ref="K2660">_xlfn.XLOOKUP(Table10[[#This Row],[Severity_Level]],{"MINOR","MODERATE","SEVERE","FATAL"},{1,2,3,5})</f>
        <v>2</v>
      </c>
    </row>
    <row r="2661" spans="1:11" x14ac:dyDescent="0.3">
      <c r="A2661">
        <v>5</v>
      </c>
      <c r="B2661" t="s">
        <v>40</v>
      </c>
      <c r="C2661" s="1">
        <v>44672</v>
      </c>
      <c r="D2661" s="2">
        <v>0.84652777777777777</v>
      </c>
      <c r="E2661" s="1">
        <f t="shared" si="246"/>
        <v>44672.84652777778</v>
      </c>
      <c r="F2661" s="3" t="str">
        <f t="shared" si="247"/>
        <v>Apr,2022</v>
      </c>
      <c r="G2661">
        <f t="shared" si="248"/>
        <v>2022</v>
      </c>
      <c r="H2661" t="str">
        <f t="shared" si="249"/>
        <v>Thu</v>
      </c>
      <c r="I2661">
        <f t="shared" si="250"/>
        <v>20</v>
      </c>
      <c r="J2661" t="str">
        <f t="shared" si="251"/>
        <v>NO</v>
      </c>
      <c r="K2661" cm="1">
        <f t="array" ref="K2661">_xlfn.XLOOKUP(Table10[[#This Row],[Severity_Level]],{"MINOR","MODERATE","SEVERE","FATAL"},{1,2,3,5})</f>
        <v>5</v>
      </c>
    </row>
    <row r="2662" spans="1:11" x14ac:dyDescent="0.3">
      <c r="A2662">
        <v>5</v>
      </c>
      <c r="B2662" t="s">
        <v>16</v>
      </c>
      <c r="C2662" s="1">
        <v>44672</v>
      </c>
      <c r="D2662" s="2">
        <v>0.84722222222222221</v>
      </c>
      <c r="E2662" s="1">
        <f t="shared" si="246"/>
        <v>44672.847222222219</v>
      </c>
      <c r="F2662" s="3" t="str">
        <f t="shared" si="247"/>
        <v>Apr,2022</v>
      </c>
      <c r="G2662">
        <f t="shared" si="248"/>
        <v>2022</v>
      </c>
      <c r="H2662" t="str">
        <f t="shared" si="249"/>
        <v>Thu</v>
      </c>
      <c r="I2662">
        <f t="shared" si="250"/>
        <v>20</v>
      </c>
      <c r="J2662" t="str">
        <f t="shared" si="251"/>
        <v>NO</v>
      </c>
      <c r="K2662" cm="1">
        <f t="array" ref="K2662">_xlfn.XLOOKUP(Table10[[#This Row],[Severity_Level]],{"MINOR","MODERATE","SEVERE","FATAL"},{1,2,3,5})</f>
        <v>1</v>
      </c>
    </row>
    <row r="2663" spans="1:11" x14ac:dyDescent="0.3">
      <c r="A2663">
        <v>4</v>
      </c>
      <c r="B2663" t="s">
        <v>40</v>
      </c>
      <c r="C2663" s="1">
        <v>44672</v>
      </c>
      <c r="D2663" s="2">
        <v>0.84791666666666665</v>
      </c>
      <c r="E2663" s="1">
        <f t="shared" si="246"/>
        <v>44672.847916666666</v>
      </c>
      <c r="F2663" s="3" t="str">
        <f t="shared" si="247"/>
        <v>Apr,2022</v>
      </c>
      <c r="G2663">
        <f t="shared" si="248"/>
        <v>2022</v>
      </c>
      <c r="H2663" t="str">
        <f t="shared" si="249"/>
        <v>Thu</v>
      </c>
      <c r="I2663">
        <f t="shared" si="250"/>
        <v>20</v>
      </c>
      <c r="J2663" t="str">
        <f t="shared" si="251"/>
        <v>NO</v>
      </c>
      <c r="K2663" cm="1">
        <f t="array" ref="K2663">_xlfn.XLOOKUP(Table10[[#This Row],[Severity_Level]],{"MINOR","MODERATE","SEVERE","FATAL"},{1,2,3,5})</f>
        <v>5</v>
      </c>
    </row>
    <row r="2664" spans="1:11" x14ac:dyDescent="0.3">
      <c r="A2664">
        <v>4</v>
      </c>
      <c r="B2664" t="s">
        <v>27</v>
      </c>
      <c r="C2664" s="1">
        <v>44672</v>
      </c>
      <c r="D2664" s="2">
        <v>0.84861111111111109</v>
      </c>
      <c r="E2664" s="1">
        <f t="shared" si="246"/>
        <v>44672.848611111112</v>
      </c>
      <c r="F2664" s="3" t="str">
        <f t="shared" si="247"/>
        <v>Apr,2022</v>
      </c>
      <c r="G2664">
        <f t="shared" si="248"/>
        <v>2022</v>
      </c>
      <c r="H2664" t="str">
        <f t="shared" si="249"/>
        <v>Thu</v>
      </c>
      <c r="I2664">
        <f t="shared" si="250"/>
        <v>20</v>
      </c>
      <c r="J2664" t="str">
        <f t="shared" si="251"/>
        <v>NO</v>
      </c>
      <c r="K2664" cm="1">
        <f t="array" ref="K2664">_xlfn.XLOOKUP(Table10[[#This Row],[Severity_Level]],{"MINOR","MODERATE","SEVERE","FATAL"},{1,2,3,5})</f>
        <v>3</v>
      </c>
    </row>
    <row r="2665" spans="1:11" x14ac:dyDescent="0.3">
      <c r="A2665">
        <v>4</v>
      </c>
      <c r="B2665" t="s">
        <v>16</v>
      </c>
      <c r="C2665" s="1">
        <v>44672</v>
      </c>
      <c r="D2665" s="2">
        <v>0.84930555555555554</v>
      </c>
      <c r="E2665" s="1">
        <f t="shared" si="246"/>
        <v>44672.849305555559</v>
      </c>
      <c r="F2665" s="3" t="str">
        <f t="shared" si="247"/>
        <v>Apr,2022</v>
      </c>
      <c r="G2665">
        <f t="shared" si="248"/>
        <v>2022</v>
      </c>
      <c r="H2665" t="str">
        <f t="shared" si="249"/>
        <v>Thu</v>
      </c>
      <c r="I2665">
        <f t="shared" si="250"/>
        <v>20</v>
      </c>
      <c r="J2665" t="str">
        <f t="shared" si="251"/>
        <v>NO</v>
      </c>
      <c r="K2665" cm="1">
        <f t="array" ref="K2665">_xlfn.XLOOKUP(Table10[[#This Row],[Severity_Level]],{"MINOR","MODERATE","SEVERE","FATAL"},{1,2,3,5})</f>
        <v>1</v>
      </c>
    </row>
    <row r="2666" spans="1:11" x14ac:dyDescent="0.3">
      <c r="A2666">
        <v>3</v>
      </c>
      <c r="B2666" t="s">
        <v>40</v>
      </c>
      <c r="C2666" s="1">
        <v>44673</v>
      </c>
      <c r="D2666" s="2">
        <v>0.85</v>
      </c>
      <c r="E2666" s="1">
        <f t="shared" si="246"/>
        <v>44673.85</v>
      </c>
      <c r="F2666" s="3" t="str">
        <f t="shared" si="247"/>
        <v>Apr,2022</v>
      </c>
      <c r="G2666">
        <f t="shared" si="248"/>
        <v>2022</v>
      </c>
      <c r="H2666" t="str">
        <f t="shared" si="249"/>
        <v>Fri</v>
      </c>
      <c r="I2666">
        <f t="shared" si="250"/>
        <v>20</v>
      </c>
      <c r="J2666" t="str">
        <f t="shared" si="251"/>
        <v>NO</v>
      </c>
      <c r="K2666" cm="1">
        <f t="array" ref="K2666">_xlfn.XLOOKUP(Table10[[#This Row],[Severity_Level]],{"MINOR","MODERATE","SEVERE","FATAL"},{1,2,3,5})</f>
        <v>5</v>
      </c>
    </row>
    <row r="2667" spans="1:11" x14ac:dyDescent="0.3">
      <c r="A2667">
        <v>5</v>
      </c>
      <c r="B2667" t="s">
        <v>40</v>
      </c>
      <c r="C2667" s="1">
        <v>44673</v>
      </c>
      <c r="D2667" s="2">
        <v>0.85069444444444442</v>
      </c>
      <c r="E2667" s="1">
        <f t="shared" si="246"/>
        <v>44673.850694444445</v>
      </c>
      <c r="F2667" s="3" t="str">
        <f t="shared" si="247"/>
        <v>Apr,2022</v>
      </c>
      <c r="G2667">
        <f t="shared" si="248"/>
        <v>2022</v>
      </c>
      <c r="H2667" t="str">
        <f t="shared" si="249"/>
        <v>Fri</v>
      </c>
      <c r="I2667">
        <f t="shared" si="250"/>
        <v>20</v>
      </c>
      <c r="J2667" t="str">
        <f t="shared" si="251"/>
        <v>NO</v>
      </c>
      <c r="K2667" cm="1">
        <f t="array" ref="K2667">_xlfn.XLOOKUP(Table10[[#This Row],[Severity_Level]],{"MINOR","MODERATE","SEVERE","FATAL"},{1,2,3,5})</f>
        <v>5</v>
      </c>
    </row>
    <row r="2668" spans="1:11" x14ac:dyDescent="0.3">
      <c r="A2668">
        <v>5</v>
      </c>
      <c r="B2668" t="s">
        <v>16</v>
      </c>
      <c r="C2668" s="1">
        <v>44673</v>
      </c>
      <c r="D2668" s="2">
        <v>0.85138888888888886</v>
      </c>
      <c r="E2668" s="1">
        <f t="shared" si="246"/>
        <v>44673.851388888892</v>
      </c>
      <c r="F2668" s="3" t="str">
        <f t="shared" si="247"/>
        <v>Apr,2022</v>
      </c>
      <c r="G2668">
        <f t="shared" si="248"/>
        <v>2022</v>
      </c>
      <c r="H2668" t="str">
        <f t="shared" si="249"/>
        <v>Fri</v>
      </c>
      <c r="I2668">
        <f t="shared" si="250"/>
        <v>20</v>
      </c>
      <c r="J2668" t="str">
        <f t="shared" si="251"/>
        <v>NO</v>
      </c>
      <c r="K2668" cm="1">
        <f t="array" ref="K2668">_xlfn.XLOOKUP(Table10[[#This Row],[Severity_Level]],{"MINOR","MODERATE","SEVERE","FATAL"},{1,2,3,5})</f>
        <v>1</v>
      </c>
    </row>
    <row r="2669" spans="1:11" x14ac:dyDescent="0.3">
      <c r="A2669">
        <v>2</v>
      </c>
      <c r="B2669" t="s">
        <v>32</v>
      </c>
      <c r="C2669" s="1">
        <v>44673</v>
      </c>
      <c r="D2669" s="2">
        <v>0.8520833333333333</v>
      </c>
      <c r="E2669" s="1">
        <f t="shared" si="246"/>
        <v>44673.852083333331</v>
      </c>
      <c r="F2669" s="3" t="str">
        <f t="shared" si="247"/>
        <v>Apr,2022</v>
      </c>
      <c r="G2669">
        <f t="shared" si="248"/>
        <v>2022</v>
      </c>
      <c r="H2669" t="str">
        <f t="shared" si="249"/>
        <v>Fri</v>
      </c>
      <c r="I2669">
        <f t="shared" si="250"/>
        <v>20</v>
      </c>
      <c r="J2669" t="str">
        <f t="shared" si="251"/>
        <v>NO</v>
      </c>
      <c r="K2669" cm="1">
        <f t="array" ref="K2669">_xlfn.XLOOKUP(Table10[[#This Row],[Severity_Level]],{"MINOR","MODERATE","SEVERE","FATAL"},{1,2,3,5})</f>
        <v>2</v>
      </c>
    </row>
    <row r="2670" spans="1:11" x14ac:dyDescent="0.3">
      <c r="A2670">
        <v>2</v>
      </c>
      <c r="B2670" t="s">
        <v>32</v>
      </c>
      <c r="C2670" s="1">
        <v>44673</v>
      </c>
      <c r="D2670" s="2">
        <v>0.85277777777777775</v>
      </c>
      <c r="E2670" s="1">
        <f t="shared" si="246"/>
        <v>44673.852777777778</v>
      </c>
      <c r="F2670" s="3" t="str">
        <f t="shared" si="247"/>
        <v>Apr,2022</v>
      </c>
      <c r="G2670">
        <f t="shared" si="248"/>
        <v>2022</v>
      </c>
      <c r="H2670" t="str">
        <f t="shared" si="249"/>
        <v>Fri</v>
      </c>
      <c r="I2670">
        <f t="shared" si="250"/>
        <v>20</v>
      </c>
      <c r="J2670" t="str">
        <f t="shared" si="251"/>
        <v>NO</v>
      </c>
      <c r="K2670" cm="1">
        <f t="array" ref="K2670">_xlfn.XLOOKUP(Table10[[#This Row],[Severity_Level]],{"MINOR","MODERATE","SEVERE","FATAL"},{1,2,3,5})</f>
        <v>2</v>
      </c>
    </row>
    <row r="2671" spans="1:11" x14ac:dyDescent="0.3">
      <c r="A2671">
        <v>2</v>
      </c>
      <c r="B2671" t="s">
        <v>32</v>
      </c>
      <c r="C2671" s="1">
        <v>44673</v>
      </c>
      <c r="D2671" s="2">
        <v>0.85347222222222219</v>
      </c>
      <c r="E2671" s="1">
        <f t="shared" si="246"/>
        <v>44673.853472222225</v>
      </c>
      <c r="F2671" s="3" t="str">
        <f t="shared" si="247"/>
        <v>Apr,2022</v>
      </c>
      <c r="G2671">
        <f t="shared" si="248"/>
        <v>2022</v>
      </c>
      <c r="H2671" t="str">
        <f t="shared" si="249"/>
        <v>Fri</v>
      </c>
      <c r="I2671">
        <f t="shared" si="250"/>
        <v>20</v>
      </c>
      <c r="J2671" t="str">
        <f t="shared" si="251"/>
        <v>NO</v>
      </c>
      <c r="K2671" cm="1">
        <f t="array" ref="K2671">_xlfn.XLOOKUP(Table10[[#This Row],[Severity_Level]],{"MINOR","MODERATE","SEVERE","FATAL"},{1,2,3,5})</f>
        <v>2</v>
      </c>
    </row>
    <row r="2672" spans="1:11" x14ac:dyDescent="0.3">
      <c r="A2672">
        <v>4</v>
      </c>
      <c r="B2672" t="s">
        <v>32</v>
      </c>
      <c r="C2672" s="1">
        <v>44673</v>
      </c>
      <c r="D2672" s="2">
        <v>0.85416666666666663</v>
      </c>
      <c r="E2672" s="1">
        <f t="shared" si="246"/>
        <v>44673.854166666664</v>
      </c>
      <c r="F2672" s="3" t="str">
        <f t="shared" si="247"/>
        <v>Apr,2022</v>
      </c>
      <c r="G2672">
        <f t="shared" si="248"/>
        <v>2022</v>
      </c>
      <c r="H2672" t="str">
        <f t="shared" si="249"/>
        <v>Fri</v>
      </c>
      <c r="I2672">
        <f t="shared" si="250"/>
        <v>20</v>
      </c>
      <c r="J2672" t="str">
        <f t="shared" si="251"/>
        <v>NO</v>
      </c>
      <c r="K2672" cm="1">
        <f t="array" ref="K2672">_xlfn.XLOOKUP(Table10[[#This Row],[Severity_Level]],{"MINOR","MODERATE","SEVERE","FATAL"},{1,2,3,5})</f>
        <v>2</v>
      </c>
    </row>
    <row r="2673" spans="1:11" x14ac:dyDescent="0.3">
      <c r="A2673">
        <v>1</v>
      </c>
      <c r="B2673" t="s">
        <v>16</v>
      </c>
      <c r="C2673" s="1">
        <v>44673</v>
      </c>
      <c r="D2673" s="2">
        <v>0.85486111111111107</v>
      </c>
      <c r="E2673" s="1">
        <f t="shared" si="246"/>
        <v>44673.854861111111</v>
      </c>
      <c r="F2673" s="3" t="str">
        <f t="shared" si="247"/>
        <v>Apr,2022</v>
      </c>
      <c r="G2673">
        <f t="shared" si="248"/>
        <v>2022</v>
      </c>
      <c r="H2673" t="str">
        <f t="shared" si="249"/>
        <v>Fri</v>
      </c>
      <c r="I2673">
        <f t="shared" si="250"/>
        <v>20</v>
      </c>
      <c r="J2673" t="str">
        <f t="shared" si="251"/>
        <v>NO</v>
      </c>
      <c r="K2673" cm="1">
        <f t="array" ref="K2673">_xlfn.XLOOKUP(Table10[[#This Row],[Severity_Level]],{"MINOR","MODERATE","SEVERE","FATAL"},{1,2,3,5})</f>
        <v>1</v>
      </c>
    </row>
    <row r="2674" spans="1:11" x14ac:dyDescent="0.3">
      <c r="A2674">
        <v>4</v>
      </c>
      <c r="B2674" t="s">
        <v>27</v>
      </c>
      <c r="C2674" s="1">
        <v>44673</v>
      </c>
      <c r="D2674" s="2">
        <v>0.85555555555555551</v>
      </c>
      <c r="E2674" s="1">
        <f t="shared" si="246"/>
        <v>44673.855555555558</v>
      </c>
      <c r="F2674" s="3" t="str">
        <f t="shared" si="247"/>
        <v>Apr,2022</v>
      </c>
      <c r="G2674">
        <f t="shared" si="248"/>
        <v>2022</v>
      </c>
      <c r="H2674" t="str">
        <f t="shared" si="249"/>
        <v>Fri</v>
      </c>
      <c r="I2674">
        <f t="shared" si="250"/>
        <v>20</v>
      </c>
      <c r="J2674" t="str">
        <f t="shared" si="251"/>
        <v>NO</v>
      </c>
      <c r="K2674" cm="1">
        <f t="array" ref="K2674">_xlfn.XLOOKUP(Table10[[#This Row],[Severity_Level]],{"MINOR","MODERATE","SEVERE","FATAL"},{1,2,3,5})</f>
        <v>3</v>
      </c>
    </row>
    <row r="2675" spans="1:11" x14ac:dyDescent="0.3">
      <c r="A2675">
        <v>1</v>
      </c>
      <c r="B2675" t="s">
        <v>40</v>
      </c>
      <c r="C2675" s="1">
        <v>44673</v>
      </c>
      <c r="D2675" s="2">
        <v>0.85624999999999996</v>
      </c>
      <c r="E2675" s="1">
        <f t="shared" si="246"/>
        <v>44673.856249999997</v>
      </c>
      <c r="F2675" s="3" t="str">
        <f t="shared" si="247"/>
        <v>Apr,2022</v>
      </c>
      <c r="G2675">
        <f t="shared" si="248"/>
        <v>2022</v>
      </c>
      <c r="H2675" t="str">
        <f t="shared" si="249"/>
        <v>Fri</v>
      </c>
      <c r="I2675">
        <f t="shared" si="250"/>
        <v>20</v>
      </c>
      <c r="J2675" t="str">
        <f t="shared" si="251"/>
        <v>NO</v>
      </c>
      <c r="K2675" cm="1">
        <f t="array" ref="K2675">_xlfn.XLOOKUP(Table10[[#This Row],[Severity_Level]],{"MINOR","MODERATE","SEVERE","FATAL"},{1,2,3,5})</f>
        <v>5</v>
      </c>
    </row>
    <row r="2676" spans="1:11" x14ac:dyDescent="0.3">
      <c r="A2676">
        <v>3</v>
      </c>
      <c r="B2676" t="s">
        <v>27</v>
      </c>
      <c r="C2676" s="1">
        <v>44673</v>
      </c>
      <c r="D2676" s="2">
        <v>0.8569444444444444</v>
      </c>
      <c r="E2676" s="1">
        <f t="shared" si="246"/>
        <v>44673.856944444444</v>
      </c>
      <c r="F2676" s="3" t="str">
        <f t="shared" si="247"/>
        <v>Apr,2022</v>
      </c>
      <c r="G2676">
        <f t="shared" si="248"/>
        <v>2022</v>
      </c>
      <c r="H2676" t="str">
        <f t="shared" si="249"/>
        <v>Fri</v>
      </c>
      <c r="I2676">
        <f t="shared" si="250"/>
        <v>20</v>
      </c>
      <c r="J2676" t="str">
        <f t="shared" si="251"/>
        <v>NO</v>
      </c>
      <c r="K2676" cm="1">
        <f t="array" ref="K2676">_xlfn.XLOOKUP(Table10[[#This Row],[Severity_Level]],{"MINOR","MODERATE","SEVERE","FATAL"},{1,2,3,5})</f>
        <v>3</v>
      </c>
    </row>
    <row r="2677" spans="1:11" x14ac:dyDescent="0.3">
      <c r="A2677">
        <v>1</v>
      </c>
      <c r="B2677" t="s">
        <v>27</v>
      </c>
      <c r="C2677" s="1">
        <v>44673</v>
      </c>
      <c r="D2677" s="2">
        <v>0.85763888888888884</v>
      </c>
      <c r="E2677" s="1">
        <f t="shared" si="246"/>
        <v>44673.857638888891</v>
      </c>
      <c r="F2677" s="3" t="str">
        <f t="shared" si="247"/>
        <v>Apr,2022</v>
      </c>
      <c r="G2677">
        <f t="shared" si="248"/>
        <v>2022</v>
      </c>
      <c r="H2677" t="str">
        <f t="shared" si="249"/>
        <v>Fri</v>
      </c>
      <c r="I2677">
        <f t="shared" si="250"/>
        <v>20</v>
      </c>
      <c r="J2677" t="str">
        <f t="shared" si="251"/>
        <v>NO</v>
      </c>
      <c r="K2677" cm="1">
        <f t="array" ref="K2677">_xlfn.XLOOKUP(Table10[[#This Row],[Severity_Level]],{"MINOR","MODERATE","SEVERE","FATAL"},{1,2,3,5})</f>
        <v>3</v>
      </c>
    </row>
    <row r="2678" spans="1:11" x14ac:dyDescent="0.3">
      <c r="A2678">
        <v>3</v>
      </c>
      <c r="B2678" t="s">
        <v>40</v>
      </c>
      <c r="C2678" s="1">
        <v>44673</v>
      </c>
      <c r="D2678" s="2">
        <v>0.85833333333333328</v>
      </c>
      <c r="E2678" s="1">
        <f t="shared" si="246"/>
        <v>44673.85833333333</v>
      </c>
      <c r="F2678" s="3" t="str">
        <f t="shared" si="247"/>
        <v>Apr,2022</v>
      </c>
      <c r="G2678">
        <f t="shared" si="248"/>
        <v>2022</v>
      </c>
      <c r="H2678" t="str">
        <f t="shared" si="249"/>
        <v>Fri</v>
      </c>
      <c r="I2678">
        <f t="shared" si="250"/>
        <v>20</v>
      </c>
      <c r="J2678" t="str">
        <f t="shared" si="251"/>
        <v>NO</v>
      </c>
      <c r="K2678" cm="1">
        <f t="array" ref="K2678">_xlfn.XLOOKUP(Table10[[#This Row],[Severity_Level]],{"MINOR","MODERATE","SEVERE","FATAL"},{1,2,3,5})</f>
        <v>5</v>
      </c>
    </row>
    <row r="2679" spans="1:11" x14ac:dyDescent="0.3">
      <c r="A2679">
        <v>5</v>
      </c>
      <c r="B2679" t="s">
        <v>27</v>
      </c>
      <c r="C2679" s="1">
        <v>44673</v>
      </c>
      <c r="D2679" s="2">
        <v>0.85902777777777772</v>
      </c>
      <c r="E2679" s="1">
        <f t="shared" si="246"/>
        <v>44673.859027777777</v>
      </c>
      <c r="F2679" s="3" t="str">
        <f t="shared" si="247"/>
        <v>Apr,2022</v>
      </c>
      <c r="G2679">
        <f t="shared" si="248"/>
        <v>2022</v>
      </c>
      <c r="H2679" t="str">
        <f t="shared" si="249"/>
        <v>Fri</v>
      </c>
      <c r="I2679">
        <f t="shared" si="250"/>
        <v>20</v>
      </c>
      <c r="J2679" t="str">
        <f t="shared" si="251"/>
        <v>NO</v>
      </c>
      <c r="K2679" cm="1">
        <f t="array" ref="K2679">_xlfn.XLOOKUP(Table10[[#This Row],[Severity_Level]],{"MINOR","MODERATE","SEVERE","FATAL"},{1,2,3,5})</f>
        <v>3</v>
      </c>
    </row>
    <row r="2680" spans="1:11" x14ac:dyDescent="0.3">
      <c r="A2680">
        <v>2</v>
      </c>
      <c r="B2680" t="s">
        <v>32</v>
      </c>
      <c r="C2680" s="1">
        <v>44673</v>
      </c>
      <c r="D2680" s="2">
        <v>0.85972222222222228</v>
      </c>
      <c r="E2680" s="1">
        <f t="shared" si="246"/>
        <v>44673.859722222223</v>
      </c>
      <c r="F2680" s="3" t="str">
        <f t="shared" si="247"/>
        <v>Apr,2022</v>
      </c>
      <c r="G2680">
        <f t="shared" si="248"/>
        <v>2022</v>
      </c>
      <c r="H2680" t="str">
        <f t="shared" si="249"/>
        <v>Fri</v>
      </c>
      <c r="I2680">
        <f t="shared" si="250"/>
        <v>20</v>
      </c>
      <c r="J2680" t="str">
        <f t="shared" si="251"/>
        <v>NO</v>
      </c>
      <c r="K2680" cm="1">
        <f t="array" ref="K2680">_xlfn.XLOOKUP(Table10[[#This Row],[Severity_Level]],{"MINOR","MODERATE","SEVERE","FATAL"},{1,2,3,5})</f>
        <v>2</v>
      </c>
    </row>
    <row r="2681" spans="1:11" x14ac:dyDescent="0.3">
      <c r="A2681">
        <v>3</v>
      </c>
      <c r="B2681" t="s">
        <v>16</v>
      </c>
      <c r="C2681" s="1">
        <v>44673</v>
      </c>
      <c r="D2681" s="2">
        <v>0.86041666666666672</v>
      </c>
      <c r="E2681" s="1">
        <f t="shared" si="246"/>
        <v>44673.86041666667</v>
      </c>
      <c r="F2681" s="3" t="str">
        <f t="shared" si="247"/>
        <v>Apr,2022</v>
      </c>
      <c r="G2681">
        <f t="shared" si="248"/>
        <v>2022</v>
      </c>
      <c r="H2681" t="str">
        <f t="shared" si="249"/>
        <v>Fri</v>
      </c>
      <c r="I2681">
        <f t="shared" si="250"/>
        <v>20</v>
      </c>
      <c r="J2681" t="str">
        <f t="shared" si="251"/>
        <v>NO</v>
      </c>
      <c r="K2681" cm="1">
        <f t="array" ref="K2681">_xlfn.XLOOKUP(Table10[[#This Row],[Severity_Level]],{"MINOR","MODERATE","SEVERE","FATAL"},{1,2,3,5})</f>
        <v>1</v>
      </c>
    </row>
    <row r="2682" spans="1:11" x14ac:dyDescent="0.3">
      <c r="A2682">
        <v>2</v>
      </c>
      <c r="B2682" t="s">
        <v>27</v>
      </c>
      <c r="C2682" s="1">
        <v>44673</v>
      </c>
      <c r="D2682" s="2">
        <v>0.86111111111111116</v>
      </c>
      <c r="E2682" s="1">
        <f t="shared" si="246"/>
        <v>44673.861111111109</v>
      </c>
      <c r="F2682" s="3" t="str">
        <f t="shared" si="247"/>
        <v>Apr,2022</v>
      </c>
      <c r="G2682">
        <f t="shared" si="248"/>
        <v>2022</v>
      </c>
      <c r="H2682" t="str">
        <f t="shared" si="249"/>
        <v>Fri</v>
      </c>
      <c r="I2682">
        <f t="shared" si="250"/>
        <v>20</v>
      </c>
      <c r="J2682" t="str">
        <f t="shared" si="251"/>
        <v>NO</v>
      </c>
      <c r="K2682" cm="1">
        <f t="array" ref="K2682">_xlfn.XLOOKUP(Table10[[#This Row],[Severity_Level]],{"MINOR","MODERATE","SEVERE","FATAL"},{1,2,3,5})</f>
        <v>3</v>
      </c>
    </row>
    <row r="2683" spans="1:11" x14ac:dyDescent="0.3">
      <c r="A2683">
        <v>3</v>
      </c>
      <c r="B2683" t="s">
        <v>27</v>
      </c>
      <c r="C2683" s="1">
        <v>44673</v>
      </c>
      <c r="D2683" s="2">
        <v>0.8618055555555556</v>
      </c>
      <c r="E2683" s="1">
        <f t="shared" si="246"/>
        <v>44673.861805555556</v>
      </c>
      <c r="F2683" s="3" t="str">
        <f t="shared" si="247"/>
        <v>Apr,2022</v>
      </c>
      <c r="G2683">
        <f t="shared" si="248"/>
        <v>2022</v>
      </c>
      <c r="H2683" t="str">
        <f t="shared" si="249"/>
        <v>Fri</v>
      </c>
      <c r="I2683">
        <f t="shared" si="250"/>
        <v>20</v>
      </c>
      <c r="J2683" t="str">
        <f t="shared" si="251"/>
        <v>NO</v>
      </c>
      <c r="K2683" cm="1">
        <f t="array" ref="K2683">_xlfn.XLOOKUP(Table10[[#This Row],[Severity_Level]],{"MINOR","MODERATE","SEVERE","FATAL"},{1,2,3,5})</f>
        <v>3</v>
      </c>
    </row>
    <row r="2684" spans="1:11" x14ac:dyDescent="0.3">
      <c r="A2684">
        <v>3</v>
      </c>
      <c r="B2684" t="s">
        <v>27</v>
      </c>
      <c r="C2684" s="1">
        <v>44673</v>
      </c>
      <c r="D2684" s="2">
        <v>0.86250000000000004</v>
      </c>
      <c r="E2684" s="1">
        <f t="shared" si="246"/>
        <v>44673.862500000003</v>
      </c>
      <c r="F2684" s="3" t="str">
        <f t="shared" si="247"/>
        <v>Apr,2022</v>
      </c>
      <c r="G2684">
        <f t="shared" si="248"/>
        <v>2022</v>
      </c>
      <c r="H2684" t="str">
        <f t="shared" si="249"/>
        <v>Fri</v>
      </c>
      <c r="I2684">
        <f t="shared" si="250"/>
        <v>20</v>
      </c>
      <c r="J2684" t="str">
        <f t="shared" si="251"/>
        <v>NO</v>
      </c>
      <c r="K2684" cm="1">
        <f t="array" ref="K2684">_xlfn.XLOOKUP(Table10[[#This Row],[Severity_Level]],{"MINOR","MODERATE","SEVERE","FATAL"},{1,2,3,5})</f>
        <v>3</v>
      </c>
    </row>
    <row r="2685" spans="1:11" x14ac:dyDescent="0.3">
      <c r="A2685">
        <v>5</v>
      </c>
      <c r="B2685" t="s">
        <v>27</v>
      </c>
      <c r="C2685" s="1">
        <v>44673</v>
      </c>
      <c r="D2685" s="2">
        <v>0.86319444444444449</v>
      </c>
      <c r="E2685" s="1">
        <f t="shared" si="246"/>
        <v>44673.863194444442</v>
      </c>
      <c r="F2685" s="3" t="str">
        <f t="shared" si="247"/>
        <v>Apr,2022</v>
      </c>
      <c r="G2685">
        <f t="shared" si="248"/>
        <v>2022</v>
      </c>
      <c r="H2685" t="str">
        <f t="shared" si="249"/>
        <v>Fri</v>
      </c>
      <c r="I2685">
        <f t="shared" si="250"/>
        <v>20</v>
      </c>
      <c r="J2685" t="str">
        <f t="shared" si="251"/>
        <v>NO</v>
      </c>
      <c r="K2685" cm="1">
        <f t="array" ref="K2685">_xlfn.XLOOKUP(Table10[[#This Row],[Severity_Level]],{"MINOR","MODERATE","SEVERE","FATAL"},{1,2,3,5})</f>
        <v>3</v>
      </c>
    </row>
    <row r="2686" spans="1:11" x14ac:dyDescent="0.3">
      <c r="A2686">
        <v>1</v>
      </c>
      <c r="B2686" t="s">
        <v>27</v>
      </c>
      <c r="C2686" s="1">
        <v>44673</v>
      </c>
      <c r="D2686" s="2">
        <v>0.86388888888888893</v>
      </c>
      <c r="E2686" s="1">
        <f t="shared" si="246"/>
        <v>44673.863888888889</v>
      </c>
      <c r="F2686" s="3" t="str">
        <f t="shared" si="247"/>
        <v>Apr,2022</v>
      </c>
      <c r="G2686">
        <f t="shared" si="248"/>
        <v>2022</v>
      </c>
      <c r="H2686" t="str">
        <f t="shared" si="249"/>
        <v>Fri</v>
      </c>
      <c r="I2686">
        <f t="shared" si="250"/>
        <v>20</v>
      </c>
      <c r="J2686" t="str">
        <f t="shared" si="251"/>
        <v>NO</v>
      </c>
      <c r="K2686" cm="1">
        <f t="array" ref="K2686">_xlfn.XLOOKUP(Table10[[#This Row],[Severity_Level]],{"MINOR","MODERATE","SEVERE","FATAL"},{1,2,3,5})</f>
        <v>3</v>
      </c>
    </row>
    <row r="2687" spans="1:11" x14ac:dyDescent="0.3">
      <c r="A2687">
        <v>5</v>
      </c>
      <c r="B2687" t="s">
        <v>27</v>
      </c>
      <c r="C2687" s="1">
        <v>44673</v>
      </c>
      <c r="D2687" s="2">
        <v>0.86458333333333337</v>
      </c>
      <c r="E2687" s="1">
        <f t="shared" si="246"/>
        <v>44673.864583333336</v>
      </c>
      <c r="F2687" s="3" t="str">
        <f t="shared" si="247"/>
        <v>Apr,2022</v>
      </c>
      <c r="G2687">
        <f t="shared" si="248"/>
        <v>2022</v>
      </c>
      <c r="H2687" t="str">
        <f t="shared" si="249"/>
        <v>Fri</v>
      </c>
      <c r="I2687">
        <f t="shared" si="250"/>
        <v>20</v>
      </c>
      <c r="J2687" t="str">
        <f t="shared" si="251"/>
        <v>NO</v>
      </c>
      <c r="K2687" cm="1">
        <f t="array" ref="K2687">_xlfn.XLOOKUP(Table10[[#This Row],[Severity_Level]],{"MINOR","MODERATE","SEVERE","FATAL"},{1,2,3,5})</f>
        <v>3</v>
      </c>
    </row>
    <row r="2688" spans="1:11" x14ac:dyDescent="0.3">
      <c r="A2688">
        <v>3</v>
      </c>
      <c r="B2688" t="s">
        <v>16</v>
      </c>
      <c r="C2688" s="1">
        <v>44673</v>
      </c>
      <c r="D2688" s="2">
        <v>0.86527777777777781</v>
      </c>
      <c r="E2688" s="1">
        <f t="shared" si="246"/>
        <v>44673.865277777775</v>
      </c>
      <c r="F2688" s="3" t="str">
        <f t="shared" si="247"/>
        <v>Apr,2022</v>
      </c>
      <c r="G2688">
        <f t="shared" si="248"/>
        <v>2022</v>
      </c>
      <c r="H2688" t="str">
        <f t="shared" si="249"/>
        <v>Fri</v>
      </c>
      <c r="I2688">
        <f t="shared" si="250"/>
        <v>20</v>
      </c>
      <c r="J2688" t="str">
        <f t="shared" si="251"/>
        <v>NO</v>
      </c>
      <c r="K2688" cm="1">
        <f t="array" ref="K2688">_xlfn.XLOOKUP(Table10[[#This Row],[Severity_Level]],{"MINOR","MODERATE","SEVERE","FATAL"},{1,2,3,5})</f>
        <v>1</v>
      </c>
    </row>
    <row r="2689" spans="1:11" x14ac:dyDescent="0.3">
      <c r="A2689">
        <v>4</v>
      </c>
      <c r="B2689" t="s">
        <v>32</v>
      </c>
      <c r="C2689" s="1">
        <v>44673</v>
      </c>
      <c r="D2689" s="2">
        <v>0.86597222222222225</v>
      </c>
      <c r="E2689" s="1">
        <f t="shared" si="246"/>
        <v>44673.865972222222</v>
      </c>
      <c r="F2689" s="3" t="str">
        <f t="shared" si="247"/>
        <v>Apr,2022</v>
      </c>
      <c r="G2689">
        <f t="shared" si="248"/>
        <v>2022</v>
      </c>
      <c r="H2689" t="str">
        <f t="shared" si="249"/>
        <v>Fri</v>
      </c>
      <c r="I2689">
        <f t="shared" si="250"/>
        <v>20</v>
      </c>
      <c r="J2689" t="str">
        <f t="shared" si="251"/>
        <v>NO</v>
      </c>
      <c r="K2689" cm="1">
        <f t="array" ref="K2689">_xlfn.XLOOKUP(Table10[[#This Row],[Severity_Level]],{"MINOR","MODERATE","SEVERE","FATAL"},{1,2,3,5})</f>
        <v>2</v>
      </c>
    </row>
    <row r="2690" spans="1:11" x14ac:dyDescent="0.3">
      <c r="A2690">
        <v>3</v>
      </c>
      <c r="B2690" t="s">
        <v>40</v>
      </c>
      <c r="C2690" s="1">
        <v>44674</v>
      </c>
      <c r="D2690" s="2">
        <v>0.8666666666666667</v>
      </c>
      <c r="E2690" s="1">
        <f t="shared" ref="E2690:E2753" si="252">C2690+D2690</f>
        <v>44674.866666666669</v>
      </c>
      <c r="F2690" s="3" t="str">
        <f t="shared" ref="F2690:F2753" si="253">TEXT(C2690,"MMM,YYY")</f>
        <v>Apr,2022</v>
      </c>
      <c r="G2690">
        <f t="shared" ref="G2690:G2753" si="254">YEAR(C2690)</f>
        <v>2022</v>
      </c>
      <c r="H2690" t="str">
        <f t="shared" ref="H2690:H2753" si="255">TEXT(C2690,"DDD")</f>
        <v>Sat</v>
      </c>
      <c r="I2690">
        <f t="shared" ref="I2690:I2753" si="256">HOUR(D2690)</f>
        <v>20</v>
      </c>
      <c r="J2690" t="str">
        <f t="shared" ref="J2690:J2753" si="257">IF(OR(AND(I2690&gt;=7,I2690&lt;=9),AND(I2690&gt;=17,I2690&lt;=19)),"YES","NO")</f>
        <v>NO</v>
      </c>
      <c r="K2690" cm="1">
        <f t="array" ref="K2690">_xlfn.XLOOKUP(Table10[[#This Row],[Severity_Level]],{"MINOR","MODERATE","SEVERE","FATAL"},{1,2,3,5})</f>
        <v>5</v>
      </c>
    </row>
    <row r="2691" spans="1:11" x14ac:dyDescent="0.3">
      <c r="A2691">
        <v>4</v>
      </c>
      <c r="B2691" t="s">
        <v>32</v>
      </c>
      <c r="C2691" s="1">
        <v>44674</v>
      </c>
      <c r="D2691" s="2">
        <v>0.86736111111111114</v>
      </c>
      <c r="E2691" s="1">
        <f t="shared" si="252"/>
        <v>44674.867361111108</v>
      </c>
      <c r="F2691" s="3" t="str">
        <f t="shared" si="253"/>
        <v>Apr,2022</v>
      </c>
      <c r="G2691">
        <f t="shared" si="254"/>
        <v>2022</v>
      </c>
      <c r="H2691" t="str">
        <f t="shared" si="255"/>
        <v>Sat</v>
      </c>
      <c r="I2691">
        <f t="shared" si="256"/>
        <v>20</v>
      </c>
      <c r="J2691" t="str">
        <f t="shared" si="257"/>
        <v>NO</v>
      </c>
      <c r="K2691" cm="1">
        <f t="array" ref="K2691">_xlfn.XLOOKUP(Table10[[#This Row],[Severity_Level]],{"MINOR","MODERATE","SEVERE","FATAL"},{1,2,3,5})</f>
        <v>2</v>
      </c>
    </row>
    <row r="2692" spans="1:11" x14ac:dyDescent="0.3">
      <c r="A2692">
        <v>2</v>
      </c>
      <c r="B2692" t="s">
        <v>27</v>
      </c>
      <c r="C2692" s="1">
        <v>44674</v>
      </c>
      <c r="D2692" s="2">
        <v>0.86805555555555558</v>
      </c>
      <c r="E2692" s="1">
        <f t="shared" si="252"/>
        <v>44674.868055555555</v>
      </c>
      <c r="F2692" s="3" t="str">
        <f t="shared" si="253"/>
        <v>Apr,2022</v>
      </c>
      <c r="G2692">
        <f t="shared" si="254"/>
        <v>2022</v>
      </c>
      <c r="H2692" t="str">
        <f t="shared" si="255"/>
        <v>Sat</v>
      </c>
      <c r="I2692">
        <f t="shared" si="256"/>
        <v>20</v>
      </c>
      <c r="J2692" t="str">
        <f t="shared" si="257"/>
        <v>NO</v>
      </c>
      <c r="K2692" cm="1">
        <f t="array" ref="K2692">_xlfn.XLOOKUP(Table10[[#This Row],[Severity_Level]],{"MINOR","MODERATE","SEVERE","FATAL"},{1,2,3,5})</f>
        <v>3</v>
      </c>
    </row>
    <row r="2693" spans="1:11" x14ac:dyDescent="0.3">
      <c r="A2693">
        <v>5</v>
      </c>
      <c r="B2693" t="s">
        <v>40</v>
      </c>
      <c r="C2693" s="1">
        <v>44674</v>
      </c>
      <c r="D2693" s="2">
        <v>0.86875000000000002</v>
      </c>
      <c r="E2693" s="1">
        <f t="shared" si="252"/>
        <v>44674.868750000001</v>
      </c>
      <c r="F2693" s="3" t="str">
        <f t="shared" si="253"/>
        <v>Apr,2022</v>
      </c>
      <c r="G2693">
        <f t="shared" si="254"/>
        <v>2022</v>
      </c>
      <c r="H2693" t="str">
        <f t="shared" si="255"/>
        <v>Sat</v>
      </c>
      <c r="I2693">
        <f t="shared" si="256"/>
        <v>20</v>
      </c>
      <c r="J2693" t="str">
        <f t="shared" si="257"/>
        <v>NO</v>
      </c>
      <c r="K2693" cm="1">
        <f t="array" ref="K2693">_xlfn.XLOOKUP(Table10[[#This Row],[Severity_Level]],{"MINOR","MODERATE","SEVERE","FATAL"},{1,2,3,5})</f>
        <v>5</v>
      </c>
    </row>
    <row r="2694" spans="1:11" x14ac:dyDescent="0.3">
      <c r="A2694">
        <v>3</v>
      </c>
      <c r="B2694" t="s">
        <v>16</v>
      </c>
      <c r="C2694" s="1">
        <v>44674</v>
      </c>
      <c r="D2694" s="2">
        <v>0.86944444444444446</v>
      </c>
      <c r="E2694" s="1">
        <f t="shared" si="252"/>
        <v>44674.869444444441</v>
      </c>
      <c r="F2694" s="3" t="str">
        <f t="shared" si="253"/>
        <v>Apr,2022</v>
      </c>
      <c r="G2694">
        <f t="shared" si="254"/>
        <v>2022</v>
      </c>
      <c r="H2694" t="str">
        <f t="shared" si="255"/>
        <v>Sat</v>
      </c>
      <c r="I2694">
        <f t="shared" si="256"/>
        <v>20</v>
      </c>
      <c r="J2694" t="str">
        <f t="shared" si="257"/>
        <v>NO</v>
      </c>
      <c r="K2694" cm="1">
        <f t="array" ref="K2694">_xlfn.XLOOKUP(Table10[[#This Row],[Severity_Level]],{"MINOR","MODERATE","SEVERE","FATAL"},{1,2,3,5})</f>
        <v>1</v>
      </c>
    </row>
    <row r="2695" spans="1:11" x14ac:dyDescent="0.3">
      <c r="A2695">
        <v>2</v>
      </c>
      <c r="B2695" t="s">
        <v>40</v>
      </c>
      <c r="C2695" s="1">
        <v>44674</v>
      </c>
      <c r="D2695" s="2">
        <v>0.87013888888888891</v>
      </c>
      <c r="E2695" s="1">
        <f t="shared" si="252"/>
        <v>44674.870138888888</v>
      </c>
      <c r="F2695" s="3" t="str">
        <f t="shared" si="253"/>
        <v>Apr,2022</v>
      </c>
      <c r="G2695">
        <f t="shared" si="254"/>
        <v>2022</v>
      </c>
      <c r="H2695" t="str">
        <f t="shared" si="255"/>
        <v>Sat</v>
      </c>
      <c r="I2695">
        <f t="shared" si="256"/>
        <v>20</v>
      </c>
      <c r="J2695" t="str">
        <f t="shared" si="257"/>
        <v>NO</v>
      </c>
      <c r="K2695" cm="1">
        <f t="array" ref="K2695">_xlfn.XLOOKUP(Table10[[#This Row],[Severity_Level]],{"MINOR","MODERATE","SEVERE","FATAL"},{1,2,3,5})</f>
        <v>5</v>
      </c>
    </row>
    <row r="2696" spans="1:11" x14ac:dyDescent="0.3">
      <c r="A2696">
        <v>3</v>
      </c>
      <c r="B2696" t="s">
        <v>40</v>
      </c>
      <c r="C2696" s="1">
        <v>44674</v>
      </c>
      <c r="D2696" s="2">
        <v>0.87083333333333335</v>
      </c>
      <c r="E2696" s="1">
        <f t="shared" si="252"/>
        <v>44674.870833333334</v>
      </c>
      <c r="F2696" s="3" t="str">
        <f t="shared" si="253"/>
        <v>Apr,2022</v>
      </c>
      <c r="G2696">
        <f t="shared" si="254"/>
        <v>2022</v>
      </c>
      <c r="H2696" t="str">
        <f t="shared" si="255"/>
        <v>Sat</v>
      </c>
      <c r="I2696">
        <f t="shared" si="256"/>
        <v>20</v>
      </c>
      <c r="J2696" t="str">
        <f t="shared" si="257"/>
        <v>NO</v>
      </c>
      <c r="K2696" cm="1">
        <f t="array" ref="K2696">_xlfn.XLOOKUP(Table10[[#This Row],[Severity_Level]],{"MINOR","MODERATE","SEVERE","FATAL"},{1,2,3,5})</f>
        <v>5</v>
      </c>
    </row>
    <row r="2697" spans="1:11" x14ac:dyDescent="0.3">
      <c r="A2697">
        <v>2</v>
      </c>
      <c r="B2697" t="s">
        <v>40</v>
      </c>
      <c r="C2697" s="1">
        <v>44674</v>
      </c>
      <c r="D2697" s="2">
        <v>0.87152777777777779</v>
      </c>
      <c r="E2697" s="1">
        <f t="shared" si="252"/>
        <v>44674.871527777781</v>
      </c>
      <c r="F2697" s="3" t="str">
        <f t="shared" si="253"/>
        <v>Apr,2022</v>
      </c>
      <c r="G2697">
        <f t="shared" si="254"/>
        <v>2022</v>
      </c>
      <c r="H2697" t="str">
        <f t="shared" si="255"/>
        <v>Sat</v>
      </c>
      <c r="I2697">
        <f t="shared" si="256"/>
        <v>20</v>
      </c>
      <c r="J2697" t="str">
        <f t="shared" si="257"/>
        <v>NO</v>
      </c>
      <c r="K2697" cm="1">
        <f t="array" ref="K2697">_xlfn.XLOOKUP(Table10[[#This Row],[Severity_Level]],{"MINOR","MODERATE","SEVERE","FATAL"},{1,2,3,5})</f>
        <v>5</v>
      </c>
    </row>
    <row r="2698" spans="1:11" x14ac:dyDescent="0.3">
      <c r="A2698">
        <v>2</v>
      </c>
      <c r="B2698" t="s">
        <v>27</v>
      </c>
      <c r="C2698" s="1">
        <v>44674</v>
      </c>
      <c r="D2698" s="2">
        <v>0.87222222222222223</v>
      </c>
      <c r="E2698" s="1">
        <f t="shared" si="252"/>
        <v>44674.87222222222</v>
      </c>
      <c r="F2698" s="3" t="str">
        <f t="shared" si="253"/>
        <v>Apr,2022</v>
      </c>
      <c r="G2698">
        <f t="shared" si="254"/>
        <v>2022</v>
      </c>
      <c r="H2698" t="str">
        <f t="shared" si="255"/>
        <v>Sat</v>
      </c>
      <c r="I2698">
        <f t="shared" si="256"/>
        <v>20</v>
      </c>
      <c r="J2698" t="str">
        <f t="shared" si="257"/>
        <v>NO</v>
      </c>
      <c r="K2698" cm="1">
        <f t="array" ref="K2698">_xlfn.XLOOKUP(Table10[[#This Row],[Severity_Level]],{"MINOR","MODERATE","SEVERE","FATAL"},{1,2,3,5})</f>
        <v>3</v>
      </c>
    </row>
    <row r="2699" spans="1:11" x14ac:dyDescent="0.3">
      <c r="A2699">
        <v>5</v>
      </c>
      <c r="B2699" t="s">
        <v>32</v>
      </c>
      <c r="C2699" s="1">
        <v>44674</v>
      </c>
      <c r="D2699" s="2">
        <v>0.87291666666666667</v>
      </c>
      <c r="E2699" s="1">
        <f t="shared" si="252"/>
        <v>44674.872916666667</v>
      </c>
      <c r="F2699" s="3" t="str">
        <f t="shared" si="253"/>
        <v>Apr,2022</v>
      </c>
      <c r="G2699">
        <f t="shared" si="254"/>
        <v>2022</v>
      </c>
      <c r="H2699" t="str">
        <f t="shared" si="255"/>
        <v>Sat</v>
      </c>
      <c r="I2699">
        <f t="shared" si="256"/>
        <v>20</v>
      </c>
      <c r="J2699" t="str">
        <f t="shared" si="257"/>
        <v>NO</v>
      </c>
      <c r="K2699" cm="1">
        <f t="array" ref="K2699">_xlfn.XLOOKUP(Table10[[#This Row],[Severity_Level]],{"MINOR","MODERATE","SEVERE","FATAL"},{1,2,3,5})</f>
        <v>2</v>
      </c>
    </row>
    <row r="2700" spans="1:11" x14ac:dyDescent="0.3">
      <c r="A2700">
        <v>5</v>
      </c>
      <c r="B2700" t="s">
        <v>32</v>
      </c>
      <c r="C2700" s="1">
        <v>44674</v>
      </c>
      <c r="D2700" s="2">
        <v>0.87361111111111112</v>
      </c>
      <c r="E2700" s="1">
        <f t="shared" si="252"/>
        <v>44674.873611111114</v>
      </c>
      <c r="F2700" s="3" t="str">
        <f t="shared" si="253"/>
        <v>Apr,2022</v>
      </c>
      <c r="G2700">
        <f t="shared" si="254"/>
        <v>2022</v>
      </c>
      <c r="H2700" t="str">
        <f t="shared" si="255"/>
        <v>Sat</v>
      </c>
      <c r="I2700">
        <f t="shared" si="256"/>
        <v>20</v>
      </c>
      <c r="J2700" t="str">
        <f t="shared" si="257"/>
        <v>NO</v>
      </c>
      <c r="K2700" cm="1">
        <f t="array" ref="K2700">_xlfn.XLOOKUP(Table10[[#This Row],[Severity_Level]],{"MINOR","MODERATE","SEVERE","FATAL"},{1,2,3,5})</f>
        <v>2</v>
      </c>
    </row>
    <row r="2701" spans="1:11" x14ac:dyDescent="0.3">
      <c r="A2701">
        <v>5</v>
      </c>
      <c r="B2701" t="s">
        <v>32</v>
      </c>
      <c r="C2701" s="1">
        <v>44674</v>
      </c>
      <c r="D2701" s="2">
        <v>0.87430555555555556</v>
      </c>
      <c r="E2701" s="1">
        <f t="shared" si="252"/>
        <v>44674.874305555553</v>
      </c>
      <c r="F2701" s="3" t="str">
        <f t="shared" si="253"/>
        <v>Apr,2022</v>
      </c>
      <c r="G2701">
        <f t="shared" si="254"/>
        <v>2022</v>
      </c>
      <c r="H2701" t="str">
        <f t="shared" si="255"/>
        <v>Sat</v>
      </c>
      <c r="I2701">
        <f t="shared" si="256"/>
        <v>20</v>
      </c>
      <c r="J2701" t="str">
        <f t="shared" si="257"/>
        <v>NO</v>
      </c>
      <c r="K2701" cm="1">
        <f t="array" ref="K2701">_xlfn.XLOOKUP(Table10[[#This Row],[Severity_Level]],{"MINOR","MODERATE","SEVERE","FATAL"},{1,2,3,5})</f>
        <v>2</v>
      </c>
    </row>
    <row r="2702" spans="1:11" x14ac:dyDescent="0.3">
      <c r="A2702">
        <v>2</v>
      </c>
      <c r="B2702" t="s">
        <v>40</v>
      </c>
      <c r="C2702" s="1">
        <v>44674</v>
      </c>
      <c r="D2702" s="2">
        <v>0.875</v>
      </c>
      <c r="E2702" s="1">
        <f t="shared" si="252"/>
        <v>44674.875</v>
      </c>
      <c r="F2702" s="3" t="str">
        <f t="shared" si="253"/>
        <v>Apr,2022</v>
      </c>
      <c r="G2702">
        <f t="shared" si="254"/>
        <v>2022</v>
      </c>
      <c r="H2702" t="str">
        <f t="shared" si="255"/>
        <v>Sat</v>
      </c>
      <c r="I2702">
        <f t="shared" si="256"/>
        <v>21</v>
      </c>
      <c r="J2702" t="str">
        <f t="shared" si="257"/>
        <v>NO</v>
      </c>
      <c r="K2702" cm="1">
        <f t="array" ref="K2702">_xlfn.XLOOKUP(Table10[[#This Row],[Severity_Level]],{"MINOR","MODERATE","SEVERE","FATAL"},{1,2,3,5})</f>
        <v>5</v>
      </c>
    </row>
    <row r="2703" spans="1:11" x14ac:dyDescent="0.3">
      <c r="A2703">
        <v>3</v>
      </c>
      <c r="B2703" t="s">
        <v>40</v>
      </c>
      <c r="C2703" s="1">
        <v>44674</v>
      </c>
      <c r="D2703" s="2">
        <v>0.87569444444444444</v>
      </c>
      <c r="E2703" s="1">
        <f t="shared" si="252"/>
        <v>44674.875694444447</v>
      </c>
      <c r="F2703" s="3" t="str">
        <f t="shared" si="253"/>
        <v>Apr,2022</v>
      </c>
      <c r="G2703">
        <f t="shared" si="254"/>
        <v>2022</v>
      </c>
      <c r="H2703" t="str">
        <f t="shared" si="255"/>
        <v>Sat</v>
      </c>
      <c r="I2703">
        <f t="shared" si="256"/>
        <v>21</v>
      </c>
      <c r="J2703" t="str">
        <f t="shared" si="257"/>
        <v>NO</v>
      </c>
      <c r="K2703" cm="1">
        <f t="array" ref="K2703">_xlfn.XLOOKUP(Table10[[#This Row],[Severity_Level]],{"MINOR","MODERATE","SEVERE","FATAL"},{1,2,3,5})</f>
        <v>5</v>
      </c>
    </row>
    <row r="2704" spans="1:11" x14ac:dyDescent="0.3">
      <c r="A2704">
        <v>2</v>
      </c>
      <c r="B2704" t="s">
        <v>32</v>
      </c>
      <c r="C2704" s="1">
        <v>44674</v>
      </c>
      <c r="D2704" s="2">
        <v>0.87638888888888888</v>
      </c>
      <c r="E2704" s="1">
        <f t="shared" si="252"/>
        <v>44674.876388888886</v>
      </c>
      <c r="F2704" s="3" t="str">
        <f t="shared" si="253"/>
        <v>Apr,2022</v>
      </c>
      <c r="G2704">
        <f t="shared" si="254"/>
        <v>2022</v>
      </c>
      <c r="H2704" t="str">
        <f t="shared" si="255"/>
        <v>Sat</v>
      </c>
      <c r="I2704">
        <f t="shared" si="256"/>
        <v>21</v>
      </c>
      <c r="J2704" t="str">
        <f t="shared" si="257"/>
        <v>NO</v>
      </c>
      <c r="K2704" cm="1">
        <f t="array" ref="K2704">_xlfn.XLOOKUP(Table10[[#This Row],[Severity_Level]],{"MINOR","MODERATE","SEVERE","FATAL"},{1,2,3,5})</f>
        <v>2</v>
      </c>
    </row>
    <row r="2705" spans="1:11" x14ac:dyDescent="0.3">
      <c r="A2705">
        <v>4</v>
      </c>
      <c r="B2705" t="s">
        <v>16</v>
      </c>
      <c r="C2705" s="1">
        <v>44674</v>
      </c>
      <c r="D2705" s="2">
        <v>0.87708333333333333</v>
      </c>
      <c r="E2705" s="1">
        <f t="shared" si="252"/>
        <v>44674.877083333333</v>
      </c>
      <c r="F2705" s="3" t="str">
        <f t="shared" si="253"/>
        <v>Apr,2022</v>
      </c>
      <c r="G2705">
        <f t="shared" si="254"/>
        <v>2022</v>
      </c>
      <c r="H2705" t="str">
        <f t="shared" si="255"/>
        <v>Sat</v>
      </c>
      <c r="I2705">
        <f t="shared" si="256"/>
        <v>21</v>
      </c>
      <c r="J2705" t="str">
        <f t="shared" si="257"/>
        <v>NO</v>
      </c>
      <c r="K2705" cm="1">
        <f t="array" ref="K2705">_xlfn.XLOOKUP(Table10[[#This Row],[Severity_Level]],{"MINOR","MODERATE","SEVERE","FATAL"},{1,2,3,5})</f>
        <v>1</v>
      </c>
    </row>
    <row r="2706" spans="1:11" x14ac:dyDescent="0.3">
      <c r="A2706">
        <v>4</v>
      </c>
      <c r="B2706" t="s">
        <v>27</v>
      </c>
      <c r="C2706" s="1">
        <v>44674</v>
      </c>
      <c r="D2706" s="2">
        <v>0.87777777777777777</v>
      </c>
      <c r="E2706" s="1">
        <f t="shared" si="252"/>
        <v>44674.87777777778</v>
      </c>
      <c r="F2706" s="3" t="str">
        <f t="shared" si="253"/>
        <v>Apr,2022</v>
      </c>
      <c r="G2706">
        <f t="shared" si="254"/>
        <v>2022</v>
      </c>
      <c r="H2706" t="str">
        <f t="shared" si="255"/>
        <v>Sat</v>
      </c>
      <c r="I2706">
        <f t="shared" si="256"/>
        <v>21</v>
      </c>
      <c r="J2706" t="str">
        <f t="shared" si="257"/>
        <v>NO</v>
      </c>
      <c r="K2706" cm="1">
        <f t="array" ref="K2706">_xlfn.XLOOKUP(Table10[[#This Row],[Severity_Level]],{"MINOR","MODERATE","SEVERE","FATAL"},{1,2,3,5})</f>
        <v>3</v>
      </c>
    </row>
    <row r="2707" spans="1:11" x14ac:dyDescent="0.3">
      <c r="A2707">
        <v>2</v>
      </c>
      <c r="B2707" t="s">
        <v>40</v>
      </c>
      <c r="C2707" s="1">
        <v>44674</v>
      </c>
      <c r="D2707" s="2">
        <v>0.87847222222222221</v>
      </c>
      <c r="E2707" s="1">
        <f t="shared" si="252"/>
        <v>44674.878472222219</v>
      </c>
      <c r="F2707" s="3" t="str">
        <f t="shared" si="253"/>
        <v>Apr,2022</v>
      </c>
      <c r="G2707">
        <f t="shared" si="254"/>
        <v>2022</v>
      </c>
      <c r="H2707" t="str">
        <f t="shared" si="255"/>
        <v>Sat</v>
      </c>
      <c r="I2707">
        <f t="shared" si="256"/>
        <v>21</v>
      </c>
      <c r="J2707" t="str">
        <f t="shared" si="257"/>
        <v>NO</v>
      </c>
      <c r="K2707" cm="1">
        <f t="array" ref="K2707">_xlfn.XLOOKUP(Table10[[#This Row],[Severity_Level]],{"MINOR","MODERATE","SEVERE","FATAL"},{1,2,3,5})</f>
        <v>5</v>
      </c>
    </row>
    <row r="2708" spans="1:11" x14ac:dyDescent="0.3">
      <c r="A2708">
        <v>1</v>
      </c>
      <c r="B2708" t="s">
        <v>16</v>
      </c>
      <c r="C2708" s="1">
        <v>44674</v>
      </c>
      <c r="D2708" s="2">
        <v>0.87916666666666665</v>
      </c>
      <c r="E2708" s="1">
        <f t="shared" si="252"/>
        <v>44674.879166666666</v>
      </c>
      <c r="F2708" s="3" t="str">
        <f t="shared" si="253"/>
        <v>Apr,2022</v>
      </c>
      <c r="G2708">
        <f t="shared" si="254"/>
        <v>2022</v>
      </c>
      <c r="H2708" t="str">
        <f t="shared" si="255"/>
        <v>Sat</v>
      </c>
      <c r="I2708">
        <f t="shared" si="256"/>
        <v>21</v>
      </c>
      <c r="J2708" t="str">
        <f t="shared" si="257"/>
        <v>NO</v>
      </c>
      <c r="K2708" cm="1">
        <f t="array" ref="K2708">_xlfn.XLOOKUP(Table10[[#This Row],[Severity_Level]],{"MINOR","MODERATE","SEVERE","FATAL"},{1,2,3,5})</f>
        <v>1</v>
      </c>
    </row>
    <row r="2709" spans="1:11" x14ac:dyDescent="0.3">
      <c r="A2709">
        <v>4</v>
      </c>
      <c r="B2709" t="s">
        <v>16</v>
      </c>
      <c r="C2709" s="1">
        <v>44674</v>
      </c>
      <c r="D2709" s="2">
        <v>0.87986111111111109</v>
      </c>
      <c r="E2709" s="1">
        <f t="shared" si="252"/>
        <v>44674.879861111112</v>
      </c>
      <c r="F2709" s="3" t="str">
        <f t="shared" si="253"/>
        <v>Apr,2022</v>
      </c>
      <c r="G2709">
        <f t="shared" si="254"/>
        <v>2022</v>
      </c>
      <c r="H2709" t="str">
        <f t="shared" si="255"/>
        <v>Sat</v>
      </c>
      <c r="I2709">
        <f t="shared" si="256"/>
        <v>21</v>
      </c>
      <c r="J2709" t="str">
        <f t="shared" si="257"/>
        <v>NO</v>
      </c>
      <c r="K2709" cm="1">
        <f t="array" ref="K2709">_xlfn.XLOOKUP(Table10[[#This Row],[Severity_Level]],{"MINOR","MODERATE","SEVERE","FATAL"},{1,2,3,5})</f>
        <v>1</v>
      </c>
    </row>
    <row r="2710" spans="1:11" x14ac:dyDescent="0.3">
      <c r="A2710">
        <v>4</v>
      </c>
      <c r="B2710" t="s">
        <v>32</v>
      </c>
      <c r="C2710" s="1">
        <v>44674</v>
      </c>
      <c r="D2710" s="2">
        <v>0.88055555555555554</v>
      </c>
      <c r="E2710" s="1">
        <f t="shared" si="252"/>
        <v>44674.880555555559</v>
      </c>
      <c r="F2710" s="3" t="str">
        <f t="shared" si="253"/>
        <v>Apr,2022</v>
      </c>
      <c r="G2710">
        <f t="shared" si="254"/>
        <v>2022</v>
      </c>
      <c r="H2710" t="str">
        <f t="shared" si="255"/>
        <v>Sat</v>
      </c>
      <c r="I2710">
        <f t="shared" si="256"/>
        <v>21</v>
      </c>
      <c r="J2710" t="str">
        <f t="shared" si="257"/>
        <v>NO</v>
      </c>
      <c r="K2710" cm="1">
        <f t="array" ref="K2710">_xlfn.XLOOKUP(Table10[[#This Row],[Severity_Level]],{"MINOR","MODERATE","SEVERE","FATAL"},{1,2,3,5})</f>
        <v>2</v>
      </c>
    </row>
    <row r="2711" spans="1:11" x14ac:dyDescent="0.3">
      <c r="A2711">
        <v>3</v>
      </c>
      <c r="B2711" t="s">
        <v>32</v>
      </c>
      <c r="C2711" s="1">
        <v>44674</v>
      </c>
      <c r="D2711" s="2">
        <v>0.88124999999999998</v>
      </c>
      <c r="E2711" s="1">
        <f t="shared" si="252"/>
        <v>44674.881249999999</v>
      </c>
      <c r="F2711" s="3" t="str">
        <f t="shared" si="253"/>
        <v>Apr,2022</v>
      </c>
      <c r="G2711">
        <f t="shared" si="254"/>
        <v>2022</v>
      </c>
      <c r="H2711" t="str">
        <f t="shared" si="255"/>
        <v>Sat</v>
      </c>
      <c r="I2711">
        <f t="shared" si="256"/>
        <v>21</v>
      </c>
      <c r="J2711" t="str">
        <f t="shared" si="257"/>
        <v>NO</v>
      </c>
      <c r="K2711" cm="1">
        <f t="array" ref="K2711">_xlfn.XLOOKUP(Table10[[#This Row],[Severity_Level]],{"MINOR","MODERATE","SEVERE","FATAL"},{1,2,3,5})</f>
        <v>2</v>
      </c>
    </row>
    <row r="2712" spans="1:11" x14ac:dyDescent="0.3">
      <c r="A2712">
        <v>5</v>
      </c>
      <c r="B2712" t="s">
        <v>40</v>
      </c>
      <c r="C2712" s="1">
        <v>44674</v>
      </c>
      <c r="D2712" s="2">
        <v>0.88194444444444442</v>
      </c>
      <c r="E2712" s="1">
        <f t="shared" si="252"/>
        <v>44674.881944444445</v>
      </c>
      <c r="F2712" s="3" t="str">
        <f t="shared" si="253"/>
        <v>Apr,2022</v>
      </c>
      <c r="G2712">
        <f t="shared" si="254"/>
        <v>2022</v>
      </c>
      <c r="H2712" t="str">
        <f t="shared" si="255"/>
        <v>Sat</v>
      </c>
      <c r="I2712">
        <f t="shared" si="256"/>
        <v>21</v>
      </c>
      <c r="J2712" t="str">
        <f t="shared" si="257"/>
        <v>NO</v>
      </c>
      <c r="K2712" cm="1">
        <f t="array" ref="K2712">_xlfn.XLOOKUP(Table10[[#This Row],[Severity_Level]],{"MINOR","MODERATE","SEVERE","FATAL"},{1,2,3,5})</f>
        <v>5</v>
      </c>
    </row>
    <row r="2713" spans="1:11" x14ac:dyDescent="0.3">
      <c r="A2713">
        <v>1</v>
      </c>
      <c r="B2713" t="s">
        <v>40</v>
      </c>
      <c r="C2713" s="1">
        <v>44674</v>
      </c>
      <c r="D2713" s="2">
        <v>0.88263888888888886</v>
      </c>
      <c r="E2713" s="1">
        <f t="shared" si="252"/>
        <v>44674.882638888892</v>
      </c>
      <c r="F2713" s="3" t="str">
        <f t="shared" si="253"/>
        <v>Apr,2022</v>
      </c>
      <c r="G2713">
        <f t="shared" si="254"/>
        <v>2022</v>
      </c>
      <c r="H2713" t="str">
        <f t="shared" si="255"/>
        <v>Sat</v>
      </c>
      <c r="I2713">
        <f t="shared" si="256"/>
        <v>21</v>
      </c>
      <c r="J2713" t="str">
        <f t="shared" si="257"/>
        <v>NO</v>
      </c>
      <c r="K2713" cm="1">
        <f t="array" ref="K2713">_xlfn.XLOOKUP(Table10[[#This Row],[Severity_Level]],{"MINOR","MODERATE","SEVERE","FATAL"},{1,2,3,5})</f>
        <v>5</v>
      </c>
    </row>
    <row r="2714" spans="1:11" x14ac:dyDescent="0.3">
      <c r="A2714">
        <v>1</v>
      </c>
      <c r="B2714" t="s">
        <v>32</v>
      </c>
      <c r="C2714" s="1">
        <v>44675</v>
      </c>
      <c r="D2714" s="2">
        <v>0.8833333333333333</v>
      </c>
      <c r="E2714" s="1">
        <f t="shared" si="252"/>
        <v>44675.883333333331</v>
      </c>
      <c r="F2714" s="3" t="str">
        <f t="shared" si="253"/>
        <v>Apr,2022</v>
      </c>
      <c r="G2714">
        <f t="shared" si="254"/>
        <v>2022</v>
      </c>
      <c r="H2714" t="str">
        <f t="shared" si="255"/>
        <v>Sun</v>
      </c>
      <c r="I2714">
        <f t="shared" si="256"/>
        <v>21</v>
      </c>
      <c r="J2714" t="str">
        <f t="shared" si="257"/>
        <v>NO</v>
      </c>
      <c r="K2714" cm="1">
        <f t="array" ref="K2714">_xlfn.XLOOKUP(Table10[[#This Row],[Severity_Level]],{"MINOR","MODERATE","SEVERE","FATAL"},{1,2,3,5})</f>
        <v>2</v>
      </c>
    </row>
    <row r="2715" spans="1:11" x14ac:dyDescent="0.3">
      <c r="A2715">
        <v>3</v>
      </c>
      <c r="B2715" t="s">
        <v>40</v>
      </c>
      <c r="C2715" s="1">
        <v>44675</v>
      </c>
      <c r="D2715" s="2">
        <v>0.88402777777777775</v>
      </c>
      <c r="E2715" s="1">
        <f t="shared" si="252"/>
        <v>44675.884027777778</v>
      </c>
      <c r="F2715" s="3" t="str">
        <f t="shared" si="253"/>
        <v>Apr,2022</v>
      </c>
      <c r="G2715">
        <f t="shared" si="254"/>
        <v>2022</v>
      </c>
      <c r="H2715" t="str">
        <f t="shared" si="255"/>
        <v>Sun</v>
      </c>
      <c r="I2715">
        <f t="shared" si="256"/>
        <v>21</v>
      </c>
      <c r="J2715" t="str">
        <f t="shared" si="257"/>
        <v>NO</v>
      </c>
      <c r="K2715" cm="1">
        <f t="array" ref="K2715">_xlfn.XLOOKUP(Table10[[#This Row],[Severity_Level]],{"MINOR","MODERATE","SEVERE","FATAL"},{1,2,3,5})</f>
        <v>5</v>
      </c>
    </row>
    <row r="2716" spans="1:11" x14ac:dyDescent="0.3">
      <c r="A2716">
        <v>5</v>
      </c>
      <c r="B2716" t="s">
        <v>16</v>
      </c>
      <c r="C2716" s="1">
        <v>44675</v>
      </c>
      <c r="D2716" s="2">
        <v>0.88472222222222219</v>
      </c>
      <c r="E2716" s="1">
        <f t="shared" si="252"/>
        <v>44675.884722222225</v>
      </c>
      <c r="F2716" s="3" t="str">
        <f t="shared" si="253"/>
        <v>Apr,2022</v>
      </c>
      <c r="G2716">
        <f t="shared" si="254"/>
        <v>2022</v>
      </c>
      <c r="H2716" t="str">
        <f t="shared" si="255"/>
        <v>Sun</v>
      </c>
      <c r="I2716">
        <f t="shared" si="256"/>
        <v>21</v>
      </c>
      <c r="J2716" t="str">
        <f t="shared" si="257"/>
        <v>NO</v>
      </c>
      <c r="K2716" cm="1">
        <f t="array" ref="K2716">_xlfn.XLOOKUP(Table10[[#This Row],[Severity_Level]],{"MINOR","MODERATE","SEVERE","FATAL"},{1,2,3,5})</f>
        <v>1</v>
      </c>
    </row>
    <row r="2717" spans="1:11" x14ac:dyDescent="0.3">
      <c r="A2717">
        <v>3</v>
      </c>
      <c r="B2717" t="s">
        <v>32</v>
      </c>
      <c r="C2717" s="1">
        <v>44675</v>
      </c>
      <c r="D2717" s="2">
        <v>0.88541666666666663</v>
      </c>
      <c r="E2717" s="1">
        <f t="shared" si="252"/>
        <v>44675.885416666664</v>
      </c>
      <c r="F2717" s="3" t="str">
        <f t="shared" si="253"/>
        <v>Apr,2022</v>
      </c>
      <c r="G2717">
        <f t="shared" si="254"/>
        <v>2022</v>
      </c>
      <c r="H2717" t="str">
        <f t="shared" si="255"/>
        <v>Sun</v>
      </c>
      <c r="I2717">
        <f t="shared" si="256"/>
        <v>21</v>
      </c>
      <c r="J2717" t="str">
        <f t="shared" si="257"/>
        <v>NO</v>
      </c>
      <c r="K2717" cm="1">
        <f t="array" ref="K2717">_xlfn.XLOOKUP(Table10[[#This Row],[Severity_Level]],{"MINOR","MODERATE","SEVERE","FATAL"},{1,2,3,5})</f>
        <v>2</v>
      </c>
    </row>
    <row r="2718" spans="1:11" x14ac:dyDescent="0.3">
      <c r="A2718">
        <v>4</v>
      </c>
      <c r="B2718" t="s">
        <v>32</v>
      </c>
      <c r="C2718" s="1">
        <v>44675</v>
      </c>
      <c r="D2718" s="2">
        <v>0.88611111111111107</v>
      </c>
      <c r="E2718" s="1">
        <f t="shared" si="252"/>
        <v>44675.886111111111</v>
      </c>
      <c r="F2718" s="3" t="str">
        <f t="shared" si="253"/>
        <v>Apr,2022</v>
      </c>
      <c r="G2718">
        <f t="shared" si="254"/>
        <v>2022</v>
      </c>
      <c r="H2718" t="str">
        <f t="shared" si="255"/>
        <v>Sun</v>
      </c>
      <c r="I2718">
        <f t="shared" si="256"/>
        <v>21</v>
      </c>
      <c r="J2718" t="str">
        <f t="shared" si="257"/>
        <v>NO</v>
      </c>
      <c r="K2718" cm="1">
        <f t="array" ref="K2718">_xlfn.XLOOKUP(Table10[[#This Row],[Severity_Level]],{"MINOR","MODERATE","SEVERE","FATAL"},{1,2,3,5})</f>
        <v>2</v>
      </c>
    </row>
    <row r="2719" spans="1:11" x14ac:dyDescent="0.3">
      <c r="A2719">
        <v>4</v>
      </c>
      <c r="B2719" t="s">
        <v>32</v>
      </c>
      <c r="C2719" s="1">
        <v>44675</v>
      </c>
      <c r="D2719" s="2">
        <v>0.88680555555555551</v>
      </c>
      <c r="E2719" s="1">
        <f t="shared" si="252"/>
        <v>44675.886805555558</v>
      </c>
      <c r="F2719" s="3" t="str">
        <f t="shared" si="253"/>
        <v>Apr,2022</v>
      </c>
      <c r="G2719">
        <f t="shared" si="254"/>
        <v>2022</v>
      </c>
      <c r="H2719" t="str">
        <f t="shared" si="255"/>
        <v>Sun</v>
      </c>
      <c r="I2719">
        <f t="shared" si="256"/>
        <v>21</v>
      </c>
      <c r="J2719" t="str">
        <f t="shared" si="257"/>
        <v>NO</v>
      </c>
      <c r="K2719" cm="1">
        <f t="array" ref="K2719">_xlfn.XLOOKUP(Table10[[#This Row],[Severity_Level]],{"MINOR","MODERATE","SEVERE","FATAL"},{1,2,3,5})</f>
        <v>2</v>
      </c>
    </row>
    <row r="2720" spans="1:11" x14ac:dyDescent="0.3">
      <c r="A2720">
        <v>5</v>
      </c>
      <c r="B2720" t="s">
        <v>16</v>
      </c>
      <c r="C2720" s="1">
        <v>44675</v>
      </c>
      <c r="D2720" s="2">
        <v>0.88749999999999996</v>
      </c>
      <c r="E2720" s="1">
        <f t="shared" si="252"/>
        <v>44675.887499999997</v>
      </c>
      <c r="F2720" s="3" t="str">
        <f t="shared" si="253"/>
        <v>Apr,2022</v>
      </c>
      <c r="G2720">
        <f t="shared" si="254"/>
        <v>2022</v>
      </c>
      <c r="H2720" t="str">
        <f t="shared" si="255"/>
        <v>Sun</v>
      </c>
      <c r="I2720">
        <f t="shared" si="256"/>
        <v>21</v>
      </c>
      <c r="J2720" t="str">
        <f t="shared" si="257"/>
        <v>NO</v>
      </c>
      <c r="K2720" cm="1">
        <f t="array" ref="K2720">_xlfn.XLOOKUP(Table10[[#This Row],[Severity_Level]],{"MINOR","MODERATE","SEVERE","FATAL"},{1,2,3,5})</f>
        <v>1</v>
      </c>
    </row>
    <row r="2721" spans="1:11" x14ac:dyDescent="0.3">
      <c r="A2721">
        <v>4</v>
      </c>
      <c r="B2721" t="s">
        <v>40</v>
      </c>
      <c r="C2721" s="1">
        <v>44675</v>
      </c>
      <c r="D2721" s="2">
        <v>0.8881944444444444</v>
      </c>
      <c r="E2721" s="1">
        <f t="shared" si="252"/>
        <v>44675.888194444444</v>
      </c>
      <c r="F2721" s="3" t="str">
        <f t="shared" si="253"/>
        <v>Apr,2022</v>
      </c>
      <c r="G2721">
        <f t="shared" si="254"/>
        <v>2022</v>
      </c>
      <c r="H2721" t="str">
        <f t="shared" si="255"/>
        <v>Sun</v>
      </c>
      <c r="I2721">
        <f t="shared" si="256"/>
        <v>21</v>
      </c>
      <c r="J2721" t="str">
        <f t="shared" si="257"/>
        <v>NO</v>
      </c>
      <c r="K2721" cm="1">
        <f t="array" ref="K2721">_xlfn.XLOOKUP(Table10[[#This Row],[Severity_Level]],{"MINOR","MODERATE","SEVERE","FATAL"},{1,2,3,5})</f>
        <v>5</v>
      </c>
    </row>
    <row r="2722" spans="1:11" x14ac:dyDescent="0.3">
      <c r="A2722">
        <v>5</v>
      </c>
      <c r="B2722" t="s">
        <v>27</v>
      </c>
      <c r="C2722" s="1">
        <v>44675</v>
      </c>
      <c r="D2722" s="2">
        <v>0.88888888888888884</v>
      </c>
      <c r="E2722" s="1">
        <f t="shared" si="252"/>
        <v>44675.888888888891</v>
      </c>
      <c r="F2722" s="3" t="str">
        <f t="shared" si="253"/>
        <v>Apr,2022</v>
      </c>
      <c r="G2722">
        <f t="shared" si="254"/>
        <v>2022</v>
      </c>
      <c r="H2722" t="str">
        <f t="shared" si="255"/>
        <v>Sun</v>
      </c>
      <c r="I2722">
        <f t="shared" si="256"/>
        <v>21</v>
      </c>
      <c r="J2722" t="str">
        <f t="shared" si="257"/>
        <v>NO</v>
      </c>
      <c r="K2722" cm="1">
        <f t="array" ref="K2722">_xlfn.XLOOKUP(Table10[[#This Row],[Severity_Level]],{"MINOR","MODERATE","SEVERE","FATAL"},{1,2,3,5})</f>
        <v>3</v>
      </c>
    </row>
    <row r="2723" spans="1:11" x14ac:dyDescent="0.3">
      <c r="A2723">
        <v>2</v>
      </c>
      <c r="B2723" t="s">
        <v>27</v>
      </c>
      <c r="C2723" s="1">
        <v>44675</v>
      </c>
      <c r="D2723" s="2">
        <v>0.88958333333333328</v>
      </c>
      <c r="E2723" s="1">
        <f t="shared" si="252"/>
        <v>44675.88958333333</v>
      </c>
      <c r="F2723" s="3" t="str">
        <f t="shared" si="253"/>
        <v>Apr,2022</v>
      </c>
      <c r="G2723">
        <f t="shared" si="254"/>
        <v>2022</v>
      </c>
      <c r="H2723" t="str">
        <f t="shared" si="255"/>
        <v>Sun</v>
      </c>
      <c r="I2723">
        <f t="shared" si="256"/>
        <v>21</v>
      </c>
      <c r="J2723" t="str">
        <f t="shared" si="257"/>
        <v>NO</v>
      </c>
      <c r="K2723" cm="1">
        <f t="array" ref="K2723">_xlfn.XLOOKUP(Table10[[#This Row],[Severity_Level]],{"MINOR","MODERATE","SEVERE","FATAL"},{1,2,3,5})</f>
        <v>3</v>
      </c>
    </row>
    <row r="2724" spans="1:11" x14ac:dyDescent="0.3">
      <c r="A2724">
        <v>1</v>
      </c>
      <c r="B2724" t="s">
        <v>16</v>
      </c>
      <c r="C2724" s="1">
        <v>44675</v>
      </c>
      <c r="D2724" s="2">
        <v>0.89027777777777772</v>
      </c>
      <c r="E2724" s="1">
        <f t="shared" si="252"/>
        <v>44675.890277777777</v>
      </c>
      <c r="F2724" s="3" t="str">
        <f t="shared" si="253"/>
        <v>Apr,2022</v>
      </c>
      <c r="G2724">
        <f t="shared" si="254"/>
        <v>2022</v>
      </c>
      <c r="H2724" t="str">
        <f t="shared" si="255"/>
        <v>Sun</v>
      </c>
      <c r="I2724">
        <f t="shared" si="256"/>
        <v>21</v>
      </c>
      <c r="J2724" t="str">
        <f t="shared" si="257"/>
        <v>NO</v>
      </c>
      <c r="K2724" cm="1">
        <f t="array" ref="K2724">_xlfn.XLOOKUP(Table10[[#This Row],[Severity_Level]],{"MINOR","MODERATE","SEVERE","FATAL"},{1,2,3,5})</f>
        <v>1</v>
      </c>
    </row>
    <row r="2725" spans="1:11" x14ac:dyDescent="0.3">
      <c r="A2725">
        <v>2</v>
      </c>
      <c r="B2725" t="s">
        <v>40</v>
      </c>
      <c r="C2725" s="1">
        <v>44675</v>
      </c>
      <c r="D2725" s="2">
        <v>0.89097222222222228</v>
      </c>
      <c r="E2725" s="1">
        <f t="shared" si="252"/>
        <v>44675.890972222223</v>
      </c>
      <c r="F2725" s="3" t="str">
        <f t="shared" si="253"/>
        <v>Apr,2022</v>
      </c>
      <c r="G2725">
        <f t="shared" si="254"/>
        <v>2022</v>
      </c>
      <c r="H2725" t="str">
        <f t="shared" si="255"/>
        <v>Sun</v>
      </c>
      <c r="I2725">
        <f t="shared" si="256"/>
        <v>21</v>
      </c>
      <c r="J2725" t="str">
        <f t="shared" si="257"/>
        <v>NO</v>
      </c>
      <c r="K2725" cm="1">
        <f t="array" ref="K2725">_xlfn.XLOOKUP(Table10[[#This Row],[Severity_Level]],{"MINOR","MODERATE","SEVERE","FATAL"},{1,2,3,5})</f>
        <v>5</v>
      </c>
    </row>
    <row r="2726" spans="1:11" x14ac:dyDescent="0.3">
      <c r="A2726">
        <v>1</v>
      </c>
      <c r="B2726" t="s">
        <v>16</v>
      </c>
      <c r="C2726" s="1">
        <v>44675</v>
      </c>
      <c r="D2726" s="2">
        <v>0.89166666666666672</v>
      </c>
      <c r="E2726" s="1">
        <f t="shared" si="252"/>
        <v>44675.89166666667</v>
      </c>
      <c r="F2726" s="3" t="str">
        <f t="shared" si="253"/>
        <v>Apr,2022</v>
      </c>
      <c r="G2726">
        <f t="shared" si="254"/>
        <v>2022</v>
      </c>
      <c r="H2726" t="str">
        <f t="shared" si="255"/>
        <v>Sun</v>
      </c>
      <c r="I2726">
        <f t="shared" si="256"/>
        <v>21</v>
      </c>
      <c r="J2726" t="str">
        <f t="shared" si="257"/>
        <v>NO</v>
      </c>
      <c r="K2726" cm="1">
        <f t="array" ref="K2726">_xlfn.XLOOKUP(Table10[[#This Row],[Severity_Level]],{"MINOR","MODERATE","SEVERE","FATAL"},{1,2,3,5})</f>
        <v>1</v>
      </c>
    </row>
    <row r="2727" spans="1:11" x14ac:dyDescent="0.3">
      <c r="A2727">
        <v>2</v>
      </c>
      <c r="B2727" t="s">
        <v>40</v>
      </c>
      <c r="C2727" s="1">
        <v>44675</v>
      </c>
      <c r="D2727" s="2">
        <v>0.89236111111111116</v>
      </c>
      <c r="E2727" s="1">
        <f t="shared" si="252"/>
        <v>44675.892361111109</v>
      </c>
      <c r="F2727" s="3" t="str">
        <f t="shared" si="253"/>
        <v>Apr,2022</v>
      </c>
      <c r="G2727">
        <f t="shared" si="254"/>
        <v>2022</v>
      </c>
      <c r="H2727" t="str">
        <f t="shared" si="255"/>
        <v>Sun</v>
      </c>
      <c r="I2727">
        <f t="shared" si="256"/>
        <v>21</v>
      </c>
      <c r="J2727" t="str">
        <f t="shared" si="257"/>
        <v>NO</v>
      </c>
      <c r="K2727" cm="1">
        <f t="array" ref="K2727">_xlfn.XLOOKUP(Table10[[#This Row],[Severity_Level]],{"MINOR","MODERATE","SEVERE","FATAL"},{1,2,3,5})</f>
        <v>5</v>
      </c>
    </row>
    <row r="2728" spans="1:11" x14ac:dyDescent="0.3">
      <c r="A2728">
        <v>5</v>
      </c>
      <c r="B2728" t="s">
        <v>16</v>
      </c>
      <c r="C2728" s="1">
        <v>44675</v>
      </c>
      <c r="D2728" s="2">
        <v>0.8930555555555556</v>
      </c>
      <c r="E2728" s="1">
        <f t="shared" si="252"/>
        <v>44675.893055555556</v>
      </c>
      <c r="F2728" s="3" t="str">
        <f t="shared" si="253"/>
        <v>Apr,2022</v>
      </c>
      <c r="G2728">
        <f t="shared" si="254"/>
        <v>2022</v>
      </c>
      <c r="H2728" t="str">
        <f t="shared" si="255"/>
        <v>Sun</v>
      </c>
      <c r="I2728">
        <f t="shared" si="256"/>
        <v>21</v>
      </c>
      <c r="J2728" t="str">
        <f t="shared" si="257"/>
        <v>NO</v>
      </c>
      <c r="K2728" cm="1">
        <f t="array" ref="K2728">_xlfn.XLOOKUP(Table10[[#This Row],[Severity_Level]],{"MINOR","MODERATE","SEVERE","FATAL"},{1,2,3,5})</f>
        <v>1</v>
      </c>
    </row>
    <row r="2729" spans="1:11" x14ac:dyDescent="0.3">
      <c r="A2729">
        <v>3</v>
      </c>
      <c r="B2729" t="s">
        <v>40</v>
      </c>
      <c r="C2729" s="1">
        <v>44675</v>
      </c>
      <c r="D2729" s="2">
        <v>0.89375000000000004</v>
      </c>
      <c r="E2729" s="1">
        <f t="shared" si="252"/>
        <v>44675.893750000003</v>
      </c>
      <c r="F2729" s="3" t="str">
        <f t="shared" si="253"/>
        <v>Apr,2022</v>
      </c>
      <c r="G2729">
        <f t="shared" si="254"/>
        <v>2022</v>
      </c>
      <c r="H2729" t="str">
        <f t="shared" si="255"/>
        <v>Sun</v>
      </c>
      <c r="I2729">
        <f t="shared" si="256"/>
        <v>21</v>
      </c>
      <c r="J2729" t="str">
        <f t="shared" si="257"/>
        <v>NO</v>
      </c>
      <c r="K2729" cm="1">
        <f t="array" ref="K2729">_xlfn.XLOOKUP(Table10[[#This Row],[Severity_Level]],{"MINOR","MODERATE","SEVERE","FATAL"},{1,2,3,5})</f>
        <v>5</v>
      </c>
    </row>
    <row r="2730" spans="1:11" x14ac:dyDescent="0.3">
      <c r="A2730">
        <v>2</v>
      </c>
      <c r="B2730" t="s">
        <v>40</v>
      </c>
      <c r="C2730" s="1">
        <v>44675</v>
      </c>
      <c r="D2730" s="2">
        <v>0.89444444444444449</v>
      </c>
      <c r="E2730" s="1">
        <f t="shared" si="252"/>
        <v>44675.894444444442</v>
      </c>
      <c r="F2730" s="3" t="str">
        <f t="shared" si="253"/>
        <v>Apr,2022</v>
      </c>
      <c r="G2730">
        <f t="shared" si="254"/>
        <v>2022</v>
      </c>
      <c r="H2730" t="str">
        <f t="shared" si="255"/>
        <v>Sun</v>
      </c>
      <c r="I2730">
        <f t="shared" si="256"/>
        <v>21</v>
      </c>
      <c r="J2730" t="str">
        <f t="shared" si="257"/>
        <v>NO</v>
      </c>
      <c r="K2730" cm="1">
        <f t="array" ref="K2730">_xlfn.XLOOKUP(Table10[[#This Row],[Severity_Level]],{"MINOR","MODERATE","SEVERE","FATAL"},{1,2,3,5})</f>
        <v>5</v>
      </c>
    </row>
    <row r="2731" spans="1:11" x14ac:dyDescent="0.3">
      <c r="A2731">
        <v>2</v>
      </c>
      <c r="B2731" t="s">
        <v>16</v>
      </c>
      <c r="C2731" s="1">
        <v>44675</v>
      </c>
      <c r="D2731" s="2">
        <v>0.89513888888888893</v>
      </c>
      <c r="E2731" s="1">
        <f t="shared" si="252"/>
        <v>44675.895138888889</v>
      </c>
      <c r="F2731" s="3" t="str">
        <f t="shared" si="253"/>
        <v>Apr,2022</v>
      </c>
      <c r="G2731">
        <f t="shared" si="254"/>
        <v>2022</v>
      </c>
      <c r="H2731" t="str">
        <f t="shared" si="255"/>
        <v>Sun</v>
      </c>
      <c r="I2731">
        <f t="shared" si="256"/>
        <v>21</v>
      </c>
      <c r="J2731" t="str">
        <f t="shared" si="257"/>
        <v>NO</v>
      </c>
      <c r="K2731" cm="1">
        <f t="array" ref="K2731">_xlfn.XLOOKUP(Table10[[#This Row],[Severity_Level]],{"MINOR","MODERATE","SEVERE","FATAL"},{1,2,3,5})</f>
        <v>1</v>
      </c>
    </row>
    <row r="2732" spans="1:11" x14ac:dyDescent="0.3">
      <c r="A2732">
        <v>4</v>
      </c>
      <c r="B2732" t="s">
        <v>16</v>
      </c>
      <c r="C2732" s="1">
        <v>44675</v>
      </c>
      <c r="D2732" s="2">
        <v>0.89583333333333337</v>
      </c>
      <c r="E2732" s="1">
        <f t="shared" si="252"/>
        <v>44675.895833333336</v>
      </c>
      <c r="F2732" s="3" t="str">
        <f t="shared" si="253"/>
        <v>Apr,2022</v>
      </c>
      <c r="G2732">
        <f t="shared" si="254"/>
        <v>2022</v>
      </c>
      <c r="H2732" t="str">
        <f t="shared" si="255"/>
        <v>Sun</v>
      </c>
      <c r="I2732">
        <f t="shared" si="256"/>
        <v>21</v>
      </c>
      <c r="J2732" t="str">
        <f t="shared" si="257"/>
        <v>NO</v>
      </c>
      <c r="K2732" cm="1">
        <f t="array" ref="K2732">_xlfn.XLOOKUP(Table10[[#This Row],[Severity_Level]],{"MINOR","MODERATE","SEVERE","FATAL"},{1,2,3,5})</f>
        <v>1</v>
      </c>
    </row>
    <row r="2733" spans="1:11" x14ac:dyDescent="0.3">
      <c r="A2733">
        <v>2</v>
      </c>
      <c r="B2733" t="s">
        <v>27</v>
      </c>
      <c r="C2733" s="1">
        <v>44675</v>
      </c>
      <c r="D2733" s="2">
        <v>0.89652777777777781</v>
      </c>
      <c r="E2733" s="1">
        <f t="shared" si="252"/>
        <v>44675.896527777775</v>
      </c>
      <c r="F2733" s="3" t="str">
        <f t="shared" si="253"/>
        <v>Apr,2022</v>
      </c>
      <c r="G2733">
        <f t="shared" si="254"/>
        <v>2022</v>
      </c>
      <c r="H2733" t="str">
        <f t="shared" si="255"/>
        <v>Sun</v>
      </c>
      <c r="I2733">
        <f t="shared" si="256"/>
        <v>21</v>
      </c>
      <c r="J2733" t="str">
        <f t="shared" si="257"/>
        <v>NO</v>
      </c>
      <c r="K2733" cm="1">
        <f t="array" ref="K2733">_xlfn.XLOOKUP(Table10[[#This Row],[Severity_Level]],{"MINOR","MODERATE","SEVERE","FATAL"},{1,2,3,5})</f>
        <v>3</v>
      </c>
    </row>
    <row r="2734" spans="1:11" x14ac:dyDescent="0.3">
      <c r="A2734">
        <v>4</v>
      </c>
      <c r="B2734" t="s">
        <v>16</v>
      </c>
      <c r="C2734" s="1">
        <v>44675</v>
      </c>
      <c r="D2734" s="2">
        <v>0.89722222222222225</v>
      </c>
      <c r="E2734" s="1">
        <f t="shared" si="252"/>
        <v>44675.897222222222</v>
      </c>
      <c r="F2734" s="3" t="str">
        <f t="shared" si="253"/>
        <v>Apr,2022</v>
      </c>
      <c r="G2734">
        <f t="shared" si="254"/>
        <v>2022</v>
      </c>
      <c r="H2734" t="str">
        <f t="shared" si="255"/>
        <v>Sun</v>
      </c>
      <c r="I2734">
        <f t="shared" si="256"/>
        <v>21</v>
      </c>
      <c r="J2734" t="str">
        <f t="shared" si="257"/>
        <v>NO</v>
      </c>
      <c r="K2734" cm="1">
        <f t="array" ref="K2734">_xlfn.XLOOKUP(Table10[[#This Row],[Severity_Level]],{"MINOR","MODERATE","SEVERE","FATAL"},{1,2,3,5})</f>
        <v>1</v>
      </c>
    </row>
    <row r="2735" spans="1:11" x14ac:dyDescent="0.3">
      <c r="A2735">
        <v>4</v>
      </c>
      <c r="B2735" t="s">
        <v>32</v>
      </c>
      <c r="C2735" s="1">
        <v>44675</v>
      </c>
      <c r="D2735" s="2">
        <v>0.8979166666666667</v>
      </c>
      <c r="E2735" s="1">
        <f t="shared" si="252"/>
        <v>44675.897916666669</v>
      </c>
      <c r="F2735" s="3" t="str">
        <f t="shared" si="253"/>
        <v>Apr,2022</v>
      </c>
      <c r="G2735">
        <f t="shared" si="254"/>
        <v>2022</v>
      </c>
      <c r="H2735" t="str">
        <f t="shared" si="255"/>
        <v>Sun</v>
      </c>
      <c r="I2735">
        <f t="shared" si="256"/>
        <v>21</v>
      </c>
      <c r="J2735" t="str">
        <f t="shared" si="257"/>
        <v>NO</v>
      </c>
      <c r="K2735" cm="1">
        <f t="array" ref="K2735">_xlfn.XLOOKUP(Table10[[#This Row],[Severity_Level]],{"MINOR","MODERATE","SEVERE","FATAL"},{1,2,3,5})</f>
        <v>2</v>
      </c>
    </row>
    <row r="2736" spans="1:11" x14ac:dyDescent="0.3">
      <c r="A2736">
        <v>4</v>
      </c>
      <c r="B2736" t="s">
        <v>16</v>
      </c>
      <c r="C2736" s="1">
        <v>44675</v>
      </c>
      <c r="D2736" s="2">
        <v>0.89861111111111114</v>
      </c>
      <c r="E2736" s="1">
        <f t="shared" si="252"/>
        <v>44675.898611111108</v>
      </c>
      <c r="F2736" s="3" t="str">
        <f t="shared" si="253"/>
        <v>Apr,2022</v>
      </c>
      <c r="G2736">
        <f t="shared" si="254"/>
        <v>2022</v>
      </c>
      <c r="H2736" t="str">
        <f t="shared" si="255"/>
        <v>Sun</v>
      </c>
      <c r="I2736">
        <f t="shared" si="256"/>
        <v>21</v>
      </c>
      <c r="J2736" t="str">
        <f t="shared" si="257"/>
        <v>NO</v>
      </c>
      <c r="K2736" cm="1">
        <f t="array" ref="K2736">_xlfn.XLOOKUP(Table10[[#This Row],[Severity_Level]],{"MINOR","MODERATE","SEVERE","FATAL"},{1,2,3,5})</f>
        <v>1</v>
      </c>
    </row>
    <row r="2737" spans="1:11" x14ac:dyDescent="0.3">
      <c r="A2737">
        <v>5</v>
      </c>
      <c r="B2737" t="s">
        <v>16</v>
      </c>
      <c r="C2737" s="1">
        <v>44675</v>
      </c>
      <c r="D2737" s="2">
        <v>0.89930555555555558</v>
      </c>
      <c r="E2737" s="1">
        <f t="shared" si="252"/>
        <v>44675.899305555555</v>
      </c>
      <c r="F2737" s="3" t="str">
        <f t="shared" si="253"/>
        <v>Apr,2022</v>
      </c>
      <c r="G2737">
        <f t="shared" si="254"/>
        <v>2022</v>
      </c>
      <c r="H2737" t="str">
        <f t="shared" si="255"/>
        <v>Sun</v>
      </c>
      <c r="I2737">
        <f t="shared" si="256"/>
        <v>21</v>
      </c>
      <c r="J2737" t="str">
        <f t="shared" si="257"/>
        <v>NO</v>
      </c>
      <c r="K2737" cm="1">
        <f t="array" ref="K2737">_xlfn.XLOOKUP(Table10[[#This Row],[Severity_Level]],{"MINOR","MODERATE","SEVERE","FATAL"},{1,2,3,5})</f>
        <v>1</v>
      </c>
    </row>
    <row r="2738" spans="1:11" x14ac:dyDescent="0.3">
      <c r="A2738">
        <v>5</v>
      </c>
      <c r="B2738" t="s">
        <v>32</v>
      </c>
      <c r="C2738" s="1">
        <v>44676</v>
      </c>
      <c r="D2738" s="2">
        <v>0.9</v>
      </c>
      <c r="E2738" s="1">
        <f t="shared" si="252"/>
        <v>44676.9</v>
      </c>
      <c r="F2738" s="3" t="str">
        <f t="shared" si="253"/>
        <v>Apr,2022</v>
      </c>
      <c r="G2738">
        <f t="shared" si="254"/>
        <v>2022</v>
      </c>
      <c r="H2738" t="str">
        <f t="shared" si="255"/>
        <v>Mon</v>
      </c>
      <c r="I2738">
        <f t="shared" si="256"/>
        <v>21</v>
      </c>
      <c r="J2738" t="str">
        <f t="shared" si="257"/>
        <v>NO</v>
      </c>
      <c r="K2738" cm="1">
        <f t="array" ref="K2738">_xlfn.XLOOKUP(Table10[[#This Row],[Severity_Level]],{"MINOR","MODERATE","SEVERE","FATAL"},{1,2,3,5})</f>
        <v>2</v>
      </c>
    </row>
    <row r="2739" spans="1:11" x14ac:dyDescent="0.3">
      <c r="A2739">
        <v>2</v>
      </c>
      <c r="B2739" t="s">
        <v>32</v>
      </c>
      <c r="C2739" s="1">
        <v>44676</v>
      </c>
      <c r="D2739" s="2">
        <v>0.90069444444444446</v>
      </c>
      <c r="E2739" s="1">
        <f t="shared" si="252"/>
        <v>44676.900694444441</v>
      </c>
      <c r="F2739" s="3" t="str">
        <f t="shared" si="253"/>
        <v>Apr,2022</v>
      </c>
      <c r="G2739">
        <f t="shared" si="254"/>
        <v>2022</v>
      </c>
      <c r="H2739" t="str">
        <f t="shared" si="255"/>
        <v>Mon</v>
      </c>
      <c r="I2739">
        <f t="shared" si="256"/>
        <v>21</v>
      </c>
      <c r="J2739" t="str">
        <f t="shared" si="257"/>
        <v>NO</v>
      </c>
      <c r="K2739" cm="1">
        <f t="array" ref="K2739">_xlfn.XLOOKUP(Table10[[#This Row],[Severity_Level]],{"MINOR","MODERATE","SEVERE","FATAL"},{1,2,3,5})</f>
        <v>2</v>
      </c>
    </row>
    <row r="2740" spans="1:11" x14ac:dyDescent="0.3">
      <c r="A2740">
        <v>3</v>
      </c>
      <c r="B2740" t="s">
        <v>27</v>
      </c>
      <c r="C2740" s="1">
        <v>44676</v>
      </c>
      <c r="D2740" s="2">
        <v>0.90138888888888891</v>
      </c>
      <c r="E2740" s="1">
        <f t="shared" si="252"/>
        <v>44676.901388888888</v>
      </c>
      <c r="F2740" s="3" t="str">
        <f t="shared" si="253"/>
        <v>Apr,2022</v>
      </c>
      <c r="G2740">
        <f t="shared" si="254"/>
        <v>2022</v>
      </c>
      <c r="H2740" t="str">
        <f t="shared" si="255"/>
        <v>Mon</v>
      </c>
      <c r="I2740">
        <f t="shared" si="256"/>
        <v>21</v>
      </c>
      <c r="J2740" t="str">
        <f t="shared" si="257"/>
        <v>NO</v>
      </c>
      <c r="K2740" cm="1">
        <f t="array" ref="K2740">_xlfn.XLOOKUP(Table10[[#This Row],[Severity_Level]],{"MINOR","MODERATE","SEVERE","FATAL"},{1,2,3,5})</f>
        <v>3</v>
      </c>
    </row>
    <row r="2741" spans="1:11" x14ac:dyDescent="0.3">
      <c r="A2741">
        <v>3</v>
      </c>
      <c r="B2741" t="s">
        <v>27</v>
      </c>
      <c r="C2741" s="1">
        <v>44676</v>
      </c>
      <c r="D2741" s="2">
        <v>0.90208333333333335</v>
      </c>
      <c r="E2741" s="1">
        <f t="shared" si="252"/>
        <v>44676.902083333334</v>
      </c>
      <c r="F2741" s="3" t="str">
        <f t="shared" si="253"/>
        <v>Apr,2022</v>
      </c>
      <c r="G2741">
        <f t="shared" si="254"/>
        <v>2022</v>
      </c>
      <c r="H2741" t="str">
        <f t="shared" si="255"/>
        <v>Mon</v>
      </c>
      <c r="I2741">
        <f t="shared" si="256"/>
        <v>21</v>
      </c>
      <c r="J2741" t="str">
        <f t="shared" si="257"/>
        <v>NO</v>
      </c>
      <c r="K2741" cm="1">
        <f t="array" ref="K2741">_xlfn.XLOOKUP(Table10[[#This Row],[Severity_Level]],{"MINOR","MODERATE","SEVERE","FATAL"},{1,2,3,5})</f>
        <v>3</v>
      </c>
    </row>
    <row r="2742" spans="1:11" x14ac:dyDescent="0.3">
      <c r="A2742">
        <v>1</v>
      </c>
      <c r="B2742" t="s">
        <v>16</v>
      </c>
      <c r="C2742" s="1">
        <v>44676</v>
      </c>
      <c r="D2742" s="2">
        <v>0.90277777777777779</v>
      </c>
      <c r="E2742" s="1">
        <f t="shared" si="252"/>
        <v>44676.902777777781</v>
      </c>
      <c r="F2742" s="3" t="str">
        <f t="shared" si="253"/>
        <v>Apr,2022</v>
      </c>
      <c r="G2742">
        <f t="shared" si="254"/>
        <v>2022</v>
      </c>
      <c r="H2742" t="str">
        <f t="shared" si="255"/>
        <v>Mon</v>
      </c>
      <c r="I2742">
        <f t="shared" si="256"/>
        <v>21</v>
      </c>
      <c r="J2742" t="str">
        <f t="shared" si="257"/>
        <v>NO</v>
      </c>
      <c r="K2742" cm="1">
        <f t="array" ref="K2742">_xlfn.XLOOKUP(Table10[[#This Row],[Severity_Level]],{"MINOR","MODERATE","SEVERE","FATAL"},{1,2,3,5})</f>
        <v>1</v>
      </c>
    </row>
    <row r="2743" spans="1:11" x14ac:dyDescent="0.3">
      <c r="A2743">
        <v>3</v>
      </c>
      <c r="B2743" t="s">
        <v>40</v>
      </c>
      <c r="C2743" s="1">
        <v>44676</v>
      </c>
      <c r="D2743" s="2">
        <v>0.90347222222222223</v>
      </c>
      <c r="E2743" s="1">
        <f t="shared" si="252"/>
        <v>44676.90347222222</v>
      </c>
      <c r="F2743" s="3" t="str">
        <f t="shared" si="253"/>
        <v>Apr,2022</v>
      </c>
      <c r="G2743">
        <f t="shared" si="254"/>
        <v>2022</v>
      </c>
      <c r="H2743" t="str">
        <f t="shared" si="255"/>
        <v>Mon</v>
      </c>
      <c r="I2743">
        <f t="shared" si="256"/>
        <v>21</v>
      </c>
      <c r="J2743" t="str">
        <f t="shared" si="257"/>
        <v>NO</v>
      </c>
      <c r="K2743" cm="1">
        <f t="array" ref="K2743">_xlfn.XLOOKUP(Table10[[#This Row],[Severity_Level]],{"MINOR","MODERATE","SEVERE","FATAL"},{1,2,3,5})</f>
        <v>5</v>
      </c>
    </row>
    <row r="2744" spans="1:11" x14ac:dyDescent="0.3">
      <c r="A2744">
        <v>1</v>
      </c>
      <c r="B2744" t="s">
        <v>40</v>
      </c>
      <c r="C2744" s="1">
        <v>44676</v>
      </c>
      <c r="D2744" s="2">
        <v>0.90416666666666667</v>
      </c>
      <c r="E2744" s="1">
        <f t="shared" si="252"/>
        <v>44676.904166666667</v>
      </c>
      <c r="F2744" s="3" t="str">
        <f t="shared" si="253"/>
        <v>Apr,2022</v>
      </c>
      <c r="G2744">
        <f t="shared" si="254"/>
        <v>2022</v>
      </c>
      <c r="H2744" t="str">
        <f t="shared" si="255"/>
        <v>Mon</v>
      </c>
      <c r="I2744">
        <f t="shared" si="256"/>
        <v>21</v>
      </c>
      <c r="J2744" t="str">
        <f t="shared" si="257"/>
        <v>NO</v>
      </c>
      <c r="K2744" cm="1">
        <f t="array" ref="K2744">_xlfn.XLOOKUP(Table10[[#This Row],[Severity_Level]],{"MINOR","MODERATE","SEVERE","FATAL"},{1,2,3,5})</f>
        <v>5</v>
      </c>
    </row>
    <row r="2745" spans="1:11" x14ac:dyDescent="0.3">
      <c r="A2745">
        <v>2</v>
      </c>
      <c r="B2745" t="s">
        <v>40</v>
      </c>
      <c r="C2745" s="1">
        <v>44676</v>
      </c>
      <c r="D2745" s="2">
        <v>0.90486111111111112</v>
      </c>
      <c r="E2745" s="1">
        <f t="shared" si="252"/>
        <v>44676.904861111114</v>
      </c>
      <c r="F2745" s="3" t="str">
        <f t="shared" si="253"/>
        <v>Apr,2022</v>
      </c>
      <c r="G2745">
        <f t="shared" si="254"/>
        <v>2022</v>
      </c>
      <c r="H2745" t="str">
        <f t="shared" si="255"/>
        <v>Mon</v>
      </c>
      <c r="I2745">
        <f t="shared" si="256"/>
        <v>21</v>
      </c>
      <c r="J2745" t="str">
        <f t="shared" si="257"/>
        <v>NO</v>
      </c>
      <c r="K2745" cm="1">
        <f t="array" ref="K2745">_xlfn.XLOOKUP(Table10[[#This Row],[Severity_Level]],{"MINOR","MODERATE","SEVERE","FATAL"},{1,2,3,5})</f>
        <v>5</v>
      </c>
    </row>
    <row r="2746" spans="1:11" x14ac:dyDescent="0.3">
      <c r="A2746">
        <v>3</v>
      </c>
      <c r="B2746" t="s">
        <v>32</v>
      </c>
      <c r="C2746" s="1">
        <v>44676</v>
      </c>
      <c r="D2746" s="2">
        <v>0.90555555555555556</v>
      </c>
      <c r="E2746" s="1">
        <f t="shared" si="252"/>
        <v>44676.905555555553</v>
      </c>
      <c r="F2746" s="3" t="str">
        <f t="shared" si="253"/>
        <v>Apr,2022</v>
      </c>
      <c r="G2746">
        <f t="shared" si="254"/>
        <v>2022</v>
      </c>
      <c r="H2746" t="str">
        <f t="shared" si="255"/>
        <v>Mon</v>
      </c>
      <c r="I2746">
        <f t="shared" si="256"/>
        <v>21</v>
      </c>
      <c r="J2746" t="str">
        <f t="shared" si="257"/>
        <v>NO</v>
      </c>
      <c r="K2746" cm="1">
        <f t="array" ref="K2746">_xlfn.XLOOKUP(Table10[[#This Row],[Severity_Level]],{"MINOR","MODERATE","SEVERE","FATAL"},{1,2,3,5})</f>
        <v>2</v>
      </c>
    </row>
    <row r="2747" spans="1:11" x14ac:dyDescent="0.3">
      <c r="A2747">
        <v>2</v>
      </c>
      <c r="B2747" t="s">
        <v>16</v>
      </c>
      <c r="C2747" s="1">
        <v>44676</v>
      </c>
      <c r="D2747" s="2">
        <v>0.90625</v>
      </c>
      <c r="E2747" s="1">
        <f t="shared" si="252"/>
        <v>44676.90625</v>
      </c>
      <c r="F2747" s="3" t="str">
        <f t="shared" si="253"/>
        <v>Apr,2022</v>
      </c>
      <c r="G2747">
        <f t="shared" si="254"/>
        <v>2022</v>
      </c>
      <c r="H2747" t="str">
        <f t="shared" si="255"/>
        <v>Mon</v>
      </c>
      <c r="I2747">
        <f t="shared" si="256"/>
        <v>21</v>
      </c>
      <c r="J2747" t="str">
        <f t="shared" si="257"/>
        <v>NO</v>
      </c>
      <c r="K2747" cm="1">
        <f t="array" ref="K2747">_xlfn.XLOOKUP(Table10[[#This Row],[Severity_Level]],{"MINOR","MODERATE","SEVERE","FATAL"},{1,2,3,5})</f>
        <v>1</v>
      </c>
    </row>
    <row r="2748" spans="1:11" x14ac:dyDescent="0.3">
      <c r="A2748">
        <v>5</v>
      </c>
      <c r="B2748" t="s">
        <v>40</v>
      </c>
      <c r="C2748" s="1">
        <v>44676</v>
      </c>
      <c r="D2748" s="2">
        <v>0.90694444444444444</v>
      </c>
      <c r="E2748" s="1">
        <f t="shared" si="252"/>
        <v>44676.906944444447</v>
      </c>
      <c r="F2748" s="3" t="str">
        <f t="shared" si="253"/>
        <v>Apr,2022</v>
      </c>
      <c r="G2748">
        <f t="shared" si="254"/>
        <v>2022</v>
      </c>
      <c r="H2748" t="str">
        <f t="shared" si="255"/>
        <v>Mon</v>
      </c>
      <c r="I2748">
        <f t="shared" si="256"/>
        <v>21</v>
      </c>
      <c r="J2748" t="str">
        <f t="shared" si="257"/>
        <v>NO</v>
      </c>
      <c r="K2748" cm="1">
        <f t="array" ref="K2748">_xlfn.XLOOKUP(Table10[[#This Row],[Severity_Level]],{"MINOR","MODERATE","SEVERE","FATAL"},{1,2,3,5})</f>
        <v>5</v>
      </c>
    </row>
    <row r="2749" spans="1:11" x14ac:dyDescent="0.3">
      <c r="A2749">
        <v>3</v>
      </c>
      <c r="B2749" t="s">
        <v>32</v>
      </c>
      <c r="C2749" s="1">
        <v>44676</v>
      </c>
      <c r="D2749" s="2">
        <v>0.90763888888888888</v>
      </c>
      <c r="E2749" s="1">
        <f t="shared" si="252"/>
        <v>44676.907638888886</v>
      </c>
      <c r="F2749" s="3" t="str">
        <f t="shared" si="253"/>
        <v>Apr,2022</v>
      </c>
      <c r="G2749">
        <f t="shared" si="254"/>
        <v>2022</v>
      </c>
      <c r="H2749" t="str">
        <f t="shared" si="255"/>
        <v>Mon</v>
      </c>
      <c r="I2749">
        <f t="shared" si="256"/>
        <v>21</v>
      </c>
      <c r="J2749" t="str">
        <f t="shared" si="257"/>
        <v>NO</v>
      </c>
      <c r="K2749" cm="1">
        <f t="array" ref="K2749">_xlfn.XLOOKUP(Table10[[#This Row],[Severity_Level]],{"MINOR","MODERATE","SEVERE","FATAL"},{1,2,3,5})</f>
        <v>2</v>
      </c>
    </row>
    <row r="2750" spans="1:11" x14ac:dyDescent="0.3">
      <c r="A2750">
        <v>3</v>
      </c>
      <c r="B2750" t="s">
        <v>16</v>
      </c>
      <c r="C2750" s="1">
        <v>44676</v>
      </c>
      <c r="D2750" s="2">
        <v>0.90833333333333333</v>
      </c>
      <c r="E2750" s="1">
        <f t="shared" si="252"/>
        <v>44676.908333333333</v>
      </c>
      <c r="F2750" s="3" t="str">
        <f t="shared" si="253"/>
        <v>Apr,2022</v>
      </c>
      <c r="G2750">
        <f t="shared" si="254"/>
        <v>2022</v>
      </c>
      <c r="H2750" t="str">
        <f t="shared" si="255"/>
        <v>Mon</v>
      </c>
      <c r="I2750">
        <f t="shared" si="256"/>
        <v>21</v>
      </c>
      <c r="J2750" t="str">
        <f t="shared" si="257"/>
        <v>NO</v>
      </c>
      <c r="K2750" cm="1">
        <f t="array" ref="K2750">_xlfn.XLOOKUP(Table10[[#This Row],[Severity_Level]],{"MINOR","MODERATE","SEVERE","FATAL"},{1,2,3,5})</f>
        <v>1</v>
      </c>
    </row>
    <row r="2751" spans="1:11" x14ac:dyDescent="0.3">
      <c r="A2751">
        <v>4</v>
      </c>
      <c r="B2751" t="s">
        <v>32</v>
      </c>
      <c r="C2751" s="1">
        <v>44676</v>
      </c>
      <c r="D2751" s="2">
        <v>0.90902777777777777</v>
      </c>
      <c r="E2751" s="1">
        <f t="shared" si="252"/>
        <v>44676.90902777778</v>
      </c>
      <c r="F2751" s="3" t="str">
        <f t="shared" si="253"/>
        <v>Apr,2022</v>
      </c>
      <c r="G2751">
        <f t="shared" si="254"/>
        <v>2022</v>
      </c>
      <c r="H2751" t="str">
        <f t="shared" si="255"/>
        <v>Mon</v>
      </c>
      <c r="I2751">
        <f t="shared" si="256"/>
        <v>21</v>
      </c>
      <c r="J2751" t="str">
        <f t="shared" si="257"/>
        <v>NO</v>
      </c>
      <c r="K2751" cm="1">
        <f t="array" ref="K2751">_xlfn.XLOOKUP(Table10[[#This Row],[Severity_Level]],{"MINOR","MODERATE","SEVERE","FATAL"},{1,2,3,5})</f>
        <v>2</v>
      </c>
    </row>
    <row r="2752" spans="1:11" x14ac:dyDescent="0.3">
      <c r="A2752">
        <v>1</v>
      </c>
      <c r="B2752" t="s">
        <v>32</v>
      </c>
      <c r="C2752" s="1">
        <v>44676</v>
      </c>
      <c r="D2752" s="2">
        <v>0.90972222222222221</v>
      </c>
      <c r="E2752" s="1">
        <f t="shared" si="252"/>
        <v>44676.909722222219</v>
      </c>
      <c r="F2752" s="3" t="str">
        <f t="shared" si="253"/>
        <v>Apr,2022</v>
      </c>
      <c r="G2752">
        <f t="shared" si="254"/>
        <v>2022</v>
      </c>
      <c r="H2752" t="str">
        <f t="shared" si="255"/>
        <v>Mon</v>
      </c>
      <c r="I2752">
        <f t="shared" si="256"/>
        <v>21</v>
      </c>
      <c r="J2752" t="str">
        <f t="shared" si="257"/>
        <v>NO</v>
      </c>
      <c r="K2752" cm="1">
        <f t="array" ref="K2752">_xlfn.XLOOKUP(Table10[[#This Row],[Severity_Level]],{"MINOR","MODERATE","SEVERE","FATAL"},{1,2,3,5})</f>
        <v>2</v>
      </c>
    </row>
    <row r="2753" spans="1:11" x14ac:dyDescent="0.3">
      <c r="A2753">
        <v>2</v>
      </c>
      <c r="B2753" t="s">
        <v>32</v>
      </c>
      <c r="C2753" s="1">
        <v>44676</v>
      </c>
      <c r="D2753" s="2">
        <v>0.91041666666666665</v>
      </c>
      <c r="E2753" s="1">
        <f t="shared" si="252"/>
        <v>44676.910416666666</v>
      </c>
      <c r="F2753" s="3" t="str">
        <f t="shared" si="253"/>
        <v>Apr,2022</v>
      </c>
      <c r="G2753">
        <f t="shared" si="254"/>
        <v>2022</v>
      </c>
      <c r="H2753" t="str">
        <f t="shared" si="255"/>
        <v>Mon</v>
      </c>
      <c r="I2753">
        <f t="shared" si="256"/>
        <v>21</v>
      </c>
      <c r="J2753" t="str">
        <f t="shared" si="257"/>
        <v>NO</v>
      </c>
      <c r="K2753" cm="1">
        <f t="array" ref="K2753">_xlfn.XLOOKUP(Table10[[#This Row],[Severity_Level]],{"MINOR","MODERATE","SEVERE","FATAL"},{1,2,3,5})</f>
        <v>2</v>
      </c>
    </row>
    <row r="2754" spans="1:11" x14ac:dyDescent="0.3">
      <c r="A2754">
        <v>1</v>
      </c>
      <c r="B2754" t="s">
        <v>16</v>
      </c>
      <c r="C2754" s="1">
        <v>44676</v>
      </c>
      <c r="D2754" s="2">
        <v>0.91111111111111109</v>
      </c>
      <c r="E2754" s="1">
        <f t="shared" ref="E2754:E2817" si="258">C2754+D2754</f>
        <v>44676.911111111112</v>
      </c>
      <c r="F2754" s="3" t="str">
        <f t="shared" ref="F2754:F2817" si="259">TEXT(C2754,"MMM,YYY")</f>
        <v>Apr,2022</v>
      </c>
      <c r="G2754">
        <f t="shared" ref="G2754:G2817" si="260">YEAR(C2754)</f>
        <v>2022</v>
      </c>
      <c r="H2754" t="str">
        <f t="shared" ref="H2754:H2817" si="261">TEXT(C2754,"DDD")</f>
        <v>Mon</v>
      </c>
      <c r="I2754">
        <f t="shared" ref="I2754:I2817" si="262">HOUR(D2754)</f>
        <v>21</v>
      </c>
      <c r="J2754" t="str">
        <f t="shared" ref="J2754:J2817" si="263">IF(OR(AND(I2754&gt;=7,I2754&lt;=9),AND(I2754&gt;=17,I2754&lt;=19)),"YES","NO")</f>
        <v>NO</v>
      </c>
      <c r="K2754" cm="1">
        <f t="array" ref="K2754">_xlfn.XLOOKUP(Table10[[#This Row],[Severity_Level]],{"MINOR","MODERATE","SEVERE","FATAL"},{1,2,3,5})</f>
        <v>1</v>
      </c>
    </row>
    <row r="2755" spans="1:11" x14ac:dyDescent="0.3">
      <c r="A2755">
        <v>5</v>
      </c>
      <c r="B2755" t="s">
        <v>32</v>
      </c>
      <c r="C2755" s="1">
        <v>44676</v>
      </c>
      <c r="D2755" s="2">
        <v>0.91180555555555554</v>
      </c>
      <c r="E2755" s="1">
        <f t="shared" si="258"/>
        <v>44676.911805555559</v>
      </c>
      <c r="F2755" s="3" t="str">
        <f t="shared" si="259"/>
        <v>Apr,2022</v>
      </c>
      <c r="G2755">
        <f t="shared" si="260"/>
        <v>2022</v>
      </c>
      <c r="H2755" t="str">
        <f t="shared" si="261"/>
        <v>Mon</v>
      </c>
      <c r="I2755">
        <f t="shared" si="262"/>
        <v>21</v>
      </c>
      <c r="J2755" t="str">
        <f t="shared" si="263"/>
        <v>NO</v>
      </c>
      <c r="K2755" cm="1">
        <f t="array" ref="K2755">_xlfn.XLOOKUP(Table10[[#This Row],[Severity_Level]],{"MINOR","MODERATE","SEVERE","FATAL"},{1,2,3,5})</f>
        <v>2</v>
      </c>
    </row>
    <row r="2756" spans="1:11" x14ac:dyDescent="0.3">
      <c r="A2756">
        <v>4</v>
      </c>
      <c r="B2756" t="s">
        <v>40</v>
      </c>
      <c r="C2756" s="1">
        <v>44676</v>
      </c>
      <c r="D2756" s="2">
        <v>0.91249999999999998</v>
      </c>
      <c r="E2756" s="1">
        <f t="shared" si="258"/>
        <v>44676.912499999999</v>
      </c>
      <c r="F2756" s="3" t="str">
        <f t="shared" si="259"/>
        <v>Apr,2022</v>
      </c>
      <c r="G2756">
        <f t="shared" si="260"/>
        <v>2022</v>
      </c>
      <c r="H2756" t="str">
        <f t="shared" si="261"/>
        <v>Mon</v>
      </c>
      <c r="I2756">
        <f t="shared" si="262"/>
        <v>21</v>
      </c>
      <c r="J2756" t="str">
        <f t="shared" si="263"/>
        <v>NO</v>
      </c>
      <c r="K2756" cm="1">
        <f t="array" ref="K2756">_xlfn.XLOOKUP(Table10[[#This Row],[Severity_Level]],{"MINOR","MODERATE","SEVERE","FATAL"},{1,2,3,5})</f>
        <v>5</v>
      </c>
    </row>
    <row r="2757" spans="1:11" x14ac:dyDescent="0.3">
      <c r="A2757">
        <v>2</v>
      </c>
      <c r="B2757" t="s">
        <v>32</v>
      </c>
      <c r="C2757" s="1">
        <v>44676</v>
      </c>
      <c r="D2757" s="2">
        <v>0.91319444444444442</v>
      </c>
      <c r="E2757" s="1">
        <f t="shared" si="258"/>
        <v>44676.913194444445</v>
      </c>
      <c r="F2757" s="3" t="str">
        <f t="shared" si="259"/>
        <v>Apr,2022</v>
      </c>
      <c r="G2757">
        <f t="shared" si="260"/>
        <v>2022</v>
      </c>
      <c r="H2757" t="str">
        <f t="shared" si="261"/>
        <v>Mon</v>
      </c>
      <c r="I2757">
        <f t="shared" si="262"/>
        <v>21</v>
      </c>
      <c r="J2757" t="str">
        <f t="shared" si="263"/>
        <v>NO</v>
      </c>
      <c r="K2757" cm="1">
        <f t="array" ref="K2757">_xlfn.XLOOKUP(Table10[[#This Row],[Severity_Level]],{"MINOR","MODERATE","SEVERE","FATAL"},{1,2,3,5})</f>
        <v>2</v>
      </c>
    </row>
    <row r="2758" spans="1:11" x14ac:dyDescent="0.3">
      <c r="A2758">
        <v>1</v>
      </c>
      <c r="B2758" t="s">
        <v>16</v>
      </c>
      <c r="C2758" s="1">
        <v>44676</v>
      </c>
      <c r="D2758" s="2">
        <v>0.91388888888888886</v>
      </c>
      <c r="E2758" s="1">
        <f t="shared" si="258"/>
        <v>44676.913888888892</v>
      </c>
      <c r="F2758" s="3" t="str">
        <f t="shared" si="259"/>
        <v>Apr,2022</v>
      </c>
      <c r="G2758">
        <f t="shared" si="260"/>
        <v>2022</v>
      </c>
      <c r="H2758" t="str">
        <f t="shared" si="261"/>
        <v>Mon</v>
      </c>
      <c r="I2758">
        <f t="shared" si="262"/>
        <v>21</v>
      </c>
      <c r="J2758" t="str">
        <f t="shared" si="263"/>
        <v>NO</v>
      </c>
      <c r="K2758" cm="1">
        <f t="array" ref="K2758">_xlfn.XLOOKUP(Table10[[#This Row],[Severity_Level]],{"MINOR","MODERATE","SEVERE","FATAL"},{1,2,3,5})</f>
        <v>1</v>
      </c>
    </row>
    <row r="2759" spans="1:11" x14ac:dyDescent="0.3">
      <c r="A2759">
        <v>5</v>
      </c>
      <c r="B2759" t="s">
        <v>16</v>
      </c>
      <c r="C2759" s="1">
        <v>44676</v>
      </c>
      <c r="D2759" s="2">
        <v>0.9145833333333333</v>
      </c>
      <c r="E2759" s="1">
        <f t="shared" si="258"/>
        <v>44676.914583333331</v>
      </c>
      <c r="F2759" s="3" t="str">
        <f t="shared" si="259"/>
        <v>Apr,2022</v>
      </c>
      <c r="G2759">
        <f t="shared" si="260"/>
        <v>2022</v>
      </c>
      <c r="H2759" t="str">
        <f t="shared" si="261"/>
        <v>Mon</v>
      </c>
      <c r="I2759">
        <f t="shared" si="262"/>
        <v>21</v>
      </c>
      <c r="J2759" t="str">
        <f t="shared" si="263"/>
        <v>NO</v>
      </c>
      <c r="K2759" cm="1">
        <f t="array" ref="K2759">_xlfn.XLOOKUP(Table10[[#This Row],[Severity_Level]],{"MINOR","MODERATE","SEVERE","FATAL"},{1,2,3,5})</f>
        <v>1</v>
      </c>
    </row>
    <row r="2760" spans="1:11" x14ac:dyDescent="0.3">
      <c r="A2760">
        <v>5</v>
      </c>
      <c r="B2760" t="s">
        <v>27</v>
      </c>
      <c r="C2760" s="1">
        <v>44676</v>
      </c>
      <c r="D2760" s="2">
        <v>0.91527777777777775</v>
      </c>
      <c r="E2760" s="1">
        <f t="shared" si="258"/>
        <v>44676.915277777778</v>
      </c>
      <c r="F2760" s="3" t="str">
        <f t="shared" si="259"/>
        <v>Apr,2022</v>
      </c>
      <c r="G2760">
        <f t="shared" si="260"/>
        <v>2022</v>
      </c>
      <c r="H2760" t="str">
        <f t="shared" si="261"/>
        <v>Mon</v>
      </c>
      <c r="I2760">
        <f t="shared" si="262"/>
        <v>21</v>
      </c>
      <c r="J2760" t="str">
        <f t="shared" si="263"/>
        <v>NO</v>
      </c>
      <c r="K2760" cm="1">
        <f t="array" ref="K2760">_xlfn.XLOOKUP(Table10[[#This Row],[Severity_Level]],{"MINOR","MODERATE","SEVERE","FATAL"},{1,2,3,5})</f>
        <v>3</v>
      </c>
    </row>
    <row r="2761" spans="1:11" x14ac:dyDescent="0.3">
      <c r="A2761">
        <v>4</v>
      </c>
      <c r="B2761" t="s">
        <v>32</v>
      </c>
      <c r="C2761" s="1">
        <v>44676</v>
      </c>
      <c r="D2761" s="2">
        <v>0.91597222222222219</v>
      </c>
      <c r="E2761" s="1">
        <f t="shared" si="258"/>
        <v>44676.915972222225</v>
      </c>
      <c r="F2761" s="3" t="str">
        <f t="shared" si="259"/>
        <v>Apr,2022</v>
      </c>
      <c r="G2761">
        <f t="shared" si="260"/>
        <v>2022</v>
      </c>
      <c r="H2761" t="str">
        <f t="shared" si="261"/>
        <v>Mon</v>
      </c>
      <c r="I2761">
        <f t="shared" si="262"/>
        <v>21</v>
      </c>
      <c r="J2761" t="str">
        <f t="shared" si="263"/>
        <v>NO</v>
      </c>
      <c r="K2761" cm="1">
        <f t="array" ref="K2761">_xlfn.XLOOKUP(Table10[[#This Row],[Severity_Level]],{"MINOR","MODERATE","SEVERE","FATAL"},{1,2,3,5})</f>
        <v>2</v>
      </c>
    </row>
    <row r="2762" spans="1:11" x14ac:dyDescent="0.3">
      <c r="A2762">
        <v>2</v>
      </c>
      <c r="B2762" t="s">
        <v>16</v>
      </c>
      <c r="C2762" s="1">
        <v>44677</v>
      </c>
      <c r="D2762" s="2">
        <v>0.91666666666666663</v>
      </c>
      <c r="E2762" s="1">
        <f t="shared" si="258"/>
        <v>44677.916666666664</v>
      </c>
      <c r="F2762" s="3" t="str">
        <f t="shared" si="259"/>
        <v>Apr,2022</v>
      </c>
      <c r="G2762">
        <f t="shared" si="260"/>
        <v>2022</v>
      </c>
      <c r="H2762" t="str">
        <f t="shared" si="261"/>
        <v>Tue</v>
      </c>
      <c r="I2762">
        <f t="shared" si="262"/>
        <v>22</v>
      </c>
      <c r="J2762" t="str">
        <f t="shared" si="263"/>
        <v>NO</v>
      </c>
      <c r="K2762" cm="1">
        <f t="array" ref="K2762">_xlfn.XLOOKUP(Table10[[#This Row],[Severity_Level]],{"MINOR","MODERATE","SEVERE","FATAL"},{1,2,3,5})</f>
        <v>1</v>
      </c>
    </row>
    <row r="2763" spans="1:11" x14ac:dyDescent="0.3">
      <c r="A2763">
        <v>1</v>
      </c>
      <c r="B2763" t="s">
        <v>40</v>
      </c>
      <c r="C2763" s="1">
        <v>44677</v>
      </c>
      <c r="D2763" s="2">
        <v>0.91736111111111107</v>
      </c>
      <c r="E2763" s="1">
        <f t="shared" si="258"/>
        <v>44677.917361111111</v>
      </c>
      <c r="F2763" s="3" t="str">
        <f t="shared" si="259"/>
        <v>Apr,2022</v>
      </c>
      <c r="G2763">
        <f t="shared" si="260"/>
        <v>2022</v>
      </c>
      <c r="H2763" t="str">
        <f t="shared" si="261"/>
        <v>Tue</v>
      </c>
      <c r="I2763">
        <f t="shared" si="262"/>
        <v>22</v>
      </c>
      <c r="J2763" t="str">
        <f t="shared" si="263"/>
        <v>NO</v>
      </c>
      <c r="K2763" cm="1">
        <f t="array" ref="K2763">_xlfn.XLOOKUP(Table10[[#This Row],[Severity_Level]],{"MINOR","MODERATE","SEVERE","FATAL"},{1,2,3,5})</f>
        <v>5</v>
      </c>
    </row>
    <row r="2764" spans="1:11" x14ac:dyDescent="0.3">
      <c r="A2764">
        <v>4</v>
      </c>
      <c r="B2764" t="s">
        <v>16</v>
      </c>
      <c r="C2764" s="1">
        <v>44677</v>
      </c>
      <c r="D2764" s="2">
        <v>0.91805555555555551</v>
      </c>
      <c r="E2764" s="1">
        <f t="shared" si="258"/>
        <v>44677.918055555558</v>
      </c>
      <c r="F2764" s="3" t="str">
        <f t="shared" si="259"/>
        <v>Apr,2022</v>
      </c>
      <c r="G2764">
        <f t="shared" si="260"/>
        <v>2022</v>
      </c>
      <c r="H2764" t="str">
        <f t="shared" si="261"/>
        <v>Tue</v>
      </c>
      <c r="I2764">
        <f t="shared" si="262"/>
        <v>22</v>
      </c>
      <c r="J2764" t="str">
        <f t="shared" si="263"/>
        <v>NO</v>
      </c>
      <c r="K2764" cm="1">
        <f t="array" ref="K2764">_xlfn.XLOOKUP(Table10[[#This Row],[Severity_Level]],{"MINOR","MODERATE","SEVERE","FATAL"},{1,2,3,5})</f>
        <v>1</v>
      </c>
    </row>
    <row r="2765" spans="1:11" x14ac:dyDescent="0.3">
      <c r="A2765">
        <v>2</v>
      </c>
      <c r="B2765" t="s">
        <v>32</v>
      </c>
      <c r="C2765" s="1">
        <v>44677</v>
      </c>
      <c r="D2765" s="2">
        <v>0.91874999999999996</v>
      </c>
      <c r="E2765" s="1">
        <f t="shared" si="258"/>
        <v>44677.918749999997</v>
      </c>
      <c r="F2765" s="3" t="str">
        <f t="shared" si="259"/>
        <v>Apr,2022</v>
      </c>
      <c r="G2765">
        <f t="shared" si="260"/>
        <v>2022</v>
      </c>
      <c r="H2765" t="str">
        <f t="shared" si="261"/>
        <v>Tue</v>
      </c>
      <c r="I2765">
        <f t="shared" si="262"/>
        <v>22</v>
      </c>
      <c r="J2765" t="str">
        <f t="shared" si="263"/>
        <v>NO</v>
      </c>
      <c r="K2765" cm="1">
        <f t="array" ref="K2765">_xlfn.XLOOKUP(Table10[[#This Row],[Severity_Level]],{"MINOR","MODERATE","SEVERE","FATAL"},{1,2,3,5})</f>
        <v>2</v>
      </c>
    </row>
    <row r="2766" spans="1:11" x14ac:dyDescent="0.3">
      <c r="A2766">
        <v>5</v>
      </c>
      <c r="B2766" t="s">
        <v>32</v>
      </c>
      <c r="C2766" s="1">
        <v>44677</v>
      </c>
      <c r="D2766" s="2">
        <v>0.9194444444444444</v>
      </c>
      <c r="E2766" s="1">
        <f t="shared" si="258"/>
        <v>44677.919444444444</v>
      </c>
      <c r="F2766" s="3" t="str">
        <f t="shared" si="259"/>
        <v>Apr,2022</v>
      </c>
      <c r="G2766">
        <f t="shared" si="260"/>
        <v>2022</v>
      </c>
      <c r="H2766" t="str">
        <f t="shared" si="261"/>
        <v>Tue</v>
      </c>
      <c r="I2766">
        <f t="shared" si="262"/>
        <v>22</v>
      </c>
      <c r="J2766" t="str">
        <f t="shared" si="263"/>
        <v>NO</v>
      </c>
      <c r="K2766" cm="1">
        <f t="array" ref="K2766">_xlfn.XLOOKUP(Table10[[#This Row],[Severity_Level]],{"MINOR","MODERATE","SEVERE","FATAL"},{1,2,3,5})</f>
        <v>2</v>
      </c>
    </row>
    <row r="2767" spans="1:11" x14ac:dyDescent="0.3">
      <c r="A2767">
        <v>2</v>
      </c>
      <c r="B2767" t="s">
        <v>40</v>
      </c>
      <c r="C2767" s="1">
        <v>44677</v>
      </c>
      <c r="D2767" s="2">
        <v>0.92013888888888884</v>
      </c>
      <c r="E2767" s="1">
        <f t="shared" si="258"/>
        <v>44677.920138888891</v>
      </c>
      <c r="F2767" s="3" t="str">
        <f t="shared" si="259"/>
        <v>Apr,2022</v>
      </c>
      <c r="G2767">
        <f t="shared" si="260"/>
        <v>2022</v>
      </c>
      <c r="H2767" t="str">
        <f t="shared" si="261"/>
        <v>Tue</v>
      </c>
      <c r="I2767">
        <f t="shared" si="262"/>
        <v>22</v>
      </c>
      <c r="J2767" t="str">
        <f t="shared" si="263"/>
        <v>NO</v>
      </c>
      <c r="K2767" cm="1">
        <f t="array" ref="K2767">_xlfn.XLOOKUP(Table10[[#This Row],[Severity_Level]],{"MINOR","MODERATE","SEVERE","FATAL"},{1,2,3,5})</f>
        <v>5</v>
      </c>
    </row>
    <row r="2768" spans="1:11" x14ac:dyDescent="0.3">
      <c r="A2768">
        <v>4</v>
      </c>
      <c r="B2768" t="s">
        <v>16</v>
      </c>
      <c r="C2768" s="1">
        <v>44677</v>
      </c>
      <c r="D2768" s="2">
        <v>0.92083333333333328</v>
      </c>
      <c r="E2768" s="1">
        <f t="shared" si="258"/>
        <v>44677.92083333333</v>
      </c>
      <c r="F2768" s="3" t="str">
        <f t="shared" si="259"/>
        <v>Apr,2022</v>
      </c>
      <c r="G2768">
        <f t="shared" si="260"/>
        <v>2022</v>
      </c>
      <c r="H2768" t="str">
        <f t="shared" si="261"/>
        <v>Tue</v>
      </c>
      <c r="I2768">
        <f t="shared" si="262"/>
        <v>22</v>
      </c>
      <c r="J2768" t="str">
        <f t="shared" si="263"/>
        <v>NO</v>
      </c>
      <c r="K2768" cm="1">
        <f t="array" ref="K2768">_xlfn.XLOOKUP(Table10[[#This Row],[Severity_Level]],{"MINOR","MODERATE","SEVERE","FATAL"},{1,2,3,5})</f>
        <v>1</v>
      </c>
    </row>
    <row r="2769" spans="1:11" x14ac:dyDescent="0.3">
      <c r="A2769">
        <v>4</v>
      </c>
      <c r="B2769" t="s">
        <v>16</v>
      </c>
      <c r="C2769" s="1">
        <v>44677</v>
      </c>
      <c r="D2769" s="2">
        <v>0.92152777777777772</v>
      </c>
      <c r="E2769" s="1">
        <f t="shared" si="258"/>
        <v>44677.921527777777</v>
      </c>
      <c r="F2769" s="3" t="str">
        <f t="shared" si="259"/>
        <v>Apr,2022</v>
      </c>
      <c r="G2769">
        <f t="shared" si="260"/>
        <v>2022</v>
      </c>
      <c r="H2769" t="str">
        <f t="shared" si="261"/>
        <v>Tue</v>
      </c>
      <c r="I2769">
        <f t="shared" si="262"/>
        <v>22</v>
      </c>
      <c r="J2769" t="str">
        <f t="shared" si="263"/>
        <v>NO</v>
      </c>
      <c r="K2769" cm="1">
        <f t="array" ref="K2769">_xlfn.XLOOKUP(Table10[[#This Row],[Severity_Level]],{"MINOR","MODERATE","SEVERE","FATAL"},{1,2,3,5})</f>
        <v>1</v>
      </c>
    </row>
    <row r="2770" spans="1:11" x14ac:dyDescent="0.3">
      <c r="A2770">
        <v>4</v>
      </c>
      <c r="B2770" t="s">
        <v>32</v>
      </c>
      <c r="C2770" s="1">
        <v>44677</v>
      </c>
      <c r="D2770" s="2">
        <v>0.92222222222222228</v>
      </c>
      <c r="E2770" s="1">
        <f t="shared" si="258"/>
        <v>44677.922222222223</v>
      </c>
      <c r="F2770" s="3" t="str">
        <f t="shared" si="259"/>
        <v>Apr,2022</v>
      </c>
      <c r="G2770">
        <f t="shared" si="260"/>
        <v>2022</v>
      </c>
      <c r="H2770" t="str">
        <f t="shared" si="261"/>
        <v>Tue</v>
      </c>
      <c r="I2770">
        <f t="shared" si="262"/>
        <v>22</v>
      </c>
      <c r="J2770" t="str">
        <f t="shared" si="263"/>
        <v>NO</v>
      </c>
      <c r="K2770" cm="1">
        <f t="array" ref="K2770">_xlfn.XLOOKUP(Table10[[#This Row],[Severity_Level]],{"MINOR","MODERATE","SEVERE","FATAL"},{1,2,3,5})</f>
        <v>2</v>
      </c>
    </row>
    <row r="2771" spans="1:11" x14ac:dyDescent="0.3">
      <c r="A2771">
        <v>4</v>
      </c>
      <c r="B2771" t="s">
        <v>32</v>
      </c>
      <c r="C2771" s="1">
        <v>44677</v>
      </c>
      <c r="D2771" s="2">
        <v>0.92291666666666672</v>
      </c>
      <c r="E2771" s="1">
        <f t="shared" si="258"/>
        <v>44677.92291666667</v>
      </c>
      <c r="F2771" s="3" t="str">
        <f t="shared" si="259"/>
        <v>Apr,2022</v>
      </c>
      <c r="G2771">
        <f t="shared" si="260"/>
        <v>2022</v>
      </c>
      <c r="H2771" t="str">
        <f t="shared" si="261"/>
        <v>Tue</v>
      </c>
      <c r="I2771">
        <f t="shared" si="262"/>
        <v>22</v>
      </c>
      <c r="J2771" t="str">
        <f t="shared" si="263"/>
        <v>NO</v>
      </c>
      <c r="K2771" cm="1">
        <f t="array" ref="K2771">_xlfn.XLOOKUP(Table10[[#This Row],[Severity_Level]],{"MINOR","MODERATE","SEVERE","FATAL"},{1,2,3,5})</f>
        <v>2</v>
      </c>
    </row>
    <row r="2772" spans="1:11" x14ac:dyDescent="0.3">
      <c r="A2772">
        <v>1</v>
      </c>
      <c r="B2772" t="s">
        <v>32</v>
      </c>
      <c r="C2772" s="1">
        <v>44677</v>
      </c>
      <c r="D2772" s="2">
        <v>0.92361111111111116</v>
      </c>
      <c r="E2772" s="1">
        <f t="shared" si="258"/>
        <v>44677.923611111109</v>
      </c>
      <c r="F2772" s="3" t="str">
        <f t="shared" si="259"/>
        <v>Apr,2022</v>
      </c>
      <c r="G2772">
        <f t="shared" si="260"/>
        <v>2022</v>
      </c>
      <c r="H2772" t="str">
        <f t="shared" si="261"/>
        <v>Tue</v>
      </c>
      <c r="I2772">
        <f t="shared" si="262"/>
        <v>22</v>
      </c>
      <c r="J2772" t="str">
        <f t="shared" si="263"/>
        <v>NO</v>
      </c>
      <c r="K2772" cm="1">
        <f t="array" ref="K2772">_xlfn.XLOOKUP(Table10[[#This Row],[Severity_Level]],{"MINOR","MODERATE","SEVERE","FATAL"},{1,2,3,5})</f>
        <v>2</v>
      </c>
    </row>
    <row r="2773" spans="1:11" x14ac:dyDescent="0.3">
      <c r="A2773">
        <v>1</v>
      </c>
      <c r="B2773" t="s">
        <v>40</v>
      </c>
      <c r="C2773" s="1">
        <v>44677</v>
      </c>
      <c r="D2773" s="2">
        <v>0.9243055555555556</v>
      </c>
      <c r="E2773" s="1">
        <f t="shared" si="258"/>
        <v>44677.924305555556</v>
      </c>
      <c r="F2773" s="3" t="str">
        <f t="shared" si="259"/>
        <v>Apr,2022</v>
      </c>
      <c r="G2773">
        <f t="shared" si="260"/>
        <v>2022</v>
      </c>
      <c r="H2773" t="str">
        <f t="shared" si="261"/>
        <v>Tue</v>
      </c>
      <c r="I2773">
        <f t="shared" si="262"/>
        <v>22</v>
      </c>
      <c r="J2773" t="str">
        <f t="shared" si="263"/>
        <v>NO</v>
      </c>
      <c r="K2773" cm="1">
        <f t="array" ref="K2773">_xlfn.XLOOKUP(Table10[[#This Row],[Severity_Level]],{"MINOR","MODERATE","SEVERE","FATAL"},{1,2,3,5})</f>
        <v>5</v>
      </c>
    </row>
    <row r="2774" spans="1:11" x14ac:dyDescent="0.3">
      <c r="A2774">
        <v>5</v>
      </c>
      <c r="B2774" t="s">
        <v>40</v>
      </c>
      <c r="C2774" s="1">
        <v>44677</v>
      </c>
      <c r="D2774" s="2">
        <v>0.92500000000000004</v>
      </c>
      <c r="E2774" s="1">
        <f t="shared" si="258"/>
        <v>44677.925000000003</v>
      </c>
      <c r="F2774" s="3" t="str">
        <f t="shared" si="259"/>
        <v>Apr,2022</v>
      </c>
      <c r="G2774">
        <f t="shared" si="260"/>
        <v>2022</v>
      </c>
      <c r="H2774" t="str">
        <f t="shared" si="261"/>
        <v>Tue</v>
      </c>
      <c r="I2774">
        <f t="shared" si="262"/>
        <v>22</v>
      </c>
      <c r="J2774" t="str">
        <f t="shared" si="263"/>
        <v>NO</v>
      </c>
      <c r="K2774" cm="1">
        <f t="array" ref="K2774">_xlfn.XLOOKUP(Table10[[#This Row],[Severity_Level]],{"MINOR","MODERATE","SEVERE","FATAL"},{1,2,3,5})</f>
        <v>5</v>
      </c>
    </row>
    <row r="2775" spans="1:11" x14ac:dyDescent="0.3">
      <c r="A2775">
        <v>3</v>
      </c>
      <c r="B2775" t="s">
        <v>27</v>
      </c>
      <c r="C2775" s="1">
        <v>44677</v>
      </c>
      <c r="D2775" s="2">
        <v>0.92569444444444449</v>
      </c>
      <c r="E2775" s="1">
        <f t="shared" si="258"/>
        <v>44677.925694444442</v>
      </c>
      <c r="F2775" s="3" t="str">
        <f t="shared" si="259"/>
        <v>Apr,2022</v>
      </c>
      <c r="G2775">
        <f t="shared" si="260"/>
        <v>2022</v>
      </c>
      <c r="H2775" t="str">
        <f t="shared" si="261"/>
        <v>Tue</v>
      </c>
      <c r="I2775">
        <f t="shared" si="262"/>
        <v>22</v>
      </c>
      <c r="J2775" t="str">
        <f t="shared" si="263"/>
        <v>NO</v>
      </c>
      <c r="K2775" cm="1">
        <f t="array" ref="K2775">_xlfn.XLOOKUP(Table10[[#This Row],[Severity_Level]],{"MINOR","MODERATE","SEVERE","FATAL"},{1,2,3,5})</f>
        <v>3</v>
      </c>
    </row>
    <row r="2776" spans="1:11" x14ac:dyDescent="0.3">
      <c r="A2776">
        <v>2</v>
      </c>
      <c r="B2776" t="s">
        <v>32</v>
      </c>
      <c r="C2776" s="1">
        <v>44677</v>
      </c>
      <c r="D2776" s="2">
        <v>0.92638888888888893</v>
      </c>
      <c r="E2776" s="1">
        <f t="shared" si="258"/>
        <v>44677.926388888889</v>
      </c>
      <c r="F2776" s="3" t="str">
        <f t="shared" si="259"/>
        <v>Apr,2022</v>
      </c>
      <c r="G2776">
        <f t="shared" si="260"/>
        <v>2022</v>
      </c>
      <c r="H2776" t="str">
        <f t="shared" si="261"/>
        <v>Tue</v>
      </c>
      <c r="I2776">
        <f t="shared" si="262"/>
        <v>22</v>
      </c>
      <c r="J2776" t="str">
        <f t="shared" si="263"/>
        <v>NO</v>
      </c>
      <c r="K2776" cm="1">
        <f t="array" ref="K2776">_xlfn.XLOOKUP(Table10[[#This Row],[Severity_Level]],{"MINOR","MODERATE","SEVERE","FATAL"},{1,2,3,5})</f>
        <v>2</v>
      </c>
    </row>
    <row r="2777" spans="1:11" x14ac:dyDescent="0.3">
      <c r="A2777">
        <v>3</v>
      </c>
      <c r="B2777" t="s">
        <v>40</v>
      </c>
      <c r="C2777" s="1">
        <v>44677</v>
      </c>
      <c r="D2777" s="2">
        <v>0.92708333333333337</v>
      </c>
      <c r="E2777" s="1">
        <f t="shared" si="258"/>
        <v>44677.927083333336</v>
      </c>
      <c r="F2777" s="3" t="str">
        <f t="shared" si="259"/>
        <v>Apr,2022</v>
      </c>
      <c r="G2777">
        <f t="shared" si="260"/>
        <v>2022</v>
      </c>
      <c r="H2777" t="str">
        <f t="shared" si="261"/>
        <v>Tue</v>
      </c>
      <c r="I2777">
        <f t="shared" si="262"/>
        <v>22</v>
      </c>
      <c r="J2777" t="str">
        <f t="shared" si="263"/>
        <v>NO</v>
      </c>
      <c r="K2777" cm="1">
        <f t="array" ref="K2777">_xlfn.XLOOKUP(Table10[[#This Row],[Severity_Level]],{"MINOR","MODERATE","SEVERE","FATAL"},{1,2,3,5})</f>
        <v>5</v>
      </c>
    </row>
    <row r="2778" spans="1:11" x14ac:dyDescent="0.3">
      <c r="A2778">
        <v>2</v>
      </c>
      <c r="B2778" t="s">
        <v>16</v>
      </c>
      <c r="C2778" s="1">
        <v>44677</v>
      </c>
      <c r="D2778" s="2">
        <v>0.92777777777777781</v>
      </c>
      <c r="E2778" s="1">
        <f t="shared" si="258"/>
        <v>44677.927777777775</v>
      </c>
      <c r="F2778" s="3" t="str">
        <f t="shared" si="259"/>
        <v>Apr,2022</v>
      </c>
      <c r="G2778">
        <f t="shared" si="260"/>
        <v>2022</v>
      </c>
      <c r="H2778" t="str">
        <f t="shared" si="261"/>
        <v>Tue</v>
      </c>
      <c r="I2778">
        <f t="shared" si="262"/>
        <v>22</v>
      </c>
      <c r="J2778" t="str">
        <f t="shared" si="263"/>
        <v>NO</v>
      </c>
      <c r="K2778" cm="1">
        <f t="array" ref="K2778">_xlfn.XLOOKUP(Table10[[#This Row],[Severity_Level]],{"MINOR","MODERATE","SEVERE","FATAL"},{1,2,3,5})</f>
        <v>1</v>
      </c>
    </row>
    <row r="2779" spans="1:11" x14ac:dyDescent="0.3">
      <c r="A2779">
        <v>4</v>
      </c>
      <c r="B2779" t="s">
        <v>27</v>
      </c>
      <c r="C2779" s="1">
        <v>44677</v>
      </c>
      <c r="D2779" s="2">
        <v>0.92847222222222225</v>
      </c>
      <c r="E2779" s="1">
        <f t="shared" si="258"/>
        <v>44677.928472222222</v>
      </c>
      <c r="F2779" s="3" t="str">
        <f t="shared" si="259"/>
        <v>Apr,2022</v>
      </c>
      <c r="G2779">
        <f t="shared" si="260"/>
        <v>2022</v>
      </c>
      <c r="H2779" t="str">
        <f t="shared" si="261"/>
        <v>Tue</v>
      </c>
      <c r="I2779">
        <f t="shared" si="262"/>
        <v>22</v>
      </c>
      <c r="J2779" t="str">
        <f t="shared" si="263"/>
        <v>NO</v>
      </c>
      <c r="K2779" cm="1">
        <f t="array" ref="K2779">_xlfn.XLOOKUP(Table10[[#This Row],[Severity_Level]],{"MINOR","MODERATE","SEVERE","FATAL"},{1,2,3,5})</f>
        <v>3</v>
      </c>
    </row>
    <row r="2780" spans="1:11" x14ac:dyDescent="0.3">
      <c r="A2780">
        <v>5</v>
      </c>
      <c r="B2780" t="s">
        <v>27</v>
      </c>
      <c r="C2780" s="1">
        <v>44677</v>
      </c>
      <c r="D2780" s="2">
        <v>0.9291666666666667</v>
      </c>
      <c r="E2780" s="1">
        <f t="shared" si="258"/>
        <v>44677.929166666669</v>
      </c>
      <c r="F2780" s="3" t="str">
        <f t="shared" si="259"/>
        <v>Apr,2022</v>
      </c>
      <c r="G2780">
        <f t="shared" si="260"/>
        <v>2022</v>
      </c>
      <c r="H2780" t="str">
        <f t="shared" si="261"/>
        <v>Tue</v>
      </c>
      <c r="I2780">
        <f t="shared" si="262"/>
        <v>22</v>
      </c>
      <c r="J2780" t="str">
        <f t="shared" si="263"/>
        <v>NO</v>
      </c>
      <c r="K2780" cm="1">
        <f t="array" ref="K2780">_xlfn.XLOOKUP(Table10[[#This Row],[Severity_Level]],{"MINOR","MODERATE","SEVERE","FATAL"},{1,2,3,5})</f>
        <v>3</v>
      </c>
    </row>
    <row r="2781" spans="1:11" x14ac:dyDescent="0.3">
      <c r="A2781">
        <v>4</v>
      </c>
      <c r="B2781" t="s">
        <v>27</v>
      </c>
      <c r="C2781" s="1">
        <v>44677</v>
      </c>
      <c r="D2781" s="2">
        <v>0.92986111111111114</v>
      </c>
      <c r="E2781" s="1">
        <f t="shared" si="258"/>
        <v>44677.929861111108</v>
      </c>
      <c r="F2781" s="3" t="str">
        <f t="shared" si="259"/>
        <v>Apr,2022</v>
      </c>
      <c r="G2781">
        <f t="shared" si="260"/>
        <v>2022</v>
      </c>
      <c r="H2781" t="str">
        <f t="shared" si="261"/>
        <v>Tue</v>
      </c>
      <c r="I2781">
        <f t="shared" si="262"/>
        <v>22</v>
      </c>
      <c r="J2781" t="str">
        <f t="shared" si="263"/>
        <v>NO</v>
      </c>
      <c r="K2781" cm="1">
        <f t="array" ref="K2781">_xlfn.XLOOKUP(Table10[[#This Row],[Severity_Level]],{"MINOR","MODERATE","SEVERE","FATAL"},{1,2,3,5})</f>
        <v>3</v>
      </c>
    </row>
    <row r="2782" spans="1:11" x14ac:dyDescent="0.3">
      <c r="A2782">
        <v>2</v>
      </c>
      <c r="B2782" t="s">
        <v>40</v>
      </c>
      <c r="C2782" s="1">
        <v>44677</v>
      </c>
      <c r="D2782" s="2">
        <v>0.93055555555555558</v>
      </c>
      <c r="E2782" s="1">
        <f t="shared" si="258"/>
        <v>44677.930555555555</v>
      </c>
      <c r="F2782" s="3" t="str">
        <f t="shared" si="259"/>
        <v>Apr,2022</v>
      </c>
      <c r="G2782">
        <f t="shared" si="260"/>
        <v>2022</v>
      </c>
      <c r="H2782" t="str">
        <f t="shared" si="261"/>
        <v>Tue</v>
      </c>
      <c r="I2782">
        <f t="shared" si="262"/>
        <v>22</v>
      </c>
      <c r="J2782" t="str">
        <f t="shared" si="263"/>
        <v>NO</v>
      </c>
      <c r="K2782" cm="1">
        <f t="array" ref="K2782">_xlfn.XLOOKUP(Table10[[#This Row],[Severity_Level]],{"MINOR","MODERATE","SEVERE","FATAL"},{1,2,3,5})</f>
        <v>5</v>
      </c>
    </row>
    <row r="2783" spans="1:11" x14ac:dyDescent="0.3">
      <c r="A2783">
        <v>1</v>
      </c>
      <c r="B2783" t="s">
        <v>40</v>
      </c>
      <c r="C2783" s="1">
        <v>44677</v>
      </c>
      <c r="D2783" s="2">
        <v>0.93125000000000002</v>
      </c>
      <c r="E2783" s="1">
        <f t="shared" si="258"/>
        <v>44677.931250000001</v>
      </c>
      <c r="F2783" s="3" t="str">
        <f t="shared" si="259"/>
        <v>Apr,2022</v>
      </c>
      <c r="G2783">
        <f t="shared" si="260"/>
        <v>2022</v>
      </c>
      <c r="H2783" t="str">
        <f t="shared" si="261"/>
        <v>Tue</v>
      </c>
      <c r="I2783">
        <f t="shared" si="262"/>
        <v>22</v>
      </c>
      <c r="J2783" t="str">
        <f t="shared" si="263"/>
        <v>NO</v>
      </c>
      <c r="K2783" cm="1">
        <f t="array" ref="K2783">_xlfn.XLOOKUP(Table10[[#This Row],[Severity_Level]],{"MINOR","MODERATE","SEVERE","FATAL"},{1,2,3,5})</f>
        <v>5</v>
      </c>
    </row>
    <row r="2784" spans="1:11" x14ac:dyDescent="0.3">
      <c r="A2784">
        <v>5</v>
      </c>
      <c r="B2784" t="s">
        <v>32</v>
      </c>
      <c r="C2784" s="1">
        <v>44677</v>
      </c>
      <c r="D2784" s="2">
        <v>0.93194444444444446</v>
      </c>
      <c r="E2784" s="1">
        <f t="shared" si="258"/>
        <v>44677.931944444441</v>
      </c>
      <c r="F2784" s="3" t="str">
        <f t="shared" si="259"/>
        <v>Apr,2022</v>
      </c>
      <c r="G2784">
        <f t="shared" si="260"/>
        <v>2022</v>
      </c>
      <c r="H2784" t="str">
        <f t="shared" si="261"/>
        <v>Tue</v>
      </c>
      <c r="I2784">
        <f t="shared" si="262"/>
        <v>22</v>
      </c>
      <c r="J2784" t="str">
        <f t="shared" si="263"/>
        <v>NO</v>
      </c>
      <c r="K2784" cm="1">
        <f t="array" ref="K2784">_xlfn.XLOOKUP(Table10[[#This Row],[Severity_Level]],{"MINOR","MODERATE","SEVERE","FATAL"},{1,2,3,5})</f>
        <v>2</v>
      </c>
    </row>
    <row r="2785" spans="1:11" x14ac:dyDescent="0.3">
      <c r="A2785">
        <v>1</v>
      </c>
      <c r="B2785" t="s">
        <v>32</v>
      </c>
      <c r="C2785" s="1">
        <v>44677</v>
      </c>
      <c r="D2785" s="2">
        <v>0.93263888888888891</v>
      </c>
      <c r="E2785" s="1">
        <f t="shared" si="258"/>
        <v>44677.932638888888</v>
      </c>
      <c r="F2785" s="3" t="str">
        <f t="shared" si="259"/>
        <v>Apr,2022</v>
      </c>
      <c r="G2785">
        <f t="shared" si="260"/>
        <v>2022</v>
      </c>
      <c r="H2785" t="str">
        <f t="shared" si="261"/>
        <v>Tue</v>
      </c>
      <c r="I2785">
        <f t="shared" si="262"/>
        <v>22</v>
      </c>
      <c r="J2785" t="str">
        <f t="shared" si="263"/>
        <v>NO</v>
      </c>
      <c r="K2785" cm="1">
        <f t="array" ref="K2785">_xlfn.XLOOKUP(Table10[[#This Row],[Severity_Level]],{"MINOR","MODERATE","SEVERE","FATAL"},{1,2,3,5})</f>
        <v>2</v>
      </c>
    </row>
    <row r="2786" spans="1:11" x14ac:dyDescent="0.3">
      <c r="A2786">
        <v>1</v>
      </c>
      <c r="B2786" t="s">
        <v>16</v>
      </c>
      <c r="C2786" s="1">
        <v>44678</v>
      </c>
      <c r="D2786" s="2">
        <v>0.93333333333333335</v>
      </c>
      <c r="E2786" s="1">
        <f t="shared" si="258"/>
        <v>44678.933333333334</v>
      </c>
      <c r="F2786" s="3" t="str">
        <f t="shared" si="259"/>
        <v>Apr,2022</v>
      </c>
      <c r="G2786">
        <f t="shared" si="260"/>
        <v>2022</v>
      </c>
      <c r="H2786" t="str">
        <f t="shared" si="261"/>
        <v>Wed</v>
      </c>
      <c r="I2786">
        <f t="shared" si="262"/>
        <v>22</v>
      </c>
      <c r="J2786" t="str">
        <f t="shared" si="263"/>
        <v>NO</v>
      </c>
      <c r="K2786" cm="1">
        <f t="array" ref="K2786">_xlfn.XLOOKUP(Table10[[#This Row],[Severity_Level]],{"MINOR","MODERATE","SEVERE","FATAL"},{1,2,3,5})</f>
        <v>1</v>
      </c>
    </row>
    <row r="2787" spans="1:11" x14ac:dyDescent="0.3">
      <c r="A2787">
        <v>4</v>
      </c>
      <c r="B2787" t="s">
        <v>40</v>
      </c>
      <c r="C2787" s="1">
        <v>44678</v>
      </c>
      <c r="D2787" s="2">
        <v>0.93402777777777779</v>
      </c>
      <c r="E2787" s="1">
        <f t="shared" si="258"/>
        <v>44678.934027777781</v>
      </c>
      <c r="F2787" s="3" t="str">
        <f t="shared" si="259"/>
        <v>Apr,2022</v>
      </c>
      <c r="G2787">
        <f t="shared" si="260"/>
        <v>2022</v>
      </c>
      <c r="H2787" t="str">
        <f t="shared" si="261"/>
        <v>Wed</v>
      </c>
      <c r="I2787">
        <f t="shared" si="262"/>
        <v>22</v>
      </c>
      <c r="J2787" t="str">
        <f t="shared" si="263"/>
        <v>NO</v>
      </c>
      <c r="K2787" cm="1">
        <f t="array" ref="K2787">_xlfn.XLOOKUP(Table10[[#This Row],[Severity_Level]],{"MINOR","MODERATE","SEVERE","FATAL"},{1,2,3,5})</f>
        <v>5</v>
      </c>
    </row>
    <row r="2788" spans="1:11" x14ac:dyDescent="0.3">
      <c r="A2788">
        <v>1</v>
      </c>
      <c r="B2788" t="s">
        <v>32</v>
      </c>
      <c r="C2788" s="1">
        <v>44678</v>
      </c>
      <c r="D2788" s="2">
        <v>0.93472222222222223</v>
      </c>
      <c r="E2788" s="1">
        <f t="shared" si="258"/>
        <v>44678.93472222222</v>
      </c>
      <c r="F2788" s="3" t="str">
        <f t="shared" si="259"/>
        <v>Apr,2022</v>
      </c>
      <c r="G2788">
        <f t="shared" si="260"/>
        <v>2022</v>
      </c>
      <c r="H2788" t="str">
        <f t="shared" si="261"/>
        <v>Wed</v>
      </c>
      <c r="I2788">
        <f t="shared" si="262"/>
        <v>22</v>
      </c>
      <c r="J2788" t="str">
        <f t="shared" si="263"/>
        <v>NO</v>
      </c>
      <c r="K2788" cm="1">
        <f t="array" ref="K2788">_xlfn.XLOOKUP(Table10[[#This Row],[Severity_Level]],{"MINOR","MODERATE","SEVERE","FATAL"},{1,2,3,5})</f>
        <v>2</v>
      </c>
    </row>
    <row r="2789" spans="1:11" x14ac:dyDescent="0.3">
      <c r="A2789">
        <v>2</v>
      </c>
      <c r="B2789" t="s">
        <v>32</v>
      </c>
      <c r="C2789" s="1">
        <v>44678</v>
      </c>
      <c r="D2789" s="2">
        <v>0.93541666666666667</v>
      </c>
      <c r="E2789" s="1">
        <f t="shared" si="258"/>
        <v>44678.935416666667</v>
      </c>
      <c r="F2789" s="3" t="str">
        <f t="shared" si="259"/>
        <v>Apr,2022</v>
      </c>
      <c r="G2789">
        <f t="shared" si="260"/>
        <v>2022</v>
      </c>
      <c r="H2789" t="str">
        <f t="shared" si="261"/>
        <v>Wed</v>
      </c>
      <c r="I2789">
        <f t="shared" si="262"/>
        <v>22</v>
      </c>
      <c r="J2789" t="str">
        <f t="shared" si="263"/>
        <v>NO</v>
      </c>
      <c r="K2789" cm="1">
        <f t="array" ref="K2789">_xlfn.XLOOKUP(Table10[[#This Row],[Severity_Level]],{"MINOR","MODERATE","SEVERE","FATAL"},{1,2,3,5})</f>
        <v>2</v>
      </c>
    </row>
    <row r="2790" spans="1:11" x14ac:dyDescent="0.3">
      <c r="A2790">
        <v>1</v>
      </c>
      <c r="B2790" t="s">
        <v>32</v>
      </c>
      <c r="C2790" s="1">
        <v>44678</v>
      </c>
      <c r="D2790" s="2">
        <v>0.93611111111111112</v>
      </c>
      <c r="E2790" s="1">
        <f t="shared" si="258"/>
        <v>44678.936111111114</v>
      </c>
      <c r="F2790" s="3" t="str">
        <f t="shared" si="259"/>
        <v>Apr,2022</v>
      </c>
      <c r="G2790">
        <f t="shared" si="260"/>
        <v>2022</v>
      </c>
      <c r="H2790" t="str">
        <f t="shared" si="261"/>
        <v>Wed</v>
      </c>
      <c r="I2790">
        <f t="shared" si="262"/>
        <v>22</v>
      </c>
      <c r="J2790" t="str">
        <f t="shared" si="263"/>
        <v>NO</v>
      </c>
      <c r="K2790" cm="1">
        <f t="array" ref="K2790">_xlfn.XLOOKUP(Table10[[#This Row],[Severity_Level]],{"MINOR","MODERATE","SEVERE","FATAL"},{1,2,3,5})</f>
        <v>2</v>
      </c>
    </row>
    <row r="2791" spans="1:11" x14ac:dyDescent="0.3">
      <c r="A2791">
        <v>1</v>
      </c>
      <c r="B2791" t="s">
        <v>16</v>
      </c>
      <c r="C2791" s="1">
        <v>44678</v>
      </c>
      <c r="D2791" s="2">
        <v>0.93680555555555556</v>
      </c>
      <c r="E2791" s="1">
        <f t="shared" si="258"/>
        <v>44678.936805555553</v>
      </c>
      <c r="F2791" s="3" t="str">
        <f t="shared" si="259"/>
        <v>Apr,2022</v>
      </c>
      <c r="G2791">
        <f t="shared" si="260"/>
        <v>2022</v>
      </c>
      <c r="H2791" t="str">
        <f t="shared" si="261"/>
        <v>Wed</v>
      </c>
      <c r="I2791">
        <f t="shared" si="262"/>
        <v>22</v>
      </c>
      <c r="J2791" t="str">
        <f t="shared" si="263"/>
        <v>NO</v>
      </c>
      <c r="K2791" cm="1">
        <f t="array" ref="K2791">_xlfn.XLOOKUP(Table10[[#This Row],[Severity_Level]],{"MINOR","MODERATE","SEVERE","FATAL"},{1,2,3,5})</f>
        <v>1</v>
      </c>
    </row>
    <row r="2792" spans="1:11" x14ac:dyDescent="0.3">
      <c r="A2792">
        <v>2</v>
      </c>
      <c r="B2792" t="s">
        <v>16</v>
      </c>
      <c r="C2792" s="1">
        <v>44678</v>
      </c>
      <c r="D2792" s="2">
        <v>0.9375</v>
      </c>
      <c r="E2792" s="1">
        <f t="shared" si="258"/>
        <v>44678.9375</v>
      </c>
      <c r="F2792" s="3" t="str">
        <f t="shared" si="259"/>
        <v>Apr,2022</v>
      </c>
      <c r="G2792">
        <f t="shared" si="260"/>
        <v>2022</v>
      </c>
      <c r="H2792" t="str">
        <f t="shared" si="261"/>
        <v>Wed</v>
      </c>
      <c r="I2792">
        <f t="shared" si="262"/>
        <v>22</v>
      </c>
      <c r="J2792" t="str">
        <f t="shared" si="263"/>
        <v>NO</v>
      </c>
      <c r="K2792" cm="1">
        <f t="array" ref="K2792">_xlfn.XLOOKUP(Table10[[#This Row],[Severity_Level]],{"MINOR","MODERATE","SEVERE","FATAL"},{1,2,3,5})</f>
        <v>1</v>
      </c>
    </row>
    <row r="2793" spans="1:11" x14ac:dyDescent="0.3">
      <c r="A2793">
        <v>3</v>
      </c>
      <c r="B2793" t="s">
        <v>32</v>
      </c>
      <c r="C2793" s="1">
        <v>44678</v>
      </c>
      <c r="D2793" s="2">
        <v>0.93819444444444444</v>
      </c>
      <c r="E2793" s="1">
        <f t="shared" si="258"/>
        <v>44678.938194444447</v>
      </c>
      <c r="F2793" s="3" t="str">
        <f t="shared" si="259"/>
        <v>Apr,2022</v>
      </c>
      <c r="G2793">
        <f t="shared" si="260"/>
        <v>2022</v>
      </c>
      <c r="H2793" t="str">
        <f t="shared" si="261"/>
        <v>Wed</v>
      </c>
      <c r="I2793">
        <f t="shared" si="262"/>
        <v>22</v>
      </c>
      <c r="J2793" t="str">
        <f t="shared" si="263"/>
        <v>NO</v>
      </c>
      <c r="K2793" cm="1">
        <f t="array" ref="K2793">_xlfn.XLOOKUP(Table10[[#This Row],[Severity_Level]],{"MINOR","MODERATE","SEVERE","FATAL"},{1,2,3,5})</f>
        <v>2</v>
      </c>
    </row>
    <row r="2794" spans="1:11" x14ac:dyDescent="0.3">
      <c r="A2794">
        <v>2</v>
      </c>
      <c r="B2794" t="s">
        <v>40</v>
      </c>
      <c r="C2794" s="1">
        <v>44678</v>
      </c>
      <c r="D2794" s="2">
        <v>0.93888888888888888</v>
      </c>
      <c r="E2794" s="1">
        <f t="shared" si="258"/>
        <v>44678.938888888886</v>
      </c>
      <c r="F2794" s="3" t="str">
        <f t="shared" si="259"/>
        <v>Apr,2022</v>
      </c>
      <c r="G2794">
        <f t="shared" si="260"/>
        <v>2022</v>
      </c>
      <c r="H2794" t="str">
        <f t="shared" si="261"/>
        <v>Wed</v>
      </c>
      <c r="I2794">
        <f t="shared" si="262"/>
        <v>22</v>
      </c>
      <c r="J2794" t="str">
        <f t="shared" si="263"/>
        <v>NO</v>
      </c>
      <c r="K2794" cm="1">
        <f t="array" ref="K2794">_xlfn.XLOOKUP(Table10[[#This Row],[Severity_Level]],{"MINOR","MODERATE","SEVERE","FATAL"},{1,2,3,5})</f>
        <v>5</v>
      </c>
    </row>
    <row r="2795" spans="1:11" x14ac:dyDescent="0.3">
      <c r="A2795">
        <v>2</v>
      </c>
      <c r="B2795" t="s">
        <v>16</v>
      </c>
      <c r="C2795" s="1">
        <v>44678</v>
      </c>
      <c r="D2795" s="2">
        <v>0.93958333333333333</v>
      </c>
      <c r="E2795" s="1">
        <f t="shared" si="258"/>
        <v>44678.939583333333</v>
      </c>
      <c r="F2795" s="3" t="str">
        <f t="shared" si="259"/>
        <v>Apr,2022</v>
      </c>
      <c r="G2795">
        <f t="shared" si="260"/>
        <v>2022</v>
      </c>
      <c r="H2795" t="str">
        <f t="shared" si="261"/>
        <v>Wed</v>
      </c>
      <c r="I2795">
        <f t="shared" si="262"/>
        <v>22</v>
      </c>
      <c r="J2795" t="str">
        <f t="shared" si="263"/>
        <v>NO</v>
      </c>
      <c r="K2795" cm="1">
        <f t="array" ref="K2795">_xlfn.XLOOKUP(Table10[[#This Row],[Severity_Level]],{"MINOR","MODERATE","SEVERE","FATAL"},{1,2,3,5})</f>
        <v>1</v>
      </c>
    </row>
    <row r="2796" spans="1:11" x14ac:dyDescent="0.3">
      <c r="A2796">
        <v>3</v>
      </c>
      <c r="B2796" t="s">
        <v>27</v>
      </c>
      <c r="C2796" s="1">
        <v>44678</v>
      </c>
      <c r="D2796" s="2">
        <v>0.94027777777777777</v>
      </c>
      <c r="E2796" s="1">
        <f t="shared" si="258"/>
        <v>44678.94027777778</v>
      </c>
      <c r="F2796" s="3" t="str">
        <f t="shared" si="259"/>
        <v>Apr,2022</v>
      </c>
      <c r="G2796">
        <f t="shared" si="260"/>
        <v>2022</v>
      </c>
      <c r="H2796" t="str">
        <f t="shared" si="261"/>
        <v>Wed</v>
      </c>
      <c r="I2796">
        <f t="shared" si="262"/>
        <v>22</v>
      </c>
      <c r="J2796" t="str">
        <f t="shared" si="263"/>
        <v>NO</v>
      </c>
      <c r="K2796" cm="1">
        <f t="array" ref="K2796">_xlfn.XLOOKUP(Table10[[#This Row],[Severity_Level]],{"MINOR","MODERATE","SEVERE","FATAL"},{1,2,3,5})</f>
        <v>3</v>
      </c>
    </row>
    <row r="2797" spans="1:11" x14ac:dyDescent="0.3">
      <c r="A2797">
        <v>3</v>
      </c>
      <c r="B2797" t="s">
        <v>27</v>
      </c>
      <c r="C2797" s="1">
        <v>44678</v>
      </c>
      <c r="D2797" s="2">
        <v>0.94097222222222221</v>
      </c>
      <c r="E2797" s="1">
        <f t="shared" si="258"/>
        <v>44678.940972222219</v>
      </c>
      <c r="F2797" s="3" t="str">
        <f t="shared" si="259"/>
        <v>Apr,2022</v>
      </c>
      <c r="G2797">
        <f t="shared" si="260"/>
        <v>2022</v>
      </c>
      <c r="H2797" t="str">
        <f t="shared" si="261"/>
        <v>Wed</v>
      </c>
      <c r="I2797">
        <f t="shared" si="262"/>
        <v>22</v>
      </c>
      <c r="J2797" t="str">
        <f t="shared" si="263"/>
        <v>NO</v>
      </c>
      <c r="K2797" cm="1">
        <f t="array" ref="K2797">_xlfn.XLOOKUP(Table10[[#This Row],[Severity_Level]],{"MINOR","MODERATE","SEVERE","FATAL"},{1,2,3,5})</f>
        <v>3</v>
      </c>
    </row>
    <row r="2798" spans="1:11" x14ac:dyDescent="0.3">
      <c r="A2798">
        <v>4</v>
      </c>
      <c r="B2798" t="s">
        <v>40</v>
      </c>
      <c r="C2798" s="1">
        <v>44678</v>
      </c>
      <c r="D2798" s="2">
        <v>0.94166666666666665</v>
      </c>
      <c r="E2798" s="1">
        <f t="shared" si="258"/>
        <v>44678.941666666666</v>
      </c>
      <c r="F2798" s="3" t="str">
        <f t="shared" si="259"/>
        <v>Apr,2022</v>
      </c>
      <c r="G2798">
        <f t="shared" si="260"/>
        <v>2022</v>
      </c>
      <c r="H2798" t="str">
        <f t="shared" si="261"/>
        <v>Wed</v>
      </c>
      <c r="I2798">
        <f t="shared" si="262"/>
        <v>22</v>
      </c>
      <c r="J2798" t="str">
        <f t="shared" si="263"/>
        <v>NO</v>
      </c>
      <c r="K2798" cm="1">
        <f t="array" ref="K2798">_xlfn.XLOOKUP(Table10[[#This Row],[Severity_Level]],{"MINOR","MODERATE","SEVERE","FATAL"},{1,2,3,5})</f>
        <v>5</v>
      </c>
    </row>
    <row r="2799" spans="1:11" x14ac:dyDescent="0.3">
      <c r="A2799">
        <v>2</v>
      </c>
      <c r="B2799" t="s">
        <v>40</v>
      </c>
      <c r="C2799" s="1">
        <v>44678</v>
      </c>
      <c r="D2799" s="2">
        <v>0.94236111111111109</v>
      </c>
      <c r="E2799" s="1">
        <f t="shared" si="258"/>
        <v>44678.942361111112</v>
      </c>
      <c r="F2799" s="3" t="str">
        <f t="shared" si="259"/>
        <v>Apr,2022</v>
      </c>
      <c r="G2799">
        <f t="shared" si="260"/>
        <v>2022</v>
      </c>
      <c r="H2799" t="str">
        <f t="shared" si="261"/>
        <v>Wed</v>
      </c>
      <c r="I2799">
        <f t="shared" si="262"/>
        <v>22</v>
      </c>
      <c r="J2799" t="str">
        <f t="shared" si="263"/>
        <v>NO</v>
      </c>
      <c r="K2799" cm="1">
        <f t="array" ref="K2799">_xlfn.XLOOKUP(Table10[[#This Row],[Severity_Level]],{"MINOR","MODERATE","SEVERE","FATAL"},{1,2,3,5})</f>
        <v>5</v>
      </c>
    </row>
    <row r="2800" spans="1:11" x14ac:dyDescent="0.3">
      <c r="A2800">
        <v>1</v>
      </c>
      <c r="B2800" t="s">
        <v>27</v>
      </c>
      <c r="C2800" s="1">
        <v>44678</v>
      </c>
      <c r="D2800" s="2">
        <v>0.94305555555555554</v>
      </c>
      <c r="E2800" s="1">
        <f t="shared" si="258"/>
        <v>44678.943055555559</v>
      </c>
      <c r="F2800" s="3" t="str">
        <f t="shared" si="259"/>
        <v>Apr,2022</v>
      </c>
      <c r="G2800">
        <f t="shared" si="260"/>
        <v>2022</v>
      </c>
      <c r="H2800" t="str">
        <f t="shared" si="261"/>
        <v>Wed</v>
      </c>
      <c r="I2800">
        <f t="shared" si="262"/>
        <v>22</v>
      </c>
      <c r="J2800" t="str">
        <f t="shared" si="263"/>
        <v>NO</v>
      </c>
      <c r="K2800" cm="1">
        <f t="array" ref="K2800">_xlfn.XLOOKUP(Table10[[#This Row],[Severity_Level]],{"MINOR","MODERATE","SEVERE","FATAL"},{1,2,3,5})</f>
        <v>3</v>
      </c>
    </row>
    <row r="2801" spans="1:11" x14ac:dyDescent="0.3">
      <c r="A2801">
        <v>3</v>
      </c>
      <c r="B2801" t="s">
        <v>27</v>
      </c>
      <c r="C2801" s="1">
        <v>44678</v>
      </c>
      <c r="D2801" s="2">
        <v>0.94374999999999998</v>
      </c>
      <c r="E2801" s="1">
        <f t="shared" si="258"/>
        <v>44678.943749999999</v>
      </c>
      <c r="F2801" s="3" t="str">
        <f t="shared" si="259"/>
        <v>Apr,2022</v>
      </c>
      <c r="G2801">
        <f t="shared" si="260"/>
        <v>2022</v>
      </c>
      <c r="H2801" t="str">
        <f t="shared" si="261"/>
        <v>Wed</v>
      </c>
      <c r="I2801">
        <f t="shared" si="262"/>
        <v>22</v>
      </c>
      <c r="J2801" t="str">
        <f t="shared" si="263"/>
        <v>NO</v>
      </c>
      <c r="K2801" cm="1">
        <f t="array" ref="K2801">_xlfn.XLOOKUP(Table10[[#This Row],[Severity_Level]],{"MINOR","MODERATE","SEVERE","FATAL"},{1,2,3,5})</f>
        <v>3</v>
      </c>
    </row>
    <row r="2802" spans="1:11" x14ac:dyDescent="0.3">
      <c r="A2802">
        <v>4</v>
      </c>
      <c r="B2802" t="s">
        <v>32</v>
      </c>
      <c r="C2802" s="1">
        <v>44678</v>
      </c>
      <c r="D2802" s="2">
        <v>0.94444444444444442</v>
      </c>
      <c r="E2802" s="1">
        <f t="shared" si="258"/>
        <v>44678.944444444445</v>
      </c>
      <c r="F2802" s="3" t="str">
        <f t="shared" si="259"/>
        <v>Apr,2022</v>
      </c>
      <c r="G2802">
        <f t="shared" si="260"/>
        <v>2022</v>
      </c>
      <c r="H2802" t="str">
        <f t="shared" si="261"/>
        <v>Wed</v>
      </c>
      <c r="I2802">
        <f t="shared" si="262"/>
        <v>22</v>
      </c>
      <c r="J2802" t="str">
        <f t="shared" si="263"/>
        <v>NO</v>
      </c>
      <c r="K2802" cm="1">
        <f t="array" ref="K2802">_xlfn.XLOOKUP(Table10[[#This Row],[Severity_Level]],{"MINOR","MODERATE","SEVERE","FATAL"},{1,2,3,5})</f>
        <v>2</v>
      </c>
    </row>
    <row r="2803" spans="1:11" x14ac:dyDescent="0.3">
      <c r="A2803">
        <v>4</v>
      </c>
      <c r="B2803" t="s">
        <v>27</v>
      </c>
      <c r="C2803" s="1">
        <v>44678</v>
      </c>
      <c r="D2803" s="2">
        <v>0.94513888888888886</v>
      </c>
      <c r="E2803" s="1">
        <f t="shared" si="258"/>
        <v>44678.945138888892</v>
      </c>
      <c r="F2803" s="3" t="str">
        <f t="shared" si="259"/>
        <v>Apr,2022</v>
      </c>
      <c r="G2803">
        <f t="shared" si="260"/>
        <v>2022</v>
      </c>
      <c r="H2803" t="str">
        <f t="shared" si="261"/>
        <v>Wed</v>
      </c>
      <c r="I2803">
        <f t="shared" si="262"/>
        <v>22</v>
      </c>
      <c r="J2803" t="str">
        <f t="shared" si="263"/>
        <v>NO</v>
      </c>
      <c r="K2803" cm="1">
        <f t="array" ref="K2803">_xlfn.XLOOKUP(Table10[[#This Row],[Severity_Level]],{"MINOR","MODERATE","SEVERE","FATAL"},{1,2,3,5})</f>
        <v>3</v>
      </c>
    </row>
    <row r="2804" spans="1:11" x14ac:dyDescent="0.3">
      <c r="A2804">
        <v>4</v>
      </c>
      <c r="B2804" t="s">
        <v>40</v>
      </c>
      <c r="C2804" s="1">
        <v>44678</v>
      </c>
      <c r="D2804" s="2">
        <v>0.9458333333333333</v>
      </c>
      <c r="E2804" s="1">
        <f t="shared" si="258"/>
        <v>44678.945833333331</v>
      </c>
      <c r="F2804" s="3" t="str">
        <f t="shared" si="259"/>
        <v>Apr,2022</v>
      </c>
      <c r="G2804">
        <f t="shared" si="260"/>
        <v>2022</v>
      </c>
      <c r="H2804" t="str">
        <f t="shared" si="261"/>
        <v>Wed</v>
      </c>
      <c r="I2804">
        <f t="shared" si="262"/>
        <v>22</v>
      </c>
      <c r="J2804" t="str">
        <f t="shared" si="263"/>
        <v>NO</v>
      </c>
      <c r="K2804" cm="1">
        <f t="array" ref="K2804">_xlfn.XLOOKUP(Table10[[#This Row],[Severity_Level]],{"MINOR","MODERATE","SEVERE","FATAL"},{1,2,3,5})</f>
        <v>5</v>
      </c>
    </row>
    <row r="2805" spans="1:11" x14ac:dyDescent="0.3">
      <c r="A2805">
        <v>1</v>
      </c>
      <c r="B2805" t="s">
        <v>40</v>
      </c>
      <c r="C2805" s="1">
        <v>44678</v>
      </c>
      <c r="D2805" s="2">
        <v>0.94652777777777775</v>
      </c>
      <c r="E2805" s="1">
        <f t="shared" si="258"/>
        <v>44678.946527777778</v>
      </c>
      <c r="F2805" s="3" t="str">
        <f t="shared" si="259"/>
        <v>Apr,2022</v>
      </c>
      <c r="G2805">
        <f t="shared" si="260"/>
        <v>2022</v>
      </c>
      <c r="H2805" t="str">
        <f t="shared" si="261"/>
        <v>Wed</v>
      </c>
      <c r="I2805">
        <f t="shared" si="262"/>
        <v>22</v>
      </c>
      <c r="J2805" t="str">
        <f t="shared" si="263"/>
        <v>NO</v>
      </c>
      <c r="K2805" cm="1">
        <f t="array" ref="K2805">_xlfn.XLOOKUP(Table10[[#This Row],[Severity_Level]],{"MINOR","MODERATE","SEVERE","FATAL"},{1,2,3,5})</f>
        <v>5</v>
      </c>
    </row>
    <row r="2806" spans="1:11" x14ac:dyDescent="0.3">
      <c r="A2806">
        <v>5</v>
      </c>
      <c r="B2806" t="s">
        <v>16</v>
      </c>
      <c r="C2806" s="1">
        <v>44678</v>
      </c>
      <c r="D2806" s="2">
        <v>0.94722222222222219</v>
      </c>
      <c r="E2806" s="1">
        <f t="shared" si="258"/>
        <v>44678.947222222225</v>
      </c>
      <c r="F2806" s="3" t="str">
        <f t="shared" si="259"/>
        <v>Apr,2022</v>
      </c>
      <c r="G2806">
        <f t="shared" si="260"/>
        <v>2022</v>
      </c>
      <c r="H2806" t="str">
        <f t="shared" si="261"/>
        <v>Wed</v>
      </c>
      <c r="I2806">
        <f t="shared" si="262"/>
        <v>22</v>
      </c>
      <c r="J2806" t="str">
        <f t="shared" si="263"/>
        <v>NO</v>
      </c>
      <c r="K2806" cm="1">
        <f t="array" ref="K2806">_xlfn.XLOOKUP(Table10[[#This Row],[Severity_Level]],{"MINOR","MODERATE","SEVERE","FATAL"},{1,2,3,5})</f>
        <v>1</v>
      </c>
    </row>
    <row r="2807" spans="1:11" x14ac:dyDescent="0.3">
      <c r="A2807">
        <v>4</v>
      </c>
      <c r="B2807" t="s">
        <v>40</v>
      </c>
      <c r="C2807" s="1">
        <v>44678</v>
      </c>
      <c r="D2807" s="2">
        <v>0.94791666666666663</v>
      </c>
      <c r="E2807" s="1">
        <f t="shared" si="258"/>
        <v>44678.947916666664</v>
      </c>
      <c r="F2807" s="3" t="str">
        <f t="shared" si="259"/>
        <v>Apr,2022</v>
      </c>
      <c r="G2807">
        <f t="shared" si="260"/>
        <v>2022</v>
      </c>
      <c r="H2807" t="str">
        <f t="shared" si="261"/>
        <v>Wed</v>
      </c>
      <c r="I2807">
        <f t="shared" si="262"/>
        <v>22</v>
      </c>
      <c r="J2807" t="str">
        <f t="shared" si="263"/>
        <v>NO</v>
      </c>
      <c r="K2807" cm="1">
        <f t="array" ref="K2807">_xlfn.XLOOKUP(Table10[[#This Row],[Severity_Level]],{"MINOR","MODERATE","SEVERE","FATAL"},{1,2,3,5})</f>
        <v>5</v>
      </c>
    </row>
    <row r="2808" spans="1:11" x14ac:dyDescent="0.3">
      <c r="A2808">
        <v>1</v>
      </c>
      <c r="B2808" t="s">
        <v>16</v>
      </c>
      <c r="C2808" s="1">
        <v>44678</v>
      </c>
      <c r="D2808" s="2">
        <v>0.94861111111111107</v>
      </c>
      <c r="E2808" s="1">
        <f t="shared" si="258"/>
        <v>44678.948611111111</v>
      </c>
      <c r="F2808" s="3" t="str">
        <f t="shared" si="259"/>
        <v>Apr,2022</v>
      </c>
      <c r="G2808">
        <f t="shared" si="260"/>
        <v>2022</v>
      </c>
      <c r="H2808" t="str">
        <f t="shared" si="261"/>
        <v>Wed</v>
      </c>
      <c r="I2808">
        <f t="shared" si="262"/>
        <v>22</v>
      </c>
      <c r="J2808" t="str">
        <f t="shared" si="263"/>
        <v>NO</v>
      </c>
      <c r="K2808" cm="1">
        <f t="array" ref="K2808">_xlfn.XLOOKUP(Table10[[#This Row],[Severity_Level]],{"MINOR","MODERATE","SEVERE","FATAL"},{1,2,3,5})</f>
        <v>1</v>
      </c>
    </row>
    <row r="2809" spans="1:11" x14ac:dyDescent="0.3">
      <c r="A2809">
        <v>5</v>
      </c>
      <c r="B2809" t="s">
        <v>40</v>
      </c>
      <c r="C2809" s="1">
        <v>44678</v>
      </c>
      <c r="D2809" s="2">
        <v>0.94930555555555551</v>
      </c>
      <c r="E2809" s="1">
        <f t="shared" si="258"/>
        <v>44678.949305555558</v>
      </c>
      <c r="F2809" s="3" t="str">
        <f t="shared" si="259"/>
        <v>Apr,2022</v>
      </c>
      <c r="G2809">
        <f t="shared" si="260"/>
        <v>2022</v>
      </c>
      <c r="H2809" t="str">
        <f t="shared" si="261"/>
        <v>Wed</v>
      </c>
      <c r="I2809">
        <f t="shared" si="262"/>
        <v>22</v>
      </c>
      <c r="J2809" t="str">
        <f t="shared" si="263"/>
        <v>NO</v>
      </c>
      <c r="K2809" cm="1">
        <f t="array" ref="K2809">_xlfn.XLOOKUP(Table10[[#This Row],[Severity_Level]],{"MINOR","MODERATE","SEVERE","FATAL"},{1,2,3,5})</f>
        <v>5</v>
      </c>
    </row>
    <row r="2810" spans="1:11" x14ac:dyDescent="0.3">
      <c r="A2810">
        <v>5</v>
      </c>
      <c r="B2810" t="s">
        <v>27</v>
      </c>
      <c r="C2810" s="1">
        <v>44679</v>
      </c>
      <c r="D2810" s="2">
        <v>0.95</v>
      </c>
      <c r="E2810" s="1">
        <f t="shared" si="258"/>
        <v>44679.95</v>
      </c>
      <c r="F2810" s="3" t="str">
        <f t="shared" si="259"/>
        <v>Apr,2022</v>
      </c>
      <c r="G2810">
        <f t="shared" si="260"/>
        <v>2022</v>
      </c>
      <c r="H2810" t="str">
        <f t="shared" si="261"/>
        <v>Thu</v>
      </c>
      <c r="I2810">
        <f t="shared" si="262"/>
        <v>22</v>
      </c>
      <c r="J2810" t="str">
        <f t="shared" si="263"/>
        <v>NO</v>
      </c>
      <c r="K2810" cm="1">
        <f t="array" ref="K2810">_xlfn.XLOOKUP(Table10[[#This Row],[Severity_Level]],{"MINOR","MODERATE","SEVERE","FATAL"},{1,2,3,5})</f>
        <v>3</v>
      </c>
    </row>
    <row r="2811" spans="1:11" x14ac:dyDescent="0.3">
      <c r="A2811">
        <v>4</v>
      </c>
      <c r="B2811" t="s">
        <v>40</v>
      </c>
      <c r="C2811" s="1">
        <v>44679</v>
      </c>
      <c r="D2811" s="2">
        <v>0.9506944444444444</v>
      </c>
      <c r="E2811" s="1">
        <f t="shared" si="258"/>
        <v>44679.950694444444</v>
      </c>
      <c r="F2811" s="3" t="str">
        <f t="shared" si="259"/>
        <v>Apr,2022</v>
      </c>
      <c r="G2811">
        <f t="shared" si="260"/>
        <v>2022</v>
      </c>
      <c r="H2811" t="str">
        <f t="shared" si="261"/>
        <v>Thu</v>
      </c>
      <c r="I2811">
        <f t="shared" si="262"/>
        <v>22</v>
      </c>
      <c r="J2811" t="str">
        <f t="shared" si="263"/>
        <v>NO</v>
      </c>
      <c r="K2811" cm="1">
        <f t="array" ref="K2811">_xlfn.XLOOKUP(Table10[[#This Row],[Severity_Level]],{"MINOR","MODERATE","SEVERE","FATAL"},{1,2,3,5})</f>
        <v>5</v>
      </c>
    </row>
    <row r="2812" spans="1:11" x14ac:dyDescent="0.3">
      <c r="A2812">
        <v>1</v>
      </c>
      <c r="B2812" t="s">
        <v>32</v>
      </c>
      <c r="C2812" s="1">
        <v>44679</v>
      </c>
      <c r="D2812" s="2">
        <v>0.95138888888888884</v>
      </c>
      <c r="E2812" s="1">
        <f t="shared" si="258"/>
        <v>44679.951388888891</v>
      </c>
      <c r="F2812" s="3" t="str">
        <f t="shared" si="259"/>
        <v>Apr,2022</v>
      </c>
      <c r="G2812">
        <f t="shared" si="260"/>
        <v>2022</v>
      </c>
      <c r="H2812" t="str">
        <f t="shared" si="261"/>
        <v>Thu</v>
      </c>
      <c r="I2812">
        <f t="shared" si="262"/>
        <v>22</v>
      </c>
      <c r="J2812" t="str">
        <f t="shared" si="263"/>
        <v>NO</v>
      </c>
      <c r="K2812" cm="1">
        <f t="array" ref="K2812">_xlfn.XLOOKUP(Table10[[#This Row],[Severity_Level]],{"MINOR","MODERATE","SEVERE","FATAL"},{1,2,3,5})</f>
        <v>2</v>
      </c>
    </row>
    <row r="2813" spans="1:11" x14ac:dyDescent="0.3">
      <c r="A2813">
        <v>4</v>
      </c>
      <c r="B2813" t="s">
        <v>27</v>
      </c>
      <c r="C2813" s="1">
        <v>44679</v>
      </c>
      <c r="D2813" s="2">
        <v>0.95208333333333328</v>
      </c>
      <c r="E2813" s="1">
        <f t="shared" si="258"/>
        <v>44679.95208333333</v>
      </c>
      <c r="F2813" s="3" t="str">
        <f t="shared" si="259"/>
        <v>Apr,2022</v>
      </c>
      <c r="G2813">
        <f t="shared" si="260"/>
        <v>2022</v>
      </c>
      <c r="H2813" t="str">
        <f t="shared" si="261"/>
        <v>Thu</v>
      </c>
      <c r="I2813">
        <f t="shared" si="262"/>
        <v>22</v>
      </c>
      <c r="J2813" t="str">
        <f t="shared" si="263"/>
        <v>NO</v>
      </c>
      <c r="K2813" cm="1">
        <f t="array" ref="K2813">_xlfn.XLOOKUP(Table10[[#This Row],[Severity_Level]],{"MINOR","MODERATE","SEVERE","FATAL"},{1,2,3,5})</f>
        <v>3</v>
      </c>
    </row>
    <row r="2814" spans="1:11" x14ac:dyDescent="0.3">
      <c r="A2814">
        <v>3</v>
      </c>
      <c r="B2814" t="s">
        <v>27</v>
      </c>
      <c r="C2814" s="1">
        <v>44679</v>
      </c>
      <c r="D2814" s="2">
        <v>0.95277777777777772</v>
      </c>
      <c r="E2814" s="1">
        <f t="shared" si="258"/>
        <v>44679.952777777777</v>
      </c>
      <c r="F2814" s="3" t="str">
        <f t="shared" si="259"/>
        <v>Apr,2022</v>
      </c>
      <c r="G2814">
        <f t="shared" si="260"/>
        <v>2022</v>
      </c>
      <c r="H2814" t="str">
        <f t="shared" si="261"/>
        <v>Thu</v>
      </c>
      <c r="I2814">
        <f t="shared" si="262"/>
        <v>22</v>
      </c>
      <c r="J2814" t="str">
        <f t="shared" si="263"/>
        <v>NO</v>
      </c>
      <c r="K2814" cm="1">
        <f t="array" ref="K2814">_xlfn.XLOOKUP(Table10[[#This Row],[Severity_Level]],{"MINOR","MODERATE","SEVERE","FATAL"},{1,2,3,5})</f>
        <v>3</v>
      </c>
    </row>
    <row r="2815" spans="1:11" x14ac:dyDescent="0.3">
      <c r="A2815">
        <v>5</v>
      </c>
      <c r="B2815" t="s">
        <v>32</v>
      </c>
      <c r="C2815" s="1">
        <v>44679</v>
      </c>
      <c r="D2815" s="2">
        <v>0.95347222222222228</v>
      </c>
      <c r="E2815" s="1">
        <f t="shared" si="258"/>
        <v>44679.953472222223</v>
      </c>
      <c r="F2815" s="3" t="str">
        <f t="shared" si="259"/>
        <v>Apr,2022</v>
      </c>
      <c r="G2815">
        <f t="shared" si="260"/>
        <v>2022</v>
      </c>
      <c r="H2815" t="str">
        <f t="shared" si="261"/>
        <v>Thu</v>
      </c>
      <c r="I2815">
        <f t="shared" si="262"/>
        <v>22</v>
      </c>
      <c r="J2815" t="str">
        <f t="shared" si="263"/>
        <v>NO</v>
      </c>
      <c r="K2815" cm="1">
        <f t="array" ref="K2815">_xlfn.XLOOKUP(Table10[[#This Row],[Severity_Level]],{"MINOR","MODERATE","SEVERE","FATAL"},{1,2,3,5})</f>
        <v>2</v>
      </c>
    </row>
    <row r="2816" spans="1:11" x14ac:dyDescent="0.3">
      <c r="A2816">
        <v>4</v>
      </c>
      <c r="B2816" t="s">
        <v>27</v>
      </c>
      <c r="C2816" s="1">
        <v>44679</v>
      </c>
      <c r="D2816" s="2">
        <v>0.95416666666666672</v>
      </c>
      <c r="E2816" s="1">
        <f t="shared" si="258"/>
        <v>44679.95416666667</v>
      </c>
      <c r="F2816" s="3" t="str">
        <f t="shared" si="259"/>
        <v>Apr,2022</v>
      </c>
      <c r="G2816">
        <f t="shared" si="260"/>
        <v>2022</v>
      </c>
      <c r="H2816" t="str">
        <f t="shared" si="261"/>
        <v>Thu</v>
      </c>
      <c r="I2816">
        <f t="shared" si="262"/>
        <v>22</v>
      </c>
      <c r="J2816" t="str">
        <f t="shared" si="263"/>
        <v>NO</v>
      </c>
      <c r="K2816" cm="1">
        <f t="array" ref="K2816">_xlfn.XLOOKUP(Table10[[#This Row],[Severity_Level]],{"MINOR","MODERATE","SEVERE","FATAL"},{1,2,3,5})</f>
        <v>3</v>
      </c>
    </row>
    <row r="2817" spans="1:11" x14ac:dyDescent="0.3">
      <c r="A2817">
        <v>3</v>
      </c>
      <c r="B2817" t="s">
        <v>40</v>
      </c>
      <c r="C2817" s="1">
        <v>44679</v>
      </c>
      <c r="D2817" s="2">
        <v>0.95486111111111116</v>
      </c>
      <c r="E2817" s="1">
        <f t="shared" si="258"/>
        <v>44679.954861111109</v>
      </c>
      <c r="F2817" s="3" t="str">
        <f t="shared" si="259"/>
        <v>Apr,2022</v>
      </c>
      <c r="G2817">
        <f t="shared" si="260"/>
        <v>2022</v>
      </c>
      <c r="H2817" t="str">
        <f t="shared" si="261"/>
        <v>Thu</v>
      </c>
      <c r="I2817">
        <f t="shared" si="262"/>
        <v>22</v>
      </c>
      <c r="J2817" t="str">
        <f t="shared" si="263"/>
        <v>NO</v>
      </c>
      <c r="K2817" cm="1">
        <f t="array" ref="K2817">_xlfn.XLOOKUP(Table10[[#This Row],[Severity_Level]],{"MINOR","MODERATE","SEVERE","FATAL"},{1,2,3,5})</f>
        <v>5</v>
      </c>
    </row>
    <row r="2818" spans="1:11" x14ac:dyDescent="0.3">
      <c r="A2818">
        <v>4</v>
      </c>
      <c r="B2818" t="s">
        <v>32</v>
      </c>
      <c r="C2818" s="1">
        <v>44679</v>
      </c>
      <c r="D2818" s="2">
        <v>0.9555555555555556</v>
      </c>
      <c r="E2818" s="1">
        <f t="shared" ref="E2818:E2881" si="264">C2818+D2818</f>
        <v>44679.955555555556</v>
      </c>
      <c r="F2818" s="3" t="str">
        <f t="shared" ref="F2818:F2881" si="265">TEXT(C2818,"MMM,YYY")</f>
        <v>Apr,2022</v>
      </c>
      <c r="G2818">
        <f t="shared" ref="G2818:G2881" si="266">YEAR(C2818)</f>
        <v>2022</v>
      </c>
      <c r="H2818" t="str">
        <f t="shared" ref="H2818:H2881" si="267">TEXT(C2818,"DDD")</f>
        <v>Thu</v>
      </c>
      <c r="I2818">
        <f t="shared" ref="I2818:I2881" si="268">HOUR(D2818)</f>
        <v>22</v>
      </c>
      <c r="J2818" t="str">
        <f t="shared" ref="J2818:J2881" si="269">IF(OR(AND(I2818&gt;=7,I2818&lt;=9),AND(I2818&gt;=17,I2818&lt;=19)),"YES","NO")</f>
        <v>NO</v>
      </c>
      <c r="K2818" cm="1">
        <f t="array" ref="K2818">_xlfn.XLOOKUP(Table10[[#This Row],[Severity_Level]],{"MINOR","MODERATE","SEVERE","FATAL"},{1,2,3,5})</f>
        <v>2</v>
      </c>
    </row>
    <row r="2819" spans="1:11" x14ac:dyDescent="0.3">
      <c r="A2819">
        <v>4</v>
      </c>
      <c r="B2819" t="s">
        <v>40</v>
      </c>
      <c r="C2819" s="1">
        <v>44679</v>
      </c>
      <c r="D2819" s="2">
        <v>0.95625000000000004</v>
      </c>
      <c r="E2819" s="1">
        <f t="shared" si="264"/>
        <v>44679.956250000003</v>
      </c>
      <c r="F2819" s="3" t="str">
        <f t="shared" si="265"/>
        <v>Apr,2022</v>
      </c>
      <c r="G2819">
        <f t="shared" si="266"/>
        <v>2022</v>
      </c>
      <c r="H2819" t="str">
        <f t="shared" si="267"/>
        <v>Thu</v>
      </c>
      <c r="I2819">
        <f t="shared" si="268"/>
        <v>22</v>
      </c>
      <c r="J2819" t="str">
        <f t="shared" si="269"/>
        <v>NO</v>
      </c>
      <c r="K2819" cm="1">
        <f t="array" ref="K2819">_xlfn.XLOOKUP(Table10[[#This Row],[Severity_Level]],{"MINOR","MODERATE","SEVERE","FATAL"},{1,2,3,5})</f>
        <v>5</v>
      </c>
    </row>
    <row r="2820" spans="1:11" x14ac:dyDescent="0.3">
      <c r="A2820">
        <v>4</v>
      </c>
      <c r="B2820" t="s">
        <v>40</v>
      </c>
      <c r="C2820" s="1">
        <v>44679</v>
      </c>
      <c r="D2820" s="2">
        <v>0.95694444444444449</v>
      </c>
      <c r="E2820" s="1">
        <f t="shared" si="264"/>
        <v>44679.956944444442</v>
      </c>
      <c r="F2820" s="3" t="str">
        <f t="shared" si="265"/>
        <v>Apr,2022</v>
      </c>
      <c r="G2820">
        <f t="shared" si="266"/>
        <v>2022</v>
      </c>
      <c r="H2820" t="str">
        <f t="shared" si="267"/>
        <v>Thu</v>
      </c>
      <c r="I2820">
        <f t="shared" si="268"/>
        <v>22</v>
      </c>
      <c r="J2820" t="str">
        <f t="shared" si="269"/>
        <v>NO</v>
      </c>
      <c r="K2820" cm="1">
        <f t="array" ref="K2820">_xlfn.XLOOKUP(Table10[[#This Row],[Severity_Level]],{"MINOR","MODERATE","SEVERE","FATAL"},{1,2,3,5})</f>
        <v>5</v>
      </c>
    </row>
    <row r="2821" spans="1:11" x14ac:dyDescent="0.3">
      <c r="A2821">
        <v>4</v>
      </c>
      <c r="B2821" t="s">
        <v>27</v>
      </c>
      <c r="C2821" s="1">
        <v>44679</v>
      </c>
      <c r="D2821" s="2">
        <v>0.95763888888888893</v>
      </c>
      <c r="E2821" s="1">
        <f t="shared" si="264"/>
        <v>44679.957638888889</v>
      </c>
      <c r="F2821" s="3" t="str">
        <f t="shared" si="265"/>
        <v>Apr,2022</v>
      </c>
      <c r="G2821">
        <f t="shared" si="266"/>
        <v>2022</v>
      </c>
      <c r="H2821" t="str">
        <f t="shared" si="267"/>
        <v>Thu</v>
      </c>
      <c r="I2821">
        <f t="shared" si="268"/>
        <v>22</v>
      </c>
      <c r="J2821" t="str">
        <f t="shared" si="269"/>
        <v>NO</v>
      </c>
      <c r="K2821" cm="1">
        <f t="array" ref="K2821">_xlfn.XLOOKUP(Table10[[#This Row],[Severity_Level]],{"MINOR","MODERATE","SEVERE","FATAL"},{1,2,3,5})</f>
        <v>3</v>
      </c>
    </row>
    <row r="2822" spans="1:11" x14ac:dyDescent="0.3">
      <c r="A2822">
        <v>3</v>
      </c>
      <c r="B2822" t="s">
        <v>40</v>
      </c>
      <c r="C2822" s="1">
        <v>44679</v>
      </c>
      <c r="D2822" s="2">
        <v>0.95833333333333337</v>
      </c>
      <c r="E2822" s="1">
        <f t="shared" si="264"/>
        <v>44679.958333333336</v>
      </c>
      <c r="F2822" s="3" t="str">
        <f t="shared" si="265"/>
        <v>Apr,2022</v>
      </c>
      <c r="G2822">
        <f t="shared" si="266"/>
        <v>2022</v>
      </c>
      <c r="H2822" t="str">
        <f t="shared" si="267"/>
        <v>Thu</v>
      </c>
      <c r="I2822">
        <f t="shared" si="268"/>
        <v>23</v>
      </c>
      <c r="J2822" t="str">
        <f t="shared" si="269"/>
        <v>NO</v>
      </c>
      <c r="K2822" cm="1">
        <f t="array" ref="K2822">_xlfn.XLOOKUP(Table10[[#This Row],[Severity_Level]],{"MINOR","MODERATE","SEVERE","FATAL"},{1,2,3,5})</f>
        <v>5</v>
      </c>
    </row>
    <row r="2823" spans="1:11" x14ac:dyDescent="0.3">
      <c r="A2823">
        <v>1</v>
      </c>
      <c r="B2823" t="s">
        <v>40</v>
      </c>
      <c r="C2823" s="1">
        <v>44679</v>
      </c>
      <c r="D2823" s="2">
        <v>0.95902777777777781</v>
      </c>
      <c r="E2823" s="1">
        <f t="shared" si="264"/>
        <v>44679.959027777775</v>
      </c>
      <c r="F2823" s="3" t="str">
        <f t="shared" si="265"/>
        <v>Apr,2022</v>
      </c>
      <c r="G2823">
        <f t="shared" si="266"/>
        <v>2022</v>
      </c>
      <c r="H2823" t="str">
        <f t="shared" si="267"/>
        <v>Thu</v>
      </c>
      <c r="I2823">
        <f t="shared" si="268"/>
        <v>23</v>
      </c>
      <c r="J2823" t="str">
        <f t="shared" si="269"/>
        <v>NO</v>
      </c>
      <c r="K2823" cm="1">
        <f t="array" ref="K2823">_xlfn.XLOOKUP(Table10[[#This Row],[Severity_Level]],{"MINOR","MODERATE","SEVERE","FATAL"},{1,2,3,5})</f>
        <v>5</v>
      </c>
    </row>
    <row r="2824" spans="1:11" x14ac:dyDescent="0.3">
      <c r="A2824">
        <v>5</v>
      </c>
      <c r="B2824" t="s">
        <v>27</v>
      </c>
      <c r="C2824" s="1">
        <v>44679</v>
      </c>
      <c r="D2824" s="2">
        <v>0.95972222222222225</v>
      </c>
      <c r="E2824" s="1">
        <f t="shared" si="264"/>
        <v>44679.959722222222</v>
      </c>
      <c r="F2824" s="3" t="str">
        <f t="shared" si="265"/>
        <v>Apr,2022</v>
      </c>
      <c r="G2824">
        <f t="shared" si="266"/>
        <v>2022</v>
      </c>
      <c r="H2824" t="str">
        <f t="shared" si="267"/>
        <v>Thu</v>
      </c>
      <c r="I2824">
        <f t="shared" si="268"/>
        <v>23</v>
      </c>
      <c r="J2824" t="str">
        <f t="shared" si="269"/>
        <v>NO</v>
      </c>
      <c r="K2824" cm="1">
        <f t="array" ref="K2824">_xlfn.XLOOKUP(Table10[[#This Row],[Severity_Level]],{"MINOR","MODERATE","SEVERE","FATAL"},{1,2,3,5})</f>
        <v>3</v>
      </c>
    </row>
    <row r="2825" spans="1:11" x14ac:dyDescent="0.3">
      <c r="A2825">
        <v>5</v>
      </c>
      <c r="B2825" t="s">
        <v>16</v>
      </c>
      <c r="C2825" s="1">
        <v>44679</v>
      </c>
      <c r="D2825" s="2">
        <v>0.9604166666666667</v>
      </c>
      <c r="E2825" s="1">
        <f t="shared" si="264"/>
        <v>44679.960416666669</v>
      </c>
      <c r="F2825" s="3" t="str">
        <f t="shared" si="265"/>
        <v>Apr,2022</v>
      </c>
      <c r="G2825">
        <f t="shared" si="266"/>
        <v>2022</v>
      </c>
      <c r="H2825" t="str">
        <f t="shared" si="267"/>
        <v>Thu</v>
      </c>
      <c r="I2825">
        <f t="shared" si="268"/>
        <v>23</v>
      </c>
      <c r="J2825" t="str">
        <f t="shared" si="269"/>
        <v>NO</v>
      </c>
      <c r="K2825" cm="1">
        <f t="array" ref="K2825">_xlfn.XLOOKUP(Table10[[#This Row],[Severity_Level]],{"MINOR","MODERATE","SEVERE","FATAL"},{1,2,3,5})</f>
        <v>1</v>
      </c>
    </row>
    <row r="2826" spans="1:11" x14ac:dyDescent="0.3">
      <c r="A2826">
        <v>4</v>
      </c>
      <c r="B2826" t="s">
        <v>40</v>
      </c>
      <c r="C2826" s="1">
        <v>44679</v>
      </c>
      <c r="D2826" s="2">
        <v>0.96111111111111114</v>
      </c>
      <c r="E2826" s="1">
        <f t="shared" si="264"/>
        <v>44679.961111111108</v>
      </c>
      <c r="F2826" s="3" t="str">
        <f t="shared" si="265"/>
        <v>Apr,2022</v>
      </c>
      <c r="G2826">
        <f t="shared" si="266"/>
        <v>2022</v>
      </c>
      <c r="H2826" t="str">
        <f t="shared" si="267"/>
        <v>Thu</v>
      </c>
      <c r="I2826">
        <f t="shared" si="268"/>
        <v>23</v>
      </c>
      <c r="J2826" t="str">
        <f t="shared" si="269"/>
        <v>NO</v>
      </c>
      <c r="K2826" cm="1">
        <f t="array" ref="K2826">_xlfn.XLOOKUP(Table10[[#This Row],[Severity_Level]],{"MINOR","MODERATE","SEVERE","FATAL"},{1,2,3,5})</f>
        <v>5</v>
      </c>
    </row>
    <row r="2827" spans="1:11" x14ac:dyDescent="0.3">
      <c r="A2827">
        <v>5</v>
      </c>
      <c r="B2827" t="s">
        <v>16</v>
      </c>
      <c r="C2827" s="1">
        <v>44679</v>
      </c>
      <c r="D2827" s="2">
        <v>0.96180555555555558</v>
      </c>
      <c r="E2827" s="1">
        <f t="shared" si="264"/>
        <v>44679.961805555555</v>
      </c>
      <c r="F2827" s="3" t="str">
        <f t="shared" si="265"/>
        <v>Apr,2022</v>
      </c>
      <c r="G2827">
        <f t="shared" si="266"/>
        <v>2022</v>
      </c>
      <c r="H2827" t="str">
        <f t="shared" si="267"/>
        <v>Thu</v>
      </c>
      <c r="I2827">
        <f t="shared" si="268"/>
        <v>23</v>
      </c>
      <c r="J2827" t="str">
        <f t="shared" si="269"/>
        <v>NO</v>
      </c>
      <c r="K2827" cm="1">
        <f t="array" ref="K2827">_xlfn.XLOOKUP(Table10[[#This Row],[Severity_Level]],{"MINOR","MODERATE","SEVERE","FATAL"},{1,2,3,5})</f>
        <v>1</v>
      </c>
    </row>
    <row r="2828" spans="1:11" x14ac:dyDescent="0.3">
      <c r="A2828">
        <v>2</v>
      </c>
      <c r="B2828" t="s">
        <v>27</v>
      </c>
      <c r="C2828" s="1">
        <v>44679</v>
      </c>
      <c r="D2828" s="2">
        <v>0.96250000000000002</v>
      </c>
      <c r="E2828" s="1">
        <f t="shared" si="264"/>
        <v>44679.962500000001</v>
      </c>
      <c r="F2828" s="3" t="str">
        <f t="shared" si="265"/>
        <v>Apr,2022</v>
      </c>
      <c r="G2828">
        <f t="shared" si="266"/>
        <v>2022</v>
      </c>
      <c r="H2828" t="str">
        <f t="shared" si="267"/>
        <v>Thu</v>
      </c>
      <c r="I2828">
        <f t="shared" si="268"/>
        <v>23</v>
      </c>
      <c r="J2828" t="str">
        <f t="shared" si="269"/>
        <v>NO</v>
      </c>
      <c r="K2828" cm="1">
        <f t="array" ref="K2828">_xlfn.XLOOKUP(Table10[[#This Row],[Severity_Level]],{"MINOR","MODERATE","SEVERE","FATAL"},{1,2,3,5})</f>
        <v>3</v>
      </c>
    </row>
    <row r="2829" spans="1:11" x14ac:dyDescent="0.3">
      <c r="A2829">
        <v>2</v>
      </c>
      <c r="B2829" t="s">
        <v>40</v>
      </c>
      <c r="C2829" s="1">
        <v>44679</v>
      </c>
      <c r="D2829" s="2">
        <v>0.96319444444444446</v>
      </c>
      <c r="E2829" s="1">
        <f t="shared" si="264"/>
        <v>44679.963194444441</v>
      </c>
      <c r="F2829" s="3" t="str">
        <f t="shared" si="265"/>
        <v>Apr,2022</v>
      </c>
      <c r="G2829">
        <f t="shared" si="266"/>
        <v>2022</v>
      </c>
      <c r="H2829" t="str">
        <f t="shared" si="267"/>
        <v>Thu</v>
      </c>
      <c r="I2829">
        <f t="shared" si="268"/>
        <v>23</v>
      </c>
      <c r="J2829" t="str">
        <f t="shared" si="269"/>
        <v>NO</v>
      </c>
      <c r="K2829" cm="1">
        <f t="array" ref="K2829">_xlfn.XLOOKUP(Table10[[#This Row],[Severity_Level]],{"MINOR","MODERATE","SEVERE","FATAL"},{1,2,3,5})</f>
        <v>5</v>
      </c>
    </row>
    <row r="2830" spans="1:11" x14ac:dyDescent="0.3">
      <c r="A2830">
        <v>3</v>
      </c>
      <c r="B2830" t="s">
        <v>27</v>
      </c>
      <c r="C2830" s="1">
        <v>44679</v>
      </c>
      <c r="D2830" s="2">
        <v>0.96388888888888891</v>
      </c>
      <c r="E2830" s="1">
        <f t="shared" si="264"/>
        <v>44679.963888888888</v>
      </c>
      <c r="F2830" s="3" t="str">
        <f t="shared" si="265"/>
        <v>Apr,2022</v>
      </c>
      <c r="G2830">
        <f t="shared" si="266"/>
        <v>2022</v>
      </c>
      <c r="H2830" t="str">
        <f t="shared" si="267"/>
        <v>Thu</v>
      </c>
      <c r="I2830">
        <f t="shared" si="268"/>
        <v>23</v>
      </c>
      <c r="J2830" t="str">
        <f t="shared" si="269"/>
        <v>NO</v>
      </c>
      <c r="K2830" cm="1">
        <f t="array" ref="K2830">_xlfn.XLOOKUP(Table10[[#This Row],[Severity_Level]],{"MINOR","MODERATE","SEVERE","FATAL"},{1,2,3,5})</f>
        <v>3</v>
      </c>
    </row>
    <row r="2831" spans="1:11" x14ac:dyDescent="0.3">
      <c r="A2831">
        <v>3</v>
      </c>
      <c r="B2831" t="s">
        <v>40</v>
      </c>
      <c r="C2831" s="1">
        <v>44679</v>
      </c>
      <c r="D2831" s="2">
        <v>0.96458333333333335</v>
      </c>
      <c r="E2831" s="1">
        <f t="shared" si="264"/>
        <v>44679.964583333334</v>
      </c>
      <c r="F2831" s="3" t="str">
        <f t="shared" si="265"/>
        <v>Apr,2022</v>
      </c>
      <c r="G2831">
        <f t="shared" si="266"/>
        <v>2022</v>
      </c>
      <c r="H2831" t="str">
        <f t="shared" si="267"/>
        <v>Thu</v>
      </c>
      <c r="I2831">
        <f t="shared" si="268"/>
        <v>23</v>
      </c>
      <c r="J2831" t="str">
        <f t="shared" si="269"/>
        <v>NO</v>
      </c>
      <c r="K2831" cm="1">
        <f t="array" ref="K2831">_xlfn.XLOOKUP(Table10[[#This Row],[Severity_Level]],{"MINOR","MODERATE","SEVERE","FATAL"},{1,2,3,5})</f>
        <v>5</v>
      </c>
    </row>
    <row r="2832" spans="1:11" x14ac:dyDescent="0.3">
      <c r="A2832">
        <v>1</v>
      </c>
      <c r="B2832" t="s">
        <v>40</v>
      </c>
      <c r="C2832" s="1">
        <v>44679</v>
      </c>
      <c r="D2832" s="2">
        <v>0.96527777777777779</v>
      </c>
      <c r="E2832" s="1">
        <f t="shared" si="264"/>
        <v>44679.965277777781</v>
      </c>
      <c r="F2832" s="3" t="str">
        <f t="shared" si="265"/>
        <v>Apr,2022</v>
      </c>
      <c r="G2832">
        <f t="shared" si="266"/>
        <v>2022</v>
      </c>
      <c r="H2832" t="str">
        <f t="shared" si="267"/>
        <v>Thu</v>
      </c>
      <c r="I2832">
        <f t="shared" si="268"/>
        <v>23</v>
      </c>
      <c r="J2832" t="str">
        <f t="shared" si="269"/>
        <v>NO</v>
      </c>
      <c r="K2832" cm="1">
        <f t="array" ref="K2832">_xlfn.XLOOKUP(Table10[[#This Row],[Severity_Level]],{"MINOR","MODERATE","SEVERE","FATAL"},{1,2,3,5})</f>
        <v>5</v>
      </c>
    </row>
    <row r="2833" spans="1:11" x14ac:dyDescent="0.3">
      <c r="A2833">
        <v>1</v>
      </c>
      <c r="B2833" t="s">
        <v>40</v>
      </c>
      <c r="C2833" s="1">
        <v>44679</v>
      </c>
      <c r="D2833" s="2">
        <v>0.96597222222222223</v>
      </c>
      <c r="E2833" s="1">
        <f t="shared" si="264"/>
        <v>44679.96597222222</v>
      </c>
      <c r="F2833" s="3" t="str">
        <f t="shared" si="265"/>
        <v>Apr,2022</v>
      </c>
      <c r="G2833">
        <f t="shared" si="266"/>
        <v>2022</v>
      </c>
      <c r="H2833" t="str">
        <f t="shared" si="267"/>
        <v>Thu</v>
      </c>
      <c r="I2833">
        <f t="shared" si="268"/>
        <v>23</v>
      </c>
      <c r="J2833" t="str">
        <f t="shared" si="269"/>
        <v>NO</v>
      </c>
      <c r="K2833" cm="1">
        <f t="array" ref="K2833">_xlfn.XLOOKUP(Table10[[#This Row],[Severity_Level]],{"MINOR","MODERATE","SEVERE","FATAL"},{1,2,3,5})</f>
        <v>5</v>
      </c>
    </row>
    <row r="2834" spans="1:11" x14ac:dyDescent="0.3">
      <c r="A2834">
        <v>5</v>
      </c>
      <c r="B2834" t="s">
        <v>16</v>
      </c>
      <c r="C2834" s="1">
        <v>44680</v>
      </c>
      <c r="D2834" s="2">
        <v>0.96666666666666667</v>
      </c>
      <c r="E2834" s="1">
        <f t="shared" si="264"/>
        <v>44680.966666666667</v>
      </c>
      <c r="F2834" s="3" t="str">
        <f t="shared" si="265"/>
        <v>Apr,2022</v>
      </c>
      <c r="G2834">
        <f t="shared" si="266"/>
        <v>2022</v>
      </c>
      <c r="H2834" t="str">
        <f t="shared" si="267"/>
        <v>Fri</v>
      </c>
      <c r="I2834">
        <f t="shared" si="268"/>
        <v>23</v>
      </c>
      <c r="J2834" t="str">
        <f t="shared" si="269"/>
        <v>NO</v>
      </c>
      <c r="K2834" cm="1">
        <f t="array" ref="K2834">_xlfn.XLOOKUP(Table10[[#This Row],[Severity_Level]],{"MINOR","MODERATE","SEVERE","FATAL"},{1,2,3,5})</f>
        <v>1</v>
      </c>
    </row>
    <row r="2835" spans="1:11" x14ac:dyDescent="0.3">
      <c r="A2835">
        <v>3</v>
      </c>
      <c r="B2835" t="s">
        <v>40</v>
      </c>
      <c r="C2835" s="1">
        <v>44680</v>
      </c>
      <c r="D2835" s="2">
        <v>0.96736111111111112</v>
      </c>
      <c r="E2835" s="1">
        <f t="shared" si="264"/>
        <v>44680.967361111114</v>
      </c>
      <c r="F2835" s="3" t="str">
        <f t="shared" si="265"/>
        <v>Apr,2022</v>
      </c>
      <c r="G2835">
        <f t="shared" si="266"/>
        <v>2022</v>
      </c>
      <c r="H2835" t="str">
        <f t="shared" si="267"/>
        <v>Fri</v>
      </c>
      <c r="I2835">
        <f t="shared" si="268"/>
        <v>23</v>
      </c>
      <c r="J2835" t="str">
        <f t="shared" si="269"/>
        <v>NO</v>
      </c>
      <c r="K2835" cm="1">
        <f t="array" ref="K2835">_xlfn.XLOOKUP(Table10[[#This Row],[Severity_Level]],{"MINOR","MODERATE","SEVERE","FATAL"},{1,2,3,5})</f>
        <v>5</v>
      </c>
    </row>
    <row r="2836" spans="1:11" x14ac:dyDescent="0.3">
      <c r="A2836">
        <v>2</v>
      </c>
      <c r="B2836" t="s">
        <v>16</v>
      </c>
      <c r="C2836" s="1">
        <v>44680</v>
      </c>
      <c r="D2836" s="2">
        <v>0.96805555555555556</v>
      </c>
      <c r="E2836" s="1">
        <f t="shared" si="264"/>
        <v>44680.968055555553</v>
      </c>
      <c r="F2836" s="3" t="str">
        <f t="shared" si="265"/>
        <v>Apr,2022</v>
      </c>
      <c r="G2836">
        <f t="shared" si="266"/>
        <v>2022</v>
      </c>
      <c r="H2836" t="str">
        <f t="shared" si="267"/>
        <v>Fri</v>
      </c>
      <c r="I2836">
        <f t="shared" si="268"/>
        <v>23</v>
      </c>
      <c r="J2836" t="str">
        <f t="shared" si="269"/>
        <v>NO</v>
      </c>
      <c r="K2836" cm="1">
        <f t="array" ref="K2836">_xlfn.XLOOKUP(Table10[[#This Row],[Severity_Level]],{"MINOR","MODERATE","SEVERE","FATAL"},{1,2,3,5})</f>
        <v>1</v>
      </c>
    </row>
    <row r="2837" spans="1:11" x14ac:dyDescent="0.3">
      <c r="A2837">
        <v>2</v>
      </c>
      <c r="B2837" t="s">
        <v>32</v>
      </c>
      <c r="C2837" s="1">
        <v>44680</v>
      </c>
      <c r="D2837" s="2">
        <v>0.96875</v>
      </c>
      <c r="E2837" s="1">
        <f t="shared" si="264"/>
        <v>44680.96875</v>
      </c>
      <c r="F2837" s="3" t="str">
        <f t="shared" si="265"/>
        <v>Apr,2022</v>
      </c>
      <c r="G2837">
        <f t="shared" si="266"/>
        <v>2022</v>
      </c>
      <c r="H2837" t="str">
        <f t="shared" si="267"/>
        <v>Fri</v>
      </c>
      <c r="I2837">
        <f t="shared" si="268"/>
        <v>23</v>
      </c>
      <c r="J2837" t="str">
        <f t="shared" si="269"/>
        <v>NO</v>
      </c>
      <c r="K2837" cm="1">
        <f t="array" ref="K2837">_xlfn.XLOOKUP(Table10[[#This Row],[Severity_Level]],{"MINOR","MODERATE","SEVERE","FATAL"},{1,2,3,5})</f>
        <v>2</v>
      </c>
    </row>
    <row r="2838" spans="1:11" x14ac:dyDescent="0.3">
      <c r="A2838">
        <v>3</v>
      </c>
      <c r="B2838" t="s">
        <v>40</v>
      </c>
      <c r="C2838" s="1">
        <v>44680</v>
      </c>
      <c r="D2838" s="2">
        <v>0.96944444444444444</v>
      </c>
      <c r="E2838" s="1">
        <f t="shared" si="264"/>
        <v>44680.969444444447</v>
      </c>
      <c r="F2838" s="3" t="str">
        <f t="shared" si="265"/>
        <v>Apr,2022</v>
      </c>
      <c r="G2838">
        <f t="shared" si="266"/>
        <v>2022</v>
      </c>
      <c r="H2838" t="str">
        <f t="shared" si="267"/>
        <v>Fri</v>
      </c>
      <c r="I2838">
        <f t="shared" si="268"/>
        <v>23</v>
      </c>
      <c r="J2838" t="str">
        <f t="shared" si="269"/>
        <v>NO</v>
      </c>
      <c r="K2838" cm="1">
        <f t="array" ref="K2838">_xlfn.XLOOKUP(Table10[[#This Row],[Severity_Level]],{"MINOR","MODERATE","SEVERE","FATAL"},{1,2,3,5})</f>
        <v>5</v>
      </c>
    </row>
    <row r="2839" spans="1:11" x14ac:dyDescent="0.3">
      <c r="A2839">
        <v>2</v>
      </c>
      <c r="B2839" t="s">
        <v>32</v>
      </c>
      <c r="C2839" s="1">
        <v>44680</v>
      </c>
      <c r="D2839" s="2">
        <v>0.97013888888888888</v>
      </c>
      <c r="E2839" s="1">
        <f t="shared" si="264"/>
        <v>44680.970138888886</v>
      </c>
      <c r="F2839" s="3" t="str">
        <f t="shared" si="265"/>
        <v>Apr,2022</v>
      </c>
      <c r="G2839">
        <f t="shared" si="266"/>
        <v>2022</v>
      </c>
      <c r="H2839" t="str">
        <f t="shared" si="267"/>
        <v>Fri</v>
      </c>
      <c r="I2839">
        <f t="shared" si="268"/>
        <v>23</v>
      </c>
      <c r="J2839" t="str">
        <f t="shared" si="269"/>
        <v>NO</v>
      </c>
      <c r="K2839" cm="1">
        <f t="array" ref="K2839">_xlfn.XLOOKUP(Table10[[#This Row],[Severity_Level]],{"MINOR","MODERATE","SEVERE","FATAL"},{1,2,3,5})</f>
        <v>2</v>
      </c>
    </row>
    <row r="2840" spans="1:11" x14ac:dyDescent="0.3">
      <c r="A2840">
        <v>4</v>
      </c>
      <c r="B2840" t="s">
        <v>27</v>
      </c>
      <c r="C2840" s="1">
        <v>44680</v>
      </c>
      <c r="D2840" s="2">
        <v>0.97083333333333333</v>
      </c>
      <c r="E2840" s="1">
        <f t="shared" si="264"/>
        <v>44680.970833333333</v>
      </c>
      <c r="F2840" s="3" t="str">
        <f t="shared" si="265"/>
        <v>Apr,2022</v>
      </c>
      <c r="G2840">
        <f t="shared" si="266"/>
        <v>2022</v>
      </c>
      <c r="H2840" t="str">
        <f t="shared" si="267"/>
        <v>Fri</v>
      </c>
      <c r="I2840">
        <f t="shared" si="268"/>
        <v>23</v>
      </c>
      <c r="J2840" t="str">
        <f t="shared" si="269"/>
        <v>NO</v>
      </c>
      <c r="K2840" cm="1">
        <f t="array" ref="K2840">_xlfn.XLOOKUP(Table10[[#This Row],[Severity_Level]],{"MINOR","MODERATE","SEVERE","FATAL"},{1,2,3,5})</f>
        <v>3</v>
      </c>
    </row>
    <row r="2841" spans="1:11" x14ac:dyDescent="0.3">
      <c r="A2841">
        <v>3</v>
      </c>
      <c r="B2841" t="s">
        <v>32</v>
      </c>
      <c r="C2841" s="1">
        <v>44680</v>
      </c>
      <c r="D2841" s="2">
        <v>0.97152777777777777</v>
      </c>
      <c r="E2841" s="1">
        <f t="shared" si="264"/>
        <v>44680.97152777778</v>
      </c>
      <c r="F2841" s="3" t="str">
        <f t="shared" si="265"/>
        <v>Apr,2022</v>
      </c>
      <c r="G2841">
        <f t="shared" si="266"/>
        <v>2022</v>
      </c>
      <c r="H2841" t="str">
        <f t="shared" si="267"/>
        <v>Fri</v>
      </c>
      <c r="I2841">
        <f t="shared" si="268"/>
        <v>23</v>
      </c>
      <c r="J2841" t="str">
        <f t="shared" si="269"/>
        <v>NO</v>
      </c>
      <c r="K2841" cm="1">
        <f t="array" ref="K2841">_xlfn.XLOOKUP(Table10[[#This Row],[Severity_Level]],{"MINOR","MODERATE","SEVERE","FATAL"},{1,2,3,5})</f>
        <v>2</v>
      </c>
    </row>
    <row r="2842" spans="1:11" x14ac:dyDescent="0.3">
      <c r="A2842">
        <v>2</v>
      </c>
      <c r="B2842" t="s">
        <v>40</v>
      </c>
      <c r="C2842" s="1">
        <v>44680</v>
      </c>
      <c r="D2842" s="2">
        <v>0.97222222222222221</v>
      </c>
      <c r="E2842" s="1">
        <f t="shared" si="264"/>
        <v>44680.972222222219</v>
      </c>
      <c r="F2842" s="3" t="str">
        <f t="shared" si="265"/>
        <v>Apr,2022</v>
      </c>
      <c r="G2842">
        <f t="shared" si="266"/>
        <v>2022</v>
      </c>
      <c r="H2842" t="str">
        <f t="shared" si="267"/>
        <v>Fri</v>
      </c>
      <c r="I2842">
        <f t="shared" si="268"/>
        <v>23</v>
      </c>
      <c r="J2842" t="str">
        <f t="shared" si="269"/>
        <v>NO</v>
      </c>
      <c r="K2842" cm="1">
        <f t="array" ref="K2842">_xlfn.XLOOKUP(Table10[[#This Row],[Severity_Level]],{"MINOR","MODERATE","SEVERE","FATAL"},{1,2,3,5})</f>
        <v>5</v>
      </c>
    </row>
    <row r="2843" spans="1:11" x14ac:dyDescent="0.3">
      <c r="A2843">
        <v>4</v>
      </c>
      <c r="B2843" t="s">
        <v>16</v>
      </c>
      <c r="C2843" s="1">
        <v>44680</v>
      </c>
      <c r="D2843" s="2">
        <v>0.97291666666666665</v>
      </c>
      <c r="E2843" s="1">
        <f t="shared" si="264"/>
        <v>44680.972916666666</v>
      </c>
      <c r="F2843" s="3" t="str">
        <f t="shared" si="265"/>
        <v>Apr,2022</v>
      </c>
      <c r="G2843">
        <f t="shared" si="266"/>
        <v>2022</v>
      </c>
      <c r="H2843" t="str">
        <f t="shared" si="267"/>
        <v>Fri</v>
      </c>
      <c r="I2843">
        <f t="shared" si="268"/>
        <v>23</v>
      </c>
      <c r="J2843" t="str">
        <f t="shared" si="269"/>
        <v>NO</v>
      </c>
      <c r="K2843" cm="1">
        <f t="array" ref="K2843">_xlfn.XLOOKUP(Table10[[#This Row],[Severity_Level]],{"MINOR","MODERATE","SEVERE","FATAL"},{1,2,3,5})</f>
        <v>1</v>
      </c>
    </row>
    <row r="2844" spans="1:11" x14ac:dyDescent="0.3">
      <c r="A2844">
        <v>5</v>
      </c>
      <c r="B2844" t="s">
        <v>32</v>
      </c>
      <c r="C2844" s="1">
        <v>44680</v>
      </c>
      <c r="D2844" s="2">
        <v>0.97361111111111109</v>
      </c>
      <c r="E2844" s="1">
        <f t="shared" si="264"/>
        <v>44680.973611111112</v>
      </c>
      <c r="F2844" s="3" t="str">
        <f t="shared" si="265"/>
        <v>Apr,2022</v>
      </c>
      <c r="G2844">
        <f t="shared" si="266"/>
        <v>2022</v>
      </c>
      <c r="H2844" t="str">
        <f t="shared" si="267"/>
        <v>Fri</v>
      </c>
      <c r="I2844">
        <f t="shared" si="268"/>
        <v>23</v>
      </c>
      <c r="J2844" t="str">
        <f t="shared" si="269"/>
        <v>NO</v>
      </c>
      <c r="K2844" cm="1">
        <f t="array" ref="K2844">_xlfn.XLOOKUP(Table10[[#This Row],[Severity_Level]],{"MINOR","MODERATE","SEVERE","FATAL"},{1,2,3,5})</f>
        <v>2</v>
      </c>
    </row>
    <row r="2845" spans="1:11" x14ac:dyDescent="0.3">
      <c r="A2845">
        <v>2</v>
      </c>
      <c r="B2845" t="s">
        <v>32</v>
      </c>
      <c r="C2845" s="1">
        <v>44680</v>
      </c>
      <c r="D2845" s="2">
        <v>0.97430555555555554</v>
      </c>
      <c r="E2845" s="1">
        <f t="shared" si="264"/>
        <v>44680.974305555559</v>
      </c>
      <c r="F2845" s="3" t="str">
        <f t="shared" si="265"/>
        <v>Apr,2022</v>
      </c>
      <c r="G2845">
        <f t="shared" si="266"/>
        <v>2022</v>
      </c>
      <c r="H2845" t="str">
        <f t="shared" si="267"/>
        <v>Fri</v>
      </c>
      <c r="I2845">
        <f t="shared" si="268"/>
        <v>23</v>
      </c>
      <c r="J2845" t="str">
        <f t="shared" si="269"/>
        <v>NO</v>
      </c>
      <c r="K2845" cm="1">
        <f t="array" ref="K2845">_xlfn.XLOOKUP(Table10[[#This Row],[Severity_Level]],{"MINOR","MODERATE","SEVERE","FATAL"},{1,2,3,5})</f>
        <v>2</v>
      </c>
    </row>
    <row r="2846" spans="1:11" x14ac:dyDescent="0.3">
      <c r="A2846">
        <v>2</v>
      </c>
      <c r="B2846" t="s">
        <v>40</v>
      </c>
      <c r="C2846" s="1">
        <v>44680</v>
      </c>
      <c r="D2846" s="2">
        <v>0.97499999999999998</v>
      </c>
      <c r="E2846" s="1">
        <f t="shared" si="264"/>
        <v>44680.974999999999</v>
      </c>
      <c r="F2846" s="3" t="str">
        <f t="shared" si="265"/>
        <v>Apr,2022</v>
      </c>
      <c r="G2846">
        <f t="shared" si="266"/>
        <v>2022</v>
      </c>
      <c r="H2846" t="str">
        <f t="shared" si="267"/>
        <v>Fri</v>
      </c>
      <c r="I2846">
        <f t="shared" si="268"/>
        <v>23</v>
      </c>
      <c r="J2846" t="str">
        <f t="shared" si="269"/>
        <v>NO</v>
      </c>
      <c r="K2846" cm="1">
        <f t="array" ref="K2846">_xlfn.XLOOKUP(Table10[[#This Row],[Severity_Level]],{"MINOR","MODERATE","SEVERE","FATAL"},{1,2,3,5})</f>
        <v>5</v>
      </c>
    </row>
    <row r="2847" spans="1:11" x14ac:dyDescent="0.3">
      <c r="A2847">
        <v>2</v>
      </c>
      <c r="B2847" t="s">
        <v>16</v>
      </c>
      <c r="C2847" s="1">
        <v>44680</v>
      </c>
      <c r="D2847" s="2">
        <v>0.97569444444444442</v>
      </c>
      <c r="E2847" s="1">
        <f t="shared" si="264"/>
        <v>44680.975694444445</v>
      </c>
      <c r="F2847" s="3" t="str">
        <f t="shared" si="265"/>
        <v>Apr,2022</v>
      </c>
      <c r="G2847">
        <f t="shared" si="266"/>
        <v>2022</v>
      </c>
      <c r="H2847" t="str">
        <f t="shared" si="267"/>
        <v>Fri</v>
      </c>
      <c r="I2847">
        <f t="shared" si="268"/>
        <v>23</v>
      </c>
      <c r="J2847" t="str">
        <f t="shared" si="269"/>
        <v>NO</v>
      </c>
      <c r="K2847" cm="1">
        <f t="array" ref="K2847">_xlfn.XLOOKUP(Table10[[#This Row],[Severity_Level]],{"MINOR","MODERATE","SEVERE","FATAL"},{1,2,3,5})</f>
        <v>1</v>
      </c>
    </row>
    <row r="2848" spans="1:11" x14ac:dyDescent="0.3">
      <c r="A2848">
        <v>1</v>
      </c>
      <c r="B2848" t="s">
        <v>40</v>
      </c>
      <c r="C2848" s="1">
        <v>44680</v>
      </c>
      <c r="D2848" s="2">
        <v>0.97638888888888886</v>
      </c>
      <c r="E2848" s="1">
        <f t="shared" si="264"/>
        <v>44680.976388888892</v>
      </c>
      <c r="F2848" s="3" t="str">
        <f t="shared" si="265"/>
        <v>Apr,2022</v>
      </c>
      <c r="G2848">
        <f t="shared" si="266"/>
        <v>2022</v>
      </c>
      <c r="H2848" t="str">
        <f t="shared" si="267"/>
        <v>Fri</v>
      </c>
      <c r="I2848">
        <f t="shared" si="268"/>
        <v>23</v>
      </c>
      <c r="J2848" t="str">
        <f t="shared" si="269"/>
        <v>NO</v>
      </c>
      <c r="K2848" cm="1">
        <f t="array" ref="K2848">_xlfn.XLOOKUP(Table10[[#This Row],[Severity_Level]],{"MINOR","MODERATE","SEVERE","FATAL"},{1,2,3,5})</f>
        <v>5</v>
      </c>
    </row>
    <row r="2849" spans="1:11" x14ac:dyDescent="0.3">
      <c r="A2849">
        <v>5</v>
      </c>
      <c r="B2849" t="s">
        <v>27</v>
      </c>
      <c r="C2849" s="1">
        <v>44680</v>
      </c>
      <c r="D2849" s="2">
        <v>0.9770833333333333</v>
      </c>
      <c r="E2849" s="1">
        <f t="shared" si="264"/>
        <v>44680.977083333331</v>
      </c>
      <c r="F2849" s="3" t="str">
        <f t="shared" si="265"/>
        <v>Apr,2022</v>
      </c>
      <c r="G2849">
        <f t="shared" si="266"/>
        <v>2022</v>
      </c>
      <c r="H2849" t="str">
        <f t="shared" si="267"/>
        <v>Fri</v>
      </c>
      <c r="I2849">
        <f t="shared" si="268"/>
        <v>23</v>
      </c>
      <c r="J2849" t="str">
        <f t="shared" si="269"/>
        <v>NO</v>
      </c>
      <c r="K2849" cm="1">
        <f t="array" ref="K2849">_xlfn.XLOOKUP(Table10[[#This Row],[Severity_Level]],{"MINOR","MODERATE","SEVERE","FATAL"},{1,2,3,5})</f>
        <v>3</v>
      </c>
    </row>
    <row r="2850" spans="1:11" x14ac:dyDescent="0.3">
      <c r="A2850">
        <v>1</v>
      </c>
      <c r="B2850" t="s">
        <v>16</v>
      </c>
      <c r="C2850" s="1">
        <v>44680</v>
      </c>
      <c r="D2850" s="2">
        <v>0.97777777777777775</v>
      </c>
      <c r="E2850" s="1">
        <f t="shared" si="264"/>
        <v>44680.977777777778</v>
      </c>
      <c r="F2850" s="3" t="str">
        <f t="shared" si="265"/>
        <v>Apr,2022</v>
      </c>
      <c r="G2850">
        <f t="shared" si="266"/>
        <v>2022</v>
      </c>
      <c r="H2850" t="str">
        <f t="shared" si="267"/>
        <v>Fri</v>
      </c>
      <c r="I2850">
        <f t="shared" si="268"/>
        <v>23</v>
      </c>
      <c r="J2850" t="str">
        <f t="shared" si="269"/>
        <v>NO</v>
      </c>
      <c r="K2850" cm="1">
        <f t="array" ref="K2850">_xlfn.XLOOKUP(Table10[[#This Row],[Severity_Level]],{"MINOR","MODERATE","SEVERE","FATAL"},{1,2,3,5})</f>
        <v>1</v>
      </c>
    </row>
    <row r="2851" spans="1:11" x14ac:dyDescent="0.3">
      <c r="A2851">
        <v>3</v>
      </c>
      <c r="B2851" t="s">
        <v>40</v>
      </c>
      <c r="C2851" s="1">
        <v>44680</v>
      </c>
      <c r="D2851" s="2">
        <v>0.97847222222222219</v>
      </c>
      <c r="E2851" s="1">
        <f t="shared" si="264"/>
        <v>44680.978472222225</v>
      </c>
      <c r="F2851" s="3" t="str">
        <f t="shared" si="265"/>
        <v>Apr,2022</v>
      </c>
      <c r="G2851">
        <f t="shared" si="266"/>
        <v>2022</v>
      </c>
      <c r="H2851" t="str">
        <f t="shared" si="267"/>
        <v>Fri</v>
      </c>
      <c r="I2851">
        <f t="shared" si="268"/>
        <v>23</v>
      </c>
      <c r="J2851" t="str">
        <f t="shared" si="269"/>
        <v>NO</v>
      </c>
      <c r="K2851" cm="1">
        <f t="array" ref="K2851">_xlfn.XLOOKUP(Table10[[#This Row],[Severity_Level]],{"MINOR","MODERATE","SEVERE","FATAL"},{1,2,3,5})</f>
        <v>5</v>
      </c>
    </row>
    <row r="2852" spans="1:11" x14ac:dyDescent="0.3">
      <c r="A2852">
        <v>2</v>
      </c>
      <c r="B2852" t="s">
        <v>16</v>
      </c>
      <c r="C2852" s="1">
        <v>44680</v>
      </c>
      <c r="D2852" s="2">
        <v>0.97916666666666663</v>
      </c>
      <c r="E2852" s="1">
        <f t="shared" si="264"/>
        <v>44680.979166666664</v>
      </c>
      <c r="F2852" s="3" t="str">
        <f t="shared" si="265"/>
        <v>Apr,2022</v>
      </c>
      <c r="G2852">
        <f t="shared" si="266"/>
        <v>2022</v>
      </c>
      <c r="H2852" t="str">
        <f t="shared" si="267"/>
        <v>Fri</v>
      </c>
      <c r="I2852">
        <f t="shared" si="268"/>
        <v>23</v>
      </c>
      <c r="J2852" t="str">
        <f t="shared" si="269"/>
        <v>NO</v>
      </c>
      <c r="K2852" cm="1">
        <f t="array" ref="K2852">_xlfn.XLOOKUP(Table10[[#This Row],[Severity_Level]],{"MINOR","MODERATE","SEVERE","FATAL"},{1,2,3,5})</f>
        <v>1</v>
      </c>
    </row>
    <row r="2853" spans="1:11" x14ac:dyDescent="0.3">
      <c r="A2853">
        <v>5</v>
      </c>
      <c r="B2853" t="s">
        <v>16</v>
      </c>
      <c r="C2853" s="1">
        <v>44680</v>
      </c>
      <c r="D2853" s="2">
        <v>0.97986111111111107</v>
      </c>
      <c r="E2853" s="1">
        <f t="shared" si="264"/>
        <v>44680.979861111111</v>
      </c>
      <c r="F2853" s="3" t="str">
        <f t="shared" si="265"/>
        <v>Apr,2022</v>
      </c>
      <c r="G2853">
        <f t="shared" si="266"/>
        <v>2022</v>
      </c>
      <c r="H2853" t="str">
        <f t="shared" si="267"/>
        <v>Fri</v>
      </c>
      <c r="I2853">
        <f t="shared" si="268"/>
        <v>23</v>
      </c>
      <c r="J2853" t="str">
        <f t="shared" si="269"/>
        <v>NO</v>
      </c>
      <c r="K2853" cm="1">
        <f t="array" ref="K2853">_xlfn.XLOOKUP(Table10[[#This Row],[Severity_Level]],{"MINOR","MODERATE","SEVERE","FATAL"},{1,2,3,5})</f>
        <v>1</v>
      </c>
    </row>
    <row r="2854" spans="1:11" x14ac:dyDescent="0.3">
      <c r="A2854">
        <v>1</v>
      </c>
      <c r="B2854" t="s">
        <v>27</v>
      </c>
      <c r="C2854" s="1">
        <v>44680</v>
      </c>
      <c r="D2854" s="2">
        <v>0.98055555555555551</v>
      </c>
      <c r="E2854" s="1">
        <f t="shared" si="264"/>
        <v>44680.980555555558</v>
      </c>
      <c r="F2854" s="3" t="str">
        <f t="shared" si="265"/>
        <v>Apr,2022</v>
      </c>
      <c r="G2854">
        <f t="shared" si="266"/>
        <v>2022</v>
      </c>
      <c r="H2854" t="str">
        <f t="shared" si="267"/>
        <v>Fri</v>
      </c>
      <c r="I2854">
        <f t="shared" si="268"/>
        <v>23</v>
      </c>
      <c r="J2854" t="str">
        <f t="shared" si="269"/>
        <v>NO</v>
      </c>
      <c r="K2854" cm="1">
        <f t="array" ref="K2854">_xlfn.XLOOKUP(Table10[[#This Row],[Severity_Level]],{"MINOR","MODERATE","SEVERE","FATAL"},{1,2,3,5})</f>
        <v>3</v>
      </c>
    </row>
    <row r="2855" spans="1:11" x14ac:dyDescent="0.3">
      <c r="A2855">
        <v>4</v>
      </c>
      <c r="B2855" t="s">
        <v>32</v>
      </c>
      <c r="C2855" s="1">
        <v>44680</v>
      </c>
      <c r="D2855" s="2">
        <v>0.98124999999999996</v>
      </c>
      <c r="E2855" s="1">
        <f t="shared" si="264"/>
        <v>44680.981249999997</v>
      </c>
      <c r="F2855" s="3" t="str">
        <f t="shared" si="265"/>
        <v>Apr,2022</v>
      </c>
      <c r="G2855">
        <f t="shared" si="266"/>
        <v>2022</v>
      </c>
      <c r="H2855" t="str">
        <f t="shared" si="267"/>
        <v>Fri</v>
      </c>
      <c r="I2855">
        <f t="shared" si="268"/>
        <v>23</v>
      </c>
      <c r="J2855" t="str">
        <f t="shared" si="269"/>
        <v>NO</v>
      </c>
      <c r="K2855" cm="1">
        <f t="array" ref="K2855">_xlfn.XLOOKUP(Table10[[#This Row],[Severity_Level]],{"MINOR","MODERATE","SEVERE","FATAL"},{1,2,3,5})</f>
        <v>2</v>
      </c>
    </row>
    <row r="2856" spans="1:11" x14ac:dyDescent="0.3">
      <c r="A2856">
        <v>1</v>
      </c>
      <c r="B2856" t="s">
        <v>40</v>
      </c>
      <c r="C2856" s="1">
        <v>44680</v>
      </c>
      <c r="D2856" s="2">
        <v>0.9819444444444444</v>
      </c>
      <c r="E2856" s="1">
        <f t="shared" si="264"/>
        <v>44680.981944444444</v>
      </c>
      <c r="F2856" s="3" t="str">
        <f t="shared" si="265"/>
        <v>Apr,2022</v>
      </c>
      <c r="G2856">
        <f t="shared" si="266"/>
        <v>2022</v>
      </c>
      <c r="H2856" t="str">
        <f t="shared" si="267"/>
        <v>Fri</v>
      </c>
      <c r="I2856">
        <f t="shared" si="268"/>
        <v>23</v>
      </c>
      <c r="J2856" t="str">
        <f t="shared" si="269"/>
        <v>NO</v>
      </c>
      <c r="K2856" cm="1">
        <f t="array" ref="K2856">_xlfn.XLOOKUP(Table10[[#This Row],[Severity_Level]],{"MINOR","MODERATE","SEVERE","FATAL"},{1,2,3,5})</f>
        <v>5</v>
      </c>
    </row>
    <row r="2857" spans="1:11" x14ac:dyDescent="0.3">
      <c r="A2857">
        <v>3</v>
      </c>
      <c r="B2857" t="s">
        <v>16</v>
      </c>
      <c r="C2857" s="1">
        <v>44680</v>
      </c>
      <c r="D2857" s="2">
        <v>0.98263888888888884</v>
      </c>
      <c r="E2857" s="1">
        <f t="shared" si="264"/>
        <v>44680.982638888891</v>
      </c>
      <c r="F2857" s="3" t="str">
        <f t="shared" si="265"/>
        <v>Apr,2022</v>
      </c>
      <c r="G2857">
        <f t="shared" si="266"/>
        <v>2022</v>
      </c>
      <c r="H2857" t="str">
        <f t="shared" si="267"/>
        <v>Fri</v>
      </c>
      <c r="I2857">
        <f t="shared" si="268"/>
        <v>23</v>
      </c>
      <c r="J2857" t="str">
        <f t="shared" si="269"/>
        <v>NO</v>
      </c>
      <c r="K2857" cm="1">
        <f t="array" ref="K2857">_xlfn.XLOOKUP(Table10[[#This Row],[Severity_Level]],{"MINOR","MODERATE","SEVERE","FATAL"},{1,2,3,5})</f>
        <v>1</v>
      </c>
    </row>
    <row r="2858" spans="1:11" x14ac:dyDescent="0.3">
      <c r="A2858">
        <v>3</v>
      </c>
      <c r="B2858" t="s">
        <v>40</v>
      </c>
      <c r="C2858" s="1">
        <v>44681</v>
      </c>
      <c r="D2858" s="2">
        <v>0.98333333333333328</v>
      </c>
      <c r="E2858" s="1">
        <f t="shared" si="264"/>
        <v>44681.98333333333</v>
      </c>
      <c r="F2858" s="3" t="str">
        <f t="shared" si="265"/>
        <v>Apr,2022</v>
      </c>
      <c r="G2858">
        <f t="shared" si="266"/>
        <v>2022</v>
      </c>
      <c r="H2858" t="str">
        <f t="shared" si="267"/>
        <v>Sat</v>
      </c>
      <c r="I2858">
        <f t="shared" si="268"/>
        <v>23</v>
      </c>
      <c r="J2858" t="str">
        <f t="shared" si="269"/>
        <v>NO</v>
      </c>
      <c r="K2858" cm="1">
        <f t="array" ref="K2858">_xlfn.XLOOKUP(Table10[[#This Row],[Severity_Level]],{"MINOR","MODERATE","SEVERE","FATAL"},{1,2,3,5})</f>
        <v>5</v>
      </c>
    </row>
    <row r="2859" spans="1:11" x14ac:dyDescent="0.3">
      <c r="A2859">
        <v>4</v>
      </c>
      <c r="B2859" t="s">
        <v>16</v>
      </c>
      <c r="C2859" s="1">
        <v>44681</v>
      </c>
      <c r="D2859" s="2">
        <v>0.98402777777777772</v>
      </c>
      <c r="E2859" s="1">
        <f t="shared" si="264"/>
        <v>44681.984027777777</v>
      </c>
      <c r="F2859" s="3" t="str">
        <f t="shared" si="265"/>
        <v>Apr,2022</v>
      </c>
      <c r="G2859">
        <f t="shared" si="266"/>
        <v>2022</v>
      </c>
      <c r="H2859" t="str">
        <f t="shared" si="267"/>
        <v>Sat</v>
      </c>
      <c r="I2859">
        <f t="shared" si="268"/>
        <v>23</v>
      </c>
      <c r="J2859" t="str">
        <f t="shared" si="269"/>
        <v>NO</v>
      </c>
      <c r="K2859" cm="1">
        <f t="array" ref="K2859">_xlfn.XLOOKUP(Table10[[#This Row],[Severity_Level]],{"MINOR","MODERATE","SEVERE","FATAL"},{1,2,3,5})</f>
        <v>1</v>
      </c>
    </row>
    <row r="2860" spans="1:11" x14ac:dyDescent="0.3">
      <c r="A2860">
        <v>2</v>
      </c>
      <c r="B2860" t="s">
        <v>27</v>
      </c>
      <c r="C2860" s="1">
        <v>44681</v>
      </c>
      <c r="D2860" s="2">
        <v>0.98472222222222228</v>
      </c>
      <c r="E2860" s="1">
        <f t="shared" si="264"/>
        <v>44681.984722222223</v>
      </c>
      <c r="F2860" s="3" t="str">
        <f t="shared" si="265"/>
        <v>Apr,2022</v>
      </c>
      <c r="G2860">
        <f t="shared" si="266"/>
        <v>2022</v>
      </c>
      <c r="H2860" t="str">
        <f t="shared" si="267"/>
        <v>Sat</v>
      </c>
      <c r="I2860">
        <f t="shared" si="268"/>
        <v>23</v>
      </c>
      <c r="J2860" t="str">
        <f t="shared" si="269"/>
        <v>NO</v>
      </c>
      <c r="K2860" cm="1">
        <f t="array" ref="K2860">_xlfn.XLOOKUP(Table10[[#This Row],[Severity_Level]],{"MINOR","MODERATE","SEVERE","FATAL"},{1,2,3,5})</f>
        <v>3</v>
      </c>
    </row>
    <row r="2861" spans="1:11" x14ac:dyDescent="0.3">
      <c r="A2861">
        <v>4</v>
      </c>
      <c r="B2861" t="s">
        <v>40</v>
      </c>
      <c r="C2861" s="1">
        <v>44681</v>
      </c>
      <c r="D2861" s="2">
        <v>0.98541666666666672</v>
      </c>
      <c r="E2861" s="1">
        <f t="shared" si="264"/>
        <v>44681.98541666667</v>
      </c>
      <c r="F2861" s="3" t="str">
        <f t="shared" si="265"/>
        <v>Apr,2022</v>
      </c>
      <c r="G2861">
        <f t="shared" si="266"/>
        <v>2022</v>
      </c>
      <c r="H2861" t="str">
        <f t="shared" si="267"/>
        <v>Sat</v>
      </c>
      <c r="I2861">
        <f t="shared" si="268"/>
        <v>23</v>
      </c>
      <c r="J2861" t="str">
        <f t="shared" si="269"/>
        <v>NO</v>
      </c>
      <c r="K2861" cm="1">
        <f t="array" ref="K2861">_xlfn.XLOOKUP(Table10[[#This Row],[Severity_Level]],{"MINOR","MODERATE","SEVERE","FATAL"},{1,2,3,5})</f>
        <v>5</v>
      </c>
    </row>
    <row r="2862" spans="1:11" x14ac:dyDescent="0.3">
      <c r="A2862">
        <v>1</v>
      </c>
      <c r="B2862" t="s">
        <v>40</v>
      </c>
      <c r="C2862" s="1">
        <v>44681</v>
      </c>
      <c r="D2862" s="2">
        <v>0.98611111111111116</v>
      </c>
      <c r="E2862" s="1">
        <f t="shared" si="264"/>
        <v>44681.986111111109</v>
      </c>
      <c r="F2862" s="3" t="str">
        <f t="shared" si="265"/>
        <v>Apr,2022</v>
      </c>
      <c r="G2862">
        <f t="shared" si="266"/>
        <v>2022</v>
      </c>
      <c r="H2862" t="str">
        <f t="shared" si="267"/>
        <v>Sat</v>
      </c>
      <c r="I2862">
        <f t="shared" si="268"/>
        <v>23</v>
      </c>
      <c r="J2862" t="str">
        <f t="shared" si="269"/>
        <v>NO</v>
      </c>
      <c r="K2862" cm="1">
        <f t="array" ref="K2862">_xlfn.XLOOKUP(Table10[[#This Row],[Severity_Level]],{"MINOR","MODERATE","SEVERE","FATAL"},{1,2,3,5})</f>
        <v>5</v>
      </c>
    </row>
    <row r="2863" spans="1:11" x14ac:dyDescent="0.3">
      <c r="A2863">
        <v>1</v>
      </c>
      <c r="B2863" t="s">
        <v>16</v>
      </c>
      <c r="C2863" s="1">
        <v>44681</v>
      </c>
      <c r="D2863" s="2">
        <v>0.9868055555555556</v>
      </c>
      <c r="E2863" s="1">
        <f t="shared" si="264"/>
        <v>44681.986805555556</v>
      </c>
      <c r="F2863" s="3" t="str">
        <f t="shared" si="265"/>
        <v>Apr,2022</v>
      </c>
      <c r="G2863">
        <f t="shared" si="266"/>
        <v>2022</v>
      </c>
      <c r="H2863" t="str">
        <f t="shared" si="267"/>
        <v>Sat</v>
      </c>
      <c r="I2863">
        <f t="shared" si="268"/>
        <v>23</v>
      </c>
      <c r="J2863" t="str">
        <f t="shared" si="269"/>
        <v>NO</v>
      </c>
      <c r="K2863" cm="1">
        <f t="array" ref="K2863">_xlfn.XLOOKUP(Table10[[#This Row],[Severity_Level]],{"MINOR","MODERATE","SEVERE","FATAL"},{1,2,3,5})</f>
        <v>1</v>
      </c>
    </row>
    <row r="2864" spans="1:11" x14ac:dyDescent="0.3">
      <c r="A2864">
        <v>3</v>
      </c>
      <c r="B2864" t="s">
        <v>32</v>
      </c>
      <c r="C2864" s="1">
        <v>44681</v>
      </c>
      <c r="D2864" s="2">
        <v>0.98750000000000004</v>
      </c>
      <c r="E2864" s="1">
        <f t="shared" si="264"/>
        <v>44681.987500000003</v>
      </c>
      <c r="F2864" s="3" t="str">
        <f t="shared" si="265"/>
        <v>Apr,2022</v>
      </c>
      <c r="G2864">
        <f t="shared" si="266"/>
        <v>2022</v>
      </c>
      <c r="H2864" t="str">
        <f t="shared" si="267"/>
        <v>Sat</v>
      </c>
      <c r="I2864">
        <f t="shared" si="268"/>
        <v>23</v>
      </c>
      <c r="J2864" t="str">
        <f t="shared" si="269"/>
        <v>NO</v>
      </c>
      <c r="K2864" cm="1">
        <f t="array" ref="K2864">_xlfn.XLOOKUP(Table10[[#This Row],[Severity_Level]],{"MINOR","MODERATE","SEVERE","FATAL"},{1,2,3,5})</f>
        <v>2</v>
      </c>
    </row>
    <row r="2865" spans="1:11" x14ac:dyDescent="0.3">
      <c r="A2865">
        <v>4</v>
      </c>
      <c r="B2865" t="s">
        <v>16</v>
      </c>
      <c r="C2865" s="1">
        <v>44681</v>
      </c>
      <c r="D2865" s="2">
        <v>0.98819444444444449</v>
      </c>
      <c r="E2865" s="1">
        <f t="shared" si="264"/>
        <v>44681.988194444442</v>
      </c>
      <c r="F2865" s="3" t="str">
        <f t="shared" si="265"/>
        <v>Apr,2022</v>
      </c>
      <c r="G2865">
        <f t="shared" si="266"/>
        <v>2022</v>
      </c>
      <c r="H2865" t="str">
        <f t="shared" si="267"/>
        <v>Sat</v>
      </c>
      <c r="I2865">
        <f t="shared" si="268"/>
        <v>23</v>
      </c>
      <c r="J2865" t="str">
        <f t="shared" si="269"/>
        <v>NO</v>
      </c>
      <c r="K2865" cm="1">
        <f t="array" ref="K2865">_xlfn.XLOOKUP(Table10[[#This Row],[Severity_Level]],{"MINOR","MODERATE","SEVERE","FATAL"},{1,2,3,5})</f>
        <v>1</v>
      </c>
    </row>
    <row r="2866" spans="1:11" x14ac:dyDescent="0.3">
      <c r="A2866">
        <v>5</v>
      </c>
      <c r="B2866" t="s">
        <v>40</v>
      </c>
      <c r="C2866" s="1">
        <v>44681</v>
      </c>
      <c r="D2866" s="2">
        <v>0.98888888888888893</v>
      </c>
      <c r="E2866" s="1">
        <f t="shared" si="264"/>
        <v>44681.988888888889</v>
      </c>
      <c r="F2866" s="3" t="str">
        <f t="shared" si="265"/>
        <v>Apr,2022</v>
      </c>
      <c r="G2866">
        <f t="shared" si="266"/>
        <v>2022</v>
      </c>
      <c r="H2866" t="str">
        <f t="shared" si="267"/>
        <v>Sat</v>
      </c>
      <c r="I2866">
        <f t="shared" si="268"/>
        <v>23</v>
      </c>
      <c r="J2866" t="str">
        <f t="shared" si="269"/>
        <v>NO</v>
      </c>
      <c r="K2866" cm="1">
        <f t="array" ref="K2866">_xlfn.XLOOKUP(Table10[[#This Row],[Severity_Level]],{"MINOR","MODERATE","SEVERE","FATAL"},{1,2,3,5})</f>
        <v>5</v>
      </c>
    </row>
    <row r="2867" spans="1:11" x14ac:dyDescent="0.3">
      <c r="A2867">
        <v>1</v>
      </c>
      <c r="B2867" t="s">
        <v>40</v>
      </c>
      <c r="C2867" s="1">
        <v>44681</v>
      </c>
      <c r="D2867" s="2">
        <v>0.98958333333333337</v>
      </c>
      <c r="E2867" s="1">
        <f t="shared" si="264"/>
        <v>44681.989583333336</v>
      </c>
      <c r="F2867" s="3" t="str">
        <f t="shared" si="265"/>
        <v>Apr,2022</v>
      </c>
      <c r="G2867">
        <f t="shared" si="266"/>
        <v>2022</v>
      </c>
      <c r="H2867" t="str">
        <f t="shared" si="267"/>
        <v>Sat</v>
      </c>
      <c r="I2867">
        <f t="shared" si="268"/>
        <v>23</v>
      </c>
      <c r="J2867" t="str">
        <f t="shared" si="269"/>
        <v>NO</v>
      </c>
      <c r="K2867" cm="1">
        <f t="array" ref="K2867">_xlfn.XLOOKUP(Table10[[#This Row],[Severity_Level]],{"MINOR","MODERATE","SEVERE","FATAL"},{1,2,3,5})</f>
        <v>5</v>
      </c>
    </row>
    <row r="2868" spans="1:11" x14ac:dyDescent="0.3">
      <c r="A2868">
        <v>1</v>
      </c>
      <c r="B2868" t="s">
        <v>27</v>
      </c>
      <c r="C2868" s="1">
        <v>44681</v>
      </c>
      <c r="D2868" s="2">
        <v>0.99027777777777781</v>
      </c>
      <c r="E2868" s="1">
        <f t="shared" si="264"/>
        <v>44681.990277777775</v>
      </c>
      <c r="F2868" s="3" t="str">
        <f t="shared" si="265"/>
        <v>Apr,2022</v>
      </c>
      <c r="G2868">
        <f t="shared" si="266"/>
        <v>2022</v>
      </c>
      <c r="H2868" t="str">
        <f t="shared" si="267"/>
        <v>Sat</v>
      </c>
      <c r="I2868">
        <f t="shared" si="268"/>
        <v>23</v>
      </c>
      <c r="J2868" t="str">
        <f t="shared" si="269"/>
        <v>NO</v>
      </c>
      <c r="K2868" cm="1">
        <f t="array" ref="K2868">_xlfn.XLOOKUP(Table10[[#This Row],[Severity_Level]],{"MINOR","MODERATE","SEVERE","FATAL"},{1,2,3,5})</f>
        <v>3</v>
      </c>
    </row>
    <row r="2869" spans="1:11" x14ac:dyDescent="0.3">
      <c r="A2869">
        <v>3</v>
      </c>
      <c r="B2869" t="s">
        <v>40</v>
      </c>
      <c r="C2869" s="1">
        <v>44681</v>
      </c>
      <c r="D2869" s="2">
        <v>0.99097222222222225</v>
      </c>
      <c r="E2869" s="1">
        <f t="shared" si="264"/>
        <v>44681.990972222222</v>
      </c>
      <c r="F2869" s="3" t="str">
        <f t="shared" si="265"/>
        <v>Apr,2022</v>
      </c>
      <c r="G2869">
        <f t="shared" si="266"/>
        <v>2022</v>
      </c>
      <c r="H2869" t="str">
        <f t="shared" si="267"/>
        <v>Sat</v>
      </c>
      <c r="I2869">
        <f t="shared" si="268"/>
        <v>23</v>
      </c>
      <c r="J2869" t="str">
        <f t="shared" si="269"/>
        <v>NO</v>
      </c>
      <c r="K2869" cm="1">
        <f t="array" ref="K2869">_xlfn.XLOOKUP(Table10[[#This Row],[Severity_Level]],{"MINOR","MODERATE","SEVERE","FATAL"},{1,2,3,5})</f>
        <v>5</v>
      </c>
    </row>
    <row r="2870" spans="1:11" x14ac:dyDescent="0.3">
      <c r="A2870">
        <v>1</v>
      </c>
      <c r="B2870" t="s">
        <v>27</v>
      </c>
      <c r="C2870" s="1">
        <v>44681</v>
      </c>
      <c r="D2870" s="2">
        <v>0.9916666666666667</v>
      </c>
      <c r="E2870" s="1">
        <f t="shared" si="264"/>
        <v>44681.991666666669</v>
      </c>
      <c r="F2870" s="3" t="str">
        <f t="shared" si="265"/>
        <v>Apr,2022</v>
      </c>
      <c r="G2870">
        <f t="shared" si="266"/>
        <v>2022</v>
      </c>
      <c r="H2870" t="str">
        <f t="shared" si="267"/>
        <v>Sat</v>
      </c>
      <c r="I2870">
        <f t="shared" si="268"/>
        <v>23</v>
      </c>
      <c r="J2870" t="str">
        <f t="shared" si="269"/>
        <v>NO</v>
      </c>
      <c r="K2870" cm="1">
        <f t="array" ref="K2870">_xlfn.XLOOKUP(Table10[[#This Row],[Severity_Level]],{"MINOR","MODERATE","SEVERE","FATAL"},{1,2,3,5})</f>
        <v>3</v>
      </c>
    </row>
    <row r="2871" spans="1:11" x14ac:dyDescent="0.3">
      <c r="A2871">
        <v>1</v>
      </c>
      <c r="B2871" t="s">
        <v>16</v>
      </c>
      <c r="C2871" s="1">
        <v>44681</v>
      </c>
      <c r="D2871" s="2">
        <v>0.99236111111111114</v>
      </c>
      <c r="E2871" s="1">
        <f t="shared" si="264"/>
        <v>44681.992361111108</v>
      </c>
      <c r="F2871" s="3" t="str">
        <f t="shared" si="265"/>
        <v>Apr,2022</v>
      </c>
      <c r="G2871">
        <f t="shared" si="266"/>
        <v>2022</v>
      </c>
      <c r="H2871" t="str">
        <f t="shared" si="267"/>
        <v>Sat</v>
      </c>
      <c r="I2871">
        <f t="shared" si="268"/>
        <v>23</v>
      </c>
      <c r="J2871" t="str">
        <f t="shared" si="269"/>
        <v>NO</v>
      </c>
      <c r="K2871" cm="1">
        <f t="array" ref="K2871">_xlfn.XLOOKUP(Table10[[#This Row],[Severity_Level]],{"MINOR","MODERATE","SEVERE","FATAL"},{1,2,3,5})</f>
        <v>1</v>
      </c>
    </row>
    <row r="2872" spans="1:11" x14ac:dyDescent="0.3">
      <c r="A2872">
        <v>1</v>
      </c>
      <c r="B2872" t="s">
        <v>32</v>
      </c>
      <c r="C2872" s="1">
        <v>44681</v>
      </c>
      <c r="D2872" s="2">
        <v>0.99305555555555558</v>
      </c>
      <c r="E2872" s="1">
        <f t="shared" si="264"/>
        <v>44681.993055555555</v>
      </c>
      <c r="F2872" s="3" t="str">
        <f t="shared" si="265"/>
        <v>Apr,2022</v>
      </c>
      <c r="G2872">
        <f t="shared" si="266"/>
        <v>2022</v>
      </c>
      <c r="H2872" t="str">
        <f t="shared" si="267"/>
        <v>Sat</v>
      </c>
      <c r="I2872">
        <f t="shared" si="268"/>
        <v>23</v>
      </c>
      <c r="J2872" t="str">
        <f t="shared" si="269"/>
        <v>NO</v>
      </c>
      <c r="K2872" cm="1">
        <f t="array" ref="K2872">_xlfn.XLOOKUP(Table10[[#This Row],[Severity_Level]],{"MINOR","MODERATE","SEVERE","FATAL"},{1,2,3,5})</f>
        <v>2</v>
      </c>
    </row>
    <row r="2873" spans="1:11" x14ac:dyDescent="0.3">
      <c r="A2873">
        <v>1</v>
      </c>
      <c r="B2873" t="s">
        <v>40</v>
      </c>
      <c r="C2873" s="1">
        <v>44681</v>
      </c>
      <c r="D2873" s="2">
        <v>0.99375000000000002</v>
      </c>
      <c r="E2873" s="1">
        <f t="shared" si="264"/>
        <v>44681.993750000001</v>
      </c>
      <c r="F2873" s="3" t="str">
        <f t="shared" si="265"/>
        <v>Apr,2022</v>
      </c>
      <c r="G2873">
        <f t="shared" si="266"/>
        <v>2022</v>
      </c>
      <c r="H2873" t="str">
        <f t="shared" si="267"/>
        <v>Sat</v>
      </c>
      <c r="I2873">
        <f t="shared" si="268"/>
        <v>23</v>
      </c>
      <c r="J2873" t="str">
        <f t="shared" si="269"/>
        <v>NO</v>
      </c>
      <c r="K2873" cm="1">
        <f t="array" ref="K2873">_xlfn.XLOOKUP(Table10[[#This Row],[Severity_Level]],{"MINOR","MODERATE","SEVERE","FATAL"},{1,2,3,5})</f>
        <v>5</v>
      </c>
    </row>
    <row r="2874" spans="1:11" x14ac:dyDescent="0.3">
      <c r="A2874">
        <v>4</v>
      </c>
      <c r="B2874" t="s">
        <v>32</v>
      </c>
      <c r="C2874" s="1">
        <v>44681</v>
      </c>
      <c r="D2874" s="2">
        <v>0.99444444444444446</v>
      </c>
      <c r="E2874" s="1">
        <f t="shared" si="264"/>
        <v>44681.994444444441</v>
      </c>
      <c r="F2874" s="3" t="str">
        <f t="shared" si="265"/>
        <v>Apr,2022</v>
      </c>
      <c r="G2874">
        <f t="shared" si="266"/>
        <v>2022</v>
      </c>
      <c r="H2874" t="str">
        <f t="shared" si="267"/>
        <v>Sat</v>
      </c>
      <c r="I2874">
        <f t="shared" si="268"/>
        <v>23</v>
      </c>
      <c r="J2874" t="str">
        <f t="shared" si="269"/>
        <v>NO</v>
      </c>
      <c r="K2874" cm="1">
        <f t="array" ref="K2874">_xlfn.XLOOKUP(Table10[[#This Row],[Severity_Level]],{"MINOR","MODERATE","SEVERE","FATAL"},{1,2,3,5})</f>
        <v>2</v>
      </c>
    </row>
    <row r="2875" spans="1:11" x14ac:dyDescent="0.3">
      <c r="A2875">
        <v>2</v>
      </c>
      <c r="B2875" t="s">
        <v>16</v>
      </c>
      <c r="C2875" s="1">
        <v>44681</v>
      </c>
      <c r="D2875" s="2">
        <v>0.99513888888888891</v>
      </c>
      <c r="E2875" s="1">
        <f t="shared" si="264"/>
        <v>44681.995138888888</v>
      </c>
      <c r="F2875" s="3" t="str">
        <f t="shared" si="265"/>
        <v>Apr,2022</v>
      </c>
      <c r="G2875">
        <f t="shared" si="266"/>
        <v>2022</v>
      </c>
      <c r="H2875" t="str">
        <f t="shared" si="267"/>
        <v>Sat</v>
      </c>
      <c r="I2875">
        <f t="shared" si="268"/>
        <v>23</v>
      </c>
      <c r="J2875" t="str">
        <f t="shared" si="269"/>
        <v>NO</v>
      </c>
      <c r="K2875" cm="1">
        <f t="array" ref="K2875">_xlfn.XLOOKUP(Table10[[#This Row],[Severity_Level]],{"MINOR","MODERATE","SEVERE","FATAL"},{1,2,3,5})</f>
        <v>1</v>
      </c>
    </row>
    <row r="2876" spans="1:11" x14ac:dyDescent="0.3">
      <c r="A2876">
        <v>4</v>
      </c>
      <c r="B2876" t="s">
        <v>32</v>
      </c>
      <c r="C2876" s="1">
        <v>44681</v>
      </c>
      <c r="D2876" s="2">
        <v>0.99583333333333335</v>
      </c>
      <c r="E2876" s="1">
        <f t="shared" si="264"/>
        <v>44681.995833333334</v>
      </c>
      <c r="F2876" s="3" t="str">
        <f t="shared" si="265"/>
        <v>Apr,2022</v>
      </c>
      <c r="G2876">
        <f t="shared" si="266"/>
        <v>2022</v>
      </c>
      <c r="H2876" t="str">
        <f t="shared" si="267"/>
        <v>Sat</v>
      </c>
      <c r="I2876">
        <f t="shared" si="268"/>
        <v>23</v>
      </c>
      <c r="J2876" t="str">
        <f t="shared" si="269"/>
        <v>NO</v>
      </c>
      <c r="K2876" cm="1">
        <f t="array" ref="K2876">_xlfn.XLOOKUP(Table10[[#This Row],[Severity_Level]],{"MINOR","MODERATE","SEVERE","FATAL"},{1,2,3,5})</f>
        <v>2</v>
      </c>
    </row>
    <row r="2877" spans="1:11" x14ac:dyDescent="0.3">
      <c r="A2877">
        <v>1</v>
      </c>
      <c r="B2877" t="s">
        <v>27</v>
      </c>
      <c r="C2877" s="1">
        <v>44681</v>
      </c>
      <c r="D2877" s="2">
        <v>0.99652777777777779</v>
      </c>
      <c r="E2877" s="1">
        <f t="shared" si="264"/>
        <v>44681.996527777781</v>
      </c>
      <c r="F2877" s="3" t="str">
        <f t="shared" si="265"/>
        <v>Apr,2022</v>
      </c>
      <c r="G2877">
        <f t="shared" si="266"/>
        <v>2022</v>
      </c>
      <c r="H2877" t="str">
        <f t="shared" si="267"/>
        <v>Sat</v>
      </c>
      <c r="I2877">
        <f t="shared" si="268"/>
        <v>23</v>
      </c>
      <c r="J2877" t="str">
        <f t="shared" si="269"/>
        <v>NO</v>
      </c>
      <c r="K2877" cm="1">
        <f t="array" ref="K2877">_xlfn.XLOOKUP(Table10[[#This Row],[Severity_Level]],{"MINOR","MODERATE","SEVERE","FATAL"},{1,2,3,5})</f>
        <v>3</v>
      </c>
    </row>
    <row r="2878" spans="1:11" x14ac:dyDescent="0.3">
      <c r="A2878">
        <v>1</v>
      </c>
      <c r="B2878" t="s">
        <v>32</v>
      </c>
      <c r="C2878" s="1">
        <v>44681</v>
      </c>
      <c r="D2878" s="2">
        <v>0.99722222222222223</v>
      </c>
      <c r="E2878" s="1">
        <f t="shared" si="264"/>
        <v>44681.99722222222</v>
      </c>
      <c r="F2878" s="3" t="str">
        <f t="shared" si="265"/>
        <v>Apr,2022</v>
      </c>
      <c r="G2878">
        <f t="shared" si="266"/>
        <v>2022</v>
      </c>
      <c r="H2878" t="str">
        <f t="shared" si="267"/>
        <v>Sat</v>
      </c>
      <c r="I2878">
        <f t="shared" si="268"/>
        <v>23</v>
      </c>
      <c r="J2878" t="str">
        <f t="shared" si="269"/>
        <v>NO</v>
      </c>
      <c r="K2878" cm="1">
        <f t="array" ref="K2878">_xlfn.XLOOKUP(Table10[[#This Row],[Severity_Level]],{"MINOR","MODERATE","SEVERE","FATAL"},{1,2,3,5})</f>
        <v>2</v>
      </c>
    </row>
    <row r="2879" spans="1:11" x14ac:dyDescent="0.3">
      <c r="A2879">
        <v>5</v>
      </c>
      <c r="B2879" t="s">
        <v>27</v>
      </c>
      <c r="C2879" s="1">
        <v>44681</v>
      </c>
      <c r="D2879" s="2">
        <v>0.99791666666666667</v>
      </c>
      <c r="E2879" s="1">
        <f t="shared" si="264"/>
        <v>44681.997916666667</v>
      </c>
      <c r="F2879" s="3" t="str">
        <f t="shared" si="265"/>
        <v>Apr,2022</v>
      </c>
      <c r="G2879">
        <f t="shared" si="266"/>
        <v>2022</v>
      </c>
      <c r="H2879" t="str">
        <f t="shared" si="267"/>
        <v>Sat</v>
      </c>
      <c r="I2879">
        <f t="shared" si="268"/>
        <v>23</v>
      </c>
      <c r="J2879" t="str">
        <f t="shared" si="269"/>
        <v>NO</v>
      </c>
      <c r="K2879" cm="1">
        <f t="array" ref="K2879">_xlfn.XLOOKUP(Table10[[#This Row],[Severity_Level]],{"MINOR","MODERATE","SEVERE","FATAL"},{1,2,3,5})</f>
        <v>3</v>
      </c>
    </row>
    <row r="2880" spans="1:11" x14ac:dyDescent="0.3">
      <c r="A2880">
        <v>1</v>
      </c>
      <c r="B2880" t="s">
        <v>32</v>
      </c>
      <c r="C2880" s="1">
        <v>44681</v>
      </c>
      <c r="D2880" s="2">
        <v>0.99861111111111112</v>
      </c>
      <c r="E2880" s="1">
        <f t="shared" si="264"/>
        <v>44681.998611111114</v>
      </c>
      <c r="F2880" s="3" t="str">
        <f t="shared" si="265"/>
        <v>Apr,2022</v>
      </c>
      <c r="G2880">
        <f t="shared" si="266"/>
        <v>2022</v>
      </c>
      <c r="H2880" t="str">
        <f t="shared" si="267"/>
        <v>Sat</v>
      </c>
      <c r="I2880">
        <f t="shared" si="268"/>
        <v>23</v>
      </c>
      <c r="J2880" t="str">
        <f t="shared" si="269"/>
        <v>NO</v>
      </c>
      <c r="K2880" cm="1">
        <f t="array" ref="K2880">_xlfn.XLOOKUP(Table10[[#This Row],[Severity_Level]],{"MINOR","MODERATE","SEVERE","FATAL"},{1,2,3,5})</f>
        <v>2</v>
      </c>
    </row>
    <row r="2881" spans="1:11" x14ac:dyDescent="0.3">
      <c r="A2881">
        <v>2</v>
      </c>
      <c r="B2881" t="s">
        <v>27</v>
      </c>
      <c r="C2881" s="1">
        <v>44681</v>
      </c>
      <c r="D2881" s="2">
        <v>0.99930555555555556</v>
      </c>
      <c r="E2881" s="1">
        <f t="shared" si="264"/>
        <v>44681.999305555553</v>
      </c>
      <c r="F2881" s="3" t="str">
        <f t="shared" si="265"/>
        <v>Apr,2022</v>
      </c>
      <c r="G2881">
        <f t="shared" si="266"/>
        <v>2022</v>
      </c>
      <c r="H2881" t="str">
        <f t="shared" si="267"/>
        <v>Sat</v>
      </c>
      <c r="I2881">
        <f t="shared" si="268"/>
        <v>23</v>
      </c>
      <c r="J2881" t="str">
        <f t="shared" si="269"/>
        <v>NO</v>
      </c>
      <c r="K2881" cm="1">
        <f t="array" ref="K2881">_xlfn.XLOOKUP(Table10[[#This Row],[Severity_Level]],{"MINOR","MODERATE","SEVERE","FATAL"},{1,2,3,5})</f>
        <v>3</v>
      </c>
    </row>
    <row r="2882" spans="1:11" x14ac:dyDescent="0.3">
      <c r="A2882">
        <v>4</v>
      </c>
      <c r="B2882" t="s">
        <v>27</v>
      </c>
      <c r="C2882" s="1">
        <v>44682</v>
      </c>
      <c r="D2882" s="2">
        <v>0</v>
      </c>
      <c r="E2882" s="1">
        <f t="shared" ref="E2882:E2945" si="270">C2882+D2882</f>
        <v>44682</v>
      </c>
      <c r="F2882" s="3" t="str">
        <f t="shared" ref="F2882:F2945" si="271">TEXT(C2882,"MMM,YYY")</f>
        <v>May,2022</v>
      </c>
      <c r="G2882">
        <f t="shared" ref="G2882:G2945" si="272">YEAR(C2882)</f>
        <v>2022</v>
      </c>
      <c r="H2882" t="str">
        <f t="shared" ref="H2882:H2945" si="273">TEXT(C2882,"DDD")</f>
        <v>Sun</v>
      </c>
      <c r="I2882">
        <f t="shared" ref="I2882:I2945" si="274">HOUR(D2882)</f>
        <v>0</v>
      </c>
      <c r="J2882" t="str">
        <f t="shared" ref="J2882:J2945" si="275">IF(OR(AND(I2882&gt;=7,I2882&lt;=9),AND(I2882&gt;=17,I2882&lt;=19)),"YES","NO")</f>
        <v>NO</v>
      </c>
      <c r="K2882" cm="1">
        <f t="array" ref="K2882">_xlfn.XLOOKUP(Table10[[#This Row],[Severity_Level]],{"MINOR","MODERATE","SEVERE","FATAL"},{1,2,3,5})</f>
        <v>3</v>
      </c>
    </row>
    <row r="2883" spans="1:11" x14ac:dyDescent="0.3">
      <c r="A2883">
        <v>3</v>
      </c>
      <c r="B2883" t="s">
        <v>16</v>
      </c>
      <c r="C2883" s="1">
        <v>44682</v>
      </c>
      <c r="D2883" s="2">
        <v>6.9444444444444447E-4</v>
      </c>
      <c r="E2883" s="1">
        <f t="shared" si="270"/>
        <v>44682.000694444447</v>
      </c>
      <c r="F2883" s="3" t="str">
        <f t="shared" si="271"/>
        <v>May,2022</v>
      </c>
      <c r="G2883">
        <f t="shared" si="272"/>
        <v>2022</v>
      </c>
      <c r="H2883" t="str">
        <f t="shared" si="273"/>
        <v>Sun</v>
      </c>
      <c r="I2883">
        <f t="shared" si="274"/>
        <v>0</v>
      </c>
      <c r="J2883" t="str">
        <f t="shared" si="275"/>
        <v>NO</v>
      </c>
      <c r="K2883" cm="1">
        <f t="array" ref="K2883">_xlfn.XLOOKUP(Table10[[#This Row],[Severity_Level]],{"MINOR","MODERATE","SEVERE","FATAL"},{1,2,3,5})</f>
        <v>1</v>
      </c>
    </row>
    <row r="2884" spans="1:11" x14ac:dyDescent="0.3">
      <c r="A2884">
        <v>5</v>
      </c>
      <c r="B2884" t="s">
        <v>40</v>
      </c>
      <c r="C2884" s="1">
        <v>44682</v>
      </c>
      <c r="D2884" s="2">
        <v>1.3888888888888889E-3</v>
      </c>
      <c r="E2884" s="1">
        <f t="shared" si="270"/>
        <v>44682.001388888886</v>
      </c>
      <c r="F2884" s="3" t="str">
        <f t="shared" si="271"/>
        <v>May,2022</v>
      </c>
      <c r="G2884">
        <f t="shared" si="272"/>
        <v>2022</v>
      </c>
      <c r="H2884" t="str">
        <f t="shared" si="273"/>
        <v>Sun</v>
      </c>
      <c r="I2884">
        <f t="shared" si="274"/>
        <v>0</v>
      </c>
      <c r="J2884" t="str">
        <f t="shared" si="275"/>
        <v>NO</v>
      </c>
      <c r="K2884" cm="1">
        <f t="array" ref="K2884">_xlfn.XLOOKUP(Table10[[#This Row],[Severity_Level]],{"MINOR","MODERATE","SEVERE","FATAL"},{1,2,3,5})</f>
        <v>5</v>
      </c>
    </row>
    <row r="2885" spans="1:11" x14ac:dyDescent="0.3">
      <c r="A2885">
        <v>5</v>
      </c>
      <c r="B2885" t="s">
        <v>16</v>
      </c>
      <c r="C2885" s="1">
        <v>44682</v>
      </c>
      <c r="D2885" s="2">
        <v>2.0833333333333333E-3</v>
      </c>
      <c r="E2885" s="1">
        <f t="shared" si="270"/>
        <v>44682.002083333333</v>
      </c>
      <c r="F2885" s="3" t="str">
        <f t="shared" si="271"/>
        <v>May,2022</v>
      </c>
      <c r="G2885">
        <f t="shared" si="272"/>
        <v>2022</v>
      </c>
      <c r="H2885" t="str">
        <f t="shared" si="273"/>
        <v>Sun</v>
      </c>
      <c r="I2885">
        <f t="shared" si="274"/>
        <v>0</v>
      </c>
      <c r="J2885" t="str">
        <f t="shared" si="275"/>
        <v>NO</v>
      </c>
      <c r="K2885" cm="1">
        <f t="array" ref="K2885">_xlfn.XLOOKUP(Table10[[#This Row],[Severity_Level]],{"MINOR","MODERATE","SEVERE","FATAL"},{1,2,3,5})</f>
        <v>1</v>
      </c>
    </row>
    <row r="2886" spans="1:11" x14ac:dyDescent="0.3">
      <c r="A2886">
        <v>2</v>
      </c>
      <c r="B2886" t="s">
        <v>16</v>
      </c>
      <c r="C2886" s="1">
        <v>44682</v>
      </c>
      <c r="D2886" s="2">
        <v>2.7777777777777779E-3</v>
      </c>
      <c r="E2886" s="1">
        <f t="shared" si="270"/>
        <v>44682.00277777778</v>
      </c>
      <c r="F2886" s="3" t="str">
        <f t="shared" si="271"/>
        <v>May,2022</v>
      </c>
      <c r="G2886">
        <f t="shared" si="272"/>
        <v>2022</v>
      </c>
      <c r="H2886" t="str">
        <f t="shared" si="273"/>
        <v>Sun</v>
      </c>
      <c r="I2886">
        <f t="shared" si="274"/>
        <v>0</v>
      </c>
      <c r="J2886" t="str">
        <f t="shared" si="275"/>
        <v>NO</v>
      </c>
      <c r="K2886" cm="1">
        <f t="array" ref="K2886">_xlfn.XLOOKUP(Table10[[#This Row],[Severity_Level]],{"MINOR","MODERATE","SEVERE","FATAL"},{1,2,3,5})</f>
        <v>1</v>
      </c>
    </row>
    <row r="2887" spans="1:11" x14ac:dyDescent="0.3">
      <c r="A2887">
        <v>3</v>
      </c>
      <c r="B2887" t="s">
        <v>16</v>
      </c>
      <c r="C2887" s="1">
        <v>44682</v>
      </c>
      <c r="D2887" s="2">
        <v>3.472222222222222E-3</v>
      </c>
      <c r="E2887" s="1">
        <f t="shared" si="270"/>
        <v>44682.003472222219</v>
      </c>
      <c r="F2887" s="3" t="str">
        <f t="shared" si="271"/>
        <v>May,2022</v>
      </c>
      <c r="G2887">
        <f t="shared" si="272"/>
        <v>2022</v>
      </c>
      <c r="H2887" t="str">
        <f t="shared" si="273"/>
        <v>Sun</v>
      </c>
      <c r="I2887">
        <f t="shared" si="274"/>
        <v>0</v>
      </c>
      <c r="J2887" t="str">
        <f t="shared" si="275"/>
        <v>NO</v>
      </c>
      <c r="K2887" cm="1">
        <f t="array" ref="K2887">_xlfn.XLOOKUP(Table10[[#This Row],[Severity_Level]],{"MINOR","MODERATE","SEVERE","FATAL"},{1,2,3,5})</f>
        <v>1</v>
      </c>
    </row>
    <row r="2888" spans="1:11" x14ac:dyDescent="0.3">
      <c r="A2888">
        <v>4</v>
      </c>
      <c r="B2888" t="s">
        <v>27</v>
      </c>
      <c r="C2888" s="1">
        <v>44682</v>
      </c>
      <c r="D2888" s="2">
        <v>4.1666666666666666E-3</v>
      </c>
      <c r="E2888" s="1">
        <f t="shared" si="270"/>
        <v>44682.004166666666</v>
      </c>
      <c r="F2888" s="3" t="str">
        <f t="shared" si="271"/>
        <v>May,2022</v>
      </c>
      <c r="G2888">
        <f t="shared" si="272"/>
        <v>2022</v>
      </c>
      <c r="H2888" t="str">
        <f t="shared" si="273"/>
        <v>Sun</v>
      </c>
      <c r="I2888">
        <f t="shared" si="274"/>
        <v>0</v>
      </c>
      <c r="J2888" t="str">
        <f t="shared" si="275"/>
        <v>NO</v>
      </c>
      <c r="K2888" cm="1">
        <f t="array" ref="K2888">_xlfn.XLOOKUP(Table10[[#This Row],[Severity_Level]],{"MINOR","MODERATE","SEVERE","FATAL"},{1,2,3,5})</f>
        <v>3</v>
      </c>
    </row>
    <row r="2889" spans="1:11" x14ac:dyDescent="0.3">
      <c r="A2889">
        <v>3</v>
      </c>
      <c r="B2889" t="s">
        <v>16</v>
      </c>
      <c r="C2889" s="1">
        <v>44682</v>
      </c>
      <c r="D2889" s="2">
        <v>4.8611111111111112E-3</v>
      </c>
      <c r="E2889" s="1">
        <f t="shared" si="270"/>
        <v>44682.004861111112</v>
      </c>
      <c r="F2889" s="3" t="str">
        <f t="shared" si="271"/>
        <v>May,2022</v>
      </c>
      <c r="G2889">
        <f t="shared" si="272"/>
        <v>2022</v>
      </c>
      <c r="H2889" t="str">
        <f t="shared" si="273"/>
        <v>Sun</v>
      </c>
      <c r="I2889">
        <f t="shared" si="274"/>
        <v>0</v>
      </c>
      <c r="J2889" t="str">
        <f t="shared" si="275"/>
        <v>NO</v>
      </c>
      <c r="K2889" cm="1">
        <f t="array" ref="K2889">_xlfn.XLOOKUP(Table10[[#This Row],[Severity_Level]],{"MINOR","MODERATE","SEVERE","FATAL"},{1,2,3,5})</f>
        <v>1</v>
      </c>
    </row>
    <row r="2890" spans="1:11" x14ac:dyDescent="0.3">
      <c r="A2890">
        <v>5</v>
      </c>
      <c r="B2890" t="s">
        <v>40</v>
      </c>
      <c r="C2890" s="1">
        <v>44682</v>
      </c>
      <c r="D2890" s="2">
        <v>5.5555555555555558E-3</v>
      </c>
      <c r="E2890" s="1">
        <f t="shared" si="270"/>
        <v>44682.005555555559</v>
      </c>
      <c r="F2890" s="3" t="str">
        <f t="shared" si="271"/>
        <v>May,2022</v>
      </c>
      <c r="G2890">
        <f t="shared" si="272"/>
        <v>2022</v>
      </c>
      <c r="H2890" t="str">
        <f t="shared" si="273"/>
        <v>Sun</v>
      </c>
      <c r="I2890">
        <f t="shared" si="274"/>
        <v>0</v>
      </c>
      <c r="J2890" t="str">
        <f t="shared" si="275"/>
        <v>NO</v>
      </c>
      <c r="K2890" cm="1">
        <f t="array" ref="K2890">_xlfn.XLOOKUP(Table10[[#This Row],[Severity_Level]],{"MINOR","MODERATE","SEVERE","FATAL"},{1,2,3,5})</f>
        <v>5</v>
      </c>
    </row>
    <row r="2891" spans="1:11" x14ac:dyDescent="0.3">
      <c r="A2891">
        <v>4</v>
      </c>
      <c r="B2891" t="s">
        <v>16</v>
      </c>
      <c r="C2891" s="1">
        <v>44682</v>
      </c>
      <c r="D2891" s="2">
        <v>6.2500000000000003E-3</v>
      </c>
      <c r="E2891" s="1">
        <f t="shared" si="270"/>
        <v>44682.006249999999</v>
      </c>
      <c r="F2891" s="3" t="str">
        <f t="shared" si="271"/>
        <v>May,2022</v>
      </c>
      <c r="G2891">
        <f t="shared" si="272"/>
        <v>2022</v>
      </c>
      <c r="H2891" t="str">
        <f t="shared" si="273"/>
        <v>Sun</v>
      </c>
      <c r="I2891">
        <f t="shared" si="274"/>
        <v>0</v>
      </c>
      <c r="J2891" t="str">
        <f t="shared" si="275"/>
        <v>NO</v>
      </c>
      <c r="K2891" cm="1">
        <f t="array" ref="K2891">_xlfn.XLOOKUP(Table10[[#This Row],[Severity_Level]],{"MINOR","MODERATE","SEVERE","FATAL"},{1,2,3,5})</f>
        <v>1</v>
      </c>
    </row>
    <row r="2892" spans="1:11" x14ac:dyDescent="0.3">
      <c r="A2892">
        <v>5</v>
      </c>
      <c r="B2892" t="s">
        <v>16</v>
      </c>
      <c r="C2892" s="1">
        <v>44682</v>
      </c>
      <c r="D2892" s="2">
        <v>6.9444444444444441E-3</v>
      </c>
      <c r="E2892" s="1">
        <f t="shared" si="270"/>
        <v>44682.006944444445</v>
      </c>
      <c r="F2892" s="3" t="str">
        <f t="shared" si="271"/>
        <v>May,2022</v>
      </c>
      <c r="G2892">
        <f t="shared" si="272"/>
        <v>2022</v>
      </c>
      <c r="H2892" t="str">
        <f t="shared" si="273"/>
        <v>Sun</v>
      </c>
      <c r="I2892">
        <f t="shared" si="274"/>
        <v>0</v>
      </c>
      <c r="J2892" t="str">
        <f t="shared" si="275"/>
        <v>NO</v>
      </c>
      <c r="K2892" cm="1">
        <f t="array" ref="K2892">_xlfn.XLOOKUP(Table10[[#This Row],[Severity_Level]],{"MINOR","MODERATE","SEVERE","FATAL"},{1,2,3,5})</f>
        <v>1</v>
      </c>
    </row>
    <row r="2893" spans="1:11" x14ac:dyDescent="0.3">
      <c r="A2893">
        <v>2</v>
      </c>
      <c r="B2893" t="s">
        <v>40</v>
      </c>
      <c r="C2893" s="1">
        <v>44682</v>
      </c>
      <c r="D2893" s="2">
        <v>7.6388888888888886E-3</v>
      </c>
      <c r="E2893" s="1">
        <f t="shared" si="270"/>
        <v>44682.007638888892</v>
      </c>
      <c r="F2893" s="3" t="str">
        <f t="shared" si="271"/>
        <v>May,2022</v>
      </c>
      <c r="G2893">
        <f t="shared" si="272"/>
        <v>2022</v>
      </c>
      <c r="H2893" t="str">
        <f t="shared" si="273"/>
        <v>Sun</v>
      </c>
      <c r="I2893">
        <f t="shared" si="274"/>
        <v>0</v>
      </c>
      <c r="J2893" t="str">
        <f t="shared" si="275"/>
        <v>NO</v>
      </c>
      <c r="K2893" cm="1">
        <f t="array" ref="K2893">_xlfn.XLOOKUP(Table10[[#This Row],[Severity_Level]],{"MINOR","MODERATE","SEVERE","FATAL"},{1,2,3,5})</f>
        <v>5</v>
      </c>
    </row>
    <row r="2894" spans="1:11" x14ac:dyDescent="0.3">
      <c r="A2894">
        <v>2</v>
      </c>
      <c r="B2894" t="s">
        <v>16</v>
      </c>
      <c r="C2894" s="1">
        <v>44682</v>
      </c>
      <c r="D2894" s="2">
        <v>8.3333333333333332E-3</v>
      </c>
      <c r="E2894" s="1">
        <f t="shared" si="270"/>
        <v>44682.008333333331</v>
      </c>
      <c r="F2894" s="3" t="str">
        <f t="shared" si="271"/>
        <v>May,2022</v>
      </c>
      <c r="G2894">
        <f t="shared" si="272"/>
        <v>2022</v>
      </c>
      <c r="H2894" t="str">
        <f t="shared" si="273"/>
        <v>Sun</v>
      </c>
      <c r="I2894">
        <f t="shared" si="274"/>
        <v>0</v>
      </c>
      <c r="J2894" t="str">
        <f t="shared" si="275"/>
        <v>NO</v>
      </c>
      <c r="K2894" cm="1">
        <f t="array" ref="K2894">_xlfn.XLOOKUP(Table10[[#This Row],[Severity_Level]],{"MINOR","MODERATE","SEVERE","FATAL"},{1,2,3,5})</f>
        <v>1</v>
      </c>
    </row>
    <row r="2895" spans="1:11" x14ac:dyDescent="0.3">
      <c r="A2895">
        <v>3</v>
      </c>
      <c r="B2895" t="s">
        <v>40</v>
      </c>
      <c r="C2895" s="1">
        <v>44682</v>
      </c>
      <c r="D2895" s="2">
        <v>9.0277777777777769E-3</v>
      </c>
      <c r="E2895" s="1">
        <f t="shared" si="270"/>
        <v>44682.009027777778</v>
      </c>
      <c r="F2895" s="3" t="str">
        <f t="shared" si="271"/>
        <v>May,2022</v>
      </c>
      <c r="G2895">
        <f t="shared" si="272"/>
        <v>2022</v>
      </c>
      <c r="H2895" t="str">
        <f t="shared" si="273"/>
        <v>Sun</v>
      </c>
      <c r="I2895">
        <f t="shared" si="274"/>
        <v>0</v>
      </c>
      <c r="J2895" t="str">
        <f t="shared" si="275"/>
        <v>NO</v>
      </c>
      <c r="K2895" cm="1">
        <f t="array" ref="K2895">_xlfn.XLOOKUP(Table10[[#This Row],[Severity_Level]],{"MINOR","MODERATE","SEVERE","FATAL"},{1,2,3,5})</f>
        <v>5</v>
      </c>
    </row>
    <row r="2896" spans="1:11" x14ac:dyDescent="0.3">
      <c r="A2896">
        <v>3</v>
      </c>
      <c r="B2896" t="s">
        <v>40</v>
      </c>
      <c r="C2896" s="1">
        <v>44682</v>
      </c>
      <c r="D2896" s="2">
        <v>9.7222222222222224E-3</v>
      </c>
      <c r="E2896" s="1">
        <f t="shared" si="270"/>
        <v>44682.009722222225</v>
      </c>
      <c r="F2896" s="3" t="str">
        <f t="shared" si="271"/>
        <v>May,2022</v>
      </c>
      <c r="G2896">
        <f t="shared" si="272"/>
        <v>2022</v>
      </c>
      <c r="H2896" t="str">
        <f t="shared" si="273"/>
        <v>Sun</v>
      </c>
      <c r="I2896">
        <f t="shared" si="274"/>
        <v>0</v>
      </c>
      <c r="J2896" t="str">
        <f t="shared" si="275"/>
        <v>NO</v>
      </c>
      <c r="K2896" cm="1">
        <f t="array" ref="K2896">_xlfn.XLOOKUP(Table10[[#This Row],[Severity_Level]],{"MINOR","MODERATE","SEVERE","FATAL"},{1,2,3,5})</f>
        <v>5</v>
      </c>
    </row>
    <row r="2897" spans="1:11" x14ac:dyDescent="0.3">
      <c r="A2897">
        <v>5</v>
      </c>
      <c r="B2897" t="s">
        <v>16</v>
      </c>
      <c r="C2897" s="1">
        <v>44682</v>
      </c>
      <c r="D2897" s="2">
        <v>1.0416666666666666E-2</v>
      </c>
      <c r="E2897" s="1">
        <f t="shared" si="270"/>
        <v>44682.010416666664</v>
      </c>
      <c r="F2897" s="3" t="str">
        <f t="shared" si="271"/>
        <v>May,2022</v>
      </c>
      <c r="G2897">
        <f t="shared" si="272"/>
        <v>2022</v>
      </c>
      <c r="H2897" t="str">
        <f t="shared" si="273"/>
        <v>Sun</v>
      </c>
      <c r="I2897">
        <f t="shared" si="274"/>
        <v>0</v>
      </c>
      <c r="J2897" t="str">
        <f t="shared" si="275"/>
        <v>NO</v>
      </c>
      <c r="K2897" cm="1">
        <f t="array" ref="K2897">_xlfn.XLOOKUP(Table10[[#This Row],[Severity_Level]],{"MINOR","MODERATE","SEVERE","FATAL"},{1,2,3,5})</f>
        <v>1</v>
      </c>
    </row>
    <row r="2898" spans="1:11" x14ac:dyDescent="0.3">
      <c r="A2898">
        <v>5</v>
      </c>
      <c r="B2898" t="s">
        <v>27</v>
      </c>
      <c r="C2898" s="1">
        <v>44682</v>
      </c>
      <c r="D2898" s="2">
        <v>1.1111111111111112E-2</v>
      </c>
      <c r="E2898" s="1">
        <f t="shared" si="270"/>
        <v>44682.011111111111</v>
      </c>
      <c r="F2898" s="3" t="str">
        <f t="shared" si="271"/>
        <v>May,2022</v>
      </c>
      <c r="G2898">
        <f t="shared" si="272"/>
        <v>2022</v>
      </c>
      <c r="H2898" t="str">
        <f t="shared" si="273"/>
        <v>Sun</v>
      </c>
      <c r="I2898">
        <f t="shared" si="274"/>
        <v>0</v>
      </c>
      <c r="J2898" t="str">
        <f t="shared" si="275"/>
        <v>NO</v>
      </c>
      <c r="K2898" cm="1">
        <f t="array" ref="K2898">_xlfn.XLOOKUP(Table10[[#This Row],[Severity_Level]],{"MINOR","MODERATE","SEVERE","FATAL"},{1,2,3,5})</f>
        <v>3</v>
      </c>
    </row>
    <row r="2899" spans="1:11" x14ac:dyDescent="0.3">
      <c r="A2899">
        <v>2</v>
      </c>
      <c r="B2899" t="s">
        <v>32</v>
      </c>
      <c r="C2899" s="1">
        <v>44682</v>
      </c>
      <c r="D2899" s="2">
        <v>1.1805555555555555E-2</v>
      </c>
      <c r="E2899" s="1">
        <f t="shared" si="270"/>
        <v>44682.011805555558</v>
      </c>
      <c r="F2899" s="3" t="str">
        <f t="shared" si="271"/>
        <v>May,2022</v>
      </c>
      <c r="G2899">
        <f t="shared" si="272"/>
        <v>2022</v>
      </c>
      <c r="H2899" t="str">
        <f t="shared" si="273"/>
        <v>Sun</v>
      </c>
      <c r="I2899">
        <f t="shared" si="274"/>
        <v>0</v>
      </c>
      <c r="J2899" t="str">
        <f t="shared" si="275"/>
        <v>NO</v>
      </c>
      <c r="K2899" cm="1">
        <f t="array" ref="K2899">_xlfn.XLOOKUP(Table10[[#This Row],[Severity_Level]],{"MINOR","MODERATE","SEVERE","FATAL"},{1,2,3,5})</f>
        <v>2</v>
      </c>
    </row>
    <row r="2900" spans="1:11" x14ac:dyDescent="0.3">
      <c r="A2900">
        <v>3</v>
      </c>
      <c r="B2900" t="s">
        <v>16</v>
      </c>
      <c r="C2900" s="1">
        <v>44682</v>
      </c>
      <c r="D2900" s="2">
        <v>1.2500000000000001E-2</v>
      </c>
      <c r="E2900" s="1">
        <f t="shared" si="270"/>
        <v>44682.012499999997</v>
      </c>
      <c r="F2900" s="3" t="str">
        <f t="shared" si="271"/>
        <v>May,2022</v>
      </c>
      <c r="G2900">
        <f t="shared" si="272"/>
        <v>2022</v>
      </c>
      <c r="H2900" t="str">
        <f t="shared" si="273"/>
        <v>Sun</v>
      </c>
      <c r="I2900">
        <f t="shared" si="274"/>
        <v>0</v>
      </c>
      <c r="J2900" t="str">
        <f t="shared" si="275"/>
        <v>NO</v>
      </c>
      <c r="K2900" cm="1">
        <f t="array" ref="K2900">_xlfn.XLOOKUP(Table10[[#This Row],[Severity_Level]],{"MINOR","MODERATE","SEVERE","FATAL"},{1,2,3,5})</f>
        <v>1</v>
      </c>
    </row>
    <row r="2901" spans="1:11" x14ac:dyDescent="0.3">
      <c r="A2901">
        <v>4</v>
      </c>
      <c r="B2901" t="s">
        <v>40</v>
      </c>
      <c r="C2901" s="1">
        <v>44682</v>
      </c>
      <c r="D2901" s="2">
        <v>1.3194444444444444E-2</v>
      </c>
      <c r="E2901" s="1">
        <f t="shared" si="270"/>
        <v>44682.013194444444</v>
      </c>
      <c r="F2901" s="3" t="str">
        <f t="shared" si="271"/>
        <v>May,2022</v>
      </c>
      <c r="G2901">
        <f t="shared" si="272"/>
        <v>2022</v>
      </c>
      <c r="H2901" t="str">
        <f t="shared" si="273"/>
        <v>Sun</v>
      </c>
      <c r="I2901">
        <f t="shared" si="274"/>
        <v>0</v>
      </c>
      <c r="J2901" t="str">
        <f t="shared" si="275"/>
        <v>NO</v>
      </c>
      <c r="K2901" cm="1">
        <f t="array" ref="K2901">_xlfn.XLOOKUP(Table10[[#This Row],[Severity_Level]],{"MINOR","MODERATE","SEVERE","FATAL"},{1,2,3,5})</f>
        <v>5</v>
      </c>
    </row>
    <row r="2902" spans="1:11" x14ac:dyDescent="0.3">
      <c r="A2902">
        <v>1</v>
      </c>
      <c r="B2902" t="s">
        <v>40</v>
      </c>
      <c r="C2902" s="1">
        <v>44682</v>
      </c>
      <c r="D2902" s="2">
        <v>1.3888888888888888E-2</v>
      </c>
      <c r="E2902" s="1">
        <f t="shared" si="270"/>
        <v>44682.013888888891</v>
      </c>
      <c r="F2902" s="3" t="str">
        <f t="shared" si="271"/>
        <v>May,2022</v>
      </c>
      <c r="G2902">
        <f t="shared" si="272"/>
        <v>2022</v>
      </c>
      <c r="H2902" t="str">
        <f t="shared" si="273"/>
        <v>Sun</v>
      </c>
      <c r="I2902">
        <f t="shared" si="274"/>
        <v>0</v>
      </c>
      <c r="J2902" t="str">
        <f t="shared" si="275"/>
        <v>NO</v>
      </c>
      <c r="K2902" cm="1">
        <f t="array" ref="K2902">_xlfn.XLOOKUP(Table10[[#This Row],[Severity_Level]],{"MINOR","MODERATE","SEVERE","FATAL"},{1,2,3,5})</f>
        <v>5</v>
      </c>
    </row>
    <row r="2903" spans="1:11" x14ac:dyDescent="0.3">
      <c r="A2903">
        <v>5</v>
      </c>
      <c r="B2903" t="s">
        <v>16</v>
      </c>
      <c r="C2903" s="1">
        <v>44682</v>
      </c>
      <c r="D2903" s="2">
        <v>1.4583333333333334E-2</v>
      </c>
      <c r="E2903" s="1">
        <f t="shared" si="270"/>
        <v>44682.01458333333</v>
      </c>
      <c r="F2903" s="3" t="str">
        <f t="shared" si="271"/>
        <v>May,2022</v>
      </c>
      <c r="G2903">
        <f t="shared" si="272"/>
        <v>2022</v>
      </c>
      <c r="H2903" t="str">
        <f t="shared" si="273"/>
        <v>Sun</v>
      </c>
      <c r="I2903">
        <f t="shared" si="274"/>
        <v>0</v>
      </c>
      <c r="J2903" t="str">
        <f t="shared" si="275"/>
        <v>NO</v>
      </c>
      <c r="K2903" cm="1">
        <f t="array" ref="K2903">_xlfn.XLOOKUP(Table10[[#This Row],[Severity_Level]],{"MINOR","MODERATE","SEVERE","FATAL"},{1,2,3,5})</f>
        <v>1</v>
      </c>
    </row>
    <row r="2904" spans="1:11" x14ac:dyDescent="0.3">
      <c r="A2904">
        <v>2</v>
      </c>
      <c r="B2904" t="s">
        <v>16</v>
      </c>
      <c r="C2904" s="1">
        <v>44682</v>
      </c>
      <c r="D2904" s="2">
        <v>1.5277777777777777E-2</v>
      </c>
      <c r="E2904" s="1">
        <f t="shared" si="270"/>
        <v>44682.015277777777</v>
      </c>
      <c r="F2904" s="3" t="str">
        <f t="shared" si="271"/>
        <v>May,2022</v>
      </c>
      <c r="G2904">
        <f t="shared" si="272"/>
        <v>2022</v>
      </c>
      <c r="H2904" t="str">
        <f t="shared" si="273"/>
        <v>Sun</v>
      </c>
      <c r="I2904">
        <f t="shared" si="274"/>
        <v>0</v>
      </c>
      <c r="J2904" t="str">
        <f t="shared" si="275"/>
        <v>NO</v>
      </c>
      <c r="K2904" cm="1">
        <f t="array" ref="K2904">_xlfn.XLOOKUP(Table10[[#This Row],[Severity_Level]],{"MINOR","MODERATE","SEVERE","FATAL"},{1,2,3,5})</f>
        <v>1</v>
      </c>
    </row>
    <row r="2905" spans="1:11" x14ac:dyDescent="0.3">
      <c r="A2905">
        <v>1</v>
      </c>
      <c r="B2905" t="s">
        <v>40</v>
      </c>
      <c r="C2905" s="1">
        <v>44682</v>
      </c>
      <c r="D2905" s="2">
        <v>1.5972222222222221E-2</v>
      </c>
      <c r="E2905" s="1">
        <f t="shared" si="270"/>
        <v>44682.015972222223</v>
      </c>
      <c r="F2905" s="3" t="str">
        <f t="shared" si="271"/>
        <v>May,2022</v>
      </c>
      <c r="G2905">
        <f t="shared" si="272"/>
        <v>2022</v>
      </c>
      <c r="H2905" t="str">
        <f t="shared" si="273"/>
        <v>Sun</v>
      </c>
      <c r="I2905">
        <f t="shared" si="274"/>
        <v>0</v>
      </c>
      <c r="J2905" t="str">
        <f t="shared" si="275"/>
        <v>NO</v>
      </c>
      <c r="K2905" cm="1">
        <f t="array" ref="K2905">_xlfn.XLOOKUP(Table10[[#This Row],[Severity_Level]],{"MINOR","MODERATE","SEVERE","FATAL"},{1,2,3,5})</f>
        <v>5</v>
      </c>
    </row>
    <row r="2906" spans="1:11" x14ac:dyDescent="0.3">
      <c r="A2906">
        <v>3</v>
      </c>
      <c r="B2906" t="s">
        <v>27</v>
      </c>
      <c r="C2906" s="1">
        <v>44683</v>
      </c>
      <c r="D2906" s="2">
        <v>1.6666666666666666E-2</v>
      </c>
      <c r="E2906" s="1">
        <f t="shared" si="270"/>
        <v>44683.01666666667</v>
      </c>
      <c r="F2906" s="3" t="str">
        <f t="shared" si="271"/>
        <v>May,2022</v>
      </c>
      <c r="G2906">
        <f t="shared" si="272"/>
        <v>2022</v>
      </c>
      <c r="H2906" t="str">
        <f t="shared" si="273"/>
        <v>Mon</v>
      </c>
      <c r="I2906">
        <f t="shared" si="274"/>
        <v>0</v>
      </c>
      <c r="J2906" t="str">
        <f t="shared" si="275"/>
        <v>NO</v>
      </c>
      <c r="K2906" cm="1">
        <f t="array" ref="K2906">_xlfn.XLOOKUP(Table10[[#This Row],[Severity_Level]],{"MINOR","MODERATE","SEVERE","FATAL"},{1,2,3,5})</f>
        <v>3</v>
      </c>
    </row>
    <row r="2907" spans="1:11" x14ac:dyDescent="0.3">
      <c r="A2907">
        <v>5</v>
      </c>
      <c r="B2907" t="s">
        <v>16</v>
      </c>
      <c r="C2907" s="1">
        <v>44683</v>
      </c>
      <c r="D2907" s="2">
        <v>1.7361111111111112E-2</v>
      </c>
      <c r="E2907" s="1">
        <f t="shared" si="270"/>
        <v>44683.017361111109</v>
      </c>
      <c r="F2907" s="3" t="str">
        <f t="shared" si="271"/>
        <v>May,2022</v>
      </c>
      <c r="G2907">
        <f t="shared" si="272"/>
        <v>2022</v>
      </c>
      <c r="H2907" t="str">
        <f t="shared" si="273"/>
        <v>Mon</v>
      </c>
      <c r="I2907">
        <f t="shared" si="274"/>
        <v>0</v>
      </c>
      <c r="J2907" t="str">
        <f t="shared" si="275"/>
        <v>NO</v>
      </c>
      <c r="K2907" cm="1">
        <f t="array" ref="K2907">_xlfn.XLOOKUP(Table10[[#This Row],[Severity_Level]],{"MINOR","MODERATE","SEVERE","FATAL"},{1,2,3,5})</f>
        <v>1</v>
      </c>
    </row>
    <row r="2908" spans="1:11" x14ac:dyDescent="0.3">
      <c r="A2908">
        <v>4</v>
      </c>
      <c r="B2908" t="s">
        <v>27</v>
      </c>
      <c r="C2908" s="1">
        <v>44683</v>
      </c>
      <c r="D2908" s="2">
        <v>1.8055555555555554E-2</v>
      </c>
      <c r="E2908" s="1">
        <f t="shared" si="270"/>
        <v>44683.018055555556</v>
      </c>
      <c r="F2908" s="3" t="str">
        <f t="shared" si="271"/>
        <v>May,2022</v>
      </c>
      <c r="G2908">
        <f t="shared" si="272"/>
        <v>2022</v>
      </c>
      <c r="H2908" t="str">
        <f t="shared" si="273"/>
        <v>Mon</v>
      </c>
      <c r="I2908">
        <f t="shared" si="274"/>
        <v>0</v>
      </c>
      <c r="J2908" t="str">
        <f t="shared" si="275"/>
        <v>NO</v>
      </c>
      <c r="K2908" cm="1">
        <f t="array" ref="K2908">_xlfn.XLOOKUP(Table10[[#This Row],[Severity_Level]],{"MINOR","MODERATE","SEVERE","FATAL"},{1,2,3,5})</f>
        <v>3</v>
      </c>
    </row>
    <row r="2909" spans="1:11" x14ac:dyDescent="0.3">
      <c r="A2909">
        <v>4</v>
      </c>
      <c r="B2909" t="s">
        <v>32</v>
      </c>
      <c r="C2909" s="1">
        <v>44683</v>
      </c>
      <c r="D2909" s="2">
        <v>1.8749999999999999E-2</v>
      </c>
      <c r="E2909" s="1">
        <f t="shared" si="270"/>
        <v>44683.018750000003</v>
      </c>
      <c r="F2909" s="3" t="str">
        <f t="shared" si="271"/>
        <v>May,2022</v>
      </c>
      <c r="G2909">
        <f t="shared" si="272"/>
        <v>2022</v>
      </c>
      <c r="H2909" t="str">
        <f t="shared" si="273"/>
        <v>Mon</v>
      </c>
      <c r="I2909">
        <f t="shared" si="274"/>
        <v>0</v>
      </c>
      <c r="J2909" t="str">
        <f t="shared" si="275"/>
        <v>NO</v>
      </c>
      <c r="K2909" cm="1">
        <f t="array" ref="K2909">_xlfn.XLOOKUP(Table10[[#This Row],[Severity_Level]],{"MINOR","MODERATE","SEVERE","FATAL"},{1,2,3,5})</f>
        <v>2</v>
      </c>
    </row>
    <row r="2910" spans="1:11" x14ac:dyDescent="0.3">
      <c r="A2910">
        <v>5</v>
      </c>
      <c r="B2910" t="s">
        <v>32</v>
      </c>
      <c r="C2910" s="1">
        <v>44683</v>
      </c>
      <c r="D2910" s="2">
        <v>1.9444444444444445E-2</v>
      </c>
      <c r="E2910" s="1">
        <f t="shared" si="270"/>
        <v>44683.019444444442</v>
      </c>
      <c r="F2910" s="3" t="str">
        <f t="shared" si="271"/>
        <v>May,2022</v>
      </c>
      <c r="G2910">
        <f t="shared" si="272"/>
        <v>2022</v>
      </c>
      <c r="H2910" t="str">
        <f t="shared" si="273"/>
        <v>Mon</v>
      </c>
      <c r="I2910">
        <f t="shared" si="274"/>
        <v>0</v>
      </c>
      <c r="J2910" t="str">
        <f t="shared" si="275"/>
        <v>NO</v>
      </c>
      <c r="K2910" cm="1">
        <f t="array" ref="K2910">_xlfn.XLOOKUP(Table10[[#This Row],[Severity_Level]],{"MINOR","MODERATE","SEVERE","FATAL"},{1,2,3,5})</f>
        <v>2</v>
      </c>
    </row>
    <row r="2911" spans="1:11" x14ac:dyDescent="0.3">
      <c r="A2911">
        <v>1</v>
      </c>
      <c r="B2911" t="s">
        <v>40</v>
      </c>
      <c r="C2911" s="1">
        <v>44683</v>
      </c>
      <c r="D2911" s="2">
        <v>2.013888888888889E-2</v>
      </c>
      <c r="E2911" s="1">
        <f t="shared" si="270"/>
        <v>44683.020138888889</v>
      </c>
      <c r="F2911" s="3" t="str">
        <f t="shared" si="271"/>
        <v>May,2022</v>
      </c>
      <c r="G2911">
        <f t="shared" si="272"/>
        <v>2022</v>
      </c>
      <c r="H2911" t="str">
        <f t="shared" si="273"/>
        <v>Mon</v>
      </c>
      <c r="I2911">
        <f t="shared" si="274"/>
        <v>0</v>
      </c>
      <c r="J2911" t="str">
        <f t="shared" si="275"/>
        <v>NO</v>
      </c>
      <c r="K2911" cm="1">
        <f t="array" ref="K2911">_xlfn.XLOOKUP(Table10[[#This Row],[Severity_Level]],{"MINOR","MODERATE","SEVERE","FATAL"},{1,2,3,5})</f>
        <v>5</v>
      </c>
    </row>
    <row r="2912" spans="1:11" x14ac:dyDescent="0.3">
      <c r="A2912">
        <v>3</v>
      </c>
      <c r="B2912" t="s">
        <v>27</v>
      </c>
      <c r="C2912" s="1">
        <v>44683</v>
      </c>
      <c r="D2912" s="2">
        <v>2.0833333333333332E-2</v>
      </c>
      <c r="E2912" s="1">
        <f t="shared" si="270"/>
        <v>44683.020833333336</v>
      </c>
      <c r="F2912" s="3" t="str">
        <f t="shared" si="271"/>
        <v>May,2022</v>
      </c>
      <c r="G2912">
        <f t="shared" si="272"/>
        <v>2022</v>
      </c>
      <c r="H2912" t="str">
        <f t="shared" si="273"/>
        <v>Mon</v>
      </c>
      <c r="I2912">
        <f t="shared" si="274"/>
        <v>0</v>
      </c>
      <c r="J2912" t="str">
        <f t="shared" si="275"/>
        <v>NO</v>
      </c>
      <c r="K2912" cm="1">
        <f t="array" ref="K2912">_xlfn.XLOOKUP(Table10[[#This Row],[Severity_Level]],{"MINOR","MODERATE","SEVERE","FATAL"},{1,2,3,5})</f>
        <v>3</v>
      </c>
    </row>
    <row r="2913" spans="1:11" x14ac:dyDescent="0.3">
      <c r="A2913">
        <v>4</v>
      </c>
      <c r="B2913" t="s">
        <v>40</v>
      </c>
      <c r="C2913" s="1">
        <v>44683</v>
      </c>
      <c r="D2913" s="2">
        <v>2.1527777777777778E-2</v>
      </c>
      <c r="E2913" s="1">
        <f t="shared" si="270"/>
        <v>44683.021527777775</v>
      </c>
      <c r="F2913" s="3" t="str">
        <f t="shared" si="271"/>
        <v>May,2022</v>
      </c>
      <c r="G2913">
        <f t="shared" si="272"/>
        <v>2022</v>
      </c>
      <c r="H2913" t="str">
        <f t="shared" si="273"/>
        <v>Mon</v>
      </c>
      <c r="I2913">
        <f t="shared" si="274"/>
        <v>0</v>
      </c>
      <c r="J2913" t="str">
        <f t="shared" si="275"/>
        <v>NO</v>
      </c>
      <c r="K2913" cm="1">
        <f t="array" ref="K2913">_xlfn.XLOOKUP(Table10[[#This Row],[Severity_Level]],{"MINOR","MODERATE","SEVERE","FATAL"},{1,2,3,5})</f>
        <v>5</v>
      </c>
    </row>
    <row r="2914" spans="1:11" x14ac:dyDescent="0.3">
      <c r="A2914">
        <v>2</v>
      </c>
      <c r="B2914" t="s">
        <v>40</v>
      </c>
      <c r="C2914" s="1">
        <v>44683</v>
      </c>
      <c r="D2914" s="2">
        <v>2.2222222222222223E-2</v>
      </c>
      <c r="E2914" s="1">
        <f t="shared" si="270"/>
        <v>44683.022222222222</v>
      </c>
      <c r="F2914" s="3" t="str">
        <f t="shared" si="271"/>
        <v>May,2022</v>
      </c>
      <c r="G2914">
        <f t="shared" si="272"/>
        <v>2022</v>
      </c>
      <c r="H2914" t="str">
        <f t="shared" si="273"/>
        <v>Mon</v>
      </c>
      <c r="I2914">
        <f t="shared" si="274"/>
        <v>0</v>
      </c>
      <c r="J2914" t="str">
        <f t="shared" si="275"/>
        <v>NO</v>
      </c>
      <c r="K2914" cm="1">
        <f t="array" ref="K2914">_xlfn.XLOOKUP(Table10[[#This Row],[Severity_Level]],{"MINOR","MODERATE","SEVERE","FATAL"},{1,2,3,5})</f>
        <v>5</v>
      </c>
    </row>
    <row r="2915" spans="1:11" x14ac:dyDescent="0.3">
      <c r="A2915">
        <v>5</v>
      </c>
      <c r="B2915" t="s">
        <v>40</v>
      </c>
      <c r="C2915" s="1">
        <v>44683</v>
      </c>
      <c r="D2915" s="2">
        <v>2.2916666666666665E-2</v>
      </c>
      <c r="E2915" s="1">
        <f t="shared" si="270"/>
        <v>44683.022916666669</v>
      </c>
      <c r="F2915" s="3" t="str">
        <f t="shared" si="271"/>
        <v>May,2022</v>
      </c>
      <c r="G2915">
        <f t="shared" si="272"/>
        <v>2022</v>
      </c>
      <c r="H2915" t="str">
        <f t="shared" si="273"/>
        <v>Mon</v>
      </c>
      <c r="I2915">
        <f t="shared" si="274"/>
        <v>0</v>
      </c>
      <c r="J2915" t="str">
        <f t="shared" si="275"/>
        <v>NO</v>
      </c>
      <c r="K2915" cm="1">
        <f t="array" ref="K2915">_xlfn.XLOOKUP(Table10[[#This Row],[Severity_Level]],{"MINOR","MODERATE","SEVERE","FATAL"},{1,2,3,5})</f>
        <v>5</v>
      </c>
    </row>
    <row r="2916" spans="1:11" x14ac:dyDescent="0.3">
      <c r="A2916">
        <v>4</v>
      </c>
      <c r="B2916" t="s">
        <v>32</v>
      </c>
      <c r="C2916" s="1">
        <v>44683</v>
      </c>
      <c r="D2916" s="2">
        <v>2.361111111111111E-2</v>
      </c>
      <c r="E2916" s="1">
        <f t="shared" si="270"/>
        <v>44683.023611111108</v>
      </c>
      <c r="F2916" s="3" t="str">
        <f t="shared" si="271"/>
        <v>May,2022</v>
      </c>
      <c r="G2916">
        <f t="shared" si="272"/>
        <v>2022</v>
      </c>
      <c r="H2916" t="str">
        <f t="shared" si="273"/>
        <v>Mon</v>
      </c>
      <c r="I2916">
        <f t="shared" si="274"/>
        <v>0</v>
      </c>
      <c r="J2916" t="str">
        <f t="shared" si="275"/>
        <v>NO</v>
      </c>
      <c r="K2916" cm="1">
        <f t="array" ref="K2916">_xlfn.XLOOKUP(Table10[[#This Row],[Severity_Level]],{"MINOR","MODERATE","SEVERE","FATAL"},{1,2,3,5})</f>
        <v>2</v>
      </c>
    </row>
    <row r="2917" spans="1:11" x14ac:dyDescent="0.3">
      <c r="A2917">
        <v>4</v>
      </c>
      <c r="B2917" t="s">
        <v>27</v>
      </c>
      <c r="C2917" s="1">
        <v>44683</v>
      </c>
      <c r="D2917" s="2">
        <v>2.4305555555555556E-2</v>
      </c>
      <c r="E2917" s="1">
        <f t="shared" si="270"/>
        <v>44683.024305555555</v>
      </c>
      <c r="F2917" s="3" t="str">
        <f t="shared" si="271"/>
        <v>May,2022</v>
      </c>
      <c r="G2917">
        <f t="shared" si="272"/>
        <v>2022</v>
      </c>
      <c r="H2917" t="str">
        <f t="shared" si="273"/>
        <v>Mon</v>
      </c>
      <c r="I2917">
        <f t="shared" si="274"/>
        <v>0</v>
      </c>
      <c r="J2917" t="str">
        <f t="shared" si="275"/>
        <v>NO</v>
      </c>
      <c r="K2917" cm="1">
        <f t="array" ref="K2917">_xlfn.XLOOKUP(Table10[[#This Row],[Severity_Level]],{"MINOR","MODERATE","SEVERE","FATAL"},{1,2,3,5})</f>
        <v>3</v>
      </c>
    </row>
    <row r="2918" spans="1:11" x14ac:dyDescent="0.3">
      <c r="A2918">
        <v>3</v>
      </c>
      <c r="B2918" t="s">
        <v>40</v>
      </c>
      <c r="C2918" s="1">
        <v>44683</v>
      </c>
      <c r="D2918" s="2">
        <v>2.5000000000000001E-2</v>
      </c>
      <c r="E2918" s="1">
        <f t="shared" si="270"/>
        <v>44683.025000000001</v>
      </c>
      <c r="F2918" s="3" t="str">
        <f t="shared" si="271"/>
        <v>May,2022</v>
      </c>
      <c r="G2918">
        <f t="shared" si="272"/>
        <v>2022</v>
      </c>
      <c r="H2918" t="str">
        <f t="shared" si="273"/>
        <v>Mon</v>
      </c>
      <c r="I2918">
        <f t="shared" si="274"/>
        <v>0</v>
      </c>
      <c r="J2918" t="str">
        <f t="shared" si="275"/>
        <v>NO</v>
      </c>
      <c r="K2918" cm="1">
        <f t="array" ref="K2918">_xlfn.XLOOKUP(Table10[[#This Row],[Severity_Level]],{"MINOR","MODERATE","SEVERE","FATAL"},{1,2,3,5})</f>
        <v>5</v>
      </c>
    </row>
    <row r="2919" spans="1:11" x14ac:dyDescent="0.3">
      <c r="A2919">
        <v>2</v>
      </c>
      <c r="B2919" t="s">
        <v>16</v>
      </c>
      <c r="C2919" s="1">
        <v>44683</v>
      </c>
      <c r="D2919" s="2">
        <v>2.5694444444444443E-2</v>
      </c>
      <c r="E2919" s="1">
        <f t="shared" si="270"/>
        <v>44683.025694444441</v>
      </c>
      <c r="F2919" s="3" t="str">
        <f t="shared" si="271"/>
        <v>May,2022</v>
      </c>
      <c r="G2919">
        <f t="shared" si="272"/>
        <v>2022</v>
      </c>
      <c r="H2919" t="str">
        <f t="shared" si="273"/>
        <v>Mon</v>
      </c>
      <c r="I2919">
        <f t="shared" si="274"/>
        <v>0</v>
      </c>
      <c r="J2919" t="str">
        <f t="shared" si="275"/>
        <v>NO</v>
      </c>
      <c r="K2919" cm="1">
        <f t="array" ref="K2919">_xlfn.XLOOKUP(Table10[[#This Row],[Severity_Level]],{"MINOR","MODERATE","SEVERE","FATAL"},{1,2,3,5})</f>
        <v>1</v>
      </c>
    </row>
    <row r="2920" spans="1:11" x14ac:dyDescent="0.3">
      <c r="A2920">
        <v>2</v>
      </c>
      <c r="B2920" t="s">
        <v>16</v>
      </c>
      <c r="C2920" s="1">
        <v>44683</v>
      </c>
      <c r="D2920" s="2">
        <v>2.6388888888888889E-2</v>
      </c>
      <c r="E2920" s="1">
        <f t="shared" si="270"/>
        <v>44683.026388888888</v>
      </c>
      <c r="F2920" s="3" t="str">
        <f t="shared" si="271"/>
        <v>May,2022</v>
      </c>
      <c r="G2920">
        <f t="shared" si="272"/>
        <v>2022</v>
      </c>
      <c r="H2920" t="str">
        <f t="shared" si="273"/>
        <v>Mon</v>
      </c>
      <c r="I2920">
        <f t="shared" si="274"/>
        <v>0</v>
      </c>
      <c r="J2920" t="str">
        <f t="shared" si="275"/>
        <v>NO</v>
      </c>
      <c r="K2920" cm="1">
        <f t="array" ref="K2920">_xlfn.XLOOKUP(Table10[[#This Row],[Severity_Level]],{"MINOR","MODERATE","SEVERE","FATAL"},{1,2,3,5})</f>
        <v>1</v>
      </c>
    </row>
    <row r="2921" spans="1:11" x14ac:dyDescent="0.3">
      <c r="A2921">
        <v>1</v>
      </c>
      <c r="B2921" t="s">
        <v>27</v>
      </c>
      <c r="C2921" s="1">
        <v>44683</v>
      </c>
      <c r="D2921" s="2">
        <v>2.7083333333333334E-2</v>
      </c>
      <c r="E2921" s="1">
        <f t="shared" si="270"/>
        <v>44683.027083333334</v>
      </c>
      <c r="F2921" s="3" t="str">
        <f t="shared" si="271"/>
        <v>May,2022</v>
      </c>
      <c r="G2921">
        <f t="shared" si="272"/>
        <v>2022</v>
      </c>
      <c r="H2921" t="str">
        <f t="shared" si="273"/>
        <v>Mon</v>
      </c>
      <c r="I2921">
        <f t="shared" si="274"/>
        <v>0</v>
      </c>
      <c r="J2921" t="str">
        <f t="shared" si="275"/>
        <v>NO</v>
      </c>
      <c r="K2921" cm="1">
        <f t="array" ref="K2921">_xlfn.XLOOKUP(Table10[[#This Row],[Severity_Level]],{"MINOR","MODERATE","SEVERE","FATAL"},{1,2,3,5})</f>
        <v>3</v>
      </c>
    </row>
    <row r="2922" spans="1:11" x14ac:dyDescent="0.3">
      <c r="A2922">
        <v>2</v>
      </c>
      <c r="B2922" t="s">
        <v>16</v>
      </c>
      <c r="C2922" s="1">
        <v>44683</v>
      </c>
      <c r="D2922" s="2">
        <v>2.7777777777777776E-2</v>
      </c>
      <c r="E2922" s="1">
        <f t="shared" si="270"/>
        <v>44683.027777777781</v>
      </c>
      <c r="F2922" s="3" t="str">
        <f t="shared" si="271"/>
        <v>May,2022</v>
      </c>
      <c r="G2922">
        <f t="shared" si="272"/>
        <v>2022</v>
      </c>
      <c r="H2922" t="str">
        <f t="shared" si="273"/>
        <v>Mon</v>
      </c>
      <c r="I2922">
        <f t="shared" si="274"/>
        <v>0</v>
      </c>
      <c r="J2922" t="str">
        <f t="shared" si="275"/>
        <v>NO</v>
      </c>
      <c r="K2922" cm="1">
        <f t="array" ref="K2922">_xlfn.XLOOKUP(Table10[[#This Row],[Severity_Level]],{"MINOR","MODERATE","SEVERE","FATAL"},{1,2,3,5})</f>
        <v>1</v>
      </c>
    </row>
    <row r="2923" spans="1:11" x14ac:dyDescent="0.3">
      <c r="A2923">
        <v>1</v>
      </c>
      <c r="B2923" t="s">
        <v>16</v>
      </c>
      <c r="C2923" s="1">
        <v>44683</v>
      </c>
      <c r="D2923" s="2">
        <v>2.8472222222222222E-2</v>
      </c>
      <c r="E2923" s="1">
        <f t="shared" si="270"/>
        <v>44683.02847222222</v>
      </c>
      <c r="F2923" s="3" t="str">
        <f t="shared" si="271"/>
        <v>May,2022</v>
      </c>
      <c r="G2923">
        <f t="shared" si="272"/>
        <v>2022</v>
      </c>
      <c r="H2923" t="str">
        <f t="shared" si="273"/>
        <v>Mon</v>
      </c>
      <c r="I2923">
        <f t="shared" si="274"/>
        <v>0</v>
      </c>
      <c r="J2923" t="str">
        <f t="shared" si="275"/>
        <v>NO</v>
      </c>
      <c r="K2923" cm="1">
        <f t="array" ref="K2923">_xlfn.XLOOKUP(Table10[[#This Row],[Severity_Level]],{"MINOR","MODERATE","SEVERE","FATAL"},{1,2,3,5})</f>
        <v>1</v>
      </c>
    </row>
    <row r="2924" spans="1:11" x14ac:dyDescent="0.3">
      <c r="A2924">
        <v>4</v>
      </c>
      <c r="B2924" t="s">
        <v>16</v>
      </c>
      <c r="C2924" s="1">
        <v>44683</v>
      </c>
      <c r="D2924" s="2">
        <v>2.9166666666666667E-2</v>
      </c>
      <c r="E2924" s="1">
        <f t="shared" si="270"/>
        <v>44683.029166666667</v>
      </c>
      <c r="F2924" s="3" t="str">
        <f t="shared" si="271"/>
        <v>May,2022</v>
      </c>
      <c r="G2924">
        <f t="shared" si="272"/>
        <v>2022</v>
      </c>
      <c r="H2924" t="str">
        <f t="shared" si="273"/>
        <v>Mon</v>
      </c>
      <c r="I2924">
        <f t="shared" si="274"/>
        <v>0</v>
      </c>
      <c r="J2924" t="str">
        <f t="shared" si="275"/>
        <v>NO</v>
      </c>
      <c r="K2924" cm="1">
        <f t="array" ref="K2924">_xlfn.XLOOKUP(Table10[[#This Row],[Severity_Level]],{"MINOR","MODERATE","SEVERE","FATAL"},{1,2,3,5})</f>
        <v>1</v>
      </c>
    </row>
    <row r="2925" spans="1:11" x14ac:dyDescent="0.3">
      <c r="A2925">
        <v>2</v>
      </c>
      <c r="B2925" t="s">
        <v>16</v>
      </c>
      <c r="C2925" s="1">
        <v>44683</v>
      </c>
      <c r="D2925" s="2">
        <v>2.9861111111111113E-2</v>
      </c>
      <c r="E2925" s="1">
        <f t="shared" si="270"/>
        <v>44683.029861111114</v>
      </c>
      <c r="F2925" s="3" t="str">
        <f t="shared" si="271"/>
        <v>May,2022</v>
      </c>
      <c r="G2925">
        <f t="shared" si="272"/>
        <v>2022</v>
      </c>
      <c r="H2925" t="str">
        <f t="shared" si="273"/>
        <v>Mon</v>
      </c>
      <c r="I2925">
        <f t="shared" si="274"/>
        <v>0</v>
      </c>
      <c r="J2925" t="str">
        <f t="shared" si="275"/>
        <v>NO</v>
      </c>
      <c r="K2925" cm="1">
        <f t="array" ref="K2925">_xlfn.XLOOKUP(Table10[[#This Row],[Severity_Level]],{"MINOR","MODERATE","SEVERE","FATAL"},{1,2,3,5})</f>
        <v>1</v>
      </c>
    </row>
    <row r="2926" spans="1:11" x14ac:dyDescent="0.3">
      <c r="A2926">
        <v>4</v>
      </c>
      <c r="B2926" t="s">
        <v>16</v>
      </c>
      <c r="C2926" s="1">
        <v>44683</v>
      </c>
      <c r="D2926" s="2">
        <v>3.0555555555555555E-2</v>
      </c>
      <c r="E2926" s="1">
        <f t="shared" si="270"/>
        <v>44683.030555555553</v>
      </c>
      <c r="F2926" s="3" t="str">
        <f t="shared" si="271"/>
        <v>May,2022</v>
      </c>
      <c r="G2926">
        <f t="shared" si="272"/>
        <v>2022</v>
      </c>
      <c r="H2926" t="str">
        <f t="shared" si="273"/>
        <v>Mon</v>
      </c>
      <c r="I2926">
        <f t="shared" si="274"/>
        <v>0</v>
      </c>
      <c r="J2926" t="str">
        <f t="shared" si="275"/>
        <v>NO</v>
      </c>
      <c r="K2926" cm="1">
        <f t="array" ref="K2926">_xlfn.XLOOKUP(Table10[[#This Row],[Severity_Level]],{"MINOR","MODERATE","SEVERE","FATAL"},{1,2,3,5})</f>
        <v>1</v>
      </c>
    </row>
    <row r="2927" spans="1:11" x14ac:dyDescent="0.3">
      <c r="A2927">
        <v>4</v>
      </c>
      <c r="B2927" t="s">
        <v>40</v>
      </c>
      <c r="C2927" s="1">
        <v>44683</v>
      </c>
      <c r="D2927" s="2">
        <v>3.125E-2</v>
      </c>
      <c r="E2927" s="1">
        <f t="shared" si="270"/>
        <v>44683.03125</v>
      </c>
      <c r="F2927" s="3" t="str">
        <f t="shared" si="271"/>
        <v>May,2022</v>
      </c>
      <c r="G2927">
        <f t="shared" si="272"/>
        <v>2022</v>
      </c>
      <c r="H2927" t="str">
        <f t="shared" si="273"/>
        <v>Mon</v>
      </c>
      <c r="I2927">
        <f t="shared" si="274"/>
        <v>0</v>
      </c>
      <c r="J2927" t="str">
        <f t="shared" si="275"/>
        <v>NO</v>
      </c>
      <c r="K2927" cm="1">
        <f t="array" ref="K2927">_xlfn.XLOOKUP(Table10[[#This Row],[Severity_Level]],{"MINOR","MODERATE","SEVERE","FATAL"},{1,2,3,5})</f>
        <v>5</v>
      </c>
    </row>
    <row r="2928" spans="1:11" x14ac:dyDescent="0.3">
      <c r="A2928">
        <v>3</v>
      </c>
      <c r="B2928" t="s">
        <v>16</v>
      </c>
      <c r="C2928" s="1">
        <v>44683</v>
      </c>
      <c r="D2928" s="2">
        <v>3.1944444444444442E-2</v>
      </c>
      <c r="E2928" s="1">
        <f t="shared" si="270"/>
        <v>44683.031944444447</v>
      </c>
      <c r="F2928" s="3" t="str">
        <f t="shared" si="271"/>
        <v>May,2022</v>
      </c>
      <c r="G2928">
        <f t="shared" si="272"/>
        <v>2022</v>
      </c>
      <c r="H2928" t="str">
        <f t="shared" si="273"/>
        <v>Mon</v>
      </c>
      <c r="I2928">
        <f t="shared" si="274"/>
        <v>0</v>
      </c>
      <c r="J2928" t="str">
        <f t="shared" si="275"/>
        <v>NO</v>
      </c>
      <c r="K2928" cm="1">
        <f t="array" ref="K2928">_xlfn.XLOOKUP(Table10[[#This Row],[Severity_Level]],{"MINOR","MODERATE","SEVERE","FATAL"},{1,2,3,5})</f>
        <v>1</v>
      </c>
    </row>
    <row r="2929" spans="1:11" x14ac:dyDescent="0.3">
      <c r="A2929">
        <v>2</v>
      </c>
      <c r="B2929" t="s">
        <v>16</v>
      </c>
      <c r="C2929" s="1">
        <v>44683</v>
      </c>
      <c r="D2929" s="2">
        <v>3.2638888888888891E-2</v>
      </c>
      <c r="E2929" s="1">
        <f t="shared" si="270"/>
        <v>44683.032638888886</v>
      </c>
      <c r="F2929" s="3" t="str">
        <f t="shared" si="271"/>
        <v>May,2022</v>
      </c>
      <c r="G2929">
        <f t="shared" si="272"/>
        <v>2022</v>
      </c>
      <c r="H2929" t="str">
        <f t="shared" si="273"/>
        <v>Mon</v>
      </c>
      <c r="I2929">
        <f t="shared" si="274"/>
        <v>0</v>
      </c>
      <c r="J2929" t="str">
        <f t="shared" si="275"/>
        <v>NO</v>
      </c>
      <c r="K2929" cm="1">
        <f t="array" ref="K2929">_xlfn.XLOOKUP(Table10[[#This Row],[Severity_Level]],{"MINOR","MODERATE","SEVERE","FATAL"},{1,2,3,5})</f>
        <v>1</v>
      </c>
    </row>
    <row r="2930" spans="1:11" x14ac:dyDescent="0.3">
      <c r="A2930">
        <v>5</v>
      </c>
      <c r="B2930" t="s">
        <v>40</v>
      </c>
      <c r="C2930" s="1">
        <v>44684</v>
      </c>
      <c r="D2930" s="2">
        <v>3.3333333333333333E-2</v>
      </c>
      <c r="E2930" s="1">
        <f t="shared" si="270"/>
        <v>44684.033333333333</v>
      </c>
      <c r="F2930" s="3" t="str">
        <f t="shared" si="271"/>
        <v>May,2022</v>
      </c>
      <c r="G2930">
        <f t="shared" si="272"/>
        <v>2022</v>
      </c>
      <c r="H2930" t="str">
        <f t="shared" si="273"/>
        <v>Tue</v>
      </c>
      <c r="I2930">
        <f t="shared" si="274"/>
        <v>0</v>
      </c>
      <c r="J2930" t="str">
        <f t="shared" si="275"/>
        <v>NO</v>
      </c>
      <c r="K2930" cm="1">
        <f t="array" ref="K2930">_xlfn.XLOOKUP(Table10[[#This Row],[Severity_Level]],{"MINOR","MODERATE","SEVERE","FATAL"},{1,2,3,5})</f>
        <v>5</v>
      </c>
    </row>
    <row r="2931" spans="1:11" x14ac:dyDescent="0.3">
      <c r="A2931">
        <v>2</v>
      </c>
      <c r="B2931" t="s">
        <v>27</v>
      </c>
      <c r="C2931" s="1">
        <v>44684</v>
      </c>
      <c r="D2931" s="2">
        <v>3.4027777777777775E-2</v>
      </c>
      <c r="E2931" s="1">
        <f t="shared" si="270"/>
        <v>44684.03402777778</v>
      </c>
      <c r="F2931" s="3" t="str">
        <f t="shared" si="271"/>
        <v>May,2022</v>
      </c>
      <c r="G2931">
        <f t="shared" si="272"/>
        <v>2022</v>
      </c>
      <c r="H2931" t="str">
        <f t="shared" si="273"/>
        <v>Tue</v>
      </c>
      <c r="I2931">
        <f t="shared" si="274"/>
        <v>0</v>
      </c>
      <c r="J2931" t="str">
        <f t="shared" si="275"/>
        <v>NO</v>
      </c>
      <c r="K2931" cm="1">
        <f t="array" ref="K2931">_xlfn.XLOOKUP(Table10[[#This Row],[Severity_Level]],{"MINOR","MODERATE","SEVERE","FATAL"},{1,2,3,5})</f>
        <v>3</v>
      </c>
    </row>
    <row r="2932" spans="1:11" x14ac:dyDescent="0.3">
      <c r="A2932">
        <v>3</v>
      </c>
      <c r="B2932" t="s">
        <v>16</v>
      </c>
      <c r="C2932" s="1">
        <v>44684</v>
      </c>
      <c r="D2932" s="2">
        <v>3.4722222222222224E-2</v>
      </c>
      <c r="E2932" s="1">
        <f t="shared" si="270"/>
        <v>44684.034722222219</v>
      </c>
      <c r="F2932" s="3" t="str">
        <f t="shared" si="271"/>
        <v>May,2022</v>
      </c>
      <c r="G2932">
        <f t="shared" si="272"/>
        <v>2022</v>
      </c>
      <c r="H2932" t="str">
        <f t="shared" si="273"/>
        <v>Tue</v>
      </c>
      <c r="I2932">
        <f t="shared" si="274"/>
        <v>0</v>
      </c>
      <c r="J2932" t="str">
        <f t="shared" si="275"/>
        <v>NO</v>
      </c>
      <c r="K2932" cm="1">
        <f t="array" ref="K2932">_xlfn.XLOOKUP(Table10[[#This Row],[Severity_Level]],{"MINOR","MODERATE","SEVERE","FATAL"},{1,2,3,5})</f>
        <v>1</v>
      </c>
    </row>
    <row r="2933" spans="1:11" x14ac:dyDescent="0.3">
      <c r="A2933">
        <v>4</v>
      </c>
      <c r="B2933" t="s">
        <v>32</v>
      </c>
      <c r="C2933" s="1">
        <v>44684</v>
      </c>
      <c r="D2933" s="2">
        <v>3.5416666666666666E-2</v>
      </c>
      <c r="E2933" s="1">
        <f t="shared" si="270"/>
        <v>44684.035416666666</v>
      </c>
      <c r="F2933" s="3" t="str">
        <f t="shared" si="271"/>
        <v>May,2022</v>
      </c>
      <c r="G2933">
        <f t="shared" si="272"/>
        <v>2022</v>
      </c>
      <c r="H2933" t="str">
        <f t="shared" si="273"/>
        <v>Tue</v>
      </c>
      <c r="I2933">
        <f t="shared" si="274"/>
        <v>0</v>
      </c>
      <c r="J2933" t="str">
        <f t="shared" si="275"/>
        <v>NO</v>
      </c>
      <c r="K2933" cm="1">
        <f t="array" ref="K2933">_xlfn.XLOOKUP(Table10[[#This Row],[Severity_Level]],{"MINOR","MODERATE","SEVERE","FATAL"},{1,2,3,5})</f>
        <v>2</v>
      </c>
    </row>
    <row r="2934" spans="1:11" x14ac:dyDescent="0.3">
      <c r="A2934">
        <v>5</v>
      </c>
      <c r="B2934" t="s">
        <v>16</v>
      </c>
      <c r="C2934" s="1">
        <v>44684</v>
      </c>
      <c r="D2934" s="2">
        <v>3.6111111111111108E-2</v>
      </c>
      <c r="E2934" s="1">
        <f t="shared" si="270"/>
        <v>44684.036111111112</v>
      </c>
      <c r="F2934" s="3" t="str">
        <f t="shared" si="271"/>
        <v>May,2022</v>
      </c>
      <c r="G2934">
        <f t="shared" si="272"/>
        <v>2022</v>
      </c>
      <c r="H2934" t="str">
        <f t="shared" si="273"/>
        <v>Tue</v>
      </c>
      <c r="I2934">
        <f t="shared" si="274"/>
        <v>0</v>
      </c>
      <c r="J2934" t="str">
        <f t="shared" si="275"/>
        <v>NO</v>
      </c>
      <c r="K2934" cm="1">
        <f t="array" ref="K2934">_xlfn.XLOOKUP(Table10[[#This Row],[Severity_Level]],{"MINOR","MODERATE","SEVERE","FATAL"},{1,2,3,5})</f>
        <v>1</v>
      </c>
    </row>
    <row r="2935" spans="1:11" x14ac:dyDescent="0.3">
      <c r="A2935">
        <v>3</v>
      </c>
      <c r="B2935" t="s">
        <v>27</v>
      </c>
      <c r="C2935" s="1">
        <v>44684</v>
      </c>
      <c r="D2935" s="2">
        <v>3.6805555555555557E-2</v>
      </c>
      <c r="E2935" s="1">
        <f t="shared" si="270"/>
        <v>44684.036805555559</v>
      </c>
      <c r="F2935" s="3" t="str">
        <f t="shared" si="271"/>
        <v>May,2022</v>
      </c>
      <c r="G2935">
        <f t="shared" si="272"/>
        <v>2022</v>
      </c>
      <c r="H2935" t="str">
        <f t="shared" si="273"/>
        <v>Tue</v>
      </c>
      <c r="I2935">
        <f t="shared" si="274"/>
        <v>0</v>
      </c>
      <c r="J2935" t="str">
        <f t="shared" si="275"/>
        <v>NO</v>
      </c>
      <c r="K2935" cm="1">
        <f t="array" ref="K2935">_xlfn.XLOOKUP(Table10[[#This Row],[Severity_Level]],{"MINOR","MODERATE","SEVERE","FATAL"},{1,2,3,5})</f>
        <v>3</v>
      </c>
    </row>
    <row r="2936" spans="1:11" x14ac:dyDescent="0.3">
      <c r="A2936">
        <v>3</v>
      </c>
      <c r="B2936" t="s">
        <v>16</v>
      </c>
      <c r="C2936" s="1">
        <v>44684</v>
      </c>
      <c r="D2936" s="2">
        <v>3.7499999999999999E-2</v>
      </c>
      <c r="E2936" s="1">
        <f t="shared" si="270"/>
        <v>44684.037499999999</v>
      </c>
      <c r="F2936" s="3" t="str">
        <f t="shared" si="271"/>
        <v>May,2022</v>
      </c>
      <c r="G2936">
        <f t="shared" si="272"/>
        <v>2022</v>
      </c>
      <c r="H2936" t="str">
        <f t="shared" si="273"/>
        <v>Tue</v>
      </c>
      <c r="I2936">
        <f t="shared" si="274"/>
        <v>0</v>
      </c>
      <c r="J2936" t="str">
        <f t="shared" si="275"/>
        <v>NO</v>
      </c>
      <c r="K2936" cm="1">
        <f t="array" ref="K2936">_xlfn.XLOOKUP(Table10[[#This Row],[Severity_Level]],{"MINOR","MODERATE","SEVERE","FATAL"},{1,2,3,5})</f>
        <v>1</v>
      </c>
    </row>
    <row r="2937" spans="1:11" x14ac:dyDescent="0.3">
      <c r="A2937">
        <v>5</v>
      </c>
      <c r="B2937" t="s">
        <v>32</v>
      </c>
      <c r="C2937" s="1">
        <v>44684</v>
      </c>
      <c r="D2937" s="2">
        <v>3.8194444444444448E-2</v>
      </c>
      <c r="E2937" s="1">
        <f t="shared" si="270"/>
        <v>44684.038194444445</v>
      </c>
      <c r="F2937" s="3" t="str">
        <f t="shared" si="271"/>
        <v>May,2022</v>
      </c>
      <c r="G2937">
        <f t="shared" si="272"/>
        <v>2022</v>
      </c>
      <c r="H2937" t="str">
        <f t="shared" si="273"/>
        <v>Tue</v>
      </c>
      <c r="I2937">
        <f t="shared" si="274"/>
        <v>0</v>
      </c>
      <c r="J2937" t="str">
        <f t="shared" si="275"/>
        <v>NO</v>
      </c>
      <c r="K2937" cm="1">
        <f t="array" ref="K2937">_xlfn.XLOOKUP(Table10[[#This Row],[Severity_Level]],{"MINOR","MODERATE","SEVERE","FATAL"},{1,2,3,5})</f>
        <v>2</v>
      </c>
    </row>
    <row r="2938" spans="1:11" x14ac:dyDescent="0.3">
      <c r="A2938">
        <v>2</v>
      </c>
      <c r="B2938" t="s">
        <v>27</v>
      </c>
      <c r="C2938" s="1">
        <v>44684</v>
      </c>
      <c r="D2938" s="2">
        <v>3.888888888888889E-2</v>
      </c>
      <c r="E2938" s="1">
        <f t="shared" si="270"/>
        <v>44684.038888888892</v>
      </c>
      <c r="F2938" s="3" t="str">
        <f t="shared" si="271"/>
        <v>May,2022</v>
      </c>
      <c r="G2938">
        <f t="shared" si="272"/>
        <v>2022</v>
      </c>
      <c r="H2938" t="str">
        <f t="shared" si="273"/>
        <v>Tue</v>
      </c>
      <c r="I2938">
        <f t="shared" si="274"/>
        <v>0</v>
      </c>
      <c r="J2938" t="str">
        <f t="shared" si="275"/>
        <v>NO</v>
      </c>
      <c r="K2938" cm="1">
        <f t="array" ref="K2938">_xlfn.XLOOKUP(Table10[[#This Row],[Severity_Level]],{"MINOR","MODERATE","SEVERE","FATAL"},{1,2,3,5})</f>
        <v>3</v>
      </c>
    </row>
    <row r="2939" spans="1:11" x14ac:dyDescent="0.3">
      <c r="A2939">
        <v>4</v>
      </c>
      <c r="B2939" t="s">
        <v>27</v>
      </c>
      <c r="C2939" s="1">
        <v>44684</v>
      </c>
      <c r="D2939" s="2">
        <v>3.9583333333333331E-2</v>
      </c>
      <c r="E2939" s="1">
        <f t="shared" si="270"/>
        <v>44684.039583333331</v>
      </c>
      <c r="F2939" s="3" t="str">
        <f t="shared" si="271"/>
        <v>May,2022</v>
      </c>
      <c r="G2939">
        <f t="shared" si="272"/>
        <v>2022</v>
      </c>
      <c r="H2939" t="str">
        <f t="shared" si="273"/>
        <v>Tue</v>
      </c>
      <c r="I2939">
        <f t="shared" si="274"/>
        <v>0</v>
      </c>
      <c r="J2939" t="str">
        <f t="shared" si="275"/>
        <v>NO</v>
      </c>
      <c r="K2939" cm="1">
        <f t="array" ref="K2939">_xlfn.XLOOKUP(Table10[[#This Row],[Severity_Level]],{"MINOR","MODERATE","SEVERE","FATAL"},{1,2,3,5})</f>
        <v>3</v>
      </c>
    </row>
    <row r="2940" spans="1:11" x14ac:dyDescent="0.3">
      <c r="A2940">
        <v>2</v>
      </c>
      <c r="B2940" t="s">
        <v>40</v>
      </c>
      <c r="C2940" s="1">
        <v>44684</v>
      </c>
      <c r="D2940" s="2">
        <v>4.027777777777778E-2</v>
      </c>
      <c r="E2940" s="1">
        <f t="shared" si="270"/>
        <v>44684.040277777778</v>
      </c>
      <c r="F2940" s="3" t="str">
        <f t="shared" si="271"/>
        <v>May,2022</v>
      </c>
      <c r="G2940">
        <f t="shared" si="272"/>
        <v>2022</v>
      </c>
      <c r="H2940" t="str">
        <f t="shared" si="273"/>
        <v>Tue</v>
      </c>
      <c r="I2940">
        <f t="shared" si="274"/>
        <v>0</v>
      </c>
      <c r="J2940" t="str">
        <f t="shared" si="275"/>
        <v>NO</v>
      </c>
      <c r="K2940" cm="1">
        <f t="array" ref="K2940">_xlfn.XLOOKUP(Table10[[#This Row],[Severity_Level]],{"MINOR","MODERATE","SEVERE","FATAL"},{1,2,3,5})</f>
        <v>5</v>
      </c>
    </row>
    <row r="2941" spans="1:11" x14ac:dyDescent="0.3">
      <c r="A2941">
        <v>3</v>
      </c>
      <c r="B2941" t="s">
        <v>32</v>
      </c>
      <c r="C2941" s="1">
        <v>44684</v>
      </c>
      <c r="D2941" s="2">
        <v>4.0972222222222222E-2</v>
      </c>
      <c r="E2941" s="1">
        <f t="shared" si="270"/>
        <v>44684.040972222225</v>
      </c>
      <c r="F2941" s="3" t="str">
        <f t="shared" si="271"/>
        <v>May,2022</v>
      </c>
      <c r="G2941">
        <f t="shared" si="272"/>
        <v>2022</v>
      </c>
      <c r="H2941" t="str">
        <f t="shared" si="273"/>
        <v>Tue</v>
      </c>
      <c r="I2941">
        <f t="shared" si="274"/>
        <v>0</v>
      </c>
      <c r="J2941" t="str">
        <f t="shared" si="275"/>
        <v>NO</v>
      </c>
      <c r="K2941" cm="1">
        <f t="array" ref="K2941">_xlfn.XLOOKUP(Table10[[#This Row],[Severity_Level]],{"MINOR","MODERATE","SEVERE","FATAL"},{1,2,3,5})</f>
        <v>2</v>
      </c>
    </row>
    <row r="2942" spans="1:11" x14ac:dyDescent="0.3">
      <c r="A2942">
        <v>1</v>
      </c>
      <c r="B2942" t="s">
        <v>32</v>
      </c>
      <c r="C2942" s="1">
        <v>44684</v>
      </c>
      <c r="D2942" s="2">
        <v>4.1666666666666664E-2</v>
      </c>
      <c r="E2942" s="1">
        <f t="shared" si="270"/>
        <v>44684.041666666664</v>
      </c>
      <c r="F2942" s="3" t="str">
        <f t="shared" si="271"/>
        <v>May,2022</v>
      </c>
      <c r="G2942">
        <f t="shared" si="272"/>
        <v>2022</v>
      </c>
      <c r="H2942" t="str">
        <f t="shared" si="273"/>
        <v>Tue</v>
      </c>
      <c r="I2942">
        <f t="shared" si="274"/>
        <v>1</v>
      </c>
      <c r="J2942" t="str">
        <f t="shared" si="275"/>
        <v>NO</v>
      </c>
      <c r="K2942" cm="1">
        <f t="array" ref="K2942">_xlfn.XLOOKUP(Table10[[#This Row],[Severity_Level]],{"MINOR","MODERATE","SEVERE","FATAL"},{1,2,3,5})</f>
        <v>2</v>
      </c>
    </row>
    <row r="2943" spans="1:11" x14ac:dyDescent="0.3">
      <c r="A2943">
        <v>1</v>
      </c>
      <c r="B2943" t="s">
        <v>32</v>
      </c>
      <c r="C2943" s="1">
        <v>44684</v>
      </c>
      <c r="D2943" s="2">
        <v>4.2361111111111113E-2</v>
      </c>
      <c r="E2943" s="1">
        <f t="shared" si="270"/>
        <v>44684.042361111111</v>
      </c>
      <c r="F2943" s="3" t="str">
        <f t="shared" si="271"/>
        <v>May,2022</v>
      </c>
      <c r="G2943">
        <f t="shared" si="272"/>
        <v>2022</v>
      </c>
      <c r="H2943" t="str">
        <f t="shared" si="273"/>
        <v>Tue</v>
      </c>
      <c r="I2943">
        <f t="shared" si="274"/>
        <v>1</v>
      </c>
      <c r="J2943" t="str">
        <f t="shared" si="275"/>
        <v>NO</v>
      </c>
      <c r="K2943" cm="1">
        <f t="array" ref="K2943">_xlfn.XLOOKUP(Table10[[#This Row],[Severity_Level]],{"MINOR","MODERATE","SEVERE","FATAL"},{1,2,3,5})</f>
        <v>2</v>
      </c>
    </row>
    <row r="2944" spans="1:11" x14ac:dyDescent="0.3">
      <c r="A2944">
        <v>1</v>
      </c>
      <c r="B2944" t="s">
        <v>16</v>
      </c>
      <c r="C2944" s="1">
        <v>44684</v>
      </c>
      <c r="D2944" s="2">
        <v>4.3055555555555555E-2</v>
      </c>
      <c r="E2944" s="1">
        <f t="shared" si="270"/>
        <v>44684.043055555558</v>
      </c>
      <c r="F2944" s="3" t="str">
        <f t="shared" si="271"/>
        <v>May,2022</v>
      </c>
      <c r="G2944">
        <f t="shared" si="272"/>
        <v>2022</v>
      </c>
      <c r="H2944" t="str">
        <f t="shared" si="273"/>
        <v>Tue</v>
      </c>
      <c r="I2944">
        <f t="shared" si="274"/>
        <v>1</v>
      </c>
      <c r="J2944" t="str">
        <f t="shared" si="275"/>
        <v>NO</v>
      </c>
      <c r="K2944" cm="1">
        <f t="array" ref="K2944">_xlfn.XLOOKUP(Table10[[#This Row],[Severity_Level]],{"MINOR","MODERATE","SEVERE","FATAL"},{1,2,3,5})</f>
        <v>1</v>
      </c>
    </row>
    <row r="2945" spans="1:11" x14ac:dyDescent="0.3">
      <c r="A2945">
        <v>2</v>
      </c>
      <c r="B2945" t="s">
        <v>16</v>
      </c>
      <c r="C2945" s="1">
        <v>44684</v>
      </c>
      <c r="D2945" s="2">
        <v>4.3749999999999997E-2</v>
      </c>
      <c r="E2945" s="1">
        <f t="shared" si="270"/>
        <v>44684.043749999997</v>
      </c>
      <c r="F2945" s="3" t="str">
        <f t="shared" si="271"/>
        <v>May,2022</v>
      </c>
      <c r="G2945">
        <f t="shared" si="272"/>
        <v>2022</v>
      </c>
      <c r="H2945" t="str">
        <f t="shared" si="273"/>
        <v>Tue</v>
      </c>
      <c r="I2945">
        <f t="shared" si="274"/>
        <v>1</v>
      </c>
      <c r="J2945" t="str">
        <f t="shared" si="275"/>
        <v>NO</v>
      </c>
      <c r="K2945" cm="1">
        <f t="array" ref="K2945">_xlfn.XLOOKUP(Table10[[#This Row],[Severity_Level]],{"MINOR","MODERATE","SEVERE","FATAL"},{1,2,3,5})</f>
        <v>1</v>
      </c>
    </row>
    <row r="2946" spans="1:11" x14ac:dyDescent="0.3">
      <c r="A2946">
        <v>1</v>
      </c>
      <c r="B2946" t="s">
        <v>16</v>
      </c>
      <c r="C2946" s="1">
        <v>44684</v>
      </c>
      <c r="D2946" s="2">
        <v>4.4444444444444446E-2</v>
      </c>
      <c r="E2946" s="1">
        <f t="shared" ref="E2946:E3009" si="276">C2946+D2946</f>
        <v>44684.044444444444</v>
      </c>
      <c r="F2946" s="3" t="str">
        <f t="shared" ref="F2946:F3009" si="277">TEXT(C2946,"MMM,YYY")</f>
        <v>May,2022</v>
      </c>
      <c r="G2946">
        <f t="shared" ref="G2946:G3009" si="278">YEAR(C2946)</f>
        <v>2022</v>
      </c>
      <c r="H2946" t="str">
        <f t="shared" ref="H2946:H3009" si="279">TEXT(C2946,"DDD")</f>
        <v>Tue</v>
      </c>
      <c r="I2946">
        <f t="shared" ref="I2946:I3009" si="280">HOUR(D2946)</f>
        <v>1</v>
      </c>
      <c r="J2946" t="str">
        <f t="shared" ref="J2946:J3009" si="281">IF(OR(AND(I2946&gt;=7,I2946&lt;=9),AND(I2946&gt;=17,I2946&lt;=19)),"YES","NO")</f>
        <v>NO</v>
      </c>
      <c r="K2946" cm="1">
        <f t="array" ref="K2946">_xlfn.XLOOKUP(Table10[[#This Row],[Severity_Level]],{"MINOR","MODERATE","SEVERE","FATAL"},{1,2,3,5})</f>
        <v>1</v>
      </c>
    </row>
    <row r="2947" spans="1:11" x14ac:dyDescent="0.3">
      <c r="A2947">
        <v>5</v>
      </c>
      <c r="B2947" t="s">
        <v>32</v>
      </c>
      <c r="C2947" s="1">
        <v>44684</v>
      </c>
      <c r="D2947" s="2">
        <v>4.5138888888888888E-2</v>
      </c>
      <c r="E2947" s="1">
        <f t="shared" si="276"/>
        <v>44684.045138888891</v>
      </c>
      <c r="F2947" s="3" t="str">
        <f t="shared" si="277"/>
        <v>May,2022</v>
      </c>
      <c r="G2947">
        <f t="shared" si="278"/>
        <v>2022</v>
      </c>
      <c r="H2947" t="str">
        <f t="shared" si="279"/>
        <v>Tue</v>
      </c>
      <c r="I2947">
        <f t="shared" si="280"/>
        <v>1</v>
      </c>
      <c r="J2947" t="str">
        <f t="shared" si="281"/>
        <v>NO</v>
      </c>
      <c r="K2947" cm="1">
        <f t="array" ref="K2947">_xlfn.XLOOKUP(Table10[[#This Row],[Severity_Level]],{"MINOR","MODERATE","SEVERE","FATAL"},{1,2,3,5})</f>
        <v>2</v>
      </c>
    </row>
    <row r="2948" spans="1:11" x14ac:dyDescent="0.3">
      <c r="A2948">
        <v>4</v>
      </c>
      <c r="B2948" t="s">
        <v>40</v>
      </c>
      <c r="C2948" s="1">
        <v>44684</v>
      </c>
      <c r="D2948" s="2">
        <v>4.583333333333333E-2</v>
      </c>
      <c r="E2948" s="1">
        <f t="shared" si="276"/>
        <v>44684.04583333333</v>
      </c>
      <c r="F2948" s="3" t="str">
        <f t="shared" si="277"/>
        <v>May,2022</v>
      </c>
      <c r="G2948">
        <f t="shared" si="278"/>
        <v>2022</v>
      </c>
      <c r="H2948" t="str">
        <f t="shared" si="279"/>
        <v>Tue</v>
      </c>
      <c r="I2948">
        <f t="shared" si="280"/>
        <v>1</v>
      </c>
      <c r="J2948" t="str">
        <f t="shared" si="281"/>
        <v>NO</v>
      </c>
      <c r="K2948" cm="1">
        <f t="array" ref="K2948">_xlfn.XLOOKUP(Table10[[#This Row],[Severity_Level]],{"MINOR","MODERATE","SEVERE","FATAL"},{1,2,3,5})</f>
        <v>5</v>
      </c>
    </row>
    <row r="2949" spans="1:11" x14ac:dyDescent="0.3">
      <c r="A2949">
        <v>1</v>
      </c>
      <c r="B2949" t="s">
        <v>27</v>
      </c>
      <c r="C2949" s="1">
        <v>44684</v>
      </c>
      <c r="D2949" s="2">
        <v>4.6527777777777779E-2</v>
      </c>
      <c r="E2949" s="1">
        <f t="shared" si="276"/>
        <v>44684.046527777777</v>
      </c>
      <c r="F2949" s="3" t="str">
        <f t="shared" si="277"/>
        <v>May,2022</v>
      </c>
      <c r="G2949">
        <f t="shared" si="278"/>
        <v>2022</v>
      </c>
      <c r="H2949" t="str">
        <f t="shared" si="279"/>
        <v>Tue</v>
      </c>
      <c r="I2949">
        <f t="shared" si="280"/>
        <v>1</v>
      </c>
      <c r="J2949" t="str">
        <f t="shared" si="281"/>
        <v>NO</v>
      </c>
      <c r="K2949" cm="1">
        <f t="array" ref="K2949">_xlfn.XLOOKUP(Table10[[#This Row],[Severity_Level]],{"MINOR","MODERATE","SEVERE","FATAL"},{1,2,3,5})</f>
        <v>3</v>
      </c>
    </row>
    <row r="2950" spans="1:11" x14ac:dyDescent="0.3">
      <c r="A2950">
        <v>1</v>
      </c>
      <c r="B2950" t="s">
        <v>40</v>
      </c>
      <c r="C2950" s="1">
        <v>44684</v>
      </c>
      <c r="D2950" s="2">
        <v>4.7222222222222221E-2</v>
      </c>
      <c r="E2950" s="1">
        <f t="shared" si="276"/>
        <v>44684.047222222223</v>
      </c>
      <c r="F2950" s="3" t="str">
        <f t="shared" si="277"/>
        <v>May,2022</v>
      </c>
      <c r="G2950">
        <f t="shared" si="278"/>
        <v>2022</v>
      </c>
      <c r="H2950" t="str">
        <f t="shared" si="279"/>
        <v>Tue</v>
      </c>
      <c r="I2950">
        <f t="shared" si="280"/>
        <v>1</v>
      </c>
      <c r="J2950" t="str">
        <f t="shared" si="281"/>
        <v>NO</v>
      </c>
      <c r="K2950" cm="1">
        <f t="array" ref="K2950">_xlfn.XLOOKUP(Table10[[#This Row],[Severity_Level]],{"MINOR","MODERATE","SEVERE","FATAL"},{1,2,3,5})</f>
        <v>5</v>
      </c>
    </row>
    <row r="2951" spans="1:11" x14ac:dyDescent="0.3">
      <c r="A2951">
        <v>3</v>
      </c>
      <c r="B2951" t="s">
        <v>27</v>
      </c>
      <c r="C2951" s="1">
        <v>44684</v>
      </c>
      <c r="D2951" s="2">
        <v>4.791666666666667E-2</v>
      </c>
      <c r="E2951" s="1">
        <f t="shared" si="276"/>
        <v>44684.04791666667</v>
      </c>
      <c r="F2951" s="3" t="str">
        <f t="shared" si="277"/>
        <v>May,2022</v>
      </c>
      <c r="G2951">
        <f t="shared" si="278"/>
        <v>2022</v>
      </c>
      <c r="H2951" t="str">
        <f t="shared" si="279"/>
        <v>Tue</v>
      </c>
      <c r="I2951">
        <f t="shared" si="280"/>
        <v>1</v>
      </c>
      <c r="J2951" t="str">
        <f t="shared" si="281"/>
        <v>NO</v>
      </c>
      <c r="K2951" cm="1">
        <f t="array" ref="K2951">_xlfn.XLOOKUP(Table10[[#This Row],[Severity_Level]],{"MINOR","MODERATE","SEVERE","FATAL"},{1,2,3,5})</f>
        <v>3</v>
      </c>
    </row>
    <row r="2952" spans="1:11" x14ac:dyDescent="0.3">
      <c r="A2952">
        <v>4</v>
      </c>
      <c r="B2952" t="s">
        <v>40</v>
      </c>
      <c r="C2952" s="1">
        <v>44684</v>
      </c>
      <c r="D2952" s="2">
        <v>4.8611111111111112E-2</v>
      </c>
      <c r="E2952" s="1">
        <f t="shared" si="276"/>
        <v>44684.048611111109</v>
      </c>
      <c r="F2952" s="3" t="str">
        <f t="shared" si="277"/>
        <v>May,2022</v>
      </c>
      <c r="G2952">
        <f t="shared" si="278"/>
        <v>2022</v>
      </c>
      <c r="H2952" t="str">
        <f t="shared" si="279"/>
        <v>Tue</v>
      </c>
      <c r="I2952">
        <f t="shared" si="280"/>
        <v>1</v>
      </c>
      <c r="J2952" t="str">
        <f t="shared" si="281"/>
        <v>NO</v>
      </c>
      <c r="K2952" cm="1">
        <f t="array" ref="K2952">_xlfn.XLOOKUP(Table10[[#This Row],[Severity_Level]],{"MINOR","MODERATE","SEVERE","FATAL"},{1,2,3,5})</f>
        <v>5</v>
      </c>
    </row>
    <row r="2953" spans="1:11" x14ac:dyDescent="0.3">
      <c r="A2953">
        <v>1</v>
      </c>
      <c r="B2953" t="s">
        <v>27</v>
      </c>
      <c r="C2953" s="1">
        <v>44684</v>
      </c>
      <c r="D2953" s="2">
        <v>4.9305555555555554E-2</v>
      </c>
      <c r="E2953" s="1">
        <f t="shared" si="276"/>
        <v>44684.049305555556</v>
      </c>
      <c r="F2953" s="3" t="str">
        <f t="shared" si="277"/>
        <v>May,2022</v>
      </c>
      <c r="G2953">
        <f t="shared" si="278"/>
        <v>2022</v>
      </c>
      <c r="H2953" t="str">
        <f t="shared" si="279"/>
        <v>Tue</v>
      </c>
      <c r="I2953">
        <f t="shared" si="280"/>
        <v>1</v>
      </c>
      <c r="J2953" t="str">
        <f t="shared" si="281"/>
        <v>NO</v>
      </c>
      <c r="K2953" cm="1">
        <f t="array" ref="K2953">_xlfn.XLOOKUP(Table10[[#This Row],[Severity_Level]],{"MINOR","MODERATE","SEVERE","FATAL"},{1,2,3,5})</f>
        <v>3</v>
      </c>
    </row>
    <row r="2954" spans="1:11" x14ac:dyDescent="0.3">
      <c r="A2954">
        <v>3</v>
      </c>
      <c r="B2954" t="s">
        <v>32</v>
      </c>
      <c r="C2954" s="1">
        <v>44685</v>
      </c>
      <c r="D2954" s="2">
        <v>0.05</v>
      </c>
      <c r="E2954" s="1">
        <f t="shared" si="276"/>
        <v>44685.05</v>
      </c>
      <c r="F2954" s="3" t="str">
        <f t="shared" si="277"/>
        <v>May,2022</v>
      </c>
      <c r="G2954">
        <f t="shared" si="278"/>
        <v>2022</v>
      </c>
      <c r="H2954" t="str">
        <f t="shared" si="279"/>
        <v>Wed</v>
      </c>
      <c r="I2954">
        <f t="shared" si="280"/>
        <v>1</v>
      </c>
      <c r="J2954" t="str">
        <f t="shared" si="281"/>
        <v>NO</v>
      </c>
      <c r="K2954" cm="1">
        <f t="array" ref="K2954">_xlfn.XLOOKUP(Table10[[#This Row],[Severity_Level]],{"MINOR","MODERATE","SEVERE","FATAL"},{1,2,3,5})</f>
        <v>2</v>
      </c>
    </row>
    <row r="2955" spans="1:11" x14ac:dyDescent="0.3">
      <c r="A2955">
        <v>1</v>
      </c>
      <c r="B2955" t="s">
        <v>40</v>
      </c>
      <c r="C2955" s="1">
        <v>44685</v>
      </c>
      <c r="D2955" s="2">
        <v>5.0694444444444445E-2</v>
      </c>
      <c r="E2955" s="1">
        <f t="shared" si="276"/>
        <v>44685.050694444442</v>
      </c>
      <c r="F2955" s="3" t="str">
        <f t="shared" si="277"/>
        <v>May,2022</v>
      </c>
      <c r="G2955">
        <f t="shared" si="278"/>
        <v>2022</v>
      </c>
      <c r="H2955" t="str">
        <f t="shared" si="279"/>
        <v>Wed</v>
      </c>
      <c r="I2955">
        <f t="shared" si="280"/>
        <v>1</v>
      </c>
      <c r="J2955" t="str">
        <f t="shared" si="281"/>
        <v>NO</v>
      </c>
      <c r="K2955" cm="1">
        <f t="array" ref="K2955">_xlfn.XLOOKUP(Table10[[#This Row],[Severity_Level]],{"MINOR","MODERATE","SEVERE","FATAL"},{1,2,3,5})</f>
        <v>5</v>
      </c>
    </row>
    <row r="2956" spans="1:11" x14ac:dyDescent="0.3">
      <c r="A2956">
        <v>5</v>
      </c>
      <c r="B2956" t="s">
        <v>27</v>
      </c>
      <c r="C2956" s="1">
        <v>44685</v>
      </c>
      <c r="D2956" s="2">
        <v>5.1388888888888887E-2</v>
      </c>
      <c r="E2956" s="1">
        <f t="shared" si="276"/>
        <v>44685.051388888889</v>
      </c>
      <c r="F2956" s="3" t="str">
        <f t="shared" si="277"/>
        <v>May,2022</v>
      </c>
      <c r="G2956">
        <f t="shared" si="278"/>
        <v>2022</v>
      </c>
      <c r="H2956" t="str">
        <f t="shared" si="279"/>
        <v>Wed</v>
      </c>
      <c r="I2956">
        <f t="shared" si="280"/>
        <v>1</v>
      </c>
      <c r="J2956" t="str">
        <f t="shared" si="281"/>
        <v>NO</v>
      </c>
      <c r="K2956" cm="1">
        <f t="array" ref="K2956">_xlfn.XLOOKUP(Table10[[#This Row],[Severity_Level]],{"MINOR","MODERATE","SEVERE","FATAL"},{1,2,3,5})</f>
        <v>3</v>
      </c>
    </row>
    <row r="2957" spans="1:11" x14ac:dyDescent="0.3">
      <c r="A2957">
        <v>1</v>
      </c>
      <c r="B2957" t="s">
        <v>40</v>
      </c>
      <c r="C2957" s="1">
        <v>44685</v>
      </c>
      <c r="D2957" s="2">
        <v>5.2083333333333336E-2</v>
      </c>
      <c r="E2957" s="1">
        <f t="shared" si="276"/>
        <v>44685.052083333336</v>
      </c>
      <c r="F2957" s="3" t="str">
        <f t="shared" si="277"/>
        <v>May,2022</v>
      </c>
      <c r="G2957">
        <f t="shared" si="278"/>
        <v>2022</v>
      </c>
      <c r="H2957" t="str">
        <f t="shared" si="279"/>
        <v>Wed</v>
      </c>
      <c r="I2957">
        <f t="shared" si="280"/>
        <v>1</v>
      </c>
      <c r="J2957" t="str">
        <f t="shared" si="281"/>
        <v>NO</v>
      </c>
      <c r="K2957" cm="1">
        <f t="array" ref="K2957">_xlfn.XLOOKUP(Table10[[#This Row],[Severity_Level]],{"MINOR","MODERATE","SEVERE","FATAL"},{1,2,3,5})</f>
        <v>5</v>
      </c>
    </row>
    <row r="2958" spans="1:11" x14ac:dyDescent="0.3">
      <c r="A2958">
        <v>5</v>
      </c>
      <c r="B2958" t="s">
        <v>27</v>
      </c>
      <c r="C2958" s="1">
        <v>44685</v>
      </c>
      <c r="D2958" s="2">
        <v>5.2777777777777778E-2</v>
      </c>
      <c r="E2958" s="1">
        <f t="shared" si="276"/>
        <v>44685.052777777775</v>
      </c>
      <c r="F2958" s="3" t="str">
        <f t="shared" si="277"/>
        <v>May,2022</v>
      </c>
      <c r="G2958">
        <f t="shared" si="278"/>
        <v>2022</v>
      </c>
      <c r="H2958" t="str">
        <f t="shared" si="279"/>
        <v>Wed</v>
      </c>
      <c r="I2958">
        <f t="shared" si="280"/>
        <v>1</v>
      </c>
      <c r="J2958" t="str">
        <f t="shared" si="281"/>
        <v>NO</v>
      </c>
      <c r="K2958" cm="1">
        <f t="array" ref="K2958">_xlfn.XLOOKUP(Table10[[#This Row],[Severity_Level]],{"MINOR","MODERATE","SEVERE","FATAL"},{1,2,3,5})</f>
        <v>3</v>
      </c>
    </row>
    <row r="2959" spans="1:11" x14ac:dyDescent="0.3">
      <c r="A2959">
        <v>3</v>
      </c>
      <c r="B2959" t="s">
        <v>27</v>
      </c>
      <c r="C2959" s="1">
        <v>44685</v>
      </c>
      <c r="D2959" s="2">
        <v>5.347222222222222E-2</v>
      </c>
      <c r="E2959" s="1">
        <f t="shared" si="276"/>
        <v>44685.053472222222</v>
      </c>
      <c r="F2959" s="3" t="str">
        <f t="shared" si="277"/>
        <v>May,2022</v>
      </c>
      <c r="G2959">
        <f t="shared" si="278"/>
        <v>2022</v>
      </c>
      <c r="H2959" t="str">
        <f t="shared" si="279"/>
        <v>Wed</v>
      </c>
      <c r="I2959">
        <f t="shared" si="280"/>
        <v>1</v>
      </c>
      <c r="J2959" t="str">
        <f t="shared" si="281"/>
        <v>NO</v>
      </c>
      <c r="K2959" cm="1">
        <f t="array" ref="K2959">_xlfn.XLOOKUP(Table10[[#This Row],[Severity_Level]],{"MINOR","MODERATE","SEVERE","FATAL"},{1,2,3,5})</f>
        <v>3</v>
      </c>
    </row>
    <row r="2960" spans="1:11" x14ac:dyDescent="0.3">
      <c r="A2960">
        <v>3</v>
      </c>
      <c r="B2960" t="s">
        <v>32</v>
      </c>
      <c r="C2960" s="1">
        <v>44685</v>
      </c>
      <c r="D2960" s="2">
        <v>5.4166666666666669E-2</v>
      </c>
      <c r="E2960" s="1">
        <f t="shared" si="276"/>
        <v>44685.054166666669</v>
      </c>
      <c r="F2960" s="3" t="str">
        <f t="shared" si="277"/>
        <v>May,2022</v>
      </c>
      <c r="G2960">
        <f t="shared" si="278"/>
        <v>2022</v>
      </c>
      <c r="H2960" t="str">
        <f t="shared" si="279"/>
        <v>Wed</v>
      </c>
      <c r="I2960">
        <f t="shared" si="280"/>
        <v>1</v>
      </c>
      <c r="J2960" t="str">
        <f t="shared" si="281"/>
        <v>NO</v>
      </c>
      <c r="K2960" cm="1">
        <f t="array" ref="K2960">_xlfn.XLOOKUP(Table10[[#This Row],[Severity_Level]],{"MINOR","MODERATE","SEVERE","FATAL"},{1,2,3,5})</f>
        <v>2</v>
      </c>
    </row>
    <row r="2961" spans="1:11" x14ac:dyDescent="0.3">
      <c r="A2961">
        <v>2</v>
      </c>
      <c r="B2961" t="s">
        <v>27</v>
      </c>
      <c r="C2961" s="1">
        <v>44685</v>
      </c>
      <c r="D2961" s="2">
        <v>5.486111111111111E-2</v>
      </c>
      <c r="E2961" s="1">
        <f t="shared" si="276"/>
        <v>44685.054861111108</v>
      </c>
      <c r="F2961" s="3" t="str">
        <f t="shared" si="277"/>
        <v>May,2022</v>
      </c>
      <c r="G2961">
        <f t="shared" si="278"/>
        <v>2022</v>
      </c>
      <c r="H2961" t="str">
        <f t="shared" si="279"/>
        <v>Wed</v>
      </c>
      <c r="I2961">
        <f t="shared" si="280"/>
        <v>1</v>
      </c>
      <c r="J2961" t="str">
        <f t="shared" si="281"/>
        <v>NO</v>
      </c>
      <c r="K2961" cm="1">
        <f t="array" ref="K2961">_xlfn.XLOOKUP(Table10[[#This Row],[Severity_Level]],{"MINOR","MODERATE","SEVERE","FATAL"},{1,2,3,5})</f>
        <v>3</v>
      </c>
    </row>
    <row r="2962" spans="1:11" x14ac:dyDescent="0.3">
      <c r="A2962">
        <v>2</v>
      </c>
      <c r="B2962" t="s">
        <v>32</v>
      </c>
      <c r="C2962" s="1">
        <v>44685</v>
      </c>
      <c r="D2962" s="2">
        <v>5.5555555555555552E-2</v>
      </c>
      <c r="E2962" s="1">
        <f t="shared" si="276"/>
        <v>44685.055555555555</v>
      </c>
      <c r="F2962" s="3" t="str">
        <f t="shared" si="277"/>
        <v>May,2022</v>
      </c>
      <c r="G2962">
        <f t="shared" si="278"/>
        <v>2022</v>
      </c>
      <c r="H2962" t="str">
        <f t="shared" si="279"/>
        <v>Wed</v>
      </c>
      <c r="I2962">
        <f t="shared" si="280"/>
        <v>1</v>
      </c>
      <c r="J2962" t="str">
        <f t="shared" si="281"/>
        <v>NO</v>
      </c>
      <c r="K2962" cm="1">
        <f t="array" ref="K2962">_xlfn.XLOOKUP(Table10[[#This Row],[Severity_Level]],{"MINOR","MODERATE","SEVERE","FATAL"},{1,2,3,5})</f>
        <v>2</v>
      </c>
    </row>
    <row r="2963" spans="1:11" x14ac:dyDescent="0.3">
      <c r="A2963">
        <v>4</v>
      </c>
      <c r="B2963" t="s">
        <v>40</v>
      </c>
      <c r="C2963" s="1">
        <v>44685</v>
      </c>
      <c r="D2963" s="2">
        <v>5.6250000000000001E-2</v>
      </c>
      <c r="E2963" s="1">
        <f t="shared" si="276"/>
        <v>44685.056250000001</v>
      </c>
      <c r="F2963" s="3" t="str">
        <f t="shared" si="277"/>
        <v>May,2022</v>
      </c>
      <c r="G2963">
        <f t="shared" si="278"/>
        <v>2022</v>
      </c>
      <c r="H2963" t="str">
        <f t="shared" si="279"/>
        <v>Wed</v>
      </c>
      <c r="I2963">
        <f t="shared" si="280"/>
        <v>1</v>
      </c>
      <c r="J2963" t="str">
        <f t="shared" si="281"/>
        <v>NO</v>
      </c>
      <c r="K2963" cm="1">
        <f t="array" ref="K2963">_xlfn.XLOOKUP(Table10[[#This Row],[Severity_Level]],{"MINOR","MODERATE","SEVERE","FATAL"},{1,2,3,5})</f>
        <v>5</v>
      </c>
    </row>
    <row r="2964" spans="1:11" x14ac:dyDescent="0.3">
      <c r="A2964">
        <v>1</v>
      </c>
      <c r="B2964" t="s">
        <v>27</v>
      </c>
      <c r="C2964" s="1">
        <v>44685</v>
      </c>
      <c r="D2964" s="2">
        <v>5.6944444444444443E-2</v>
      </c>
      <c r="E2964" s="1">
        <f t="shared" si="276"/>
        <v>44685.056944444441</v>
      </c>
      <c r="F2964" s="3" t="str">
        <f t="shared" si="277"/>
        <v>May,2022</v>
      </c>
      <c r="G2964">
        <f t="shared" si="278"/>
        <v>2022</v>
      </c>
      <c r="H2964" t="str">
        <f t="shared" si="279"/>
        <v>Wed</v>
      </c>
      <c r="I2964">
        <f t="shared" si="280"/>
        <v>1</v>
      </c>
      <c r="J2964" t="str">
        <f t="shared" si="281"/>
        <v>NO</v>
      </c>
      <c r="K2964" cm="1">
        <f t="array" ref="K2964">_xlfn.XLOOKUP(Table10[[#This Row],[Severity_Level]],{"MINOR","MODERATE","SEVERE","FATAL"},{1,2,3,5})</f>
        <v>3</v>
      </c>
    </row>
    <row r="2965" spans="1:11" x14ac:dyDescent="0.3">
      <c r="A2965">
        <v>4</v>
      </c>
      <c r="B2965" t="s">
        <v>32</v>
      </c>
      <c r="C2965" s="1">
        <v>44685</v>
      </c>
      <c r="D2965" s="2">
        <v>5.7638888888888892E-2</v>
      </c>
      <c r="E2965" s="1">
        <f t="shared" si="276"/>
        <v>44685.057638888888</v>
      </c>
      <c r="F2965" s="3" t="str">
        <f t="shared" si="277"/>
        <v>May,2022</v>
      </c>
      <c r="G2965">
        <f t="shared" si="278"/>
        <v>2022</v>
      </c>
      <c r="H2965" t="str">
        <f t="shared" si="279"/>
        <v>Wed</v>
      </c>
      <c r="I2965">
        <f t="shared" si="280"/>
        <v>1</v>
      </c>
      <c r="J2965" t="str">
        <f t="shared" si="281"/>
        <v>NO</v>
      </c>
      <c r="K2965" cm="1">
        <f t="array" ref="K2965">_xlfn.XLOOKUP(Table10[[#This Row],[Severity_Level]],{"MINOR","MODERATE","SEVERE","FATAL"},{1,2,3,5})</f>
        <v>2</v>
      </c>
    </row>
    <row r="2966" spans="1:11" x14ac:dyDescent="0.3">
      <c r="A2966">
        <v>2</v>
      </c>
      <c r="B2966" t="s">
        <v>16</v>
      </c>
      <c r="C2966" s="1">
        <v>44685</v>
      </c>
      <c r="D2966" s="2">
        <v>5.8333333333333334E-2</v>
      </c>
      <c r="E2966" s="1">
        <f t="shared" si="276"/>
        <v>44685.058333333334</v>
      </c>
      <c r="F2966" s="3" t="str">
        <f t="shared" si="277"/>
        <v>May,2022</v>
      </c>
      <c r="G2966">
        <f t="shared" si="278"/>
        <v>2022</v>
      </c>
      <c r="H2966" t="str">
        <f t="shared" si="279"/>
        <v>Wed</v>
      </c>
      <c r="I2966">
        <f t="shared" si="280"/>
        <v>1</v>
      </c>
      <c r="J2966" t="str">
        <f t="shared" si="281"/>
        <v>NO</v>
      </c>
      <c r="K2966" cm="1">
        <f t="array" ref="K2966">_xlfn.XLOOKUP(Table10[[#This Row],[Severity_Level]],{"MINOR","MODERATE","SEVERE","FATAL"},{1,2,3,5})</f>
        <v>1</v>
      </c>
    </row>
    <row r="2967" spans="1:11" x14ac:dyDescent="0.3">
      <c r="A2967">
        <v>1</v>
      </c>
      <c r="B2967" t="s">
        <v>27</v>
      </c>
      <c r="C2967" s="1">
        <v>44685</v>
      </c>
      <c r="D2967" s="2">
        <v>5.9027777777777776E-2</v>
      </c>
      <c r="E2967" s="1">
        <f t="shared" si="276"/>
        <v>44685.059027777781</v>
      </c>
      <c r="F2967" s="3" t="str">
        <f t="shared" si="277"/>
        <v>May,2022</v>
      </c>
      <c r="G2967">
        <f t="shared" si="278"/>
        <v>2022</v>
      </c>
      <c r="H2967" t="str">
        <f t="shared" si="279"/>
        <v>Wed</v>
      </c>
      <c r="I2967">
        <f t="shared" si="280"/>
        <v>1</v>
      </c>
      <c r="J2967" t="str">
        <f t="shared" si="281"/>
        <v>NO</v>
      </c>
      <c r="K2967" cm="1">
        <f t="array" ref="K2967">_xlfn.XLOOKUP(Table10[[#This Row],[Severity_Level]],{"MINOR","MODERATE","SEVERE","FATAL"},{1,2,3,5})</f>
        <v>3</v>
      </c>
    </row>
    <row r="2968" spans="1:11" x14ac:dyDescent="0.3">
      <c r="A2968">
        <v>2</v>
      </c>
      <c r="B2968" t="s">
        <v>16</v>
      </c>
      <c r="C2968" s="1">
        <v>44685</v>
      </c>
      <c r="D2968" s="2">
        <v>5.9722222222222225E-2</v>
      </c>
      <c r="E2968" s="1">
        <f t="shared" si="276"/>
        <v>44685.05972222222</v>
      </c>
      <c r="F2968" s="3" t="str">
        <f t="shared" si="277"/>
        <v>May,2022</v>
      </c>
      <c r="G2968">
        <f t="shared" si="278"/>
        <v>2022</v>
      </c>
      <c r="H2968" t="str">
        <f t="shared" si="279"/>
        <v>Wed</v>
      </c>
      <c r="I2968">
        <f t="shared" si="280"/>
        <v>1</v>
      </c>
      <c r="J2968" t="str">
        <f t="shared" si="281"/>
        <v>NO</v>
      </c>
      <c r="K2968" cm="1">
        <f t="array" ref="K2968">_xlfn.XLOOKUP(Table10[[#This Row],[Severity_Level]],{"MINOR","MODERATE","SEVERE","FATAL"},{1,2,3,5})</f>
        <v>1</v>
      </c>
    </row>
    <row r="2969" spans="1:11" x14ac:dyDescent="0.3">
      <c r="A2969">
        <v>2</v>
      </c>
      <c r="B2969" t="s">
        <v>40</v>
      </c>
      <c r="C2969" s="1">
        <v>44685</v>
      </c>
      <c r="D2969" s="2">
        <v>6.0416666666666667E-2</v>
      </c>
      <c r="E2969" s="1">
        <f t="shared" si="276"/>
        <v>44685.060416666667</v>
      </c>
      <c r="F2969" s="3" t="str">
        <f t="shared" si="277"/>
        <v>May,2022</v>
      </c>
      <c r="G2969">
        <f t="shared" si="278"/>
        <v>2022</v>
      </c>
      <c r="H2969" t="str">
        <f t="shared" si="279"/>
        <v>Wed</v>
      </c>
      <c r="I2969">
        <f t="shared" si="280"/>
        <v>1</v>
      </c>
      <c r="J2969" t="str">
        <f t="shared" si="281"/>
        <v>NO</v>
      </c>
      <c r="K2969" cm="1">
        <f t="array" ref="K2969">_xlfn.XLOOKUP(Table10[[#This Row],[Severity_Level]],{"MINOR","MODERATE","SEVERE","FATAL"},{1,2,3,5})</f>
        <v>5</v>
      </c>
    </row>
    <row r="2970" spans="1:11" x14ac:dyDescent="0.3">
      <c r="A2970">
        <v>3</v>
      </c>
      <c r="B2970" t="s">
        <v>27</v>
      </c>
      <c r="C2970" s="1">
        <v>44685</v>
      </c>
      <c r="D2970" s="2">
        <v>6.1111111111111109E-2</v>
      </c>
      <c r="E2970" s="1">
        <f t="shared" si="276"/>
        <v>44685.061111111114</v>
      </c>
      <c r="F2970" s="3" t="str">
        <f t="shared" si="277"/>
        <v>May,2022</v>
      </c>
      <c r="G2970">
        <f t="shared" si="278"/>
        <v>2022</v>
      </c>
      <c r="H2970" t="str">
        <f t="shared" si="279"/>
        <v>Wed</v>
      </c>
      <c r="I2970">
        <f t="shared" si="280"/>
        <v>1</v>
      </c>
      <c r="J2970" t="str">
        <f t="shared" si="281"/>
        <v>NO</v>
      </c>
      <c r="K2970" cm="1">
        <f t="array" ref="K2970">_xlfn.XLOOKUP(Table10[[#This Row],[Severity_Level]],{"MINOR","MODERATE","SEVERE","FATAL"},{1,2,3,5})</f>
        <v>3</v>
      </c>
    </row>
    <row r="2971" spans="1:11" x14ac:dyDescent="0.3">
      <c r="A2971">
        <v>4</v>
      </c>
      <c r="B2971" t="s">
        <v>16</v>
      </c>
      <c r="C2971" s="1">
        <v>44685</v>
      </c>
      <c r="D2971" s="2">
        <v>6.1805555555555558E-2</v>
      </c>
      <c r="E2971" s="1">
        <f t="shared" si="276"/>
        <v>44685.061805555553</v>
      </c>
      <c r="F2971" s="3" t="str">
        <f t="shared" si="277"/>
        <v>May,2022</v>
      </c>
      <c r="G2971">
        <f t="shared" si="278"/>
        <v>2022</v>
      </c>
      <c r="H2971" t="str">
        <f t="shared" si="279"/>
        <v>Wed</v>
      </c>
      <c r="I2971">
        <f t="shared" si="280"/>
        <v>1</v>
      </c>
      <c r="J2971" t="str">
        <f t="shared" si="281"/>
        <v>NO</v>
      </c>
      <c r="K2971" cm="1">
        <f t="array" ref="K2971">_xlfn.XLOOKUP(Table10[[#This Row],[Severity_Level]],{"MINOR","MODERATE","SEVERE","FATAL"},{1,2,3,5})</f>
        <v>1</v>
      </c>
    </row>
    <row r="2972" spans="1:11" x14ac:dyDescent="0.3">
      <c r="A2972">
        <v>2</v>
      </c>
      <c r="B2972" t="s">
        <v>27</v>
      </c>
      <c r="C2972" s="1">
        <v>44685</v>
      </c>
      <c r="D2972" s="2">
        <v>6.25E-2</v>
      </c>
      <c r="E2972" s="1">
        <f t="shared" si="276"/>
        <v>44685.0625</v>
      </c>
      <c r="F2972" s="3" t="str">
        <f t="shared" si="277"/>
        <v>May,2022</v>
      </c>
      <c r="G2972">
        <f t="shared" si="278"/>
        <v>2022</v>
      </c>
      <c r="H2972" t="str">
        <f t="shared" si="279"/>
        <v>Wed</v>
      </c>
      <c r="I2972">
        <f t="shared" si="280"/>
        <v>1</v>
      </c>
      <c r="J2972" t="str">
        <f t="shared" si="281"/>
        <v>NO</v>
      </c>
      <c r="K2972" cm="1">
        <f t="array" ref="K2972">_xlfn.XLOOKUP(Table10[[#This Row],[Severity_Level]],{"MINOR","MODERATE","SEVERE","FATAL"},{1,2,3,5})</f>
        <v>3</v>
      </c>
    </row>
    <row r="2973" spans="1:11" x14ac:dyDescent="0.3">
      <c r="A2973">
        <v>4</v>
      </c>
      <c r="B2973" t="s">
        <v>32</v>
      </c>
      <c r="C2973" s="1">
        <v>44685</v>
      </c>
      <c r="D2973" s="2">
        <v>6.3194444444444442E-2</v>
      </c>
      <c r="E2973" s="1">
        <f t="shared" si="276"/>
        <v>44685.063194444447</v>
      </c>
      <c r="F2973" s="3" t="str">
        <f t="shared" si="277"/>
        <v>May,2022</v>
      </c>
      <c r="G2973">
        <f t="shared" si="278"/>
        <v>2022</v>
      </c>
      <c r="H2973" t="str">
        <f t="shared" si="279"/>
        <v>Wed</v>
      </c>
      <c r="I2973">
        <f t="shared" si="280"/>
        <v>1</v>
      </c>
      <c r="J2973" t="str">
        <f t="shared" si="281"/>
        <v>NO</v>
      </c>
      <c r="K2973" cm="1">
        <f t="array" ref="K2973">_xlfn.XLOOKUP(Table10[[#This Row],[Severity_Level]],{"MINOR","MODERATE","SEVERE","FATAL"},{1,2,3,5})</f>
        <v>2</v>
      </c>
    </row>
    <row r="2974" spans="1:11" x14ac:dyDescent="0.3">
      <c r="A2974">
        <v>5</v>
      </c>
      <c r="B2974" t="s">
        <v>40</v>
      </c>
      <c r="C2974" s="1">
        <v>44685</v>
      </c>
      <c r="D2974" s="2">
        <v>6.3888888888888884E-2</v>
      </c>
      <c r="E2974" s="1">
        <f t="shared" si="276"/>
        <v>44685.063888888886</v>
      </c>
      <c r="F2974" s="3" t="str">
        <f t="shared" si="277"/>
        <v>May,2022</v>
      </c>
      <c r="G2974">
        <f t="shared" si="278"/>
        <v>2022</v>
      </c>
      <c r="H2974" t="str">
        <f t="shared" si="279"/>
        <v>Wed</v>
      </c>
      <c r="I2974">
        <f t="shared" si="280"/>
        <v>1</v>
      </c>
      <c r="J2974" t="str">
        <f t="shared" si="281"/>
        <v>NO</v>
      </c>
      <c r="K2974" cm="1">
        <f t="array" ref="K2974">_xlfn.XLOOKUP(Table10[[#This Row],[Severity_Level]],{"MINOR","MODERATE","SEVERE","FATAL"},{1,2,3,5})</f>
        <v>5</v>
      </c>
    </row>
    <row r="2975" spans="1:11" x14ac:dyDescent="0.3">
      <c r="A2975">
        <v>2</v>
      </c>
      <c r="B2975" t="s">
        <v>27</v>
      </c>
      <c r="C2975" s="1">
        <v>44685</v>
      </c>
      <c r="D2975" s="2">
        <v>6.458333333333334E-2</v>
      </c>
      <c r="E2975" s="1">
        <f t="shared" si="276"/>
        <v>44685.064583333333</v>
      </c>
      <c r="F2975" s="3" t="str">
        <f t="shared" si="277"/>
        <v>May,2022</v>
      </c>
      <c r="G2975">
        <f t="shared" si="278"/>
        <v>2022</v>
      </c>
      <c r="H2975" t="str">
        <f t="shared" si="279"/>
        <v>Wed</v>
      </c>
      <c r="I2975">
        <f t="shared" si="280"/>
        <v>1</v>
      </c>
      <c r="J2975" t="str">
        <f t="shared" si="281"/>
        <v>NO</v>
      </c>
      <c r="K2975" cm="1">
        <f t="array" ref="K2975">_xlfn.XLOOKUP(Table10[[#This Row],[Severity_Level]],{"MINOR","MODERATE","SEVERE","FATAL"},{1,2,3,5})</f>
        <v>3</v>
      </c>
    </row>
    <row r="2976" spans="1:11" x14ac:dyDescent="0.3">
      <c r="A2976">
        <v>1</v>
      </c>
      <c r="B2976" t="s">
        <v>16</v>
      </c>
      <c r="C2976" s="1">
        <v>44685</v>
      </c>
      <c r="D2976" s="2">
        <v>6.5277777777777782E-2</v>
      </c>
      <c r="E2976" s="1">
        <f t="shared" si="276"/>
        <v>44685.06527777778</v>
      </c>
      <c r="F2976" s="3" t="str">
        <f t="shared" si="277"/>
        <v>May,2022</v>
      </c>
      <c r="G2976">
        <f t="shared" si="278"/>
        <v>2022</v>
      </c>
      <c r="H2976" t="str">
        <f t="shared" si="279"/>
        <v>Wed</v>
      </c>
      <c r="I2976">
        <f t="shared" si="280"/>
        <v>1</v>
      </c>
      <c r="J2976" t="str">
        <f t="shared" si="281"/>
        <v>NO</v>
      </c>
      <c r="K2976" cm="1">
        <f t="array" ref="K2976">_xlfn.XLOOKUP(Table10[[#This Row],[Severity_Level]],{"MINOR","MODERATE","SEVERE","FATAL"},{1,2,3,5})</f>
        <v>1</v>
      </c>
    </row>
    <row r="2977" spans="1:11" x14ac:dyDescent="0.3">
      <c r="A2977">
        <v>1</v>
      </c>
      <c r="B2977" t="s">
        <v>27</v>
      </c>
      <c r="C2977" s="1">
        <v>44685</v>
      </c>
      <c r="D2977" s="2">
        <v>6.5972222222222224E-2</v>
      </c>
      <c r="E2977" s="1">
        <f t="shared" si="276"/>
        <v>44685.065972222219</v>
      </c>
      <c r="F2977" s="3" t="str">
        <f t="shared" si="277"/>
        <v>May,2022</v>
      </c>
      <c r="G2977">
        <f t="shared" si="278"/>
        <v>2022</v>
      </c>
      <c r="H2977" t="str">
        <f t="shared" si="279"/>
        <v>Wed</v>
      </c>
      <c r="I2977">
        <f t="shared" si="280"/>
        <v>1</v>
      </c>
      <c r="J2977" t="str">
        <f t="shared" si="281"/>
        <v>NO</v>
      </c>
      <c r="K2977" cm="1">
        <f t="array" ref="K2977">_xlfn.XLOOKUP(Table10[[#This Row],[Severity_Level]],{"MINOR","MODERATE","SEVERE","FATAL"},{1,2,3,5})</f>
        <v>3</v>
      </c>
    </row>
    <row r="2978" spans="1:11" x14ac:dyDescent="0.3">
      <c r="A2978">
        <v>1</v>
      </c>
      <c r="B2978" t="s">
        <v>16</v>
      </c>
      <c r="C2978" s="1">
        <v>44686</v>
      </c>
      <c r="D2978" s="2">
        <v>6.6666666666666666E-2</v>
      </c>
      <c r="E2978" s="1">
        <f t="shared" si="276"/>
        <v>44686.066666666666</v>
      </c>
      <c r="F2978" s="3" t="str">
        <f t="shared" si="277"/>
        <v>May,2022</v>
      </c>
      <c r="G2978">
        <f t="shared" si="278"/>
        <v>2022</v>
      </c>
      <c r="H2978" t="str">
        <f t="shared" si="279"/>
        <v>Thu</v>
      </c>
      <c r="I2978">
        <f t="shared" si="280"/>
        <v>1</v>
      </c>
      <c r="J2978" t="str">
        <f t="shared" si="281"/>
        <v>NO</v>
      </c>
      <c r="K2978" cm="1">
        <f t="array" ref="K2978">_xlfn.XLOOKUP(Table10[[#This Row],[Severity_Level]],{"MINOR","MODERATE","SEVERE","FATAL"},{1,2,3,5})</f>
        <v>1</v>
      </c>
    </row>
    <row r="2979" spans="1:11" x14ac:dyDescent="0.3">
      <c r="A2979">
        <v>1</v>
      </c>
      <c r="B2979" t="s">
        <v>32</v>
      </c>
      <c r="C2979" s="1">
        <v>44686</v>
      </c>
      <c r="D2979" s="2">
        <v>6.7361111111111108E-2</v>
      </c>
      <c r="E2979" s="1">
        <f t="shared" si="276"/>
        <v>44686.067361111112</v>
      </c>
      <c r="F2979" s="3" t="str">
        <f t="shared" si="277"/>
        <v>May,2022</v>
      </c>
      <c r="G2979">
        <f t="shared" si="278"/>
        <v>2022</v>
      </c>
      <c r="H2979" t="str">
        <f t="shared" si="279"/>
        <v>Thu</v>
      </c>
      <c r="I2979">
        <f t="shared" si="280"/>
        <v>1</v>
      </c>
      <c r="J2979" t="str">
        <f t="shared" si="281"/>
        <v>NO</v>
      </c>
      <c r="K2979" cm="1">
        <f t="array" ref="K2979">_xlfn.XLOOKUP(Table10[[#This Row],[Severity_Level]],{"MINOR","MODERATE","SEVERE","FATAL"},{1,2,3,5})</f>
        <v>2</v>
      </c>
    </row>
    <row r="2980" spans="1:11" x14ac:dyDescent="0.3">
      <c r="A2980">
        <v>1</v>
      </c>
      <c r="B2980" t="s">
        <v>32</v>
      </c>
      <c r="C2980" s="1">
        <v>44686</v>
      </c>
      <c r="D2980" s="2">
        <v>6.805555555555555E-2</v>
      </c>
      <c r="E2980" s="1">
        <f t="shared" si="276"/>
        <v>44686.068055555559</v>
      </c>
      <c r="F2980" s="3" t="str">
        <f t="shared" si="277"/>
        <v>May,2022</v>
      </c>
      <c r="G2980">
        <f t="shared" si="278"/>
        <v>2022</v>
      </c>
      <c r="H2980" t="str">
        <f t="shared" si="279"/>
        <v>Thu</v>
      </c>
      <c r="I2980">
        <f t="shared" si="280"/>
        <v>1</v>
      </c>
      <c r="J2980" t="str">
        <f t="shared" si="281"/>
        <v>NO</v>
      </c>
      <c r="K2980" cm="1">
        <f t="array" ref="K2980">_xlfn.XLOOKUP(Table10[[#This Row],[Severity_Level]],{"MINOR","MODERATE","SEVERE","FATAL"},{1,2,3,5})</f>
        <v>2</v>
      </c>
    </row>
    <row r="2981" spans="1:11" x14ac:dyDescent="0.3">
      <c r="A2981">
        <v>5</v>
      </c>
      <c r="B2981" t="s">
        <v>40</v>
      </c>
      <c r="C2981" s="1">
        <v>44686</v>
      </c>
      <c r="D2981" s="2">
        <v>6.8750000000000006E-2</v>
      </c>
      <c r="E2981" s="1">
        <f t="shared" si="276"/>
        <v>44686.068749999999</v>
      </c>
      <c r="F2981" s="3" t="str">
        <f t="shared" si="277"/>
        <v>May,2022</v>
      </c>
      <c r="G2981">
        <f t="shared" si="278"/>
        <v>2022</v>
      </c>
      <c r="H2981" t="str">
        <f t="shared" si="279"/>
        <v>Thu</v>
      </c>
      <c r="I2981">
        <f t="shared" si="280"/>
        <v>1</v>
      </c>
      <c r="J2981" t="str">
        <f t="shared" si="281"/>
        <v>NO</v>
      </c>
      <c r="K2981" cm="1">
        <f t="array" ref="K2981">_xlfn.XLOOKUP(Table10[[#This Row],[Severity_Level]],{"MINOR","MODERATE","SEVERE","FATAL"},{1,2,3,5})</f>
        <v>5</v>
      </c>
    </row>
    <row r="2982" spans="1:11" x14ac:dyDescent="0.3">
      <c r="A2982">
        <v>1</v>
      </c>
      <c r="B2982" t="s">
        <v>32</v>
      </c>
      <c r="C2982" s="1">
        <v>44686</v>
      </c>
      <c r="D2982" s="2">
        <v>6.9444444444444448E-2</v>
      </c>
      <c r="E2982" s="1">
        <f t="shared" si="276"/>
        <v>44686.069444444445</v>
      </c>
      <c r="F2982" s="3" t="str">
        <f t="shared" si="277"/>
        <v>May,2022</v>
      </c>
      <c r="G2982">
        <f t="shared" si="278"/>
        <v>2022</v>
      </c>
      <c r="H2982" t="str">
        <f t="shared" si="279"/>
        <v>Thu</v>
      </c>
      <c r="I2982">
        <f t="shared" si="280"/>
        <v>1</v>
      </c>
      <c r="J2982" t="str">
        <f t="shared" si="281"/>
        <v>NO</v>
      </c>
      <c r="K2982" cm="1">
        <f t="array" ref="K2982">_xlfn.XLOOKUP(Table10[[#This Row],[Severity_Level]],{"MINOR","MODERATE","SEVERE","FATAL"},{1,2,3,5})</f>
        <v>2</v>
      </c>
    </row>
    <row r="2983" spans="1:11" x14ac:dyDescent="0.3">
      <c r="A2983">
        <v>5</v>
      </c>
      <c r="B2983" t="s">
        <v>40</v>
      </c>
      <c r="C2983" s="1">
        <v>44686</v>
      </c>
      <c r="D2983" s="2">
        <v>7.013888888888889E-2</v>
      </c>
      <c r="E2983" s="1">
        <f t="shared" si="276"/>
        <v>44686.070138888892</v>
      </c>
      <c r="F2983" s="3" t="str">
        <f t="shared" si="277"/>
        <v>May,2022</v>
      </c>
      <c r="G2983">
        <f t="shared" si="278"/>
        <v>2022</v>
      </c>
      <c r="H2983" t="str">
        <f t="shared" si="279"/>
        <v>Thu</v>
      </c>
      <c r="I2983">
        <f t="shared" si="280"/>
        <v>1</v>
      </c>
      <c r="J2983" t="str">
        <f t="shared" si="281"/>
        <v>NO</v>
      </c>
      <c r="K2983" cm="1">
        <f t="array" ref="K2983">_xlfn.XLOOKUP(Table10[[#This Row],[Severity_Level]],{"MINOR","MODERATE","SEVERE","FATAL"},{1,2,3,5})</f>
        <v>5</v>
      </c>
    </row>
    <row r="2984" spans="1:11" x14ac:dyDescent="0.3">
      <c r="A2984">
        <v>5</v>
      </c>
      <c r="B2984" t="s">
        <v>40</v>
      </c>
      <c r="C2984" s="1">
        <v>44686</v>
      </c>
      <c r="D2984" s="2">
        <v>7.0833333333333331E-2</v>
      </c>
      <c r="E2984" s="1">
        <f t="shared" si="276"/>
        <v>44686.070833333331</v>
      </c>
      <c r="F2984" s="3" t="str">
        <f t="shared" si="277"/>
        <v>May,2022</v>
      </c>
      <c r="G2984">
        <f t="shared" si="278"/>
        <v>2022</v>
      </c>
      <c r="H2984" t="str">
        <f t="shared" si="279"/>
        <v>Thu</v>
      </c>
      <c r="I2984">
        <f t="shared" si="280"/>
        <v>1</v>
      </c>
      <c r="J2984" t="str">
        <f t="shared" si="281"/>
        <v>NO</v>
      </c>
      <c r="K2984" cm="1">
        <f t="array" ref="K2984">_xlfn.XLOOKUP(Table10[[#This Row],[Severity_Level]],{"MINOR","MODERATE","SEVERE","FATAL"},{1,2,3,5})</f>
        <v>5</v>
      </c>
    </row>
    <row r="2985" spans="1:11" x14ac:dyDescent="0.3">
      <c r="A2985">
        <v>5</v>
      </c>
      <c r="B2985" t="s">
        <v>40</v>
      </c>
      <c r="C2985" s="1">
        <v>44686</v>
      </c>
      <c r="D2985" s="2">
        <v>7.1527777777777773E-2</v>
      </c>
      <c r="E2985" s="1">
        <f t="shared" si="276"/>
        <v>44686.071527777778</v>
      </c>
      <c r="F2985" s="3" t="str">
        <f t="shared" si="277"/>
        <v>May,2022</v>
      </c>
      <c r="G2985">
        <f t="shared" si="278"/>
        <v>2022</v>
      </c>
      <c r="H2985" t="str">
        <f t="shared" si="279"/>
        <v>Thu</v>
      </c>
      <c r="I2985">
        <f t="shared" si="280"/>
        <v>1</v>
      </c>
      <c r="J2985" t="str">
        <f t="shared" si="281"/>
        <v>NO</v>
      </c>
      <c r="K2985" cm="1">
        <f t="array" ref="K2985">_xlfn.XLOOKUP(Table10[[#This Row],[Severity_Level]],{"MINOR","MODERATE","SEVERE","FATAL"},{1,2,3,5})</f>
        <v>5</v>
      </c>
    </row>
    <row r="2986" spans="1:11" x14ac:dyDescent="0.3">
      <c r="A2986">
        <v>2</v>
      </c>
      <c r="B2986" t="s">
        <v>40</v>
      </c>
      <c r="C2986" s="1">
        <v>44686</v>
      </c>
      <c r="D2986" s="2">
        <v>7.2222222222222215E-2</v>
      </c>
      <c r="E2986" s="1">
        <f t="shared" si="276"/>
        <v>44686.072222222225</v>
      </c>
      <c r="F2986" s="3" t="str">
        <f t="shared" si="277"/>
        <v>May,2022</v>
      </c>
      <c r="G2986">
        <f t="shared" si="278"/>
        <v>2022</v>
      </c>
      <c r="H2986" t="str">
        <f t="shared" si="279"/>
        <v>Thu</v>
      </c>
      <c r="I2986">
        <f t="shared" si="280"/>
        <v>1</v>
      </c>
      <c r="J2986" t="str">
        <f t="shared" si="281"/>
        <v>NO</v>
      </c>
      <c r="K2986" cm="1">
        <f t="array" ref="K2986">_xlfn.XLOOKUP(Table10[[#This Row],[Severity_Level]],{"MINOR","MODERATE","SEVERE","FATAL"},{1,2,3,5})</f>
        <v>5</v>
      </c>
    </row>
    <row r="2987" spans="1:11" x14ac:dyDescent="0.3">
      <c r="A2987">
        <v>1</v>
      </c>
      <c r="B2987" t="s">
        <v>40</v>
      </c>
      <c r="C2987" s="1">
        <v>44686</v>
      </c>
      <c r="D2987" s="2">
        <v>7.2916666666666671E-2</v>
      </c>
      <c r="E2987" s="1">
        <f t="shared" si="276"/>
        <v>44686.072916666664</v>
      </c>
      <c r="F2987" s="3" t="str">
        <f t="shared" si="277"/>
        <v>May,2022</v>
      </c>
      <c r="G2987">
        <f t="shared" si="278"/>
        <v>2022</v>
      </c>
      <c r="H2987" t="str">
        <f t="shared" si="279"/>
        <v>Thu</v>
      </c>
      <c r="I2987">
        <f t="shared" si="280"/>
        <v>1</v>
      </c>
      <c r="J2987" t="str">
        <f t="shared" si="281"/>
        <v>NO</v>
      </c>
      <c r="K2987" cm="1">
        <f t="array" ref="K2987">_xlfn.XLOOKUP(Table10[[#This Row],[Severity_Level]],{"MINOR","MODERATE","SEVERE","FATAL"},{1,2,3,5})</f>
        <v>5</v>
      </c>
    </row>
    <row r="2988" spans="1:11" x14ac:dyDescent="0.3">
      <c r="A2988">
        <v>5</v>
      </c>
      <c r="B2988" t="s">
        <v>16</v>
      </c>
      <c r="C2988" s="1">
        <v>44686</v>
      </c>
      <c r="D2988" s="2">
        <v>7.3611111111111113E-2</v>
      </c>
      <c r="E2988" s="1">
        <f t="shared" si="276"/>
        <v>44686.073611111111</v>
      </c>
      <c r="F2988" s="3" t="str">
        <f t="shared" si="277"/>
        <v>May,2022</v>
      </c>
      <c r="G2988">
        <f t="shared" si="278"/>
        <v>2022</v>
      </c>
      <c r="H2988" t="str">
        <f t="shared" si="279"/>
        <v>Thu</v>
      </c>
      <c r="I2988">
        <f t="shared" si="280"/>
        <v>1</v>
      </c>
      <c r="J2988" t="str">
        <f t="shared" si="281"/>
        <v>NO</v>
      </c>
      <c r="K2988" cm="1">
        <f t="array" ref="K2988">_xlfn.XLOOKUP(Table10[[#This Row],[Severity_Level]],{"MINOR","MODERATE","SEVERE","FATAL"},{1,2,3,5})</f>
        <v>1</v>
      </c>
    </row>
    <row r="2989" spans="1:11" x14ac:dyDescent="0.3">
      <c r="A2989">
        <v>4</v>
      </c>
      <c r="B2989" t="s">
        <v>40</v>
      </c>
      <c r="C2989" s="1">
        <v>44686</v>
      </c>
      <c r="D2989" s="2">
        <v>7.4305555555555555E-2</v>
      </c>
      <c r="E2989" s="1">
        <f t="shared" si="276"/>
        <v>44686.074305555558</v>
      </c>
      <c r="F2989" s="3" t="str">
        <f t="shared" si="277"/>
        <v>May,2022</v>
      </c>
      <c r="G2989">
        <f t="shared" si="278"/>
        <v>2022</v>
      </c>
      <c r="H2989" t="str">
        <f t="shared" si="279"/>
        <v>Thu</v>
      </c>
      <c r="I2989">
        <f t="shared" si="280"/>
        <v>1</v>
      </c>
      <c r="J2989" t="str">
        <f t="shared" si="281"/>
        <v>NO</v>
      </c>
      <c r="K2989" cm="1">
        <f t="array" ref="K2989">_xlfn.XLOOKUP(Table10[[#This Row],[Severity_Level]],{"MINOR","MODERATE","SEVERE","FATAL"},{1,2,3,5})</f>
        <v>5</v>
      </c>
    </row>
    <row r="2990" spans="1:11" x14ac:dyDescent="0.3">
      <c r="A2990">
        <v>5</v>
      </c>
      <c r="B2990" t="s">
        <v>16</v>
      </c>
      <c r="C2990" s="1">
        <v>44686</v>
      </c>
      <c r="D2990" s="2">
        <v>7.4999999999999997E-2</v>
      </c>
      <c r="E2990" s="1">
        <f t="shared" si="276"/>
        <v>44686.074999999997</v>
      </c>
      <c r="F2990" s="3" t="str">
        <f t="shared" si="277"/>
        <v>May,2022</v>
      </c>
      <c r="G2990">
        <f t="shared" si="278"/>
        <v>2022</v>
      </c>
      <c r="H2990" t="str">
        <f t="shared" si="279"/>
        <v>Thu</v>
      </c>
      <c r="I2990">
        <f t="shared" si="280"/>
        <v>1</v>
      </c>
      <c r="J2990" t="str">
        <f t="shared" si="281"/>
        <v>NO</v>
      </c>
      <c r="K2990" cm="1">
        <f t="array" ref="K2990">_xlfn.XLOOKUP(Table10[[#This Row],[Severity_Level]],{"MINOR","MODERATE","SEVERE","FATAL"},{1,2,3,5})</f>
        <v>1</v>
      </c>
    </row>
    <row r="2991" spans="1:11" x14ac:dyDescent="0.3">
      <c r="A2991">
        <v>1</v>
      </c>
      <c r="B2991" t="s">
        <v>27</v>
      </c>
      <c r="C2991" s="1">
        <v>44686</v>
      </c>
      <c r="D2991" s="2">
        <v>7.5694444444444439E-2</v>
      </c>
      <c r="E2991" s="1">
        <f t="shared" si="276"/>
        <v>44686.075694444444</v>
      </c>
      <c r="F2991" s="3" t="str">
        <f t="shared" si="277"/>
        <v>May,2022</v>
      </c>
      <c r="G2991">
        <f t="shared" si="278"/>
        <v>2022</v>
      </c>
      <c r="H2991" t="str">
        <f t="shared" si="279"/>
        <v>Thu</v>
      </c>
      <c r="I2991">
        <f t="shared" si="280"/>
        <v>1</v>
      </c>
      <c r="J2991" t="str">
        <f t="shared" si="281"/>
        <v>NO</v>
      </c>
      <c r="K2991" cm="1">
        <f t="array" ref="K2991">_xlfn.XLOOKUP(Table10[[#This Row],[Severity_Level]],{"MINOR","MODERATE","SEVERE","FATAL"},{1,2,3,5})</f>
        <v>3</v>
      </c>
    </row>
    <row r="2992" spans="1:11" x14ac:dyDescent="0.3">
      <c r="A2992">
        <v>1</v>
      </c>
      <c r="B2992" t="s">
        <v>27</v>
      </c>
      <c r="C2992" s="1">
        <v>44686</v>
      </c>
      <c r="D2992" s="2">
        <v>7.6388888888888895E-2</v>
      </c>
      <c r="E2992" s="1">
        <f t="shared" si="276"/>
        <v>44686.076388888891</v>
      </c>
      <c r="F2992" s="3" t="str">
        <f t="shared" si="277"/>
        <v>May,2022</v>
      </c>
      <c r="G2992">
        <f t="shared" si="278"/>
        <v>2022</v>
      </c>
      <c r="H2992" t="str">
        <f t="shared" si="279"/>
        <v>Thu</v>
      </c>
      <c r="I2992">
        <f t="shared" si="280"/>
        <v>1</v>
      </c>
      <c r="J2992" t="str">
        <f t="shared" si="281"/>
        <v>NO</v>
      </c>
      <c r="K2992" cm="1">
        <f t="array" ref="K2992">_xlfn.XLOOKUP(Table10[[#This Row],[Severity_Level]],{"MINOR","MODERATE","SEVERE","FATAL"},{1,2,3,5})</f>
        <v>3</v>
      </c>
    </row>
    <row r="2993" spans="1:11" x14ac:dyDescent="0.3">
      <c r="A2993">
        <v>3</v>
      </c>
      <c r="B2993" t="s">
        <v>40</v>
      </c>
      <c r="C2993" s="1">
        <v>44686</v>
      </c>
      <c r="D2993" s="2">
        <v>7.7083333333333337E-2</v>
      </c>
      <c r="E2993" s="1">
        <f t="shared" si="276"/>
        <v>44686.07708333333</v>
      </c>
      <c r="F2993" s="3" t="str">
        <f t="shared" si="277"/>
        <v>May,2022</v>
      </c>
      <c r="G2993">
        <f t="shared" si="278"/>
        <v>2022</v>
      </c>
      <c r="H2993" t="str">
        <f t="shared" si="279"/>
        <v>Thu</v>
      </c>
      <c r="I2993">
        <f t="shared" si="280"/>
        <v>1</v>
      </c>
      <c r="J2993" t="str">
        <f t="shared" si="281"/>
        <v>NO</v>
      </c>
      <c r="K2993" cm="1">
        <f t="array" ref="K2993">_xlfn.XLOOKUP(Table10[[#This Row],[Severity_Level]],{"MINOR","MODERATE","SEVERE","FATAL"},{1,2,3,5})</f>
        <v>5</v>
      </c>
    </row>
    <row r="2994" spans="1:11" x14ac:dyDescent="0.3">
      <c r="A2994">
        <v>5</v>
      </c>
      <c r="B2994" t="s">
        <v>16</v>
      </c>
      <c r="C2994" s="1">
        <v>44686</v>
      </c>
      <c r="D2994" s="2">
        <v>7.7777777777777779E-2</v>
      </c>
      <c r="E2994" s="1">
        <f t="shared" si="276"/>
        <v>44686.077777777777</v>
      </c>
      <c r="F2994" s="3" t="str">
        <f t="shared" si="277"/>
        <v>May,2022</v>
      </c>
      <c r="G2994">
        <f t="shared" si="278"/>
        <v>2022</v>
      </c>
      <c r="H2994" t="str">
        <f t="shared" si="279"/>
        <v>Thu</v>
      </c>
      <c r="I2994">
        <f t="shared" si="280"/>
        <v>1</v>
      </c>
      <c r="J2994" t="str">
        <f t="shared" si="281"/>
        <v>NO</v>
      </c>
      <c r="K2994" cm="1">
        <f t="array" ref="K2994">_xlfn.XLOOKUP(Table10[[#This Row],[Severity_Level]],{"MINOR","MODERATE","SEVERE","FATAL"},{1,2,3,5})</f>
        <v>1</v>
      </c>
    </row>
    <row r="2995" spans="1:11" x14ac:dyDescent="0.3">
      <c r="A2995">
        <v>1</v>
      </c>
      <c r="B2995" t="s">
        <v>40</v>
      </c>
      <c r="C2995" s="1">
        <v>44686</v>
      </c>
      <c r="D2995" s="2">
        <v>7.8472222222222221E-2</v>
      </c>
      <c r="E2995" s="1">
        <f t="shared" si="276"/>
        <v>44686.078472222223</v>
      </c>
      <c r="F2995" s="3" t="str">
        <f t="shared" si="277"/>
        <v>May,2022</v>
      </c>
      <c r="G2995">
        <f t="shared" si="278"/>
        <v>2022</v>
      </c>
      <c r="H2995" t="str">
        <f t="shared" si="279"/>
        <v>Thu</v>
      </c>
      <c r="I2995">
        <f t="shared" si="280"/>
        <v>1</v>
      </c>
      <c r="J2995" t="str">
        <f t="shared" si="281"/>
        <v>NO</v>
      </c>
      <c r="K2995" cm="1">
        <f t="array" ref="K2995">_xlfn.XLOOKUP(Table10[[#This Row],[Severity_Level]],{"MINOR","MODERATE","SEVERE","FATAL"},{1,2,3,5})</f>
        <v>5</v>
      </c>
    </row>
    <row r="2996" spans="1:11" x14ac:dyDescent="0.3">
      <c r="A2996">
        <v>2</v>
      </c>
      <c r="B2996" t="s">
        <v>27</v>
      </c>
      <c r="C2996" s="1">
        <v>44686</v>
      </c>
      <c r="D2996" s="2">
        <v>7.9166666666666663E-2</v>
      </c>
      <c r="E2996" s="1">
        <f t="shared" si="276"/>
        <v>44686.07916666667</v>
      </c>
      <c r="F2996" s="3" t="str">
        <f t="shared" si="277"/>
        <v>May,2022</v>
      </c>
      <c r="G2996">
        <f t="shared" si="278"/>
        <v>2022</v>
      </c>
      <c r="H2996" t="str">
        <f t="shared" si="279"/>
        <v>Thu</v>
      </c>
      <c r="I2996">
        <f t="shared" si="280"/>
        <v>1</v>
      </c>
      <c r="J2996" t="str">
        <f t="shared" si="281"/>
        <v>NO</v>
      </c>
      <c r="K2996" cm="1">
        <f t="array" ref="K2996">_xlfn.XLOOKUP(Table10[[#This Row],[Severity_Level]],{"MINOR","MODERATE","SEVERE","FATAL"},{1,2,3,5})</f>
        <v>3</v>
      </c>
    </row>
    <row r="2997" spans="1:11" x14ac:dyDescent="0.3">
      <c r="A2997">
        <v>5</v>
      </c>
      <c r="B2997" t="s">
        <v>16</v>
      </c>
      <c r="C2997" s="1">
        <v>44686</v>
      </c>
      <c r="D2997" s="2">
        <v>7.9861111111111105E-2</v>
      </c>
      <c r="E2997" s="1">
        <f t="shared" si="276"/>
        <v>44686.079861111109</v>
      </c>
      <c r="F2997" s="3" t="str">
        <f t="shared" si="277"/>
        <v>May,2022</v>
      </c>
      <c r="G2997">
        <f t="shared" si="278"/>
        <v>2022</v>
      </c>
      <c r="H2997" t="str">
        <f t="shared" si="279"/>
        <v>Thu</v>
      </c>
      <c r="I2997">
        <f t="shared" si="280"/>
        <v>1</v>
      </c>
      <c r="J2997" t="str">
        <f t="shared" si="281"/>
        <v>NO</v>
      </c>
      <c r="K2997" cm="1">
        <f t="array" ref="K2997">_xlfn.XLOOKUP(Table10[[#This Row],[Severity_Level]],{"MINOR","MODERATE","SEVERE","FATAL"},{1,2,3,5})</f>
        <v>1</v>
      </c>
    </row>
    <row r="2998" spans="1:11" x14ac:dyDescent="0.3">
      <c r="A2998">
        <v>2</v>
      </c>
      <c r="B2998" t="s">
        <v>27</v>
      </c>
      <c r="C2998" s="1">
        <v>44686</v>
      </c>
      <c r="D2998" s="2">
        <v>8.0555555555555561E-2</v>
      </c>
      <c r="E2998" s="1">
        <f t="shared" si="276"/>
        <v>44686.080555555556</v>
      </c>
      <c r="F2998" s="3" t="str">
        <f t="shared" si="277"/>
        <v>May,2022</v>
      </c>
      <c r="G2998">
        <f t="shared" si="278"/>
        <v>2022</v>
      </c>
      <c r="H2998" t="str">
        <f t="shared" si="279"/>
        <v>Thu</v>
      </c>
      <c r="I2998">
        <f t="shared" si="280"/>
        <v>1</v>
      </c>
      <c r="J2998" t="str">
        <f t="shared" si="281"/>
        <v>NO</v>
      </c>
      <c r="K2998" cm="1">
        <f t="array" ref="K2998">_xlfn.XLOOKUP(Table10[[#This Row],[Severity_Level]],{"MINOR","MODERATE","SEVERE","FATAL"},{1,2,3,5})</f>
        <v>3</v>
      </c>
    </row>
    <row r="2999" spans="1:11" x14ac:dyDescent="0.3">
      <c r="A2999">
        <v>3</v>
      </c>
      <c r="B2999" t="s">
        <v>27</v>
      </c>
      <c r="C2999" s="1">
        <v>44686</v>
      </c>
      <c r="D2999" s="2">
        <v>8.1250000000000003E-2</v>
      </c>
      <c r="E2999" s="1">
        <f t="shared" si="276"/>
        <v>44686.081250000003</v>
      </c>
      <c r="F2999" s="3" t="str">
        <f t="shared" si="277"/>
        <v>May,2022</v>
      </c>
      <c r="G2999">
        <f t="shared" si="278"/>
        <v>2022</v>
      </c>
      <c r="H2999" t="str">
        <f t="shared" si="279"/>
        <v>Thu</v>
      </c>
      <c r="I2999">
        <f t="shared" si="280"/>
        <v>1</v>
      </c>
      <c r="J2999" t="str">
        <f t="shared" si="281"/>
        <v>NO</v>
      </c>
      <c r="K2999" cm="1">
        <f t="array" ref="K2999">_xlfn.XLOOKUP(Table10[[#This Row],[Severity_Level]],{"MINOR","MODERATE","SEVERE","FATAL"},{1,2,3,5})</f>
        <v>3</v>
      </c>
    </row>
    <row r="3000" spans="1:11" x14ac:dyDescent="0.3">
      <c r="A3000">
        <v>3</v>
      </c>
      <c r="B3000" t="s">
        <v>40</v>
      </c>
      <c r="C3000" s="1">
        <v>44686</v>
      </c>
      <c r="D3000" s="2">
        <v>8.1944444444444445E-2</v>
      </c>
      <c r="E3000" s="1">
        <f t="shared" si="276"/>
        <v>44686.081944444442</v>
      </c>
      <c r="F3000" s="3" t="str">
        <f t="shared" si="277"/>
        <v>May,2022</v>
      </c>
      <c r="G3000">
        <f t="shared" si="278"/>
        <v>2022</v>
      </c>
      <c r="H3000" t="str">
        <f t="shared" si="279"/>
        <v>Thu</v>
      </c>
      <c r="I3000">
        <f t="shared" si="280"/>
        <v>1</v>
      </c>
      <c r="J3000" t="str">
        <f t="shared" si="281"/>
        <v>NO</v>
      </c>
      <c r="K3000" cm="1">
        <f t="array" ref="K3000">_xlfn.XLOOKUP(Table10[[#This Row],[Severity_Level]],{"MINOR","MODERATE","SEVERE","FATAL"},{1,2,3,5})</f>
        <v>5</v>
      </c>
    </row>
    <row r="3001" spans="1:11" x14ac:dyDescent="0.3">
      <c r="A3001">
        <v>1</v>
      </c>
      <c r="B3001" t="s">
        <v>16</v>
      </c>
      <c r="C3001" s="1">
        <v>44686</v>
      </c>
      <c r="D3001" s="2">
        <v>8.2638888888888887E-2</v>
      </c>
      <c r="E3001" s="1">
        <f t="shared" si="276"/>
        <v>44686.082638888889</v>
      </c>
      <c r="F3001" s="3" t="str">
        <f t="shared" si="277"/>
        <v>May,2022</v>
      </c>
      <c r="G3001">
        <f t="shared" si="278"/>
        <v>2022</v>
      </c>
      <c r="H3001" t="str">
        <f t="shared" si="279"/>
        <v>Thu</v>
      </c>
      <c r="I3001">
        <f t="shared" si="280"/>
        <v>1</v>
      </c>
      <c r="J3001" t="str">
        <f t="shared" si="281"/>
        <v>NO</v>
      </c>
      <c r="K3001" cm="1">
        <f t="array" ref="K3001">_xlfn.XLOOKUP(Table10[[#This Row],[Severity_Level]],{"MINOR","MODERATE","SEVERE","FATAL"},{1,2,3,5})</f>
        <v>1</v>
      </c>
    </row>
    <row r="3002" spans="1:11" x14ac:dyDescent="0.3">
      <c r="A3002">
        <v>3</v>
      </c>
      <c r="B3002" t="s">
        <v>27</v>
      </c>
      <c r="C3002" s="1">
        <v>44687</v>
      </c>
      <c r="D3002" s="2">
        <v>8.3333333333333329E-2</v>
      </c>
      <c r="E3002" s="1">
        <f t="shared" si="276"/>
        <v>44687.083333333336</v>
      </c>
      <c r="F3002" s="3" t="str">
        <f t="shared" si="277"/>
        <v>May,2022</v>
      </c>
      <c r="G3002">
        <f t="shared" si="278"/>
        <v>2022</v>
      </c>
      <c r="H3002" t="str">
        <f t="shared" si="279"/>
        <v>Fri</v>
      </c>
      <c r="I3002">
        <f t="shared" si="280"/>
        <v>2</v>
      </c>
      <c r="J3002" t="str">
        <f t="shared" si="281"/>
        <v>NO</v>
      </c>
      <c r="K3002" cm="1">
        <f t="array" ref="K3002">_xlfn.XLOOKUP(Table10[[#This Row],[Severity_Level]],{"MINOR","MODERATE","SEVERE","FATAL"},{1,2,3,5})</f>
        <v>3</v>
      </c>
    </row>
    <row r="3003" spans="1:11" x14ac:dyDescent="0.3">
      <c r="A3003">
        <v>5</v>
      </c>
      <c r="B3003" t="s">
        <v>27</v>
      </c>
      <c r="C3003" s="1">
        <v>44687</v>
      </c>
      <c r="D3003" s="2">
        <v>8.4027777777777785E-2</v>
      </c>
      <c r="E3003" s="1">
        <f t="shared" si="276"/>
        <v>44687.084027777775</v>
      </c>
      <c r="F3003" s="3" t="str">
        <f t="shared" si="277"/>
        <v>May,2022</v>
      </c>
      <c r="G3003">
        <f t="shared" si="278"/>
        <v>2022</v>
      </c>
      <c r="H3003" t="str">
        <f t="shared" si="279"/>
        <v>Fri</v>
      </c>
      <c r="I3003">
        <f t="shared" si="280"/>
        <v>2</v>
      </c>
      <c r="J3003" t="str">
        <f t="shared" si="281"/>
        <v>NO</v>
      </c>
      <c r="K3003" cm="1">
        <f t="array" ref="K3003">_xlfn.XLOOKUP(Table10[[#This Row],[Severity_Level]],{"MINOR","MODERATE","SEVERE","FATAL"},{1,2,3,5})</f>
        <v>3</v>
      </c>
    </row>
    <row r="3004" spans="1:11" x14ac:dyDescent="0.3">
      <c r="A3004">
        <v>5</v>
      </c>
      <c r="B3004" t="s">
        <v>16</v>
      </c>
      <c r="C3004" s="1">
        <v>44687</v>
      </c>
      <c r="D3004" s="2">
        <v>8.4722222222222227E-2</v>
      </c>
      <c r="E3004" s="1">
        <f t="shared" si="276"/>
        <v>44687.084722222222</v>
      </c>
      <c r="F3004" s="3" t="str">
        <f t="shared" si="277"/>
        <v>May,2022</v>
      </c>
      <c r="G3004">
        <f t="shared" si="278"/>
        <v>2022</v>
      </c>
      <c r="H3004" t="str">
        <f t="shared" si="279"/>
        <v>Fri</v>
      </c>
      <c r="I3004">
        <f t="shared" si="280"/>
        <v>2</v>
      </c>
      <c r="J3004" t="str">
        <f t="shared" si="281"/>
        <v>NO</v>
      </c>
      <c r="K3004" cm="1">
        <f t="array" ref="K3004">_xlfn.XLOOKUP(Table10[[#This Row],[Severity_Level]],{"MINOR","MODERATE","SEVERE","FATAL"},{1,2,3,5})</f>
        <v>1</v>
      </c>
    </row>
    <row r="3005" spans="1:11" x14ac:dyDescent="0.3">
      <c r="A3005">
        <v>2</v>
      </c>
      <c r="B3005" t="s">
        <v>16</v>
      </c>
      <c r="C3005" s="1">
        <v>44687</v>
      </c>
      <c r="D3005" s="2">
        <v>8.5416666666666669E-2</v>
      </c>
      <c r="E3005" s="1">
        <f t="shared" si="276"/>
        <v>44687.085416666669</v>
      </c>
      <c r="F3005" s="3" t="str">
        <f t="shared" si="277"/>
        <v>May,2022</v>
      </c>
      <c r="G3005">
        <f t="shared" si="278"/>
        <v>2022</v>
      </c>
      <c r="H3005" t="str">
        <f t="shared" si="279"/>
        <v>Fri</v>
      </c>
      <c r="I3005">
        <f t="shared" si="280"/>
        <v>2</v>
      </c>
      <c r="J3005" t="str">
        <f t="shared" si="281"/>
        <v>NO</v>
      </c>
      <c r="K3005" cm="1">
        <f t="array" ref="K3005">_xlfn.XLOOKUP(Table10[[#This Row],[Severity_Level]],{"MINOR","MODERATE","SEVERE","FATAL"},{1,2,3,5})</f>
        <v>1</v>
      </c>
    </row>
    <row r="3006" spans="1:11" x14ac:dyDescent="0.3">
      <c r="A3006">
        <v>5</v>
      </c>
      <c r="B3006" t="s">
        <v>32</v>
      </c>
      <c r="C3006" s="1">
        <v>44687</v>
      </c>
      <c r="D3006" s="2">
        <v>8.611111111111111E-2</v>
      </c>
      <c r="E3006" s="1">
        <f t="shared" si="276"/>
        <v>44687.086111111108</v>
      </c>
      <c r="F3006" s="3" t="str">
        <f t="shared" si="277"/>
        <v>May,2022</v>
      </c>
      <c r="G3006">
        <f t="shared" si="278"/>
        <v>2022</v>
      </c>
      <c r="H3006" t="str">
        <f t="shared" si="279"/>
        <v>Fri</v>
      </c>
      <c r="I3006">
        <f t="shared" si="280"/>
        <v>2</v>
      </c>
      <c r="J3006" t="str">
        <f t="shared" si="281"/>
        <v>NO</v>
      </c>
      <c r="K3006" cm="1">
        <f t="array" ref="K3006">_xlfn.XLOOKUP(Table10[[#This Row],[Severity_Level]],{"MINOR","MODERATE","SEVERE","FATAL"},{1,2,3,5})</f>
        <v>2</v>
      </c>
    </row>
    <row r="3007" spans="1:11" x14ac:dyDescent="0.3">
      <c r="A3007">
        <v>1</v>
      </c>
      <c r="B3007" t="s">
        <v>27</v>
      </c>
      <c r="C3007" s="1">
        <v>44687</v>
      </c>
      <c r="D3007" s="2">
        <v>8.6805555555555552E-2</v>
      </c>
      <c r="E3007" s="1">
        <f t="shared" si="276"/>
        <v>44687.086805555555</v>
      </c>
      <c r="F3007" s="3" t="str">
        <f t="shared" si="277"/>
        <v>May,2022</v>
      </c>
      <c r="G3007">
        <f t="shared" si="278"/>
        <v>2022</v>
      </c>
      <c r="H3007" t="str">
        <f t="shared" si="279"/>
        <v>Fri</v>
      </c>
      <c r="I3007">
        <f t="shared" si="280"/>
        <v>2</v>
      </c>
      <c r="J3007" t="str">
        <f t="shared" si="281"/>
        <v>NO</v>
      </c>
      <c r="K3007" cm="1">
        <f t="array" ref="K3007">_xlfn.XLOOKUP(Table10[[#This Row],[Severity_Level]],{"MINOR","MODERATE","SEVERE","FATAL"},{1,2,3,5})</f>
        <v>3</v>
      </c>
    </row>
    <row r="3008" spans="1:11" x14ac:dyDescent="0.3">
      <c r="A3008">
        <v>5</v>
      </c>
      <c r="B3008" t="s">
        <v>40</v>
      </c>
      <c r="C3008" s="1">
        <v>44687</v>
      </c>
      <c r="D3008" s="2">
        <v>8.7499999999999994E-2</v>
      </c>
      <c r="E3008" s="1">
        <f t="shared" si="276"/>
        <v>44687.087500000001</v>
      </c>
      <c r="F3008" s="3" t="str">
        <f t="shared" si="277"/>
        <v>May,2022</v>
      </c>
      <c r="G3008">
        <f t="shared" si="278"/>
        <v>2022</v>
      </c>
      <c r="H3008" t="str">
        <f t="shared" si="279"/>
        <v>Fri</v>
      </c>
      <c r="I3008">
        <f t="shared" si="280"/>
        <v>2</v>
      </c>
      <c r="J3008" t="str">
        <f t="shared" si="281"/>
        <v>NO</v>
      </c>
      <c r="K3008" cm="1">
        <f t="array" ref="K3008">_xlfn.XLOOKUP(Table10[[#This Row],[Severity_Level]],{"MINOR","MODERATE","SEVERE","FATAL"},{1,2,3,5})</f>
        <v>5</v>
      </c>
    </row>
    <row r="3009" spans="1:11" x14ac:dyDescent="0.3">
      <c r="A3009">
        <v>2</v>
      </c>
      <c r="B3009" t="s">
        <v>32</v>
      </c>
      <c r="C3009" s="1">
        <v>44687</v>
      </c>
      <c r="D3009" s="2">
        <v>8.819444444444445E-2</v>
      </c>
      <c r="E3009" s="1">
        <f t="shared" si="276"/>
        <v>44687.088194444441</v>
      </c>
      <c r="F3009" s="3" t="str">
        <f t="shared" si="277"/>
        <v>May,2022</v>
      </c>
      <c r="G3009">
        <f t="shared" si="278"/>
        <v>2022</v>
      </c>
      <c r="H3009" t="str">
        <f t="shared" si="279"/>
        <v>Fri</v>
      </c>
      <c r="I3009">
        <f t="shared" si="280"/>
        <v>2</v>
      </c>
      <c r="J3009" t="str">
        <f t="shared" si="281"/>
        <v>NO</v>
      </c>
      <c r="K3009" cm="1">
        <f t="array" ref="K3009">_xlfn.XLOOKUP(Table10[[#This Row],[Severity_Level]],{"MINOR","MODERATE","SEVERE","FATAL"},{1,2,3,5})</f>
        <v>2</v>
      </c>
    </row>
    <row r="3010" spans="1:11" x14ac:dyDescent="0.3">
      <c r="A3010">
        <v>1</v>
      </c>
      <c r="B3010" t="s">
        <v>27</v>
      </c>
      <c r="C3010" s="1">
        <v>44687</v>
      </c>
      <c r="D3010" s="2">
        <v>8.8888888888888892E-2</v>
      </c>
      <c r="E3010" s="1">
        <f t="shared" ref="E3010:E3073" si="282">C3010+D3010</f>
        <v>44687.088888888888</v>
      </c>
      <c r="F3010" s="3" t="str">
        <f t="shared" ref="F3010:F3073" si="283">TEXT(C3010,"MMM,YYY")</f>
        <v>May,2022</v>
      </c>
      <c r="G3010">
        <f t="shared" ref="G3010:G3073" si="284">YEAR(C3010)</f>
        <v>2022</v>
      </c>
      <c r="H3010" t="str">
        <f t="shared" ref="H3010:H3073" si="285">TEXT(C3010,"DDD")</f>
        <v>Fri</v>
      </c>
      <c r="I3010">
        <f t="shared" ref="I3010:I3073" si="286">HOUR(D3010)</f>
        <v>2</v>
      </c>
      <c r="J3010" t="str">
        <f t="shared" ref="J3010:J3073" si="287">IF(OR(AND(I3010&gt;=7,I3010&lt;=9),AND(I3010&gt;=17,I3010&lt;=19)),"YES","NO")</f>
        <v>NO</v>
      </c>
      <c r="K3010" cm="1">
        <f t="array" ref="K3010">_xlfn.XLOOKUP(Table10[[#This Row],[Severity_Level]],{"MINOR","MODERATE","SEVERE","FATAL"},{1,2,3,5})</f>
        <v>3</v>
      </c>
    </row>
    <row r="3011" spans="1:11" x14ac:dyDescent="0.3">
      <c r="A3011">
        <v>3</v>
      </c>
      <c r="B3011" t="s">
        <v>16</v>
      </c>
      <c r="C3011" s="1">
        <v>44687</v>
      </c>
      <c r="D3011" s="2">
        <v>8.9583333333333334E-2</v>
      </c>
      <c r="E3011" s="1">
        <f t="shared" si="282"/>
        <v>44687.089583333334</v>
      </c>
      <c r="F3011" s="3" t="str">
        <f t="shared" si="283"/>
        <v>May,2022</v>
      </c>
      <c r="G3011">
        <f t="shared" si="284"/>
        <v>2022</v>
      </c>
      <c r="H3011" t="str">
        <f t="shared" si="285"/>
        <v>Fri</v>
      </c>
      <c r="I3011">
        <f t="shared" si="286"/>
        <v>2</v>
      </c>
      <c r="J3011" t="str">
        <f t="shared" si="287"/>
        <v>NO</v>
      </c>
      <c r="K3011" cm="1">
        <f t="array" ref="K3011">_xlfn.XLOOKUP(Table10[[#This Row],[Severity_Level]],{"MINOR","MODERATE","SEVERE","FATAL"},{1,2,3,5})</f>
        <v>1</v>
      </c>
    </row>
    <row r="3012" spans="1:11" x14ac:dyDescent="0.3">
      <c r="A3012">
        <v>2</v>
      </c>
      <c r="B3012" t="s">
        <v>27</v>
      </c>
      <c r="C3012" s="1">
        <v>44687</v>
      </c>
      <c r="D3012" s="2">
        <v>9.0277777777777776E-2</v>
      </c>
      <c r="E3012" s="1">
        <f t="shared" si="282"/>
        <v>44687.090277777781</v>
      </c>
      <c r="F3012" s="3" t="str">
        <f t="shared" si="283"/>
        <v>May,2022</v>
      </c>
      <c r="G3012">
        <f t="shared" si="284"/>
        <v>2022</v>
      </c>
      <c r="H3012" t="str">
        <f t="shared" si="285"/>
        <v>Fri</v>
      </c>
      <c r="I3012">
        <f t="shared" si="286"/>
        <v>2</v>
      </c>
      <c r="J3012" t="str">
        <f t="shared" si="287"/>
        <v>NO</v>
      </c>
      <c r="K3012" cm="1">
        <f t="array" ref="K3012">_xlfn.XLOOKUP(Table10[[#This Row],[Severity_Level]],{"MINOR","MODERATE","SEVERE","FATAL"},{1,2,3,5})</f>
        <v>3</v>
      </c>
    </row>
    <row r="3013" spans="1:11" x14ac:dyDescent="0.3">
      <c r="A3013">
        <v>4</v>
      </c>
      <c r="B3013" t="s">
        <v>40</v>
      </c>
      <c r="C3013" s="1">
        <v>44687</v>
      </c>
      <c r="D3013" s="2">
        <v>9.0972222222222218E-2</v>
      </c>
      <c r="E3013" s="1">
        <f t="shared" si="282"/>
        <v>44687.09097222222</v>
      </c>
      <c r="F3013" s="3" t="str">
        <f t="shared" si="283"/>
        <v>May,2022</v>
      </c>
      <c r="G3013">
        <f t="shared" si="284"/>
        <v>2022</v>
      </c>
      <c r="H3013" t="str">
        <f t="shared" si="285"/>
        <v>Fri</v>
      </c>
      <c r="I3013">
        <f t="shared" si="286"/>
        <v>2</v>
      </c>
      <c r="J3013" t="str">
        <f t="shared" si="287"/>
        <v>NO</v>
      </c>
      <c r="K3013" cm="1">
        <f t="array" ref="K3013">_xlfn.XLOOKUP(Table10[[#This Row],[Severity_Level]],{"MINOR","MODERATE","SEVERE","FATAL"},{1,2,3,5})</f>
        <v>5</v>
      </c>
    </row>
    <row r="3014" spans="1:11" x14ac:dyDescent="0.3">
      <c r="A3014">
        <v>4</v>
      </c>
      <c r="B3014" t="s">
        <v>27</v>
      </c>
      <c r="C3014" s="1">
        <v>44687</v>
      </c>
      <c r="D3014" s="2">
        <v>9.166666666666666E-2</v>
      </c>
      <c r="E3014" s="1">
        <f t="shared" si="282"/>
        <v>44687.091666666667</v>
      </c>
      <c r="F3014" s="3" t="str">
        <f t="shared" si="283"/>
        <v>May,2022</v>
      </c>
      <c r="G3014">
        <f t="shared" si="284"/>
        <v>2022</v>
      </c>
      <c r="H3014" t="str">
        <f t="shared" si="285"/>
        <v>Fri</v>
      </c>
      <c r="I3014">
        <f t="shared" si="286"/>
        <v>2</v>
      </c>
      <c r="J3014" t="str">
        <f t="shared" si="287"/>
        <v>NO</v>
      </c>
      <c r="K3014" cm="1">
        <f t="array" ref="K3014">_xlfn.XLOOKUP(Table10[[#This Row],[Severity_Level]],{"MINOR","MODERATE","SEVERE","FATAL"},{1,2,3,5})</f>
        <v>3</v>
      </c>
    </row>
    <row r="3015" spans="1:11" x14ac:dyDescent="0.3">
      <c r="A3015">
        <v>4</v>
      </c>
      <c r="B3015" t="s">
        <v>27</v>
      </c>
      <c r="C3015" s="1">
        <v>44687</v>
      </c>
      <c r="D3015" s="2">
        <v>9.2361111111111116E-2</v>
      </c>
      <c r="E3015" s="1">
        <f t="shared" si="282"/>
        <v>44687.092361111114</v>
      </c>
      <c r="F3015" s="3" t="str">
        <f t="shared" si="283"/>
        <v>May,2022</v>
      </c>
      <c r="G3015">
        <f t="shared" si="284"/>
        <v>2022</v>
      </c>
      <c r="H3015" t="str">
        <f t="shared" si="285"/>
        <v>Fri</v>
      </c>
      <c r="I3015">
        <f t="shared" si="286"/>
        <v>2</v>
      </c>
      <c r="J3015" t="str">
        <f t="shared" si="287"/>
        <v>NO</v>
      </c>
      <c r="K3015" cm="1">
        <f t="array" ref="K3015">_xlfn.XLOOKUP(Table10[[#This Row],[Severity_Level]],{"MINOR","MODERATE","SEVERE","FATAL"},{1,2,3,5})</f>
        <v>3</v>
      </c>
    </row>
    <row r="3016" spans="1:11" x14ac:dyDescent="0.3">
      <c r="A3016">
        <v>1</v>
      </c>
      <c r="B3016" t="s">
        <v>27</v>
      </c>
      <c r="C3016" s="1">
        <v>44687</v>
      </c>
      <c r="D3016" s="2">
        <v>9.3055555555555558E-2</v>
      </c>
      <c r="E3016" s="1">
        <f t="shared" si="282"/>
        <v>44687.093055555553</v>
      </c>
      <c r="F3016" s="3" t="str">
        <f t="shared" si="283"/>
        <v>May,2022</v>
      </c>
      <c r="G3016">
        <f t="shared" si="284"/>
        <v>2022</v>
      </c>
      <c r="H3016" t="str">
        <f t="shared" si="285"/>
        <v>Fri</v>
      </c>
      <c r="I3016">
        <f t="shared" si="286"/>
        <v>2</v>
      </c>
      <c r="J3016" t="str">
        <f t="shared" si="287"/>
        <v>NO</v>
      </c>
      <c r="K3016" cm="1">
        <f t="array" ref="K3016">_xlfn.XLOOKUP(Table10[[#This Row],[Severity_Level]],{"MINOR","MODERATE","SEVERE","FATAL"},{1,2,3,5})</f>
        <v>3</v>
      </c>
    </row>
    <row r="3017" spans="1:11" x14ac:dyDescent="0.3">
      <c r="A3017">
        <v>2</v>
      </c>
      <c r="B3017" t="s">
        <v>16</v>
      </c>
      <c r="C3017" s="1">
        <v>44687</v>
      </c>
      <c r="D3017" s="2">
        <v>9.375E-2</v>
      </c>
      <c r="E3017" s="1">
        <f t="shared" si="282"/>
        <v>44687.09375</v>
      </c>
      <c r="F3017" s="3" t="str">
        <f t="shared" si="283"/>
        <v>May,2022</v>
      </c>
      <c r="G3017">
        <f t="shared" si="284"/>
        <v>2022</v>
      </c>
      <c r="H3017" t="str">
        <f t="shared" si="285"/>
        <v>Fri</v>
      </c>
      <c r="I3017">
        <f t="shared" si="286"/>
        <v>2</v>
      </c>
      <c r="J3017" t="str">
        <f t="shared" si="287"/>
        <v>NO</v>
      </c>
      <c r="K3017" cm="1">
        <f t="array" ref="K3017">_xlfn.XLOOKUP(Table10[[#This Row],[Severity_Level]],{"MINOR","MODERATE","SEVERE","FATAL"},{1,2,3,5})</f>
        <v>1</v>
      </c>
    </row>
    <row r="3018" spans="1:11" x14ac:dyDescent="0.3">
      <c r="A3018">
        <v>4</v>
      </c>
      <c r="B3018" t="s">
        <v>40</v>
      </c>
      <c r="C3018" s="1">
        <v>44687</v>
      </c>
      <c r="D3018" s="2">
        <v>9.4444444444444442E-2</v>
      </c>
      <c r="E3018" s="1">
        <f t="shared" si="282"/>
        <v>44687.094444444447</v>
      </c>
      <c r="F3018" s="3" t="str">
        <f t="shared" si="283"/>
        <v>May,2022</v>
      </c>
      <c r="G3018">
        <f t="shared" si="284"/>
        <v>2022</v>
      </c>
      <c r="H3018" t="str">
        <f t="shared" si="285"/>
        <v>Fri</v>
      </c>
      <c r="I3018">
        <f t="shared" si="286"/>
        <v>2</v>
      </c>
      <c r="J3018" t="str">
        <f t="shared" si="287"/>
        <v>NO</v>
      </c>
      <c r="K3018" cm="1">
        <f t="array" ref="K3018">_xlfn.XLOOKUP(Table10[[#This Row],[Severity_Level]],{"MINOR","MODERATE","SEVERE","FATAL"},{1,2,3,5})</f>
        <v>5</v>
      </c>
    </row>
    <row r="3019" spans="1:11" x14ac:dyDescent="0.3">
      <c r="A3019">
        <v>4</v>
      </c>
      <c r="B3019" t="s">
        <v>32</v>
      </c>
      <c r="C3019" s="1">
        <v>44687</v>
      </c>
      <c r="D3019" s="2">
        <v>9.5138888888888884E-2</v>
      </c>
      <c r="E3019" s="1">
        <f t="shared" si="282"/>
        <v>44687.095138888886</v>
      </c>
      <c r="F3019" s="3" t="str">
        <f t="shared" si="283"/>
        <v>May,2022</v>
      </c>
      <c r="G3019">
        <f t="shared" si="284"/>
        <v>2022</v>
      </c>
      <c r="H3019" t="str">
        <f t="shared" si="285"/>
        <v>Fri</v>
      </c>
      <c r="I3019">
        <f t="shared" si="286"/>
        <v>2</v>
      </c>
      <c r="J3019" t="str">
        <f t="shared" si="287"/>
        <v>NO</v>
      </c>
      <c r="K3019" cm="1">
        <f t="array" ref="K3019">_xlfn.XLOOKUP(Table10[[#This Row],[Severity_Level]],{"MINOR","MODERATE","SEVERE","FATAL"},{1,2,3,5})</f>
        <v>2</v>
      </c>
    </row>
    <row r="3020" spans="1:11" x14ac:dyDescent="0.3">
      <c r="A3020">
        <v>2</v>
      </c>
      <c r="B3020" t="s">
        <v>32</v>
      </c>
      <c r="C3020" s="1">
        <v>44687</v>
      </c>
      <c r="D3020" s="2">
        <v>9.583333333333334E-2</v>
      </c>
      <c r="E3020" s="1">
        <f t="shared" si="282"/>
        <v>44687.095833333333</v>
      </c>
      <c r="F3020" s="3" t="str">
        <f t="shared" si="283"/>
        <v>May,2022</v>
      </c>
      <c r="G3020">
        <f t="shared" si="284"/>
        <v>2022</v>
      </c>
      <c r="H3020" t="str">
        <f t="shared" si="285"/>
        <v>Fri</v>
      </c>
      <c r="I3020">
        <f t="shared" si="286"/>
        <v>2</v>
      </c>
      <c r="J3020" t="str">
        <f t="shared" si="287"/>
        <v>NO</v>
      </c>
      <c r="K3020" cm="1">
        <f t="array" ref="K3020">_xlfn.XLOOKUP(Table10[[#This Row],[Severity_Level]],{"MINOR","MODERATE","SEVERE","FATAL"},{1,2,3,5})</f>
        <v>2</v>
      </c>
    </row>
    <row r="3021" spans="1:11" x14ac:dyDescent="0.3">
      <c r="A3021">
        <v>5</v>
      </c>
      <c r="B3021" t="s">
        <v>27</v>
      </c>
      <c r="C3021" s="1">
        <v>44687</v>
      </c>
      <c r="D3021" s="2">
        <v>9.6527777777777782E-2</v>
      </c>
      <c r="E3021" s="1">
        <f t="shared" si="282"/>
        <v>44687.09652777778</v>
      </c>
      <c r="F3021" s="3" t="str">
        <f t="shared" si="283"/>
        <v>May,2022</v>
      </c>
      <c r="G3021">
        <f t="shared" si="284"/>
        <v>2022</v>
      </c>
      <c r="H3021" t="str">
        <f t="shared" si="285"/>
        <v>Fri</v>
      </c>
      <c r="I3021">
        <f t="shared" si="286"/>
        <v>2</v>
      </c>
      <c r="J3021" t="str">
        <f t="shared" si="287"/>
        <v>NO</v>
      </c>
      <c r="K3021" cm="1">
        <f t="array" ref="K3021">_xlfn.XLOOKUP(Table10[[#This Row],[Severity_Level]],{"MINOR","MODERATE","SEVERE","FATAL"},{1,2,3,5})</f>
        <v>3</v>
      </c>
    </row>
    <row r="3022" spans="1:11" x14ac:dyDescent="0.3">
      <c r="A3022">
        <v>1</v>
      </c>
      <c r="B3022" t="s">
        <v>27</v>
      </c>
      <c r="C3022" s="1">
        <v>44687</v>
      </c>
      <c r="D3022" s="2">
        <v>9.7222222222222224E-2</v>
      </c>
      <c r="E3022" s="1">
        <f t="shared" si="282"/>
        <v>44687.097222222219</v>
      </c>
      <c r="F3022" s="3" t="str">
        <f t="shared" si="283"/>
        <v>May,2022</v>
      </c>
      <c r="G3022">
        <f t="shared" si="284"/>
        <v>2022</v>
      </c>
      <c r="H3022" t="str">
        <f t="shared" si="285"/>
        <v>Fri</v>
      </c>
      <c r="I3022">
        <f t="shared" si="286"/>
        <v>2</v>
      </c>
      <c r="J3022" t="str">
        <f t="shared" si="287"/>
        <v>NO</v>
      </c>
      <c r="K3022" cm="1">
        <f t="array" ref="K3022">_xlfn.XLOOKUP(Table10[[#This Row],[Severity_Level]],{"MINOR","MODERATE","SEVERE","FATAL"},{1,2,3,5})</f>
        <v>3</v>
      </c>
    </row>
    <row r="3023" spans="1:11" x14ac:dyDescent="0.3">
      <c r="A3023">
        <v>5</v>
      </c>
      <c r="B3023" t="s">
        <v>32</v>
      </c>
      <c r="C3023" s="1">
        <v>44687</v>
      </c>
      <c r="D3023" s="2">
        <v>9.7916666666666666E-2</v>
      </c>
      <c r="E3023" s="1">
        <f t="shared" si="282"/>
        <v>44687.097916666666</v>
      </c>
      <c r="F3023" s="3" t="str">
        <f t="shared" si="283"/>
        <v>May,2022</v>
      </c>
      <c r="G3023">
        <f t="shared" si="284"/>
        <v>2022</v>
      </c>
      <c r="H3023" t="str">
        <f t="shared" si="285"/>
        <v>Fri</v>
      </c>
      <c r="I3023">
        <f t="shared" si="286"/>
        <v>2</v>
      </c>
      <c r="J3023" t="str">
        <f t="shared" si="287"/>
        <v>NO</v>
      </c>
      <c r="K3023" cm="1">
        <f t="array" ref="K3023">_xlfn.XLOOKUP(Table10[[#This Row],[Severity_Level]],{"MINOR","MODERATE","SEVERE","FATAL"},{1,2,3,5})</f>
        <v>2</v>
      </c>
    </row>
    <row r="3024" spans="1:11" x14ac:dyDescent="0.3">
      <c r="A3024">
        <v>1</v>
      </c>
      <c r="B3024" t="s">
        <v>27</v>
      </c>
      <c r="C3024" s="1">
        <v>44687</v>
      </c>
      <c r="D3024" s="2">
        <v>9.8611111111111108E-2</v>
      </c>
      <c r="E3024" s="1">
        <f t="shared" si="282"/>
        <v>44687.098611111112</v>
      </c>
      <c r="F3024" s="3" t="str">
        <f t="shared" si="283"/>
        <v>May,2022</v>
      </c>
      <c r="G3024">
        <f t="shared" si="284"/>
        <v>2022</v>
      </c>
      <c r="H3024" t="str">
        <f t="shared" si="285"/>
        <v>Fri</v>
      </c>
      <c r="I3024">
        <f t="shared" si="286"/>
        <v>2</v>
      </c>
      <c r="J3024" t="str">
        <f t="shared" si="287"/>
        <v>NO</v>
      </c>
      <c r="K3024" cm="1">
        <f t="array" ref="K3024">_xlfn.XLOOKUP(Table10[[#This Row],[Severity_Level]],{"MINOR","MODERATE","SEVERE","FATAL"},{1,2,3,5})</f>
        <v>3</v>
      </c>
    </row>
    <row r="3025" spans="1:11" x14ac:dyDescent="0.3">
      <c r="A3025">
        <v>2</v>
      </c>
      <c r="B3025" t="s">
        <v>32</v>
      </c>
      <c r="C3025" s="1">
        <v>44687</v>
      </c>
      <c r="D3025" s="2">
        <v>9.930555555555555E-2</v>
      </c>
      <c r="E3025" s="1">
        <f t="shared" si="282"/>
        <v>44687.099305555559</v>
      </c>
      <c r="F3025" s="3" t="str">
        <f t="shared" si="283"/>
        <v>May,2022</v>
      </c>
      <c r="G3025">
        <f t="shared" si="284"/>
        <v>2022</v>
      </c>
      <c r="H3025" t="str">
        <f t="shared" si="285"/>
        <v>Fri</v>
      </c>
      <c r="I3025">
        <f t="shared" si="286"/>
        <v>2</v>
      </c>
      <c r="J3025" t="str">
        <f t="shared" si="287"/>
        <v>NO</v>
      </c>
      <c r="K3025" cm="1">
        <f t="array" ref="K3025">_xlfn.XLOOKUP(Table10[[#This Row],[Severity_Level]],{"MINOR","MODERATE","SEVERE","FATAL"},{1,2,3,5})</f>
        <v>2</v>
      </c>
    </row>
    <row r="3026" spans="1:11" x14ac:dyDescent="0.3">
      <c r="A3026">
        <v>2</v>
      </c>
      <c r="B3026" t="s">
        <v>40</v>
      </c>
      <c r="C3026" s="1">
        <v>44688</v>
      </c>
      <c r="D3026" s="2">
        <v>0.1</v>
      </c>
      <c r="E3026" s="1">
        <f t="shared" si="282"/>
        <v>44688.1</v>
      </c>
      <c r="F3026" s="3" t="str">
        <f t="shared" si="283"/>
        <v>May,2022</v>
      </c>
      <c r="G3026">
        <f t="shared" si="284"/>
        <v>2022</v>
      </c>
      <c r="H3026" t="str">
        <f t="shared" si="285"/>
        <v>Sat</v>
      </c>
      <c r="I3026">
        <f t="shared" si="286"/>
        <v>2</v>
      </c>
      <c r="J3026" t="str">
        <f t="shared" si="287"/>
        <v>NO</v>
      </c>
      <c r="K3026" cm="1">
        <f t="array" ref="K3026">_xlfn.XLOOKUP(Table10[[#This Row],[Severity_Level]],{"MINOR","MODERATE","SEVERE","FATAL"},{1,2,3,5})</f>
        <v>5</v>
      </c>
    </row>
    <row r="3027" spans="1:11" x14ac:dyDescent="0.3">
      <c r="A3027">
        <v>4</v>
      </c>
      <c r="B3027" t="s">
        <v>16</v>
      </c>
      <c r="C3027" s="1">
        <v>44688</v>
      </c>
      <c r="D3027" s="2">
        <v>0.10069444444444445</v>
      </c>
      <c r="E3027" s="1">
        <f t="shared" si="282"/>
        <v>44688.100694444445</v>
      </c>
      <c r="F3027" s="3" t="str">
        <f t="shared" si="283"/>
        <v>May,2022</v>
      </c>
      <c r="G3027">
        <f t="shared" si="284"/>
        <v>2022</v>
      </c>
      <c r="H3027" t="str">
        <f t="shared" si="285"/>
        <v>Sat</v>
      </c>
      <c r="I3027">
        <f t="shared" si="286"/>
        <v>2</v>
      </c>
      <c r="J3027" t="str">
        <f t="shared" si="287"/>
        <v>NO</v>
      </c>
      <c r="K3027" cm="1">
        <f t="array" ref="K3027">_xlfn.XLOOKUP(Table10[[#This Row],[Severity_Level]],{"MINOR","MODERATE","SEVERE","FATAL"},{1,2,3,5})</f>
        <v>1</v>
      </c>
    </row>
    <row r="3028" spans="1:11" x14ac:dyDescent="0.3">
      <c r="A3028">
        <v>5</v>
      </c>
      <c r="B3028" t="s">
        <v>16</v>
      </c>
      <c r="C3028" s="1">
        <v>44688</v>
      </c>
      <c r="D3028" s="2">
        <v>0.10138888888888889</v>
      </c>
      <c r="E3028" s="1">
        <f t="shared" si="282"/>
        <v>44688.101388888892</v>
      </c>
      <c r="F3028" s="3" t="str">
        <f t="shared" si="283"/>
        <v>May,2022</v>
      </c>
      <c r="G3028">
        <f t="shared" si="284"/>
        <v>2022</v>
      </c>
      <c r="H3028" t="str">
        <f t="shared" si="285"/>
        <v>Sat</v>
      </c>
      <c r="I3028">
        <f t="shared" si="286"/>
        <v>2</v>
      </c>
      <c r="J3028" t="str">
        <f t="shared" si="287"/>
        <v>NO</v>
      </c>
      <c r="K3028" cm="1">
        <f t="array" ref="K3028">_xlfn.XLOOKUP(Table10[[#This Row],[Severity_Level]],{"MINOR","MODERATE","SEVERE","FATAL"},{1,2,3,5})</f>
        <v>1</v>
      </c>
    </row>
    <row r="3029" spans="1:11" x14ac:dyDescent="0.3">
      <c r="A3029">
        <v>1</v>
      </c>
      <c r="B3029" t="s">
        <v>16</v>
      </c>
      <c r="C3029" s="1">
        <v>44688</v>
      </c>
      <c r="D3029" s="2">
        <v>0.10208333333333333</v>
      </c>
      <c r="E3029" s="1">
        <f t="shared" si="282"/>
        <v>44688.102083333331</v>
      </c>
      <c r="F3029" s="3" t="str">
        <f t="shared" si="283"/>
        <v>May,2022</v>
      </c>
      <c r="G3029">
        <f t="shared" si="284"/>
        <v>2022</v>
      </c>
      <c r="H3029" t="str">
        <f t="shared" si="285"/>
        <v>Sat</v>
      </c>
      <c r="I3029">
        <f t="shared" si="286"/>
        <v>2</v>
      </c>
      <c r="J3029" t="str">
        <f t="shared" si="287"/>
        <v>NO</v>
      </c>
      <c r="K3029" cm="1">
        <f t="array" ref="K3029">_xlfn.XLOOKUP(Table10[[#This Row],[Severity_Level]],{"MINOR","MODERATE","SEVERE","FATAL"},{1,2,3,5})</f>
        <v>1</v>
      </c>
    </row>
    <row r="3030" spans="1:11" x14ac:dyDescent="0.3">
      <c r="A3030">
        <v>3</v>
      </c>
      <c r="B3030" t="s">
        <v>16</v>
      </c>
      <c r="C3030" s="1">
        <v>44688</v>
      </c>
      <c r="D3030" s="2">
        <v>0.10277777777777777</v>
      </c>
      <c r="E3030" s="1">
        <f t="shared" si="282"/>
        <v>44688.102777777778</v>
      </c>
      <c r="F3030" s="3" t="str">
        <f t="shared" si="283"/>
        <v>May,2022</v>
      </c>
      <c r="G3030">
        <f t="shared" si="284"/>
        <v>2022</v>
      </c>
      <c r="H3030" t="str">
        <f t="shared" si="285"/>
        <v>Sat</v>
      </c>
      <c r="I3030">
        <f t="shared" si="286"/>
        <v>2</v>
      </c>
      <c r="J3030" t="str">
        <f t="shared" si="287"/>
        <v>NO</v>
      </c>
      <c r="K3030" cm="1">
        <f t="array" ref="K3030">_xlfn.XLOOKUP(Table10[[#This Row],[Severity_Level]],{"MINOR","MODERATE","SEVERE","FATAL"},{1,2,3,5})</f>
        <v>1</v>
      </c>
    </row>
    <row r="3031" spans="1:11" x14ac:dyDescent="0.3">
      <c r="A3031">
        <v>5</v>
      </c>
      <c r="B3031" t="s">
        <v>16</v>
      </c>
      <c r="C3031" s="1">
        <v>44688</v>
      </c>
      <c r="D3031" s="2">
        <v>0.10347222222222222</v>
      </c>
      <c r="E3031" s="1">
        <f t="shared" si="282"/>
        <v>44688.103472222225</v>
      </c>
      <c r="F3031" s="3" t="str">
        <f t="shared" si="283"/>
        <v>May,2022</v>
      </c>
      <c r="G3031">
        <f t="shared" si="284"/>
        <v>2022</v>
      </c>
      <c r="H3031" t="str">
        <f t="shared" si="285"/>
        <v>Sat</v>
      </c>
      <c r="I3031">
        <f t="shared" si="286"/>
        <v>2</v>
      </c>
      <c r="J3031" t="str">
        <f t="shared" si="287"/>
        <v>NO</v>
      </c>
      <c r="K3031" cm="1">
        <f t="array" ref="K3031">_xlfn.XLOOKUP(Table10[[#This Row],[Severity_Level]],{"MINOR","MODERATE","SEVERE","FATAL"},{1,2,3,5})</f>
        <v>1</v>
      </c>
    </row>
    <row r="3032" spans="1:11" x14ac:dyDescent="0.3">
      <c r="A3032">
        <v>3</v>
      </c>
      <c r="B3032" t="s">
        <v>27</v>
      </c>
      <c r="C3032" s="1">
        <v>44688</v>
      </c>
      <c r="D3032" s="2">
        <v>0.10416666666666667</v>
      </c>
      <c r="E3032" s="1">
        <f t="shared" si="282"/>
        <v>44688.104166666664</v>
      </c>
      <c r="F3032" s="3" t="str">
        <f t="shared" si="283"/>
        <v>May,2022</v>
      </c>
      <c r="G3032">
        <f t="shared" si="284"/>
        <v>2022</v>
      </c>
      <c r="H3032" t="str">
        <f t="shared" si="285"/>
        <v>Sat</v>
      </c>
      <c r="I3032">
        <f t="shared" si="286"/>
        <v>2</v>
      </c>
      <c r="J3032" t="str">
        <f t="shared" si="287"/>
        <v>NO</v>
      </c>
      <c r="K3032" cm="1">
        <f t="array" ref="K3032">_xlfn.XLOOKUP(Table10[[#This Row],[Severity_Level]],{"MINOR","MODERATE","SEVERE","FATAL"},{1,2,3,5})</f>
        <v>3</v>
      </c>
    </row>
    <row r="3033" spans="1:11" x14ac:dyDescent="0.3">
      <c r="A3033">
        <v>4</v>
      </c>
      <c r="B3033" t="s">
        <v>16</v>
      </c>
      <c r="C3033" s="1">
        <v>44688</v>
      </c>
      <c r="D3033" s="2">
        <v>0.10486111111111111</v>
      </c>
      <c r="E3033" s="1">
        <f t="shared" si="282"/>
        <v>44688.104861111111</v>
      </c>
      <c r="F3033" s="3" t="str">
        <f t="shared" si="283"/>
        <v>May,2022</v>
      </c>
      <c r="G3033">
        <f t="shared" si="284"/>
        <v>2022</v>
      </c>
      <c r="H3033" t="str">
        <f t="shared" si="285"/>
        <v>Sat</v>
      </c>
      <c r="I3033">
        <f t="shared" si="286"/>
        <v>2</v>
      </c>
      <c r="J3033" t="str">
        <f t="shared" si="287"/>
        <v>NO</v>
      </c>
      <c r="K3033" cm="1">
        <f t="array" ref="K3033">_xlfn.XLOOKUP(Table10[[#This Row],[Severity_Level]],{"MINOR","MODERATE","SEVERE","FATAL"},{1,2,3,5})</f>
        <v>1</v>
      </c>
    </row>
    <row r="3034" spans="1:11" x14ac:dyDescent="0.3">
      <c r="A3034">
        <v>3</v>
      </c>
      <c r="B3034" t="s">
        <v>27</v>
      </c>
      <c r="C3034" s="1">
        <v>44688</v>
      </c>
      <c r="D3034" s="2">
        <v>0.10555555555555556</v>
      </c>
      <c r="E3034" s="1">
        <f t="shared" si="282"/>
        <v>44688.105555555558</v>
      </c>
      <c r="F3034" s="3" t="str">
        <f t="shared" si="283"/>
        <v>May,2022</v>
      </c>
      <c r="G3034">
        <f t="shared" si="284"/>
        <v>2022</v>
      </c>
      <c r="H3034" t="str">
        <f t="shared" si="285"/>
        <v>Sat</v>
      </c>
      <c r="I3034">
        <f t="shared" si="286"/>
        <v>2</v>
      </c>
      <c r="J3034" t="str">
        <f t="shared" si="287"/>
        <v>NO</v>
      </c>
      <c r="K3034" cm="1">
        <f t="array" ref="K3034">_xlfn.XLOOKUP(Table10[[#This Row],[Severity_Level]],{"MINOR","MODERATE","SEVERE","FATAL"},{1,2,3,5})</f>
        <v>3</v>
      </c>
    </row>
    <row r="3035" spans="1:11" x14ac:dyDescent="0.3">
      <c r="A3035">
        <v>4</v>
      </c>
      <c r="B3035" t="s">
        <v>40</v>
      </c>
      <c r="C3035" s="1">
        <v>44688</v>
      </c>
      <c r="D3035" s="2">
        <v>0.10625</v>
      </c>
      <c r="E3035" s="1">
        <f t="shared" si="282"/>
        <v>44688.106249999997</v>
      </c>
      <c r="F3035" s="3" t="str">
        <f t="shared" si="283"/>
        <v>May,2022</v>
      </c>
      <c r="G3035">
        <f t="shared" si="284"/>
        <v>2022</v>
      </c>
      <c r="H3035" t="str">
        <f t="shared" si="285"/>
        <v>Sat</v>
      </c>
      <c r="I3035">
        <f t="shared" si="286"/>
        <v>2</v>
      </c>
      <c r="J3035" t="str">
        <f t="shared" si="287"/>
        <v>NO</v>
      </c>
      <c r="K3035" cm="1">
        <f t="array" ref="K3035">_xlfn.XLOOKUP(Table10[[#This Row],[Severity_Level]],{"MINOR","MODERATE","SEVERE","FATAL"},{1,2,3,5})</f>
        <v>5</v>
      </c>
    </row>
    <row r="3036" spans="1:11" x14ac:dyDescent="0.3">
      <c r="A3036">
        <v>1</v>
      </c>
      <c r="B3036" t="s">
        <v>40</v>
      </c>
      <c r="C3036" s="1">
        <v>44688</v>
      </c>
      <c r="D3036" s="2">
        <v>0.10694444444444444</v>
      </c>
      <c r="E3036" s="1">
        <f t="shared" si="282"/>
        <v>44688.106944444444</v>
      </c>
      <c r="F3036" s="3" t="str">
        <f t="shared" si="283"/>
        <v>May,2022</v>
      </c>
      <c r="G3036">
        <f t="shared" si="284"/>
        <v>2022</v>
      </c>
      <c r="H3036" t="str">
        <f t="shared" si="285"/>
        <v>Sat</v>
      </c>
      <c r="I3036">
        <f t="shared" si="286"/>
        <v>2</v>
      </c>
      <c r="J3036" t="str">
        <f t="shared" si="287"/>
        <v>NO</v>
      </c>
      <c r="K3036" cm="1">
        <f t="array" ref="K3036">_xlfn.XLOOKUP(Table10[[#This Row],[Severity_Level]],{"MINOR","MODERATE","SEVERE","FATAL"},{1,2,3,5})</f>
        <v>5</v>
      </c>
    </row>
    <row r="3037" spans="1:11" x14ac:dyDescent="0.3">
      <c r="A3037">
        <v>3</v>
      </c>
      <c r="B3037" t="s">
        <v>27</v>
      </c>
      <c r="C3037" s="1">
        <v>44688</v>
      </c>
      <c r="D3037" s="2">
        <v>0.1076388888888889</v>
      </c>
      <c r="E3037" s="1">
        <f t="shared" si="282"/>
        <v>44688.107638888891</v>
      </c>
      <c r="F3037" s="3" t="str">
        <f t="shared" si="283"/>
        <v>May,2022</v>
      </c>
      <c r="G3037">
        <f t="shared" si="284"/>
        <v>2022</v>
      </c>
      <c r="H3037" t="str">
        <f t="shared" si="285"/>
        <v>Sat</v>
      </c>
      <c r="I3037">
        <f t="shared" si="286"/>
        <v>2</v>
      </c>
      <c r="J3037" t="str">
        <f t="shared" si="287"/>
        <v>NO</v>
      </c>
      <c r="K3037" cm="1">
        <f t="array" ref="K3037">_xlfn.XLOOKUP(Table10[[#This Row],[Severity_Level]],{"MINOR","MODERATE","SEVERE","FATAL"},{1,2,3,5})</f>
        <v>3</v>
      </c>
    </row>
    <row r="3038" spans="1:11" x14ac:dyDescent="0.3">
      <c r="A3038">
        <v>2</v>
      </c>
      <c r="B3038" t="s">
        <v>32</v>
      </c>
      <c r="C3038" s="1">
        <v>44688</v>
      </c>
      <c r="D3038" s="2">
        <v>0.10833333333333334</v>
      </c>
      <c r="E3038" s="1">
        <f t="shared" si="282"/>
        <v>44688.10833333333</v>
      </c>
      <c r="F3038" s="3" t="str">
        <f t="shared" si="283"/>
        <v>May,2022</v>
      </c>
      <c r="G3038">
        <f t="shared" si="284"/>
        <v>2022</v>
      </c>
      <c r="H3038" t="str">
        <f t="shared" si="285"/>
        <v>Sat</v>
      </c>
      <c r="I3038">
        <f t="shared" si="286"/>
        <v>2</v>
      </c>
      <c r="J3038" t="str">
        <f t="shared" si="287"/>
        <v>NO</v>
      </c>
      <c r="K3038" cm="1">
        <f t="array" ref="K3038">_xlfn.XLOOKUP(Table10[[#This Row],[Severity_Level]],{"MINOR","MODERATE","SEVERE","FATAL"},{1,2,3,5})</f>
        <v>2</v>
      </c>
    </row>
    <row r="3039" spans="1:11" x14ac:dyDescent="0.3">
      <c r="A3039">
        <v>1</v>
      </c>
      <c r="B3039" t="s">
        <v>32</v>
      </c>
      <c r="C3039" s="1">
        <v>44688</v>
      </c>
      <c r="D3039" s="2">
        <v>0.10902777777777778</v>
      </c>
      <c r="E3039" s="1">
        <f t="shared" si="282"/>
        <v>44688.109027777777</v>
      </c>
      <c r="F3039" s="3" t="str">
        <f t="shared" si="283"/>
        <v>May,2022</v>
      </c>
      <c r="G3039">
        <f t="shared" si="284"/>
        <v>2022</v>
      </c>
      <c r="H3039" t="str">
        <f t="shared" si="285"/>
        <v>Sat</v>
      </c>
      <c r="I3039">
        <f t="shared" si="286"/>
        <v>2</v>
      </c>
      <c r="J3039" t="str">
        <f t="shared" si="287"/>
        <v>NO</v>
      </c>
      <c r="K3039" cm="1">
        <f t="array" ref="K3039">_xlfn.XLOOKUP(Table10[[#This Row],[Severity_Level]],{"MINOR","MODERATE","SEVERE","FATAL"},{1,2,3,5})</f>
        <v>2</v>
      </c>
    </row>
    <row r="3040" spans="1:11" x14ac:dyDescent="0.3">
      <c r="A3040">
        <v>1</v>
      </c>
      <c r="B3040" t="s">
        <v>16</v>
      </c>
      <c r="C3040" s="1">
        <v>44688</v>
      </c>
      <c r="D3040" s="2">
        <v>0.10972222222222222</v>
      </c>
      <c r="E3040" s="1">
        <f t="shared" si="282"/>
        <v>44688.109722222223</v>
      </c>
      <c r="F3040" s="3" t="str">
        <f t="shared" si="283"/>
        <v>May,2022</v>
      </c>
      <c r="G3040">
        <f t="shared" si="284"/>
        <v>2022</v>
      </c>
      <c r="H3040" t="str">
        <f t="shared" si="285"/>
        <v>Sat</v>
      </c>
      <c r="I3040">
        <f t="shared" si="286"/>
        <v>2</v>
      </c>
      <c r="J3040" t="str">
        <f t="shared" si="287"/>
        <v>NO</v>
      </c>
      <c r="K3040" cm="1">
        <f t="array" ref="K3040">_xlfn.XLOOKUP(Table10[[#This Row],[Severity_Level]],{"MINOR","MODERATE","SEVERE","FATAL"},{1,2,3,5})</f>
        <v>1</v>
      </c>
    </row>
    <row r="3041" spans="1:11" x14ac:dyDescent="0.3">
      <c r="A3041">
        <v>1</v>
      </c>
      <c r="B3041" t="s">
        <v>32</v>
      </c>
      <c r="C3041" s="1">
        <v>44688</v>
      </c>
      <c r="D3041" s="2">
        <v>0.11041666666666666</v>
      </c>
      <c r="E3041" s="1">
        <f t="shared" si="282"/>
        <v>44688.11041666667</v>
      </c>
      <c r="F3041" s="3" t="str">
        <f t="shared" si="283"/>
        <v>May,2022</v>
      </c>
      <c r="G3041">
        <f t="shared" si="284"/>
        <v>2022</v>
      </c>
      <c r="H3041" t="str">
        <f t="shared" si="285"/>
        <v>Sat</v>
      </c>
      <c r="I3041">
        <f t="shared" si="286"/>
        <v>2</v>
      </c>
      <c r="J3041" t="str">
        <f t="shared" si="287"/>
        <v>NO</v>
      </c>
      <c r="K3041" cm="1">
        <f t="array" ref="K3041">_xlfn.XLOOKUP(Table10[[#This Row],[Severity_Level]],{"MINOR","MODERATE","SEVERE","FATAL"},{1,2,3,5})</f>
        <v>2</v>
      </c>
    </row>
    <row r="3042" spans="1:11" x14ac:dyDescent="0.3">
      <c r="A3042">
        <v>3</v>
      </c>
      <c r="B3042" t="s">
        <v>27</v>
      </c>
      <c r="C3042" s="1">
        <v>44688</v>
      </c>
      <c r="D3042" s="2">
        <v>0.1111111111111111</v>
      </c>
      <c r="E3042" s="1">
        <f t="shared" si="282"/>
        <v>44688.111111111109</v>
      </c>
      <c r="F3042" s="3" t="str">
        <f t="shared" si="283"/>
        <v>May,2022</v>
      </c>
      <c r="G3042">
        <f t="shared" si="284"/>
        <v>2022</v>
      </c>
      <c r="H3042" t="str">
        <f t="shared" si="285"/>
        <v>Sat</v>
      </c>
      <c r="I3042">
        <f t="shared" si="286"/>
        <v>2</v>
      </c>
      <c r="J3042" t="str">
        <f t="shared" si="287"/>
        <v>NO</v>
      </c>
      <c r="K3042" cm="1">
        <f t="array" ref="K3042">_xlfn.XLOOKUP(Table10[[#This Row],[Severity_Level]],{"MINOR","MODERATE","SEVERE","FATAL"},{1,2,3,5})</f>
        <v>3</v>
      </c>
    </row>
    <row r="3043" spans="1:11" x14ac:dyDescent="0.3">
      <c r="A3043">
        <v>5</v>
      </c>
      <c r="B3043" t="s">
        <v>40</v>
      </c>
      <c r="C3043" s="1">
        <v>44688</v>
      </c>
      <c r="D3043" s="2">
        <v>0.11180555555555556</v>
      </c>
      <c r="E3043" s="1">
        <f t="shared" si="282"/>
        <v>44688.111805555556</v>
      </c>
      <c r="F3043" s="3" t="str">
        <f t="shared" si="283"/>
        <v>May,2022</v>
      </c>
      <c r="G3043">
        <f t="shared" si="284"/>
        <v>2022</v>
      </c>
      <c r="H3043" t="str">
        <f t="shared" si="285"/>
        <v>Sat</v>
      </c>
      <c r="I3043">
        <f t="shared" si="286"/>
        <v>2</v>
      </c>
      <c r="J3043" t="str">
        <f t="shared" si="287"/>
        <v>NO</v>
      </c>
      <c r="K3043" cm="1">
        <f t="array" ref="K3043">_xlfn.XLOOKUP(Table10[[#This Row],[Severity_Level]],{"MINOR","MODERATE","SEVERE","FATAL"},{1,2,3,5})</f>
        <v>5</v>
      </c>
    </row>
    <row r="3044" spans="1:11" x14ac:dyDescent="0.3">
      <c r="A3044">
        <v>2</v>
      </c>
      <c r="B3044" t="s">
        <v>16</v>
      </c>
      <c r="C3044" s="1">
        <v>44688</v>
      </c>
      <c r="D3044" s="2">
        <v>0.1125</v>
      </c>
      <c r="E3044" s="1">
        <f t="shared" si="282"/>
        <v>44688.112500000003</v>
      </c>
      <c r="F3044" s="3" t="str">
        <f t="shared" si="283"/>
        <v>May,2022</v>
      </c>
      <c r="G3044">
        <f t="shared" si="284"/>
        <v>2022</v>
      </c>
      <c r="H3044" t="str">
        <f t="shared" si="285"/>
        <v>Sat</v>
      </c>
      <c r="I3044">
        <f t="shared" si="286"/>
        <v>2</v>
      </c>
      <c r="J3044" t="str">
        <f t="shared" si="287"/>
        <v>NO</v>
      </c>
      <c r="K3044" cm="1">
        <f t="array" ref="K3044">_xlfn.XLOOKUP(Table10[[#This Row],[Severity_Level]],{"MINOR","MODERATE","SEVERE","FATAL"},{1,2,3,5})</f>
        <v>1</v>
      </c>
    </row>
    <row r="3045" spans="1:11" x14ac:dyDescent="0.3">
      <c r="A3045">
        <v>2</v>
      </c>
      <c r="B3045" t="s">
        <v>32</v>
      </c>
      <c r="C3045" s="1">
        <v>44688</v>
      </c>
      <c r="D3045" s="2">
        <v>0.11319444444444444</v>
      </c>
      <c r="E3045" s="1">
        <f t="shared" si="282"/>
        <v>44688.113194444442</v>
      </c>
      <c r="F3045" s="3" t="str">
        <f t="shared" si="283"/>
        <v>May,2022</v>
      </c>
      <c r="G3045">
        <f t="shared" si="284"/>
        <v>2022</v>
      </c>
      <c r="H3045" t="str">
        <f t="shared" si="285"/>
        <v>Sat</v>
      </c>
      <c r="I3045">
        <f t="shared" si="286"/>
        <v>2</v>
      </c>
      <c r="J3045" t="str">
        <f t="shared" si="287"/>
        <v>NO</v>
      </c>
      <c r="K3045" cm="1">
        <f t="array" ref="K3045">_xlfn.XLOOKUP(Table10[[#This Row],[Severity_Level]],{"MINOR","MODERATE","SEVERE","FATAL"},{1,2,3,5})</f>
        <v>2</v>
      </c>
    </row>
    <row r="3046" spans="1:11" x14ac:dyDescent="0.3">
      <c r="A3046">
        <v>1</v>
      </c>
      <c r="B3046" t="s">
        <v>16</v>
      </c>
      <c r="C3046" s="1">
        <v>44688</v>
      </c>
      <c r="D3046" s="2">
        <v>0.11388888888888889</v>
      </c>
      <c r="E3046" s="1">
        <f t="shared" si="282"/>
        <v>44688.113888888889</v>
      </c>
      <c r="F3046" s="3" t="str">
        <f t="shared" si="283"/>
        <v>May,2022</v>
      </c>
      <c r="G3046">
        <f t="shared" si="284"/>
        <v>2022</v>
      </c>
      <c r="H3046" t="str">
        <f t="shared" si="285"/>
        <v>Sat</v>
      </c>
      <c r="I3046">
        <f t="shared" si="286"/>
        <v>2</v>
      </c>
      <c r="J3046" t="str">
        <f t="shared" si="287"/>
        <v>NO</v>
      </c>
      <c r="K3046" cm="1">
        <f t="array" ref="K3046">_xlfn.XLOOKUP(Table10[[#This Row],[Severity_Level]],{"MINOR","MODERATE","SEVERE","FATAL"},{1,2,3,5})</f>
        <v>1</v>
      </c>
    </row>
    <row r="3047" spans="1:11" x14ac:dyDescent="0.3">
      <c r="A3047">
        <v>5</v>
      </c>
      <c r="B3047" t="s">
        <v>40</v>
      </c>
      <c r="C3047" s="1">
        <v>44688</v>
      </c>
      <c r="D3047" s="2">
        <v>0.11458333333333333</v>
      </c>
      <c r="E3047" s="1">
        <f t="shared" si="282"/>
        <v>44688.114583333336</v>
      </c>
      <c r="F3047" s="3" t="str">
        <f t="shared" si="283"/>
        <v>May,2022</v>
      </c>
      <c r="G3047">
        <f t="shared" si="284"/>
        <v>2022</v>
      </c>
      <c r="H3047" t="str">
        <f t="shared" si="285"/>
        <v>Sat</v>
      </c>
      <c r="I3047">
        <f t="shared" si="286"/>
        <v>2</v>
      </c>
      <c r="J3047" t="str">
        <f t="shared" si="287"/>
        <v>NO</v>
      </c>
      <c r="K3047" cm="1">
        <f t="array" ref="K3047">_xlfn.XLOOKUP(Table10[[#This Row],[Severity_Level]],{"MINOR","MODERATE","SEVERE","FATAL"},{1,2,3,5})</f>
        <v>5</v>
      </c>
    </row>
    <row r="3048" spans="1:11" x14ac:dyDescent="0.3">
      <c r="A3048">
        <v>4</v>
      </c>
      <c r="B3048" t="s">
        <v>32</v>
      </c>
      <c r="C3048" s="1">
        <v>44688</v>
      </c>
      <c r="D3048" s="2">
        <v>0.11527777777777778</v>
      </c>
      <c r="E3048" s="1">
        <f t="shared" si="282"/>
        <v>44688.115277777775</v>
      </c>
      <c r="F3048" s="3" t="str">
        <f t="shared" si="283"/>
        <v>May,2022</v>
      </c>
      <c r="G3048">
        <f t="shared" si="284"/>
        <v>2022</v>
      </c>
      <c r="H3048" t="str">
        <f t="shared" si="285"/>
        <v>Sat</v>
      </c>
      <c r="I3048">
        <f t="shared" si="286"/>
        <v>2</v>
      </c>
      <c r="J3048" t="str">
        <f t="shared" si="287"/>
        <v>NO</v>
      </c>
      <c r="K3048" cm="1">
        <f t="array" ref="K3048">_xlfn.XLOOKUP(Table10[[#This Row],[Severity_Level]],{"MINOR","MODERATE","SEVERE","FATAL"},{1,2,3,5})</f>
        <v>2</v>
      </c>
    </row>
    <row r="3049" spans="1:11" x14ac:dyDescent="0.3">
      <c r="A3049">
        <v>4</v>
      </c>
      <c r="B3049" t="s">
        <v>27</v>
      </c>
      <c r="C3049" s="1">
        <v>44688</v>
      </c>
      <c r="D3049" s="2">
        <v>0.11597222222222223</v>
      </c>
      <c r="E3049" s="1">
        <f t="shared" si="282"/>
        <v>44688.115972222222</v>
      </c>
      <c r="F3049" s="3" t="str">
        <f t="shared" si="283"/>
        <v>May,2022</v>
      </c>
      <c r="G3049">
        <f t="shared" si="284"/>
        <v>2022</v>
      </c>
      <c r="H3049" t="str">
        <f t="shared" si="285"/>
        <v>Sat</v>
      </c>
      <c r="I3049">
        <f t="shared" si="286"/>
        <v>2</v>
      </c>
      <c r="J3049" t="str">
        <f t="shared" si="287"/>
        <v>NO</v>
      </c>
      <c r="K3049" cm="1">
        <f t="array" ref="K3049">_xlfn.XLOOKUP(Table10[[#This Row],[Severity_Level]],{"MINOR","MODERATE","SEVERE","FATAL"},{1,2,3,5})</f>
        <v>3</v>
      </c>
    </row>
    <row r="3050" spans="1:11" x14ac:dyDescent="0.3">
      <c r="A3050">
        <v>2</v>
      </c>
      <c r="B3050" t="s">
        <v>16</v>
      </c>
      <c r="C3050" s="1">
        <v>44689</v>
      </c>
      <c r="D3050" s="2">
        <v>0.11666666666666667</v>
      </c>
      <c r="E3050" s="1">
        <f t="shared" si="282"/>
        <v>44689.116666666669</v>
      </c>
      <c r="F3050" s="3" t="str">
        <f t="shared" si="283"/>
        <v>May,2022</v>
      </c>
      <c r="G3050">
        <f t="shared" si="284"/>
        <v>2022</v>
      </c>
      <c r="H3050" t="str">
        <f t="shared" si="285"/>
        <v>Sun</v>
      </c>
      <c r="I3050">
        <f t="shared" si="286"/>
        <v>2</v>
      </c>
      <c r="J3050" t="str">
        <f t="shared" si="287"/>
        <v>NO</v>
      </c>
      <c r="K3050" cm="1">
        <f t="array" ref="K3050">_xlfn.XLOOKUP(Table10[[#This Row],[Severity_Level]],{"MINOR","MODERATE","SEVERE","FATAL"},{1,2,3,5})</f>
        <v>1</v>
      </c>
    </row>
    <row r="3051" spans="1:11" x14ac:dyDescent="0.3">
      <c r="A3051">
        <v>5</v>
      </c>
      <c r="B3051" t="s">
        <v>16</v>
      </c>
      <c r="C3051" s="1">
        <v>44689</v>
      </c>
      <c r="D3051" s="2">
        <v>0.11736111111111111</v>
      </c>
      <c r="E3051" s="1">
        <f t="shared" si="282"/>
        <v>44689.117361111108</v>
      </c>
      <c r="F3051" s="3" t="str">
        <f t="shared" si="283"/>
        <v>May,2022</v>
      </c>
      <c r="G3051">
        <f t="shared" si="284"/>
        <v>2022</v>
      </c>
      <c r="H3051" t="str">
        <f t="shared" si="285"/>
        <v>Sun</v>
      </c>
      <c r="I3051">
        <f t="shared" si="286"/>
        <v>2</v>
      </c>
      <c r="J3051" t="str">
        <f t="shared" si="287"/>
        <v>NO</v>
      </c>
      <c r="K3051" cm="1">
        <f t="array" ref="K3051">_xlfn.XLOOKUP(Table10[[#This Row],[Severity_Level]],{"MINOR","MODERATE","SEVERE","FATAL"},{1,2,3,5})</f>
        <v>1</v>
      </c>
    </row>
    <row r="3052" spans="1:11" x14ac:dyDescent="0.3">
      <c r="A3052">
        <v>4</v>
      </c>
      <c r="B3052" t="s">
        <v>32</v>
      </c>
      <c r="C3052" s="1">
        <v>44689</v>
      </c>
      <c r="D3052" s="2">
        <v>0.11805555555555555</v>
      </c>
      <c r="E3052" s="1">
        <f t="shared" si="282"/>
        <v>44689.118055555555</v>
      </c>
      <c r="F3052" s="3" t="str">
        <f t="shared" si="283"/>
        <v>May,2022</v>
      </c>
      <c r="G3052">
        <f t="shared" si="284"/>
        <v>2022</v>
      </c>
      <c r="H3052" t="str">
        <f t="shared" si="285"/>
        <v>Sun</v>
      </c>
      <c r="I3052">
        <f t="shared" si="286"/>
        <v>2</v>
      </c>
      <c r="J3052" t="str">
        <f t="shared" si="287"/>
        <v>NO</v>
      </c>
      <c r="K3052" cm="1">
        <f t="array" ref="K3052">_xlfn.XLOOKUP(Table10[[#This Row],[Severity_Level]],{"MINOR","MODERATE","SEVERE","FATAL"},{1,2,3,5})</f>
        <v>2</v>
      </c>
    </row>
    <row r="3053" spans="1:11" x14ac:dyDescent="0.3">
      <c r="A3053">
        <v>5</v>
      </c>
      <c r="B3053" t="s">
        <v>32</v>
      </c>
      <c r="C3053" s="1">
        <v>44689</v>
      </c>
      <c r="D3053" s="2">
        <v>0.11874999999999999</v>
      </c>
      <c r="E3053" s="1">
        <f t="shared" si="282"/>
        <v>44689.118750000001</v>
      </c>
      <c r="F3053" s="3" t="str">
        <f t="shared" si="283"/>
        <v>May,2022</v>
      </c>
      <c r="G3053">
        <f t="shared" si="284"/>
        <v>2022</v>
      </c>
      <c r="H3053" t="str">
        <f t="shared" si="285"/>
        <v>Sun</v>
      </c>
      <c r="I3053">
        <f t="shared" si="286"/>
        <v>2</v>
      </c>
      <c r="J3053" t="str">
        <f t="shared" si="287"/>
        <v>NO</v>
      </c>
      <c r="K3053" cm="1">
        <f t="array" ref="K3053">_xlfn.XLOOKUP(Table10[[#This Row],[Severity_Level]],{"MINOR","MODERATE","SEVERE","FATAL"},{1,2,3,5})</f>
        <v>2</v>
      </c>
    </row>
    <row r="3054" spans="1:11" x14ac:dyDescent="0.3">
      <c r="A3054">
        <v>5</v>
      </c>
      <c r="B3054" t="s">
        <v>40</v>
      </c>
      <c r="C3054" s="1">
        <v>44689</v>
      </c>
      <c r="D3054" s="2">
        <v>0.11944444444444445</v>
      </c>
      <c r="E3054" s="1">
        <f t="shared" si="282"/>
        <v>44689.119444444441</v>
      </c>
      <c r="F3054" s="3" t="str">
        <f t="shared" si="283"/>
        <v>May,2022</v>
      </c>
      <c r="G3054">
        <f t="shared" si="284"/>
        <v>2022</v>
      </c>
      <c r="H3054" t="str">
        <f t="shared" si="285"/>
        <v>Sun</v>
      </c>
      <c r="I3054">
        <f t="shared" si="286"/>
        <v>2</v>
      </c>
      <c r="J3054" t="str">
        <f t="shared" si="287"/>
        <v>NO</v>
      </c>
      <c r="K3054" cm="1">
        <f t="array" ref="K3054">_xlfn.XLOOKUP(Table10[[#This Row],[Severity_Level]],{"MINOR","MODERATE","SEVERE","FATAL"},{1,2,3,5})</f>
        <v>5</v>
      </c>
    </row>
    <row r="3055" spans="1:11" x14ac:dyDescent="0.3">
      <c r="A3055">
        <v>3</v>
      </c>
      <c r="B3055" t="s">
        <v>27</v>
      </c>
      <c r="C3055" s="1">
        <v>44689</v>
      </c>
      <c r="D3055" s="2">
        <v>0.12013888888888889</v>
      </c>
      <c r="E3055" s="1">
        <f t="shared" si="282"/>
        <v>44689.120138888888</v>
      </c>
      <c r="F3055" s="3" t="str">
        <f t="shared" si="283"/>
        <v>May,2022</v>
      </c>
      <c r="G3055">
        <f t="shared" si="284"/>
        <v>2022</v>
      </c>
      <c r="H3055" t="str">
        <f t="shared" si="285"/>
        <v>Sun</v>
      </c>
      <c r="I3055">
        <f t="shared" si="286"/>
        <v>2</v>
      </c>
      <c r="J3055" t="str">
        <f t="shared" si="287"/>
        <v>NO</v>
      </c>
      <c r="K3055" cm="1">
        <f t="array" ref="K3055">_xlfn.XLOOKUP(Table10[[#This Row],[Severity_Level]],{"MINOR","MODERATE","SEVERE","FATAL"},{1,2,3,5})</f>
        <v>3</v>
      </c>
    </row>
    <row r="3056" spans="1:11" x14ac:dyDescent="0.3">
      <c r="A3056">
        <v>2</v>
      </c>
      <c r="B3056" t="s">
        <v>32</v>
      </c>
      <c r="C3056" s="1">
        <v>44689</v>
      </c>
      <c r="D3056" s="2">
        <v>0.12083333333333333</v>
      </c>
      <c r="E3056" s="1">
        <f t="shared" si="282"/>
        <v>44689.120833333334</v>
      </c>
      <c r="F3056" s="3" t="str">
        <f t="shared" si="283"/>
        <v>May,2022</v>
      </c>
      <c r="G3056">
        <f t="shared" si="284"/>
        <v>2022</v>
      </c>
      <c r="H3056" t="str">
        <f t="shared" si="285"/>
        <v>Sun</v>
      </c>
      <c r="I3056">
        <f t="shared" si="286"/>
        <v>2</v>
      </c>
      <c r="J3056" t="str">
        <f t="shared" si="287"/>
        <v>NO</v>
      </c>
      <c r="K3056" cm="1">
        <f t="array" ref="K3056">_xlfn.XLOOKUP(Table10[[#This Row],[Severity_Level]],{"MINOR","MODERATE","SEVERE","FATAL"},{1,2,3,5})</f>
        <v>2</v>
      </c>
    </row>
    <row r="3057" spans="1:11" x14ac:dyDescent="0.3">
      <c r="A3057">
        <v>1</v>
      </c>
      <c r="B3057" t="s">
        <v>27</v>
      </c>
      <c r="C3057" s="1">
        <v>44689</v>
      </c>
      <c r="D3057" s="2">
        <v>0.12152777777777778</v>
      </c>
      <c r="E3057" s="1">
        <f t="shared" si="282"/>
        <v>44689.121527777781</v>
      </c>
      <c r="F3057" s="3" t="str">
        <f t="shared" si="283"/>
        <v>May,2022</v>
      </c>
      <c r="G3057">
        <f t="shared" si="284"/>
        <v>2022</v>
      </c>
      <c r="H3057" t="str">
        <f t="shared" si="285"/>
        <v>Sun</v>
      </c>
      <c r="I3057">
        <f t="shared" si="286"/>
        <v>2</v>
      </c>
      <c r="J3057" t="str">
        <f t="shared" si="287"/>
        <v>NO</v>
      </c>
      <c r="K3057" cm="1">
        <f t="array" ref="K3057">_xlfn.XLOOKUP(Table10[[#This Row],[Severity_Level]],{"MINOR","MODERATE","SEVERE","FATAL"},{1,2,3,5})</f>
        <v>3</v>
      </c>
    </row>
    <row r="3058" spans="1:11" x14ac:dyDescent="0.3">
      <c r="A3058">
        <v>5</v>
      </c>
      <c r="B3058" t="s">
        <v>40</v>
      </c>
      <c r="C3058" s="1">
        <v>44689</v>
      </c>
      <c r="D3058" s="2">
        <v>0.12222222222222222</v>
      </c>
      <c r="E3058" s="1">
        <f t="shared" si="282"/>
        <v>44689.12222222222</v>
      </c>
      <c r="F3058" s="3" t="str">
        <f t="shared" si="283"/>
        <v>May,2022</v>
      </c>
      <c r="G3058">
        <f t="shared" si="284"/>
        <v>2022</v>
      </c>
      <c r="H3058" t="str">
        <f t="shared" si="285"/>
        <v>Sun</v>
      </c>
      <c r="I3058">
        <f t="shared" si="286"/>
        <v>2</v>
      </c>
      <c r="J3058" t="str">
        <f t="shared" si="287"/>
        <v>NO</v>
      </c>
      <c r="K3058" cm="1">
        <f t="array" ref="K3058">_xlfn.XLOOKUP(Table10[[#This Row],[Severity_Level]],{"MINOR","MODERATE","SEVERE","FATAL"},{1,2,3,5})</f>
        <v>5</v>
      </c>
    </row>
    <row r="3059" spans="1:11" x14ac:dyDescent="0.3">
      <c r="A3059">
        <v>5</v>
      </c>
      <c r="B3059" t="s">
        <v>32</v>
      </c>
      <c r="C3059" s="1">
        <v>44689</v>
      </c>
      <c r="D3059" s="2">
        <v>0.12291666666666666</v>
      </c>
      <c r="E3059" s="1">
        <f t="shared" si="282"/>
        <v>44689.122916666667</v>
      </c>
      <c r="F3059" s="3" t="str">
        <f t="shared" si="283"/>
        <v>May,2022</v>
      </c>
      <c r="G3059">
        <f t="shared" si="284"/>
        <v>2022</v>
      </c>
      <c r="H3059" t="str">
        <f t="shared" si="285"/>
        <v>Sun</v>
      </c>
      <c r="I3059">
        <f t="shared" si="286"/>
        <v>2</v>
      </c>
      <c r="J3059" t="str">
        <f t="shared" si="287"/>
        <v>NO</v>
      </c>
      <c r="K3059" cm="1">
        <f t="array" ref="K3059">_xlfn.XLOOKUP(Table10[[#This Row],[Severity_Level]],{"MINOR","MODERATE","SEVERE","FATAL"},{1,2,3,5})</f>
        <v>2</v>
      </c>
    </row>
    <row r="3060" spans="1:11" x14ac:dyDescent="0.3">
      <c r="A3060">
        <v>1</v>
      </c>
      <c r="B3060" t="s">
        <v>16</v>
      </c>
      <c r="C3060" s="1">
        <v>44689</v>
      </c>
      <c r="D3060" s="2">
        <v>0.12361111111111112</v>
      </c>
      <c r="E3060" s="1">
        <f t="shared" si="282"/>
        <v>44689.123611111114</v>
      </c>
      <c r="F3060" s="3" t="str">
        <f t="shared" si="283"/>
        <v>May,2022</v>
      </c>
      <c r="G3060">
        <f t="shared" si="284"/>
        <v>2022</v>
      </c>
      <c r="H3060" t="str">
        <f t="shared" si="285"/>
        <v>Sun</v>
      </c>
      <c r="I3060">
        <f t="shared" si="286"/>
        <v>2</v>
      </c>
      <c r="J3060" t="str">
        <f t="shared" si="287"/>
        <v>NO</v>
      </c>
      <c r="K3060" cm="1">
        <f t="array" ref="K3060">_xlfn.XLOOKUP(Table10[[#This Row],[Severity_Level]],{"MINOR","MODERATE","SEVERE","FATAL"},{1,2,3,5})</f>
        <v>1</v>
      </c>
    </row>
    <row r="3061" spans="1:11" x14ac:dyDescent="0.3">
      <c r="A3061">
        <v>3</v>
      </c>
      <c r="B3061" t="s">
        <v>27</v>
      </c>
      <c r="C3061" s="1">
        <v>44689</v>
      </c>
      <c r="D3061" s="2">
        <v>0.12430555555555556</v>
      </c>
      <c r="E3061" s="1">
        <f t="shared" si="282"/>
        <v>44689.124305555553</v>
      </c>
      <c r="F3061" s="3" t="str">
        <f t="shared" si="283"/>
        <v>May,2022</v>
      </c>
      <c r="G3061">
        <f t="shared" si="284"/>
        <v>2022</v>
      </c>
      <c r="H3061" t="str">
        <f t="shared" si="285"/>
        <v>Sun</v>
      </c>
      <c r="I3061">
        <f t="shared" si="286"/>
        <v>2</v>
      </c>
      <c r="J3061" t="str">
        <f t="shared" si="287"/>
        <v>NO</v>
      </c>
      <c r="K3061" cm="1">
        <f t="array" ref="K3061">_xlfn.XLOOKUP(Table10[[#This Row],[Severity_Level]],{"MINOR","MODERATE","SEVERE","FATAL"},{1,2,3,5})</f>
        <v>3</v>
      </c>
    </row>
    <row r="3062" spans="1:11" x14ac:dyDescent="0.3">
      <c r="A3062">
        <v>2</v>
      </c>
      <c r="B3062" t="s">
        <v>27</v>
      </c>
      <c r="C3062" s="1">
        <v>44689</v>
      </c>
      <c r="D3062" s="2">
        <v>0.125</v>
      </c>
      <c r="E3062" s="1">
        <f t="shared" si="282"/>
        <v>44689.125</v>
      </c>
      <c r="F3062" s="3" t="str">
        <f t="shared" si="283"/>
        <v>May,2022</v>
      </c>
      <c r="G3062">
        <f t="shared" si="284"/>
        <v>2022</v>
      </c>
      <c r="H3062" t="str">
        <f t="shared" si="285"/>
        <v>Sun</v>
      </c>
      <c r="I3062">
        <f t="shared" si="286"/>
        <v>3</v>
      </c>
      <c r="J3062" t="str">
        <f t="shared" si="287"/>
        <v>NO</v>
      </c>
      <c r="K3062" cm="1">
        <f t="array" ref="K3062">_xlfn.XLOOKUP(Table10[[#This Row],[Severity_Level]],{"MINOR","MODERATE","SEVERE","FATAL"},{1,2,3,5})</f>
        <v>3</v>
      </c>
    </row>
    <row r="3063" spans="1:11" x14ac:dyDescent="0.3">
      <c r="A3063">
        <v>4</v>
      </c>
      <c r="B3063" t="s">
        <v>27</v>
      </c>
      <c r="C3063" s="1">
        <v>44689</v>
      </c>
      <c r="D3063" s="2">
        <v>0.12569444444444444</v>
      </c>
      <c r="E3063" s="1">
        <f t="shared" si="282"/>
        <v>44689.125694444447</v>
      </c>
      <c r="F3063" s="3" t="str">
        <f t="shared" si="283"/>
        <v>May,2022</v>
      </c>
      <c r="G3063">
        <f t="shared" si="284"/>
        <v>2022</v>
      </c>
      <c r="H3063" t="str">
        <f t="shared" si="285"/>
        <v>Sun</v>
      </c>
      <c r="I3063">
        <f t="shared" si="286"/>
        <v>3</v>
      </c>
      <c r="J3063" t="str">
        <f t="shared" si="287"/>
        <v>NO</v>
      </c>
      <c r="K3063" cm="1">
        <f t="array" ref="K3063">_xlfn.XLOOKUP(Table10[[#This Row],[Severity_Level]],{"MINOR","MODERATE","SEVERE","FATAL"},{1,2,3,5})</f>
        <v>3</v>
      </c>
    </row>
    <row r="3064" spans="1:11" x14ac:dyDescent="0.3">
      <c r="A3064">
        <v>5</v>
      </c>
      <c r="B3064" t="s">
        <v>32</v>
      </c>
      <c r="C3064" s="1">
        <v>44689</v>
      </c>
      <c r="D3064" s="2">
        <v>0.12638888888888888</v>
      </c>
      <c r="E3064" s="1">
        <f t="shared" si="282"/>
        <v>44689.126388888886</v>
      </c>
      <c r="F3064" s="3" t="str">
        <f t="shared" si="283"/>
        <v>May,2022</v>
      </c>
      <c r="G3064">
        <f t="shared" si="284"/>
        <v>2022</v>
      </c>
      <c r="H3064" t="str">
        <f t="shared" si="285"/>
        <v>Sun</v>
      </c>
      <c r="I3064">
        <f t="shared" si="286"/>
        <v>3</v>
      </c>
      <c r="J3064" t="str">
        <f t="shared" si="287"/>
        <v>NO</v>
      </c>
      <c r="K3064" cm="1">
        <f t="array" ref="K3064">_xlfn.XLOOKUP(Table10[[#This Row],[Severity_Level]],{"MINOR","MODERATE","SEVERE","FATAL"},{1,2,3,5})</f>
        <v>2</v>
      </c>
    </row>
    <row r="3065" spans="1:11" x14ac:dyDescent="0.3">
      <c r="A3065">
        <v>2</v>
      </c>
      <c r="B3065" t="s">
        <v>40</v>
      </c>
      <c r="C3065" s="1">
        <v>44689</v>
      </c>
      <c r="D3065" s="2">
        <v>0.12708333333333333</v>
      </c>
      <c r="E3065" s="1">
        <f t="shared" si="282"/>
        <v>44689.127083333333</v>
      </c>
      <c r="F3065" s="3" t="str">
        <f t="shared" si="283"/>
        <v>May,2022</v>
      </c>
      <c r="G3065">
        <f t="shared" si="284"/>
        <v>2022</v>
      </c>
      <c r="H3065" t="str">
        <f t="shared" si="285"/>
        <v>Sun</v>
      </c>
      <c r="I3065">
        <f t="shared" si="286"/>
        <v>3</v>
      </c>
      <c r="J3065" t="str">
        <f t="shared" si="287"/>
        <v>NO</v>
      </c>
      <c r="K3065" cm="1">
        <f t="array" ref="K3065">_xlfn.XLOOKUP(Table10[[#This Row],[Severity_Level]],{"MINOR","MODERATE","SEVERE","FATAL"},{1,2,3,5})</f>
        <v>5</v>
      </c>
    </row>
    <row r="3066" spans="1:11" x14ac:dyDescent="0.3">
      <c r="A3066">
        <v>4</v>
      </c>
      <c r="B3066" t="s">
        <v>16</v>
      </c>
      <c r="C3066" s="1">
        <v>44689</v>
      </c>
      <c r="D3066" s="2">
        <v>0.12777777777777777</v>
      </c>
      <c r="E3066" s="1">
        <f t="shared" si="282"/>
        <v>44689.12777777778</v>
      </c>
      <c r="F3066" s="3" t="str">
        <f t="shared" si="283"/>
        <v>May,2022</v>
      </c>
      <c r="G3066">
        <f t="shared" si="284"/>
        <v>2022</v>
      </c>
      <c r="H3066" t="str">
        <f t="shared" si="285"/>
        <v>Sun</v>
      </c>
      <c r="I3066">
        <f t="shared" si="286"/>
        <v>3</v>
      </c>
      <c r="J3066" t="str">
        <f t="shared" si="287"/>
        <v>NO</v>
      </c>
      <c r="K3066" cm="1">
        <f t="array" ref="K3066">_xlfn.XLOOKUP(Table10[[#This Row],[Severity_Level]],{"MINOR","MODERATE","SEVERE","FATAL"},{1,2,3,5})</f>
        <v>1</v>
      </c>
    </row>
    <row r="3067" spans="1:11" x14ac:dyDescent="0.3">
      <c r="A3067">
        <v>4</v>
      </c>
      <c r="B3067" t="s">
        <v>32</v>
      </c>
      <c r="C3067" s="1">
        <v>44689</v>
      </c>
      <c r="D3067" s="2">
        <v>0.12847222222222221</v>
      </c>
      <c r="E3067" s="1">
        <f t="shared" si="282"/>
        <v>44689.128472222219</v>
      </c>
      <c r="F3067" s="3" t="str">
        <f t="shared" si="283"/>
        <v>May,2022</v>
      </c>
      <c r="G3067">
        <f t="shared" si="284"/>
        <v>2022</v>
      </c>
      <c r="H3067" t="str">
        <f t="shared" si="285"/>
        <v>Sun</v>
      </c>
      <c r="I3067">
        <f t="shared" si="286"/>
        <v>3</v>
      </c>
      <c r="J3067" t="str">
        <f t="shared" si="287"/>
        <v>NO</v>
      </c>
      <c r="K3067" cm="1">
        <f t="array" ref="K3067">_xlfn.XLOOKUP(Table10[[#This Row],[Severity_Level]],{"MINOR","MODERATE","SEVERE","FATAL"},{1,2,3,5})</f>
        <v>2</v>
      </c>
    </row>
    <row r="3068" spans="1:11" x14ac:dyDescent="0.3">
      <c r="A3068">
        <v>3</v>
      </c>
      <c r="B3068" t="s">
        <v>16</v>
      </c>
      <c r="C3068" s="1">
        <v>44689</v>
      </c>
      <c r="D3068" s="2">
        <v>0.12916666666666668</v>
      </c>
      <c r="E3068" s="1">
        <f t="shared" si="282"/>
        <v>44689.129166666666</v>
      </c>
      <c r="F3068" s="3" t="str">
        <f t="shared" si="283"/>
        <v>May,2022</v>
      </c>
      <c r="G3068">
        <f t="shared" si="284"/>
        <v>2022</v>
      </c>
      <c r="H3068" t="str">
        <f t="shared" si="285"/>
        <v>Sun</v>
      </c>
      <c r="I3068">
        <f t="shared" si="286"/>
        <v>3</v>
      </c>
      <c r="J3068" t="str">
        <f t="shared" si="287"/>
        <v>NO</v>
      </c>
      <c r="K3068" cm="1">
        <f t="array" ref="K3068">_xlfn.XLOOKUP(Table10[[#This Row],[Severity_Level]],{"MINOR","MODERATE","SEVERE","FATAL"},{1,2,3,5})</f>
        <v>1</v>
      </c>
    </row>
    <row r="3069" spans="1:11" x14ac:dyDescent="0.3">
      <c r="A3069">
        <v>1</v>
      </c>
      <c r="B3069" t="s">
        <v>27</v>
      </c>
      <c r="C3069" s="1">
        <v>44689</v>
      </c>
      <c r="D3069" s="2">
        <v>0.12986111111111112</v>
      </c>
      <c r="E3069" s="1">
        <f t="shared" si="282"/>
        <v>44689.129861111112</v>
      </c>
      <c r="F3069" s="3" t="str">
        <f t="shared" si="283"/>
        <v>May,2022</v>
      </c>
      <c r="G3069">
        <f t="shared" si="284"/>
        <v>2022</v>
      </c>
      <c r="H3069" t="str">
        <f t="shared" si="285"/>
        <v>Sun</v>
      </c>
      <c r="I3069">
        <f t="shared" si="286"/>
        <v>3</v>
      </c>
      <c r="J3069" t="str">
        <f t="shared" si="287"/>
        <v>NO</v>
      </c>
      <c r="K3069" cm="1">
        <f t="array" ref="K3069">_xlfn.XLOOKUP(Table10[[#This Row],[Severity_Level]],{"MINOR","MODERATE","SEVERE","FATAL"},{1,2,3,5})</f>
        <v>3</v>
      </c>
    </row>
    <row r="3070" spans="1:11" x14ac:dyDescent="0.3">
      <c r="A3070">
        <v>1</v>
      </c>
      <c r="B3070" t="s">
        <v>40</v>
      </c>
      <c r="C3070" s="1">
        <v>44689</v>
      </c>
      <c r="D3070" s="2">
        <v>0.13055555555555556</v>
      </c>
      <c r="E3070" s="1">
        <f t="shared" si="282"/>
        <v>44689.130555555559</v>
      </c>
      <c r="F3070" s="3" t="str">
        <f t="shared" si="283"/>
        <v>May,2022</v>
      </c>
      <c r="G3070">
        <f t="shared" si="284"/>
        <v>2022</v>
      </c>
      <c r="H3070" t="str">
        <f t="shared" si="285"/>
        <v>Sun</v>
      </c>
      <c r="I3070">
        <f t="shared" si="286"/>
        <v>3</v>
      </c>
      <c r="J3070" t="str">
        <f t="shared" si="287"/>
        <v>NO</v>
      </c>
      <c r="K3070" cm="1">
        <f t="array" ref="K3070">_xlfn.XLOOKUP(Table10[[#This Row],[Severity_Level]],{"MINOR","MODERATE","SEVERE","FATAL"},{1,2,3,5})</f>
        <v>5</v>
      </c>
    </row>
    <row r="3071" spans="1:11" x14ac:dyDescent="0.3">
      <c r="A3071">
        <v>4</v>
      </c>
      <c r="B3071" t="s">
        <v>27</v>
      </c>
      <c r="C3071" s="1">
        <v>44689</v>
      </c>
      <c r="D3071" s="2">
        <v>0.13125000000000001</v>
      </c>
      <c r="E3071" s="1">
        <f t="shared" si="282"/>
        <v>44689.131249999999</v>
      </c>
      <c r="F3071" s="3" t="str">
        <f t="shared" si="283"/>
        <v>May,2022</v>
      </c>
      <c r="G3071">
        <f t="shared" si="284"/>
        <v>2022</v>
      </c>
      <c r="H3071" t="str">
        <f t="shared" si="285"/>
        <v>Sun</v>
      </c>
      <c r="I3071">
        <f t="shared" si="286"/>
        <v>3</v>
      </c>
      <c r="J3071" t="str">
        <f t="shared" si="287"/>
        <v>NO</v>
      </c>
      <c r="K3071" cm="1">
        <f t="array" ref="K3071">_xlfn.XLOOKUP(Table10[[#This Row],[Severity_Level]],{"MINOR","MODERATE","SEVERE","FATAL"},{1,2,3,5})</f>
        <v>3</v>
      </c>
    </row>
    <row r="3072" spans="1:11" x14ac:dyDescent="0.3">
      <c r="A3072">
        <v>4</v>
      </c>
      <c r="B3072" t="s">
        <v>27</v>
      </c>
      <c r="C3072" s="1">
        <v>44689</v>
      </c>
      <c r="D3072" s="2">
        <v>0.13194444444444445</v>
      </c>
      <c r="E3072" s="1">
        <f t="shared" si="282"/>
        <v>44689.131944444445</v>
      </c>
      <c r="F3072" s="3" t="str">
        <f t="shared" si="283"/>
        <v>May,2022</v>
      </c>
      <c r="G3072">
        <f t="shared" si="284"/>
        <v>2022</v>
      </c>
      <c r="H3072" t="str">
        <f t="shared" si="285"/>
        <v>Sun</v>
      </c>
      <c r="I3072">
        <f t="shared" si="286"/>
        <v>3</v>
      </c>
      <c r="J3072" t="str">
        <f t="shared" si="287"/>
        <v>NO</v>
      </c>
      <c r="K3072" cm="1">
        <f t="array" ref="K3072">_xlfn.XLOOKUP(Table10[[#This Row],[Severity_Level]],{"MINOR","MODERATE","SEVERE","FATAL"},{1,2,3,5})</f>
        <v>3</v>
      </c>
    </row>
    <row r="3073" spans="1:11" x14ac:dyDescent="0.3">
      <c r="A3073">
        <v>4</v>
      </c>
      <c r="B3073" t="s">
        <v>40</v>
      </c>
      <c r="C3073" s="1">
        <v>44689</v>
      </c>
      <c r="D3073" s="2">
        <v>0.13263888888888889</v>
      </c>
      <c r="E3073" s="1">
        <f t="shared" si="282"/>
        <v>44689.132638888892</v>
      </c>
      <c r="F3073" s="3" t="str">
        <f t="shared" si="283"/>
        <v>May,2022</v>
      </c>
      <c r="G3073">
        <f t="shared" si="284"/>
        <v>2022</v>
      </c>
      <c r="H3073" t="str">
        <f t="shared" si="285"/>
        <v>Sun</v>
      </c>
      <c r="I3073">
        <f t="shared" si="286"/>
        <v>3</v>
      </c>
      <c r="J3073" t="str">
        <f t="shared" si="287"/>
        <v>NO</v>
      </c>
      <c r="K3073" cm="1">
        <f t="array" ref="K3073">_xlfn.XLOOKUP(Table10[[#This Row],[Severity_Level]],{"MINOR","MODERATE","SEVERE","FATAL"},{1,2,3,5})</f>
        <v>5</v>
      </c>
    </row>
    <row r="3074" spans="1:11" x14ac:dyDescent="0.3">
      <c r="A3074">
        <v>4</v>
      </c>
      <c r="B3074" t="s">
        <v>27</v>
      </c>
      <c r="C3074" s="1">
        <v>44690</v>
      </c>
      <c r="D3074" s="2">
        <v>0.13333333333333333</v>
      </c>
      <c r="E3074" s="1">
        <f t="shared" ref="E3074:E3137" si="288">C3074+D3074</f>
        <v>44690.133333333331</v>
      </c>
      <c r="F3074" s="3" t="str">
        <f t="shared" ref="F3074:F3137" si="289">TEXT(C3074,"MMM,YYY")</f>
        <v>May,2022</v>
      </c>
      <c r="G3074">
        <f t="shared" ref="G3074:G3137" si="290">YEAR(C3074)</f>
        <v>2022</v>
      </c>
      <c r="H3074" t="str">
        <f t="shared" ref="H3074:H3137" si="291">TEXT(C3074,"DDD")</f>
        <v>Mon</v>
      </c>
      <c r="I3074">
        <f t="shared" ref="I3074:I3137" si="292">HOUR(D3074)</f>
        <v>3</v>
      </c>
      <c r="J3074" t="str">
        <f t="shared" ref="J3074:J3137" si="293">IF(OR(AND(I3074&gt;=7,I3074&lt;=9),AND(I3074&gt;=17,I3074&lt;=19)),"YES","NO")</f>
        <v>NO</v>
      </c>
      <c r="K3074" cm="1">
        <f t="array" ref="K3074">_xlfn.XLOOKUP(Table10[[#This Row],[Severity_Level]],{"MINOR","MODERATE","SEVERE","FATAL"},{1,2,3,5})</f>
        <v>3</v>
      </c>
    </row>
    <row r="3075" spans="1:11" x14ac:dyDescent="0.3">
      <c r="A3075">
        <v>1</v>
      </c>
      <c r="B3075" t="s">
        <v>40</v>
      </c>
      <c r="C3075" s="1">
        <v>44690</v>
      </c>
      <c r="D3075" s="2">
        <v>0.13402777777777777</v>
      </c>
      <c r="E3075" s="1">
        <f t="shared" si="288"/>
        <v>44690.134027777778</v>
      </c>
      <c r="F3075" s="3" t="str">
        <f t="shared" si="289"/>
        <v>May,2022</v>
      </c>
      <c r="G3075">
        <f t="shared" si="290"/>
        <v>2022</v>
      </c>
      <c r="H3075" t="str">
        <f t="shared" si="291"/>
        <v>Mon</v>
      </c>
      <c r="I3075">
        <f t="shared" si="292"/>
        <v>3</v>
      </c>
      <c r="J3075" t="str">
        <f t="shared" si="293"/>
        <v>NO</v>
      </c>
      <c r="K3075" cm="1">
        <f t="array" ref="K3075">_xlfn.XLOOKUP(Table10[[#This Row],[Severity_Level]],{"MINOR","MODERATE","SEVERE","FATAL"},{1,2,3,5})</f>
        <v>5</v>
      </c>
    </row>
    <row r="3076" spans="1:11" x14ac:dyDescent="0.3">
      <c r="A3076">
        <v>5</v>
      </c>
      <c r="B3076" t="s">
        <v>16</v>
      </c>
      <c r="C3076" s="1">
        <v>44690</v>
      </c>
      <c r="D3076" s="2">
        <v>0.13472222222222222</v>
      </c>
      <c r="E3076" s="1">
        <f t="shared" si="288"/>
        <v>44690.134722222225</v>
      </c>
      <c r="F3076" s="3" t="str">
        <f t="shared" si="289"/>
        <v>May,2022</v>
      </c>
      <c r="G3076">
        <f t="shared" si="290"/>
        <v>2022</v>
      </c>
      <c r="H3076" t="str">
        <f t="shared" si="291"/>
        <v>Mon</v>
      </c>
      <c r="I3076">
        <f t="shared" si="292"/>
        <v>3</v>
      </c>
      <c r="J3076" t="str">
        <f t="shared" si="293"/>
        <v>NO</v>
      </c>
      <c r="K3076" cm="1">
        <f t="array" ref="K3076">_xlfn.XLOOKUP(Table10[[#This Row],[Severity_Level]],{"MINOR","MODERATE","SEVERE","FATAL"},{1,2,3,5})</f>
        <v>1</v>
      </c>
    </row>
    <row r="3077" spans="1:11" x14ac:dyDescent="0.3">
      <c r="A3077">
        <v>4</v>
      </c>
      <c r="B3077" t="s">
        <v>27</v>
      </c>
      <c r="C3077" s="1">
        <v>44690</v>
      </c>
      <c r="D3077" s="2">
        <v>0.13541666666666666</v>
      </c>
      <c r="E3077" s="1">
        <f t="shared" si="288"/>
        <v>44690.135416666664</v>
      </c>
      <c r="F3077" s="3" t="str">
        <f t="shared" si="289"/>
        <v>May,2022</v>
      </c>
      <c r="G3077">
        <f t="shared" si="290"/>
        <v>2022</v>
      </c>
      <c r="H3077" t="str">
        <f t="shared" si="291"/>
        <v>Mon</v>
      </c>
      <c r="I3077">
        <f t="shared" si="292"/>
        <v>3</v>
      </c>
      <c r="J3077" t="str">
        <f t="shared" si="293"/>
        <v>NO</v>
      </c>
      <c r="K3077" cm="1">
        <f t="array" ref="K3077">_xlfn.XLOOKUP(Table10[[#This Row],[Severity_Level]],{"MINOR","MODERATE","SEVERE","FATAL"},{1,2,3,5})</f>
        <v>3</v>
      </c>
    </row>
    <row r="3078" spans="1:11" x14ac:dyDescent="0.3">
      <c r="A3078">
        <v>4</v>
      </c>
      <c r="B3078" t="s">
        <v>32</v>
      </c>
      <c r="C3078" s="1">
        <v>44690</v>
      </c>
      <c r="D3078" s="2">
        <v>0.1361111111111111</v>
      </c>
      <c r="E3078" s="1">
        <f t="shared" si="288"/>
        <v>44690.136111111111</v>
      </c>
      <c r="F3078" s="3" t="str">
        <f t="shared" si="289"/>
        <v>May,2022</v>
      </c>
      <c r="G3078">
        <f t="shared" si="290"/>
        <v>2022</v>
      </c>
      <c r="H3078" t="str">
        <f t="shared" si="291"/>
        <v>Mon</v>
      </c>
      <c r="I3078">
        <f t="shared" si="292"/>
        <v>3</v>
      </c>
      <c r="J3078" t="str">
        <f t="shared" si="293"/>
        <v>NO</v>
      </c>
      <c r="K3078" cm="1">
        <f t="array" ref="K3078">_xlfn.XLOOKUP(Table10[[#This Row],[Severity_Level]],{"MINOR","MODERATE","SEVERE","FATAL"},{1,2,3,5})</f>
        <v>2</v>
      </c>
    </row>
    <row r="3079" spans="1:11" x14ac:dyDescent="0.3">
      <c r="A3079">
        <v>4</v>
      </c>
      <c r="B3079" t="s">
        <v>32</v>
      </c>
      <c r="C3079" s="1">
        <v>44690</v>
      </c>
      <c r="D3079" s="2">
        <v>0.13680555555555557</v>
      </c>
      <c r="E3079" s="1">
        <f t="shared" si="288"/>
        <v>44690.136805555558</v>
      </c>
      <c r="F3079" s="3" t="str">
        <f t="shared" si="289"/>
        <v>May,2022</v>
      </c>
      <c r="G3079">
        <f t="shared" si="290"/>
        <v>2022</v>
      </c>
      <c r="H3079" t="str">
        <f t="shared" si="291"/>
        <v>Mon</v>
      </c>
      <c r="I3079">
        <f t="shared" si="292"/>
        <v>3</v>
      </c>
      <c r="J3079" t="str">
        <f t="shared" si="293"/>
        <v>NO</v>
      </c>
      <c r="K3079" cm="1">
        <f t="array" ref="K3079">_xlfn.XLOOKUP(Table10[[#This Row],[Severity_Level]],{"MINOR","MODERATE","SEVERE","FATAL"},{1,2,3,5})</f>
        <v>2</v>
      </c>
    </row>
    <row r="3080" spans="1:11" x14ac:dyDescent="0.3">
      <c r="A3080">
        <v>2</v>
      </c>
      <c r="B3080" t="s">
        <v>40</v>
      </c>
      <c r="C3080" s="1">
        <v>44690</v>
      </c>
      <c r="D3080" s="2">
        <v>0.13750000000000001</v>
      </c>
      <c r="E3080" s="1">
        <f t="shared" si="288"/>
        <v>44690.137499999997</v>
      </c>
      <c r="F3080" s="3" t="str">
        <f t="shared" si="289"/>
        <v>May,2022</v>
      </c>
      <c r="G3080">
        <f t="shared" si="290"/>
        <v>2022</v>
      </c>
      <c r="H3080" t="str">
        <f t="shared" si="291"/>
        <v>Mon</v>
      </c>
      <c r="I3080">
        <f t="shared" si="292"/>
        <v>3</v>
      </c>
      <c r="J3080" t="str">
        <f t="shared" si="293"/>
        <v>NO</v>
      </c>
      <c r="K3080" cm="1">
        <f t="array" ref="K3080">_xlfn.XLOOKUP(Table10[[#This Row],[Severity_Level]],{"MINOR","MODERATE","SEVERE","FATAL"},{1,2,3,5})</f>
        <v>5</v>
      </c>
    </row>
    <row r="3081" spans="1:11" x14ac:dyDescent="0.3">
      <c r="A3081">
        <v>5</v>
      </c>
      <c r="B3081" t="s">
        <v>16</v>
      </c>
      <c r="C3081" s="1">
        <v>44690</v>
      </c>
      <c r="D3081" s="2">
        <v>0.13819444444444445</v>
      </c>
      <c r="E3081" s="1">
        <f t="shared" si="288"/>
        <v>44690.138194444444</v>
      </c>
      <c r="F3081" s="3" t="str">
        <f t="shared" si="289"/>
        <v>May,2022</v>
      </c>
      <c r="G3081">
        <f t="shared" si="290"/>
        <v>2022</v>
      </c>
      <c r="H3081" t="str">
        <f t="shared" si="291"/>
        <v>Mon</v>
      </c>
      <c r="I3081">
        <f t="shared" si="292"/>
        <v>3</v>
      </c>
      <c r="J3081" t="str">
        <f t="shared" si="293"/>
        <v>NO</v>
      </c>
      <c r="K3081" cm="1">
        <f t="array" ref="K3081">_xlfn.XLOOKUP(Table10[[#This Row],[Severity_Level]],{"MINOR","MODERATE","SEVERE","FATAL"},{1,2,3,5})</f>
        <v>1</v>
      </c>
    </row>
    <row r="3082" spans="1:11" x14ac:dyDescent="0.3">
      <c r="A3082">
        <v>5</v>
      </c>
      <c r="B3082" t="s">
        <v>40</v>
      </c>
      <c r="C3082" s="1">
        <v>44690</v>
      </c>
      <c r="D3082" s="2">
        <v>0.1388888888888889</v>
      </c>
      <c r="E3082" s="1">
        <f t="shared" si="288"/>
        <v>44690.138888888891</v>
      </c>
      <c r="F3082" s="3" t="str">
        <f t="shared" si="289"/>
        <v>May,2022</v>
      </c>
      <c r="G3082">
        <f t="shared" si="290"/>
        <v>2022</v>
      </c>
      <c r="H3082" t="str">
        <f t="shared" si="291"/>
        <v>Mon</v>
      </c>
      <c r="I3082">
        <f t="shared" si="292"/>
        <v>3</v>
      </c>
      <c r="J3082" t="str">
        <f t="shared" si="293"/>
        <v>NO</v>
      </c>
      <c r="K3082" cm="1">
        <f t="array" ref="K3082">_xlfn.XLOOKUP(Table10[[#This Row],[Severity_Level]],{"MINOR","MODERATE","SEVERE","FATAL"},{1,2,3,5})</f>
        <v>5</v>
      </c>
    </row>
    <row r="3083" spans="1:11" x14ac:dyDescent="0.3">
      <c r="A3083">
        <v>2</v>
      </c>
      <c r="B3083" t="s">
        <v>27</v>
      </c>
      <c r="C3083" s="1">
        <v>44690</v>
      </c>
      <c r="D3083" s="2">
        <v>0.13958333333333334</v>
      </c>
      <c r="E3083" s="1">
        <f t="shared" si="288"/>
        <v>44690.13958333333</v>
      </c>
      <c r="F3083" s="3" t="str">
        <f t="shared" si="289"/>
        <v>May,2022</v>
      </c>
      <c r="G3083">
        <f t="shared" si="290"/>
        <v>2022</v>
      </c>
      <c r="H3083" t="str">
        <f t="shared" si="291"/>
        <v>Mon</v>
      </c>
      <c r="I3083">
        <f t="shared" si="292"/>
        <v>3</v>
      </c>
      <c r="J3083" t="str">
        <f t="shared" si="293"/>
        <v>NO</v>
      </c>
      <c r="K3083" cm="1">
        <f t="array" ref="K3083">_xlfn.XLOOKUP(Table10[[#This Row],[Severity_Level]],{"MINOR","MODERATE","SEVERE","FATAL"},{1,2,3,5})</f>
        <v>3</v>
      </c>
    </row>
    <row r="3084" spans="1:11" x14ac:dyDescent="0.3">
      <c r="A3084">
        <v>4</v>
      </c>
      <c r="B3084" t="s">
        <v>40</v>
      </c>
      <c r="C3084" s="1">
        <v>44690</v>
      </c>
      <c r="D3084" s="2">
        <v>0.14027777777777778</v>
      </c>
      <c r="E3084" s="1">
        <f t="shared" si="288"/>
        <v>44690.140277777777</v>
      </c>
      <c r="F3084" s="3" t="str">
        <f t="shared" si="289"/>
        <v>May,2022</v>
      </c>
      <c r="G3084">
        <f t="shared" si="290"/>
        <v>2022</v>
      </c>
      <c r="H3084" t="str">
        <f t="shared" si="291"/>
        <v>Mon</v>
      </c>
      <c r="I3084">
        <f t="shared" si="292"/>
        <v>3</v>
      </c>
      <c r="J3084" t="str">
        <f t="shared" si="293"/>
        <v>NO</v>
      </c>
      <c r="K3084" cm="1">
        <f t="array" ref="K3084">_xlfn.XLOOKUP(Table10[[#This Row],[Severity_Level]],{"MINOR","MODERATE","SEVERE","FATAL"},{1,2,3,5})</f>
        <v>5</v>
      </c>
    </row>
    <row r="3085" spans="1:11" x14ac:dyDescent="0.3">
      <c r="A3085">
        <v>2</v>
      </c>
      <c r="B3085" t="s">
        <v>32</v>
      </c>
      <c r="C3085" s="1">
        <v>44690</v>
      </c>
      <c r="D3085" s="2">
        <v>0.14097222222222222</v>
      </c>
      <c r="E3085" s="1">
        <f t="shared" si="288"/>
        <v>44690.140972222223</v>
      </c>
      <c r="F3085" s="3" t="str">
        <f t="shared" si="289"/>
        <v>May,2022</v>
      </c>
      <c r="G3085">
        <f t="shared" si="290"/>
        <v>2022</v>
      </c>
      <c r="H3085" t="str">
        <f t="shared" si="291"/>
        <v>Mon</v>
      </c>
      <c r="I3085">
        <f t="shared" si="292"/>
        <v>3</v>
      </c>
      <c r="J3085" t="str">
        <f t="shared" si="293"/>
        <v>NO</v>
      </c>
      <c r="K3085" cm="1">
        <f t="array" ref="K3085">_xlfn.XLOOKUP(Table10[[#This Row],[Severity_Level]],{"MINOR","MODERATE","SEVERE","FATAL"},{1,2,3,5})</f>
        <v>2</v>
      </c>
    </row>
    <row r="3086" spans="1:11" x14ac:dyDescent="0.3">
      <c r="A3086">
        <v>4</v>
      </c>
      <c r="B3086" t="s">
        <v>16</v>
      </c>
      <c r="C3086" s="1">
        <v>44690</v>
      </c>
      <c r="D3086" s="2">
        <v>0.14166666666666666</v>
      </c>
      <c r="E3086" s="1">
        <f t="shared" si="288"/>
        <v>44690.14166666667</v>
      </c>
      <c r="F3086" s="3" t="str">
        <f t="shared" si="289"/>
        <v>May,2022</v>
      </c>
      <c r="G3086">
        <f t="shared" si="290"/>
        <v>2022</v>
      </c>
      <c r="H3086" t="str">
        <f t="shared" si="291"/>
        <v>Mon</v>
      </c>
      <c r="I3086">
        <f t="shared" si="292"/>
        <v>3</v>
      </c>
      <c r="J3086" t="str">
        <f t="shared" si="293"/>
        <v>NO</v>
      </c>
      <c r="K3086" cm="1">
        <f t="array" ref="K3086">_xlfn.XLOOKUP(Table10[[#This Row],[Severity_Level]],{"MINOR","MODERATE","SEVERE","FATAL"},{1,2,3,5})</f>
        <v>1</v>
      </c>
    </row>
    <row r="3087" spans="1:11" x14ac:dyDescent="0.3">
      <c r="A3087">
        <v>5</v>
      </c>
      <c r="B3087" t="s">
        <v>27</v>
      </c>
      <c r="C3087" s="1">
        <v>44690</v>
      </c>
      <c r="D3087" s="2">
        <v>0.1423611111111111</v>
      </c>
      <c r="E3087" s="1">
        <f t="shared" si="288"/>
        <v>44690.142361111109</v>
      </c>
      <c r="F3087" s="3" t="str">
        <f t="shared" si="289"/>
        <v>May,2022</v>
      </c>
      <c r="G3087">
        <f t="shared" si="290"/>
        <v>2022</v>
      </c>
      <c r="H3087" t="str">
        <f t="shared" si="291"/>
        <v>Mon</v>
      </c>
      <c r="I3087">
        <f t="shared" si="292"/>
        <v>3</v>
      </c>
      <c r="J3087" t="str">
        <f t="shared" si="293"/>
        <v>NO</v>
      </c>
      <c r="K3087" cm="1">
        <f t="array" ref="K3087">_xlfn.XLOOKUP(Table10[[#This Row],[Severity_Level]],{"MINOR","MODERATE","SEVERE","FATAL"},{1,2,3,5})</f>
        <v>3</v>
      </c>
    </row>
    <row r="3088" spans="1:11" x14ac:dyDescent="0.3">
      <c r="A3088">
        <v>5</v>
      </c>
      <c r="B3088" t="s">
        <v>40</v>
      </c>
      <c r="C3088" s="1">
        <v>44690</v>
      </c>
      <c r="D3088" s="2">
        <v>0.14305555555555555</v>
      </c>
      <c r="E3088" s="1">
        <f t="shared" si="288"/>
        <v>44690.143055555556</v>
      </c>
      <c r="F3088" s="3" t="str">
        <f t="shared" si="289"/>
        <v>May,2022</v>
      </c>
      <c r="G3088">
        <f t="shared" si="290"/>
        <v>2022</v>
      </c>
      <c r="H3088" t="str">
        <f t="shared" si="291"/>
        <v>Mon</v>
      </c>
      <c r="I3088">
        <f t="shared" si="292"/>
        <v>3</v>
      </c>
      <c r="J3088" t="str">
        <f t="shared" si="293"/>
        <v>NO</v>
      </c>
      <c r="K3088" cm="1">
        <f t="array" ref="K3088">_xlfn.XLOOKUP(Table10[[#This Row],[Severity_Level]],{"MINOR","MODERATE","SEVERE","FATAL"},{1,2,3,5})</f>
        <v>5</v>
      </c>
    </row>
    <row r="3089" spans="1:11" x14ac:dyDescent="0.3">
      <c r="A3089">
        <v>3</v>
      </c>
      <c r="B3089" t="s">
        <v>16</v>
      </c>
      <c r="C3089" s="1">
        <v>44690</v>
      </c>
      <c r="D3089" s="2">
        <v>0.14374999999999999</v>
      </c>
      <c r="E3089" s="1">
        <f t="shared" si="288"/>
        <v>44690.143750000003</v>
      </c>
      <c r="F3089" s="3" t="str">
        <f t="shared" si="289"/>
        <v>May,2022</v>
      </c>
      <c r="G3089">
        <f t="shared" si="290"/>
        <v>2022</v>
      </c>
      <c r="H3089" t="str">
        <f t="shared" si="291"/>
        <v>Mon</v>
      </c>
      <c r="I3089">
        <f t="shared" si="292"/>
        <v>3</v>
      </c>
      <c r="J3089" t="str">
        <f t="shared" si="293"/>
        <v>NO</v>
      </c>
      <c r="K3089" cm="1">
        <f t="array" ref="K3089">_xlfn.XLOOKUP(Table10[[#This Row],[Severity_Level]],{"MINOR","MODERATE","SEVERE","FATAL"},{1,2,3,5})</f>
        <v>1</v>
      </c>
    </row>
    <row r="3090" spans="1:11" x14ac:dyDescent="0.3">
      <c r="A3090">
        <v>1</v>
      </c>
      <c r="B3090" t="s">
        <v>40</v>
      </c>
      <c r="C3090" s="1">
        <v>44690</v>
      </c>
      <c r="D3090" s="2">
        <v>0.14444444444444443</v>
      </c>
      <c r="E3090" s="1">
        <f t="shared" si="288"/>
        <v>44690.144444444442</v>
      </c>
      <c r="F3090" s="3" t="str">
        <f t="shared" si="289"/>
        <v>May,2022</v>
      </c>
      <c r="G3090">
        <f t="shared" si="290"/>
        <v>2022</v>
      </c>
      <c r="H3090" t="str">
        <f t="shared" si="291"/>
        <v>Mon</v>
      </c>
      <c r="I3090">
        <f t="shared" si="292"/>
        <v>3</v>
      </c>
      <c r="J3090" t="str">
        <f t="shared" si="293"/>
        <v>NO</v>
      </c>
      <c r="K3090" cm="1">
        <f t="array" ref="K3090">_xlfn.XLOOKUP(Table10[[#This Row],[Severity_Level]],{"MINOR","MODERATE","SEVERE","FATAL"},{1,2,3,5})</f>
        <v>5</v>
      </c>
    </row>
    <row r="3091" spans="1:11" x14ac:dyDescent="0.3">
      <c r="A3091">
        <v>1</v>
      </c>
      <c r="B3091" t="s">
        <v>32</v>
      </c>
      <c r="C3091" s="1">
        <v>44690</v>
      </c>
      <c r="D3091" s="2">
        <v>0.1451388888888889</v>
      </c>
      <c r="E3091" s="1">
        <f t="shared" si="288"/>
        <v>44690.145138888889</v>
      </c>
      <c r="F3091" s="3" t="str">
        <f t="shared" si="289"/>
        <v>May,2022</v>
      </c>
      <c r="G3091">
        <f t="shared" si="290"/>
        <v>2022</v>
      </c>
      <c r="H3091" t="str">
        <f t="shared" si="291"/>
        <v>Mon</v>
      </c>
      <c r="I3091">
        <f t="shared" si="292"/>
        <v>3</v>
      </c>
      <c r="J3091" t="str">
        <f t="shared" si="293"/>
        <v>NO</v>
      </c>
      <c r="K3091" cm="1">
        <f t="array" ref="K3091">_xlfn.XLOOKUP(Table10[[#This Row],[Severity_Level]],{"MINOR","MODERATE","SEVERE","FATAL"},{1,2,3,5})</f>
        <v>2</v>
      </c>
    </row>
    <row r="3092" spans="1:11" x14ac:dyDescent="0.3">
      <c r="A3092">
        <v>4</v>
      </c>
      <c r="B3092" t="s">
        <v>40</v>
      </c>
      <c r="C3092" s="1">
        <v>44690</v>
      </c>
      <c r="D3092" s="2">
        <v>0.14583333333333334</v>
      </c>
      <c r="E3092" s="1">
        <f t="shared" si="288"/>
        <v>44690.145833333336</v>
      </c>
      <c r="F3092" s="3" t="str">
        <f t="shared" si="289"/>
        <v>May,2022</v>
      </c>
      <c r="G3092">
        <f t="shared" si="290"/>
        <v>2022</v>
      </c>
      <c r="H3092" t="str">
        <f t="shared" si="291"/>
        <v>Mon</v>
      </c>
      <c r="I3092">
        <f t="shared" si="292"/>
        <v>3</v>
      </c>
      <c r="J3092" t="str">
        <f t="shared" si="293"/>
        <v>NO</v>
      </c>
      <c r="K3092" cm="1">
        <f t="array" ref="K3092">_xlfn.XLOOKUP(Table10[[#This Row],[Severity_Level]],{"MINOR","MODERATE","SEVERE","FATAL"},{1,2,3,5})</f>
        <v>5</v>
      </c>
    </row>
    <row r="3093" spans="1:11" x14ac:dyDescent="0.3">
      <c r="A3093">
        <v>2</v>
      </c>
      <c r="B3093" t="s">
        <v>27</v>
      </c>
      <c r="C3093" s="1">
        <v>44690</v>
      </c>
      <c r="D3093" s="2">
        <v>0.14652777777777778</v>
      </c>
      <c r="E3093" s="1">
        <f t="shared" si="288"/>
        <v>44690.146527777775</v>
      </c>
      <c r="F3093" s="3" t="str">
        <f t="shared" si="289"/>
        <v>May,2022</v>
      </c>
      <c r="G3093">
        <f t="shared" si="290"/>
        <v>2022</v>
      </c>
      <c r="H3093" t="str">
        <f t="shared" si="291"/>
        <v>Mon</v>
      </c>
      <c r="I3093">
        <f t="shared" si="292"/>
        <v>3</v>
      </c>
      <c r="J3093" t="str">
        <f t="shared" si="293"/>
        <v>NO</v>
      </c>
      <c r="K3093" cm="1">
        <f t="array" ref="K3093">_xlfn.XLOOKUP(Table10[[#This Row],[Severity_Level]],{"MINOR","MODERATE","SEVERE","FATAL"},{1,2,3,5})</f>
        <v>3</v>
      </c>
    </row>
    <row r="3094" spans="1:11" x14ac:dyDescent="0.3">
      <c r="A3094">
        <v>4</v>
      </c>
      <c r="B3094" t="s">
        <v>16</v>
      </c>
      <c r="C3094" s="1">
        <v>44690</v>
      </c>
      <c r="D3094" s="2">
        <v>0.14722222222222223</v>
      </c>
      <c r="E3094" s="1">
        <f t="shared" si="288"/>
        <v>44690.147222222222</v>
      </c>
      <c r="F3094" s="3" t="str">
        <f t="shared" si="289"/>
        <v>May,2022</v>
      </c>
      <c r="G3094">
        <f t="shared" si="290"/>
        <v>2022</v>
      </c>
      <c r="H3094" t="str">
        <f t="shared" si="291"/>
        <v>Mon</v>
      </c>
      <c r="I3094">
        <f t="shared" si="292"/>
        <v>3</v>
      </c>
      <c r="J3094" t="str">
        <f t="shared" si="293"/>
        <v>NO</v>
      </c>
      <c r="K3094" cm="1">
        <f t="array" ref="K3094">_xlfn.XLOOKUP(Table10[[#This Row],[Severity_Level]],{"MINOR","MODERATE","SEVERE","FATAL"},{1,2,3,5})</f>
        <v>1</v>
      </c>
    </row>
    <row r="3095" spans="1:11" x14ac:dyDescent="0.3">
      <c r="A3095">
        <v>4</v>
      </c>
      <c r="B3095" t="s">
        <v>27</v>
      </c>
      <c r="C3095" s="1">
        <v>44690</v>
      </c>
      <c r="D3095" s="2">
        <v>0.14791666666666667</v>
      </c>
      <c r="E3095" s="1">
        <f t="shared" si="288"/>
        <v>44690.147916666669</v>
      </c>
      <c r="F3095" s="3" t="str">
        <f t="shared" si="289"/>
        <v>May,2022</v>
      </c>
      <c r="G3095">
        <f t="shared" si="290"/>
        <v>2022</v>
      </c>
      <c r="H3095" t="str">
        <f t="shared" si="291"/>
        <v>Mon</v>
      </c>
      <c r="I3095">
        <f t="shared" si="292"/>
        <v>3</v>
      </c>
      <c r="J3095" t="str">
        <f t="shared" si="293"/>
        <v>NO</v>
      </c>
      <c r="K3095" cm="1">
        <f t="array" ref="K3095">_xlfn.XLOOKUP(Table10[[#This Row],[Severity_Level]],{"MINOR","MODERATE","SEVERE","FATAL"},{1,2,3,5})</f>
        <v>3</v>
      </c>
    </row>
    <row r="3096" spans="1:11" x14ac:dyDescent="0.3">
      <c r="A3096">
        <v>2</v>
      </c>
      <c r="B3096" t="s">
        <v>27</v>
      </c>
      <c r="C3096" s="1">
        <v>44690</v>
      </c>
      <c r="D3096" s="2">
        <v>0.14861111111111111</v>
      </c>
      <c r="E3096" s="1">
        <f t="shared" si="288"/>
        <v>44690.148611111108</v>
      </c>
      <c r="F3096" s="3" t="str">
        <f t="shared" si="289"/>
        <v>May,2022</v>
      </c>
      <c r="G3096">
        <f t="shared" si="290"/>
        <v>2022</v>
      </c>
      <c r="H3096" t="str">
        <f t="shared" si="291"/>
        <v>Mon</v>
      </c>
      <c r="I3096">
        <f t="shared" si="292"/>
        <v>3</v>
      </c>
      <c r="J3096" t="str">
        <f t="shared" si="293"/>
        <v>NO</v>
      </c>
      <c r="K3096" cm="1">
        <f t="array" ref="K3096">_xlfn.XLOOKUP(Table10[[#This Row],[Severity_Level]],{"MINOR","MODERATE","SEVERE","FATAL"},{1,2,3,5})</f>
        <v>3</v>
      </c>
    </row>
    <row r="3097" spans="1:11" x14ac:dyDescent="0.3">
      <c r="A3097">
        <v>5</v>
      </c>
      <c r="B3097" t="s">
        <v>32</v>
      </c>
      <c r="C3097" s="1">
        <v>44690</v>
      </c>
      <c r="D3097" s="2">
        <v>0.14930555555555555</v>
      </c>
      <c r="E3097" s="1">
        <f t="shared" si="288"/>
        <v>44690.149305555555</v>
      </c>
      <c r="F3097" s="3" t="str">
        <f t="shared" si="289"/>
        <v>May,2022</v>
      </c>
      <c r="G3097">
        <f t="shared" si="290"/>
        <v>2022</v>
      </c>
      <c r="H3097" t="str">
        <f t="shared" si="291"/>
        <v>Mon</v>
      </c>
      <c r="I3097">
        <f t="shared" si="292"/>
        <v>3</v>
      </c>
      <c r="J3097" t="str">
        <f t="shared" si="293"/>
        <v>NO</v>
      </c>
      <c r="K3097" cm="1">
        <f t="array" ref="K3097">_xlfn.XLOOKUP(Table10[[#This Row],[Severity_Level]],{"MINOR","MODERATE","SEVERE","FATAL"},{1,2,3,5})</f>
        <v>2</v>
      </c>
    </row>
    <row r="3098" spans="1:11" x14ac:dyDescent="0.3">
      <c r="A3098">
        <v>2</v>
      </c>
      <c r="B3098" t="s">
        <v>32</v>
      </c>
      <c r="C3098" s="1">
        <v>44691</v>
      </c>
      <c r="D3098" s="2">
        <v>0.15</v>
      </c>
      <c r="E3098" s="1">
        <f t="shared" si="288"/>
        <v>44691.15</v>
      </c>
      <c r="F3098" s="3" t="str">
        <f t="shared" si="289"/>
        <v>May,2022</v>
      </c>
      <c r="G3098">
        <f t="shared" si="290"/>
        <v>2022</v>
      </c>
      <c r="H3098" t="str">
        <f t="shared" si="291"/>
        <v>Tue</v>
      </c>
      <c r="I3098">
        <f t="shared" si="292"/>
        <v>3</v>
      </c>
      <c r="J3098" t="str">
        <f t="shared" si="293"/>
        <v>NO</v>
      </c>
      <c r="K3098" cm="1">
        <f t="array" ref="K3098">_xlfn.XLOOKUP(Table10[[#This Row],[Severity_Level]],{"MINOR","MODERATE","SEVERE","FATAL"},{1,2,3,5})</f>
        <v>2</v>
      </c>
    </row>
    <row r="3099" spans="1:11" x14ac:dyDescent="0.3">
      <c r="A3099">
        <v>2</v>
      </c>
      <c r="B3099" t="s">
        <v>40</v>
      </c>
      <c r="C3099" s="1">
        <v>44691</v>
      </c>
      <c r="D3099" s="2">
        <v>0.15069444444444444</v>
      </c>
      <c r="E3099" s="1">
        <f t="shared" si="288"/>
        <v>44691.150694444441</v>
      </c>
      <c r="F3099" s="3" t="str">
        <f t="shared" si="289"/>
        <v>May,2022</v>
      </c>
      <c r="G3099">
        <f t="shared" si="290"/>
        <v>2022</v>
      </c>
      <c r="H3099" t="str">
        <f t="shared" si="291"/>
        <v>Tue</v>
      </c>
      <c r="I3099">
        <f t="shared" si="292"/>
        <v>3</v>
      </c>
      <c r="J3099" t="str">
        <f t="shared" si="293"/>
        <v>NO</v>
      </c>
      <c r="K3099" cm="1">
        <f t="array" ref="K3099">_xlfn.XLOOKUP(Table10[[#This Row],[Severity_Level]],{"MINOR","MODERATE","SEVERE","FATAL"},{1,2,3,5})</f>
        <v>5</v>
      </c>
    </row>
    <row r="3100" spans="1:11" x14ac:dyDescent="0.3">
      <c r="A3100">
        <v>4</v>
      </c>
      <c r="B3100" t="s">
        <v>40</v>
      </c>
      <c r="C3100" s="1">
        <v>44691</v>
      </c>
      <c r="D3100" s="2">
        <v>0.15138888888888888</v>
      </c>
      <c r="E3100" s="1">
        <f t="shared" si="288"/>
        <v>44691.151388888888</v>
      </c>
      <c r="F3100" s="3" t="str">
        <f t="shared" si="289"/>
        <v>May,2022</v>
      </c>
      <c r="G3100">
        <f t="shared" si="290"/>
        <v>2022</v>
      </c>
      <c r="H3100" t="str">
        <f t="shared" si="291"/>
        <v>Tue</v>
      </c>
      <c r="I3100">
        <f t="shared" si="292"/>
        <v>3</v>
      </c>
      <c r="J3100" t="str">
        <f t="shared" si="293"/>
        <v>NO</v>
      </c>
      <c r="K3100" cm="1">
        <f t="array" ref="K3100">_xlfn.XLOOKUP(Table10[[#This Row],[Severity_Level]],{"MINOR","MODERATE","SEVERE","FATAL"},{1,2,3,5})</f>
        <v>5</v>
      </c>
    </row>
    <row r="3101" spans="1:11" x14ac:dyDescent="0.3">
      <c r="A3101">
        <v>4</v>
      </c>
      <c r="B3101" t="s">
        <v>40</v>
      </c>
      <c r="C3101" s="1">
        <v>44691</v>
      </c>
      <c r="D3101" s="2">
        <v>0.15208333333333332</v>
      </c>
      <c r="E3101" s="1">
        <f t="shared" si="288"/>
        <v>44691.152083333334</v>
      </c>
      <c r="F3101" s="3" t="str">
        <f t="shared" si="289"/>
        <v>May,2022</v>
      </c>
      <c r="G3101">
        <f t="shared" si="290"/>
        <v>2022</v>
      </c>
      <c r="H3101" t="str">
        <f t="shared" si="291"/>
        <v>Tue</v>
      </c>
      <c r="I3101">
        <f t="shared" si="292"/>
        <v>3</v>
      </c>
      <c r="J3101" t="str">
        <f t="shared" si="293"/>
        <v>NO</v>
      </c>
      <c r="K3101" cm="1">
        <f t="array" ref="K3101">_xlfn.XLOOKUP(Table10[[#This Row],[Severity_Level]],{"MINOR","MODERATE","SEVERE","FATAL"},{1,2,3,5})</f>
        <v>5</v>
      </c>
    </row>
    <row r="3102" spans="1:11" x14ac:dyDescent="0.3">
      <c r="A3102">
        <v>4</v>
      </c>
      <c r="B3102" t="s">
        <v>40</v>
      </c>
      <c r="C3102" s="1">
        <v>44691</v>
      </c>
      <c r="D3102" s="2">
        <v>0.15277777777777779</v>
      </c>
      <c r="E3102" s="1">
        <f t="shared" si="288"/>
        <v>44691.152777777781</v>
      </c>
      <c r="F3102" s="3" t="str">
        <f t="shared" si="289"/>
        <v>May,2022</v>
      </c>
      <c r="G3102">
        <f t="shared" si="290"/>
        <v>2022</v>
      </c>
      <c r="H3102" t="str">
        <f t="shared" si="291"/>
        <v>Tue</v>
      </c>
      <c r="I3102">
        <f t="shared" si="292"/>
        <v>3</v>
      </c>
      <c r="J3102" t="str">
        <f t="shared" si="293"/>
        <v>NO</v>
      </c>
      <c r="K3102" cm="1">
        <f t="array" ref="K3102">_xlfn.XLOOKUP(Table10[[#This Row],[Severity_Level]],{"MINOR","MODERATE","SEVERE","FATAL"},{1,2,3,5})</f>
        <v>5</v>
      </c>
    </row>
    <row r="3103" spans="1:11" x14ac:dyDescent="0.3">
      <c r="A3103">
        <v>4</v>
      </c>
      <c r="B3103" t="s">
        <v>40</v>
      </c>
      <c r="C3103" s="1">
        <v>44691</v>
      </c>
      <c r="D3103" s="2">
        <v>0.15347222222222223</v>
      </c>
      <c r="E3103" s="1">
        <f t="shared" si="288"/>
        <v>44691.15347222222</v>
      </c>
      <c r="F3103" s="3" t="str">
        <f t="shared" si="289"/>
        <v>May,2022</v>
      </c>
      <c r="G3103">
        <f t="shared" si="290"/>
        <v>2022</v>
      </c>
      <c r="H3103" t="str">
        <f t="shared" si="291"/>
        <v>Tue</v>
      </c>
      <c r="I3103">
        <f t="shared" si="292"/>
        <v>3</v>
      </c>
      <c r="J3103" t="str">
        <f t="shared" si="293"/>
        <v>NO</v>
      </c>
      <c r="K3103" cm="1">
        <f t="array" ref="K3103">_xlfn.XLOOKUP(Table10[[#This Row],[Severity_Level]],{"MINOR","MODERATE","SEVERE","FATAL"},{1,2,3,5})</f>
        <v>5</v>
      </c>
    </row>
    <row r="3104" spans="1:11" x14ac:dyDescent="0.3">
      <c r="A3104">
        <v>5</v>
      </c>
      <c r="B3104" t="s">
        <v>40</v>
      </c>
      <c r="C3104" s="1">
        <v>44691</v>
      </c>
      <c r="D3104" s="2">
        <v>0.15416666666666667</v>
      </c>
      <c r="E3104" s="1">
        <f t="shared" si="288"/>
        <v>44691.154166666667</v>
      </c>
      <c r="F3104" s="3" t="str">
        <f t="shared" si="289"/>
        <v>May,2022</v>
      </c>
      <c r="G3104">
        <f t="shared" si="290"/>
        <v>2022</v>
      </c>
      <c r="H3104" t="str">
        <f t="shared" si="291"/>
        <v>Tue</v>
      </c>
      <c r="I3104">
        <f t="shared" si="292"/>
        <v>3</v>
      </c>
      <c r="J3104" t="str">
        <f t="shared" si="293"/>
        <v>NO</v>
      </c>
      <c r="K3104" cm="1">
        <f t="array" ref="K3104">_xlfn.XLOOKUP(Table10[[#This Row],[Severity_Level]],{"MINOR","MODERATE","SEVERE","FATAL"},{1,2,3,5})</f>
        <v>5</v>
      </c>
    </row>
    <row r="3105" spans="1:11" x14ac:dyDescent="0.3">
      <c r="A3105">
        <v>5</v>
      </c>
      <c r="B3105" t="s">
        <v>27</v>
      </c>
      <c r="C3105" s="1">
        <v>44691</v>
      </c>
      <c r="D3105" s="2">
        <v>0.15486111111111112</v>
      </c>
      <c r="E3105" s="1">
        <f t="shared" si="288"/>
        <v>44691.154861111114</v>
      </c>
      <c r="F3105" s="3" t="str">
        <f t="shared" si="289"/>
        <v>May,2022</v>
      </c>
      <c r="G3105">
        <f t="shared" si="290"/>
        <v>2022</v>
      </c>
      <c r="H3105" t="str">
        <f t="shared" si="291"/>
        <v>Tue</v>
      </c>
      <c r="I3105">
        <f t="shared" si="292"/>
        <v>3</v>
      </c>
      <c r="J3105" t="str">
        <f t="shared" si="293"/>
        <v>NO</v>
      </c>
      <c r="K3105" cm="1">
        <f t="array" ref="K3105">_xlfn.XLOOKUP(Table10[[#This Row],[Severity_Level]],{"MINOR","MODERATE","SEVERE","FATAL"},{1,2,3,5})</f>
        <v>3</v>
      </c>
    </row>
    <row r="3106" spans="1:11" x14ac:dyDescent="0.3">
      <c r="A3106">
        <v>1</v>
      </c>
      <c r="B3106" t="s">
        <v>27</v>
      </c>
      <c r="C3106" s="1">
        <v>44691</v>
      </c>
      <c r="D3106" s="2">
        <v>0.15555555555555556</v>
      </c>
      <c r="E3106" s="1">
        <f t="shared" si="288"/>
        <v>44691.155555555553</v>
      </c>
      <c r="F3106" s="3" t="str">
        <f t="shared" si="289"/>
        <v>May,2022</v>
      </c>
      <c r="G3106">
        <f t="shared" si="290"/>
        <v>2022</v>
      </c>
      <c r="H3106" t="str">
        <f t="shared" si="291"/>
        <v>Tue</v>
      </c>
      <c r="I3106">
        <f t="shared" si="292"/>
        <v>3</v>
      </c>
      <c r="J3106" t="str">
        <f t="shared" si="293"/>
        <v>NO</v>
      </c>
      <c r="K3106" cm="1">
        <f t="array" ref="K3106">_xlfn.XLOOKUP(Table10[[#This Row],[Severity_Level]],{"MINOR","MODERATE","SEVERE","FATAL"},{1,2,3,5})</f>
        <v>3</v>
      </c>
    </row>
    <row r="3107" spans="1:11" x14ac:dyDescent="0.3">
      <c r="A3107">
        <v>5</v>
      </c>
      <c r="B3107" t="s">
        <v>27</v>
      </c>
      <c r="C3107" s="1">
        <v>44691</v>
      </c>
      <c r="D3107" s="2">
        <v>0.15625</v>
      </c>
      <c r="E3107" s="1">
        <f t="shared" si="288"/>
        <v>44691.15625</v>
      </c>
      <c r="F3107" s="3" t="str">
        <f t="shared" si="289"/>
        <v>May,2022</v>
      </c>
      <c r="G3107">
        <f t="shared" si="290"/>
        <v>2022</v>
      </c>
      <c r="H3107" t="str">
        <f t="shared" si="291"/>
        <v>Tue</v>
      </c>
      <c r="I3107">
        <f t="shared" si="292"/>
        <v>3</v>
      </c>
      <c r="J3107" t="str">
        <f t="shared" si="293"/>
        <v>NO</v>
      </c>
      <c r="K3107" cm="1">
        <f t="array" ref="K3107">_xlfn.XLOOKUP(Table10[[#This Row],[Severity_Level]],{"MINOR","MODERATE","SEVERE","FATAL"},{1,2,3,5})</f>
        <v>3</v>
      </c>
    </row>
    <row r="3108" spans="1:11" x14ac:dyDescent="0.3">
      <c r="A3108">
        <v>2</v>
      </c>
      <c r="B3108" t="s">
        <v>27</v>
      </c>
      <c r="C3108" s="1">
        <v>44691</v>
      </c>
      <c r="D3108" s="2">
        <v>0.15694444444444444</v>
      </c>
      <c r="E3108" s="1">
        <f t="shared" si="288"/>
        <v>44691.156944444447</v>
      </c>
      <c r="F3108" s="3" t="str">
        <f t="shared" si="289"/>
        <v>May,2022</v>
      </c>
      <c r="G3108">
        <f t="shared" si="290"/>
        <v>2022</v>
      </c>
      <c r="H3108" t="str">
        <f t="shared" si="291"/>
        <v>Tue</v>
      </c>
      <c r="I3108">
        <f t="shared" si="292"/>
        <v>3</v>
      </c>
      <c r="J3108" t="str">
        <f t="shared" si="293"/>
        <v>NO</v>
      </c>
      <c r="K3108" cm="1">
        <f t="array" ref="K3108">_xlfn.XLOOKUP(Table10[[#This Row],[Severity_Level]],{"MINOR","MODERATE","SEVERE","FATAL"},{1,2,3,5})</f>
        <v>3</v>
      </c>
    </row>
    <row r="3109" spans="1:11" x14ac:dyDescent="0.3">
      <c r="A3109">
        <v>4</v>
      </c>
      <c r="B3109" t="s">
        <v>27</v>
      </c>
      <c r="C3109" s="1">
        <v>44691</v>
      </c>
      <c r="D3109" s="2">
        <v>0.15763888888888888</v>
      </c>
      <c r="E3109" s="1">
        <f t="shared" si="288"/>
        <v>44691.157638888886</v>
      </c>
      <c r="F3109" s="3" t="str">
        <f t="shared" si="289"/>
        <v>May,2022</v>
      </c>
      <c r="G3109">
        <f t="shared" si="290"/>
        <v>2022</v>
      </c>
      <c r="H3109" t="str">
        <f t="shared" si="291"/>
        <v>Tue</v>
      </c>
      <c r="I3109">
        <f t="shared" si="292"/>
        <v>3</v>
      </c>
      <c r="J3109" t="str">
        <f t="shared" si="293"/>
        <v>NO</v>
      </c>
      <c r="K3109" cm="1">
        <f t="array" ref="K3109">_xlfn.XLOOKUP(Table10[[#This Row],[Severity_Level]],{"MINOR","MODERATE","SEVERE","FATAL"},{1,2,3,5})</f>
        <v>3</v>
      </c>
    </row>
    <row r="3110" spans="1:11" x14ac:dyDescent="0.3">
      <c r="A3110">
        <v>4</v>
      </c>
      <c r="B3110" t="s">
        <v>40</v>
      </c>
      <c r="C3110" s="1">
        <v>44691</v>
      </c>
      <c r="D3110" s="2">
        <v>0.15833333333333333</v>
      </c>
      <c r="E3110" s="1">
        <f t="shared" si="288"/>
        <v>44691.158333333333</v>
      </c>
      <c r="F3110" s="3" t="str">
        <f t="shared" si="289"/>
        <v>May,2022</v>
      </c>
      <c r="G3110">
        <f t="shared" si="290"/>
        <v>2022</v>
      </c>
      <c r="H3110" t="str">
        <f t="shared" si="291"/>
        <v>Tue</v>
      </c>
      <c r="I3110">
        <f t="shared" si="292"/>
        <v>3</v>
      </c>
      <c r="J3110" t="str">
        <f t="shared" si="293"/>
        <v>NO</v>
      </c>
      <c r="K3110" cm="1">
        <f t="array" ref="K3110">_xlfn.XLOOKUP(Table10[[#This Row],[Severity_Level]],{"MINOR","MODERATE","SEVERE","FATAL"},{1,2,3,5})</f>
        <v>5</v>
      </c>
    </row>
    <row r="3111" spans="1:11" x14ac:dyDescent="0.3">
      <c r="A3111">
        <v>1</v>
      </c>
      <c r="B3111" t="s">
        <v>27</v>
      </c>
      <c r="C3111" s="1">
        <v>44691</v>
      </c>
      <c r="D3111" s="2">
        <v>0.15902777777777777</v>
      </c>
      <c r="E3111" s="1">
        <f t="shared" si="288"/>
        <v>44691.15902777778</v>
      </c>
      <c r="F3111" s="3" t="str">
        <f t="shared" si="289"/>
        <v>May,2022</v>
      </c>
      <c r="G3111">
        <f t="shared" si="290"/>
        <v>2022</v>
      </c>
      <c r="H3111" t="str">
        <f t="shared" si="291"/>
        <v>Tue</v>
      </c>
      <c r="I3111">
        <f t="shared" si="292"/>
        <v>3</v>
      </c>
      <c r="J3111" t="str">
        <f t="shared" si="293"/>
        <v>NO</v>
      </c>
      <c r="K3111" cm="1">
        <f t="array" ref="K3111">_xlfn.XLOOKUP(Table10[[#This Row],[Severity_Level]],{"MINOR","MODERATE","SEVERE","FATAL"},{1,2,3,5})</f>
        <v>3</v>
      </c>
    </row>
    <row r="3112" spans="1:11" x14ac:dyDescent="0.3">
      <c r="A3112">
        <v>4</v>
      </c>
      <c r="B3112" t="s">
        <v>16</v>
      </c>
      <c r="C3112" s="1">
        <v>44691</v>
      </c>
      <c r="D3112" s="2">
        <v>0.15972222222222221</v>
      </c>
      <c r="E3112" s="1">
        <f t="shared" si="288"/>
        <v>44691.159722222219</v>
      </c>
      <c r="F3112" s="3" t="str">
        <f t="shared" si="289"/>
        <v>May,2022</v>
      </c>
      <c r="G3112">
        <f t="shared" si="290"/>
        <v>2022</v>
      </c>
      <c r="H3112" t="str">
        <f t="shared" si="291"/>
        <v>Tue</v>
      </c>
      <c r="I3112">
        <f t="shared" si="292"/>
        <v>3</v>
      </c>
      <c r="J3112" t="str">
        <f t="shared" si="293"/>
        <v>NO</v>
      </c>
      <c r="K3112" cm="1">
        <f t="array" ref="K3112">_xlfn.XLOOKUP(Table10[[#This Row],[Severity_Level]],{"MINOR","MODERATE","SEVERE","FATAL"},{1,2,3,5})</f>
        <v>1</v>
      </c>
    </row>
    <row r="3113" spans="1:11" x14ac:dyDescent="0.3">
      <c r="A3113">
        <v>3</v>
      </c>
      <c r="B3113" t="s">
        <v>32</v>
      </c>
      <c r="C3113" s="1">
        <v>44691</v>
      </c>
      <c r="D3113" s="2">
        <v>0.16041666666666668</v>
      </c>
      <c r="E3113" s="1">
        <f t="shared" si="288"/>
        <v>44691.160416666666</v>
      </c>
      <c r="F3113" s="3" t="str">
        <f t="shared" si="289"/>
        <v>May,2022</v>
      </c>
      <c r="G3113">
        <f t="shared" si="290"/>
        <v>2022</v>
      </c>
      <c r="H3113" t="str">
        <f t="shared" si="291"/>
        <v>Tue</v>
      </c>
      <c r="I3113">
        <f t="shared" si="292"/>
        <v>3</v>
      </c>
      <c r="J3113" t="str">
        <f t="shared" si="293"/>
        <v>NO</v>
      </c>
      <c r="K3113" cm="1">
        <f t="array" ref="K3113">_xlfn.XLOOKUP(Table10[[#This Row],[Severity_Level]],{"MINOR","MODERATE","SEVERE","FATAL"},{1,2,3,5})</f>
        <v>2</v>
      </c>
    </row>
    <row r="3114" spans="1:11" x14ac:dyDescent="0.3">
      <c r="A3114">
        <v>2</v>
      </c>
      <c r="B3114" t="s">
        <v>27</v>
      </c>
      <c r="C3114" s="1">
        <v>44691</v>
      </c>
      <c r="D3114" s="2">
        <v>0.16111111111111112</v>
      </c>
      <c r="E3114" s="1">
        <f t="shared" si="288"/>
        <v>44691.161111111112</v>
      </c>
      <c r="F3114" s="3" t="str">
        <f t="shared" si="289"/>
        <v>May,2022</v>
      </c>
      <c r="G3114">
        <f t="shared" si="290"/>
        <v>2022</v>
      </c>
      <c r="H3114" t="str">
        <f t="shared" si="291"/>
        <v>Tue</v>
      </c>
      <c r="I3114">
        <f t="shared" si="292"/>
        <v>3</v>
      </c>
      <c r="J3114" t="str">
        <f t="shared" si="293"/>
        <v>NO</v>
      </c>
      <c r="K3114" cm="1">
        <f t="array" ref="K3114">_xlfn.XLOOKUP(Table10[[#This Row],[Severity_Level]],{"MINOR","MODERATE","SEVERE","FATAL"},{1,2,3,5})</f>
        <v>3</v>
      </c>
    </row>
    <row r="3115" spans="1:11" x14ac:dyDescent="0.3">
      <c r="A3115">
        <v>2</v>
      </c>
      <c r="B3115" t="s">
        <v>16</v>
      </c>
      <c r="C3115" s="1">
        <v>44691</v>
      </c>
      <c r="D3115" s="2">
        <v>0.16180555555555556</v>
      </c>
      <c r="E3115" s="1">
        <f t="shared" si="288"/>
        <v>44691.161805555559</v>
      </c>
      <c r="F3115" s="3" t="str">
        <f t="shared" si="289"/>
        <v>May,2022</v>
      </c>
      <c r="G3115">
        <f t="shared" si="290"/>
        <v>2022</v>
      </c>
      <c r="H3115" t="str">
        <f t="shared" si="291"/>
        <v>Tue</v>
      </c>
      <c r="I3115">
        <f t="shared" si="292"/>
        <v>3</v>
      </c>
      <c r="J3115" t="str">
        <f t="shared" si="293"/>
        <v>NO</v>
      </c>
      <c r="K3115" cm="1">
        <f t="array" ref="K3115">_xlfn.XLOOKUP(Table10[[#This Row],[Severity_Level]],{"MINOR","MODERATE","SEVERE","FATAL"},{1,2,3,5})</f>
        <v>1</v>
      </c>
    </row>
    <row r="3116" spans="1:11" x14ac:dyDescent="0.3">
      <c r="A3116">
        <v>5</v>
      </c>
      <c r="B3116" t="s">
        <v>16</v>
      </c>
      <c r="C3116" s="1">
        <v>44691</v>
      </c>
      <c r="D3116" s="2">
        <v>0.16250000000000001</v>
      </c>
      <c r="E3116" s="1">
        <f t="shared" si="288"/>
        <v>44691.162499999999</v>
      </c>
      <c r="F3116" s="3" t="str">
        <f t="shared" si="289"/>
        <v>May,2022</v>
      </c>
      <c r="G3116">
        <f t="shared" si="290"/>
        <v>2022</v>
      </c>
      <c r="H3116" t="str">
        <f t="shared" si="291"/>
        <v>Tue</v>
      </c>
      <c r="I3116">
        <f t="shared" si="292"/>
        <v>3</v>
      </c>
      <c r="J3116" t="str">
        <f t="shared" si="293"/>
        <v>NO</v>
      </c>
      <c r="K3116" cm="1">
        <f t="array" ref="K3116">_xlfn.XLOOKUP(Table10[[#This Row],[Severity_Level]],{"MINOR","MODERATE","SEVERE","FATAL"},{1,2,3,5})</f>
        <v>1</v>
      </c>
    </row>
    <row r="3117" spans="1:11" x14ac:dyDescent="0.3">
      <c r="A3117">
        <v>5</v>
      </c>
      <c r="B3117" t="s">
        <v>32</v>
      </c>
      <c r="C3117" s="1">
        <v>44691</v>
      </c>
      <c r="D3117" s="2">
        <v>0.16319444444444445</v>
      </c>
      <c r="E3117" s="1">
        <f t="shared" si="288"/>
        <v>44691.163194444445</v>
      </c>
      <c r="F3117" s="3" t="str">
        <f t="shared" si="289"/>
        <v>May,2022</v>
      </c>
      <c r="G3117">
        <f t="shared" si="290"/>
        <v>2022</v>
      </c>
      <c r="H3117" t="str">
        <f t="shared" si="291"/>
        <v>Tue</v>
      </c>
      <c r="I3117">
        <f t="shared" si="292"/>
        <v>3</v>
      </c>
      <c r="J3117" t="str">
        <f t="shared" si="293"/>
        <v>NO</v>
      </c>
      <c r="K3117" cm="1">
        <f t="array" ref="K3117">_xlfn.XLOOKUP(Table10[[#This Row],[Severity_Level]],{"MINOR","MODERATE","SEVERE","FATAL"},{1,2,3,5})</f>
        <v>2</v>
      </c>
    </row>
    <row r="3118" spans="1:11" x14ac:dyDescent="0.3">
      <c r="A3118">
        <v>5</v>
      </c>
      <c r="B3118" t="s">
        <v>32</v>
      </c>
      <c r="C3118" s="1">
        <v>44691</v>
      </c>
      <c r="D3118" s="2">
        <v>0.16388888888888889</v>
      </c>
      <c r="E3118" s="1">
        <f t="shared" si="288"/>
        <v>44691.163888888892</v>
      </c>
      <c r="F3118" s="3" t="str">
        <f t="shared" si="289"/>
        <v>May,2022</v>
      </c>
      <c r="G3118">
        <f t="shared" si="290"/>
        <v>2022</v>
      </c>
      <c r="H3118" t="str">
        <f t="shared" si="291"/>
        <v>Tue</v>
      </c>
      <c r="I3118">
        <f t="shared" si="292"/>
        <v>3</v>
      </c>
      <c r="J3118" t="str">
        <f t="shared" si="293"/>
        <v>NO</v>
      </c>
      <c r="K3118" cm="1">
        <f t="array" ref="K3118">_xlfn.XLOOKUP(Table10[[#This Row],[Severity_Level]],{"MINOR","MODERATE","SEVERE","FATAL"},{1,2,3,5})</f>
        <v>2</v>
      </c>
    </row>
    <row r="3119" spans="1:11" x14ac:dyDescent="0.3">
      <c r="A3119">
        <v>5</v>
      </c>
      <c r="B3119" t="s">
        <v>40</v>
      </c>
      <c r="C3119" s="1">
        <v>44691</v>
      </c>
      <c r="D3119" s="2">
        <v>0.16458333333333333</v>
      </c>
      <c r="E3119" s="1">
        <f t="shared" si="288"/>
        <v>44691.164583333331</v>
      </c>
      <c r="F3119" s="3" t="str">
        <f t="shared" si="289"/>
        <v>May,2022</v>
      </c>
      <c r="G3119">
        <f t="shared" si="290"/>
        <v>2022</v>
      </c>
      <c r="H3119" t="str">
        <f t="shared" si="291"/>
        <v>Tue</v>
      </c>
      <c r="I3119">
        <f t="shared" si="292"/>
        <v>3</v>
      </c>
      <c r="J3119" t="str">
        <f t="shared" si="293"/>
        <v>NO</v>
      </c>
      <c r="K3119" cm="1">
        <f t="array" ref="K3119">_xlfn.XLOOKUP(Table10[[#This Row],[Severity_Level]],{"MINOR","MODERATE","SEVERE","FATAL"},{1,2,3,5})</f>
        <v>5</v>
      </c>
    </row>
    <row r="3120" spans="1:11" x14ac:dyDescent="0.3">
      <c r="A3120">
        <v>1</v>
      </c>
      <c r="B3120" t="s">
        <v>16</v>
      </c>
      <c r="C3120" s="1">
        <v>44691</v>
      </c>
      <c r="D3120" s="2">
        <v>0.16527777777777777</v>
      </c>
      <c r="E3120" s="1">
        <f t="shared" si="288"/>
        <v>44691.165277777778</v>
      </c>
      <c r="F3120" s="3" t="str">
        <f t="shared" si="289"/>
        <v>May,2022</v>
      </c>
      <c r="G3120">
        <f t="shared" si="290"/>
        <v>2022</v>
      </c>
      <c r="H3120" t="str">
        <f t="shared" si="291"/>
        <v>Tue</v>
      </c>
      <c r="I3120">
        <f t="shared" si="292"/>
        <v>3</v>
      </c>
      <c r="J3120" t="str">
        <f t="shared" si="293"/>
        <v>NO</v>
      </c>
      <c r="K3120" cm="1">
        <f t="array" ref="K3120">_xlfn.XLOOKUP(Table10[[#This Row],[Severity_Level]],{"MINOR","MODERATE","SEVERE","FATAL"},{1,2,3,5})</f>
        <v>1</v>
      </c>
    </row>
    <row r="3121" spans="1:11" x14ac:dyDescent="0.3">
      <c r="A3121">
        <v>4</v>
      </c>
      <c r="B3121" t="s">
        <v>27</v>
      </c>
      <c r="C3121" s="1">
        <v>44691</v>
      </c>
      <c r="D3121" s="2">
        <v>0.16597222222222222</v>
      </c>
      <c r="E3121" s="1">
        <f t="shared" si="288"/>
        <v>44691.165972222225</v>
      </c>
      <c r="F3121" s="3" t="str">
        <f t="shared" si="289"/>
        <v>May,2022</v>
      </c>
      <c r="G3121">
        <f t="shared" si="290"/>
        <v>2022</v>
      </c>
      <c r="H3121" t="str">
        <f t="shared" si="291"/>
        <v>Tue</v>
      </c>
      <c r="I3121">
        <f t="shared" si="292"/>
        <v>3</v>
      </c>
      <c r="J3121" t="str">
        <f t="shared" si="293"/>
        <v>NO</v>
      </c>
      <c r="K3121" cm="1">
        <f t="array" ref="K3121">_xlfn.XLOOKUP(Table10[[#This Row],[Severity_Level]],{"MINOR","MODERATE","SEVERE","FATAL"},{1,2,3,5})</f>
        <v>3</v>
      </c>
    </row>
    <row r="3122" spans="1:11" x14ac:dyDescent="0.3">
      <c r="A3122">
        <v>3</v>
      </c>
      <c r="B3122" t="s">
        <v>40</v>
      </c>
      <c r="C3122" s="1">
        <v>44692</v>
      </c>
      <c r="D3122" s="2">
        <v>0.16666666666666666</v>
      </c>
      <c r="E3122" s="1">
        <f t="shared" si="288"/>
        <v>44692.166666666664</v>
      </c>
      <c r="F3122" s="3" t="str">
        <f t="shared" si="289"/>
        <v>May,2022</v>
      </c>
      <c r="G3122">
        <f t="shared" si="290"/>
        <v>2022</v>
      </c>
      <c r="H3122" t="str">
        <f t="shared" si="291"/>
        <v>Wed</v>
      </c>
      <c r="I3122">
        <f t="shared" si="292"/>
        <v>4</v>
      </c>
      <c r="J3122" t="str">
        <f t="shared" si="293"/>
        <v>NO</v>
      </c>
      <c r="K3122" cm="1">
        <f t="array" ref="K3122">_xlfn.XLOOKUP(Table10[[#This Row],[Severity_Level]],{"MINOR","MODERATE","SEVERE","FATAL"},{1,2,3,5})</f>
        <v>5</v>
      </c>
    </row>
    <row r="3123" spans="1:11" x14ac:dyDescent="0.3">
      <c r="A3123">
        <v>5</v>
      </c>
      <c r="B3123" t="s">
        <v>32</v>
      </c>
      <c r="C3123" s="1">
        <v>44692</v>
      </c>
      <c r="D3123" s="2">
        <v>0.1673611111111111</v>
      </c>
      <c r="E3123" s="1">
        <f t="shared" si="288"/>
        <v>44692.167361111111</v>
      </c>
      <c r="F3123" s="3" t="str">
        <f t="shared" si="289"/>
        <v>May,2022</v>
      </c>
      <c r="G3123">
        <f t="shared" si="290"/>
        <v>2022</v>
      </c>
      <c r="H3123" t="str">
        <f t="shared" si="291"/>
        <v>Wed</v>
      </c>
      <c r="I3123">
        <f t="shared" si="292"/>
        <v>4</v>
      </c>
      <c r="J3123" t="str">
        <f t="shared" si="293"/>
        <v>NO</v>
      </c>
      <c r="K3123" cm="1">
        <f t="array" ref="K3123">_xlfn.XLOOKUP(Table10[[#This Row],[Severity_Level]],{"MINOR","MODERATE","SEVERE","FATAL"},{1,2,3,5})</f>
        <v>2</v>
      </c>
    </row>
    <row r="3124" spans="1:11" x14ac:dyDescent="0.3">
      <c r="A3124">
        <v>5</v>
      </c>
      <c r="B3124" t="s">
        <v>40</v>
      </c>
      <c r="C3124" s="1">
        <v>44692</v>
      </c>
      <c r="D3124" s="2">
        <v>0.16805555555555557</v>
      </c>
      <c r="E3124" s="1">
        <f t="shared" si="288"/>
        <v>44692.168055555558</v>
      </c>
      <c r="F3124" s="3" t="str">
        <f t="shared" si="289"/>
        <v>May,2022</v>
      </c>
      <c r="G3124">
        <f t="shared" si="290"/>
        <v>2022</v>
      </c>
      <c r="H3124" t="str">
        <f t="shared" si="291"/>
        <v>Wed</v>
      </c>
      <c r="I3124">
        <f t="shared" si="292"/>
        <v>4</v>
      </c>
      <c r="J3124" t="str">
        <f t="shared" si="293"/>
        <v>NO</v>
      </c>
      <c r="K3124" cm="1">
        <f t="array" ref="K3124">_xlfn.XLOOKUP(Table10[[#This Row],[Severity_Level]],{"MINOR","MODERATE","SEVERE","FATAL"},{1,2,3,5})</f>
        <v>5</v>
      </c>
    </row>
    <row r="3125" spans="1:11" x14ac:dyDescent="0.3">
      <c r="A3125">
        <v>2</v>
      </c>
      <c r="B3125" t="s">
        <v>27</v>
      </c>
      <c r="C3125" s="1">
        <v>44692</v>
      </c>
      <c r="D3125" s="2">
        <v>0.16875000000000001</v>
      </c>
      <c r="E3125" s="1">
        <f t="shared" si="288"/>
        <v>44692.168749999997</v>
      </c>
      <c r="F3125" s="3" t="str">
        <f t="shared" si="289"/>
        <v>May,2022</v>
      </c>
      <c r="G3125">
        <f t="shared" si="290"/>
        <v>2022</v>
      </c>
      <c r="H3125" t="str">
        <f t="shared" si="291"/>
        <v>Wed</v>
      </c>
      <c r="I3125">
        <f t="shared" si="292"/>
        <v>4</v>
      </c>
      <c r="J3125" t="str">
        <f t="shared" si="293"/>
        <v>NO</v>
      </c>
      <c r="K3125" cm="1">
        <f t="array" ref="K3125">_xlfn.XLOOKUP(Table10[[#This Row],[Severity_Level]],{"MINOR","MODERATE","SEVERE","FATAL"},{1,2,3,5})</f>
        <v>3</v>
      </c>
    </row>
    <row r="3126" spans="1:11" x14ac:dyDescent="0.3">
      <c r="A3126">
        <v>3</v>
      </c>
      <c r="B3126" t="s">
        <v>16</v>
      </c>
      <c r="C3126" s="1">
        <v>44692</v>
      </c>
      <c r="D3126" s="2">
        <v>0.16944444444444445</v>
      </c>
      <c r="E3126" s="1">
        <f t="shared" si="288"/>
        <v>44692.169444444444</v>
      </c>
      <c r="F3126" s="3" t="str">
        <f t="shared" si="289"/>
        <v>May,2022</v>
      </c>
      <c r="G3126">
        <f t="shared" si="290"/>
        <v>2022</v>
      </c>
      <c r="H3126" t="str">
        <f t="shared" si="291"/>
        <v>Wed</v>
      </c>
      <c r="I3126">
        <f t="shared" si="292"/>
        <v>4</v>
      </c>
      <c r="J3126" t="str">
        <f t="shared" si="293"/>
        <v>NO</v>
      </c>
      <c r="K3126" cm="1">
        <f t="array" ref="K3126">_xlfn.XLOOKUP(Table10[[#This Row],[Severity_Level]],{"MINOR","MODERATE","SEVERE","FATAL"},{1,2,3,5})</f>
        <v>1</v>
      </c>
    </row>
    <row r="3127" spans="1:11" x14ac:dyDescent="0.3">
      <c r="A3127">
        <v>5</v>
      </c>
      <c r="B3127" t="s">
        <v>32</v>
      </c>
      <c r="C3127" s="1">
        <v>44692</v>
      </c>
      <c r="D3127" s="2">
        <v>0.1701388888888889</v>
      </c>
      <c r="E3127" s="1">
        <f t="shared" si="288"/>
        <v>44692.170138888891</v>
      </c>
      <c r="F3127" s="3" t="str">
        <f t="shared" si="289"/>
        <v>May,2022</v>
      </c>
      <c r="G3127">
        <f t="shared" si="290"/>
        <v>2022</v>
      </c>
      <c r="H3127" t="str">
        <f t="shared" si="291"/>
        <v>Wed</v>
      </c>
      <c r="I3127">
        <f t="shared" si="292"/>
        <v>4</v>
      </c>
      <c r="J3127" t="str">
        <f t="shared" si="293"/>
        <v>NO</v>
      </c>
      <c r="K3127" cm="1">
        <f t="array" ref="K3127">_xlfn.XLOOKUP(Table10[[#This Row],[Severity_Level]],{"MINOR","MODERATE","SEVERE","FATAL"},{1,2,3,5})</f>
        <v>2</v>
      </c>
    </row>
    <row r="3128" spans="1:11" x14ac:dyDescent="0.3">
      <c r="A3128">
        <v>5</v>
      </c>
      <c r="B3128" t="s">
        <v>27</v>
      </c>
      <c r="C3128" s="1">
        <v>44692</v>
      </c>
      <c r="D3128" s="2">
        <v>0.17083333333333334</v>
      </c>
      <c r="E3128" s="1">
        <f t="shared" si="288"/>
        <v>44692.17083333333</v>
      </c>
      <c r="F3128" s="3" t="str">
        <f t="shared" si="289"/>
        <v>May,2022</v>
      </c>
      <c r="G3128">
        <f t="shared" si="290"/>
        <v>2022</v>
      </c>
      <c r="H3128" t="str">
        <f t="shared" si="291"/>
        <v>Wed</v>
      </c>
      <c r="I3128">
        <f t="shared" si="292"/>
        <v>4</v>
      </c>
      <c r="J3128" t="str">
        <f t="shared" si="293"/>
        <v>NO</v>
      </c>
      <c r="K3128" cm="1">
        <f t="array" ref="K3128">_xlfn.XLOOKUP(Table10[[#This Row],[Severity_Level]],{"MINOR","MODERATE","SEVERE","FATAL"},{1,2,3,5})</f>
        <v>3</v>
      </c>
    </row>
    <row r="3129" spans="1:11" x14ac:dyDescent="0.3">
      <c r="A3129">
        <v>1</v>
      </c>
      <c r="B3129" t="s">
        <v>40</v>
      </c>
      <c r="C3129" s="1">
        <v>44692</v>
      </c>
      <c r="D3129" s="2">
        <v>0.17152777777777778</v>
      </c>
      <c r="E3129" s="1">
        <f t="shared" si="288"/>
        <v>44692.171527777777</v>
      </c>
      <c r="F3129" s="3" t="str">
        <f t="shared" si="289"/>
        <v>May,2022</v>
      </c>
      <c r="G3129">
        <f t="shared" si="290"/>
        <v>2022</v>
      </c>
      <c r="H3129" t="str">
        <f t="shared" si="291"/>
        <v>Wed</v>
      </c>
      <c r="I3129">
        <f t="shared" si="292"/>
        <v>4</v>
      </c>
      <c r="J3129" t="str">
        <f t="shared" si="293"/>
        <v>NO</v>
      </c>
      <c r="K3129" cm="1">
        <f t="array" ref="K3129">_xlfn.XLOOKUP(Table10[[#This Row],[Severity_Level]],{"MINOR","MODERATE","SEVERE","FATAL"},{1,2,3,5})</f>
        <v>5</v>
      </c>
    </row>
    <row r="3130" spans="1:11" x14ac:dyDescent="0.3">
      <c r="A3130">
        <v>2</v>
      </c>
      <c r="B3130" t="s">
        <v>32</v>
      </c>
      <c r="C3130" s="1">
        <v>44692</v>
      </c>
      <c r="D3130" s="2">
        <v>0.17222222222222222</v>
      </c>
      <c r="E3130" s="1">
        <f t="shared" si="288"/>
        <v>44692.172222222223</v>
      </c>
      <c r="F3130" s="3" t="str">
        <f t="shared" si="289"/>
        <v>May,2022</v>
      </c>
      <c r="G3130">
        <f t="shared" si="290"/>
        <v>2022</v>
      </c>
      <c r="H3130" t="str">
        <f t="shared" si="291"/>
        <v>Wed</v>
      </c>
      <c r="I3130">
        <f t="shared" si="292"/>
        <v>4</v>
      </c>
      <c r="J3130" t="str">
        <f t="shared" si="293"/>
        <v>NO</v>
      </c>
      <c r="K3130" cm="1">
        <f t="array" ref="K3130">_xlfn.XLOOKUP(Table10[[#This Row],[Severity_Level]],{"MINOR","MODERATE","SEVERE","FATAL"},{1,2,3,5})</f>
        <v>2</v>
      </c>
    </row>
    <row r="3131" spans="1:11" x14ac:dyDescent="0.3">
      <c r="A3131">
        <v>3</v>
      </c>
      <c r="B3131" t="s">
        <v>16</v>
      </c>
      <c r="C3131" s="1">
        <v>44692</v>
      </c>
      <c r="D3131" s="2">
        <v>0.17291666666666666</v>
      </c>
      <c r="E3131" s="1">
        <f t="shared" si="288"/>
        <v>44692.17291666667</v>
      </c>
      <c r="F3131" s="3" t="str">
        <f t="shared" si="289"/>
        <v>May,2022</v>
      </c>
      <c r="G3131">
        <f t="shared" si="290"/>
        <v>2022</v>
      </c>
      <c r="H3131" t="str">
        <f t="shared" si="291"/>
        <v>Wed</v>
      </c>
      <c r="I3131">
        <f t="shared" si="292"/>
        <v>4</v>
      </c>
      <c r="J3131" t="str">
        <f t="shared" si="293"/>
        <v>NO</v>
      </c>
      <c r="K3131" cm="1">
        <f t="array" ref="K3131">_xlfn.XLOOKUP(Table10[[#This Row],[Severity_Level]],{"MINOR","MODERATE","SEVERE","FATAL"},{1,2,3,5})</f>
        <v>1</v>
      </c>
    </row>
    <row r="3132" spans="1:11" x14ac:dyDescent="0.3">
      <c r="A3132">
        <v>3</v>
      </c>
      <c r="B3132" t="s">
        <v>16</v>
      </c>
      <c r="C3132" s="1">
        <v>44692</v>
      </c>
      <c r="D3132" s="2">
        <v>0.1736111111111111</v>
      </c>
      <c r="E3132" s="1">
        <f t="shared" si="288"/>
        <v>44692.173611111109</v>
      </c>
      <c r="F3132" s="3" t="str">
        <f t="shared" si="289"/>
        <v>May,2022</v>
      </c>
      <c r="G3132">
        <f t="shared" si="290"/>
        <v>2022</v>
      </c>
      <c r="H3132" t="str">
        <f t="shared" si="291"/>
        <v>Wed</v>
      </c>
      <c r="I3132">
        <f t="shared" si="292"/>
        <v>4</v>
      </c>
      <c r="J3132" t="str">
        <f t="shared" si="293"/>
        <v>NO</v>
      </c>
      <c r="K3132" cm="1">
        <f t="array" ref="K3132">_xlfn.XLOOKUP(Table10[[#This Row],[Severity_Level]],{"MINOR","MODERATE","SEVERE","FATAL"},{1,2,3,5})</f>
        <v>1</v>
      </c>
    </row>
    <row r="3133" spans="1:11" x14ac:dyDescent="0.3">
      <c r="A3133">
        <v>5</v>
      </c>
      <c r="B3133" t="s">
        <v>32</v>
      </c>
      <c r="C3133" s="1">
        <v>44692</v>
      </c>
      <c r="D3133" s="2">
        <v>0.17430555555555555</v>
      </c>
      <c r="E3133" s="1">
        <f t="shared" si="288"/>
        <v>44692.174305555556</v>
      </c>
      <c r="F3133" s="3" t="str">
        <f t="shared" si="289"/>
        <v>May,2022</v>
      </c>
      <c r="G3133">
        <f t="shared" si="290"/>
        <v>2022</v>
      </c>
      <c r="H3133" t="str">
        <f t="shared" si="291"/>
        <v>Wed</v>
      </c>
      <c r="I3133">
        <f t="shared" si="292"/>
        <v>4</v>
      </c>
      <c r="J3133" t="str">
        <f t="shared" si="293"/>
        <v>NO</v>
      </c>
      <c r="K3133" cm="1">
        <f t="array" ref="K3133">_xlfn.XLOOKUP(Table10[[#This Row],[Severity_Level]],{"MINOR","MODERATE","SEVERE","FATAL"},{1,2,3,5})</f>
        <v>2</v>
      </c>
    </row>
    <row r="3134" spans="1:11" x14ac:dyDescent="0.3">
      <c r="A3134">
        <v>4</v>
      </c>
      <c r="B3134" t="s">
        <v>27</v>
      </c>
      <c r="C3134" s="1">
        <v>44692</v>
      </c>
      <c r="D3134" s="2">
        <v>0.17499999999999999</v>
      </c>
      <c r="E3134" s="1">
        <f t="shared" si="288"/>
        <v>44692.175000000003</v>
      </c>
      <c r="F3134" s="3" t="str">
        <f t="shared" si="289"/>
        <v>May,2022</v>
      </c>
      <c r="G3134">
        <f t="shared" si="290"/>
        <v>2022</v>
      </c>
      <c r="H3134" t="str">
        <f t="shared" si="291"/>
        <v>Wed</v>
      </c>
      <c r="I3134">
        <f t="shared" si="292"/>
        <v>4</v>
      </c>
      <c r="J3134" t="str">
        <f t="shared" si="293"/>
        <v>NO</v>
      </c>
      <c r="K3134" cm="1">
        <f t="array" ref="K3134">_xlfn.XLOOKUP(Table10[[#This Row],[Severity_Level]],{"MINOR","MODERATE","SEVERE","FATAL"},{1,2,3,5})</f>
        <v>3</v>
      </c>
    </row>
    <row r="3135" spans="1:11" x14ac:dyDescent="0.3">
      <c r="A3135">
        <v>4</v>
      </c>
      <c r="B3135" t="s">
        <v>27</v>
      </c>
      <c r="C3135" s="1">
        <v>44692</v>
      </c>
      <c r="D3135" s="2">
        <v>0.17569444444444443</v>
      </c>
      <c r="E3135" s="1">
        <f t="shared" si="288"/>
        <v>44692.175694444442</v>
      </c>
      <c r="F3135" s="3" t="str">
        <f t="shared" si="289"/>
        <v>May,2022</v>
      </c>
      <c r="G3135">
        <f t="shared" si="290"/>
        <v>2022</v>
      </c>
      <c r="H3135" t="str">
        <f t="shared" si="291"/>
        <v>Wed</v>
      </c>
      <c r="I3135">
        <f t="shared" si="292"/>
        <v>4</v>
      </c>
      <c r="J3135" t="str">
        <f t="shared" si="293"/>
        <v>NO</v>
      </c>
      <c r="K3135" cm="1">
        <f t="array" ref="K3135">_xlfn.XLOOKUP(Table10[[#This Row],[Severity_Level]],{"MINOR","MODERATE","SEVERE","FATAL"},{1,2,3,5})</f>
        <v>3</v>
      </c>
    </row>
    <row r="3136" spans="1:11" x14ac:dyDescent="0.3">
      <c r="A3136">
        <v>4</v>
      </c>
      <c r="B3136" t="s">
        <v>27</v>
      </c>
      <c r="C3136" s="1">
        <v>44692</v>
      </c>
      <c r="D3136" s="2">
        <v>0.1763888888888889</v>
      </c>
      <c r="E3136" s="1">
        <f t="shared" si="288"/>
        <v>44692.176388888889</v>
      </c>
      <c r="F3136" s="3" t="str">
        <f t="shared" si="289"/>
        <v>May,2022</v>
      </c>
      <c r="G3136">
        <f t="shared" si="290"/>
        <v>2022</v>
      </c>
      <c r="H3136" t="str">
        <f t="shared" si="291"/>
        <v>Wed</v>
      </c>
      <c r="I3136">
        <f t="shared" si="292"/>
        <v>4</v>
      </c>
      <c r="J3136" t="str">
        <f t="shared" si="293"/>
        <v>NO</v>
      </c>
      <c r="K3136" cm="1">
        <f t="array" ref="K3136">_xlfn.XLOOKUP(Table10[[#This Row],[Severity_Level]],{"MINOR","MODERATE","SEVERE","FATAL"},{1,2,3,5})</f>
        <v>3</v>
      </c>
    </row>
    <row r="3137" spans="1:11" x14ac:dyDescent="0.3">
      <c r="A3137">
        <v>2</v>
      </c>
      <c r="B3137" t="s">
        <v>40</v>
      </c>
      <c r="C3137" s="1">
        <v>44692</v>
      </c>
      <c r="D3137" s="2">
        <v>0.17708333333333334</v>
      </c>
      <c r="E3137" s="1">
        <f t="shared" si="288"/>
        <v>44692.177083333336</v>
      </c>
      <c r="F3137" s="3" t="str">
        <f t="shared" si="289"/>
        <v>May,2022</v>
      </c>
      <c r="G3137">
        <f t="shared" si="290"/>
        <v>2022</v>
      </c>
      <c r="H3137" t="str">
        <f t="shared" si="291"/>
        <v>Wed</v>
      </c>
      <c r="I3137">
        <f t="shared" si="292"/>
        <v>4</v>
      </c>
      <c r="J3137" t="str">
        <f t="shared" si="293"/>
        <v>NO</v>
      </c>
      <c r="K3137" cm="1">
        <f t="array" ref="K3137">_xlfn.XLOOKUP(Table10[[#This Row],[Severity_Level]],{"MINOR","MODERATE","SEVERE","FATAL"},{1,2,3,5})</f>
        <v>5</v>
      </c>
    </row>
    <row r="3138" spans="1:11" x14ac:dyDescent="0.3">
      <c r="A3138">
        <v>4</v>
      </c>
      <c r="B3138" t="s">
        <v>32</v>
      </c>
      <c r="C3138" s="1">
        <v>44692</v>
      </c>
      <c r="D3138" s="2">
        <v>0.17777777777777778</v>
      </c>
      <c r="E3138" s="1">
        <f t="shared" ref="E3138:E3201" si="294">C3138+D3138</f>
        <v>44692.177777777775</v>
      </c>
      <c r="F3138" s="3" t="str">
        <f t="shared" ref="F3138:F3201" si="295">TEXT(C3138,"MMM,YYY")</f>
        <v>May,2022</v>
      </c>
      <c r="G3138">
        <f t="shared" ref="G3138:G3201" si="296">YEAR(C3138)</f>
        <v>2022</v>
      </c>
      <c r="H3138" t="str">
        <f t="shared" ref="H3138:H3201" si="297">TEXT(C3138,"DDD")</f>
        <v>Wed</v>
      </c>
      <c r="I3138">
        <f t="shared" ref="I3138:I3201" si="298">HOUR(D3138)</f>
        <v>4</v>
      </c>
      <c r="J3138" t="str">
        <f t="shared" ref="J3138:J3201" si="299">IF(OR(AND(I3138&gt;=7,I3138&lt;=9),AND(I3138&gt;=17,I3138&lt;=19)),"YES","NO")</f>
        <v>NO</v>
      </c>
      <c r="K3138" cm="1">
        <f t="array" ref="K3138">_xlfn.XLOOKUP(Table10[[#This Row],[Severity_Level]],{"MINOR","MODERATE","SEVERE","FATAL"},{1,2,3,5})</f>
        <v>2</v>
      </c>
    </row>
    <row r="3139" spans="1:11" x14ac:dyDescent="0.3">
      <c r="A3139">
        <v>3</v>
      </c>
      <c r="B3139" t="s">
        <v>40</v>
      </c>
      <c r="C3139" s="1">
        <v>44692</v>
      </c>
      <c r="D3139" s="2">
        <v>0.17847222222222223</v>
      </c>
      <c r="E3139" s="1">
        <f t="shared" si="294"/>
        <v>44692.178472222222</v>
      </c>
      <c r="F3139" s="3" t="str">
        <f t="shared" si="295"/>
        <v>May,2022</v>
      </c>
      <c r="G3139">
        <f t="shared" si="296"/>
        <v>2022</v>
      </c>
      <c r="H3139" t="str">
        <f t="shared" si="297"/>
        <v>Wed</v>
      </c>
      <c r="I3139">
        <f t="shared" si="298"/>
        <v>4</v>
      </c>
      <c r="J3139" t="str">
        <f t="shared" si="299"/>
        <v>NO</v>
      </c>
      <c r="K3139" cm="1">
        <f t="array" ref="K3139">_xlfn.XLOOKUP(Table10[[#This Row],[Severity_Level]],{"MINOR","MODERATE","SEVERE","FATAL"},{1,2,3,5})</f>
        <v>5</v>
      </c>
    </row>
    <row r="3140" spans="1:11" x14ac:dyDescent="0.3">
      <c r="A3140">
        <v>5</v>
      </c>
      <c r="B3140" t="s">
        <v>27</v>
      </c>
      <c r="C3140" s="1">
        <v>44692</v>
      </c>
      <c r="D3140" s="2">
        <v>0.17916666666666667</v>
      </c>
      <c r="E3140" s="1">
        <f t="shared" si="294"/>
        <v>44692.179166666669</v>
      </c>
      <c r="F3140" s="3" t="str">
        <f t="shared" si="295"/>
        <v>May,2022</v>
      </c>
      <c r="G3140">
        <f t="shared" si="296"/>
        <v>2022</v>
      </c>
      <c r="H3140" t="str">
        <f t="shared" si="297"/>
        <v>Wed</v>
      </c>
      <c r="I3140">
        <f t="shared" si="298"/>
        <v>4</v>
      </c>
      <c r="J3140" t="str">
        <f t="shared" si="299"/>
        <v>NO</v>
      </c>
      <c r="K3140" cm="1">
        <f t="array" ref="K3140">_xlfn.XLOOKUP(Table10[[#This Row],[Severity_Level]],{"MINOR","MODERATE","SEVERE","FATAL"},{1,2,3,5})</f>
        <v>3</v>
      </c>
    </row>
    <row r="3141" spans="1:11" x14ac:dyDescent="0.3">
      <c r="A3141">
        <v>4</v>
      </c>
      <c r="B3141" t="s">
        <v>40</v>
      </c>
      <c r="C3141" s="1">
        <v>44692</v>
      </c>
      <c r="D3141" s="2">
        <v>0.17986111111111111</v>
      </c>
      <c r="E3141" s="1">
        <f t="shared" si="294"/>
        <v>44692.179861111108</v>
      </c>
      <c r="F3141" s="3" t="str">
        <f t="shared" si="295"/>
        <v>May,2022</v>
      </c>
      <c r="G3141">
        <f t="shared" si="296"/>
        <v>2022</v>
      </c>
      <c r="H3141" t="str">
        <f t="shared" si="297"/>
        <v>Wed</v>
      </c>
      <c r="I3141">
        <f t="shared" si="298"/>
        <v>4</v>
      </c>
      <c r="J3141" t="str">
        <f t="shared" si="299"/>
        <v>NO</v>
      </c>
      <c r="K3141" cm="1">
        <f t="array" ref="K3141">_xlfn.XLOOKUP(Table10[[#This Row],[Severity_Level]],{"MINOR","MODERATE","SEVERE","FATAL"},{1,2,3,5})</f>
        <v>5</v>
      </c>
    </row>
    <row r="3142" spans="1:11" x14ac:dyDescent="0.3">
      <c r="A3142">
        <v>4</v>
      </c>
      <c r="B3142" t="s">
        <v>16</v>
      </c>
      <c r="C3142" s="1">
        <v>44692</v>
      </c>
      <c r="D3142" s="2">
        <v>0.18055555555555555</v>
      </c>
      <c r="E3142" s="1">
        <f t="shared" si="294"/>
        <v>44692.180555555555</v>
      </c>
      <c r="F3142" s="3" t="str">
        <f t="shared" si="295"/>
        <v>May,2022</v>
      </c>
      <c r="G3142">
        <f t="shared" si="296"/>
        <v>2022</v>
      </c>
      <c r="H3142" t="str">
        <f t="shared" si="297"/>
        <v>Wed</v>
      </c>
      <c r="I3142">
        <f t="shared" si="298"/>
        <v>4</v>
      </c>
      <c r="J3142" t="str">
        <f t="shared" si="299"/>
        <v>NO</v>
      </c>
      <c r="K3142" cm="1">
        <f t="array" ref="K3142">_xlfn.XLOOKUP(Table10[[#This Row],[Severity_Level]],{"MINOR","MODERATE","SEVERE","FATAL"},{1,2,3,5})</f>
        <v>1</v>
      </c>
    </row>
    <row r="3143" spans="1:11" x14ac:dyDescent="0.3">
      <c r="A3143">
        <v>3</v>
      </c>
      <c r="B3143" t="s">
        <v>16</v>
      </c>
      <c r="C3143" s="1">
        <v>44692</v>
      </c>
      <c r="D3143" s="2">
        <v>0.18124999999999999</v>
      </c>
      <c r="E3143" s="1">
        <f t="shared" si="294"/>
        <v>44692.181250000001</v>
      </c>
      <c r="F3143" s="3" t="str">
        <f t="shared" si="295"/>
        <v>May,2022</v>
      </c>
      <c r="G3143">
        <f t="shared" si="296"/>
        <v>2022</v>
      </c>
      <c r="H3143" t="str">
        <f t="shared" si="297"/>
        <v>Wed</v>
      </c>
      <c r="I3143">
        <f t="shared" si="298"/>
        <v>4</v>
      </c>
      <c r="J3143" t="str">
        <f t="shared" si="299"/>
        <v>NO</v>
      </c>
      <c r="K3143" cm="1">
        <f t="array" ref="K3143">_xlfn.XLOOKUP(Table10[[#This Row],[Severity_Level]],{"MINOR","MODERATE","SEVERE","FATAL"},{1,2,3,5})</f>
        <v>1</v>
      </c>
    </row>
    <row r="3144" spans="1:11" x14ac:dyDescent="0.3">
      <c r="A3144">
        <v>1</v>
      </c>
      <c r="B3144" t="s">
        <v>27</v>
      </c>
      <c r="C3144" s="1">
        <v>44692</v>
      </c>
      <c r="D3144" s="2">
        <v>0.18194444444444444</v>
      </c>
      <c r="E3144" s="1">
        <f t="shared" si="294"/>
        <v>44692.181944444441</v>
      </c>
      <c r="F3144" s="3" t="str">
        <f t="shared" si="295"/>
        <v>May,2022</v>
      </c>
      <c r="G3144">
        <f t="shared" si="296"/>
        <v>2022</v>
      </c>
      <c r="H3144" t="str">
        <f t="shared" si="297"/>
        <v>Wed</v>
      </c>
      <c r="I3144">
        <f t="shared" si="298"/>
        <v>4</v>
      </c>
      <c r="J3144" t="str">
        <f t="shared" si="299"/>
        <v>NO</v>
      </c>
      <c r="K3144" cm="1">
        <f t="array" ref="K3144">_xlfn.XLOOKUP(Table10[[#This Row],[Severity_Level]],{"MINOR","MODERATE","SEVERE","FATAL"},{1,2,3,5})</f>
        <v>3</v>
      </c>
    </row>
    <row r="3145" spans="1:11" x14ac:dyDescent="0.3">
      <c r="A3145">
        <v>5</v>
      </c>
      <c r="B3145" t="s">
        <v>40</v>
      </c>
      <c r="C3145" s="1">
        <v>44692</v>
      </c>
      <c r="D3145" s="2">
        <v>0.18263888888888888</v>
      </c>
      <c r="E3145" s="1">
        <f t="shared" si="294"/>
        <v>44692.182638888888</v>
      </c>
      <c r="F3145" s="3" t="str">
        <f t="shared" si="295"/>
        <v>May,2022</v>
      </c>
      <c r="G3145">
        <f t="shared" si="296"/>
        <v>2022</v>
      </c>
      <c r="H3145" t="str">
        <f t="shared" si="297"/>
        <v>Wed</v>
      </c>
      <c r="I3145">
        <f t="shared" si="298"/>
        <v>4</v>
      </c>
      <c r="J3145" t="str">
        <f t="shared" si="299"/>
        <v>NO</v>
      </c>
      <c r="K3145" cm="1">
        <f t="array" ref="K3145">_xlfn.XLOOKUP(Table10[[#This Row],[Severity_Level]],{"MINOR","MODERATE","SEVERE","FATAL"},{1,2,3,5})</f>
        <v>5</v>
      </c>
    </row>
    <row r="3146" spans="1:11" x14ac:dyDescent="0.3">
      <c r="A3146">
        <v>2</v>
      </c>
      <c r="B3146" t="s">
        <v>40</v>
      </c>
      <c r="C3146" s="1">
        <v>44693</v>
      </c>
      <c r="D3146" s="2">
        <v>0.18333333333333332</v>
      </c>
      <c r="E3146" s="1">
        <f t="shared" si="294"/>
        <v>44693.183333333334</v>
      </c>
      <c r="F3146" s="3" t="str">
        <f t="shared" si="295"/>
        <v>May,2022</v>
      </c>
      <c r="G3146">
        <f t="shared" si="296"/>
        <v>2022</v>
      </c>
      <c r="H3146" t="str">
        <f t="shared" si="297"/>
        <v>Thu</v>
      </c>
      <c r="I3146">
        <f t="shared" si="298"/>
        <v>4</v>
      </c>
      <c r="J3146" t="str">
        <f t="shared" si="299"/>
        <v>NO</v>
      </c>
      <c r="K3146" cm="1">
        <f t="array" ref="K3146">_xlfn.XLOOKUP(Table10[[#This Row],[Severity_Level]],{"MINOR","MODERATE","SEVERE","FATAL"},{1,2,3,5})</f>
        <v>5</v>
      </c>
    </row>
    <row r="3147" spans="1:11" x14ac:dyDescent="0.3">
      <c r="A3147">
        <v>5</v>
      </c>
      <c r="B3147" t="s">
        <v>32</v>
      </c>
      <c r="C3147" s="1">
        <v>44693</v>
      </c>
      <c r="D3147" s="2">
        <v>0.18402777777777779</v>
      </c>
      <c r="E3147" s="1">
        <f t="shared" si="294"/>
        <v>44693.184027777781</v>
      </c>
      <c r="F3147" s="3" t="str">
        <f t="shared" si="295"/>
        <v>May,2022</v>
      </c>
      <c r="G3147">
        <f t="shared" si="296"/>
        <v>2022</v>
      </c>
      <c r="H3147" t="str">
        <f t="shared" si="297"/>
        <v>Thu</v>
      </c>
      <c r="I3147">
        <f t="shared" si="298"/>
        <v>4</v>
      </c>
      <c r="J3147" t="str">
        <f t="shared" si="299"/>
        <v>NO</v>
      </c>
      <c r="K3147" cm="1">
        <f t="array" ref="K3147">_xlfn.XLOOKUP(Table10[[#This Row],[Severity_Level]],{"MINOR","MODERATE","SEVERE","FATAL"},{1,2,3,5})</f>
        <v>2</v>
      </c>
    </row>
    <row r="3148" spans="1:11" x14ac:dyDescent="0.3">
      <c r="A3148">
        <v>3</v>
      </c>
      <c r="B3148" t="s">
        <v>32</v>
      </c>
      <c r="C3148" s="1">
        <v>44693</v>
      </c>
      <c r="D3148" s="2">
        <v>0.18472222222222223</v>
      </c>
      <c r="E3148" s="1">
        <f t="shared" si="294"/>
        <v>44693.18472222222</v>
      </c>
      <c r="F3148" s="3" t="str">
        <f t="shared" si="295"/>
        <v>May,2022</v>
      </c>
      <c r="G3148">
        <f t="shared" si="296"/>
        <v>2022</v>
      </c>
      <c r="H3148" t="str">
        <f t="shared" si="297"/>
        <v>Thu</v>
      </c>
      <c r="I3148">
        <f t="shared" si="298"/>
        <v>4</v>
      </c>
      <c r="J3148" t="str">
        <f t="shared" si="299"/>
        <v>NO</v>
      </c>
      <c r="K3148" cm="1">
        <f t="array" ref="K3148">_xlfn.XLOOKUP(Table10[[#This Row],[Severity_Level]],{"MINOR","MODERATE","SEVERE","FATAL"},{1,2,3,5})</f>
        <v>2</v>
      </c>
    </row>
    <row r="3149" spans="1:11" x14ac:dyDescent="0.3">
      <c r="A3149">
        <v>5</v>
      </c>
      <c r="B3149" t="s">
        <v>32</v>
      </c>
      <c r="C3149" s="1">
        <v>44693</v>
      </c>
      <c r="D3149" s="2">
        <v>0.18541666666666667</v>
      </c>
      <c r="E3149" s="1">
        <f t="shared" si="294"/>
        <v>44693.185416666667</v>
      </c>
      <c r="F3149" s="3" t="str">
        <f t="shared" si="295"/>
        <v>May,2022</v>
      </c>
      <c r="G3149">
        <f t="shared" si="296"/>
        <v>2022</v>
      </c>
      <c r="H3149" t="str">
        <f t="shared" si="297"/>
        <v>Thu</v>
      </c>
      <c r="I3149">
        <f t="shared" si="298"/>
        <v>4</v>
      </c>
      <c r="J3149" t="str">
        <f t="shared" si="299"/>
        <v>NO</v>
      </c>
      <c r="K3149" cm="1">
        <f t="array" ref="K3149">_xlfn.XLOOKUP(Table10[[#This Row],[Severity_Level]],{"MINOR","MODERATE","SEVERE","FATAL"},{1,2,3,5})</f>
        <v>2</v>
      </c>
    </row>
    <row r="3150" spans="1:11" x14ac:dyDescent="0.3">
      <c r="A3150">
        <v>1</v>
      </c>
      <c r="B3150" t="s">
        <v>16</v>
      </c>
      <c r="C3150" s="1">
        <v>44693</v>
      </c>
      <c r="D3150" s="2">
        <v>0.18611111111111112</v>
      </c>
      <c r="E3150" s="1">
        <f t="shared" si="294"/>
        <v>44693.186111111114</v>
      </c>
      <c r="F3150" s="3" t="str">
        <f t="shared" si="295"/>
        <v>May,2022</v>
      </c>
      <c r="G3150">
        <f t="shared" si="296"/>
        <v>2022</v>
      </c>
      <c r="H3150" t="str">
        <f t="shared" si="297"/>
        <v>Thu</v>
      </c>
      <c r="I3150">
        <f t="shared" si="298"/>
        <v>4</v>
      </c>
      <c r="J3150" t="str">
        <f t="shared" si="299"/>
        <v>NO</v>
      </c>
      <c r="K3150" cm="1">
        <f t="array" ref="K3150">_xlfn.XLOOKUP(Table10[[#This Row],[Severity_Level]],{"MINOR","MODERATE","SEVERE","FATAL"},{1,2,3,5})</f>
        <v>1</v>
      </c>
    </row>
    <row r="3151" spans="1:11" x14ac:dyDescent="0.3">
      <c r="A3151">
        <v>3</v>
      </c>
      <c r="B3151" t="s">
        <v>40</v>
      </c>
      <c r="C3151" s="1">
        <v>44693</v>
      </c>
      <c r="D3151" s="2">
        <v>0.18680555555555556</v>
      </c>
      <c r="E3151" s="1">
        <f t="shared" si="294"/>
        <v>44693.186805555553</v>
      </c>
      <c r="F3151" s="3" t="str">
        <f t="shared" si="295"/>
        <v>May,2022</v>
      </c>
      <c r="G3151">
        <f t="shared" si="296"/>
        <v>2022</v>
      </c>
      <c r="H3151" t="str">
        <f t="shared" si="297"/>
        <v>Thu</v>
      </c>
      <c r="I3151">
        <f t="shared" si="298"/>
        <v>4</v>
      </c>
      <c r="J3151" t="str">
        <f t="shared" si="299"/>
        <v>NO</v>
      </c>
      <c r="K3151" cm="1">
        <f t="array" ref="K3151">_xlfn.XLOOKUP(Table10[[#This Row],[Severity_Level]],{"MINOR","MODERATE","SEVERE","FATAL"},{1,2,3,5})</f>
        <v>5</v>
      </c>
    </row>
    <row r="3152" spans="1:11" x14ac:dyDescent="0.3">
      <c r="A3152">
        <v>1</v>
      </c>
      <c r="B3152" t="s">
        <v>16</v>
      </c>
      <c r="C3152" s="1">
        <v>44693</v>
      </c>
      <c r="D3152" s="2">
        <v>0.1875</v>
      </c>
      <c r="E3152" s="1">
        <f t="shared" si="294"/>
        <v>44693.1875</v>
      </c>
      <c r="F3152" s="3" t="str">
        <f t="shared" si="295"/>
        <v>May,2022</v>
      </c>
      <c r="G3152">
        <f t="shared" si="296"/>
        <v>2022</v>
      </c>
      <c r="H3152" t="str">
        <f t="shared" si="297"/>
        <v>Thu</v>
      </c>
      <c r="I3152">
        <f t="shared" si="298"/>
        <v>4</v>
      </c>
      <c r="J3152" t="str">
        <f t="shared" si="299"/>
        <v>NO</v>
      </c>
      <c r="K3152" cm="1">
        <f t="array" ref="K3152">_xlfn.XLOOKUP(Table10[[#This Row],[Severity_Level]],{"MINOR","MODERATE","SEVERE","FATAL"},{1,2,3,5})</f>
        <v>1</v>
      </c>
    </row>
    <row r="3153" spans="1:11" x14ac:dyDescent="0.3">
      <c r="A3153">
        <v>1</v>
      </c>
      <c r="B3153" t="s">
        <v>40</v>
      </c>
      <c r="C3153" s="1">
        <v>44693</v>
      </c>
      <c r="D3153" s="2">
        <v>0.18819444444444444</v>
      </c>
      <c r="E3153" s="1">
        <f t="shared" si="294"/>
        <v>44693.188194444447</v>
      </c>
      <c r="F3153" s="3" t="str">
        <f t="shared" si="295"/>
        <v>May,2022</v>
      </c>
      <c r="G3153">
        <f t="shared" si="296"/>
        <v>2022</v>
      </c>
      <c r="H3153" t="str">
        <f t="shared" si="297"/>
        <v>Thu</v>
      </c>
      <c r="I3153">
        <f t="shared" si="298"/>
        <v>4</v>
      </c>
      <c r="J3153" t="str">
        <f t="shared" si="299"/>
        <v>NO</v>
      </c>
      <c r="K3153" cm="1">
        <f t="array" ref="K3153">_xlfn.XLOOKUP(Table10[[#This Row],[Severity_Level]],{"MINOR","MODERATE","SEVERE","FATAL"},{1,2,3,5})</f>
        <v>5</v>
      </c>
    </row>
    <row r="3154" spans="1:11" x14ac:dyDescent="0.3">
      <c r="A3154">
        <v>3</v>
      </c>
      <c r="B3154" t="s">
        <v>27</v>
      </c>
      <c r="C3154" s="1">
        <v>44693</v>
      </c>
      <c r="D3154" s="2">
        <v>0.18888888888888888</v>
      </c>
      <c r="E3154" s="1">
        <f t="shared" si="294"/>
        <v>44693.188888888886</v>
      </c>
      <c r="F3154" s="3" t="str">
        <f t="shared" si="295"/>
        <v>May,2022</v>
      </c>
      <c r="G3154">
        <f t="shared" si="296"/>
        <v>2022</v>
      </c>
      <c r="H3154" t="str">
        <f t="shared" si="297"/>
        <v>Thu</v>
      </c>
      <c r="I3154">
        <f t="shared" si="298"/>
        <v>4</v>
      </c>
      <c r="J3154" t="str">
        <f t="shared" si="299"/>
        <v>NO</v>
      </c>
      <c r="K3154" cm="1">
        <f t="array" ref="K3154">_xlfn.XLOOKUP(Table10[[#This Row],[Severity_Level]],{"MINOR","MODERATE","SEVERE","FATAL"},{1,2,3,5})</f>
        <v>3</v>
      </c>
    </row>
    <row r="3155" spans="1:11" x14ac:dyDescent="0.3">
      <c r="A3155">
        <v>1</v>
      </c>
      <c r="B3155" t="s">
        <v>27</v>
      </c>
      <c r="C3155" s="1">
        <v>44693</v>
      </c>
      <c r="D3155" s="2">
        <v>0.18958333333333333</v>
      </c>
      <c r="E3155" s="1">
        <f t="shared" si="294"/>
        <v>44693.189583333333</v>
      </c>
      <c r="F3155" s="3" t="str">
        <f t="shared" si="295"/>
        <v>May,2022</v>
      </c>
      <c r="G3155">
        <f t="shared" si="296"/>
        <v>2022</v>
      </c>
      <c r="H3155" t="str">
        <f t="shared" si="297"/>
        <v>Thu</v>
      </c>
      <c r="I3155">
        <f t="shared" si="298"/>
        <v>4</v>
      </c>
      <c r="J3155" t="str">
        <f t="shared" si="299"/>
        <v>NO</v>
      </c>
      <c r="K3155" cm="1">
        <f t="array" ref="K3155">_xlfn.XLOOKUP(Table10[[#This Row],[Severity_Level]],{"MINOR","MODERATE","SEVERE","FATAL"},{1,2,3,5})</f>
        <v>3</v>
      </c>
    </row>
    <row r="3156" spans="1:11" x14ac:dyDescent="0.3">
      <c r="A3156">
        <v>4</v>
      </c>
      <c r="B3156" t="s">
        <v>16</v>
      </c>
      <c r="C3156" s="1">
        <v>44693</v>
      </c>
      <c r="D3156" s="2">
        <v>0.19027777777777777</v>
      </c>
      <c r="E3156" s="1">
        <f t="shared" si="294"/>
        <v>44693.19027777778</v>
      </c>
      <c r="F3156" s="3" t="str">
        <f t="shared" si="295"/>
        <v>May,2022</v>
      </c>
      <c r="G3156">
        <f t="shared" si="296"/>
        <v>2022</v>
      </c>
      <c r="H3156" t="str">
        <f t="shared" si="297"/>
        <v>Thu</v>
      </c>
      <c r="I3156">
        <f t="shared" si="298"/>
        <v>4</v>
      </c>
      <c r="J3156" t="str">
        <f t="shared" si="299"/>
        <v>NO</v>
      </c>
      <c r="K3156" cm="1">
        <f t="array" ref="K3156">_xlfn.XLOOKUP(Table10[[#This Row],[Severity_Level]],{"MINOR","MODERATE","SEVERE","FATAL"},{1,2,3,5})</f>
        <v>1</v>
      </c>
    </row>
    <row r="3157" spans="1:11" x14ac:dyDescent="0.3">
      <c r="A3157">
        <v>1</v>
      </c>
      <c r="B3157" t="s">
        <v>27</v>
      </c>
      <c r="C3157" s="1">
        <v>44693</v>
      </c>
      <c r="D3157" s="2">
        <v>0.19097222222222221</v>
      </c>
      <c r="E3157" s="1">
        <f t="shared" si="294"/>
        <v>44693.190972222219</v>
      </c>
      <c r="F3157" s="3" t="str">
        <f t="shared" si="295"/>
        <v>May,2022</v>
      </c>
      <c r="G3157">
        <f t="shared" si="296"/>
        <v>2022</v>
      </c>
      <c r="H3157" t="str">
        <f t="shared" si="297"/>
        <v>Thu</v>
      </c>
      <c r="I3157">
        <f t="shared" si="298"/>
        <v>4</v>
      </c>
      <c r="J3157" t="str">
        <f t="shared" si="299"/>
        <v>NO</v>
      </c>
      <c r="K3157" cm="1">
        <f t="array" ref="K3157">_xlfn.XLOOKUP(Table10[[#This Row],[Severity_Level]],{"MINOR","MODERATE","SEVERE","FATAL"},{1,2,3,5})</f>
        <v>3</v>
      </c>
    </row>
    <row r="3158" spans="1:11" x14ac:dyDescent="0.3">
      <c r="A3158">
        <v>4</v>
      </c>
      <c r="B3158" t="s">
        <v>32</v>
      </c>
      <c r="C3158" s="1">
        <v>44693</v>
      </c>
      <c r="D3158" s="2">
        <v>0.19166666666666668</v>
      </c>
      <c r="E3158" s="1">
        <f t="shared" si="294"/>
        <v>44693.191666666666</v>
      </c>
      <c r="F3158" s="3" t="str">
        <f t="shared" si="295"/>
        <v>May,2022</v>
      </c>
      <c r="G3158">
        <f t="shared" si="296"/>
        <v>2022</v>
      </c>
      <c r="H3158" t="str">
        <f t="shared" si="297"/>
        <v>Thu</v>
      </c>
      <c r="I3158">
        <f t="shared" si="298"/>
        <v>4</v>
      </c>
      <c r="J3158" t="str">
        <f t="shared" si="299"/>
        <v>NO</v>
      </c>
      <c r="K3158" cm="1">
        <f t="array" ref="K3158">_xlfn.XLOOKUP(Table10[[#This Row],[Severity_Level]],{"MINOR","MODERATE","SEVERE","FATAL"},{1,2,3,5})</f>
        <v>2</v>
      </c>
    </row>
    <row r="3159" spans="1:11" x14ac:dyDescent="0.3">
      <c r="A3159">
        <v>3</v>
      </c>
      <c r="B3159" t="s">
        <v>16</v>
      </c>
      <c r="C3159" s="1">
        <v>44693</v>
      </c>
      <c r="D3159" s="2">
        <v>0.19236111111111112</v>
      </c>
      <c r="E3159" s="1">
        <f t="shared" si="294"/>
        <v>44693.192361111112</v>
      </c>
      <c r="F3159" s="3" t="str">
        <f t="shared" si="295"/>
        <v>May,2022</v>
      </c>
      <c r="G3159">
        <f t="shared" si="296"/>
        <v>2022</v>
      </c>
      <c r="H3159" t="str">
        <f t="shared" si="297"/>
        <v>Thu</v>
      </c>
      <c r="I3159">
        <f t="shared" si="298"/>
        <v>4</v>
      </c>
      <c r="J3159" t="str">
        <f t="shared" si="299"/>
        <v>NO</v>
      </c>
      <c r="K3159" cm="1">
        <f t="array" ref="K3159">_xlfn.XLOOKUP(Table10[[#This Row],[Severity_Level]],{"MINOR","MODERATE","SEVERE","FATAL"},{1,2,3,5})</f>
        <v>1</v>
      </c>
    </row>
    <row r="3160" spans="1:11" x14ac:dyDescent="0.3">
      <c r="A3160">
        <v>4</v>
      </c>
      <c r="B3160" t="s">
        <v>40</v>
      </c>
      <c r="C3160" s="1">
        <v>44693</v>
      </c>
      <c r="D3160" s="2">
        <v>0.19305555555555556</v>
      </c>
      <c r="E3160" s="1">
        <f t="shared" si="294"/>
        <v>44693.193055555559</v>
      </c>
      <c r="F3160" s="3" t="str">
        <f t="shared" si="295"/>
        <v>May,2022</v>
      </c>
      <c r="G3160">
        <f t="shared" si="296"/>
        <v>2022</v>
      </c>
      <c r="H3160" t="str">
        <f t="shared" si="297"/>
        <v>Thu</v>
      </c>
      <c r="I3160">
        <f t="shared" si="298"/>
        <v>4</v>
      </c>
      <c r="J3160" t="str">
        <f t="shared" si="299"/>
        <v>NO</v>
      </c>
      <c r="K3160" cm="1">
        <f t="array" ref="K3160">_xlfn.XLOOKUP(Table10[[#This Row],[Severity_Level]],{"MINOR","MODERATE","SEVERE","FATAL"},{1,2,3,5})</f>
        <v>5</v>
      </c>
    </row>
    <row r="3161" spans="1:11" x14ac:dyDescent="0.3">
      <c r="A3161">
        <v>5</v>
      </c>
      <c r="B3161" t="s">
        <v>16</v>
      </c>
      <c r="C3161" s="1">
        <v>44693</v>
      </c>
      <c r="D3161" s="2">
        <v>0.19375000000000001</v>
      </c>
      <c r="E3161" s="1">
        <f t="shared" si="294"/>
        <v>44693.193749999999</v>
      </c>
      <c r="F3161" s="3" t="str">
        <f t="shared" si="295"/>
        <v>May,2022</v>
      </c>
      <c r="G3161">
        <f t="shared" si="296"/>
        <v>2022</v>
      </c>
      <c r="H3161" t="str">
        <f t="shared" si="297"/>
        <v>Thu</v>
      </c>
      <c r="I3161">
        <f t="shared" si="298"/>
        <v>4</v>
      </c>
      <c r="J3161" t="str">
        <f t="shared" si="299"/>
        <v>NO</v>
      </c>
      <c r="K3161" cm="1">
        <f t="array" ref="K3161">_xlfn.XLOOKUP(Table10[[#This Row],[Severity_Level]],{"MINOR","MODERATE","SEVERE","FATAL"},{1,2,3,5})</f>
        <v>1</v>
      </c>
    </row>
    <row r="3162" spans="1:11" x14ac:dyDescent="0.3">
      <c r="A3162">
        <v>5</v>
      </c>
      <c r="B3162" t="s">
        <v>32</v>
      </c>
      <c r="C3162" s="1">
        <v>44693</v>
      </c>
      <c r="D3162" s="2">
        <v>0.19444444444444445</v>
      </c>
      <c r="E3162" s="1">
        <f t="shared" si="294"/>
        <v>44693.194444444445</v>
      </c>
      <c r="F3162" s="3" t="str">
        <f t="shared" si="295"/>
        <v>May,2022</v>
      </c>
      <c r="G3162">
        <f t="shared" si="296"/>
        <v>2022</v>
      </c>
      <c r="H3162" t="str">
        <f t="shared" si="297"/>
        <v>Thu</v>
      </c>
      <c r="I3162">
        <f t="shared" si="298"/>
        <v>4</v>
      </c>
      <c r="J3162" t="str">
        <f t="shared" si="299"/>
        <v>NO</v>
      </c>
      <c r="K3162" cm="1">
        <f t="array" ref="K3162">_xlfn.XLOOKUP(Table10[[#This Row],[Severity_Level]],{"MINOR","MODERATE","SEVERE","FATAL"},{1,2,3,5})</f>
        <v>2</v>
      </c>
    </row>
    <row r="3163" spans="1:11" x14ac:dyDescent="0.3">
      <c r="A3163">
        <v>2</v>
      </c>
      <c r="B3163" t="s">
        <v>32</v>
      </c>
      <c r="C3163" s="1">
        <v>44693</v>
      </c>
      <c r="D3163" s="2">
        <v>0.19513888888888889</v>
      </c>
      <c r="E3163" s="1">
        <f t="shared" si="294"/>
        <v>44693.195138888892</v>
      </c>
      <c r="F3163" s="3" t="str">
        <f t="shared" si="295"/>
        <v>May,2022</v>
      </c>
      <c r="G3163">
        <f t="shared" si="296"/>
        <v>2022</v>
      </c>
      <c r="H3163" t="str">
        <f t="shared" si="297"/>
        <v>Thu</v>
      </c>
      <c r="I3163">
        <f t="shared" si="298"/>
        <v>4</v>
      </c>
      <c r="J3163" t="str">
        <f t="shared" si="299"/>
        <v>NO</v>
      </c>
      <c r="K3163" cm="1">
        <f t="array" ref="K3163">_xlfn.XLOOKUP(Table10[[#This Row],[Severity_Level]],{"MINOR","MODERATE","SEVERE","FATAL"},{1,2,3,5})</f>
        <v>2</v>
      </c>
    </row>
    <row r="3164" spans="1:11" x14ac:dyDescent="0.3">
      <c r="A3164">
        <v>5</v>
      </c>
      <c r="B3164" t="s">
        <v>40</v>
      </c>
      <c r="C3164" s="1">
        <v>44693</v>
      </c>
      <c r="D3164" s="2">
        <v>0.19583333333333333</v>
      </c>
      <c r="E3164" s="1">
        <f t="shared" si="294"/>
        <v>44693.195833333331</v>
      </c>
      <c r="F3164" s="3" t="str">
        <f t="shared" si="295"/>
        <v>May,2022</v>
      </c>
      <c r="G3164">
        <f t="shared" si="296"/>
        <v>2022</v>
      </c>
      <c r="H3164" t="str">
        <f t="shared" si="297"/>
        <v>Thu</v>
      </c>
      <c r="I3164">
        <f t="shared" si="298"/>
        <v>4</v>
      </c>
      <c r="J3164" t="str">
        <f t="shared" si="299"/>
        <v>NO</v>
      </c>
      <c r="K3164" cm="1">
        <f t="array" ref="K3164">_xlfn.XLOOKUP(Table10[[#This Row],[Severity_Level]],{"MINOR","MODERATE","SEVERE","FATAL"},{1,2,3,5})</f>
        <v>5</v>
      </c>
    </row>
    <row r="3165" spans="1:11" x14ac:dyDescent="0.3">
      <c r="A3165">
        <v>1</v>
      </c>
      <c r="B3165" t="s">
        <v>27</v>
      </c>
      <c r="C3165" s="1">
        <v>44693</v>
      </c>
      <c r="D3165" s="2">
        <v>0.19652777777777777</v>
      </c>
      <c r="E3165" s="1">
        <f t="shared" si="294"/>
        <v>44693.196527777778</v>
      </c>
      <c r="F3165" s="3" t="str">
        <f t="shared" si="295"/>
        <v>May,2022</v>
      </c>
      <c r="G3165">
        <f t="shared" si="296"/>
        <v>2022</v>
      </c>
      <c r="H3165" t="str">
        <f t="shared" si="297"/>
        <v>Thu</v>
      </c>
      <c r="I3165">
        <f t="shared" si="298"/>
        <v>4</v>
      </c>
      <c r="J3165" t="str">
        <f t="shared" si="299"/>
        <v>NO</v>
      </c>
      <c r="K3165" cm="1">
        <f t="array" ref="K3165">_xlfn.XLOOKUP(Table10[[#This Row],[Severity_Level]],{"MINOR","MODERATE","SEVERE","FATAL"},{1,2,3,5})</f>
        <v>3</v>
      </c>
    </row>
    <row r="3166" spans="1:11" x14ac:dyDescent="0.3">
      <c r="A3166">
        <v>2</v>
      </c>
      <c r="B3166" t="s">
        <v>32</v>
      </c>
      <c r="C3166" s="1">
        <v>44693</v>
      </c>
      <c r="D3166" s="2">
        <v>0.19722222222222222</v>
      </c>
      <c r="E3166" s="1">
        <f t="shared" si="294"/>
        <v>44693.197222222225</v>
      </c>
      <c r="F3166" s="3" t="str">
        <f t="shared" si="295"/>
        <v>May,2022</v>
      </c>
      <c r="G3166">
        <f t="shared" si="296"/>
        <v>2022</v>
      </c>
      <c r="H3166" t="str">
        <f t="shared" si="297"/>
        <v>Thu</v>
      </c>
      <c r="I3166">
        <f t="shared" si="298"/>
        <v>4</v>
      </c>
      <c r="J3166" t="str">
        <f t="shared" si="299"/>
        <v>NO</v>
      </c>
      <c r="K3166" cm="1">
        <f t="array" ref="K3166">_xlfn.XLOOKUP(Table10[[#This Row],[Severity_Level]],{"MINOR","MODERATE","SEVERE","FATAL"},{1,2,3,5})</f>
        <v>2</v>
      </c>
    </row>
    <row r="3167" spans="1:11" x14ac:dyDescent="0.3">
      <c r="A3167">
        <v>5</v>
      </c>
      <c r="B3167" t="s">
        <v>32</v>
      </c>
      <c r="C3167" s="1">
        <v>44693</v>
      </c>
      <c r="D3167" s="2">
        <v>0.19791666666666666</v>
      </c>
      <c r="E3167" s="1">
        <f t="shared" si="294"/>
        <v>44693.197916666664</v>
      </c>
      <c r="F3167" s="3" t="str">
        <f t="shared" si="295"/>
        <v>May,2022</v>
      </c>
      <c r="G3167">
        <f t="shared" si="296"/>
        <v>2022</v>
      </c>
      <c r="H3167" t="str">
        <f t="shared" si="297"/>
        <v>Thu</v>
      </c>
      <c r="I3167">
        <f t="shared" si="298"/>
        <v>4</v>
      </c>
      <c r="J3167" t="str">
        <f t="shared" si="299"/>
        <v>NO</v>
      </c>
      <c r="K3167" cm="1">
        <f t="array" ref="K3167">_xlfn.XLOOKUP(Table10[[#This Row],[Severity_Level]],{"MINOR","MODERATE","SEVERE","FATAL"},{1,2,3,5})</f>
        <v>2</v>
      </c>
    </row>
    <row r="3168" spans="1:11" x14ac:dyDescent="0.3">
      <c r="A3168">
        <v>3</v>
      </c>
      <c r="B3168" t="s">
        <v>16</v>
      </c>
      <c r="C3168" s="1">
        <v>44693</v>
      </c>
      <c r="D3168" s="2">
        <v>0.1986111111111111</v>
      </c>
      <c r="E3168" s="1">
        <f t="shared" si="294"/>
        <v>44693.198611111111</v>
      </c>
      <c r="F3168" s="3" t="str">
        <f t="shared" si="295"/>
        <v>May,2022</v>
      </c>
      <c r="G3168">
        <f t="shared" si="296"/>
        <v>2022</v>
      </c>
      <c r="H3168" t="str">
        <f t="shared" si="297"/>
        <v>Thu</v>
      </c>
      <c r="I3168">
        <f t="shared" si="298"/>
        <v>4</v>
      </c>
      <c r="J3168" t="str">
        <f t="shared" si="299"/>
        <v>NO</v>
      </c>
      <c r="K3168" cm="1">
        <f t="array" ref="K3168">_xlfn.XLOOKUP(Table10[[#This Row],[Severity_Level]],{"MINOR","MODERATE","SEVERE","FATAL"},{1,2,3,5})</f>
        <v>1</v>
      </c>
    </row>
    <row r="3169" spans="1:11" x14ac:dyDescent="0.3">
      <c r="A3169">
        <v>4</v>
      </c>
      <c r="B3169" t="s">
        <v>32</v>
      </c>
      <c r="C3169" s="1">
        <v>44693</v>
      </c>
      <c r="D3169" s="2">
        <v>0.19930555555555557</v>
      </c>
      <c r="E3169" s="1">
        <f t="shared" si="294"/>
        <v>44693.199305555558</v>
      </c>
      <c r="F3169" s="3" t="str">
        <f t="shared" si="295"/>
        <v>May,2022</v>
      </c>
      <c r="G3169">
        <f t="shared" si="296"/>
        <v>2022</v>
      </c>
      <c r="H3169" t="str">
        <f t="shared" si="297"/>
        <v>Thu</v>
      </c>
      <c r="I3169">
        <f t="shared" si="298"/>
        <v>4</v>
      </c>
      <c r="J3169" t="str">
        <f t="shared" si="299"/>
        <v>NO</v>
      </c>
      <c r="K3169" cm="1">
        <f t="array" ref="K3169">_xlfn.XLOOKUP(Table10[[#This Row],[Severity_Level]],{"MINOR","MODERATE","SEVERE","FATAL"},{1,2,3,5})</f>
        <v>2</v>
      </c>
    </row>
    <row r="3170" spans="1:11" x14ac:dyDescent="0.3">
      <c r="A3170">
        <v>3</v>
      </c>
      <c r="B3170" t="s">
        <v>40</v>
      </c>
      <c r="C3170" s="1">
        <v>44694</v>
      </c>
      <c r="D3170" s="2">
        <v>0.2</v>
      </c>
      <c r="E3170" s="1">
        <f t="shared" si="294"/>
        <v>44694.2</v>
      </c>
      <c r="F3170" s="3" t="str">
        <f t="shared" si="295"/>
        <v>May,2022</v>
      </c>
      <c r="G3170">
        <f t="shared" si="296"/>
        <v>2022</v>
      </c>
      <c r="H3170" t="str">
        <f t="shared" si="297"/>
        <v>Fri</v>
      </c>
      <c r="I3170">
        <f t="shared" si="298"/>
        <v>4</v>
      </c>
      <c r="J3170" t="str">
        <f t="shared" si="299"/>
        <v>NO</v>
      </c>
      <c r="K3170" cm="1">
        <f t="array" ref="K3170">_xlfn.XLOOKUP(Table10[[#This Row],[Severity_Level]],{"MINOR","MODERATE","SEVERE","FATAL"},{1,2,3,5})</f>
        <v>5</v>
      </c>
    </row>
    <row r="3171" spans="1:11" x14ac:dyDescent="0.3">
      <c r="A3171">
        <v>1</v>
      </c>
      <c r="B3171" t="s">
        <v>32</v>
      </c>
      <c r="C3171" s="1">
        <v>44694</v>
      </c>
      <c r="D3171" s="2">
        <v>0.20069444444444445</v>
      </c>
      <c r="E3171" s="1">
        <f t="shared" si="294"/>
        <v>44694.200694444444</v>
      </c>
      <c r="F3171" s="3" t="str">
        <f t="shared" si="295"/>
        <v>May,2022</v>
      </c>
      <c r="G3171">
        <f t="shared" si="296"/>
        <v>2022</v>
      </c>
      <c r="H3171" t="str">
        <f t="shared" si="297"/>
        <v>Fri</v>
      </c>
      <c r="I3171">
        <f t="shared" si="298"/>
        <v>4</v>
      </c>
      <c r="J3171" t="str">
        <f t="shared" si="299"/>
        <v>NO</v>
      </c>
      <c r="K3171" cm="1">
        <f t="array" ref="K3171">_xlfn.XLOOKUP(Table10[[#This Row],[Severity_Level]],{"MINOR","MODERATE","SEVERE","FATAL"},{1,2,3,5})</f>
        <v>2</v>
      </c>
    </row>
    <row r="3172" spans="1:11" x14ac:dyDescent="0.3">
      <c r="A3172">
        <v>5</v>
      </c>
      <c r="B3172" t="s">
        <v>40</v>
      </c>
      <c r="C3172" s="1">
        <v>44694</v>
      </c>
      <c r="D3172" s="2">
        <v>0.2013888888888889</v>
      </c>
      <c r="E3172" s="1">
        <f t="shared" si="294"/>
        <v>44694.201388888891</v>
      </c>
      <c r="F3172" s="3" t="str">
        <f t="shared" si="295"/>
        <v>May,2022</v>
      </c>
      <c r="G3172">
        <f t="shared" si="296"/>
        <v>2022</v>
      </c>
      <c r="H3172" t="str">
        <f t="shared" si="297"/>
        <v>Fri</v>
      </c>
      <c r="I3172">
        <f t="shared" si="298"/>
        <v>4</v>
      </c>
      <c r="J3172" t="str">
        <f t="shared" si="299"/>
        <v>NO</v>
      </c>
      <c r="K3172" cm="1">
        <f t="array" ref="K3172">_xlfn.XLOOKUP(Table10[[#This Row],[Severity_Level]],{"MINOR","MODERATE","SEVERE","FATAL"},{1,2,3,5})</f>
        <v>5</v>
      </c>
    </row>
    <row r="3173" spans="1:11" x14ac:dyDescent="0.3">
      <c r="A3173">
        <v>5</v>
      </c>
      <c r="B3173" t="s">
        <v>16</v>
      </c>
      <c r="C3173" s="1">
        <v>44694</v>
      </c>
      <c r="D3173" s="2">
        <v>0.20208333333333334</v>
      </c>
      <c r="E3173" s="1">
        <f t="shared" si="294"/>
        <v>44694.20208333333</v>
      </c>
      <c r="F3173" s="3" t="str">
        <f t="shared" si="295"/>
        <v>May,2022</v>
      </c>
      <c r="G3173">
        <f t="shared" si="296"/>
        <v>2022</v>
      </c>
      <c r="H3173" t="str">
        <f t="shared" si="297"/>
        <v>Fri</v>
      </c>
      <c r="I3173">
        <f t="shared" si="298"/>
        <v>4</v>
      </c>
      <c r="J3173" t="str">
        <f t="shared" si="299"/>
        <v>NO</v>
      </c>
      <c r="K3173" cm="1">
        <f t="array" ref="K3173">_xlfn.XLOOKUP(Table10[[#This Row],[Severity_Level]],{"MINOR","MODERATE","SEVERE","FATAL"},{1,2,3,5})</f>
        <v>1</v>
      </c>
    </row>
    <row r="3174" spans="1:11" x14ac:dyDescent="0.3">
      <c r="A3174">
        <v>4</v>
      </c>
      <c r="B3174" t="s">
        <v>40</v>
      </c>
      <c r="C3174" s="1">
        <v>44694</v>
      </c>
      <c r="D3174" s="2">
        <v>0.20277777777777778</v>
      </c>
      <c r="E3174" s="1">
        <f t="shared" si="294"/>
        <v>44694.202777777777</v>
      </c>
      <c r="F3174" s="3" t="str">
        <f t="shared" si="295"/>
        <v>May,2022</v>
      </c>
      <c r="G3174">
        <f t="shared" si="296"/>
        <v>2022</v>
      </c>
      <c r="H3174" t="str">
        <f t="shared" si="297"/>
        <v>Fri</v>
      </c>
      <c r="I3174">
        <f t="shared" si="298"/>
        <v>4</v>
      </c>
      <c r="J3174" t="str">
        <f t="shared" si="299"/>
        <v>NO</v>
      </c>
      <c r="K3174" cm="1">
        <f t="array" ref="K3174">_xlfn.XLOOKUP(Table10[[#This Row],[Severity_Level]],{"MINOR","MODERATE","SEVERE","FATAL"},{1,2,3,5})</f>
        <v>5</v>
      </c>
    </row>
    <row r="3175" spans="1:11" x14ac:dyDescent="0.3">
      <c r="A3175">
        <v>1</v>
      </c>
      <c r="B3175" t="s">
        <v>32</v>
      </c>
      <c r="C3175" s="1">
        <v>44694</v>
      </c>
      <c r="D3175" s="2">
        <v>0.20347222222222222</v>
      </c>
      <c r="E3175" s="1">
        <f t="shared" si="294"/>
        <v>44694.203472222223</v>
      </c>
      <c r="F3175" s="3" t="str">
        <f t="shared" si="295"/>
        <v>May,2022</v>
      </c>
      <c r="G3175">
        <f t="shared" si="296"/>
        <v>2022</v>
      </c>
      <c r="H3175" t="str">
        <f t="shared" si="297"/>
        <v>Fri</v>
      </c>
      <c r="I3175">
        <f t="shared" si="298"/>
        <v>4</v>
      </c>
      <c r="J3175" t="str">
        <f t="shared" si="299"/>
        <v>NO</v>
      </c>
      <c r="K3175" cm="1">
        <f t="array" ref="K3175">_xlfn.XLOOKUP(Table10[[#This Row],[Severity_Level]],{"MINOR","MODERATE","SEVERE","FATAL"},{1,2,3,5})</f>
        <v>2</v>
      </c>
    </row>
    <row r="3176" spans="1:11" x14ac:dyDescent="0.3">
      <c r="A3176">
        <v>1</v>
      </c>
      <c r="B3176" t="s">
        <v>27</v>
      </c>
      <c r="C3176" s="1">
        <v>44694</v>
      </c>
      <c r="D3176" s="2">
        <v>0.20416666666666666</v>
      </c>
      <c r="E3176" s="1">
        <f t="shared" si="294"/>
        <v>44694.20416666667</v>
      </c>
      <c r="F3176" s="3" t="str">
        <f t="shared" si="295"/>
        <v>May,2022</v>
      </c>
      <c r="G3176">
        <f t="shared" si="296"/>
        <v>2022</v>
      </c>
      <c r="H3176" t="str">
        <f t="shared" si="297"/>
        <v>Fri</v>
      </c>
      <c r="I3176">
        <f t="shared" si="298"/>
        <v>4</v>
      </c>
      <c r="J3176" t="str">
        <f t="shared" si="299"/>
        <v>NO</v>
      </c>
      <c r="K3176" cm="1">
        <f t="array" ref="K3176">_xlfn.XLOOKUP(Table10[[#This Row],[Severity_Level]],{"MINOR","MODERATE","SEVERE","FATAL"},{1,2,3,5})</f>
        <v>3</v>
      </c>
    </row>
    <row r="3177" spans="1:11" x14ac:dyDescent="0.3">
      <c r="A3177">
        <v>3</v>
      </c>
      <c r="B3177" t="s">
        <v>27</v>
      </c>
      <c r="C3177" s="1">
        <v>44694</v>
      </c>
      <c r="D3177" s="2">
        <v>0.2048611111111111</v>
      </c>
      <c r="E3177" s="1">
        <f t="shared" si="294"/>
        <v>44694.204861111109</v>
      </c>
      <c r="F3177" s="3" t="str">
        <f t="shared" si="295"/>
        <v>May,2022</v>
      </c>
      <c r="G3177">
        <f t="shared" si="296"/>
        <v>2022</v>
      </c>
      <c r="H3177" t="str">
        <f t="shared" si="297"/>
        <v>Fri</v>
      </c>
      <c r="I3177">
        <f t="shared" si="298"/>
        <v>4</v>
      </c>
      <c r="J3177" t="str">
        <f t="shared" si="299"/>
        <v>NO</v>
      </c>
      <c r="K3177" cm="1">
        <f t="array" ref="K3177">_xlfn.XLOOKUP(Table10[[#This Row],[Severity_Level]],{"MINOR","MODERATE","SEVERE","FATAL"},{1,2,3,5})</f>
        <v>3</v>
      </c>
    </row>
    <row r="3178" spans="1:11" x14ac:dyDescent="0.3">
      <c r="A3178">
        <v>5</v>
      </c>
      <c r="B3178" t="s">
        <v>40</v>
      </c>
      <c r="C3178" s="1">
        <v>44694</v>
      </c>
      <c r="D3178" s="2">
        <v>0.20555555555555555</v>
      </c>
      <c r="E3178" s="1">
        <f t="shared" si="294"/>
        <v>44694.205555555556</v>
      </c>
      <c r="F3178" s="3" t="str">
        <f t="shared" si="295"/>
        <v>May,2022</v>
      </c>
      <c r="G3178">
        <f t="shared" si="296"/>
        <v>2022</v>
      </c>
      <c r="H3178" t="str">
        <f t="shared" si="297"/>
        <v>Fri</v>
      </c>
      <c r="I3178">
        <f t="shared" si="298"/>
        <v>4</v>
      </c>
      <c r="J3178" t="str">
        <f t="shared" si="299"/>
        <v>NO</v>
      </c>
      <c r="K3178" cm="1">
        <f t="array" ref="K3178">_xlfn.XLOOKUP(Table10[[#This Row],[Severity_Level]],{"MINOR","MODERATE","SEVERE","FATAL"},{1,2,3,5})</f>
        <v>5</v>
      </c>
    </row>
    <row r="3179" spans="1:11" x14ac:dyDescent="0.3">
      <c r="A3179">
        <v>4</v>
      </c>
      <c r="B3179" t="s">
        <v>27</v>
      </c>
      <c r="C3179" s="1">
        <v>44694</v>
      </c>
      <c r="D3179" s="2">
        <v>0.20624999999999999</v>
      </c>
      <c r="E3179" s="1">
        <f t="shared" si="294"/>
        <v>44694.206250000003</v>
      </c>
      <c r="F3179" s="3" t="str">
        <f t="shared" si="295"/>
        <v>May,2022</v>
      </c>
      <c r="G3179">
        <f t="shared" si="296"/>
        <v>2022</v>
      </c>
      <c r="H3179" t="str">
        <f t="shared" si="297"/>
        <v>Fri</v>
      </c>
      <c r="I3179">
        <f t="shared" si="298"/>
        <v>4</v>
      </c>
      <c r="J3179" t="str">
        <f t="shared" si="299"/>
        <v>NO</v>
      </c>
      <c r="K3179" cm="1">
        <f t="array" ref="K3179">_xlfn.XLOOKUP(Table10[[#This Row],[Severity_Level]],{"MINOR","MODERATE","SEVERE","FATAL"},{1,2,3,5})</f>
        <v>3</v>
      </c>
    </row>
    <row r="3180" spans="1:11" x14ac:dyDescent="0.3">
      <c r="A3180">
        <v>1</v>
      </c>
      <c r="B3180" t="s">
        <v>40</v>
      </c>
      <c r="C3180" s="1">
        <v>44694</v>
      </c>
      <c r="D3180" s="2">
        <v>0.20694444444444443</v>
      </c>
      <c r="E3180" s="1">
        <f t="shared" si="294"/>
        <v>44694.206944444442</v>
      </c>
      <c r="F3180" s="3" t="str">
        <f t="shared" si="295"/>
        <v>May,2022</v>
      </c>
      <c r="G3180">
        <f t="shared" si="296"/>
        <v>2022</v>
      </c>
      <c r="H3180" t="str">
        <f t="shared" si="297"/>
        <v>Fri</v>
      </c>
      <c r="I3180">
        <f t="shared" si="298"/>
        <v>4</v>
      </c>
      <c r="J3180" t="str">
        <f t="shared" si="299"/>
        <v>NO</v>
      </c>
      <c r="K3180" cm="1">
        <f t="array" ref="K3180">_xlfn.XLOOKUP(Table10[[#This Row],[Severity_Level]],{"MINOR","MODERATE","SEVERE","FATAL"},{1,2,3,5})</f>
        <v>5</v>
      </c>
    </row>
    <row r="3181" spans="1:11" x14ac:dyDescent="0.3">
      <c r="A3181">
        <v>1</v>
      </c>
      <c r="B3181" t="s">
        <v>32</v>
      </c>
      <c r="C3181" s="1">
        <v>44694</v>
      </c>
      <c r="D3181" s="2">
        <v>0.2076388888888889</v>
      </c>
      <c r="E3181" s="1">
        <f t="shared" si="294"/>
        <v>44694.207638888889</v>
      </c>
      <c r="F3181" s="3" t="str">
        <f t="shared" si="295"/>
        <v>May,2022</v>
      </c>
      <c r="G3181">
        <f t="shared" si="296"/>
        <v>2022</v>
      </c>
      <c r="H3181" t="str">
        <f t="shared" si="297"/>
        <v>Fri</v>
      </c>
      <c r="I3181">
        <f t="shared" si="298"/>
        <v>4</v>
      </c>
      <c r="J3181" t="str">
        <f t="shared" si="299"/>
        <v>NO</v>
      </c>
      <c r="K3181" cm="1">
        <f t="array" ref="K3181">_xlfn.XLOOKUP(Table10[[#This Row],[Severity_Level]],{"MINOR","MODERATE","SEVERE","FATAL"},{1,2,3,5})</f>
        <v>2</v>
      </c>
    </row>
    <row r="3182" spans="1:11" x14ac:dyDescent="0.3">
      <c r="A3182">
        <v>3</v>
      </c>
      <c r="B3182" t="s">
        <v>16</v>
      </c>
      <c r="C3182" s="1">
        <v>44694</v>
      </c>
      <c r="D3182" s="2">
        <v>0.20833333333333334</v>
      </c>
      <c r="E3182" s="1">
        <f t="shared" si="294"/>
        <v>44694.208333333336</v>
      </c>
      <c r="F3182" s="3" t="str">
        <f t="shared" si="295"/>
        <v>May,2022</v>
      </c>
      <c r="G3182">
        <f t="shared" si="296"/>
        <v>2022</v>
      </c>
      <c r="H3182" t="str">
        <f t="shared" si="297"/>
        <v>Fri</v>
      </c>
      <c r="I3182">
        <f t="shared" si="298"/>
        <v>5</v>
      </c>
      <c r="J3182" t="str">
        <f t="shared" si="299"/>
        <v>NO</v>
      </c>
      <c r="K3182" cm="1">
        <f t="array" ref="K3182">_xlfn.XLOOKUP(Table10[[#This Row],[Severity_Level]],{"MINOR","MODERATE","SEVERE","FATAL"},{1,2,3,5})</f>
        <v>1</v>
      </c>
    </row>
    <row r="3183" spans="1:11" x14ac:dyDescent="0.3">
      <c r="A3183">
        <v>1</v>
      </c>
      <c r="B3183" t="s">
        <v>16</v>
      </c>
      <c r="C3183" s="1">
        <v>44694</v>
      </c>
      <c r="D3183" s="2">
        <v>0.20902777777777778</v>
      </c>
      <c r="E3183" s="1">
        <f t="shared" si="294"/>
        <v>44694.209027777775</v>
      </c>
      <c r="F3183" s="3" t="str">
        <f t="shared" si="295"/>
        <v>May,2022</v>
      </c>
      <c r="G3183">
        <f t="shared" si="296"/>
        <v>2022</v>
      </c>
      <c r="H3183" t="str">
        <f t="shared" si="297"/>
        <v>Fri</v>
      </c>
      <c r="I3183">
        <f t="shared" si="298"/>
        <v>5</v>
      </c>
      <c r="J3183" t="str">
        <f t="shared" si="299"/>
        <v>NO</v>
      </c>
      <c r="K3183" cm="1">
        <f t="array" ref="K3183">_xlfn.XLOOKUP(Table10[[#This Row],[Severity_Level]],{"MINOR","MODERATE","SEVERE","FATAL"},{1,2,3,5})</f>
        <v>1</v>
      </c>
    </row>
    <row r="3184" spans="1:11" x14ac:dyDescent="0.3">
      <c r="A3184">
        <v>1</v>
      </c>
      <c r="B3184" t="s">
        <v>32</v>
      </c>
      <c r="C3184" s="1">
        <v>44694</v>
      </c>
      <c r="D3184" s="2">
        <v>0.20972222222222223</v>
      </c>
      <c r="E3184" s="1">
        <f t="shared" si="294"/>
        <v>44694.209722222222</v>
      </c>
      <c r="F3184" s="3" t="str">
        <f t="shared" si="295"/>
        <v>May,2022</v>
      </c>
      <c r="G3184">
        <f t="shared" si="296"/>
        <v>2022</v>
      </c>
      <c r="H3184" t="str">
        <f t="shared" si="297"/>
        <v>Fri</v>
      </c>
      <c r="I3184">
        <f t="shared" si="298"/>
        <v>5</v>
      </c>
      <c r="J3184" t="str">
        <f t="shared" si="299"/>
        <v>NO</v>
      </c>
      <c r="K3184" cm="1">
        <f t="array" ref="K3184">_xlfn.XLOOKUP(Table10[[#This Row],[Severity_Level]],{"MINOR","MODERATE","SEVERE","FATAL"},{1,2,3,5})</f>
        <v>2</v>
      </c>
    </row>
    <row r="3185" spans="1:11" x14ac:dyDescent="0.3">
      <c r="A3185">
        <v>5</v>
      </c>
      <c r="B3185" t="s">
        <v>16</v>
      </c>
      <c r="C3185" s="1">
        <v>44694</v>
      </c>
      <c r="D3185" s="2">
        <v>0.21041666666666667</v>
      </c>
      <c r="E3185" s="1">
        <f t="shared" si="294"/>
        <v>44694.210416666669</v>
      </c>
      <c r="F3185" s="3" t="str">
        <f t="shared" si="295"/>
        <v>May,2022</v>
      </c>
      <c r="G3185">
        <f t="shared" si="296"/>
        <v>2022</v>
      </c>
      <c r="H3185" t="str">
        <f t="shared" si="297"/>
        <v>Fri</v>
      </c>
      <c r="I3185">
        <f t="shared" si="298"/>
        <v>5</v>
      </c>
      <c r="J3185" t="str">
        <f t="shared" si="299"/>
        <v>NO</v>
      </c>
      <c r="K3185" cm="1">
        <f t="array" ref="K3185">_xlfn.XLOOKUP(Table10[[#This Row],[Severity_Level]],{"MINOR","MODERATE","SEVERE","FATAL"},{1,2,3,5})</f>
        <v>1</v>
      </c>
    </row>
    <row r="3186" spans="1:11" x14ac:dyDescent="0.3">
      <c r="A3186">
        <v>2</v>
      </c>
      <c r="B3186" t="s">
        <v>32</v>
      </c>
      <c r="C3186" s="1">
        <v>44694</v>
      </c>
      <c r="D3186" s="2">
        <v>0.21111111111111111</v>
      </c>
      <c r="E3186" s="1">
        <f t="shared" si="294"/>
        <v>44694.211111111108</v>
      </c>
      <c r="F3186" s="3" t="str">
        <f t="shared" si="295"/>
        <v>May,2022</v>
      </c>
      <c r="G3186">
        <f t="shared" si="296"/>
        <v>2022</v>
      </c>
      <c r="H3186" t="str">
        <f t="shared" si="297"/>
        <v>Fri</v>
      </c>
      <c r="I3186">
        <f t="shared" si="298"/>
        <v>5</v>
      </c>
      <c r="J3186" t="str">
        <f t="shared" si="299"/>
        <v>NO</v>
      </c>
      <c r="K3186" cm="1">
        <f t="array" ref="K3186">_xlfn.XLOOKUP(Table10[[#This Row],[Severity_Level]],{"MINOR","MODERATE","SEVERE","FATAL"},{1,2,3,5})</f>
        <v>2</v>
      </c>
    </row>
    <row r="3187" spans="1:11" x14ac:dyDescent="0.3">
      <c r="A3187">
        <v>3</v>
      </c>
      <c r="B3187" t="s">
        <v>16</v>
      </c>
      <c r="C3187" s="1">
        <v>44694</v>
      </c>
      <c r="D3187" s="2">
        <v>0.21180555555555555</v>
      </c>
      <c r="E3187" s="1">
        <f t="shared" si="294"/>
        <v>44694.211805555555</v>
      </c>
      <c r="F3187" s="3" t="str">
        <f t="shared" si="295"/>
        <v>May,2022</v>
      </c>
      <c r="G3187">
        <f t="shared" si="296"/>
        <v>2022</v>
      </c>
      <c r="H3187" t="str">
        <f t="shared" si="297"/>
        <v>Fri</v>
      </c>
      <c r="I3187">
        <f t="shared" si="298"/>
        <v>5</v>
      </c>
      <c r="J3187" t="str">
        <f t="shared" si="299"/>
        <v>NO</v>
      </c>
      <c r="K3187" cm="1">
        <f t="array" ref="K3187">_xlfn.XLOOKUP(Table10[[#This Row],[Severity_Level]],{"MINOR","MODERATE","SEVERE","FATAL"},{1,2,3,5})</f>
        <v>1</v>
      </c>
    </row>
    <row r="3188" spans="1:11" x14ac:dyDescent="0.3">
      <c r="A3188">
        <v>3</v>
      </c>
      <c r="B3188" t="s">
        <v>40</v>
      </c>
      <c r="C3188" s="1">
        <v>44694</v>
      </c>
      <c r="D3188" s="2">
        <v>0.21249999999999999</v>
      </c>
      <c r="E3188" s="1">
        <f t="shared" si="294"/>
        <v>44694.212500000001</v>
      </c>
      <c r="F3188" s="3" t="str">
        <f t="shared" si="295"/>
        <v>May,2022</v>
      </c>
      <c r="G3188">
        <f t="shared" si="296"/>
        <v>2022</v>
      </c>
      <c r="H3188" t="str">
        <f t="shared" si="297"/>
        <v>Fri</v>
      </c>
      <c r="I3188">
        <f t="shared" si="298"/>
        <v>5</v>
      </c>
      <c r="J3188" t="str">
        <f t="shared" si="299"/>
        <v>NO</v>
      </c>
      <c r="K3188" cm="1">
        <f t="array" ref="K3188">_xlfn.XLOOKUP(Table10[[#This Row],[Severity_Level]],{"MINOR","MODERATE","SEVERE","FATAL"},{1,2,3,5})</f>
        <v>5</v>
      </c>
    </row>
    <row r="3189" spans="1:11" x14ac:dyDescent="0.3">
      <c r="A3189">
        <v>5</v>
      </c>
      <c r="B3189" t="s">
        <v>32</v>
      </c>
      <c r="C3189" s="1">
        <v>44694</v>
      </c>
      <c r="D3189" s="2">
        <v>0.21319444444444444</v>
      </c>
      <c r="E3189" s="1">
        <f t="shared" si="294"/>
        <v>44694.213194444441</v>
      </c>
      <c r="F3189" s="3" t="str">
        <f t="shared" si="295"/>
        <v>May,2022</v>
      </c>
      <c r="G3189">
        <f t="shared" si="296"/>
        <v>2022</v>
      </c>
      <c r="H3189" t="str">
        <f t="shared" si="297"/>
        <v>Fri</v>
      </c>
      <c r="I3189">
        <f t="shared" si="298"/>
        <v>5</v>
      </c>
      <c r="J3189" t="str">
        <f t="shared" si="299"/>
        <v>NO</v>
      </c>
      <c r="K3189" cm="1">
        <f t="array" ref="K3189">_xlfn.XLOOKUP(Table10[[#This Row],[Severity_Level]],{"MINOR","MODERATE","SEVERE","FATAL"},{1,2,3,5})</f>
        <v>2</v>
      </c>
    </row>
    <row r="3190" spans="1:11" x14ac:dyDescent="0.3">
      <c r="A3190">
        <v>2</v>
      </c>
      <c r="B3190" t="s">
        <v>40</v>
      </c>
      <c r="C3190" s="1">
        <v>44694</v>
      </c>
      <c r="D3190" s="2">
        <v>0.21388888888888888</v>
      </c>
      <c r="E3190" s="1">
        <f t="shared" si="294"/>
        <v>44694.213888888888</v>
      </c>
      <c r="F3190" s="3" t="str">
        <f t="shared" si="295"/>
        <v>May,2022</v>
      </c>
      <c r="G3190">
        <f t="shared" si="296"/>
        <v>2022</v>
      </c>
      <c r="H3190" t="str">
        <f t="shared" si="297"/>
        <v>Fri</v>
      </c>
      <c r="I3190">
        <f t="shared" si="298"/>
        <v>5</v>
      </c>
      <c r="J3190" t="str">
        <f t="shared" si="299"/>
        <v>NO</v>
      </c>
      <c r="K3190" cm="1">
        <f t="array" ref="K3190">_xlfn.XLOOKUP(Table10[[#This Row],[Severity_Level]],{"MINOR","MODERATE","SEVERE","FATAL"},{1,2,3,5})</f>
        <v>5</v>
      </c>
    </row>
    <row r="3191" spans="1:11" x14ac:dyDescent="0.3">
      <c r="A3191">
        <v>5</v>
      </c>
      <c r="B3191" t="s">
        <v>16</v>
      </c>
      <c r="C3191" s="1">
        <v>44694</v>
      </c>
      <c r="D3191" s="2">
        <v>0.21458333333333332</v>
      </c>
      <c r="E3191" s="1">
        <f t="shared" si="294"/>
        <v>44694.214583333334</v>
      </c>
      <c r="F3191" s="3" t="str">
        <f t="shared" si="295"/>
        <v>May,2022</v>
      </c>
      <c r="G3191">
        <f t="shared" si="296"/>
        <v>2022</v>
      </c>
      <c r="H3191" t="str">
        <f t="shared" si="297"/>
        <v>Fri</v>
      </c>
      <c r="I3191">
        <f t="shared" si="298"/>
        <v>5</v>
      </c>
      <c r="J3191" t="str">
        <f t="shared" si="299"/>
        <v>NO</v>
      </c>
      <c r="K3191" cm="1">
        <f t="array" ref="K3191">_xlfn.XLOOKUP(Table10[[#This Row],[Severity_Level]],{"MINOR","MODERATE","SEVERE","FATAL"},{1,2,3,5})</f>
        <v>1</v>
      </c>
    </row>
    <row r="3192" spans="1:11" x14ac:dyDescent="0.3">
      <c r="A3192">
        <v>4</v>
      </c>
      <c r="B3192" t="s">
        <v>40</v>
      </c>
      <c r="C3192" s="1">
        <v>44694</v>
      </c>
      <c r="D3192" s="2">
        <v>0.21527777777777779</v>
      </c>
      <c r="E3192" s="1">
        <f t="shared" si="294"/>
        <v>44694.215277777781</v>
      </c>
      <c r="F3192" s="3" t="str">
        <f t="shared" si="295"/>
        <v>May,2022</v>
      </c>
      <c r="G3192">
        <f t="shared" si="296"/>
        <v>2022</v>
      </c>
      <c r="H3192" t="str">
        <f t="shared" si="297"/>
        <v>Fri</v>
      </c>
      <c r="I3192">
        <f t="shared" si="298"/>
        <v>5</v>
      </c>
      <c r="J3192" t="str">
        <f t="shared" si="299"/>
        <v>NO</v>
      </c>
      <c r="K3192" cm="1">
        <f t="array" ref="K3192">_xlfn.XLOOKUP(Table10[[#This Row],[Severity_Level]],{"MINOR","MODERATE","SEVERE","FATAL"},{1,2,3,5})</f>
        <v>5</v>
      </c>
    </row>
    <row r="3193" spans="1:11" x14ac:dyDescent="0.3">
      <c r="A3193">
        <v>5</v>
      </c>
      <c r="B3193" t="s">
        <v>40</v>
      </c>
      <c r="C3193" s="1">
        <v>44694</v>
      </c>
      <c r="D3193" s="2">
        <v>0.21597222222222223</v>
      </c>
      <c r="E3193" s="1">
        <f t="shared" si="294"/>
        <v>44694.21597222222</v>
      </c>
      <c r="F3193" s="3" t="str">
        <f t="shared" si="295"/>
        <v>May,2022</v>
      </c>
      <c r="G3193">
        <f t="shared" si="296"/>
        <v>2022</v>
      </c>
      <c r="H3193" t="str">
        <f t="shared" si="297"/>
        <v>Fri</v>
      </c>
      <c r="I3193">
        <f t="shared" si="298"/>
        <v>5</v>
      </c>
      <c r="J3193" t="str">
        <f t="shared" si="299"/>
        <v>NO</v>
      </c>
      <c r="K3193" cm="1">
        <f t="array" ref="K3193">_xlfn.XLOOKUP(Table10[[#This Row],[Severity_Level]],{"MINOR","MODERATE","SEVERE","FATAL"},{1,2,3,5})</f>
        <v>5</v>
      </c>
    </row>
    <row r="3194" spans="1:11" x14ac:dyDescent="0.3">
      <c r="A3194">
        <v>4</v>
      </c>
      <c r="B3194" t="s">
        <v>16</v>
      </c>
      <c r="C3194" s="1">
        <v>44695</v>
      </c>
      <c r="D3194" s="2">
        <v>0.21666666666666667</v>
      </c>
      <c r="E3194" s="1">
        <f t="shared" si="294"/>
        <v>44695.216666666667</v>
      </c>
      <c r="F3194" s="3" t="str">
        <f t="shared" si="295"/>
        <v>May,2022</v>
      </c>
      <c r="G3194">
        <f t="shared" si="296"/>
        <v>2022</v>
      </c>
      <c r="H3194" t="str">
        <f t="shared" si="297"/>
        <v>Sat</v>
      </c>
      <c r="I3194">
        <f t="shared" si="298"/>
        <v>5</v>
      </c>
      <c r="J3194" t="str">
        <f t="shared" si="299"/>
        <v>NO</v>
      </c>
      <c r="K3194" cm="1">
        <f t="array" ref="K3194">_xlfn.XLOOKUP(Table10[[#This Row],[Severity_Level]],{"MINOR","MODERATE","SEVERE","FATAL"},{1,2,3,5})</f>
        <v>1</v>
      </c>
    </row>
    <row r="3195" spans="1:11" x14ac:dyDescent="0.3">
      <c r="A3195">
        <v>3</v>
      </c>
      <c r="B3195" t="s">
        <v>27</v>
      </c>
      <c r="C3195" s="1">
        <v>44695</v>
      </c>
      <c r="D3195" s="2">
        <v>0.21736111111111112</v>
      </c>
      <c r="E3195" s="1">
        <f t="shared" si="294"/>
        <v>44695.217361111114</v>
      </c>
      <c r="F3195" s="3" t="str">
        <f t="shared" si="295"/>
        <v>May,2022</v>
      </c>
      <c r="G3195">
        <f t="shared" si="296"/>
        <v>2022</v>
      </c>
      <c r="H3195" t="str">
        <f t="shared" si="297"/>
        <v>Sat</v>
      </c>
      <c r="I3195">
        <f t="shared" si="298"/>
        <v>5</v>
      </c>
      <c r="J3195" t="str">
        <f t="shared" si="299"/>
        <v>NO</v>
      </c>
      <c r="K3195" cm="1">
        <f t="array" ref="K3195">_xlfn.XLOOKUP(Table10[[#This Row],[Severity_Level]],{"MINOR","MODERATE","SEVERE","FATAL"},{1,2,3,5})</f>
        <v>3</v>
      </c>
    </row>
    <row r="3196" spans="1:11" x14ac:dyDescent="0.3">
      <c r="A3196">
        <v>4</v>
      </c>
      <c r="B3196" t="s">
        <v>27</v>
      </c>
      <c r="C3196" s="1">
        <v>44695</v>
      </c>
      <c r="D3196" s="2">
        <v>0.21805555555555556</v>
      </c>
      <c r="E3196" s="1">
        <f t="shared" si="294"/>
        <v>44695.218055555553</v>
      </c>
      <c r="F3196" s="3" t="str">
        <f t="shared" si="295"/>
        <v>May,2022</v>
      </c>
      <c r="G3196">
        <f t="shared" si="296"/>
        <v>2022</v>
      </c>
      <c r="H3196" t="str">
        <f t="shared" si="297"/>
        <v>Sat</v>
      </c>
      <c r="I3196">
        <f t="shared" si="298"/>
        <v>5</v>
      </c>
      <c r="J3196" t="str">
        <f t="shared" si="299"/>
        <v>NO</v>
      </c>
      <c r="K3196" cm="1">
        <f t="array" ref="K3196">_xlfn.XLOOKUP(Table10[[#This Row],[Severity_Level]],{"MINOR","MODERATE","SEVERE","FATAL"},{1,2,3,5})</f>
        <v>3</v>
      </c>
    </row>
    <row r="3197" spans="1:11" x14ac:dyDescent="0.3">
      <c r="A3197">
        <v>1</v>
      </c>
      <c r="B3197" t="s">
        <v>27</v>
      </c>
      <c r="C3197" s="1">
        <v>44695</v>
      </c>
      <c r="D3197" s="2">
        <v>0.21875</v>
      </c>
      <c r="E3197" s="1">
        <f t="shared" si="294"/>
        <v>44695.21875</v>
      </c>
      <c r="F3197" s="3" t="str">
        <f t="shared" si="295"/>
        <v>May,2022</v>
      </c>
      <c r="G3197">
        <f t="shared" si="296"/>
        <v>2022</v>
      </c>
      <c r="H3197" t="str">
        <f t="shared" si="297"/>
        <v>Sat</v>
      </c>
      <c r="I3197">
        <f t="shared" si="298"/>
        <v>5</v>
      </c>
      <c r="J3197" t="str">
        <f t="shared" si="299"/>
        <v>NO</v>
      </c>
      <c r="K3197" cm="1">
        <f t="array" ref="K3197">_xlfn.XLOOKUP(Table10[[#This Row],[Severity_Level]],{"MINOR","MODERATE","SEVERE","FATAL"},{1,2,3,5})</f>
        <v>3</v>
      </c>
    </row>
    <row r="3198" spans="1:11" x14ac:dyDescent="0.3">
      <c r="A3198">
        <v>2</v>
      </c>
      <c r="B3198" t="s">
        <v>27</v>
      </c>
      <c r="C3198" s="1">
        <v>44695</v>
      </c>
      <c r="D3198" s="2">
        <v>0.21944444444444444</v>
      </c>
      <c r="E3198" s="1">
        <f t="shared" si="294"/>
        <v>44695.219444444447</v>
      </c>
      <c r="F3198" s="3" t="str">
        <f t="shared" si="295"/>
        <v>May,2022</v>
      </c>
      <c r="G3198">
        <f t="shared" si="296"/>
        <v>2022</v>
      </c>
      <c r="H3198" t="str">
        <f t="shared" si="297"/>
        <v>Sat</v>
      </c>
      <c r="I3198">
        <f t="shared" si="298"/>
        <v>5</v>
      </c>
      <c r="J3198" t="str">
        <f t="shared" si="299"/>
        <v>NO</v>
      </c>
      <c r="K3198" cm="1">
        <f t="array" ref="K3198">_xlfn.XLOOKUP(Table10[[#This Row],[Severity_Level]],{"MINOR","MODERATE","SEVERE","FATAL"},{1,2,3,5})</f>
        <v>3</v>
      </c>
    </row>
    <row r="3199" spans="1:11" x14ac:dyDescent="0.3">
      <c r="A3199">
        <v>1</v>
      </c>
      <c r="B3199" t="s">
        <v>40</v>
      </c>
      <c r="C3199" s="1">
        <v>44695</v>
      </c>
      <c r="D3199" s="2">
        <v>0.22013888888888888</v>
      </c>
      <c r="E3199" s="1">
        <f t="shared" si="294"/>
        <v>44695.220138888886</v>
      </c>
      <c r="F3199" s="3" t="str">
        <f t="shared" si="295"/>
        <v>May,2022</v>
      </c>
      <c r="G3199">
        <f t="shared" si="296"/>
        <v>2022</v>
      </c>
      <c r="H3199" t="str">
        <f t="shared" si="297"/>
        <v>Sat</v>
      </c>
      <c r="I3199">
        <f t="shared" si="298"/>
        <v>5</v>
      </c>
      <c r="J3199" t="str">
        <f t="shared" si="299"/>
        <v>NO</v>
      </c>
      <c r="K3199" cm="1">
        <f t="array" ref="K3199">_xlfn.XLOOKUP(Table10[[#This Row],[Severity_Level]],{"MINOR","MODERATE","SEVERE","FATAL"},{1,2,3,5})</f>
        <v>5</v>
      </c>
    </row>
    <row r="3200" spans="1:11" x14ac:dyDescent="0.3">
      <c r="A3200">
        <v>2</v>
      </c>
      <c r="B3200" t="s">
        <v>40</v>
      </c>
      <c r="C3200" s="1">
        <v>44695</v>
      </c>
      <c r="D3200" s="2">
        <v>0.22083333333333333</v>
      </c>
      <c r="E3200" s="1">
        <f t="shared" si="294"/>
        <v>44695.220833333333</v>
      </c>
      <c r="F3200" s="3" t="str">
        <f t="shared" si="295"/>
        <v>May,2022</v>
      </c>
      <c r="G3200">
        <f t="shared" si="296"/>
        <v>2022</v>
      </c>
      <c r="H3200" t="str">
        <f t="shared" si="297"/>
        <v>Sat</v>
      </c>
      <c r="I3200">
        <f t="shared" si="298"/>
        <v>5</v>
      </c>
      <c r="J3200" t="str">
        <f t="shared" si="299"/>
        <v>NO</v>
      </c>
      <c r="K3200" cm="1">
        <f t="array" ref="K3200">_xlfn.XLOOKUP(Table10[[#This Row],[Severity_Level]],{"MINOR","MODERATE","SEVERE","FATAL"},{1,2,3,5})</f>
        <v>5</v>
      </c>
    </row>
    <row r="3201" spans="1:11" x14ac:dyDescent="0.3">
      <c r="A3201">
        <v>5</v>
      </c>
      <c r="B3201" t="s">
        <v>32</v>
      </c>
      <c r="C3201" s="1">
        <v>44695</v>
      </c>
      <c r="D3201" s="2">
        <v>0.22152777777777777</v>
      </c>
      <c r="E3201" s="1">
        <f t="shared" si="294"/>
        <v>44695.22152777778</v>
      </c>
      <c r="F3201" s="3" t="str">
        <f t="shared" si="295"/>
        <v>May,2022</v>
      </c>
      <c r="G3201">
        <f t="shared" si="296"/>
        <v>2022</v>
      </c>
      <c r="H3201" t="str">
        <f t="shared" si="297"/>
        <v>Sat</v>
      </c>
      <c r="I3201">
        <f t="shared" si="298"/>
        <v>5</v>
      </c>
      <c r="J3201" t="str">
        <f t="shared" si="299"/>
        <v>NO</v>
      </c>
      <c r="K3201" cm="1">
        <f t="array" ref="K3201">_xlfn.XLOOKUP(Table10[[#This Row],[Severity_Level]],{"MINOR","MODERATE","SEVERE","FATAL"},{1,2,3,5})</f>
        <v>2</v>
      </c>
    </row>
    <row r="3202" spans="1:11" x14ac:dyDescent="0.3">
      <c r="A3202">
        <v>2</v>
      </c>
      <c r="B3202" t="s">
        <v>27</v>
      </c>
      <c r="C3202" s="1">
        <v>44695</v>
      </c>
      <c r="D3202" s="2">
        <v>0.22222222222222221</v>
      </c>
      <c r="E3202" s="1">
        <f t="shared" ref="E3202:E3265" si="300">C3202+D3202</f>
        <v>44695.222222222219</v>
      </c>
      <c r="F3202" s="3" t="str">
        <f t="shared" ref="F3202:F3265" si="301">TEXT(C3202,"MMM,YYY")</f>
        <v>May,2022</v>
      </c>
      <c r="G3202">
        <f t="shared" ref="G3202:G3265" si="302">YEAR(C3202)</f>
        <v>2022</v>
      </c>
      <c r="H3202" t="str">
        <f t="shared" ref="H3202:H3265" si="303">TEXT(C3202,"DDD")</f>
        <v>Sat</v>
      </c>
      <c r="I3202">
        <f t="shared" ref="I3202:I3265" si="304">HOUR(D3202)</f>
        <v>5</v>
      </c>
      <c r="J3202" t="str">
        <f t="shared" ref="J3202:J3265" si="305">IF(OR(AND(I3202&gt;=7,I3202&lt;=9),AND(I3202&gt;=17,I3202&lt;=19)),"YES","NO")</f>
        <v>NO</v>
      </c>
      <c r="K3202" cm="1">
        <f t="array" ref="K3202">_xlfn.XLOOKUP(Table10[[#This Row],[Severity_Level]],{"MINOR","MODERATE","SEVERE","FATAL"},{1,2,3,5})</f>
        <v>3</v>
      </c>
    </row>
    <row r="3203" spans="1:11" x14ac:dyDescent="0.3">
      <c r="A3203">
        <v>1</v>
      </c>
      <c r="B3203" t="s">
        <v>40</v>
      </c>
      <c r="C3203" s="1">
        <v>44695</v>
      </c>
      <c r="D3203" s="2">
        <v>0.22291666666666668</v>
      </c>
      <c r="E3203" s="1">
        <f t="shared" si="300"/>
        <v>44695.222916666666</v>
      </c>
      <c r="F3203" s="3" t="str">
        <f t="shared" si="301"/>
        <v>May,2022</v>
      </c>
      <c r="G3203">
        <f t="shared" si="302"/>
        <v>2022</v>
      </c>
      <c r="H3203" t="str">
        <f t="shared" si="303"/>
        <v>Sat</v>
      </c>
      <c r="I3203">
        <f t="shared" si="304"/>
        <v>5</v>
      </c>
      <c r="J3203" t="str">
        <f t="shared" si="305"/>
        <v>NO</v>
      </c>
      <c r="K3203" cm="1">
        <f t="array" ref="K3203">_xlfn.XLOOKUP(Table10[[#This Row],[Severity_Level]],{"MINOR","MODERATE","SEVERE","FATAL"},{1,2,3,5})</f>
        <v>5</v>
      </c>
    </row>
    <row r="3204" spans="1:11" x14ac:dyDescent="0.3">
      <c r="A3204">
        <v>1</v>
      </c>
      <c r="B3204" t="s">
        <v>27</v>
      </c>
      <c r="C3204" s="1">
        <v>44695</v>
      </c>
      <c r="D3204" s="2">
        <v>0.22361111111111112</v>
      </c>
      <c r="E3204" s="1">
        <f t="shared" si="300"/>
        <v>44695.223611111112</v>
      </c>
      <c r="F3204" s="3" t="str">
        <f t="shared" si="301"/>
        <v>May,2022</v>
      </c>
      <c r="G3204">
        <f t="shared" si="302"/>
        <v>2022</v>
      </c>
      <c r="H3204" t="str">
        <f t="shared" si="303"/>
        <v>Sat</v>
      </c>
      <c r="I3204">
        <f t="shared" si="304"/>
        <v>5</v>
      </c>
      <c r="J3204" t="str">
        <f t="shared" si="305"/>
        <v>NO</v>
      </c>
      <c r="K3204" cm="1">
        <f t="array" ref="K3204">_xlfn.XLOOKUP(Table10[[#This Row],[Severity_Level]],{"MINOR","MODERATE","SEVERE","FATAL"},{1,2,3,5})</f>
        <v>3</v>
      </c>
    </row>
    <row r="3205" spans="1:11" x14ac:dyDescent="0.3">
      <c r="A3205">
        <v>1</v>
      </c>
      <c r="B3205" t="s">
        <v>27</v>
      </c>
      <c r="C3205" s="1">
        <v>44695</v>
      </c>
      <c r="D3205" s="2">
        <v>0.22430555555555556</v>
      </c>
      <c r="E3205" s="1">
        <f t="shared" si="300"/>
        <v>44695.224305555559</v>
      </c>
      <c r="F3205" s="3" t="str">
        <f t="shared" si="301"/>
        <v>May,2022</v>
      </c>
      <c r="G3205">
        <f t="shared" si="302"/>
        <v>2022</v>
      </c>
      <c r="H3205" t="str">
        <f t="shared" si="303"/>
        <v>Sat</v>
      </c>
      <c r="I3205">
        <f t="shared" si="304"/>
        <v>5</v>
      </c>
      <c r="J3205" t="str">
        <f t="shared" si="305"/>
        <v>NO</v>
      </c>
      <c r="K3205" cm="1">
        <f t="array" ref="K3205">_xlfn.XLOOKUP(Table10[[#This Row],[Severity_Level]],{"MINOR","MODERATE","SEVERE","FATAL"},{1,2,3,5})</f>
        <v>3</v>
      </c>
    </row>
    <row r="3206" spans="1:11" x14ac:dyDescent="0.3">
      <c r="A3206">
        <v>2</v>
      </c>
      <c r="B3206" t="s">
        <v>16</v>
      </c>
      <c r="C3206" s="1">
        <v>44695</v>
      </c>
      <c r="D3206" s="2">
        <v>0.22500000000000001</v>
      </c>
      <c r="E3206" s="1">
        <f t="shared" si="300"/>
        <v>44695.224999999999</v>
      </c>
      <c r="F3206" s="3" t="str">
        <f t="shared" si="301"/>
        <v>May,2022</v>
      </c>
      <c r="G3206">
        <f t="shared" si="302"/>
        <v>2022</v>
      </c>
      <c r="H3206" t="str">
        <f t="shared" si="303"/>
        <v>Sat</v>
      </c>
      <c r="I3206">
        <f t="shared" si="304"/>
        <v>5</v>
      </c>
      <c r="J3206" t="str">
        <f t="shared" si="305"/>
        <v>NO</v>
      </c>
      <c r="K3206" cm="1">
        <f t="array" ref="K3206">_xlfn.XLOOKUP(Table10[[#This Row],[Severity_Level]],{"MINOR","MODERATE","SEVERE","FATAL"},{1,2,3,5})</f>
        <v>1</v>
      </c>
    </row>
    <row r="3207" spans="1:11" x14ac:dyDescent="0.3">
      <c r="A3207">
        <v>3</v>
      </c>
      <c r="B3207" t="s">
        <v>16</v>
      </c>
      <c r="C3207" s="1">
        <v>44695</v>
      </c>
      <c r="D3207" s="2">
        <v>0.22569444444444445</v>
      </c>
      <c r="E3207" s="1">
        <f t="shared" si="300"/>
        <v>44695.225694444445</v>
      </c>
      <c r="F3207" s="3" t="str">
        <f t="shared" si="301"/>
        <v>May,2022</v>
      </c>
      <c r="G3207">
        <f t="shared" si="302"/>
        <v>2022</v>
      </c>
      <c r="H3207" t="str">
        <f t="shared" si="303"/>
        <v>Sat</v>
      </c>
      <c r="I3207">
        <f t="shared" si="304"/>
        <v>5</v>
      </c>
      <c r="J3207" t="str">
        <f t="shared" si="305"/>
        <v>NO</v>
      </c>
      <c r="K3207" cm="1">
        <f t="array" ref="K3207">_xlfn.XLOOKUP(Table10[[#This Row],[Severity_Level]],{"MINOR","MODERATE","SEVERE","FATAL"},{1,2,3,5})</f>
        <v>1</v>
      </c>
    </row>
    <row r="3208" spans="1:11" x14ac:dyDescent="0.3">
      <c r="A3208">
        <v>1</v>
      </c>
      <c r="B3208" t="s">
        <v>32</v>
      </c>
      <c r="C3208" s="1">
        <v>44695</v>
      </c>
      <c r="D3208" s="2">
        <v>0.22638888888888889</v>
      </c>
      <c r="E3208" s="1">
        <f t="shared" si="300"/>
        <v>44695.226388888892</v>
      </c>
      <c r="F3208" s="3" t="str">
        <f t="shared" si="301"/>
        <v>May,2022</v>
      </c>
      <c r="G3208">
        <f t="shared" si="302"/>
        <v>2022</v>
      </c>
      <c r="H3208" t="str">
        <f t="shared" si="303"/>
        <v>Sat</v>
      </c>
      <c r="I3208">
        <f t="shared" si="304"/>
        <v>5</v>
      </c>
      <c r="J3208" t="str">
        <f t="shared" si="305"/>
        <v>NO</v>
      </c>
      <c r="K3208" cm="1">
        <f t="array" ref="K3208">_xlfn.XLOOKUP(Table10[[#This Row],[Severity_Level]],{"MINOR","MODERATE","SEVERE","FATAL"},{1,2,3,5})</f>
        <v>2</v>
      </c>
    </row>
    <row r="3209" spans="1:11" x14ac:dyDescent="0.3">
      <c r="A3209">
        <v>1</v>
      </c>
      <c r="B3209" t="s">
        <v>32</v>
      </c>
      <c r="C3209" s="1">
        <v>44695</v>
      </c>
      <c r="D3209" s="2">
        <v>0.22708333333333333</v>
      </c>
      <c r="E3209" s="1">
        <f t="shared" si="300"/>
        <v>44695.227083333331</v>
      </c>
      <c r="F3209" s="3" t="str">
        <f t="shared" si="301"/>
        <v>May,2022</v>
      </c>
      <c r="G3209">
        <f t="shared" si="302"/>
        <v>2022</v>
      </c>
      <c r="H3209" t="str">
        <f t="shared" si="303"/>
        <v>Sat</v>
      </c>
      <c r="I3209">
        <f t="shared" si="304"/>
        <v>5</v>
      </c>
      <c r="J3209" t="str">
        <f t="shared" si="305"/>
        <v>NO</v>
      </c>
      <c r="K3209" cm="1">
        <f t="array" ref="K3209">_xlfn.XLOOKUP(Table10[[#This Row],[Severity_Level]],{"MINOR","MODERATE","SEVERE","FATAL"},{1,2,3,5})</f>
        <v>2</v>
      </c>
    </row>
    <row r="3210" spans="1:11" x14ac:dyDescent="0.3">
      <c r="A3210">
        <v>5</v>
      </c>
      <c r="B3210" t="s">
        <v>27</v>
      </c>
      <c r="C3210" s="1">
        <v>44695</v>
      </c>
      <c r="D3210" s="2">
        <v>0.22777777777777777</v>
      </c>
      <c r="E3210" s="1">
        <f t="shared" si="300"/>
        <v>44695.227777777778</v>
      </c>
      <c r="F3210" s="3" t="str">
        <f t="shared" si="301"/>
        <v>May,2022</v>
      </c>
      <c r="G3210">
        <f t="shared" si="302"/>
        <v>2022</v>
      </c>
      <c r="H3210" t="str">
        <f t="shared" si="303"/>
        <v>Sat</v>
      </c>
      <c r="I3210">
        <f t="shared" si="304"/>
        <v>5</v>
      </c>
      <c r="J3210" t="str">
        <f t="shared" si="305"/>
        <v>NO</v>
      </c>
      <c r="K3210" cm="1">
        <f t="array" ref="K3210">_xlfn.XLOOKUP(Table10[[#This Row],[Severity_Level]],{"MINOR","MODERATE","SEVERE","FATAL"},{1,2,3,5})</f>
        <v>3</v>
      </c>
    </row>
    <row r="3211" spans="1:11" x14ac:dyDescent="0.3">
      <c r="A3211">
        <v>4</v>
      </c>
      <c r="B3211" t="s">
        <v>32</v>
      </c>
      <c r="C3211" s="1">
        <v>44695</v>
      </c>
      <c r="D3211" s="2">
        <v>0.22847222222222222</v>
      </c>
      <c r="E3211" s="1">
        <f t="shared" si="300"/>
        <v>44695.228472222225</v>
      </c>
      <c r="F3211" s="3" t="str">
        <f t="shared" si="301"/>
        <v>May,2022</v>
      </c>
      <c r="G3211">
        <f t="shared" si="302"/>
        <v>2022</v>
      </c>
      <c r="H3211" t="str">
        <f t="shared" si="303"/>
        <v>Sat</v>
      </c>
      <c r="I3211">
        <f t="shared" si="304"/>
        <v>5</v>
      </c>
      <c r="J3211" t="str">
        <f t="shared" si="305"/>
        <v>NO</v>
      </c>
      <c r="K3211" cm="1">
        <f t="array" ref="K3211">_xlfn.XLOOKUP(Table10[[#This Row],[Severity_Level]],{"MINOR","MODERATE","SEVERE","FATAL"},{1,2,3,5})</f>
        <v>2</v>
      </c>
    </row>
    <row r="3212" spans="1:11" x14ac:dyDescent="0.3">
      <c r="A3212">
        <v>1</v>
      </c>
      <c r="B3212" t="s">
        <v>16</v>
      </c>
      <c r="C3212" s="1">
        <v>44695</v>
      </c>
      <c r="D3212" s="2">
        <v>0.22916666666666666</v>
      </c>
      <c r="E3212" s="1">
        <f t="shared" si="300"/>
        <v>44695.229166666664</v>
      </c>
      <c r="F3212" s="3" t="str">
        <f t="shared" si="301"/>
        <v>May,2022</v>
      </c>
      <c r="G3212">
        <f t="shared" si="302"/>
        <v>2022</v>
      </c>
      <c r="H3212" t="str">
        <f t="shared" si="303"/>
        <v>Sat</v>
      </c>
      <c r="I3212">
        <f t="shared" si="304"/>
        <v>5</v>
      </c>
      <c r="J3212" t="str">
        <f t="shared" si="305"/>
        <v>NO</v>
      </c>
      <c r="K3212" cm="1">
        <f t="array" ref="K3212">_xlfn.XLOOKUP(Table10[[#This Row],[Severity_Level]],{"MINOR","MODERATE","SEVERE","FATAL"},{1,2,3,5})</f>
        <v>1</v>
      </c>
    </row>
    <row r="3213" spans="1:11" x14ac:dyDescent="0.3">
      <c r="A3213">
        <v>4</v>
      </c>
      <c r="B3213" t="s">
        <v>32</v>
      </c>
      <c r="C3213" s="1">
        <v>44695</v>
      </c>
      <c r="D3213" s="2">
        <v>0.2298611111111111</v>
      </c>
      <c r="E3213" s="1">
        <f t="shared" si="300"/>
        <v>44695.229861111111</v>
      </c>
      <c r="F3213" s="3" t="str">
        <f t="shared" si="301"/>
        <v>May,2022</v>
      </c>
      <c r="G3213">
        <f t="shared" si="302"/>
        <v>2022</v>
      </c>
      <c r="H3213" t="str">
        <f t="shared" si="303"/>
        <v>Sat</v>
      </c>
      <c r="I3213">
        <f t="shared" si="304"/>
        <v>5</v>
      </c>
      <c r="J3213" t="str">
        <f t="shared" si="305"/>
        <v>NO</v>
      </c>
      <c r="K3213" cm="1">
        <f t="array" ref="K3213">_xlfn.XLOOKUP(Table10[[#This Row],[Severity_Level]],{"MINOR","MODERATE","SEVERE","FATAL"},{1,2,3,5})</f>
        <v>2</v>
      </c>
    </row>
    <row r="3214" spans="1:11" x14ac:dyDescent="0.3">
      <c r="A3214">
        <v>3</v>
      </c>
      <c r="B3214" t="s">
        <v>40</v>
      </c>
      <c r="C3214" s="1">
        <v>44695</v>
      </c>
      <c r="D3214" s="2">
        <v>0.23055555555555557</v>
      </c>
      <c r="E3214" s="1">
        <f t="shared" si="300"/>
        <v>44695.230555555558</v>
      </c>
      <c r="F3214" s="3" t="str">
        <f t="shared" si="301"/>
        <v>May,2022</v>
      </c>
      <c r="G3214">
        <f t="shared" si="302"/>
        <v>2022</v>
      </c>
      <c r="H3214" t="str">
        <f t="shared" si="303"/>
        <v>Sat</v>
      </c>
      <c r="I3214">
        <f t="shared" si="304"/>
        <v>5</v>
      </c>
      <c r="J3214" t="str">
        <f t="shared" si="305"/>
        <v>NO</v>
      </c>
      <c r="K3214" cm="1">
        <f t="array" ref="K3214">_xlfn.XLOOKUP(Table10[[#This Row],[Severity_Level]],{"MINOR","MODERATE","SEVERE","FATAL"},{1,2,3,5})</f>
        <v>5</v>
      </c>
    </row>
    <row r="3215" spans="1:11" x14ac:dyDescent="0.3">
      <c r="A3215">
        <v>2</v>
      </c>
      <c r="B3215" t="s">
        <v>40</v>
      </c>
      <c r="C3215" s="1">
        <v>44695</v>
      </c>
      <c r="D3215" s="2">
        <v>0.23125000000000001</v>
      </c>
      <c r="E3215" s="1">
        <f t="shared" si="300"/>
        <v>44695.231249999997</v>
      </c>
      <c r="F3215" s="3" t="str">
        <f t="shared" si="301"/>
        <v>May,2022</v>
      </c>
      <c r="G3215">
        <f t="shared" si="302"/>
        <v>2022</v>
      </c>
      <c r="H3215" t="str">
        <f t="shared" si="303"/>
        <v>Sat</v>
      </c>
      <c r="I3215">
        <f t="shared" si="304"/>
        <v>5</v>
      </c>
      <c r="J3215" t="str">
        <f t="shared" si="305"/>
        <v>NO</v>
      </c>
      <c r="K3215" cm="1">
        <f t="array" ref="K3215">_xlfn.XLOOKUP(Table10[[#This Row],[Severity_Level]],{"MINOR","MODERATE","SEVERE","FATAL"},{1,2,3,5})</f>
        <v>5</v>
      </c>
    </row>
    <row r="3216" spans="1:11" x14ac:dyDescent="0.3">
      <c r="A3216">
        <v>5</v>
      </c>
      <c r="B3216" t="s">
        <v>16</v>
      </c>
      <c r="C3216" s="1">
        <v>44695</v>
      </c>
      <c r="D3216" s="2">
        <v>0.23194444444444445</v>
      </c>
      <c r="E3216" s="1">
        <f t="shared" si="300"/>
        <v>44695.231944444444</v>
      </c>
      <c r="F3216" s="3" t="str">
        <f t="shared" si="301"/>
        <v>May,2022</v>
      </c>
      <c r="G3216">
        <f t="shared" si="302"/>
        <v>2022</v>
      </c>
      <c r="H3216" t="str">
        <f t="shared" si="303"/>
        <v>Sat</v>
      </c>
      <c r="I3216">
        <f t="shared" si="304"/>
        <v>5</v>
      </c>
      <c r="J3216" t="str">
        <f t="shared" si="305"/>
        <v>NO</v>
      </c>
      <c r="K3216" cm="1">
        <f t="array" ref="K3216">_xlfn.XLOOKUP(Table10[[#This Row],[Severity_Level]],{"MINOR","MODERATE","SEVERE","FATAL"},{1,2,3,5})</f>
        <v>1</v>
      </c>
    </row>
    <row r="3217" spans="1:11" x14ac:dyDescent="0.3">
      <c r="A3217">
        <v>1</v>
      </c>
      <c r="B3217" t="s">
        <v>27</v>
      </c>
      <c r="C3217" s="1">
        <v>44695</v>
      </c>
      <c r="D3217" s="2">
        <v>0.2326388888888889</v>
      </c>
      <c r="E3217" s="1">
        <f t="shared" si="300"/>
        <v>44695.232638888891</v>
      </c>
      <c r="F3217" s="3" t="str">
        <f t="shared" si="301"/>
        <v>May,2022</v>
      </c>
      <c r="G3217">
        <f t="shared" si="302"/>
        <v>2022</v>
      </c>
      <c r="H3217" t="str">
        <f t="shared" si="303"/>
        <v>Sat</v>
      </c>
      <c r="I3217">
        <f t="shared" si="304"/>
        <v>5</v>
      </c>
      <c r="J3217" t="str">
        <f t="shared" si="305"/>
        <v>NO</v>
      </c>
      <c r="K3217" cm="1">
        <f t="array" ref="K3217">_xlfn.XLOOKUP(Table10[[#This Row],[Severity_Level]],{"MINOR","MODERATE","SEVERE","FATAL"},{1,2,3,5})</f>
        <v>3</v>
      </c>
    </row>
    <row r="3218" spans="1:11" x14ac:dyDescent="0.3">
      <c r="A3218">
        <v>4</v>
      </c>
      <c r="B3218" t="s">
        <v>27</v>
      </c>
      <c r="C3218" s="1">
        <v>44696</v>
      </c>
      <c r="D3218" s="2">
        <v>0.23333333333333334</v>
      </c>
      <c r="E3218" s="1">
        <f t="shared" si="300"/>
        <v>44696.23333333333</v>
      </c>
      <c r="F3218" s="3" t="str">
        <f t="shared" si="301"/>
        <v>May,2022</v>
      </c>
      <c r="G3218">
        <f t="shared" si="302"/>
        <v>2022</v>
      </c>
      <c r="H3218" t="str">
        <f t="shared" si="303"/>
        <v>Sun</v>
      </c>
      <c r="I3218">
        <f t="shared" si="304"/>
        <v>5</v>
      </c>
      <c r="J3218" t="str">
        <f t="shared" si="305"/>
        <v>NO</v>
      </c>
      <c r="K3218" cm="1">
        <f t="array" ref="K3218">_xlfn.XLOOKUP(Table10[[#This Row],[Severity_Level]],{"MINOR","MODERATE","SEVERE","FATAL"},{1,2,3,5})</f>
        <v>3</v>
      </c>
    </row>
    <row r="3219" spans="1:11" x14ac:dyDescent="0.3">
      <c r="A3219">
        <v>5</v>
      </c>
      <c r="B3219" t="s">
        <v>40</v>
      </c>
      <c r="C3219" s="1">
        <v>44696</v>
      </c>
      <c r="D3219" s="2">
        <v>0.23402777777777778</v>
      </c>
      <c r="E3219" s="1">
        <f t="shared" si="300"/>
        <v>44696.234027777777</v>
      </c>
      <c r="F3219" s="3" t="str">
        <f t="shared" si="301"/>
        <v>May,2022</v>
      </c>
      <c r="G3219">
        <f t="shared" si="302"/>
        <v>2022</v>
      </c>
      <c r="H3219" t="str">
        <f t="shared" si="303"/>
        <v>Sun</v>
      </c>
      <c r="I3219">
        <f t="shared" si="304"/>
        <v>5</v>
      </c>
      <c r="J3219" t="str">
        <f t="shared" si="305"/>
        <v>NO</v>
      </c>
      <c r="K3219" cm="1">
        <f t="array" ref="K3219">_xlfn.XLOOKUP(Table10[[#This Row],[Severity_Level]],{"MINOR","MODERATE","SEVERE","FATAL"},{1,2,3,5})</f>
        <v>5</v>
      </c>
    </row>
    <row r="3220" spans="1:11" x14ac:dyDescent="0.3">
      <c r="A3220">
        <v>3</v>
      </c>
      <c r="B3220" t="s">
        <v>27</v>
      </c>
      <c r="C3220" s="1">
        <v>44696</v>
      </c>
      <c r="D3220" s="2">
        <v>0.23472222222222222</v>
      </c>
      <c r="E3220" s="1">
        <f t="shared" si="300"/>
        <v>44696.234722222223</v>
      </c>
      <c r="F3220" s="3" t="str">
        <f t="shared" si="301"/>
        <v>May,2022</v>
      </c>
      <c r="G3220">
        <f t="shared" si="302"/>
        <v>2022</v>
      </c>
      <c r="H3220" t="str">
        <f t="shared" si="303"/>
        <v>Sun</v>
      </c>
      <c r="I3220">
        <f t="shared" si="304"/>
        <v>5</v>
      </c>
      <c r="J3220" t="str">
        <f t="shared" si="305"/>
        <v>NO</v>
      </c>
      <c r="K3220" cm="1">
        <f t="array" ref="K3220">_xlfn.XLOOKUP(Table10[[#This Row],[Severity_Level]],{"MINOR","MODERATE","SEVERE","FATAL"},{1,2,3,5})</f>
        <v>3</v>
      </c>
    </row>
    <row r="3221" spans="1:11" x14ac:dyDescent="0.3">
      <c r="A3221">
        <v>2</v>
      </c>
      <c r="B3221" t="s">
        <v>32</v>
      </c>
      <c r="C3221" s="1">
        <v>44696</v>
      </c>
      <c r="D3221" s="2">
        <v>0.23541666666666666</v>
      </c>
      <c r="E3221" s="1">
        <f t="shared" si="300"/>
        <v>44696.23541666667</v>
      </c>
      <c r="F3221" s="3" t="str">
        <f t="shared" si="301"/>
        <v>May,2022</v>
      </c>
      <c r="G3221">
        <f t="shared" si="302"/>
        <v>2022</v>
      </c>
      <c r="H3221" t="str">
        <f t="shared" si="303"/>
        <v>Sun</v>
      </c>
      <c r="I3221">
        <f t="shared" si="304"/>
        <v>5</v>
      </c>
      <c r="J3221" t="str">
        <f t="shared" si="305"/>
        <v>NO</v>
      </c>
      <c r="K3221" cm="1">
        <f t="array" ref="K3221">_xlfn.XLOOKUP(Table10[[#This Row],[Severity_Level]],{"MINOR","MODERATE","SEVERE","FATAL"},{1,2,3,5})</f>
        <v>2</v>
      </c>
    </row>
    <row r="3222" spans="1:11" x14ac:dyDescent="0.3">
      <c r="A3222">
        <v>2</v>
      </c>
      <c r="B3222" t="s">
        <v>32</v>
      </c>
      <c r="C3222" s="1">
        <v>44696</v>
      </c>
      <c r="D3222" s="2">
        <v>0.2361111111111111</v>
      </c>
      <c r="E3222" s="1">
        <f t="shared" si="300"/>
        <v>44696.236111111109</v>
      </c>
      <c r="F3222" s="3" t="str">
        <f t="shared" si="301"/>
        <v>May,2022</v>
      </c>
      <c r="G3222">
        <f t="shared" si="302"/>
        <v>2022</v>
      </c>
      <c r="H3222" t="str">
        <f t="shared" si="303"/>
        <v>Sun</v>
      </c>
      <c r="I3222">
        <f t="shared" si="304"/>
        <v>5</v>
      </c>
      <c r="J3222" t="str">
        <f t="shared" si="305"/>
        <v>NO</v>
      </c>
      <c r="K3222" cm="1">
        <f t="array" ref="K3222">_xlfn.XLOOKUP(Table10[[#This Row],[Severity_Level]],{"MINOR","MODERATE","SEVERE","FATAL"},{1,2,3,5})</f>
        <v>2</v>
      </c>
    </row>
    <row r="3223" spans="1:11" x14ac:dyDescent="0.3">
      <c r="A3223">
        <v>2</v>
      </c>
      <c r="B3223" t="s">
        <v>27</v>
      </c>
      <c r="C3223" s="1">
        <v>44696</v>
      </c>
      <c r="D3223" s="2">
        <v>0.23680555555555555</v>
      </c>
      <c r="E3223" s="1">
        <f t="shared" si="300"/>
        <v>44696.236805555556</v>
      </c>
      <c r="F3223" s="3" t="str">
        <f t="shared" si="301"/>
        <v>May,2022</v>
      </c>
      <c r="G3223">
        <f t="shared" si="302"/>
        <v>2022</v>
      </c>
      <c r="H3223" t="str">
        <f t="shared" si="303"/>
        <v>Sun</v>
      </c>
      <c r="I3223">
        <f t="shared" si="304"/>
        <v>5</v>
      </c>
      <c r="J3223" t="str">
        <f t="shared" si="305"/>
        <v>NO</v>
      </c>
      <c r="K3223" cm="1">
        <f t="array" ref="K3223">_xlfn.XLOOKUP(Table10[[#This Row],[Severity_Level]],{"MINOR","MODERATE","SEVERE","FATAL"},{1,2,3,5})</f>
        <v>3</v>
      </c>
    </row>
    <row r="3224" spans="1:11" x14ac:dyDescent="0.3">
      <c r="A3224">
        <v>2</v>
      </c>
      <c r="B3224" t="s">
        <v>40</v>
      </c>
      <c r="C3224" s="1">
        <v>44696</v>
      </c>
      <c r="D3224" s="2">
        <v>0.23749999999999999</v>
      </c>
      <c r="E3224" s="1">
        <f t="shared" si="300"/>
        <v>44696.237500000003</v>
      </c>
      <c r="F3224" s="3" t="str">
        <f t="shared" si="301"/>
        <v>May,2022</v>
      </c>
      <c r="G3224">
        <f t="shared" si="302"/>
        <v>2022</v>
      </c>
      <c r="H3224" t="str">
        <f t="shared" si="303"/>
        <v>Sun</v>
      </c>
      <c r="I3224">
        <f t="shared" si="304"/>
        <v>5</v>
      </c>
      <c r="J3224" t="str">
        <f t="shared" si="305"/>
        <v>NO</v>
      </c>
      <c r="K3224" cm="1">
        <f t="array" ref="K3224">_xlfn.XLOOKUP(Table10[[#This Row],[Severity_Level]],{"MINOR","MODERATE","SEVERE","FATAL"},{1,2,3,5})</f>
        <v>5</v>
      </c>
    </row>
    <row r="3225" spans="1:11" x14ac:dyDescent="0.3">
      <c r="A3225">
        <v>2</v>
      </c>
      <c r="B3225" t="s">
        <v>16</v>
      </c>
      <c r="C3225" s="1">
        <v>44696</v>
      </c>
      <c r="D3225" s="2">
        <v>0.23819444444444443</v>
      </c>
      <c r="E3225" s="1">
        <f t="shared" si="300"/>
        <v>44696.238194444442</v>
      </c>
      <c r="F3225" s="3" t="str">
        <f t="shared" si="301"/>
        <v>May,2022</v>
      </c>
      <c r="G3225">
        <f t="shared" si="302"/>
        <v>2022</v>
      </c>
      <c r="H3225" t="str">
        <f t="shared" si="303"/>
        <v>Sun</v>
      </c>
      <c r="I3225">
        <f t="shared" si="304"/>
        <v>5</v>
      </c>
      <c r="J3225" t="str">
        <f t="shared" si="305"/>
        <v>NO</v>
      </c>
      <c r="K3225" cm="1">
        <f t="array" ref="K3225">_xlfn.XLOOKUP(Table10[[#This Row],[Severity_Level]],{"MINOR","MODERATE","SEVERE","FATAL"},{1,2,3,5})</f>
        <v>1</v>
      </c>
    </row>
    <row r="3226" spans="1:11" x14ac:dyDescent="0.3">
      <c r="A3226">
        <v>4</v>
      </c>
      <c r="B3226" t="s">
        <v>27</v>
      </c>
      <c r="C3226" s="1">
        <v>44696</v>
      </c>
      <c r="D3226" s="2">
        <v>0.2388888888888889</v>
      </c>
      <c r="E3226" s="1">
        <f t="shared" si="300"/>
        <v>44696.238888888889</v>
      </c>
      <c r="F3226" s="3" t="str">
        <f t="shared" si="301"/>
        <v>May,2022</v>
      </c>
      <c r="G3226">
        <f t="shared" si="302"/>
        <v>2022</v>
      </c>
      <c r="H3226" t="str">
        <f t="shared" si="303"/>
        <v>Sun</v>
      </c>
      <c r="I3226">
        <f t="shared" si="304"/>
        <v>5</v>
      </c>
      <c r="J3226" t="str">
        <f t="shared" si="305"/>
        <v>NO</v>
      </c>
      <c r="K3226" cm="1">
        <f t="array" ref="K3226">_xlfn.XLOOKUP(Table10[[#This Row],[Severity_Level]],{"MINOR","MODERATE","SEVERE","FATAL"},{1,2,3,5})</f>
        <v>3</v>
      </c>
    </row>
    <row r="3227" spans="1:11" x14ac:dyDescent="0.3">
      <c r="A3227">
        <v>5</v>
      </c>
      <c r="B3227" t="s">
        <v>32</v>
      </c>
      <c r="C3227" s="1">
        <v>44696</v>
      </c>
      <c r="D3227" s="2">
        <v>0.23958333333333334</v>
      </c>
      <c r="E3227" s="1">
        <f t="shared" si="300"/>
        <v>44696.239583333336</v>
      </c>
      <c r="F3227" s="3" t="str">
        <f t="shared" si="301"/>
        <v>May,2022</v>
      </c>
      <c r="G3227">
        <f t="shared" si="302"/>
        <v>2022</v>
      </c>
      <c r="H3227" t="str">
        <f t="shared" si="303"/>
        <v>Sun</v>
      </c>
      <c r="I3227">
        <f t="shared" si="304"/>
        <v>5</v>
      </c>
      <c r="J3227" t="str">
        <f t="shared" si="305"/>
        <v>NO</v>
      </c>
      <c r="K3227" cm="1">
        <f t="array" ref="K3227">_xlfn.XLOOKUP(Table10[[#This Row],[Severity_Level]],{"MINOR","MODERATE","SEVERE","FATAL"},{1,2,3,5})</f>
        <v>2</v>
      </c>
    </row>
    <row r="3228" spans="1:11" x14ac:dyDescent="0.3">
      <c r="A3228">
        <v>2</v>
      </c>
      <c r="B3228" t="s">
        <v>16</v>
      </c>
      <c r="C3228" s="1">
        <v>44696</v>
      </c>
      <c r="D3228" s="2">
        <v>0.24027777777777778</v>
      </c>
      <c r="E3228" s="1">
        <f t="shared" si="300"/>
        <v>44696.240277777775</v>
      </c>
      <c r="F3228" s="3" t="str">
        <f t="shared" si="301"/>
        <v>May,2022</v>
      </c>
      <c r="G3228">
        <f t="shared" si="302"/>
        <v>2022</v>
      </c>
      <c r="H3228" t="str">
        <f t="shared" si="303"/>
        <v>Sun</v>
      </c>
      <c r="I3228">
        <f t="shared" si="304"/>
        <v>5</v>
      </c>
      <c r="J3228" t="str">
        <f t="shared" si="305"/>
        <v>NO</v>
      </c>
      <c r="K3228" cm="1">
        <f t="array" ref="K3228">_xlfn.XLOOKUP(Table10[[#This Row],[Severity_Level]],{"MINOR","MODERATE","SEVERE","FATAL"},{1,2,3,5})</f>
        <v>1</v>
      </c>
    </row>
    <row r="3229" spans="1:11" x14ac:dyDescent="0.3">
      <c r="A3229">
        <v>1</v>
      </c>
      <c r="B3229" t="s">
        <v>32</v>
      </c>
      <c r="C3229" s="1">
        <v>44696</v>
      </c>
      <c r="D3229" s="2">
        <v>0.24097222222222223</v>
      </c>
      <c r="E3229" s="1">
        <f t="shared" si="300"/>
        <v>44696.240972222222</v>
      </c>
      <c r="F3229" s="3" t="str">
        <f t="shared" si="301"/>
        <v>May,2022</v>
      </c>
      <c r="G3229">
        <f t="shared" si="302"/>
        <v>2022</v>
      </c>
      <c r="H3229" t="str">
        <f t="shared" si="303"/>
        <v>Sun</v>
      </c>
      <c r="I3229">
        <f t="shared" si="304"/>
        <v>5</v>
      </c>
      <c r="J3229" t="str">
        <f t="shared" si="305"/>
        <v>NO</v>
      </c>
      <c r="K3229" cm="1">
        <f t="array" ref="K3229">_xlfn.XLOOKUP(Table10[[#This Row],[Severity_Level]],{"MINOR","MODERATE","SEVERE","FATAL"},{1,2,3,5})</f>
        <v>2</v>
      </c>
    </row>
    <row r="3230" spans="1:11" x14ac:dyDescent="0.3">
      <c r="A3230">
        <v>5</v>
      </c>
      <c r="B3230" t="s">
        <v>16</v>
      </c>
      <c r="C3230" s="1">
        <v>44696</v>
      </c>
      <c r="D3230" s="2">
        <v>0.24166666666666667</v>
      </c>
      <c r="E3230" s="1">
        <f t="shared" si="300"/>
        <v>44696.241666666669</v>
      </c>
      <c r="F3230" s="3" t="str">
        <f t="shared" si="301"/>
        <v>May,2022</v>
      </c>
      <c r="G3230">
        <f t="shared" si="302"/>
        <v>2022</v>
      </c>
      <c r="H3230" t="str">
        <f t="shared" si="303"/>
        <v>Sun</v>
      </c>
      <c r="I3230">
        <f t="shared" si="304"/>
        <v>5</v>
      </c>
      <c r="J3230" t="str">
        <f t="shared" si="305"/>
        <v>NO</v>
      </c>
      <c r="K3230" cm="1">
        <f t="array" ref="K3230">_xlfn.XLOOKUP(Table10[[#This Row],[Severity_Level]],{"MINOR","MODERATE","SEVERE","FATAL"},{1,2,3,5})</f>
        <v>1</v>
      </c>
    </row>
    <row r="3231" spans="1:11" x14ac:dyDescent="0.3">
      <c r="A3231">
        <v>1</v>
      </c>
      <c r="B3231" t="s">
        <v>32</v>
      </c>
      <c r="C3231" s="1">
        <v>44696</v>
      </c>
      <c r="D3231" s="2">
        <v>0.24236111111111111</v>
      </c>
      <c r="E3231" s="1">
        <f t="shared" si="300"/>
        <v>44696.242361111108</v>
      </c>
      <c r="F3231" s="3" t="str">
        <f t="shared" si="301"/>
        <v>May,2022</v>
      </c>
      <c r="G3231">
        <f t="shared" si="302"/>
        <v>2022</v>
      </c>
      <c r="H3231" t="str">
        <f t="shared" si="303"/>
        <v>Sun</v>
      </c>
      <c r="I3231">
        <f t="shared" si="304"/>
        <v>5</v>
      </c>
      <c r="J3231" t="str">
        <f t="shared" si="305"/>
        <v>NO</v>
      </c>
      <c r="K3231" cm="1">
        <f t="array" ref="K3231">_xlfn.XLOOKUP(Table10[[#This Row],[Severity_Level]],{"MINOR","MODERATE","SEVERE","FATAL"},{1,2,3,5})</f>
        <v>2</v>
      </c>
    </row>
    <row r="3232" spans="1:11" x14ac:dyDescent="0.3">
      <c r="A3232">
        <v>4</v>
      </c>
      <c r="B3232" t="s">
        <v>32</v>
      </c>
      <c r="C3232" s="1">
        <v>44696</v>
      </c>
      <c r="D3232" s="2">
        <v>0.24305555555555555</v>
      </c>
      <c r="E3232" s="1">
        <f t="shared" si="300"/>
        <v>44696.243055555555</v>
      </c>
      <c r="F3232" s="3" t="str">
        <f t="shared" si="301"/>
        <v>May,2022</v>
      </c>
      <c r="G3232">
        <f t="shared" si="302"/>
        <v>2022</v>
      </c>
      <c r="H3232" t="str">
        <f t="shared" si="303"/>
        <v>Sun</v>
      </c>
      <c r="I3232">
        <f t="shared" si="304"/>
        <v>5</v>
      </c>
      <c r="J3232" t="str">
        <f t="shared" si="305"/>
        <v>NO</v>
      </c>
      <c r="K3232" cm="1">
        <f t="array" ref="K3232">_xlfn.XLOOKUP(Table10[[#This Row],[Severity_Level]],{"MINOR","MODERATE","SEVERE","FATAL"},{1,2,3,5})</f>
        <v>2</v>
      </c>
    </row>
    <row r="3233" spans="1:11" x14ac:dyDescent="0.3">
      <c r="A3233">
        <v>2</v>
      </c>
      <c r="B3233" t="s">
        <v>40</v>
      </c>
      <c r="C3233" s="1">
        <v>44696</v>
      </c>
      <c r="D3233" s="2">
        <v>0.24374999999999999</v>
      </c>
      <c r="E3233" s="1">
        <f t="shared" si="300"/>
        <v>44696.243750000001</v>
      </c>
      <c r="F3233" s="3" t="str">
        <f t="shared" si="301"/>
        <v>May,2022</v>
      </c>
      <c r="G3233">
        <f t="shared" si="302"/>
        <v>2022</v>
      </c>
      <c r="H3233" t="str">
        <f t="shared" si="303"/>
        <v>Sun</v>
      </c>
      <c r="I3233">
        <f t="shared" si="304"/>
        <v>5</v>
      </c>
      <c r="J3233" t="str">
        <f t="shared" si="305"/>
        <v>NO</v>
      </c>
      <c r="K3233" cm="1">
        <f t="array" ref="K3233">_xlfn.XLOOKUP(Table10[[#This Row],[Severity_Level]],{"MINOR","MODERATE","SEVERE","FATAL"},{1,2,3,5})</f>
        <v>5</v>
      </c>
    </row>
    <row r="3234" spans="1:11" x14ac:dyDescent="0.3">
      <c r="A3234">
        <v>1</v>
      </c>
      <c r="B3234" t="s">
        <v>16</v>
      </c>
      <c r="C3234" s="1">
        <v>44696</v>
      </c>
      <c r="D3234" s="2">
        <v>0.24444444444444444</v>
      </c>
      <c r="E3234" s="1">
        <f t="shared" si="300"/>
        <v>44696.244444444441</v>
      </c>
      <c r="F3234" s="3" t="str">
        <f t="shared" si="301"/>
        <v>May,2022</v>
      </c>
      <c r="G3234">
        <f t="shared" si="302"/>
        <v>2022</v>
      </c>
      <c r="H3234" t="str">
        <f t="shared" si="303"/>
        <v>Sun</v>
      </c>
      <c r="I3234">
        <f t="shared" si="304"/>
        <v>5</v>
      </c>
      <c r="J3234" t="str">
        <f t="shared" si="305"/>
        <v>NO</v>
      </c>
      <c r="K3234" cm="1">
        <f t="array" ref="K3234">_xlfn.XLOOKUP(Table10[[#This Row],[Severity_Level]],{"MINOR","MODERATE","SEVERE","FATAL"},{1,2,3,5})</f>
        <v>1</v>
      </c>
    </row>
    <row r="3235" spans="1:11" x14ac:dyDescent="0.3">
      <c r="A3235">
        <v>1</v>
      </c>
      <c r="B3235" t="s">
        <v>32</v>
      </c>
      <c r="C3235" s="1">
        <v>44696</v>
      </c>
      <c r="D3235" s="2">
        <v>0.24513888888888888</v>
      </c>
      <c r="E3235" s="1">
        <f t="shared" si="300"/>
        <v>44696.245138888888</v>
      </c>
      <c r="F3235" s="3" t="str">
        <f t="shared" si="301"/>
        <v>May,2022</v>
      </c>
      <c r="G3235">
        <f t="shared" si="302"/>
        <v>2022</v>
      </c>
      <c r="H3235" t="str">
        <f t="shared" si="303"/>
        <v>Sun</v>
      </c>
      <c r="I3235">
        <f t="shared" si="304"/>
        <v>5</v>
      </c>
      <c r="J3235" t="str">
        <f t="shared" si="305"/>
        <v>NO</v>
      </c>
      <c r="K3235" cm="1">
        <f t="array" ref="K3235">_xlfn.XLOOKUP(Table10[[#This Row],[Severity_Level]],{"MINOR","MODERATE","SEVERE","FATAL"},{1,2,3,5})</f>
        <v>2</v>
      </c>
    </row>
    <row r="3236" spans="1:11" x14ac:dyDescent="0.3">
      <c r="A3236">
        <v>4</v>
      </c>
      <c r="B3236" t="s">
        <v>32</v>
      </c>
      <c r="C3236" s="1">
        <v>44696</v>
      </c>
      <c r="D3236" s="2">
        <v>0.24583333333333332</v>
      </c>
      <c r="E3236" s="1">
        <f t="shared" si="300"/>
        <v>44696.245833333334</v>
      </c>
      <c r="F3236" s="3" t="str">
        <f t="shared" si="301"/>
        <v>May,2022</v>
      </c>
      <c r="G3236">
        <f t="shared" si="302"/>
        <v>2022</v>
      </c>
      <c r="H3236" t="str">
        <f t="shared" si="303"/>
        <v>Sun</v>
      </c>
      <c r="I3236">
        <f t="shared" si="304"/>
        <v>5</v>
      </c>
      <c r="J3236" t="str">
        <f t="shared" si="305"/>
        <v>NO</v>
      </c>
      <c r="K3236" cm="1">
        <f t="array" ref="K3236">_xlfn.XLOOKUP(Table10[[#This Row],[Severity_Level]],{"MINOR","MODERATE","SEVERE","FATAL"},{1,2,3,5})</f>
        <v>2</v>
      </c>
    </row>
    <row r="3237" spans="1:11" x14ac:dyDescent="0.3">
      <c r="A3237">
        <v>2</v>
      </c>
      <c r="B3237" t="s">
        <v>32</v>
      </c>
      <c r="C3237" s="1">
        <v>44696</v>
      </c>
      <c r="D3237" s="2">
        <v>0.24652777777777779</v>
      </c>
      <c r="E3237" s="1">
        <f t="shared" si="300"/>
        <v>44696.246527777781</v>
      </c>
      <c r="F3237" s="3" t="str">
        <f t="shared" si="301"/>
        <v>May,2022</v>
      </c>
      <c r="G3237">
        <f t="shared" si="302"/>
        <v>2022</v>
      </c>
      <c r="H3237" t="str">
        <f t="shared" si="303"/>
        <v>Sun</v>
      </c>
      <c r="I3237">
        <f t="shared" si="304"/>
        <v>5</v>
      </c>
      <c r="J3237" t="str">
        <f t="shared" si="305"/>
        <v>NO</v>
      </c>
      <c r="K3237" cm="1">
        <f t="array" ref="K3237">_xlfn.XLOOKUP(Table10[[#This Row],[Severity_Level]],{"MINOR","MODERATE","SEVERE","FATAL"},{1,2,3,5})</f>
        <v>2</v>
      </c>
    </row>
    <row r="3238" spans="1:11" x14ac:dyDescent="0.3">
      <c r="A3238">
        <v>1</v>
      </c>
      <c r="B3238" t="s">
        <v>16</v>
      </c>
      <c r="C3238" s="1">
        <v>44696</v>
      </c>
      <c r="D3238" s="2">
        <v>0.24722222222222223</v>
      </c>
      <c r="E3238" s="1">
        <f t="shared" si="300"/>
        <v>44696.24722222222</v>
      </c>
      <c r="F3238" s="3" t="str">
        <f t="shared" si="301"/>
        <v>May,2022</v>
      </c>
      <c r="G3238">
        <f t="shared" si="302"/>
        <v>2022</v>
      </c>
      <c r="H3238" t="str">
        <f t="shared" si="303"/>
        <v>Sun</v>
      </c>
      <c r="I3238">
        <f t="shared" si="304"/>
        <v>5</v>
      </c>
      <c r="J3238" t="str">
        <f t="shared" si="305"/>
        <v>NO</v>
      </c>
      <c r="K3238" cm="1">
        <f t="array" ref="K3238">_xlfn.XLOOKUP(Table10[[#This Row],[Severity_Level]],{"MINOR","MODERATE","SEVERE","FATAL"},{1,2,3,5})</f>
        <v>1</v>
      </c>
    </row>
    <row r="3239" spans="1:11" x14ac:dyDescent="0.3">
      <c r="A3239">
        <v>2</v>
      </c>
      <c r="B3239" t="s">
        <v>32</v>
      </c>
      <c r="C3239" s="1">
        <v>44696</v>
      </c>
      <c r="D3239" s="2">
        <v>0.24791666666666667</v>
      </c>
      <c r="E3239" s="1">
        <f t="shared" si="300"/>
        <v>44696.247916666667</v>
      </c>
      <c r="F3239" s="3" t="str">
        <f t="shared" si="301"/>
        <v>May,2022</v>
      </c>
      <c r="G3239">
        <f t="shared" si="302"/>
        <v>2022</v>
      </c>
      <c r="H3239" t="str">
        <f t="shared" si="303"/>
        <v>Sun</v>
      </c>
      <c r="I3239">
        <f t="shared" si="304"/>
        <v>5</v>
      </c>
      <c r="J3239" t="str">
        <f t="shared" si="305"/>
        <v>NO</v>
      </c>
      <c r="K3239" cm="1">
        <f t="array" ref="K3239">_xlfn.XLOOKUP(Table10[[#This Row],[Severity_Level]],{"MINOR","MODERATE","SEVERE","FATAL"},{1,2,3,5})</f>
        <v>2</v>
      </c>
    </row>
    <row r="3240" spans="1:11" x14ac:dyDescent="0.3">
      <c r="A3240">
        <v>3</v>
      </c>
      <c r="B3240" t="s">
        <v>40</v>
      </c>
      <c r="C3240" s="1">
        <v>44696</v>
      </c>
      <c r="D3240" s="2">
        <v>0.24861111111111112</v>
      </c>
      <c r="E3240" s="1">
        <f t="shared" si="300"/>
        <v>44696.248611111114</v>
      </c>
      <c r="F3240" s="3" t="str">
        <f t="shared" si="301"/>
        <v>May,2022</v>
      </c>
      <c r="G3240">
        <f t="shared" si="302"/>
        <v>2022</v>
      </c>
      <c r="H3240" t="str">
        <f t="shared" si="303"/>
        <v>Sun</v>
      </c>
      <c r="I3240">
        <f t="shared" si="304"/>
        <v>5</v>
      </c>
      <c r="J3240" t="str">
        <f t="shared" si="305"/>
        <v>NO</v>
      </c>
      <c r="K3240" cm="1">
        <f t="array" ref="K3240">_xlfn.XLOOKUP(Table10[[#This Row],[Severity_Level]],{"MINOR","MODERATE","SEVERE","FATAL"},{1,2,3,5})</f>
        <v>5</v>
      </c>
    </row>
    <row r="3241" spans="1:11" x14ac:dyDescent="0.3">
      <c r="A3241">
        <v>2</v>
      </c>
      <c r="B3241" t="s">
        <v>40</v>
      </c>
      <c r="C3241" s="1">
        <v>44696</v>
      </c>
      <c r="D3241" s="2">
        <v>0.24930555555555556</v>
      </c>
      <c r="E3241" s="1">
        <f t="shared" si="300"/>
        <v>44696.249305555553</v>
      </c>
      <c r="F3241" s="3" t="str">
        <f t="shared" si="301"/>
        <v>May,2022</v>
      </c>
      <c r="G3241">
        <f t="shared" si="302"/>
        <v>2022</v>
      </c>
      <c r="H3241" t="str">
        <f t="shared" si="303"/>
        <v>Sun</v>
      </c>
      <c r="I3241">
        <f t="shared" si="304"/>
        <v>5</v>
      </c>
      <c r="J3241" t="str">
        <f t="shared" si="305"/>
        <v>NO</v>
      </c>
      <c r="K3241" cm="1">
        <f t="array" ref="K3241">_xlfn.XLOOKUP(Table10[[#This Row],[Severity_Level]],{"MINOR","MODERATE","SEVERE","FATAL"},{1,2,3,5})</f>
        <v>5</v>
      </c>
    </row>
    <row r="3242" spans="1:11" x14ac:dyDescent="0.3">
      <c r="A3242">
        <v>4</v>
      </c>
      <c r="B3242" t="s">
        <v>40</v>
      </c>
      <c r="C3242" s="1">
        <v>44697</v>
      </c>
      <c r="D3242" s="2">
        <v>0.25</v>
      </c>
      <c r="E3242" s="1">
        <f t="shared" si="300"/>
        <v>44697.25</v>
      </c>
      <c r="F3242" s="3" t="str">
        <f t="shared" si="301"/>
        <v>May,2022</v>
      </c>
      <c r="G3242">
        <f t="shared" si="302"/>
        <v>2022</v>
      </c>
      <c r="H3242" t="str">
        <f t="shared" si="303"/>
        <v>Mon</v>
      </c>
      <c r="I3242">
        <f t="shared" si="304"/>
        <v>6</v>
      </c>
      <c r="J3242" t="str">
        <f t="shared" si="305"/>
        <v>NO</v>
      </c>
      <c r="K3242" cm="1">
        <f t="array" ref="K3242">_xlfn.XLOOKUP(Table10[[#This Row],[Severity_Level]],{"MINOR","MODERATE","SEVERE","FATAL"},{1,2,3,5})</f>
        <v>5</v>
      </c>
    </row>
    <row r="3243" spans="1:11" x14ac:dyDescent="0.3">
      <c r="A3243">
        <v>4</v>
      </c>
      <c r="B3243" t="s">
        <v>27</v>
      </c>
      <c r="C3243" s="1">
        <v>44697</v>
      </c>
      <c r="D3243" s="2">
        <v>0.25069444444444444</v>
      </c>
      <c r="E3243" s="1">
        <f t="shared" si="300"/>
        <v>44697.250694444447</v>
      </c>
      <c r="F3243" s="3" t="str">
        <f t="shared" si="301"/>
        <v>May,2022</v>
      </c>
      <c r="G3243">
        <f t="shared" si="302"/>
        <v>2022</v>
      </c>
      <c r="H3243" t="str">
        <f t="shared" si="303"/>
        <v>Mon</v>
      </c>
      <c r="I3243">
        <f t="shared" si="304"/>
        <v>6</v>
      </c>
      <c r="J3243" t="str">
        <f t="shared" si="305"/>
        <v>NO</v>
      </c>
      <c r="K3243" cm="1">
        <f t="array" ref="K3243">_xlfn.XLOOKUP(Table10[[#This Row],[Severity_Level]],{"MINOR","MODERATE","SEVERE","FATAL"},{1,2,3,5})</f>
        <v>3</v>
      </c>
    </row>
    <row r="3244" spans="1:11" x14ac:dyDescent="0.3">
      <c r="A3244">
        <v>2</v>
      </c>
      <c r="B3244" t="s">
        <v>32</v>
      </c>
      <c r="C3244" s="1">
        <v>44697</v>
      </c>
      <c r="D3244" s="2">
        <v>0.25138888888888888</v>
      </c>
      <c r="E3244" s="1">
        <f t="shared" si="300"/>
        <v>44697.251388888886</v>
      </c>
      <c r="F3244" s="3" t="str">
        <f t="shared" si="301"/>
        <v>May,2022</v>
      </c>
      <c r="G3244">
        <f t="shared" si="302"/>
        <v>2022</v>
      </c>
      <c r="H3244" t="str">
        <f t="shared" si="303"/>
        <v>Mon</v>
      </c>
      <c r="I3244">
        <f t="shared" si="304"/>
        <v>6</v>
      </c>
      <c r="J3244" t="str">
        <f t="shared" si="305"/>
        <v>NO</v>
      </c>
      <c r="K3244" cm="1">
        <f t="array" ref="K3244">_xlfn.XLOOKUP(Table10[[#This Row],[Severity_Level]],{"MINOR","MODERATE","SEVERE","FATAL"},{1,2,3,5})</f>
        <v>2</v>
      </c>
    </row>
    <row r="3245" spans="1:11" x14ac:dyDescent="0.3">
      <c r="A3245">
        <v>3</v>
      </c>
      <c r="B3245" t="s">
        <v>40</v>
      </c>
      <c r="C3245" s="1">
        <v>44697</v>
      </c>
      <c r="D3245" s="2">
        <v>0.25208333333333333</v>
      </c>
      <c r="E3245" s="1">
        <f t="shared" si="300"/>
        <v>44697.252083333333</v>
      </c>
      <c r="F3245" s="3" t="str">
        <f t="shared" si="301"/>
        <v>May,2022</v>
      </c>
      <c r="G3245">
        <f t="shared" si="302"/>
        <v>2022</v>
      </c>
      <c r="H3245" t="str">
        <f t="shared" si="303"/>
        <v>Mon</v>
      </c>
      <c r="I3245">
        <f t="shared" si="304"/>
        <v>6</v>
      </c>
      <c r="J3245" t="str">
        <f t="shared" si="305"/>
        <v>NO</v>
      </c>
      <c r="K3245" cm="1">
        <f t="array" ref="K3245">_xlfn.XLOOKUP(Table10[[#This Row],[Severity_Level]],{"MINOR","MODERATE","SEVERE","FATAL"},{1,2,3,5})</f>
        <v>5</v>
      </c>
    </row>
    <row r="3246" spans="1:11" x14ac:dyDescent="0.3">
      <c r="A3246">
        <v>5</v>
      </c>
      <c r="B3246" t="s">
        <v>40</v>
      </c>
      <c r="C3246" s="1">
        <v>44697</v>
      </c>
      <c r="D3246" s="2">
        <v>0.25277777777777777</v>
      </c>
      <c r="E3246" s="1">
        <f t="shared" si="300"/>
        <v>44697.25277777778</v>
      </c>
      <c r="F3246" s="3" t="str">
        <f t="shared" si="301"/>
        <v>May,2022</v>
      </c>
      <c r="G3246">
        <f t="shared" si="302"/>
        <v>2022</v>
      </c>
      <c r="H3246" t="str">
        <f t="shared" si="303"/>
        <v>Mon</v>
      </c>
      <c r="I3246">
        <f t="shared" si="304"/>
        <v>6</v>
      </c>
      <c r="J3246" t="str">
        <f t="shared" si="305"/>
        <v>NO</v>
      </c>
      <c r="K3246" cm="1">
        <f t="array" ref="K3246">_xlfn.XLOOKUP(Table10[[#This Row],[Severity_Level]],{"MINOR","MODERATE","SEVERE","FATAL"},{1,2,3,5})</f>
        <v>5</v>
      </c>
    </row>
    <row r="3247" spans="1:11" x14ac:dyDescent="0.3">
      <c r="A3247">
        <v>4</v>
      </c>
      <c r="B3247" t="s">
        <v>40</v>
      </c>
      <c r="C3247" s="1">
        <v>44697</v>
      </c>
      <c r="D3247" s="2">
        <v>0.25347222222222221</v>
      </c>
      <c r="E3247" s="1">
        <f t="shared" si="300"/>
        <v>44697.253472222219</v>
      </c>
      <c r="F3247" s="3" t="str">
        <f t="shared" si="301"/>
        <v>May,2022</v>
      </c>
      <c r="G3247">
        <f t="shared" si="302"/>
        <v>2022</v>
      </c>
      <c r="H3247" t="str">
        <f t="shared" si="303"/>
        <v>Mon</v>
      </c>
      <c r="I3247">
        <f t="shared" si="304"/>
        <v>6</v>
      </c>
      <c r="J3247" t="str">
        <f t="shared" si="305"/>
        <v>NO</v>
      </c>
      <c r="K3247" cm="1">
        <f t="array" ref="K3247">_xlfn.XLOOKUP(Table10[[#This Row],[Severity_Level]],{"MINOR","MODERATE","SEVERE","FATAL"},{1,2,3,5})</f>
        <v>5</v>
      </c>
    </row>
    <row r="3248" spans="1:11" x14ac:dyDescent="0.3">
      <c r="A3248">
        <v>3</v>
      </c>
      <c r="B3248" t="s">
        <v>32</v>
      </c>
      <c r="C3248" s="1">
        <v>44697</v>
      </c>
      <c r="D3248" s="2">
        <v>0.25416666666666665</v>
      </c>
      <c r="E3248" s="1">
        <f t="shared" si="300"/>
        <v>44697.254166666666</v>
      </c>
      <c r="F3248" s="3" t="str">
        <f t="shared" si="301"/>
        <v>May,2022</v>
      </c>
      <c r="G3248">
        <f t="shared" si="302"/>
        <v>2022</v>
      </c>
      <c r="H3248" t="str">
        <f t="shared" si="303"/>
        <v>Mon</v>
      </c>
      <c r="I3248">
        <f t="shared" si="304"/>
        <v>6</v>
      </c>
      <c r="J3248" t="str">
        <f t="shared" si="305"/>
        <v>NO</v>
      </c>
      <c r="K3248" cm="1">
        <f t="array" ref="K3248">_xlfn.XLOOKUP(Table10[[#This Row],[Severity_Level]],{"MINOR","MODERATE","SEVERE","FATAL"},{1,2,3,5})</f>
        <v>2</v>
      </c>
    </row>
    <row r="3249" spans="1:11" x14ac:dyDescent="0.3">
      <c r="A3249">
        <v>2</v>
      </c>
      <c r="B3249" t="s">
        <v>40</v>
      </c>
      <c r="C3249" s="1">
        <v>44697</v>
      </c>
      <c r="D3249" s="2">
        <v>0.25486111111111109</v>
      </c>
      <c r="E3249" s="1">
        <f t="shared" si="300"/>
        <v>44697.254861111112</v>
      </c>
      <c r="F3249" s="3" t="str">
        <f t="shared" si="301"/>
        <v>May,2022</v>
      </c>
      <c r="G3249">
        <f t="shared" si="302"/>
        <v>2022</v>
      </c>
      <c r="H3249" t="str">
        <f t="shared" si="303"/>
        <v>Mon</v>
      </c>
      <c r="I3249">
        <f t="shared" si="304"/>
        <v>6</v>
      </c>
      <c r="J3249" t="str">
        <f t="shared" si="305"/>
        <v>NO</v>
      </c>
      <c r="K3249" cm="1">
        <f t="array" ref="K3249">_xlfn.XLOOKUP(Table10[[#This Row],[Severity_Level]],{"MINOR","MODERATE","SEVERE","FATAL"},{1,2,3,5})</f>
        <v>5</v>
      </c>
    </row>
    <row r="3250" spans="1:11" x14ac:dyDescent="0.3">
      <c r="A3250">
        <v>4</v>
      </c>
      <c r="B3250" t="s">
        <v>27</v>
      </c>
      <c r="C3250" s="1">
        <v>44697</v>
      </c>
      <c r="D3250" s="2">
        <v>0.25555555555555554</v>
      </c>
      <c r="E3250" s="1">
        <f t="shared" si="300"/>
        <v>44697.255555555559</v>
      </c>
      <c r="F3250" s="3" t="str">
        <f t="shared" si="301"/>
        <v>May,2022</v>
      </c>
      <c r="G3250">
        <f t="shared" si="302"/>
        <v>2022</v>
      </c>
      <c r="H3250" t="str">
        <f t="shared" si="303"/>
        <v>Mon</v>
      </c>
      <c r="I3250">
        <f t="shared" si="304"/>
        <v>6</v>
      </c>
      <c r="J3250" t="str">
        <f t="shared" si="305"/>
        <v>NO</v>
      </c>
      <c r="K3250" cm="1">
        <f t="array" ref="K3250">_xlfn.XLOOKUP(Table10[[#This Row],[Severity_Level]],{"MINOR","MODERATE","SEVERE","FATAL"},{1,2,3,5})</f>
        <v>3</v>
      </c>
    </row>
    <row r="3251" spans="1:11" x14ac:dyDescent="0.3">
      <c r="A3251">
        <v>3</v>
      </c>
      <c r="B3251" t="s">
        <v>32</v>
      </c>
      <c r="C3251" s="1">
        <v>44697</v>
      </c>
      <c r="D3251" s="2">
        <v>0.25624999999999998</v>
      </c>
      <c r="E3251" s="1">
        <f t="shared" si="300"/>
        <v>44697.256249999999</v>
      </c>
      <c r="F3251" s="3" t="str">
        <f t="shared" si="301"/>
        <v>May,2022</v>
      </c>
      <c r="G3251">
        <f t="shared" si="302"/>
        <v>2022</v>
      </c>
      <c r="H3251" t="str">
        <f t="shared" si="303"/>
        <v>Mon</v>
      </c>
      <c r="I3251">
        <f t="shared" si="304"/>
        <v>6</v>
      </c>
      <c r="J3251" t="str">
        <f t="shared" si="305"/>
        <v>NO</v>
      </c>
      <c r="K3251" cm="1">
        <f t="array" ref="K3251">_xlfn.XLOOKUP(Table10[[#This Row],[Severity_Level]],{"MINOR","MODERATE","SEVERE","FATAL"},{1,2,3,5})</f>
        <v>2</v>
      </c>
    </row>
    <row r="3252" spans="1:11" x14ac:dyDescent="0.3">
      <c r="A3252">
        <v>1</v>
      </c>
      <c r="B3252" t="s">
        <v>40</v>
      </c>
      <c r="C3252" s="1">
        <v>44697</v>
      </c>
      <c r="D3252" s="2">
        <v>0.25694444444444442</v>
      </c>
      <c r="E3252" s="1">
        <f t="shared" si="300"/>
        <v>44697.256944444445</v>
      </c>
      <c r="F3252" s="3" t="str">
        <f t="shared" si="301"/>
        <v>May,2022</v>
      </c>
      <c r="G3252">
        <f t="shared" si="302"/>
        <v>2022</v>
      </c>
      <c r="H3252" t="str">
        <f t="shared" si="303"/>
        <v>Mon</v>
      </c>
      <c r="I3252">
        <f t="shared" si="304"/>
        <v>6</v>
      </c>
      <c r="J3252" t="str">
        <f t="shared" si="305"/>
        <v>NO</v>
      </c>
      <c r="K3252" cm="1">
        <f t="array" ref="K3252">_xlfn.XLOOKUP(Table10[[#This Row],[Severity_Level]],{"MINOR","MODERATE","SEVERE","FATAL"},{1,2,3,5})</f>
        <v>5</v>
      </c>
    </row>
    <row r="3253" spans="1:11" x14ac:dyDescent="0.3">
      <c r="A3253">
        <v>3</v>
      </c>
      <c r="B3253" t="s">
        <v>32</v>
      </c>
      <c r="C3253" s="1">
        <v>44697</v>
      </c>
      <c r="D3253" s="2">
        <v>0.25763888888888886</v>
      </c>
      <c r="E3253" s="1">
        <f t="shared" si="300"/>
        <v>44697.257638888892</v>
      </c>
      <c r="F3253" s="3" t="str">
        <f t="shared" si="301"/>
        <v>May,2022</v>
      </c>
      <c r="G3253">
        <f t="shared" si="302"/>
        <v>2022</v>
      </c>
      <c r="H3253" t="str">
        <f t="shared" si="303"/>
        <v>Mon</v>
      </c>
      <c r="I3253">
        <f t="shared" si="304"/>
        <v>6</v>
      </c>
      <c r="J3253" t="str">
        <f t="shared" si="305"/>
        <v>NO</v>
      </c>
      <c r="K3253" cm="1">
        <f t="array" ref="K3253">_xlfn.XLOOKUP(Table10[[#This Row],[Severity_Level]],{"MINOR","MODERATE","SEVERE","FATAL"},{1,2,3,5})</f>
        <v>2</v>
      </c>
    </row>
    <row r="3254" spans="1:11" x14ac:dyDescent="0.3">
      <c r="A3254">
        <v>4</v>
      </c>
      <c r="B3254" t="s">
        <v>40</v>
      </c>
      <c r="C3254" s="1">
        <v>44697</v>
      </c>
      <c r="D3254" s="2">
        <v>0.25833333333333336</v>
      </c>
      <c r="E3254" s="1">
        <f t="shared" si="300"/>
        <v>44697.258333333331</v>
      </c>
      <c r="F3254" s="3" t="str">
        <f t="shared" si="301"/>
        <v>May,2022</v>
      </c>
      <c r="G3254">
        <f t="shared" si="302"/>
        <v>2022</v>
      </c>
      <c r="H3254" t="str">
        <f t="shared" si="303"/>
        <v>Mon</v>
      </c>
      <c r="I3254">
        <f t="shared" si="304"/>
        <v>6</v>
      </c>
      <c r="J3254" t="str">
        <f t="shared" si="305"/>
        <v>NO</v>
      </c>
      <c r="K3254" cm="1">
        <f t="array" ref="K3254">_xlfn.XLOOKUP(Table10[[#This Row],[Severity_Level]],{"MINOR","MODERATE","SEVERE","FATAL"},{1,2,3,5})</f>
        <v>5</v>
      </c>
    </row>
    <row r="3255" spans="1:11" x14ac:dyDescent="0.3">
      <c r="A3255">
        <v>1</v>
      </c>
      <c r="B3255" t="s">
        <v>40</v>
      </c>
      <c r="C3255" s="1">
        <v>44697</v>
      </c>
      <c r="D3255" s="2">
        <v>0.2590277777777778</v>
      </c>
      <c r="E3255" s="1">
        <f t="shared" si="300"/>
        <v>44697.259027777778</v>
      </c>
      <c r="F3255" s="3" t="str">
        <f t="shared" si="301"/>
        <v>May,2022</v>
      </c>
      <c r="G3255">
        <f t="shared" si="302"/>
        <v>2022</v>
      </c>
      <c r="H3255" t="str">
        <f t="shared" si="303"/>
        <v>Mon</v>
      </c>
      <c r="I3255">
        <f t="shared" si="304"/>
        <v>6</v>
      </c>
      <c r="J3255" t="str">
        <f t="shared" si="305"/>
        <v>NO</v>
      </c>
      <c r="K3255" cm="1">
        <f t="array" ref="K3255">_xlfn.XLOOKUP(Table10[[#This Row],[Severity_Level]],{"MINOR","MODERATE","SEVERE","FATAL"},{1,2,3,5})</f>
        <v>5</v>
      </c>
    </row>
    <row r="3256" spans="1:11" x14ac:dyDescent="0.3">
      <c r="A3256">
        <v>3</v>
      </c>
      <c r="B3256" t="s">
        <v>16</v>
      </c>
      <c r="C3256" s="1">
        <v>44697</v>
      </c>
      <c r="D3256" s="2">
        <v>0.25972222222222224</v>
      </c>
      <c r="E3256" s="1">
        <f t="shared" si="300"/>
        <v>44697.259722222225</v>
      </c>
      <c r="F3256" s="3" t="str">
        <f t="shared" si="301"/>
        <v>May,2022</v>
      </c>
      <c r="G3256">
        <f t="shared" si="302"/>
        <v>2022</v>
      </c>
      <c r="H3256" t="str">
        <f t="shared" si="303"/>
        <v>Mon</v>
      </c>
      <c r="I3256">
        <f t="shared" si="304"/>
        <v>6</v>
      </c>
      <c r="J3256" t="str">
        <f t="shared" si="305"/>
        <v>NO</v>
      </c>
      <c r="K3256" cm="1">
        <f t="array" ref="K3256">_xlfn.XLOOKUP(Table10[[#This Row],[Severity_Level]],{"MINOR","MODERATE","SEVERE","FATAL"},{1,2,3,5})</f>
        <v>1</v>
      </c>
    </row>
    <row r="3257" spans="1:11" x14ac:dyDescent="0.3">
      <c r="A3257">
        <v>3</v>
      </c>
      <c r="B3257" t="s">
        <v>32</v>
      </c>
      <c r="C3257" s="1">
        <v>44697</v>
      </c>
      <c r="D3257" s="2">
        <v>0.26041666666666669</v>
      </c>
      <c r="E3257" s="1">
        <f t="shared" si="300"/>
        <v>44697.260416666664</v>
      </c>
      <c r="F3257" s="3" t="str">
        <f t="shared" si="301"/>
        <v>May,2022</v>
      </c>
      <c r="G3257">
        <f t="shared" si="302"/>
        <v>2022</v>
      </c>
      <c r="H3257" t="str">
        <f t="shared" si="303"/>
        <v>Mon</v>
      </c>
      <c r="I3257">
        <f t="shared" si="304"/>
        <v>6</v>
      </c>
      <c r="J3257" t="str">
        <f t="shared" si="305"/>
        <v>NO</v>
      </c>
      <c r="K3257" cm="1">
        <f t="array" ref="K3257">_xlfn.XLOOKUP(Table10[[#This Row],[Severity_Level]],{"MINOR","MODERATE","SEVERE","FATAL"},{1,2,3,5})</f>
        <v>2</v>
      </c>
    </row>
    <row r="3258" spans="1:11" x14ac:dyDescent="0.3">
      <c r="A3258">
        <v>4</v>
      </c>
      <c r="B3258" t="s">
        <v>32</v>
      </c>
      <c r="C3258" s="1">
        <v>44697</v>
      </c>
      <c r="D3258" s="2">
        <v>0.26111111111111113</v>
      </c>
      <c r="E3258" s="1">
        <f t="shared" si="300"/>
        <v>44697.261111111111</v>
      </c>
      <c r="F3258" s="3" t="str">
        <f t="shared" si="301"/>
        <v>May,2022</v>
      </c>
      <c r="G3258">
        <f t="shared" si="302"/>
        <v>2022</v>
      </c>
      <c r="H3258" t="str">
        <f t="shared" si="303"/>
        <v>Mon</v>
      </c>
      <c r="I3258">
        <f t="shared" si="304"/>
        <v>6</v>
      </c>
      <c r="J3258" t="str">
        <f t="shared" si="305"/>
        <v>NO</v>
      </c>
      <c r="K3258" cm="1">
        <f t="array" ref="K3258">_xlfn.XLOOKUP(Table10[[#This Row],[Severity_Level]],{"MINOR","MODERATE","SEVERE","FATAL"},{1,2,3,5})</f>
        <v>2</v>
      </c>
    </row>
    <row r="3259" spans="1:11" x14ac:dyDescent="0.3">
      <c r="A3259">
        <v>5</v>
      </c>
      <c r="B3259" t="s">
        <v>16</v>
      </c>
      <c r="C3259" s="1">
        <v>44697</v>
      </c>
      <c r="D3259" s="2">
        <v>0.26180555555555557</v>
      </c>
      <c r="E3259" s="1">
        <f t="shared" si="300"/>
        <v>44697.261805555558</v>
      </c>
      <c r="F3259" s="3" t="str">
        <f t="shared" si="301"/>
        <v>May,2022</v>
      </c>
      <c r="G3259">
        <f t="shared" si="302"/>
        <v>2022</v>
      </c>
      <c r="H3259" t="str">
        <f t="shared" si="303"/>
        <v>Mon</v>
      </c>
      <c r="I3259">
        <f t="shared" si="304"/>
        <v>6</v>
      </c>
      <c r="J3259" t="str">
        <f t="shared" si="305"/>
        <v>NO</v>
      </c>
      <c r="K3259" cm="1">
        <f t="array" ref="K3259">_xlfn.XLOOKUP(Table10[[#This Row],[Severity_Level]],{"MINOR","MODERATE","SEVERE","FATAL"},{1,2,3,5})</f>
        <v>1</v>
      </c>
    </row>
    <row r="3260" spans="1:11" x14ac:dyDescent="0.3">
      <c r="A3260">
        <v>3</v>
      </c>
      <c r="B3260" t="s">
        <v>40</v>
      </c>
      <c r="C3260" s="1">
        <v>44697</v>
      </c>
      <c r="D3260" s="2">
        <v>0.26250000000000001</v>
      </c>
      <c r="E3260" s="1">
        <f t="shared" si="300"/>
        <v>44697.262499999997</v>
      </c>
      <c r="F3260" s="3" t="str">
        <f t="shared" si="301"/>
        <v>May,2022</v>
      </c>
      <c r="G3260">
        <f t="shared" si="302"/>
        <v>2022</v>
      </c>
      <c r="H3260" t="str">
        <f t="shared" si="303"/>
        <v>Mon</v>
      </c>
      <c r="I3260">
        <f t="shared" si="304"/>
        <v>6</v>
      </c>
      <c r="J3260" t="str">
        <f t="shared" si="305"/>
        <v>NO</v>
      </c>
      <c r="K3260" cm="1">
        <f t="array" ref="K3260">_xlfn.XLOOKUP(Table10[[#This Row],[Severity_Level]],{"MINOR","MODERATE","SEVERE","FATAL"},{1,2,3,5})</f>
        <v>5</v>
      </c>
    </row>
    <row r="3261" spans="1:11" x14ac:dyDescent="0.3">
      <c r="A3261">
        <v>4</v>
      </c>
      <c r="B3261" t="s">
        <v>40</v>
      </c>
      <c r="C3261" s="1">
        <v>44697</v>
      </c>
      <c r="D3261" s="2">
        <v>0.26319444444444445</v>
      </c>
      <c r="E3261" s="1">
        <f t="shared" si="300"/>
        <v>44697.263194444444</v>
      </c>
      <c r="F3261" s="3" t="str">
        <f t="shared" si="301"/>
        <v>May,2022</v>
      </c>
      <c r="G3261">
        <f t="shared" si="302"/>
        <v>2022</v>
      </c>
      <c r="H3261" t="str">
        <f t="shared" si="303"/>
        <v>Mon</v>
      </c>
      <c r="I3261">
        <f t="shared" si="304"/>
        <v>6</v>
      </c>
      <c r="J3261" t="str">
        <f t="shared" si="305"/>
        <v>NO</v>
      </c>
      <c r="K3261" cm="1">
        <f t="array" ref="K3261">_xlfn.XLOOKUP(Table10[[#This Row],[Severity_Level]],{"MINOR","MODERATE","SEVERE","FATAL"},{1,2,3,5})</f>
        <v>5</v>
      </c>
    </row>
    <row r="3262" spans="1:11" x14ac:dyDescent="0.3">
      <c r="A3262">
        <v>4</v>
      </c>
      <c r="B3262" t="s">
        <v>32</v>
      </c>
      <c r="C3262" s="1">
        <v>44697</v>
      </c>
      <c r="D3262" s="2">
        <v>0.2638888888888889</v>
      </c>
      <c r="E3262" s="1">
        <f t="shared" si="300"/>
        <v>44697.263888888891</v>
      </c>
      <c r="F3262" s="3" t="str">
        <f t="shared" si="301"/>
        <v>May,2022</v>
      </c>
      <c r="G3262">
        <f t="shared" si="302"/>
        <v>2022</v>
      </c>
      <c r="H3262" t="str">
        <f t="shared" si="303"/>
        <v>Mon</v>
      </c>
      <c r="I3262">
        <f t="shared" si="304"/>
        <v>6</v>
      </c>
      <c r="J3262" t="str">
        <f t="shared" si="305"/>
        <v>NO</v>
      </c>
      <c r="K3262" cm="1">
        <f t="array" ref="K3262">_xlfn.XLOOKUP(Table10[[#This Row],[Severity_Level]],{"MINOR","MODERATE","SEVERE","FATAL"},{1,2,3,5})</f>
        <v>2</v>
      </c>
    </row>
    <row r="3263" spans="1:11" x14ac:dyDescent="0.3">
      <c r="A3263">
        <v>3</v>
      </c>
      <c r="B3263" t="s">
        <v>27</v>
      </c>
      <c r="C3263" s="1">
        <v>44697</v>
      </c>
      <c r="D3263" s="2">
        <v>0.26458333333333334</v>
      </c>
      <c r="E3263" s="1">
        <f t="shared" si="300"/>
        <v>44697.26458333333</v>
      </c>
      <c r="F3263" s="3" t="str">
        <f t="shared" si="301"/>
        <v>May,2022</v>
      </c>
      <c r="G3263">
        <f t="shared" si="302"/>
        <v>2022</v>
      </c>
      <c r="H3263" t="str">
        <f t="shared" si="303"/>
        <v>Mon</v>
      </c>
      <c r="I3263">
        <f t="shared" si="304"/>
        <v>6</v>
      </c>
      <c r="J3263" t="str">
        <f t="shared" si="305"/>
        <v>NO</v>
      </c>
      <c r="K3263" cm="1">
        <f t="array" ref="K3263">_xlfn.XLOOKUP(Table10[[#This Row],[Severity_Level]],{"MINOR","MODERATE","SEVERE","FATAL"},{1,2,3,5})</f>
        <v>3</v>
      </c>
    </row>
    <row r="3264" spans="1:11" x14ac:dyDescent="0.3">
      <c r="A3264">
        <v>1</v>
      </c>
      <c r="B3264" t="s">
        <v>40</v>
      </c>
      <c r="C3264" s="1">
        <v>44697</v>
      </c>
      <c r="D3264" s="2">
        <v>0.26527777777777778</v>
      </c>
      <c r="E3264" s="1">
        <f t="shared" si="300"/>
        <v>44697.265277777777</v>
      </c>
      <c r="F3264" s="3" t="str">
        <f t="shared" si="301"/>
        <v>May,2022</v>
      </c>
      <c r="G3264">
        <f t="shared" si="302"/>
        <v>2022</v>
      </c>
      <c r="H3264" t="str">
        <f t="shared" si="303"/>
        <v>Mon</v>
      </c>
      <c r="I3264">
        <f t="shared" si="304"/>
        <v>6</v>
      </c>
      <c r="J3264" t="str">
        <f t="shared" si="305"/>
        <v>NO</v>
      </c>
      <c r="K3264" cm="1">
        <f t="array" ref="K3264">_xlfn.XLOOKUP(Table10[[#This Row],[Severity_Level]],{"MINOR","MODERATE","SEVERE","FATAL"},{1,2,3,5})</f>
        <v>5</v>
      </c>
    </row>
    <row r="3265" spans="1:11" x14ac:dyDescent="0.3">
      <c r="A3265">
        <v>4</v>
      </c>
      <c r="B3265" t="s">
        <v>16</v>
      </c>
      <c r="C3265" s="1">
        <v>44697</v>
      </c>
      <c r="D3265" s="2">
        <v>0.26597222222222222</v>
      </c>
      <c r="E3265" s="1">
        <f t="shared" si="300"/>
        <v>44697.265972222223</v>
      </c>
      <c r="F3265" s="3" t="str">
        <f t="shared" si="301"/>
        <v>May,2022</v>
      </c>
      <c r="G3265">
        <f t="shared" si="302"/>
        <v>2022</v>
      </c>
      <c r="H3265" t="str">
        <f t="shared" si="303"/>
        <v>Mon</v>
      </c>
      <c r="I3265">
        <f t="shared" si="304"/>
        <v>6</v>
      </c>
      <c r="J3265" t="str">
        <f t="shared" si="305"/>
        <v>NO</v>
      </c>
      <c r="K3265" cm="1">
        <f t="array" ref="K3265">_xlfn.XLOOKUP(Table10[[#This Row],[Severity_Level]],{"MINOR","MODERATE","SEVERE","FATAL"},{1,2,3,5})</f>
        <v>1</v>
      </c>
    </row>
    <row r="3266" spans="1:11" x14ac:dyDescent="0.3">
      <c r="A3266">
        <v>5</v>
      </c>
      <c r="B3266" t="s">
        <v>16</v>
      </c>
      <c r="C3266" s="1">
        <v>44698</v>
      </c>
      <c r="D3266" s="2">
        <v>0.26666666666666666</v>
      </c>
      <c r="E3266" s="1">
        <f t="shared" ref="E3266:E3329" si="306">C3266+D3266</f>
        <v>44698.26666666667</v>
      </c>
      <c r="F3266" s="3" t="str">
        <f t="shared" ref="F3266:F3329" si="307">TEXT(C3266,"MMM,YYY")</f>
        <v>May,2022</v>
      </c>
      <c r="G3266">
        <f t="shared" ref="G3266:G3329" si="308">YEAR(C3266)</f>
        <v>2022</v>
      </c>
      <c r="H3266" t="str">
        <f t="shared" ref="H3266:H3329" si="309">TEXT(C3266,"DDD")</f>
        <v>Tue</v>
      </c>
      <c r="I3266">
        <f t="shared" ref="I3266:I3329" si="310">HOUR(D3266)</f>
        <v>6</v>
      </c>
      <c r="J3266" t="str">
        <f t="shared" ref="J3266:J3329" si="311">IF(OR(AND(I3266&gt;=7,I3266&lt;=9),AND(I3266&gt;=17,I3266&lt;=19)),"YES","NO")</f>
        <v>NO</v>
      </c>
      <c r="K3266" cm="1">
        <f t="array" ref="K3266">_xlfn.XLOOKUP(Table10[[#This Row],[Severity_Level]],{"MINOR","MODERATE","SEVERE","FATAL"},{1,2,3,5})</f>
        <v>1</v>
      </c>
    </row>
    <row r="3267" spans="1:11" x14ac:dyDescent="0.3">
      <c r="A3267">
        <v>4</v>
      </c>
      <c r="B3267" t="s">
        <v>40</v>
      </c>
      <c r="C3267" s="1">
        <v>44698</v>
      </c>
      <c r="D3267" s="2">
        <v>0.2673611111111111</v>
      </c>
      <c r="E3267" s="1">
        <f t="shared" si="306"/>
        <v>44698.267361111109</v>
      </c>
      <c r="F3267" s="3" t="str">
        <f t="shared" si="307"/>
        <v>May,2022</v>
      </c>
      <c r="G3267">
        <f t="shared" si="308"/>
        <v>2022</v>
      </c>
      <c r="H3267" t="str">
        <f t="shared" si="309"/>
        <v>Tue</v>
      </c>
      <c r="I3267">
        <f t="shared" si="310"/>
        <v>6</v>
      </c>
      <c r="J3267" t="str">
        <f t="shared" si="311"/>
        <v>NO</v>
      </c>
      <c r="K3267" cm="1">
        <f t="array" ref="K3267">_xlfn.XLOOKUP(Table10[[#This Row],[Severity_Level]],{"MINOR","MODERATE","SEVERE","FATAL"},{1,2,3,5})</f>
        <v>5</v>
      </c>
    </row>
    <row r="3268" spans="1:11" x14ac:dyDescent="0.3">
      <c r="A3268">
        <v>2</v>
      </c>
      <c r="B3268" t="s">
        <v>32</v>
      </c>
      <c r="C3268" s="1">
        <v>44698</v>
      </c>
      <c r="D3268" s="2">
        <v>0.26805555555555555</v>
      </c>
      <c r="E3268" s="1">
        <f t="shared" si="306"/>
        <v>44698.268055555556</v>
      </c>
      <c r="F3268" s="3" t="str">
        <f t="shared" si="307"/>
        <v>May,2022</v>
      </c>
      <c r="G3268">
        <f t="shared" si="308"/>
        <v>2022</v>
      </c>
      <c r="H3268" t="str">
        <f t="shared" si="309"/>
        <v>Tue</v>
      </c>
      <c r="I3268">
        <f t="shared" si="310"/>
        <v>6</v>
      </c>
      <c r="J3268" t="str">
        <f t="shared" si="311"/>
        <v>NO</v>
      </c>
      <c r="K3268" cm="1">
        <f t="array" ref="K3268">_xlfn.XLOOKUP(Table10[[#This Row],[Severity_Level]],{"MINOR","MODERATE","SEVERE","FATAL"},{1,2,3,5})</f>
        <v>2</v>
      </c>
    </row>
    <row r="3269" spans="1:11" x14ac:dyDescent="0.3">
      <c r="A3269">
        <v>3</v>
      </c>
      <c r="B3269" t="s">
        <v>32</v>
      </c>
      <c r="C3269" s="1">
        <v>44698</v>
      </c>
      <c r="D3269" s="2">
        <v>0.26874999999999999</v>
      </c>
      <c r="E3269" s="1">
        <f t="shared" si="306"/>
        <v>44698.268750000003</v>
      </c>
      <c r="F3269" s="3" t="str">
        <f t="shared" si="307"/>
        <v>May,2022</v>
      </c>
      <c r="G3269">
        <f t="shared" si="308"/>
        <v>2022</v>
      </c>
      <c r="H3269" t="str">
        <f t="shared" si="309"/>
        <v>Tue</v>
      </c>
      <c r="I3269">
        <f t="shared" si="310"/>
        <v>6</v>
      </c>
      <c r="J3269" t="str">
        <f t="shared" si="311"/>
        <v>NO</v>
      </c>
      <c r="K3269" cm="1">
        <f t="array" ref="K3269">_xlfn.XLOOKUP(Table10[[#This Row],[Severity_Level]],{"MINOR","MODERATE","SEVERE","FATAL"},{1,2,3,5})</f>
        <v>2</v>
      </c>
    </row>
    <row r="3270" spans="1:11" x14ac:dyDescent="0.3">
      <c r="A3270">
        <v>3</v>
      </c>
      <c r="B3270" t="s">
        <v>32</v>
      </c>
      <c r="C3270" s="1">
        <v>44698</v>
      </c>
      <c r="D3270" s="2">
        <v>0.26944444444444443</v>
      </c>
      <c r="E3270" s="1">
        <f t="shared" si="306"/>
        <v>44698.269444444442</v>
      </c>
      <c r="F3270" s="3" t="str">
        <f t="shared" si="307"/>
        <v>May,2022</v>
      </c>
      <c r="G3270">
        <f t="shared" si="308"/>
        <v>2022</v>
      </c>
      <c r="H3270" t="str">
        <f t="shared" si="309"/>
        <v>Tue</v>
      </c>
      <c r="I3270">
        <f t="shared" si="310"/>
        <v>6</v>
      </c>
      <c r="J3270" t="str">
        <f t="shared" si="311"/>
        <v>NO</v>
      </c>
      <c r="K3270" cm="1">
        <f t="array" ref="K3270">_xlfn.XLOOKUP(Table10[[#This Row],[Severity_Level]],{"MINOR","MODERATE","SEVERE","FATAL"},{1,2,3,5})</f>
        <v>2</v>
      </c>
    </row>
    <row r="3271" spans="1:11" x14ac:dyDescent="0.3">
      <c r="A3271">
        <v>3</v>
      </c>
      <c r="B3271" t="s">
        <v>27</v>
      </c>
      <c r="C3271" s="1">
        <v>44698</v>
      </c>
      <c r="D3271" s="2">
        <v>0.27013888888888887</v>
      </c>
      <c r="E3271" s="1">
        <f t="shared" si="306"/>
        <v>44698.270138888889</v>
      </c>
      <c r="F3271" s="3" t="str">
        <f t="shared" si="307"/>
        <v>May,2022</v>
      </c>
      <c r="G3271">
        <f t="shared" si="308"/>
        <v>2022</v>
      </c>
      <c r="H3271" t="str">
        <f t="shared" si="309"/>
        <v>Tue</v>
      </c>
      <c r="I3271">
        <f t="shared" si="310"/>
        <v>6</v>
      </c>
      <c r="J3271" t="str">
        <f t="shared" si="311"/>
        <v>NO</v>
      </c>
      <c r="K3271" cm="1">
        <f t="array" ref="K3271">_xlfn.XLOOKUP(Table10[[#This Row],[Severity_Level]],{"MINOR","MODERATE","SEVERE","FATAL"},{1,2,3,5})</f>
        <v>3</v>
      </c>
    </row>
    <row r="3272" spans="1:11" x14ac:dyDescent="0.3">
      <c r="A3272">
        <v>3</v>
      </c>
      <c r="B3272" t="s">
        <v>27</v>
      </c>
      <c r="C3272" s="1">
        <v>44698</v>
      </c>
      <c r="D3272" s="2">
        <v>0.27083333333333331</v>
      </c>
      <c r="E3272" s="1">
        <f t="shared" si="306"/>
        <v>44698.270833333336</v>
      </c>
      <c r="F3272" s="3" t="str">
        <f t="shared" si="307"/>
        <v>May,2022</v>
      </c>
      <c r="G3272">
        <f t="shared" si="308"/>
        <v>2022</v>
      </c>
      <c r="H3272" t="str">
        <f t="shared" si="309"/>
        <v>Tue</v>
      </c>
      <c r="I3272">
        <f t="shared" si="310"/>
        <v>6</v>
      </c>
      <c r="J3272" t="str">
        <f t="shared" si="311"/>
        <v>NO</v>
      </c>
      <c r="K3272" cm="1">
        <f t="array" ref="K3272">_xlfn.XLOOKUP(Table10[[#This Row],[Severity_Level]],{"MINOR","MODERATE","SEVERE","FATAL"},{1,2,3,5})</f>
        <v>3</v>
      </c>
    </row>
    <row r="3273" spans="1:11" x14ac:dyDescent="0.3">
      <c r="A3273">
        <v>2</v>
      </c>
      <c r="B3273" t="s">
        <v>27</v>
      </c>
      <c r="C3273" s="1">
        <v>44698</v>
      </c>
      <c r="D3273" s="2">
        <v>0.27152777777777776</v>
      </c>
      <c r="E3273" s="1">
        <f t="shared" si="306"/>
        <v>44698.271527777775</v>
      </c>
      <c r="F3273" s="3" t="str">
        <f t="shared" si="307"/>
        <v>May,2022</v>
      </c>
      <c r="G3273">
        <f t="shared" si="308"/>
        <v>2022</v>
      </c>
      <c r="H3273" t="str">
        <f t="shared" si="309"/>
        <v>Tue</v>
      </c>
      <c r="I3273">
        <f t="shared" si="310"/>
        <v>6</v>
      </c>
      <c r="J3273" t="str">
        <f t="shared" si="311"/>
        <v>NO</v>
      </c>
      <c r="K3273" cm="1">
        <f t="array" ref="K3273">_xlfn.XLOOKUP(Table10[[#This Row],[Severity_Level]],{"MINOR","MODERATE","SEVERE","FATAL"},{1,2,3,5})</f>
        <v>3</v>
      </c>
    </row>
    <row r="3274" spans="1:11" x14ac:dyDescent="0.3">
      <c r="A3274">
        <v>3</v>
      </c>
      <c r="B3274" t="s">
        <v>40</v>
      </c>
      <c r="C3274" s="1">
        <v>44698</v>
      </c>
      <c r="D3274" s="2">
        <v>0.2722222222222222</v>
      </c>
      <c r="E3274" s="1">
        <f t="shared" si="306"/>
        <v>44698.272222222222</v>
      </c>
      <c r="F3274" s="3" t="str">
        <f t="shared" si="307"/>
        <v>May,2022</v>
      </c>
      <c r="G3274">
        <f t="shared" si="308"/>
        <v>2022</v>
      </c>
      <c r="H3274" t="str">
        <f t="shared" si="309"/>
        <v>Tue</v>
      </c>
      <c r="I3274">
        <f t="shared" si="310"/>
        <v>6</v>
      </c>
      <c r="J3274" t="str">
        <f t="shared" si="311"/>
        <v>NO</v>
      </c>
      <c r="K3274" cm="1">
        <f t="array" ref="K3274">_xlfn.XLOOKUP(Table10[[#This Row],[Severity_Level]],{"MINOR","MODERATE","SEVERE","FATAL"},{1,2,3,5})</f>
        <v>5</v>
      </c>
    </row>
    <row r="3275" spans="1:11" x14ac:dyDescent="0.3">
      <c r="A3275">
        <v>3</v>
      </c>
      <c r="B3275" t="s">
        <v>32</v>
      </c>
      <c r="C3275" s="1">
        <v>44698</v>
      </c>
      <c r="D3275" s="2">
        <v>0.27291666666666664</v>
      </c>
      <c r="E3275" s="1">
        <f t="shared" si="306"/>
        <v>44698.272916666669</v>
      </c>
      <c r="F3275" s="3" t="str">
        <f t="shared" si="307"/>
        <v>May,2022</v>
      </c>
      <c r="G3275">
        <f t="shared" si="308"/>
        <v>2022</v>
      </c>
      <c r="H3275" t="str">
        <f t="shared" si="309"/>
        <v>Tue</v>
      </c>
      <c r="I3275">
        <f t="shared" si="310"/>
        <v>6</v>
      </c>
      <c r="J3275" t="str">
        <f t="shared" si="311"/>
        <v>NO</v>
      </c>
      <c r="K3275" cm="1">
        <f t="array" ref="K3275">_xlfn.XLOOKUP(Table10[[#This Row],[Severity_Level]],{"MINOR","MODERATE","SEVERE","FATAL"},{1,2,3,5})</f>
        <v>2</v>
      </c>
    </row>
    <row r="3276" spans="1:11" x14ac:dyDescent="0.3">
      <c r="A3276">
        <v>1</v>
      </c>
      <c r="B3276" t="s">
        <v>27</v>
      </c>
      <c r="C3276" s="1">
        <v>44698</v>
      </c>
      <c r="D3276" s="2">
        <v>0.27361111111111114</v>
      </c>
      <c r="E3276" s="1">
        <f t="shared" si="306"/>
        <v>44698.273611111108</v>
      </c>
      <c r="F3276" s="3" t="str">
        <f t="shared" si="307"/>
        <v>May,2022</v>
      </c>
      <c r="G3276">
        <f t="shared" si="308"/>
        <v>2022</v>
      </c>
      <c r="H3276" t="str">
        <f t="shared" si="309"/>
        <v>Tue</v>
      </c>
      <c r="I3276">
        <f t="shared" si="310"/>
        <v>6</v>
      </c>
      <c r="J3276" t="str">
        <f t="shared" si="311"/>
        <v>NO</v>
      </c>
      <c r="K3276" cm="1">
        <f t="array" ref="K3276">_xlfn.XLOOKUP(Table10[[#This Row],[Severity_Level]],{"MINOR","MODERATE","SEVERE","FATAL"},{1,2,3,5})</f>
        <v>3</v>
      </c>
    </row>
    <row r="3277" spans="1:11" x14ac:dyDescent="0.3">
      <c r="A3277">
        <v>3</v>
      </c>
      <c r="B3277" t="s">
        <v>40</v>
      </c>
      <c r="C3277" s="1">
        <v>44698</v>
      </c>
      <c r="D3277" s="2">
        <v>0.27430555555555558</v>
      </c>
      <c r="E3277" s="1">
        <f t="shared" si="306"/>
        <v>44698.274305555555</v>
      </c>
      <c r="F3277" s="3" t="str">
        <f t="shared" si="307"/>
        <v>May,2022</v>
      </c>
      <c r="G3277">
        <f t="shared" si="308"/>
        <v>2022</v>
      </c>
      <c r="H3277" t="str">
        <f t="shared" si="309"/>
        <v>Tue</v>
      </c>
      <c r="I3277">
        <f t="shared" si="310"/>
        <v>6</v>
      </c>
      <c r="J3277" t="str">
        <f t="shared" si="311"/>
        <v>NO</v>
      </c>
      <c r="K3277" cm="1">
        <f t="array" ref="K3277">_xlfn.XLOOKUP(Table10[[#This Row],[Severity_Level]],{"MINOR","MODERATE","SEVERE","FATAL"},{1,2,3,5})</f>
        <v>5</v>
      </c>
    </row>
    <row r="3278" spans="1:11" x14ac:dyDescent="0.3">
      <c r="A3278">
        <v>4</v>
      </c>
      <c r="B3278" t="s">
        <v>32</v>
      </c>
      <c r="C3278" s="1">
        <v>44698</v>
      </c>
      <c r="D3278" s="2">
        <v>0.27500000000000002</v>
      </c>
      <c r="E3278" s="1">
        <f t="shared" si="306"/>
        <v>44698.275000000001</v>
      </c>
      <c r="F3278" s="3" t="str">
        <f t="shared" si="307"/>
        <v>May,2022</v>
      </c>
      <c r="G3278">
        <f t="shared" si="308"/>
        <v>2022</v>
      </c>
      <c r="H3278" t="str">
        <f t="shared" si="309"/>
        <v>Tue</v>
      </c>
      <c r="I3278">
        <f t="shared" si="310"/>
        <v>6</v>
      </c>
      <c r="J3278" t="str">
        <f t="shared" si="311"/>
        <v>NO</v>
      </c>
      <c r="K3278" cm="1">
        <f t="array" ref="K3278">_xlfn.XLOOKUP(Table10[[#This Row],[Severity_Level]],{"MINOR","MODERATE","SEVERE","FATAL"},{1,2,3,5})</f>
        <v>2</v>
      </c>
    </row>
    <row r="3279" spans="1:11" x14ac:dyDescent="0.3">
      <c r="A3279">
        <v>4</v>
      </c>
      <c r="B3279" t="s">
        <v>32</v>
      </c>
      <c r="C3279" s="1">
        <v>44698</v>
      </c>
      <c r="D3279" s="2">
        <v>0.27569444444444446</v>
      </c>
      <c r="E3279" s="1">
        <f t="shared" si="306"/>
        <v>44698.275694444441</v>
      </c>
      <c r="F3279" s="3" t="str">
        <f t="shared" si="307"/>
        <v>May,2022</v>
      </c>
      <c r="G3279">
        <f t="shared" si="308"/>
        <v>2022</v>
      </c>
      <c r="H3279" t="str">
        <f t="shared" si="309"/>
        <v>Tue</v>
      </c>
      <c r="I3279">
        <f t="shared" si="310"/>
        <v>6</v>
      </c>
      <c r="J3279" t="str">
        <f t="shared" si="311"/>
        <v>NO</v>
      </c>
      <c r="K3279" cm="1">
        <f t="array" ref="K3279">_xlfn.XLOOKUP(Table10[[#This Row],[Severity_Level]],{"MINOR","MODERATE","SEVERE","FATAL"},{1,2,3,5})</f>
        <v>2</v>
      </c>
    </row>
    <row r="3280" spans="1:11" x14ac:dyDescent="0.3">
      <c r="A3280">
        <v>5</v>
      </c>
      <c r="B3280" t="s">
        <v>32</v>
      </c>
      <c r="C3280" s="1">
        <v>44698</v>
      </c>
      <c r="D3280" s="2">
        <v>0.27638888888888891</v>
      </c>
      <c r="E3280" s="1">
        <f t="shared" si="306"/>
        <v>44698.276388888888</v>
      </c>
      <c r="F3280" s="3" t="str">
        <f t="shared" si="307"/>
        <v>May,2022</v>
      </c>
      <c r="G3280">
        <f t="shared" si="308"/>
        <v>2022</v>
      </c>
      <c r="H3280" t="str">
        <f t="shared" si="309"/>
        <v>Tue</v>
      </c>
      <c r="I3280">
        <f t="shared" si="310"/>
        <v>6</v>
      </c>
      <c r="J3280" t="str">
        <f t="shared" si="311"/>
        <v>NO</v>
      </c>
      <c r="K3280" cm="1">
        <f t="array" ref="K3280">_xlfn.XLOOKUP(Table10[[#This Row],[Severity_Level]],{"MINOR","MODERATE","SEVERE","FATAL"},{1,2,3,5})</f>
        <v>2</v>
      </c>
    </row>
    <row r="3281" spans="1:11" x14ac:dyDescent="0.3">
      <c r="A3281">
        <v>5</v>
      </c>
      <c r="B3281" t="s">
        <v>40</v>
      </c>
      <c r="C3281" s="1">
        <v>44698</v>
      </c>
      <c r="D3281" s="2">
        <v>0.27708333333333335</v>
      </c>
      <c r="E3281" s="1">
        <f t="shared" si="306"/>
        <v>44698.277083333334</v>
      </c>
      <c r="F3281" s="3" t="str">
        <f t="shared" si="307"/>
        <v>May,2022</v>
      </c>
      <c r="G3281">
        <f t="shared" si="308"/>
        <v>2022</v>
      </c>
      <c r="H3281" t="str">
        <f t="shared" si="309"/>
        <v>Tue</v>
      </c>
      <c r="I3281">
        <f t="shared" si="310"/>
        <v>6</v>
      </c>
      <c r="J3281" t="str">
        <f t="shared" si="311"/>
        <v>NO</v>
      </c>
      <c r="K3281" cm="1">
        <f t="array" ref="K3281">_xlfn.XLOOKUP(Table10[[#This Row],[Severity_Level]],{"MINOR","MODERATE","SEVERE","FATAL"},{1,2,3,5})</f>
        <v>5</v>
      </c>
    </row>
    <row r="3282" spans="1:11" x14ac:dyDescent="0.3">
      <c r="A3282">
        <v>4</v>
      </c>
      <c r="B3282" t="s">
        <v>40</v>
      </c>
      <c r="C3282" s="1">
        <v>44698</v>
      </c>
      <c r="D3282" s="2">
        <v>0.27777777777777779</v>
      </c>
      <c r="E3282" s="1">
        <f t="shared" si="306"/>
        <v>44698.277777777781</v>
      </c>
      <c r="F3282" s="3" t="str">
        <f t="shared" si="307"/>
        <v>May,2022</v>
      </c>
      <c r="G3282">
        <f t="shared" si="308"/>
        <v>2022</v>
      </c>
      <c r="H3282" t="str">
        <f t="shared" si="309"/>
        <v>Tue</v>
      </c>
      <c r="I3282">
        <f t="shared" si="310"/>
        <v>6</v>
      </c>
      <c r="J3282" t="str">
        <f t="shared" si="311"/>
        <v>NO</v>
      </c>
      <c r="K3282" cm="1">
        <f t="array" ref="K3282">_xlfn.XLOOKUP(Table10[[#This Row],[Severity_Level]],{"MINOR","MODERATE","SEVERE","FATAL"},{1,2,3,5})</f>
        <v>5</v>
      </c>
    </row>
    <row r="3283" spans="1:11" x14ac:dyDescent="0.3">
      <c r="A3283">
        <v>3</v>
      </c>
      <c r="B3283" t="s">
        <v>16</v>
      </c>
      <c r="C3283" s="1">
        <v>44698</v>
      </c>
      <c r="D3283" s="2">
        <v>0.27847222222222223</v>
      </c>
      <c r="E3283" s="1">
        <f t="shared" si="306"/>
        <v>44698.27847222222</v>
      </c>
      <c r="F3283" s="3" t="str">
        <f t="shared" si="307"/>
        <v>May,2022</v>
      </c>
      <c r="G3283">
        <f t="shared" si="308"/>
        <v>2022</v>
      </c>
      <c r="H3283" t="str">
        <f t="shared" si="309"/>
        <v>Tue</v>
      </c>
      <c r="I3283">
        <f t="shared" si="310"/>
        <v>6</v>
      </c>
      <c r="J3283" t="str">
        <f t="shared" si="311"/>
        <v>NO</v>
      </c>
      <c r="K3283" cm="1">
        <f t="array" ref="K3283">_xlfn.XLOOKUP(Table10[[#This Row],[Severity_Level]],{"MINOR","MODERATE","SEVERE","FATAL"},{1,2,3,5})</f>
        <v>1</v>
      </c>
    </row>
    <row r="3284" spans="1:11" x14ac:dyDescent="0.3">
      <c r="A3284">
        <v>5</v>
      </c>
      <c r="B3284" t="s">
        <v>16</v>
      </c>
      <c r="C3284" s="1">
        <v>44698</v>
      </c>
      <c r="D3284" s="2">
        <v>0.27916666666666667</v>
      </c>
      <c r="E3284" s="1">
        <f t="shared" si="306"/>
        <v>44698.279166666667</v>
      </c>
      <c r="F3284" s="3" t="str">
        <f t="shared" si="307"/>
        <v>May,2022</v>
      </c>
      <c r="G3284">
        <f t="shared" si="308"/>
        <v>2022</v>
      </c>
      <c r="H3284" t="str">
        <f t="shared" si="309"/>
        <v>Tue</v>
      </c>
      <c r="I3284">
        <f t="shared" si="310"/>
        <v>6</v>
      </c>
      <c r="J3284" t="str">
        <f t="shared" si="311"/>
        <v>NO</v>
      </c>
      <c r="K3284" cm="1">
        <f t="array" ref="K3284">_xlfn.XLOOKUP(Table10[[#This Row],[Severity_Level]],{"MINOR","MODERATE","SEVERE","FATAL"},{1,2,3,5})</f>
        <v>1</v>
      </c>
    </row>
    <row r="3285" spans="1:11" x14ac:dyDescent="0.3">
      <c r="A3285">
        <v>2</v>
      </c>
      <c r="B3285" t="s">
        <v>27</v>
      </c>
      <c r="C3285" s="1">
        <v>44698</v>
      </c>
      <c r="D3285" s="2">
        <v>0.27986111111111112</v>
      </c>
      <c r="E3285" s="1">
        <f t="shared" si="306"/>
        <v>44698.279861111114</v>
      </c>
      <c r="F3285" s="3" t="str">
        <f t="shared" si="307"/>
        <v>May,2022</v>
      </c>
      <c r="G3285">
        <f t="shared" si="308"/>
        <v>2022</v>
      </c>
      <c r="H3285" t="str">
        <f t="shared" si="309"/>
        <v>Tue</v>
      </c>
      <c r="I3285">
        <f t="shared" si="310"/>
        <v>6</v>
      </c>
      <c r="J3285" t="str">
        <f t="shared" si="311"/>
        <v>NO</v>
      </c>
      <c r="K3285" cm="1">
        <f t="array" ref="K3285">_xlfn.XLOOKUP(Table10[[#This Row],[Severity_Level]],{"MINOR","MODERATE","SEVERE","FATAL"},{1,2,3,5})</f>
        <v>3</v>
      </c>
    </row>
    <row r="3286" spans="1:11" x14ac:dyDescent="0.3">
      <c r="A3286">
        <v>3</v>
      </c>
      <c r="B3286" t="s">
        <v>27</v>
      </c>
      <c r="C3286" s="1">
        <v>44698</v>
      </c>
      <c r="D3286" s="2">
        <v>0.28055555555555556</v>
      </c>
      <c r="E3286" s="1">
        <f t="shared" si="306"/>
        <v>44698.280555555553</v>
      </c>
      <c r="F3286" s="3" t="str">
        <f t="shared" si="307"/>
        <v>May,2022</v>
      </c>
      <c r="G3286">
        <f t="shared" si="308"/>
        <v>2022</v>
      </c>
      <c r="H3286" t="str">
        <f t="shared" si="309"/>
        <v>Tue</v>
      </c>
      <c r="I3286">
        <f t="shared" si="310"/>
        <v>6</v>
      </c>
      <c r="J3286" t="str">
        <f t="shared" si="311"/>
        <v>NO</v>
      </c>
      <c r="K3286" cm="1">
        <f t="array" ref="K3286">_xlfn.XLOOKUP(Table10[[#This Row],[Severity_Level]],{"MINOR","MODERATE","SEVERE","FATAL"},{1,2,3,5})</f>
        <v>3</v>
      </c>
    </row>
    <row r="3287" spans="1:11" x14ac:dyDescent="0.3">
      <c r="A3287">
        <v>5</v>
      </c>
      <c r="B3287" t="s">
        <v>32</v>
      </c>
      <c r="C3287" s="1">
        <v>44698</v>
      </c>
      <c r="D3287" s="2">
        <v>0.28125</v>
      </c>
      <c r="E3287" s="1">
        <f t="shared" si="306"/>
        <v>44698.28125</v>
      </c>
      <c r="F3287" s="3" t="str">
        <f t="shared" si="307"/>
        <v>May,2022</v>
      </c>
      <c r="G3287">
        <f t="shared" si="308"/>
        <v>2022</v>
      </c>
      <c r="H3287" t="str">
        <f t="shared" si="309"/>
        <v>Tue</v>
      </c>
      <c r="I3287">
        <f t="shared" si="310"/>
        <v>6</v>
      </c>
      <c r="J3287" t="str">
        <f t="shared" si="311"/>
        <v>NO</v>
      </c>
      <c r="K3287" cm="1">
        <f t="array" ref="K3287">_xlfn.XLOOKUP(Table10[[#This Row],[Severity_Level]],{"MINOR","MODERATE","SEVERE","FATAL"},{1,2,3,5})</f>
        <v>2</v>
      </c>
    </row>
    <row r="3288" spans="1:11" x14ac:dyDescent="0.3">
      <c r="A3288">
        <v>2</v>
      </c>
      <c r="B3288" t="s">
        <v>27</v>
      </c>
      <c r="C3288" s="1">
        <v>44698</v>
      </c>
      <c r="D3288" s="2">
        <v>0.28194444444444444</v>
      </c>
      <c r="E3288" s="1">
        <f t="shared" si="306"/>
        <v>44698.281944444447</v>
      </c>
      <c r="F3288" s="3" t="str">
        <f t="shared" si="307"/>
        <v>May,2022</v>
      </c>
      <c r="G3288">
        <f t="shared" si="308"/>
        <v>2022</v>
      </c>
      <c r="H3288" t="str">
        <f t="shared" si="309"/>
        <v>Tue</v>
      </c>
      <c r="I3288">
        <f t="shared" si="310"/>
        <v>6</v>
      </c>
      <c r="J3288" t="str">
        <f t="shared" si="311"/>
        <v>NO</v>
      </c>
      <c r="K3288" cm="1">
        <f t="array" ref="K3288">_xlfn.XLOOKUP(Table10[[#This Row],[Severity_Level]],{"MINOR","MODERATE","SEVERE","FATAL"},{1,2,3,5})</f>
        <v>3</v>
      </c>
    </row>
    <row r="3289" spans="1:11" x14ac:dyDescent="0.3">
      <c r="A3289">
        <v>3</v>
      </c>
      <c r="B3289" t="s">
        <v>27</v>
      </c>
      <c r="C3289" s="1">
        <v>44698</v>
      </c>
      <c r="D3289" s="2">
        <v>0.28263888888888888</v>
      </c>
      <c r="E3289" s="1">
        <f t="shared" si="306"/>
        <v>44698.282638888886</v>
      </c>
      <c r="F3289" s="3" t="str">
        <f t="shared" si="307"/>
        <v>May,2022</v>
      </c>
      <c r="G3289">
        <f t="shared" si="308"/>
        <v>2022</v>
      </c>
      <c r="H3289" t="str">
        <f t="shared" si="309"/>
        <v>Tue</v>
      </c>
      <c r="I3289">
        <f t="shared" si="310"/>
        <v>6</v>
      </c>
      <c r="J3289" t="str">
        <f t="shared" si="311"/>
        <v>NO</v>
      </c>
      <c r="K3289" cm="1">
        <f t="array" ref="K3289">_xlfn.XLOOKUP(Table10[[#This Row],[Severity_Level]],{"MINOR","MODERATE","SEVERE","FATAL"},{1,2,3,5})</f>
        <v>3</v>
      </c>
    </row>
    <row r="3290" spans="1:11" x14ac:dyDescent="0.3">
      <c r="A3290">
        <v>5</v>
      </c>
      <c r="B3290" t="s">
        <v>40</v>
      </c>
      <c r="C3290" s="1">
        <v>44699</v>
      </c>
      <c r="D3290" s="2">
        <v>0.28333333333333333</v>
      </c>
      <c r="E3290" s="1">
        <f t="shared" si="306"/>
        <v>44699.283333333333</v>
      </c>
      <c r="F3290" s="3" t="str">
        <f t="shared" si="307"/>
        <v>May,2022</v>
      </c>
      <c r="G3290">
        <f t="shared" si="308"/>
        <v>2022</v>
      </c>
      <c r="H3290" t="str">
        <f t="shared" si="309"/>
        <v>Wed</v>
      </c>
      <c r="I3290">
        <f t="shared" si="310"/>
        <v>6</v>
      </c>
      <c r="J3290" t="str">
        <f t="shared" si="311"/>
        <v>NO</v>
      </c>
      <c r="K3290" cm="1">
        <f t="array" ref="K3290">_xlfn.XLOOKUP(Table10[[#This Row],[Severity_Level]],{"MINOR","MODERATE","SEVERE","FATAL"},{1,2,3,5})</f>
        <v>5</v>
      </c>
    </row>
    <row r="3291" spans="1:11" x14ac:dyDescent="0.3">
      <c r="A3291">
        <v>2</v>
      </c>
      <c r="B3291" t="s">
        <v>32</v>
      </c>
      <c r="C3291" s="1">
        <v>44699</v>
      </c>
      <c r="D3291" s="2">
        <v>0.28402777777777777</v>
      </c>
      <c r="E3291" s="1">
        <f t="shared" si="306"/>
        <v>44699.28402777778</v>
      </c>
      <c r="F3291" s="3" t="str">
        <f t="shared" si="307"/>
        <v>May,2022</v>
      </c>
      <c r="G3291">
        <f t="shared" si="308"/>
        <v>2022</v>
      </c>
      <c r="H3291" t="str">
        <f t="shared" si="309"/>
        <v>Wed</v>
      </c>
      <c r="I3291">
        <f t="shared" si="310"/>
        <v>6</v>
      </c>
      <c r="J3291" t="str">
        <f t="shared" si="311"/>
        <v>NO</v>
      </c>
      <c r="K3291" cm="1">
        <f t="array" ref="K3291">_xlfn.XLOOKUP(Table10[[#This Row],[Severity_Level]],{"MINOR","MODERATE","SEVERE","FATAL"},{1,2,3,5})</f>
        <v>2</v>
      </c>
    </row>
    <row r="3292" spans="1:11" x14ac:dyDescent="0.3">
      <c r="A3292">
        <v>3</v>
      </c>
      <c r="B3292" t="s">
        <v>16</v>
      </c>
      <c r="C3292" s="1">
        <v>44699</v>
      </c>
      <c r="D3292" s="2">
        <v>0.28472222222222221</v>
      </c>
      <c r="E3292" s="1">
        <f t="shared" si="306"/>
        <v>44699.284722222219</v>
      </c>
      <c r="F3292" s="3" t="str">
        <f t="shared" si="307"/>
        <v>May,2022</v>
      </c>
      <c r="G3292">
        <f t="shared" si="308"/>
        <v>2022</v>
      </c>
      <c r="H3292" t="str">
        <f t="shared" si="309"/>
        <v>Wed</v>
      </c>
      <c r="I3292">
        <f t="shared" si="310"/>
        <v>6</v>
      </c>
      <c r="J3292" t="str">
        <f t="shared" si="311"/>
        <v>NO</v>
      </c>
      <c r="K3292" cm="1">
        <f t="array" ref="K3292">_xlfn.XLOOKUP(Table10[[#This Row],[Severity_Level]],{"MINOR","MODERATE","SEVERE","FATAL"},{1,2,3,5})</f>
        <v>1</v>
      </c>
    </row>
    <row r="3293" spans="1:11" x14ac:dyDescent="0.3">
      <c r="A3293">
        <v>5</v>
      </c>
      <c r="B3293" t="s">
        <v>32</v>
      </c>
      <c r="C3293" s="1">
        <v>44699</v>
      </c>
      <c r="D3293" s="2">
        <v>0.28541666666666665</v>
      </c>
      <c r="E3293" s="1">
        <f t="shared" si="306"/>
        <v>44699.285416666666</v>
      </c>
      <c r="F3293" s="3" t="str">
        <f t="shared" si="307"/>
        <v>May,2022</v>
      </c>
      <c r="G3293">
        <f t="shared" si="308"/>
        <v>2022</v>
      </c>
      <c r="H3293" t="str">
        <f t="shared" si="309"/>
        <v>Wed</v>
      </c>
      <c r="I3293">
        <f t="shared" si="310"/>
        <v>6</v>
      </c>
      <c r="J3293" t="str">
        <f t="shared" si="311"/>
        <v>NO</v>
      </c>
      <c r="K3293" cm="1">
        <f t="array" ref="K3293">_xlfn.XLOOKUP(Table10[[#This Row],[Severity_Level]],{"MINOR","MODERATE","SEVERE","FATAL"},{1,2,3,5})</f>
        <v>2</v>
      </c>
    </row>
    <row r="3294" spans="1:11" x14ac:dyDescent="0.3">
      <c r="A3294">
        <v>4</v>
      </c>
      <c r="B3294" t="s">
        <v>40</v>
      </c>
      <c r="C3294" s="1">
        <v>44699</v>
      </c>
      <c r="D3294" s="2">
        <v>0.28611111111111109</v>
      </c>
      <c r="E3294" s="1">
        <f t="shared" si="306"/>
        <v>44699.286111111112</v>
      </c>
      <c r="F3294" s="3" t="str">
        <f t="shared" si="307"/>
        <v>May,2022</v>
      </c>
      <c r="G3294">
        <f t="shared" si="308"/>
        <v>2022</v>
      </c>
      <c r="H3294" t="str">
        <f t="shared" si="309"/>
        <v>Wed</v>
      </c>
      <c r="I3294">
        <f t="shared" si="310"/>
        <v>6</v>
      </c>
      <c r="J3294" t="str">
        <f t="shared" si="311"/>
        <v>NO</v>
      </c>
      <c r="K3294" cm="1">
        <f t="array" ref="K3294">_xlfn.XLOOKUP(Table10[[#This Row],[Severity_Level]],{"MINOR","MODERATE","SEVERE","FATAL"},{1,2,3,5})</f>
        <v>5</v>
      </c>
    </row>
    <row r="3295" spans="1:11" x14ac:dyDescent="0.3">
      <c r="A3295">
        <v>2</v>
      </c>
      <c r="B3295" t="s">
        <v>32</v>
      </c>
      <c r="C3295" s="1">
        <v>44699</v>
      </c>
      <c r="D3295" s="2">
        <v>0.28680555555555554</v>
      </c>
      <c r="E3295" s="1">
        <f t="shared" si="306"/>
        <v>44699.286805555559</v>
      </c>
      <c r="F3295" s="3" t="str">
        <f t="shared" si="307"/>
        <v>May,2022</v>
      </c>
      <c r="G3295">
        <f t="shared" si="308"/>
        <v>2022</v>
      </c>
      <c r="H3295" t="str">
        <f t="shared" si="309"/>
        <v>Wed</v>
      </c>
      <c r="I3295">
        <f t="shared" si="310"/>
        <v>6</v>
      </c>
      <c r="J3295" t="str">
        <f t="shared" si="311"/>
        <v>NO</v>
      </c>
      <c r="K3295" cm="1">
        <f t="array" ref="K3295">_xlfn.XLOOKUP(Table10[[#This Row],[Severity_Level]],{"MINOR","MODERATE","SEVERE","FATAL"},{1,2,3,5})</f>
        <v>2</v>
      </c>
    </row>
    <row r="3296" spans="1:11" x14ac:dyDescent="0.3">
      <c r="A3296">
        <v>4</v>
      </c>
      <c r="B3296" t="s">
        <v>32</v>
      </c>
      <c r="C3296" s="1">
        <v>44699</v>
      </c>
      <c r="D3296" s="2">
        <v>0.28749999999999998</v>
      </c>
      <c r="E3296" s="1">
        <f t="shared" si="306"/>
        <v>44699.287499999999</v>
      </c>
      <c r="F3296" s="3" t="str">
        <f t="shared" si="307"/>
        <v>May,2022</v>
      </c>
      <c r="G3296">
        <f t="shared" si="308"/>
        <v>2022</v>
      </c>
      <c r="H3296" t="str">
        <f t="shared" si="309"/>
        <v>Wed</v>
      </c>
      <c r="I3296">
        <f t="shared" si="310"/>
        <v>6</v>
      </c>
      <c r="J3296" t="str">
        <f t="shared" si="311"/>
        <v>NO</v>
      </c>
      <c r="K3296" cm="1">
        <f t="array" ref="K3296">_xlfn.XLOOKUP(Table10[[#This Row],[Severity_Level]],{"MINOR","MODERATE","SEVERE","FATAL"},{1,2,3,5})</f>
        <v>2</v>
      </c>
    </row>
    <row r="3297" spans="1:11" x14ac:dyDescent="0.3">
      <c r="A3297">
        <v>4</v>
      </c>
      <c r="B3297" t="s">
        <v>32</v>
      </c>
      <c r="C3297" s="1">
        <v>44699</v>
      </c>
      <c r="D3297" s="2">
        <v>0.28819444444444442</v>
      </c>
      <c r="E3297" s="1">
        <f t="shared" si="306"/>
        <v>44699.288194444445</v>
      </c>
      <c r="F3297" s="3" t="str">
        <f t="shared" si="307"/>
        <v>May,2022</v>
      </c>
      <c r="G3297">
        <f t="shared" si="308"/>
        <v>2022</v>
      </c>
      <c r="H3297" t="str">
        <f t="shared" si="309"/>
        <v>Wed</v>
      </c>
      <c r="I3297">
        <f t="shared" si="310"/>
        <v>6</v>
      </c>
      <c r="J3297" t="str">
        <f t="shared" si="311"/>
        <v>NO</v>
      </c>
      <c r="K3297" cm="1">
        <f t="array" ref="K3297">_xlfn.XLOOKUP(Table10[[#This Row],[Severity_Level]],{"MINOR","MODERATE","SEVERE","FATAL"},{1,2,3,5})</f>
        <v>2</v>
      </c>
    </row>
    <row r="3298" spans="1:11" x14ac:dyDescent="0.3">
      <c r="A3298">
        <v>2</v>
      </c>
      <c r="B3298" t="s">
        <v>27</v>
      </c>
      <c r="C3298" s="1">
        <v>44699</v>
      </c>
      <c r="D3298" s="2">
        <v>0.28888888888888886</v>
      </c>
      <c r="E3298" s="1">
        <f t="shared" si="306"/>
        <v>44699.288888888892</v>
      </c>
      <c r="F3298" s="3" t="str">
        <f t="shared" si="307"/>
        <v>May,2022</v>
      </c>
      <c r="G3298">
        <f t="shared" si="308"/>
        <v>2022</v>
      </c>
      <c r="H3298" t="str">
        <f t="shared" si="309"/>
        <v>Wed</v>
      </c>
      <c r="I3298">
        <f t="shared" si="310"/>
        <v>6</v>
      </c>
      <c r="J3298" t="str">
        <f t="shared" si="311"/>
        <v>NO</v>
      </c>
      <c r="K3298" cm="1">
        <f t="array" ref="K3298">_xlfn.XLOOKUP(Table10[[#This Row],[Severity_Level]],{"MINOR","MODERATE","SEVERE","FATAL"},{1,2,3,5})</f>
        <v>3</v>
      </c>
    </row>
    <row r="3299" spans="1:11" x14ac:dyDescent="0.3">
      <c r="A3299">
        <v>4</v>
      </c>
      <c r="B3299" t="s">
        <v>40</v>
      </c>
      <c r="C3299" s="1">
        <v>44699</v>
      </c>
      <c r="D3299" s="2">
        <v>0.28958333333333336</v>
      </c>
      <c r="E3299" s="1">
        <f t="shared" si="306"/>
        <v>44699.289583333331</v>
      </c>
      <c r="F3299" s="3" t="str">
        <f t="shared" si="307"/>
        <v>May,2022</v>
      </c>
      <c r="G3299">
        <f t="shared" si="308"/>
        <v>2022</v>
      </c>
      <c r="H3299" t="str">
        <f t="shared" si="309"/>
        <v>Wed</v>
      </c>
      <c r="I3299">
        <f t="shared" si="310"/>
        <v>6</v>
      </c>
      <c r="J3299" t="str">
        <f t="shared" si="311"/>
        <v>NO</v>
      </c>
      <c r="K3299" cm="1">
        <f t="array" ref="K3299">_xlfn.XLOOKUP(Table10[[#This Row],[Severity_Level]],{"MINOR","MODERATE","SEVERE","FATAL"},{1,2,3,5})</f>
        <v>5</v>
      </c>
    </row>
    <row r="3300" spans="1:11" x14ac:dyDescent="0.3">
      <c r="A3300">
        <v>4</v>
      </c>
      <c r="B3300" t="s">
        <v>16</v>
      </c>
      <c r="C3300" s="1">
        <v>44699</v>
      </c>
      <c r="D3300" s="2">
        <v>0.2902777777777778</v>
      </c>
      <c r="E3300" s="1">
        <f t="shared" si="306"/>
        <v>44699.290277777778</v>
      </c>
      <c r="F3300" s="3" t="str">
        <f t="shared" si="307"/>
        <v>May,2022</v>
      </c>
      <c r="G3300">
        <f t="shared" si="308"/>
        <v>2022</v>
      </c>
      <c r="H3300" t="str">
        <f t="shared" si="309"/>
        <v>Wed</v>
      </c>
      <c r="I3300">
        <f t="shared" si="310"/>
        <v>6</v>
      </c>
      <c r="J3300" t="str">
        <f t="shared" si="311"/>
        <v>NO</v>
      </c>
      <c r="K3300" cm="1">
        <f t="array" ref="K3300">_xlfn.XLOOKUP(Table10[[#This Row],[Severity_Level]],{"MINOR","MODERATE","SEVERE","FATAL"},{1,2,3,5})</f>
        <v>1</v>
      </c>
    </row>
    <row r="3301" spans="1:11" x14ac:dyDescent="0.3">
      <c r="A3301">
        <v>3</v>
      </c>
      <c r="B3301" t="s">
        <v>27</v>
      </c>
      <c r="C3301" s="1">
        <v>44699</v>
      </c>
      <c r="D3301" s="2">
        <v>0.29097222222222224</v>
      </c>
      <c r="E3301" s="1">
        <f t="shared" si="306"/>
        <v>44699.290972222225</v>
      </c>
      <c r="F3301" s="3" t="str">
        <f t="shared" si="307"/>
        <v>May,2022</v>
      </c>
      <c r="G3301">
        <f t="shared" si="308"/>
        <v>2022</v>
      </c>
      <c r="H3301" t="str">
        <f t="shared" si="309"/>
        <v>Wed</v>
      </c>
      <c r="I3301">
        <f t="shared" si="310"/>
        <v>6</v>
      </c>
      <c r="J3301" t="str">
        <f t="shared" si="311"/>
        <v>NO</v>
      </c>
      <c r="K3301" cm="1">
        <f t="array" ref="K3301">_xlfn.XLOOKUP(Table10[[#This Row],[Severity_Level]],{"MINOR","MODERATE","SEVERE","FATAL"},{1,2,3,5})</f>
        <v>3</v>
      </c>
    </row>
    <row r="3302" spans="1:11" x14ac:dyDescent="0.3">
      <c r="A3302">
        <v>5</v>
      </c>
      <c r="B3302" t="s">
        <v>32</v>
      </c>
      <c r="C3302" s="1">
        <v>44699</v>
      </c>
      <c r="D3302" s="2">
        <v>0.29166666666666669</v>
      </c>
      <c r="E3302" s="1">
        <f t="shared" si="306"/>
        <v>44699.291666666664</v>
      </c>
      <c r="F3302" s="3" t="str">
        <f t="shared" si="307"/>
        <v>May,2022</v>
      </c>
      <c r="G3302">
        <f t="shared" si="308"/>
        <v>2022</v>
      </c>
      <c r="H3302" t="str">
        <f t="shared" si="309"/>
        <v>Wed</v>
      </c>
      <c r="I3302">
        <f t="shared" si="310"/>
        <v>7</v>
      </c>
      <c r="J3302" t="str">
        <f t="shared" si="311"/>
        <v>YES</v>
      </c>
      <c r="K3302" cm="1">
        <f t="array" ref="K3302">_xlfn.XLOOKUP(Table10[[#This Row],[Severity_Level]],{"MINOR","MODERATE","SEVERE","FATAL"},{1,2,3,5})</f>
        <v>2</v>
      </c>
    </row>
    <row r="3303" spans="1:11" x14ac:dyDescent="0.3">
      <c r="A3303">
        <v>3</v>
      </c>
      <c r="B3303" t="s">
        <v>27</v>
      </c>
      <c r="C3303" s="1">
        <v>44699</v>
      </c>
      <c r="D3303" s="2">
        <v>0.29236111111111113</v>
      </c>
      <c r="E3303" s="1">
        <f t="shared" si="306"/>
        <v>44699.292361111111</v>
      </c>
      <c r="F3303" s="3" t="str">
        <f t="shared" si="307"/>
        <v>May,2022</v>
      </c>
      <c r="G3303">
        <f t="shared" si="308"/>
        <v>2022</v>
      </c>
      <c r="H3303" t="str">
        <f t="shared" si="309"/>
        <v>Wed</v>
      </c>
      <c r="I3303">
        <f t="shared" si="310"/>
        <v>7</v>
      </c>
      <c r="J3303" t="str">
        <f t="shared" si="311"/>
        <v>YES</v>
      </c>
      <c r="K3303" cm="1">
        <f t="array" ref="K3303">_xlfn.XLOOKUP(Table10[[#This Row],[Severity_Level]],{"MINOR","MODERATE","SEVERE","FATAL"},{1,2,3,5})</f>
        <v>3</v>
      </c>
    </row>
    <row r="3304" spans="1:11" x14ac:dyDescent="0.3">
      <c r="A3304">
        <v>2</v>
      </c>
      <c r="B3304" t="s">
        <v>16</v>
      </c>
      <c r="C3304" s="1">
        <v>44699</v>
      </c>
      <c r="D3304" s="2">
        <v>0.29305555555555557</v>
      </c>
      <c r="E3304" s="1">
        <f t="shared" si="306"/>
        <v>44699.293055555558</v>
      </c>
      <c r="F3304" s="3" t="str">
        <f t="shared" si="307"/>
        <v>May,2022</v>
      </c>
      <c r="G3304">
        <f t="shared" si="308"/>
        <v>2022</v>
      </c>
      <c r="H3304" t="str">
        <f t="shared" si="309"/>
        <v>Wed</v>
      </c>
      <c r="I3304">
        <f t="shared" si="310"/>
        <v>7</v>
      </c>
      <c r="J3304" t="str">
        <f t="shared" si="311"/>
        <v>YES</v>
      </c>
      <c r="K3304" cm="1">
        <f t="array" ref="K3304">_xlfn.XLOOKUP(Table10[[#This Row],[Severity_Level]],{"MINOR","MODERATE","SEVERE","FATAL"},{1,2,3,5})</f>
        <v>1</v>
      </c>
    </row>
    <row r="3305" spans="1:11" x14ac:dyDescent="0.3">
      <c r="A3305">
        <v>2</v>
      </c>
      <c r="B3305" t="s">
        <v>32</v>
      </c>
      <c r="C3305" s="1">
        <v>44699</v>
      </c>
      <c r="D3305" s="2">
        <v>0.29375000000000001</v>
      </c>
      <c r="E3305" s="1">
        <f t="shared" si="306"/>
        <v>44699.293749999997</v>
      </c>
      <c r="F3305" s="3" t="str">
        <f t="shared" si="307"/>
        <v>May,2022</v>
      </c>
      <c r="G3305">
        <f t="shared" si="308"/>
        <v>2022</v>
      </c>
      <c r="H3305" t="str">
        <f t="shared" si="309"/>
        <v>Wed</v>
      </c>
      <c r="I3305">
        <f t="shared" si="310"/>
        <v>7</v>
      </c>
      <c r="J3305" t="str">
        <f t="shared" si="311"/>
        <v>YES</v>
      </c>
      <c r="K3305" cm="1">
        <f t="array" ref="K3305">_xlfn.XLOOKUP(Table10[[#This Row],[Severity_Level]],{"MINOR","MODERATE","SEVERE","FATAL"},{1,2,3,5})</f>
        <v>2</v>
      </c>
    </row>
    <row r="3306" spans="1:11" x14ac:dyDescent="0.3">
      <c r="A3306">
        <v>1</v>
      </c>
      <c r="B3306" t="s">
        <v>27</v>
      </c>
      <c r="C3306" s="1">
        <v>44699</v>
      </c>
      <c r="D3306" s="2">
        <v>0.29444444444444445</v>
      </c>
      <c r="E3306" s="1">
        <f t="shared" si="306"/>
        <v>44699.294444444444</v>
      </c>
      <c r="F3306" s="3" t="str">
        <f t="shared" si="307"/>
        <v>May,2022</v>
      </c>
      <c r="G3306">
        <f t="shared" si="308"/>
        <v>2022</v>
      </c>
      <c r="H3306" t="str">
        <f t="shared" si="309"/>
        <v>Wed</v>
      </c>
      <c r="I3306">
        <f t="shared" si="310"/>
        <v>7</v>
      </c>
      <c r="J3306" t="str">
        <f t="shared" si="311"/>
        <v>YES</v>
      </c>
      <c r="K3306" cm="1">
        <f t="array" ref="K3306">_xlfn.XLOOKUP(Table10[[#This Row],[Severity_Level]],{"MINOR","MODERATE","SEVERE","FATAL"},{1,2,3,5})</f>
        <v>3</v>
      </c>
    </row>
    <row r="3307" spans="1:11" x14ac:dyDescent="0.3">
      <c r="A3307">
        <v>4</v>
      </c>
      <c r="B3307" t="s">
        <v>27</v>
      </c>
      <c r="C3307" s="1">
        <v>44699</v>
      </c>
      <c r="D3307" s="2">
        <v>0.2951388888888889</v>
      </c>
      <c r="E3307" s="1">
        <f t="shared" si="306"/>
        <v>44699.295138888891</v>
      </c>
      <c r="F3307" s="3" t="str">
        <f t="shared" si="307"/>
        <v>May,2022</v>
      </c>
      <c r="G3307">
        <f t="shared" si="308"/>
        <v>2022</v>
      </c>
      <c r="H3307" t="str">
        <f t="shared" si="309"/>
        <v>Wed</v>
      </c>
      <c r="I3307">
        <f t="shared" si="310"/>
        <v>7</v>
      </c>
      <c r="J3307" t="str">
        <f t="shared" si="311"/>
        <v>YES</v>
      </c>
      <c r="K3307" cm="1">
        <f t="array" ref="K3307">_xlfn.XLOOKUP(Table10[[#This Row],[Severity_Level]],{"MINOR","MODERATE","SEVERE","FATAL"},{1,2,3,5})</f>
        <v>3</v>
      </c>
    </row>
    <row r="3308" spans="1:11" x14ac:dyDescent="0.3">
      <c r="A3308">
        <v>4</v>
      </c>
      <c r="B3308" t="s">
        <v>27</v>
      </c>
      <c r="C3308" s="1">
        <v>44699</v>
      </c>
      <c r="D3308" s="2">
        <v>0.29583333333333334</v>
      </c>
      <c r="E3308" s="1">
        <f t="shared" si="306"/>
        <v>44699.29583333333</v>
      </c>
      <c r="F3308" s="3" t="str">
        <f t="shared" si="307"/>
        <v>May,2022</v>
      </c>
      <c r="G3308">
        <f t="shared" si="308"/>
        <v>2022</v>
      </c>
      <c r="H3308" t="str">
        <f t="shared" si="309"/>
        <v>Wed</v>
      </c>
      <c r="I3308">
        <f t="shared" si="310"/>
        <v>7</v>
      </c>
      <c r="J3308" t="str">
        <f t="shared" si="311"/>
        <v>YES</v>
      </c>
      <c r="K3308" cm="1">
        <f t="array" ref="K3308">_xlfn.XLOOKUP(Table10[[#This Row],[Severity_Level]],{"MINOR","MODERATE","SEVERE","FATAL"},{1,2,3,5})</f>
        <v>3</v>
      </c>
    </row>
    <row r="3309" spans="1:11" x14ac:dyDescent="0.3">
      <c r="A3309">
        <v>3</v>
      </c>
      <c r="B3309" t="s">
        <v>27</v>
      </c>
      <c r="C3309" s="1">
        <v>44699</v>
      </c>
      <c r="D3309" s="2">
        <v>0.29652777777777778</v>
      </c>
      <c r="E3309" s="1">
        <f t="shared" si="306"/>
        <v>44699.296527777777</v>
      </c>
      <c r="F3309" s="3" t="str">
        <f t="shared" si="307"/>
        <v>May,2022</v>
      </c>
      <c r="G3309">
        <f t="shared" si="308"/>
        <v>2022</v>
      </c>
      <c r="H3309" t="str">
        <f t="shared" si="309"/>
        <v>Wed</v>
      </c>
      <c r="I3309">
        <f t="shared" si="310"/>
        <v>7</v>
      </c>
      <c r="J3309" t="str">
        <f t="shared" si="311"/>
        <v>YES</v>
      </c>
      <c r="K3309" cm="1">
        <f t="array" ref="K3309">_xlfn.XLOOKUP(Table10[[#This Row],[Severity_Level]],{"MINOR","MODERATE","SEVERE","FATAL"},{1,2,3,5})</f>
        <v>3</v>
      </c>
    </row>
    <row r="3310" spans="1:11" x14ac:dyDescent="0.3">
      <c r="A3310">
        <v>5</v>
      </c>
      <c r="B3310" t="s">
        <v>40</v>
      </c>
      <c r="C3310" s="1">
        <v>44699</v>
      </c>
      <c r="D3310" s="2">
        <v>0.29722222222222222</v>
      </c>
      <c r="E3310" s="1">
        <f t="shared" si="306"/>
        <v>44699.297222222223</v>
      </c>
      <c r="F3310" s="3" t="str">
        <f t="shared" si="307"/>
        <v>May,2022</v>
      </c>
      <c r="G3310">
        <f t="shared" si="308"/>
        <v>2022</v>
      </c>
      <c r="H3310" t="str">
        <f t="shared" si="309"/>
        <v>Wed</v>
      </c>
      <c r="I3310">
        <f t="shared" si="310"/>
        <v>7</v>
      </c>
      <c r="J3310" t="str">
        <f t="shared" si="311"/>
        <v>YES</v>
      </c>
      <c r="K3310" cm="1">
        <f t="array" ref="K3310">_xlfn.XLOOKUP(Table10[[#This Row],[Severity_Level]],{"MINOR","MODERATE","SEVERE","FATAL"},{1,2,3,5})</f>
        <v>5</v>
      </c>
    </row>
    <row r="3311" spans="1:11" x14ac:dyDescent="0.3">
      <c r="A3311">
        <v>4</v>
      </c>
      <c r="B3311" t="s">
        <v>32</v>
      </c>
      <c r="C3311" s="1">
        <v>44699</v>
      </c>
      <c r="D3311" s="2">
        <v>0.29791666666666666</v>
      </c>
      <c r="E3311" s="1">
        <f t="shared" si="306"/>
        <v>44699.29791666667</v>
      </c>
      <c r="F3311" s="3" t="str">
        <f t="shared" si="307"/>
        <v>May,2022</v>
      </c>
      <c r="G3311">
        <f t="shared" si="308"/>
        <v>2022</v>
      </c>
      <c r="H3311" t="str">
        <f t="shared" si="309"/>
        <v>Wed</v>
      </c>
      <c r="I3311">
        <f t="shared" si="310"/>
        <v>7</v>
      </c>
      <c r="J3311" t="str">
        <f t="shared" si="311"/>
        <v>YES</v>
      </c>
      <c r="K3311" cm="1">
        <f t="array" ref="K3311">_xlfn.XLOOKUP(Table10[[#This Row],[Severity_Level]],{"MINOR","MODERATE","SEVERE","FATAL"},{1,2,3,5})</f>
        <v>2</v>
      </c>
    </row>
    <row r="3312" spans="1:11" x14ac:dyDescent="0.3">
      <c r="A3312">
        <v>1</v>
      </c>
      <c r="B3312" t="s">
        <v>40</v>
      </c>
      <c r="C3312" s="1">
        <v>44699</v>
      </c>
      <c r="D3312" s="2">
        <v>0.2986111111111111</v>
      </c>
      <c r="E3312" s="1">
        <f t="shared" si="306"/>
        <v>44699.298611111109</v>
      </c>
      <c r="F3312" s="3" t="str">
        <f t="shared" si="307"/>
        <v>May,2022</v>
      </c>
      <c r="G3312">
        <f t="shared" si="308"/>
        <v>2022</v>
      </c>
      <c r="H3312" t="str">
        <f t="shared" si="309"/>
        <v>Wed</v>
      </c>
      <c r="I3312">
        <f t="shared" si="310"/>
        <v>7</v>
      </c>
      <c r="J3312" t="str">
        <f t="shared" si="311"/>
        <v>YES</v>
      </c>
      <c r="K3312" cm="1">
        <f t="array" ref="K3312">_xlfn.XLOOKUP(Table10[[#This Row],[Severity_Level]],{"MINOR","MODERATE","SEVERE","FATAL"},{1,2,3,5})</f>
        <v>5</v>
      </c>
    </row>
    <row r="3313" spans="1:11" x14ac:dyDescent="0.3">
      <c r="A3313">
        <v>5</v>
      </c>
      <c r="B3313" t="s">
        <v>40</v>
      </c>
      <c r="C3313" s="1">
        <v>44699</v>
      </c>
      <c r="D3313" s="2">
        <v>0.29930555555555555</v>
      </c>
      <c r="E3313" s="1">
        <f t="shared" si="306"/>
        <v>44699.299305555556</v>
      </c>
      <c r="F3313" s="3" t="str">
        <f t="shared" si="307"/>
        <v>May,2022</v>
      </c>
      <c r="G3313">
        <f t="shared" si="308"/>
        <v>2022</v>
      </c>
      <c r="H3313" t="str">
        <f t="shared" si="309"/>
        <v>Wed</v>
      </c>
      <c r="I3313">
        <f t="shared" si="310"/>
        <v>7</v>
      </c>
      <c r="J3313" t="str">
        <f t="shared" si="311"/>
        <v>YES</v>
      </c>
      <c r="K3313" cm="1">
        <f t="array" ref="K3313">_xlfn.XLOOKUP(Table10[[#This Row],[Severity_Level]],{"MINOR","MODERATE","SEVERE","FATAL"},{1,2,3,5})</f>
        <v>5</v>
      </c>
    </row>
    <row r="3314" spans="1:11" x14ac:dyDescent="0.3">
      <c r="A3314">
        <v>5</v>
      </c>
      <c r="B3314" t="s">
        <v>16</v>
      </c>
      <c r="C3314" s="1">
        <v>44700</v>
      </c>
      <c r="D3314" s="2">
        <v>0.3</v>
      </c>
      <c r="E3314" s="1">
        <f t="shared" si="306"/>
        <v>44700.3</v>
      </c>
      <c r="F3314" s="3" t="str">
        <f t="shared" si="307"/>
        <v>May,2022</v>
      </c>
      <c r="G3314">
        <f t="shared" si="308"/>
        <v>2022</v>
      </c>
      <c r="H3314" t="str">
        <f t="shared" si="309"/>
        <v>Thu</v>
      </c>
      <c r="I3314">
        <f t="shared" si="310"/>
        <v>7</v>
      </c>
      <c r="J3314" t="str">
        <f t="shared" si="311"/>
        <v>YES</v>
      </c>
      <c r="K3314" cm="1">
        <f t="array" ref="K3314">_xlfn.XLOOKUP(Table10[[#This Row],[Severity_Level]],{"MINOR","MODERATE","SEVERE","FATAL"},{1,2,3,5})</f>
        <v>1</v>
      </c>
    </row>
    <row r="3315" spans="1:11" x14ac:dyDescent="0.3">
      <c r="A3315">
        <v>3</v>
      </c>
      <c r="B3315" t="s">
        <v>27</v>
      </c>
      <c r="C3315" s="1">
        <v>44700</v>
      </c>
      <c r="D3315" s="2">
        <v>0.30069444444444443</v>
      </c>
      <c r="E3315" s="1">
        <f t="shared" si="306"/>
        <v>44700.300694444442</v>
      </c>
      <c r="F3315" s="3" t="str">
        <f t="shared" si="307"/>
        <v>May,2022</v>
      </c>
      <c r="G3315">
        <f t="shared" si="308"/>
        <v>2022</v>
      </c>
      <c r="H3315" t="str">
        <f t="shared" si="309"/>
        <v>Thu</v>
      </c>
      <c r="I3315">
        <f t="shared" si="310"/>
        <v>7</v>
      </c>
      <c r="J3315" t="str">
        <f t="shared" si="311"/>
        <v>YES</v>
      </c>
      <c r="K3315" cm="1">
        <f t="array" ref="K3315">_xlfn.XLOOKUP(Table10[[#This Row],[Severity_Level]],{"MINOR","MODERATE","SEVERE","FATAL"},{1,2,3,5})</f>
        <v>3</v>
      </c>
    </row>
    <row r="3316" spans="1:11" x14ac:dyDescent="0.3">
      <c r="A3316">
        <v>2</v>
      </c>
      <c r="B3316" t="s">
        <v>16</v>
      </c>
      <c r="C3316" s="1">
        <v>44700</v>
      </c>
      <c r="D3316" s="2">
        <v>0.30138888888888887</v>
      </c>
      <c r="E3316" s="1">
        <f t="shared" si="306"/>
        <v>44700.301388888889</v>
      </c>
      <c r="F3316" s="3" t="str">
        <f t="shared" si="307"/>
        <v>May,2022</v>
      </c>
      <c r="G3316">
        <f t="shared" si="308"/>
        <v>2022</v>
      </c>
      <c r="H3316" t="str">
        <f t="shared" si="309"/>
        <v>Thu</v>
      </c>
      <c r="I3316">
        <f t="shared" si="310"/>
        <v>7</v>
      </c>
      <c r="J3316" t="str">
        <f t="shared" si="311"/>
        <v>YES</v>
      </c>
      <c r="K3316" cm="1">
        <f t="array" ref="K3316">_xlfn.XLOOKUP(Table10[[#This Row],[Severity_Level]],{"MINOR","MODERATE","SEVERE","FATAL"},{1,2,3,5})</f>
        <v>1</v>
      </c>
    </row>
    <row r="3317" spans="1:11" x14ac:dyDescent="0.3">
      <c r="A3317">
        <v>2</v>
      </c>
      <c r="B3317" t="s">
        <v>16</v>
      </c>
      <c r="C3317" s="1">
        <v>44700</v>
      </c>
      <c r="D3317" s="2">
        <v>0.30208333333333331</v>
      </c>
      <c r="E3317" s="1">
        <f t="shared" si="306"/>
        <v>44700.302083333336</v>
      </c>
      <c r="F3317" s="3" t="str">
        <f t="shared" si="307"/>
        <v>May,2022</v>
      </c>
      <c r="G3317">
        <f t="shared" si="308"/>
        <v>2022</v>
      </c>
      <c r="H3317" t="str">
        <f t="shared" si="309"/>
        <v>Thu</v>
      </c>
      <c r="I3317">
        <f t="shared" si="310"/>
        <v>7</v>
      </c>
      <c r="J3317" t="str">
        <f t="shared" si="311"/>
        <v>YES</v>
      </c>
      <c r="K3317" cm="1">
        <f t="array" ref="K3317">_xlfn.XLOOKUP(Table10[[#This Row],[Severity_Level]],{"MINOR","MODERATE","SEVERE","FATAL"},{1,2,3,5})</f>
        <v>1</v>
      </c>
    </row>
    <row r="3318" spans="1:11" x14ac:dyDescent="0.3">
      <c r="A3318">
        <v>4</v>
      </c>
      <c r="B3318" t="s">
        <v>40</v>
      </c>
      <c r="C3318" s="1">
        <v>44700</v>
      </c>
      <c r="D3318" s="2">
        <v>0.30277777777777776</v>
      </c>
      <c r="E3318" s="1">
        <f t="shared" si="306"/>
        <v>44700.302777777775</v>
      </c>
      <c r="F3318" s="3" t="str">
        <f t="shared" si="307"/>
        <v>May,2022</v>
      </c>
      <c r="G3318">
        <f t="shared" si="308"/>
        <v>2022</v>
      </c>
      <c r="H3318" t="str">
        <f t="shared" si="309"/>
        <v>Thu</v>
      </c>
      <c r="I3318">
        <f t="shared" si="310"/>
        <v>7</v>
      </c>
      <c r="J3318" t="str">
        <f t="shared" si="311"/>
        <v>YES</v>
      </c>
      <c r="K3318" cm="1">
        <f t="array" ref="K3318">_xlfn.XLOOKUP(Table10[[#This Row],[Severity_Level]],{"MINOR","MODERATE","SEVERE","FATAL"},{1,2,3,5})</f>
        <v>5</v>
      </c>
    </row>
    <row r="3319" spans="1:11" x14ac:dyDescent="0.3">
      <c r="A3319">
        <v>5</v>
      </c>
      <c r="B3319" t="s">
        <v>40</v>
      </c>
      <c r="C3319" s="1">
        <v>44700</v>
      </c>
      <c r="D3319" s="2">
        <v>0.3034722222222222</v>
      </c>
      <c r="E3319" s="1">
        <f t="shared" si="306"/>
        <v>44700.303472222222</v>
      </c>
      <c r="F3319" s="3" t="str">
        <f t="shared" si="307"/>
        <v>May,2022</v>
      </c>
      <c r="G3319">
        <f t="shared" si="308"/>
        <v>2022</v>
      </c>
      <c r="H3319" t="str">
        <f t="shared" si="309"/>
        <v>Thu</v>
      </c>
      <c r="I3319">
        <f t="shared" si="310"/>
        <v>7</v>
      </c>
      <c r="J3319" t="str">
        <f t="shared" si="311"/>
        <v>YES</v>
      </c>
      <c r="K3319" cm="1">
        <f t="array" ref="K3319">_xlfn.XLOOKUP(Table10[[#This Row],[Severity_Level]],{"MINOR","MODERATE","SEVERE","FATAL"},{1,2,3,5})</f>
        <v>5</v>
      </c>
    </row>
    <row r="3320" spans="1:11" x14ac:dyDescent="0.3">
      <c r="A3320">
        <v>5</v>
      </c>
      <c r="B3320" t="s">
        <v>16</v>
      </c>
      <c r="C3320" s="1">
        <v>44700</v>
      </c>
      <c r="D3320" s="2">
        <v>0.30416666666666664</v>
      </c>
      <c r="E3320" s="1">
        <f t="shared" si="306"/>
        <v>44700.304166666669</v>
      </c>
      <c r="F3320" s="3" t="str">
        <f t="shared" si="307"/>
        <v>May,2022</v>
      </c>
      <c r="G3320">
        <f t="shared" si="308"/>
        <v>2022</v>
      </c>
      <c r="H3320" t="str">
        <f t="shared" si="309"/>
        <v>Thu</v>
      </c>
      <c r="I3320">
        <f t="shared" si="310"/>
        <v>7</v>
      </c>
      <c r="J3320" t="str">
        <f t="shared" si="311"/>
        <v>YES</v>
      </c>
      <c r="K3320" cm="1">
        <f t="array" ref="K3320">_xlfn.XLOOKUP(Table10[[#This Row],[Severity_Level]],{"MINOR","MODERATE","SEVERE","FATAL"},{1,2,3,5})</f>
        <v>1</v>
      </c>
    </row>
    <row r="3321" spans="1:11" x14ac:dyDescent="0.3">
      <c r="A3321">
        <v>2</v>
      </c>
      <c r="B3321" t="s">
        <v>27</v>
      </c>
      <c r="C3321" s="1">
        <v>44700</v>
      </c>
      <c r="D3321" s="2">
        <v>0.30486111111111114</v>
      </c>
      <c r="E3321" s="1">
        <f t="shared" si="306"/>
        <v>44700.304861111108</v>
      </c>
      <c r="F3321" s="3" t="str">
        <f t="shared" si="307"/>
        <v>May,2022</v>
      </c>
      <c r="G3321">
        <f t="shared" si="308"/>
        <v>2022</v>
      </c>
      <c r="H3321" t="str">
        <f t="shared" si="309"/>
        <v>Thu</v>
      </c>
      <c r="I3321">
        <f t="shared" si="310"/>
        <v>7</v>
      </c>
      <c r="J3321" t="str">
        <f t="shared" si="311"/>
        <v>YES</v>
      </c>
      <c r="K3321" cm="1">
        <f t="array" ref="K3321">_xlfn.XLOOKUP(Table10[[#This Row],[Severity_Level]],{"MINOR","MODERATE","SEVERE","FATAL"},{1,2,3,5})</f>
        <v>3</v>
      </c>
    </row>
    <row r="3322" spans="1:11" x14ac:dyDescent="0.3">
      <c r="A3322">
        <v>3</v>
      </c>
      <c r="B3322" t="s">
        <v>40</v>
      </c>
      <c r="C3322" s="1">
        <v>44700</v>
      </c>
      <c r="D3322" s="2">
        <v>0.30555555555555558</v>
      </c>
      <c r="E3322" s="1">
        <f t="shared" si="306"/>
        <v>44700.305555555555</v>
      </c>
      <c r="F3322" s="3" t="str">
        <f t="shared" si="307"/>
        <v>May,2022</v>
      </c>
      <c r="G3322">
        <f t="shared" si="308"/>
        <v>2022</v>
      </c>
      <c r="H3322" t="str">
        <f t="shared" si="309"/>
        <v>Thu</v>
      </c>
      <c r="I3322">
        <f t="shared" si="310"/>
        <v>7</v>
      </c>
      <c r="J3322" t="str">
        <f t="shared" si="311"/>
        <v>YES</v>
      </c>
      <c r="K3322" cm="1">
        <f t="array" ref="K3322">_xlfn.XLOOKUP(Table10[[#This Row],[Severity_Level]],{"MINOR","MODERATE","SEVERE","FATAL"},{1,2,3,5})</f>
        <v>5</v>
      </c>
    </row>
    <row r="3323" spans="1:11" x14ac:dyDescent="0.3">
      <c r="A3323">
        <v>3</v>
      </c>
      <c r="B3323" t="s">
        <v>27</v>
      </c>
      <c r="C3323" s="1">
        <v>44700</v>
      </c>
      <c r="D3323" s="2">
        <v>0.30625000000000002</v>
      </c>
      <c r="E3323" s="1">
        <f t="shared" si="306"/>
        <v>44700.306250000001</v>
      </c>
      <c r="F3323" s="3" t="str">
        <f t="shared" si="307"/>
        <v>May,2022</v>
      </c>
      <c r="G3323">
        <f t="shared" si="308"/>
        <v>2022</v>
      </c>
      <c r="H3323" t="str">
        <f t="shared" si="309"/>
        <v>Thu</v>
      </c>
      <c r="I3323">
        <f t="shared" si="310"/>
        <v>7</v>
      </c>
      <c r="J3323" t="str">
        <f t="shared" si="311"/>
        <v>YES</v>
      </c>
      <c r="K3323" cm="1">
        <f t="array" ref="K3323">_xlfn.XLOOKUP(Table10[[#This Row],[Severity_Level]],{"MINOR","MODERATE","SEVERE","FATAL"},{1,2,3,5})</f>
        <v>3</v>
      </c>
    </row>
    <row r="3324" spans="1:11" x14ac:dyDescent="0.3">
      <c r="A3324">
        <v>2</v>
      </c>
      <c r="B3324" t="s">
        <v>40</v>
      </c>
      <c r="C3324" s="1">
        <v>44700</v>
      </c>
      <c r="D3324" s="2">
        <v>0.30694444444444446</v>
      </c>
      <c r="E3324" s="1">
        <f t="shared" si="306"/>
        <v>44700.306944444441</v>
      </c>
      <c r="F3324" s="3" t="str">
        <f t="shared" si="307"/>
        <v>May,2022</v>
      </c>
      <c r="G3324">
        <f t="shared" si="308"/>
        <v>2022</v>
      </c>
      <c r="H3324" t="str">
        <f t="shared" si="309"/>
        <v>Thu</v>
      </c>
      <c r="I3324">
        <f t="shared" si="310"/>
        <v>7</v>
      </c>
      <c r="J3324" t="str">
        <f t="shared" si="311"/>
        <v>YES</v>
      </c>
      <c r="K3324" cm="1">
        <f t="array" ref="K3324">_xlfn.XLOOKUP(Table10[[#This Row],[Severity_Level]],{"MINOR","MODERATE","SEVERE","FATAL"},{1,2,3,5})</f>
        <v>5</v>
      </c>
    </row>
    <row r="3325" spans="1:11" x14ac:dyDescent="0.3">
      <c r="A3325">
        <v>4</v>
      </c>
      <c r="B3325" t="s">
        <v>40</v>
      </c>
      <c r="C3325" s="1">
        <v>44700</v>
      </c>
      <c r="D3325" s="2">
        <v>0.30763888888888891</v>
      </c>
      <c r="E3325" s="1">
        <f t="shared" si="306"/>
        <v>44700.307638888888</v>
      </c>
      <c r="F3325" s="3" t="str">
        <f t="shared" si="307"/>
        <v>May,2022</v>
      </c>
      <c r="G3325">
        <f t="shared" si="308"/>
        <v>2022</v>
      </c>
      <c r="H3325" t="str">
        <f t="shared" si="309"/>
        <v>Thu</v>
      </c>
      <c r="I3325">
        <f t="shared" si="310"/>
        <v>7</v>
      </c>
      <c r="J3325" t="str">
        <f t="shared" si="311"/>
        <v>YES</v>
      </c>
      <c r="K3325" cm="1">
        <f t="array" ref="K3325">_xlfn.XLOOKUP(Table10[[#This Row],[Severity_Level]],{"MINOR","MODERATE","SEVERE","FATAL"},{1,2,3,5})</f>
        <v>5</v>
      </c>
    </row>
    <row r="3326" spans="1:11" x14ac:dyDescent="0.3">
      <c r="A3326">
        <v>5</v>
      </c>
      <c r="B3326" t="s">
        <v>32</v>
      </c>
      <c r="C3326" s="1">
        <v>44700</v>
      </c>
      <c r="D3326" s="2">
        <v>0.30833333333333335</v>
      </c>
      <c r="E3326" s="1">
        <f t="shared" si="306"/>
        <v>44700.308333333334</v>
      </c>
      <c r="F3326" s="3" t="str">
        <f t="shared" si="307"/>
        <v>May,2022</v>
      </c>
      <c r="G3326">
        <f t="shared" si="308"/>
        <v>2022</v>
      </c>
      <c r="H3326" t="str">
        <f t="shared" si="309"/>
        <v>Thu</v>
      </c>
      <c r="I3326">
        <f t="shared" si="310"/>
        <v>7</v>
      </c>
      <c r="J3326" t="str">
        <f t="shared" si="311"/>
        <v>YES</v>
      </c>
      <c r="K3326" cm="1">
        <f t="array" ref="K3326">_xlfn.XLOOKUP(Table10[[#This Row],[Severity_Level]],{"MINOR","MODERATE","SEVERE","FATAL"},{1,2,3,5})</f>
        <v>2</v>
      </c>
    </row>
    <row r="3327" spans="1:11" x14ac:dyDescent="0.3">
      <c r="A3327">
        <v>3</v>
      </c>
      <c r="B3327" t="s">
        <v>40</v>
      </c>
      <c r="C3327" s="1">
        <v>44700</v>
      </c>
      <c r="D3327" s="2">
        <v>0.30902777777777779</v>
      </c>
      <c r="E3327" s="1">
        <f t="shared" si="306"/>
        <v>44700.309027777781</v>
      </c>
      <c r="F3327" s="3" t="str">
        <f t="shared" si="307"/>
        <v>May,2022</v>
      </c>
      <c r="G3327">
        <f t="shared" si="308"/>
        <v>2022</v>
      </c>
      <c r="H3327" t="str">
        <f t="shared" si="309"/>
        <v>Thu</v>
      </c>
      <c r="I3327">
        <f t="shared" si="310"/>
        <v>7</v>
      </c>
      <c r="J3327" t="str">
        <f t="shared" si="311"/>
        <v>YES</v>
      </c>
      <c r="K3327" cm="1">
        <f t="array" ref="K3327">_xlfn.XLOOKUP(Table10[[#This Row],[Severity_Level]],{"MINOR","MODERATE","SEVERE","FATAL"},{1,2,3,5})</f>
        <v>5</v>
      </c>
    </row>
    <row r="3328" spans="1:11" x14ac:dyDescent="0.3">
      <c r="A3328">
        <v>5</v>
      </c>
      <c r="B3328" t="s">
        <v>27</v>
      </c>
      <c r="C3328" s="1">
        <v>44700</v>
      </c>
      <c r="D3328" s="2">
        <v>0.30972222222222223</v>
      </c>
      <c r="E3328" s="1">
        <f t="shared" si="306"/>
        <v>44700.30972222222</v>
      </c>
      <c r="F3328" s="3" t="str">
        <f t="shared" si="307"/>
        <v>May,2022</v>
      </c>
      <c r="G3328">
        <f t="shared" si="308"/>
        <v>2022</v>
      </c>
      <c r="H3328" t="str">
        <f t="shared" si="309"/>
        <v>Thu</v>
      </c>
      <c r="I3328">
        <f t="shared" si="310"/>
        <v>7</v>
      </c>
      <c r="J3328" t="str">
        <f t="shared" si="311"/>
        <v>YES</v>
      </c>
      <c r="K3328" cm="1">
        <f t="array" ref="K3328">_xlfn.XLOOKUP(Table10[[#This Row],[Severity_Level]],{"MINOR","MODERATE","SEVERE","FATAL"},{1,2,3,5})</f>
        <v>3</v>
      </c>
    </row>
    <row r="3329" spans="1:11" x14ac:dyDescent="0.3">
      <c r="A3329">
        <v>1</v>
      </c>
      <c r="B3329" t="s">
        <v>40</v>
      </c>
      <c r="C3329" s="1">
        <v>44700</v>
      </c>
      <c r="D3329" s="2">
        <v>0.31041666666666667</v>
      </c>
      <c r="E3329" s="1">
        <f t="shared" si="306"/>
        <v>44700.310416666667</v>
      </c>
      <c r="F3329" s="3" t="str">
        <f t="shared" si="307"/>
        <v>May,2022</v>
      </c>
      <c r="G3329">
        <f t="shared" si="308"/>
        <v>2022</v>
      </c>
      <c r="H3329" t="str">
        <f t="shared" si="309"/>
        <v>Thu</v>
      </c>
      <c r="I3329">
        <f t="shared" si="310"/>
        <v>7</v>
      </c>
      <c r="J3329" t="str">
        <f t="shared" si="311"/>
        <v>YES</v>
      </c>
      <c r="K3329" cm="1">
        <f t="array" ref="K3329">_xlfn.XLOOKUP(Table10[[#This Row],[Severity_Level]],{"MINOR","MODERATE","SEVERE","FATAL"},{1,2,3,5})</f>
        <v>5</v>
      </c>
    </row>
    <row r="3330" spans="1:11" x14ac:dyDescent="0.3">
      <c r="A3330">
        <v>3</v>
      </c>
      <c r="B3330" t="s">
        <v>16</v>
      </c>
      <c r="C3330" s="1">
        <v>44700</v>
      </c>
      <c r="D3330" s="2">
        <v>0.31111111111111112</v>
      </c>
      <c r="E3330" s="1">
        <f t="shared" ref="E3330:E3393" si="312">C3330+D3330</f>
        <v>44700.311111111114</v>
      </c>
      <c r="F3330" s="3" t="str">
        <f t="shared" ref="F3330:F3393" si="313">TEXT(C3330,"MMM,YYY")</f>
        <v>May,2022</v>
      </c>
      <c r="G3330">
        <f t="shared" ref="G3330:G3393" si="314">YEAR(C3330)</f>
        <v>2022</v>
      </c>
      <c r="H3330" t="str">
        <f t="shared" ref="H3330:H3393" si="315">TEXT(C3330,"DDD")</f>
        <v>Thu</v>
      </c>
      <c r="I3330">
        <f t="shared" ref="I3330:I3393" si="316">HOUR(D3330)</f>
        <v>7</v>
      </c>
      <c r="J3330" t="str">
        <f t="shared" ref="J3330:J3393" si="317">IF(OR(AND(I3330&gt;=7,I3330&lt;=9),AND(I3330&gt;=17,I3330&lt;=19)),"YES","NO")</f>
        <v>YES</v>
      </c>
      <c r="K3330" cm="1">
        <f t="array" ref="K3330">_xlfn.XLOOKUP(Table10[[#This Row],[Severity_Level]],{"MINOR","MODERATE","SEVERE","FATAL"},{1,2,3,5})</f>
        <v>1</v>
      </c>
    </row>
    <row r="3331" spans="1:11" x14ac:dyDescent="0.3">
      <c r="A3331">
        <v>1</v>
      </c>
      <c r="B3331" t="s">
        <v>27</v>
      </c>
      <c r="C3331" s="1">
        <v>44700</v>
      </c>
      <c r="D3331" s="2">
        <v>0.31180555555555556</v>
      </c>
      <c r="E3331" s="1">
        <f t="shared" si="312"/>
        <v>44700.311805555553</v>
      </c>
      <c r="F3331" s="3" t="str">
        <f t="shared" si="313"/>
        <v>May,2022</v>
      </c>
      <c r="G3331">
        <f t="shared" si="314"/>
        <v>2022</v>
      </c>
      <c r="H3331" t="str">
        <f t="shared" si="315"/>
        <v>Thu</v>
      </c>
      <c r="I3331">
        <f t="shared" si="316"/>
        <v>7</v>
      </c>
      <c r="J3331" t="str">
        <f t="shared" si="317"/>
        <v>YES</v>
      </c>
      <c r="K3331" cm="1">
        <f t="array" ref="K3331">_xlfn.XLOOKUP(Table10[[#This Row],[Severity_Level]],{"MINOR","MODERATE","SEVERE","FATAL"},{1,2,3,5})</f>
        <v>3</v>
      </c>
    </row>
    <row r="3332" spans="1:11" x14ac:dyDescent="0.3">
      <c r="A3332">
        <v>3</v>
      </c>
      <c r="B3332" t="s">
        <v>27</v>
      </c>
      <c r="C3332" s="1">
        <v>44700</v>
      </c>
      <c r="D3332" s="2">
        <v>0.3125</v>
      </c>
      <c r="E3332" s="1">
        <f t="shared" si="312"/>
        <v>44700.3125</v>
      </c>
      <c r="F3332" s="3" t="str">
        <f t="shared" si="313"/>
        <v>May,2022</v>
      </c>
      <c r="G3332">
        <f t="shared" si="314"/>
        <v>2022</v>
      </c>
      <c r="H3332" t="str">
        <f t="shared" si="315"/>
        <v>Thu</v>
      </c>
      <c r="I3332">
        <f t="shared" si="316"/>
        <v>7</v>
      </c>
      <c r="J3332" t="str">
        <f t="shared" si="317"/>
        <v>YES</v>
      </c>
      <c r="K3332" cm="1">
        <f t="array" ref="K3332">_xlfn.XLOOKUP(Table10[[#This Row],[Severity_Level]],{"MINOR","MODERATE","SEVERE","FATAL"},{1,2,3,5})</f>
        <v>3</v>
      </c>
    </row>
    <row r="3333" spans="1:11" x14ac:dyDescent="0.3">
      <c r="A3333">
        <v>3</v>
      </c>
      <c r="B3333" t="s">
        <v>27</v>
      </c>
      <c r="C3333" s="1">
        <v>44700</v>
      </c>
      <c r="D3333" s="2">
        <v>0.31319444444444444</v>
      </c>
      <c r="E3333" s="1">
        <f t="shared" si="312"/>
        <v>44700.313194444447</v>
      </c>
      <c r="F3333" s="3" t="str">
        <f t="shared" si="313"/>
        <v>May,2022</v>
      </c>
      <c r="G3333">
        <f t="shared" si="314"/>
        <v>2022</v>
      </c>
      <c r="H3333" t="str">
        <f t="shared" si="315"/>
        <v>Thu</v>
      </c>
      <c r="I3333">
        <f t="shared" si="316"/>
        <v>7</v>
      </c>
      <c r="J3333" t="str">
        <f t="shared" si="317"/>
        <v>YES</v>
      </c>
      <c r="K3333" cm="1">
        <f t="array" ref="K3333">_xlfn.XLOOKUP(Table10[[#This Row],[Severity_Level]],{"MINOR","MODERATE","SEVERE","FATAL"},{1,2,3,5})</f>
        <v>3</v>
      </c>
    </row>
    <row r="3334" spans="1:11" x14ac:dyDescent="0.3">
      <c r="A3334">
        <v>1</v>
      </c>
      <c r="B3334" t="s">
        <v>40</v>
      </c>
      <c r="C3334" s="1">
        <v>44700</v>
      </c>
      <c r="D3334" s="2">
        <v>0.31388888888888888</v>
      </c>
      <c r="E3334" s="1">
        <f t="shared" si="312"/>
        <v>44700.313888888886</v>
      </c>
      <c r="F3334" s="3" t="str">
        <f t="shared" si="313"/>
        <v>May,2022</v>
      </c>
      <c r="G3334">
        <f t="shared" si="314"/>
        <v>2022</v>
      </c>
      <c r="H3334" t="str">
        <f t="shared" si="315"/>
        <v>Thu</v>
      </c>
      <c r="I3334">
        <f t="shared" si="316"/>
        <v>7</v>
      </c>
      <c r="J3334" t="str">
        <f t="shared" si="317"/>
        <v>YES</v>
      </c>
      <c r="K3334" cm="1">
        <f t="array" ref="K3334">_xlfn.XLOOKUP(Table10[[#This Row],[Severity_Level]],{"MINOR","MODERATE","SEVERE","FATAL"},{1,2,3,5})</f>
        <v>5</v>
      </c>
    </row>
    <row r="3335" spans="1:11" x14ac:dyDescent="0.3">
      <c r="A3335">
        <v>3</v>
      </c>
      <c r="B3335" t="s">
        <v>40</v>
      </c>
      <c r="C3335" s="1">
        <v>44700</v>
      </c>
      <c r="D3335" s="2">
        <v>0.31458333333333333</v>
      </c>
      <c r="E3335" s="1">
        <f t="shared" si="312"/>
        <v>44700.314583333333</v>
      </c>
      <c r="F3335" s="3" t="str">
        <f t="shared" si="313"/>
        <v>May,2022</v>
      </c>
      <c r="G3335">
        <f t="shared" si="314"/>
        <v>2022</v>
      </c>
      <c r="H3335" t="str">
        <f t="shared" si="315"/>
        <v>Thu</v>
      </c>
      <c r="I3335">
        <f t="shared" si="316"/>
        <v>7</v>
      </c>
      <c r="J3335" t="str">
        <f t="shared" si="317"/>
        <v>YES</v>
      </c>
      <c r="K3335" cm="1">
        <f t="array" ref="K3335">_xlfn.XLOOKUP(Table10[[#This Row],[Severity_Level]],{"MINOR","MODERATE","SEVERE","FATAL"},{1,2,3,5})</f>
        <v>5</v>
      </c>
    </row>
    <row r="3336" spans="1:11" x14ac:dyDescent="0.3">
      <c r="A3336">
        <v>1</v>
      </c>
      <c r="B3336" t="s">
        <v>32</v>
      </c>
      <c r="C3336" s="1">
        <v>44700</v>
      </c>
      <c r="D3336" s="2">
        <v>0.31527777777777777</v>
      </c>
      <c r="E3336" s="1">
        <f t="shared" si="312"/>
        <v>44700.31527777778</v>
      </c>
      <c r="F3336" s="3" t="str">
        <f t="shared" si="313"/>
        <v>May,2022</v>
      </c>
      <c r="G3336">
        <f t="shared" si="314"/>
        <v>2022</v>
      </c>
      <c r="H3336" t="str">
        <f t="shared" si="315"/>
        <v>Thu</v>
      </c>
      <c r="I3336">
        <f t="shared" si="316"/>
        <v>7</v>
      </c>
      <c r="J3336" t="str">
        <f t="shared" si="317"/>
        <v>YES</v>
      </c>
      <c r="K3336" cm="1">
        <f t="array" ref="K3336">_xlfn.XLOOKUP(Table10[[#This Row],[Severity_Level]],{"MINOR","MODERATE","SEVERE","FATAL"},{1,2,3,5})</f>
        <v>2</v>
      </c>
    </row>
    <row r="3337" spans="1:11" x14ac:dyDescent="0.3">
      <c r="A3337">
        <v>5</v>
      </c>
      <c r="B3337" t="s">
        <v>32</v>
      </c>
      <c r="C3337" s="1">
        <v>44700</v>
      </c>
      <c r="D3337" s="2">
        <v>0.31597222222222221</v>
      </c>
      <c r="E3337" s="1">
        <f t="shared" si="312"/>
        <v>44700.315972222219</v>
      </c>
      <c r="F3337" s="3" t="str">
        <f t="shared" si="313"/>
        <v>May,2022</v>
      </c>
      <c r="G3337">
        <f t="shared" si="314"/>
        <v>2022</v>
      </c>
      <c r="H3337" t="str">
        <f t="shared" si="315"/>
        <v>Thu</v>
      </c>
      <c r="I3337">
        <f t="shared" si="316"/>
        <v>7</v>
      </c>
      <c r="J3337" t="str">
        <f t="shared" si="317"/>
        <v>YES</v>
      </c>
      <c r="K3337" cm="1">
        <f t="array" ref="K3337">_xlfn.XLOOKUP(Table10[[#This Row],[Severity_Level]],{"MINOR","MODERATE","SEVERE","FATAL"},{1,2,3,5})</f>
        <v>2</v>
      </c>
    </row>
    <row r="3338" spans="1:11" x14ac:dyDescent="0.3">
      <c r="A3338">
        <v>2</v>
      </c>
      <c r="B3338" t="s">
        <v>32</v>
      </c>
      <c r="C3338" s="1">
        <v>44701</v>
      </c>
      <c r="D3338" s="2">
        <v>0.31666666666666665</v>
      </c>
      <c r="E3338" s="1">
        <f t="shared" si="312"/>
        <v>44701.316666666666</v>
      </c>
      <c r="F3338" s="3" t="str">
        <f t="shared" si="313"/>
        <v>May,2022</v>
      </c>
      <c r="G3338">
        <f t="shared" si="314"/>
        <v>2022</v>
      </c>
      <c r="H3338" t="str">
        <f t="shared" si="315"/>
        <v>Fri</v>
      </c>
      <c r="I3338">
        <f t="shared" si="316"/>
        <v>7</v>
      </c>
      <c r="J3338" t="str">
        <f t="shared" si="317"/>
        <v>YES</v>
      </c>
      <c r="K3338" cm="1">
        <f t="array" ref="K3338">_xlfn.XLOOKUP(Table10[[#This Row],[Severity_Level]],{"MINOR","MODERATE","SEVERE","FATAL"},{1,2,3,5})</f>
        <v>2</v>
      </c>
    </row>
    <row r="3339" spans="1:11" x14ac:dyDescent="0.3">
      <c r="A3339">
        <v>5</v>
      </c>
      <c r="B3339" t="s">
        <v>32</v>
      </c>
      <c r="C3339" s="1">
        <v>44701</v>
      </c>
      <c r="D3339" s="2">
        <v>0.31736111111111109</v>
      </c>
      <c r="E3339" s="1">
        <f t="shared" si="312"/>
        <v>44701.317361111112</v>
      </c>
      <c r="F3339" s="3" t="str">
        <f t="shared" si="313"/>
        <v>May,2022</v>
      </c>
      <c r="G3339">
        <f t="shared" si="314"/>
        <v>2022</v>
      </c>
      <c r="H3339" t="str">
        <f t="shared" si="315"/>
        <v>Fri</v>
      </c>
      <c r="I3339">
        <f t="shared" si="316"/>
        <v>7</v>
      </c>
      <c r="J3339" t="str">
        <f t="shared" si="317"/>
        <v>YES</v>
      </c>
      <c r="K3339" cm="1">
        <f t="array" ref="K3339">_xlfn.XLOOKUP(Table10[[#This Row],[Severity_Level]],{"MINOR","MODERATE","SEVERE","FATAL"},{1,2,3,5})</f>
        <v>2</v>
      </c>
    </row>
    <row r="3340" spans="1:11" x14ac:dyDescent="0.3">
      <c r="A3340">
        <v>3</v>
      </c>
      <c r="B3340" t="s">
        <v>16</v>
      </c>
      <c r="C3340" s="1">
        <v>44701</v>
      </c>
      <c r="D3340" s="2">
        <v>0.31805555555555554</v>
      </c>
      <c r="E3340" s="1">
        <f t="shared" si="312"/>
        <v>44701.318055555559</v>
      </c>
      <c r="F3340" s="3" t="str">
        <f t="shared" si="313"/>
        <v>May,2022</v>
      </c>
      <c r="G3340">
        <f t="shared" si="314"/>
        <v>2022</v>
      </c>
      <c r="H3340" t="str">
        <f t="shared" si="315"/>
        <v>Fri</v>
      </c>
      <c r="I3340">
        <f t="shared" si="316"/>
        <v>7</v>
      </c>
      <c r="J3340" t="str">
        <f t="shared" si="317"/>
        <v>YES</v>
      </c>
      <c r="K3340" cm="1">
        <f t="array" ref="K3340">_xlfn.XLOOKUP(Table10[[#This Row],[Severity_Level]],{"MINOR","MODERATE","SEVERE","FATAL"},{1,2,3,5})</f>
        <v>1</v>
      </c>
    </row>
    <row r="3341" spans="1:11" x14ac:dyDescent="0.3">
      <c r="A3341">
        <v>4</v>
      </c>
      <c r="B3341" t="s">
        <v>32</v>
      </c>
      <c r="C3341" s="1">
        <v>44701</v>
      </c>
      <c r="D3341" s="2">
        <v>0.31874999999999998</v>
      </c>
      <c r="E3341" s="1">
        <f t="shared" si="312"/>
        <v>44701.318749999999</v>
      </c>
      <c r="F3341" s="3" t="str">
        <f t="shared" si="313"/>
        <v>May,2022</v>
      </c>
      <c r="G3341">
        <f t="shared" si="314"/>
        <v>2022</v>
      </c>
      <c r="H3341" t="str">
        <f t="shared" si="315"/>
        <v>Fri</v>
      </c>
      <c r="I3341">
        <f t="shared" si="316"/>
        <v>7</v>
      </c>
      <c r="J3341" t="str">
        <f t="shared" si="317"/>
        <v>YES</v>
      </c>
      <c r="K3341" cm="1">
        <f t="array" ref="K3341">_xlfn.XLOOKUP(Table10[[#This Row],[Severity_Level]],{"MINOR","MODERATE","SEVERE","FATAL"},{1,2,3,5})</f>
        <v>2</v>
      </c>
    </row>
    <row r="3342" spans="1:11" x14ac:dyDescent="0.3">
      <c r="A3342">
        <v>4</v>
      </c>
      <c r="B3342" t="s">
        <v>27</v>
      </c>
      <c r="C3342" s="1">
        <v>44701</v>
      </c>
      <c r="D3342" s="2">
        <v>0.31944444444444442</v>
      </c>
      <c r="E3342" s="1">
        <f t="shared" si="312"/>
        <v>44701.319444444445</v>
      </c>
      <c r="F3342" s="3" t="str">
        <f t="shared" si="313"/>
        <v>May,2022</v>
      </c>
      <c r="G3342">
        <f t="shared" si="314"/>
        <v>2022</v>
      </c>
      <c r="H3342" t="str">
        <f t="shared" si="315"/>
        <v>Fri</v>
      </c>
      <c r="I3342">
        <f t="shared" si="316"/>
        <v>7</v>
      </c>
      <c r="J3342" t="str">
        <f t="shared" si="317"/>
        <v>YES</v>
      </c>
      <c r="K3342" cm="1">
        <f t="array" ref="K3342">_xlfn.XLOOKUP(Table10[[#This Row],[Severity_Level]],{"MINOR","MODERATE","SEVERE","FATAL"},{1,2,3,5})</f>
        <v>3</v>
      </c>
    </row>
    <row r="3343" spans="1:11" x14ac:dyDescent="0.3">
      <c r="A3343">
        <v>2</v>
      </c>
      <c r="B3343" t="s">
        <v>27</v>
      </c>
      <c r="C3343" s="1">
        <v>44701</v>
      </c>
      <c r="D3343" s="2">
        <v>0.32013888888888886</v>
      </c>
      <c r="E3343" s="1">
        <f t="shared" si="312"/>
        <v>44701.320138888892</v>
      </c>
      <c r="F3343" s="3" t="str">
        <f t="shared" si="313"/>
        <v>May,2022</v>
      </c>
      <c r="G3343">
        <f t="shared" si="314"/>
        <v>2022</v>
      </c>
      <c r="H3343" t="str">
        <f t="shared" si="315"/>
        <v>Fri</v>
      </c>
      <c r="I3343">
        <f t="shared" si="316"/>
        <v>7</v>
      </c>
      <c r="J3343" t="str">
        <f t="shared" si="317"/>
        <v>YES</v>
      </c>
      <c r="K3343" cm="1">
        <f t="array" ref="K3343">_xlfn.XLOOKUP(Table10[[#This Row],[Severity_Level]],{"MINOR","MODERATE","SEVERE","FATAL"},{1,2,3,5})</f>
        <v>3</v>
      </c>
    </row>
    <row r="3344" spans="1:11" x14ac:dyDescent="0.3">
      <c r="A3344">
        <v>1</v>
      </c>
      <c r="B3344" t="s">
        <v>27</v>
      </c>
      <c r="C3344" s="1">
        <v>44701</v>
      </c>
      <c r="D3344" s="2">
        <v>0.32083333333333336</v>
      </c>
      <c r="E3344" s="1">
        <f t="shared" si="312"/>
        <v>44701.320833333331</v>
      </c>
      <c r="F3344" s="3" t="str">
        <f t="shared" si="313"/>
        <v>May,2022</v>
      </c>
      <c r="G3344">
        <f t="shared" si="314"/>
        <v>2022</v>
      </c>
      <c r="H3344" t="str">
        <f t="shared" si="315"/>
        <v>Fri</v>
      </c>
      <c r="I3344">
        <f t="shared" si="316"/>
        <v>7</v>
      </c>
      <c r="J3344" t="str">
        <f t="shared" si="317"/>
        <v>YES</v>
      </c>
      <c r="K3344" cm="1">
        <f t="array" ref="K3344">_xlfn.XLOOKUP(Table10[[#This Row],[Severity_Level]],{"MINOR","MODERATE","SEVERE","FATAL"},{1,2,3,5})</f>
        <v>3</v>
      </c>
    </row>
    <row r="3345" spans="1:11" x14ac:dyDescent="0.3">
      <c r="A3345">
        <v>1</v>
      </c>
      <c r="B3345" t="s">
        <v>40</v>
      </c>
      <c r="C3345" s="1">
        <v>44701</v>
      </c>
      <c r="D3345" s="2">
        <v>0.3215277777777778</v>
      </c>
      <c r="E3345" s="1">
        <f t="shared" si="312"/>
        <v>44701.321527777778</v>
      </c>
      <c r="F3345" s="3" t="str">
        <f t="shared" si="313"/>
        <v>May,2022</v>
      </c>
      <c r="G3345">
        <f t="shared" si="314"/>
        <v>2022</v>
      </c>
      <c r="H3345" t="str">
        <f t="shared" si="315"/>
        <v>Fri</v>
      </c>
      <c r="I3345">
        <f t="shared" si="316"/>
        <v>7</v>
      </c>
      <c r="J3345" t="str">
        <f t="shared" si="317"/>
        <v>YES</v>
      </c>
      <c r="K3345" cm="1">
        <f t="array" ref="K3345">_xlfn.XLOOKUP(Table10[[#This Row],[Severity_Level]],{"MINOR","MODERATE","SEVERE","FATAL"},{1,2,3,5})</f>
        <v>5</v>
      </c>
    </row>
    <row r="3346" spans="1:11" x14ac:dyDescent="0.3">
      <c r="A3346">
        <v>4</v>
      </c>
      <c r="B3346" t="s">
        <v>40</v>
      </c>
      <c r="C3346" s="1">
        <v>44701</v>
      </c>
      <c r="D3346" s="2">
        <v>0.32222222222222224</v>
      </c>
      <c r="E3346" s="1">
        <f t="shared" si="312"/>
        <v>44701.322222222225</v>
      </c>
      <c r="F3346" s="3" t="str">
        <f t="shared" si="313"/>
        <v>May,2022</v>
      </c>
      <c r="G3346">
        <f t="shared" si="314"/>
        <v>2022</v>
      </c>
      <c r="H3346" t="str">
        <f t="shared" si="315"/>
        <v>Fri</v>
      </c>
      <c r="I3346">
        <f t="shared" si="316"/>
        <v>7</v>
      </c>
      <c r="J3346" t="str">
        <f t="shared" si="317"/>
        <v>YES</v>
      </c>
      <c r="K3346" cm="1">
        <f t="array" ref="K3346">_xlfn.XLOOKUP(Table10[[#This Row],[Severity_Level]],{"MINOR","MODERATE","SEVERE","FATAL"},{1,2,3,5})</f>
        <v>5</v>
      </c>
    </row>
    <row r="3347" spans="1:11" x14ac:dyDescent="0.3">
      <c r="A3347">
        <v>2</v>
      </c>
      <c r="B3347" t="s">
        <v>16</v>
      </c>
      <c r="C3347" s="1">
        <v>44701</v>
      </c>
      <c r="D3347" s="2">
        <v>0.32291666666666669</v>
      </c>
      <c r="E3347" s="1">
        <f t="shared" si="312"/>
        <v>44701.322916666664</v>
      </c>
      <c r="F3347" s="3" t="str">
        <f t="shared" si="313"/>
        <v>May,2022</v>
      </c>
      <c r="G3347">
        <f t="shared" si="314"/>
        <v>2022</v>
      </c>
      <c r="H3347" t="str">
        <f t="shared" si="315"/>
        <v>Fri</v>
      </c>
      <c r="I3347">
        <f t="shared" si="316"/>
        <v>7</v>
      </c>
      <c r="J3347" t="str">
        <f t="shared" si="317"/>
        <v>YES</v>
      </c>
      <c r="K3347" cm="1">
        <f t="array" ref="K3347">_xlfn.XLOOKUP(Table10[[#This Row],[Severity_Level]],{"MINOR","MODERATE","SEVERE","FATAL"},{1,2,3,5})</f>
        <v>1</v>
      </c>
    </row>
    <row r="3348" spans="1:11" x14ac:dyDescent="0.3">
      <c r="A3348">
        <v>3</v>
      </c>
      <c r="B3348" t="s">
        <v>16</v>
      </c>
      <c r="C3348" s="1">
        <v>44701</v>
      </c>
      <c r="D3348" s="2">
        <v>0.32361111111111113</v>
      </c>
      <c r="E3348" s="1">
        <f t="shared" si="312"/>
        <v>44701.323611111111</v>
      </c>
      <c r="F3348" s="3" t="str">
        <f t="shared" si="313"/>
        <v>May,2022</v>
      </c>
      <c r="G3348">
        <f t="shared" si="314"/>
        <v>2022</v>
      </c>
      <c r="H3348" t="str">
        <f t="shared" si="315"/>
        <v>Fri</v>
      </c>
      <c r="I3348">
        <f t="shared" si="316"/>
        <v>7</v>
      </c>
      <c r="J3348" t="str">
        <f t="shared" si="317"/>
        <v>YES</v>
      </c>
      <c r="K3348" cm="1">
        <f t="array" ref="K3348">_xlfn.XLOOKUP(Table10[[#This Row],[Severity_Level]],{"MINOR","MODERATE","SEVERE","FATAL"},{1,2,3,5})</f>
        <v>1</v>
      </c>
    </row>
    <row r="3349" spans="1:11" x14ac:dyDescent="0.3">
      <c r="A3349">
        <v>2</v>
      </c>
      <c r="B3349" t="s">
        <v>40</v>
      </c>
      <c r="C3349" s="1">
        <v>44701</v>
      </c>
      <c r="D3349" s="2">
        <v>0.32430555555555557</v>
      </c>
      <c r="E3349" s="1">
        <f t="shared" si="312"/>
        <v>44701.324305555558</v>
      </c>
      <c r="F3349" s="3" t="str">
        <f t="shared" si="313"/>
        <v>May,2022</v>
      </c>
      <c r="G3349">
        <f t="shared" si="314"/>
        <v>2022</v>
      </c>
      <c r="H3349" t="str">
        <f t="shared" si="315"/>
        <v>Fri</v>
      </c>
      <c r="I3349">
        <f t="shared" si="316"/>
        <v>7</v>
      </c>
      <c r="J3349" t="str">
        <f t="shared" si="317"/>
        <v>YES</v>
      </c>
      <c r="K3349" cm="1">
        <f t="array" ref="K3349">_xlfn.XLOOKUP(Table10[[#This Row],[Severity_Level]],{"MINOR","MODERATE","SEVERE","FATAL"},{1,2,3,5})</f>
        <v>5</v>
      </c>
    </row>
    <row r="3350" spans="1:11" x14ac:dyDescent="0.3">
      <c r="A3350">
        <v>5</v>
      </c>
      <c r="B3350" t="s">
        <v>32</v>
      </c>
      <c r="C3350" s="1">
        <v>44701</v>
      </c>
      <c r="D3350" s="2">
        <v>0.32500000000000001</v>
      </c>
      <c r="E3350" s="1">
        <f t="shared" si="312"/>
        <v>44701.324999999997</v>
      </c>
      <c r="F3350" s="3" t="str">
        <f t="shared" si="313"/>
        <v>May,2022</v>
      </c>
      <c r="G3350">
        <f t="shared" si="314"/>
        <v>2022</v>
      </c>
      <c r="H3350" t="str">
        <f t="shared" si="315"/>
        <v>Fri</v>
      </c>
      <c r="I3350">
        <f t="shared" si="316"/>
        <v>7</v>
      </c>
      <c r="J3350" t="str">
        <f t="shared" si="317"/>
        <v>YES</v>
      </c>
      <c r="K3350" cm="1">
        <f t="array" ref="K3350">_xlfn.XLOOKUP(Table10[[#This Row],[Severity_Level]],{"MINOR","MODERATE","SEVERE","FATAL"},{1,2,3,5})</f>
        <v>2</v>
      </c>
    </row>
    <row r="3351" spans="1:11" x14ac:dyDescent="0.3">
      <c r="A3351">
        <v>2</v>
      </c>
      <c r="B3351" t="s">
        <v>32</v>
      </c>
      <c r="C3351" s="1">
        <v>44701</v>
      </c>
      <c r="D3351" s="2">
        <v>0.32569444444444445</v>
      </c>
      <c r="E3351" s="1">
        <f t="shared" si="312"/>
        <v>44701.325694444444</v>
      </c>
      <c r="F3351" s="3" t="str">
        <f t="shared" si="313"/>
        <v>May,2022</v>
      </c>
      <c r="G3351">
        <f t="shared" si="314"/>
        <v>2022</v>
      </c>
      <c r="H3351" t="str">
        <f t="shared" si="315"/>
        <v>Fri</v>
      </c>
      <c r="I3351">
        <f t="shared" si="316"/>
        <v>7</v>
      </c>
      <c r="J3351" t="str">
        <f t="shared" si="317"/>
        <v>YES</v>
      </c>
      <c r="K3351" cm="1">
        <f t="array" ref="K3351">_xlfn.XLOOKUP(Table10[[#This Row],[Severity_Level]],{"MINOR","MODERATE","SEVERE","FATAL"},{1,2,3,5})</f>
        <v>2</v>
      </c>
    </row>
    <row r="3352" spans="1:11" x14ac:dyDescent="0.3">
      <c r="A3352">
        <v>5</v>
      </c>
      <c r="B3352" t="s">
        <v>27</v>
      </c>
      <c r="C3352" s="1">
        <v>44701</v>
      </c>
      <c r="D3352" s="2">
        <v>0.3263888888888889</v>
      </c>
      <c r="E3352" s="1">
        <f t="shared" si="312"/>
        <v>44701.326388888891</v>
      </c>
      <c r="F3352" s="3" t="str">
        <f t="shared" si="313"/>
        <v>May,2022</v>
      </c>
      <c r="G3352">
        <f t="shared" si="314"/>
        <v>2022</v>
      </c>
      <c r="H3352" t="str">
        <f t="shared" si="315"/>
        <v>Fri</v>
      </c>
      <c r="I3352">
        <f t="shared" si="316"/>
        <v>7</v>
      </c>
      <c r="J3352" t="str">
        <f t="shared" si="317"/>
        <v>YES</v>
      </c>
      <c r="K3352" cm="1">
        <f t="array" ref="K3352">_xlfn.XLOOKUP(Table10[[#This Row],[Severity_Level]],{"MINOR","MODERATE","SEVERE","FATAL"},{1,2,3,5})</f>
        <v>3</v>
      </c>
    </row>
    <row r="3353" spans="1:11" x14ac:dyDescent="0.3">
      <c r="A3353">
        <v>1</v>
      </c>
      <c r="B3353" t="s">
        <v>27</v>
      </c>
      <c r="C3353" s="1">
        <v>44701</v>
      </c>
      <c r="D3353" s="2">
        <v>0.32708333333333334</v>
      </c>
      <c r="E3353" s="1">
        <f t="shared" si="312"/>
        <v>44701.32708333333</v>
      </c>
      <c r="F3353" s="3" t="str">
        <f t="shared" si="313"/>
        <v>May,2022</v>
      </c>
      <c r="G3353">
        <f t="shared" si="314"/>
        <v>2022</v>
      </c>
      <c r="H3353" t="str">
        <f t="shared" si="315"/>
        <v>Fri</v>
      </c>
      <c r="I3353">
        <f t="shared" si="316"/>
        <v>7</v>
      </c>
      <c r="J3353" t="str">
        <f t="shared" si="317"/>
        <v>YES</v>
      </c>
      <c r="K3353" cm="1">
        <f t="array" ref="K3353">_xlfn.XLOOKUP(Table10[[#This Row],[Severity_Level]],{"MINOR","MODERATE","SEVERE","FATAL"},{1,2,3,5})</f>
        <v>3</v>
      </c>
    </row>
    <row r="3354" spans="1:11" x14ac:dyDescent="0.3">
      <c r="A3354">
        <v>4</v>
      </c>
      <c r="B3354" t="s">
        <v>27</v>
      </c>
      <c r="C3354" s="1">
        <v>44701</v>
      </c>
      <c r="D3354" s="2">
        <v>0.32777777777777778</v>
      </c>
      <c r="E3354" s="1">
        <f t="shared" si="312"/>
        <v>44701.327777777777</v>
      </c>
      <c r="F3354" s="3" t="str">
        <f t="shared" si="313"/>
        <v>May,2022</v>
      </c>
      <c r="G3354">
        <f t="shared" si="314"/>
        <v>2022</v>
      </c>
      <c r="H3354" t="str">
        <f t="shared" si="315"/>
        <v>Fri</v>
      </c>
      <c r="I3354">
        <f t="shared" si="316"/>
        <v>7</v>
      </c>
      <c r="J3354" t="str">
        <f t="shared" si="317"/>
        <v>YES</v>
      </c>
      <c r="K3354" cm="1">
        <f t="array" ref="K3354">_xlfn.XLOOKUP(Table10[[#This Row],[Severity_Level]],{"MINOR","MODERATE","SEVERE","FATAL"},{1,2,3,5})</f>
        <v>3</v>
      </c>
    </row>
    <row r="3355" spans="1:11" x14ac:dyDescent="0.3">
      <c r="A3355">
        <v>4</v>
      </c>
      <c r="B3355" t="s">
        <v>32</v>
      </c>
      <c r="C3355" s="1">
        <v>44701</v>
      </c>
      <c r="D3355" s="2">
        <v>0.32847222222222222</v>
      </c>
      <c r="E3355" s="1">
        <f t="shared" si="312"/>
        <v>44701.328472222223</v>
      </c>
      <c r="F3355" s="3" t="str">
        <f t="shared" si="313"/>
        <v>May,2022</v>
      </c>
      <c r="G3355">
        <f t="shared" si="314"/>
        <v>2022</v>
      </c>
      <c r="H3355" t="str">
        <f t="shared" si="315"/>
        <v>Fri</v>
      </c>
      <c r="I3355">
        <f t="shared" si="316"/>
        <v>7</v>
      </c>
      <c r="J3355" t="str">
        <f t="shared" si="317"/>
        <v>YES</v>
      </c>
      <c r="K3355" cm="1">
        <f t="array" ref="K3355">_xlfn.XLOOKUP(Table10[[#This Row],[Severity_Level]],{"MINOR","MODERATE","SEVERE","FATAL"},{1,2,3,5})</f>
        <v>2</v>
      </c>
    </row>
    <row r="3356" spans="1:11" x14ac:dyDescent="0.3">
      <c r="A3356">
        <v>2</v>
      </c>
      <c r="B3356" t="s">
        <v>40</v>
      </c>
      <c r="C3356" s="1">
        <v>44701</v>
      </c>
      <c r="D3356" s="2">
        <v>0.32916666666666666</v>
      </c>
      <c r="E3356" s="1">
        <f t="shared" si="312"/>
        <v>44701.32916666667</v>
      </c>
      <c r="F3356" s="3" t="str">
        <f t="shared" si="313"/>
        <v>May,2022</v>
      </c>
      <c r="G3356">
        <f t="shared" si="314"/>
        <v>2022</v>
      </c>
      <c r="H3356" t="str">
        <f t="shared" si="315"/>
        <v>Fri</v>
      </c>
      <c r="I3356">
        <f t="shared" si="316"/>
        <v>7</v>
      </c>
      <c r="J3356" t="str">
        <f t="shared" si="317"/>
        <v>YES</v>
      </c>
      <c r="K3356" cm="1">
        <f t="array" ref="K3356">_xlfn.XLOOKUP(Table10[[#This Row],[Severity_Level]],{"MINOR","MODERATE","SEVERE","FATAL"},{1,2,3,5})</f>
        <v>5</v>
      </c>
    </row>
    <row r="3357" spans="1:11" x14ac:dyDescent="0.3">
      <c r="A3357">
        <v>4</v>
      </c>
      <c r="B3357" t="s">
        <v>27</v>
      </c>
      <c r="C3357" s="1">
        <v>44701</v>
      </c>
      <c r="D3357" s="2">
        <v>0.3298611111111111</v>
      </c>
      <c r="E3357" s="1">
        <f t="shared" si="312"/>
        <v>44701.329861111109</v>
      </c>
      <c r="F3357" s="3" t="str">
        <f t="shared" si="313"/>
        <v>May,2022</v>
      </c>
      <c r="G3357">
        <f t="shared" si="314"/>
        <v>2022</v>
      </c>
      <c r="H3357" t="str">
        <f t="shared" si="315"/>
        <v>Fri</v>
      </c>
      <c r="I3357">
        <f t="shared" si="316"/>
        <v>7</v>
      </c>
      <c r="J3357" t="str">
        <f t="shared" si="317"/>
        <v>YES</v>
      </c>
      <c r="K3357" cm="1">
        <f t="array" ref="K3357">_xlfn.XLOOKUP(Table10[[#This Row],[Severity_Level]],{"MINOR","MODERATE","SEVERE","FATAL"},{1,2,3,5})</f>
        <v>3</v>
      </c>
    </row>
    <row r="3358" spans="1:11" x14ac:dyDescent="0.3">
      <c r="A3358">
        <v>2</v>
      </c>
      <c r="B3358" t="s">
        <v>16</v>
      </c>
      <c r="C3358" s="1">
        <v>44701</v>
      </c>
      <c r="D3358" s="2">
        <v>0.33055555555555555</v>
      </c>
      <c r="E3358" s="1">
        <f t="shared" si="312"/>
        <v>44701.330555555556</v>
      </c>
      <c r="F3358" s="3" t="str">
        <f t="shared" si="313"/>
        <v>May,2022</v>
      </c>
      <c r="G3358">
        <f t="shared" si="314"/>
        <v>2022</v>
      </c>
      <c r="H3358" t="str">
        <f t="shared" si="315"/>
        <v>Fri</v>
      </c>
      <c r="I3358">
        <f t="shared" si="316"/>
        <v>7</v>
      </c>
      <c r="J3358" t="str">
        <f t="shared" si="317"/>
        <v>YES</v>
      </c>
      <c r="K3358" cm="1">
        <f t="array" ref="K3358">_xlfn.XLOOKUP(Table10[[#This Row],[Severity_Level]],{"MINOR","MODERATE","SEVERE","FATAL"},{1,2,3,5})</f>
        <v>1</v>
      </c>
    </row>
    <row r="3359" spans="1:11" x14ac:dyDescent="0.3">
      <c r="A3359">
        <v>5</v>
      </c>
      <c r="B3359" t="s">
        <v>40</v>
      </c>
      <c r="C3359" s="1">
        <v>44701</v>
      </c>
      <c r="D3359" s="2">
        <v>0.33124999999999999</v>
      </c>
      <c r="E3359" s="1">
        <f t="shared" si="312"/>
        <v>44701.331250000003</v>
      </c>
      <c r="F3359" s="3" t="str">
        <f t="shared" si="313"/>
        <v>May,2022</v>
      </c>
      <c r="G3359">
        <f t="shared" si="314"/>
        <v>2022</v>
      </c>
      <c r="H3359" t="str">
        <f t="shared" si="315"/>
        <v>Fri</v>
      </c>
      <c r="I3359">
        <f t="shared" si="316"/>
        <v>7</v>
      </c>
      <c r="J3359" t="str">
        <f t="shared" si="317"/>
        <v>YES</v>
      </c>
      <c r="K3359" cm="1">
        <f t="array" ref="K3359">_xlfn.XLOOKUP(Table10[[#This Row],[Severity_Level]],{"MINOR","MODERATE","SEVERE","FATAL"},{1,2,3,5})</f>
        <v>5</v>
      </c>
    </row>
    <row r="3360" spans="1:11" x14ac:dyDescent="0.3">
      <c r="A3360">
        <v>3</v>
      </c>
      <c r="B3360" t="s">
        <v>40</v>
      </c>
      <c r="C3360" s="1">
        <v>44701</v>
      </c>
      <c r="D3360" s="2">
        <v>0.33194444444444443</v>
      </c>
      <c r="E3360" s="1">
        <f t="shared" si="312"/>
        <v>44701.331944444442</v>
      </c>
      <c r="F3360" s="3" t="str">
        <f t="shared" si="313"/>
        <v>May,2022</v>
      </c>
      <c r="G3360">
        <f t="shared" si="314"/>
        <v>2022</v>
      </c>
      <c r="H3360" t="str">
        <f t="shared" si="315"/>
        <v>Fri</v>
      </c>
      <c r="I3360">
        <f t="shared" si="316"/>
        <v>7</v>
      </c>
      <c r="J3360" t="str">
        <f t="shared" si="317"/>
        <v>YES</v>
      </c>
      <c r="K3360" cm="1">
        <f t="array" ref="K3360">_xlfn.XLOOKUP(Table10[[#This Row],[Severity_Level]],{"MINOR","MODERATE","SEVERE","FATAL"},{1,2,3,5})</f>
        <v>5</v>
      </c>
    </row>
    <row r="3361" spans="1:11" x14ac:dyDescent="0.3">
      <c r="A3361">
        <v>3</v>
      </c>
      <c r="B3361" t="s">
        <v>16</v>
      </c>
      <c r="C3361" s="1">
        <v>44701</v>
      </c>
      <c r="D3361" s="2">
        <v>0.33263888888888887</v>
      </c>
      <c r="E3361" s="1">
        <f t="shared" si="312"/>
        <v>44701.332638888889</v>
      </c>
      <c r="F3361" s="3" t="str">
        <f t="shared" si="313"/>
        <v>May,2022</v>
      </c>
      <c r="G3361">
        <f t="shared" si="314"/>
        <v>2022</v>
      </c>
      <c r="H3361" t="str">
        <f t="shared" si="315"/>
        <v>Fri</v>
      </c>
      <c r="I3361">
        <f t="shared" si="316"/>
        <v>7</v>
      </c>
      <c r="J3361" t="str">
        <f t="shared" si="317"/>
        <v>YES</v>
      </c>
      <c r="K3361" cm="1">
        <f t="array" ref="K3361">_xlfn.XLOOKUP(Table10[[#This Row],[Severity_Level]],{"MINOR","MODERATE","SEVERE","FATAL"},{1,2,3,5})</f>
        <v>1</v>
      </c>
    </row>
    <row r="3362" spans="1:11" x14ac:dyDescent="0.3">
      <c r="A3362">
        <v>3</v>
      </c>
      <c r="B3362" t="s">
        <v>27</v>
      </c>
      <c r="C3362" s="1">
        <v>44702</v>
      </c>
      <c r="D3362" s="2">
        <v>0.33333333333333331</v>
      </c>
      <c r="E3362" s="1">
        <f t="shared" si="312"/>
        <v>44702.333333333336</v>
      </c>
      <c r="F3362" s="3" t="str">
        <f t="shared" si="313"/>
        <v>May,2022</v>
      </c>
      <c r="G3362">
        <f t="shared" si="314"/>
        <v>2022</v>
      </c>
      <c r="H3362" t="str">
        <f t="shared" si="315"/>
        <v>Sat</v>
      </c>
      <c r="I3362">
        <f t="shared" si="316"/>
        <v>8</v>
      </c>
      <c r="J3362" t="str">
        <f t="shared" si="317"/>
        <v>YES</v>
      </c>
      <c r="K3362" cm="1">
        <f t="array" ref="K3362">_xlfn.XLOOKUP(Table10[[#This Row],[Severity_Level]],{"MINOR","MODERATE","SEVERE","FATAL"},{1,2,3,5})</f>
        <v>3</v>
      </c>
    </row>
    <row r="3363" spans="1:11" x14ac:dyDescent="0.3">
      <c r="A3363">
        <v>1</v>
      </c>
      <c r="B3363" t="s">
        <v>32</v>
      </c>
      <c r="C3363" s="1">
        <v>44702</v>
      </c>
      <c r="D3363" s="2">
        <v>0.33402777777777776</v>
      </c>
      <c r="E3363" s="1">
        <f t="shared" si="312"/>
        <v>44702.334027777775</v>
      </c>
      <c r="F3363" s="3" t="str">
        <f t="shared" si="313"/>
        <v>May,2022</v>
      </c>
      <c r="G3363">
        <f t="shared" si="314"/>
        <v>2022</v>
      </c>
      <c r="H3363" t="str">
        <f t="shared" si="315"/>
        <v>Sat</v>
      </c>
      <c r="I3363">
        <f t="shared" si="316"/>
        <v>8</v>
      </c>
      <c r="J3363" t="str">
        <f t="shared" si="317"/>
        <v>YES</v>
      </c>
      <c r="K3363" cm="1">
        <f t="array" ref="K3363">_xlfn.XLOOKUP(Table10[[#This Row],[Severity_Level]],{"MINOR","MODERATE","SEVERE","FATAL"},{1,2,3,5})</f>
        <v>2</v>
      </c>
    </row>
    <row r="3364" spans="1:11" x14ac:dyDescent="0.3">
      <c r="A3364">
        <v>2</v>
      </c>
      <c r="B3364" t="s">
        <v>16</v>
      </c>
      <c r="C3364" s="1">
        <v>44702</v>
      </c>
      <c r="D3364" s="2">
        <v>0.3347222222222222</v>
      </c>
      <c r="E3364" s="1">
        <f t="shared" si="312"/>
        <v>44702.334722222222</v>
      </c>
      <c r="F3364" s="3" t="str">
        <f t="shared" si="313"/>
        <v>May,2022</v>
      </c>
      <c r="G3364">
        <f t="shared" si="314"/>
        <v>2022</v>
      </c>
      <c r="H3364" t="str">
        <f t="shared" si="315"/>
        <v>Sat</v>
      </c>
      <c r="I3364">
        <f t="shared" si="316"/>
        <v>8</v>
      </c>
      <c r="J3364" t="str">
        <f t="shared" si="317"/>
        <v>YES</v>
      </c>
      <c r="K3364" cm="1">
        <f t="array" ref="K3364">_xlfn.XLOOKUP(Table10[[#This Row],[Severity_Level]],{"MINOR","MODERATE","SEVERE","FATAL"},{1,2,3,5})</f>
        <v>1</v>
      </c>
    </row>
    <row r="3365" spans="1:11" x14ac:dyDescent="0.3">
      <c r="A3365">
        <v>5</v>
      </c>
      <c r="B3365" t="s">
        <v>16</v>
      </c>
      <c r="C3365" s="1">
        <v>44702</v>
      </c>
      <c r="D3365" s="2">
        <v>0.33541666666666664</v>
      </c>
      <c r="E3365" s="1">
        <f t="shared" si="312"/>
        <v>44702.335416666669</v>
      </c>
      <c r="F3365" s="3" t="str">
        <f t="shared" si="313"/>
        <v>May,2022</v>
      </c>
      <c r="G3365">
        <f t="shared" si="314"/>
        <v>2022</v>
      </c>
      <c r="H3365" t="str">
        <f t="shared" si="315"/>
        <v>Sat</v>
      </c>
      <c r="I3365">
        <f t="shared" si="316"/>
        <v>8</v>
      </c>
      <c r="J3365" t="str">
        <f t="shared" si="317"/>
        <v>YES</v>
      </c>
      <c r="K3365" cm="1">
        <f t="array" ref="K3365">_xlfn.XLOOKUP(Table10[[#This Row],[Severity_Level]],{"MINOR","MODERATE","SEVERE","FATAL"},{1,2,3,5})</f>
        <v>1</v>
      </c>
    </row>
    <row r="3366" spans="1:11" x14ac:dyDescent="0.3">
      <c r="A3366">
        <v>1</v>
      </c>
      <c r="B3366" t="s">
        <v>32</v>
      </c>
      <c r="C3366" s="1">
        <v>44702</v>
      </c>
      <c r="D3366" s="2">
        <v>0.33611111111111114</v>
      </c>
      <c r="E3366" s="1">
        <f t="shared" si="312"/>
        <v>44702.336111111108</v>
      </c>
      <c r="F3366" s="3" t="str">
        <f t="shared" si="313"/>
        <v>May,2022</v>
      </c>
      <c r="G3366">
        <f t="shared" si="314"/>
        <v>2022</v>
      </c>
      <c r="H3366" t="str">
        <f t="shared" si="315"/>
        <v>Sat</v>
      </c>
      <c r="I3366">
        <f t="shared" si="316"/>
        <v>8</v>
      </c>
      <c r="J3366" t="str">
        <f t="shared" si="317"/>
        <v>YES</v>
      </c>
      <c r="K3366" cm="1">
        <f t="array" ref="K3366">_xlfn.XLOOKUP(Table10[[#This Row],[Severity_Level]],{"MINOR","MODERATE","SEVERE","FATAL"},{1,2,3,5})</f>
        <v>2</v>
      </c>
    </row>
    <row r="3367" spans="1:11" x14ac:dyDescent="0.3">
      <c r="A3367">
        <v>1</v>
      </c>
      <c r="B3367" t="s">
        <v>16</v>
      </c>
      <c r="C3367" s="1">
        <v>44702</v>
      </c>
      <c r="D3367" s="2">
        <v>0.33680555555555558</v>
      </c>
      <c r="E3367" s="1">
        <f t="shared" si="312"/>
        <v>44702.336805555555</v>
      </c>
      <c r="F3367" s="3" t="str">
        <f t="shared" si="313"/>
        <v>May,2022</v>
      </c>
      <c r="G3367">
        <f t="shared" si="314"/>
        <v>2022</v>
      </c>
      <c r="H3367" t="str">
        <f t="shared" si="315"/>
        <v>Sat</v>
      </c>
      <c r="I3367">
        <f t="shared" si="316"/>
        <v>8</v>
      </c>
      <c r="J3367" t="str">
        <f t="shared" si="317"/>
        <v>YES</v>
      </c>
      <c r="K3367" cm="1">
        <f t="array" ref="K3367">_xlfn.XLOOKUP(Table10[[#This Row],[Severity_Level]],{"MINOR","MODERATE","SEVERE","FATAL"},{1,2,3,5})</f>
        <v>1</v>
      </c>
    </row>
    <row r="3368" spans="1:11" x14ac:dyDescent="0.3">
      <c r="A3368">
        <v>4</v>
      </c>
      <c r="B3368" t="s">
        <v>32</v>
      </c>
      <c r="C3368" s="1">
        <v>44702</v>
      </c>
      <c r="D3368" s="2">
        <v>0.33750000000000002</v>
      </c>
      <c r="E3368" s="1">
        <f t="shared" si="312"/>
        <v>44702.337500000001</v>
      </c>
      <c r="F3368" s="3" t="str">
        <f t="shared" si="313"/>
        <v>May,2022</v>
      </c>
      <c r="G3368">
        <f t="shared" si="314"/>
        <v>2022</v>
      </c>
      <c r="H3368" t="str">
        <f t="shared" si="315"/>
        <v>Sat</v>
      </c>
      <c r="I3368">
        <f t="shared" si="316"/>
        <v>8</v>
      </c>
      <c r="J3368" t="str">
        <f t="shared" si="317"/>
        <v>YES</v>
      </c>
      <c r="K3368" cm="1">
        <f t="array" ref="K3368">_xlfn.XLOOKUP(Table10[[#This Row],[Severity_Level]],{"MINOR","MODERATE","SEVERE","FATAL"},{1,2,3,5})</f>
        <v>2</v>
      </c>
    </row>
    <row r="3369" spans="1:11" x14ac:dyDescent="0.3">
      <c r="A3369">
        <v>2</v>
      </c>
      <c r="B3369" t="s">
        <v>32</v>
      </c>
      <c r="C3369" s="1">
        <v>44702</v>
      </c>
      <c r="D3369" s="2">
        <v>0.33819444444444446</v>
      </c>
      <c r="E3369" s="1">
        <f t="shared" si="312"/>
        <v>44702.338194444441</v>
      </c>
      <c r="F3369" s="3" t="str">
        <f t="shared" si="313"/>
        <v>May,2022</v>
      </c>
      <c r="G3369">
        <f t="shared" si="314"/>
        <v>2022</v>
      </c>
      <c r="H3369" t="str">
        <f t="shared" si="315"/>
        <v>Sat</v>
      </c>
      <c r="I3369">
        <f t="shared" si="316"/>
        <v>8</v>
      </c>
      <c r="J3369" t="str">
        <f t="shared" si="317"/>
        <v>YES</v>
      </c>
      <c r="K3369" cm="1">
        <f t="array" ref="K3369">_xlfn.XLOOKUP(Table10[[#This Row],[Severity_Level]],{"MINOR","MODERATE","SEVERE","FATAL"},{1,2,3,5})</f>
        <v>2</v>
      </c>
    </row>
    <row r="3370" spans="1:11" x14ac:dyDescent="0.3">
      <c r="A3370">
        <v>3</v>
      </c>
      <c r="B3370" t="s">
        <v>16</v>
      </c>
      <c r="C3370" s="1">
        <v>44702</v>
      </c>
      <c r="D3370" s="2">
        <v>0.33888888888888891</v>
      </c>
      <c r="E3370" s="1">
        <f t="shared" si="312"/>
        <v>44702.338888888888</v>
      </c>
      <c r="F3370" s="3" t="str">
        <f t="shared" si="313"/>
        <v>May,2022</v>
      </c>
      <c r="G3370">
        <f t="shared" si="314"/>
        <v>2022</v>
      </c>
      <c r="H3370" t="str">
        <f t="shared" si="315"/>
        <v>Sat</v>
      </c>
      <c r="I3370">
        <f t="shared" si="316"/>
        <v>8</v>
      </c>
      <c r="J3370" t="str">
        <f t="shared" si="317"/>
        <v>YES</v>
      </c>
      <c r="K3370" cm="1">
        <f t="array" ref="K3370">_xlfn.XLOOKUP(Table10[[#This Row],[Severity_Level]],{"MINOR","MODERATE","SEVERE","FATAL"},{1,2,3,5})</f>
        <v>1</v>
      </c>
    </row>
    <row r="3371" spans="1:11" x14ac:dyDescent="0.3">
      <c r="A3371">
        <v>5</v>
      </c>
      <c r="B3371" t="s">
        <v>16</v>
      </c>
      <c r="C3371" s="1">
        <v>44702</v>
      </c>
      <c r="D3371" s="2">
        <v>0.33958333333333335</v>
      </c>
      <c r="E3371" s="1">
        <f t="shared" si="312"/>
        <v>44702.339583333334</v>
      </c>
      <c r="F3371" s="3" t="str">
        <f t="shared" si="313"/>
        <v>May,2022</v>
      </c>
      <c r="G3371">
        <f t="shared" si="314"/>
        <v>2022</v>
      </c>
      <c r="H3371" t="str">
        <f t="shared" si="315"/>
        <v>Sat</v>
      </c>
      <c r="I3371">
        <f t="shared" si="316"/>
        <v>8</v>
      </c>
      <c r="J3371" t="str">
        <f t="shared" si="317"/>
        <v>YES</v>
      </c>
      <c r="K3371" cm="1">
        <f t="array" ref="K3371">_xlfn.XLOOKUP(Table10[[#This Row],[Severity_Level]],{"MINOR","MODERATE","SEVERE","FATAL"},{1,2,3,5})</f>
        <v>1</v>
      </c>
    </row>
    <row r="3372" spans="1:11" x14ac:dyDescent="0.3">
      <c r="A3372">
        <v>3</v>
      </c>
      <c r="B3372" t="s">
        <v>32</v>
      </c>
      <c r="C3372" s="1">
        <v>44702</v>
      </c>
      <c r="D3372" s="2">
        <v>0.34027777777777779</v>
      </c>
      <c r="E3372" s="1">
        <f t="shared" si="312"/>
        <v>44702.340277777781</v>
      </c>
      <c r="F3372" s="3" t="str">
        <f t="shared" si="313"/>
        <v>May,2022</v>
      </c>
      <c r="G3372">
        <f t="shared" si="314"/>
        <v>2022</v>
      </c>
      <c r="H3372" t="str">
        <f t="shared" si="315"/>
        <v>Sat</v>
      </c>
      <c r="I3372">
        <f t="shared" si="316"/>
        <v>8</v>
      </c>
      <c r="J3372" t="str">
        <f t="shared" si="317"/>
        <v>YES</v>
      </c>
      <c r="K3372" cm="1">
        <f t="array" ref="K3372">_xlfn.XLOOKUP(Table10[[#This Row],[Severity_Level]],{"MINOR","MODERATE","SEVERE","FATAL"},{1,2,3,5})</f>
        <v>2</v>
      </c>
    </row>
    <row r="3373" spans="1:11" x14ac:dyDescent="0.3">
      <c r="A3373">
        <v>1</v>
      </c>
      <c r="B3373" t="s">
        <v>40</v>
      </c>
      <c r="C3373" s="1">
        <v>44702</v>
      </c>
      <c r="D3373" s="2">
        <v>0.34097222222222223</v>
      </c>
      <c r="E3373" s="1">
        <f t="shared" si="312"/>
        <v>44702.34097222222</v>
      </c>
      <c r="F3373" s="3" t="str">
        <f t="shared" si="313"/>
        <v>May,2022</v>
      </c>
      <c r="G3373">
        <f t="shared" si="314"/>
        <v>2022</v>
      </c>
      <c r="H3373" t="str">
        <f t="shared" si="315"/>
        <v>Sat</v>
      </c>
      <c r="I3373">
        <f t="shared" si="316"/>
        <v>8</v>
      </c>
      <c r="J3373" t="str">
        <f t="shared" si="317"/>
        <v>YES</v>
      </c>
      <c r="K3373" cm="1">
        <f t="array" ref="K3373">_xlfn.XLOOKUP(Table10[[#This Row],[Severity_Level]],{"MINOR","MODERATE","SEVERE","FATAL"},{1,2,3,5})</f>
        <v>5</v>
      </c>
    </row>
    <row r="3374" spans="1:11" x14ac:dyDescent="0.3">
      <c r="A3374">
        <v>3</v>
      </c>
      <c r="B3374" t="s">
        <v>16</v>
      </c>
      <c r="C3374" s="1">
        <v>44702</v>
      </c>
      <c r="D3374" s="2">
        <v>0.34166666666666667</v>
      </c>
      <c r="E3374" s="1">
        <f t="shared" si="312"/>
        <v>44702.341666666667</v>
      </c>
      <c r="F3374" s="3" t="str">
        <f t="shared" si="313"/>
        <v>May,2022</v>
      </c>
      <c r="G3374">
        <f t="shared" si="314"/>
        <v>2022</v>
      </c>
      <c r="H3374" t="str">
        <f t="shared" si="315"/>
        <v>Sat</v>
      </c>
      <c r="I3374">
        <f t="shared" si="316"/>
        <v>8</v>
      </c>
      <c r="J3374" t="str">
        <f t="shared" si="317"/>
        <v>YES</v>
      </c>
      <c r="K3374" cm="1">
        <f t="array" ref="K3374">_xlfn.XLOOKUP(Table10[[#This Row],[Severity_Level]],{"MINOR","MODERATE","SEVERE","FATAL"},{1,2,3,5})</f>
        <v>1</v>
      </c>
    </row>
    <row r="3375" spans="1:11" x14ac:dyDescent="0.3">
      <c r="A3375">
        <v>1</v>
      </c>
      <c r="B3375" t="s">
        <v>40</v>
      </c>
      <c r="C3375" s="1">
        <v>44702</v>
      </c>
      <c r="D3375" s="2">
        <v>0.34236111111111112</v>
      </c>
      <c r="E3375" s="1">
        <f t="shared" si="312"/>
        <v>44702.342361111114</v>
      </c>
      <c r="F3375" s="3" t="str">
        <f t="shared" si="313"/>
        <v>May,2022</v>
      </c>
      <c r="G3375">
        <f t="shared" si="314"/>
        <v>2022</v>
      </c>
      <c r="H3375" t="str">
        <f t="shared" si="315"/>
        <v>Sat</v>
      </c>
      <c r="I3375">
        <f t="shared" si="316"/>
        <v>8</v>
      </c>
      <c r="J3375" t="str">
        <f t="shared" si="317"/>
        <v>YES</v>
      </c>
      <c r="K3375" cm="1">
        <f t="array" ref="K3375">_xlfn.XLOOKUP(Table10[[#This Row],[Severity_Level]],{"MINOR","MODERATE","SEVERE","FATAL"},{1,2,3,5})</f>
        <v>5</v>
      </c>
    </row>
    <row r="3376" spans="1:11" x14ac:dyDescent="0.3">
      <c r="A3376">
        <v>2</v>
      </c>
      <c r="B3376" t="s">
        <v>32</v>
      </c>
      <c r="C3376" s="1">
        <v>44702</v>
      </c>
      <c r="D3376" s="2">
        <v>0.34305555555555556</v>
      </c>
      <c r="E3376" s="1">
        <f t="shared" si="312"/>
        <v>44702.343055555553</v>
      </c>
      <c r="F3376" s="3" t="str">
        <f t="shared" si="313"/>
        <v>May,2022</v>
      </c>
      <c r="G3376">
        <f t="shared" si="314"/>
        <v>2022</v>
      </c>
      <c r="H3376" t="str">
        <f t="shared" si="315"/>
        <v>Sat</v>
      </c>
      <c r="I3376">
        <f t="shared" si="316"/>
        <v>8</v>
      </c>
      <c r="J3376" t="str">
        <f t="shared" si="317"/>
        <v>YES</v>
      </c>
      <c r="K3376" cm="1">
        <f t="array" ref="K3376">_xlfn.XLOOKUP(Table10[[#This Row],[Severity_Level]],{"MINOR","MODERATE","SEVERE","FATAL"},{1,2,3,5})</f>
        <v>2</v>
      </c>
    </row>
    <row r="3377" spans="1:11" x14ac:dyDescent="0.3">
      <c r="A3377">
        <v>1</v>
      </c>
      <c r="B3377" t="s">
        <v>32</v>
      </c>
      <c r="C3377" s="1">
        <v>44702</v>
      </c>
      <c r="D3377" s="2">
        <v>0.34375</v>
      </c>
      <c r="E3377" s="1">
        <f t="shared" si="312"/>
        <v>44702.34375</v>
      </c>
      <c r="F3377" s="3" t="str">
        <f t="shared" si="313"/>
        <v>May,2022</v>
      </c>
      <c r="G3377">
        <f t="shared" si="314"/>
        <v>2022</v>
      </c>
      <c r="H3377" t="str">
        <f t="shared" si="315"/>
        <v>Sat</v>
      </c>
      <c r="I3377">
        <f t="shared" si="316"/>
        <v>8</v>
      </c>
      <c r="J3377" t="str">
        <f t="shared" si="317"/>
        <v>YES</v>
      </c>
      <c r="K3377" cm="1">
        <f t="array" ref="K3377">_xlfn.XLOOKUP(Table10[[#This Row],[Severity_Level]],{"MINOR","MODERATE","SEVERE","FATAL"},{1,2,3,5})</f>
        <v>2</v>
      </c>
    </row>
    <row r="3378" spans="1:11" x14ac:dyDescent="0.3">
      <c r="A3378">
        <v>3</v>
      </c>
      <c r="B3378" t="s">
        <v>32</v>
      </c>
      <c r="C3378" s="1">
        <v>44702</v>
      </c>
      <c r="D3378" s="2">
        <v>0.34444444444444444</v>
      </c>
      <c r="E3378" s="1">
        <f t="shared" si="312"/>
        <v>44702.344444444447</v>
      </c>
      <c r="F3378" s="3" t="str">
        <f t="shared" si="313"/>
        <v>May,2022</v>
      </c>
      <c r="G3378">
        <f t="shared" si="314"/>
        <v>2022</v>
      </c>
      <c r="H3378" t="str">
        <f t="shared" si="315"/>
        <v>Sat</v>
      </c>
      <c r="I3378">
        <f t="shared" si="316"/>
        <v>8</v>
      </c>
      <c r="J3378" t="str">
        <f t="shared" si="317"/>
        <v>YES</v>
      </c>
      <c r="K3378" cm="1">
        <f t="array" ref="K3378">_xlfn.XLOOKUP(Table10[[#This Row],[Severity_Level]],{"MINOR","MODERATE","SEVERE","FATAL"},{1,2,3,5})</f>
        <v>2</v>
      </c>
    </row>
    <row r="3379" spans="1:11" x14ac:dyDescent="0.3">
      <c r="A3379">
        <v>3</v>
      </c>
      <c r="B3379" t="s">
        <v>27</v>
      </c>
      <c r="C3379" s="1">
        <v>44702</v>
      </c>
      <c r="D3379" s="2">
        <v>0.34513888888888888</v>
      </c>
      <c r="E3379" s="1">
        <f t="shared" si="312"/>
        <v>44702.345138888886</v>
      </c>
      <c r="F3379" s="3" t="str">
        <f t="shared" si="313"/>
        <v>May,2022</v>
      </c>
      <c r="G3379">
        <f t="shared" si="314"/>
        <v>2022</v>
      </c>
      <c r="H3379" t="str">
        <f t="shared" si="315"/>
        <v>Sat</v>
      </c>
      <c r="I3379">
        <f t="shared" si="316"/>
        <v>8</v>
      </c>
      <c r="J3379" t="str">
        <f t="shared" si="317"/>
        <v>YES</v>
      </c>
      <c r="K3379" cm="1">
        <f t="array" ref="K3379">_xlfn.XLOOKUP(Table10[[#This Row],[Severity_Level]],{"MINOR","MODERATE","SEVERE","FATAL"},{1,2,3,5})</f>
        <v>3</v>
      </c>
    </row>
    <row r="3380" spans="1:11" x14ac:dyDescent="0.3">
      <c r="A3380">
        <v>1</v>
      </c>
      <c r="B3380" t="s">
        <v>40</v>
      </c>
      <c r="C3380" s="1">
        <v>44702</v>
      </c>
      <c r="D3380" s="2">
        <v>0.34583333333333333</v>
      </c>
      <c r="E3380" s="1">
        <f t="shared" si="312"/>
        <v>44702.345833333333</v>
      </c>
      <c r="F3380" s="3" t="str">
        <f t="shared" si="313"/>
        <v>May,2022</v>
      </c>
      <c r="G3380">
        <f t="shared" si="314"/>
        <v>2022</v>
      </c>
      <c r="H3380" t="str">
        <f t="shared" si="315"/>
        <v>Sat</v>
      </c>
      <c r="I3380">
        <f t="shared" si="316"/>
        <v>8</v>
      </c>
      <c r="J3380" t="str">
        <f t="shared" si="317"/>
        <v>YES</v>
      </c>
      <c r="K3380" cm="1">
        <f t="array" ref="K3380">_xlfn.XLOOKUP(Table10[[#This Row],[Severity_Level]],{"MINOR","MODERATE","SEVERE","FATAL"},{1,2,3,5})</f>
        <v>5</v>
      </c>
    </row>
    <row r="3381" spans="1:11" x14ac:dyDescent="0.3">
      <c r="A3381">
        <v>2</v>
      </c>
      <c r="B3381" t="s">
        <v>16</v>
      </c>
      <c r="C3381" s="1">
        <v>44702</v>
      </c>
      <c r="D3381" s="2">
        <v>0.34652777777777777</v>
      </c>
      <c r="E3381" s="1">
        <f t="shared" si="312"/>
        <v>44702.34652777778</v>
      </c>
      <c r="F3381" s="3" t="str">
        <f t="shared" si="313"/>
        <v>May,2022</v>
      </c>
      <c r="G3381">
        <f t="shared" si="314"/>
        <v>2022</v>
      </c>
      <c r="H3381" t="str">
        <f t="shared" si="315"/>
        <v>Sat</v>
      </c>
      <c r="I3381">
        <f t="shared" si="316"/>
        <v>8</v>
      </c>
      <c r="J3381" t="str">
        <f t="shared" si="317"/>
        <v>YES</v>
      </c>
      <c r="K3381" cm="1">
        <f t="array" ref="K3381">_xlfn.XLOOKUP(Table10[[#This Row],[Severity_Level]],{"MINOR","MODERATE","SEVERE","FATAL"},{1,2,3,5})</f>
        <v>1</v>
      </c>
    </row>
    <row r="3382" spans="1:11" x14ac:dyDescent="0.3">
      <c r="A3382">
        <v>5</v>
      </c>
      <c r="B3382" t="s">
        <v>27</v>
      </c>
      <c r="C3382" s="1">
        <v>44702</v>
      </c>
      <c r="D3382" s="2">
        <v>0.34722222222222221</v>
      </c>
      <c r="E3382" s="1">
        <f t="shared" si="312"/>
        <v>44702.347222222219</v>
      </c>
      <c r="F3382" s="3" t="str">
        <f t="shared" si="313"/>
        <v>May,2022</v>
      </c>
      <c r="G3382">
        <f t="shared" si="314"/>
        <v>2022</v>
      </c>
      <c r="H3382" t="str">
        <f t="shared" si="315"/>
        <v>Sat</v>
      </c>
      <c r="I3382">
        <f t="shared" si="316"/>
        <v>8</v>
      </c>
      <c r="J3382" t="str">
        <f t="shared" si="317"/>
        <v>YES</v>
      </c>
      <c r="K3382" cm="1">
        <f t="array" ref="K3382">_xlfn.XLOOKUP(Table10[[#This Row],[Severity_Level]],{"MINOR","MODERATE","SEVERE","FATAL"},{1,2,3,5})</f>
        <v>3</v>
      </c>
    </row>
    <row r="3383" spans="1:11" x14ac:dyDescent="0.3">
      <c r="A3383">
        <v>1</v>
      </c>
      <c r="B3383" t="s">
        <v>16</v>
      </c>
      <c r="C3383" s="1">
        <v>44702</v>
      </c>
      <c r="D3383" s="2">
        <v>0.34791666666666665</v>
      </c>
      <c r="E3383" s="1">
        <f t="shared" si="312"/>
        <v>44702.347916666666</v>
      </c>
      <c r="F3383" s="3" t="str">
        <f t="shared" si="313"/>
        <v>May,2022</v>
      </c>
      <c r="G3383">
        <f t="shared" si="314"/>
        <v>2022</v>
      </c>
      <c r="H3383" t="str">
        <f t="shared" si="315"/>
        <v>Sat</v>
      </c>
      <c r="I3383">
        <f t="shared" si="316"/>
        <v>8</v>
      </c>
      <c r="J3383" t="str">
        <f t="shared" si="317"/>
        <v>YES</v>
      </c>
      <c r="K3383" cm="1">
        <f t="array" ref="K3383">_xlfn.XLOOKUP(Table10[[#This Row],[Severity_Level]],{"MINOR","MODERATE","SEVERE","FATAL"},{1,2,3,5})</f>
        <v>1</v>
      </c>
    </row>
    <row r="3384" spans="1:11" x14ac:dyDescent="0.3">
      <c r="A3384">
        <v>3</v>
      </c>
      <c r="B3384" t="s">
        <v>16</v>
      </c>
      <c r="C3384" s="1">
        <v>44702</v>
      </c>
      <c r="D3384" s="2">
        <v>0.34861111111111109</v>
      </c>
      <c r="E3384" s="1">
        <f t="shared" si="312"/>
        <v>44702.348611111112</v>
      </c>
      <c r="F3384" s="3" t="str">
        <f t="shared" si="313"/>
        <v>May,2022</v>
      </c>
      <c r="G3384">
        <f t="shared" si="314"/>
        <v>2022</v>
      </c>
      <c r="H3384" t="str">
        <f t="shared" si="315"/>
        <v>Sat</v>
      </c>
      <c r="I3384">
        <f t="shared" si="316"/>
        <v>8</v>
      </c>
      <c r="J3384" t="str">
        <f t="shared" si="317"/>
        <v>YES</v>
      </c>
      <c r="K3384" cm="1">
        <f t="array" ref="K3384">_xlfn.XLOOKUP(Table10[[#This Row],[Severity_Level]],{"MINOR","MODERATE","SEVERE","FATAL"},{1,2,3,5})</f>
        <v>1</v>
      </c>
    </row>
    <row r="3385" spans="1:11" x14ac:dyDescent="0.3">
      <c r="A3385">
        <v>2</v>
      </c>
      <c r="B3385" t="s">
        <v>16</v>
      </c>
      <c r="C3385" s="1">
        <v>44702</v>
      </c>
      <c r="D3385" s="2">
        <v>0.34930555555555554</v>
      </c>
      <c r="E3385" s="1">
        <f t="shared" si="312"/>
        <v>44702.349305555559</v>
      </c>
      <c r="F3385" s="3" t="str">
        <f t="shared" si="313"/>
        <v>May,2022</v>
      </c>
      <c r="G3385">
        <f t="shared" si="314"/>
        <v>2022</v>
      </c>
      <c r="H3385" t="str">
        <f t="shared" si="315"/>
        <v>Sat</v>
      </c>
      <c r="I3385">
        <f t="shared" si="316"/>
        <v>8</v>
      </c>
      <c r="J3385" t="str">
        <f t="shared" si="317"/>
        <v>YES</v>
      </c>
      <c r="K3385" cm="1">
        <f t="array" ref="K3385">_xlfn.XLOOKUP(Table10[[#This Row],[Severity_Level]],{"MINOR","MODERATE","SEVERE","FATAL"},{1,2,3,5})</f>
        <v>1</v>
      </c>
    </row>
    <row r="3386" spans="1:11" x14ac:dyDescent="0.3">
      <c r="A3386">
        <v>3</v>
      </c>
      <c r="B3386" t="s">
        <v>16</v>
      </c>
      <c r="C3386" s="1">
        <v>44703</v>
      </c>
      <c r="D3386" s="2">
        <v>0.35</v>
      </c>
      <c r="E3386" s="1">
        <f t="shared" si="312"/>
        <v>44703.35</v>
      </c>
      <c r="F3386" s="3" t="str">
        <f t="shared" si="313"/>
        <v>May,2022</v>
      </c>
      <c r="G3386">
        <f t="shared" si="314"/>
        <v>2022</v>
      </c>
      <c r="H3386" t="str">
        <f t="shared" si="315"/>
        <v>Sun</v>
      </c>
      <c r="I3386">
        <f t="shared" si="316"/>
        <v>8</v>
      </c>
      <c r="J3386" t="str">
        <f t="shared" si="317"/>
        <v>YES</v>
      </c>
      <c r="K3386" cm="1">
        <f t="array" ref="K3386">_xlfn.XLOOKUP(Table10[[#This Row],[Severity_Level]],{"MINOR","MODERATE","SEVERE","FATAL"},{1,2,3,5})</f>
        <v>1</v>
      </c>
    </row>
    <row r="3387" spans="1:11" x14ac:dyDescent="0.3">
      <c r="A3387">
        <v>2</v>
      </c>
      <c r="B3387" t="s">
        <v>27</v>
      </c>
      <c r="C3387" s="1">
        <v>44703</v>
      </c>
      <c r="D3387" s="2">
        <v>0.35069444444444442</v>
      </c>
      <c r="E3387" s="1">
        <f t="shared" si="312"/>
        <v>44703.350694444445</v>
      </c>
      <c r="F3387" s="3" t="str">
        <f t="shared" si="313"/>
        <v>May,2022</v>
      </c>
      <c r="G3387">
        <f t="shared" si="314"/>
        <v>2022</v>
      </c>
      <c r="H3387" t="str">
        <f t="shared" si="315"/>
        <v>Sun</v>
      </c>
      <c r="I3387">
        <f t="shared" si="316"/>
        <v>8</v>
      </c>
      <c r="J3387" t="str">
        <f t="shared" si="317"/>
        <v>YES</v>
      </c>
      <c r="K3387" cm="1">
        <f t="array" ref="K3387">_xlfn.XLOOKUP(Table10[[#This Row],[Severity_Level]],{"MINOR","MODERATE","SEVERE","FATAL"},{1,2,3,5})</f>
        <v>3</v>
      </c>
    </row>
    <row r="3388" spans="1:11" x14ac:dyDescent="0.3">
      <c r="A3388">
        <v>1</v>
      </c>
      <c r="B3388" t="s">
        <v>32</v>
      </c>
      <c r="C3388" s="1">
        <v>44703</v>
      </c>
      <c r="D3388" s="2">
        <v>0.35138888888888886</v>
      </c>
      <c r="E3388" s="1">
        <f t="shared" si="312"/>
        <v>44703.351388888892</v>
      </c>
      <c r="F3388" s="3" t="str">
        <f t="shared" si="313"/>
        <v>May,2022</v>
      </c>
      <c r="G3388">
        <f t="shared" si="314"/>
        <v>2022</v>
      </c>
      <c r="H3388" t="str">
        <f t="shared" si="315"/>
        <v>Sun</v>
      </c>
      <c r="I3388">
        <f t="shared" si="316"/>
        <v>8</v>
      </c>
      <c r="J3388" t="str">
        <f t="shared" si="317"/>
        <v>YES</v>
      </c>
      <c r="K3388" cm="1">
        <f t="array" ref="K3388">_xlfn.XLOOKUP(Table10[[#This Row],[Severity_Level]],{"MINOR","MODERATE","SEVERE","FATAL"},{1,2,3,5})</f>
        <v>2</v>
      </c>
    </row>
    <row r="3389" spans="1:11" x14ac:dyDescent="0.3">
      <c r="A3389">
        <v>2</v>
      </c>
      <c r="B3389" t="s">
        <v>32</v>
      </c>
      <c r="C3389" s="1">
        <v>44703</v>
      </c>
      <c r="D3389" s="2">
        <v>0.35208333333333336</v>
      </c>
      <c r="E3389" s="1">
        <f t="shared" si="312"/>
        <v>44703.352083333331</v>
      </c>
      <c r="F3389" s="3" t="str">
        <f t="shared" si="313"/>
        <v>May,2022</v>
      </c>
      <c r="G3389">
        <f t="shared" si="314"/>
        <v>2022</v>
      </c>
      <c r="H3389" t="str">
        <f t="shared" si="315"/>
        <v>Sun</v>
      </c>
      <c r="I3389">
        <f t="shared" si="316"/>
        <v>8</v>
      </c>
      <c r="J3389" t="str">
        <f t="shared" si="317"/>
        <v>YES</v>
      </c>
      <c r="K3389" cm="1">
        <f t="array" ref="K3389">_xlfn.XLOOKUP(Table10[[#This Row],[Severity_Level]],{"MINOR","MODERATE","SEVERE","FATAL"},{1,2,3,5})</f>
        <v>2</v>
      </c>
    </row>
    <row r="3390" spans="1:11" x14ac:dyDescent="0.3">
      <c r="A3390">
        <v>4</v>
      </c>
      <c r="B3390" t="s">
        <v>40</v>
      </c>
      <c r="C3390" s="1">
        <v>44703</v>
      </c>
      <c r="D3390" s="2">
        <v>0.3527777777777778</v>
      </c>
      <c r="E3390" s="1">
        <f t="shared" si="312"/>
        <v>44703.352777777778</v>
      </c>
      <c r="F3390" s="3" t="str">
        <f t="shared" si="313"/>
        <v>May,2022</v>
      </c>
      <c r="G3390">
        <f t="shared" si="314"/>
        <v>2022</v>
      </c>
      <c r="H3390" t="str">
        <f t="shared" si="315"/>
        <v>Sun</v>
      </c>
      <c r="I3390">
        <f t="shared" si="316"/>
        <v>8</v>
      </c>
      <c r="J3390" t="str">
        <f t="shared" si="317"/>
        <v>YES</v>
      </c>
      <c r="K3390" cm="1">
        <f t="array" ref="K3390">_xlfn.XLOOKUP(Table10[[#This Row],[Severity_Level]],{"MINOR","MODERATE","SEVERE","FATAL"},{1,2,3,5})</f>
        <v>5</v>
      </c>
    </row>
    <row r="3391" spans="1:11" x14ac:dyDescent="0.3">
      <c r="A3391">
        <v>5</v>
      </c>
      <c r="B3391" t="s">
        <v>27</v>
      </c>
      <c r="C3391" s="1">
        <v>44703</v>
      </c>
      <c r="D3391" s="2">
        <v>0.35347222222222224</v>
      </c>
      <c r="E3391" s="1">
        <f t="shared" si="312"/>
        <v>44703.353472222225</v>
      </c>
      <c r="F3391" s="3" t="str">
        <f t="shared" si="313"/>
        <v>May,2022</v>
      </c>
      <c r="G3391">
        <f t="shared" si="314"/>
        <v>2022</v>
      </c>
      <c r="H3391" t="str">
        <f t="shared" si="315"/>
        <v>Sun</v>
      </c>
      <c r="I3391">
        <f t="shared" si="316"/>
        <v>8</v>
      </c>
      <c r="J3391" t="str">
        <f t="shared" si="317"/>
        <v>YES</v>
      </c>
      <c r="K3391" cm="1">
        <f t="array" ref="K3391">_xlfn.XLOOKUP(Table10[[#This Row],[Severity_Level]],{"MINOR","MODERATE","SEVERE","FATAL"},{1,2,3,5})</f>
        <v>3</v>
      </c>
    </row>
    <row r="3392" spans="1:11" x14ac:dyDescent="0.3">
      <c r="A3392">
        <v>3</v>
      </c>
      <c r="B3392" t="s">
        <v>32</v>
      </c>
      <c r="C3392" s="1">
        <v>44703</v>
      </c>
      <c r="D3392" s="2">
        <v>0.35416666666666669</v>
      </c>
      <c r="E3392" s="1">
        <f t="shared" si="312"/>
        <v>44703.354166666664</v>
      </c>
      <c r="F3392" s="3" t="str">
        <f t="shared" si="313"/>
        <v>May,2022</v>
      </c>
      <c r="G3392">
        <f t="shared" si="314"/>
        <v>2022</v>
      </c>
      <c r="H3392" t="str">
        <f t="shared" si="315"/>
        <v>Sun</v>
      </c>
      <c r="I3392">
        <f t="shared" si="316"/>
        <v>8</v>
      </c>
      <c r="J3392" t="str">
        <f t="shared" si="317"/>
        <v>YES</v>
      </c>
      <c r="K3392" cm="1">
        <f t="array" ref="K3392">_xlfn.XLOOKUP(Table10[[#This Row],[Severity_Level]],{"MINOR","MODERATE","SEVERE","FATAL"},{1,2,3,5})</f>
        <v>2</v>
      </c>
    </row>
    <row r="3393" spans="1:11" x14ac:dyDescent="0.3">
      <c r="A3393">
        <v>2</v>
      </c>
      <c r="B3393" t="s">
        <v>27</v>
      </c>
      <c r="C3393" s="1">
        <v>44703</v>
      </c>
      <c r="D3393" s="2">
        <v>0.35486111111111113</v>
      </c>
      <c r="E3393" s="1">
        <f t="shared" si="312"/>
        <v>44703.354861111111</v>
      </c>
      <c r="F3393" s="3" t="str">
        <f t="shared" si="313"/>
        <v>May,2022</v>
      </c>
      <c r="G3393">
        <f t="shared" si="314"/>
        <v>2022</v>
      </c>
      <c r="H3393" t="str">
        <f t="shared" si="315"/>
        <v>Sun</v>
      </c>
      <c r="I3393">
        <f t="shared" si="316"/>
        <v>8</v>
      </c>
      <c r="J3393" t="str">
        <f t="shared" si="317"/>
        <v>YES</v>
      </c>
      <c r="K3393" cm="1">
        <f t="array" ref="K3393">_xlfn.XLOOKUP(Table10[[#This Row],[Severity_Level]],{"MINOR","MODERATE","SEVERE","FATAL"},{1,2,3,5})</f>
        <v>3</v>
      </c>
    </row>
    <row r="3394" spans="1:11" x14ac:dyDescent="0.3">
      <c r="A3394">
        <v>2</v>
      </c>
      <c r="B3394" t="s">
        <v>40</v>
      </c>
      <c r="C3394" s="1">
        <v>44703</v>
      </c>
      <c r="D3394" s="2">
        <v>0.35555555555555557</v>
      </c>
      <c r="E3394" s="1">
        <f t="shared" ref="E3394:E3457" si="318">C3394+D3394</f>
        <v>44703.355555555558</v>
      </c>
      <c r="F3394" s="3" t="str">
        <f t="shared" ref="F3394:F3457" si="319">TEXT(C3394,"MMM,YYY")</f>
        <v>May,2022</v>
      </c>
      <c r="G3394">
        <f t="shared" ref="G3394:G3457" si="320">YEAR(C3394)</f>
        <v>2022</v>
      </c>
      <c r="H3394" t="str">
        <f t="shared" ref="H3394:H3457" si="321">TEXT(C3394,"DDD")</f>
        <v>Sun</v>
      </c>
      <c r="I3394">
        <f t="shared" ref="I3394:I3457" si="322">HOUR(D3394)</f>
        <v>8</v>
      </c>
      <c r="J3394" t="str">
        <f t="shared" ref="J3394:J3457" si="323">IF(OR(AND(I3394&gt;=7,I3394&lt;=9),AND(I3394&gt;=17,I3394&lt;=19)),"YES","NO")</f>
        <v>YES</v>
      </c>
      <c r="K3394" cm="1">
        <f t="array" ref="K3394">_xlfn.XLOOKUP(Table10[[#This Row],[Severity_Level]],{"MINOR","MODERATE","SEVERE","FATAL"},{1,2,3,5})</f>
        <v>5</v>
      </c>
    </row>
    <row r="3395" spans="1:11" x14ac:dyDescent="0.3">
      <c r="A3395">
        <v>4</v>
      </c>
      <c r="B3395" t="s">
        <v>40</v>
      </c>
      <c r="C3395" s="1">
        <v>44703</v>
      </c>
      <c r="D3395" s="2">
        <v>0.35625000000000001</v>
      </c>
      <c r="E3395" s="1">
        <f t="shared" si="318"/>
        <v>44703.356249999997</v>
      </c>
      <c r="F3395" s="3" t="str">
        <f t="shared" si="319"/>
        <v>May,2022</v>
      </c>
      <c r="G3395">
        <f t="shared" si="320"/>
        <v>2022</v>
      </c>
      <c r="H3395" t="str">
        <f t="shared" si="321"/>
        <v>Sun</v>
      </c>
      <c r="I3395">
        <f t="shared" si="322"/>
        <v>8</v>
      </c>
      <c r="J3395" t="str">
        <f t="shared" si="323"/>
        <v>YES</v>
      </c>
      <c r="K3395" cm="1">
        <f t="array" ref="K3395">_xlfn.XLOOKUP(Table10[[#This Row],[Severity_Level]],{"MINOR","MODERATE","SEVERE","FATAL"},{1,2,3,5})</f>
        <v>5</v>
      </c>
    </row>
    <row r="3396" spans="1:11" x14ac:dyDescent="0.3">
      <c r="A3396">
        <v>5</v>
      </c>
      <c r="B3396" t="s">
        <v>16</v>
      </c>
      <c r="C3396" s="1">
        <v>44703</v>
      </c>
      <c r="D3396" s="2">
        <v>0.35694444444444445</v>
      </c>
      <c r="E3396" s="1">
        <f t="shared" si="318"/>
        <v>44703.356944444444</v>
      </c>
      <c r="F3396" s="3" t="str">
        <f t="shared" si="319"/>
        <v>May,2022</v>
      </c>
      <c r="G3396">
        <f t="shared" si="320"/>
        <v>2022</v>
      </c>
      <c r="H3396" t="str">
        <f t="shared" si="321"/>
        <v>Sun</v>
      </c>
      <c r="I3396">
        <f t="shared" si="322"/>
        <v>8</v>
      </c>
      <c r="J3396" t="str">
        <f t="shared" si="323"/>
        <v>YES</v>
      </c>
      <c r="K3396" cm="1">
        <f t="array" ref="K3396">_xlfn.XLOOKUP(Table10[[#This Row],[Severity_Level]],{"MINOR","MODERATE","SEVERE","FATAL"},{1,2,3,5})</f>
        <v>1</v>
      </c>
    </row>
    <row r="3397" spans="1:11" x14ac:dyDescent="0.3">
      <c r="A3397">
        <v>3</v>
      </c>
      <c r="B3397" t="s">
        <v>32</v>
      </c>
      <c r="C3397" s="1">
        <v>44703</v>
      </c>
      <c r="D3397" s="2">
        <v>0.3576388888888889</v>
      </c>
      <c r="E3397" s="1">
        <f t="shared" si="318"/>
        <v>44703.357638888891</v>
      </c>
      <c r="F3397" s="3" t="str">
        <f t="shared" si="319"/>
        <v>May,2022</v>
      </c>
      <c r="G3397">
        <f t="shared" si="320"/>
        <v>2022</v>
      </c>
      <c r="H3397" t="str">
        <f t="shared" si="321"/>
        <v>Sun</v>
      </c>
      <c r="I3397">
        <f t="shared" si="322"/>
        <v>8</v>
      </c>
      <c r="J3397" t="str">
        <f t="shared" si="323"/>
        <v>YES</v>
      </c>
      <c r="K3397" cm="1">
        <f t="array" ref="K3397">_xlfn.XLOOKUP(Table10[[#This Row],[Severity_Level]],{"MINOR","MODERATE","SEVERE","FATAL"},{1,2,3,5})</f>
        <v>2</v>
      </c>
    </row>
    <row r="3398" spans="1:11" x14ac:dyDescent="0.3">
      <c r="A3398">
        <v>2</v>
      </c>
      <c r="B3398" t="s">
        <v>40</v>
      </c>
      <c r="C3398" s="1">
        <v>44703</v>
      </c>
      <c r="D3398" s="2">
        <v>0.35833333333333334</v>
      </c>
      <c r="E3398" s="1">
        <f t="shared" si="318"/>
        <v>44703.35833333333</v>
      </c>
      <c r="F3398" s="3" t="str">
        <f t="shared" si="319"/>
        <v>May,2022</v>
      </c>
      <c r="G3398">
        <f t="shared" si="320"/>
        <v>2022</v>
      </c>
      <c r="H3398" t="str">
        <f t="shared" si="321"/>
        <v>Sun</v>
      </c>
      <c r="I3398">
        <f t="shared" si="322"/>
        <v>8</v>
      </c>
      <c r="J3398" t="str">
        <f t="shared" si="323"/>
        <v>YES</v>
      </c>
      <c r="K3398" cm="1">
        <f t="array" ref="K3398">_xlfn.XLOOKUP(Table10[[#This Row],[Severity_Level]],{"MINOR","MODERATE","SEVERE","FATAL"},{1,2,3,5})</f>
        <v>5</v>
      </c>
    </row>
    <row r="3399" spans="1:11" x14ac:dyDescent="0.3">
      <c r="A3399">
        <v>1</v>
      </c>
      <c r="B3399" t="s">
        <v>40</v>
      </c>
      <c r="C3399" s="1">
        <v>44703</v>
      </c>
      <c r="D3399" s="2">
        <v>0.35902777777777778</v>
      </c>
      <c r="E3399" s="1">
        <f t="shared" si="318"/>
        <v>44703.359027777777</v>
      </c>
      <c r="F3399" s="3" t="str">
        <f t="shared" si="319"/>
        <v>May,2022</v>
      </c>
      <c r="G3399">
        <f t="shared" si="320"/>
        <v>2022</v>
      </c>
      <c r="H3399" t="str">
        <f t="shared" si="321"/>
        <v>Sun</v>
      </c>
      <c r="I3399">
        <f t="shared" si="322"/>
        <v>8</v>
      </c>
      <c r="J3399" t="str">
        <f t="shared" si="323"/>
        <v>YES</v>
      </c>
      <c r="K3399" cm="1">
        <f t="array" ref="K3399">_xlfn.XLOOKUP(Table10[[#This Row],[Severity_Level]],{"MINOR","MODERATE","SEVERE","FATAL"},{1,2,3,5})</f>
        <v>5</v>
      </c>
    </row>
    <row r="3400" spans="1:11" x14ac:dyDescent="0.3">
      <c r="A3400">
        <v>1</v>
      </c>
      <c r="B3400" t="s">
        <v>32</v>
      </c>
      <c r="C3400" s="1">
        <v>44703</v>
      </c>
      <c r="D3400" s="2">
        <v>0.35972222222222222</v>
      </c>
      <c r="E3400" s="1">
        <f t="shared" si="318"/>
        <v>44703.359722222223</v>
      </c>
      <c r="F3400" s="3" t="str">
        <f t="shared" si="319"/>
        <v>May,2022</v>
      </c>
      <c r="G3400">
        <f t="shared" si="320"/>
        <v>2022</v>
      </c>
      <c r="H3400" t="str">
        <f t="shared" si="321"/>
        <v>Sun</v>
      </c>
      <c r="I3400">
        <f t="shared" si="322"/>
        <v>8</v>
      </c>
      <c r="J3400" t="str">
        <f t="shared" si="323"/>
        <v>YES</v>
      </c>
      <c r="K3400" cm="1">
        <f t="array" ref="K3400">_xlfn.XLOOKUP(Table10[[#This Row],[Severity_Level]],{"MINOR","MODERATE","SEVERE","FATAL"},{1,2,3,5})</f>
        <v>2</v>
      </c>
    </row>
    <row r="3401" spans="1:11" x14ac:dyDescent="0.3">
      <c r="A3401">
        <v>1</v>
      </c>
      <c r="B3401" t="s">
        <v>40</v>
      </c>
      <c r="C3401" s="1">
        <v>44703</v>
      </c>
      <c r="D3401" s="2">
        <v>0.36041666666666666</v>
      </c>
      <c r="E3401" s="1">
        <f t="shared" si="318"/>
        <v>44703.36041666667</v>
      </c>
      <c r="F3401" s="3" t="str">
        <f t="shared" si="319"/>
        <v>May,2022</v>
      </c>
      <c r="G3401">
        <f t="shared" si="320"/>
        <v>2022</v>
      </c>
      <c r="H3401" t="str">
        <f t="shared" si="321"/>
        <v>Sun</v>
      </c>
      <c r="I3401">
        <f t="shared" si="322"/>
        <v>8</v>
      </c>
      <c r="J3401" t="str">
        <f t="shared" si="323"/>
        <v>YES</v>
      </c>
      <c r="K3401" cm="1">
        <f t="array" ref="K3401">_xlfn.XLOOKUP(Table10[[#This Row],[Severity_Level]],{"MINOR","MODERATE","SEVERE","FATAL"},{1,2,3,5})</f>
        <v>5</v>
      </c>
    </row>
    <row r="3402" spans="1:11" x14ac:dyDescent="0.3">
      <c r="A3402">
        <v>2</v>
      </c>
      <c r="B3402" t="s">
        <v>16</v>
      </c>
      <c r="C3402" s="1">
        <v>44703</v>
      </c>
      <c r="D3402" s="2">
        <v>0.3611111111111111</v>
      </c>
      <c r="E3402" s="1">
        <f t="shared" si="318"/>
        <v>44703.361111111109</v>
      </c>
      <c r="F3402" s="3" t="str">
        <f t="shared" si="319"/>
        <v>May,2022</v>
      </c>
      <c r="G3402">
        <f t="shared" si="320"/>
        <v>2022</v>
      </c>
      <c r="H3402" t="str">
        <f t="shared" si="321"/>
        <v>Sun</v>
      </c>
      <c r="I3402">
        <f t="shared" si="322"/>
        <v>8</v>
      </c>
      <c r="J3402" t="str">
        <f t="shared" si="323"/>
        <v>YES</v>
      </c>
      <c r="K3402" cm="1">
        <f t="array" ref="K3402">_xlfn.XLOOKUP(Table10[[#This Row],[Severity_Level]],{"MINOR","MODERATE","SEVERE","FATAL"},{1,2,3,5})</f>
        <v>1</v>
      </c>
    </row>
    <row r="3403" spans="1:11" x14ac:dyDescent="0.3">
      <c r="A3403">
        <v>2</v>
      </c>
      <c r="B3403" t="s">
        <v>27</v>
      </c>
      <c r="C3403" s="1">
        <v>44703</v>
      </c>
      <c r="D3403" s="2">
        <v>0.36180555555555555</v>
      </c>
      <c r="E3403" s="1">
        <f t="shared" si="318"/>
        <v>44703.361805555556</v>
      </c>
      <c r="F3403" s="3" t="str">
        <f t="shared" si="319"/>
        <v>May,2022</v>
      </c>
      <c r="G3403">
        <f t="shared" si="320"/>
        <v>2022</v>
      </c>
      <c r="H3403" t="str">
        <f t="shared" si="321"/>
        <v>Sun</v>
      </c>
      <c r="I3403">
        <f t="shared" si="322"/>
        <v>8</v>
      </c>
      <c r="J3403" t="str">
        <f t="shared" si="323"/>
        <v>YES</v>
      </c>
      <c r="K3403" cm="1">
        <f t="array" ref="K3403">_xlfn.XLOOKUP(Table10[[#This Row],[Severity_Level]],{"MINOR","MODERATE","SEVERE","FATAL"},{1,2,3,5})</f>
        <v>3</v>
      </c>
    </row>
    <row r="3404" spans="1:11" x14ac:dyDescent="0.3">
      <c r="A3404">
        <v>3</v>
      </c>
      <c r="B3404" t="s">
        <v>40</v>
      </c>
      <c r="C3404" s="1">
        <v>44703</v>
      </c>
      <c r="D3404" s="2">
        <v>0.36249999999999999</v>
      </c>
      <c r="E3404" s="1">
        <f t="shared" si="318"/>
        <v>44703.362500000003</v>
      </c>
      <c r="F3404" s="3" t="str">
        <f t="shared" si="319"/>
        <v>May,2022</v>
      </c>
      <c r="G3404">
        <f t="shared" si="320"/>
        <v>2022</v>
      </c>
      <c r="H3404" t="str">
        <f t="shared" si="321"/>
        <v>Sun</v>
      </c>
      <c r="I3404">
        <f t="shared" si="322"/>
        <v>8</v>
      </c>
      <c r="J3404" t="str">
        <f t="shared" si="323"/>
        <v>YES</v>
      </c>
      <c r="K3404" cm="1">
        <f t="array" ref="K3404">_xlfn.XLOOKUP(Table10[[#This Row],[Severity_Level]],{"MINOR","MODERATE","SEVERE","FATAL"},{1,2,3,5})</f>
        <v>5</v>
      </c>
    </row>
    <row r="3405" spans="1:11" x14ac:dyDescent="0.3">
      <c r="A3405">
        <v>5</v>
      </c>
      <c r="B3405" t="s">
        <v>27</v>
      </c>
      <c r="C3405" s="1">
        <v>44703</v>
      </c>
      <c r="D3405" s="2">
        <v>0.36319444444444443</v>
      </c>
      <c r="E3405" s="1">
        <f t="shared" si="318"/>
        <v>44703.363194444442</v>
      </c>
      <c r="F3405" s="3" t="str">
        <f t="shared" si="319"/>
        <v>May,2022</v>
      </c>
      <c r="G3405">
        <f t="shared" si="320"/>
        <v>2022</v>
      </c>
      <c r="H3405" t="str">
        <f t="shared" si="321"/>
        <v>Sun</v>
      </c>
      <c r="I3405">
        <f t="shared" si="322"/>
        <v>8</v>
      </c>
      <c r="J3405" t="str">
        <f t="shared" si="323"/>
        <v>YES</v>
      </c>
      <c r="K3405" cm="1">
        <f t="array" ref="K3405">_xlfn.XLOOKUP(Table10[[#This Row],[Severity_Level]],{"MINOR","MODERATE","SEVERE","FATAL"},{1,2,3,5})</f>
        <v>3</v>
      </c>
    </row>
    <row r="3406" spans="1:11" x14ac:dyDescent="0.3">
      <c r="A3406">
        <v>1</v>
      </c>
      <c r="B3406" t="s">
        <v>40</v>
      </c>
      <c r="C3406" s="1">
        <v>44703</v>
      </c>
      <c r="D3406" s="2">
        <v>0.36388888888888887</v>
      </c>
      <c r="E3406" s="1">
        <f t="shared" si="318"/>
        <v>44703.363888888889</v>
      </c>
      <c r="F3406" s="3" t="str">
        <f t="shared" si="319"/>
        <v>May,2022</v>
      </c>
      <c r="G3406">
        <f t="shared" si="320"/>
        <v>2022</v>
      </c>
      <c r="H3406" t="str">
        <f t="shared" si="321"/>
        <v>Sun</v>
      </c>
      <c r="I3406">
        <f t="shared" si="322"/>
        <v>8</v>
      </c>
      <c r="J3406" t="str">
        <f t="shared" si="323"/>
        <v>YES</v>
      </c>
      <c r="K3406" cm="1">
        <f t="array" ref="K3406">_xlfn.XLOOKUP(Table10[[#This Row],[Severity_Level]],{"MINOR","MODERATE","SEVERE","FATAL"},{1,2,3,5})</f>
        <v>5</v>
      </c>
    </row>
    <row r="3407" spans="1:11" x14ac:dyDescent="0.3">
      <c r="A3407">
        <v>3</v>
      </c>
      <c r="B3407" t="s">
        <v>27</v>
      </c>
      <c r="C3407" s="1">
        <v>44703</v>
      </c>
      <c r="D3407" s="2">
        <v>0.36458333333333331</v>
      </c>
      <c r="E3407" s="1">
        <f t="shared" si="318"/>
        <v>44703.364583333336</v>
      </c>
      <c r="F3407" s="3" t="str">
        <f t="shared" si="319"/>
        <v>May,2022</v>
      </c>
      <c r="G3407">
        <f t="shared" si="320"/>
        <v>2022</v>
      </c>
      <c r="H3407" t="str">
        <f t="shared" si="321"/>
        <v>Sun</v>
      </c>
      <c r="I3407">
        <f t="shared" si="322"/>
        <v>8</v>
      </c>
      <c r="J3407" t="str">
        <f t="shared" si="323"/>
        <v>YES</v>
      </c>
      <c r="K3407" cm="1">
        <f t="array" ref="K3407">_xlfn.XLOOKUP(Table10[[#This Row],[Severity_Level]],{"MINOR","MODERATE","SEVERE","FATAL"},{1,2,3,5})</f>
        <v>3</v>
      </c>
    </row>
    <row r="3408" spans="1:11" x14ac:dyDescent="0.3">
      <c r="A3408">
        <v>2</v>
      </c>
      <c r="B3408" t="s">
        <v>40</v>
      </c>
      <c r="C3408" s="1">
        <v>44703</v>
      </c>
      <c r="D3408" s="2">
        <v>0.36527777777777776</v>
      </c>
      <c r="E3408" s="1">
        <f t="shared" si="318"/>
        <v>44703.365277777775</v>
      </c>
      <c r="F3408" s="3" t="str">
        <f t="shared" si="319"/>
        <v>May,2022</v>
      </c>
      <c r="G3408">
        <f t="shared" si="320"/>
        <v>2022</v>
      </c>
      <c r="H3408" t="str">
        <f t="shared" si="321"/>
        <v>Sun</v>
      </c>
      <c r="I3408">
        <f t="shared" si="322"/>
        <v>8</v>
      </c>
      <c r="J3408" t="str">
        <f t="shared" si="323"/>
        <v>YES</v>
      </c>
      <c r="K3408" cm="1">
        <f t="array" ref="K3408">_xlfn.XLOOKUP(Table10[[#This Row],[Severity_Level]],{"MINOR","MODERATE","SEVERE","FATAL"},{1,2,3,5})</f>
        <v>5</v>
      </c>
    </row>
    <row r="3409" spans="1:11" x14ac:dyDescent="0.3">
      <c r="A3409">
        <v>4</v>
      </c>
      <c r="B3409" t="s">
        <v>27</v>
      </c>
      <c r="C3409" s="1">
        <v>44703</v>
      </c>
      <c r="D3409" s="2">
        <v>0.3659722222222222</v>
      </c>
      <c r="E3409" s="1">
        <f t="shared" si="318"/>
        <v>44703.365972222222</v>
      </c>
      <c r="F3409" s="3" t="str">
        <f t="shared" si="319"/>
        <v>May,2022</v>
      </c>
      <c r="G3409">
        <f t="shared" si="320"/>
        <v>2022</v>
      </c>
      <c r="H3409" t="str">
        <f t="shared" si="321"/>
        <v>Sun</v>
      </c>
      <c r="I3409">
        <f t="shared" si="322"/>
        <v>8</v>
      </c>
      <c r="J3409" t="str">
        <f t="shared" si="323"/>
        <v>YES</v>
      </c>
      <c r="K3409" cm="1">
        <f t="array" ref="K3409">_xlfn.XLOOKUP(Table10[[#This Row],[Severity_Level]],{"MINOR","MODERATE","SEVERE","FATAL"},{1,2,3,5})</f>
        <v>3</v>
      </c>
    </row>
    <row r="3410" spans="1:11" x14ac:dyDescent="0.3">
      <c r="A3410">
        <v>3</v>
      </c>
      <c r="B3410" t="s">
        <v>27</v>
      </c>
      <c r="C3410" s="1">
        <v>44704</v>
      </c>
      <c r="D3410" s="2">
        <v>0.36666666666666664</v>
      </c>
      <c r="E3410" s="1">
        <f t="shared" si="318"/>
        <v>44704.366666666669</v>
      </c>
      <c r="F3410" s="3" t="str">
        <f t="shared" si="319"/>
        <v>May,2022</v>
      </c>
      <c r="G3410">
        <f t="shared" si="320"/>
        <v>2022</v>
      </c>
      <c r="H3410" t="str">
        <f t="shared" si="321"/>
        <v>Mon</v>
      </c>
      <c r="I3410">
        <f t="shared" si="322"/>
        <v>8</v>
      </c>
      <c r="J3410" t="str">
        <f t="shared" si="323"/>
        <v>YES</v>
      </c>
      <c r="K3410" cm="1">
        <f t="array" ref="K3410">_xlfn.XLOOKUP(Table10[[#This Row],[Severity_Level]],{"MINOR","MODERATE","SEVERE","FATAL"},{1,2,3,5})</f>
        <v>3</v>
      </c>
    </row>
    <row r="3411" spans="1:11" x14ac:dyDescent="0.3">
      <c r="A3411">
        <v>2</v>
      </c>
      <c r="B3411" t="s">
        <v>40</v>
      </c>
      <c r="C3411" s="1">
        <v>44704</v>
      </c>
      <c r="D3411" s="2">
        <v>0.36736111111111114</v>
      </c>
      <c r="E3411" s="1">
        <f t="shared" si="318"/>
        <v>44704.367361111108</v>
      </c>
      <c r="F3411" s="3" t="str">
        <f t="shared" si="319"/>
        <v>May,2022</v>
      </c>
      <c r="G3411">
        <f t="shared" si="320"/>
        <v>2022</v>
      </c>
      <c r="H3411" t="str">
        <f t="shared" si="321"/>
        <v>Mon</v>
      </c>
      <c r="I3411">
        <f t="shared" si="322"/>
        <v>8</v>
      </c>
      <c r="J3411" t="str">
        <f t="shared" si="323"/>
        <v>YES</v>
      </c>
      <c r="K3411" cm="1">
        <f t="array" ref="K3411">_xlfn.XLOOKUP(Table10[[#This Row],[Severity_Level]],{"MINOR","MODERATE","SEVERE","FATAL"},{1,2,3,5})</f>
        <v>5</v>
      </c>
    </row>
    <row r="3412" spans="1:11" x14ac:dyDescent="0.3">
      <c r="A3412">
        <v>4</v>
      </c>
      <c r="B3412" t="s">
        <v>27</v>
      </c>
      <c r="C3412" s="1">
        <v>44704</v>
      </c>
      <c r="D3412" s="2">
        <v>0.36805555555555558</v>
      </c>
      <c r="E3412" s="1">
        <f t="shared" si="318"/>
        <v>44704.368055555555</v>
      </c>
      <c r="F3412" s="3" t="str">
        <f t="shared" si="319"/>
        <v>May,2022</v>
      </c>
      <c r="G3412">
        <f t="shared" si="320"/>
        <v>2022</v>
      </c>
      <c r="H3412" t="str">
        <f t="shared" si="321"/>
        <v>Mon</v>
      </c>
      <c r="I3412">
        <f t="shared" si="322"/>
        <v>8</v>
      </c>
      <c r="J3412" t="str">
        <f t="shared" si="323"/>
        <v>YES</v>
      </c>
      <c r="K3412" cm="1">
        <f t="array" ref="K3412">_xlfn.XLOOKUP(Table10[[#This Row],[Severity_Level]],{"MINOR","MODERATE","SEVERE","FATAL"},{1,2,3,5})</f>
        <v>3</v>
      </c>
    </row>
    <row r="3413" spans="1:11" x14ac:dyDescent="0.3">
      <c r="A3413">
        <v>3</v>
      </c>
      <c r="B3413" t="s">
        <v>27</v>
      </c>
      <c r="C3413" s="1">
        <v>44704</v>
      </c>
      <c r="D3413" s="2">
        <v>0.36875000000000002</v>
      </c>
      <c r="E3413" s="1">
        <f t="shared" si="318"/>
        <v>44704.368750000001</v>
      </c>
      <c r="F3413" s="3" t="str">
        <f t="shared" si="319"/>
        <v>May,2022</v>
      </c>
      <c r="G3413">
        <f t="shared" si="320"/>
        <v>2022</v>
      </c>
      <c r="H3413" t="str">
        <f t="shared" si="321"/>
        <v>Mon</v>
      </c>
      <c r="I3413">
        <f t="shared" si="322"/>
        <v>8</v>
      </c>
      <c r="J3413" t="str">
        <f t="shared" si="323"/>
        <v>YES</v>
      </c>
      <c r="K3413" cm="1">
        <f t="array" ref="K3413">_xlfn.XLOOKUP(Table10[[#This Row],[Severity_Level]],{"MINOR","MODERATE","SEVERE","FATAL"},{1,2,3,5})</f>
        <v>3</v>
      </c>
    </row>
    <row r="3414" spans="1:11" x14ac:dyDescent="0.3">
      <c r="A3414">
        <v>2</v>
      </c>
      <c r="B3414" t="s">
        <v>27</v>
      </c>
      <c r="C3414" s="1">
        <v>44704</v>
      </c>
      <c r="D3414" s="2">
        <v>0.36944444444444446</v>
      </c>
      <c r="E3414" s="1">
        <f t="shared" si="318"/>
        <v>44704.369444444441</v>
      </c>
      <c r="F3414" s="3" t="str">
        <f t="shared" si="319"/>
        <v>May,2022</v>
      </c>
      <c r="G3414">
        <f t="shared" si="320"/>
        <v>2022</v>
      </c>
      <c r="H3414" t="str">
        <f t="shared" si="321"/>
        <v>Mon</v>
      </c>
      <c r="I3414">
        <f t="shared" si="322"/>
        <v>8</v>
      </c>
      <c r="J3414" t="str">
        <f t="shared" si="323"/>
        <v>YES</v>
      </c>
      <c r="K3414" cm="1">
        <f t="array" ref="K3414">_xlfn.XLOOKUP(Table10[[#This Row],[Severity_Level]],{"MINOR","MODERATE","SEVERE","FATAL"},{1,2,3,5})</f>
        <v>3</v>
      </c>
    </row>
    <row r="3415" spans="1:11" x14ac:dyDescent="0.3">
      <c r="A3415">
        <v>5</v>
      </c>
      <c r="B3415" t="s">
        <v>27</v>
      </c>
      <c r="C3415" s="1">
        <v>44704</v>
      </c>
      <c r="D3415" s="2">
        <v>0.37013888888888891</v>
      </c>
      <c r="E3415" s="1">
        <f t="shared" si="318"/>
        <v>44704.370138888888</v>
      </c>
      <c r="F3415" s="3" t="str">
        <f t="shared" si="319"/>
        <v>May,2022</v>
      </c>
      <c r="G3415">
        <f t="shared" si="320"/>
        <v>2022</v>
      </c>
      <c r="H3415" t="str">
        <f t="shared" si="321"/>
        <v>Mon</v>
      </c>
      <c r="I3415">
        <f t="shared" si="322"/>
        <v>8</v>
      </c>
      <c r="J3415" t="str">
        <f t="shared" si="323"/>
        <v>YES</v>
      </c>
      <c r="K3415" cm="1">
        <f t="array" ref="K3415">_xlfn.XLOOKUP(Table10[[#This Row],[Severity_Level]],{"MINOR","MODERATE","SEVERE","FATAL"},{1,2,3,5})</f>
        <v>3</v>
      </c>
    </row>
    <row r="3416" spans="1:11" x14ac:dyDescent="0.3">
      <c r="A3416">
        <v>4</v>
      </c>
      <c r="B3416" t="s">
        <v>16</v>
      </c>
      <c r="C3416" s="1">
        <v>44704</v>
      </c>
      <c r="D3416" s="2">
        <v>0.37083333333333335</v>
      </c>
      <c r="E3416" s="1">
        <f t="shared" si="318"/>
        <v>44704.370833333334</v>
      </c>
      <c r="F3416" s="3" t="str">
        <f t="shared" si="319"/>
        <v>May,2022</v>
      </c>
      <c r="G3416">
        <f t="shared" si="320"/>
        <v>2022</v>
      </c>
      <c r="H3416" t="str">
        <f t="shared" si="321"/>
        <v>Mon</v>
      </c>
      <c r="I3416">
        <f t="shared" si="322"/>
        <v>8</v>
      </c>
      <c r="J3416" t="str">
        <f t="shared" si="323"/>
        <v>YES</v>
      </c>
      <c r="K3416" cm="1">
        <f t="array" ref="K3416">_xlfn.XLOOKUP(Table10[[#This Row],[Severity_Level]],{"MINOR","MODERATE","SEVERE","FATAL"},{1,2,3,5})</f>
        <v>1</v>
      </c>
    </row>
    <row r="3417" spans="1:11" x14ac:dyDescent="0.3">
      <c r="A3417">
        <v>4</v>
      </c>
      <c r="B3417" t="s">
        <v>27</v>
      </c>
      <c r="C3417" s="1">
        <v>44704</v>
      </c>
      <c r="D3417" s="2">
        <v>0.37152777777777779</v>
      </c>
      <c r="E3417" s="1">
        <f t="shared" si="318"/>
        <v>44704.371527777781</v>
      </c>
      <c r="F3417" s="3" t="str">
        <f t="shared" si="319"/>
        <v>May,2022</v>
      </c>
      <c r="G3417">
        <f t="shared" si="320"/>
        <v>2022</v>
      </c>
      <c r="H3417" t="str">
        <f t="shared" si="321"/>
        <v>Mon</v>
      </c>
      <c r="I3417">
        <f t="shared" si="322"/>
        <v>8</v>
      </c>
      <c r="J3417" t="str">
        <f t="shared" si="323"/>
        <v>YES</v>
      </c>
      <c r="K3417" cm="1">
        <f t="array" ref="K3417">_xlfn.XLOOKUP(Table10[[#This Row],[Severity_Level]],{"MINOR","MODERATE","SEVERE","FATAL"},{1,2,3,5})</f>
        <v>3</v>
      </c>
    </row>
    <row r="3418" spans="1:11" x14ac:dyDescent="0.3">
      <c r="A3418">
        <v>2</v>
      </c>
      <c r="B3418" t="s">
        <v>27</v>
      </c>
      <c r="C3418" s="1">
        <v>44704</v>
      </c>
      <c r="D3418" s="2">
        <v>0.37222222222222223</v>
      </c>
      <c r="E3418" s="1">
        <f t="shared" si="318"/>
        <v>44704.37222222222</v>
      </c>
      <c r="F3418" s="3" t="str">
        <f t="shared" si="319"/>
        <v>May,2022</v>
      </c>
      <c r="G3418">
        <f t="shared" si="320"/>
        <v>2022</v>
      </c>
      <c r="H3418" t="str">
        <f t="shared" si="321"/>
        <v>Mon</v>
      </c>
      <c r="I3418">
        <f t="shared" si="322"/>
        <v>8</v>
      </c>
      <c r="J3418" t="str">
        <f t="shared" si="323"/>
        <v>YES</v>
      </c>
      <c r="K3418" cm="1">
        <f t="array" ref="K3418">_xlfn.XLOOKUP(Table10[[#This Row],[Severity_Level]],{"MINOR","MODERATE","SEVERE","FATAL"},{1,2,3,5})</f>
        <v>3</v>
      </c>
    </row>
    <row r="3419" spans="1:11" x14ac:dyDescent="0.3">
      <c r="A3419">
        <v>3</v>
      </c>
      <c r="B3419" t="s">
        <v>32</v>
      </c>
      <c r="C3419" s="1">
        <v>44704</v>
      </c>
      <c r="D3419" s="2">
        <v>0.37291666666666667</v>
      </c>
      <c r="E3419" s="1">
        <f t="shared" si="318"/>
        <v>44704.372916666667</v>
      </c>
      <c r="F3419" s="3" t="str">
        <f t="shared" si="319"/>
        <v>May,2022</v>
      </c>
      <c r="G3419">
        <f t="shared" si="320"/>
        <v>2022</v>
      </c>
      <c r="H3419" t="str">
        <f t="shared" si="321"/>
        <v>Mon</v>
      </c>
      <c r="I3419">
        <f t="shared" si="322"/>
        <v>8</v>
      </c>
      <c r="J3419" t="str">
        <f t="shared" si="323"/>
        <v>YES</v>
      </c>
      <c r="K3419" cm="1">
        <f t="array" ref="K3419">_xlfn.XLOOKUP(Table10[[#This Row],[Severity_Level]],{"MINOR","MODERATE","SEVERE","FATAL"},{1,2,3,5})</f>
        <v>2</v>
      </c>
    </row>
    <row r="3420" spans="1:11" x14ac:dyDescent="0.3">
      <c r="A3420">
        <v>1</v>
      </c>
      <c r="B3420" t="s">
        <v>40</v>
      </c>
      <c r="C3420" s="1">
        <v>44704</v>
      </c>
      <c r="D3420" s="2">
        <v>0.37361111111111112</v>
      </c>
      <c r="E3420" s="1">
        <f t="shared" si="318"/>
        <v>44704.373611111114</v>
      </c>
      <c r="F3420" s="3" t="str">
        <f t="shared" si="319"/>
        <v>May,2022</v>
      </c>
      <c r="G3420">
        <f t="shared" si="320"/>
        <v>2022</v>
      </c>
      <c r="H3420" t="str">
        <f t="shared" si="321"/>
        <v>Mon</v>
      </c>
      <c r="I3420">
        <f t="shared" si="322"/>
        <v>8</v>
      </c>
      <c r="J3420" t="str">
        <f t="shared" si="323"/>
        <v>YES</v>
      </c>
      <c r="K3420" cm="1">
        <f t="array" ref="K3420">_xlfn.XLOOKUP(Table10[[#This Row],[Severity_Level]],{"MINOR","MODERATE","SEVERE","FATAL"},{1,2,3,5})</f>
        <v>5</v>
      </c>
    </row>
    <row r="3421" spans="1:11" x14ac:dyDescent="0.3">
      <c r="A3421">
        <v>1</v>
      </c>
      <c r="B3421" t="s">
        <v>32</v>
      </c>
      <c r="C3421" s="1">
        <v>44704</v>
      </c>
      <c r="D3421" s="2">
        <v>0.37430555555555556</v>
      </c>
      <c r="E3421" s="1">
        <f t="shared" si="318"/>
        <v>44704.374305555553</v>
      </c>
      <c r="F3421" s="3" t="str">
        <f t="shared" si="319"/>
        <v>May,2022</v>
      </c>
      <c r="G3421">
        <f t="shared" si="320"/>
        <v>2022</v>
      </c>
      <c r="H3421" t="str">
        <f t="shared" si="321"/>
        <v>Mon</v>
      </c>
      <c r="I3421">
        <f t="shared" si="322"/>
        <v>8</v>
      </c>
      <c r="J3421" t="str">
        <f t="shared" si="323"/>
        <v>YES</v>
      </c>
      <c r="K3421" cm="1">
        <f t="array" ref="K3421">_xlfn.XLOOKUP(Table10[[#This Row],[Severity_Level]],{"MINOR","MODERATE","SEVERE","FATAL"},{1,2,3,5})</f>
        <v>2</v>
      </c>
    </row>
    <row r="3422" spans="1:11" x14ac:dyDescent="0.3">
      <c r="A3422">
        <v>5</v>
      </c>
      <c r="B3422" t="s">
        <v>16</v>
      </c>
      <c r="C3422" s="1">
        <v>44704</v>
      </c>
      <c r="D3422" s="2">
        <v>0.375</v>
      </c>
      <c r="E3422" s="1">
        <f t="shared" si="318"/>
        <v>44704.375</v>
      </c>
      <c r="F3422" s="3" t="str">
        <f t="shared" si="319"/>
        <v>May,2022</v>
      </c>
      <c r="G3422">
        <f t="shared" si="320"/>
        <v>2022</v>
      </c>
      <c r="H3422" t="str">
        <f t="shared" si="321"/>
        <v>Mon</v>
      </c>
      <c r="I3422">
        <f t="shared" si="322"/>
        <v>9</v>
      </c>
      <c r="J3422" t="str">
        <f t="shared" si="323"/>
        <v>YES</v>
      </c>
      <c r="K3422" cm="1">
        <f t="array" ref="K3422">_xlfn.XLOOKUP(Table10[[#This Row],[Severity_Level]],{"MINOR","MODERATE","SEVERE","FATAL"},{1,2,3,5})</f>
        <v>1</v>
      </c>
    </row>
    <row r="3423" spans="1:11" x14ac:dyDescent="0.3">
      <c r="A3423">
        <v>3</v>
      </c>
      <c r="B3423" t="s">
        <v>40</v>
      </c>
      <c r="C3423" s="1">
        <v>44704</v>
      </c>
      <c r="D3423" s="2">
        <v>0.37569444444444444</v>
      </c>
      <c r="E3423" s="1">
        <f t="shared" si="318"/>
        <v>44704.375694444447</v>
      </c>
      <c r="F3423" s="3" t="str">
        <f t="shared" si="319"/>
        <v>May,2022</v>
      </c>
      <c r="G3423">
        <f t="shared" si="320"/>
        <v>2022</v>
      </c>
      <c r="H3423" t="str">
        <f t="shared" si="321"/>
        <v>Mon</v>
      </c>
      <c r="I3423">
        <f t="shared" si="322"/>
        <v>9</v>
      </c>
      <c r="J3423" t="str">
        <f t="shared" si="323"/>
        <v>YES</v>
      </c>
      <c r="K3423" cm="1">
        <f t="array" ref="K3423">_xlfn.XLOOKUP(Table10[[#This Row],[Severity_Level]],{"MINOR","MODERATE","SEVERE","FATAL"},{1,2,3,5})</f>
        <v>5</v>
      </c>
    </row>
    <row r="3424" spans="1:11" x14ac:dyDescent="0.3">
      <c r="A3424">
        <v>4</v>
      </c>
      <c r="B3424" t="s">
        <v>16</v>
      </c>
      <c r="C3424" s="1">
        <v>44704</v>
      </c>
      <c r="D3424" s="2">
        <v>0.37638888888888888</v>
      </c>
      <c r="E3424" s="1">
        <f t="shared" si="318"/>
        <v>44704.376388888886</v>
      </c>
      <c r="F3424" s="3" t="str">
        <f t="shared" si="319"/>
        <v>May,2022</v>
      </c>
      <c r="G3424">
        <f t="shared" si="320"/>
        <v>2022</v>
      </c>
      <c r="H3424" t="str">
        <f t="shared" si="321"/>
        <v>Mon</v>
      </c>
      <c r="I3424">
        <f t="shared" si="322"/>
        <v>9</v>
      </c>
      <c r="J3424" t="str">
        <f t="shared" si="323"/>
        <v>YES</v>
      </c>
      <c r="K3424" cm="1">
        <f t="array" ref="K3424">_xlfn.XLOOKUP(Table10[[#This Row],[Severity_Level]],{"MINOR","MODERATE","SEVERE","FATAL"},{1,2,3,5})</f>
        <v>1</v>
      </c>
    </row>
    <row r="3425" spans="1:11" x14ac:dyDescent="0.3">
      <c r="A3425">
        <v>2</v>
      </c>
      <c r="B3425" t="s">
        <v>27</v>
      </c>
      <c r="C3425" s="1">
        <v>44704</v>
      </c>
      <c r="D3425" s="2">
        <v>0.37708333333333333</v>
      </c>
      <c r="E3425" s="1">
        <f t="shared" si="318"/>
        <v>44704.377083333333</v>
      </c>
      <c r="F3425" s="3" t="str">
        <f t="shared" si="319"/>
        <v>May,2022</v>
      </c>
      <c r="G3425">
        <f t="shared" si="320"/>
        <v>2022</v>
      </c>
      <c r="H3425" t="str">
        <f t="shared" si="321"/>
        <v>Mon</v>
      </c>
      <c r="I3425">
        <f t="shared" si="322"/>
        <v>9</v>
      </c>
      <c r="J3425" t="str">
        <f t="shared" si="323"/>
        <v>YES</v>
      </c>
      <c r="K3425" cm="1">
        <f t="array" ref="K3425">_xlfn.XLOOKUP(Table10[[#This Row],[Severity_Level]],{"MINOR","MODERATE","SEVERE","FATAL"},{1,2,3,5})</f>
        <v>3</v>
      </c>
    </row>
    <row r="3426" spans="1:11" x14ac:dyDescent="0.3">
      <c r="A3426">
        <v>5</v>
      </c>
      <c r="B3426" t="s">
        <v>27</v>
      </c>
      <c r="C3426" s="1">
        <v>44704</v>
      </c>
      <c r="D3426" s="2">
        <v>0.37777777777777777</v>
      </c>
      <c r="E3426" s="1">
        <f t="shared" si="318"/>
        <v>44704.37777777778</v>
      </c>
      <c r="F3426" s="3" t="str">
        <f t="shared" si="319"/>
        <v>May,2022</v>
      </c>
      <c r="G3426">
        <f t="shared" si="320"/>
        <v>2022</v>
      </c>
      <c r="H3426" t="str">
        <f t="shared" si="321"/>
        <v>Mon</v>
      </c>
      <c r="I3426">
        <f t="shared" si="322"/>
        <v>9</v>
      </c>
      <c r="J3426" t="str">
        <f t="shared" si="323"/>
        <v>YES</v>
      </c>
      <c r="K3426" cm="1">
        <f t="array" ref="K3426">_xlfn.XLOOKUP(Table10[[#This Row],[Severity_Level]],{"MINOR","MODERATE","SEVERE","FATAL"},{1,2,3,5})</f>
        <v>3</v>
      </c>
    </row>
    <row r="3427" spans="1:11" x14ac:dyDescent="0.3">
      <c r="A3427">
        <v>2</v>
      </c>
      <c r="B3427" t="s">
        <v>27</v>
      </c>
      <c r="C3427" s="1">
        <v>44704</v>
      </c>
      <c r="D3427" s="2">
        <v>0.37847222222222221</v>
      </c>
      <c r="E3427" s="1">
        <f t="shared" si="318"/>
        <v>44704.378472222219</v>
      </c>
      <c r="F3427" s="3" t="str">
        <f t="shared" si="319"/>
        <v>May,2022</v>
      </c>
      <c r="G3427">
        <f t="shared" si="320"/>
        <v>2022</v>
      </c>
      <c r="H3427" t="str">
        <f t="shared" si="321"/>
        <v>Mon</v>
      </c>
      <c r="I3427">
        <f t="shared" si="322"/>
        <v>9</v>
      </c>
      <c r="J3427" t="str">
        <f t="shared" si="323"/>
        <v>YES</v>
      </c>
      <c r="K3427" cm="1">
        <f t="array" ref="K3427">_xlfn.XLOOKUP(Table10[[#This Row],[Severity_Level]],{"MINOR","MODERATE","SEVERE","FATAL"},{1,2,3,5})</f>
        <v>3</v>
      </c>
    </row>
    <row r="3428" spans="1:11" x14ac:dyDescent="0.3">
      <c r="A3428">
        <v>5</v>
      </c>
      <c r="B3428" t="s">
        <v>16</v>
      </c>
      <c r="C3428" s="1">
        <v>44704</v>
      </c>
      <c r="D3428" s="2">
        <v>0.37916666666666665</v>
      </c>
      <c r="E3428" s="1">
        <f t="shared" si="318"/>
        <v>44704.379166666666</v>
      </c>
      <c r="F3428" s="3" t="str">
        <f t="shared" si="319"/>
        <v>May,2022</v>
      </c>
      <c r="G3428">
        <f t="shared" si="320"/>
        <v>2022</v>
      </c>
      <c r="H3428" t="str">
        <f t="shared" si="321"/>
        <v>Mon</v>
      </c>
      <c r="I3428">
        <f t="shared" si="322"/>
        <v>9</v>
      </c>
      <c r="J3428" t="str">
        <f t="shared" si="323"/>
        <v>YES</v>
      </c>
      <c r="K3428" cm="1">
        <f t="array" ref="K3428">_xlfn.XLOOKUP(Table10[[#This Row],[Severity_Level]],{"MINOR","MODERATE","SEVERE","FATAL"},{1,2,3,5})</f>
        <v>1</v>
      </c>
    </row>
    <row r="3429" spans="1:11" x14ac:dyDescent="0.3">
      <c r="A3429">
        <v>3</v>
      </c>
      <c r="B3429" t="s">
        <v>32</v>
      </c>
      <c r="C3429" s="1">
        <v>44704</v>
      </c>
      <c r="D3429" s="2">
        <v>0.37986111111111109</v>
      </c>
      <c r="E3429" s="1">
        <f t="shared" si="318"/>
        <v>44704.379861111112</v>
      </c>
      <c r="F3429" s="3" t="str">
        <f t="shared" si="319"/>
        <v>May,2022</v>
      </c>
      <c r="G3429">
        <f t="shared" si="320"/>
        <v>2022</v>
      </c>
      <c r="H3429" t="str">
        <f t="shared" si="321"/>
        <v>Mon</v>
      </c>
      <c r="I3429">
        <f t="shared" si="322"/>
        <v>9</v>
      </c>
      <c r="J3429" t="str">
        <f t="shared" si="323"/>
        <v>YES</v>
      </c>
      <c r="K3429" cm="1">
        <f t="array" ref="K3429">_xlfn.XLOOKUP(Table10[[#This Row],[Severity_Level]],{"MINOR","MODERATE","SEVERE","FATAL"},{1,2,3,5})</f>
        <v>2</v>
      </c>
    </row>
    <row r="3430" spans="1:11" x14ac:dyDescent="0.3">
      <c r="A3430">
        <v>3</v>
      </c>
      <c r="B3430" t="s">
        <v>27</v>
      </c>
      <c r="C3430" s="1">
        <v>44704</v>
      </c>
      <c r="D3430" s="2">
        <v>0.38055555555555554</v>
      </c>
      <c r="E3430" s="1">
        <f t="shared" si="318"/>
        <v>44704.380555555559</v>
      </c>
      <c r="F3430" s="3" t="str">
        <f t="shared" si="319"/>
        <v>May,2022</v>
      </c>
      <c r="G3430">
        <f t="shared" si="320"/>
        <v>2022</v>
      </c>
      <c r="H3430" t="str">
        <f t="shared" si="321"/>
        <v>Mon</v>
      </c>
      <c r="I3430">
        <f t="shared" si="322"/>
        <v>9</v>
      </c>
      <c r="J3430" t="str">
        <f t="shared" si="323"/>
        <v>YES</v>
      </c>
      <c r="K3430" cm="1">
        <f t="array" ref="K3430">_xlfn.XLOOKUP(Table10[[#This Row],[Severity_Level]],{"MINOR","MODERATE","SEVERE","FATAL"},{1,2,3,5})</f>
        <v>3</v>
      </c>
    </row>
    <row r="3431" spans="1:11" x14ac:dyDescent="0.3">
      <c r="A3431">
        <v>3</v>
      </c>
      <c r="B3431" t="s">
        <v>32</v>
      </c>
      <c r="C3431" s="1">
        <v>44704</v>
      </c>
      <c r="D3431" s="2">
        <v>0.38124999999999998</v>
      </c>
      <c r="E3431" s="1">
        <f t="shared" si="318"/>
        <v>44704.381249999999</v>
      </c>
      <c r="F3431" s="3" t="str">
        <f t="shared" si="319"/>
        <v>May,2022</v>
      </c>
      <c r="G3431">
        <f t="shared" si="320"/>
        <v>2022</v>
      </c>
      <c r="H3431" t="str">
        <f t="shared" si="321"/>
        <v>Mon</v>
      </c>
      <c r="I3431">
        <f t="shared" si="322"/>
        <v>9</v>
      </c>
      <c r="J3431" t="str">
        <f t="shared" si="323"/>
        <v>YES</v>
      </c>
      <c r="K3431" cm="1">
        <f t="array" ref="K3431">_xlfn.XLOOKUP(Table10[[#This Row],[Severity_Level]],{"MINOR","MODERATE","SEVERE","FATAL"},{1,2,3,5})</f>
        <v>2</v>
      </c>
    </row>
    <row r="3432" spans="1:11" x14ac:dyDescent="0.3">
      <c r="A3432">
        <v>3</v>
      </c>
      <c r="B3432" t="s">
        <v>27</v>
      </c>
      <c r="C3432" s="1">
        <v>44704</v>
      </c>
      <c r="D3432" s="2">
        <v>0.38194444444444442</v>
      </c>
      <c r="E3432" s="1">
        <f t="shared" si="318"/>
        <v>44704.381944444445</v>
      </c>
      <c r="F3432" s="3" t="str">
        <f t="shared" si="319"/>
        <v>May,2022</v>
      </c>
      <c r="G3432">
        <f t="shared" si="320"/>
        <v>2022</v>
      </c>
      <c r="H3432" t="str">
        <f t="shared" si="321"/>
        <v>Mon</v>
      </c>
      <c r="I3432">
        <f t="shared" si="322"/>
        <v>9</v>
      </c>
      <c r="J3432" t="str">
        <f t="shared" si="323"/>
        <v>YES</v>
      </c>
      <c r="K3432" cm="1">
        <f t="array" ref="K3432">_xlfn.XLOOKUP(Table10[[#This Row],[Severity_Level]],{"MINOR","MODERATE","SEVERE","FATAL"},{1,2,3,5})</f>
        <v>3</v>
      </c>
    </row>
    <row r="3433" spans="1:11" x14ac:dyDescent="0.3">
      <c r="A3433">
        <v>1</v>
      </c>
      <c r="B3433" t="s">
        <v>32</v>
      </c>
      <c r="C3433" s="1">
        <v>44704</v>
      </c>
      <c r="D3433" s="2">
        <v>0.38263888888888886</v>
      </c>
      <c r="E3433" s="1">
        <f t="shared" si="318"/>
        <v>44704.382638888892</v>
      </c>
      <c r="F3433" s="3" t="str">
        <f t="shared" si="319"/>
        <v>May,2022</v>
      </c>
      <c r="G3433">
        <f t="shared" si="320"/>
        <v>2022</v>
      </c>
      <c r="H3433" t="str">
        <f t="shared" si="321"/>
        <v>Mon</v>
      </c>
      <c r="I3433">
        <f t="shared" si="322"/>
        <v>9</v>
      </c>
      <c r="J3433" t="str">
        <f t="shared" si="323"/>
        <v>YES</v>
      </c>
      <c r="K3433" cm="1">
        <f t="array" ref="K3433">_xlfn.XLOOKUP(Table10[[#This Row],[Severity_Level]],{"MINOR","MODERATE","SEVERE","FATAL"},{1,2,3,5})</f>
        <v>2</v>
      </c>
    </row>
    <row r="3434" spans="1:11" x14ac:dyDescent="0.3">
      <c r="A3434">
        <v>3</v>
      </c>
      <c r="B3434" t="s">
        <v>27</v>
      </c>
      <c r="C3434" s="1">
        <v>44705</v>
      </c>
      <c r="D3434" s="2">
        <v>0.38333333333333336</v>
      </c>
      <c r="E3434" s="1">
        <f t="shared" si="318"/>
        <v>44705.383333333331</v>
      </c>
      <c r="F3434" s="3" t="str">
        <f t="shared" si="319"/>
        <v>May,2022</v>
      </c>
      <c r="G3434">
        <f t="shared" si="320"/>
        <v>2022</v>
      </c>
      <c r="H3434" t="str">
        <f t="shared" si="321"/>
        <v>Tue</v>
      </c>
      <c r="I3434">
        <f t="shared" si="322"/>
        <v>9</v>
      </c>
      <c r="J3434" t="str">
        <f t="shared" si="323"/>
        <v>YES</v>
      </c>
      <c r="K3434" cm="1">
        <f t="array" ref="K3434">_xlfn.XLOOKUP(Table10[[#This Row],[Severity_Level]],{"MINOR","MODERATE","SEVERE","FATAL"},{1,2,3,5})</f>
        <v>3</v>
      </c>
    </row>
    <row r="3435" spans="1:11" x14ac:dyDescent="0.3">
      <c r="A3435">
        <v>4</v>
      </c>
      <c r="B3435" t="s">
        <v>32</v>
      </c>
      <c r="C3435" s="1">
        <v>44705</v>
      </c>
      <c r="D3435" s="2">
        <v>0.3840277777777778</v>
      </c>
      <c r="E3435" s="1">
        <f t="shared" si="318"/>
        <v>44705.384027777778</v>
      </c>
      <c r="F3435" s="3" t="str">
        <f t="shared" si="319"/>
        <v>May,2022</v>
      </c>
      <c r="G3435">
        <f t="shared" si="320"/>
        <v>2022</v>
      </c>
      <c r="H3435" t="str">
        <f t="shared" si="321"/>
        <v>Tue</v>
      </c>
      <c r="I3435">
        <f t="shared" si="322"/>
        <v>9</v>
      </c>
      <c r="J3435" t="str">
        <f t="shared" si="323"/>
        <v>YES</v>
      </c>
      <c r="K3435" cm="1">
        <f t="array" ref="K3435">_xlfn.XLOOKUP(Table10[[#This Row],[Severity_Level]],{"MINOR","MODERATE","SEVERE","FATAL"},{1,2,3,5})</f>
        <v>2</v>
      </c>
    </row>
    <row r="3436" spans="1:11" x14ac:dyDescent="0.3">
      <c r="A3436">
        <v>1</v>
      </c>
      <c r="B3436" t="s">
        <v>16</v>
      </c>
      <c r="C3436" s="1">
        <v>44705</v>
      </c>
      <c r="D3436" s="2">
        <v>0.38472222222222224</v>
      </c>
      <c r="E3436" s="1">
        <f t="shared" si="318"/>
        <v>44705.384722222225</v>
      </c>
      <c r="F3436" s="3" t="str">
        <f t="shared" si="319"/>
        <v>May,2022</v>
      </c>
      <c r="G3436">
        <f t="shared" si="320"/>
        <v>2022</v>
      </c>
      <c r="H3436" t="str">
        <f t="shared" si="321"/>
        <v>Tue</v>
      </c>
      <c r="I3436">
        <f t="shared" si="322"/>
        <v>9</v>
      </c>
      <c r="J3436" t="str">
        <f t="shared" si="323"/>
        <v>YES</v>
      </c>
      <c r="K3436" cm="1">
        <f t="array" ref="K3436">_xlfn.XLOOKUP(Table10[[#This Row],[Severity_Level]],{"MINOR","MODERATE","SEVERE","FATAL"},{1,2,3,5})</f>
        <v>1</v>
      </c>
    </row>
    <row r="3437" spans="1:11" x14ac:dyDescent="0.3">
      <c r="A3437">
        <v>5</v>
      </c>
      <c r="B3437" t="s">
        <v>40</v>
      </c>
      <c r="C3437" s="1">
        <v>44705</v>
      </c>
      <c r="D3437" s="2">
        <v>0.38541666666666669</v>
      </c>
      <c r="E3437" s="1">
        <f t="shared" si="318"/>
        <v>44705.385416666664</v>
      </c>
      <c r="F3437" s="3" t="str">
        <f t="shared" si="319"/>
        <v>May,2022</v>
      </c>
      <c r="G3437">
        <f t="shared" si="320"/>
        <v>2022</v>
      </c>
      <c r="H3437" t="str">
        <f t="shared" si="321"/>
        <v>Tue</v>
      </c>
      <c r="I3437">
        <f t="shared" si="322"/>
        <v>9</v>
      </c>
      <c r="J3437" t="str">
        <f t="shared" si="323"/>
        <v>YES</v>
      </c>
      <c r="K3437" cm="1">
        <f t="array" ref="K3437">_xlfn.XLOOKUP(Table10[[#This Row],[Severity_Level]],{"MINOR","MODERATE","SEVERE","FATAL"},{1,2,3,5})</f>
        <v>5</v>
      </c>
    </row>
    <row r="3438" spans="1:11" x14ac:dyDescent="0.3">
      <c r="A3438">
        <v>1</v>
      </c>
      <c r="B3438" t="s">
        <v>32</v>
      </c>
      <c r="C3438" s="1">
        <v>44705</v>
      </c>
      <c r="D3438" s="2">
        <v>0.38611111111111113</v>
      </c>
      <c r="E3438" s="1">
        <f t="shared" si="318"/>
        <v>44705.386111111111</v>
      </c>
      <c r="F3438" s="3" t="str">
        <f t="shared" si="319"/>
        <v>May,2022</v>
      </c>
      <c r="G3438">
        <f t="shared" si="320"/>
        <v>2022</v>
      </c>
      <c r="H3438" t="str">
        <f t="shared" si="321"/>
        <v>Tue</v>
      </c>
      <c r="I3438">
        <f t="shared" si="322"/>
        <v>9</v>
      </c>
      <c r="J3438" t="str">
        <f t="shared" si="323"/>
        <v>YES</v>
      </c>
      <c r="K3438" cm="1">
        <f t="array" ref="K3438">_xlfn.XLOOKUP(Table10[[#This Row],[Severity_Level]],{"MINOR","MODERATE","SEVERE","FATAL"},{1,2,3,5})</f>
        <v>2</v>
      </c>
    </row>
    <row r="3439" spans="1:11" x14ac:dyDescent="0.3">
      <c r="A3439">
        <v>5</v>
      </c>
      <c r="B3439" t="s">
        <v>16</v>
      </c>
      <c r="C3439" s="1">
        <v>44705</v>
      </c>
      <c r="D3439" s="2">
        <v>0.38680555555555557</v>
      </c>
      <c r="E3439" s="1">
        <f t="shared" si="318"/>
        <v>44705.386805555558</v>
      </c>
      <c r="F3439" s="3" t="str">
        <f t="shared" si="319"/>
        <v>May,2022</v>
      </c>
      <c r="G3439">
        <f t="shared" si="320"/>
        <v>2022</v>
      </c>
      <c r="H3439" t="str">
        <f t="shared" si="321"/>
        <v>Tue</v>
      </c>
      <c r="I3439">
        <f t="shared" si="322"/>
        <v>9</v>
      </c>
      <c r="J3439" t="str">
        <f t="shared" si="323"/>
        <v>YES</v>
      </c>
      <c r="K3439" cm="1">
        <f t="array" ref="K3439">_xlfn.XLOOKUP(Table10[[#This Row],[Severity_Level]],{"MINOR","MODERATE","SEVERE","FATAL"},{1,2,3,5})</f>
        <v>1</v>
      </c>
    </row>
    <row r="3440" spans="1:11" x14ac:dyDescent="0.3">
      <c r="A3440">
        <v>2</v>
      </c>
      <c r="B3440" t="s">
        <v>40</v>
      </c>
      <c r="C3440" s="1">
        <v>44705</v>
      </c>
      <c r="D3440" s="2">
        <v>0.38750000000000001</v>
      </c>
      <c r="E3440" s="1">
        <f t="shared" si="318"/>
        <v>44705.387499999997</v>
      </c>
      <c r="F3440" s="3" t="str">
        <f t="shared" si="319"/>
        <v>May,2022</v>
      </c>
      <c r="G3440">
        <f t="shared" si="320"/>
        <v>2022</v>
      </c>
      <c r="H3440" t="str">
        <f t="shared" si="321"/>
        <v>Tue</v>
      </c>
      <c r="I3440">
        <f t="shared" si="322"/>
        <v>9</v>
      </c>
      <c r="J3440" t="str">
        <f t="shared" si="323"/>
        <v>YES</v>
      </c>
      <c r="K3440" cm="1">
        <f t="array" ref="K3440">_xlfn.XLOOKUP(Table10[[#This Row],[Severity_Level]],{"MINOR","MODERATE","SEVERE","FATAL"},{1,2,3,5})</f>
        <v>5</v>
      </c>
    </row>
    <row r="3441" spans="1:11" x14ac:dyDescent="0.3">
      <c r="A3441">
        <v>3</v>
      </c>
      <c r="B3441" t="s">
        <v>27</v>
      </c>
      <c r="C3441" s="1">
        <v>44705</v>
      </c>
      <c r="D3441" s="2">
        <v>0.38819444444444445</v>
      </c>
      <c r="E3441" s="1">
        <f t="shared" si="318"/>
        <v>44705.388194444444</v>
      </c>
      <c r="F3441" s="3" t="str">
        <f t="shared" si="319"/>
        <v>May,2022</v>
      </c>
      <c r="G3441">
        <f t="shared" si="320"/>
        <v>2022</v>
      </c>
      <c r="H3441" t="str">
        <f t="shared" si="321"/>
        <v>Tue</v>
      </c>
      <c r="I3441">
        <f t="shared" si="322"/>
        <v>9</v>
      </c>
      <c r="J3441" t="str">
        <f t="shared" si="323"/>
        <v>YES</v>
      </c>
      <c r="K3441" cm="1">
        <f t="array" ref="K3441">_xlfn.XLOOKUP(Table10[[#This Row],[Severity_Level]],{"MINOR","MODERATE","SEVERE","FATAL"},{1,2,3,5})</f>
        <v>3</v>
      </c>
    </row>
    <row r="3442" spans="1:11" x14ac:dyDescent="0.3">
      <c r="A3442">
        <v>1</v>
      </c>
      <c r="B3442" t="s">
        <v>16</v>
      </c>
      <c r="C3442" s="1">
        <v>44705</v>
      </c>
      <c r="D3442" s="2">
        <v>0.3888888888888889</v>
      </c>
      <c r="E3442" s="1">
        <f t="shared" si="318"/>
        <v>44705.388888888891</v>
      </c>
      <c r="F3442" s="3" t="str">
        <f t="shared" si="319"/>
        <v>May,2022</v>
      </c>
      <c r="G3442">
        <f t="shared" si="320"/>
        <v>2022</v>
      </c>
      <c r="H3442" t="str">
        <f t="shared" si="321"/>
        <v>Tue</v>
      </c>
      <c r="I3442">
        <f t="shared" si="322"/>
        <v>9</v>
      </c>
      <c r="J3442" t="str">
        <f t="shared" si="323"/>
        <v>YES</v>
      </c>
      <c r="K3442" cm="1">
        <f t="array" ref="K3442">_xlfn.XLOOKUP(Table10[[#This Row],[Severity_Level]],{"MINOR","MODERATE","SEVERE","FATAL"},{1,2,3,5})</f>
        <v>1</v>
      </c>
    </row>
    <row r="3443" spans="1:11" x14ac:dyDescent="0.3">
      <c r="A3443">
        <v>1</v>
      </c>
      <c r="B3443" t="s">
        <v>16</v>
      </c>
      <c r="C3443" s="1">
        <v>44705</v>
      </c>
      <c r="D3443" s="2">
        <v>0.38958333333333334</v>
      </c>
      <c r="E3443" s="1">
        <f t="shared" si="318"/>
        <v>44705.38958333333</v>
      </c>
      <c r="F3443" s="3" t="str">
        <f t="shared" si="319"/>
        <v>May,2022</v>
      </c>
      <c r="G3443">
        <f t="shared" si="320"/>
        <v>2022</v>
      </c>
      <c r="H3443" t="str">
        <f t="shared" si="321"/>
        <v>Tue</v>
      </c>
      <c r="I3443">
        <f t="shared" si="322"/>
        <v>9</v>
      </c>
      <c r="J3443" t="str">
        <f t="shared" si="323"/>
        <v>YES</v>
      </c>
      <c r="K3443" cm="1">
        <f t="array" ref="K3443">_xlfn.XLOOKUP(Table10[[#This Row],[Severity_Level]],{"MINOR","MODERATE","SEVERE","FATAL"},{1,2,3,5})</f>
        <v>1</v>
      </c>
    </row>
    <row r="3444" spans="1:11" x14ac:dyDescent="0.3">
      <c r="A3444">
        <v>4</v>
      </c>
      <c r="B3444" t="s">
        <v>32</v>
      </c>
      <c r="C3444" s="1">
        <v>44705</v>
      </c>
      <c r="D3444" s="2">
        <v>0.39027777777777778</v>
      </c>
      <c r="E3444" s="1">
        <f t="shared" si="318"/>
        <v>44705.390277777777</v>
      </c>
      <c r="F3444" s="3" t="str">
        <f t="shared" si="319"/>
        <v>May,2022</v>
      </c>
      <c r="G3444">
        <f t="shared" si="320"/>
        <v>2022</v>
      </c>
      <c r="H3444" t="str">
        <f t="shared" si="321"/>
        <v>Tue</v>
      </c>
      <c r="I3444">
        <f t="shared" si="322"/>
        <v>9</v>
      </c>
      <c r="J3444" t="str">
        <f t="shared" si="323"/>
        <v>YES</v>
      </c>
      <c r="K3444" cm="1">
        <f t="array" ref="K3444">_xlfn.XLOOKUP(Table10[[#This Row],[Severity_Level]],{"MINOR","MODERATE","SEVERE","FATAL"},{1,2,3,5})</f>
        <v>2</v>
      </c>
    </row>
    <row r="3445" spans="1:11" x14ac:dyDescent="0.3">
      <c r="A3445">
        <v>3</v>
      </c>
      <c r="B3445" t="s">
        <v>16</v>
      </c>
      <c r="C3445" s="1">
        <v>44705</v>
      </c>
      <c r="D3445" s="2">
        <v>0.39097222222222222</v>
      </c>
      <c r="E3445" s="1">
        <f t="shared" si="318"/>
        <v>44705.390972222223</v>
      </c>
      <c r="F3445" s="3" t="str">
        <f t="shared" si="319"/>
        <v>May,2022</v>
      </c>
      <c r="G3445">
        <f t="shared" si="320"/>
        <v>2022</v>
      </c>
      <c r="H3445" t="str">
        <f t="shared" si="321"/>
        <v>Tue</v>
      </c>
      <c r="I3445">
        <f t="shared" si="322"/>
        <v>9</v>
      </c>
      <c r="J3445" t="str">
        <f t="shared" si="323"/>
        <v>YES</v>
      </c>
      <c r="K3445" cm="1">
        <f t="array" ref="K3445">_xlfn.XLOOKUP(Table10[[#This Row],[Severity_Level]],{"MINOR","MODERATE","SEVERE","FATAL"},{1,2,3,5})</f>
        <v>1</v>
      </c>
    </row>
    <row r="3446" spans="1:11" x14ac:dyDescent="0.3">
      <c r="A3446">
        <v>3</v>
      </c>
      <c r="B3446" t="s">
        <v>27</v>
      </c>
      <c r="C3446" s="1">
        <v>44705</v>
      </c>
      <c r="D3446" s="2">
        <v>0.39166666666666666</v>
      </c>
      <c r="E3446" s="1">
        <f t="shared" si="318"/>
        <v>44705.39166666667</v>
      </c>
      <c r="F3446" s="3" t="str">
        <f t="shared" si="319"/>
        <v>May,2022</v>
      </c>
      <c r="G3446">
        <f t="shared" si="320"/>
        <v>2022</v>
      </c>
      <c r="H3446" t="str">
        <f t="shared" si="321"/>
        <v>Tue</v>
      </c>
      <c r="I3446">
        <f t="shared" si="322"/>
        <v>9</v>
      </c>
      <c r="J3446" t="str">
        <f t="shared" si="323"/>
        <v>YES</v>
      </c>
      <c r="K3446" cm="1">
        <f t="array" ref="K3446">_xlfn.XLOOKUP(Table10[[#This Row],[Severity_Level]],{"MINOR","MODERATE","SEVERE","FATAL"},{1,2,3,5})</f>
        <v>3</v>
      </c>
    </row>
    <row r="3447" spans="1:11" x14ac:dyDescent="0.3">
      <c r="A3447">
        <v>3</v>
      </c>
      <c r="B3447" t="s">
        <v>27</v>
      </c>
      <c r="C3447" s="1">
        <v>44705</v>
      </c>
      <c r="D3447" s="2">
        <v>0.3923611111111111</v>
      </c>
      <c r="E3447" s="1">
        <f t="shared" si="318"/>
        <v>44705.392361111109</v>
      </c>
      <c r="F3447" s="3" t="str">
        <f t="shared" si="319"/>
        <v>May,2022</v>
      </c>
      <c r="G3447">
        <f t="shared" si="320"/>
        <v>2022</v>
      </c>
      <c r="H3447" t="str">
        <f t="shared" si="321"/>
        <v>Tue</v>
      </c>
      <c r="I3447">
        <f t="shared" si="322"/>
        <v>9</v>
      </c>
      <c r="J3447" t="str">
        <f t="shared" si="323"/>
        <v>YES</v>
      </c>
      <c r="K3447" cm="1">
        <f t="array" ref="K3447">_xlfn.XLOOKUP(Table10[[#This Row],[Severity_Level]],{"MINOR","MODERATE","SEVERE","FATAL"},{1,2,3,5})</f>
        <v>3</v>
      </c>
    </row>
    <row r="3448" spans="1:11" x14ac:dyDescent="0.3">
      <c r="A3448">
        <v>3</v>
      </c>
      <c r="B3448" t="s">
        <v>40</v>
      </c>
      <c r="C3448" s="1">
        <v>44705</v>
      </c>
      <c r="D3448" s="2">
        <v>0.39305555555555555</v>
      </c>
      <c r="E3448" s="1">
        <f t="shared" si="318"/>
        <v>44705.393055555556</v>
      </c>
      <c r="F3448" s="3" t="str">
        <f t="shared" si="319"/>
        <v>May,2022</v>
      </c>
      <c r="G3448">
        <f t="shared" si="320"/>
        <v>2022</v>
      </c>
      <c r="H3448" t="str">
        <f t="shared" si="321"/>
        <v>Tue</v>
      </c>
      <c r="I3448">
        <f t="shared" si="322"/>
        <v>9</v>
      </c>
      <c r="J3448" t="str">
        <f t="shared" si="323"/>
        <v>YES</v>
      </c>
      <c r="K3448" cm="1">
        <f t="array" ref="K3448">_xlfn.XLOOKUP(Table10[[#This Row],[Severity_Level]],{"MINOR","MODERATE","SEVERE","FATAL"},{1,2,3,5})</f>
        <v>5</v>
      </c>
    </row>
    <row r="3449" spans="1:11" x14ac:dyDescent="0.3">
      <c r="A3449">
        <v>2</v>
      </c>
      <c r="B3449" t="s">
        <v>27</v>
      </c>
      <c r="C3449" s="1">
        <v>44705</v>
      </c>
      <c r="D3449" s="2">
        <v>0.39374999999999999</v>
      </c>
      <c r="E3449" s="1">
        <f t="shared" si="318"/>
        <v>44705.393750000003</v>
      </c>
      <c r="F3449" s="3" t="str">
        <f t="shared" si="319"/>
        <v>May,2022</v>
      </c>
      <c r="G3449">
        <f t="shared" si="320"/>
        <v>2022</v>
      </c>
      <c r="H3449" t="str">
        <f t="shared" si="321"/>
        <v>Tue</v>
      </c>
      <c r="I3449">
        <f t="shared" si="322"/>
        <v>9</v>
      </c>
      <c r="J3449" t="str">
        <f t="shared" si="323"/>
        <v>YES</v>
      </c>
      <c r="K3449" cm="1">
        <f t="array" ref="K3449">_xlfn.XLOOKUP(Table10[[#This Row],[Severity_Level]],{"MINOR","MODERATE","SEVERE","FATAL"},{1,2,3,5})</f>
        <v>3</v>
      </c>
    </row>
    <row r="3450" spans="1:11" x14ac:dyDescent="0.3">
      <c r="A3450">
        <v>4</v>
      </c>
      <c r="B3450" t="s">
        <v>27</v>
      </c>
      <c r="C3450" s="1">
        <v>44705</v>
      </c>
      <c r="D3450" s="2">
        <v>0.39444444444444443</v>
      </c>
      <c r="E3450" s="1">
        <f t="shared" si="318"/>
        <v>44705.394444444442</v>
      </c>
      <c r="F3450" s="3" t="str">
        <f t="shared" si="319"/>
        <v>May,2022</v>
      </c>
      <c r="G3450">
        <f t="shared" si="320"/>
        <v>2022</v>
      </c>
      <c r="H3450" t="str">
        <f t="shared" si="321"/>
        <v>Tue</v>
      </c>
      <c r="I3450">
        <f t="shared" si="322"/>
        <v>9</v>
      </c>
      <c r="J3450" t="str">
        <f t="shared" si="323"/>
        <v>YES</v>
      </c>
      <c r="K3450" cm="1">
        <f t="array" ref="K3450">_xlfn.XLOOKUP(Table10[[#This Row],[Severity_Level]],{"MINOR","MODERATE","SEVERE","FATAL"},{1,2,3,5})</f>
        <v>3</v>
      </c>
    </row>
    <row r="3451" spans="1:11" x14ac:dyDescent="0.3">
      <c r="A3451">
        <v>1</v>
      </c>
      <c r="B3451" t="s">
        <v>27</v>
      </c>
      <c r="C3451" s="1">
        <v>44705</v>
      </c>
      <c r="D3451" s="2">
        <v>0.39513888888888887</v>
      </c>
      <c r="E3451" s="1">
        <f t="shared" si="318"/>
        <v>44705.395138888889</v>
      </c>
      <c r="F3451" s="3" t="str">
        <f t="shared" si="319"/>
        <v>May,2022</v>
      </c>
      <c r="G3451">
        <f t="shared" si="320"/>
        <v>2022</v>
      </c>
      <c r="H3451" t="str">
        <f t="shared" si="321"/>
        <v>Tue</v>
      </c>
      <c r="I3451">
        <f t="shared" si="322"/>
        <v>9</v>
      </c>
      <c r="J3451" t="str">
        <f t="shared" si="323"/>
        <v>YES</v>
      </c>
      <c r="K3451" cm="1">
        <f t="array" ref="K3451">_xlfn.XLOOKUP(Table10[[#This Row],[Severity_Level]],{"MINOR","MODERATE","SEVERE","FATAL"},{1,2,3,5})</f>
        <v>3</v>
      </c>
    </row>
    <row r="3452" spans="1:11" x14ac:dyDescent="0.3">
      <c r="A3452">
        <v>4</v>
      </c>
      <c r="B3452" t="s">
        <v>32</v>
      </c>
      <c r="C3452" s="1">
        <v>44705</v>
      </c>
      <c r="D3452" s="2">
        <v>0.39583333333333331</v>
      </c>
      <c r="E3452" s="1">
        <f t="shared" si="318"/>
        <v>44705.395833333336</v>
      </c>
      <c r="F3452" s="3" t="str">
        <f t="shared" si="319"/>
        <v>May,2022</v>
      </c>
      <c r="G3452">
        <f t="shared" si="320"/>
        <v>2022</v>
      </c>
      <c r="H3452" t="str">
        <f t="shared" si="321"/>
        <v>Tue</v>
      </c>
      <c r="I3452">
        <f t="shared" si="322"/>
        <v>9</v>
      </c>
      <c r="J3452" t="str">
        <f t="shared" si="323"/>
        <v>YES</v>
      </c>
      <c r="K3452" cm="1">
        <f t="array" ref="K3452">_xlfn.XLOOKUP(Table10[[#This Row],[Severity_Level]],{"MINOR","MODERATE","SEVERE","FATAL"},{1,2,3,5})</f>
        <v>2</v>
      </c>
    </row>
    <row r="3453" spans="1:11" x14ac:dyDescent="0.3">
      <c r="A3453">
        <v>2</v>
      </c>
      <c r="B3453" t="s">
        <v>16</v>
      </c>
      <c r="C3453" s="1">
        <v>44705</v>
      </c>
      <c r="D3453" s="2">
        <v>0.39652777777777776</v>
      </c>
      <c r="E3453" s="1">
        <f t="shared" si="318"/>
        <v>44705.396527777775</v>
      </c>
      <c r="F3453" s="3" t="str">
        <f t="shared" si="319"/>
        <v>May,2022</v>
      </c>
      <c r="G3453">
        <f t="shared" si="320"/>
        <v>2022</v>
      </c>
      <c r="H3453" t="str">
        <f t="shared" si="321"/>
        <v>Tue</v>
      </c>
      <c r="I3453">
        <f t="shared" si="322"/>
        <v>9</v>
      </c>
      <c r="J3453" t="str">
        <f t="shared" si="323"/>
        <v>YES</v>
      </c>
      <c r="K3453" cm="1">
        <f t="array" ref="K3453">_xlfn.XLOOKUP(Table10[[#This Row],[Severity_Level]],{"MINOR","MODERATE","SEVERE","FATAL"},{1,2,3,5})</f>
        <v>1</v>
      </c>
    </row>
    <row r="3454" spans="1:11" x14ac:dyDescent="0.3">
      <c r="A3454">
        <v>4</v>
      </c>
      <c r="B3454" t="s">
        <v>32</v>
      </c>
      <c r="C3454" s="1">
        <v>44705</v>
      </c>
      <c r="D3454" s="2">
        <v>0.3972222222222222</v>
      </c>
      <c r="E3454" s="1">
        <f t="shared" si="318"/>
        <v>44705.397222222222</v>
      </c>
      <c r="F3454" s="3" t="str">
        <f t="shared" si="319"/>
        <v>May,2022</v>
      </c>
      <c r="G3454">
        <f t="shared" si="320"/>
        <v>2022</v>
      </c>
      <c r="H3454" t="str">
        <f t="shared" si="321"/>
        <v>Tue</v>
      </c>
      <c r="I3454">
        <f t="shared" si="322"/>
        <v>9</v>
      </c>
      <c r="J3454" t="str">
        <f t="shared" si="323"/>
        <v>YES</v>
      </c>
      <c r="K3454" cm="1">
        <f t="array" ref="K3454">_xlfn.XLOOKUP(Table10[[#This Row],[Severity_Level]],{"MINOR","MODERATE","SEVERE","FATAL"},{1,2,3,5})</f>
        <v>2</v>
      </c>
    </row>
    <row r="3455" spans="1:11" x14ac:dyDescent="0.3">
      <c r="A3455">
        <v>2</v>
      </c>
      <c r="B3455" t="s">
        <v>16</v>
      </c>
      <c r="C3455" s="1">
        <v>44705</v>
      </c>
      <c r="D3455" s="2">
        <v>0.39791666666666664</v>
      </c>
      <c r="E3455" s="1">
        <f t="shared" si="318"/>
        <v>44705.397916666669</v>
      </c>
      <c r="F3455" s="3" t="str">
        <f t="shared" si="319"/>
        <v>May,2022</v>
      </c>
      <c r="G3455">
        <f t="shared" si="320"/>
        <v>2022</v>
      </c>
      <c r="H3455" t="str">
        <f t="shared" si="321"/>
        <v>Tue</v>
      </c>
      <c r="I3455">
        <f t="shared" si="322"/>
        <v>9</v>
      </c>
      <c r="J3455" t="str">
        <f t="shared" si="323"/>
        <v>YES</v>
      </c>
      <c r="K3455" cm="1">
        <f t="array" ref="K3455">_xlfn.XLOOKUP(Table10[[#This Row],[Severity_Level]],{"MINOR","MODERATE","SEVERE","FATAL"},{1,2,3,5})</f>
        <v>1</v>
      </c>
    </row>
    <row r="3456" spans="1:11" x14ac:dyDescent="0.3">
      <c r="A3456">
        <v>5</v>
      </c>
      <c r="B3456" t="s">
        <v>32</v>
      </c>
      <c r="C3456" s="1">
        <v>44705</v>
      </c>
      <c r="D3456" s="2">
        <v>0.39861111111111114</v>
      </c>
      <c r="E3456" s="1">
        <f t="shared" si="318"/>
        <v>44705.398611111108</v>
      </c>
      <c r="F3456" s="3" t="str">
        <f t="shared" si="319"/>
        <v>May,2022</v>
      </c>
      <c r="G3456">
        <f t="shared" si="320"/>
        <v>2022</v>
      </c>
      <c r="H3456" t="str">
        <f t="shared" si="321"/>
        <v>Tue</v>
      </c>
      <c r="I3456">
        <f t="shared" si="322"/>
        <v>9</v>
      </c>
      <c r="J3456" t="str">
        <f t="shared" si="323"/>
        <v>YES</v>
      </c>
      <c r="K3456" cm="1">
        <f t="array" ref="K3456">_xlfn.XLOOKUP(Table10[[#This Row],[Severity_Level]],{"MINOR","MODERATE","SEVERE","FATAL"},{1,2,3,5})</f>
        <v>2</v>
      </c>
    </row>
    <row r="3457" spans="1:11" x14ac:dyDescent="0.3">
      <c r="A3457">
        <v>1</v>
      </c>
      <c r="B3457" t="s">
        <v>40</v>
      </c>
      <c r="C3457" s="1">
        <v>44705</v>
      </c>
      <c r="D3457" s="2">
        <v>0.39930555555555558</v>
      </c>
      <c r="E3457" s="1">
        <f t="shared" si="318"/>
        <v>44705.399305555555</v>
      </c>
      <c r="F3457" s="3" t="str">
        <f t="shared" si="319"/>
        <v>May,2022</v>
      </c>
      <c r="G3457">
        <f t="shared" si="320"/>
        <v>2022</v>
      </c>
      <c r="H3457" t="str">
        <f t="shared" si="321"/>
        <v>Tue</v>
      </c>
      <c r="I3457">
        <f t="shared" si="322"/>
        <v>9</v>
      </c>
      <c r="J3457" t="str">
        <f t="shared" si="323"/>
        <v>YES</v>
      </c>
      <c r="K3457" cm="1">
        <f t="array" ref="K3457">_xlfn.XLOOKUP(Table10[[#This Row],[Severity_Level]],{"MINOR","MODERATE","SEVERE","FATAL"},{1,2,3,5})</f>
        <v>5</v>
      </c>
    </row>
    <row r="3458" spans="1:11" x14ac:dyDescent="0.3">
      <c r="A3458">
        <v>4</v>
      </c>
      <c r="B3458" t="s">
        <v>40</v>
      </c>
      <c r="C3458" s="1">
        <v>44706</v>
      </c>
      <c r="D3458" s="2">
        <v>0.4</v>
      </c>
      <c r="E3458" s="1">
        <f t="shared" ref="E3458:E3521" si="324">C3458+D3458</f>
        <v>44706.400000000001</v>
      </c>
      <c r="F3458" s="3" t="str">
        <f t="shared" ref="F3458:F3521" si="325">TEXT(C3458,"MMM,YYY")</f>
        <v>May,2022</v>
      </c>
      <c r="G3458">
        <f t="shared" ref="G3458:G3521" si="326">YEAR(C3458)</f>
        <v>2022</v>
      </c>
      <c r="H3458" t="str">
        <f t="shared" ref="H3458:H3521" si="327">TEXT(C3458,"DDD")</f>
        <v>Wed</v>
      </c>
      <c r="I3458">
        <f t="shared" ref="I3458:I3521" si="328">HOUR(D3458)</f>
        <v>9</v>
      </c>
      <c r="J3458" t="str">
        <f t="shared" ref="J3458:J3521" si="329">IF(OR(AND(I3458&gt;=7,I3458&lt;=9),AND(I3458&gt;=17,I3458&lt;=19)),"YES","NO")</f>
        <v>YES</v>
      </c>
      <c r="K3458" cm="1">
        <f t="array" ref="K3458">_xlfn.XLOOKUP(Table10[[#This Row],[Severity_Level]],{"MINOR","MODERATE","SEVERE","FATAL"},{1,2,3,5})</f>
        <v>5</v>
      </c>
    </row>
    <row r="3459" spans="1:11" x14ac:dyDescent="0.3">
      <c r="A3459">
        <v>4</v>
      </c>
      <c r="B3459" t="s">
        <v>27</v>
      </c>
      <c r="C3459" s="1">
        <v>44706</v>
      </c>
      <c r="D3459" s="2">
        <v>0.40069444444444446</v>
      </c>
      <c r="E3459" s="1">
        <f t="shared" si="324"/>
        <v>44706.400694444441</v>
      </c>
      <c r="F3459" s="3" t="str">
        <f t="shared" si="325"/>
        <v>May,2022</v>
      </c>
      <c r="G3459">
        <f t="shared" si="326"/>
        <v>2022</v>
      </c>
      <c r="H3459" t="str">
        <f t="shared" si="327"/>
        <v>Wed</v>
      </c>
      <c r="I3459">
        <f t="shared" si="328"/>
        <v>9</v>
      </c>
      <c r="J3459" t="str">
        <f t="shared" si="329"/>
        <v>YES</v>
      </c>
      <c r="K3459" cm="1">
        <f t="array" ref="K3459">_xlfn.XLOOKUP(Table10[[#This Row],[Severity_Level]],{"MINOR","MODERATE","SEVERE","FATAL"},{1,2,3,5})</f>
        <v>3</v>
      </c>
    </row>
    <row r="3460" spans="1:11" x14ac:dyDescent="0.3">
      <c r="A3460">
        <v>2</v>
      </c>
      <c r="B3460" t="s">
        <v>40</v>
      </c>
      <c r="C3460" s="1">
        <v>44706</v>
      </c>
      <c r="D3460" s="2">
        <v>0.40138888888888891</v>
      </c>
      <c r="E3460" s="1">
        <f t="shared" si="324"/>
        <v>44706.401388888888</v>
      </c>
      <c r="F3460" s="3" t="str">
        <f t="shared" si="325"/>
        <v>May,2022</v>
      </c>
      <c r="G3460">
        <f t="shared" si="326"/>
        <v>2022</v>
      </c>
      <c r="H3460" t="str">
        <f t="shared" si="327"/>
        <v>Wed</v>
      </c>
      <c r="I3460">
        <f t="shared" si="328"/>
        <v>9</v>
      </c>
      <c r="J3460" t="str">
        <f t="shared" si="329"/>
        <v>YES</v>
      </c>
      <c r="K3460" cm="1">
        <f t="array" ref="K3460">_xlfn.XLOOKUP(Table10[[#This Row],[Severity_Level]],{"MINOR","MODERATE","SEVERE","FATAL"},{1,2,3,5})</f>
        <v>5</v>
      </c>
    </row>
    <row r="3461" spans="1:11" x14ac:dyDescent="0.3">
      <c r="A3461">
        <v>2</v>
      </c>
      <c r="B3461" t="s">
        <v>32</v>
      </c>
      <c r="C3461" s="1">
        <v>44706</v>
      </c>
      <c r="D3461" s="2">
        <v>0.40208333333333335</v>
      </c>
      <c r="E3461" s="1">
        <f t="shared" si="324"/>
        <v>44706.402083333334</v>
      </c>
      <c r="F3461" s="3" t="str">
        <f t="shared" si="325"/>
        <v>May,2022</v>
      </c>
      <c r="G3461">
        <f t="shared" si="326"/>
        <v>2022</v>
      </c>
      <c r="H3461" t="str">
        <f t="shared" si="327"/>
        <v>Wed</v>
      </c>
      <c r="I3461">
        <f t="shared" si="328"/>
        <v>9</v>
      </c>
      <c r="J3461" t="str">
        <f t="shared" si="329"/>
        <v>YES</v>
      </c>
      <c r="K3461" cm="1">
        <f t="array" ref="K3461">_xlfn.XLOOKUP(Table10[[#This Row],[Severity_Level]],{"MINOR","MODERATE","SEVERE","FATAL"},{1,2,3,5})</f>
        <v>2</v>
      </c>
    </row>
    <row r="3462" spans="1:11" x14ac:dyDescent="0.3">
      <c r="A3462">
        <v>4</v>
      </c>
      <c r="B3462" t="s">
        <v>16</v>
      </c>
      <c r="C3462" s="1">
        <v>44706</v>
      </c>
      <c r="D3462" s="2">
        <v>0.40277777777777779</v>
      </c>
      <c r="E3462" s="1">
        <f t="shared" si="324"/>
        <v>44706.402777777781</v>
      </c>
      <c r="F3462" s="3" t="str">
        <f t="shared" si="325"/>
        <v>May,2022</v>
      </c>
      <c r="G3462">
        <f t="shared" si="326"/>
        <v>2022</v>
      </c>
      <c r="H3462" t="str">
        <f t="shared" si="327"/>
        <v>Wed</v>
      </c>
      <c r="I3462">
        <f t="shared" si="328"/>
        <v>9</v>
      </c>
      <c r="J3462" t="str">
        <f t="shared" si="329"/>
        <v>YES</v>
      </c>
      <c r="K3462" cm="1">
        <f t="array" ref="K3462">_xlfn.XLOOKUP(Table10[[#This Row],[Severity_Level]],{"MINOR","MODERATE","SEVERE","FATAL"},{1,2,3,5})</f>
        <v>1</v>
      </c>
    </row>
    <row r="3463" spans="1:11" x14ac:dyDescent="0.3">
      <c r="A3463">
        <v>3</v>
      </c>
      <c r="B3463" t="s">
        <v>32</v>
      </c>
      <c r="C3463" s="1">
        <v>44706</v>
      </c>
      <c r="D3463" s="2">
        <v>0.40347222222222223</v>
      </c>
      <c r="E3463" s="1">
        <f t="shared" si="324"/>
        <v>44706.40347222222</v>
      </c>
      <c r="F3463" s="3" t="str">
        <f t="shared" si="325"/>
        <v>May,2022</v>
      </c>
      <c r="G3463">
        <f t="shared" si="326"/>
        <v>2022</v>
      </c>
      <c r="H3463" t="str">
        <f t="shared" si="327"/>
        <v>Wed</v>
      </c>
      <c r="I3463">
        <f t="shared" si="328"/>
        <v>9</v>
      </c>
      <c r="J3463" t="str">
        <f t="shared" si="329"/>
        <v>YES</v>
      </c>
      <c r="K3463" cm="1">
        <f t="array" ref="K3463">_xlfn.XLOOKUP(Table10[[#This Row],[Severity_Level]],{"MINOR","MODERATE","SEVERE","FATAL"},{1,2,3,5})</f>
        <v>2</v>
      </c>
    </row>
    <row r="3464" spans="1:11" x14ac:dyDescent="0.3">
      <c r="A3464">
        <v>4</v>
      </c>
      <c r="B3464" t="s">
        <v>27</v>
      </c>
      <c r="C3464" s="1">
        <v>44706</v>
      </c>
      <c r="D3464" s="2">
        <v>0.40416666666666667</v>
      </c>
      <c r="E3464" s="1">
        <f t="shared" si="324"/>
        <v>44706.404166666667</v>
      </c>
      <c r="F3464" s="3" t="str">
        <f t="shared" si="325"/>
        <v>May,2022</v>
      </c>
      <c r="G3464">
        <f t="shared" si="326"/>
        <v>2022</v>
      </c>
      <c r="H3464" t="str">
        <f t="shared" si="327"/>
        <v>Wed</v>
      </c>
      <c r="I3464">
        <f t="shared" si="328"/>
        <v>9</v>
      </c>
      <c r="J3464" t="str">
        <f t="shared" si="329"/>
        <v>YES</v>
      </c>
      <c r="K3464" cm="1">
        <f t="array" ref="K3464">_xlfn.XLOOKUP(Table10[[#This Row],[Severity_Level]],{"MINOR","MODERATE","SEVERE","FATAL"},{1,2,3,5})</f>
        <v>3</v>
      </c>
    </row>
    <row r="3465" spans="1:11" x14ac:dyDescent="0.3">
      <c r="A3465">
        <v>1</v>
      </c>
      <c r="B3465" t="s">
        <v>16</v>
      </c>
      <c r="C3465" s="1">
        <v>44706</v>
      </c>
      <c r="D3465" s="2">
        <v>0.40486111111111112</v>
      </c>
      <c r="E3465" s="1">
        <f t="shared" si="324"/>
        <v>44706.404861111114</v>
      </c>
      <c r="F3465" s="3" t="str">
        <f t="shared" si="325"/>
        <v>May,2022</v>
      </c>
      <c r="G3465">
        <f t="shared" si="326"/>
        <v>2022</v>
      </c>
      <c r="H3465" t="str">
        <f t="shared" si="327"/>
        <v>Wed</v>
      </c>
      <c r="I3465">
        <f t="shared" si="328"/>
        <v>9</v>
      </c>
      <c r="J3465" t="str">
        <f t="shared" si="329"/>
        <v>YES</v>
      </c>
      <c r="K3465" cm="1">
        <f t="array" ref="K3465">_xlfn.XLOOKUP(Table10[[#This Row],[Severity_Level]],{"MINOR","MODERATE","SEVERE","FATAL"},{1,2,3,5})</f>
        <v>1</v>
      </c>
    </row>
    <row r="3466" spans="1:11" x14ac:dyDescent="0.3">
      <c r="A3466">
        <v>2</v>
      </c>
      <c r="B3466" t="s">
        <v>32</v>
      </c>
      <c r="C3466" s="1">
        <v>44706</v>
      </c>
      <c r="D3466" s="2">
        <v>0.40555555555555556</v>
      </c>
      <c r="E3466" s="1">
        <f t="shared" si="324"/>
        <v>44706.405555555553</v>
      </c>
      <c r="F3466" s="3" t="str">
        <f t="shared" si="325"/>
        <v>May,2022</v>
      </c>
      <c r="G3466">
        <f t="shared" si="326"/>
        <v>2022</v>
      </c>
      <c r="H3466" t="str">
        <f t="shared" si="327"/>
        <v>Wed</v>
      </c>
      <c r="I3466">
        <f t="shared" si="328"/>
        <v>9</v>
      </c>
      <c r="J3466" t="str">
        <f t="shared" si="329"/>
        <v>YES</v>
      </c>
      <c r="K3466" cm="1">
        <f t="array" ref="K3466">_xlfn.XLOOKUP(Table10[[#This Row],[Severity_Level]],{"MINOR","MODERATE","SEVERE","FATAL"},{1,2,3,5})</f>
        <v>2</v>
      </c>
    </row>
    <row r="3467" spans="1:11" x14ac:dyDescent="0.3">
      <c r="A3467">
        <v>1</v>
      </c>
      <c r="B3467" t="s">
        <v>27</v>
      </c>
      <c r="C3467" s="1">
        <v>44706</v>
      </c>
      <c r="D3467" s="2">
        <v>0.40625</v>
      </c>
      <c r="E3467" s="1">
        <f t="shared" si="324"/>
        <v>44706.40625</v>
      </c>
      <c r="F3467" s="3" t="str">
        <f t="shared" si="325"/>
        <v>May,2022</v>
      </c>
      <c r="G3467">
        <f t="shared" si="326"/>
        <v>2022</v>
      </c>
      <c r="H3467" t="str">
        <f t="shared" si="327"/>
        <v>Wed</v>
      </c>
      <c r="I3467">
        <f t="shared" si="328"/>
        <v>9</v>
      </c>
      <c r="J3467" t="str">
        <f t="shared" si="329"/>
        <v>YES</v>
      </c>
      <c r="K3467" cm="1">
        <f t="array" ref="K3467">_xlfn.XLOOKUP(Table10[[#This Row],[Severity_Level]],{"MINOR","MODERATE","SEVERE","FATAL"},{1,2,3,5})</f>
        <v>3</v>
      </c>
    </row>
    <row r="3468" spans="1:11" x14ac:dyDescent="0.3">
      <c r="A3468">
        <v>3</v>
      </c>
      <c r="B3468" t="s">
        <v>32</v>
      </c>
      <c r="C3468" s="1">
        <v>44706</v>
      </c>
      <c r="D3468" s="2">
        <v>0.40694444444444444</v>
      </c>
      <c r="E3468" s="1">
        <f t="shared" si="324"/>
        <v>44706.406944444447</v>
      </c>
      <c r="F3468" s="3" t="str">
        <f t="shared" si="325"/>
        <v>May,2022</v>
      </c>
      <c r="G3468">
        <f t="shared" si="326"/>
        <v>2022</v>
      </c>
      <c r="H3468" t="str">
        <f t="shared" si="327"/>
        <v>Wed</v>
      </c>
      <c r="I3468">
        <f t="shared" si="328"/>
        <v>9</v>
      </c>
      <c r="J3468" t="str">
        <f t="shared" si="329"/>
        <v>YES</v>
      </c>
      <c r="K3468" cm="1">
        <f t="array" ref="K3468">_xlfn.XLOOKUP(Table10[[#This Row],[Severity_Level]],{"MINOR","MODERATE","SEVERE","FATAL"},{1,2,3,5})</f>
        <v>2</v>
      </c>
    </row>
    <row r="3469" spans="1:11" x14ac:dyDescent="0.3">
      <c r="A3469">
        <v>4</v>
      </c>
      <c r="B3469" t="s">
        <v>32</v>
      </c>
      <c r="C3469" s="1">
        <v>44706</v>
      </c>
      <c r="D3469" s="2">
        <v>0.40763888888888888</v>
      </c>
      <c r="E3469" s="1">
        <f t="shared" si="324"/>
        <v>44706.407638888886</v>
      </c>
      <c r="F3469" s="3" t="str">
        <f t="shared" si="325"/>
        <v>May,2022</v>
      </c>
      <c r="G3469">
        <f t="shared" si="326"/>
        <v>2022</v>
      </c>
      <c r="H3469" t="str">
        <f t="shared" si="327"/>
        <v>Wed</v>
      </c>
      <c r="I3469">
        <f t="shared" si="328"/>
        <v>9</v>
      </c>
      <c r="J3469" t="str">
        <f t="shared" si="329"/>
        <v>YES</v>
      </c>
      <c r="K3469" cm="1">
        <f t="array" ref="K3469">_xlfn.XLOOKUP(Table10[[#This Row],[Severity_Level]],{"MINOR","MODERATE","SEVERE","FATAL"},{1,2,3,5})</f>
        <v>2</v>
      </c>
    </row>
    <row r="3470" spans="1:11" x14ac:dyDescent="0.3">
      <c r="A3470">
        <v>3</v>
      </c>
      <c r="B3470" t="s">
        <v>16</v>
      </c>
      <c r="C3470" s="1">
        <v>44706</v>
      </c>
      <c r="D3470" s="2">
        <v>0.40833333333333333</v>
      </c>
      <c r="E3470" s="1">
        <f t="shared" si="324"/>
        <v>44706.408333333333</v>
      </c>
      <c r="F3470" s="3" t="str">
        <f t="shared" si="325"/>
        <v>May,2022</v>
      </c>
      <c r="G3470">
        <f t="shared" si="326"/>
        <v>2022</v>
      </c>
      <c r="H3470" t="str">
        <f t="shared" si="327"/>
        <v>Wed</v>
      </c>
      <c r="I3470">
        <f t="shared" si="328"/>
        <v>9</v>
      </c>
      <c r="J3470" t="str">
        <f t="shared" si="329"/>
        <v>YES</v>
      </c>
      <c r="K3470" cm="1">
        <f t="array" ref="K3470">_xlfn.XLOOKUP(Table10[[#This Row],[Severity_Level]],{"MINOR","MODERATE","SEVERE","FATAL"},{1,2,3,5})</f>
        <v>1</v>
      </c>
    </row>
    <row r="3471" spans="1:11" x14ac:dyDescent="0.3">
      <c r="A3471">
        <v>4</v>
      </c>
      <c r="B3471" t="s">
        <v>32</v>
      </c>
      <c r="C3471" s="1">
        <v>44706</v>
      </c>
      <c r="D3471" s="2">
        <v>0.40902777777777777</v>
      </c>
      <c r="E3471" s="1">
        <f t="shared" si="324"/>
        <v>44706.40902777778</v>
      </c>
      <c r="F3471" s="3" t="str">
        <f t="shared" si="325"/>
        <v>May,2022</v>
      </c>
      <c r="G3471">
        <f t="shared" si="326"/>
        <v>2022</v>
      </c>
      <c r="H3471" t="str">
        <f t="shared" si="327"/>
        <v>Wed</v>
      </c>
      <c r="I3471">
        <f t="shared" si="328"/>
        <v>9</v>
      </c>
      <c r="J3471" t="str">
        <f t="shared" si="329"/>
        <v>YES</v>
      </c>
      <c r="K3471" cm="1">
        <f t="array" ref="K3471">_xlfn.XLOOKUP(Table10[[#This Row],[Severity_Level]],{"MINOR","MODERATE","SEVERE","FATAL"},{1,2,3,5})</f>
        <v>2</v>
      </c>
    </row>
    <row r="3472" spans="1:11" x14ac:dyDescent="0.3">
      <c r="A3472">
        <v>2</v>
      </c>
      <c r="B3472" t="s">
        <v>27</v>
      </c>
      <c r="C3472" s="1">
        <v>44706</v>
      </c>
      <c r="D3472" s="2">
        <v>0.40972222222222221</v>
      </c>
      <c r="E3472" s="1">
        <f t="shared" si="324"/>
        <v>44706.409722222219</v>
      </c>
      <c r="F3472" s="3" t="str">
        <f t="shared" si="325"/>
        <v>May,2022</v>
      </c>
      <c r="G3472">
        <f t="shared" si="326"/>
        <v>2022</v>
      </c>
      <c r="H3472" t="str">
        <f t="shared" si="327"/>
        <v>Wed</v>
      </c>
      <c r="I3472">
        <f t="shared" si="328"/>
        <v>9</v>
      </c>
      <c r="J3472" t="str">
        <f t="shared" si="329"/>
        <v>YES</v>
      </c>
      <c r="K3472" cm="1">
        <f t="array" ref="K3472">_xlfn.XLOOKUP(Table10[[#This Row],[Severity_Level]],{"MINOR","MODERATE","SEVERE","FATAL"},{1,2,3,5})</f>
        <v>3</v>
      </c>
    </row>
    <row r="3473" spans="1:11" x14ac:dyDescent="0.3">
      <c r="A3473">
        <v>4</v>
      </c>
      <c r="B3473" t="s">
        <v>27</v>
      </c>
      <c r="C3473" s="1">
        <v>44706</v>
      </c>
      <c r="D3473" s="2">
        <v>0.41041666666666665</v>
      </c>
      <c r="E3473" s="1">
        <f t="shared" si="324"/>
        <v>44706.410416666666</v>
      </c>
      <c r="F3473" s="3" t="str">
        <f t="shared" si="325"/>
        <v>May,2022</v>
      </c>
      <c r="G3473">
        <f t="shared" si="326"/>
        <v>2022</v>
      </c>
      <c r="H3473" t="str">
        <f t="shared" si="327"/>
        <v>Wed</v>
      </c>
      <c r="I3473">
        <f t="shared" si="328"/>
        <v>9</v>
      </c>
      <c r="J3473" t="str">
        <f t="shared" si="329"/>
        <v>YES</v>
      </c>
      <c r="K3473" cm="1">
        <f t="array" ref="K3473">_xlfn.XLOOKUP(Table10[[#This Row],[Severity_Level]],{"MINOR","MODERATE","SEVERE","FATAL"},{1,2,3,5})</f>
        <v>3</v>
      </c>
    </row>
    <row r="3474" spans="1:11" x14ac:dyDescent="0.3">
      <c r="A3474">
        <v>3</v>
      </c>
      <c r="B3474" t="s">
        <v>16</v>
      </c>
      <c r="C3474" s="1">
        <v>44706</v>
      </c>
      <c r="D3474" s="2">
        <v>0.41111111111111109</v>
      </c>
      <c r="E3474" s="1">
        <f t="shared" si="324"/>
        <v>44706.411111111112</v>
      </c>
      <c r="F3474" s="3" t="str">
        <f t="shared" si="325"/>
        <v>May,2022</v>
      </c>
      <c r="G3474">
        <f t="shared" si="326"/>
        <v>2022</v>
      </c>
      <c r="H3474" t="str">
        <f t="shared" si="327"/>
        <v>Wed</v>
      </c>
      <c r="I3474">
        <f t="shared" si="328"/>
        <v>9</v>
      </c>
      <c r="J3474" t="str">
        <f t="shared" si="329"/>
        <v>YES</v>
      </c>
      <c r="K3474" cm="1">
        <f t="array" ref="K3474">_xlfn.XLOOKUP(Table10[[#This Row],[Severity_Level]],{"MINOR","MODERATE","SEVERE","FATAL"},{1,2,3,5})</f>
        <v>1</v>
      </c>
    </row>
    <row r="3475" spans="1:11" x14ac:dyDescent="0.3">
      <c r="A3475">
        <v>1</v>
      </c>
      <c r="B3475" t="s">
        <v>32</v>
      </c>
      <c r="C3475" s="1">
        <v>44706</v>
      </c>
      <c r="D3475" s="2">
        <v>0.41180555555555554</v>
      </c>
      <c r="E3475" s="1">
        <f t="shared" si="324"/>
        <v>44706.411805555559</v>
      </c>
      <c r="F3475" s="3" t="str">
        <f t="shared" si="325"/>
        <v>May,2022</v>
      </c>
      <c r="G3475">
        <f t="shared" si="326"/>
        <v>2022</v>
      </c>
      <c r="H3475" t="str">
        <f t="shared" si="327"/>
        <v>Wed</v>
      </c>
      <c r="I3475">
        <f t="shared" si="328"/>
        <v>9</v>
      </c>
      <c r="J3475" t="str">
        <f t="shared" si="329"/>
        <v>YES</v>
      </c>
      <c r="K3475" cm="1">
        <f t="array" ref="K3475">_xlfn.XLOOKUP(Table10[[#This Row],[Severity_Level]],{"MINOR","MODERATE","SEVERE","FATAL"},{1,2,3,5})</f>
        <v>2</v>
      </c>
    </row>
    <row r="3476" spans="1:11" x14ac:dyDescent="0.3">
      <c r="A3476">
        <v>2</v>
      </c>
      <c r="B3476" t="s">
        <v>32</v>
      </c>
      <c r="C3476" s="1">
        <v>44706</v>
      </c>
      <c r="D3476" s="2">
        <v>0.41249999999999998</v>
      </c>
      <c r="E3476" s="1">
        <f t="shared" si="324"/>
        <v>44706.412499999999</v>
      </c>
      <c r="F3476" s="3" t="str">
        <f t="shared" si="325"/>
        <v>May,2022</v>
      </c>
      <c r="G3476">
        <f t="shared" si="326"/>
        <v>2022</v>
      </c>
      <c r="H3476" t="str">
        <f t="shared" si="327"/>
        <v>Wed</v>
      </c>
      <c r="I3476">
        <f t="shared" si="328"/>
        <v>9</v>
      </c>
      <c r="J3476" t="str">
        <f t="shared" si="329"/>
        <v>YES</v>
      </c>
      <c r="K3476" cm="1">
        <f t="array" ref="K3476">_xlfn.XLOOKUP(Table10[[#This Row],[Severity_Level]],{"MINOR","MODERATE","SEVERE","FATAL"},{1,2,3,5})</f>
        <v>2</v>
      </c>
    </row>
    <row r="3477" spans="1:11" x14ac:dyDescent="0.3">
      <c r="A3477">
        <v>4</v>
      </c>
      <c r="B3477" t="s">
        <v>40</v>
      </c>
      <c r="C3477" s="1">
        <v>44706</v>
      </c>
      <c r="D3477" s="2">
        <v>0.41319444444444442</v>
      </c>
      <c r="E3477" s="1">
        <f t="shared" si="324"/>
        <v>44706.413194444445</v>
      </c>
      <c r="F3477" s="3" t="str">
        <f t="shared" si="325"/>
        <v>May,2022</v>
      </c>
      <c r="G3477">
        <f t="shared" si="326"/>
        <v>2022</v>
      </c>
      <c r="H3477" t="str">
        <f t="shared" si="327"/>
        <v>Wed</v>
      </c>
      <c r="I3477">
        <f t="shared" si="328"/>
        <v>9</v>
      </c>
      <c r="J3477" t="str">
        <f t="shared" si="329"/>
        <v>YES</v>
      </c>
      <c r="K3477" cm="1">
        <f t="array" ref="K3477">_xlfn.XLOOKUP(Table10[[#This Row],[Severity_Level]],{"MINOR","MODERATE","SEVERE","FATAL"},{1,2,3,5})</f>
        <v>5</v>
      </c>
    </row>
    <row r="3478" spans="1:11" x14ac:dyDescent="0.3">
      <c r="A3478">
        <v>1</v>
      </c>
      <c r="B3478" t="s">
        <v>32</v>
      </c>
      <c r="C3478" s="1">
        <v>44706</v>
      </c>
      <c r="D3478" s="2">
        <v>0.41388888888888886</v>
      </c>
      <c r="E3478" s="1">
        <f t="shared" si="324"/>
        <v>44706.413888888892</v>
      </c>
      <c r="F3478" s="3" t="str">
        <f t="shared" si="325"/>
        <v>May,2022</v>
      </c>
      <c r="G3478">
        <f t="shared" si="326"/>
        <v>2022</v>
      </c>
      <c r="H3478" t="str">
        <f t="shared" si="327"/>
        <v>Wed</v>
      </c>
      <c r="I3478">
        <f t="shared" si="328"/>
        <v>9</v>
      </c>
      <c r="J3478" t="str">
        <f t="shared" si="329"/>
        <v>YES</v>
      </c>
      <c r="K3478" cm="1">
        <f t="array" ref="K3478">_xlfn.XLOOKUP(Table10[[#This Row],[Severity_Level]],{"MINOR","MODERATE","SEVERE","FATAL"},{1,2,3,5})</f>
        <v>2</v>
      </c>
    </row>
    <row r="3479" spans="1:11" x14ac:dyDescent="0.3">
      <c r="A3479">
        <v>5</v>
      </c>
      <c r="B3479" t="s">
        <v>27</v>
      </c>
      <c r="C3479" s="1">
        <v>44706</v>
      </c>
      <c r="D3479" s="2">
        <v>0.41458333333333336</v>
      </c>
      <c r="E3479" s="1">
        <f t="shared" si="324"/>
        <v>44706.414583333331</v>
      </c>
      <c r="F3479" s="3" t="str">
        <f t="shared" si="325"/>
        <v>May,2022</v>
      </c>
      <c r="G3479">
        <f t="shared" si="326"/>
        <v>2022</v>
      </c>
      <c r="H3479" t="str">
        <f t="shared" si="327"/>
        <v>Wed</v>
      </c>
      <c r="I3479">
        <f t="shared" si="328"/>
        <v>9</v>
      </c>
      <c r="J3479" t="str">
        <f t="shared" si="329"/>
        <v>YES</v>
      </c>
      <c r="K3479" cm="1">
        <f t="array" ref="K3479">_xlfn.XLOOKUP(Table10[[#This Row],[Severity_Level]],{"MINOR","MODERATE","SEVERE","FATAL"},{1,2,3,5})</f>
        <v>3</v>
      </c>
    </row>
    <row r="3480" spans="1:11" x14ac:dyDescent="0.3">
      <c r="A3480">
        <v>3</v>
      </c>
      <c r="B3480" t="s">
        <v>16</v>
      </c>
      <c r="C3480" s="1">
        <v>44706</v>
      </c>
      <c r="D3480" s="2">
        <v>0.4152777777777778</v>
      </c>
      <c r="E3480" s="1">
        <f t="shared" si="324"/>
        <v>44706.415277777778</v>
      </c>
      <c r="F3480" s="3" t="str">
        <f t="shared" si="325"/>
        <v>May,2022</v>
      </c>
      <c r="G3480">
        <f t="shared" si="326"/>
        <v>2022</v>
      </c>
      <c r="H3480" t="str">
        <f t="shared" si="327"/>
        <v>Wed</v>
      </c>
      <c r="I3480">
        <f t="shared" si="328"/>
        <v>9</v>
      </c>
      <c r="J3480" t="str">
        <f t="shared" si="329"/>
        <v>YES</v>
      </c>
      <c r="K3480" cm="1">
        <f t="array" ref="K3480">_xlfn.XLOOKUP(Table10[[#This Row],[Severity_Level]],{"MINOR","MODERATE","SEVERE","FATAL"},{1,2,3,5})</f>
        <v>1</v>
      </c>
    </row>
    <row r="3481" spans="1:11" x14ac:dyDescent="0.3">
      <c r="A3481">
        <v>5</v>
      </c>
      <c r="B3481" t="s">
        <v>27</v>
      </c>
      <c r="C3481" s="1">
        <v>44706</v>
      </c>
      <c r="D3481" s="2">
        <v>0.41597222222222224</v>
      </c>
      <c r="E3481" s="1">
        <f t="shared" si="324"/>
        <v>44706.415972222225</v>
      </c>
      <c r="F3481" s="3" t="str">
        <f t="shared" si="325"/>
        <v>May,2022</v>
      </c>
      <c r="G3481">
        <f t="shared" si="326"/>
        <v>2022</v>
      </c>
      <c r="H3481" t="str">
        <f t="shared" si="327"/>
        <v>Wed</v>
      </c>
      <c r="I3481">
        <f t="shared" si="328"/>
        <v>9</v>
      </c>
      <c r="J3481" t="str">
        <f t="shared" si="329"/>
        <v>YES</v>
      </c>
      <c r="K3481" cm="1">
        <f t="array" ref="K3481">_xlfn.XLOOKUP(Table10[[#This Row],[Severity_Level]],{"MINOR","MODERATE","SEVERE","FATAL"},{1,2,3,5})</f>
        <v>3</v>
      </c>
    </row>
    <row r="3482" spans="1:11" x14ac:dyDescent="0.3">
      <c r="A3482">
        <v>1</v>
      </c>
      <c r="B3482" t="s">
        <v>16</v>
      </c>
      <c r="C3482" s="1">
        <v>44707</v>
      </c>
      <c r="D3482" s="2">
        <v>0.41666666666666669</v>
      </c>
      <c r="E3482" s="1">
        <f t="shared" si="324"/>
        <v>44707.416666666664</v>
      </c>
      <c r="F3482" s="3" t="str">
        <f t="shared" si="325"/>
        <v>May,2022</v>
      </c>
      <c r="G3482">
        <f t="shared" si="326"/>
        <v>2022</v>
      </c>
      <c r="H3482" t="str">
        <f t="shared" si="327"/>
        <v>Thu</v>
      </c>
      <c r="I3482">
        <f t="shared" si="328"/>
        <v>10</v>
      </c>
      <c r="J3482" t="str">
        <f t="shared" si="329"/>
        <v>NO</v>
      </c>
      <c r="K3482" cm="1">
        <f t="array" ref="K3482">_xlfn.XLOOKUP(Table10[[#This Row],[Severity_Level]],{"MINOR","MODERATE","SEVERE","FATAL"},{1,2,3,5})</f>
        <v>1</v>
      </c>
    </row>
    <row r="3483" spans="1:11" x14ac:dyDescent="0.3">
      <c r="A3483">
        <v>5</v>
      </c>
      <c r="B3483" t="s">
        <v>32</v>
      </c>
      <c r="C3483" s="1">
        <v>44707</v>
      </c>
      <c r="D3483" s="2">
        <v>0.41736111111111113</v>
      </c>
      <c r="E3483" s="1">
        <f t="shared" si="324"/>
        <v>44707.417361111111</v>
      </c>
      <c r="F3483" s="3" t="str">
        <f t="shared" si="325"/>
        <v>May,2022</v>
      </c>
      <c r="G3483">
        <f t="shared" si="326"/>
        <v>2022</v>
      </c>
      <c r="H3483" t="str">
        <f t="shared" si="327"/>
        <v>Thu</v>
      </c>
      <c r="I3483">
        <f t="shared" si="328"/>
        <v>10</v>
      </c>
      <c r="J3483" t="str">
        <f t="shared" si="329"/>
        <v>NO</v>
      </c>
      <c r="K3483" cm="1">
        <f t="array" ref="K3483">_xlfn.XLOOKUP(Table10[[#This Row],[Severity_Level]],{"MINOR","MODERATE","SEVERE","FATAL"},{1,2,3,5})</f>
        <v>2</v>
      </c>
    </row>
    <row r="3484" spans="1:11" x14ac:dyDescent="0.3">
      <c r="A3484">
        <v>4</v>
      </c>
      <c r="B3484" t="s">
        <v>16</v>
      </c>
      <c r="C3484" s="1">
        <v>44707</v>
      </c>
      <c r="D3484" s="2">
        <v>0.41805555555555557</v>
      </c>
      <c r="E3484" s="1">
        <f t="shared" si="324"/>
        <v>44707.418055555558</v>
      </c>
      <c r="F3484" s="3" t="str">
        <f t="shared" si="325"/>
        <v>May,2022</v>
      </c>
      <c r="G3484">
        <f t="shared" si="326"/>
        <v>2022</v>
      </c>
      <c r="H3484" t="str">
        <f t="shared" si="327"/>
        <v>Thu</v>
      </c>
      <c r="I3484">
        <f t="shared" si="328"/>
        <v>10</v>
      </c>
      <c r="J3484" t="str">
        <f t="shared" si="329"/>
        <v>NO</v>
      </c>
      <c r="K3484" cm="1">
        <f t="array" ref="K3484">_xlfn.XLOOKUP(Table10[[#This Row],[Severity_Level]],{"MINOR","MODERATE","SEVERE","FATAL"},{1,2,3,5})</f>
        <v>1</v>
      </c>
    </row>
    <row r="3485" spans="1:11" x14ac:dyDescent="0.3">
      <c r="A3485">
        <v>4</v>
      </c>
      <c r="B3485" t="s">
        <v>16</v>
      </c>
      <c r="C3485" s="1">
        <v>44707</v>
      </c>
      <c r="D3485" s="2">
        <v>0.41875000000000001</v>
      </c>
      <c r="E3485" s="1">
        <f t="shared" si="324"/>
        <v>44707.418749999997</v>
      </c>
      <c r="F3485" s="3" t="str">
        <f t="shared" si="325"/>
        <v>May,2022</v>
      </c>
      <c r="G3485">
        <f t="shared" si="326"/>
        <v>2022</v>
      </c>
      <c r="H3485" t="str">
        <f t="shared" si="327"/>
        <v>Thu</v>
      </c>
      <c r="I3485">
        <f t="shared" si="328"/>
        <v>10</v>
      </c>
      <c r="J3485" t="str">
        <f t="shared" si="329"/>
        <v>NO</v>
      </c>
      <c r="K3485" cm="1">
        <f t="array" ref="K3485">_xlfn.XLOOKUP(Table10[[#This Row],[Severity_Level]],{"MINOR","MODERATE","SEVERE","FATAL"},{1,2,3,5})</f>
        <v>1</v>
      </c>
    </row>
    <row r="3486" spans="1:11" x14ac:dyDescent="0.3">
      <c r="A3486">
        <v>2</v>
      </c>
      <c r="B3486" t="s">
        <v>27</v>
      </c>
      <c r="C3486" s="1">
        <v>44707</v>
      </c>
      <c r="D3486" s="2">
        <v>0.41944444444444445</v>
      </c>
      <c r="E3486" s="1">
        <f t="shared" si="324"/>
        <v>44707.419444444444</v>
      </c>
      <c r="F3486" s="3" t="str">
        <f t="shared" si="325"/>
        <v>May,2022</v>
      </c>
      <c r="G3486">
        <f t="shared" si="326"/>
        <v>2022</v>
      </c>
      <c r="H3486" t="str">
        <f t="shared" si="327"/>
        <v>Thu</v>
      </c>
      <c r="I3486">
        <f t="shared" si="328"/>
        <v>10</v>
      </c>
      <c r="J3486" t="str">
        <f t="shared" si="329"/>
        <v>NO</v>
      </c>
      <c r="K3486" cm="1">
        <f t="array" ref="K3486">_xlfn.XLOOKUP(Table10[[#This Row],[Severity_Level]],{"MINOR","MODERATE","SEVERE","FATAL"},{1,2,3,5})</f>
        <v>3</v>
      </c>
    </row>
    <row r="3487" spans="1:11" x14ac:dyDescent="0.3">
      <c r="A3487">
        <v>1</v>
      </c>
      <c r="B3487" t="s">
        <v>32</v>
      </c>
      <c r="C3487" s="1">
        <v>44707</v>
      </c>
      <c r="D3487" s="2">
        <v>0.4201388888888889</v>
      </c>
      <c r="E3487" s="1">
        <f t="shared" si="324"/>
        <v>44707.420138888891</v>
      </c>
      <c r="F3487" s="3" t="str">
        <f t="shared" si="325"/>
        <v>May,2022</v>
      </c>
      <c r="G3487">
        <f t="shared" si="326"/>
        <v>2022</v>
      </c>
      <c r="H3487" t="str">
        <f t="shared" si="327"/>
        <v>Thu</v>
      </c>
      <c r="I3487">
        <f t="shared" si="328"/>
        <v>10</v>
      </c>
      <c r="J3487" t="str">
        <f t="shared" si="329"/>
        <v>NO</v>
      </c>
      <c r="K3487" cm="1">
        <f t="array" ref="K3487">_xlfn.XLOOKUP(Table10[[#This Row],[Severity_Level]],{"MINOR","MODERATE","SEVERE","FATAL"},{1,2,3,5})</f>
        <v>2</v>
      </c>
    </row>
    <row r="3488" spans="1:11" x14ac:dyDescent="0.3">
      <c r="A3488">
        <v>5</v>
      </c>
      <c r="B3488" t="s">
        <v>27</v>
      </c>
      <c r="C3488" s="1">
        <v>44707</v>
      </c>
      <c r="D3488" s="2">
        <v>0.42083333333333334</v>
      </c>
      <c r="E3488" s="1">
        <f t="shared" si="324"/>
        <v>44707.42083333333</v>
      </c>
      <c r="F3488" s="3" t="str">
        <f t="shared" si="325"/>
        <v>May,2022</v>
      </c>
      <c r="G3488">
        <f t="shared" si="326"/>
        <v>2022</v>
      </c>
      <c r="H3488" t="str">
        <f t="shared" si="327"/>
        <v>Thu</v>
      </c>
      <c r="I3488">
        <f t="shared" si="328"/>
        <v>10</v>
      </c>
      <c r="J3488" t="str">
        <f t="shared" si="329"/>
        <v>NO</v>
      </c>
      <c r="K3488" cm="1">
        <f t="array" ref="K3488">_xlfn.XLOOKUP(Table10[[#This Row],[Severity_Level]],{"MINOR","MODERATE","SEVERE","FATAL"},{1,2,3,5})</f>
        <v>3</v>
      </c>
    </row>
    <row r="3489" spans="1:11" x14ac:dyDescent="0.3">
      <c r="A3489">
        <v>5</v>
      </c>
      <c r="B3489" t="s">
        <v>40</v>
      </c>
      <c r="C3489" s="1">
        <v>44707</v>
      </c>
      <c r="D3489" s="2">
        <v>0.42152777777777778</v>
      </c>
      <c r="E3489" s="1">
        <f t="shared" si="324"/>
        <v>44707.421527777777</v>
      </c>
      <c r="F3489" s="3" t="str">
        <f t="shared" si="325"/>
        <v>May,2022</v>
      </c>
      <c r="G3489">
        <f t="shared" si="326"/>
        <v>2022</v>
      </c>
      <c r="H3489" t="str">
        <f t="shared" si="327"/>
        <v>Thu</v>
      </c>
      <c r="I3489">
        <f t="shared" si="328"/>
        <v>10</v>
      </c>
      <c r="J3489" t="str">
        <f t="shared" si="329"/>
        <v>NO</v>
      </c>
      <c r="K3489" cm="1">
        <f t="array" ref="K3489">_xlfn.XLOOKUP(Table10[[#This Row],[Severity_Level]],{"MINOR","MODERATE","SEVERE","FATAL"},{1,2,3,5})</f>
        <v>5</v>
      </c>
    </row>
    <row r="3490" spans="1:11" x14ac:dyDescent="0.3">
      <c r="A3490">
        <v>1</v>
      </c>
      <c r="B3490" t="s">
        <v>27</v>
      </c>
      <c r="C3490" s="1">
        <v>44707</v>
      </c>
      <c r="D3490" s="2">
        <v>0.42222222222222222</v>
      </c>
      <c r="E3490" s="1">
        <f t="shared" si="324"/>
        <v>44707.422222222223</v>
      </c>
      <c r="F3490" s="3" t="str">
        <f t="shared" si="325"/>
        <v>May,2022</v>
      </c>
      <c r="G3490">
        <f t="shared" si="326"/>
        <v>2022</v>
      </c>
      <c r="H3490" t="str">
        <f t="shared" si="327"/>
        <v>Thu</v>
      </c>
      <c r="I3490">
        <f t="shared" si="328"/>
        <v>10</v>
      </c>
      <c r="J3490" t="str">
        <f t="shared" si="329"/>
        <v>NO</v>
      </c>
      <c r="K3490" cm="1">
        <f t="array" ref="K3490">_xlfn.XLOOKUP(Table10[[#This Row],[Severity_Level]],{"MINOR","MODERATE","SEVERE","FATAL"},{1,2,3,5})</f>
        <v>3</v>
      </c>
    </row>
    <row r="3491" spans="1:11" x14ac:dyDescent="0.3">
      <c r="A3491">
        <v>4</v>
      </c>
      <c r="B3491" t="s">
        <v>16</v>
      </c>
      <c r="C3491" s="1">
        <v>44707</v>
      </c>
      <c r="D3491" s="2">
        <v>0.42291666666666666</v>
      </c>
      <c r="E3491" s="1">
        <f t="shared" si="324"/>
        <v>44707.42291666667</v>
      </c>
      <c r="F3491" s="3" t="str">
        <f t="shared" si="325"/>
        <v>May,2022</v>
      </c>
      <c r="G3491">
        <f t="shared" si="326"/>
        <v>2022</v>
      </c>
      <c r="H3491" t="str">
        <f t="shared" si="327"/>
        <v>Thu</v>
      </c>
      <c r="I3491">
        <f t="shared" si="328"/>
        <v>10</v>
      </c>
      <c r="J3491" t="str">
        <f t="shared" si="329"/>
        <v>NO</v>
      </c>
      <c r="K3491" cm="1">
        <f t="array" ref="K3491">_xlfn.XLOOKUP(Table10[[#This Row],[Severity_Level]],{"MINOR","MODERATE","SEVERE","FATAL"},{1,2,3,5})</f>
        <v>1</v>
      </c>
    </row>
    <row r="3492" spans="1:11" x14ac:dyDescent="0.3">
      <c r="A3492">
        <v>5</v>
      </c>
      <c r="B3492" t="s">
        <v>16</v>
      </c>
      <c r="C3492" s="1">
        <v>44707</v>
      </c>
      <c r="D3492" s="2">
        <v>0.4236111111111111</v>
      </c>
      <c r="E3492" s="1">
        <f t="shared" si="324"/>
        <v>44707.423611111109</v>
      </c>
      <c r="F3492" s="3" t="str">
        <f t="shared" si="325"/>
        <v>May,2022</v>
      </c>
      <c r="G3492">
        <f t="shared" si="326"/>
        <v>2022</v>
      </c>
      <c r="H3492" t="str">
        <f t="shared" si="327"/>
        <v>Thu</v>
      </c>
      <c r="I3492">
        <f t="shared" si="328"/>
        <v>10</v>
      </c>
      <c r="J3492" t="str">
        <f t="shared" si="329"/>
        <v>NO</v>
      </c>
      <c r="K3492" cm="1">
        <f t="array" ref="K3492">_xlfn.XLOOKUP(Table10[[#This Row],[Severity_Level]],{"MINOR","MODERATE","SEVERE","FATAL"},{1,2,3,5})</f>
        <v>1</v>
      </c>
    </row>
    <row r="3493" spans="1:11" x14ac:dyDescent="0.3">
      <c r="A3493">
        <v>2</v>
      </c>
      <c r="B3493" t="s">
        <v>27</v>
      </c>
      <c r="C3493" s="1">
        <v>44707</v>
      </c>
      <c r="D3493" s="2">
        <v>0.42430555555555555</v>
      </c>
      <c r="E3493" s="1">
        <f t="shared" si="324"/>
        <v>44707.424305555556</v>
      </c>
      <c r="F3493" s="3" t="str">
        <f t="shared" si="325"/>
        <v>May,2022</v>
      </c>
      <c r="G3493">
        <f t="shared" si="326"/>
        <v>2022</v>
      </c>
      <c r="H3493" t="str">
        <f t="shared" si="327"/>
        <v>Thu</v>
      </c>
      <c r="I3493">
        <f t="shared" si="328"/>
        <v>10</v>
      </c>
      <c r="J3493" t="str">
        <f t="shared" si="329"/>
        <v>NO</v>
      </c>
      <c r="K3493" cm="1">
        <f t="array" ref="K3493">_xlfn.XLOOKUP(Table10[[#This Row],[Severity_Level]],{"MINOR","MODERATE","SEVERE","FATAL"},{1,2,3,5})</f>
        <v>3</v>
      </c>
    </row>
    <row r="3494" spans="1:11" x14ac:dyDescent="0.3">
      <c r="A3494">
        <v>1</v>
      </c>
      <c r="B3494" t="s">
        <v>40</v>
      </c>
      <c r="C3494" s="1">
        <v>44707</v>
      </c>
      <c r="D3494" s="2">
        <v>0.42499999999999999</v>
      </c>
      <c r="E3494" s="1">
        <f t="shared" si="324"/>
        <v>44707.425000000003</v>
      </c>
      <c r="F3494" s="3" t="str">
        <f t="shared" si="325"/>
        <v>May,2022</v>
      </c>
      <c r="G3494">
        <f t="shared" si="326"/>
        <v>2022</v>
      </c>
      <c r="H3494" t="str">
        <f t="shared" si="327"/>
        <v>Thu</v>
      </c>
      <c r="I3494">
        <f t="shared" si="328"/>
        <v>10</v>
      </c>
      <c r="J3494" t="str">
        <f t="shared" si="329"/>
        <v>NO</v>
      </c>
      <c r="K3494" cm="1">
        <f t="array" ref="K3494">_xlfn.XLOOKUP(Table10[[#This Row],[Severity_Level]],{"MINOR","MODERATE","SEVERE","FATAL"},{1,2,3,5})</f>
        <v>5</v>
      </c>
    </row>
    <row r="3495" spans="1:11" x14ac:dyDescent="0.3">
      <c r="A3495">
        <v>5</v>
      </c>
      <c r="B3495" t="s">
        <v>27</v>
      </c>
      <c r="C3495" s="1">
        <v>44707</v>
      </c>
      <c r="D3495" s="2">
        <v>0.42569444444444443</v>
      </c>
      <c r="E3495" s="1">
        <f t="shared" si="324"/>
        <v>44707.425694444442</v>
      </c>
      <c r="F3495" s="3" t="str">
        <f t="shared" si="325"/>
        <v>May,2022</v>
      </c>
      <c r="G3495">
        <f t="shared" si="326"/>
        <v>2022</v>
      </c>
      <c r="H3495" t="str">
        <f t="shared" si="327"/>
        <v>Thu</v>
      </c>
      <c r="I3495">
        <f t="shared" si="328"/>
        <v>10</v>
      </c>
      <c r="J3495" t="str">
        <f t="shared" si="329"/>
        <v>NO</v>
      </c>
      <c r="K3495" cm="1">
        <f t="array" ref="K3495">_xlfn.XLOOKUP(Table10[[#This Row],[Severity_Level]],{"MINOR","MODERATE","SEVERE","FATAL"},{1,2,3,5})</f>
        <v>3</v>
      </c>
    </row>
    <row r="3496" spans="1:11" x14ac:dyDescent="0.3">
      <c r="A3496">
        <v>4</v>
      </c>
      <c r="B3496" t="s">
        <v>16</v>
      </c>
      <c r="C3496" s="1">
        <v>44707</v>
      </c>
      <c r="D3496" s="2">
        <v>0.42638888888888887</v>
      </c>
      <c r="E3496" s="1">
        <f t="shared" si="324"/>
        <v>44707.426388888889</v>
      </c>
      <c r="F3496" s="3" t="str">
        <f t="shared" si="325"/>
        <v>May,2022</v>
      </c>
      <c r="G3496">
        <f t="shared" si="326"/>
        <v>2022</v>
      </c>
      <c r="H3496" t="str">
        <f t="shared" si="327"/>
        <v>Thu</v>
      </c>
      <c r="I3496">
        <f t="shared" si="328"/>
        <v>10</v>
      </c>
      <c r="J3496" t="str">
        <f t="shared" si="329"/>
        <v>NO</v>
      </c>
      <c r="K3496" cm="1">
        <f t="array" ref="K3496">_xlfn.XLOOKUP(Table10[[#This Row],[Severity_Level]],{"MINOR","MODERATE","SEVERE","FATAL"},{1,2,3,5})</f>
        <v>1</v>
      </c>
    </row>
    <row r="3497" spans="1:11" x14ac:dyDescent="0.3">
      <c r="A3497">
        <v>2</v>
      </c>
      <c r="B3497" t="s">
        <v>32</v>
      </c>
      <c r="C3497" s="1">
        <v>44707</v>
      </c>
      <c r="D3497" s="2">
        <v>0.42708333333333331</v>
      </c>
      <c r="E3497" s="1">
        <f t="shared" si="324"/>
        <v>44707.427083333336</v>
      </c>
      <c r="F3497" s="3" t="str">
        <f t="shared" si="325"/>
        <v>May,2022</v>
      </c>
      <c r="G3497">
        <f t="shared" si="326"/>
        <v>2022</v>
      </c>
      <c r="H3497" t="str">
        <f t="shared" si="327"/>
        <v>Thu</v>
      </c>
      <c r="I3497">
        <f t="shared" si="328"/>
        <v>10</v>
      </c>
      <c r="J3497" t="str">
        <f t="shared" si="329"/>
        <v>NO</v>
      </c>
      <c r="K3497" cm="1">
        <f t="array" ref="K3497">_xlfn.XLOOKUP(Table10[[#This Row],[Severity_Level]],{"MINOR","MODERATE","SEVERE","FATAL"},{1,2,3,5})</f>
        <v>2</v>
      </c>
    </row>
    <row r="3498" spans="1:11" x14ac:dyDescent="0.3">
      <c r="A3498">
        <v>1</v>
      </c>
      <c r="B3498" t="s">
        <v>32</v>
      </c>
      <c r="C3498" s="1">
        <v>44707</v>
      </c>
      <c r="D3498" s="2">
        <v>0.42777777777777776</v>
      </c>
      <c r="E3498" s="1">
        <f t="shared" si="324"/>
        <v>44707.427777777775</v>
      </c>
      <c r="F3498" s="3" t="str">
        <f t="shared" si="325"/>
        <v>May,2022</v>
      </c>
      <c r="G3498">
        <f t="shared" si="326"/>
        <v>2022</v>
      </c>
      <c r="H3498" t="str">
        <f t="shared" si="327"/>
        <v>Thu</v>
      </c>
      <c r="I3498">
        <f t="shared" si="328"/>
        <v>10</v>
      </c>
      <c r="J3498" t="str">
        <f t="shared" si="329"/>
        <v>NO</v>
      </c>
      <c r="K3498" cm="1">
        <f t="array" ref="K3498">_xlfn.XLOOKUP(Table10[[#This Row],[Severity_Level]],{"MINOR","MODERATE","SEVERE","FATAL"},{1,2,3,5})</f>
        <v>2</v>
      </c>
    </row>
    <row r="3499" spans="1:11" x14ac:dyDescent="0.3">
      <c r="A3499">
        <v>2</v>
      </c>
      <c r="B3499" t="s">
        <v>32</v>
      </c>
      <c r="C3499" s="1">
        <v>44707</v>
      </c>
      <c r="D3499" s="2">
        <v>0.4284722222222222</v>
      </c>
      <c r="E3499" s="1">
        <f t="shared" si="324"/>
        <v>44707.428472222222</v>
      </c>
      <c r="F3499" s="3" t="str">
        <f t="shared" si="325"/>
        <v>May,2022</v>
      </c>
      <c r="G3499">
        <f t="shared" si="326"/>
        <v>2022</v>
      </c>
      <c r="H3499" t="str">
        <f t="shared" si="327"/>
        <v>Thu</v>
      </c>
      <c r="I3499">
        <f t="shared" si="328"/>
        <v>10</v>
      </c>
      <c r="J3499" t="str">
        <f t="shared" si="329"/>
        <v>NO</v>
      </c>
      <c r="K3499" cm="1">
        <f t="array" ref="K3499">_xlfn.XLOOKUP(Table10[[#This Row],[Severity_Level]],{"MINOR","MODERATE","SEVERE","FATAL"},{1,2,3,5})</f>
        <v>2</v>
      </c>
    </row>
    <row r="3500" spans="1:11" x14ac:dyDescent="0.3">
      <c r="A3500">
        <v>5</v>
      </c>
      <c r="B3500" t="s">
        <v>27</v>
      </c>
      <c r="C3500" s="1">
        <v>44707</v>
      </c>
      <c r="D3500" s="2">
        <v>0.42916666666666664</v>
      </c>
      <c r="E3500" s="1">
        <f t="shared" si="324"/>
        <v>44707.429166666669</v>
      </c>
      <c r="F3500" s="3" t="str">
        <f t="shared" si="325"/>
        <v>May,2022</v>
      </c>
      <c r="G3500">
        <f t="shared" si="326"/>
        <v>2022</v>
      </c>
      <c r="H3500" t="str">
        <f t="shared" si="327"/>
        <v>Thu</v>
      </c>
      <c r="I3500">
        <f t="shared" si="328"/>
        <v>10</v>
      </c>
      <c r="J3500" t="str">
        <f t="shared" si="329"/>
        <v>NO</v>
      </c>
      <c r="K3500" cm="1">
        <f t="array" ref="K3500">_xlfn.XLOOKUP(Table10[[#This Row],[Severity_Level]],{"MINOR","MODERATE","SEVERE","FATAL"},{1,2,3,5})</f>
        <v>3</v>
      </c>
    </row>
    <row r="3501" spans="1:11" x14ac:dyDescent="0.3">
      <c r="A3501">
        <v>5</v>
      </c>
      <c r="B3501" t="s">
        <v>27</v>
      </c>
      <c r="C3501" s="1">
        <v>44707</v>
      </c>
      <c r="D3501" s="2">
        <v>0.42986111111111114</v>
      </c>
      <c r="E3501" s="1">
        <f t="shared" si="324"/>
        <v>44707.429861111108</v>
      </c>
      <c r="F3501" s="3" t="str">
        <f t="shared" si="325"/>
        <v>May,2022</v>
      </c>
      <c r="G3501">
        <f t="shared" si="326"/>
        <v>2022</v>
      </c>
      <c r="H3501" t="str">
        <f t="shared" si="327"/>
        <v>Thu</v>
      </c>
      <c r="I3501">
        <f t="shared" si="328"/>
        <v>10</v>
      </c>
      <c r="J3501" t="str">
        <f t="shared" si="329"/>
        <v>NO</v>
      </c>
      <c r="K3501" cm="1">
        <f t="array" ref="K3501">_xlfn.XLOOKUP(Table10[[#This Row],[Severity_Level]],{"MINOR","MODERATE","SEVERE","FATAL"},{1,2,3,5})</f>
        <v>3</v>
      </c>
    </row>
    <row r="3502" spans="1:11" x14ac:dyDescent="0.3">
      <c r="A3502">
        <v>3</v>
      </c>
      <c r="B3502" t="s">
        <v>40</v>
      </c>
      <c r="C3502" s="1">
        <v>44707</v>
      </c>
      <c r="D3502" s="2">
        <v>0.43055555555555558</v>
      </c>
      <c r="E3502" s="1">
        <f t="shared" si="324"/>
        <v>44707.430555555555</v>
      </c>
      <c r="F3502" s="3" t="str">
        <f t="shared" si="325"/>
        <v>May,2022</v>
      </c>
      <c r="G3502">
        <f t="shared" si="326"/>
        <v>2022</v>
      </c>
      <c r="H3502" t="str">
        <f t="shared" si="327"/>
        <v>Thu</v>
      </c>
      <c r="I3502">
        <f t="shared" si="328"/>
        <v>10</v>
      </c>
      <c r="J3502" t="str">
        <f t="shared" si="329"/>
        <v>NO</v>
      </c>
      <c r="K3502" cm="1">
        <f t="array" ref="K3502">_xlfn.XLOOKUP(Table10[[#This Row],[Severity_Level]],{"MINOR","MODERATE","SEVERE","FATAL"},{1,2,3,5})</f>
        <v>5</v>
      </c>
    </row>
    <row r="3503" spans="1:11" x14ac:dyDescent="0.3">
      <c r="A3503">
        <v>1</v>
      </c>
      <c r="B3503" t="s">
        <v>16</v>
      </c>
      <c r="C3503" s="1">
        <v>44707</v>
      </c>
      <c r="D3503" s="2">
        <v>0.43125000000000002</v>
      </c>
      <c r="E3503" s="1">
        <f t="shared" si="324"/>
        <v>44707.431250000001</v>
      </c>
      <c r="F3503" s="3" t="str">
        <f t="shared" si="325"/>
        <v>May,2022</v>
      </c>
      <c r="G3503">
        <f t="shared" si="326"/>
        <v>2022</v>
      </c>
      <c r="H3503" t="str">
        <f t="shared" si="327"/>
        <v>Thu</v>
      </c>
      <c r="I3503">
        <f t="shared" si="328"/>
        <v>10</v>
      </c>
      <c r="J3503" t="str">
        <f t="shared" si="329"/>
        <v>NO</v>
      </c>
      <c r="K3503" cm="1">
        <f t="array" ref="K3503">_xlfn.XLOOKUP(Table10[[#This Row],[Severity_Level]],{"MINOR","MODERATE","SEVERE","FATAL"},{1,2,3,5})</f>
        <v>1</v>
      </c>
    </row>
    <row r="3504" spans="1:11" x14ac:dyDescent="0.3">
      <c r="A3504">
        <v>4</v>
      </c>
      <c r="B3504" t="s">
        <v>16</v>
      </c>
      <c r="C3504" s="1">
        <v>44707</v>
      </c>
      <c r="D3504" s="2">
        <v>0.43194444444444446</v>
      </c>
      <c r="E3504" s="1">
        <f t="shared" si="324"/>
        <v>44707.431944444441</v>
      </c>
      <c r="F3504" s="3" t="str">
        <f t="shared" si="325"/>
        <v>May,2022</v>
      </c>
      <c r="G3504">
        <f t="shared" si="326"/>
        <v>2022</v>
      </c>
      <c r="H3504" t="str">
        <f t="shared" si="327"/>
        <v>Thu</v>
      </c>
      <c r="I3504">
        <f t="shared" si="328"/>
        <v>10</v>
      </c>
      <c r="J3504" t="str">
        <f t="shared" si="329"/>
        <v>NO</v>
      </c>
      <c r="K3504" cm="1">
        <f t="array" ref="K3504">_xlfn.XLOOKUP(Table10[[#This Row],[Severity_Level]],{"MINOR","MODERATE","SEVERE","FATAL"},{1,2,3,5})</f>
        <v>1</v>
      </c>
    </row>
    <row r="3505" spans="1:11" x14ac:dyDescent="0.3">
      <c r="A3505">
        <v>4</v>
      </c>
      <c r="B3505" t="s">
        <v>16</v>
      </c>
      <c r="C3505" s="1">
        <v>44707</v>
      </c>
      <c r="D3505" s="2">
        <v>0.43263888888888891</v>
      </c>
      <c r="E3505" s="1">
        <f t="shared" si="324"/>
        <v>44707.432638888888</v>
      </c>
      <c r="F3505" s="3" t="str">
        <f t="shared" si="325"/>
        <v>May,2022</v>
      </c>
      <c r="G3505">
        <f t="shared" si="326"/>
        <v>2022</v>
      </c>
      <c r="H3505" t="str">
        <f t="shared" si="327"/>
        <v>Thu</v>
      </c>
      <c r="I3505">
        <f t="shared" si="328"/>
        <v>10</v>
      </c>
      <c r="J3505" t="str">
        <f t="shared" si="329"/>
        <v>NO</v>
      </c>
      <c r="K3505" cm="1">
        <f t="array" ref="K3505">_xlfn.XLOOKUP(Table10[[#This Row],[Severity_Level]],{"MINOR","MODERATE","SEVERE","FATAL"},{1,2,3,5})</f>
        <v>1</v>
      </c>
    </row>
    <row r="3506" spans="1:11" x14ac:dyDescent="0.3">
      <c r="A3506">
        <v>1</v>
      </c>
      <c r="B3506" t="s">
        <v>16</v>
      </c>
      <c r="C3506" s="1">
        <v>44708</v>
      </c>
      <c r="D3506" s="2">
        <v>0.43333333333333335</v>
      </c>
      <c r="E3506" s="1">
        <f t="shared" si="324"/>
        <v>44708.433333333334</v>
      </c>
      <c r="F3506" s="3" t="str">
        <f t="shared" si="325"/>
        <v>May,2022</v>
      </c>
      <c r="G3506">
        <f t="shared" si="326"/>
        <v>2022</v>
      </c>
      <c r="H3506" t="str">
        <f t="shared" si="327"/>
        <v>Fri</v>
      </c>
      <c r="I3506">
        <f t="shared" si="328"/>
        <v>10</v>
      </c>
      <c r="J3506" t="str">
        <f t="shared" si="329"/>
        <v>NO</v>
      </c>
      <c r="K3506" cm="1">
        <f t="array" ref="K3506">_xlfn.XLOOKUP(Table10[[#This Row],[Severity_Level]],{"MINOR","MODERATE","SEVERE","FATAL"},{1,2,3,5})</f>
        <v>1</v>
      </c>
    </row>
    <row r="3507" spans="1:11" x14ac:dyDescent="0.3">
      <c r="A3507">
        <v>3</v>
      </c>
      <c r="B3507" t="s">
        <v>32</v>
      </c>
      <c r="C3507" s="1">
        <v>44708</v>
      </c>
      <c r="D3507" s="2">
        <v>0.43402777777777779</v>
      </c>
      <c r="E3507" s="1">
        <f t="shared" si="324"/>
        <v>44708.434027777781</v>
      </c>
      <c r="F3507" s="3" t="str">
        <f t="shared" si="325"/>
        <v>May,2022</v>
      </c>
      <c r="G3507">
        <f t="shared" si="326"/>
        <v>2022</v>
      </c>
      <c r="H3507" t="str">
        <f t="shared" si="327"/>
        <v>Fri</v>
      </c>
      <c r="I3507">
        <f t="shared" si="328"/>
        <v>10</v>
      </c>
      <c r="J3507" t="str">
        <f t="shared" si="329"/>
        <v>NO</v>
      </c>
      <c r="K3507" cm="1">
        <f t="array" ref="K3507">_xlfn.XLOOKUP(Table10[[#This Row],[Severity_Level]],{"MINOR","MODERATE","SEVERE","FATAL"},{1,2,3,5})</f>
        <v>2</v>
      </c>
    </row>
    <row r="3508" spans="1:11" x14ac:dyDescent="0.3">
      <c r="A3508">
        <v>3</v>
      </c>
      <c r="B3508" t="s">
        <v>27</v>
      </c>
      <c r="C3508" s="1">
        <v>44708</v>
      </c>
      <c r="D3508" s="2">
        <v>0.43472222222222223</v>
      </c>
      <c r="E3508" s="1">
        <f t="shared" si="324"/>
        <v>44708.43472222222</v>
      </c>
      <c r="F3508" s="3" t="str">
        <f t="shared" si="325"/>
        <v>May,2022</v>
      </c>
      <c r="G3508">
        <f t="shared" si="326"/>
        <v>2022</v>
      </c>
      <c r="H3508" t="str">
        <f t="shared" si="327"/>
        <v>Fri</v>
      </c>
      <c r="I3508">
        <f t="shared" si="328"/>
        <v>10</v>
      </c>
      <c r="J3508" t="str">
        <f t="shared" si="329"/>
        <v>NO</v>
      </c>
      <c r="K3508" cm="1">
        <f t="array" ref="K3508">_xlfn.XLOOKUP(Table10[[#This Row],[Severity_Level]],{"MINOR","MODERATE","SEVERE","FATAL"},{1,2,3,5})</f>
        <v>3</v>
      </c>
    </row>
    <row r="3509" spans="1:11" x14ac:dyDescent="0.3">
      <c r="A3509">
        <v>1</v>
      </c>
      <c r="B3509" t="s">
        <v>32</v>
      </c>
      <c r="C3509" s="1">
        <v>44708</v>
      </c>
      <c r="D3509" s="2">
        <v>0.43541666666666667</v>
      </c>
      <c r="E3509" s="1">
        <f t="shared" si="324"/>
        <v>44708.435416666667</v>
      </c>
      <c r="F3509" s="3" t="str">
        <f t="shared" si="325"/>
        <v>May,2022</v>
      </c>
      <c r="G3509">
        <f t="shared" si="326"/>
        <v>2022</v>
      </c>
      <c r="H3509" t="str">
        <f t="shared" si="327"/>
        <v>Fri</v>
      </c>
      <c r="I3509">
        <f t="shared" si="328"/>
        <v>10</v>
      </c>
      <c r="J3509" t="str">
        <f t="shared" si="329"/>
        <v>NO</v>
      </c>
      <c r="K3509" cm="1">
        <f t="array" ref="K3509">_xlfn.XLOOKUP(Table10[[#This Row],[Severity_Level]],{"MINOR","MODERATE","SEVERE","FATAL"},{1,2,3,5})</f>
        <v>2</v>
      </c>
    </row>
    <row r="3510" spans="1:11" x14ac:dyDescent="0.3">
      <c r="A3510">
        <v>3</v>
      </c>
      <c r="B3510" t="s">
        <v>27</v>
      </c>
      <c r="C3510" s="1">
        <v>44708</v>
      </c>
      <c r="D3510" s="2">
        <v>0.43611111111111112</v>
      </c>
      <c r="E3510" s="1">
        <f t="shared" si="324"/>
        <v>44708.436111111114</v>
      </c>
      <c r="F3510" s="3" t="str">
        <f t="shared" si="325"/>
        <v>May,2022</v>
      </c>
      <c r="G3510">
        <f t="shared" si="326"/>
        <v>2022</v>
      </c>
      <c r="H3510" t="str">
        <f t="shared" si="327"/>
        <v>Fri</v>
      </c>
      <c r="I3510">
        <f t="shared" si="328"/>
        <v>10</v>
      </c>
      <c r="J3510" t="str">
        <f t="shared" si="329"/>
        <v>NO</v>
      </c>
      <c r="K3510" cm="1">
        <f t="array" ref="K3510">_xlfn.XLOOKUP(Table10[[#This Row],[Severity_Level]],{"MINOR","MODERATE","SEVERE","FATAL"},{1,2,3,5})</f>
        <v>3</v>
      </c>
    </row>
    <row r="3511" spans="1:11" x14ac:dyDescent="0.3">
      <c r="A3511">
        <v>5</v>
      </c>
      <c r="B3511" t="s">
        <v>27</v>
      </c>
      <c r="C3511" s="1">
        <v>44708</v>
      </c>
      <c r="D3511" s="2">
        <v>0.43680555555555556</v>
      </c>
      <c r="E3511" s="1">
        <f t="shared" si="324"/>
        <v>44708.436805555553</v>
      </c>
      <c r="F3511" s="3" t="str">
        <f t="shared" si="325"/>
        <v>May,2022</v>
      </c>
      <c r="G3511">
        <f t="shared" si="326"/>
        <v>2022</v>
      </c>
      <c r="H3511" t="str">
        <f t="shared" si="327"/>
        <v>Fri</v>
      </c>
      <c r="I3511">
        <f t="shared" si="328"/>
        <v>10</v>
      </c>
      <c r="J3511" t="str">
        <f t="shared" si="329"/>
        <v>NO</v>
      </c>
      <c r="K3511" cm="1">
        <f t="array" ref="K3511">_xlfn.XLOOKUP(Table10[[#This Row],[Severity_Level]],{"MINOR","MODERATE","SEVERE","FATAL"},{1,2,3,5})</f>
        <v>3</v>
      </c>
    </row>
    <row r="3512" spans="1:11" x14ac:dyDescent="0.3">
      <c r="A3512">
        <v>5</v>
      </c>
      <c r="B3512" t="s">
        <v>40</v>
      </c>
      <c r="C3512" s="1">
        <v>44708</v>
      </c>
      <c r="D3512" s="2">
        <v>0.4375</v>
      </c>
      <c r="E3512" s="1">
        <f t="shared" si="324"/>
        <v>44708.4375</v>
      </c>
      <c r="F3512" s="3" t="str">
        <f t="shared" si="325"/>
        <v>May,2022</v>
      </c>
      <c r="G3512">
        <f t="shared" si="326"/>
        <v>2022</v>
      </c>
      <c r="H3512" t="str">
        <f t="shared" si="327"/>
        <v>Fri</v>
      </c>
      <c r="I3512">
        <f t="shared" si="328"/>
        <v>10</v>
      </c>
      <c r="J3512" t="str">
        <f t="shared" si="329"/>
        <v>NO</v>
      </c>
      <c r="K3512" cm="1">
        <f t="array" ref="K3512">_xlfn.XLOOKUP(Table10[[#This Row],[Severity_Level]],{"MINOR","MODERATE","SEVERE","FATAL"},{1,2,3,5})</f>
        <v>5</v>
      </c>
    </row>
    <row r="3513" spans="1:11" x14ac:dyDescent="0.3">
      <c r="A3513">
        <v>5</v>
      </c>
      <c r="B3513" t="s">
        <v>16</v>
      </c>
      <c r="C3513" s="1">
        <v>44708</v>
      </c>
      <c r="D3513" s="2">
        <v>0.43819444444444444</v>
      </c>
      <c r="E3513" s="1">
        <f t="shared" si="324"/>
        <v>44708.438194444447</v>
      </c>
      <c r="F3513" s="3" t="str">
        <f t="shared" si="325"/>
        <v>May,2022</v>
      </c>
      <c r="G3513">
        <f t="shared" si="326"/>
        <v>2022</v>
      </c>
      <c r="H3513" t="str">
        <f t="shared" si="327"/>
        <v>Fri</v>
      </c>
      <c r="I3513">
        <f t="shared" si="328"/>
        <v>10</v>
      </c>
      <c r="J3513" t="str">
        <f t="shared" si="329"/>
        <v>NO</v>
      </c>
      <c r="K3513" cm="1">
        <f t="array" ref="K3513">_xlfn.XLOOKUP(Table10[[#This Row],[Severity_Level]],{"MINOR","MODERATE","SEVERE","FATAL"},{1,2,3,5})</f>
        <v>1</v>
      </c>
    </row>
    <row r="3514" spans="1:11" x14ac:dyDescent="0.3">
      <c r="A3514">
        <v>2</v>
      </c>
      <c r="B3514" t="s">
        <v>32</v>
      </c>
      <c r="C3514" s="1">
        <v>44708</v>
      </c>
      <c r="D3514" s="2">
        <v>0.43888888888888888</v>
      </c>
      <c r="E3514" s="1">
        <f t="shared" si="324"/>
        <v>44708.438888888886</v>
      </c>
      <c r="F3514" s="3" t="str">
        <f t="shared" si="325"/>
        <v>May,2022</v>
      </c>
      <c r="G3514">
        <f t="shared" si="326"/>
        <v>2022</v>
      </c>
      <c r="H3514" t="str">
        <f t="shared" si="327"/>
        <v>Fri</v>
      </c>
      <c r="I3514">
        <f t="shared" si="328"/>
        <v>10</v>
      </c>
      <c r="J3514" t="str">
        <f t="shared" si="329"/>
        <v>NO</v>
      </c>
      <c r="K3514" cm="1">
        <f t="array" ref="K3514">_xlfn.XLOOKUP(Table10[[#This Row],[Severity_Level]],{"MINOR","MODERATE","SEVERE","FATAL"},{1,2,3,5})</f>
        <v>2</v>
      </c>
    </row>
    <row r="3515" spans="1:11" x14ac:dyDescent="0.3">
      <c r="A3515">
        <v>2</v>
      </c>
      <c r="B3515" t="s">
        <v>32</v>
      </c>
      <c r="C3515" s="1">
        <v>44708</v>
      </c>
      <c r="D3515" s="2">
        <v>0.43958333333333333</v>
      </c>
      <c r="E3515" s="1">
        <f t="shared" si="324"/>
        <v>44708.439583333333</v>
      </c>
      <c r="F3515" s="3" t="str">
        <f t="shared" si="325"/>
        <v>May,2022</v>
      </c>
      <c r="G3515">
        <f t="shared" si="326"/>
        <v>2022</v>
      </c>
      <c r="H3515" t="str">
        <f t="shared" si="327"/>
        <v>Fri</v>
      </c>
      <c r="I3515">
        <f t="shared" si="328"/>
        <v>10</v>
      </c>
      <c r="J3515" t="str">
        <f t="shared" si="329"/>
        <v>NO</v>
      </c>
      <c r="K3515" cm="1">
        <f t="array" ref="K3515">_xlfn.XLOOKUP(Table10[[#This Row],[Severity_Level]],{"MINOR","MODERATE","SEVERE","FATAL"},{1,2,3,5})</f>
        <v>2</v>
      </c>
    </row>
    <row r="3516" spans="1:11" x14ac:dyDescent="0.3">
      <c r="A3516">
        <v>4</v>
      </c>
      <c r="B3516" t="s">
        <v>40</v>
      </c>
      <c r="C3516" s="1">
        <v>44708</v>
      </c>
      <c r="D3516" s="2">
        <v>0.44027777777777777</v>
      </c>
      <c r="E3516" s="1">
        <f t="shared" si="324"/>
        <v>44708.44027777778</v>
      </c>
      <c r="F3516" s="3" t="str">
        <f t="shared" si="325"/>
        <v>May,2022</v>
      </c>
      <c r="G3516">
        <f t="shared" si="326"/>
        <v>2022</v>
      </c>
      <c r="H3516" t="str">
        <f t="shared" si="327"/>
        <v>Fri</v>
      </c>
      <c r="I3516">
        <f t="shared" si="328"/>
        <v>10</v>
      </c>
      <c r="J3516" t="str">
        <f t="shared" si="329"/>
        <v>NO</v>
      </c>
      <c r="K3516" cm="1">
        <f t="array" ref="K3516">_xlfn.XLOOKUP(Table10[[#This Row],[Severity_Level]],{"MINOR","MODERATE","SEVERE","FATAL"},{1,2,3,5})</f>
        <v>5</v>
      </c>
    </row>
    <row r="3517" spans="1:11" x14ac:dyDescent="0.3">
      <c r="A3517">
        <v>4</v>
      </c>
      <c r="B3517" t="s">
        <v>32</v>
      </c>
      <c r="C3517" s="1">
        <v>44708</v>
      </c>
      <c r="D3517" s="2">
        <v>0.44097222222222221</v>
      </c>
      <c r="E3517" s="1">
        <f t="shared" si="324"/>
        <v>44708.440972222219</v>
      </c>
      <c r="F3517" s="3" t="str">
        <f t="shared" si="325"/>
        <v>May,2022</v>
      </c>
      <c r="G3517">
        <f t="shared" si="326"/>
        <v>2022</v>
      </c>
      <c r="H3517" t="str">
        <f t="shared" si="327"/>
        <v>Fri</v>
      </c>
      <c r="I3517">
        <f t="shared" si="328"/>
        <v>10</v>
      </c>
      <c r="J3517" t="str">
        <f t="shared" si="329"/>
        <v>NO</v>
      </c>
      <c r="K3517" cm="1">
        <f t="array" ref="K3517">_xlfn.XLOOKUP(Table10[[#This Row],[Severity_Level]],{"MINOR","MODERATE","SEVERE","FATAL"},{1,2,3,5})</f>
        <v>2</v>
      </c>
    </row>
    <row r="3518" spans="1:11" x14ac:dyDescent="0.3">
      <c r="A3518">
        <v>2</v>
      </c>
      <c r="B3518" t="s">
        <v>40</v>
      </c>
      <c r="C3518" s="1">
        <v>44708</v>
      </c>
      <c r="D3518" s="2">
        <v>0.44166666666666665</v>
      </c>
      <c r="E3518" s="1">
        <f t="shared" si="324"/>
        <v>44708.441666666666</v>
      </c>
      <c r="F3518" s="3" t="str">
        <f t="shared" si="325"/>
        <v>May,2022</v>
      </c>
      <c r="G3518">
        <f t="shared" si="326"/>
        <v>2022</v>
      </c>
      <c r="H3518" t="str">
        <f t="shared" si="327"/>
        <v>Fri</v>
      </c>
      <c r="I3518">
        <f t="shared" si="328"/>
        <v>10</v>
      </c>
      <c r="J3518" t="str">
        <f t="shared" si="329"/>
        <v>NO</v>
      </c>
      <c r="K3518" cm="1">
        <f t="array" ref="K3518">_xlfn.XLOOKUP(Table10[[#This Row],[Severity_Level]],{"MINOR","MODERATE","SEVERE","FATAL"},{1,2,3,5})</f>
        <v>5</v>
      </c>
    </row>
    <row r="3519" spans="1:11" x14ac:dyDescent="0.3">
      <c r="A3519">
        <v>1</v>
      </c>
      <c r="B3519" t="s">
        <v>40</v>
      </c>
      <c r="C3519" s="1">
        <v>44708</v>
      </c>
      <c r="D3519" s="2">
        <v>0.44236111111111109</v>
      </c>
      <c r="E3519" s="1">
        <f t="shared" si="324"/>
        <v>44708.442361111112</v>
      </c>
      <c r="F3519" s="3" t="str">
        <f t="shared" si="325"/>
        <v>May,2022</v>
      </c>
      <c r="G3519">
        <f t="shared" si="326"/>
        <v>2022</v>
      </c>
      <c r="H3519" t="str">
        <f t="shared" si="327"/>
        <v>Fri</v>
      </c>
      <c r="I3519">
        <f t="shared" si="328"/>
        <v>10</v>
      </c>
      <c r="J3519" t="str">
        <f t="shared" si="329"/>
        <v>NO</v>
      </c>
      <c r="K3519" cm="1">
        <f t="array" ref="K3519">_xlfn.XLOOKUP(Table10[[#This Row],[Severity_Level]],{"MINOR","MODERATE","SEVERE","FATAL"},{1,2,3,5})</f>
        <v>5</v>
      </c>
    </row>
    <row r="3520" spans="1:11" x14ac:dyDescent="0.3">
      <c r="A3520">
        <v>2</v>
      </c>
      <c r="B3520" t="s">
        <v>40</v>
      </c>
      <c r="C3520" s="1">
        <v>44708</v>
      </c>
      <c r="D3520" s="2">
        <v>0.44305555555555554</v>
      </c>
      <c r="E3520" s="1">
        <f t="shared" si="324"/>
        <v>44708.443055555559</v>
      </c>
      <c r="F3520" s="3" t="str">
        <f t="shared" si="325"/>
        <v>May,2022</v>
      </c>
      <c r="G3520">
        <f t="shared" si="326"/>
        <v>2022</v>
      </c>
      <c r="H3520" t="str">
        <f t="shared" si="327"/>
        <v>Fri</v>
      </c>
      <c r="I3520">
        <f t="shared" si="328"/>
        <v>10</v>
      </c>
      <c r="J3520" t="str">
        <f t="shared" si="329"/>
        <v>NO</v>
      </c>
      <c r="K3520" cm="1">
        <f t="array" ref="K3520">_xlfn.XLOOKUP(Table10[[#This Row],[Severity_Level]],{"MINOR","MODERATE","SEVERE","FATAL"},{1,2,3,5})</f>
        <v>5</v>
      </c>
    </row>
    <row r="3521" spans="1:11" x14ac:dyDescent="0.3">
      <c r="A3521">
        <v>2</v>
      </c>
      <c r="B3521" t="s">
        <v>16</v>
      </c>
      <c r="C3521" s="1">
        <v>44708</v>
      </c>
      <c r="D3521" s="2">
        <v>0.44374999999999998</v>
      </c>
      <c r="E3521" s="1">
        <f t="shared" si="324"/>
        <v>44708.443749999999</v>
      </c>
      <c r="F3521" s="3" t="str">
        <f t="shared" si="325"/>
        <v>May,2022</v>
      </c>
      <c r="G3521">
        <f t="shared" si="326"/>
        <v>2022</v>
      </c>
      <c r="H3521" t="str">
        <f t="shared" si="327"/>
        <v>Fri</v>
      </c>
      <c r="I3521">
        <f t="shared" si="328"/>
        <v>10</v>
      </c>
      <c r="J3521" t="str">
        <f t="shared" si="329"/>
        <v>NO</v>
      </c>
      <c r="K3521" cm="1">
        <f t="array" ref="K3521">_xlfn.XLOOKUP(Table10[[#This Row],[Severity_Level]],{"MINOR","MODERATE","SEVERE","FATAL"},{1,2,3,5})</f>
        <v>1</v>
      </c>
    </row>
    <row r="3522" spans="1:11" x14ac:dyDescent="0.3">
      <c r="A3522">
        <v>3</v>
      </c>
      <c r="B3522" t="s">
        <v>32</v>
      </c>
      <c r="C3522" s="1">
        <v>44708</v>
      </c>
      <c r="D3522" s="2">
        <v>0.44444444444444442</v>
      </c>
      <c r="E3522" s="1">
        <f t="shared" ref="E3522:E3585" si="330">C3522+D3522</f>
        <v>44708.444444444445</v>
      </c>
      <c r="F3522" s="3" t="str">
        <f t="shared" ref="F3522:F3585" si="331">TEXT(C3522,"MMM,YYY")</f>
        <v>May,2022</v>
      </c>
      <c r="G3522">
        <f t="shared" ref="G3522:G3585" si="332">YEAR(C3522)</f>
        <v>2022</v>
      </c>
      <c r="H3522" t="str">
        <f t="shared" ref="H3522:H3585" si="333">TEXT(C3522,"DDD")</f>
        <v>Fri</v>
      </c>
      <c r="I3522">
        <f t="shared" ref="I3522:I3585" si="334">HOUR(D3522)</f>
        <v>10</v>
      </c>
      <c r="J3522" t="str">
        <f t="shared" ref="J3522:J3585" si="335">IF(OR(AND(I3522&gt;=7,I3522&lt;=9),AND(I3522&gt;=17,I3522&lt;=19)),"YES","NO")</f>
        <v>NO</v>
      </c>
      <c r="K3522" cm="1">
        <f t="array" ref="K3522">_xlfn.XLOOKUP(Table10[[#This Row],[Severity_Level]],{"MINOR","MODERATE","SEVERE","FATAL"},{1,2,3,5})</f>
        <v>2</v>
      </c>
    </row>
    <row r="3523" spans="1:11" x14ac:dyDescent="0.3">
      <c r="A3523">
        <v>2</v>
      </c>
      <c r="B3523" t="s">
        <v>40</v>
      </c>
      <c r="C3523" s="1">
        <v>44708</v>
      </c>
      <c r="D3523" s="2">
        <v>0.44513888888888886</v>
      </c>
      <c r="E3523" s="1">
        <f t="shared" si="330"/>
        <v>44708.445138888892</v>
      </c>
      <c r="F3523" s="3" t="str">
        <f t="shared" si="331"/>
        <v>May,2022</v>
      </c>
      <c r="G3523">
        <f t="shared" si="332"/>
        <v>2022</v>
      </c>
      <c r="H3523" t="str">
        <f t="shared" si="333"/>
        <v>Fri</v>
      </c>
      <c r="I3523">
        <f t="shared" si="334"/>
        <v>10</v>
      </c>
      <c r="J3523" t="str">
        <f t="shared" si="335"/>
        <v>NO</v>
      </c>
      <c r="K3523" cm="1">
        <f t="array" ref="K3523">_xlfn.XLOOKUP(Table10[[#This Row],[Severity_Level]],{"MINOR","MODERATE","SEVERE","FATAL"},{1,2,3,5})</f>
        <v>5</v>
      </c>
    </row>
    <row r="3524" spans="1:11" x14ac:dyDescent="0.3">
      <c r="A3524">
        <v>5</v>
      </c>
      <c r="B3524" t="s">
        <v>32</v>
      </c>
      <c r="C3524" s="1">
        <v>44708</v>
      </c>
      <c r="D3524" s="2">
        <v>0.44583333333333336</v>
      </c>
      <c r="E3524" s="1">
        <f t="shared" si="330"/>
        <v>44708.445833333331</v>
      </c>
      <c r="F3524" s="3" t="str">
        <f t="shared" si="331"/>
        <v>May,2022</v>
      </c>
      <c r="G3524">
        <f t="shared" si="332"/>
        <v>2022</v>
      </c>
      <c r="H3524" t="str">
        <f t="shared" si="333"/>
        <v>Fri</v>
      </c>
      <c r="I3524">
        <f t="shared" si="334"/>
        <v>10</v>
      </c>
      <c r="J3524" t="str">
        <f t="shared" si="335"/>
        <v>NO</v>
      </c>
      <c r="K3524" cm="1">
        <f t="array" ref="K3524">_xlfn.XLOOKUP(Table10[[#This Row],[Severity_Level]],{"MINOR","MODERATE","SEVERE","FATAL"},{1,2,3,5})</f>
        <v>2</v>
      </c>
    </row>
    <row r="3525" spans="1:11" x14ac:dyDescent="0.3">
      <c r="A3525">
        <v>5</v>
      </c>
      <c r="B3525" t="s">
        <v>27</v>
      </c>
      <c r="C3525" s="1">
        <v>44708</v>
      </c>
      <c r="D3525" s="2">
        <v>0.4465277777777778</v>
      </c>
      <c r="E3525" s="1">
        <f t="shared" si="330"/>
        <v>44708.446527777778</v>
      </c>
      <c r="F3525" s="3" t="str">
        <f t="shared" si="331"/>
        <v>May,2022</v>
      </c>
      <c r="G3525">
        <f t="shared" si="332"/>
        <v>2022</v>
      </c>
      <c r="H3525" t="str">
        <f t="shared" si="333"/>
        <v>Fri</v>
      </c>
      <c r="I3525">
        <f t="shared" si="334"/>
        <v>10</v>
      </c>
      <c r="J3525" t="str">
        <f t="shared" si="335"/>
        <v>NO</v>
      </c>
      <c r="K3525" cm="1">
        <f t="array" ref="K3525">_xlfn.XLOOKUP(Table10[[#This Row],[Severity_Level]],{"MINOR","MODERATE","SEVERE","FATAL"},{1,2,3,5})</f>
        <v>3</v>
      </c>
    </row>
    <row r="3526" spans="1:11" x14ac:dyDescent="0.3">
      <c r="A3526">
        <v>5</v>
      </c>
      <c r="B3526" t="s">
        <v>32</v>
      </c>
      <c r="C3526" s="1">
        <v>44708</v>
      </c>
      <c r="D3526" s="2">
        <v>0.44722222222222224</v>
      </c>
      <c r="E3526" s="1">
        <f t="shared" si="330"/>
        <v>44708.447222222225</v>
      </c>
      <c r="F3526" s="3" t="str">
        <f t="shared" si="331"/>
        <v>May,2022</v>
      </c>
      <c r="G3526">
        <f t="shared" si="332"/>
        <v>2022</v>
      </c>
      <c r="H3526" t="str">
        <f t="shared" si="333"/>
        <v>Fri</v>
      </c>
      <c r="I3526">
        <f t="shared" si="334"/>
        <v>10</v>
      </c>
      <c r="J3526" t="str">
        <f t="shared" si="335"/>
        <v>NO</v>
      </c>
      <c r="K3526" cm="1">
        <f t="array" ref="K3526">_xlfn.XLOOKUP(Table10[[#This Row],[Severity_Level]],{"MINOR","MODERATE","SEVERE","FATAL"},{1,2,3,5})</f>
        <v>2</v>
      </c>
    </row>
    <row r="3527" spans="1:11" x14ac:dyDescent="0.3">
      <c r="A3527">
        <v>1</v>
      </c>
      <c r="B3527" t="s">
        <v>16</v>
      </c>
      <c r="C3527" s="1">
        <v>44708</v>
      </c>
      <c r="D3527" s="2">
        <v>0.44791666666666669</v>
      </c>
      <c r="E3527" s="1">
        <f t="shared" si="330"/>
        <v>44708.447916666664</v>
      </c>
      <c r="F3527" s="3" t="str">
        <f t="shared" si="331"/>
        <v>May,2022</v>
      </c>
      <c r="G3527">
        <f t="shared" si="332"/>
        <v>2022</v>
      </c>
      <c r="H3527" t="str">
        <f t="shared" si="333"/>
        <v>Fri</v>
      </c>
      <c r="I3527">
        <f t="shared" si="334"/>
        <v>10</v>
      </c>
      <c r="J3527" t="str">
        <f t="shared" si="335"/>
        <v>NO</v>
      </c>
      <c r="K3527" cm="1">
        <f t="array" ref="K3527">_xlfn.XLOOKUP(Table10[[#This Row],[Severity_Level]],{"MINOR","MODERATE","SEVERE","FATAL"},{1,2,3,5})</f>
        <v>1</v>
      </c>
    </row>
    <row r="3528" spans="1:11" x14ac:dyDescent="0.3">
      <c r="A3528">
        <v>3</v>
      </c>
      <c r="B3528" t="s">
        <v>16</v>
      </c>
      <c r="C3528" s="1">
        <v>44708</v>
      </c>
      <c r="D3528" s="2">
        <v>0.44861111111111113</v>
      </c>
      <c r="E3528" s="1">
        <f t="shared" si="330"/>
        <v>44708.448611111111</v>
      </c>
      <c r="F3528" s="3" t="str">
        <f t="shared" si="331"/>
        <v>May,2022</v>
      </c>
      <c r="G3528">
        <f t="shared" si="332"/>
        <v>2022</v>
      </c>
      <c r="H3528" t="str">
        <f t="shared" si="333"/>
        <v>Fri</v>
      </c>
      <c r="I3528">
        <f t="shared" si="334"/>
        <v>10</v>
      </c>
      <c r="J3528" t="str">
        <f t="shared" si="335"/>
        <v>NO</v>
      </c>
      <c r="K3528" cm="1">
        <f t="array" ref="K3528">_xlfn.XLOOKUP(Table10[[#This Row],[Severity_Level]],{"MINOR","MODERATE","SEVERE","FATAL"},{1,2,3,5})</f>
        <v>1</v>
      </c>
    </row>
    <row r="3529" spans="1:11" x14ac:dyDescent="0.3">
      <c r="A3529">
        <v>5</v>
      </c>
      <c r="B3529" t="s">
        <v>32</v>
      </c>
      <c r="C3529" s="1">
        <v>44708</v>
      </c>
      <c r="D3529" s="2">
        <v>0.44930555555555557</v>
      </c>
      <c r="E3529" s="1">
        <f t="shared" si="330"/>
        <v>44708.449305555558</v>
      </c>
      <c r="F3529" s="3" t="str">
        <f t="shared" si="331"/>
        <v>May,2022</v>
      </c>
      <c r="G3529">
        <f t="shared" si="332"/>
        <v>2022</v>
      </c>
      <c r="H3529" t="str">
        <f t="shared" si="333"/>
        <v>Fri</v>
      </c>
      <c r="I3529">
        <f t="shared" si="334"/>
        <v>10</v>
      </c>
      <c r="J3529" t="str">
        <f t="shared" si="335"/>
        <v>NO</v>
      </c>
      <c r="K3529" cm="1">
        <f t="array" ref="K3529">_xlfn.XLOOKUP(Table10[[#This Row],[Severity_Level]],{"MINOR","MODERATE","SEVERE","FATAL"},{1,2,3,5})</f>
        <v>2</v>
      </c>
    </row>
    <row r="3530" spans="1:11" x14ac:dyDescent="0.3">
      <c r="A3530">
        <v>3</v>
      </c>
      <c r="B3530" t="s">
        <v>16</v>
      </c>
      <c r="C3530" s="1">
        <v>44709</v>
      </c>
      <c r="D3530" s="2">
        <v>0.45</v>
      </c>
      <c r="E3530" s="1">
        <f t="shared" si="330"/>
        <v>44709.45</v>
      </c>
      <c r="F3530" s="3" t="str">
        <f t="shared" si="331"/>
        <v>May,2022</v>
      </c>
      <c r="G3530">
        <f t="shared" si="332"/>
        <v>2022</v>
      </c>
      <c r="H3530" t="str">
        <f t="shared" si="333"/>
        <v>Sat</v>
      </c>
      <c r="I3530">
        <f t="shared" si="334"/>
        <v>10</v>
      </c>
      <c r="J3530" t="str">
        <f t="shared" si="335"/>
        <v>NO</v>
      </c>
      <c r="K3530" cm="1">
        <f t="array" ref="K3530">_xlfn.XLOOKUP(Table10[[#This Row],[Severity_Level]],{"MINOR","MODERATE","SEVERE","FATAL"},{1,2,3,5})</f>
        <v>1</v>
      </c>
    </row>
    <row r="3531" spans="1:11" x14ac:dyDescent="0.3">
      <c r="A3531">
        <v>1</v>
      </c>
      <c r="B3531" t="s">
        <v>32</v>
      </c>
      <c r="C3531" s="1">
        <v>44709</v>
      </c>
      <c r="D3531" s="2">
        <v>0.45069444444444445</v>
      </c>
      <c r="E3531" s="1">
        <f t="shared" si="330"/>
        <v>44709.450694444444</v>
      </c>
      <c r="F3531" s="3" t="str">
        <f t="shared" si="331"/>
        <v>May,2022</v>
      </c>
      <c r="G3531">
        <f t="shared" si="332"/>
        <v>2022</v>
      </c>
      <c r="H3531" t="str">
        <f t="shared" si="333"/>
        <v>Sat</v>
      </c>
      <c r="I3531">
        <f t="shared" si="334"/>
        <v>10</v>
      </c>
      <c r="J3531" t="str">
        <f t="shared" si="335"/>
        <v>NO</v>
      </c>
      <c r="K3531" cm="1">
        <f t="array" ref="K3531">_xlfn.XLOOKUP(Table10[[#This Row],[Severity_Level]],{"MINOR","MODERATE","SEVERE","FATAL"},{1,2,3,5})</f>
        <v>2</v>
      </c>
    </row>
    <row r="3532" spans="1:11" x14ac:dyDescent="0.3">
      <c r="A3532">
        <v>3</v>
      </c>
      <c r="B3532" t="s">
        <v>16</v>
      </c>
      <c r="C3532" s="1">
        <v>44709</v>
      </c>
      <c r="D3532" s="2">
        <v>0.4513888888888889</v>
      </c>
      <c r="E3532" s="1">
        <f t="shared" si="330"/>
        <v>44709.451388888891</v>
      </c>
      <c r="F3532" s="3" t="str">
        <f t="shared" si="331"/>
        <v>May,2022</v>
      </c>
      <c r="G3532">
        <f t="shared" si="332"/>
        <v>2022</v>
      </c>
      <c r="H3532" t="str">
        <f t="shared" si="333"/>
        <v>Sat</v>
      </c>
      <c r="I3532">
        <f t="shared" si="334"/>
        <v>10</v>
      </c>
      <c r="J3532" t="str">
        <f t="shared" si="335"/>
        <v>NO</v>
      </c>
      <c r="K3532" cm="1">
        <f t="array" ref="K3532">_xlfn.XLOOKUP(Table10[[#This Row],[Severity_Level]],{"MINOR","MODERATE","SEVERE","FATAL"},{1,2,3,5})</f>
        <v>1</v>
      </c>
    </row>
    <row r="3533" spans="1:11" x14ac:dyDescent="0.3">
      <c r="A3533">
        <v>2</v>
      </c>
      <c r="B3533" t="s">
        <v>32</v>
      </c>
      <c r="C3533" s="1">
        <v>44709</v>
      </c>
      <c r="D3533" s="2">
        <v>0.45208333333333334</v>
      </c>
      <c r="E3533" s="1">
        <f t="shared" si="330"/>
        <v>44709.45208333333</v>
      </c>
      <c r="F3533" s="3" t="str">
        <f t="shared" si="331"/>
        <v>May,2022</v>
      </c>
      <c r="G3533">
        <f t="shared" si="332"/>
        <v>2022</v>
      </c>
      <c r="H3533" t="str">
        <f t="shared" si="333"/>
        <v>Sat</v>
      </c>
      <c r="I3533">
        <f t="shared" si="334"/>
        <v>10</v>
      </c>
      <c r="J3533" t="str">
        <f t="shared" si="335"/>
        <v>NO</v>
      </c>
      <c r="K3533" cm="1">
        <f t="array" ref="K3533">_xlfn.XLOOKUP(Table10[[#This Row],[Severity_Level]],{"MINOR","MODERATE","SEVERE","FATAL"},{1,2,3,5})</f>
        <v>2</v>
      </c>
    </row>
    <row r="3534" spans="1:11" x14ac:dyDescent="0.3">
      <c r="A3534">
        <v>1</v>
      </c>
      <c r="B3534" t="s">
        <v>16</v>
      </c>
      <c r="C3534" s="1">
        <v>44709</v>
      </c>
      <c r="D3534" s="2">
        <v>0.45277777777777778</v>
      </c>
      <c r="E3534" s="1">
        <f t="shared" si="330"/>
        <v>44709.452777777777</v>
      </c>
      <c r="F3534" s="3" t="str">
        <f t="shared" si="331"/>
        <v>May,2022</v>
      </c>
      <c r="G3534">
        <f t="shared" si="332"/>
        <v>2022</v>
      </c>
      <c r="H3534" t="str">
        <f t="shared" si="333"/>
        <v>Sat</v>
      </c>
      <c r="I3534">
        <f t="shared" si="334"/>
        <v>10</v>
      </c>
      <c r="J3534" t="str">
        <f t="shared" si="335"/>
        <v>NO</v>
      </c>
      <c r="K3534" cm="1">
        <f t="array" ref="K3534">_xlfn.XLOOKUP(Table10[[#This Row],[Severity_Level]],{"MINOR","MODERATE","SEVERE","FATAL"},{1,2,3,5})</f>
        <v>1</v>
      </c>
    </row>
    <row r="3535" spans="1:11" x14ac:dyDescent="0.3">
      <c r="A3535">
        <v>2</v>
      </c>
      <c r="B3535" t="s">
        <v>32</v>
      </c>
      <c r="C3535" s="1">
        <v>44709</v>
      </c>
      <c r="D3535" s="2">
        <v>0.45347222222222222</v>
      </c>
      <c r="E3535" s="1">
        <f t="shared" si="330"/>
        <v>44709.453472222223</v>
      </c>
      <c r="F3535" s="3" t="str">
        <f t="shared" si="331"/>
        <v>May,2022</v>
      </c>
      <c r="G3535">
        <f t="shared" si="332"/>
        <v>2022</v>
      </c>
      <c r="H3535" t="str">
        <f t="shared" si="333"/>
        <v>Sat</v>
      </c>
      <c r="I3535">
        <f t="shared" si="334"/>
        <v>10</v>
      </c>
      <c r="J3535" t="str">
        <f t="shared" si="335"/>
        <v>NO</v>
      </c>
      <c r="K3535" cm="1">
        <f t="array" ref="K3535">_xlfn.XLOOKUP(Table10[[#This Row],[Severity_Level]],{"MINOR","MODERATE","SEVERE","FATAL"},{1,2,3,5})</f>
        <v>2</v>
      </c>
    </row>
    <row r="3536" spans="1:11" x14ac:dyDescent="0.3">
      <c r="A3536">
        <v>3</v>
      </c>
      <c r="B3536" t="s">
        <v>16</v>
      </c>
      <c r="C3536" s="1">
        <v>44709</v>
      </c>
      <c r="D3536" s="2">
        <v>0.45416666666666666</v>
      </c>
      <c r="E3536" s="1">
        <f t="shared" si="330"/>
        <v>44709.45416666667</v>
      </c>
      <c r="F3536" s="3" t="str">
        <f t="shared" si="331"/>
        <v>May,2022</v>
      </c>
      <c r="G3536">
        <f t="shared" si="332"/>
        <v>2022</v>
      </c>
      <c r="H3536" t="str">
        <f t="shared" si="333"/>
        <v>Sat</v>
      </c>
      <c r="I3536">
        <f t="shared" si="334"/>
        <v>10</v>
      </c>
      <c r="J3536" t="str">
        <f t="shared" si="335"/>
        <v>NO</v>
      </c>
      <c r="K3536" cm="1">
        <f t="array" ref="K3536">_xlfn.XLOOKUP(Table10[[#This Row],[Severity_Level]],{"MINOR","MODERATE","SEVERE","FATAL"},{1,2,3,5})</f>
        <v>1</v>
      </c>
    </row>
    <row r="3537" spans="1:11" x14ac:dyDescent="0.3">
      <c r="A3537">
        <v>5</v>
      </c>
      <c r="B3537" t="s">
        <v>16</v>
      </c>
      <c r="C3537" s="1">
        <v>44709</v>
      </c>
      <c r="D3537" s="2">
        <v>0.4548611111111111</v>
      </c>
      <c r="E3537" s="1">
        <f t="shared" si="330"/>
        <v>44709.454861111109</v>
      </c>
      <c r="F3537" s="3" t="str">
        <f t="shared" si="331"/>
        <v>May,2022</v>
      </c>
      <c r="G3537">
        <f t="shared" si="332"/>
        <v>2022</v>
      </c>
      <c r="H3537" t="str">
        <f t="shared" si="333"/>
        <v>Sat</v>
      </c>
      <c r="I3537">
        <f t="shared" si="334"/>
        <v>10</v>
      </c>
      <c r="J3537" t="str">
        <f t="shared" si="335"/>
        <v>NO</v>
      </c>
      <c r="K3537" cm="1">
        <f t="array" ref="K3537">_xlfn.XLOOKUP(Table10[[#This Row],[Severity_Level]],{"MINOR","MODERATE","SEVERE","FATAL"},{1,2,3,5})</f>
        <v>1</v>
      </c>
    </row>
    <row r="3538" spans="1:11" x14ac:dyDescent="0.3">
      <c r="A3538">
        <v>2</v>
      </c>
      <c r="B3538" t="s">
        <v>27</v>
      </c>
      <c r="C3538" s="1">
        <v>44709</v>
      </c>
      <c r="D3538" s="2">
        <v>0.45555555555555555</v>
      </c>
      <c r="E3538" s="1">
        <f t="shared" si="330"/>
        <v>44709.455555555556</v>
      </c>
      <c r="F3538" s="3" t="str">
        <f t="shared" si="331"/>
        <v>May,2022</v>
      </c>
      <c r="G3538">
        <f t="shared" si="332"/>
        <v>2022</v>
      </c>
      <c r="H3538" t="str">
        <f t="shared" si="333"/>
        <v>Sat</v>
      </c>
      <c r="I3538">
        <f t="shared" si="334"/>
        <v>10</v>
      </c>
      <c r="J3538" t="str">
        <f t="shared" si="335"/>
        <v>NO</v>
      </c>
      <c r="K3538" cm="1">
        <f t="array" ref="K3538">_xlfn.XLOOKUP(Table10[[#This Row],[Severity_Level]],{"MINOR","MODERATE","SEVERE","FATAL"},{1,2,3,5})</f>
        <v>3</v>
      </c>
    </row>
    <row r="3539" spans="1:11" x14ac:dyDescent="0.3">
      <c r="A3539">
        <v>4</v>
      </c>
      <c r="B3539" t="s">
        <v>27</v>
      </c>
      <c r="C3539" s="1">
        <v>44709</v>
      </c>
      <c r="D3539" s="2">
        <v>0.45624999999999999</v>
      </c>
      <c r="E3539" s="1">
        <f t="shared" si="330"/>
        <v>44709.456250000003</v>
      </c>
      <c r="F3539" s="3" t="str">
        <f t="shared" si="331"/>
        <v>May,2022</v>
      </c>
      <c r="G3539">
        <f t="shared" si="332"/>
        <v>2022</v>
      </c>
      <c r="H3539" t="str">
        <f t="shared" si="333"/>
        <v>Sat</v>
      </c>
      <c r="I3539">
        <f t="shared" si="334"/>
        <v>10</v>
      </c>
      <c r="J3539" t="str">
        <f t="shared" si="335"/>
        <v>NO</v>
      </c>
      <c r="K3539" cm="1">
        <f t="array" ref="K3539">_xlfn.XLOOKUP(Table10[[#This Row],[Severity_Level]],{"MINOR","MODERATE","SEVERE","FATAL"},{1,2,3,5})</f>
        <v>3</v>
      </c>
    </row>
    <row r="3540" spans="1:11" x14ac:dyDescent="0.3">
      <c r="A3540">
        <v>3</v>
      </c>
      <c r="B3540" t="s">
        <v>16</v>
      </c>
      <c r="C3540" s="1">
        <v>44709</v>
      </c>
      <c r="D3540" s="2">
        <v>0.45694444444444443</v>
      </c>
      <c r="E3540" s="1">
        <f t="shared" si="330"/>
        <v>44709.456944444442</v>
      </c>
      <c r="F3540" s="3" t="str">
        <f t="shared" si="331"/>
        <v>May,2022</v>
      </c>
      <c r="G3540">
        <f t="shared" si="332"/>
        <v>2022</v>
      </c>
      <c r="H3540" t="str">
        <f t="shared" si="333"/>
        <v>Sat</v>
      </c>
      <c r="I3540">
        <f t="shared" si="334"/>
        <v>10</v>
      </c>
      <c r="J3540" t="str">
        <f t="shared" si="335"/>
        <v>NO</v>
      </c>
      <c r="K3540" cm="1">
        <f t="array" ref="K3540">_xlfn.XLOOKUP(Table10[[#This Row],[Severity_Level]],{"MINOR","MODERATE","SEVERE","FATAL"},{1,2,3,5})</f>
        <v>1</v>
      </c>
    </row>
    <row r="3541" spans="1:11" x14ac:dyDescent="0.3">
      <c r="A3541">
        <v>3</v>
      </c>
      <c r="B3541" t="s">
        <v>32</v>
      </c>
      <c r="C3541" s="1">
        <v>44709</v>
      </c>
      <c r="D3541" s="2">
        <v>0.45763888888888887</v>
      </c>
      <c r="E3541" s="1">
        <f t="shared" si="330"/>
        <v>44709.457638888889</v>
      </c>
      <c r="F3541" s="3" t="str">
        <f t="shared" si="331"/>
        <v>May,2022</v>
      </c>
      <c r="G3541">
        <f t="shared" si="332"/>
        <v>2022</v>
      </c>
      <c r="H3541" t="str">
        <f t="shared" si="333"/>
        <v>Sat</v>
      </c>
      <c r="I3541">
        <f t="shared" si="334"/>
        <v>10</v>
      </c>
      <c r="J3541" t="str">
        <f t="shared" si="335"/>
        <v>NO</v>
      </c>
      <c r="K3541" cm="1">
        <f t="array" ref="K3541">_xlfn.XLOOKUP(Table10[[#This Row],[Severity_Level]],{"MINOR","MODERATE","SEVERE","FATAL"},{1,2,3,5})</f>
        <v>2</v>
      </c>
    </row>
    <row r="3542" spans="1:11" x14ac:dyDescent="0.3">
      <c r="A3542">
        <v>1</v>
      </c>
      <c r="B3542" t="s">
        <v>16</v>
      </c>
      <c r="C3542" s="1">
        <v>44709</v>
      </c>
      <c r="D3542" s="2">
        <v>0.45833333333333331</v>
      </c>
      <c r="E3542" s="1">
        <f t="shared" si="330"/>
        <v>44709.458333333336</v>
      </c>
      <c r="F3542" s="3" t="str">
        <f t="shared" si="331"/>
        <v>May,2022</v>
      </c>
      <c r="G3542">
        <f t="shared" si="332"/>
        <v>2022</v>
      </c>
      <c r="H3542" t="str">
        <f t="shared" si="333"/>
        <v>Sat</v>
      </c>
      <c r="I3542">
        <f t="shared" si="334"/>
        <v>11</v>
      </c>
      <c r="J3542" t="str">
        <f t="shared" si="335"/>
        <v>NO</v>
      </c>
      <c r="K3542" cm="1">
        <f t="array" ref="K3542">_xlfn.XLOOKUP(Table10[[#This Row],[Severity_Level]],{"MINOR","MODERATE","SEVERE","FATAL"},{1,2,3,5})</f>
        <v>1</v>
      </c>
    </row>
    <row r="3543" spans="1:11" x14ac:dyDescent="0.3">
      <c r="A3543">
        <v>2</v>
      </c>
      <c r="B3543" t="s">
        <v>16</v>
      </c>
      <c r="C3543" s="1">
        <v>44709</v>
      </c>
      <c r="D3543" s="2">
        <v>0.45902777777777776</v>
      </c>
      <c r="E3543" s="1">
        <f t="shared" si="330"/>
        <v>44709.459027777775</v>
      </c>
      <c r="F3543" s="3" t="str">
        <f t="shared" si="331"/>
        <v>May,2022</v>
      </c>
      <c r="G3543">
        <f t="shared" si="332"/>
        <v>2022</v>
      </c>
      <c r="H3543" t="str">
        <f t="shared" si="333"/>
        <v>Sat</v>
      </c>
      <c r="I3543">
        <f t="shared" si="334"/>
        <v>11</v>
      </c>
      <c r="J3543" t="str">
        <f t="shared" si="335"/>
        <v>NO</v>
      </c>
      <c r="K3543" cm="1">
        <f t="array" ref="K3543">_xlfn.XLOOKUP(Table10[[#This Row],[Severity_Level]],{"MINOR","MODERATE","SEVERE","FATAL"},{1,2,3,5})</f>
        <v>1</v>
      </c>
    </row>
    <row r="3544" spans="1:11" x14ac:dyDescent="0.3">
      <c r="A3544">
        <v>5</v>
      </c>
      <c r="B3544" t="s">
        <v>40</v>
      </c>
      <c r="C3544" s="1">
        <v>44709</v>
      </c>
      <c r="D3544" s="2">
        <v>0.4597222222222222</v>
      </c>
      <c r="E3544" s="1">
        <f t="shared" si="330"/>
        <v>44709.459722222222</v>
      </c>
      <c r="F3544" s="3" t="str">
        <f t="shared" si="331"/>
        <v>May,2022</v>
      </c>
      <c r="G3544">
        <f t="shared" si="332"/>
        <v>2022</v>
      </c>
      <c r="H3544" t="str">
        <f t="shared" si="333"/>
        <v>Sat</v>
      </c>
      <c r="I3544">
        <f t="shared" si="334"/>
        <v>11</v>
      </c>
      <c r="J3544" t="str">
        <f t="shared" si="335"/>
        <v>NO</v>
      </c>
      <c r="K3544" cm="1">
        <f t="array" ref="K3544">_xlfn.XLOOKUP(Table10[[#This Row],[Severity_Level]],{"MINOR","MODERATE","SEVERE","FATAL"},{1,2,3,5})</f>
        <v>5</v>
      </c>
    </row>
    <row r="3545" spans="1:11" x14ac:dyDescent="0.3">
      <c r="A3545">
        <v>2</v>
      </c>
      <c r="B3545" t="s">
        <v>40</v>
      </c>
      <c r="C3545" s="1">
        <v>44709</v>
      </c>
      <c r="D3545" s="2">
        <v>0.46041666666666664</v>
      </c>
      <c r="E3545" s="1">
        <f t="shared" si="330"/>
        <v>44709.460416666669</v>
      </c>
      <c r="F3545" s="3" t="str">
        <f t="shared" si="331"/>
        <v>May,2022</v>
      </c>
      <c r="G3545">
        <f t="shared" si="332"/>
        <v>2022</v>
      </c>
      <c r="H3545" t="str">
        <f t="shared" si="333"/>
        <v>Sat</v>
      </c>
      <c r="I3545">
        <f t="shared" si="334"/>
        <v>11</v>
      </c>
      <c r="J3545" t="str">
        <f t="shared" si="335"/>
        <v>NO</v>
      </c>
      <c r="K3545" cm="1">
        <f t="array" ref="K3545">_xlfn.XLOOKUP(Table10[[#This Row],[Severity_Level]],{"MINOR","MODERATE","SEVERE","FATAL"},{1,2,3,5})</f>
        <v>5</v>
      </c>
    </row>
    <row r="3546" spans="1:11" x14ac:dyDescent="0.3">
      <c r="A3546">
        <v>2</v>
      </c>
      <c r="B3546" t="s">
        <v>27</v>
      </c>
      <c r="C3546" s="1">
        <v>44709</v>
      </c>
      <c r="D3546" s="2">
        <v>0.46111111111111114</v>
      </c>
      <c r="E3546" s="1">
        <f t="shared" si="330"/>
        <v>44709.461111111108</v>
      </c>
      <c r="F3546" s="3" t="str">
        <f t="shared" si="331"/>
        <v>May,2022</v>
      </c>
      <c r="G3546">
        <f t="shared" si="332"/>
        <v>2022</v>
      </c>
      <c r="H3546" t="str">
        <f t="shared" si="333"/>
        <v>Sat</v>
      </c>
      <c r="I3546">
        <f t="shared" si="334"/>
        <v>11</v>
      </c>
      <c r="J3546" t="str">
        <f t="shared" si="335"/>
        <v>NO</v>
      </c>
      <c r="K3546" cm="1">
        <f t="array" ref="K3546">_xlfn.XLOOKUP(Table10[[#This Row],[Severity_Level]],{"MINOR","MODERATE","SEVERE","FATAL"},{1,2,3,5})</f>
        <v>3</v>
      </c>
    </row>
    <row r="3547" spans="1:11" x14ac:dyDescent="0.3">
      <c r="A3547">
        <v>1</v>
      </c>
      <c r="B3547" t="s">
        <v>27</v>
      </c>
      <c r="C3547" s="1">
        <v>44709</v>
      </c>
      <c r="D3547" s="2">
        <v>0.46180555555555558</v>
      </c>
      <c r="E3547" s="1">
        <f t="shared" si="330"/>
        <v>44709.461805555555</v>
      </c>
      <c r="F3547" s="3" t="str">
        <f t="shared" si="331"/>
        <v>May,2022</v>
      </c>
      <c r="G3547">
        <f t="shared" si="332"/>
        <v>2022</v>
      </c>
      <c r="H3547" t="str">
        <f t="shared" si="333"/>
        <v>Sat</v>
      </c>
      <c r="I3547">
        <f t="shared" si="334"/>
        <v>11</v>
      </c>
      <c r="J3547" t="str">
        <f t="shared" si="335"/>
        <v>NO</v>
      </c>
      <c r="K3547" cm="1">
        <f t="array" ref="K3547">_xlfn.XLOOKUP(Table10[[#This Row],[Severity_Level]],{"MINOR","MODERATE","SEVERE","FATAL"},{1,2,3,5})</f>
        <v>3</v>
      </c>
    </row>
    <row r="3548" spans="1:11" x14ac:dyDescent="0.3">
      <c r="A3548">
        <v>2</v>
      </c>
      <c r="B3548" t="s">
        <v>32</v>
      </c>
      <c r="C3548" s="1">
        <v>44709</v>
      </c>
      <c r="D3548" s="2">
        <v>0.46250000000000002</v>
      </c>
      <c r="E3548" s="1">
        <f t="shared" si="330"/>
        <v>44709.462500000001</v>
      </c>
      <c r="F3548" s="3" t="str">
        <f t="shared" si="331"/>
        <v>May,2022</v>
      </c>
      <c r="G3548">
        <f t="shared" si="332"/>
        <v>2022</v>
      </c>
      <c r="H3548" t="str">
        <f t="shared" si="333"/>
        <v>Sat</v>
      </c>
      <c r="I3548">
        <f t="shared" si="334"/>
        <v>11</v>
      </c>
      <c r="J3548" t="str">
        <f t="shared" si="335"/>
        <v>NO</v>
      </c>
      <c r="K3548" cm="1">
        <f t="array" ref="K3548">_xlfn.XLOOKUP(Table10[[#This Row],[Severity_Level]],{"MINOR","MODERATE","SEVERE","FATAL"},{1,2,3,5})</f>
        <v>2</v>
      </c>
    </row>
    <row r="3549" spans="1:11" x14ac:dyDescent="0.3">
      <c r="A3549">
        <v>3</v>
      </c>
      <c r="B3549" t="s">
        <v>32</v>
      </c>
      <c r="C3549" s="1">
        <v>44709</v>
      </c>
      <c r="D3549" s="2">
        <v>0.46319444444444446</v>
      </c>
      <c r="E3549" s="1">
        <f t="shared" si="330"/>
        <v>44709.463194444441</v>
      </c>
      <c r="F3549" s="3" t="str">
        <f t="shared" si="331"/>
        <v>May,2022</v>
      </c>
      <c r="G3549">
        <f t="shared" si="332"/>
        <v>2022</v>
      </c>
      <c r="H3549" t="str">
        <f t="shared" si="333"/>
        <v>Sat</v>
      </c>
      <c r="I3549">
        <f t="shared" si="334"/>
        <v>11</v>
      </c>
      <c r="J3549" t="str">
        <f t="shared" si="335"/>
        <v>NO</v>
      </c>
      <c r="K3549" cm="1">
        <f t="array" ref="K3549">_xlfn.XLOOKUP(Table10[[#This Row],[Severity_Level]],{"MINOR","MODERATE","SEVERE","FATAL"},{1,2,3,5})</f>
        <v>2</v>
      </c>
    </row>
    <row r="3550" spans="1:11" x14ac:dyDescent="0.3">
      <c r="A3550">
        <v>2</v>
      </c>
      <c r="B3550" t="s">
        <v>16</v>
      </c>
      <c r="C3550" s="1">
        <v>44709</v>
      </c>
      <c r="D3550" s="2">
        <v>0.46388888888888891</v>
      </c>
      <c r="E3550" s="1">
        <f t="shared" si="330"/>
        <v>44709.463888888888</v>
      </c>
      <c r="F3550" s="3" t="str">
        <f t="shared" si="331"/>
        <v>May,2022</v>
      </c>
      <c r="G3550">
        <f t="shared" si="332"/>
        <v>2022</v>
      </c>
      <c r="H3550" t="str">
        <f t="shared" si="333"/>
        <v>Sat</v>
      </c>
      <c r="I3550">
        <f t="shared" si="334"/>
        <v>11</v>
      </c>
      <c r="J3550" t="str">
        <f t="shared" si="335"/>
        <v>NO</v>
      </c>
      <c r="K3550" cm="1">
        <f t="array" ref="K3550">_xlfn.XLOOKUP(Table10[[#This Row],[Severity_Level]],{"MINOR","MODERATE","SEVERE","FATAL"},{1,2,3,5})</f>
        <v>1</v>
      </c>
    </row>
    <row r="3551" spans="1:11" x14ac:dyDescent="0.3">
      <c r="A3551">
        <v>4</v>
      </c>
      <c r="B3551" t="s">
        <v>16</v>
      </c>
      <c r="C3551" s="1">
        <v>44709</v>
      </c>
      <c r="D3551" s="2">
        <v>0.46458333333333335</v>
      </c>
      <c r="E3551" s="1">
        <f t="shared" si="330"/>
        <v>44709.464583333334</v>
      </c>
      <c r="F3551" s="3" t="str">
        <f t="shared" si="331"/>
        <v>May,2022</v>
      </c>
      <c r="G3551">
        <f t="shared" si="332"/>
        <v>2022</v>
      </c>
      <c r="H3551" t="str">
        <f t="shared" si="333"/>
        <v>Sat</v>
      </c>
      <c r="I3551">
        <f t="shared" si="334"/>
        <v>11</v>
      </c>
      <c r="J3551" t="str">
        <f t="shared" si="335"/>
        <v>NO</v>
      </c>
      <c r="K3551" cm="1">
        <f t="array" ref="K3551">_xlfn.XLOOKUP(Table10[[#This Row],[Severity_Level]],{"MINOR","MODERATE","SEVERE","FATAL"},{1,2,3,5})</f>
        <v>1</v>
      </c>
    </row>
    <row r="3552" spans="1:11" x14ac:dyDescent="0.3">
      <c r="A3552">
        <v>3</v>
      </c>
      <c r="B3552" t="s">
        <v>16</v>
      </c>
      <c r="C3552" s="1">
        <v>44709</v>
      </c>
      <c r="D3552" s="2">
        <v>0.46527777777777779</v>
      </c>
      <c r="E3552" s="1">
        <f t="shared" si="330"/>
        <v>44709.465277777781</v>
      </c>
      <c r="F3552" s="3" t="str">
        <f t="shared" si="331"/>
        <v>May,2022</v>
      </c>
      <c r="G3552">
        <f t="shared" si="332"/>
        <v>2022</v>
      </c>
      <c r="H3552" t="str">
        <f t="shared" si="333"/>
        <v>Sat</v>
      </c>
      <c r="I3552">
        <f t="shared" si="334"/>
        <v>11</v>
      </c>
      <c r="J3552" t="str">
        <f t="shared" si="335"/>
        <v>NO</v>
      </c>
      <c r="K3552" cm="1">
        <f t="array" ref="K3552">_xlfn.XLOOKUP(Table10[[#This Row],[Severity_Level]],{"MINOR","MODERATE","SEVERE","FATAL"},{1,2,3,5})</f>
        <v>1</v>
      </c>
    </row>
    <row r="3553" spans="1:11" x14ac:dyDescent="0.3">
      <c r="A3553">
        <v>3</v>
      </c>
      <c r="B3553" t="s">
        <v>32</v>
      </c>
      <c r="C3553" s="1">
        <v>44709</v>
      </c>
      <c r="D3553" s="2">
        <v>0.46597222222222223</v>
      </c>
      <c r="E3553" s="1">
        <f t="shared" si="330"/>
        <v>44709.46597222222</v>
      </c>
      <c r="F3553" s="3" t="str">
        <f t="shared" si="331"/>
        <v>May,2022</v>
      </c>
      <c r="G3553">
        <f t="shared" si="332"/>
        <v>2022</v>
      </c>
      <c r="H3553" t="str">
        <f t="shared" si="333"/>
        <v>Sat</v>
      </c>
      <c r="I3553">
        <f t="shared" si="334"/>
        <v>11</v>
      </c>
      <c r="J3553" t="str">
        <f t="shared" si="335"/>
        <v>NO</v>
      </c>
      <c r="K3553" cm="1">
        <f t="array" ref="K3553">_xlfn.XLOOKUP(Table10[[#This Row],[Severity_Level]],{"MINOR","MODERATE","SEVERE","FATAL"},{1,2,3,5})</f>
        <v>2</v>
      </c>
    </row>
    <row r="3554" spans="1:11" x14ac:dyDescent="0.3">
      <c r="A3554">
        <v>4</v>
      </c>
      <c r="B3554" t="s">
        <v>16</v>
      </c>
      <c r="C3554" s="1">
        <v>44710</v>
      </c>
      <c r="D3554" s="2">
        <v>0.46666666666666667</v>
      </c>
      <c r="E3554" s="1">
        <f t="shared" si="330"/>
        <v>44710.466666666667</v>
      </c>
      <c r="F3554" s="3" t="str">
        <f t="shared" si="331"/>
        <v>May,2022</v>
      </c>
      <c r="G3554">
        <f t="shared" si="332"/>
        <v>2022</v>
      </c>
      <c r="H3554" t="str">
        <f t="shared" si="333"/>
        <v>Sun</v>
      </c>
      <c r="I3554">
        <f t="shared" si="334"/>
        <v>11</v>
      </c>
      <c r="J3554" t="str">
        <f t="shared" si="335"/>
        <v>NO</v>
      </c>
      <c r="K3554" cm="1">
        <f t="array" ref="K3554">_xlfn.XLOOKUP(Table10[[#This Row],[Severity_Level]],{"MINOR","MODERATE","SEVERE","FATAL"},{1,2,3,5})</f>
        <v>1</v>
      </c>
    </row>
    <row r="3555" spans="1:11" x14ac:dyDescent="0.3">
      <c r="A3555">
        <v>4</v>
      </c>
      <c r="B3555" t="s">
        <v>32</v>
      </c>
      <c r="C3555" s="1">
        <v>44710</v>
      </c>
      <c r="D3555" s="2">
        <v>0.46736111111111112</v>
      </c>
      <c r="E3555" s="1">
        <f t="shared" si="330"/>
        <v>44710.467361111114</v>
      </c>
      <c r="F3555" s="3" t="str">
        <f t="shared" si="331"/>
        <v>May,2022</v>
      </c>
      <c r="G3555">
        <f t="shared" si="332"/>
        <v>2022</v>
      </c>
      <c r="H3555" t="str">
        <f t="shared" si="333"/>
        <v>Sun</v>
      </c>
      <c r="I3555">
        <f t="shared" si="334"/>
        <v>11</v>
      </c>
      <c r="J3555" t="str">
        <f t="shared" si="335"/>
        <v>NO</v>
      </c>
      <c r="K3555" cm="1">
        <f t="array" ref="K3555">_xlfn.XLOOKUP(Table10[[#This Row],[Severity_Level]],{"MINOR","MODERATE","SEVERE","FATAL"},{1,2,3,5})</f>
        <v>2</v>
      </c>
    </row>
    <row r="3556" spans="1:11" x14ac:dyDescent="0.3">
      <c r="A3556">
        <v>4</v>
      </c>
      <c r="B3556" t="s">
        <v>32</v>
      </c>
      <c r="C3556" s="1">
        <v>44710</v>
      </c>
      <c r="D3556" s="2">
        <v>0.46805555555555556</v>
      </c>
      <c r="E3556" s="1">
        <f t="shared" si="330"/>
        <v>44710.468055555553</v>
      </c>
      <c r="F3556" s="3" t="str">
        <f t="shared" si="331"/>
        <v>May,2022</v>
      </c>
      <c r="G3556">
        <f t="shared" si="332"/>
        <v>2022</v>
      </c>
      <c r="H3556" t="str">
        <f t="shared" si="333"/>
        <v>Sun</v>
      </c>
      <c r="I3556">
        <f t="shared" si="334"/>
        <v>11</v>
      </c>
      <c r="J3556" t="str">
        <f t="shared" si="335"/>
        <v>NO</v>
      </c>
      <c r="K3556" cm="1">
        <f t="array" ref="K3556">_xlfn.XLOOKUP(Table10[[#This Row],[Severity_Level]],{"MINOR","MODERATE","SEVERE","FATAL"},{1,2,3,5})</f>
        <v>2</v>
      </c>
    </row>
    <row r="3557" spans="1:11" x14ac:dyDescent="0.3">
      <c r="A3557">
        <v>2</v>
      </c>
      <c r="B3557" t="s">
        <v>27</v>
      </c>
      <c r="C3557" s="1">
        <v>44710</v>
      </c>
      <c r="D3557" s="2">
        <v>0.46875</v>
      </c>
      <c r="E3557" s="1">
        <f t="shared" si="330"/>
        <v>44710.46875</v>
      </c>
      <c r="F3557" s="3" t="str">
        <f t="shared" si="331"/>
        <v>May,2022</v>
      </c>
      <c r="G3557">
        <f t="shared" si="332"/>
        <v>2022</v>
      </c>
      <c r="H3557" t="str">
        <f t="shared" si="333"/>
        <v>Sun</v>
      </c>
      <c r="I3557">
        <f t="shared" si="334"/>
        <v>11</v>
      </c>
      <c r="J3557" t="str">
        <f t="shared" si="335"/>
        <v>NO</v>
      </c>
      <c r="K3557" cm="1">
        <f t="array" ref="K3557">_xlfn.XLOOKUP(Table10[[#This Row],[Severity_Level]],{"MINOR","MODERATE","SEVERE","FATAL"},{1,2,3,5})</f>
        <v>3</v>
      </c>
    </row>
    <row r="3558" spans="1:11" x14ac:dyDescent="0.3">
      <c r="A3558">
        <v>5</v>
      </c>
      <c r="B3558" t="s">
        <v>40</v>
      </c>
      <c r="C3558" s="1">
        <v>44710</v>
      </c>
      <c r="D3558" s="2">
        <v>0.46944444444444444</v>
      </c>
      <c r="E3558" s="1">
        <f t="shared" si="330"/>
        <v>44710.469444444447</v>
      </c>
      <c r="F3558" s="3" t="str">
        <f t="shared" si="331"/>
        <v>May,2022</v>
      </c>
      <c r="G3558">
        <f t="shared" si="332"/>
        <v>2022</v>
      </c>
      <c r="H3558" t="str">
        <f t="shared" si="333"/>
        <v>Sun</v>
      </c>
      <c r="I3558">
        <f t="shared" si="334"/>
        <v>11</v>
      </c>
      <c r="J3558" t="str">
        <f t="shared" si="335"/>
        <v>NO</v>
      </c>
      <c r="K3558" cm="1">
        <f t="array" ref="K3558">_xlfn.XLOOKUP(Table10[[#This Row],[Severity_Level]],{"MINOR","MODERATE","SEVERE","FATAL"},{1,2,3,5})</f>
        <v>5</v>
      </c>
    </row>
    <row r="3559" spans="1:11" x14ac:dyDescent="0.3">
      <c r="A3559">
        <v>5</v>
      </c>
      <c r="B3559" t="s">
        <v>32</v>
      </c>
      <c r="C3559" s="1">
        <v>44710</v>
      </c>
      <c r="D3559" s="2">
        <v>0.47013888888888888</v>
      </c>
      <c r="E3559" s="1">
        <f t="shared" si="330"/>
        <v>44710.470138888886</v>
      </c>
      <c r="F3559" s="3" t="str">
        <f t="shared" si="331"/>
        <v>May,2022</v>
      </c>
      <c r="G3559">
        <f t="shared" si="332"/>
        <v>2022</v>
      </c>
      <c r="H3559" t="str">
        <f t="shared" si="333"/>
        <v>Sun</v>
      </c>
      <c r="I3559">
        <f t="shared" si="334"/>
        <v>11</v>
      </c>
      <c r="J3559" t="str">
        <f t="shared" si="335"/>
        <v>NO</v>
      </c>
      <c r="K3559" cm="1">
        <f t="array" ref="K3559">_xlfn.XLOOKUP(Table10[[#This Row],[Severity_Level]],{"MINOR","MODERATE","SEVERE","FATAL"},{1,2,3,5})</f>
        <v>2</v>
      </c>
    </row>
    <row r="3560" spans="1:11" x14ac:dyDescent="0.3">
      <c r="A3560">
        <v>1</v>
      </c>
      <c r="B3560" t="s">
        <v>16</v>
      </c>
      <c r="C3560" s="1">
        <v>44710</v>
      </c>
      <c r="D3560" s="2">
        <v>0.47083333333333333</v>
      </c>
      <c r="E3560" s="1">
        <f t="shared" si="330"/>
        <v>44710.470833333333</v>
      </c>
      <c r="F3560" s="3" t="str">
        <f t="shared" si="331"/>
        <v>May,2022</v>
      </c>
      <c r="G3560">
        <f t="shared" si="332"/>
        <v>2022</v>
      </c>
      <c r="H3560" t="str">
        <f t="shared" si="333"/>
        <v>Sun</v>
      </c>
      <c r="I3560">
        <f t="shared" si="334"/>
        <v>11</v>
      </c>
      <c r="J3560" t="str">
        <f t="shared" si="335"/>
        <v>NO</v>
      </c>
      <c r="K3560" cm="1">
        <f t="array" ref="K3560">_xlfn.XLOOKUP(Table10[[#This Row],[Severity_Level]],{"MINOR","MODERATE","SEVERE","FATAL"},{1,2,3,5})</f>
        <v>1</v>
      </c>
    </row>
    <row r="3561" spans="1:11" x14ac:dyDescent="0.3">
      <c r="A3561">
        <v>1</v>
      </c>
      <c r="B3561" t="s">
        <v>40</v>
      </c>
      <c r="C3561" s="1">
        <v>44710</v>
      </c>
      <c r="D3561" s="2">
        <v>0.47152777777777777</v>
      </c>
      <c r="E3561" s="1">
        <f t="shared" si="330"/>
        <v>44710.47152777778</v>
      </c>
      <c r="F3561" s="3" t="str">
        <f t="shared" si="331"/>
        <v>May,2022</v>
      </c>
      <c r="G3561">
        <f t="shared" si="332"/>
        <v>2022</v>
      </c>
      <c r="H3561" t="str">
        <f t="shared" si="333"/>
        <v>Sun</v>
      </c>
      <c r="I3561">
        <f t="shared" si="334"/>
        <v>11</v>
      </c>
      <c r="J3561" t="str">
        <f t="shared" si="335"/>
        <v>NO</v>
      </c>
      <c r="K3561" cm="1">
        <f t="array" ref="K3561">_xlfn.XLOOKUP(Table10[[#This Row],[Severity_Level]],{"MINOR","MODERATE","SEVERE","FATAL"},{1,2,3,5})</f>
        <v>5</v>
      </c>
    </row>
    <row r="3562" spans="1:11" x14ac:dyDescent="0.3">
      <c r="A3562">
        <v>3</v>
      </c>
      <c r="B3562" t="s">
        <v>32</v>
      </c>
      <c r="C3562" s="1">
        <v>44710</v>
      </c>
      <c r="D3562" s="2">
        <v>0.47222222222222221</v>
      </c>
      <c r="E3562" s="1">
        <f t="shared" si="330"/>
        <v>44710.472222222219</v>
      </c>
      <c r="F3562" s="3" t="str">
        <f t="shared" si="331"/>
        <v>May,2022</v>
      </c>
      <c r="G3562">
        <f t="shared" si="332"/>
        <v>2022</v>
      </c>
      <c r="H3562" t="str">
        <f t="shared" si="333"/>
        <v>Sun</v>
      </c>
      <c r="I3562">
        <f t="shared" si="334"/>
        <v>11</v>
      </c>
      <c r="J3562" t="str">
        <f t="shared" si="335"/>
        <v>NO</v>
      </c>
      <c r="K3562" cm="1">
        <f t="array" ref="K3562">_xlfn.XLOOKUP(Table10[[#This Row],[Severity_Level]],{"MINOR","MODERATE","SEVERE","FATAL"},{1,2,3,5})</f>
        <v>2</v>
      </c>
    </row>
    <row r="3563" spans="1:11" x14ac:dyDescent="0.3">
      <c r="A3563">
        <v>3</v>
      </c>
      <c r="B3563" t="s">
        <v>32</v>
      </c>
      <c r="C3563" s="1">
        <v>44710</v>
      </c>
      <c r="D3563" s="2">
        <v>0.47291666666666665</v>
      </c>
      <c r="E3563" s="1">
        <f t="shared" si="330"/>
        <v>44710.472916666666</v>
      </c>
      <c r="F3563" s="3" t="str">
        <f t="shared" si="331"/>
        <v>May,2022</v>
      </c>
      <c r="G3563">
        <f t="shared" si="332"/>
        <v>2022</v>
      </c>
      <c r="H3563" t="str">
        <f t="shared" si="333"/>
        <v>Sun</v>
      </c>
      <c r="I3563">
        <f t="shared" si="334"/>
        <v>11</v>
      </c>
      <c r="J3563" t="str">
        <f t="shared" si="335"/>
        <v>NO</v>
      </c>
      <c r="K3563" cm="1">
        <f t="array" ref="K3563">_xlfn.XLOOKUP(Table10[[#This Row],[Severity_Level]],{"MINOR","MODERATE","SEVERE","FATAL"},{1,2,3,5})</f>
        <v>2</v>
      </c>
    </row>
    <row r="3564" spans="1:11" x14ac:dyDescent="0.3">
      <c r="A3564">
        <v>5</v>
      </c>
      <c r="B3564" t="s">
        <v>40</v>
      </c>
      <c r="C3564" s="1">
        <v>44710</v>
      </c>
      <c r="D3564" s="2">
        <v>0.47361111111111109</v>
      </c>
      <c r="E3564" s="1">
        <f t="shared" si="330"/>
        <v>44710.473611111112</v>
      </c>
      <c r="F3564" s="3" t="str">
        <f t="shared" si="331"/>
        <v>May,2022</v>
      </c>
      <c r="G3564">
        <f t="shared" si="332"/>
        <v>2022</v>
      </c>
      <c r="H3564" t="str">
        <f t="shared" si="333"/>
        <v>Sun</v>
      </c>
      <c r="I3564">
        <f t="shared" si="334"/>
        <v>11</v>
      </c>
      <c r="J3564" t="str">
        <f t="shared" si="335"/>
        <v>NO</v>
      </c>
      <c r="K3564" cm="1">
        <f t="array" ref="K3564">_xlfn.XLOOKUP(Table10[[#This Row],[Severity_Level]],{"MINOR","MODERATE","SEVERE","FATAL"},{1,2,3,5})</f>
        <v>5</v>
      </c>
    </row>
    <row r="3565" spans="1:11" x14ac:dyDescent="0.3">
      <c r="A3565">
        <v>1</v>
      </c>
      <c r="B3565" t="s">
        <v>40</v>
      </c>
      <c r="C3565" s="1">
        <v>44710</v>
      </c>
      <c r="D3565" s="2">
        <v>0.47430555555555554</v>
      </c>
      <c r="E3565" s="1">
        <f t="shared" si="330"/>
        <v>44710.474305555559</v>
      </c>
      <c r="F3565" s="3" t="str">
        <f t="shared" si="331"/>
        <v>May,2022</v>
      </c>
      <c r="G3565">
        <f t="shared" si="332"/>
        <v>2022</v>
      </c>
      <c r="H3565" t="str">
        <f t="shared" si="333"/>
        <v>Sun</v>
      </c>
      <c r="I3565">
        <f t="shared" si="334"/>
        <v>11</v>
      </c>
      <c r="J3565" t="str">
        <f t="shared" si="335"/>
        <v>NO</v>
      </c>
      <c r="K3565" cm="1">
        <f t="array" ref="K3565">_xlfn.XLOOKUP(Table10[[#This Row],[Severity_Level]],{"MINOR","MODERATE","SEVERE","FATAL"},{1,2,3,5})</f>
        <v>5</v>
      </c>
    </row>
    <row r="3566" spans="1:11" x14ac:dyDescent="0.3">
      <c r="A3566">
        <v>3</v>
      </c>
      <c r="B3566" t="s">
        <v>40</v>
      </c>
      <c r="C3566" s="1">
        <v>44710</v>
      </c>
      <c r="D3566" s="2">
        <v>0.47499999999999998</v>
      </c>
      <c r="E3566" s="1">
        <f t="shared" si="330"/>
        <v>44710.474999999999</v>
      </c>
      <c r="F3566" s="3" t="str">
        <f t="shared" si="331"/>
        <v>May,2022</v>
      </c>
      <c r="G3566">
        <f t="shared" si="332"/>
        <v>2022</v>
      </c>
      <c r="H3566" t="str">
        <f t="shared" si="333"/>
        <v>Sun</v>
      </c>
      <c r="I3566">
        <f t="shared" si="334"/>
        <v>11</v>
      </c>
      <c r="J3566" t="str">
        <f t="shared" si="335"/>
        <v>NO</v>
      </c>
      <c r="K3566" cm="1">
        <f t="array" ref="K3566">_xlfn.XLOOKUP(Table10[[#This Row],[Severity_Level]],{"MINOR","MODERATE","SEVERE","FATAL"},{1,2,3,5})</f>
        <v>5</v>
      </c>
    </row>
    <row r="3567" spans="1:11" x14ac:dyDescent="0.3">
      <c r="A3567">
        <v>3</v>
      </c>
      <c r="B3567" t="s">
        <v>16</v>
      </c>
      <c r="C3567" s="1">
        <v>44710</v>
      </c>
      <c r="D3567" s="2">
        <v>0.47569444444444442</v>
      </c>
      <c r="E3567" s="1">
        <f t="shared" si="330"/>
        <v>44710.475694444445</v>
      </c>
      <c r="F3567" s="3" t="str">
        <f t="shared" si="331"/>
        <v>May,2022</v>
      </c>
      <c r="G3567">
        <f t="shared" si="332"/>
        <v>2022</v>
      </c>
      <c r="H3567" t="str">
        <f t="shared" si="333"/>
        <v>Sun</v>
      </c>
      <c r="I3567">
        <f t="shared" si="334"/>
        <v>11</v>
      </c>
      <c r="J3567" t="str">
        <f t="shared" si="335"/>
        <v>NO</v>
      </c>
      <c r="K3567" cm="1">
        <f t="array" ref="K3567">_xlfn.XLOOKUP(Table10[[#This Row],[Severity_Level]],{"MINOR","MODERATE","SEVERE","FATAL"},{1,2,3,5})</f>
        <v>1</v>
      </c>
    </row>
    <row r="3568" spans="1:11" x14ac:dyDescent="0.3">
      <c r="A3568">
        <v>2</v>
      </c>
      <c r="B3568" t="s">
        <v>27</v>
      </c>
      <c r="C3568" s="1">
        <v>44710</v>
      </c>
      <c r="D3568" s="2">
        <v>0.47638888888888886</v>
      </c>
      <c r="E3568" s="1">
        <f t="shared" si="330"/>
        <v>44710.476388888892</v>
      </c>
      <c r="F3568" s="3" t="str">
        <f t="shared" si="331"/>
        <v>May,2022</v>
      </c>
      <c r="G3568">
        <f t="shared" si="332"/>
        <v>2022</v>
      </c>
      <c r="H3568" t="str">
        <f t="shared" si="333"/>
        <v>Sun</v>
      </c>
      <c r="I3568">
        <f t="shared" si="334"/>
        <v>11</v>
      </c>
      <c r="J3568" t="str">
        <f t="shared" si="335"/>
        <v>NO</v>
      </c>
      <c r="K3568" cm="1">
        <f t="array" ref="K3568">_xlfn.XLOOKUP(Table10[[#This Row],[Severity_Level]],{"MINOR","MODERATE","SEVERE","FATAL"},{1,2,3,5})</f>
        <v>3</v>
      </c>
    </row>
    <row r="3569" spans="1:11" x14ac:dyDescent="0.3">
      <c r="A3569">
        <v>1</v>
      </c>
      <c r="B3569" t="s">
        <v>16</v>
      </c>
      <c r="C3569" s="1">
        <v>44710</v>
      </c>
      <c r="D3569" s="2">
        <v>0.47708333333333336</v>
      </c>
      <c r="E3569" s="1">
        <f t="shared" si="330"/>
        <v>44710.477083333331</v>
      </c>
      <c r="F3569" s="3" t="str">
        <f t="shared" si="331"/>
        <v>May,2022</v>
      </c>
      <c r="G3569">
        <f t="shared" si="332"/>
        <v>2022</v>
      </c>
      <c r="H3569" t="str">
        <f t="shared" si="333"/>
        <v>Sun</v>
      </c>
      <c r="I3569">
        <f t="shared" si="334"/>
        <v>11</v>
      </c>
      <c r="J3569" t="str">
        <f t="shared" si="335"/>
        <v>NO</v>
      </c>
      <c r="K3569" cm="1">
        <f t="array" ref="K3569">_xlfn.XLOOKUP(Table10[[#This Row],[Severity_Level]],{"MINOR","MODERATE","SEVERE","FATAL"},{1,2,3,5})</f>
        <v>1</v>
      </c>
    </row>
    <row r="3570" spans="1:11" x14ac:dyDescent="0.3">
      <c r="A3570">
        <v>5</v>
      </c>
      <c r="B3570" t="s">
        <v>40</v>
      </c>
      <c r="C3570" s="1">
        <v>44710</v>
      </c>
      <c r="D3570" s="2">
        <v>0.4777777777777778</v>
      </c>
      <c r="E3570" s="1">
        <f t="shared" si="330"/>
        <v>44710.477777777778</v>
      </c>
      <c r="F3570" s="3" t="str">
        <f t="shared" si="331"/>
        <v>May,2022</v>
      </c>
      <c r="G3570">
        <f t="shared" si="332"/>
        <v>2022</v>
      </c>
      <c r="H3570" t="str">
        <f t="shared" si="333"/>
        <v>Sun</v>
      </c>
      <c r="I3570">
        <f t="shared" si="334"/>
        <v>11</v>
      </c>
      <c r="J3570" t="str">
        <f t="shared" si="335"/>
        <v>NO</v>
      </c>
      <c r="K3570" cm="1">
        <f t="array" ref="K3570">_xlfn.XLOOKUP(Table10[[#This Row],[Severity_Level]],{"MINOR","MODERATE","SEVERE","FATAL"},{1,2,3,5})</f>
        <v>5</v>
      </c>
    </row>
    <row r="3571" spans="1:11" x14ac:dyDescent="0.3">
      <c r="A3571">
        <v>2</v>
      </c>
      <c r="B3571" t="s">
        <v>16</v>
      </c>
      <c r="C3571" s="1">
        <v>44710</v>
      </c>
      <c r="D3571" s="2">
        <v>0.47847222222222224</v>
      </c>
      <c r="E3571" s="1">
        <f t="shared" si="330"/>
        <v>44710.478472222225</v>
      </c>
      <c r="F3571" s="3" t="str">
        <f t="shared" si="331"/>
        <v>May,2022</v>
      </c>
      <c r="G3571">
        <f t="shared" si="332"/>
        <v>2022</v>
      </c>
      <c r="H3571" t="str">
        <f t="shared" si="333"/>
        <v>Sun</v>
      </c>
      <c r="I3571">
        <f t="shared" si="334"/>
        <v>11</v>
      </c>
      <c r="J3571" t="str">
        <f t="shared" si="335"/>
        <v>NO</v>
      </c>
      <c r="K3571" cm="1">
        <f t="array" ref="K3571">_xlfn.XLOOKUP(Table10[[#This Row],[Severity_Level]],{"MINOR","MODERATE","SEVERE","FATAL"},{1,2,3,5})</f>
        <v>1</v>
      </c>
    </row>
    <row r="3572" spans="1:11" x14ac:dyDescent="0.3">
      <c r="A3572">
        <v>3</v>
      </c>
      <c r="B3572" t="s">
        <v>16</v>
      </c>
      <c r="C3572" s="1">
        <v>44710</v>
      </c>
      <c r="D3572" s="2">
        <v>0.47916666666666669</v>
      </c>
      <c r="E3572" s="1">
        <f t="shared" si="330"/>
        <v>44710.479166666664</v>
      </c>
      <c r="F3572" s="3" t="str">
        <f t="shared" si="331"/>
        <v>May,2022</v>
      </c>
      <c r="G3572">
        <f t="shared" si="332"/>
        <v>2022</v>
      </c>
      <c r="H3572" t="str">
        <f t="shared" si="333"/>
        <v>Sun</v>
      </c>
      <c r="I3572">
        <f t="shared" si="334"/>
        <v>11</v>
      </c>
      <c r="J3572" t="str">
        <f t="shared" si="335"/>
        <v>NO</v>
      </c>
      <c r="K3572" cm="1">
        <f t="array" ref="K3572">_xlfn.XLOOKUP(Table10[[#This Row],[Severity_Level]],{"MINOR","MODERATE","SEVERE","FATAL"},{1,2,3,5})</f>
        <v>1</v>
      </c>
    </row>
    <row r="3573" spans="1:11" x14ac:dyDescent="0.3">
      <c r="A3573">
        <v>2</v>
      </c>
      <c r="B3573" t="s">
        <v>32</v>
      </c>
      <c r="C3573" s="1">
        <v>44710</v>
      </c>
      <c r="D3573" s="2">
        <v>0.47986111111111113</v>
      </c>
      <c r="E3573" s="1">
        <f t="shared" si="330"/>
        <v>44710.479861111111</v>
      </c>
      <c r="F3573" s="3" t="str">
        <f t="shared" si="331"/>
        <v>May,2022</v>
      </c>
      <c r="G3573">
        <f t="shared" si="332"/>
        <v>2022</v>
      </c>
      <c r="H3573" t="str">
        <f t="shared" si="333"/>
        <v>Sun</v>
      </c>
      <c r="I3573">
        <f t="shared" si="334"/>
        <v>11</v>
      </c>
      <c r="J3573" t="str">
        <f t="shared" si="335"/>
        <v>NO</v>
      </c>
      <c r="K3573" cm="1">
        <f t="array" ref="K3573">_xlfn.XLOOKUP(Table10[[#This Row],[Severity_Level]],{"MINOR","MODERATE","SEVERE","FATAL"},{1,2,3,5})</f>
        <v>2</v>
      </c>
    </row>
    <row r="3574" spans="1:11" x14ac:dyDescent="0.3">
      <c r="A3574">
        <v>4</v>
      </c>
      <c r="B3574" t="s">
        <v>16</v>
      </c>
      <c r="C3574" s="1">
        <v>44710</v>
      </c>
      <c r="D3574" s="2">
        <v>0.48055555555555557</v>
      </c>
      <c r="E3574" s="1">
        <f t="shared" si="330"/>
        <v>44710.480555555558</v>
      </c>
      <c r="F3574" s="3" t="str">
        <f t="shared" si="331"/>
        <v>May,2022</v>
      </c>
      <c r="G3574">
        <f t="shared" si="332"/>
        <v>2022</v>
      </c>
      <c r="H3574" t="str">
        <f t="shared" si="333"/>
        <v>Sun</v>
      </c>
      <c r="I3574">
        <f t="shared" si="334"/>
        <v>11</v>
      </c>
      <c r="J3574" t="str">
        <f t="shared" si="335"/>
        <v>NO</v>
      </c>
      <c r="K3574" cm="1">
        <f t="array" ref="K3574">_xlfn.XLOOKUP(Table10[[#This Row],[Severity_Level]],{"MINOR","MODERATE","SEVERE","FATAL"},{1,2,3,5})</f>
        <v>1</v>
      </c>
    </row>
    <row r="3575" spans="1:11" x14ac:dyDescent="0.3">
      <c r="A3575">
        <v>5</v>
      </c>
      <c r="B3575" t="s">
        <v>16</v>
      </c>
      <c r="C3575" s="1">
        <v>44710</v>
      </c>
      <c r="D3575" s="2">
        <v>0.48125000000000001</v>
      </c>
      <c r="E3575" s="1">
        <f t="shared" si="330"/>
        <v>44710.481249999997</v>
      </c>
      <c r="F3575" s="3" t="str">
        <f t="shared" si="331"/>
        <v>May,2022</v>
      </c>
      <c r="G3575">
        <f t="shared" si="332"/>
        <v>2022</v>
      </c>
      <c r="H3575" t="str">
        <f t="shared" si="333"/>
        <v>Sun</v>
      </c>
      <c r="I3575">
        <f t="shared" si="334"/>
        <v>11</v>
      </c>
      <c r="J3575" t="str">
        <f t="shared" si="335"/>
        <v>NO</v>
      </c>
      <c r="K3575" cm="1">
        <f t="array" ref="K3575">_xlfn.XLOOKUP(Table10[[#This Row],[Severity_Level]],{"MINOR","MODERATE","SEVERE","FATAL"},{1,2,3,5})</f>
        <v>1</v>
      </c>
    </row>
    <row r="3576" spans="1:11" x14ac:dyDescent="0.3">
      <c r="A3576">
        <v>3</v>
      </c>
      <c r="B3576" t="s">
        <v>40</v>
      </c>
      <c r="C3576" s="1">
        <v>44710</v>
      </c>
      <c r="D3576" s="2">
        <v>0.48194444444444445</v>
      </c>
      <c r="E3576" s="1">
        <f t="shared" si="330"/>
        <v>44710.481944444444</v>
      </c>
      <c r="F3576" s="3" t="str">
        <f t="shared" si="331"/>
        <v>May,2022</v>
      </c>
      <c r="G3576">
        <f t="shared" si="332"/>
        <v>2022</v>
      </c>
      <c r="H3576" t="str">
        <f t="shared" si="333"/>
        <v>Sun</v>
      </c>
      <c r="I3576">
        <f t="shared" si="334"/>
        <v>11</v>
      </c>
      <c r="J3576" t="str">
        <f t="shared" si="335"/>
        <v>NO</v>
      </c>
      <c r="K3576" cm="1">
        <f t="array" ref="K3576">_xlfn.XLOOKUP(Table10[[#This Row],[Severity_Level]],{"MINOR","MODERATE","SEVERE","FATAL"},{1,2,3,5})</f>
        <v>5</v>
      </c>
    </row>
    <row r="3577" spans="1:11" x14ac:dyDescent="0.3">
      <c r="A3577">
        <v>2</v>
      </c>
      <c r="B3577" t="s">
        <v>27</v>
      </c>
      <c r="C3577" s="1">
        <v>44710</v>
      </c>
      <c r="D3577" s="2">
        <v>0.4826388888888889</v>
      </c>
      <c r="E3577" s="1">
        <f t="shared" si="330"/>
        <v>44710.482638888891</v>
      </c>
      <c r="F3577" s="3" t="str">
        <f t="shared" si="331"/>
        <v>May,2022</v>
      </c>
      <c r="G3577">
        <f t="shared" si="332"/>
        <v>2022</v>
      </c>
      <c r="H3577" t="str">
        <f t="shared" si="333"/>
        <v>Sun</v>
      </c>
      <c r="I3577">
        <f t="shared" si="334"/>
        <v>11</v>
      </c>
      <c r="J3577" t="str">
        <f t="shared" si="335"/>
        <v>NO</v>
      </c>
      <c r="K3577" cm="1">
        <f t="array" ref="K3577">_xlfn.XLOOKUP(Table10[[#This Row],[Severity_Level]],{"MINOR","MODERATE","SEVERE","FATAL"},{1,2,3,5})</f>
        <v>3</v>
      </c>
    </row>
    <row r="3578" spans="1:11" x14ac:dyDescent="0.3">
      <c r="A3578">
        <v>1</v>
      </c>
      <c r="B3578" t="s">
        <v>16</v>
      </c>
      <c r="C3578" s="1">
        <v>44711</v>
      </c>
      <c r="D3578" s="2">
        <v>0.48333333333333334</v>
      </c>
      <c r="E3578" s="1">
        <f t="shared" si="330"/>
        <v>44711.48333333333</v>
      </c>
      <c r="F3578" s="3" t="str">
        <f t="shared" si="331"/>
        <v>May,2022</v>
      </c>
      <c r="G3578">
        <f t="shared" si="332"/>
        <v>2022</v>
      </c>
      <c r="H3578" t="str">
        <f t="shared" si="333"/>
        <v>Mon</v>
      </c>
      <c r="I3578">
        <f t="shared" si="334"/>
        <v>11</v>
      </c>
      <c r="J3578" t="str">
        <f t="shared" si="335"/>
        <v>NO</v>
      </c>
      <c r="K3578" cm="1">
        <f t="array" ref="K3578">_xlfn.XLOOKUP(Table10[[#This Row],[Severity_Level]],{"MINOR","MODERATE","SEVERE","FATAL"},{1,2,3,5})</f>
        <v>1</v>
      </c>
    </row>
    <row r="3579" spans="1:11" x14ac:dyDescent="0.3">
      <c r="A3579">
        <v>1</v>
      </c>
      <c r="B3579" t="s">
        <v>27</v>
      </c>
      <c r="C3579" s="1">
        <v>44711</v>
      </c>
      <c r="D3579" s="2">
        <v>0.48402777777777778</v>
      </c>
      <c r="E3579" s="1">
        <f t="shared" si="330"/>
        <v>44711.484027777777</v>
      </c>
      <c r="F3579" s="3" t="str">
        <f t="shared" si="331"/>
        <v>May,2022</v>
      </c>
      <c r="G3579">
        <f t="shared" si="332"/>
        <v>2022</v>
      </c>
      <c r="H3579" t="str">
        <f t="shared" si="333"/>
        <v>Mon</v>
      </c>
      <c r="I3579">
        <f t="shared" si="334"/>
        <v>11</v>
      </c>
      <c r="J3579" t="str">
        <f t="shared" si="335"/>
        <v>NO</v>
      </c>
      <c r="K3579" cm="1">
        <f t="array" ref="K3579">_xlfn.XLOOKUP(Table10[[#This Row],[Severity_Level]],{"MINOR","MODERATE","SEVERE","FATAL"},{1,2,3,5})</f>
        <v>3</v>
      </c>
    </row>
    <row r="3580" spans="1:11" x14ac:dyDescent="0.3">
      <c r="A3580">
        <v>2</v>
      </c>
      <c r="B3580" t="s">
        <v>16</v>
      </c>
      <c r="C3580" s="1">
        <v>44711</v>
      </c>
      <c r="D3580" s="2">
        <v>0.48472222222222222</v>
      </c>
      <c r="E3580" s="1">
        <f t="shared" si="330"/>
        <v>44711.484722222223</v>
      </c>
      <c r="F3580" s="3" t="str">
        <f t="shared" si="331"/>
        <v>May,2022</v>
      </c>
      <c r="G3580">
        <f t="shared" si="332"/>
        <v>2022</v>
      </c>
      <c r="H3580" t="str">
        <f t="shared" si="333"/>
        <v>Mon</v>
      </c>
      <c r="I3580">
        <f t="shared" si="334"/>
        <v>11</v>
      </c>
      <c r="J3580" t="str">
        <f t="shared" si="335"/>
        <v>NO</v>
      </c>
      <c r="K3580" cm="1">
        <f t="array" ref="K3580">_xlfn.XLOOKUP(Table10[[#This Row],[Severity_Level]],{"MINOR","MODERATE","SEVERE","FATAL"},{1,2,3,5})</f>
        <v>1</v>
      </c>
    </row>
    <row r="3581" spans="1:11" x14ac:dyDescent="0.3">
      <c r="A3581">
        <v>5</v>
      </c>
      <c r="B3581" t="s">
        <v>16</v>
      </c>
      <c r="C3581" s="1">
        <v>44711</v>
      </c>
      <c r="D3581" s="2">
        <v>0.48541666666666666</v>
      </c>
      <c r="E3581" s="1">
        <f t="shared" si="330"/>
        <v>44711.48541666667</v>
      </c>
      <c r="F3581" s="3" t="str">
        <f t="shared" si="331"/>
        <v>May,2022</v>
      </c>
      <c r="G3581">
        <f t="shared" si="332"/>
        <v>2022</v>
      </c>
      <c r="H3581" t="str">
        <f t="shared" si="333"/>
        <v>Mon</v>
      </c>
      <c r="I3581">
        <f t="shared" si="334"/>
        <v>11</v>
      </c>
      <c r="J3581" t="str">
        <f t="shared" si="335"/>
        <v>NO</v>
      </c>
      <c r="K3581" cm="1">
        <f t="array" ref="K3581">_xlfn.XLOOKUP(Table10[[#This Row],[Severity_Level]],{"MINOR","MODERATE","SEVERE","FATAL"},{1,2,3,5})</f>
        <v>1</v>
      </c>
    </row>
    <row r="3582" spans="1:11" x14ac:dyDescent="0.3">
      <c r="A3582">
        <v>4</v>
      </c>
      <c r="B3582" t="s">
        <v>32</v>
      </c>
      <c r="C3582" s="1">
        <v>44711</v>
      </c>
      <c r="D3582" s="2">
        <v>0.4861111111111111</v>
      </c>
      <c r="E3582" s="1">
        <f t="shared" si="330"/>
        <v>44711.486111111109</v>
      </c>
      <c r="F3582" s="3" t="str">
        <f t="shared" si="331"/>
        <v>May,2022</v>
      </c>
      <c r="G3582">
        <f t="shared" si="332"/>
        <v>2022</v>
      </c>
      <c r="H3582" t="str">
        <f t="shared" si="333"/>
        <v>Mon</v>
      </c>
      <c r="I3582">
        <f t="shared" si="334"/>
        <v>11</v>
      </c>
      <c r="J3582" t="str">
        <f t="shared" si="335"/>
        <v>NO</v>
      </c>
      <c r="K3582" cm="1">
        <f t="array" ref="K3582">_xlfn.XLOOKUP(Table10[[#This Row],[Severity_Level]],{"MINOR","MODERATE","SEVERE","FATAL"},{1,2,3,5})</f>
        <v>2</v>
      </c>
    </row>
    <row r="3583" spans="1:11" x14ac:dyDescent="0.3">
      <c r="A3583">
        <v>4</v>
      </c>
      <c r="B3583" t="s">
        <v>32</v>
      </c>
      <c r="C3583" s="1">
        <v>44711</v>
      </c>
      <c r="D3583" s="2">
        <v>0.48680555555555555</v>
      </c>
      <c r="E3583" s="1">
        <f t="shared" si="330"/>
        <v>44711.486805555556</v>
      </c>
      <c r="F3583" s="3" t="str">
        <f t="shared" si="331"/>
        <v>May,2022</v>
      </c>
      <c r="G3583">
        <f t="shared" si="332"/>
        <v>2022</v>
      </c>
      <c r="H3583" t="str">
        <f t="shared" si="333"/>
        <v>Mon</v>
      </c>
      <c r="I3583">
        <f t="shared" si="334"/>
        <v>11</v>
      </c>
      <c r="J3583" t="str">
        <f t="shared" si="335"/>
        <v>NO</v>
      </c>
      <c r="K3583" cm="1">
        <f t="array" ref="K3583">_xlfn.XLOOKUP(Table10[[#This Row],[Severity_Level]],{"MINOR","MODERATE","SEVERE","FATAL"},{1,2,3,5})</f>
        <v>2</v>
      </c>
    </row>
    <row r="3584" spans="1:11" x14ac:dyDescent="0.3">
      <c r="A3584">
        <v>1</v>
      </c>
      <c r="B3584" t="s">
        <v>32</v>
      </c>
      <c r="C3584" s="1">
        <v>44711</v>
      </c>
      <c r="D3584" s="2">
        <v>0.48749999999999999</v>
      </c>
      <c r="E3584" s="1">
        <f t="shared" si="330"/>
        <v>44711.487500000003</v>
      </c>
      <c r="F3584" s="3" t="str">
        <f t="shared" si="331"/>
        <v>May,2022</v>
      </c>
      <c r="G3584">
        <f t="shared" si="332"/>
        <v>2022</v>
      </c>
      <c r="H3584" t="str">
        <f t="shared" si="333"/>
        <v>Mon</v>
      </c>
      <c r="I3584">
        <f t="shared" si="334"/>
        <v>11</v>
      </c>
      <c r="J3584" t="str">
        <f t="shared" si="335"/>
        <v>NO</v>
      </c>
      <c r="K3584" cm="1">
        <f t="array" ref="K3584">_xlfn.XLOOKUP(Table10[[#This Row],[Severity_Level]],{"MINOR","MODERATE","SEVERE","FATAL"},{1,2,3,5})</f>
        <v>2</v>
      </c>
    </row>
    <row r="3585" spans="1:11" x14ac:dyDescent="0.3">
      <c r="A3585">
        <v>1</v>
      </c>
      <c r="B3585" t="s">
        <v>16</v>
      </c>
      <c r="C3585" s="1">
        <v>44711</v>
      </c>
      <c r="D3585" s="2">
        <v>0.48819444444444443</v>
      </c>
      <c r="E3585" s="1">
        <f t="shared" si="330"/>
        <v>44711.488194444442</v>
      </c>
      <c r="F3585" s="3" t="str">
        <f t="shared" si="331"/>
        <v>May,2022</v>
      </c>
      <c r="G3585">
        <f t="shared" si="332"/>
        <v>2022</v>
      </c>
      <c r="H3585" t="str">
        <f t="shared" si="333"/>
        <v>Mon</v>
      </c>
      <c r="I3585">
        <f t="shared" si="334"/>
        <v>11</v>
      </c>
      <c r="J3585" t="str">
        <f t="shared" si="335"/>
        <v>NO</v>
      </c>
      <c r="K3585" cm="1">
        <f t="array" ref="K3585">_xlfn.XLOOKUP(Table10[[#This Row],[Severity_Level]],{"MINOR","MODERATE","SEVERE","FATAL"},{1,2,3,5})</f>
        <v>1</v>
      </c>
    </row>
    <row r="3586" spans="1:11" x14ac:dyDescent="0.3">
      <c r="A3586">
        <v>3</v>
      </c>
      <c r="B3586" t="s">
        <v>32</v>
      </c>
      <c r="C3586" s="1">
        <v>44711</v>
      </c>
      <c r="D3586" s="2">
        <v>0.48888888888888887</v>
      </c>
      <c r="E3586" s="1">
        <f t="shared" ref="E3586:E3649" si="336">C3586+D3586</f>
        <v>44711.488888888889</v>
      </c>
      <c r="F3586" s="3" t="str">
        <f t="shared" ref="F3586:F3649" si="337">TEXT(C3586,"MMM,YYY")</f>
        <v>May,2022</v>
      </c>
      <c r="G3586">
        <f t="shared" ref="G3586:G3649" si="338">YEAR(C3586)</f>
        <v>2022</v>
      </c>
      <c r="H3586" t="str">
        <f t="shared" ref="H3586:H3649" si="339">TEXT(C3586,"DDD")</f>
        <v>Mon</v>
      </c>
      <c r="I3586">
        <f t="shared" ref="I3586:I3649" si="340">HOUR(D3586)</f>
        <v>11</v>
      </c>
      <c r="J3586" t="str">
        <f t="shared" ref="J3586:J3649" si="341">IF(OR(AND(I3586&gt;=7,I3586&lt;=9),AND(I3586&gt;=17,I3586&lt;=19)),"YES","NO")</f>
        <v>NO</v>
      </c>
      <c r="K3586" cm="1">
        <f t="array" ref="K3586">_xlfn.XLOOKUP(Table10[[#This Row],[Severity_Level]],{"MINOR","MODERATE","SEVERE","FATAL"},{1,2,3,5})</f>
        <v>2</v>
      </c>
    </row>
    <row r="3587" spans="1:11" x14ac:dyDescent="0.3">
      <c r="A3587">
        <v>1</v>
      </c>
      <c r="B3587" t="s">
        <v>27</v>
      </c>
      <c r="C3587" s="1">
        <v>44711</v>
      </c>
      <c r="D3587" s="2">
        <v>0.48958333333333331</v>
      </c>
      <c r="E3587" s="1">
        <f t="shared" si="336"/>
        <v>44711.489583333336</v>
      </c>
      <c r="F3587" s="3" t="str">
        <f t="shared" si="337"/>
        <v>May,2022</v>
      </c>
      <c r="G3587">
        <f t="shared" si="338"/>
        <v>2022</v>
      </c>
      <c r="H3587" t="str">
        <f t="shared" si="339"/>
        <v>Mon</v>
      </c>
      <c r="I3587">
        <f t="shared" si="340"/>
        <v>11</v>
      </c>
      <c r="J3587" t="str">
        <f t="shared" si="341"/>
        <v>NO</v>
      </c>
      <c r="K3587" cm="1">
        <f t="array" ref="K3587">_xlfn.XLOOKUP(Table10[[#This Row],[Severity_Level]],{"MINOR","MODERATE","SEVERE","FATAL"},{1,2,3,5})</f>
        <v>3</v>
      </c>
    </row>
    <row r="3588" spans="1:11" x14ac:dyDescent="0.3">
      <c r="A3588">
        <v>4</v>
      </c>
      <c r="B3588" t="s">
        <v>27</v>
      </c>
      <c r="C3588" s="1">
        <v>44711</v>
      </c>
      <c r="D3588" s="2">
        <v>0.49027777777777776</v>
      </c>
      <c r="E3588" s="1">
        <f t="shared" si="336"/>
        <v>44711.490277777775</v>
      </c>
      <c r="F3588" s="3" t="str">
        <f t="shared" si="337"/>
        <v>May,2022</v>
      </c>
      <c r="G3588">
        <f t="shared" si="338"/>
        <v>2022</v>
      </c>
      <c r="H3588" t="str">
        <f t="shared" si="339"/>
        <v>Mon</v>
      </c>
      <c r="I3588">
        <f t="shared" si="340"/>
        <v>11</v>
      </c>
      <c r="J3588" t="str">
        <f t="shared" si="341"/>
        <v>NO</v>
      </c>
      <c r="K3588" cm="1">
        <f t="array" ref="K3588">_xlfn.XLOOKUP(Table10[[#This Row],[Severity_Level]],{"MINOR","MODERATE","SEVERE","FATAL"},{1,2,3,5})</f>
        <v>3</v>
      </c>
    </row>
    <row r="3589" spans="1:11" x14ac:dyDescent="0.3">
      <c r="A3589">
        <v>2</v>
      </c>
      <c r="B3589" t="s">
        <v>27</v>
      </c>
      <c r="C3589" s="1">
        <v>44711</v>
      </c>
      <c r="D3589" s="2">
        <v>0.4909722222222222</v>
      </c>
      <c r="E3589" s="1">
        <f t="shared" si="336"/>
        <v>44711.490972222222</v>
      </c>
      <c r="F3589" s="3" t="str">
        <f t="shared" si="337"/>
        <v>May,2022</v>
      </c>
      <c r="G3589">
        <f t="shared" si="338"/>
        <v>2022</v>
      </c>
      <c r="H3589" t="str">
        <f t="shared" si="339"/>
        <v>Mon</v>
      </c>
      <c r="I3589">
        <f t="shared" si="340"/>
        <v>11</v>
      </c>
      <c r="J3589" t="str">
        <f t="shared" si="341"/>
        <v>NO</v>
      </c>
      <c r="K3589" cm="1">
        <f t="array" ref="K3589">_xlfn.XLOOKUP(Table10[[#This Row],[Severity_Level]],{"MINOR","MODERATE","SEVERE","FATAL"},{1,2,3,5})</f>
        <v>3</v>
      </c>
    </row>
    <row r="3590" spans="1:11" x14ac:dyDescent="0.3">
      <c r="A3590">
        <v>5</v>
      </c>
      <c r="B3590" t="s">
        <v>40</v>
      </c>
      <c r="C3590" s="1">
        <v>44711</v>
      </c>
      <c r="D3590" s="2">
        <v>0.49166666666666664</v>
      </c>
      <c r="E3590" s="1">
        <f t="shared" si="336"/>
        <v>44711.491666666669</v>
      </c>
      <c r="F3590" s="3" t="str">
        <f t="shared" si="337"/>
        <v>May,2022</v>
      </c>
      <c r="G3590">
        <f t="shared" si="338"/>
        <v>2022</v>
      </c>
      <c r="H3590" t="str">
        <f t="shared" si="339"/>
        <v>Mon</v>
      </c>
      <c r="I3590">
        <f t="shared" si="340"/>
        <v>11</v>
      </c>
      <c r="J3590" t="str">
        <f t="shared" si="341"/>
        <v>NO</v>
      </c>
      <c r="K3590" cm="1">
        <f t="array" ref="K3590">_xlfn.XLOOKUP(Table10[[#This Row],[Severity_Level]],{"MINOR","MODERATE","SEVERE","FATAL"},{1,2,3,5})</f>
        <v>5</v>
      </c>
    </row>
    <row r="3591" spans="1:11" x14ac:dyDescent="0.3">
      <c r="A3591">
        <v>1</v>
      </c>
      <c r="B3591" t="s">
        <v>16</v>
      </c>
      <c r="C3591" s="1">
        <v>44711</v>
      </c>
      <c r="D3591" s="2">
        <v>0.49236111111111114</v>
      </c>
      <c r="E3591" s="1">
        <f t="shared" si="336"/>
        <v>44711.492361111108</v>
      </c>
      <c r="F3591" s="3" t="str">
        <f t="shared" si="337"/>
        <v>May,2022</v>
      </c>
      <c r="G3591">
        <f t="shared" si="338"/>
        <v>2022</v>
      </c>
      <c r="H3591" t="str">
        <f t="shared" si="339"/>
        <v>Mon</v>
      </c>
      <c r="I3591">
        <f t="shared" si="340"/>
        <v>11</v>
      </c>
      <c r="J3591" t="str">
        <f t="shared" si="341"/>
        <v>NO</v>
      </c>
      <c r="K3591" cm="1">
        <f t="array" ref="K3591">_xlfn.XLOOKUP(Table10[[#This Row],[Severity_Level]],{"MINOR","MODERATE","SEVERE","FATAL"},{1,2,3,5})</f>
        <v>1</v>
      </c>
    </row>
    <row r="3592" spans="1:11" x14ac:dyDescent="0.3">
      <c r="A3592">
        <v>4</v>
      </c>
      <c r="B3592" t="s">
        <v>40</v>
      </c>
      <c r="C3592" s="1">
        <v>44711</v>
      </c>
      <c r="D3592" s="2">
        <v>0.49305555555555558</v>
      </c>
      <c r="E3592" s="1">
        <f t="shared" si="336"/>
        <v>44711.493055555555</v>
      </c>
      <c r="F3592" s="3" t="str">
        <f t="shared" si="337"/>
        <v>May,2022</v>
      </c>
      <c r="G3592">
        <f t="shared" si="338"/>
        <v>2022</v>
      </c>
      <c r="H3592" t="str">
        <f t="shared" si="339"/>
        <v>Mon</v>
      </c>
      <c r="I3592">
        <f t="shared" si="340"/>
        <v>11</v>
      </c>
      <c r="J3592" t="str">
        <f t="shared" si="341"/>
        <v>NO</v>
      </c>
      <c r="K3592" cm="1">
        <f t="array" ref="K3592">_xlfn.XLOOKUP(Table10[[#This Row],[Severity_Level]],{"MINOR","MODERATE","SEVERE","FATAL"},{1,2,3,5})</f>
        <v>5</v>
      </c>
    </row>
    <row r="3593" spans="1:11" x14ac:dyDescent="0.3">
      <c r="A3593">
        <v>5</v>
      </c>
      <c r="B3593" t="s">
        <v>16</v>
      </c>
      <c r="C3593" s="1">
        <v>44711</v>
      </c>
      <c r="D3593" s="2">
        <v>0.49375000000000002</v>
      </c>
      <c r="E3593" s="1">
        <f t="shared" si="336"/>
        <v>44711.493750000001</v>
      </c>
      <c r="F3593" s="3" t="str">
        <f t="shared" si="337"/>
        <v>May,2022</v>
      </c>
      <c r="G3593">
        <f t="shared" si="338"/>
        <v>2022</v>
      </c>
      <c r="H3593" t="str">
        <f t="shared" si="339"/>
        <v>Mon</v>
      </c>
      <c r="I3593">
        <f t="shared" si="340"/>
        <v>11</v>
      </c>
      <c r="J3593" t="str">
        <f t="shared" si="341"/>
        <v>NO</v>
      </c>
      <c r="K3593" cm="1">
        <f t="array" ref="K3593">_xlfn.XLOOKUP(Table10[[#This Row],[Severity_Level]],{"MINOR","MODERATE","SEVERE","FATAL"},{1,2,3,5})</f>
        <v>1</v>
      </c>
    </row>
    <row r="3594" spans="1:11" x14ac:dyDescent="0.3">
      <c r="A3594">
        <v>2</v>
      </c>
      <c r="B3594" t="s">
        <v>27</v>
      </c>
      <c r="C3594" s="1">
        <v>44711</v>
      </c>
      <c r="D3594" s="2">
        <v>0.49444444444444446</v>
      </c>
      <c r="E3594" s="1">
        <f t="shared" si="336"/>
        <v>44711.494444444441</v>
      </c>
      <c r="F3594" s="3" t="str">
        <f t="shared" si="337"/>
        <v>May,2022</v>
      </c>
      <c r="G3594">
        <f t="shared" si="338"/>
        <v>2022</v>
      </c>
      <c r="H3594" t="str">
        <f t="shared" si="339"/>
        <v>Mon</v>
      </c>
      <c r="I3594">
        <f t="shared" si="340"/>
        <v>11</v>
      </c>
      <c r="J3594" t="str">
        <f t="shared" si="341"/>
        <v>NO</v>
      </c>
      <c r="K3594" cm="1">
        <f t="array" ref="K3594">_xlfn.XLOOKUP(Table10[[#This Row],[Severity_Level]],{"MINOR","MODERATE","SEVERE","FATAL"},{1,2,3,5})</f>
        <v>3</v>
      </c>
    </row>
    <row r="3595" spans="1:11" x14ac:dyDescent="0.3">
      <c r="A3595">
        <v>4</v>
      </c>
      <c r="B3595" t="s">
        <v>40</v>
      </c>
      <c r="C3595" s="1">
        <v>44711</v>
      </c>
      <c r="D3595" s="2">
        <v>0.49513888888888891</v>
      </c>
      <c r="E3595" s="1">
        <f t="shared" si="336"/>
        <v>44711.495138888888</v>
      </c>
      <c r="F3595" s="3" t="str">
        <f t="shared" si="337"/>
        <v>May,2022</v>
      </c>
      <c r="G3595">
        <f t="shared" si="338"/>
        <v>2022</v>
      </c>
      <c r="H3595" t="str">
        <f t="shared" si="339"/>
        <v>Mon</v>
      </c>
      <c r="I3595">
        <f t="shared" si="340"/>
        <v>11</v>
      </c>
      <c r="J3595" t="str">
        <f t="shared" si="341"/>
        <v>NO</v>
      </c>
      <c r="K3595" cm="1">
        <f t="array" ref="K3595">_xlfn.XLOOKUP(Table10[[#This Row],[Severity_Level]],{"MINOR","MODERATE","SEVERE","FATAL"},{1,2,3,5})</f>
        <v>5</v>
      </c>
    </row>
    <row r="3596" spans="1:11" x14ac:dyDescent="0.3">
      <c r="A3596">
        <v>3</v>
      </c>
      <c r="B3596" t="s">
        <v>40</v>
      </c>
      <c r="C3596" s="1">
        <v>44711</v>
      </c>
      <c r="D3596" s="2">
        <v>0.49583333333333335</v>
      </c>
      <c r="E3596" s="1">
        <f t="shared" si="336"/>
        <v>44711.495833333334</v>
      </c>
      <c r="F3596" s="3" t="str">
        <f t="shared" si="337"/>
        <v>May,2022</v>
      </c>
      <c r="G3596">
        <f t="shared" si="338"/>
        <v>2022</v>
      </c>
      <c r="H3596" t="str">
        <f t="shared" si="339"/>
        <v>Mon</v>
      </c>
      <c r="I3596">
        <f t="shared" si="340"/>
        <v>11</v>
      </c>
      <c r="J3596" t="str">
        <f t="shared" si="341"/>
        <v>NO</v>
      </c>
      <c r="K3596" cm="1">
        <f t="array" ref="K3596">_xlfn.XLOOKUP(Table10[[#This Row],[Severity_Level]],{"MINOR","MODERATE","SEVERE","FATAL"},{1,2,3,5})</f>
        <v>5</v>
      </c>
    </row>
    <row r="3597" spans="1:11" x14ac:dyDescent="0.3">
      <c r="A3597">
        <v>1</v>
      </c>
      <c r="B3597" t="s">
        <v>27</v>
      </c>
      <c r="C3597" s="1">
        <v>44711</v>
      </c>
      <c r="D3597" s="2">
        <v>0.49652777777777779</v>
      </c>
      <c r="E3597" s="1">
        <f t="shared" si="336"/>
        <v>44711.496527777781</v>
      </c>
      <c r="F3597" s="3" t="str">
        <f t="shared" si="337"/>
        <v>May,2022</v>
      </c>
      <c r="G3597">
        <f t="shared" si="338"/>
        <v>2022</v>
      </c>
      <c r="H3597" t="str">
        <f t="shared" si="339"/>
        <v>Mon</v>
      </c>
      <c r="I3597">
        <f t="shared" si="340"/>
        <v>11</v>
      </c>
      <c r="J3597" t="str">
        <f t="shared" si="341"/>
        <v>NO</v>
      </c>
      <c r="K3597" cm="1">
        <f t="array" ref="K3597">_xlfn.XLOOKUP(Table10[[#This Row],[Severity_Level]],{"MINOR","MODERATE","SEVERE","FATAL"},{1,2,3,5})</f>
        <v>3</v>
      </c>
    </row>
    <row r="3598" spans="1:11" x14ac:dyDescent="0.3">
      <c r="A3598">
        <v>4</v>
      </c>
      <c r="B3598" t="s">
        <v>16</v>
      </c>
      <c r="C3598" s="1">
        <v>44711</v>
      </c>
      <c r="D3598" s="2">
        <v>0.49722222222222223</v>
      </c>
      <c r="E3598" s="1">
        <f t="shared" si="336"/>
        <v>44711.49722222222</v>
      </c>
      <c r="F3598" s="3" t="str">
        <f t="shared" si="337"/>
        <v>May,2022</v>
      </c>
      <c r="G3598">
        <f t="shared" si="338"/>
        <v>2022</v>
      </c>
      <c r="H3598" t="str">
        <f t="shared" si="339"/>
        <v>Mon</v>
      </c>
      <c r="I3598">
        <f t="shared" si="340"/>
        <v>11</v>
      </c>
      <c r="J3598" t="str">
        <f t="shared" si="341"/>
        <v>NO</v>
      </c>
      <c r="K3598" cm="1">
        <f t="array" ref="K3598">_xlfn.XLOOKUP(Table10[[#This Row],[Severity_Level]],{"MINOR","MODERATE","SEVERE","FATAL"},{1,2,3,5})</f>
        <v>1</v>
      </c>
    </row>
    <row r="3599" spans="1:11" x14ac:dyDescent="0.3">
      <c r="A3599">
        <v>2</v>
      </c>
      <c r="B3599" t="s">
        <v>40</v>
      </c>
      <c r="C3599" s="1">
        <v>44711</v>
      </c>
      <c r="D3599" s="2">
        <v>0.49791666666666667</v>
      </c>
      <c r="E3599" s="1">
        <f t="shared" si="336"/>
        <v>44711.497916666667</v>
      </c>
      <c r="F3599" s="3" t="str">
        <f t="shared" si="337"/>
        <v>May,2022</v>
      </c>
      <c r="G3599">
        <f t="shared" si="338"/>
        <v>2022</v>
      </c>
      <c r="H3599" t="str">
        <f t="shared" si="339"/>
        <v>Mon</v>
      </c>
      <c r="I3599">
        <f t="shared" si="340"/>
        <v>11</v>
      </c>
      <c r="J3599" t="str">
        <f t="shared" si="341"/>
        <v>NO</v>
      </c>
      <c r="K3599" cm="1">
        <f t="array" ref="K3599">_xlfn.XLOOKUP(Table10[[#This Row],[Severity_Level]],{"MINOR","MODERATE","SEVERE","FATAL"},{1,2,3,5})</f>
        <v>5</v>
      </c>
    </row>
    <row r="3600" spans="1:11" x14ac:dyDescent="0.3">
      <c r="A3600">
        <v>2</v>
      </c>
      <c r="B3600" t="s">
        <v>40</v>
      </c>
      <c r="C3600" s="1">
        <v>44711</v>
      </c>
      <c r="D3600" s="2">
        <v>0.49861111111111112</v>
      </c>
      <c r="E3600" s="1">
        <f t="shared" si="336"/>
        <v>44711.498611111114</v>
      </c>
      <c r="F3600" s="3" t="str">
        <f t="shared" si="337"/>
        <v>May,2022</v>
      </c>
      <c r="G3600">
        <f t="shared" si="338"/>
        <v>2022</v>
      </c>
      <c r="H3600" t="str">
        <f t="shared" si="339"/>
        <v>Mon</v>
      </c>
      <c r="I3600">
        <f t="shared" si="340"/>
        <v>11</v>
      </c>
      <c r="J3600" t="str">
        <f t="shared" si="341"/>
        <v>NO</v>
      </c>
      <c r="K3600" cm="1">
        <f t="array" ref="K3600">_xlfn.XLOOKUP(Table10[[#This Row],[Severity_Level]],{"MINOR","MODERATE","SEVERE","FATAL"},{1,2,3,5})</f>
        <v>5</v>
      </c>
    </row>
    <row r="3601" spans="1:11" x14ac:dyDescent="0.3">
      <c r="A3601">
        <v>5</v>
      </c>
      <c r="B3601" t="s">
        <v>27</v>
      </c>
      <c r="C3601" s="1">
        <v>44711</v>
      </c>
      <c r="D3601" s="2">
        <v>0.49930555555555556</v>
      </c>
      <c r="E3601" s="1">
        <f t="shared" si="336"/>
        <v>44711.499305555553</v>
      </c>
      <c r="F3601" s="3" t="str">
        <f t="shared" si="337"/>
        <v>May,2022</v>
      </c>
      <c r="G3601">
        <f t="shared" si="338"/>
        <v>2022</v>
      </c>
      <c r="H3601" t="str">
        <f t="shared" si="339"/>
        <v>Mon</v>
      </c>
      <c r="I3601">
        <f t="shared" si="340"/>
        <v>11</v>
      </c>
      <c r="J3601" t="str">
        <f t="shared" si="341"/>
        <v>NO</v>
      </c>
      <c r="K3601" cm="1">
        <f t="array" ref="K3601">_xlfn.XLOOKUP(Table10[[#This Row],[Severity_Level]],{"MINOR","MODERATE","SEVERE","FATAL"},{1,2,3,5})</f>
        <v>3</v>
      </c>
    </row>
    <row r="3602" spans="1:11" x14ac:dyDescent="0.3">
      <c r="A3602">
        <v>1</v>
      </c>
      <c r="B3602" t="s">
        <v>32</v>
      </c>
      <c r="C3602" s="1">
        <v>44712</v>
      </c>
      <c r="D3602" s="2">
        <v>0.5</v>
      </c>
      <c r="E3602" s="1">
        <f t="shared" si="336"/>
        <v>44712.5</v>
      </c>
      <c r="F3602" s="3" t="str">
        <f t="shared" si="337"/>
        <v>May,2022</v>
      </c>
      <c r="G3602">
        <f t="shared" si="338"/>
        <v>2022</v>
      </c>
      <c r="H3602" t="str">
        <f t="shared" si="339"/>
        <v>Tue</v>
      </c>
      <c r="I3602">
        <f t="shared" si="340"/>
        <v>12</v>
      </c>
      <c r="J3602" t="str">
        <f t="shared" si="341"/>
        <v>NO</v>
      </c>
      <c r="K3602" cm="1">
        <f t="array" ref="K3602">_xlfn.XLOOKUP(Table10[[#This Row],[Severity_Level]],{"MINOR","MODERATE","SEVERE","FATAL"},{1,2,3,5})</f>
        <v>2</v>
      </c>
    </row>
    <row r="3603" spans="1:11" x14ac:dyDescent="0.3">
      <c r="A3603">
        <v>4</v>
      </c>
      <c r="B3603" t="s">
        <v>27</v>
      </c>
      <c r="C3603" s="1">
        <v>44712</v>
      </c>
      <c r="D3603" s="2">
        <v>0.50069444444444444</v>
      </c>
      <c r="E3603" s="1">
        <f t="shared" si="336"/>
        <v>44712.500694444447</v>
      </c>
      <c r="F3603" s="3" t="str">
        <f t="shared" si="337"/>
        <v>May,2022</v>
      </c>
      <c r="G3603">
        <f t="shared" si="338"/>
        <v>2022</v>
      </c>
      <c r="H3603" t="str">
        <f t="shared" si="339"/>
        <v>Tue</v>
      </c>
      <c r="I3603">
        <f t="shared" si="340"/>
        <v>12</v>
      </c>
      <c r="J3603" t="str">
        <f t="shared" si="341"/>
        <v>NO</v>
      </c>
      <c r="K3603" cm="1">
        <f t="array" ref="K3603">_xlfn.XLOOKUP(Table10[[#This Row],[Severity_Level]],{"MINOR","MODERATE","SEVERE","FATAL"},{1,2,3,5})</f>
        <v>3</v>
      </c>
    </row>
    <row r="3604" spans="1:11" x14ac:dyDescent="0.3">
      <c r="A3604">
        <v>2</v>
      </c>
      <c r="B3604" t="s">
        <v>40</v>
      </c>
      <c r="C3604" s="1">
        <v>44712</v>
      </c>
      <c r="D3604" s="2">
        <v>0.50138888888888888</v>
      </c>
      <c r="E3604" s="1">
        <f t="shared" si="336"/>
        <v>44712.501388888886</v>
      </c>
      <c r="F3604" s="3" t="str">
        <f t="shared" si="337"/>
        <v>May,2022</v>
      </c>
      <c r="G3604">
        <f t="shared" si="338"/>
        <v>2022</v>
      </c>
      <c r="H3604" t="str">
        <f t="shared" si="339"/>
        <v>Tue</v>
      </c>
      <c r="I3604">
        <f t="shared" si="340"/>
        <v>12</v>
      </c>
      <c r="J3604" t="str">
        <f t="shared" si="341"/>
        <v>NO</v>
      </c>
      <c r="K3604" cm="1">
        <f t="array" ref="K3604">_xlfn.XLOOKUP(Table10[[#This Row],[Severity_Level]],{"MINOR","MODERATE","SEVERE","FATAL"},{1,2,3,5})</f>
        <v>5</v>
      </c>
    </row>
    <row r="3605" spans="1:11" x14ac:dyDescent="0.3">
      <c r="A3605">
        <v>5</v>
      </c>
      <c r="B3605" t="s">
        <v>32</v>
      </c>
      <c r="C3605" s="1">
        <v>44712</v>
      </c>
      <c r="D3605" s="2">
        <v>0.50208333333333333</v>
      </c>
      <c r="E3605" s="1">
        <f t="shared" si="336"/>
        <v>44712.502083333333</v>
      </c>
      <c r="F3605" s="3" t="str">
        <f t="shared" si="337"/>
        <v>May,2022</v>
      </c>
      <c r="G3605">
        <f t="shared" si="338"/>
        <v>2022</v>
      </c>
      <c r="H3605" t="str">
        <f t="shared" si="339"/>
        <v>Tue</v>
      </c>
      <c r="I3605">
        <f t="shared" si="340"/>
        <v>12</v>
      </c>
      <c r="J3605" t="str">
        <f t="shared" si="341"/>
        <v>NO</v>
      </c>
      <c r="K3605" cm="1">
        <f t="array" ref="K3605">_xlfn.XLOOKUP(Table10[[#This Row],[Severity_Level]],{"MINOR","MODERATE","SEVERE","FATAL"},{1,2,3,5})</f>
        <v>2</v>
      </c>
    </row>
    <row r="3606" spans="1:11" x14ac:dyDescent="0.3">
      <c r="A3606">
        <v>1</v>
      </c>
      <c r="B3606" t="s">
        <v>32</v>
      </c>
      <c r="C3606" s="1">
        <v>44712</v>
      </c>
      <c r="D3606" s="2">
        <v>0.50277777777777777</v>
      </c>
      <c r="E3606" s="1">
        <f t="shared" si="336"/>
        <v>44712.50277777778</v>
      </c>
      <c r="F3606" s="3" t="str">
        <f t="shared" si="337"/>
        <v>May,2022</v>
      </c>
      <c r="G3606">
        <f t="shared" si="338"/>
        <v>2022</v>
      </c>
      <c r="H3606" t="str">
        <f t="shared" si="339"/>
        <v>Tue</v>
      </c>
      <c r="I3606">
        <f t="shared" si="340"/>
        <v>12</v>
      </c>
      <c r="J3606" t="str">
        <f t="shared" si="341"/>
        <v>NO</v>
      </c>
      <c r="K3606" cm="1">
        <f t="array" ref="K3606">_xlfn.XLOOKUP(Table10[[#This Row],[Severity_Level]],{"MINOR","MODERATE","SEVERE","FATAL"},{1,2,3,5})</f>
        <v>2</v>
      </c>
    </row>
    <row r="3607" spans="1:11" x14ac:dyDescent="0.3">
      <c r="A3607">
        <v>1</v>
      </c>
      <c r="B3607" t="s">
        <v>16</v>
      </c>
      <c r="C3607" s="1">
        <v>44712</v>
      </c>
      <c r="D3607" s="2">
        <v>0.50347222222222221</v>
      </c>
      <c r="E3607" s="1">
        <f t="shared" si="336"/>
        <v>44712.503472222219</v>
      </c>
      <c r="F3607" s="3" t="str">
        <f t="shared" si="337"/>
        <v>May,2022</v>
      </c>
      <c r="G3607">
        <f t="shared" si="338"/>
        <v>2022</v>
      </c>
      <c r="H3607" t="str">
        <f t="shared" si="339"/>
        <v>Tue</v>
      </c>
      <c r="I3607">
        <f t="shared" si="340"/>
        <v>12</v>
      </c>
      <c r="J3607" t="str">
        <f t="shared" si="341"/>
        <v>NO</v>
      </c>
      <c r="K3607" cm="1">
        <f t="array" ref="K3607">_xlfn.XLOOKUP(Table10[[#This Row],[Severity_Level]],{"MINOR","MODERATE","SEVERE","FATAL"},{1,2,3,5})</f>
        <v>1</v>
      </c>
    </row>
    <row r="3608" spans="1:11" x14ac:dyDescent="0.3">
      <c r="A3608">
        <v>5</v>
      </c>
      <c r="B3608" t="s">
        <v>40</v>
      </c>
      <c r="C3608" s="1">
        <v>44712</v>
      </c>
      <c r="D3608" s="2">
        <v>0.50416666666666665</v>
      </c>
      <c r="E3608" s="1">
        <f t="shared" si="336"/>
        <v>44712.504166666666</v>
      </c>
      <c r="F3608" s="3" t="str">
        <f t="shared" si="337"/>
        <v>May,2022</v>
      </c>
      <c r="G3608">
        <f t="shared" si="338"/>
        <v>2022</v>
      </c>
      <c r="H3608" t="str">
        <f t="shared" si="339"/>
        <v>Tue</v>
      </c>
      <c r="I3608">
        <f t="shared" si="340"/>
        <v>12</v>
      </c>
      <c r="J3608" t="str">
        <f t="shared" si="341"/>
        <v>NO</v>
      </c>
      <c r="K3608" cm="1">
        <f t="array" ref="K3608">_xlfn.XLOOKUP(Table10[[#This Row],[Severity_Level]],{"MINOR","MODERATE","SEVERE","FATAL"},{1,2,3,5})</f>
        <v>5</v>
      </c>
    </row>
    <row r="3609" spans="1:11" x14ac:dyDescent="0.3">
      <c r="A3609">
        <v>4</v>
      </c>
      <c r="B3609" t="s">
        <v>32</v>
      </c>
      <c r="C3609" s="1">
        <v>44712</v>
      </c>
      <c r="D3609" s="2">
        <v>0.50486111111111109</v>
      </c>
      <c r="E3609" s="1">
        <f t="shared" si="336"/>
        <v>44712.504861111112</v>
      </c>
      <c r="F3609" s="3" t="str">
        <f t="shared" si="337"/>
        <v>May,2022</v>
      </c>
      <c r="G3609">
        <f t="shared" si="338"/>
        <v>2022</v>
      </c>
      <c r="H3609" t="str">
        <f t="shared" si="339"/>
        <v>Tue</v>
      </c>
      <c r="I3609">
        <f t="shared" si="340"/>
        <v>12</v>
      </c>
      <c r="J3609" t="str">
        <f t="shared" si="341"/>
        <v>NO</v>
      </c>
      <c r="K3609" cm="1">
        <f t="array" ref="K3609">_xlfn.XLOOKUP(Table10[[#This Row],[Severity_Level]],{"MINOR","MODERATE","SEVERE","FATAL"},{1,2,3,5})</f>
        <v>2</v>
      </c>
    </row>
    <row r="3610" spans="1:11" x14ac:dyDescent="0.3">
      <c r="A3610">
        <v>2</v>
      </c>
      <c r="B3610" t="s">
        <v>16</v>
      </c>
      <c r="C3610" s="1">
        <v>44712</v>
      </c>
      <c r="D3610" s="2">
        <v>0.50555555555555554</v>
      </c>
      <c r="E3610" s="1">
        <f t="shared" si="336"/>
        <v>44712.505555555559</v>
      </c>
      <c r="F3610" s="3" t="str">
        <f t="shared" si="337"/>
        <v>May,2022</v>
      </c>
      <c r="G3610">
        <f t="shared" si="338"/>
        <v>2022</v>
      </c>
      <c r="H3610" t="str">
        <f t="shared" si="339"/>
        <v>Tue</v>
      </c>
      <c r="I3610">
        <f t="shared" si="340"/>
        <v>12</v>
      </c>
      <c r="J3610" t="str">
        <f t="shared" si="341"/>
        <v>NO</v>
      </c>
      <c r="K3610" cm="1">
        <f t="array" ref="K3610">_xlfn.XLOOKUP(Table10[[#This Row],[Severity_Level]],{"MINOR","MODERATE","SEVERE","FATAL"},{1,2,3,5})</f>
        <v>1</v>
      </c>
    </row>
    <row r="3611" spans="1:11" x14ac:dyDescent="0.3">
      <c r="A3611">
        <v>5</v>
      </c>
      <c r="B3611" t="s">
        <v>40</v>
      </c>
      <c r="C3611" s="1">
        <v>44712</v>
      </c>
      <c r="D3611" s="2">
        <v>0.50624999999999998</v>
      </c>
      <c r="E3611" s="1">
        <f t="shared" si="336"/>
        <v>44712.506249999999</v>
      </c>
      <c r="F3611" s="3" t="str">
        <f t="shared" si="337"/>
        <v>May,2022</v>
      </c>
      <c r="G3611">
        <f t="shared" si="338"/>
        <v>2022</v>
      </c>
      <c r="H3611" t="str">
        <f t="shared" si="339"/>
        <v>Tue</v>
      </c>
      <c r="I3611">
        <f t="shared" si="340"/>
        <v>12</v>
      </c>
      <c r="J3611" t="str">
        <f t="shared" si="341"/>
        <v>NO</v>
      </c>
      <c r="K3611" cm="1">
        <f t="array" ref="K3611">_xlfn.XLOOKUP(Table10[[#This Row],[Severity_Level]],{"MINOR","MODERATE","SEVERE","FATAL"},{1,2,3,5})</f>
        <v>5</v>
      </c>
    </row>
    <row r="3612" spans="1:11" x14ac:dyDescent="0.3">
      <c r="A3612">
        <v>2</v>
      </c>
      <c r="B3612" t="s">
        <v>16</v>
      </c>
      <c r="C3612" s="1">
        <v>44712</v>
      </c>
      <c r="D3612" s="2">
        <v>0.50694444444444442</v>
      </c>
      <c r="E3612" s="1">
        <f t="shared" si="336"/>
        <v>44712.506944444445</v>
      </c>
      <c r="F3612" s="3" t="str">
        <f t="shared" si="337"/>
        <v>May,2022</v>
      </c>
      <c r="G3612">
        <f t="shared" si="338"/>
        <v>2022</v>
      </c>
      <c r="H3612" t="str">
        <f t="shared" si="339"/>
        <v>Tue</v>
      </c>
      <c r="I3612">
        <f t="shared" si="340"/>
        <v>12</v>
      </c>
      <c r="J3612" t="str">
        <f t="shared" si="341"/>
        <v>NO</v>
      </c>
      <c r="K3612" cm="1">
        <f t="array" ref="K3612">_xlfn.XLOOKUP(Table10[[#This Row],[Severity_Level]],{"MINOR","MODERATE","SEVERE","FATAL"},{1,2,3,5})</f>
        <v>1</v>
      </c>
    </row>
    <row r="3613" spans="1:11" x14ac:dyDescent="0.3">
      <c r="A3613">
        <v>2</v>
      </c>
      <c r="B3613" t="s">
        <v>32</v>
      </c>
      <c r="C3613" s="1">
        <v>44712</v>
      </c>
      <c r="D3613" s="2">
        <v>0.50763888888888886</v>
      </c>
      <c r="E3613" s="1">
        <f t="shared" si="336"/>
        <v>44712.507638888892</v>
      </c>
      <c r="F3613" s="3" t="str">
        <f t="shared" si="337"/>
        <v>May,2022</v>
      </c>
      <c r="G3613">
        <f t="shared" si="338"/>
        <v>2022</v>
      </c>
      <c r="H3613" t="str">
        <f t="shared" si="339"/>
        <v>Tue</v>
      </c>
      <c r="I3613">
        <f t="shared" si="340"/>
        <v>12</v>
      </c>
      <c r="J3613" t="str">
        <f t="shared" si="341"/>
        <v>NO</v>
      </c>
      <c r="K3613" cm="1">
        <f t="array" ref="K3613">_xlfn.XLOOKUP(Table10[[#This Row],[Severity_Level]],{"MINOR","MODERATE","SEVERE","FATAL"},{1,2,3,5})</f>
        <v>2</v>
      </c>
    </row>
    <row r="3614" spans="1:11" x14ac:dyDescent="0.3">
      <c r="A3614">
        <v>1</v>
      </c>
      <c r="B3614" t="s">
        <v>40</v>
      </c>
      <c r="C3614" s="1">
        <v>44712</v>
      </c>
      <c r="D3614" s="2">
        <v>0.5083333333333333</v>
      </c>
      <c r="E3614" s="1">
        <f t="shared" si="336"/>
        <v>44712.508333333331</v>
      </c>
      <c r="F3614" s="3" t="str">
        <f t="shared" si="337"/>
        <v>May,2022</v>
      </c>
      <c r="G3614">
        <f t="shared" si="338"/>
        <v>2022</v>
      </c>
      <c r="H3614" t="str">
        <f t="shared" si="339"/>
        <v>Tue</v>
      </c>
      <c r="I3614">
        <f t="shared" si="340"/>
        <v>12</v>
      </c>
      <c r="J3614" t="str">
        <f t="shared" si="341"/>
        <v>NO</v>
      </c>
      <c r="K3614" cm="1">
        <f t="array" ref="K3614">_xlfn.XLOOKUP(Table10[[#This Row],[Severity_Level]],{"MINOR","MODERATE","SEVERE","FATAL"},{1,2,3,5})</f>
        <v>5</v>
      </c>
    </row>
    <row r="3615" spans="1:11" x14ac:dyDescent="0.3">
      <c r="A3615">
        <v>5</v>
      </c>
      <c r="B3615" t="s">
        <v>16</v>
      </c>
      <c r="C3615" s="1">
        <v>44712</v>
      </c>
      <c r="D3615" s="2">
        <v>0.50902777777777775</v>
      </c>
      <c r="E3615" s="1">
        <f t="shared" si="336"/>
        <v>44712.509027777778</v>
      </c>
      <c r="F3615" s="3" t="str">
        <f t="shared" si="337"/>
        <v>May,2022</v>
      </c>
      <c r="G3615">
        <f t="shared" si="338"/>
        <v>2022</v>
      </c>
      <c r="H3615" t="str">
        <f t="shared" si="339"/>
        <v>Tue</v>
      </c>
      <c r="I3615">
        <f t="shared" si="340"/>
        <v>12</v>
      </c>
      <c r="J3615" t="str">
        <f t="shared" si="341"/>
        <v>NO</v>
      </c>
      <c r="K3615" cm="1">
        <f t="array" ref="K3615">_xlfn.XLOOKUP(Table10[[#This Row],[Severity_Level]],{"MINOR","MODERATE","SEVERE","FATAL"},{1,2,3,5})</f>
        <v>1</v>
      </c>
    </row>
    <row r="3616" spans="1:11" x14ac:dyDescent="0.3">
      <c r="A3616">
        <v>5</v>
      </c>
      <c r="B3616" t="s">
        <v>16</v>
      </c>
      <c r="C3616" s="1">
        <v>44712</v>
      </c>
      <c r="D3616" s="2">
        <v>0.50972222222222219</v>
      </c>
      <c r="E3616" s="1">
        <f t="shared" si="336"/>
        <v>44712.509722222225</v>
      </c>
      <c r="F3616" s="3" t="str">
        <f t="shared" si="337"/>
        <v>May,2022</v>
      </c>
      <c r="G3616">
        <f t="shared" si="338"/>
        <v>2022</v>
      </c>
      <c r="H3616" t="str">
        <f t="shared" si="339"/>
        <v>Tue</v>
      </c>
      <c r="I3616">
        <f t="shared" si="340"/>
        <v>12</v>
      </c>
      <c r="J3616" t="str">
        <f t="shared" si="341"/>
        <v>NO</v>
      </c>
      <c r="K3616" cm="1">
        <f t="array" ref="K3616">_xlfn.XLOOKUP(Table10[[#This Row],[Severity_Level]],{"MINOR","MODERATE","SEVERE","FATAL"},{1,2,3,5})</f>
        <v>1</v>
      </c>
    </row>
    <row r="3617" spans="1:11" x14ac:dyDescent="0.3">
      <c r="A3617">
        <v>2</v>
      </c>
      <c r="B3617" t="s">
        <v>16</v>
      </c>
      <c r="C3617" s="1">
        <v>44712</v>
      </c>
      <c r="D3617" s="2">
        <v>0.51041666666666663</v>
      </c>
      <c r="E3617" s="1">
        <f t="shared" si="336"/>
        <v>44712.510416666664</v>
      </c>
      <c r="F3617" s="3" t="str">
        <f t="shared" si="337"/>
        <v>May,2022</v>
      </c>
      <c r="G3617">
        <f t="shared" si="338"/>
        <v>2022</v>
      </c>
      <c r="H3617" t="str">
        <f t="shared" si="339"/>
        <v>Tue</v>
      </c>
      <c r="I3617">
        <f t="shared" si="340"/>
        <v>12</v>
      </c>
      <c r="J3617" t="str">
        <f t="shared" si="341"/>
        <v>NO</v>
      </c>
      <c r="K3617" cm="1">
        <f t="array" ref="K3617">_xlfn.XLOOKUP(Table10[[#This Row],[Severity_Level]],{"MINOR","MODERATE","SEVERE","FATAL"},{1,2,3,5})</f>
        <v>1</v>
      </c>
    </row>
    <row r="3618" spans="1:11" x14ac:dyDescent="0.3">
      <c r="A3618">
        <v>4</v>
      </c>
      <c r="B3618" t="s">
        <v>27</v>
      </c>
      <c r="C3618" s="1">
        <v>44712</v>
      </c>
      <c r="D3618" s="2">
        <v>0.51111111111111107</v>
      </c>
      <c r="E3618" s="1">
        <f t="shared" si="336"/>
        <v>44712.511111111111</v>
      </c>
      <c r="F3618" s="3" t="str">
        <f t="shared" si="337"/>
        <v>May,2022</v>
      </c>
      <c r="G3618">
        <f t="shared" si="338"/>
        <v>2022</v>
      </c>
      <c r="H3618" t="str">
        <f t="shared" si="339"/>
        <v>Tue</v>
      </c>
      <c r="I3618">
        <f t="shared" si="340"/>
        <v>12</v>
      </c>
      <c r="J3618" t="str">
        <f t="shared" si="341"/>
        <v>NO</v>
      </c>
      <c r="K3618" cm="1">
        <f t="array" ref="K3618">_xlfn.XLOOKUP(Table10[[#This Row],[Severity_Level]],{"MINOR","MODERATE","SEVERE","FATAL"},{1,2,3,5})</f>
        <v>3</v>
      </c>
    </row>
    <row r="3619" spans="1:11" x14ac:dyDescent="0.3">
      <c r="A3619">
        <v>5</v>
      </c>
      <c r="B3619" t="s">
        <v>40</v>
      </c>
      <c r="C3619" s="1">
        <v>44712</v>
      </c>
      <c r="D3619" s="2">
        <v>0.51180555555555551</v>
      </c>
      <c r="E3619" s="1">
        <f t="shared" si="336"/>
        <v>44712.511805555558</v>
      </c>
      <c r="F3619" s="3" t="str">
        <f t="shared" si="337"/>
        <v>May,2022</v>
      </c>
      <c r="G3619">
        <f t="shared" si="338"/>
        <v>2022</v>
      </c>
      <c r="H3619" t="str">
        <f t="shared" si="339"/>
        <v>Tue</v>
      </c>
      <c r="I3619">
        <f t="shared" si="340"/>
        <v>12</v>
      </c>
      <c r="J3619" t="str">
        <f t="shared" si="341"/>
        <v>NO</v>
      </c>
      <c r="K3619" cm="1">
        <f t="array" ref="K3619">_xlfn.XLOOKUP(Table10[[#This Row],[Severity_Level]],{"MINOR","MODERATE","SEVERE","FATAL"},{1,2,3,5})</f>
        <v>5</v>
      </c>
    </row>
    <row r="3620" spans="1:11" x14ac:dyDescent="0.3">
      <c r="A3620">
        <v>1</v>
      </c>
      <c r="B3620" t="s">
        <v>16</v>
      </c>
      <c r="C3620" s="1">
        <v>44712</v>
      </c>
      <c r="D3620" s="2">
        <v>0.51249999999999996</v>
      </c>
      <c r="E3620" s="1">
        <f t="shared" si="336"/>
        <v>44712.512499999997</v>
      </c>
      <c r="F3620" s="3" t="str">
        <f t="shared" si="337"/>
        <v>May,2022</v>
      </c>
      <c r="G3620">
        <f t="shared" si="338"/>
        <v>2022</v>
      </c>
      <c r="H3620" t="str">
        <f t="shared" si="339"/>
        <v>Tue</v>
      </c>
      <c r="I3620">
        <f t="shared" si="340"/>
        <v>12</v>
      </c>
      <c r="J3620" t="str">
        <f t="shared" si="341"/>
        <v>NO</v>
      </c>
      <c r="K3620" cm="1">
        <f t="array" ref="K3620">_xlfn.XLOOKUP(Table10[[#This Row],[Severity_Level]],{"MINOR","MODERATE","SEVERE","FATAL"},{1,2,3,5})</f>
        <v>1</v>
      </c>
    </row>
    <row r="3621" spans="1:11" x14ac:dyDescent="0.3">
      <c r="A3621">
        <v>3</v>
      </c>
      <c r="B3621" t="s">
        <v>32</v>
      </c>
      <c r="C3621" s="1">
        <v>44712</v>
      </c>
      <c r="D3621" s="2">
        <v>0.5131944444444444</v>
      </c>
      <c r="E3621" s="1">
        <f t="shared" si="336"/>
        <v>44712.513194444444</v>
      </c>
      <c r="F3621" s="3" t="str">
        <f t="shared" si="337"/>
        <v>May,2022</v>
      </c>
      <c r="G3621">
        <f t="shared" si="338"/>
        <v>2022</v>
      </c>
      <c r="H3621" t="str">
        <f t="shared" si="339"/>
        <v>Tue</v>
      </c>
      <c r="I3621">
        <f t="shared" si="340"/>
        <v>12</v>
      </c>
      <c r="J3621" t="str">
        <f t="shared" si="341"/>
        <v>NO</v>
      </c>
      <c r="K3621" cm="1">
        <f t="array" ref="K3621">_xlfn.XLOOKUP(Table10[[#This Row],[Severity_Level]],{"MINOR","MODERATE","SEVERE","FATAL"},{1,2,3,5})</f>
        <v>2</v>
      </c>
    </row>
    <row r="3622" spans="1:11" x14ac:dyDescent="0.3">
      <c r="A3622">
        <v>4</v>
      </c>
      <c r="B3622" t="s">
        <v>40</v>
      </c>
      <c r="C3622" s="1">
        <v>44712</v>
      </c>
      <c r="D3622" s="2">
        <v>0.51388888888888884</v>
      </c>
      <c r="E3622" s="1">
        <f t="shared" si="336"/>
        <v>44712.513888888891</v>
      </c>
      <c r="F3622" s="3" t="str">
        <f t="shared" si="337"/>
        <v>May,2022</v>
      </c>
      <c r="G3622">
        <f t="shared" si="338"/>
        <v>2022</v>
      </c>
      <c r="H3622" t="str">
        <f t="shared" si="339"/>
        <v>Tue</v>
      </c>
      <c r="I3622">
        <f t="shared" si="340"/>
        <v>12</v>
      </c>
      <c r="J3622" t="str">
        <f t="shared" si="341"/>
        <v>NO</v>
      </c>
      <c r="K3622" cm="1">
        <f t="array" ref="K3622">_xlfn.XLOOKUP(Table10[[#This Row],[Severity_Level]],{"MINOR","MODERATE","SEVERE","FATAL"},{1,2,3,5})</f>
        <v>5</v>
      </c>
    </row>
    <row r="3623" spans="1:11" x14ac:dyDescent="0.3">
      <c r="A3623">
        <v>2</v>
      </c>
      <c r="B3623" t="s">
        <v>32</v>
      </c>
      <c r="C3623" s="1">
        <v>44712</v>
      </c>
      <c r="D3623" s="2">
        <v>0.51458333333333328</v>
      </c>
      <c r="E3623" s="1">
        <f t="shared" si="336"/>
        <v>44712.51458333333</v>
      </c>
      <c r="F3623" s="3" t="str">
        <f t="shared" si="337"/>
        <v>May,2022</v>
      </c>
      <c r="G3623">
        <f t="shared" si="338"/>
        <v>2022</v>
      </c>
      <c r="H3623" t="str">
        <f t="shared" si="339"/>
        <v>Tue</v>
      </c>
      <c r="I3623">
        <f t="shared" si="340"/>
        <v>12</v>
      </c>
      <c r="J3623" t="str">
        <f t="shared" si="341"/>
        <v>NO</v>
      </c>
      <c r="K3623" cm="1">
        <f t="array" ref="K3623">_xlfn.XLOOKUP(Table10[[#This Row],[Severity_Level]],{"MINOR","MODERATE","SEVERE","FATAL"},{1,2,3,5})</f>
        <v>2</v>
      </c>
    </row>
    <row r="3624" spans="1:11" x14ac:dyDescent="0.3">
      <c r="A3624">
        <v>4</v>
      </c>
      <c r="B3624" t="s">
        <v>16</v>
      </c>
      <c r="C3624" s="1">
        <v>44712</v>
      </c>
      <c r="D3624" s="2">
        <v>0.51527777777777772</v>
      </c>
      <c r="E3624" s="1">
        <f t="shared" si="336"/>
        <v>44712.515277777777</v>
      </c>
      <c r="F3624" s="3" t="str">
        <f t="shared" si="337"/>
        <v>May,2022</v>
      </c>
      <c r="G3624">
        <f t="shared" si="338"/>
        <v>2022</v>
      </c>
      <c r="H3624" t="str">
        <f t="shared" si="339"/>
        <v>Tue</v>
      </c>
      <c r="I3624">
        <f t="shared" si="340"/>
        <v>12</v>
      </c>
      <c r="J3624" t="str">
        <f t="shared" si="341"/>
        <v>NO</v>
      </c>
      <c r="K3624" cm="1">
        <f t="array" ref="K3624">_xlfn.XLOOKUP(Table10[[#This Row],[Severity_Level]],{"MINOR","MODERATE","SEVERE","FATAL"},{1,2,3,5})</f>
        <v>1</v>
      </c>
    </row>
    <row r="3625" spans="1:11" x14ac:dyDescent="0.3">
      <c r="A3625">
        <v>4</v>
      </c>
      <c r="B3625" t="s">
        <v>40</v>
      </c>
      <c r="C3625" s="1">
        <v>44712</v>
      </c>
      <c r="D3625" s="2">
        <v>0.51597222222222228</v>
      </c>
      <c r="E3625" s="1">
        <f t="shared" si="336"/>
        <v>44712.515972222223</v>
      </c>
      <c r="F3625" s="3" t="str">
        <f t="shared" si="337"/>
        <v>May,2022</v>
      </c>
      <c r="G3625">
        <f t="shared" si="338"/>
        <v>2022</v>
      </c>
      <c r="H3625" t="str">
        <f t="shared" si="339"/>
        <v>Tue</v>
      </c>
      <c r="I3625">
        <f t="shared" si="340"/>
        <v>12</v>
      </c>
      <c r="J3625" t="str">
        <f t="shared" si="341"/>
        <v>NO</v>
      </c>
      <c r="K3625" cm="1">
        <f t="array" ref="K3625">_xlfn.XLOOKUP(Table10[[#This Row],[Severity_Level]],{"MINOR","MODERATE","SEVERE","FATAL"},{1,2,3,5})</f>
        <v>5</v>
      </c>
    </row>
    <row r="3626" spans="1:11" x14ac:dyDescent="0.3">
      <c r="A3626">
        <v>4</v>
      </c>
      <c r="B3626" t="s">
        <v>40</v>
      </c>
      <c r="C3626" s="1">
        <v>44713</v>
      </c>
      <c r="D3626" s="2">
        <v>0.51666666666666672</v>
      </c>
      <c r="E3626" s="1">
        <f t="shared" si="336"/>
        <v>44713.51666666667</v>
      </c>
      <c r="F3626" s="3" t="str">
        <f t="shared" si="337"/>
        <v>Jun,2022</v>
      </c>
      <c r="G3626">
        <f t="shared" si="338"/>
        <v>2022</v>
      </c>
      <c r="H3626" t="str">
        <f t="shared" si="339"/>
        <v>Wed</v>
      </c>
      <c r="I3626">
        <f t="shared" si="340"/>
        <v>12</v>
      </c>
      <c r="J3626" t="str">
        <f t="shared" si="341"/>
        <v>NO</v>
      </c>
      <c r="K3626" cm="1">
        <f t="array" ref="K3626">_xlfn.XLOOKUP(Table10[[#This Row],[Severity_Level]],{"MINOR","MODERATE","SEVERE","FATAL"},{1,2,3,5})</f>
        <v>5</v>
      </c>
    </row>
    <row r="3627" spans="1:11" x14ac:dyDescent="0.3">
      <c r="A3627">
        <v>1</v>
      </c>
      <c r="B3627" t="s">
        <v>40</v>
      </c>
      <c r="C3627" s="1">
        <v>44713</v>
      </c>
      <c r="D3627" s="2">
        <v>0.51736111111111116</v>
      </c>
      <c r="E3627" s="1">
        <f t="shared" si="336"/>
        <v>44713.517361111109</v>
      </c>
      <c r="F3627" s="3" t="str">
        <f t="shared" si="337"/>
        <v>Jun,2022</v>
      </c>
      <c r="G3627">
        <f t="shared" si="338"/>
        <v>2022</v>
      </c>
      <c r="H3627" t="str">
        <f t="shared" si="339"/>
        <v>Wed</v>
      </c>
      <c r="I3627">
        <f t="shared" si="340"/>
        <v>12</v>
      </c>
      <c r="J3627" t="str">
        <f t="shared" si="341"/>
        <v>NO</v>
      </c>
      <c r="K3627" cm="1">
        <f t="array" ref="K3627">_xlfn.XLOOKUP(Table10[[#This Row],[Severity_Level]],{"MINOR","MODERATE","SEVERE","FATAL"},{1,2,3,5})</f>
        <v>5</v>
      </c>
    </row>
    <row r="3628" spans="1:11" x14ac:dyDescent="0.3">
      <c r="A3628">
        <v>1</v>
      </c>
      <c r="B3628" t="s">
        <v>16</v>
      </c>
      <c r="C3628" s="1">
        <v>44713</v>
      </c>
      <c r="D3628" s="2">
        <v>0.5180555555555556</v>
      </c>
      <c r="E3628" s="1">
        <f t="shared" si="336"/>
        <v>44713.518055555556</v>
      </c>
      <c r="F3628" s="3" t="str">
        <f t="shared" si="337"/>
        <v>Jun,2022</v>
      </c>
      <c r="G3628">
        <f t="shared" si="338"/>
        <v>2022</v>
      </c>
      <c r="H3628" t="str">
        <f t="shared" si="339"/>
        <v>Wed</v>
      </c>
      <c r="I3628">
        <f t="shared" si="340"/>
        <v>12</v>
      </c>
      <c r="J3628" t="str">
        <f t="shared" si="341"/>
        <v>NO</v>
      </c>
      <c r="K3628" cm="1">
        <f t="array" ref="K3628">_xlfn.XLOOKUP(Table10[[#This Row],[Severity_Level]],{"MINOR","MODERATE","SEVERE","FATAL"},{1,2,3,5})</f>
        <v>1</v>
      </c>
    </row>
    <row r="3629" spans="1:11" x14ac:dyDescent="0.3">
      <c r="A3629">
        <v>3</v>
      </c>
      <c r="B3629" t="s">
        <v>16</v>
      </c>
      <c r="C3629" s="1">
        <v>44713</v>
      </c>
      <c r="D3629" s="2">
        <v>0.51875000000000004</v>
      </c>
      <c r="E3629" s="1">
        <f t="shared" si="336"/>
        <v>44713.518750000003</v>
      </c>
      <c r="F3629" s="3" t="str">
        <f t="shared" si="337"/>
        <v>Jun,2022</v>
      </c>
      <c r="G3629">
        <f t="shared" si="338"/>
        <v>2022</v>
      </c>
      <c r="H3629" t="str">
        <f t="shared" si="339"/>
        <v>Wed</v>
      </c>
      <c r="I3629">
        <f t="shared" si="340"/>
        <v>12</v>
      </c>
      <c r="J3629" t="str">
        <f t="shared" si="341"/>
        <v>NO</v>
      </c>
      <c r="K3629" cm="1">
        <f t="array" ref="K3629">_xlfn.XLOOKUP(Table10[[#This Row],[Severity_Level]],{"MINOR","MODERATE","SEVERE","FATAL"},{1,2,3,5})</f>
        <v>1</v>
      </c>
    </row>
    <row r="3630" spans="1:11" x14ac:dyDescent="0.3">
      <c r="A3630">
        <v>2</v>
      </c>
      <c r="B3630" t="s">
        <v>27</v>
      </c>
      <c r="C3630" s="1">
        <v>44713</v>
      </c>
      <c r="D3630" s="2">
        <v>0.51944444444444449</v>
      </c>
      <c r="E3630" s="1">
        <f t="shared" si="336"/>
        <v>44713.519444444442</v>
      </c>
      <c r="F3630" s="3" t="str">
        <f t="shared" si="337"/>
        <v>Jun,2022</v>
      </c>
      <c r="G3630">
        <f t="shared" si="338"/>
        <v>2022</v>
      </c>
      <c r="H3630" t="str">
        <f t="shared" si="339"/>
        <v>Wed</v>
      </c>
      <c r="I3630">
        <f t="shared" si="340"/>
        <v>12</v>
      </c>
      <c r="J3630" t="str">
        <f t="shared" si="341"/>
        <v>NO</v>
      </c>
      <c r="K3630" cm="1">
        <f t="array" ref="K3630">_xlfn.XLOOKUP(Table10[[#This Row],[Severity_Level]],{"MINOR","MODERATE","SEVERE","FATAL"},{1,2,3,5})</f>
        <v>3</v>
      </c>
    </row>
    <row r="3631" spans="1:11" x14ac:dyDescent="0.3">
      <c r="A3631">
        <v>5</v>
      </c>
      <c r="B3631" t="s">
        <v>27</v>
      </c>
      <c r="C3631" s="1">
        <v>44713</v>
      </c>
      <c r="D3631" s="2">
        <v>0.52013888888888893</v>
      </c>
      <c r="E3631" s="1">
        <f t="shared" si="336"/>
        <v>44713.520138888889</v>
      </c>
      <c r="F3631" s="3" t="str">
        <f t="shared" si="337"/>
        <v>Jun,2022</v>
      </c>
      <c r="G3631">
        <f t="shared" si="338"/>
        <v>2022</v>
      </c>
      <c r="H3631" t="str">
        <f t="shared" si="339"/>
        <v>Wed</v>
      </c>
      <c r="I3631">
        <f t="shared" si="340"/>
        <v>12</v>
      </c>
      <c r="J3631" t="str">
        <f t="shared" si="341"/>
        <v>NO</v>
      </c>
      <c r="K3631" cm="1">
        <f t="array" ref="K3631">_xlfn.XLOOKUP(Table10[[#This Row],[Severity_Level]],{"MINOR","MODERATE","SEVERE","FATAL"},{1,2,3,5})</f>
        <v>3</v>
      </c>
    </row>
    <row r="3632" spans="1:11" x14ac:dyDescent="0.3">
      <c r="A3632">
        <v>5</v>
      </c>
      <c r="B3632" t="s">
        <v>40</v>
      </c>
      <c r="C3632" s="1">
        <v>44713</v>
      </c>
      <c r="D3632" s="2">
        <v>0.52083333333333337</v>
      </c>
      <c r="E3632" s="1">
        <f t="shared" si="336"/>
        <v>44713.520833333336</v>
      </c>
      <c r="F3632" s="3" t="str">
        <f t="shared" si="337"/>
        <v>Jun,2022</v>
      </c>
      <c r="G3632">
        <f t="shared" si="338"/>
        <v>2022</v>
      </c>
      <c r="H3632" t="str">
        <f t="shared" si="339"/>
        <v>Wed</v>
      </c>
      <c r="I3632">
        <f t="shared" si="340"/>
        <v>12</v>
      </c>
      <c r="J3632" t="str">
        <f t="shared" si="341"/>
        <v>NO</v>
      </c>
      <c r="K3632" cm="1">
        <f t="array" ref="K3632">_xlfn.XLOOKUP(Table10[[#This Row],[Severity_Level]],{"MINOR","MODERATE","SEVERE","FATAL"},{1,2,3,5})</f>
        <v>5</v>
      </c>
    </row>
    <row r="3633" spans="1:11" x14ac:dyDescent="0.3">
      <c r="A3633">
        <v>4</v>
      </c>
      <c r="B3633" t="s">
        <v>40</v>
      </c>
      <c r="C3633" s="1">
        <v>44713</v>
      </c>
      <c r="D3633" s="2">
        <v>0.52152777777777781</v>
      </c>
      <c r="E3633" s="1">
        <f t="shared" si="336"/>
        <v>44713.521527777775</v>
      </c>
      <c r="F3633" s="3" t="str">
        <f t="shared" si="337"/>
        <v>Jun,2022</v>
      </c>
      <c r="G3633">
        <f t="shared" si="338"/>
        <v>2022</v>
      </c>
      <c r="H3633" t="str">
        <f t="shared" si="339"/>
        <v>Wed</v>
      </c>
      <c r="I3633">
        <f t="shared" si="340"/>
        <v>12</v>
      </c>
      <c r="J3633" t="str">
        <f t="shared" si="341"/>
        <v>NO</v>
      </c>
      <c r="K3633" cm="1">
        <f t="array" ref="K3633">_xlfn.XLOOKUP(Table10[[#This Row],[Severity_Level]],{"MINOR","MODERATE","SEVERE","FATAL"},{1,2,3,5})</f>
        <v>5</v>
      </c>
    </row>
    <row r="3634" spans="1:11" x14ac:dyDescent="0.3">
      <c r="A3634">
        <v>4</v>
      </c>
      <c r="B3634" t="s">
        <v>40</v>
      </c>
      <c r="C3634" s="1">
        <v>44713</v>
      </c>
      <c r="D3634" s="2">
        <v>0.52222222222222225</v>
      </c>
      <c r="E3634" s="1">
        <f t="shared" si="336"/>
        <v>44713.522222222222</v>
      </c>
      <c r="F3634" s="3" t="str">
        <f t="shared" si="337"/>
        <v>Jun,2022</v>
      </c>
      <c r="G3634">
        <f t="shared" si="338"/>
        <v>2022</v>
      </c>
      <c r="H3634" t="str">
        <f t="shared" si="339"/>
        <v>Wed</v>
      </c>
      <c r="I3634">
        <f t="shared" si="340"/>
        <v>12</v>
      </c>
      <c r="J3634" t="str">
        <f t="shared" si="341"/>
        <v>NO</v>
      </c>
      <c r="K3634" cm="1">
        <f t="array" ref="K3634">_xlfn.XLOOKUP(Table10[[#This Row],[Severity_Level]],{"MINOR","MODERATE","SEVERE","FATAL"},{1,2,3,5})</f>
        <v>5</v>
      </c>
    </row>
    <row r="3635" spans="1:11" x14ac:dyDescent="0.3">
      <c r="A3635">
        <v>1</v>
      </c>
      <c r="B3635" t="s">
        <v>32</v>
      </c>
      <c r="C3635" s="1">
        <v>44713</v>
      </c>
      <c r="D3635" s="2">
        <v>0.5229166666666667</v>
      </c>
      <c r="E3635" s="1">
        <f t="shared" si="336"/>
        <v>44713.522916666669</v>
      </c>
      <c r="F3635" s="3" t="str">
        <f t="shared" si="337"/>
        <v>Jun,2022</v>
      </c>
      <c r="G3635">
        <f t="shared" si="338"/>
        <v>2022</v>
      </c>
      <c r="H3635" t="str">
        <f t="shared" si="339"/>
        <v>Wed</v>
      </c>
      <c r="I3635">
        <f t="shared" si="340"/>
        <v>12</v>
      </c>
      <c r="J3635" t="str">
        <f t="shared" si="341"/>
        <v>NO</v>
      </c>
      <c r="K3635" cm="1">
        <f t="array" ref="K3635">_xlfn.XLOOKUP(Table10[[#This Row],[Severity_Level]],{"MINOR","MODERATE","SEVERE","FATAL"},{1,2,3,5})</f>
        <v>2</v>
      </c>
    </row>
    <row r="3636" spans="1:11" x14ac:dyDescent="0.3">
      <c r="A3636">
        <v>4</v>
      </c>
      <c r="B3636" t="s">
        <v>32</v>
      </c>
      <c r="C3636" s="1">
        <v>44713</v>
      </c>
      <c r="D3636" s="2">
        <v>0.52361111111111114</v>
      </c>
      <c r="E3636" s="1">
        <f t="shared" si="336"/>
        <v>44713.523611111108</v>
      </c>
      <c r="F3636" s="3" t="str">
        <f t="shared" si="337"/>
        <v>Jun,2022</v>
      </c>
      <c r="G3636">
        <f t="shared" si="338"/>
        <v>2022</v>
      </c>
      <c r="H3636" t="str">
        <f t="shared" si="339"/>
        <v>Wed</v>
      </c>
      <c r="I3636">
        <f t="shared" si="340"/>
        <v>12</v>
      </c>
      <c r="J3636" t="str">
        <f t="shared" si="341"/>
        <v>NO</v>
      </c>
      <c r="K3636" cm="1">
        <f t="array" ref="K3636">_xlfn.XLOOKUP(Table10[[#This Row],[Severity_Level]],{"MINOR","MODERATE","SEVERE","FATAL"},{1,2,3,5})</f>
        <v>2</v>
      </c>
    </row>
    <row r="3637" spans="1:11" x14ac:dyDescent="0.3">
      <c r="A3637">
        <v>3</v>
      </c>
      <c r="B3637" t="s">
        <v>32</v>
      </c>
      <c r="C3637" s="1">
        <v>44713</v>
      </c>
      <c r="D3637" s="2">
        <v>0.52430555555555558</v>
      </c>
      <c r="E3637" s="1">
        <f t="shared" si="336"/>
        <v>44713.524305555555</v>
      </c>
      <c r="F3637" s="3" t="str">
        <f t="shared" si="337"/>
        <v>Jun,2022</v>
      </c>
      <c r="G3637">
        <f t="shared" si="338"/>
        <v>2022</v>
      </c>
      <c r="H3637" t="str">
        <f t="shared" si="339"/>
        <v>Wed</v>
      </c>
      <c r="I3637">
        <f t="shared" si="340"/>
        <v>12</v>
      </c>
      <c r="J3637" t="str">
        <f t="shared" si="341"/>
        <v>NO</v>
      </c>
      <c r="K3637" cm="1">
        <f t="array" ref="K3637">_xlfn.XLOOKUP(Table10[[#This Row],[Severity_Level]],{"MINOR","MODERATE","SEVERE","FATAL"},{1,2,3,5})</f>
        <v>2</v>
      </c>
    </row>
    <row r="3638" spans="1:11" x14ac:dyDescent="0.3">
      <c r="A3638">
        <v>3</v>
      </c>
      <c r="B3638" t="s">
        <v>32</v>
      </c>
      <c r="C3638" s="1">
        <v>44713</v>
      </c>
      <c r="D3638" s="2">
        <v>0.52500000000000002</v>
      </c>
      <c r="E3638" s="1">
        <f t="shared" si="336"/>
        <v>44713.525000000001</v>
      </c>
      <c r="F3638" s="3" t="str">
        <f t="shared" si="337"/>
        <v>Jun,2022</v>
      </c>
      <c r="G3638">
        <f t="shared" si="338"/>
        <v>2022</v>
      </c>
      <c r="H3638" t="str">
        <f t="shared" si="339"/>
        <v>Wed</v>
      </c>
      <c r="I3638">
        <f t="shared" si="340"/>
        <v>12</v>
      </c>
      <c r="J3638" t="str">
        <f t="shared" si="341"/>
        <v>NO</v>
      </c>
      <c r="K3638" cm="1">
        <f t="array" ref="K3638">_xlfn.XLOOKUP(Table10[[#This Row],[Severity_Level]],{"MINOR","MODERATE","SEVERE","FATAL"},{1,2,3,5})</f>
        <v>2</v>
      </c>
    </row>
    <row r="3639" spans="1:11" x14ac:dyDescent="0.3">
      <c r="A3639">
        <v>5</v>
      </c>
      <c r="B3639" t="s">
        <v>40</v>
      </c>
      <c r="C3639" s="1">
        <v>44713</v>
      </c>
      <c r="D3639" s="2">
        <v>0.52569444444444446</v>
      </c>
      <c r="E3639" s="1">
        <f t="shared" si="336"/>
        <v>44713.525694444441</v>
      </c>
      <c r="F3639" s="3" t="str">
        <f t="shared" si="337"/>
        <v>Jun,2022</v>
      </c>
      <c r="G3639">
        <f t="shared" si="338"/>
        <v>2022</v>
      </c>
      <c r="H3639" t="str">
        <f t="shared" si="339"/>
        <v>Wed</v>
      </c>
      <c r="I3639">
        <f t="shared" si="340"/>
        <v>12</v>
      </c>
      <c r="J3639" t="str">
        <f t="shared" si="341"/>
        <v>NO</v>
      </c>
      <c r="K3639" cm="1">
        <f t="array" ref="K3639">_xlfn.XLOOKUP(Table10[[#This Row],[Severity_Level]],{"MINOR","MODERATE","SEVERE","FATAL"},{1,2,3,5})</f>
        <v>5</v>
      </c>
    </row>
    <row r="3640" spans="1:11" x14ac:dyDescent="0.3">
      <c r="A3640">
        <v>5</v>
      </c>
      <c r="B3640" t="s">
        <v>16</v>
      </c>
      <c r="C3640" s="1">
        <v>44713</v>
      </c>
      <c r="D3640" s="2">
        <v>0.52638888888888891</v>
      </c>
      <c r="E3640" s="1">
        <f t="shared" si="336"/>
        <v>44713.526388888888</v>
      </c>
      <c r="F3640" s="3" t="str">
        <f t="shared" si="337"/>
        <v>Jun,2022</v>
      </c>
      <c r="G3640">
        <f t="shared" si="338"/>
        <v>2022</v>
      </c>
      <c r="H3640" t="str">
        <f t="shared" si="339"/>
        <v>Wed</v>
      </c>
      <c r="I3640">
        <f t="shared" si="340"/>
        <v>12</v>
      </c>
      <c r="J3640" t="str">
        <f t="shared" si="341"/>
        <v>NO</v>
      </c>
      <c r="K3640" cm="1">
        <f t="array" ref="K3640">_xlfn.XLOOKUP(Table10[[#This Row],[Severity_Level]],{"MINOR","MODERATE","SEVERE","FATAL"},{1,2,3,5})</f>
        <v>1</v>
      </c>
    </row>
    <row r="3641" spans="1:11" x14ac:dyDescent="0.3">
      <c r="A3641">
        <v>1</v>
      </c>
      <c r="B3641" t="s">
        <v>16</v>
      </c>
      <c r="C3641" s="1">
        <v>44713</v>
      </c>
      <c r="D3641" s="2">
        <v>0.52708333333333335</v>
      </c>
      <c r="E3641" s="1">
        <f t="shared" si="336"/>
        <v>44713.527083333334</v>
      </c>
      <c r="F3641" s="3" t="str">
        <f t="shared" si="337"/>
        <v>Jun,2022</v>
      </c>
      <c r="G3641">
        <f t="shared" si="338"/>
        <v>2022</v>
      </c>
      <c r="H3641" t="str">
        <f t="shared" si="339"/>
        <v>Wed</v>
      </c>
      <c r="I3641">
        <f t="shared" si="340"/>
        <v>12</v>
      </c>
      <c r="J3641" t="str">
        <f t="shared" si="341"/>
        <v>NO</v>
      </c>
      <c r="K3641" cm="1">
        <f t="array" ref="K3641">_xlfn.XLOOKUP(Table10[[#This Row],[Severity_Level]],{"MINOR","MODERATE","SEVERE","FATAL"},{1,2,3,5})</f>
        <v>1</v>
      </c>
    </row>
    <row r="3642" spans="1:11" x14ac:dyDescent="0.3">
      <c r="A3642">
        <v>3</v>
      </c>
      <c r="B3642" t="s">
        <v>40</v>
      </c>
      <c r="C3642" s="1">
        <v>44713</v>
      </c>
      <c r="D3642" s="2">
        <v>0.52777777777777779</v>
      </c>
      <c r="E3642" s="1">
        <f t="shared" si="336"/>
        <v>44713.527777777781</v>
      </c>
      <c r="F3642" s="3" t="str">
        <f t="shared" si="337"/>
        <v>Jun,2022</v>
      </c>
      <c r="G3642">
        <f t="shared" si="338"/>
        <v>2022</v>
      </c>
      <c r="H3642" t="str">
        <f t="shared" si="339"/>
        <v>Wed</v>
      </c>
      <c r="I3642">
        <f t="shared" si="340"/>
        <v>12</v>
      </c>
      <c r="J3642" t="str">
        <f t="shared" si="341"/>
        <v>NO</v>
      </c>
      <c r="K3642" cm="1">
        <f t="array" ref="K3642">_xlfn.XLOOKUP(Table10[[#This Row],[Severity_Level]],{"MINOR","MODERATE","SEVERE","FATAL"},{1,2,3,5})</f>
        <v>5</v>
      </c>
    </row>
    <row r="3643" spans="1:11" x14ac:dyDescent="0.3">
      <c r="A3643">
        <v>2</v>
      </c>
      <c r="B3643" t="s">
        <v>16</v>
      </c>
      <c r="C3643" s="1">
        <v>44713</v>
      </c>
      <c r="D3643" s="2">
        <v>0.52847222222222223</v>
      </c>
      <c r="E3643" s="1">
        <f t="shared" si="336"/>
        <v>44713.52847222222</v>
      </c>
      <c r="F3643" s="3" t="str">
        <f t="shared" si="337"/>
        <v>Jun,2022</v>
      </c>
      <c r="G3643">
        <f t="shared" si="338"/>
        <v>2022</v>
      </c>
      <c r="H3643" t="str">
        <f t="shared" si="339"/>
        <v>Wed</v>
      </c>
      <c r="I3643">
        <f t="shared" si="340"/>
        <v>12</v>
      </c>
      <c r="J3643" t="str">
        <f t="shared" si="341"/>
        <v>NO</v>
      </c>
      <c r="K3643" cm="1">
        <f t="array" ref="K3643">_xlfn.XLOOKUP(Table10[[#This Row],[Severity_Level]],{"MINOR","MODERATE","SEVERE","FATAL"},{1,2,3,5})</f>
        <v>1</v>
      </c>
    </row>
    <row r="3644" spans="1:11" x14ac:dyDescent="0.3">
      <c r="A3644">
        <v>1</v>
      </c>
      <c r="B3644" t="s">
        <v>27</v>
      </c>
      <c r="C3644" s="1">
        <v>44713</v>
      </c>
      <c r="D3644" s="2">
        <v>0.52916666666666667</v>
      </c>
      <c r="E3644" s="1">
        <f t="shared" si="336"/>
        <v>44713.529166666667</v>
      </c>
      <c r="F3644" s="3" t="str">
        <f t="shared" si="337"/>
        <v>Jun,2022</v>
      </c>
      <c r="G3644">
        <f t="shared" si="338"/>
        <v>2022</v>
      </c>
      <c r="H3644" t="str">
        <f t="shared" si="339"/>
        <v>Wed</v>
      </c>
      <c r="I3644">
        <f t="shared" si="340"/>
        <v>12</v>
      </c>
      <c r="J3644" t="str">
        <f t="shared" si="341"/>
        <v>NO</v>
      </c>
      <c r="K3644" cm="1">
        <f t="array" ref="K3644">_xlfn.XLOOKUP(Table10[[#This Row],[Severity_Level]],{"MINOR","MODERATE","SEVERE","FATAL"},{1,2,3,5})</f>
        <v>3</v>
      </c>
    </row>
    <row r="3645" spans="1:11" x14ac:dyDescent="0.3">
      <c r="A3645">
        <v>3</v>
      </c>
      <c r="B3645" t="s">
        <v>16</v>
      </c>
      <c r="C3645" s="1">
        <v>44713</v>
      </c>
      <c r="D3645" s="2">
        <v>0.52986111111111112</v>
      </c>
      <c r="E3645" s="1">
        <f t="shared" si="336"/>
        <v>44713.529861111114</v>
      </c>
      <c r="F3645" s="3" t="str">
        <f t="shared" si="337"/>
        <v>Jun,2022</v>
      </c>
      <c r="G3645">
        <f t="shared" si="338"/>
        <v>2022</v>
      </c>
      <c r="H3645" t="str">
        <f t="shared" si="339"/>
        <v>Wed</v>
      </c>
      <c r="I3645">
        <f t="shared" si="340"/>
        <v>12</v>
      </c>
      <c r="J3645" t="str">
        <f t="shared" si="341"/>
        <v>NO</v>
      </c>
      <c r="K3645" cm="1">
        <f t="array" ref="K3645">_xlfn.XLOOKUP(Table10[[#This Row],[Severity_Level]],{"MINOR","MODERATE","SEVERE","FATAL"},{1,2,3,5})</f>
        <v>1</v>
      </c>
    </row>
    <row r="3646" spans="1:11" x14ac:dyDescent="0.3">
      <c r="A3646">
        <v>3</v>
      </c>
      <c r="B3646" t="s">
        <v>16</v>
      </c>
      <c r="C3646" s="1">
        <v>44713</v>
      </c>
      <c r="D3646" s="2">
        <v>0.53055555555555556</v>
      </c>
      <c r="E3646" s="1">
        <f t="shared" si="336"/>
        <v>44713.530555555553</v>
      </c>
      <c r="F3646" s="3" t="str">
        <f t="shared" si="337"/>
        <v>Jun,2022</v>
      </c>
      <c r="G3646">
        <f t="shared" si="338"/>
        <v>2022</v>
      </c>
      <c r="H3646" t="str">
        <f t="shared" si="339"/>
        <v>Wed</v>
      </c>
      <c r="I3646">
        <f t="shared" si="340"/>
        <v>12</v>
      </c>
      <c r="J3646" t="str">
        <f t="shared" si="341"/>
        <v>NO</v>
      </c>
      <c r="K3646" cm="1">
        <f t="array" ref="K3646">_xlfn.XLOOKUP(Table10[[#This Row],[Severity_Level]],{"MINOR","MODERATE","SEVERE","FATAL"},{1,2,3,5})</f>
        <v>1</v>
      </c>
    </row>
    <row r="3647" spans="1:11" x14ac:dyDescent="0.3">
      <c r="A3647">
        <v>3</v>
      </c>
      <c r="B3647" t="s">
        <v>40</v>
      </c>
      <c r="C3647" s="1">
        <v>44713</v>
      </c>
      <c r="D3647" s="2">
        <v>0.53125</v>
      </c>
      <c r="E3647" s="1">
        <f t="shared" si="336"/>
        <v>44713.53125</v>
      </c>
      <c r="F3647" s="3" t="str">
        <f t="shared" si="337"/>
        <v>Jun,2022</v>
      </c>
      <c r="G3647">
        <f t="shared" si="338"/>
        <v>2022</v>
      </c>
      <c r="H3647" t="str">
        <f t="shared" si="339"/>
        <v>Wed</v>
      </c>
      <c r="I3647">
        <f t="shared" si="340"/>
        <v>12</v>
      </c>
      <c r="J3647" t="str">
        <f t="shared" si="341"/>
        <v>NO</v>
      </c>
      <c r="K3647" cm="1">
        <f t="array" ref="K3647">_xlfn.XLOOKUP(Table10[[#This Row],[Severity_Level]],{"MINOR","MODERATE","SEVERE","FATAL"},{1,2,3,5})</f>
        <v>5</v>
      </c>
    </row>
    <row r="3648" spans="1:11" x14ac:dyDescent="0.3">
      <c r="A3648">
        <v>1</v>
      </c>
      <c r="B3648" t="s">
        <v>16</v>
      </c>
      <c r="C3648" s="1">
        <v>44713</v>
      </c>
      <c r="D3648" s="2">
        <v>0.53194444444444444</v>
      </c>
      <c r="E3648" s="1">
        <f t="shared" si="336"/>
        <v>44713.531944444447</v>
      </c>
      <c r="F3648" s="3" t="str">
        <f t="shared" si="337"/>
        <v>Jun,2022</v>
      </c>
      <c r="G3648">
        <f t="shared" si="338"/>
        <v>2022</v>
      </c>
      <c r="H3648" t="str">
        <f t="shared" si="339"/>
        <v>Wed</v>
      </c>
      <c r="I3648">
        <f t="shared" si="340"/>
        <v>12</v>
      </c>
      <c r="J3648" t="str">
        <f t="shared" si="341"/>
        <v>NO</v>
      </c>
      <c r="K3648" cm="1">
        <f t="array" ref="K3648">_xlfn.XLOOKUP(Table10[[#This Row],[Severity_Level]],{"MINOR","MODERATE","SEVERE","FATAL"},{1,2,3,5})</f>
        <v>1</v>
      </c>
    </row>
    <row r="3649" spans="1:11" x14ac:dyDescent="0.3">
      <c r="A3649">
        <v>1</v>
      </c>
      <c r="B3649" t="s">
        <v>27</v>
      </c>
      <c r="C3649" s="1">
        <v>44713</v>
      </c>
      <c r="D3649" s="2">
        <v>0.53263888888888888</v>
      </c>
      <c r="E3649" s="1">
        <f t="shared" si="336"/>
        <v>44713.532638888886</v>
      </c>
      <c r="F3649" s="3" t="str">
        <f t="shared" si="337"/>
        <v>Jun,2022</v>
      </c>
      <c r="G3649">
        <f t="shared" si="338"/>
        <v>2022</v>
      </c>
      <c r="H3649" t="str">
        <f t="shared" si="339"/>
        <v>Wed</v>
      </c>
      <c r="I3649">
        <f t="shared" si="340"/>
        <v>12</v>
      </c>
      <c r="J3649" t="str">
        <f t="shared" si="341"/>
        <v>NO</v>
      </c>
      <c r="K3649" cm="1">
        <f t="array" ref="K3649">_xlfn.XLOOKUP(Table10[[#This Row],[Severity_Level]],{"MINOR","MODERATE","SEVERE","FATAL"},{1,2,3,5})</f>
        <v>3</v>
      </c>
    </row>
    <row r="3650" spans="1:11" x14ac:dyDescent="0.3">
      <c r="A3650">
        <v>2</v>
      </c>
      <c r="B3650" t="s">
        <v>16</v>
      </c>
      <c r="C3650" s="1">
        <v>44714</v>
      </c>
      <c r="D3650" s="2">
        <v>0.53333333333333333</v>
      </c>
      <c r="E3650" s="1">
        <f t="shared" ref="E3650:E3713" si="342">C3650+D3650</f>
        <v>44714.533333333333</v>
      </c>
      <c r="F3650" s="3" t="str">
        <f t="shared" ref="F3650:F3713" si="343">TEXT(C3650,"MMM,YYY")</f>
        <v>Jun,2022</v>
      </c>
      <c r="G3650">
        <f t="shared" ref="G3650:G3713" si="344">YEAR(C3650)</f>
        <v>2022</v>
      </c>
      <c r="H3650" t="str">
        <f t="shared" ref="H3650:H3713" si="345">TEXT(C3650,"DDD")</f>
        <v>Thu</v>
      </c>
      <c r="I3650">
        <f t="shared" ref="I3650:I3713" si="346">HOUR(D3650)</f>
        <v>12</v>
      </c>
      <c r="J3650" t="str">
        <f t="shared" ref="J3650:J3713" si="347">IF(OR(AND(I3650&gt;=7,I3650&lt;=9),AND(I3650&gt;=17,I3650&lt;=19)),"YES","NO")</f>
        <v>NO</v>
      </c>
      <c r="K3650" cm="1">
        <f t="array" ref="K3650">_xlfn.XLOOKUP(Table10[[#This Row],[Severity_Level]],{"MINOR","MODERATE","SEVERE","FATAL"},{1,2,3,5})</f>
        <v>1</v>
      </c>
    </row>
    <row r="3651" spans="1:11" x14ac:dyDescent="0.3">
      <c r="A3651">
        <v>1</v>
      </c>
      <c r="B3651" t="s">
        <v>40</v>
      </c>
      <c r="C3651" s="1">
        <v>44714</v>
      </c>
      <c r="D3651" s="2">
        <v>0.53402777777777777</v>
      </c>
      <c r="E3651" s="1">
        <f t="shared" si="342"/>
        <v>44714.53402777778</v>
      </c>
      <c r="F3651" s="3" t="str">
        <f t="shared" si="343"/>
        <v>Jun,2022</v>
      </c>
      <c r="G3651">
        <f t="shared" si="344"/>
        <v>2022</v>
      </c>
      <c r="H3651" t="str">
        <f t="shared" si="345"/>
        <v>Thu</v>
      </c>
      <c r="I3651">
        <f t="shared" si="346"/>
        <v>12</v>
      </c>
      <c r="J3651" t="str">
        <f t="shared" si="347"/>
        <v>NO</v>
      </c>
      <c r="K3651" cm="1">
        <f t="array" ref="K3651">_xlfn.XLOOKUP(Table10[[#This Row],[Severity_Level]],{"MINOR","MODERATE","SEVERE","FATAL"},{1,2,3,5})</f>
        <v>5</v>
      </c>
    </row>
    <row r="3652" spans="1:11" x14ac:dyDescent="0.3">
      <c r="A3652">
        <v>2</v>
      </c>
      <c r="B3652" t="s">
        <v>32</v>
      </c>
      <c r="C3652" s="1">
        <v>44714</v>
      </c>
      <c r="D3652" s="2">
        <v>0.53472222222222221</v>
      </c>
      <c r="E3652" s="1">
        <f t="shared" si="342"/>
        <v>44714.534722222219</v>
      </c>
      <c r="F3652" s="3" t="str">
        <f t="shared" si="343"/>
        <v>Jun,2022</v>
      </c>
      <c r="G3652">
        <f t="shared" si="344"/>
        <v>2022</v>
      </c>
      <c r="H3652" t="str">
        <f t="shared" si="345"/>
        <v>Thu</v>
      </c>
      <c r="I3652">
        <f t="shared" si="346"/>
        <v>12</v>
      </c>
      <c r="J3652" t="str">
        <f t="shared" si="347"/>
        <v>NO</v>
      </c>
      <c r="K3652" cm="1">
        <f t="array" ref="K3652">_xlfn.XLOOKUP(Table10[[#This Row],[Severity_Level]],{"MINOR","MODERATE","SEVERE","FATAL"},{1,2,3,5})</f>
        <v>2</v>
      </c>
    </row>
    <row r="3653" spans="1:11" x14ac:dyDescent="0.3">
      <c r="A3653">
        <v>4</v>
      </c>
      <c r="B3653" t="s">
        <v>32</v>
      </c>
      <c r="C3653" s="1">
        <v>44714</v>
      </c>
      <c r="D3653" s="2">
        <v>0.53541666666666665</v>
      </c>
      <c r="E3653" s="1">
        <f t="shared" si="342"/>
        <v>44714.535416666666</v>
      </c>
      <c r="F3653" s="3" t="str">
        <f t="shared" si="343"/>
        <v>Jun,2022</v>
      </c>
      <c r="G3653">
        <f t="shared" si="344"/>
        <v>2022</v>
      </c>
      <c r="H3653" t="str">
        <f t="shared" si="345"/>
        <v>Thu</v>
      </c>
      <c r="I3653">
        <f t="shared" si="346"/>
        <v>12</v>
      </c>
      <c r="J3653" t="str">
        <f t="shared" si="347"/>
        <v>NO</v>
      </c>
      <c r="K3653" cm="1">
        <f t="array" ref="K3653">_xlfn.XLOOKUP(Table10[[#This Row],[Severity_Level]],{"MINOR","MODERATE","SEVERE","FATAL"},{1,2,3,5})</f>
        <v>2</v>
      </c>
    </row>
    <row r="3654" spans="1:11" x14ac:dyDescent="0.3">
      <c r="A3654">
        <v>5</v>
      </c>
      <c r="B3654" t="s">
        <v>32</v>
      </c>
      <c r="C3654" s="1">
        <v>44714</v>
      </c>
      <c r="D3654" s="2">
        <v>0.53611111111111109</v>
      </c>
      <c r="E3654" s="1">
        <f t="shared" si="342"/>
        <v>44714.536111111112</v>
      </c>
      <c r="F3654" s="3" t="str">
        <f t="shared" si="343"/>
        <v>Jun,2022</v>
      </c>
      <c r="G3654">
        <f t="shared" si="344"/>
        <v>2022</v>
      </c>
      <c r="H3654" t="str">
        <f t="shared" si="345"/>
        <v>Thu</v>
      </c>
      <c r="I3654">
        <f t="shared" si="346"/>
        <v>12</v>
      </c>
      <c r="J3654" t="str">
        <f t="shared" si="347"/>
        <v>NO</v>
      </c>
      <c r="K3654" cm="1">
        <f t="array" ref="K3654">_xlfn.XLOOKUP(Table10[[#This Row],[Severity_Level]],{"MINOR","MODERATE","SEVERE","FATAL"},{1,2,3,5})</f>
        <v>2</v>
      </c>
    </row>
    <row r="3655" spans="1:11" x14ac:dyDescent="0.3">
      <c r="A3655">
        <v>2</v>
      </c>
      <c r="B3655" t="s">
        <v>32</v>
      </c>
      <c r="C3655" s="1">
        <v>44714</v>
      </c>
      <c r="D3655" s="2">
        <v>0.53680555555555554</v>
      </c>
      <c r="E3655" s="1">
        <f t="shared" si="342"/>
        <v>44714.536805555559</v>
      </c>
      <c r="F3655" s="3" t="str">
        <f t="shared" si="343"/>
        <v>Jun,2022</v>
      </c>
      <c r="G3655">
        <f t="shared" si="344"/>
        <v>2022</v>
      </c>
      <c r="H3655" t="str">
        <f t="shared" si="345"/>
        <v>Thu</v>
      </c>
      <c r="I3655">
        <f t="shared" si="346"/>
        <v>12</v>
      </c>
      <c r="J3655" t="str">
        <f t="shared" si="347"/>
        <v>NO</v>
      </c>
      <c r="K3655" cm="1">
        <f t="array" ref="K3655">_xlfn.XLOOKUP(Table10[[#This Row],[Severity_Level]],{"MINOR","MODERATE","SEVERE","FATAL"},{1,2,3,5})</f>
        <v>2</v>
      </c>
    </row>
    <row r="3656" spans="1:11" x14ac:dyDescent="0.3">
      <c r="A3656">
        <v>5</v>
      </c>
      <c r="B3656" t="s">
        <v>27</v>
      </c>
      <c r="C3656" s="1">
        <v>44714</v>
      </c>
      <c r="D3656" s="2">
        <v>0.53749999999999998</v>
      </c>
      <c r="E3656" s="1">
        <f t="shared" si="342"/>
        <v>44714.537499999999</v>
      </c>
      <c r="F3656" s="3" t="str">
        <f t="shared" si="343"/>
        <v>Jun,2022</v>
      </c>
      <c r="G3656">
        <f t="shared" si="344"/>
        <v>2022</v>
      </c>
      <c r="H3656" t="str">
        <f t="shared" si="345"/>
        <v>Thu</v>
      </c>
      <c r="I3656">
        <f t="shared" si="346"/>
        <v>12</v>
      </c>
      <c r="J3656" t="str">
        <f t="shared" si="347"/>
        <v>NO</v>
      </c>
      <c r="K3656" cm="1">
        <f t="array" ref="K3656">_xlfn.XLOOKUP(Table10[[#This Row],[Severity_Level]],{"MINOR","MODERATE","SEVERE","FATAL"},{1,2,3,5})</f>
        <v>3</v>
      </c>
    </row>
    <row r="3657" spans="1:11" x14ac:dyDescent="0.3">
      <c r="A3657">
        <v>4</v>
      </c>
      <c r="B3657" t="s">
        <v>32</v>
      </c>
      <c r="C3657" s="1">
        <v>44714</v>
      </c>
      <c r="D3657" s="2">
        <v>0.53819444444444442</v>
      </c>
      <c r="E3657" s="1">
        <f t="shared" si="342"/>
        <v>44714.538194444445</v>
      </c>
      <c r="F3657" s="3" t="str">
        <f t="shared" si="343"/>
        <v>Jun,2022</v>
      </c>
      <c r="G3657">
        <f t="shared" si="344"/>
        <v>2022</v>
      </c>
      <c r="H3657" t="str">
        <f t="shared" si="345"/>
        <v>Thu</v>
      </c>
      <c r="I3657">
        <f t="shared" si="346"/>
        <v>12</v>
      </c>
      <c r="J3657" t="str">
        <f t="shared" si="347"/>
        <v>NO</v>
      </c>
      <c r="K3657" cm="1">
        <f t="array" ref="K3657">_xlfn.XLOOKUP(Table10[[#This Row],[Severity_Level]],{"MINOR","MODERATE","SEVERE","FATAL"},{1,2,3,5})</f>
        <v>2</v>
      </c>
    </row>
    <row r="3658" spans="1:11" x14ac:dyDescent="0.3">
      <c r="A3658">
        <v>5</v>
      </c>
      <c r="B3658" t="s">
        <v>16</v>
      </c>
      <c r="C3658" s="1">
        <v>44714</v>
      </c>
      <c r="D3658" s="2">
        <v>0.53888888888888886</v>
      </c>
      <c r="E3658" s="1">
        <f t="shared" si="342"/>
        <v>44714.538888888892</v>
      </c>
      <c r="F3658" s="3" t="str">
        <f t="shared" si="343"/>
        <v>Jun,2022</v>
      </c>
      <c r="G3658">
        <f t="shared" si="344"/>
        <v>2022</v>
      </c>
      <c r="H3658" t="str">
        <f t="shared" si="345"/>
        <v>Thu</v>
      </c>
      <c r="I3658">
        <f t="shared" si="346"/>
        <v>12</v>
      </c>
      <c r="J3658" t="str">
        <f t="shared" si="347"/>
        <v>NO</v>
      </c>
      <c r="K3658" cm="1">
        <f t="array" ref="K3658">_xlfn.XLOOKUP(Table10[[#This Row],[Severity_Level]],{"MINOR","MODERATE","SEVERE","FATAL"},{1,2,3,5})</f>
        <v>1</v>
      </c>
    </row>
    <row r="3659" spans="1:11" x14ac:dyDescent="0.3">
      <c r="A3659">
        <v>5</v>
      </c>
      <c r="B3659" t="s">
        <v>40</v>
      </c>
      <c r="C3659" s="1">
        <v>44714</v>
      </c>
      <c r="D3659" s="2">
        <v>0.5395833333333333</v>
      </c>
      <c r="E3659" s="1">
        <f t="shared" si="342"/>
        <v>44714.539583333331</v>
      </c>
      <c r="F3659" s="3" t="str">
        <f t="shared" si="343"/>
        <v>Jun,2022</v>
      </c>
      <c r="G3659">
        <f t="shared" si="344"/>
        <v>2022</v>
      </c>
      <c r="H3659" t="str">
        <f t="shared" si="345"/>
        <v>Thu</v>
      </c>
      <c r="I3659">
        <f t="shared" si="346"/>
        <v>12</v>
      </c>
      <c r="J3659" t="str">
        <f t="shared" si="347"/>
        <v>NO</v>
      </c>
      <c r="K3659" cm="1">
        <f t="array" ref="K3659">_xlfn.XLOOKUP(Table10[[#This Row],[Severity_Level]],{"MINOR","MODERATE","SEVERE","FATAL"},{1,2,3,5})</f>
        <v>5</v>
      </c>
    </row>
    <row r="3660" spans="1:11" x14ac:dyDescent="0.3">
      <c r="A3660">
        <v>1</v>
      </c>
      <c r="B3660" t="s">
        <v>27</v>
      </c>
      <c r="C3660" s="1">
        <v>44714</v>
      </c>
      <c r="D3660" s="2">
        <v>0.54027777777777775</v>
      </c>
      <c r="E3660" s="1">
        <f t="shared" si="342"/>
        <v>44714.540277777778</v>
      </c>
      <c r="F3660" s="3" t="str">
        <f t="shared" si="343"/>
        <v>Jun,2022</v>
      </c>
      <c r="G3660">
        <f t="shared" si="344"/>
        <v>2022</v>
      </c>
      <c r="H3660" t="str">
        <f t="shared" si="345"/>
        <v>Thu</v>
      </c>
      <c r="I3660">
        <f t="shared" si="346"/>
        <v>12</v>
      </c>
      <c r="J3660" t="str">
        <f t="shared" si="347"/>
        <v>NO</v>
      </c>
      <c r="K3660" cm="1">
        <f t="array" ref="K3660">_xlfn.XLOOKUP(Table10[[#This Row],[Severity_Level]],{"MINOR","MODERATE","SEVERE","FATAL"},{1,2,3,5})</f>
        <v>3</v>
      </c>
    </row>
    <row r="3661" spans="1:11" x14ac:dyDescent="0.3">
      <c r="A3661">
        <v>2</v>
      </c>
      <c r="B3661" t="s">
        <v>40</v>
      </c>
      <c r="C3661" s="1">
        <v>44714</v>
      </c>
      <c r="D3661" s="2">
        <v>0.54097222222222219</v>
      </c>
      <c r="E3661" s="1">
        <f t="shared" si="342"/>
        <v>44714.540972222225</v>
      </c>
      <c r="F3661" s="3" t="str">
        <f t="shared" si="343"/>
        <v>Jun,2022</v>
      </c>
      <c r="G3661">
        <f t="shared" si="344"/>
        <v>2022</v>
      </c>
      <c r="H3661" t="str">
        <f t="shared" si="345"/>
        <v>Thu</v>
      </c>
      <c r="I3661">
        <f t="shared" si="346"/>
        <v>12</v>
      </c>
      <c r="J3661" t="str">
        <f t="shared" si="347"/>
        <v>NO</v>
      </c>
      <c r="K3661" cm="1">
        <f t="array" ref="K3661">_xlfn.XLOOKUP(Table10[[#This Row],[Severity_Level]],{"MINOR","MODERATE","SEVERE","FATAL"},{1,2,3,5})</f>
        <v>5</v>
      </c>
    </row>
    <row r="3662" spans="1:11" x14ac:dyDescent="0.3">
      <c r="A3662">
        <v>3</v>
      </c>
      <c r="B3662" t="s">
        <v>27</v>
      </c>
      <c r="C3662" s="1">
        <v>44714</v>
      </c>
      <c r="D3662" s="2">
        <v>0.54166666666666663</v>
      </c>
      <c r="E3662" s="1">
        <f t="shared" si="342"/>
        <v>44714.541666666664</v>
      </c>
      <c r="F3662" s="3" t="str">
        <f t="shared" si="343"/>
        <v>Jun,2022</v>
      </c>
      <c r="G3662">
        <f t="shared" si="344"/>
        <v>2022</v>
      </c>
      <c r="H3662" t="str">
        <f t="shared" si="345"/>
        <v>Thu</v>
      </c>
      <c r="I3662">
        <f t="shared" si="346"/>
        <v>13</v>
      </c>
      <c r="J3662" t="str">
        <f t="shared" si="347"/>
        <v>NO</v>
      </c>
      <c r="K3662" cm="1">
        <f t="array" ref="K3662">_xlfn.XLOOKUP(Table10[[#This Row],[Severity_Level]],{"MINOR","MODERATE","SEVERE","FATAL"},{1,2,3,5})</f>
        <v>3</v>
      </c>
    </row>
    <row r="3663" spans="1:11" x14ac:dyDescent="0.3">
      <c r="A3663">
        <v>3</v>
      </c>
      <c r="B3663" t="s">
        <v>27</v>
      </c>
      <c r="C3663" s="1">
        <v>44714</v>
      </c>
      <c r="D3663" s="2">
        <v>0.54236111111111107</v>
      </c>
      <c r="E3663" s="1">
        <f t="shared" si="342"/>
        <v>44714.542361111111</v>
      </c>
      <c r="F3663" s="3" t="str">
        <f t="shared" si="343"/>
        <v>Jun,2022</v>
      </c>
      <c r="G3663">
        <f t="shared" si="344"/>
        <v>2022</v>
      </c>
      <c r="H3663" t="str">
        <f t="shared" si="345"/>
        <v>Thu</v>
      </c>
      <c r="I3663">
        <f t="shared" si="346"/>
        <v>13</v>
      </c>
      <c r="J3663" t="str">
        <f t="shared" si="347"/>
        <v>NO</v>
      </c>
      <c r="K3663" cm="1">
        <f t="array" ref="K3663">_xlfn.XLOOKUP(Table10[[#This Row],[Severity_Level]],{"MINOR","MODERATE","SEVERE","FATAL"},{1,2,3,5})</f>
        <v>3</v>
      </c>
    </row>
    <row r="3664" spans="1:11" x14ac:dyDescent="0.3">
      <c r="A3664">
        <v>1</v>
      </c>
      <c r="B3664" t="s">
        <v>32</v>
      </c>
      <c r="C3664" s="1">
        <v>44714</v>
      </c>
      <c r="D3664" s="2">
        <v>0.54305555555555551</v>
      </c>
      <c r="E3664" s="1">
        <f t="shared" si="342"/>
        <v>44714.543055555558</v>
      </c>
      <c r="F3664" s="3" t="str">
        <f t="shared" si="343"/>
        <v>Jun,2022</v>
      </c>
      <c r="G3664">
        <f t="shared" si="344"/>
        <v>2022</v>
      </c>
      <c r="H3664" t="str">
        <f t="shared" si="345"/>
        <v>Thu</v>
      </c>
      <c r="I3664">
        <f t="shared" si="346"/>
        <v>13</v>
      </c>
      <c r="J3664" t="str">
        <f t="shared" si="347"/>
        <v>NO</v>
      </c>
      <c r="K3664" cm="1">
        <f t="array" ref="K3664">_xlfn.XLOOKUP(Table10[[#This Row],[Severity_Level]],{"MINOR","MODERATE","SEVERE","FATAL"},{1,2,3,5})</f>
        <v>2</v>
      </c>
    </row>
    <row r="3665" spans="1:11" x14ac:dyDescent="0.3">
      <c r="A3665">
        <v>2</v>
      </c>
      <c r="B3665" t="s">
        <v>32</v>
      </c>
      <c r="C3665" s="1">
        <v>44714</v>
      </c>
      <c r="D3665" s="2">
        <v>0.54374999999999996</v>
      </c>
      <c r="E3665" s="1">
        <f t="shared" si="342"/>
        <v>44714.543749999997</v>
      </c>
      <c r="F3665" s="3" t="str">
        <f t="shared" si="343"/>
        <v>Jun,2022</v>
      </c>
      <c r="G3665">
        <f t="shared" si="344"/>
        <v>2022</v>
      </c>
      <c r="H3665" t="str">
        <f t="shared" si="345"/>
        <v>Thu</v>
      </c>
      <c r="I3665">
        <f t="shared" si="346"/>
        <v>13</v>
      </c>
      <c r="J3665" t="str">
        <f t="shared" si="347"/>
        <v>NO</v>
      </c>
      <c r="K3665" cm="1">
        <f t="array" ref="K3665">_xlfn.XLOOKUP(Table10[[#This Row],[Severity_Level]],{"MINOR","MODERATE","SEVERE","FATAL"},{1,2,3,5})</f>
        <v>2</v>
      </c>
    </row>
    <row r="3666" spans="1:11" x14ac:dyDescent="0.3">
      <c r="A3666">
        <v>5</v>
      </c>
      <c r="B3666" t="s">
        <v>32</v>
      </c>
      <c r="C3666" s="1">
        <v>44714</v>
      </c>
      <c r="D3666" s="2">
        <v>0.5444444444444444</v>
      </c>
      <c r="E3666" s="1">
        <f t="shared" si="342"/>
        <v>44714.544444444444</v>
      </c>
      <c r="F3666" s="3" t="str">
        <f t="shared" si="343"/>
        <v>Jun,2022</v>
      </c>
      <c r="G3666">
        <f t="shared" si="344"/>
        <v>2022</v>
      </c>
      <c r="H3666" t="str">
        <f t="shared" si="345"/>
        <v>Thu</v>
      </c>
      <c r="I3666">
        <f t="shared" si="346"/>
        <v>13</v>
      </c>
      <c r="J3666" t="str">
        <f t="shared" si="347"/>
        <v>NO</v>
      </c>
      <c r="K3666" cm="1">
        <f t="array" ref="K3666">_xlfn.XLOOKUP(Table10[[#This Row],[Severity_Level]],{"MINOR","MODERATE","SEVERE","FATAL"},{1,2,3,5})</f>
        <v>2</v>
      </c>
    </row>
    <row r="3667" spans="1:11" x14ac:dyDescent="0.3">
      <c r="A3667">
        <v>3</v>
      </c>
      <c r="B3667" t="s">
        <v>40</v>
      </c>
      <c r="C3667" s="1">
        <v>44714</v>
      </c>
      <c r="D3667" s="2">
        <v>0.54513888888888884</v>
      </c>
      <c r="E3667" s="1">
        <f t="shared" si="342"/>
        <v>44714.545138888891</v>
      </c>
      <c r="F3667" s="3" t="str">
        <f t="shared" si="343"/>
        <v>Jun,2022</v>
      </c>
      <c r="G3667">
        <f t="shared" si="344"/>
        <v>2022</v>
      </c>
      <c r="H3667" t="str">
        <f t="shared" si="345"/>
        <v>Thu</v>
      </c>
      <c r="I3667">
        <f t="shared" si="346"/>
        <v>13</v>
      </c>
      <c r="J3667" t="str">
        <f t="shared" si="347"/>
        <v>NO</v>
      </c>
      <c r="K3667" cm="1">
        <f t="array" ref="K3667">_xlfn.XLOOKUP(Table10[[#This Row],[Severity_Level]],{"MINOR","MODERATE","SEVERE","FATAL"},{1,2,3,5})</f>
        <v>5</v>
      </c>
    </row>
    <row r="3668" spans="1:11" x14ac:dyDescent="0.3">
      <c r="A3668">
        <v>5</v>
      </c>
      <c r="B3668" t="s">
        <v>27</v>
      </c>
      <c r="C3668" s="1">
        <v>44714</v>
      </c>
      <c r="D3668" s="2">
        <v>0.54583333333333328</v>
      </c>
      <c r="E3668" s="1">
        <f t="shared" si="342"/>
        <v>44714.54583333333</v>
      </c>
      <c r="F3668" s="3" t="str">
        <f t="shared" si="343"/>
        <v>Jun,2022</v>
      </c>
      <c r="G3668">
        <f t="shared" si="344"/>
        <v>2022</v>
      </c>
      <c r="H3668" t="str">
        <f t="shared" si="345"/>
        <v>Thu</v>
      </c>
      <c r="I3668">
        <f t="shared" si="346"/>
        <v>13</v>
      </c>
      <c r="J3668" t="str">
        <f t="shared" si="347"/>
        <v>NO</v>
      </c>
      <c r="K3668" cm="1">
        <f t="array" ref="K3668">_xlfn.XLOOKUP(Table10[[#This Row],[Severity_Level]],{"MINOR","MODERATE","SEVERE","FATAL"},{1,2,3,5})</f>
        <v>3</v>
      </c>
    </row>
    <row r="3669" spans="1:11" x14ac:dyDescent="0.3">
      <c r="A3669">
        <v>4</v>
      </c>
      <c r="B3669" t="s">
        <v>16</v>
      </c>
      <c r="C3669" s="1">
        <v>44714</v>
      </c>
      <c r="D3669" s="2">
        <v>0.54652777777777772</v>
      </c>
      <c r="E3669" s="1">
        <f t="shared" si="342"/>
        <v>44714.546527777777</v>
      </c>
      <c r="F3669" s="3" t="str">
        <f t="shared" si="343"/>
        <v>Jun,2022</v>
      </c>
      <c r="G3669">
        <f t="shared" si="344"/>
        <v>2022</v>
      </c>
      <c r="H3669" t="str">
        <f t="shared" si="345"/>
        <v>Thu</v>
      </c>
      <c r="I3669">
        <f t="shared" si="346"/>
        <v>13</v>
      </c>
      <c r="J3669" t="str">
        <f t="shared" si="347"/>
        <v>NO</v>
      </c>
      <c r="K3669" cm="1">
        <f t="array" ref="K3669">_xlfn.XLOOKUP(Table10[[#This Row],[Severity_Level]],{"MINOR","MODERATE","SEVERE","FATAL"},{1,2,3,5})</f>
        <v>1</v>
      </c>
    </row>
    <row r="3670" spans="1:11" x14ac:dyDescent="0.3">
      <c r="A3670">
        <v>4</v>
      </c>
      <c r="B3670" t="s">
        <v>40</v>
      </c>
      <c r="C3670" s="1">
        <v>44714</v>
      </c>
      <c r="D3670" s="2">
        <v>0.54722222222222228</v>
      </c>
      <c r="E3670" s="1">
        <f t="shared" si="342"/>
        <v>44714.547222222223</v>
      </c>
      <c r="F3670" s="3" t="str">
        <f t="shared" si="343"/>
        <v>Jun,2022</v>
      </c>
      <c r="G3670">
        <f t="shared" si="344"/>
        <v>2022</v>
      </c>
      <c r="H3670" t="str">
        <f t="shared" si="345"/>
        <v>Thu</v>
      </c>
      <c r="I3670">
        <f t="shared" si="346"/>
        <v>13</v>
      </c>
      <c r="J3670" t="str">
        <f t="shared" si="347"/>
        <v>NO</v>
      </c>
      <c r="K3670" cm="1">
        <f t="array" ref="K3670">_xlfn.XLOOKUP(Table10[[#This Row],[Severity_Level]],{"MINOR","MODERATE","SEVERE","FATAL"},{1,2,3,5})</f>
        <v>5</v>
      </c>
    </row>
    <row r="3671" spans="1:11" x14ac:dyDescent="0.3">
      <c r="A3671">
        <v>4</v>
      </c>
      <c r="B3671" t="s">
        <v>32</v>
      </c>
      <c r="C3671" s="1">
        <v>44714</v>
      </c>
      <c r="D3671" s="2">
        <v>0.54791666666666672</v>
      </c>
      <c r="E3671" s="1">
        <f t="shared" si="342"/>
        <v>44714.54791666667</v>
      </c>
      <c r="F3671" s="3" t="str">
        <f t="shared" si="343"/>
        <v>Jun,2022</v>
      </c>
      <c r="G3671">
        <f t="shared" si="344"/>
        <v>2022</v>
      </c>
      <c r="H3671" t="str">
        <f t="shared" si="345"/>
        <v>Thu</v>
      </c>
      <c r="I3671">
        <f t="shared" si="346"/>
        <v>13</v>
      </c>
      <c r="J3671" t="str">
        <f t="shared" si="347"/>
        <v>NO</v>
      </c>
      <c r="K3671" cm="1">
        <f t="array" ref="K3671">_xlfn.XLOOKUP(Table10[[#This Row],[Severity_Level]],{"MINOR","MODERATE","SEVERE","FATAL"},{1,2,3,5})</f>
        <v>2</v>
      </c>
    </row>
    <row r="3672" spans="1:11" x14ac:dyDescent="0.3">
      <c r="A3672">
        <v>1</v>
      </c>
      <c r="B3672" t="s">
        <v>32</v>
      </c>
      <c r="C3672" s="1">
        <v>44714</v>
      </c>
      <c r="D3672" s="2">
        <v>0.54861111111111116</v>
      </c>
      <c r="E3672" s="1">
        <f t="shared" si="342"/>
        <v>44714.548611111109</v>
      </c>
      <c r="F3672" s="3" t="str">
        <f t="shared" si="343"/>
        <v>Jun,2022</v>
      </c>
      <c r="G3672">
        <f t="shared" si="344"/>
        <v>2022</v>
      </c>
      <c r="H3672" t="str">
        <f t="shared" si="345"/>
        <v>Thu</v>
      </c>
      <c r="I3672">
        <f t="shared" si="346"/>
        <v>13</v>
      </c>
      <c r="J3672" t="str">
        <f t="shared" si="347"/>
        <v>NO</v>
      </c>
      <c r="K3672" cm="1">
        <f t="array" ref="K3672">_xlfn.XLOOKUP(Table10[[#This Row],[Severity_Level]],{"MINOR","MODERATE","SEVERE","FATAL"},{1,2,3,5})</f>
        <v>2</v>
      </c>
    </row>
    <row r="3673" spans="1:11" x14ac:dyDescent="0.3">
      <c r="A3673">
        <v>2</v>
      </c>
      <c r="B3673" t="s">
        <v>27</v>
      </c>
      <c r="C3673" s="1">
        <v>44714</v>
      </c>
      <c r="D3673" s="2">
        <v>0.5493055555555556</v>
      </c>
      <c r="E3673" s="1">
        <f t="shared" si="342"/>
        <v>44714.549305555556</v>
      </c>
      <c r="F3673" s="3" t="str">
        <f t="shared" si="343"/>
        <v>Jun,2022</v>
      </c>
      <c r="G3673">
        <f t="shared" si="344"/>
        <v>2022</v>
      </c>
      <c r="H3673" t="str">
        <f t="shared" si="345"/>
        <v>Thu</v>
      </c>
      <c r="I3673">
        <f t="shared" si="346"/>
        <v>13</v>
      </c>
      <c r="J3673" t="str">
        <f t="shared" si="347"/>
        <v>NO</v>
      </c>
      <c r="K3673" cm="1">
        <f t="array" ref="K3673">_xlfn.XLOOKUP(Table10[[#This Row],[Severity_Level]],{"MINOR","MODERATE","SEVERE","FATAL"},{1,2,3,5})</f>
        <v>3</v>
      </c>
    </row>
    <row r="3674" spans="1:11" x14ac:dyDescent="0.3">
      <c r="A3674">
        <v>1</v>
      </c>
      <c r="B3674" t="s">
        <v>32</v>
      </c>
      <c r="C3674" s="1">
        <v>44715</v>
      </c>
      <c r="D3674" s="2">
        <v>0.55000000000000004</v>
      </c>
      <c r="E3674" s="1">
        <f t="shared" si="342"/>
        <v>44715.55</v>
      </c>
      <c r="F3674" s="3" t="str">
        <f t="shared" si="343"/>
        <v>Jun,2022</v>
      </c>
      <c r="G3674">
        <f t="shared" si="344"/>
        <v>2022</v>
      </c>
      <c r="H3674" t="str">
        <f t="shared" si="345"/>
        <v>Fri</v>
      </c>
      <c r="I3674">
        <f t="shared" si="346"/>
        <v>13</v>
      </c>
      <c r="J3674" t="str">
        <f t="shared" si="347"/>
        <v>NO</v>
      </c>
      <c r="K3674" cm="1">
        <f t="array" ref="K3674">_xlfn.XLOOKUP(Table10[[#This Row],[Severity_Level]],{"MINOR","MODERATE","SEVERE","FATAL"},{1,2,3,5})</f>
        <v>2</v>
      </c>
    </row>
    <row r="3675" spans="1:11" x14ac:dyDescent="0.3">
      <c r="A3675">
        <v>3</v>
      </c>
      <c r="B3675" t="s">
        <v>27</v>
      </c>
      <c r="C3675" s="1">
        <v>44715</v>
      </c>
      <c r="D3675" s="2">
        <v>0.55069444444444449</v>
      </c>
      <c r="E3675" s="1">
        <f t="shared" si="342"/>
        <v>44715.550694444442</v>
      </c>
      <c r="F3675" s="3" t="str">
        <f t="shared" si="343"/>
        <v>Jun,2022</v>
      </c>
      <c r="G3675">
        <f t="shared" si="344"/>
        <v>2022</v>
      </c>
      <c r="H3675" t="str">
        <f t="shared" si="345"/>
        <v>Fri</v>
      </c>
      <c r="I3675">
        <f t="shared" si="346"/>
        <v>13</v>
      </c>
      <c r="J3675" t="str">
        <f t="shared" si="347"/>
        <v>NO</v>
      </c>
      <c r="K3675" cm="1">
        <f t="array" ref="K3675">_xlfn.XLOOKUP(Table10[[#This Row],[Severity_Level]],{"MINOR","MODERATE","SEVERE","FATAL"},{1,2,3,5})</f>
        <v>3</v>
      </c>
    </row>
    <row r="3676" spans="1:11" x14ac:dyDescent="0.3">
      <c r="A3676">
        <v>1</v>
      </c>
      <c r="B3676" t="s">
        <v>27</v>
      </c>
      <c r="C3676" s="1">
        <v>44715</v>
      </c>
      <c r="D3676" s="2">
        <v>0.55138888888888893</v>
      </c>
      <c r="E3676" s="1">
        <f t="shared" si="342"/>
        <v>44715.551388888889</v>
      </c>
      <c r="F3676" s="3" t="str">
        <f t="shared" si="343"/>
        <v>Jun,2022</v>
      </c>
      <c r="G3676">
        <f t="shared" si="344"/>
        <v>2022</v>
      </c>
      <c r="H3676" t="str">
        <f t="shared" si="345"/>
        <v>Fri</v>
      </c>
      <c r="I3676">
        <f t="shared" si="346"/>
        <v>13</v>
      </c>
      <c r="J3676" t="str">
        <f t="shared" si="347"/>
        <v>NO</v>
      </c>
      <c r="K3676" cm="1">
        <f t="array" ref="K3676">_xlfn.XLOOKUP(Table10[[#This Row],[Severity_Level]],{"MINOR","MODERATE","SEVERE","FATAL"},{1,2,3,5})</f>
        <v>3</v>
      </c>
    </row>
    <row r="3677" spans="1:11" x14ac:dyDescent="0.3">
      <c r="A3677">
        <v>5</v>
      </c>
      <c r="B3677" t="s">
        <v>27</v>
      </c>
      <c r="C3677" s="1">
        <v>44715</v>
      </c>
      <c r="D3677" s="2">
        <v>0.55208333333333337</v>
      </c>
      <c r="E3677" s="1">
        <f t="shared" si="342"/>
        <v>44715.552083333336</v>
      </c>
      <c r="F3677" s="3" t="str">
        <f t="shared" si="343"/>
        <v>Jun,2022</v>
      </c>
      <c r="G3677">
        <f t="shared" si="344"/>
        <v>2022</v>
      </c>
      <c r="H3677" t="str">
        <f t="shared" si="345"/>
        <v>Fri</v>
      </c>
      <c r="I3677">
        <f t="shared" si="346"/>
        <v>13</v>
      </c>
      <c r="J3677" t="str">
        <f t="shared" si="347"/>
        <v>NO</v>
      </c>
      <c r="K3677" cm="1">
        <f t="array" ref="K3677">_xlfn.XLOOKUP(Table10[[#This Row],[Severity_Level]],{"MINOR","MODERATE","SEVERE","FATAL"},{1,2,3,5})</f>
        <v>3</v>
      </c>
    </row>
    <row r="3678" spans="1:11" x14ac:dyDescent="0.3">
      <c r="A3678">
        <v>2</v>
      </c>
      <c r="B3678" t="s">
        <v>27</v>
      </c>
      <c r="C3678" s="1">
        <v>44715</v>
      </c>
      <c r="D3678" s="2">
        <v>0.55277777777777781</v>
      </c>
      <c r="E3678" s="1">
        <f t="shared" si="342"/>
        <v>44715.552777777775</v>
      </c>
      <c r="F3678" s="3" t="str">
        <f t="shared" si="343"/>
        <v>Jun,2022</v>
      </c>
      <c r="G3678">
        <f t="shared" si="344"/>
        <v>2022</v>
      </c>
      <c r="H3678" t="str">
        <f t="shared" si="345"/>
        <v>Fri</v>
      </c>
      <c r="I3678">
        <f t="shared" si="346"/>
        <v>13</v>
      </c>
      <c r="J3678" t="str">
        <f t="shared" si="347"/>
        <v>NO</v>
      </c>
      <c r="K3678" cm="1">
        <f t="array" ref="K3678">_xlfn.XLOOKUP(Table10[[#This Row],[Severity_Level]],{"MINOR","MODERATE","SEVERE","FATAL"},{1,2,3,5})</f>
        <v>3</v>
      </c>
    </row>
    <row r="3679" spans="1:11" x14ac:dyDescent="0.3">
      <c r="A3679">
        <v>3</v>
      </c>
      <c r="B3679" t="s">
        <v>27</v>
      </c>
      <c r="C3679" s="1">
        <v>44715</v>
      </c>
      <c r="D3679" s="2">
        <v>0.55347222222222225</v>
      </c>
      <c r="E3679" s="1">
        <f t="shared" si="342"/>
        <v>44715.553472222222</v>
      </c>
      <c r="F3679" s="3" t="str">
        <f t="shared" si="343"/>
        <v>Jun,2022</v>
      </c>
      <c r="G3679">
        <f t="shared" si="344"/>
        <v>2022</v>
      </c>
      <c r="H3679" t="str">
        <f t="shared" si="345"/>
        <v>Fri</v>
      </c>
      <c r="I3679">
        <f t="shared" si="346"/>
        <v>13</v>
      </c>
      <c r="J3679" t="str">
        <f t="shared" si="347"/>
        <v>NO</v>
      </c>
      <c r="K3679" cm="1">
        <f t="array" ref="K3679">_xlfn.XLOOKUP(Table10[[#This Row],[Severity_Level]],{"MINOR","MODERATE","SEVERE","FATAL"},{1,2,3,5})</f>
        <v>3</v>
      </c>
    </row>
    <row r="3680" spans="1:11" x14ac:dyDescent="0.3">
      <c r="A3680">
        <v>4</v>
      </c>
      <c r="B3680" t="s">
        <v>16</v>
      </c>
      <c r="C3680" s="1">
        <v>44715</v>
      </c>
      <c r="D3680" s="2">
        <v>0.5541666666666667</v>
      </c>
      <c r="E3680" s="1">
        <f t="shared" si="342"/>
        <v>44715.554166666669</v>
      </c>
      <c r="F3680" s="3" t="str">
        <f t="shared" si="343"/>
        <v>Jun,2022</v>
      </c>
      <c r="G3680">
        <f t="shared" si="344"/>
        <v>2022</v>
      </c>
      <c r="H3680" t="str">
        <f t="shared" si="345"/>
        <v>Fri</v>
      </c>
      <c r="I3680">
        <f t="shared" si="346"/>
        <v>13</v>
      </c>
      <c r="J3680" t="str">
        <f t="shared" si="347"/>
        <v>NO</v>
      </c>
      <c r="K3680" cm="1">
        <f t="array" ref="K3680">_xlfn.XLOOKUP(Table10[[#This Row],[Severity_Level]],{"MINOR","MODERATE","SEVERE","FATAL"},{1,2,3,5})</f>
        <v>1</v>
      </c>
    </row>
    <row r="3681" spans="1:11" x14ac:dyDescent="0.3">
      <c r="A3681">
        <v>4</v>
      </c>
      <c r="B3681" t="s">
        <v>32</v>
      </c>
      <c r="C3681" s="1">
        <v>44715</v>
      </c>
      <c r="D3681" s="2">
        <v>0.55486111111111114</v>
      </c>
      <c r="E3681" s="1">
        <f t="shared" si="342"/>
        <v>44715.554861111108</v>
      </c>
      <c r="F3681" s="3" t="str">
        <f t="shared" si="343"/>
        <v>Jun,2022</v>
      </c>
      <c r="G3681">
        <f t="shared" si="344"/>
        <v>2022</v>
      </c>
      <c r="H3681" t="str">
        <f t="shared" si="345"/>
        <v>Fri</v>
      </c>
      <c r="I3681">
        <f t="shared" si="346"/>
        <v>13</v>
      </c>
      <c r="J3681" t="str">
        <f t="shared" si="347"/>
        <v>NO</v>
      </c>
      <c r="K3681" cm="1">
        <f t="array" ref="K3681">_xlfn.XLOOKUP(Table10[[#This Row],[Severity_Level]],{"MINOR","MODERATE","SEVERE","FATAL"},{1,2,3,5})</f>
        <v>2</v>
      </c>
    </row>
    <row r="3682" spans="1:11" x14ac:dyDescent="0.3">
      <c r="A3682">
        <v>3</v>
      </c>
      <c r="B3682" t="s">
        <v>16</v>
      </c>
      <c r="C3682" s="1">
        <v>44715</v>
      </c>
      <c r="D3682" s="2">
        <v>0.55555555555555558</v>
      </c>
      <c r="E3682" s="1">
        <f t="shared" si="342"/>
        <v>44715.555555555555</v>
      </c>
      <c r="F3682" s="3" t="str">
        <f t="shared" si="343"/>
        <v>Jun,2022</v>
      </c>
      <c r="G3682">
        <f t="shared" si="344"/>
        <v>2022</v>
      </c>
      <c r="H3682" t="str">
        <f t="shared" si="345"/>
        <v>Fri</v>
      </c>
      <c r="I3682">
        <f t="shared" si="346"/>
        <v>13</v>
      </c>
      <c r="J3682" t="str">
        <f t="shared" si="347"/>
        <v>NO</v>
      </c>
      <c r="K3682" cm="1">
        <f t="array" ref="K3682">_xlfn.XLOOKUP(Table10[[#This Row],[Severity_Level]],{"MINOR","MODERATE","SEVERE","FATAL"},{1,2,3,5})</f>
        <v>1</v>
      </c>
    </row>
    <row r="3683" spans="1:11" x14ac:dyDescent="0.3">
      <c r="A3683">
        <v>3</v>
      </c>
      <c r="B3683" t="s">
        <v>40</v>
      </c>
      <c r="C3683" s="1">
        <v>44715</v>
      </c>
      <c r="D3683" s="2">
        <v>0.55625000000000002</v>
      </c>
      <c r="E3683" s="1">
        <f t="shared" si="342"/>
        <v>44715.556250000001</v>
      </c>
      <c r="F3683" s="3" t="str">
        <f t="shared" si="343"/>
        <v>Jun,2022</v>
      </c>
      <c r="G3683">
        <f t="shared" si="344"/>
        <v>2022</v>
      </c>
      <c r="H3683" t="str">
        <f t="shared" si="345"/>
        <v>Fri</v>
      </c>
      <c r="I3683">
        <f t="shared" si="346"/>
        <v>13</v>
      </c>
      <c r="J3683" t="str">
        <f t="shared" si="347"/>
        <v>NO</v>
      </c>
      <c r="K3683" cm="1">
        <f t="array" ref="K3683">_xlfn.XLOOKUP(Table10[[#This Row],[Severity_Level]],{"MINOR","MODERATE","SEVERE","FATAL"},{1,2,3,5})</f>
        <v>5</v>
      </c>
    </row>
    <row r="3684" spans="1:11" x14ac:dyDescent="0.3">
      <c r="A3684">
        <v>1</v>
      </c>
      <c r="B3684" t="s">
        <v>16</v>
      </c>
      <c r="C3684" s="1">
        <v>44715</v>
      </c>
      <c r="D3684" s="2">
        <v>0.55694444444444446</v>
      </c>
      <c r="E3684" s="1">
        <f t="shared" si="342"/>
        <v>44715.556944444441</v>
      </c>
      <c r="F3684" s="3" t="str">
        <f t="shared" si="343"/>
        <v>Jun,2022</v>
      </c>
      <c r="G3684">
        <f t="shared" si="344"/>
        <v>2022</v>
      </c>
      <c r="H3684" t="str">
        <f t="shared" si="345"/>
        <v>Fri</v>
      </c>
      <c r="I3684">
        <f t="shared" si="346"/>
        <v>13</v>
      </c>
      <c r="J3684" t="str">
        <f t="shared" si="347"/>
        <v>NO</v>
      </c>
      <c r="K3684" cm="1">
        <f t="array" ref="K3684">_xlfn.XLOOKUP(Table10[[#This Row],[Severity_Level]],{"MINOR","MODERATE","SEVERE","FATAL"},{1,2,3,5})</f>
        <v>1</v>
      </c>
    </row>
    <row r="3685" spans="1:11" x14ac:dyDescent="0.3">
      <c r="A3685">
        <v>5</v>
      </c>
      <c r="B3685" t="s">
        <v>32</v>
      </c>
      <c r="C3685" s="1">
        <v>44715</v>
      </c>
      <c r="D3685" s="2">
        <v>0.55763888888888891</v>
      </c>
      <c r="E3685" s="1">
        <f t="shared" si="342"/>
        <v>44715.557638888888</v>
      </c>
      <c r="F3685" s="3" t="str">
        <f t="shared" si="343"/>
        <v>Jun,2022</v>
      </c>
      <c r="G3685">
        <f t="shared" si="344"/>
        <v>2022</v>
      </c>
      <c r="H3685" t="str">
        <f t="shared" si="345"/>
        <v>Fri</v>
      </c>
      <c r="I3685">
        <f t="shared" si="346"/>
        <v>13</v>
      </c>
      <c r="J3685" t="str">
        <f t="shared" si="347"/>
        <v>NO</v>
      </c>
      <c r="K3685" cm="1">
        <f t="array" ref="K3685">_xlfn.XLOOKUP(Table10[[#This Row],[Severity_Level]],{"MINOR","MODERATE","SEVERE","FATAL"},{1,2,3,5})</f>
        <v>2</v>
      </c>
    </row>
    <row r="3686" spans="1:11" x14ac:dyDescent="0.3">
      <c r="A3686">
        <v>2</v>
      </c>
      <c r="B3686" t="s">
        <v>27</v>
      </c>
      <c r="C3686" s="1">
        <v>44715</v>
      </c>
      <c r="D3686" s="2">
        <v>0.55833333333333335</v>
      </c>
      <c r="E3686" s="1">
        <f t="shared" si="342"/>
        <v>44715.558333333334</v>
      </c>
      <c r="F3686" s="3" t="str">
        <f t="shared" si="343"/>
        <v>Jun,2022</v>
      </c>
      <c r="G3686">
        <f t="shared" si="344"/>
        <v>2022</v>
      </c>
      <c r="H3686" t="str">
        <f t="shared" si="345"/>
        <v>Fri</v>
      </c>
      <c r="I3686">
        <f t="shared" si="346"/>
        <v>13</v>
      </c>
      <c r="J3686" t="str">
        <f t="shared" si="347"/>
        <v>NO</v>
      </c>
      <c r="K3686" cm="1">
        <f t="array" ref="K3686">_xlfn.XLOOKUP(Table10[[#This Row],[Severity_Level]],{"MINOR","MODERATE","SEVERE","FATAL"},{1,2,3,5})</f>
        <v>3</v>
      </c>
    </row>
    <row r="3687" spans="1:11" x14ac:dyDescent="0.3">
      <c r="A3687">
        <v>2</v>
      </c>
      <c r="B3687" t="s">
        <v>32</v>
      </c>
      <c r="C3687" s="1">
        <v>44715</v>
      </c>
      <c r="D3687" s="2">
        <v>0.55902777777777779</v>
      </c>
      <c r="E3687" s="1">
        <f t="shared" si="342"/>
        <v>44715.559027777781</v>
      </c>
      <c r="F3687" s="3" t="str">
        <f t="shared" si="343"/>
        <v>Jun,2022</v>
      </c>
      <c r="G3687">
        <f t="shared" si="344"/>
        <v>2022</v>
      </c>
      <c r="H3687" t="str">
        <f t="shared" si="345"/>
        <v>Fri</v>
      </c>
      <c r="I3687">
        <f t="shared" si="346"/>
        <v>13</v>
      </c>
      <c r="J3687" t="str">
        <f t="shared" si="347"/>
        <v>NO</v>
      </c>
      <c r="K3687" cm="1">
        <f t="array" ref="K3687">_xlfn.XLOOKUP(Table10[[#This Row],[Severity_Level]],{"MINOR","MODERATE","SEVERE","FATAL"},{1,2,3,5})</f>
        <v>2</v>
      </c>
    </row>
    <row r="3688" spans="1:11" x14ac:dyDescent="0.3">
      <c r="A3688">
        <v>4</v>
      </c>
      <c r="B3688" t="s">
        <v>32</v>
      </c>
      <c r="C3688" s="1">
        <v>44715</v>
      </c>
      <c r="D3688" s="2">
        <v>0.55972222222222223</v>
      </c>
      <c r="E3688" s="1">
        <f t="shared" si="342"/>
        <v>44715.55972222222</v>
      </c>
      <c r="F3688" s="3" t="str">
        <f t="shared" si="343"/>
        <v>Jun,2022</v>
      </c>
      <c r="G3688">
        <f t="shared" si="344"/>
        <v>2022</v>
      </c>
      <c r="H3688" t="str">
        <f t="shared" si="345"/>
        <v>Fri</v>
      </c>
      <c r="I3688">
        <f t="shared" si="346"/>
        <v>13</v>
      </c>
      <c r="J3688" t="str">
        <f t="shared" si="347"/>
        <v>NO</v>
      </c>
      <c r="K3688" cm="1">
        <f t="array" ref="K3688">_xlfn.XLOOKUP(Table10[[#This Row],[Severity_Level]],{"MINOR","MODERATE","SEVERE","FATAL"},{1,2,3,5})</f>
        <v>2</v>
      </c>
    </row>
    <row r="3689" spans="1:11" x14ac:dyDescent="0.3">
      <c r="A3689">
        <v>5</v>
      </c>
      <c r="B3689" t="s">
        <v>40</v>
      </c>
      <c r="C3689" s="1">
        <v>44715</v>
      </c>
      <c r="D3689" s="2">
        <v>0.56041666666666667</v>
      </c>
      <c r="E3689" s="1">
        <f t="shared" si="342"/>
        <v>44715.560416666667</v>
      </c>
      <c r="F3689" s="3" t="str">
        <f t="shared" si="343"/>
        <v>Jun,2022</v>
      </c>
      <c r="G3689">
        <f t="shared" si="344"/>
        <v>2022</v>
      </c>
      <c r="H3689" t="str">
        <f t="shared" si="345"/>
        <v>Fri</v>
      </c>
      <c r="I3689">
        <f t="shared" si="346"/>
        <v>13</v>
      </c>
      <c r="J3689" t="str">
        <f t="shared" si="347"/>
        <v>NO</v>
      </c>
      <c r="K3689" cm="1">
        <f t="array" ref="K3689">_xlfn.XLOOKUP(Table10[[#This Row],[Severity_Level]],{"MINOR","MODERATE","SEVERE","FATAL"},{1,2,3,5})</f>
        <v>5</v>
      </c>
    </row>
    <row r="3690" spans="1:11" x14ac:dyDescent="0.3">
      <c r="A3690">
        <v>5</v>
      </c>
      <c r="B3690" t="s">
        <v>40</v>
      </c>
      <c r="C3690" s="1">
        <v>44715</v>
      </c>
      <c r="D3690" s="2">
        <v>0.56111111111111112</v>
      </c>
      <c r="E3690" s="1">
        <f t="shared" si="342"/>
        <v>44715.561111111114</v>
      </c>
      <c r="F3690" s="3" t="str">
        <f t="shared" si="343"/>
        <v>Jun,2022</v>
      </c>
      <c r="G3690">
        <f t="shared" si="344"/>
        <v>2022</v>
      </c>
      <c r="H3690" t="str">
        <f t="shared" si="345"/>
        <v>Fri</v>
      </c>
      <c r="I3690">
        <f t="shared" si="346"/>
        <v>13</v>
      </c>
      <c r="J3690" t="str">
        <f t="shared" si="347"/>
        <v>NO</v>
      </c>
      <c r="K3690" cm="1">
        <f t="array" ref="K3690">_xlfn.XLOOKUP(Table10[[#This Row],[Severity_Level]],{"MINOR","MODERATE","SEVERE","FATAL"},{1,2,3,5})</f>
        <v>5</v>
      </c>
    </row>
    <row r="3691" spans="1:11" x14ac:dyDescent="0.3">
      <c r="A3691">
        <v>1</v>
      </c>
      <c r="B3691" t="s">
        <v>32</v>
      </c>
      <c r="C3691" s="1">
        <v>44715</v>
      </c>
      <c r="D3691" s="2">
        <v>0.56180555555555556</v>
      </c>
      <c r="E3691" s="1">
        <f t="shared" si="342"/>
        <v>44715.561805555553</v>
      </c>
      <c r="F3691" s="3" t="str">
        <f t="shared" si="343"/>
        <v>Jun,2022</v>
      </c>
      <c r="G3691">
        <f t="shared" si="344"/>
        <v>2022</v>
      </c>
      <c r="H3691" t="str">
        <f t="shared" si="345"/>
        <v>Fri</v>
      </c>
      <c r="I3691">
        <f t="shared" si="346"/>
        <v>13</v>
      </c>
      <c r="J3691" t="str">
        <f t="shared" si="347"/>
        <v>NO</v>
      </c>
      <c r="K3691" cm="1">
        <f t="array" ref="K3691">_xlfn.XLOOKUP(Table10[[#This Row],[Severity_Level]],{"MINOR","MODERATE","SEVERE","FATAL"},{1,2,3,5})</f>
        <v>2</v>
      </c>
    </row>
    <row r="3692" spans="1:11" x14ac:dyDescent="0.3">
      <c r="A3692">
        <v>1</v>
      </c>
      <c r="B3692" t="s">
        <v>40</v>
      </c>
      <c r="C3692" s="1">
        <v>44715</v>
      </c>
      <c r="D3692" s="2">
        <v>0.5625</v>
      </c>
      <c r="E3692" s="1">
        <f t="shared" si="342"/>
        <v>44715.5625</v>
      </c>
      <c r="F3692" s="3" t="str">
        <f t="shared" si="343"/>
        <v>Jun,2022</v>
      </c>
      <c r="G3692">
        <f t="shared" si="344"/>
        <v>2022</v>
      </c>
      <c r="H3692" t="str">
        <f t="shared" si="345"/>
        <v>Fri</v>
      </c>
      <c r="I3692">
        <f t="shared" si="346"/>
        <v>13</v>
      </c>
      <c r="J3692" t="str">
        <f t="shared" si="347"/>
        <v>NO</v>
      </c>
      <c r="K3692" cm="1">
        <f t="array" ref="K3692">_xlfn.XLOOKUP(Table10[[#This Row],[Severity_Level]],{"MINOR","MODERATE","SEVERE","FATAL"},{1,2,3,5})</f>
        <v>5</v>
      </c>
    </row>
    <row r="3693" spans="1:11" x14ac:dyDescent="0.3">
      <c r="A3693">
        <v>1</v>
      </c>
      <c r="B3693" t="s">
        <v>32</v>
      </c>
      <c r="C3693" s="1">
        <v>44715</v>
      </c>
      <c r="D3693" s="2">
        <v>0.56319444444444444</v>
      </c>
      <c r="E3693" s="1">
        <f t="shared" si="342"/>
        <v>44715.563194444447</v>
      </c>
      <c r="F3693" s="3" t="str">
        <f t="shared" si="343"/>
        <v>Jun,2022</v>
      </c>
      <c r="G3693">
        <f t="shared" si="344"/>
        <v>2022</v>
      </c>
      <c r="H3693" t="str">
        <f t="shared" si="345"/>
        <v>Fri</v>
      </c>
      <c r="I3693">
        <f t="shared" si="346"/>
        <v>13</v>
      </c>
      <c r="J3693" t="str">
        <f t="shared" si="347"/>
        <v>NO</v>
      </c>
      <c r="K3693" cm="1">
        <f t="array" ref="K3693">_xlfn.XLOOKUP(Table10[[#This Row],[Severity_Level]],{"MINOR","MODERATE","SEVERE","FATAL"},{1,2,3,5})</f>
        <v>2</v>
      </c>
    </row>
    <row r="3694" spans="1:11" x14ac:dyDescent="0.3">
      <c r="A3694">
        <v>2</v>
      </c>
      <c r="B3694" t="s">
        <v>40</v>
      </c>
      <c r="C3694" s="1">
        <v>44715</v>
      </c>
      <c r="D3694" s="2">
        <v>0.56388888888888888</v>
      </c>
      <c r="E3694" s="1">
        <f t="shared" si="342"/>
        <v>44715.563888888886</v>
      </c>
      <c r="F3694" s="3" t="str">
        <f t="shared" si="343"/>
        <v>Jun,2022</v>
      </c>
      <c r="G3694">
        <f t="shared" si="344"/>
        <v>2022</v>
      </c>
      <c r="H3694" t="str">
        <f t="shared" si="345"/>
        <v>Fri</v>
      </c>
      <c r="I3694">
        <f t="shared" si="346"/>
        <v>13</v>
      </c>
      <c r="J3694" t="str">
        <f t="shared" si="347"/>
        <v>NO</v>
      </c>
      <c r="K3694" cm="1">
        <f t="array" ref="K3694">_xlfn.XLOOKUP(Table10[[#This Row],[Severity_Level]],{"MINOR","MODERATE","SEVERE","FATAL"},{1,2,3,5})</f>
        <v>5</v>
      </c>
    </row>
    <row r="3695" spans="1:11" x14ac:dyDescent="0.3">
      <c r="A3695">
        <v>5</v>
      </c>
      <c r="B3695" t="s">
        <v>32</v>
      </c>
      <c r="C3695" s="1">
        <v>44715</v>
      </c>
      <c r="D3695" s="2">
        <v>0.56458333333333333</v>
      </c>
      <c r="E3695" s="1">
        <f t="shared" si="342"/>
        <v>44715.564583333333</v>
      </c>
      <c r="F3695" s="3" t="str">
        <f t="shared" si="343"/>
        <v>Jun,2022</v>
      </c>
      <c r="G3695">
        <f t="shared" si="344"/>
        <v>2022</v>
      </c>
      <c r="H3695" t="str">
        <f t="shared" si="345"/>
        <v>Fri</v>
      </c>
      <c r="I3695">
        <f t="shared" si="346"/>
        <v>13</v>
      </c>
      <c r="J3695" t="str">
        <f t="shared" si="347"/>
        <v>NO</v>
      </c>
      <c r="K3695" cm="1">
        <f t="array" ref="K3695">_xlfn.XLOOKUP(Table10[[#This Row],[Severity_Level]],{"MINOR","MODERATE","SEVERE","FATAL"},{1,2,3,5})</f>
        <v>2</v>
      </c>
    </row>
    <row r="3696" spans="1:11" x14ac:dyDescent="0.3">
      <c r="A3696">
        <v>2</v>
      </c>
      <c r="B3696" t="s">
        <v>32</v>
      </c>
      <c r="C3696" s="1">
        <v>44715</v>
      </c>
      <c r="D3696" s="2">
        <v>0.56527777777777777</v>
      </c>
      <c r="E3696" s="1">
        <f t="shared" si="342"/>
        <v>44715.56527777778</v>
      </c>
      <c r="F3696" s="3" t="str">
        <f t="shared" si="343"/>
        <v>Jun,2022</v>
      </c>
      <c r="G3696">
        <f t="shared" si="344"/>
        <v>2022</v>
      </c>
      <c r="H3696" t="str">
        <f t="shared" si="345"/>
        <v>Fri</v>
      </c>
      <c r="I3696">
        <f t="shared" si="346"/>
        <v>13</v>
      </c>
      <c r="J3696" t="str">
        <f t="shared" si="347"/>
        <v>NO</v>
      </c>
      <c r="K3696" cm="1">
        <f t="array" ref="K3696">_xlfn.XLOOKUP(Table10[[#This Row],[Severity_Level]],{"MINOR","MODERATE","SEVERE","FATAL"},{1,2,3,5})</f>
        <v>2</v>
      </c>
    </row>
    <row r="3697" spans="1:11" x14ac:dyDescent="0.3">
      <c r="A3697">
        <v>4</v>
      </c>
      <c r="B3697" t="s">
        <v>32</v>
      </c>
      <c r="C3697" s="1">
        <v>44715</v>
      </c>
      <c r="D3697" s="2">
        <v>0.56597222222222221</v>
      </c>
      <c r="E3697" s="1">
        <f t="shared" si="342"/>
        <v>44715.565972222219</v>
      </c>
      <c r="F3697" s="3" t="str">
        <f t="shared" si="343"/>
        <v>Jun,2022</v>
      </c>
      <c r="G3697">
        <f t="shared" si="344"/>
        <v>2022</v>
      </c>
      <c r="H3697" t="str">
        <f t="shared" si="345"/>
        <v>Fri</v>
      </c>
      <c r="I3697">
        <f t="shared" si="346"/>
        <v>13</v>
      </c>
      <c r="J3697" t="str">
        <f t="shared" si="347"/>
        <v>NO</v>
      </c>
      <c r="K3697" cm="1">
        <f t="array" ref="K3697">_xlfn.XLOOKUP(Table10[[#This Row],[Severity_Level]],{"MINOR","MODERATE","SEVERE","FATAL"},{1,2,3,5})</f>
        <v>2</v>
      </c>
    </row>
    <row r="3698" spans="1:11" x14ac:dyDescent="0.3">
      <c r="A3698">
        <v>2</v>
      </c>
      <c r="B3698" t="s">
        <v>16</v>
      </c>
      <c r="C3698" s="1">
        <v>44716</v>
      </c>
      <c r="D3698" s="2">
        <v>0.56666666666666665</v>
      </c>
      <c r="E3698" s="1">
        <f t="shared" si="342"/>
        <v>44716.566666666666</v>
      </c>
      <c r="F3698" s="3" t="str">
        <f t="shared" si="343"/>
        <v>Jun,2022</v>
      </c>
      <c r="G3698">
        <f t="shared" si="344"/>
        <v>2022</v>
      </c>
      <c r="H3698" t="str">
        <f t="shared" si="345"/>
        <v>Sat</v>
      </c>
      <c r="I3698">
        <f t="shared" si="346"/>
        <v>13</v>
      </c>
      <c r="J3698" t="str">
        <f t="shared" si="347"/>
        <v>NO</v>
      </c>
      <c r="K3698" cm="1">
        <f t="array" ref="K3698">_xlfn.XLOOKUP(Table10[[#This Row],[Severity_Level]],{"MINOR","MODERATE","SEVERE","FATAL"},{1,2,3,5})</f>
        <v>1</v>
      </c>
    </row>
    <row r="3699" spans="1:11" x14ac:dyDescent="0.3">
      <c r="A3699">
        <v>1</v>
      </c>
      <c r="B3699" t="s">
        <v>16</v>
      </c>
      <c r="C3699" s="1">
        <v>44716</v>
      </c>
      <c r="D3699" s="2">
        <v>0.56736111111111109</v>
      </c>
      <c r="E3699" s="1">
        <f t="shared" si="342"/>
        <v>44716.567361111112</v>
      </c>
      <c r="F3699" s="3" t="str">
        <f t="shared" si="343"/>
        <v>Jun,2022</v>
      </c>
      <c r="G3699">
        <f t="shared" si="344"/>
        <v>2022</v>
      </c>
      <c r="H3699" t="str">
        <f t="shared" si="345"/>
        <v>Sat</v>
      </c>
      <c r="I3699">
        <f t="shared" si="346"/>
        <v>13</v>
      </c>
      <c r="J3699" t="str">
        <f t="shared" si="347"/>
        <v>NO</v>
      </c>
      <c r="K3699" cm="1">
        <f t="array" ref="K3699">_xlfn.XLOOKUP(Table10[[#This Row],[Severity_Level]],{"MINOR","MODERATE","SEVERE","FATAL"},{1,2,3,5})</f>
        <v>1</v>
      </c>
    </row>
    <row r="3700" spans="1:11" x14ac:dyDescent="0.3">
      <c r="A3700">
        <v>1</v>
      </c>
      <c r="B3700" t="s">
        <v>27</v>
      </c>
      <c r="C3700" s="1">
        <v>44716</v>
      </c>
      <c r="D3700" s="2">
        <v>0.56805555555555554</v>
      </c>
      <c r="E3700" s="1">
        <f t="shared" si="342"/>
        <v>44716.568055555559</v>
      </c>
      <c r="F3700" s="3" t="str">
        <f t="shared" si="343"/>
        <v>Jun,2022</v>
      </c>
      <c r="G3700">
        <f t="shared" si="344"/>
        <v>2022</v>
      </c>
      <c r="H3700" t="str">
        <f t="shared" si="345"/>
        <v>Sat</v>
      </c>
      <c r="I3700">
        <f t="shared" si="346"/>
        <v>13</v>
      </c>
      <c r="J3700" t="str">
        <f t="shared" si="347"/>
        <v>NO</v>
      </c>
      <c r="K3700" cm="1">
        <f t="array" ref="K3700">_xlfn.XLOOKUP(Table10[[#This Row],[Severity_Level]],{"MINOR","MODERATE","SEVERE","FATAL"},{1,2,3,5})</f>
        <v>3</v>
      </c>
    </row>
    <row r="3701" spans="1:11" x14ac:dyDescent="0.3">
      <c r="A3701">
        <v>3</v>
      </c>
      <c r="B3701" t="s">
        <v>32</v>
      </c>
      <c r="C3701" s="1">
        <v>44716</v>
      </c>
      <c r="D3701" s="2">
        <v>0.56874999999999998</v>
      </c>
      <c r="E3701" s="1">
        <f t="shared" si="342"/>
        <v>44716.568749999999</v>
      </c>
      <c r="F3701" s="3" t="str">
        <f t="shared" si="343"/>
        <v>Jun,2022</v>
      </c>
      <c r="G3701">
        <f t="shared" si="344"/>
        <v>2022</v>
      </c>
      <c r="H3701" t="str">
        <f t="shared" si="345"/>
        <v>Sat</v>
      </c>
      <c r="I3701">
        <f t="shared" si="346"/>
        <v>13</v>
      </c>
      <c r="J3701" t="str">
        <f t="shared" si="347"/>
        <v>NO</v>
      </c>
      <c r="K3701" cm="1">
        <f t="array" ref="K3701">_xlfn.XLOOKUP(Table10[[#This Row],[Severity_Level]],{"MINOR","MODERATE","SEVERE","FATAL"},{1,2,3,5})</f>
        <v>2</v>
      </c>
    </row>
    <row r="3702" spans="1:11" x14ac:dyDescent="0.3">
      <c r="A3702">
        <v>1</v>
      </c>
      <c r="B3702" t="s">
        <v>40</v>
      </c>
      <c r="C3702" s="1">
        <v>44716</v>
      </c>
      <c r="D3702" s="2">
        <v>0.56944444444444442</v>
      </c>
      <c r="E3702" s="1">
        <f t="shared" si="342"/>
        <v>44716.569444444445</v>
      </c>
      <c r="F3702" s="3" t="str">
        <f t="shared" si="343"/>
        <v>Jun,2022</v>
      </c>
      <c r="G3702">
        <f t="shared" si="344"/>
        <v>2022</v>
      </c>
      <c r="H3702" t="str">
        <f t="shared" si="345"/>
        <v>Sat</v>
      </c>
      <c r="I3702">
        <f t="shared" si="346"/>
        <v>13</v>
      </c>
      <c r="J3702" t="str">
        <f t="shared" si="347"/>
        <v>NO</v>
      </c>
      <c r="K3702" cm="1">
        <f t="array" ref="K3702">_xlfn.XLOOKUP(Table10[[#This Row],[Severity_Level]],{"MINOR","MODERATE","SEVERE","FATAL"},{1,2,3,5})</f>
        <v>5</v>
      </c>
    </row>
    <row r="3703" spans="1:11" x14ac:dyDescent="0.3">
      <c r="A3703">
        <v>2</v>
      </c>
      <c r="B3703" t="s">
        <v>27</v>
      </c>
      <c r="C3703" s="1">
        <v>44716</v>
      </c>
      <c r="D3703" s="2">
        <v>0.57013888888888886</v>
      </c>
      <c r="E3703" s="1">
        <f t="shared" si="342"/>
        <v>44716.570138888892</v>
      </c>
      <c r="F3703" s="3" t="str">
        <f t="shared" si="343"/>
        <v>Jun,2022</v>
      </c>
      <c r="G3703">
        <f t="shared" si="344"/>
        <v>2022</v>
      </c>
      <c r="H3703" t="str">
        <f t="shared" si="345"/>
        <v>Sat</v>
      </c>
      <c r="I3703">
        <f t="shared" si="346"/>
        <v>13</v>
      </c>
      <c r="J3703" t="str">
        <f t="shared" si="347"/>
        <v>NO</v>
      </c>
      <c r="K3703" cm="1">
        <f t="array" ref="K3703">_xlfn.XLOOKUP(Table10[[#This Row],[Severity_Level]],{"MINOR","MODERATE","SEVERE","FATAL"},{1,2,3,5})</f>
        <v>3</v>
      </c>
    </row>
    <row r="3704" spans="1:11" x14ac:dyDescent="0.3">
      <c r="A3704">
        <v>2</v>
      </c>
      <c r="B3704" t="s">
        <v>40</v>
      </c>
      <c r="C3704" s="1">
        <v>44716</v>
      </c>
      <c r="D3704" s="2">
        <v>0.5708333333333333</v>
      </c>
      <c r="E3704" s="1">
        <f t="shared" si="342"/>
        <v>44716.570833333331</v>
      </c>
      <c r="F3704" s="3" t="str">
        <f t="shared" si="343"/>
        <v>Jun,2022</v>
      </c>
      <c r="G3704">
        <f t="shared" si="344"/>
        <v>2022</v>
      </c>
      <c r="H3704" t="str">
        <f t="shared" si="345"/>
        <v>Sat</v>
      </c>
      <c r="I3704">
        <f t="shared" si="346"/>
        <v>13</v>
      </c>
      <c r="J3704" t="str">
        <f t="shared" si="347"/>
        <v>NO</v>
      </c>
      <c r="K3704" cm="1">
        <f t="array" ref="K3704">_xlfn.XLOOKUP(Table10[[#This Row],[Severity_Level]],{"MINOR","MODERATE","SEVERE","FATAL"},{1,2,3,5})</f>
        <v>5</v>
      </c>
    </row>
    <row r="3705" spans="1:11" x14ac:dyDescent="0.3">
      <c r="A3705">
        <v>3</v>
      </c>
      <c r="B3705" t="s">
        <v>27</v>
      </c>
      <c r="C3705" s="1">
        <v>44716</v>
      </c>
      <c r="D3705" s="2">
        <v>0.57152777777777775</v>
      </c>
      <c r="E3705" s="1">
        <f t="shared" si="342"/>
        <v>44716.571527777778</v>
      </c>
      <c r="F3705" s="3" t="str">
        <f t="shared" si="343"/>
        <v>Jun,2022</v>
      </c>
      <c r="G3705">
        <f t="shared" si="344"/>
        <v>2022</v>
      </c>
      <c r="H3705" t="str">
        <f t="shared" si="345"/>
        <v>Sat</v>
      </c>
      <c r="I3705">
        <f t="shared" si="346"/>
        <v>13</v>
      </c>
      <c r="J3705" t="str">
        <f t="shared" si="347"/>
        <v>NO</v>
      </c>
      <c r="K3705" cm="1">
        <f t="array" ref="K3705">_xlfn.XLOOKUP(Table10[[#This Row],[Severity_Level]],{"MINOR","MODERATE","SEVERE","FATAL"},{1,2,3,5})</f>
        <v>3</v>
      </c>
    </row>
    <row r="3706" spans="1:11" x14ac:dyDescent="0.3">
      <c r="A3706">
        <v>4</v>
      </c>
      <c r="B3706" t="s">
        <v>27</v>
      </c>
      <c r="C3706" s="1">
        <v>44716</v>
      </c>
      <c r="D3706" s="2">
        <v>0.57222222222222219</v>
      </c>
      <c r="E3706" s="1">
        <f t="shared" si="342"/>
        <v>44716.572222222225</v>
      </c>
      <c r="F3706" s="3" t="str">
        <f t="shared" si="343"/>
        <v>Jun,2022</v>
      </c>
      <c r="G3706">
        <f t="shared" si="344"/>
        <v>2022</v>
      </c>
      <c r="H3706" t="str">
        <f t="shared" si="345"/>
        <v>Sat</v>
      </c>
      <c r="I3706">
        <f t="shared" si="346"/>
        <v>13</v>
      </c>
      <c r="J3706" t="str">
        <f t="shared" si="347"/>
        <v>NO</v>
      </c>
      <c r="K3706" cm="1">
        <f t="array" ref="K3706">_xlfn.XLOOKUP(Table10[[#This Row],[Severity_Level]],{"MINOR","MODERATE","SEVERE","FATAL"},{1,2,3,5})</f>
        <v>3</v>
      </c>
    </row>
    <row r="3707" spans="1:11" x14ac:dyDescent="0.3">
      <c r="A3707">
        <v>1</v>
      </c>
      <c r="B3707" t="s">
        <v>40</v>
      </c>
      <c r="C3707" s="1">
        <v>44716</v>
      </c>
      <c r="D3707" s="2">
        <v>0.57291666666666663</v>
      </c>
      <c r="E3707" s="1">
        <f t="shared" si="342"/>
        <v>44716.572916666664</v>
      </c>
      <c r="F3707" s="3" t="str">
        <f t="shared" si="343"/>
        <v>Jun,2022</v>
      </c>
      <c r="G3707">
        <f t="shared" si="344"/>
        <v>2022</v>
      </c>
      <c r="H3707" t="str">
        <f t="shared" si="345"/>
        <v>Sat</v>
      </c>
      <c r="I3707">
        <f t="shared" si="346"/>
        <v>13</v>
      </c>
      <c r="J3707" t="str">
        <f t="shared" si="347"/>
        <v>NO</v>
      </c>
      <c r="K3707" cm="1">
        <f t="array" ref="K3707">_xlfn.XLOOKUP(Table10[[#This Row],[Severity_Level]],{"MINOR","MODERATE","SEVERE","FATAL"},{1,2,3,5})</f>
        <v>5</v>
      </c>
    </row>
    <row r="3708" spans="1:11" x14ac:dyDescent="0.3">
      <c r="A3708">
        <v>1</v>
      </c>
      <c r="B3708" t="s">
        <v>40</v>
      </c>
      <c r="C3708" s="1">
        <v>44716</v>
      </c>
      <c r="D3708" s="2">
        <v>0.57361111111111107</v>
      </c>
      <c r="E3708" s="1">
        <f t="shared" si="342"/>
        <v>44716.573611111111</v>
      </c>
      <c r="F3708" s="3" t="str">
        <f t="shared" si="343"/>
        <v>Jun,2022</v>
      </c>
      <c r="G3708">
        <f t="shared" si="344"/>
        <v>2022</v>
      </c>
      <c r="H3708" t="str">
        <f t="shared" si="345"/>
        <v>Sat</v>
      </c>
      <c r="I3708">
        <f t="shared" si="346"/>
        <v>13</v>
      </c>
      <c r="J3708" t="str">
        <f t="shared" si="347"/>
        <v>NO</v>
      </c>
      <c r="K3708" cm="1">
        <f t="array" ref="K3708">_xlfn.XLOOKUP(Table10[[#This Row],[Severity_Level]],{"MINOR","MODERATE","SEVERE","FATAL"},{1,2,3,5})</f>
        <v>5</v>
      </c>
    </row>
    <row r="3709" spans="1:11" x14ac:dyDescent="0.3">
      <c r="A3709">
        <v>5</v>
      </c>
      <c r="B3709" t="s">
        <v>27</v>
      </c>
      <c r="C3709" s="1">
        <v>44716</v>
      </c>
      <c r="D3709" s="2">
        <v>0.57430555555555551</v>
      </c>
      <c r="E3709" s="1">
        <f t="shared" si="342"/>
        <v>44716.574305555558</v>
      </c>
      <c r="F3709" s="3" t="str">
        <f t="shared" si="343"/>
        <v>Jun,2022</v>
      </c>
      <c r="G3709">
        <f t="shared" si="344"/>
        <v>2022</v>
      </c>
      <c r="H3709" t="str">
        <f t="shared" si="345"/>
        <v>Sat</v>
      </c>
      <c r="I3709">
        <f t="shared" si="346"/>
        <v>13</v>
      </c>
      <c r="J3709" t="str">
        <f t="shared" si="347"/>
        <v>NO</v>
      </c>
      <c r="K3709" cm="1">
        <f t="array" ref="K3709">_xlfn.XLOOKUP(Table10[[#This Row],[Severity_Level]],{"MINOR","MODERATE","SEVERE","FATAL"},{1,2,3,5})</f>
        <v>3</v>
      </c>
    </row>
    <row r="3710" spans="1:11" x14ac:dyDescent="0.3">
      <c r="A3710">
        <v>3</v>
      </c>
      <c r="B3710" t="s">
        <v>40</v>
      </c>
      <c r="C3710" s="1">
        <v>44716</v>
      </c>
      <c r="D3710" s="2">
        <v>0.57499999999999996</v>
      </c>
      <c r="E3710" s="1">
        <f t="shared" si="342"/>
        <v>44716.574999999997</v>
      </c>
      <c r="F3710" s="3" t="str">
        <f t="shared" si="343"/>
        <v>Jun,2022</v>
      </c>
      <c r="G3710">
        <f t="shared" si="344"/>
        <v>2022</v>
      </c>
      <c r="H3710" t="str">
        <f t="shared" si="345"/>
        <v>Sat</v>
      </c>
      <c r="I3710">
        <f t="shared" si="346"/>
        <v>13</v>
      </c>
      <c r="J3710" t="str">
        <f t="shared" si="347"/>
        <v>NO</v>
      </c>
      <c r="K3710" cm="1">
        <f t="array" ref="K3710">_xlfn.XLOOKUP(Table10[[#This Row],[Severity_Level]],{"MINOR","MODERATE","SEVERE","FATAL"},{1,2,3,5})</f>
        <v>5</v>
      </c>
    </row>
    <row r="3711" spans="1:11" x14ac:dyDescent="0.3">
      <c r="A3711">
        <v>2</v>
      </c>
      <c r="B3711" t="s">
        <v>40</v>
      </c>
      <c r="C3711" s="1">
        <v>44716</v>
      </c>
      <c r="D3711" s="2">
        <v>0.5756944444444444</v>
      </c>
      <c r="E3711" s="1">
        <f t="shared" si="342"/>
        <v>44716.575694444444</v>
      </c>
      <c r="F3711" s="3" t="str">
        <f t="shared" si="343"/>
        <v>Jun,2022</v>
      </c>
      <c r="G3711">
        <f t="shared" si="344"/>
        <v>2022</v>
      </c>
      <c r="H3711" t="str">
        <f t="shared" si="345"/>
        <v>Sat</v>
      </c>
      <c r="I3711">
        <f t="shared" si="346"/>
        <v>13</v>
      </c>
      <c r="J3711" t="str">
        <f t="shared" si="347"/>
        <v>NO</v>
      </c>
      <c r="K3711" cm="1">
        <f t="array" ref="K3711">_xlfn.XLOOKUP(Table10[[#This Row],[Severity_Level]],{"MINOR","MODERATE","SEVERE","FATAL"},{1,2,3,5})</f>
        <v>5</v>
      </c>
    </row>
    <row r="3712" spans="1:11" x14ac:dyDescent="0.3">
      <c r="A3712">
        <v>2</v>
      </c>
      <c r="B3712" t="s">
        <v>27</v>
      </c>
      <c r="C3712" s="1">
        <v>44716</v>
      </c>
      <c r="D3712" s="2">
        <v>0.57638888888888884</v>
      </c>
      <c r="E3712" s="1">
        <f t="shared" si="342"/>
        <v>44716.576388888891</v>
      </c>
      <c r="F3712" s="3" t="str">
        <f t="shared" si="343"/>
        <v>Jun,2022</v>
      </c>
      <c r="G3712">
        <f t="shared" si="344"/>
        <v>2022</v>
      </c>
      <c r="H3712" t="str">
        <f t="shared" si="345"/>
        <v>Sat</v>
      </c>
      <c r="I3712">
        <f t="shared" si="346"/>
        <v>13</v>
      </c>
      <c r="J3712" t="str">
        <f t="shared" si="347"/>
        <v>NO</v>
      </c>
      <c r="K3712" cm="1">
        <f t="array" ref="K3712">_xlfn.XLOOKUP(Table10[[#This Row],[Severity_Level]],{"MINOR","MODERATE","SEVERE","FATAL"},{1,2,3,5})</f>
        <v>3</v>
      </c>
    </row>
    <row r="3713" spans="1:11" x14ac:dyDescent="0.3">
      <c r="A3713">
        <v>1</v>
      </c>
      <c r="B3713" t="s">
        <v>16</v>
      </c>
      <c r="C3713" s="1">
        <v>44716</v>
      </c>
      <c r="D3713" s="2">
        <v>0.57708333333333328</v>
      </c>
      <c r="E3713" s="1">
        <f t="shared" si="342"/>
        <v>44716.57708333333</v>
      </c>
      <c r="F3713" s="3" t="str">
        <f t="shared" si="343"/>
        <v>Jun,2022</v>
      </c>
      <c r="G3713">
        <f t="shared" si="344"/>
        <v>2022</v>
      </c>
      <c r="H3713" t="str">
        <f t="shared" si="345"/>
        <v>Sat</v>
      </c>
      <c r="I3713">
        <f t="shared" si="346"/>
        <v>13</v>
      </c>
      <c r="J3713" t="str">
        <f t="shared" si="347"/>
        <v>NO</v>
      </c>
      <c r="K3713" cm="1">
        <f t="array" ref="K3713">_xlfn.XLOOKUP(Table10[[#This Row],[Severity_Level]],{"MINOR","MODERATE","SEVERE","FATAL"},{1,2,3,5})</f>
        <v>1</v>
      </c>
    </row>
    <row r="3714" spans="1:11" x14ac:dyDescent="0.3">
      <c r="A3714">
        <v>1</v>
      </c>
      <c r="B3714" t="s">
        <v>40</v>
      </c>
      <c r="C3714" s="1">
        <v>44716</v>
      </c>
      <c r="D3714" s="2">
        <v>0.57777777777777772</v>
      </c>
      <c r="E3714" s="1">
        <f t="shared" ref="E3714:E3777" si="348">C3714+D3714</f>
        <v>44716.577777777777</v>
      </c>
      <c r="F3714" s="3" t="str">
        <f t="shared" ref="F3714:F3777" si="349">TEXT(C3714,"MMM,YYY")</f>
        <v>Jun,2022</v>
      </c>
      <c r="G3714">
        <f t="shared" ref="G3714:G3777" si="350">YEAR(C3714)</f>
        <v>2022</v>
      </c>
      <c r="H3714" t="str">
        <f t="shared" ref="H3714:H3777" si="351">TEXT(C3714,"DDD")</f>
        <v>Sat</v>
      </c>
      <c r="I3714">
        <f t="shared" ref="I3714:I3777" si="352">HOUR(D3714)</f>
        <v>13</v>
      </c>
      <c r="J3714" t="str">
        <f t="shared" ref="J3714:J3777" si="353">IF(OR(AND(I3714&gt;=7,I3714&lt;=9),AND(I3714&gt;=17,I3714&lt;=19)),"YES","NO")</f>
        <v>NO</v>
      </c>
      <c r="K3714" cm="1">
        <f t="array" ref="K3714">_xlfn.XLOOKUP(Table10[[#This Row],[Severity_Level]],{"MINOR","MODERATE","SEVERE","FATAL"},{1,2,3,5})</f>
        <v>5</v>
      </c>
    </row>
    <row r="3715" spans="1:11" x14ac:dyDescent="0.3">
      <c r="A3715">
        <v>2</v>
      </c>
      <c r="B3715" t="s">
        <v>32</v>
      </c>
      <c r="C3715" s="1">
        <v>44716</v>
      </c>
      <c r="D3715" s="2">
        <v>0.57847222222222228</v>
      </c>
      <c r="E3715" s="1">
        <f t="shared" si="348"/>
        <v>44716.578472222223</v>
      </c>
      <c r="F3715" s="3" t="str">
        <f t="shared" si="349"/>
        <v>Jun,2022</v>
      </c>
      <c r="G3715">
        <f t="shared" si="350"/>
        <v>2022</v>
      </c>
      <c r="H3715" t="str">
        <f t="shared" si="351"/>
        <v>Sat</v>
      </c>
      <c r="I3715">
        <f t="shared" si="352"/>
        <v>13</v>
      </c>
      <c r="J3715" t="str">
        <f t="shared" si="353"/>
        <v>NO</v>
      </c>
      <c r="K3715" cm="1">
        <f t="array" ref="K3715">_xlfn.XLOOKUP(Table10[[#This Row],[Severity_Level]],{"MINOR","MODERATE","SEVERE","FATAL"},{1,2,3,5})</f>
        <v>2</v>
      </c>
    </row>
    <row r="3716" spans="1:11" x14ac:dyDescent="0.3">
      <c r="A3716">
        <v>5</v>
      </c>
      <c r="B3716" t="s">
        <v>40</v>
      </c>
      <c r="C3716" s="1">
        <v>44716</v>
      </c>
      <c r="D3716" s="2">
        <v>0.57916666666666672</v>
      </c>
      <c r="E3716" s="1">
        <f t="shared" si="348"/>
        <v>44716.57916666667</v>
      </c>
      <c r="F3716" s="3" t="str">
        <f t="shared" si="349"/>
        <v>Jun,2022</v>
      </c>
      <c r="G3716">
        <f t="shared" si="350"/>
        <v>2022</v>
      </c>
      <c r="H3716" t="str">
        <f t="shared" si="351"/>
        <v>Sat</v>
      </c>
      <c r="I3716">
        <f t="shared" si="352"/>
        <v>13</v>
      </c>
      <c r="J3716" t="str">
        <f t="shared" si="353"/>
        <v>NO</v>
      </c>
      <c r="K3716" cm="1">
        <f t="array" ref="K3716">_xlfn.XLOOKUP(Table10[[#This Row],[Severity_Level]],{"MINOR","MODERATE","SEVERE","FATAL"},{1,2,3,5})</f>
        <v>5</v>
      </c>
    </row>
    <row r="3717" spans="1:11" x14ac:dyDescent="0.3">
      <c r="A3717">
        <v>5</v>
      </c>
      <c r="B3717" t="s">
        <v>16</v>
      </c>
      <c r="C3717" s="1">
        <v>44716</v>
      </c>
      <c r="D3717" s="2">
        <v>0.57986111111111116</v>
      </c>
      <c r="E3717" s="1">
        <f t="shared" si="348"/>
        <v>44716.579861111109</v>
      </c>
      <c r="F3717" s="3" t="str">
        <f t="shared" si="349"/>
        <v>Jun,2022</v>
      </c>
      <c r="G3717">
        <f t="shared" si="350"/>
        <v>2022</v>
      </c>
      <c r="H3717" t="str">
        <f t="shared" si="351"/>
        <v>Sat</v>
      </c>
      <c r="I3717">
        <f t="shared" si="352"/>
        <v>13</v>
      </c>
      <c r="J3717" t="str">
        <f t="shared" si="353"/>
        <v>NO</v>
      </c>
      <c r="K3717" cm="1">
        <f t="array" ref="K3717">_xlfn.XLOOKUP(Table10[[#This Row],[Severity_Level]],{"MINOR","MODERATE","SEVERE","FATAL"},{1,2,3,5})</f>
        <v>1</v>
      </c>
    </row>
    <row r="3718" spans="1:11" x14ac:dyDescent="0.3">
      <c r="A3718">
        <v>2</v>
      </c>
      <c r="B3718" t="s">
        <v>32</v>
      </c>
      <c r="C3718" s="1">
        <v>44716</v>
      </c>
      <c r="D3718" s="2">
        <v>0.5805555555555556</v>
      </c>
      <c r="E3718" s="1">
        <f t="shared" si="348"/>
        <v>44716.580555555556</v>
      </c>
      <c r="F3718" s="3" t="str">
        <f t="shared" si="349"/>
        <v>Jun,2022</v>
      </c>
      <c r="G3718">
        <f t="shared" si="350"/>
        <v>2022</v>
      </c>
      <c r="H3718" t="str">
        <f t="shared" si="351"/>
        <v>Sat</v>
      </c>
      <c r="I3718">
        <f t="shared" si="352"/>
        <v>13</v>
      </c>
      <c r="J3718" t="str">
        <f t="shared" si="353"/>
        <v>NO</v>
      </c>
      <c r="K3718" cm="1">
        <f t="array" ref="K3718">_xlfn.XLOOKUP(Table10[[#This Row],[Severity_Level]],{"MINOR","MODERATE","SEVERE","FATAL"},{1,2,3,5})</f>
        <v>2</v>
      </c>
    </row>
    <row r="3719" spans="1:11" x14ac:dyDescent="0.3">
      <c r="A3719">
        <v>3</v>
      </c>
      <c r="B3719" t="s">
        <v>16</v>
      </c>
      <c r="C3719" s="1">
        <v>44716</v>
      </c>
      <c r="D3719" s="2">
        <v>0.58125000000000004</v>
      </c>
      <c r="E3719" s="1">
        <f t="shared" si="348"/>
        <v>44716.581250000003</v>
      </c>
      <c r="F3719" s="3" t="str">
        <f t="shared" si="349"/>
        <v>Jun,2022</v>
      </c>
      <c r="G3719">
        <f t="shared" si="350"/>
        <v>2022</v>
      </c>
      <c r="H3719" t="str">
        <f t="shared" si="351"/>
        <v>Sat</v>
      </c>
      <c r="I3719">
        <f t="shared" si="352"/>
        <v>13</v>
      </c>
      <c r="J3719" t="str">
        <f t="shared" si="353"/>
        <v>NO</v>
      </c>
      <c r="K3719" cm="1">
        <f t="array" ref="K3719">_xlfn.XLOOKUP(Table10[[#This Row],[Severity_Level]],{"MINOR","MODERATE","SEVERE","FATAL"},{1,2,3,5})</f>
        <v>1</v>
      </c>
    </row>
    <row r="3720" spans="1:11" x14ac:dyDescent="0.3">
      <c r="A3720">
        <v>2</v>
      </c>
      <c r="B3720" t="s">
        <v>40</v>
      </c>
      <c r="C3720" s="1">
        <v>44716</v>
      </c>
      <c r="D3720" s="2">
        <v>0.58194444444444449</v>
      </c>
      <c r="E3720" s="1">
        <f t="shared" si="348"/>
        <v>44716.581944444442</v>
      </c>
      <c r="F3720" s="3" t="str">
        <f t="shared" si="349"/>
        <v>Jun,2022</v>
      </c>
      <c r="G3720">
        <f t="shared" si="350"/>
        <v>2022</v>
      </c>
      <c r="H3720" t="str">
        <f t="shared" si="351"/>
        <v>Sat</v>
      </c>
      <c r="I3720">
        <f t="shared" si="352"/>
        <v>13</v>
      </c>
      <c r="J3720" t="str">
        <f t="shared" si="353"/>
        <v>NO</v>
      </c>
      <c r="K3720" cm="1">
        <f t="array" ref="K3720">_xlfn.XLOOKUP(Table10[[#This Row],[Severity_Level]],{"MINOR","MODERATE","SEVERE","FATAL"},{1,2,3,5})</f>
        <v>5</v>
      </c>
    </row>
    <row r="3721" spans="1:11" x14ac:dyDescent="0.3">
      <c r="A3721">
        <v>2</v>
      </c>
      <c r="B3721" t="s">
        <v>32</v>
      </c>
      <c r="C3721" s="1">
        <v>44716</v>
      </c>
      <c r="D3721" s="2">
        <v>0.58263888888888893</v>
      </c>
      <c r="E3721" s="1">
        <f t="shared" si="348"/>
        <v>44716.582638888889</v>
      </c>
      <c r="F3721" s="3" t="str">
        <f t="shared" si="349"/>
        <v>Jun,2022</v>
      </c>
      <c r="G3721">
        <f t="shared" si="350"/>
        <v>2022</v>
      </c>
      <c r="H3721" t="str">
        <f t="shared" si="351"/>
        <v>Sat</v>
      </c>
      <c r="I3721">
        <f t="shared" si="352"/>
        <v>13</v>
      </c>
      <c r="J3721" t="str">
        <f t="shared" si="353"/>
        <v>NO</v>
      </c>
      <c r="K3721" cm="1">
        <f t="array" ref="K3721">_xlfn.XLOOKUP(Table10[[#This Row],[Severity_Level]],{"MINOR","MODERATE","SEVERE","FATAL"},{1,2,3,5})</f>
        <v>2</v>
      </c>
    </row>
    <row r="3722" spans="1:11" x14ac:dyDescent="0.3">
      <c r="A3722">
        <v>1</v>
      </c>
      <c r="B3722" t="s">
        <v>16</v>
      </c>
      <c r="C3722" s="1">
        <v>44717</v>
      </c>
      <c r="D3722" s="2">
        <v>0.58333333333333337</v>
      </c>
      <c r="E3722" s="1">
        <f t="shared" si="348"/>
        <v>44717.583333333336</v>
      </c>
      <c r="F3722" s="3" t="str">
        <f t="shared" si="349"/>
        <v>Jun,2022</v>
      </c>
      <c r="G3722">
        <f t="shared" si="350"/>
        <v>2022</v>
      </c>
      <c r="H3722" t="str">
        <f t="shared" si="351"/>
        <v>Sun</v>
      </c>
      <c r="I3722">
        <f t="shared" si="352"/>
        <v>14</v>
      </c>
      <c r="J3722" t="str">
        <f t="shared" si="353"/>
        <v>NO</v>
      </c>
      <c r="K3722" cm="1">
        <f t="array" ref="K3722">_xlfn.XLOOKUP(Table10[[#This Row],[Severity_Level]],{"MINOR","MODERATE","SEVERE","FATAL"},{1,2,3,5})</f>
        <v>1</v>
      </c>
    </row>
    <row r="3723" spans="1:11" x14ac:dyDescent="0.3">
      <c r="A3723">
        <v>5</v>
      </c>
      <c r="B3723" t="s">
        <v>40</v>
      </c>
      <c r="C3723" s="1">
        <v>44717</v>
      </c>
      <c r="D3723" s="2">
        <v>0.58402777777777781</v>
      </c>
      <c r="E3723" s="1">
        <f t="shared" si="348"/>
        <v>44717.584027777775</v>
      </c>
      <c r="F3723" s="3" t="str">
        <f t="shared" si="349"/>
        <v>Jun,2022</v>
      </c>
      <c r="G3723">
        <f t="shared" si="350"/>
        <v>2022</v>
      </c>
      <c r="H3723" t="str">
        <f t="shared" si="351"/>
        <v>Sun</v>
      </c>
      <c r="I3723">
        <f t="shared" si="352"/>
        <v>14</v>
      </c>
      <c r="J3723" t="str">
        <f t="shared" si="353"/>
        <v>NO</v>
      </c>
      <c r="K3723" cm="1">
        <f t="array" ref="K3723">_xlfn.XLOOKUP(Table10[[#This Row],[Severity_Level]],{"MINOR","MODERATE","SEVERE","FATAL"},{1,2,3,5})</f>
        <v>5</v>
      </c>
    </row>
    <row r="3724" spans="1:11" x14ac:dyDescent="0.3">
      <c r="A3724">
        <v>2</v>
      </c>
      <c r="B3724" t="s">
        <v>27</v>
      </c>
      <c r="C3724" s="1">
        <v>44717</v>
      </c>
      <c r="D3724" s="2">
        <v>0.58472222222222225</v>
      </c>
      <c r="E3724" s="1">
        <f t="shared" si="348"/>
        <v>44717.584722222222</v>
      </c>
      <c r="F3724" s="3" t="str">
        <f t="shared" si="349"/>
        <v>Jun,2022</v>
      </c>
      <c r="G3724">
        <f t="shared" si="350"/>
        <v>2022</v>
      </c>
      <c r="H3724" t="str">
        <f t="shared" si="351"/>
        <v>Sun</v>
      </c>
      <c r="I3724">
        <f t="shared" si="352"/>
        <v>14</v>
      </c>
      <c r="J3724" t="str">
        <f t="shared" si="353"/>
        <v>NO</v>
      </c>
      <c r="K3724" cm="1">
        <f t="array" ref="K3724">_xlfn.XLOOKUP(Table10[[#This Row],[Severity_Level]],{"MINOR","MODERATE","SEVERE","FATAL"},{1,2,3,5})</f>
        <v>3</v>
      </c>
    </row>
    <row r="3725" spans="1:11" x14ac:dyDescent="0.3">
      <c r="A3725">
        <v>1</v>
      </c>
      <c r="B3725" t="s">
        <v>27</v>
      </c>
      <c r="C3725" s="1">
        <v>44717</v>
      </c>
      <c r="D3725" s="2">
        <v>0.5854166666666667</v>
      </c>
      <c r="E3725" s="1">
        <f t="shared" si="348"/>
        <v>44717.585416666669</v>
      </c>
      <c r="F3725" s="3" t="str">
        <f t="shared" si="349"/>
        <v>Jun,2022</v>
      </c>
      <c r="G3725">
        <f t="shared" si="350"/>
        <v>2022</v>
      </c>
      <c r="H3725" t="str">
        <f t="shared" si="351"/>
        <v>Sun</v>
      </c>
      <c r="I3725">
        <f t="shared" si="352"/>
        <v>14</v>
      </c>
      <c r="J3725" t="str">
        <f t="shared" si="353"/>
        <v>NO</v>
      </c>
      <c r="K3725" cm="1">
        <f t="array" ref="K3725">_xlfn.XLOOKUP(Table10[[#This Row],[Severity_Level]],{"MINOR","MODERATE","SEVERE","FATAL"},{1,2,3,5})</f>
        <v>3</v>
      </c>
    </row>
    <row r="3726" spans="1:11" x14ac:dyDescent="0.3">
      <c r="A3726">
        <v>4</v>
      </c>
      <c r="B3726" t="s">
        <v>32</v>
      </c>
      <c r="C3726" s="1">
        <v>44717</v>
      </c>
      <c r="D3726" s="2">
        <v>0.58611111111111114</v>
      </c>
      <c r="E3726" s="1">
        <f t="shared" si="348"/>
        <v>44717.586111111108</v>
      </c>
      <c r="F3726" s="3" t="str">
        <f t="shared" si="349"/>
        <v>Jun,2022</v>
      </c>
      <c r="G3726">
        <f t="shared" si="350"/>
        <v>2022</v>
      </c>
      <c r="H3726" t="str">
        <f t="shared" si="351"/>
        <v>Sun</v>
      </c>
      <c r="I3726">
        <f t="shared" si="352"/>
        <v>14</v>
      </c>
      <c r="J3726" t="str">
        <f t="shared" si="353"/>
        <v>NO</v>
      </c>
      <c r="K3726" cm="1">
        <f t="array" ref="K3726">_xlfn.XLOOKUP(Table10[[#This Row],[Severity_Level]],{"MINOR","MODERATE","SEVERE","FATAL"},{1,2,3,5})</f>
        <v>2</v>
      </c>
    </row>
    <row r="3727" spans="1:11" x14ac:dyDescent="0.3">
      <c r="A3727">
        <v>5</v>
      </c>
      <c r="B3727" t="s">
        <v>40</v>
      </c>
      <c r="C3727" s="1">
        <v>44717</v>
      </c>
      <c r="D3727" s="2">
        <v>0.58680555555555558</v>
      </c>
      <c r="E3727" s="1">
        <f t="shared" si="348"/>
        <v>44717.586805555555</v>
      </c>
      <c r="F3727" s="3" t="str">
        <f t="shared" si="349"/>
        <v>Jun,2022</v>
      </c>
      <c r="G3727">
        <f t="shared" si="350"/>
        <v>2022</v>
      </c>
      <c r="H3727" t="str">
        <f t="shared" si="351"/>
        <v>Sun</v>
      </c>
      <c r="I3727">
        <f t="shared" si="352"/>
        <v>14</v>
      </c>
      <c r="J3727" t="str">
        <f t="shared" si="353"/>
        <v>NO</v>
      </c>
      <c r="K3727" cm="1">
        <f t="array" ref="K3727">_xlfn.XLOOKUP(Table10[[#This Row],[Severity_Level]],{"MINOR","MODERATE","SEVERE","FATAL"},{1,2,3,5})</f>
        <v>5</v>
      </c>
    </row>
    <row r="3728" spans="1:11" x14ac:dyDescent="0.3">
      <c r="A3728">
        <v>1</v>
      </c>
      <c r="B3728" t="s">
        <v>40</v>
      </c>
      <c r="C3728" s="1">
        <v>44717</v>
      </c>
      <c r="D3728" s="2">
        <v>0.58750000000000002</v>
      </c>
      <c r="E3728" s="1">
        <f t="shared" si="348"/>
        <v>44717.587500000001</v>
      </c>
      <c r="F3728" s="3" t="str">
        <f t="shared" si="349"/>
        <v>Jun,2022</v>
      </c>
      <c r="G3728">
        <f t="shared" si="350"/>
        <v>2022</v>
      </c>
      <c r="H3728" t="str">
        <f t="shared" si="351"/>
        <v>Sun</v>
      </c>
      <c r="I3728">
        <f t="shared" si="352"/>
        <v>14</v>
      </c>
      <c r="J3728" t="str">
        <f t="shared" si="353"/>
        <v>NO</v>
      </c>
      <c r="K3728" cm="1">
        <f t="array" ref="K3728">_xlfn.XLOOKUP(Table10[[#This Row],[Severity_Level]],{"MINOR","MODERATE","SEVERE","FATAL"},{1,2,3,5})</f>
        <v>5</v>
      </c>
    </row>
    <row r="3729" spans="1:11" x14ac:dyDescent="0.3">
      <c r="A3729">
        <v>4</v>
      </c>
      <c r="B3729" t="s">
        <v>40</v>
      </c>
      <c r="C3729" s="1">
        <v>44717</v>
      </c>
      <c r="D3729" s="2">
        <v>0.58819444444444446</v>
      </c>
      <c r="E3729" s="1">
        <f t="shared" si="348"/>
        <v>44717.588194444441</v>
      </c>
      <c r="F3729" s="3" t="str">
        <f t="shared" si="349"/>
        <v>Jun,2022</v>
      </c>
      <c r="G3729">
        <f t="shared" si="350"/>
        <v>2022</v>
      </c>
      <c r="H3729" t="str">
        <f t="shared" si="351"/>
        <v>Sun</v>
      </c>
      <c r="I3729">
        <f t="shared" si="352"/>
        <v>14</v>
      </c>
      <c r="J3729" t="str">
        <f t="shared" si="353"/>
        <v>NO</v>
      </c>
      <c r="K3729" cm="1">
        <f t="array" ref="K3729">_xlfn.XLOOKUP(Table10[[#This Row],[Severity_Level]],{"MINOR","MODERATE","SEVERE","FATAL"},{1,2,3,5})</f>
        <v>5</v>
      </c>
    </row>
    <row r="3730" spans="1:11" x14ac:dyDescent="0.3">
      <c r="A3730">
        <v>2</v>
      </c>
      <c r="B3730" t="s">
        <v>16</v>
      </c>
      <c r="C3730" s="1">
        <v>44717</v>
      </c>
      <c r="D3730" s="2">
        <v>0.58888888888888891</v>
      </c>
      <c r="E3730" s="1">
        <f t="shared" si="348"/>
        <v>44717.588888888888</v>
      </c>
      <c r="F3730" s="3" t="str">
        <f t="shared" si="349"/>
        <v>Jun,2022</v>
      </c>
      <c r="G3730">
        <f t="shared" si="350"/>
        <v>2022</v>
      </c>
      <c r="H3730" t="str">
        <f t="shared" si="351"/>
        <v>Sun</v>
      </c>
      <c r="I3730">
        <f t="shared" si="352"/>
        <v>14</v>
      </c>
      <c r="J3730" t="str">
        <f t="shared" si="353"/>
        <v>NO</v>
      </c>
      <c r="K3730" cm="1">
        <f t="array" ref="K3730">_xlfn.XLOOKUP(Table10[[#This Row],[Severity_Level]],{"MINOR","MODERATE","SEVERE","FATAL"},{1,2,3,5})</f>
        <v>1</v>
      </c>
    </row>
    <row r="3731" spans="1:11" x14ac:dyDescent="0.3">
      <c r="A3731">
        <v>4</v>
      </c>
      <c r="B3731" t="s">
        <v>16</v>
      </c>
      <c r="C3731" s="1">
        <v>44717</v>
      </c>
      <c r="D3731" s="2">
        <v>0.58958333333333335</v>
      </c>
      <c r="E3731" s="1">
        <f t="shared" si="348"/>
        <v>44717.589583333334</v>
      </c>
      <c r="F3731" s="3" t="str">
        <f t="shared" si="349"/>
        <v>Jun,2022</v>
      </c>
      <c r="G3731">
        <f t="shared" si="350"/>
        <v>2022</v>
      </c>
      <c r="H3731" t="str">
        <f t="shared" si="351"/>
        <v>Sun</v>
      </c>
      <c r="I3731">
        <f t="shared" si="352"/>
        <v>14</v>
      </c>
      <c r="J3731" t="str">
        <f t="shared" si="353"/>
        <v>NO</v>
      </c>
      <c r="K3731" cm="1">
        <f t="array" ref="K3731">_xlfn.XLOOKUP(Table10[[#This Row],[Severity_Level]],{"MINOR","MODERATE","SEVERE","FATAL"},{1,2,3,5})</f>
        <v>1</v>
      </c>
    </row>
    <row r="3732" spans="1:11" x14ac:dyDescent="0.3">
      <c r="A3732">
        <v>1</v>
      </c>
      <c r="B3732" t="s">
        <v>27</v>
      </c>
      <c r="C3732" s="1">
        <v>44717</v>
      </c>
      <c r="D3732" s="2">
        <v>0.59027777777777779</v>
      </c>
      <c r="E3732" s="1">
        <f t="shared" si="348"/>
        <v>44717.590277777781</v>
      </c>
      <c r="F3732" s="3" t="str">
        <f t="shared" si="349"/>
        <v>Jun,2022</v>
      </c>
      <c r="G3732">
        <f t="shared" si="350"/>
        <v>2022</v>
      </c>
      <c r="H3732" t="str">
        <f t="shared" si="351"/>
        <v>Sun</v>
      </c>
      <c r="I3732">
        <f t="shared" si="352"/>
        <v>14</v>
      </c>
      <c r="J3732" t="str">
        <f t="shared" si="353"/>
        <v>NO</v>
      </c>
      <c r="K3732" cm="1">
        <f t="array" ref="K3732">_xlfn.XLOOKUP(Table10[[#This Row],[Severity_Level]],{"MINOR","MODERATE","SEVERE","FATAL"},{1,2,3,5})</f>
        <v>3</v>
      </c>
    </row>
    <row r="3733" spans="1:11" x14ac:dyDescent="0.3">
      <c r="A3733">
        <v>2</v>
      </c>
      <c r="B3733" t="s">
        <v>27</v>
      </c>
      <c r="C3733" s="1">
        <v>44717</v>
      </c>
      <c r="D3733" s="2">
        <v>0.59097222222222223</v>
      </c>
      <c r="E3733" s="1">
        <f t="shared" si="348"/>
        <v>44717.59097222222</v>
      </c>
      <c r="F3733" s="3" t="str">
        <f t="shared" si="349"/>
        <v>Jun,2022</v>
      </c>
      <c r="G3733">
        <f t="shared" si="350"/>
        <v>2022</v>
      </c>
      <c r="H3733" t="str">
        <f t="shared" si="351"/>
        <v>Sun</v>
      </c>
      <c r="I3733">
        <f t="shared" si="352"/>
        <v>14</v>
      </c>
      <c r="J3733" t="str">
        <f t="shared" si="353"/>
        <v>NO</v>
      </c>
      <c r="K3733" cm="1">
        <f t="array" ref="K3733">_xlfn.XLOOKUP(Table10[[#This Row],[Severity_Level]],{"MINOR","MODERATE","SEVERE","FATAL"},{1,2,3,5})</f>
        <v>3</v>
      </c>
    </row>
    <row r="3734" spans="1:11" x14ac:dyDescent="0.3">
      <c r="A3734">
        <v>5</v>
      </c>
      <c r="B3734" t="s">
        <v>27</v>
      </c>
      <c r="C3734" s="1">
        <v>44717</v>
      </c>
      <c r="D3734" s="2">
        <v>0.59166666666666667</v>
      </c>
      <c r="E3734" s="1">
        <f t="shared" si="348"/>
        <v>44717.591666666667</v>
      </c>
      <c r="F3734" s="3" t="str">
        <f t="shared" si="349"/>
        <v>Jun,2022</v>
      </c>
      <c r="G3734">
        <f t="shared" si="350"/>
        <v>2022</v>
      </c>
      <c r="H3734" t="str">
        <f t="shared" si="351"/>
        <v>Sun</v>
      </c>
      <c r="I3734">
        <f t="shared" si="352"/>
        <v>14</v>
      </c>
      <c r="J3734" t="str">
        <f t="shared" si="353"/>
        <v>NO</v>
      </c>
      <c r="K3734" cm="1">
        <f t="array" ref="K3734">_xlfn.XLOOKUP(Table10[[#This Row],[Severity_Level]],{"MINOR","MODERATE","SEVERE","FATAL"},{1,2,3,5})</f>
        <v>3</v>
      </c>
    </row>
    <row r="3735" spans="1:11" x14ac:dyDescent="0.3">
      <c r="A3735">
        <v>5</v>
      </c>
      <c r="B3735" t="s">
        <v>16</v>
      </c>
      <c r="C3735" s="1">
        <v>44717</v>
      </c>
      <c r="D3735" s="2">
        <v>0.59236111111111112</v>
      </c>
      <c r="E3735" s="1">
        <f t="shared" si="348"/>
        <v>44717.592361111114</v>
      </c>
      <c r="F3735" s="3" t="str">
        <f t="shared" si="349"/>
        <v>Jun,2022</v>
      </c>
      <c r="G3735">
        <f t="shared" si="350"/>
        <v>2022</v>
      </c>
      <c r="H3735" t="str">
        <f t="shared" si="351"/>
        <v>Sun</v>
      </c>
      <c r="I3735">
        <f t="shared" si="352"/>
        <v>14</v>
      </c>
      <c r="J3735" t="str">
        <f t="shared" si="353"/>
        <v>NO</v>
      </c>
      <c r="K3735" cm="1">
        <f t="array" ref="K3735">_xlfn.XLOOKUP(Table10[[#This Row],[Severity_Level]],{"MINOR","MODERATE","SEVERE","FATAL"},{1,2,3,5})</f>
        <v>1</v>
      </c>
    </row>
    <row r="3736" spans="1:11" x14ac:dyDescent="0.3">
      <c r="A3736">
        <v>1</v>
      </c>
      <c r="B3736" t="s">
        <v>16</v>
      </c>
      <c r="C3736" s="1">
        <v>44717</v>
      </c>
      <c r="D3736" s="2">
        <v>0.59305555555555556</v>
      </c>
      <c r="E3736" s="1">
        <f t="shared" si="348"/>
        <v>44717.593055555553</v>
      </c>
      <c r="F3736" s="3" t="str">
        <f t="shared" si="349"/>
        <v>Jun,2022</v>
      </c>
      <c r="G3736">
        <f t="shared" si="350"/>
        <v>2022</v>
      </c>
      <c r="H3736" t="str">
        <f t="shared" si="351"/>
        <v>Sun</v>
      </c>
      <c r="I3736">
        <f t="shared" si="352"/>
        <v>14</v>
      </c>
      <c r="J3736" t="str">
        <f t="shared" si="353"/>
        <v>NO</v>
      </c>
      <c r="K3736" cm="1">
        <f t="array" ref="K3736">_xlfn.XLOOKUP(Table10[[#This Row],[Severity_Level]],{"MINOR","MODERATE","SEVERE","FATAL"},{1,2,3,5})</f>
        <v>1</v>
      </c>
    </row>
    <row r="3737" spans="1:11" x14ac:dyDescent="0.3">
      <c r="A3737">
        <v>4</v>
      </c>
      <c r="B3737" t="s">
        <v>16</v>
      </c>
      <c r="C3737" s="1">
        <v>44717</v>
      </c>
      <c r="D3737" s="2">
        <v>0.59375</v>
      </c>
      <c r="E3737" s="1">
        <f t="shared" si="348"/>
        <v>44717.59375</v>
      </c>
      <c r="F3737" s="3" t="str">
        <f t="shared" si="349"/>
        <v>Jun,2022</v>
      </c>
      <c r="G3737">
        <f t="shared" si="350"/>
        <v>2022</v>
      </c>
      <c r="H3737" t="str">
        <f t="shared" si="351"/>
        <v>Sun</v>
      </c>
      <c r="I3737">
        <f t="shared" si="352"/>
        <v>14</v>
      </c>
      <c r="J3737" t="str">
        <f t="shared" si="353"/>
        <v>NO</v>
      </c>
      <c r="K3737" cm="1">
        <f t="array" ref="K3737">_xlfn.XLOOKUP(Table10[[#This Row],[Severity_Level]],{"MINOR","MODERATE","SEVERE","FATAL"},{1,2,3,5})</f>
        <v>1</v>
      </c>
    </row>
    <row r="3738" spans="1:11" x14ac:dyDescent="0.3">
      <c r="A3738">
        <v>2</v>
      </c>
      <c r="B3738" t="s">
        <v>27</v>
      </c>
      <c r="C3738" s="1">
        <v>44717</v>
      </c>
      <c r="D3738" s="2">
        <v>0.59444444444444444</v>
      </c>
      <c r="E3738" s="1">
        <f t="shared" si="348"/>
        <v>44717.594444444447</v>
      </c>
      <c r="F3738" s="3" t="str">
        <f t="shared" si="349"/>
        <v>Jun,2022</v>
      </c>
      <c r="G3738">
        <f t="shared" si="350"/>
        <v>2022</v>
      </c>
      <c r="H3738" t="str">
        <f t="shared" si="351"/>
        <v>Sun</v>
      </c>
      <c r="I3738">
        <f t="shared" si="352"/>
        <v>14</v>
      </c>
      <c r="J3738" t="str">
        <f t="shared" si="353"/>
        <v>NO</v>
      </c>
      <c r="K3738" cm="1">
        <f t="array" ref="K3738">_xlfn.XLOOKUP(Table10[[#This Row],[Severity_Level]],{"MINOR","MODERATE","SEVERE","FATAL"},{1,2,3,5})</f>
        <v>3</v>
      </c>
    </row>
    <row r="3739" spans="1:11" x14ac:dyDescent="0.3">
      <c r="A3739">
        <v>4</v>
      </c>
      <c r="B3739" t="s">
        <v>27</v>
      </c>
      <c r="C3739" s="1">
        <v>44717</v>
      </c>
      <c r="D3739" s="2">
        <v>0.59513888888888888</v>
      </c>
      <c r="E3739" s="1">
        <f t="shared" si="348"/>
        <v>44717.595138888886</v>
      </c>
      <c r="F3739" s="3" t="str">
        <f t="shared" si="349"/>
        <v>Jun,2022</v>
      </c>
      <c r="G3739">
        <f t="shared" si="350"/>
        <v>2022</v>
      </c>
      <c r="H3739" t="str">
        <f t="shared" si="351"/>
        <v>Sun</v>
      </c>
      <c r="I3739">
        <f t="shared" si="352"/>
        <v>14</v>
      </c>
      <c r="J3739" t="str">
        <f t="shared" si="353"/>
        <v>NO</v>
      </c>
      <c r="K3739" cm="1">
        <f t="array" ref="K3739">_xlfn.XLOOKUP(Table10[[#This Row],[Severity_Level]],{"MINOR","MODERATE","SEVERE","FATAL"},{1,2,3,5})</f>
        <v>3</v>
      </c>
    </row>
    <row r="3740" spans="1:11" x14ac:dyDescent="0.3">
      <c r="A3740">
        <v>5</v>
      </c>
      <c r="B3740" t="s">
        <v>16</v>
      </c>
      <c r="C3740" s="1">
        <v>44717</v>
      </c>
      <c r="D3740" s="2">
        <v>0.59583333333333333</v>
      </c>
      <c r="E3740" s="1">
        <f t="shared" si="348"/>
        <v>44717.595833333333</v>
      </c>
      <c r="F3740" s="3" t="str">
        <f t="shared" si="349"/>
        <v>Jun,2022</v>
      </c>
      <c r="G3740">
        <f t="shared" si="350"/>
        <v>2022</v>
      </c>
      <c r="H3740" t="str">
        <f t="shared" si="351"/>
        <v>Sun</v>
      </c>
      <c r="I3740">
        <f t="shared" si="352"/>
        <v>14</v>
      </c>
      <c r="J3740" t="str">
        <f t="shared" si="353"/>
        <v>NO</v>
      </c>
      <c r="K3740" cm="1">
        <f t="array" ref="K3740">_xlfn.XLOOKUP(Table10[[#This Row],[Severity_Level]],{"MINOR","MODERATE","SEVERE","FATAL"},{1,2,3,5})</f>
        <v>1</v>
      </c>
    </row>
    <row r="3741" spans="1:11" x14ac:dyDescent="0.3">
      <c r="A3741">
        <v>1</v>
      </c>
      <c r="B3741" t="s">
        <v>27</v>
      </c>
      <c r="C3741" s="1">
        <v>44717</v>
      </c>
      <c r="D3741" s="2">
        <v>0.59652777777777777</v>
      </c>
      <c r="E3741" s="1">
        <f t="shared" si="348"/>
        <v>44717.59652777778</v>
      </c>
      <c r="F3741" s="3" t="str">
        <f t="shared" si="349"/>
        <v>Jun,2022</v>
      </c>
      <c r="G3741">
        <f t="shared" si="350"/>
        <v>2022</v>
      </c>
      <c r="H3741" t="str">
        <f t="shared" si="351"/>
        <v>Sun</v>
      </c>
      <c r="I3741">
        <f t="shared" si="352"/>
        <v>14</v>
      </c>
      <c r="J3741" t="str">
        <f t="shared" si="353"/>
        <v>NO</v>
      </c>
      <c r="K3741" cm="1">
        <f t="array" ref="K3741">_xlfn.XLOOKUP(Table10[[#This Row],[Severity_Level]],{"MINOR","MODERATE","SEVERE","FATAL"},{1,2,3,5})</f>
        <v>3</v>
      </c>
    </row>
    <row r="3742" spans="1:11" x14ac:dyDescent="0.3">
      <c r="A3742">
        <v>4</v>
      </c>
      <c r="B3742" t="s">
        <v>40</v>
      </c>
      <c r="C3742" s="1">
        <v>44717</v>
      </c>
      <c r="D3742" s="2">
        <v>0.59722222222222221</v>
      </c>
      <c r="E3742" s="1">
        <f t="shared" si="348"/>
        <v>44717.597222222219</v>
      </c>
      <c r="F3742" s="3" t="str">
        <f t="shared" si="349"/>
        <v>Jun,2022</v>
      </c>
      <c r="G3742">
        <f t="shared" si="350"/>
        <v>2022</v>
      </c>
      <c r="H3742" t="str">
        <f t="shared" si="351"/>
        <v>Sun</v>
      </c>
      <c r="I3742">
        <f t="shared" si="352"/>
        <v>14</v>
      </c>
      <c r="J3742" t="str">
        <f t="shared" si="353"/>
        <v>NO</v>
      </c>
      <c r="K3742" cm="1">
        <f t="array" ref="K3742">_xlfn.XLOOKUP(Table10[[#This Row],[Severity_Level]],{"MINOR","MODERATE","SEVERE","FATAL"},{1,2,3,5})</f>
        <v>5</v>
      </c>
    </row>
    <row r="3743" spans="1:11" x14ac:dyDescent="0.3">
      <c r="A3743">
        <v>5</v>
      </c>
      <c r="B3743" t="s">
        <v>32</v>
      </c>
      <c r="C3743" s="1">
        <v>44717</v>
      </c>
      <c r="D3743" s="2">
        <v>0.59791666666666665</v>
      </c>
      <c r="E3743" s="1">
        <f t="shared" si="348"/>
        <v>44717.597916666666</v>
      </c>
      <c r="F3743" s="3" t="str">
        <f t="shared" si="349"/>
        <v>Jun,2022</v>
      </c>
      <c r="G3743">
        <f t="shared" si="350"/>
        <v>2022</v>
      </c>
      <c r="H3743" t="str">
        <f t="shared" si="351"/>
        <v>Sun</v>
      </c>
      <c r="I3743">
        <f t="shared" si="352"/>
        <v>14</v>
      </c>
      <c r="J3743" t="str">
        <f t="shared" si="353"/>
        <v>NO</v>
      </c>
      <c r="K3743" cm="1">
        <f t="array" ref="K3743">_xlfn.XLOOKUP(Table10[[#This Row],[Severity_Level]],{"MINOR","MODERATE","SEVERE","FATAL"},{1,2,3,5})</f>
        <v>2</v>
      </c>
    </row>
    <row r="3744" spans="1:11" x14ac:dyDescent="0.3">
      <c r="A3744">
        <v>5</v>
      </c>
      <c r="B3744" t="s">
        <v>16</v>
      </c>
      <c r="C3744" s="1">
        <v>44717</v>
      </c>
      <c r="D3744" s="2">
        <v>0.59861111111111109</v>
      </c>
      <c r="E3744" s="1">
        <f t="shared" si="348"/>
        <v>44717.598611111112</v>
      </c>
      <c r="F3744" s="3" t="str">
        <f t="shared" si="349"/>
        <v>Jun,2022</v>
      </c>
      <c r="G3744">
        <f t="shared" si="350"/>
        <v>2022</v>
      </c>
      <c r="H3744" t="str">
        <f t="shared" si="351"/>
        <v>Sun</v>
      </c>
      <c r="I3744">
        <f t="shared" si="352"/>
        <v>14</v>
      </c>
      <c r="J3744" t="str">
        <f t="shared" si="353"/>
        <v>NO</v>
      </c>
      <c r="K3744" cm="1">
        <f t="array" ref="K3744">_xlfn.XLOOKUP(Table10[[#This Row],[Severity_Level]],{"MINOR","MODERATE","SEVERE","FATAL"},{1,2,3,5})</f>
        <v>1</v>
      </c>
    </row>
    <row r="3745" spans="1:11" x14ac:dyDescent="0.3">
      <c r="A3745">
        <v>3</v>
      </c>
      <c r="B3745" t="s">
        <v>27</v>
      </c>
      <c r="C3745" s="1">
        <v>44717</v>
      </c>
      <c r="D3745" s="2">
        <v>0.59930555555555554</v>
      </c>
      <c r="E3745" s="1">
        <f t="shared" si="348"/>
        <v>44717.599305555559</v>
      </c>
      <c r="F3745" s="3" t="str">
        <f t="shared" si="349"/>
        <v>Jun,2022</v>
      </c>
      <c r="G3745">
        <f t="shared" si="350"/>
        <v>2022</v>
      </c>
      <c r="H3745" t="str">
        <f t="shared" si="351"/>
        <v>Sun</v>
      </c>
      <c r="I3745">
        <f t="shared" si="352"/>
        <v>14</v>
      </c>
      <c r="J3745" t="str">
        <f t="shared" si="353"/>
        <v>NO</v>
      </c>
      <c r="K3745" cm="1">
        <f t="array" ref="K3745">_xlfn.XLOOKUP(Table10[[#This Row],[Severity_Level]],{"MINOR","MODERATE","SEVERE","FATAL"},{1,2,3,5})</f>
        <v>3</v>
      </c>
    </row>
    <row r="3746" spans="1:11" x14ac:dyDescent="0.3">
      <c r="A3746">
        <v>4</v>
      </c>
      <c r="B3746" t="s">
        <v>32</v>
      </c>
      <c r="C3746" s="1">
        <v>44718</v>
      </c>
      <c r="D3746" s="2">
        <v>0.6</v>
      </c>
      <c r="E3746" s="1">
        <f t="shared" si="348"/>
        <v>44718.6</v>
      </c>
      <c r="F3746" s="3" t="str">
        <f t="shared" si="349"/>
        <v>Jun,2022</v>
      </c>
      <c r="G3746">
        <f t="shared" si="350"/>
        <v>2022</v>
      </c>
      <c r="H3746" t="str">
        <f t="shared" si="351"/>
        <v>Mon</v>
      </c>
      <c r="I3746">
        <f t="shared" si="352"/>
        <v>14</v>
      </c>
      <c r="J3746" t="str">
        <f t="shared" si="353"/>
        <v>NO</v>
      </c>
      <c r="K3746" cm="1">
        <f t="array" ref="K3746">_xlfn.XLOOKUP(Table10[[#This Row],[Severity_Level]],{"MINOR","MODERATE","SEVERE","FATAL"},{1,2,3,5})</f>
        <v>2</v>
      </c>
    </row>
    <row r="3747" spans="1:11" x14ac:dyDescent="0.3">
      <c r="A3747">
        <v>4</v>
      </c>
      <c r="B3747" t="s">
        <v>40</v>
      </c>
      <c r="C3747" s="1">
        <v>44718</v>
      </c>
      <c r="D3747" s="2">
        <v>0.60069444444444442</v>
      </c>
      <c r="E3747" s="1">
        <f t="shared" si="348"/>
        <v>44718.600694444445</v>
      </c>
      <c r="F3747" s="3" t="str">
        <f t="shared" si="349"/>
        <v>Jun,2022</v>
      </c>
      <c r="G3747">
        <f t="shared" si="350"/>
        <v>2022</v>
      </c>
      <c r="H3747" t="str">
        <f t="shared" si="351"/>
        <v>Mon</v>
      </c>
      <c r="I3747">
        <f t="shared" si="352"/>
        <v>14</v>
      </c>
      <c r="J3747" t="str">
        <f t="shared" si="353"/>
        <v>NO</v>
      </c>
      <c r="K3747" cm="1">
        <f t="array" ref="K3747">_xlfn.XLOOKUP(Table10[[#This Row],[Severity_Level]],{"MINOR","MODERATE","SEVERE","FATAL"},{1,2,3,5})</f>
        <v>5</v>
      </c>
    </row>
    <row r="3748" spans="1:11" x14ac:dyDescent="0.3">
      <c r="A3748">
        <v>4</v>
      </c>
      <c r="B3748" t="s">
        <v>16</v>
      </c>
      <c r="C3748" s="1">
        <v>44718</v>
      </c>
      <c r="D3748" s="2">
        <v>0.60138888888888886</v>
      </c>
      <c r="E3748" s="1">
        <f t="shared" si="348"/>
        <v>44718.601388888892</v>
      </c>
      <c r="F3748" s="3" t="str">
        <f t="shared" si="349"/>
        <v>Jun,2022</v>
      </c>
      <c r="G3748">
        <f t="shared" si="350"/>
        <v>2022</v>
      </c>
      <c r="H3748" t="str">
        <f t="shared" si="351"/>
        <v>Mon</v>
      </c>
      <c r="I3748">
        <f t="shared" si="352"/>
        <v>14</v>
      </c>
      <c r="J3748" t="str">
        <f t="shared" si="353"/>
        <v>NO</v>
      </c>
      <c r="K3748" cm="1">
        <f t="array" ref="K3748">_xlfn.XLOOKUP(Table10[[#This Row],[Severity_Level]],{"MINOR","MODERATE","SEVERE","FATAL"},{1,2,3,5})</f>
        <v>1</v>
      </c>
    </row>
    <row r="3749" spans="1:11" x14ac:dyDescent="0.3">
      <c r="A3749">
        <v>2</v>
      </c>
      <c r="B3749" t="s">
        <v>16</v>
      </c>
      <c r="C3749" s="1">
        <v>44718</v>
      </c>
      <c r="D3749" s="2">
        <v>0.6020833333333333</v>
      </c>
      <c r="E3749" s="1">
        <f t="shared" si="348"/>
        <v>44718.602083333331</v>
      </c>
      <c r="F3749" s="3" t="str">
        <f t="shared" si="349"/>
        <v>Jun,2022</v>
      </c>
      <c r="G3749">
        <f t="shared" si="350"/>
        <v>2022</v>
      </c>
      <c r="H3749" t="str">
        <f t="shared" si="351"/>
        <v>Mon</v>
      </c>
      <c r="I3749">
        <f t="shared" si="352"/>
        <v>14</v>
      </c>
      <c r="J3749" t="str">
        <f t="shared" si="353"/>
        <v>NO</v>
      </c>
      <c r="K3749" cm="1">
        <f t="array" ref="K3749">_xlfn.XLOOKUP(Table10[[#This Row],[Severity_Level]],{"MINOR","MODERATE","SEVERE","FATAL"},{1,2,3,5})</f>
        <v>1</v>
      </c>
    </row>
    <row r="3750" spans="1:11" x14ac:dyDescent="0.3">
      <c r="A3750">
        <v>1</v>
      </c>
      <c r="B3750" t="s">
        <v>40</v>
      </c>
      <c r="C3750" s="1">
        <v>44718</v>
      </c>
      <c r="D3750" s="2">
        <v>0.60277777777777775</v>
      </c>
      <c r="E3750" s="1">
        <f t="shared" si="348"/>
        <v>44718.602777777778</v>
      </c>
      <c r="F3750" s="3" t="str">
        <f t="shared" si="349"/>
        <v>Jun,2022</v>
      </c>
      <c r="G3750">
        <f t="shared" si="350"/>
        <v>2022</v>
      </c>
      <c r="H3750" t="str">
        <f t="shared" si="351"/>
        <v>Mon</v>
      </c>
      <c r="I3750">
        <f t="shared" si="352"/>
        <v>14</v>
      </c>
      <c r="J3750" t="str">
        <f t="shared" si="353"/>
        <v>NO</v>
      </c>
      <c r="K3750" cm="1">
        <f t="array" ref="K3750">_xlfn.XLOOKUP(Table10[[#This Row],[Severity_Level]],{"MINOR","MODERATE","SEVERE","FATAL"},{1,2,3,5})</f>
        <v>5</v>
      </c>
    </row>
    <row r="3751" spans="1:11" x14ac:dyDescent="0.3">
      <c r="A3751">
        <v>1</v>
      </c>
      <c r="B3751" t="s">
        <v>40</v>
      </c>
      <c r="C3751" s="1">
        <v>44718</v>
      </c>
      <c r="D3751" s="2">
        <v>0.60347222222222219</v>
      </c>
      <c r="E3751" s="1">
        <f t="shared" si="348"/>
        <v>44718.603472222225</v>
      </c>
      <c r="F3751" s="3" t="str">
        <f t="shared" si="349"/>
        <v>Jun,2022</v>
      </c>
      <c r="G3751">
        <f t="shared" si="350"/>
        <v>2022</v>
      </c>
      <c r="H3751" t="str">
        <f t="shared" si="351"/>
        <v>Mon</v>
      </c>
      <c r="I3751">
        <f t="shared" si="352"/>
        <v>14</v>
      </c>
      <c r="J3751" t="str">
        <f t="shared" si="353"/>
        <v>NO</v>
      </c>
      <c r="K3751" cm="1">
        <f t="array" ref="K3751">_xlfn.XLOOKUP(Table10[[#This Row],[Severity_Level]],{"MINOR","MODERATE","SEVERE","FATAL"},{1,2,3,5})</f>
        <v>5</v>
      </c>
    </row>
    <row r="3752" spans="1:11" x14ac:dyDescent="0.3">
      <c r="A3752">
        <v>1</v>
      </c>
      <c r="B3752" t="s">
        <v>16</v>
      </c>
      <c r="C3752" s="1">
        <v>44718</v>
      </c>
      <c r="D3752" s="2">
        <v>0.60416666666666663</v>
      </c>
      <c r="E3752" s="1">
        <f t="shared" si="348"/>
        <v>44718.604166666664</v>
      </c>
      <c r="F3752" s="3" t="str">
        <f t="shared" si="349"/>
        <v>Jun,2022</v>
      </c>
      <c r="G3752">
        <f t="shared" si="350"/>
        <v>2022</v>
      </c>
      <c r="H3752" t="str">
        <f t="shared" si="351"/>
        <v>Mon</v>
      </c>
      <c r="I3752">
        <f t="shared" si="352"/>
        <v>14</v>
      </c>
      <c r="J3752" t="str">
        <f t="shared" si="353"/>
        <v>NO</v>
      </c>
      <c r="K3752" cm="1">
        <f t="array" ref="K3752">_xlfn.XLOOKUP(Table10[[#This Row],[Severity_Level]],{"MINOR","MODERATE","SEVERE","FATAL"},{1,2,3,5})</f>
        <v>1</v>
      </c>
    </row>
    <row r="3753" spans="1:11" x14ac:dyDescent="0.3">
      <c r="A3753">
        <v>3</v>
      </c>
      <c r="B3753" t="s">
        <v>16</v>
      </c>
      <c r="C3753" s="1">
        <v>44718</v>
      </c>
      <c r="D3753" s="2">
        <v>0.60486111111111107</v>
      </c>
      <c r="E3753" s="1">
        <f t="shared" si="348"/>
        <v>44718.604861111111</v>
      </c>
      <c r="F3753" s="3" t="str">
        <f t="shared" si="349"/>
        <v>Jun,2022</v>
      </c>
      <c r="G3753">
        <f t="shared" si="350"/>
        <v>2022</v>
      </c>
      <c r="H3753" t="str">
        <f t="shared" si="351"/>
        <v>Mon</v>
      </c>
      <c r="I3753">
        <f t="shared" si="352"/>
        <v>14</v>
      </c>
      <c r="J3753" t="str">
        <f t="shared" si="353"/>
        <v>NO</v>
      </c>
      <c r="K3753" cm="1">
        <f t="array" ref="K3753">_xlfn.XLOOKUP(Table10[[#This Row],[Severity_Level]],{"MINOR","MODERATE","SEVERE","FATAL"},{1,2,3,5})</f>
        <v>1</v>
      </c>
    </row>
    <row r="3754" spans="1:11" x14ac:dyDescent="0.3">
      <c r="A3754">
        <v>2</v>
      </c>
      <c r="B3754" t="s">
        <v>27</v>
      </c>
      <c r="C3754" s="1">
        <v>44718</v>
      </c>
      <c r="D3754" s="2">
        <v>0.60555555555555551</v>
      </c>
      <c r="E3754" s="1">
        <f t="shared" si="348"/>
        <v>44718.605555555558</v>
      </c>
      <c r="F3754" s="3" t="str">
        <f t="shared" si="349"/>
        <v>Jun,2022</v>
      </c>
      <c r="G3754">
        <f t="shared" si="350"/>
        <v>2022</v>
      </c>
      <c r="H3754" t="str">
        <f t="shared" si="351"/>
        <v>Mon</v>
      </c>
      <c r="I3754">
        <f t="shared" si="352"/>
        <v>14</v>
      </c>
      <c r="J3754" t="str">
        <f t="shared" si="353"/>
        <v>NO</v>
      </c>
      <c r="K3754" cm="1">
        <f t="array" ref="K3754">_xlfn.XLOOKUP(Table10[[#This Row],[Severity_Level]],{"MINOR","MODERATE","SEVERE","FATAL"},{1,2,3,5})</f>
        <v>3</v>
      </c>
    </row>
    <row r="3755" spans="1:11" x14ac:dyDescent="0.3">
      <c r="A3755">
        <v>1</v>
      </c>
      <c r="B3755" t="s">
        <v>40</v>
      </c>
      <c r="C3755" s="1">
        <v>44718</v>
      </c>
      <c r="D3755" s="2">
        <v>0.60624999999999996</v>
      </c>
      <c r="E3755" s="1">
        <f t="shared" si="348"/>
        <v>44718.606249999997</v>
      </c>
      <c r="F3755" s="3" t="str">
        <f t="shared" si="349"/>
        <v>Jun,2022</v>
      </c>
      <c r="G3755">
        <f t="shared" si="350"/>
        <v>2022</v>
      </c>
      <c r="H3755" t="str">
        <f t="shared" si="351"/>
        <v>Mon</v>
      </c>
      <c r="I3755">
        <f t="shared" si="352"/>
        <v>14</v>
      </c>
      <c r="J3755" t="str">
        <f t="shared" si="353"/>
        <v>NO</v>
      </c>
      <c r="K3755" cm="1">
        <f t="array" ref="K3755">_xlfn.XLOOKUP(Table10[[#This Row],[Severity_Level]],{"MINOR","MODERATE","SEVERE","FATAL"},{1,2,3,5})</f>
        <v>5</v>
      </c>
    </row>
    <row r="3756" spans="1:11" x14ac:dyDescent="0.3">
      <c r="A3756">
        <v>3</v>
      </c>
      <c r="B3756" t="s">
        <v>16</v>
      </c>
      <c r="C3756" s="1">
        <v>44718</v>
      </c>
      <c r="D3756" s="2">
        <v>0.6069444444444444</v>
      </c>
      <c r="E3756" s="1">
        <f t="shared" si="348"/>
        <v>44718.606944444444</v>
      </c>
      <c r="F3756" s="3" t="str">
        <f t="shared" si="349"/>
        <v>Jun,2022</v>
      </c>
      <c r="G3756">
        <f t="shared" si="350"/>
        <v>2022</v>
      </c>
      <c r="H3756" t="str">
        <f t="shared" si="351"/>
        <v>Mon</v>
      </c>
      <c r="I3756">
        <f t="shared" si="352"/>
        <v>14</v>
      </c>
      <c r="J3756" t="str">
        <f t="shared" si="353"/>
        <v>NO</v>
      </c>
      <c r="K3756" cm="1">
        <f t="array" ref="K3756">_xlfn.XLOOKUP(Table10[[#This Row],[Severity_Level]],{"MINOR","MODERATE","SEVERE","FATAL"},{1,2,3,5})</f>
        <v>1</v>
      </c>
    </row>
    <row r="3757" spans="1:11" x14ac:dyDescent="0.3">
      <c r="A3757">
        <v>1</v>
      </c>
      <c r="B3757" t="s">
        <v>32</v>
      </c>
      <c r="C3757" s="1">
        <v>44718</v>
      </c>
      <c r="D3757" s="2">
        <v>0.60763888888888884</v>
      </c>
      <c r="E3757" s="1">
        <f t="shared" si="348"/>
        <v>44718.607638888891</v>
      </c>
      <c r="F3757" s="3" t="str">
        <f t="shared" si="349"/>
        <v>Jun,2022</v>
      </c>
      <c r="G3757">
        <f t="shared" si="350"/>
        <v>2022</v>
      </c>
      <c r="H3757" t="str">
        <f t="shared" si="351"/>
        <v>Mon</v>
      </c>
      <c r="I3757">
        <f t="shared" si="352"/>
        <v>14</v>
      </c>
      <c r="J3757" t="str">
        <f t="shared" si="353"/>
        <v>NO</v>
      </c>
      <c r="K3757" cm="1">
        <f t="array" ref="K3757">_xlfn.XLOOKUP(Table10[[#This Row],[Severity_Level]],{"MINOR","MODERATE","SEVERE","FATAL"},{1,2,3,5})</f>
        <v>2</v>
      </c>
    </row>
    <row r="3758" spans="1:11" x14ac:dyDescent="0.3">
      <c r="A3758">
        <v>1</v>
      </c>
      <c r="B3758" t="s">
        <v>40</v>
      </c>
      <c r="C3758" s="1">
        <v>44718</v>
      </c>
      <c r="D3758" s="2">
        <v>0.60833333333333328</v>
      </c>
      <c r="E3758" s="1">
        <f t="shared" si="348"/>
        <v>44718.60833333333</v>
      </c>
      <c r="F3758" s="3" t="str">
        <f t="shared" si="349"/>
        <v>Jun,2022</v>
      </c>
      <c r="G3758">
        <f t="shared" si="350"/>
        <v>2022</v>
      </c>
      <c r="H3758" t="str">
        <f t="shared" si="351"/>
        <v>Mon</v>
      </c>
      <c r="I3758">
        <f t="shared" si="352"/>
        <v>14</v>
      </c>
      <c r="J3758" t="str">
        <f t="shared" si="353"/>
        <v>NO</v>
      </c>
      <c r="K3758" cm="1">
        <f t="array" ref="K3758">_xlfn.XLOOKUP(Table10[[#This Row],[Severity_Level]],{"MINOR","MODERATE","SEVERE","FATAL"},{1,2,3,5})</f>
        <v>5</v>
      </c>
    </row>
    <row r="3759" spans="1:11" x14ac:dyDescent="0.3">
      <c r="A3759">
        <v>4</v>
      </c>
      <c r="B3759" t="s">
        <v>16</v>
      </c>
      <c r="C3759" s="1">
        <v>44718</v>
      </c>
      <c r="D3759" s="2">
        <v>0.60902777777777772</v>
      </c>
      <c r="E3759" s="1">
        <f t="shared" si="348"/>
        <v>44718.609027777777</v>
      </c>
      <c r="F3759" s="3" t="str">
        <f t="shared" si="349"/>
        <v>Jun,2022</v>
      </c>
      <c r="G3759">
        <f t="shared" si="350"/>
        <v>2022</v>
      </c>
      <c r="H3759" t="str">
        <f t="shared" si="351"/>
        <v>Mon</v>
      </c>
      <c r="I3759">
        <f t="shared" si="352"/>
        <v>14</v>
      </c>
      <c r="J3759" t="str">
        <f t="shared" si="353"/>
        <v>NO</v>
      </c>
      <c r="K3759" cm="1">
        <f t="array" ref="K3759">_xlfn.XLOOKUP(Table10[[#This Row],[Severity_Level]],{"MINOR","MODERATE","SEVERE","FATAL"},{1,2,3,5})</f>
        <v>1</v>
      </c>
    </row>
    <row r="3760" spans="1:11" x14ac:dyDescent="0.3">
      <c r="A3760">
        <v>1</v>
      </c>
      <c r="B3760" t="s">
        <v>16</v>
      </c>
      <c r="C3760" s="1">
        <v>44718</v>
      </c>
      <c r="D3760" s="2">
        <v>0.60972222222222228</v>
      </c>
      <c r="E3760" s="1">
        <f t="shared" si="348"/>
        <v>44718.609722222223</v>
      </c>
      <c r="F3760" s="3" t="str">
        <f t="shared" si="349"/>
        <v>Jun,2022</v>
      </c>
      <c r="G3760">
        <f t="shared" si="350"/>
        <v>2022</v>
      </c>
      <c r="H3760" t="str">
        <f t="shared" si="351"/>
        <v>Mon</v>
      </c>
      <c r="I3760">
        <f t="shared" si="352"/>
        <v>14</v>
      </c>
      <c r="J3760" t="str">
        <f t="shared" si="353"/>
        <v>NO</v>
      </c>
      <c r="K3760" cm="1">
        <f t="array" ref="K3760">_xlfn.XLOOKUP(Table10[[#This Row],[Severity_Level]],{"MINOR","MODERATE","SEVERE","FATAL"},{1,2,3,5})</f>
        <v>1</v>
      </c>
    </row>
    <row r="3761" spans="1:11" x14ac:dyDescent="0.3">
      <c r="A3761">
        <v>4</v>
      </c>
      <c r="B3761" t="s">
        <v>32</v>
      </c>
      <c r="C3761" s="1">
        <v>44718</v>
      </c>
      <c r="D3761" s="2">
        <v>0.61041666666666672</v>
      </c>
      <c r="E3761" s="1">
        <f t="shared" si="348"/>
        <v>44718.61041666667</v>
      </c>
      <c r="F3761" s="3" t="str">
        <f t="shared" si="349"/>
        <v>Jun,2022</v>
      </c>
      <c r="G3761">
        <f t="shared" si="350"/>
        <v>2022</v>
      </c>
      <c r="H3761" t="str">
        <f t="shared" si="351"/>
        <v>Mon</v>
      </c>
      <c r="I3761">
        <f t="shared" si="352"/>
        <v>14</v>
      </c>
      <c r="J3761" t="str">
        <f t="shared" si="353"/>
        <v>NO</v>
      </c>
      <c r="K3761" cm="1">
        <f t="array" ref="K3761">_xlfn.XLOOKUP(Table10[[#This Row],[Severity_Level]],{"MINOR","MODERATE","SEVERE","FATAL"},{1,2,3,5})</f>
        <v>2</v>
      </c>
    </row>
    <row r="3762" spans="1:11" x14ac:dyDescent="0.3">
      <c r="A3762">
        <v>1</v>
      </c>
      <c r="B3762" t="s">
        <v>40</v>
      </c>
      <c r="C3762" s="1">
        <v>44718</v>
      </c>
      <c r="D3762" s="2">
        <v>0.61111111111111116</v>
      </c>
      <c r="E3762" s="1">
        <f t="shared" si="348"/>
        <v>44718.611111111109</v>
      </c>
      <c r="F3762" s="3" t="str">
        <f t="shared" si="349"/>
        <v>Jun,2022</v>
      </c>
      <c r="G3762">
        <f t="shared" si="350"/>
        <v>2022</v>
      </c>
      <c r="H3762" t="str">
        <f t="shared" si="351"/>
        <v>Mon</v>
      </c>
      <c r="I3762">
        <f t="shared" si="352"/>
        <v>14</v>
      </c>
      <c r="J3762" t="str">
        <f t="shared" si="353"/>
        <v>NO</v>
      </c>
      <c r="K3762" cm="1">
        <f t="array" ref="K3762">_xlfn.XLOOKUP(Table10[[#This Row],[Severity_Level]],{"MINOR","MODERATE","SEVERE","FATAL"},{1,2,3,5})</f>
        <v>5</v>
      </c>
    </row>
    <row r="3763" spans="1:11" x14ac:dyDescent="0.3">
      <c r="A3763">
        <v>4</v>
      </c>
      <c r="B3763" t="s">
        <v>16</v>
      </c>
      <c r="C3763" s="1">
        <v>44718</v>
      </c>
      <c r="D3763" s="2">
        <v>0.6118055555555556</v>
      </c>
      <c r="E3763" s="1">
        <f t="shared" si="348"/>
        <v>44718.611805555556</v>
      </c>
      <c r="F3763" s="3" t="str">
        <f t="shared" si="349"/>
        <v>Jun,2022</v>
      </c>
      <c r="G3763">
        <f t="shared" si="350"/>
        <v>2022</v>
      </c>
      <c r="H3763" t="str">
        <f t="shared" si="351"/>
        <v>Mon</v>
      </c>
      <c r="I3763">
        <f t="shared" si="352"/>
        <v>14</v>
      </c>
      <c r="J3763" t="str">
        <f t="shared" si="353"/>
        <v>NO</v>
      </c>
      <c r="K3763" cm="1">
        <f t="array" ref="K3763">_xlfn.XLOOKUP(Table10[[#This Row],[Severity_Level]],{"MINOR","MODERATE","SEVERE","FATAL"},{1,2,3,5})</f>
        <v>1</v>
      </c>
    </row>
    <row r="3764" spans="1:11" x14ac:dyDescent="0.3">
      <c r="A3764">
        <v>2</v>
      </c>
      <c r="B3764" t="s">
        <v>27</v>
      </c>
      <c r="C3764" s="1">
        <v>44718</v>
      </c>
      <c r="D3764" s="2">
        <v>0.61250000000000004</v>
      </c>
      <c r="E3764" s="1">
        <f t="shared" si="348"/>
        <v>44718.612500000003</v>
      </c>
      <c r="F3764" s="3" t="str">
        <f t="shared" si="349"/>
        <v>Jun,2022</v>
      </c>
      <c r="G3764">
        <f t="shared" si="350"/>
        <v>2022</v>
      </c>
      <c r="H3764" t="str">
        <f t="shared" si="351"/>
        <v>Mon</v>
      </c>
      <c r="I3764">
        <f t="shared" si="352"/>
        <v>14</v>
      </c>
      <c r="J3764" t="str">
        <f t="shared" si="353"/>
        <v>NO</v>
      </c>
      <c r="K3764" cm="1">
        <f t="array" ref="K3764">_xlfn.XLOOKUP(Table10[[#This Row],[Severity_Level]],{"MINOR","MODERATE","SEVERE","FATAL"},{1,2,3,5})</f>
        <v>3</v>
      </c>
    </row>
    <row r="3765" spans="1:11" x14ac:dyDescent="0.3">
      <c r="A3765">
        <v>3</v>
      </c>
      <c r="B3765" t="s">
        <v>27</v>
      </c>
      <c r="C3765" s="1">
        <v>44718</v>
      </c>
      <c r="D3765" s="2">
        <v>0.61319444444444449</v>
      </c>
      <c r="E3765" s="1">
        <f t="shared" si="348"/>
        <v>44718.613194444442</v>
      </c>
      <c r="F3765" s="3" t="str">
        <f t="shared" si="349"/>
        <v>Jun,2022</v>
      </c>
      <c r="G3765">
        <f t="shared" si="350"/>
        <v>2022</v>
      </c>
      <c r="H3765" t="str">
        <f t="shared" si="351"/>
        <v>Mon</v>
      </c>
      <c r="I3765">
        <f t="shared" si="352"/>
        <v>14</v>
      </c>
      <c r="J3765" t="str">
        <f t="shared" si="353"/>
        <v>NO</v>
      </c>
      <c r="K3765" cm="1">
        <f t="array" ref="K3765">_xlfn.XLOOKUP(Table10[[#This Row],[Severity_Level]],{"MINOR","MODERATE","SEVERE","FATAL"},{1,2,3,5})</f>
        <v>3</v>
      </c>
    </row>
    <row r="3766" spans="1:11" x14ac:dyDescent="0.3">
      <c r="A3766">
        <v>5</v>
      </c>
      <c r="B3766" t="s">
        <v>27</v>
      </c>
      <c r="C3766" s="1">
        <v>44718</v>
      </c>
      <c r="D3766" s="2">
        <v>0.61388888888888893</v>
      </c>
      <c r="E3766" s="1">
        <f t="shared" si="348"/>
        <v>44718.613888888889</v>
      </c>
      <c r="F3766" s="3" t="str">
        <f t="shared" si="349"/>
        <v>Jun,2022</v>
      </c>
      <c r="G3766">
        <f t="shared" si="350"/>
        <v>2022</v>
      </c>
      <c r="H3766" t="str">
        <f t="shared" si="351"/>
        <v>Mon</v>
      </c>
      <c r="I3766">
        <f t="shared" si="352"/>
        <v>14</v>
      </c>
      <c r="J3766" t="str">
        <f t="shared" si="353"/>
        <v>NO</v>
      </c>
      <c r="K3766" cm="1">
        <f t="array" ref="K3766">_xlfn.XLOOKUP(Table10[[#This Row],[Severity_Level]],{"MINOR","MODERATE","SEVERE","FATAL"},{1,2,3,5})</f>
        <v>3</v>
      </c>
    </row>
    <row r="3767" spans="1:11" x14ac:dyDescent="0.3">
      <c r="A3767">
        <v>3</v>
      </c>
      <c r="B3767" t="s">
        <v>27</v>
      </c>
      <c r="C3767" s="1">
        <v>44718</v>
      </c>
      <c r="D3767" s="2">
        <v>0.61458333333333337</v>
      </c>
      <c r="E3767" s="1">
        <f t="shared" si="348"/>
        <v>44718.614583333336</v>
      </c>
      <c r="F3767" s="3" t="str">
        <f t="shared" si="349"/>
        <v>Jun,2022</v>
      </c>
      <c r="G3767">
        <f t="shared" si="350"/>
        <v>2022</v>
      </c>
      <c r="H3767" t="str">
        <f t="shared" si="351"/>
        <v>Mon</v>
      </c>
      <c r="I3767">
        <f t="shared" si="352"/>
        <v>14</v>
      </c>
      <c r="J3767" t="str">
        <f t="shared" si="353"/>
        <v>NO</v>
      </c>
      <c r="K3767" cm="1">
        <f t="array" ref="K3767">_xlfn.XLOOKUP(Table10[[#This Row],[Severity_Level]],{"MINOR","MODERATE","SEVERE","FATAL"},{1,2,3,5})</f>
        <v>3</v>
      </c>
    </row>
    <row r="3768" spans="1:11" x14ac:dyDescent="0.3">
      <c r="A3768">
        <v>1</v>
      </c>
      <c r="B3768" t="s">
        <v>40</v>
      </c>
      <c r="C3768" s="1">
        <v>44718</v>
      </c>
      <c r="D3768" s="2">
        <v>0.61527777777777781</v>
      </c>
      <c r="E3768" s="1">
        <f t="shared" si="348"/>
        <v>44718.615277777775</v>
      </c>
      <c r="F3768" s="3" t="str">
        <f t="shared" si="349"/>
        <v>Jun,2022</v>
      </c>
      <c r="G3768">
        <f t="shared" si="350"/>
        <v>2022</v>
      </c>
      <c r="H3768" t="str">
        <f t="shared" si="351"/>
        <v>Mon</v>
      </c>
      <c r="I3768">
        <f t="shared" si="352"/>
        <v>14</v>
      </c>
      <c r="J3768" t="str">
        <f t="shared" si="353"/>
        <v>NO</v>
      </c>
      <c r="K3768" cm="1">
        <f t="array" ref="K3768">_xlfn.XLOOKUP(Table10[[#This Row],[Severity_Level]],{"MINOR","MODERATE","SEVERE","FATAL"},{1,2,3,5})</f>
        <v>5</v>
      </c>
    </row>
    <row r="3769" spans="1:11" x14ac:dyDescent="0.3">
      <c r="A3769">
        <v>5</v>
      </c>
      <c r="B3769" t="s">
        <v>27</v>
      </c>
      <c r="C3769" s="1">
        <v>44718</v>
      </c>
      <c r="D3769" s="2">
        <v>0.61597222222222225</v>
      </c>
      <c r="E3769" s="1">
        <f t="shared" si="348"/>
        <v>44718.615972222222</v>
      </c>
      <c r="F3769" s="3" t="str">
        <f t="shared" si="349"/>
        <v>Jun,2022</v>
      </c>
      <c r="G3769">
        <f t="shared" si="350"/>
        <v>2022</v>
      </c>
      <c r="H3769" t="str">
        <f t="shared" si="351"/>
        <v>Mon</v>
      </c>
      <c r="I3769">
        <f t="shared" si="352"/>
        <v>14</v>
      </c>
      <c r="J3769" t="str">
        <f t="shared" si="353"/>
        <v>NO</v>
      </c>
      <c r="K3769" cm="1">
        <f t="array" ref="K3769">_xlfn.XLOOKUP(Table10[[#This Row],[Severity_Level]],{"MINOR","MODERATE","SEVERE","FATAL"},{1,2,3,5})</f>
        <v>3</v>
      </c>
    </row>
    <row r="3770" spans="1:11" x14ac:dyDescent="0.3">
      <c r="A3770">
        <v>5</v>
      </c>
      <c r="B3770" t="s">
        <v>27</v>
      </c>
      <c r="C3770" s="1">
        <v>44719</v>
      </c>
      <c r="D3770" s="2">
        <v>0.6166666666666667</v>
      </c>
      <c r="E3770" s="1">
        <f t="shared" si="348"/>
        <v>44719.616666666669</v>
      </c>
      <c r="F3770" s="3" t="str">
        <f t="shared" si="349"/>
        <v>Jun,2022</v>
      </c>
      <c r="G3770">
        <f t="shared" si="350"/>
        <v>2022</v>
      </c>
      <c r="H3770" t="str">
        <f t="shared" si="351"/>
        <v>Tue</v>
      </c>
      <c r="I3770">
        <f t="shared" si="352"/>
        <v>14</v>
      </c>
      <c r="J3770" t="str">
        <f t="shared" si="353"/>
        <v>NO</v>
      </c>
      <c r="K3770" cm="1">
        <f t="array" ref="K3770">_xlfn.XLOOKUP(Table10[[#This Row],[Severity_Level]],{"MINOR","MODERATE","SEVERE","FATAL"},{1,2,3,5})</f>
        <v>3</v>
      </c>
    </row>
    <row r="3771" spans="1:11" x14ac:dyDescent="0.3">
      <c r="A3771">
        <v>3</v>
      </c>
      <c r="B3771" t="s">
        <v>32</v>
      </c>
      <c r="C3771" s="1">
        <v>44719</v>
      </c>
      <c r="D3771" s="2">
        <v>0.61736111111111114</v>
      </c>
      <c r="E3771" s="1">
        <f t="shared" si="348"/>
        <v>44719.617361111108</v>
      </c>
      <c r="F3771" s="3" t="str">
        <f t="shared" si="349"/>
        <v>Jun,2022</v>
      </c>
      <c r="G3771">
        <f t="shared" si="350"/>
        <v>2022</v>
      </c>
      <c r="H3771" t="str">
        <f t="shared" si="351"/>
        <v>Tue</v>
      </c>
      <c r="I3771">
        <f t="shared" si="352"/>
        <v>14</v>
      </c>
      <c r="J3771" t="str">
        <f t="shared" si="353"/>
        <v>NO</v>
      </c>
      <c r="K3771" cm="1">
        <f t="array" ref="K3771">_xlfn.XLOOKUP(Table10[[#This Row],[Severity_Level]],{"MINOR","MODERATE","SEVERE","FATAL"},{1,2,3,5})</f>
        <v>2</v>
      </c>
    </row>
    <row r="3772" spans="1:11" x14ac:dyDescent="0.3">
      <c r="A3772">
        <v>1</v>
      </c>
      <c r="B3772" t="s">
        <v>40</v>
      </c>
      <c r="C3772" s="1">
        <v>44719</v>
      </c>
      <c r="D3772" s="2">
        <v>0.61805555555555558</v>
      </c>
      <c r="E3772" s="1">
        <f t="shared" si="348"/>
        <v>44719.618055555555</v>
      </c>
      <c r="F3772" s="3" t="str">
        <f t="shared" si="349"/>
        <v>Jun,2022</v>
      </c>
      <c r="G3772">
        <f t="shared" si="350"/>
        <v>2022</v>
      </c>
      <c r="H3772" t="str">
        <f t="shared" si="351"/>
        <v>Tue</v>
      </c>
      <c r="I3772">
        <f t="shared" si="352"/>
        <v>14</v>
      </c>
      <c r="J3772" t="str">
        <f t="shared" si="353"/>
        <v>NO</v>
      </c>
      <c r="K3772" cm="1">
        <f t="array" ref="K3772">_xlfn.XLOOKUP(Table10[[#This Row],[Severity_Level]],{"MINOR","MODERATE","SEVERE","FATAL"},{1,2,3,5})</f>
        <v>5</v>
      </c>
    </row>
    <row r="3773" spans="1:11" x14ac:dyDescent="0.3">
      <c r="A3773">
        <v>2</v>
      </c>
      <c r="B3773" t="s">
        <v>32</v>
      </c>
      <c r="C3773" s="1">
        <v>44719</v>
      </c>
      <c r="D3773" s="2">
        <v>0.61875000000000002</v>
      </c>
      <c r="E3773" s="1">
        <f t="shared" si="348"/>
        <v>44719.618750000001</v>
      </c>
      <c r="F3773" s="3" t="str">
        <f t="shared" si="349"/>
        <v>Jun,2022</v>
      </c>
      <c r="G3773">
        <f t="shared" si="350"/>
        <v>2022</v>
      </c>
      <c r="H3773" t="str">
        <f t="shared" si="351"/>
        <v>Tue</v>
      </c>
      <c r="I3773">
        <f t="shared" si="352"/>
        <v>14</v>
      </c>
      <c r="J3773" t="str">
        <f t="shared" si="353"/>
        <v>NO</v>
      </c>
      <c r="K3773" cm="1">
        <f t="array" ref="K3773">_xlfn.XLOOKUP(Table10[[#This Row],[Severity_Level]],{"MINOR","MODERATE","SEVERE","FATAL"},{1,2,3,5})</f>
        <v>2</v>
      </c>
    </row>
    <row r="3774" spans="1:11" x14ac:dyDescent="0.3">
      <c r="A3774">
        <v>2</v>
      </c>
      <c r="B3774" t="s">
        <v>40</v>
      </c>
      <c r="C3774" s="1">
        <v>44719</v>
      </c>
      <c r="D3774" s="2">
        <v>0.61944444444444446</v>
      </c>
      <c r="E3774" s="1">
        <f t="shared" si="348"/>
        <v>44719.619444444441</v>
      </c>
      <c r="F3774" s="3" t="str">
        <f t="shared" si="349"/>
        <v>Jun,2022</v>
      </c>
      <c r="G3774">
        <f t="shared" si="350"/>
        <v>2022</v>
      </c>
      <c r="H3774" t="str">
        <f t="shared" si="351"/>
        <v>Tue</v>
      </c>
      <c r="I3774">
        <f t="shared" si="352"/>
        <v>14</v>
      </c>
      <c r="J3774" t="str">
        <f t="shared" si="353"/>
        <v>NO</v>
      </c>
      <c r="K3774" cm="1">
        <f t="array" ref="K3774">_xlfn.XLOOKUP(Table10[[#This Row],[Severity_Level]],{"MINOR","MODERATE","SEVERE","FATAL"},{1,2,3,5})</f>
        <v>5</v>
      </c>
    </row>
    <row r="3775" spans="1:11" x14ac:dyDescent="0.3">
      <c r="A3775">
        <v>4</v>
      </c>
      <c r="B3775" t="s">
        <v>27</v>
      </c>
      <c r="C3775" s="1">
        <v>44719</v>
      </c>
      <c r="D3775" s="2">
        <v>0.62013888888888891</v>
      </c>
      <c r="E3775" s="1">
        <f t="shared" si="348"/>
        <v>44719.620138888888</v>
      </c>
      <c r="F3775" s="3" t="str">
        <f t="shared" si="349"/>
        <v>Jun,2022</v>
      </c>
      <c r="G3775">
        <f t="shared" si="350"/>
        <v>2022</v>
      </c>
      <c r="H3775" t="str">
        <f t="shared" si="351"/>
        <v>Tue</v>
      </c>
      <c r="I3775">
        <f t="shared" si="352"/>
        <v>14</v>
      </c>
      <c r="J3775" t="str">
        <f t="shared" si="353"/>
        <v>NO</v>
      </c>
      <c r="K3775" cm="1">
        <f t="array" ref="K3775">_xlfn.XLOOKUP(Table10[[#This Row],[Severity_Level]],{"MINOR","MODERATE","SEVERE","FATAL"},{1,2,3,5})</f>
        <v>3</v>
      </c>
    </row>
    <row r="3776" spans="1:11" x14ac:dyDescent="0.3">
      <c r="A3776">
        <v>1</v>
      </c>
      <c r="B3776" t="s">
        <v>32</v>
      </c>
      <c r="C3776" s="1">
        <v>44719</v>
      </c>
      <c r="D3776" s="2">
        <v>0.62083333333333335</v>
      </c>
      <c r="E3776" s="1">
        <f t="shared" si="348"/>
        <v>44719.620833333334</v>
      </c>
      <c r="F3776" s="3" t="str">
        <f t="shared" si="349"/>
        <v>Jun,2022</v>
      </c>
      <c r="G3776">
        <f t="shared" si="350"/>
        <v>2022</v>
      </c>
      <c r="H3776" t="str">
        <f t="shared" si="351"/>
        <v>Tue</v>
      </c>
      <c r="I3776">
        <f t="shared" si="352"/>
        <v>14</v>
      </c>
      <c r="J3776" t="str">
        <f t="shared" si="353"/>
        <v>NO</v>
      </c>
      <c r="K3776" cm="1">
        <f t="array" ref="K3776">_xlfn.XLOOKUP(Table10[[#This Row],[Severity_Level]],{"MINOR","MODERATE","SEVERE","FATAL"},{1,2,3,5})</f>
        <v>2</v>
      </c>
    </row>
    <row r="3777" spans="1:11" x14ac:dyDescent="0.3">
      <c r="A3777">
        <v>5</v>
      </c>
      <c r="B3777" t="s">
        <v>40</v>
      </c>
      <c r="C3777" s="1">
        <v>44719</v>
      </c>
      <c r="D3777" s="2">
        <v>0.62152777777777779</v>
      </c>
      <c r="E3777" s="1">
        <f t="shared" si="348"/>
        <v>44719.621527777781</v>
      </c>
      <c r="F3777" s="3" t="str">
        <f t="shared" si="349"/>
        <v>Jun,2022</v>
      </c>
      <c r="G3777">
        <f t="shared" si="350"/>
        <v>2022</v>
      </c>
      <c r="H3777" t="str">
        <f t="shared" si="351"/>
        <v>Tue</v>
      </c>
      <c r="I3777">
        <f t="shared" si="352"/>
        <v>14</v>
      </c>
      <c r="J3777" t="str">
        <f t="shared" si="353"/>
        <v>NO</v>
      </c>
      <c r="K3777" cm="1">
        <f t="array" ref="K3777">_xlfn.XLOOKUP(Table10[[#This Row],[Severity_Level]],{"MINOR","MODERATE","SEVERE","FATAL"},{1,2,3,5})</f>
        <v>5</v>
      </c>
    </row>
    <row r="3778" spans="1:11" x14ac:dyDescent="0.3">
      <c r="A3778">
        <v>3</v>
      </c>
      <c r="B3778" t="s">
        <v>40</v>
      </c>
      <c r="C3778" s="1">
        <v>44719</v>
      </c>
      <c r="D3778" s="2">
        <v>0.62222222222222223</v>
      </c>
      <c r="E3778" s="1">
        <f t="shared" ref="E3778:E3841" si="354">C3778+D3778</f>
        <v>44719.62222222222</v>
      </c>
      <c r="F3778" s="3" t="str">
        <f t="shared" ref="F3778:F3841" si="355">TEXT(C3778,"MMM,YYY")</f>
        <v>Jun,2022</v>
      </c>
      <c r="G3778">
        <f t="shared" ref="G3778:G3841" si="356">YEAR(C3778)</f>
        <v>2022</v>
      </c>
      <c r="H3778" t="str">
        <f t="shared" ref="H3778:H3841" si="357">TEXT(C3778,"DDD")</f>
        <v>Tue</v>
      </c>
      <c r="I3778">
        <f t="shared" ref="I3778:I3841" si="358">HOUR(D3778)</f>
        <v>14</v>
      </c>
      <c r="J3778" t="str">
        <f t="shared" ref="J3778:J3841" si="359">IF(OR(AND(I3778&gt;=7,I3778&lt;=9),AND(I3778&gt;=17,I3778&lt;=19)),"YES","NO")</f>
        <v>NO</v>
      </c>
      <c r="K3778" cm="1">
        <f t="array" ref="K3778">_xlfn.XLOOKUP(Table10[[#This Row],[Severity_Level]],{"MINOR","MODERATE","SEVERE","FATAL"},{1,2,3,5})</f>
        <v>5</v>
      </c>
    </row>
    <row r="3779" spans="1:11" x14ac:dyDescent="0.3">
      <c r="A3779">
        <v>1</v>
      </c>
      <c r="B3779" t="s">
        <v>16</v>
      </c>
      <c r="C3779" s="1">
        <v>44719</v>
      </c>
      <c r="D3779" s="2">
        <v>0.62291666666666667</v>
      </c>
      <c r="E3779" s="1">
        <f t="shared" si="354"/>
        <v>44719.622916666667</v>
      </c>
      <c r="F3779" s="3" t="str">
        <f t="shared" si="355"/>
        <v>Jun,2022</v>
      </c>
      <c r="G3779">
        <f t="shared" si="356"/>
        <v>2022</v>
      </c>
      <c r="H3779" t="str">
        <f t="shared" si="357"/>
        <v>Tue</v>
      </c>
      <c r="I3779">
        <f t="shared" si="358"/>
        <v>14</v>
      </c>
      <c r="J3779" t="str">
        <f t="shared" si="359"/>
        <v>NO</v>
      </c>
      <c r="K3779" cm="1">
        <f t="array" ref="K3779">_xlfn.XLOOKUP(Table10[[#This Row],[Severity_Level]],{"MINOR","MODERATE","SEVERE","FATAL"},{1,2,3,5})</f>
        <v>1</v>
      </c>
    </row>
    <row r="3780" spans="1:11" x14ac:dyDescent="0.3">
      <c r="A3780">
        <v>1</v>
      </c>
      <c r="B3780" t="s">
        <v>27</v>
      </c>
      <c r="C3780" s="1">
        <v>44719</v>
      </c>
      <c r="D3780" s="2">
        <v>0.62361111111111112</v>
      </c>
      <c r="E3780" s="1">
        <f t="shared" si="354"/>
        <v>44719.623611111114</v>
      </c>
      <c r="F3780" s="3" t="str">
        <f t="shared" si="355"/>
        <v>Jun,2022</v>
      </c>
      <c r="G3780">
        <f t="shared" si="356"/>
        <v>2022</v>
      </c>
      <c r="H3780" t="str">
        <f t="shared" si="357"/>
        <v>Tue</v>
      </c>
      <c r="I3780">
        <f t="shared" si="358"/>
        <v>14</v>
      </c>
      <c r="J3780" t="str">
        <f t="shared" si="359"/>
        <v>NO</v>
      </c>
      <c r="K3780" cm="1">
        <f t="array" ref="K3780">_xlfn.XLOOKUP(Table10[[#This Row],[Severity_Level]],{"MINOR","MODERATE","SEVERE","FATAL"},{1,2,3,5})</f>
        <v>3</v>
      </c>
    </row>
    <row r="3781" spans="1:11" x14ac:dyDescent="0.3">
      <c r="A3781">
        <v>5</v>
      </c>
      <c r="B3781" t="s">
        <v>16</v>
      </c>
      <c r="C3781" s="1">
        <v>44719</v>
      </c>
      <c r="D3781" s="2">
        <v>0.62430555555555556</v>
      </c>
      <c r="E3781" s="1">
        <f t="shared" si="354"/>
        <v>44719.624305555553</v>
      </c>
      <c r="F3781" s="3" t="str">
        <f t="shared" si="355"/>
        <v>Jun,2022</v>
      </c>
      <c r="G3781">
        <f t="shared" si="356"/>
        <v>2022</v>
      </c>
      <c r="H3781" t="str">
        <f t="shared" si="357"/>
        <v>Tue</v>
      </c>
      <c r="I3781">
        <f t="shared" si="358"/>
        <v>14</v>
      </c>
      <c r="J3781" t="str">
        <f t="shared" si="359"/>
        <v>NO</v>
      </c>
      <c r="K3781" cm="1">
        <f t="array" ref="K3781">_xlfn.XLOOKUP(Table10[[#This Row],[Severity_Level]],{"MINOR","MODERATE","SEVERE","FATAL"},{1,2,3,5})</f>
        <v>1</v>
      </c>
    </row>
    <row r="3782" spans="1:11" x14ac:dyDescent="0.3">
      <c r="A3782">
        <v>1</v>
      </c>
      <c r="B3782" t="s">
        <v>32</v>
      </c>
      <c r="C3782" s="1">
        <v>44719</v>
      </c>
      <c r="D3782" s="2">
        <v>0.625</v>
      </c>
      <c r="E3782" s="1">
        <f t="shared" si="354"/>
        <v>44719.625</v>
      </c>
      <c r="F3782" s="3" t="str">
        <f t="shared" si="355"/>
        <v>Jun,2022</v>
      </c>
      <c r="G3782">
        <f t="shared" si="356"/>
        <v>2022</v>
      </c>
      <c r="H3782" t="str">
        <f t="shared" si="357"/>
        <v>Tue</v>
      </c>
      <c r="I3782">
        <f t="shared" si="358"/>
        <v>15</v>
      </c>
      <c r="J3782" t="str">
        <f t="shared" si="359"/>
        <v>NO</v>
      </c>
      <c r="K3782" cm="1">
        <f t="array" ref="K3782">_xlfn.XLOOKUP(Table10[[#This Row],[Severity_Level]],{"MINOR","MODERATE","SEVERE","FATAL"},{1,2,3,5})</f>
        <v>2</v>
      </c>
    </row>
    <row r="3783" spans="1:11" x14ac:dyDescent="0.3">
      <c r="A3783">
        <v>5</v>
      </c>
      <c r="B3783" t="s">
        <v>27</v>
      </c>
      <c r="C3783" s="1">
        <v>44719</v>
      </c>
      <c r="D3783" s="2">
        <v>0.62569444444444444</v>
      </c>
      <c r="E3783" s="1">
        <f t="shared" si="354"/>
        <v>44719.625694444447</v>
      </c>
      <c r="F3783" s="3" t="str">
        <f t="shared" si="355"/>
        <v>Jun,2022</v>
      </c>
      <c r="G3783">
        <f t="shared" si="356"/>
        <v>2022</v>
      </c>
      <c r="H3783" t="str">
        <f t="shared" si="357"/>
        <v>Tue</v>
      </c>
      <c r="I3783">
        <f t="shared" si="358"/>
        <v>15</v>
      </c>
      <c r="J3783" t="str">
        <f t="shared" si="359"/>
        <v>NO</v>
      </c>
      <c r="K3783" cm="1">
        <f t="array" ref="K3783">_xlfn.XLOOKUP(Table10[[#This Row],[Severity_Level]],{"MINOR","MODERATE","SEVERE","FATAL"},{1,2,3,5})</f>
        <v>3</v>
      </c>
    </row>
    <row r="3784" spans="1:11" x14ac:dyDescent="0.3">
      <c r="A3784">
        <v>3</v>
      </c>
      <c r="B3784" t="s">
        <v>27</v>
      </c>
      <c r="C3784" s="1">
        <v>44719</v>
      </c>
      <c r="D3784" s="2">
        <v>0.62638888888888888</v>
      </c>
      <c r="E3784" s="1">
        <f t="shared" si="354"/>
        <v>44719.626388888886</v>
      </c>
      <c r="F3784" s="3" t="str">
        <f t="shared" si="355"/>
        <v>Jun,2022</v>
      </c>
      <c r="G3784">
        <f t="shared" si="356"/>
        <v>2022</v>
      </c>
      <c r="H3784" t="str">
        <f t="shared" si="357"/>
        <v>Tue</v>
      </c>
      <c r="I3784">
        <f t="shared" si="358"/>
        <v>15</v>
      </c>
      <c r="J3784" t="str">
        <f t="shared" si="359"/>
        <v>NO</v>
      </c>
      <c r="K3784" cm="1">
        <f t="array" ref="K3784">_xlfn.XLOOKUP(Table10[[#This Row],[Severity_Level]],{"MINOR","MODERATE","SEVERE","FATAL"},{1,2,3,5})</f>
        <v>3</v>
      </c>
    </row>
    <row r="3785" spans="1:11" x14ac:dyDescent="0.3">
      <c r="A3785">
        <v>3</v>
      </c>
      <c r="B3785" t="s">
        <v>27</v>
      </c>
      <c r="C3785" s="1">
        <v>44719</v>
      </c>
      <c r="D3785" s="2">
        <v>0.62708333333333333</v>
      </c>
      <c r="E3785" s="1">
        <f t="shared" si="354"/>
        <v>44719.627083333333</v>
      </c>
      <c r="F3785" s="3" t="str">
        <f t="shared" si="355"/>
        <v>Jun,2022</v>
      </c>
      <c r="G3785">
        <f t="shared" si="356"/>
        <v>2022</v>
      </c>
      <c r="H3785" t="str">
        <f t="shared" si="357"/>
        <v>Tue</v>
      </c>
      <c r="I3785">
        <f t="shared" si="358"/>
        <v>15</v>
      </c>
      <c r="J3785" t="str">
        <f t="shared" si="359"/>
        <v>NO</v>
      </c>
      <c r="K3785" cm="1">
        <f t="array" ref="K3785">_xlfn.XLOOKUP(Table10[[#This Row],[Severity_Level]],{"MINOR","MODERATE","SEVERE","FATAL"},{1,2,3,5})</f>
        <v>3</v>
      </c>
    </row>
    <row r="3786" spans="1:11" x14ac:dyDescent="0.3">
      <c r="A3786">
        <v>3</v>
      </c>
      <c r="B3786" t="s">
        <v>27</v>
      </c>
      <c r="C3786" s="1">
        <v>44719</v>
      </c>
      <c r="D3786" s="2">
        <v>0.62777777777777777</v>
      </c>
      <c r="E3786" s="1">
        <f t="shared" si="354"/>
        <v>44719.62777777778</v>
      </c>
      <c r="F3786" s="3" t="str">
        <f t="shared" si="355"/>
        <v>Jun,2022</v>
      </c>
      <c r="G3786">
        <f t="shared" si="356"/>
        <v>2022</v>
      </c>
      <c r="H3786" t="str">
        <f t="shared" si="357"/>
        <v>Tue</v>
      </c>
      <c r="I3786">
        <f t="shared" si="358"/>
        <v>15</v>
      </c>
      <c r="J3786" t="str">
        <f t="shared" si="359"/>
        <v>NO</v>
      </c>
      <c r="K3786" cm="1">
        <f t="array" ref="K3786">_xlfn.XLOOKUP(Table10[[#This Row],[Severity_Level]],{"MINOR","MODERATE","SEVERE","FATAL"},{1,2,3,5})</f>
        <v>3</v>
      </c>
    </row>
    <row r="3787" spans="1:11" x14ac:dyDescent="0.3">
      <c r="A3787">
        <v>3</v>
      </c>
      <c r="B3787" t="s">
        <v>27</v>
      </c>
      <c r="C3787" s="1">
        <v>44719</v>
      </c>
      <c r="D3787" s="2">
        <v>0.62847222222222221</v>
      </c>
      <c r="E3787" s="1">
        <f t="shared" si="354"/>
        <v>44719.628472222219</v>
      </c>
      <c r="F3787" s="3" t="str">
        <f t="shared" si="355"/>
        <v>Jun,2022</v>
      </c>
      <c r="G3787">
        <f t="shared" si="356"/>
        <v>2022</v>
      </c>
      <c r="H3787" t="str">
        <f t="shared" si="357"/>
        <v>Tue</v>
      </c>
      <c r="I3787">
        <f t="shared" si="358"/>
        <v>15</v>
      </c>
      <c r="J3787" t="str">
        <f t="shared" si="359"/>
        <v>NO</v>
      </c>
      <c r="K3787" cm="1">
        <f t="array" ref="K3787">_xlfn.XLOOKUP(Table10[[#This Row],[Severity_Level]],{"MINOR","MODERATE","SEVERE","FATAL"},{1,2,3,5})</f>
        <v>3</v>
      </c>
    </row>
    <row r="3788" spans="1:11" x14ac:dyDescent="0.3">
      <c r="A3788">
        <v>3</v>
      </c>
      <c r="B3788" t="s">
        <v>27</v>
      </c>
      <c r="C3788" s="1">
        <v>44719</v>
      </c>
      <c r="D3788" s="2">
        <v>0.62916666666666665</v>
      </c>
      <c r="E3788" s="1">
        <f t="shared" si="354"/>
        <v>44719.629166666666</v>
      </c>
      <c r="F3788" s="3" t="str">
        <f t="shared" si="355"/>
        <v>Jun,2022</v>
      </c>
      <c r="G3788">
        <f t="shared" si="356"/>
        <v>2022</v>
      </c>
      <c r="H3788" t="str">
        <f t="shared" si="357"/>
        <v>Tue</v>
      </c>
      <c r="I3788">
        <f t="shared" si="358"/>
        <v>15</v>
      </c>
      <c r="J3788" t="str">
        <f t="shared" si="359"/>
        <v>NO</v>
      </c>
      <c r="K3788" cm="1">
        <f t="array" ref="K3788">_xlfn.XLOOKUP(Table10[[#This Row],[Severity_Level]],{"MINOR","MODERATE","SEVERE","FATAL"},{1,2,3,5})</f>
        <v>3</v>
      </c>
    </row>
    <row r="3789" spans="1:11" x14ac:dyDescent="0.3">
      <c r="A3789">
        <v>4</v>
      </c>
      <c r="B3789" t="s">
        <v>40</v>
      </c>
      <c r="C3789" s="1">
        <v>44719</v>
      </c>
      <c r="D3789" s="2">
        <v>0.62986111111111109</v>
      </c>
      <c r="E3789" s="1">
        <f t="shared" si="354"/>
        <v>44719.629861111112</v>
      </c>
      <c r="F3789" s="3" t="str">
        <f t="shared" si="355"/>
        <v>Jun,2022</v>
      </c>
      <c r="G3789">
        <f t="shared" si="356"/>
        <v>2022</v>
      </c>
      <c r="H3789" t="str">
        <f t="shared" si="357"/>
        <v>Tue</v>
      </c>
      <c r="I3789">
        <f t="shared" si="358"/>
        <v>15</v>
      </c>
      <c r="J3789" t="str">
        <f t="shared" si="359"/>
        <v>NO</v>
      </c>
      <c r="K3789" cm="1">
        <f t="array" ref="K3789">_xlfn.XLOOKUP(Table10[[#This Row],[Severity_Level]],{"MINOR","MODERATE","SEVERE","FATAL"},{1,2,3,5})</f>
        <v>5</v>
      </c>
    </row>
    <row r="3790" spans="1:11" x14ac:dyDescent="0.3">
      <c r="A3790">
        <v>5</v>
      </c>
      <c r="B3790" t="s">
        <v>40</v>
      </c>
      <c r="C3790" s="1">
        <v>44719</v>
      </c>
      <c r="D3790" s="2">
        <v>0.63055555555555554</v>
      </c>
      <c r="E3790" s="1">
        <f t="shared" si="354"/>
        <v>44719.630555555559</v>
      </c>
      <c r="F3790" s="3" t="str">
        <f t="shared" si="355"/>
        <v>Jun,2022</v>
      </c>
      <c r="G3790">
        <f t="shared" si="356"/>
        <v>2022</v>
      </c>
      <c r="H3790" t="str">
        <f t="shared" si="357"/>
        <v>Tue</v>
      </c>
      <c r="I3790">
        <f t="shared" si="358"/>
        <v>15</v>
      </c>
      <c r="J3790" t="str">
        <f t="shared" si="359"/>
        <v>NO</v>
      </c>
      <c r="K3790" cm="1">
        <f t="array" ref="K3790">_xlfn.XLOOKUP(Table10[[#This Row],[Severity_Level]],{"MINOR","MODERATE","SEVERE","FATAL"},{1,2,3,5})</f>
        <v>5</v>
      </c>
    </row>
    <row r="3791" spans="1:11" x14ac:dyDescent="0.3">
      <c r="A3791">
        <v>4</v>
      </c>
      <c r="B3791" t="s">
        <v>16</v>
      </c>
      <c r="C3791" s="1">
        <v>44719</v>
      </c>
      <c r="D3791" s="2">
        <v>0.63124999999999998</v>
      </c>
      <c r="E3791" s="1">
        <f t="shared" si="354"/>
        <v>44719.631249999999</v>
      </c>
      <c r="F3791" s="3" t="str">
        <f t="shared" si="355"/>
        <v>Jun,2022</v>
      </c>
      <c r="G3791">
        <f t="shared" si="356"/>
        <v>2022</v>
      </c>
      <c r="H3791" t="str">
        <f t="shared" si="357"/>
        <v>Tue</v>
      </c>
      <c r="I3791">
        <f t="shared" si="358"/>
        <v>15</v>
      </c>
      <c r="J3791" t="str">
        <f t="shared" si="359"/>
        <v>NO</v>
      </c>
      <c r="K3791" cm="1">
        <f t="array" ref="K3791">_xlfn.XLOOKUP(Table10[[#This Row],[Severity_Level]],{"MINOR","MODERATE","SEVERE","FATAL"},{1,2,3,5})</f>
        <v>1</v>
      </c>
    </row>
    <row r="3792" spans="1:11" x14ac:dyDescent="0.3">
      <c r="A3792">
        <v>2</v>
      </c>
      <c r="B3792" t="s">
        <v>16</v>
      </c>
      <c r="C3792" s="1">
        <v>44719</v>
      </c>
      <c r="D3792" s="2">
        <v>0.63194444444444442</v>
      </c>
      <c r="E3792" s="1">
        <f t="shared" si="354"/>
        <v>44719.631944444445</v>
      </c>
      <c r="F3792" s="3" t="str">
        <f t="shared" si="355"/>
        <v>Jun,2022</v>
      </c>
      <c r="G3792">
        <f t="shared" si="356"/>
        <v>2022</v>
      </c>
      <c r="H3792" t="str">
        <f t="shared" si="357"/>
        <v>Tue</v>
      </c>
      <c r="I3792">
        <f t="shared" si="358"/>
        <v>15</v>
      </c>
      <c r="J3792" t="str">
        <f t="shared" si="359"/>
        <v>NO</v>
      </c>
      <c r="K3792" cm="1">
        <f t="array" ref="K3792">_xlfn.XLOOKUP(Table10[[#This Row],[Severity_Level]],{"MINOR","MODERATE","SEVERE","FATAL"},{1,2,3,5})</f>
        <v>1</v>
      </c>
    </row>
    <row r="3793" spans="1:11" x14ac:dyDescent="0.3">
      <c r="A3793">
        <v>5</v>
      </c>
      <c r="B3793" t="s">
        <v>32</v>
      </c>
      <c r="C3793" s="1">
        <v>44719</v>
      </c>
      <c r="D3793" s="2">
        <v>0.63263888888888886</v>
      </c>
      <c r="E3793" s="1">
        <f t="shared" si="354"/>
        <v>44719.632638888892</v>
      </c>
      <c r="F3793" s="3" t="str">
        <f t="shared" si="355"/>
        <v>Jun,2022</v>
      </c>
      <c r="G3793">
        <f t="shared" si="356"/>
        <v>2022</v>
      </c>
      <c r="H3793" t="str">
        <f t="shared" si="357"/>
        <v>Tue</v>
      </c>
      <c r="I3793">
        <f t="shared" si="358"/>
        <v>15</v>
      </c>
      <c r="J3793" t="str">
        <f t="shared" si="359"/>
        <v>NO</v>
      </c>
      <c r="K3793" cm="1">
        <f t="array" ref="K3793">_xlfn.XLOOKUP(Table10[[#This Row],[Severity_Level]],{"MINOR","MODERATE","SEVERE","FATAL"},{1,2,3,5})</f>
        <v>2</v>
      </c>
    </row>
    <row r="3794" spans="1:11" x14ac:dyDescent="0.3">
      <c r="A3794">
        <v>4</v>
      </c>
      <c r="B3794" t="s">
        <v>16</v>
      </c>
      <c r="C3794" s="1">
        <v>44720</v>
      </c>
      <c r="D3794" s="2">
        <v>0.6333333333333333</v>
      </c>
      <c r="E3794" s="1">
        <f t="shared" si="354"/>
        <v>44720.633333333331</v>
      </c>
      <c r="F3794" s="3" t="str">
        <f t="shared" si="355"/>
        <v>Jun,2022</v>
      </c>
      <c r="G3794">
        <f t="shared" si="356"/>
        <v>2022</v>
      </c>
      <c r="H3794" t="str">
        <f t="shared" si="357"/>
        <v>Wed</v>
      </c>
      <c r="I3794">
        <f t="shared" si="358"/>
        <v>15</v>
      </c>
      <c r="J3794" t="str">
        <f t="shared" si="359"/>
        <v>NO</v>
      </c>
      <c r="K3794" cm="1">
        <f t="array" ref="K3794">_xlfn.XLOOKUP(Table10[[#This Row],[Severity_Level]],{"MINOR","MODERATE","SEVERE","FATAL"},{1,2,3,5})</f>
        <v>1</v>
      </c>
    </row>
    <row r="3795" spans="1:11" x14ac:dyDescent="0.3">
      <c r="A3795">
        <v>3</v>
      </c>
      <c r="B3795" t="s">
        <v>16</v>
      </c>
      <c r="C3795" s="1">
        <v>44720</v>
      </c>
      <c r="D3795" s="2">
        <v>0.63402777777777775</v>
      </c>
      <c r="E3795" s="1">
        <f t="shared" si="354"/>
        <v>44720.634027777778</v>
      </c>
      <c r="F3795" s="3" t="str">
        <f t="shared" si="355"/>
        <v>Jun,2022</v>
      </c>
      <c r="G3795">
        <f t="shared" si="356"/>
        <v>2022</v>
      </c>
      <c r="H3795" t="str">
        <f t="shared" si="357"/>
        <v>Wed</v>
      </c>
      <c r="I3795">
        <f t="shared" si="358"/>
        <v>15</v>
      </c>
      <c r="J3795" t="str">
        <f t="shared" si="359"/>
        <v>NO</v>
      </c>
      <c r="K3795" cm="1">
        <f t="array" ref="K3795">_xlfn.XLOOKUP(Table10[[#This Row],[Severity_Level]],{"MINOR","MODERATE","SEVERE","FATAL"},{1,2,3,5})</f>
        <v>1</v>
      </c>
    </row>
    <row r="3796" spans="1:11" x14ac:dyDescent="0.3">
      <c r="A3796">
        <v>3</v>
      </c>
      <c r="B3796" t="s">
        <v>16</v>
      </c>
      <c r="C3796" s="1">
        <v>44720</v>
      </c>
      <c r="D3796" s="2">
        <v>0.63472222222222219</v>
      </c>
      <c r="E3796" s="1">
        <f t="shared" si="354"/>
        <v>44720.634722222225</v>
      </c>
      <c r="F3796" s="3" t="str">
        <f t="shared" si="355"/>
        <v>Jun,2022</v>
      </c>
      <c r="G3796">
        <f t="shared" si="356"/>
        <v>2022</v>
      </c>
      <c r="H3796" t="str">
        <f t="shared" si="357"/>
        <v>Wed</v>
      </c>
      <c r="I3796">
        <f t="shared" si="358"/>
        <v>15</v>
      </c>
      <c r="J3796" t="str">
        <f t="shared" si="359"/>
        <v>NO</v>
      </c>
      <c r="K3796" cm="1">
        <f t="array" ref="K3796">_xlfn.XLOOKUP(Table10[[#This Row],[Severity_Level]],{"MINOR","MODERATE","SEVERE","FATAL"},{1,2,3,5})</f>
        <v>1</v>
      </c>
    </row>
    <row r="3797" spans="1:11" x14ac:dyDescent="0.3">
      <c r="A3797">
        <v>4</v>
      </c>
      <c r="B3797" t="s">
        <v>40</v>
      </c>
      <c r="C3797" s="1">
        <v>44720</v>
      </c>
      <c r="D3797" s="2">
        <v>0.63541666666666663</v>
      </c>
      <c r="E3797" s="1">
        <f t="shared" si="354"/>
        <v>44720.635416666664</v>
      </c>
      <c r="F3797" s="3" t="str">
        <f t="shared" si="355"/>
        <v>Jun,2022</v>
      </c>
      <c r="G3797">
        <f t="shared" si="356"/>
        <v>2022</v>
      </c>
      <c r="H3797" t="str">
        <f t="shared" si="357"/>
        <v>Wed</v>
      </c>
      <c r="I3797">
        <f t="shared" si="358"/>
        <v>15</v>
      </c>
      <c r="J3797" t="str">
        <f t="shared" si="359"/>
        <v>NO</v>
      </c>
      <c r="K3797" cm="1">
        <f t="array" ref="K3797">_xlfn.XLOOKUP(Table10[[#This Row],[Severity_Level]],{"MINOR","MODERATE","SEVERE","FATAL"},{1,2,3,5})</f>
        <v>5</v>
      </c>
    </row>
    <row r="3798" spans="1:11" x14ac:dyDescent="0.3">
      <c r="A3798">
        <v>1</v>
      </c>
      <c r="B3798" t="s">
        <v>32</v>
      </c>
      <c r="C3798" s="1">
        <v>44720</v>
      </c>
      <c r="D3798" s="2">
        <v>0.63611111111111107</v>
      </c>
      <c r="E3798" s="1">
        <f t="shared" si="354"/>
        <v>44720.636111111111</v>
      </c>
      <c r="F3798" s="3" t="str">
        <f t="shared" si="355"/>
        <v>Jun,2022</v>
      </c>
      <c r="G3798">
        <f t="shared" si="356"/>
        <v>2022</v>
      </c>
      <c r="H3798" t="str">
        <f t="shared" si="357"/>
        <v>Wed</v>
      </c>
      <c r="I3798">
        <f t="shared" si="358"/>
        <v>15</v>
      </c>
      <c r="J3798" t="str">
        <f t="shared" si="359"/>
        <v>NO</v>
      </c>
      <c r="K3798" cm="1">
        <f t="array" ref="K3798">_xlfn.XLOOKUP(Table10[[#This Row],[Severity_Level]],{"MINOR","MODERATE","SEVERE","FATAL"},{1,2,3,5})</f>
        <v>2</v>
      </c>
    </row>
    <row r="3799" spans="1:11" x14ac:dyDescent="0.3">
      <c r="A3799">
        <v>5</v>
      </c>
      <c r="B3799" t="s">
        <v>32</v>
      </c>
      <c r="C3799" s="1">
        <v>44720</v>
      </c>
      <c r="D3799" s="2">
        <v>0.63680555555555551</v>
      </c>
      <c r="E3799" s="1">
        <f t="shared" si="354"/>
        <v>44720.636805555558</v>
      </c>
      <c r="F3799" s="3" t="str">
        <f t="shared" si="355"/>
        <v>Jun,2022</v>
      </c>
      <c r="G3799">
        <f t="shared" si="356"/>
        <v>2022</v>
      </c>
      <c r="H3799" t="str">
        <f t="shared" si="357"/>
        <v>Wed</v>
      </c>
      <c r="I3799">
        <f t="shared" si="358"/>
        <v>15</v>
      </c>
      <c r="J3799" t="str">
        <f t="shared" si="359"/>
        <v>NO</v>
      </c>
      <c r="K3799" cm="1">
        <f t="array" ref="K3799">_xlfn.XLOOKUP(Table10[[#This Row],[Severity_Level]],{"MINOR","MODERATE","SEVERE","FATAL"},{1,2,3,5})</f>
        <v>2</v>
      </c>
    </row>
    <row r="3800" spans="1:11" x14ac:dyDescent="0.3">
      <c r="A3800">
        <v>2</v>
      </c>
      <c r="B3800" t="s">
        <v>40</v>
      </c>
      <c r="C3800" s="1">
        <v>44720</v>
      </c>
      <c r="D3800" s="2">
        <v>0.63749999999999996</v>
      </c>
      <c r="E3800" s="1">
        <f t="shared" si="354"/>
        <v>44720.637499999997</v>
      </c>
      <c r="F3800" s="3" t="str">
        <f t="shared" si="355"/>
        <v>Jun,2022</v>
      </c>
      <c r="G3800">
        <f t="shared" si="356"/>
        <v>2022</v>
      </c>
      <c r="H3800" t="str">
        <f t="shared" si="357"/>
        <v>Wed</v>
      </c>
      <c r="I3800">
        <f t="shared" si="358"/>
        <v>15</v>
      </c>
      <c r="J3800" t="str">
        <f t="shared" si="359"/>
        <v>NO</v>
      </c>
      <c r="K3800" cm="1">
        <f t="array" ref="K3800">_xlfn.XLOOKUP(Table10[[#This Row],[Severity_Level]],{"MINOR","MODERATE","SEVERE","FATAL"},{1,2,3,5})</f>
        <v>5</v>
      </c>
    </row>
    <row r="3801" spans="1:11" x14ac:dyDescent="0.3">
      <c r="A3801">
        <v>4</v>
      </c>
      <c r="B3801" t="s">
        <v>32</v>
      </c>
      <c r="C3801" s="1">
        <v>44720</v>
      </c>
      <c r="D3801" s="2">
        <v>0.6381944444444444</v>
      </c>
      <c r="E3801" s="1">
        <f t="shared" si="354"/>
        <v>44720.638194444444</v>
      </c>
      <c r="F3801" s="3" t="str">
        <f t="shared" si="355"/>
        <v>Jun,2022</v>
      </c>
      <c r="G3801">
        <f t="shared" si="356"/>
        <v>2022</v>
      </c>
      <c r="H3801" t="str">
        <f t="shared" si="357"/>
        <v>Wed</v>
      </c>
      <c r="I3801">
        <f t="shared" si="358"/>
        <v>15</v>
      </c>
      <c r="J3801" t="str">
        <f t="shared" si="359"/>
        <v>NO</v>
      </c>
      <c r="K3801" cm="1">
        <f t="array" ref="K3801">_xlfn.XLOOKUP(Table10[[#This Row],[Severity_Level]],{"MINOR","MODERATE","SEVERE","FATAL"},{1,2,3,5})</f>
        <v>2</v>
      </c>
    </row>
    <row r="3802" spans="1:11" x14ac:dyDescent="0.3">
      <c r="A3802">
        <v>4</v>
      </c>
      <c r="B3802" t="s">
        <v>32</v>
      </c>
      <c r="C3802" s="1">
        <v>44720</v>
      </c>
      <c r="D3802" s="2">
        <v>0.63888888888888884</v>
      </c>
      <c r="E3802" s="1">
        <f t="shared" si="354"/>
        <v>44720.638888888891</v>
      </c>
      <c r="F3802" s="3" t="str">
        <f t="shared" si="355"/>
        <v>Jun,2022</v>
      </c>
      <c r="G3802">
        <f t="shared" si="356"/>
        <v>2022</v>
      </c>
      <c r="H3802" t="str">
        <f t="shared" si="357"/>
        <v>Wed</v>
      </c>
      <c r="I3802">
        <f t="shared" si="358"/>
        <v>15</v>
      </c>
      <c r="J3802" t="str">
        <f t="shared" si="359"/>
        <v>NO</v>
      </c>
      <c r="K3802" cm="1">
        <f t="array" ref="K3802">_xlfn.XLOOKUP(Table10[[#This Row],[Severity_Level]],{"MINOR","MODERATE","SEVERE","FATAL"},{1,2,3,5})</f>
        <v>2</v>
      </c>
    </row>
    <row r="3803" spans="1:11" x14ac:dyDescent="0.3">
      <c r="A3803">
        <v>4</v>
      </c>
      <c r="B3803" t="s">
        <v>40</v>
      </c>
      <c r="C3803" s="1">
        <v>44720</v>
      </c>
      <c r="D3803" s="2">
        <v>0.63958333333333328</v>
      </c>
      <c r="E3803" s="1">
        <f t="shared" si="354"/>
        <v>44720.63958333333</v>
      </c>
      <c r="F3803" s="3" t="str">
        <f t="shared" si="355"/>
        <v>Jun,2022</v>
      </c>
      <c r="G3803">
        <f t="shared" si="356"/>
        <v>2022</v>
      </c>
      <c r="H3803" t="str">
        <f t="shared" si="357"/>
        <v>Wed</v>
      </c>
      <c r="I3803">
        <f t="shared" si="358"/>
        <v>15</v>
      </c>
      <c r="J3803" t="str">
        <f t="shared" si="359"/>
        <v>NO</v>
      </c>
      <c r="K3803" cm="1">
        <f t="array" ref="K3803">_xlfn.XLOOKUP(Table10[[#This Row],[Severity_Level]],{"MINOR","MODERATE","SEVERE","FATAL"},{1,2,3,5})</f>
        <v>5</v>
      </c>
    </row>
    <row r="3804" spans="1:11" x14ac:dyDescent="0.3">
      <c r="A3804">
        <v>1</v>
      </c>
      <c r="B3804" t="s">
        <v>40</v>
      </c>
      <c r="C3804" s="1">
        <v>44720</v>
      </c>
      <c r="D3804" s="2">
        <v>0.64027777777777772</v>
      </c>
      <c r="E3804" s="1">
        <f t="shared" si="354"/>
        <v>44720.640277777777</v>
      </c>
      <c r="F3804" s="3" t="str">
        <f t="shared" si="355"/>
        <v>Jun,2022</v>
      </c>
      <c r="G3804">
        <f t="shared" si="356"/>
        <v>2022</v>
      </c>
      <c r="H3804" t="str">
        <f t="shared" si="357"/>
        <v>Wed</v>
      </c>
      <c r="I3804">
        <f t="shared" si="358"/>
        <v>15</v>
      </c>
      <c r="J3804" t="str">
        <f t="shared" si="359"/>
        <v>NO</v>
      </c>
      <c r="K3804" cm="1">
        <f t="array" ref="K3804">_xlfn.XLOOKUP(Table10[[#This Row],[Severity_Level]],{"MINOR","MODERATE","SEVERE","FATAL"},{1,2,3,5})</f>
        <v>5</v>
      </c>
    </row>
    <row r="3805" spans="1:11" x14ac:dyDescent="0.3">
      <c r="A3805">
        <v>2</v>
      </c>
      <c r="B3805" t="s">
        <v>27</v>
      </c>
      <c r="C3805" s="1">
        <v>44720</v>
      </c>
      <c r="D3805" s="2">
        <v>0.64097222222222228</v>
      </c>
      <c r="E3805" s="1">
        <f t="shared" si="354"/>
        <v>44720.640972222223</v>
      </c>
      <c r="F3805" s="3" t="str">
        <f t="shared" si="355"/>
        <v>Jun,2022</v>
      </c>
      <c r="G3805">
        <f t="shared" si="356"/>
        <v>2022</v>
      </c>
      <c r="H3805" t="str">
        <f t="shared" si="357"/>
        <v>Wed</v>
      </c>
      <c r="I3805">
        <f t="shared" si="358"/>
        <v>15</v>
      </c>
      <c r="J3805" t="str">
        <f t="shared" si="359"/>
        <v>NO</v>
      </c>
      <c r="K3805" cm="1">
        <f t="array" ref="K3805">_xlfn.XLOOKUP(Table10[[#This Row],[Severity_Level]],{"MINOR","MODERATE","SEVERE","FATAL"},{1,2,3,5})</f>
        <v>3</v>
      </c>
    </row>
    <row r="3806" spans="1:11" x14ac:dyDescent="0.3">
      <c r="A3806">
        <v>4</v>
      </c>
      <c r="B3806" t="s">
        <v>32</v>
      </c>
      <c r="C3806" s="1">
        <v>44720</v>
      </c>
      <c r="D3806" s="2">
        <v>0.64166666666666672</v>
      </c>
      <c r="E3806" s="1">
        <f t="shared" si="354"/>
        <v>44720.64166666667</v>
      </c>
      <c r="F3806" s="3" t="str">
        <f t="shared" si="355"/>
        <v>Jun,2022</v>
      </c>
      <c r="G3806">
        <f t="shared" si="356"/>
        <v>2022</v>
      </c>
      <c r="H3806" t="str">
        <f t="shared" si="357"/>
        <v>Wed</v>
      </c>
      <c r="I3806">
        <f t="shared" si="358"/>
        <v>15</v>
      </c>
      <c r="J3806" t="str">
        <f t="shared" si="359"/>
        <v>NO</v>
      </c>
      <c r="K3806" cm="1">
        <f t="array" ref="K3806">_xlfn.XLOOKUP(Table10[[#This Row],[Severity_Level]],{"MINOR","MODERATE","SEVERE","FATAL"},{1,2,3,5})</f>
        <v>2</v>
      </c>
    </row>
    <row r="3807" spans="1:11" x14ac:dyDescent="0.3">
      <c r="A3807">
        <v>4</v>
      </c>
      <c r="B3807" t="s">
        <v>16</v>
      </c>
      <c r="C3807" s="1">
        <v>44720</v>
      </c>
      <c r="D3807" s="2">
        <v>0.64236111111111116</v>
      </c>
      <c r="E3807" s="1">
        <f t="shared" si="354"/>
        <v>44720.642361111109</v>
      </c>
      <c r="F3807" s="3" t="str">
        <f t="shared" si="355"/>
        <v>Jun,2022</v>
      </c>
      <c r="G3807">
        <f t="shared" si="356"/>
        <v>2022</v>
      </c>
      <c r="H3807" t="str">
        <f t="shared" si="357"/>
        <v>Wed</v>
      </c>
      <c r="I3807">
        <f t="shared" si="358"/>
        <v>15</v>
      </c>
      <c r="J3807" t="str">
        <f t="shared" si="359"/>
        <v>NO</v>
      </c>
      <c r="K3807" cm="1">
        <f t="array" ref="K3807">_xlfn.XLOOKUP(Table10[[#This Row],[Severity_Level]],{"MINOR","MODERATE","SEVERE","FATAL"},{1,2,3,5})</f>
        <v>1</v>
      </c>
    </row>
    <row r="3808" spans="1:11" x14ac:dyDescent="0.3">
      <c r="A3808">
        <v>1</v>
      </c>
      <c r="B3808" t="s">
        <v>40</v>
      </c>
      <c r="C3808" s="1">
        <v>44720</v>
      </c>
      <c r="D3808" s="2">
        <v>0.6430555555555556</v>
      </c>
      <c r="E3808" s="1">
        <f t="shared" si="354"/>
        <v>44720.643055555556</v>
      </c>
      <c r="F3808" s="3" t="str">
        <f t="shared" si="355"/>
        <v>Jun,2022</v>
      </c>
      <c r="G3808">
        <f t="shared" si="356"/>
        <v>2022</v>
      </c>
      <c r="H3808" t="str">
        <f t="shared" si="357"/>
        <v>Wed</v>
      </c>
      <c r="I3808">
        <f t="shared" si="358"/>
        <v>15</v>
      </c>
      <c r="J3808" t="str">
        <f t="shared" si="359"/>
        <v>NO</v>
      </c>
      <c r="K3808" cm="1">
        <f t="array" ref="K3808">_xlfn.XLOOKUP(Table10[[#This Row],[Severity_Level]],{"MINOR","MODERATE","SEVERE","FATAL"},{1,2,3,5})</f>
        <v>5</v>
      </c>
    </row>
    <row r="3809" spans="1:11" x14ac:dyDescent="0.3">
      <c r="A3809">
        <v>5</v>
      </c>
      <c r="B3809" t="s">
        <v>32</v>
      </c>
      <c r="C3809" s="1">
        <v>44720</v>
      </c>
      <c r="D3809" s="2">
        <v>0.64375000000000004</v>
      </c>
      <c r="E3809" s="1">
        <f t="shared" si="354"/>
        <v>44720.643750000003</v>
      </c>
      <c r="F3809" s="3" t="str">
        <f t="shared" si="355"/>
        <v>Jun,2022</v>
      </c>
      <c r="G3809">
        <f t="shared" si="356"/>
        <v>2022</v>
      </c>
      <c r="H3809" t="str">
        <f t="shared" si="357"/>
        <v>Wed</v>
      </c>
      <c r="I3809">
        <f t="shared" si="358"/>
        <v>15</v>
      </c>
      <c r="J3809" t="str">
        <f t="shared" si="359"/>
        <v>NO</v>
      </c>
      <c r="K3809" cm="1">
        <f t="array" ref="K3809">_xlfn.XLOOKUP(Table10[[#This Row],[Severity_Level]],{"MINOR","MODERATE","SEVERE","FATAL"},{1,2,3,5})</f>
        <v>2</v>
      </c>
    </row>
    <row r="3810" spans="1:11" x14ac:dyDescent="0.3">
      <c r="A3810">
        <v>5</v>
      </c>
      <c r="B3810" t="s">
        <v>40</v>
      </c>
      <c r="C3810" s="1">
        <v>44720</v>
      </c>
      <c r="D3810" s="2">
        <v>0.64444444444444449</v>
      </c>
      <c r="E3810" s="1">
        <f t="shared" si="354"/>
        <v>44720.644444444442</v>
      </c>
      <c r="F3810" s="3" t="str">
        <f t="shared" si="355"/>
        <v>Jun,2022</v>
      </c>
      <c r="G3810">
        <f t="shared" si="356"/>
        <v>2022</v>
      </c>
      <c r="H3810" t="str">
        <f t="shared" si="357"/>
        <v>Wed</v>
      </c>
      <c r="I3810">
        <f t="shared" si="358"/>
        <v>15</v>
      </c>
      <c r="J3810" t="str">
        <f t="shared" si="359"/>
        <v>NO</v>
      </c>
      <c r="K3810" cm="1">
        <f t="array" ref="K3810">_xlfn.XLOOKUP(Table10[[#This Row],[Severity_Level]],{"MINOR","MODERATE","SEVERE","FATAL"},{1,2,3,5})</f>
        <v>5</v>
      </c>
    </row>
    <row r="3811" spans="1:11" x14ac:dyDescent="0.3">
      <c r="A3811">
        <v>4</v>
      </c>
      <c r="B3811" t="s">
        <v>32</v>
      </c>
      <c r="C3811" s="1">
        <v>44720</v>
      </c>
      <c r="D3811" s="2">
        <v>0.64513888888888893</v>
      </c>
      <c r="E3811" s="1">
        <f t="shared" si="354"/>
        <v>44720.645138888889</v>
      </c>
      <c r="F3811" s="3" t="str">
        <f t="shared" si="355"/>
        <v>Jun,2022</v>
      </c>
      <c r="G3811">
        <f t="shared" si="356"/>
        <v>2022</v>
      </c>
      <c r="H3811" t="str">
        <f t="shared" si="357"/>
        <v>Wed</v>
      </c>
      <c r="I3811">
        <f t="shared" si="358"/>
        <v>15</v>
      </c>
      <c r="J3811" t="str">
        <f t="shared" si="359"/>
        <v>NO</v>
      </c>
      <c r="K3811" cm="1">
        <f t="array" ref="K3811">_xlfn.XLOOKUP(Table10[[#This Row],[Severity_Level]],{"MINOR","MODERATE","SEVERE","FATAL"},{1,2,3,5})</f>
        <v>2</v>
      </c>
    </row>
    <row r="3812" spans="1:11" x14ac:dyDescent="0.3">
      <c r="A3812">
        <v>2</v>
      </c>
      <c r="B3812" t="s">
        <v>27</v>
      </c>
      <c r="C3812" s="1">
        <v>44720</v>
      </c>
      <c r="D3812" s="2">
        <v>0.64583333333333337</v>
      </c>
      <c r="E3812" s="1">
        <f t="shared" si="354"/>
        <v>44720.645833333336</v>
      </c>
      <c r="F3812" s="3" t="str">
        <f t="shared" si="355"/>
        <v>Jun,2022</v>
      </c>
      <c r="G3812">
        <f t="shared" si="356"/>
        <v>2022</v>
      </c>
      <c r="H3812" t="str">
        <f t="shared" si="357"/>
        <v>Wed</v>
      </c>
      <c r="I3812">
        <f t="shared" si="358"/>
        <v>15</v>
      </c>
      <c r="J3812" t="str">
        <f t="shared" si="359"/>
        <v>NO</v>
      </c>
      <c r="K3812" cm="1">
        <f t="array" ref="K3812">_xlfn.XLOOKUP(Table10[[#This Row],[Severity_Level]],{"MINOR","MODERATE","SEVERE","FATAL"},{1,2,3,5})</f>
        <v>3</v>
      </c>
    </row>
    <row r="3813" spans="1:11" x14ac:dyDescent="0.3">
      <c r="A3813">
        <v>4</v>
      </c>
      <c r="B3813" t="s">
        <v>16</v>
      </c>
      <c r="C3813" s="1">
        <v>44720</v>
      </c>
      <c r="D3813" s="2">
        <v>0.64652777777777781</v>
      </c>
      <c r="E3813" s="1">
        <f t="shared" si="354"/>
        <v>44720.646527777775</v>
      </c>
      <c r="F3813" s="3" t="str">
        <f t="shared" si="355"/>
        <v>Jun,2022</v>
      </c>
      <c r="G3813">
        <f t="shared" si="356"/>
        <v>2022</v>
      </c>
      <c r="H3813" t="str">
        <f t="shared" si="357"/>
        <v>Wed</v>
      </c>
      <c r="I3813">
        <f t="shared" si="358"/>
        <v>15</v>
      </c>
      <c r="J3813" t="str">
        <f t="shared" si="359"/>
        <v>NO</v>
      </c>
      <c r="K3813" cm="1">
        <f t="array" ref="K3813">_xlfn.XLOOKUP(Table10[[#This Row],[Severity_Level]],{"MINOR","MODERATE","SEVERE","FATAL"},{1,2,3,5})</f>
        <v>1</v>
      </c>
    </row>
    <row r="3814" spans="1:11" x14ac:dyDescent="0.3">
      <c r="A3814">
        <v>2</v>
      </c>
      <c r="B3814" t="s">
        <v>27</v>
      </c>
      <c r="C3814" s="1">
        <v>44720</v>
      </c>
      <c r="D3814" s="2">
        <v>0.64722222222222225</v>
      </c>
      <c r="E3814" s="1">
        <f t="shared" si="354"/>
        <v>44720.647222222222</v>
      </c>
      <c r="F3814" s="3" t="str">
        <f t="shared" si="355"/>
        <v>Jun,2022</v>
      </c>
      <c r="G3814">
        <f t="shared" si="356"/>
        <v>2022</v>
      </c>
      <c r="H3814" t="str">
        <f t="shared" si="357"/>
        <v>Wed</v>
      </c>
      <c r="I3814">
        <f t="shared" si="358"/>
        <v>15</v>
      </c>
      <c r="J3814" t="str">
        <f t="shared" si="359"/>
        <v>NO</v>
      </c>
      <c r="K3814" cm="1">
        <f t="array" ref="K3814">_xlfn.XLOOKUP(Table10[[#This Row],[Severity_Level]],{"MINOR","MODERATE","SEVERE","FATAL"},{1,2,3,5})</f>
        <v>3</v>
      </c>
    </row>
    <row r="3815" spans="1:11" x14ac:dyDescent="0.3">
      <c r="A3815">
        <v>5</v>
      </c>
      <c r="B3815" t="s">
        <v>40</v>
      </c>
      <c r="C3815" s="1">
        <v>44720</v>
      </c>
      <c r="D3815" s="2">
        <v>0.6479166666666667</v>
      </c>
      <c r="E3815" s="1">
        <f t="shared" si="354"/>
        <v>44720.647916666669</v>
      </c>
      <c r="F3815" s="3" t="str">
        <f t="shared" si="355"/>
        <v>Jun,2022</v>
      </c>
      <c r="G3815">
        <f t="shared" si="356"/>
        <v>2022</v>
      </c>
      <c r="H3815" t="str">
        <f t="shared" si="357"/>
        <v>Wed</v>
      </c>
      <c r="I3815">
        <f t="shared" si="358"/>
        <v>15</v>
      </c>
      <c r="J3815" t="str">
        <f t="shared" si="359"/>
        <v>NO</v>
      </c>
      <c r="K3815" cm="1">
        <f t="array" ref="K3815">_xlfn.XLOOKUP(Table10[[#This Row],[Severity_Level]],{"MINOR","MODERATE","SEVERE","FATAL"},{1,2,3,5})</f>
        <v>5</v>
      </c>
    </row>
    <row r="3816" spans="1:11" x14ac:dyDescent="0.3">
      <c r="A3816">
        <v>3</v>
      </c>
      <c r="B3816" t="s">
        <v>16</v>
      </c>
      <c r="C3816" s="1">
        <v>44720</v>
      </c>
      <c r="D3816" s="2">
        <v>0.64861111111111114</v>
      </c>
      <c r="E3816" s="1">
        <f t="shared" si="354"/>
        <v>44720.648611111108</v>
      </c>
      <c r="F3816" s="3" t="str">
        <f t="shared" si="355"/>
        <v>Jun,2022</v>
      </c>
      <c r="G3816">
        <f t="shared" si="356"/>
        <v>2022</v>
      </c>
      <c r="H3816" t="str">
        <f t="shared" si="357"/>
        <v>Wed</v>
      </c>
      <c r="I3816">
        <f t="shared" si="358"/>
        <v>15</v>
      </c>
      <c r="J3816" t="str">
        <f t="shared" si="359"/>
        <v>NO</v>
      </c>
      <c r="K3816" cm="1">
        <f t="array" ref="K3816">_xlfn.XLOOKUP(Table10[[#This Row],[Severity_Level]],{"MINOR","MODERATE","SEVERE","FATAL"},{1,2,3,5})</f>
        <v>1</v>
      </c>
    </row>
    <row r="3817" spans="1:11" x14ac:dyDescent="0.3">
      <c r="A3817">
        <v>4</v>
      </c>
      <c r="B3817" t="s">
        <v>32</v>
      </c>
      <c r="C3817" s="1">
        <v>44720</v>
      </c>
      <c r="D3817" s="2">
        <v>0.64930555555555558</v>
      </c>
      <c r="E3817" s="1">
        <f t="shared" si="354"/>
        <v>44720.649305555555</v>
      </c>
      <c r="F3817" s="3" t="str">
        <f t="shared" si="355"/>
        <v>Jun,2022</v>
      </c>
      <c r="G3817">
        <f t="shared" si="356"/>
        <v>2022</v>
      </c>
      <c r="H3817" t="str">
        <f t="shared" si="357"/>
        <v>Wed</v>
      </c>
      <c r="I3817">
        <f t="shared" si="358"/>
        <v>15</v>
      </c>
      <c r="J3817" t="str">
        <f t="shared" si="359"/>
        <v>NO</v>
      </c>
      <c r="K3817" cm="1">
        <f t="array" ref="K3817">_xlfn.XLOOKUP(Table10[[#This Row],[Severity_Level]],{"MINOR","MODERATE","SEVERE","FATAL"},{1,2,3,5})</f>
        <v>2</v>
      </c>
    </row>
    <row r="3818" spans="1:11" x14ac:dyDescent="0.3">
      <c r="A3818">
        <v>1</v>
      </c>
      <c r="B3818" t="s">
        <v>27</v>
      </c>
      <c r="C3818" s="1">
        <v>44721</v>
      </c>
      <c r="D3818" s="2">
        <v>0.65</v>
      </c>
      <c r="E3818" s="1">
        <f t="shared" si="354"/>
        <v>44721.65</v>
      </c>
      <c r="F3818" s="3" t="str">
        <f t="shared" si="355"/>
        <v>Jun,2022</v>
      </c>
      <c r="G3818">
        <f t="shared" si="356"/>
        <v>2022</v>
      </c>
      <c r="H3818" t="str">
        <f t="shared" si="357"/>
        <v>Thu</v>
      </c>
      <c r="I3818">
        <f t="shared" si="358"/>
        <v>15</v>
      </c>
      <c r="J3818" t="str">
        <f t="shared" si="359"/>
        <v>NO</v>
      </c>
      <c r="K3818" cm="1">
        <f t="array" ref="K3818">_xlfn.XLOOKUP(Table10[[#This Row],[Severity_Level]],{"MINOR","MODERATE","SEVERE","FATAL"},{1,2,3,5})</f>
        <v>3</v>
      </c>
    </row>
    <row r="3819" spans="1:11" x14ac:dyDescent="0.3">
      <c r="A3819">
        <v>2</v>
      </c>
      <c r="B3819" t="s">
        <v>16</v>
      </c>
      <c r="C3819" s="1">
        <v>44721</v>
      </c>
      <c r="D3819" s="2">
        <v>0.65069444444444446</v>
      </c>
      <c r="E3819" s="1">
        <f t="shared" si="354"/>
        <v>44721.650694444441</v>
      </c>
      <c r="F3819" s="3" t="str">
        <f t="shared" si="355"/>
        <v>Jun,2022</v>
      </c>
      <c r="G3819">
        <f t="shared" si="356"/>
        <v>2022</v>
      </c>
      <c r="H3819" t="str">
        <f t="shared" si="357"/>
        <v>Thu</v>
      </c>
      <c r="I3819">
        <f t="shared" si="358"/>
        <v>15</v>
      </c>
      <c r="J3819" t="str">
        <f t="shared" si="359"/>
        <v>NO</v>
      </c>
      <c r="K3819" cm="1">
        <f t="array" ref="K3819">_xlfn.XLOOKUP(Table10[[#This Row],[Severity_Level]],{"MINOR","MODERATE","SEVERE","FATAL"},{1,2,3,5})</f>
        <v>1</v>
      </c>
    </row>
    <row r="3820" spans="1:11" x14ac:dyDescent="0.3">
      <c r="A3820">
        <v>4</v>
      </c>
      <c r="B3820" t="s">
        <v>16</v>
      </c>
      <c r="C3820" s="1">
        <v>44721</v>
      </c>
      <c r="D3820" s="2">
        <v>0.65138888888888891</v>
      </c>
      <c r="E3820" s="1">
        <f t="shared" si="354"/>
        <v>44721.651388888888</v>
      </c>
      <c r="F3820" s="3" t="str">
        <f t="shared" si="355"/>
        <v>Jun,2022</v>
      </c>
      <c r="G3820">
        <f t="shared" si="356"/>
        <v>2022</v>
      </c>
      <c r="H3820" t="str">
        <f t="shared" si="357"/>
        <v>Thu</v>
      </c>
      <c r="I3820">
        <f t="shared" si="358"/>
        <v>15</v>
      </c>
      <c r="J3820" t="str">
        <f t="shared" si="359"/>
        <v>NO</v>
      </c>
      <c r="K3820" cm="1">
        <f t="array" ref="K3820">_xlfn.XLOOKUP(Table10[[#This Row],[Severity_Level]],{"MINOR","MODERATE","SEVERE","FATAL"},{1,2,3,5})</f>
        <v>1</v>
      </c>
    </row>
    <row r="3821" spans="1:11" x14ac:dyDescent="0.3">
      <c r="A3821">
        <v>4</v>
      </c>
      <c r="B3821" t="s">
        <v>40</v>
      </c>
      <c r="C3821" s="1">
        <v>44721</v>
      </c>
      <c r="D3821" s="2">
        <v>0.65208333333333335</v>
      </c>
      <c r="E3821" s="1">
        <f t="shared" si="354"/>
        <v>44721.652083333334</v>
      </c>
      <c r="F3821" s="3" t="str">
        <f t="shared" si="355"/>
        <v>Jun,2022</v>
      </c>
      <c r="G3821">
        <f t="shared" si="356"/>
        <v>2022</v>
      </c>
      <c r="H3821" t="str">
        <f t="shared" si="357"/>
        <v>Thu</v>
      </c>
      <c r="I3821">
        <f t="shared" si="358"/>
        <v>15</v>
      </c>
      <c r="J3821" t="str">
        <f t="shared" si="359"/>
        <v>NO</v>
      </c>
      <c r="K3821" cm="1">
        <f t="array" ref="K3821">_xlfn.XLOOKUP(Table10[[#This Row],[Severity_Level]],{"MINOR","MODERATE","SEVERE","FATAL"},{1,2,3,5})</f>
        <v>5</v>
      </c>
    </row>
    <row r="3822" spans="1:11" x14ac:dyDescent="0.3">
      <c r="A3822">
        <v>4</v>
      </c>
      <c r="B3822" t="s">
        <v>27</v>
      </c>
      <c r="C3822" s="1">
        <v>44721</v>
      </c>
      <c r="D3822" s="2">
        <v>0.65277777777777779</v>
      </c>
      <c r="E3822" s="1">
        <f t="shared" si="354"/>
        <v>44721.652777777781</v>
      </c>
      <c r="F3822" s="3" t="str">
        <f t="shared" si="355"/>
        <v>Jun,2022</v>
      </c>
      <c r="G3822">
        <f t="shared" si="356"/>
        <v>2022</v>
      </c>
      <c r="H3822" t="str">
        <f t="shared" si="357"/>
        <v>Thu</v>
      </c>
      <c r="I3822">
        <f t="shared" si="358"/>
        <v>15</v>
      </c>
      <c r="J3822" t="str">
        <f t="shared" si="359"/>
        <v>NO</v>
      </c>
      <c r="K3822" cm="1">
        <f t="array" ref="K3822">_xlfn.XLOOKUP(Table10[[#This Row],[Severity_Level]],{"MINOR","MODERATE","SEVERE","FATAL"},{1,2,3,5})</f>
        <v>3</v>
      </c>
    </row>
    <row r="3823" spans="1:11" x14ac:dyDescent="0.3">
      <c r="A3823">
        <v>5</v>
      </c>
      <c r="B3823" t="s">
        <v>16</v>
      </c>
      <c r="C3823" s="1">
        <v>44721</v>
      </c>
      <c r="D3823" s="2">
        <v>0.65347222222222223</v>
      </c>
      <c r="E3823" s="1">
        <f t="shared" si="354"/>
        <v>44721.65347222222</v>
      </c>
      <c r="F3823" s="3" t="str">
        <f t="shared" si="355"/>
        <v>Jun,2022</v>
      </c>
      <c r="G3823">
        <f t="shared" si="356"/>
        <v>2022</v>
      </c>
      <c r="H3823" t="str">
        <f t="shared" si="357"/>
        <v>Thu</v>
      </c>
      <c r="I3823">
        <f t="shared" si="358"/>
        <v>15</v>
      </c>
      <c r="J3823" t="str">
        <f t="shared" si="359"/>
        <v>NO</v>
      </c>
      <c r="K3823" cm="1">
        <f t="array" ref="K3823">_xlfn.XLOOKUP(Table10[[#This Row],[Severity_Level]],{"MINOR","MODERATE","SEVERE","FATAL"},{1,2,3,5})</f>
        <v>1</v>
      </c>
    </row>
    <row r="3824" spans="1:11" x14ac:dyDescent="0.3">
      <c r="A3824">
        <v>2</v>
      </c>
      <c r="B3824" t="s">
        <v>16</v>
      </c>
      <c r="C3824" s="1">
        <v>44721</v>
      </c>
      <c r="D3824" s="2">
        <v>0.65416666666666667</v>
      </c>
      <c r="E3824" s="1">
        <f t="shared" si="354"/>
        <v>44721.654166666667</v>
      </c>
      <c r="F3824" s="3" t="str">
        <f t="shared" si="355"/>
        <v>Jun,2022</v>
      </c>
      <c r="G3824">
        <f t="shared" si="356"/>
        <v>2022</v>
      </c>
      <c r="H3824" t="str">
        <f t="shared" si="357"/>
        <v>Thu</v>
      </c>
      <c r="I3824">
        <f t="shared" si="358"/>
        <v>15</v>
      </c>
      <c r="J3824" t="str">
        <f t="shared" si="359"/>
        <v>NO</v>
      </c>
      <c r="K3824" cm="1">
        <f t="array" ref="K3824">_xlfn.XLOOKUP(Table10[[#This Row],[Severity_Level]],{"MINOR","MODERATE","SEVERE","FATAL"},{1,2,3,5})</f>
        <v>1</v>
      </c>
    </row>
    <row r="3825" spans="1:11" x14ac:dyDescent="0.3">
      <c r="A3825">
        <v>1</v>
      </c>
      <c r="B3825" t="s">
        <v>16</v>
      </c>
      <c r="C3825" s="1">
        <v>44721</v>
      </c>
      <c r="D3825" s="2">
        <v>0.65486111111111112</v>
      </c>
      <c r="E3825" s="1">
        <f t="shared" si="354"/>
        <v>44721.654861111114</v>
      </c>
      <c r="F3825" s="3" t="str">
        <f t="shared" si="355"/>
        <v>Jun,2022</v>
      </c>
      <c r="G3825">
        <f t="shared" si="356"/>
        <v>2022</v>
      </c>
      <c r="H3825" t="str">
        <f t="shared" si="357"/>
        <v>Thu</v>
      </c>
      <c r="I3825">
        <f t="shared" si="358"/>
        <v>15</v>
      </c>
      <c r="J3825" t="str">
        <f t="shared" si="359"/>
        <v>NO</v>
      </c>
      <c r="K3825" cm="1">
        <f t="array" ref="K3825">_xlfn.XLOOKUP(Table10[[#This Row],[Severity_Level]],{"MINOR","MODERATE","SEVERE","FATAL"},{1,2,3,5})</f>
        <v>1</v>
      </c>
    </row>
    <row r="3826" spans="1:11" x14ac:dyDescent="0.3">
      <c r="A3826">
        <v>3</v>
      </c>
      <c r="B3826" t="s">
        <v>32</v>
      </c>
      <c r="C3826" s="1">
        <v>44721</v>
      </c>
      <c r="D3826" s="2">
        <v>0.65555555555555556</v>
      </c>
      <c r="E3826" s="1">
        <f t="shared" si="354"/>
        <v>44721.655555555553</v>
      </c>
      <c r="F3826" s="3" t="str">
        <f t="shared" si="355"/>
        <v>Jun,2022</v>
      </c>
      <c r="G3826">
        <f t="shared" si="356"/>
        <v>2022</v>
      </c>
      <c r="H3826" t="str">
        <f t="shared" si="357"/>
        <v>Thu</v>
      </c>
      <c r="I3826">
        <f t="shared" si="358"/>
        <v>15</v>
      </c>
      <c r="J3826" t="str">
        <f t="shared" si="359"/>
        <v>NO</v>
      </c>
      <c r="K3826" cm="1">
        <f t="array" ref="K3826">_xlfn.XLOOKUP(Table10[[#This Row],[Severity_Level]],{"MINOR","MODERATE","SEVERE","FATAL"},{1,2,3,5})</f>
        <v>2</v>
      </c>
    </row>
    <row r="3827" spans="1:11" x14ac:dyDescent="0.3">
      <c r="A3827">
        <v>3</v>
      </c>
      <c r="B3827" t="s">
        <v>40</v>
      </c>
      <c r="C3827" s="1">
        <v>44721</v>
      </c>
      <c r="D3827" s="2">
        <v>0.65625</v>
      </c>
      <c r="E3827" s="1">
        <f t="shared" si="354"/>
        <v>44721.65625</v>
      </c>
      <c r="F3827" s="3" t="str">
        <f t="shared" si="355"/>
        <v>Jun,2022</v>
      </c>
      <c r="G3827">
        <f t="shared" si="356"/>
        <v>2022</v>
      </c>
      <c r="H3827" t="str">
        <f t="shared" si="357"/>
        <v>Thu</v>
      </c>
      <c r="I3827">
        <f t="shared" si="358"/>
        <v>15</v>
      </c>
      <c r="J3827" t="str">
        <f t="shared" si="359"/>
        <v>NO</v>
      </c>
      <c r="K3827" cm="1">
        <f t="array" ref="K3827">_xlfn.XLOOKUP(Table10[[#This Row],[Severity_Level]],{"MINOR","MODERATE","SEVERE","FATAL"},{1,2,3,5})</f>
        <v>5</v>
      </c>
    </row>
    <row r="3828" spans="1:11" x14ac:dyDescent="0.3">
      <c r="A3828">
        <v>4</v>
      </c>
      <c r="B3828" t="s">
        <v>27</v>
      </c>
      <c r="C3828" s="1">
        <v>44721</v>
      </c>
      <c r="D3828" s="2">
        <v>0.65694444444444444</v>
      </c>
      <c r="E3828" s="1">
        <f t="shared" si="354"/>
        <v>44721.656944444447</v>
      </c>
      <c r="F3828" s="3" t="str">
        <f t="shared" si="355"/>
        <v>Jun,2022</v>
      </c>
      <c r="G3828">
        <f t="shared" si="356"/>
        <v>2022</v>
      </c>
      <c r="H3828" t="str">
        <f t="shared" si="357"/>
        <v>Thu</v>
      </c>
      <c r="I3828">
        <f t="shared" si="358"/>
        <v>15</v>
      </c>
      <c r="J3828" t="str">
        <f t="shared" si="359"/>
        <v>NO</v>
      </c>
      <c r="K3828" cm="1">
        <f t="array" ref="K3828">_xlfn.XLOOKUP(Table10[[#This Row],[Severity_Level]],{"MINOR","MODERATE","SEVERE","FATAL"},{1,2,3,5})</f>
        <v>3</v>
      </c>
    </row>
    <row r="3829" spans="1:11" x14ac:dyDescent="0.3">
      <c r="A3829">
        <v>2</v>
      </c>
      <c r="B3829" t="s">
        <v>16</v>
      </c>
      <c r="C3829" s="1">
        <v>44721</v>
      </c>
      <c r="D3829" s="2">
        <v>0.65763888888888888</v>
      </c>
      <c r="E3829" s="1">
        <f t="shared" si="354"/>
        <v>44721.657638888886</v>
      </c>
      <c r="F3829" s="3" t="str">
        <f t="shared" si="355"/>
        <v>Jun,2022</v>
      </c>
      <c r="G3829">
        <f t="shared" si="356"/>
        <v>2022</v>
      </c>
      <c r="H3829" t="str">
        <f t="shared" si="357"/>
        <v>Thu</v>
      </c>
      <c r="I3829">
        <f t="shared" si="358"/>
        <v>15</v>
      </c>
      <c r="J3829" t="str">
        <f t="shared" si="359"/>
        <v>NO</v>
      </c>
      <c r="K3829" cm="1">
        <f t="array" ref="K3829">_xlfn.XLOOKUP(Table10[[#This Row],[Severity_Level]],{"MINOR","MODERATE","SEVERE","FATAL"},{1,2,3,5})</f>
        <v>1</v>
      </c>
    </row>
    <row r="3830" spans="1:11" x14ac:dyDescent="0.3">
      <c r="A3830">
        <v>4</v>
      </c>
      <c r="B3830" t="s">
        <v>32</v>
      </c>
      <c r="C3830" s="1">
        <v>44721</v>
      </c>
      <c r="D3830" s="2">
        <v>0.65833333333333333</v>
      </c>
      <c r="E3830" s="1">
        <f t="shared" si="354"/>
        <v>44721.658333333333</v>
      </c>
      <c r="F3830" s="3" t="str">
        <f t="shared" si="355"/>
        <v>Jun,2022</v>
      </c>
      <c r="G3830">
        <f t="shared" si="356"/>
        <v>2022</v>
      </c>
      <c r="H3830" t="str">
        <f t="shared" si="357"/>
        <v>Thu</v>
      </c>
      <c r="I3830">
        <f t="shared" si="358"/>
        <v>15</v>
      </c>
      <c r="J3830" t="str">
        <f t="shared" si="359"/>
        <v>NO</v>
      </c>
      <c r="K3830" cm="1">
        <f t="array" ref="K3830">_xlfn.XLOOKUP(Table10[[#This Row],[Severity_Level]],{"MINOR","MODERATE","SEVERE","FATAL"},{1,2,3,5})</f>
        <v>2</v>
      </c>
    </row>
    <row r="3831" spans="1:11" x14ac:dyDescent="0.3">
      <c r="A3831">
        <v>1</v>
      </c>
      <c r="B3831" t="s">
        <v>27</v>
      </c>
      <c r="C3831" s="1">
        <v>44721</v>
      </c>
      <c r="D3831" s="2">
        <v>0.65902777777777777</v>
      </c>
      <c r="E3831" s="1">
        <f t="shared" si="354"/>
        <v>44721.65902777778</v>
      </c>
      <c r="F3831" s="3" t="str">
        <f t="shared" si="355"/>
        <v>Jun,2022</v>
      </c>
      <c r="G3831">
        <f t="shared" si="356"/>
        <v>2022</v>
      </c>
      <c r="H3831" t="str">
        <f t="shared" si="357"/>
        <v>Thu</v>
      </c>
      <c r="I3831">
        <f t="shared" si="358"/>
        <v>15</v>
      </c>
      <c r="J3831" t="str">
        <f t="shared" si="359"/>
        <v>NO</v>
      </c>
      <c r="K3831" cm="1">
        <f t="array" ref="K3831">_xlfn.XLOOKUP(Table10[[#This Row],[Severity_Level]],{"MINOR","MODERATE","SEVERE","FATAL"},{1,2,3,5})</f>
        <v>3</v>
      </c>
    </row>
    <row r="3832" spans="1:11" x14ac:dyDescent="0.3">
      <c r="A3832">
        <v>2</v>
      </c>
      <c r="B3832" t="s">
        <v>27</v>
      </c>
      <c r="C3832" s="1">
        <v>44721</v>
      </c>
      <c r="D3832" s="2">
        <v>0.65972222222222221</v>
      </c>
      <c r="E3832" s="1">
        <f t="shared" si="354"/>
        <v>44721.659722222219</v>
      </c>
      <c r="F3832" s="3" t="str">
        <f t="shared" si="355"/>
        <v>Jun,2022</v>
      </c>
      <c r="G3832">
        <f t="shared" si="356"/>
        <v>2022</v>
      </c>
      <c r="H3832" t="str">
        <f t="shared" si="357"/>
        <v>Thu</v>
      </c>
      <c r="I3832">
        <f t="shared" si="358"/>
        <v>15</v>
      </c>
      <c r="J3832" t="str">
        <f t="shared" si="359"/>
        <v>NO</v>
      </c>
      <c r="K3832" cm="1">
        <f t="array" ref="K3832">_xlfn.XLOOKUP(Table10[[#This Row],[Severity_Level]],{"MINOR","MODERATE","SEVERE","FATAL"},{1,2,3,5})</f>
        <v>3</v>
      </c>
    </row>
    <row r="3833" spans="1:11" x14ac:dyDescent="0.3">
      <c r="A3833">
        <v>5</v>
      </c>
      <c r="B3833" t="s">
        <v>27</v>
      </c>
      <c r="C3833" s="1">
        <v>44721</v>
      </c>
      <c r="D3833" s="2">
        <v>0.66041666666666665</v>
      </c>
      <c r="E3833" s="1">
        <f t="shared" si="354"/>
        <v>44721.660416666666</v>
      </c>
      <c r="F3833" s="3" t="str">
        <f t="shared" si="355"/>
        <v>Jun,2022</v>
      </c>
      <c r="G3833">
        <f t="shared" si="356"/>
        <v>2022</v>
      </c>
      <c r="H3833" t="str">
        <f t="shared" si="357"/>
        <v>Thu</v>
      </c>
      <c r="I3833">
        <f t="shared" si="358"/>
        <v>15</v>
      </c>
      <c r="J3833" t="str">
        <f t="shared" si="359"/>
        <v>NO</v>
      </c>
      <c r="K3833" cm="1">
        <f t="array" ref="K3833">_xlfn.XLOOKUP(Table10[[#This Row],[Severity_Level]],{"MINOR","MODERATE","SEVERE","FATAL"},{1,2,3,5})</f>
        <v>3</v>
      </c>
    </row>
    <row r="3834" spans="1:11" x14ac:dyDescent="0.3">
      <c r="A3834">
        <v>5</v>
      </c>
      <c r="B3834" t="s">
        <v>32</v>
      </c>
      <c r="C3834" s="1">
        <v>44721</v>
      </c>
      <c r="D3834" s="2">
        <v>0.66111111111111109</v>
      </c>
      <c r="E3834" s="1">
        <f t="shared" si="354"/>
        <v>44721.661111111112</v>
      </c>
      <c r="F3834" s="3" t="str">
        <f t="shared" si="355"/>
        <v>Jun,2022</v>
      </c>
      <c r="G3834">
        <f t="shared" si="356"/>
        <v>2022</v>
      </c>
      <c r="H3834" t="str">
        <f t="shared" si="357"/>
        <v>Thu</v>
      </c>
      <c r="I3834">
        <f t="shared" si="358"/>
        <v>15</v>
      </c>
      <c r="J3834" t="str">
        <f t="shared" si="359"/>
        <v>NO</v>
      </c>
      <c r="K3834" cm="1">
        <f t="array" ref="K3834">_xlfn.XLOOKUP(Table10[[#This Row],[Severity_Level]],{"MINOR","MODERATE","SEVERE","FATAL"},{1,2,3,5})</f>
        <v>2</v>
      </c>
    </row>
    <row r="3835" spans="1:11" x14ac:dyDescent="0.3">
      <c r="A3835">
        <v>4</v>
      </c>
      <c r="B3835" t="s">
        <v>40</v>
      </c>
      <c r="C3835" s="1">
        <v>44721</v>
      </c>
      <c r="D3835" s="2">
        <v>0.66180555555555554</v>
      </c>
      <c r="E3835" s="1">
        <f t="shared" si="354"/>
        <v>44721.661805555559</v>
      </c>
      <c r="F3835" s="3" t="str">
        <f t="shared" si="355"/>
        <v>Jun,2022</v>
      </c>
      <c r="G3835">
        <f t="shared" si="356"/>
        <v>2022</v>
      </c>
      <c r="H3835" t="str">
        <f t="shared" si="357"/>
        <v>Thu</v>
      </c>
      <c r="I3835">
        <f t="shared" si="358"/>
        <v>15</v>
      </c>
      <c r="J3835" t="str">
        <f t="shared" si="359"/>
        <v>NO</v>
      </c>
      <c r="K3835" cm="1">
        <f t="array" ref="K3835">_xlfn.XLOOKUP(Table10[[#This Row],[Severity_Level]],{"MINOR","MODERATE","SEVERE","FATAL"},{1,2,3,5})</f>
        <v>5</v>
      </c>
    </row>
    <row r="3836" spans="1:11" x14ac:dyDescent="0.3">
      <c r="A3836">
        <v>3</v>
      </c>
      <c r="B3836" t="s">
        <v>40</v>
      </c>
      <c r="C3836" s="1">
        <v>44721</v>
      </c>
      <c r="D3836" s="2">
        <v>0.66249999999999998</v>
      </c>
      <c r="E3836" s="1">
        <f t="shared" si="354"/>
        <v>44721.662499999999</v>
      </c>
      <c r="F3836" s="3" t="str">
        <f t="shared" si="355"/>
        <v>Jun,2022</v>
      </c>
      <c r="G3836">
        <f t="shared" si="356"/>
        <v>2022</v>
      </c>
      <c r="H3836" t="str">
        <f t="shared" si="357"/>
        <v>Thu</v>
      </c>
      <c r="I3836">
        <f t="shared" si="358"/>
        <v>15</v>
      </c>
      <c r="J3836" t="str">
        <f t="shared" si="359"/>
        <v>NO</v>
      </c>
      <c r="K3836" cm="1">
        <f t="array" ref="K3836">_xlfn.XLOOKUP(Table10[[#This Row],[Severity_Level]],{"MINOR","MODERATE","SEVERE","FATAL"},{1,2,3,5})</f>
        <v>5</v>
      </c>
    </row>
    <row r="3837" spans="1:11" x14ac:dyDescent="0.3">
      <c r="A3837">
        <v>1</v>
      </c>
      <c r="B3837" t="s">
        <v>16</v>
      </c>
      <c r="C3837" s="1">
        <v>44721</v>
      </c>
      <c r="D3837" s="2">
        <v>0.66319444444444442</v>
      </c>
      <c r="E3837" s="1">
        <f t="shared" si="354"/>
        <v>44721.663194444445</v>
      </c>
      <c r="F3837" s="3" t="str">
        <f t="shared" si="355"/>
        <v>Jun,2022</v>
      </c>
      <c r="G3837">
        <f t="shared" si="356"/>
        <v>2022</v>
      </c>
      <c r="H3837" t="str">
        <f t="shared" si="357"/>
        <v>Thu</v>
      </c>
      <c r="I3837">
        <f t="shared" si="358"/>
        <v>15</v>
      </c>
      <c r="J3837" t="str">
        <f t="shared" si="359"/>
        <v>NO</v>
      </c>
      <c r="K3837" cm="1">
        <f t="array" ref="K3837">_xlfn.XLOOKUP(Table10[[#This Row],[Severity_Level]],{"MINOR","MODERATE","SEVERE","FATAL"},{1,2,3,5})</f>
        <v>1</v>
      </c>
    </row>
    <row r="3838" spans="1:11" x14ac:dyDescent="0.3">
      <c r="A3838">
        <v>2</v>
      </c>
      <c r="B3838" t="s">
        <v>16</v>
      </c>
      <c r="C3838" s="1">
        <v>44721</v>
      </c>
      <c r="D3838" s="2">
        <v>0.66388888888888886</v>
      </c>
      <c r="E3838" s="1">
        <f t="shared" si="354"/>
        <v>44721.663888888892</v>
      </c>
      <c r="F3838" s="3" t="str">
        <f t="shared" si="355"/>
        <v>Jun,2022</v>
      </c>
      <c r="G3838">
        <f t="shared" si="356"/>
        <v>2022</v>
      </c>
      <c r="H3838" t="str">
        <f t="shared" si="357"/>
        <v>Thu</v>
      </c>
      <c r="I3838">
        <f t="shared" si="358"/>
        <v>15</v>
      </c>
      <c r="J3838" t="str">
        <f t="shared" si="359"/>
        <v>NO</v>
      </c>
      <c r="K3838" cm="1">
        <f t="array" ref="K3838">_xlfn.XLOOKUP(Table10[[#This Row],[Severity_Level]],{"MINOR","MODERATE","SEVERE","FATAL"},{1,2,3,5})</f>
        <v>1</v>
      </c>
    </row>
    <row r="3839" spans="1:11" x14ac:dyDescent="0.3">
      <c r="A3839">
        <v>2</v>
      </c>
      <c r="B3839" t="s">
        <v>40</v>
      </c>
      <c r="C3839" s="1">
        <v>44721</v>
      </c>
      <c r="D3839" s="2">
        <v>0.6645833333333333</v>
      </c>
      <c r="E3839" s="1">
        <f t="shared" si="354"/>
        <v>44721.664583333331</v>
      </c>
      <c r="F3839" s="3" t="str">
        <f t="shared" si="355"/>
        <v>Jun,2022</v>
      </c>
      <c r="G3839">
        <f t="shared" si="356"/>
        <v>2022</v>
      </c>
      <c r="H3839" t="str">
        <f t="shared" si="357"/>
        <v>Thu</v>
      </c>
      <c r="I3839">
        <f t="shared" si="358"/>
        <v>15</v>
      </c>
      <c r="J3839" t="str">
        <f t="shared" si="359"/>
        <v>NO</v>
      </c>
      <c r="K3839" cm="1">
        <f t="array" ref="K3839">_xlfn.XLOOKUP(Table10[[#This Row],[Severity_Level]],{"MINOR","MODERATE","SEVERE","FATAL"},{1,2,3,5})</f>
        <v>5</v>
      </c>
    </row>
    <row r="3840" spans="1:11" x14ac:dyDescent="0.3">
      <c r="A3840">
        <v>2</v>
      </c>
      <c r="B3840" t="s">
        <v>32</v>
      </c>
      <c r="C3840" s="1">
        <v>44721</v>
      </c>
      <c r="D3840" s="2">
        <v>0.66527777777777775</v>
      </c>
      <c r="E3840" s="1">
        <f t="shared" si="354"/>
        <v>44721.665277777778</v>
      </c>
      <c r="F3840" s="3" t="str">
        <f t="shared" si="355"/>
        <v>Jun,2022</v>
      </c>
      <c r="G3840">
        <f t="shared" si="356"/>
        <v>2022</v>
      </c>
      <c r="H3840" t="str">
        <f t="shared" si="357"/>
        <v>Thu</v>
      </c>
      <c r="I3840">
        <f t="shared" si="358"/>
        <v>15</v>
      </c>
      <c r="J3840" t="str">
        <f t="shared" si="359"/>
        <v>NO</v>
      </c>
      <c r="K3840" cm="1">
        <f t="array" ref="K3840">_xlfn.XLOOKUP(Table10[[#This Row],[Severity_Level]],{"MINOR","MODERATE","SEVERE","FATAL"},{1,2,3,5})</f>
        <v>2</v>
      </c>
    </row>
    <row r="3841" spans="1:11" x14ac:dyDescent="0.3">
      <c r="A3841">
        <v>3</v>
      </c>
      <c r="B3841" t="s">
        <v>40</v>
      </c>
      <c r="C3841" s="1">
        <v>44721</v>
      </c>
      <c r="D3841" s="2">
        <v>0.66597222222222219</v>
      </c>
      <c r="E3841" s="1">
        <f t="shared" si="354"/>
        <v>44721.665972222225</v>
      </c>
      <c r="F3841" s="3" t="str">
        <f t="shared" si="355"/>
        <v>Jun,2022</v>
      </c>
      <c r="G3841">
        <f t="shared" si="356"/>
        <v>2022</v>
      </c>
      <c r="H3841" t="str">
        <f t="shared" si="357"/>
        <v>Thu</v>
      </c>
      <c r="I3841">
        <f t="shared" si="358"/>
        <v>15</v>
      </c>
      <c r="J3841" t="str">
        <f t="shared" si="359"/>
        <v>NO</v>
      </c>
      <c r="K3841" cm="1">
        <f t="array" ref="K3841">_xlfn.XLOOKUP(Table10[[#This Row],[Severity_Level]],{"MINOR","MODERATE","SEVERE","FATAL"},{1,2,3,5})</f>
        <v>5</v>
      </c>
    </row>
    <row r="3842" spans="1:11" x14ac:dyDescent="0.3">
      <c r="A3842">
        <v>4</v>
      </c>
      <c r="B3842" t="s">
        <v>27</v>
      </c>
      <c r="C3842" s="1">
        <v>44722</v>
      </c>
      <c r="D3842" s="2">
        <v>0.66666666666666663</v>
      </c>
      <c r="E3842" s="1">
        <f t="shared" ref="E3842:E3905" si="360">C3842+D3842</f>
        <v>44722.666666666664</v>
      </c>
      <c r="F3842" s="3" t="str">
        <f t="shared" ref="F3842:F3905" si="361">TEXT(C3842,"MMM,YYY")</f>
        <v>Jun,2022</v>
      </c>
      <c r="G3842">
        <f t="shared" ref="G3842:G3905" si="362">YEAR(C3842)</f>
        <v>2022</v>
      </c>
      <c r="H3842" t="str">
        <f t="shared" ref="H3842:H3905" si="363">TEXT(C3842,"DDD")</f>
        <v>Fri</v>
      </c>
      <c r="I3842">
        <f t="shared" ref="I3842:I3905" si="364">HOUR(D3842)</f>
        <v>16</v>
      </c>
      <c r="J3842" t="str">
        <f t="shared" ref="J3842:J3905" si="365">IF(OR(AND(I3842&gt;=7,I3842&lt;=9),AND(I3842&gt;=17,I3842&lt;=19)),"YES","NO")</f>
        <v>NO</v>
      </c>
      <c r="K3842" cm="1">
        <f t="array" ref="K3842">_xlfn.XLOOKUP(Table10[[#This Row],[Severity_Level]],{"MINOR","MODERATE","SEVERE","FATAL"},{1,2,3,5})</f>
        <v>3</v>
      </c>
    </row>
    <row r="3843" spans="1:11" x14ac:dyDescent="0.3">
      <c r="A3843">
        <v>1</v>
      </c>
      <c r="B3843" t="s">
        <v>27</v>
      </c>
      <c r="C3843" s="1">
        <v>44722</v>
      </c>
      <c r="D3843" s="2">
        <v>0.66736111111111107</v>
      </c>
      <c r="E3843" s="1">
        <f t="shared" si="360"/>
        <v>44722.667361111111</v>
      </c>
      <c r="F3843" s="3" t="str">
        <f t="shared" si="361"/>
        <v>Jun,2022</v>
      </c>
      <c r="G3843">
        <f t="shared" si="362"/>
        <v>2022</v>
      </c>
      <c r="H3843" t="str">
        <f t="shared" si="363"/>
        <v>Fri</v>
      </c>
      <c r="I3843">
        <f t="shared" si="364"/>
        <v>16</v>
      </c>
      <c r="J3843" t="str">
        <f t="shared" si="365"/>
        <v>NO</v>
      </c>
      <c r="K3843" cm="1">
        <f t="array" ref="K3843">_xlfn.XLOOKUP(Table10[[#This Row],[Severity_Level]],{"MINOR","MODERATE","SEVERE","FATAL"},{1,2,3,5})</f>
        <v>3</v>
      </c>
    </row>
    <row r="3844" spans="1:11" x14ac:dyDescent="0.3">
      <c r="A3844">
        <v>3</v>
      </c>
      <c r="B3844" t="s">
        <v>16</v>
      </c>
      <c r="C3844" s="1">
        <v>44722</v>
      </c>
      <c r="D3844" s="2">
        <v>0.66805555555555551</v>
      </c>
      <c r="E3844" s="1">
        <f t="shared" si="360"/>
        <v>44722.668055555558</v>
      </c>
      <c r="F3844" s="3" t="str">
        <f t="shared" si="361"/>
        <v>Jun,2022</v>
      </c>
      <c r="G3844">
        <f t="shared" si="362"/>
        <v>2022</v>
      </c>
      <c r="H3844" t="str">
        <f t="shared" si="363"/>
        <v>Fri</v>
      </c>
      <c r="I3844">
        <f t="shared" si="364"/>
        <v>16</v>
      </c>
      <c r="J3844" t="str">
        <f t="shared" si="365"/>
        <v>NO</v>
      </c>
      <c r="K3844" cm="1">
        <f t="array" ref="K3844">_xlfn.XLOOKUP(Table10[[#This Row],[Severity_Level]],{"MINOR","MODERATE","SEVERE","FATAL"},{1,2,3,5})</f>
        <v>1</v>
      </c>
    </row>
    <row r="3845" spans="1:11" x14ac:dyDescent="0.3">
      <c r="A3845">
        <v>3</v>
      </c>
      <c r="B3845" t="s">
        <v>27</v>
      </c>
      <c r="C3845" s="1">
        <v>44722</v>
      </c>
      <c r="D3845" s="2">
        <v>0.66874999999999996</v>
      </c>
      <c r="E3845" s="1">
        <f t="shared" si="360"/>
        <v>44722.668749999997</v>
      </c>
      <c r="F3845" s="3" t="str">
        <f t="shared" si="361"/>
        <v>Jun,2022</v>
      </c>
      <c r="G3845">
        <f t="shared" si="362"/>
        <v>2022</v>
      </c>
      <c r="H3845" t="str">
        <f t="shared" si="363"/>
        <v>Fri</v>
      </c>
      <c r="I3845">
        <f t="shared" si="364"/>
        <v>16</v>
      </c>
      <c r="J3845" t="str">
        <f t="shared" si="365"/>
        <v>NO</v>
      </c>
      <c r="K3845" cm="1">
        <f t="array" ref="K3845">_xlfn.XLOOKUP(Table10[[#This Row],[Severity_Level]],{"MINOR","MODERATE","SEVERE","FATAL"},{1,2,3,5})</f>
        <v>3</v>
      </c>
    </row>
    <row r="3846" spans="1:11" x14ac:dyDescent="0.3">
      <c r="A3846">
        <v>4</v>
      </c>
      <c r="B3846" t="s">
        <v>32</v>
      </c>
      <c r="C3846" s="1">
        <v>44722</v>
      </c>
      <c r="D3846" s="2">
        <v>0.6694444444444444</v>
      </c>
      <c r="E3846" s="1">
        <f t="shared" si="360"/>
        <v>44722.669444444444</v>
      </c>
      <c r="F3846" s="3" t="str">
        <f t="shared" si="361"/>
        <v>Jun,2022</v>
      </c>
      <c r="G3846">
        <f t="shared" si="362"/>
        <v>2022</v>
      </c>
      <c r="H3846" t="str">
        <f t="shared" si="363"/>
        <v>Fri</v>
      </c>
      <c r="I3846">
        <f t="shared" si="364"/>
        <v>16</v>
      </c>
      <c r="J3846" t="str">
        <f t="shared" si="365"/>
        <v>NO</v>
      </c>
      <c r="K3846" cm="1">
        <f t="array" ref="K3846">_xlfn.XLOOKUP(Table10[[#This Row],[Severity_Level]],{"MINOR","MODERATE","SEVERE","FATAL"},{1,2,3,5})</f>
        <v>2</v>
      </c>
    </row>
    <row r="3847" spans="1:11" x14ac:dyDescent="0.3">
      <c r="A3847">
        <v>4</v>
      </c>
      <c r="B3847" t="s">
        <v>27</v>
      </c>
      <c r="C3847" s="1">
        <v>44722</v>
      </c>
      <c r="D3847" s="2">
        <v>0.67013888888888884</v>
      </c>
      <c r="E3847" s="1">
        <f t="shared" si="360"/>
        <v>44722.670138888891</v>
      </c>
      <c r="F3847" s="3" t="str">
        <f t="shared" si="361"/>
        <v>Jun,2022</v>
      </c>
      <c r="G3847">
        <f t="shared" si="362"/>
        <v>2022</v>
      </c>
      <c r="H3847" t="str">
        <f t="shared" si="363"/>
        <v>Fri</v>
      </c>
      <c r="I3847">
        <f t="shared" si="364"/>
        <v>16</v>
      </c>
      <c r="J3847" t="str">
        <f t="shared" si="365"/>
        <v>NO</v>
      </c>
      <c r="K3847" cm="1">
        <f t="array" ref="K3847">_xlfn.XLOOKUP(Table10[[#This Row],[Severity_Level]],{"MINOR","MODERATE","SEVERE","FATAL"},{1,2,3,5})</f>
        <v>3</v>
      </c>
    </row>
    <row r="3848" spans="1:11" x14ac:dyDescent="0.3">
      <c r="A3848">
        <v>2</v>
      </c>
      <c r="B3848" t="s">
        <v>27</v>
      </c>
      <c r="C3848" s="1">
        <v>44722</v>
      </c>
      <c r="D3848" s="2">
        <v>0.67083333333333328</v>
      </c>
      <c r="E3848" s="1">
        <f t="shared" si="360"/>
        <v>44722.67083333333</v>
      </c>
      <c r="F3848" s="3" t="str">
        <f t="shared" si="361"/>
        <v>Jun,2022</v>
      </c>
      <c r="G3848">
        <f t="shared" si="362"/>
        <v>2022</v>
      </c>
      <c r="H3848" t="str">
        <f t="shared" si="363"/>
        <v>Fri</v>
      </c>
      <c r="I3848">
        <f t="shared" si="364"/>
        <v>16</v>
      </c>
      <c r="J3848" t="str">
        <f t="shared" si="365"/>
        <v>NO</v>
      </c>
      <c r="K3848" cm="1">
        <f t="array" ref="K3848">_xlfn.XLOOKUP(Table10[[#This Row],[Severity_Level]],{"MINOR","MODERATE","SEVERE","FATAL"},{1,2,3,5})</f>
        <v>3</v>
      </c>
    </row>
    <row r="3849" spans="1:11" x14ac:dyDescent="0.3">
      <c r="A3849">
        <v>4</v>
      </c>
      <c r="B3849" t="s">
        <v>27</v>
      </c>
      <c r="C3849" s="1">
        <v>44722</v>
      </c>
      <c r="D3849" s="2">
        <v>0.67152777777777772</v>
      </c>
      <c r="E3849" s="1">
        <f t="shared" si="360"/>
        <v>44722.671527777777</v>
      </c>
      <c r="F3849" s="3" t="str">
        <f t="shared" si="361"/>
        <v>Jun,2022</v>
      </c>
      <c r="G3849">
        <f t="shared" si="362"/>
        <v>2022</v>
      </c>
      <c r="H3849" t="str">
        <f t="shared" si="363"/>
        <v>Fri</v>
      </c>
      <c r="I3849">
        <f t="shared" si="364"/>
        <v>16</v>
      </c>
      <c r="J3849" t="str">
        <f t="shared" si="365"/>
        <v>NO</v>
      </c>
      <c r="K3849" cm="1">
        <f t="array" ref="K3849">_xlfn.XLOOKUP(Table10[[#This Row],[Severity_Level]],{"MINOR","MODERATE","SEVERE","FATAL"},{1,2,3,5})</f>
        <v>3</v>
      </c>
    </row>
    <row r="3850" spans="1:11" x14ac:dyDescent="0.3">
      <c r="A3850">
        <v>4</v>
      </c>
      <c r="B3850" t="s">
        <v>40</v>
      </c>
      <c r="C3850" s="1">
        <v>44722</v>
      </c>
      <c r="D3850" s="2">
        <v>0.67222222222222228</v>
      </c>
      <c r="E3850" s="1">
        <f t="shared" si="360"/>
        <v>44722.672222222223</v>
      </c>
      <c r="F3850" s="3" t="str">
        <f t="shared" si="361"/>
        <v>Jun,2022</v>
      </c>
      <c r="G3850">
        <f t="shared" si="362"/>
        <v>2022</v>
      </c>
      <c r="H3850" t="str">
        <f t="shared" si="363"/>
        <v>Fri</v>
      </c>
      <c r="I3850">
        <f t="shared" si="364"/>
        <v>16</v>
      </c>
      <c r="J3850" t="str">
        <f t="shared" si="365"/>
        <v>NO</v>
      </c>
      <c r="K3850" cm="1">
        <f t="array" ref="K3850">_xlfn.XLOOKUP(Table10[[#This Row],[Severity_Level]],{"MINOR","MODERATE","SEVERE","FATAL"},{1,2,3,5})</f>
        <v>5</v>
      </c>
    </row>
    <row r="3851" spans="1:11" x14ac:dyDescent="0.3">
      <c r="A3851">
        <v>2</v>
      </c>
      <c r="B3851" t="s">
        <v>40</v>
      </c>
      <c r="C3851" s="1">
        <v>44722</v>
      </c>
      <c r="D3851" s="2">
        <v>0.67291666666666672</v>
      </c>
      <c r="E3851" s="1">
        <f t="shared" si="360"/>
        <v>44722.67291666667</v>
      </c>
      <c r="F3851" s="3" t="str">
        <f t="shared" si="361"/>
        <v>Jun,2022</v>
      </c>
      <c r="G3851">
        <f t="shared" si="362"/>
        <v>2022</v>
      </c>
      <c r="H3851" t="str">
        <f t="shared" si="363"/>
        <v>Fri</v>
      </c>
      <c r="I3851">
        <f t="shared" si="364"/>
        <v>16</v>
      </c>
      <c r="J3851" t="str">
        <f t="shared" si="365"/>
        <v>NO</v>
      </c>
      <c r="K3851" cm="1">
        <f t="array" ref="K3851">_xlfn.XLOOKUP(Table10[[#This Row],[Severity_Level]],{"MINOR","MODERATE","SEVERE","FATAL"},{1,2,3,5})</f>
        <v>5</v>
      </c>
    </row>
    <row r="3852" spans="1:11" x14ac:dyDescent="0.3">
      <c r="A3852">
        <v>2</v>
      </c>
      <c r="B3852" t="s">
        <v>27</v>
      </c>
      <c r="C3852" s="1">
        <v>44722</v>
      </c>
      <c r="D3852" s="2">
        <v>0.67361111111111116</v>
      </c>
      <c r="E3852" s="1">
        <f t="shared" si="360"/>
        <v>44722.673611111109</v>
      </c>
      <c r="F3852" s="3" t="str">
        <f t="shared" si="361"/>
        <v>Jun,2022</v>
      </c>
      <c r="G3852">
        <f t="shared" si="362"/>
        <v>2022</v>
      </c>
      <c r="H3852" t="str">
        <f t="shared" si="363"/>
        <v>Fri</v>
      </c>
      <c r="I3852">
        <f t="shared" si="364"/>
        <v>16</v>
      </c>
      <c r="J3852" t="str">
        <f t="shared" si="365"/>
        <v>NO</v>
      </c>
      <c r="K3852" cm="1">
        <f t="array" ref="K3852">_xlfn.XLOOKUP(Table10[[#This Row],[Severity_Level]],{"MINOR","MODERATE","SEVERE","FATAL"},{1,2,3,5})</f>
        <v>3</v>
      </c>
    </row>
    <row r="3853" spans="1:11" x14ac:dyDescent="0.3">
      <c r="A3853">
        <v>1</v>
      </c>
      <c r="B3853" t="s">
        <v>27</v>
      </c>
      <c r="C3853" s="1">
        <v>44722</v>
      </c>
      <c r="D3853" s="2">
        <v>0.6743055555555556</v>
      </c>
      <c r="E3853" s="1">
        <f t="shared" si="360"/>
        <v>44722.674305555556</v>
      </c>
      <c r="F3853" s="3" t="str">
        <f t="shared" si="361"/>
        <v>Jun,2022</v>
      </c>
      <c r="G3853">
        <f t="shared" si="362"/>
        <v>2022</v>
      </c>
      <c r="H3853" t="str">
        <f t="shared" si="363"/>
        <v>Fri</v>
      </c>
      <c r="I3853">
        <f t="shared" si="364"/>
        <v>16</v>
      </c>
      <c r="J3853" t="str">
        <f t="shared" si="365"/>
        <v>NO</v>
      </c>
      <c r="K3853" cm="1">
        <f t="array" ref="K3853">_xlfn.XLOOKUP(Table10[[#This Row],[Severity_Level]],{"MINOR","MODERATE","SEVERE","FATAL"},{1,2,3,5})</f>
        <v>3</v>
      </c>
    </row>
    <row r="3854" spans="1:11" x14ac:dyDescent="0.3">
      <c r="A3854">
        <v>3</v>
      </c>
      <c r="B3854" t="s">
        <v>32</v>
      </c>
      <c r="C3854" s="1">
        <v>44722</v>
      </c>
      <c r="D3854" s="2">
        <v>0.67500000000000004</v>
      </c>
      <c r="E3854" s="1">
        <f t="shared" si="360"/>
        <v>44722.675000000003</v>
      </c>
      <c r="F3854" s="3" t="str">
        <f t="shared" si="361"/>
        <v>Jun,2022</v>
      </c>
      <c r="G3854">
        <f t="shared" si="362"/>
        <v>2022</v>
      </c>
      <c r="H3854" t="str">
        <f t="shared" si="363"/>
        <v>Fri</v>
      </c>
      <c r="I3854">
        <f t="shared" si="364"/>
        <v>16</v>
      </c>
      <c r="J3854" t="str">
        <f t="shared" si="365"/>
        <v>NO</v>
      </c>
      <c r="K3854" cm="1">
        <f t="array" ref="K3854">_xlfn.XLOOKUP(Table10[[#This Row],[Severity_Level]],{"MINOR","MODERATE","SEVERE","FATAL"},{1,2,3,5})</f>
        <v>2</v>
      </c>
    </row>
    <row r="3855" spans="1:11" x14ac:dyDescent="0.3">
      <c r="A3855">
        <v>1</v>
      </c>
      <c r="B3855" t="s">
        <v>16</v>
      </c>
      <c r="C3855" s="1">
        <v>44722</v>
      </c>
      <c r="D3855" s="2">
        <v>0.67569444444444449</v>
      </c>
      <c r="E3855" s="1">
        <f t="shared" si="360"/>
        <v>44722.675694444442</v>
      </c>
      <c r="F3855" s="3" t="str">
        <f t="shared" si="361"/>
        <v>Jun,2022</v>
      </c>
      <c r="G3855">
        <f t="shared" si="362"/>
        <v>2022</v>
      </c>
      <c r="H3855" t="str">
        <f t="shared" si="363"/>
        <v>Fri</v>
      </c>
      <c r="I3855">
        <f t="shared" si="364"/>
        <v>16</v>
      </c>
      <c r="J3855" t="str">
        <f t="shared" si="365"/>
        <v>NO</v>
      </c>
      <c r="K3855" cm="1">
        <f t="array" ref="K3855">_xlfn.XLOOKUP(Table10[[#This Row],[Severity_Level]],{"MINOR","MODERATE","SEVERE","FATAL"},{1,2,3,5})</f>
        <v>1</v>
      </c>
    </row>
    <row r="3856" spans="1:11" x14ac:dyDescent="0.3">
      <c r="A3856">
        <v>1</v>
      </c>
      <c r="B3856" t="s">
        <v>40</v>
      </c>
      <c r="C3856" s="1">
        <v>44722</v>
      </c>
      <c r="D3856" s="2">
        <v>0.67638888888888893</v>
      </c>
      <c r="E3856" s="1">
        <f t="shared" si="360"/>
        <v>44722.676388888889</v>
      </c>
      <c r="F3856" s="3" t="str">
        <f t="shared" si="361"/>
        <v>Jun,2022</v>
      </c>
      <c r="G3856">
        <f t="shared" si="362"/>
        <v>2022</v>
      </c>
      <c r="H3856" t="str">
        <f t="shared" si="363"/>
        <v>Fri</v>
      </c>
      <c r="I3856">
        <f t="shared" si="364"/>
        <v>16</v>
      </c>
      <c r="J3856" t="str">
        <f t="shared" si="365"/>
        <v>NO</v>
      </c>
      <c r="K3856" cm="1">
        <f t="array" ref="K3856">_xlfn.XLOOKUP(Table10[[#This Row],[Severity_Level]],{"MINOR","MODERATE","SEVERE","FATAL"},{1,2,3,5})</f>
        <v>5</v>
      </c>
    </row>
    <row r="3857" spans="1:11" x14ac:dyDescent="0.3">
      <c r="A3857">
        <v>4</v>
      </c>
      <c r="B3857" t="s">
        <v>27</v>
      </c>
      <c r="C3857" s="1">
        <v>44722</v>
      </c>
      <c r="D3857" s="2">
        <v>0.67708333333333337</v>
      </c>
      <c r="E3857" s="1">
        <f t="shared" si="360"/>
        <v>44722.677083333336</v>
      </c>
      <c r="F3857" s="3" t="str">
        <f t="shared" si="361"/>
        <v>Jun,2022</v>
      </c>
      <c r="G3857">
        <f t="shared" si="362"/>
        <v>2022</v>
      </c>
      <c r="H3857" t="str">
        <f t="shared" si="363"/>
        <v>Fri</v>
      </c>
      <c r="I3857">
        <f t="shared" si="364"/>
        <v>16</v>
      </c>
      <c r="J3857" t="str">
        <f t="shared" si="365"/>
        <v>NO</v>
      </c>
      <c r="K3857" cm="1">
        <f t="array" ref="K3857">_xlfn.XLOOKUP(Table10[[#This Row],[Severity_Level]],{"MINOR","MODERATE","SEVERE","FATAL"},{1,2,3,5})</f>
        <v>3</v>
      </c>
    </row>
    <row r="3858" spans="1:11" x14ac:dyDescent="0.3">
      <c r="A3858">
        <v>4</v>
      </c>
      <c r="B3858" t="s">
        <v>40</v>
      </c>
      <c r="C3858" s="1">
        <v>44722</v>
      </c>
      <c r="D3858" s="2">
        <v>0.67777777777777781</v>
      </c>
      <c r="E3858" s="1">
        <f t="shared" si="360"/>
        <v>44722.677777777775</v>
      </c>
      <c r="F3858" s="3" t="str">
        <f t="shared" si="361"/>
        <v>Jun,2022</v>
      </c>
      <c r="G3858">
        <f t="shared" si="362"/>
        <v>2022</v>
      </c>
      <c r="H3858" t="str">
        <f t="shared" si="363"/>
        <v>Fri</v>
      </c>
      <c r="I3858">
        <f t="shared" si="364"/>
        <v>16</v>
      </c>
      <c r="J3858" t="str">
        <f t="shared" si="365"/>
        <v>NO</v>
      </c>
      <c r="K3858" cm="1">
        <f t="array" ref="K3858">_xlfn.XLOOKUP(Table10[[#This Row],[Severity_Level]],{"MINOR","MODERATE","SEVERE","FATAL"},{1,2,3,5})</f>
        <v>5</v>
      </c>
    </row>
    <row r="3859" spans="1:11" x14ac:dyDescent="0.3">
      <c r="A3859">
        <v>1</v>
      </c>
      <c r="B3859" t="s">
        <v>32</v>
      </c>
      <c r="C3859" s="1">
        <v>44722</v>
      </c>
      <c r="D3859" s="2">
        <v>0.67847222222222225</v>
      </c>
      <c r="E3859" s="1">
        <f t="shared" si="360"/>
        <v>44722.678472222222</v>
      </c>
      <c r="F3859" s="3" t="str">
        <f t="shared" si="361"/>
        <v>Jun,2022</v>
      </c>
      <c r="G3859">
        <f t="shared" si="362"/>
        <v>2022</v>
      </c>
      <c r="H3859" t="str">
        <f t="shared" si="363"/>
        <v>Fri</v>
      </c>
      <c r="I3859">
        <f t="shared" si="364"/>
        <v>16</v>
      </c>
      <c r="J3859" t="str">
        <f t="shared" si="365"/>
        <v>NO</v>
      </c>
      <c r="K3859" cm="1">
        <f t="array" ref="K3859">_xlfn.XLOOKUP(Table10[[#This Row],[Severity_Level]],{"MINOR","MODERATE","SEVERE","FATAL"},{1,2,3,5})</f>
        <v>2</v>
      </c>
    </row>
    <row r="3860" spans="1:11" x14ac:dyDescent="0.3">
      <c r="A3860">
        <v>3</v>
      </c>
      <c r="B3860" t="s">
        <v>40</v>
      </c>
      <c r="C3860" s="1">
        <v>44722</v>
      </c>
      <c r="D3860" s="2">
        <v>0.6791666666666667</v>
      </c>
      <c r="E3860" s="1">
        <f t="shared" si="360"/>
        <v>44722.679166666669</v>
      </c>
      <c r="F3860" s="3" t="str">
        <f t="shared" si="361"/>
        <v>Jun,2022</v>
      </c>
      <c r="G3860">
        <f t="shared" si="362"/>
        <v>2022</v>
      </c>
      <c r="H3860" t="str">
        <f t="shared" si="363"/>
        <v>Fri</v>
      </c>
      <c r="I3860">
        <f t="shared" si="364"/>
        <v>16</v>
      </c>
      <c r="J3860" t="str">
        <f t="shared" si="365"/>
        <v>NO</v>
      </c>
      <c r="K3860" cm="1">
        <f t="array" ref="K3860">_xlfn.XLOOKUP(Table10[[#This Row],[Severity_Level]],{"MINOR","MODERATE","SEVERE","FATAL"},{1,2,3,5})</f>
        <v>5</v>
      </c>
    </row>
    <row r="3861" spans="1:11" x14ac:dyDescent="0.3">
      <c r="A3861">
        <v>2</v>
      </c>
      <c r="B3861" t="s">
        <v>27</v>
      </c>
      <c r="C3861" s="1">
        <v>44722</v>
      </c>
      <c r="D3861" s="2">
        <v>0.67986111111111114</v>
      </c>
      <c r="E3861" s="1">
        <f t="shared" si="360"/>
        <v>44722.679861111108</v>
      </c>
      <c r="F3861" s="3" t="str">
        <f t="shared" si="361"/>
        <v>Jun,2022</v>
      </c>
      <c r="G3861">
        <f t="shared" si="362"/>
        <v>2022</v>
      </c>
      <c r="H3861" t="str">
        <f t="shared" si="363"/>
        <v>Fri</v>
      </c>
      <c r="I3861">
        <f t="shared" si="364"/>
        <v>16</v>
      </c>
      <c r="J3861" t="str">
        <f t="shared" si="365"/>
        <v>NO</v>
      </c>
      <c r="K3861" cm="1">
        <f t="array" ref="K3861">_xlfn.XLOOKUP(Table10[[#This Row],[Severity_Level]],{"MINOR","MODERATE","SEVERE","FATAL"},{1,2,3,5})</f>
        <v>3</v>
      </c>
    </row>
    <row r="3862" spans="1:11" x14ac:dyDescent="0.3">
      <c r="A3862">
        <v>1</v>
      </c>
      <c r="B3862" t="s">
        <v>32</v>
      </c>
      <c r="C3862" s="1">
        <v>44722</v>
      </c>
      <c r="D3862" s="2">
        <v>0.68055555555555558</v>
      </c>
      <c r="E3862" s="1">
        <f t="shared" si="360"/>
        <v>44722.680555555555</v>
      </c>
      <c r="F3862" s="3" t="str">
        <f t="shared" si="361"/>
        <v>Jun,2022</v>
      </c>
      <c r="G3862">
        <f t="shared" si="362"/>
        <v>2022</v>
      </c>
      <c r="H3862" t="str">
        <f t="shared" si="363"/>
        <v>Fri</v>
      </c>
      <c r="I3862">
        <f t="shared" si="364"/>
        <v>16</v>
      </c>
      <c r="J3862" t="str">
        <f t="shared" si="365"/>
        <v>NO</v>
      </c>
      <c r="K3862" cm="1">
        <f t="array" ref="K3862">_xlfn.XLOOKUP(Table10[[#This Row],[Severity_Level]],{"MINOR","MODERATE","SEVERE","FATAL"},{1,2,3,5})</f>
        <v>2</v>
      </c>
    </row>
    <row r="3863" spans="1:11" x14ac:dyDescent="0.3">
      <c r="A3863">
        <v>3</v>
      </c>
      <c r="B3863" t="s">
        <v>16</v>
      </c>
      <c r="C3863" s="1">
        <v>44722</v>
      </c>
      <c r="D3863" s="2">
        <v>0.68125000000000002</v>
      </c>
      <c r="E3863" s="1">
        <f t="shared" si="360"/>
        <v>44722.681250000001</v>
      </c>
      <c r="F3863" s="3" t="str">
        <f t="shared" si="361"/>
        <v>Jun,2022</v>
      </c>
      <c r="G3863">
        <f t="shared" si="362"/>
        <v>2022</v>
      </c>
      <c r="H3863" t="str">
        <f t="shared" si="363"/>
        <v>Fri</v>
      </c>
      <c r="I3863">
        <f t="shared" si="364"/>
        <v>16</v>
      </c>
      <c r="J3863" t="str">
        <f t="shared" si="365"/>
        <v>NO</v>
      </c>
      <c r="K3863" cm="1">
        <f t="array" ref="K3863">_xlfn.XLOOKUP(Table10[[#This Row],[Severity_Level]],{"MINOR","MODERATE","SEVERE","FATAL"},{1,2,3,5})</f>
        <v>1</v>
      </c>
    </row>
    <row r="3864" spans="1:11" x14ac:dyDescent="0.3">
      <c r="A3864">
        <v>2</v>
      </c>
      <c r="B3864" t="s">
        <v>16</v>
      </c>
      <c r="C3864" s="1">
        <v>44722</v>
      </c>
      <c r="D3864" s="2">
        <v>0.68194444444444446</v>
      </c>
      <c r="E3864" s="1">
        <f t="shared" si="360"/>
        <v>44722.681944444441</v>
      </c>
      <c r="F3864" s="3" t="str">
        <f t="shared" si="361"/>
        <v>Jun,2022</v>
      </c>
      <c r="G3864">
        <f t="shared" si="362"/>
        <v>2022</v>
      </c>
      <c r="H3864" t="str">
        <f t="shared" si="363"/>
        <v>Fri</v>
      </c>
      <c r="I3864">
        <f t="shared" si="364"/>
        <v>16</v>
      </c>
      <c r="J3864" t="str">
        <f t="shared" si="365"/>
        <v>NO</v>
      </c>
      <c r="K3864" cm="1">
        <f t="array" ref="K3864">_xlfn.XLOOKUP(Table10[[#This Row],[Severity_Level]],{"MINOR","MODERATE","SEVERE","FATAL"},{1,2,3,5})</f>
        <v>1</v>
      </c>
    </row>
    <row r="3865" spans="1:11" x14ac:dyDescent="0.3">
      <c r="A3865">
        <v>3</v>
      </c>
      <c r="B3865" t="s">
        <v>16</v>
      </c>
      <c r="C3865" s="1">
        <v>44722</v>
      </c>
      <c r="D3865" s="2">
        <v>0.68263888888888891</v>
      </c>
      <c r="E3865" s="1">
        <f t="shared" si="360"/>
        <v>44722.682638888888</v>
      </c>
      <c r="F3865" s="3" t="str">
        <f t="shared" si="361"/>
        <v>Jun,2022</v>
      </c>
      <c r="G3865">
        <f t="shared" si="362"/>
        <v>2022</v>
      </c>
      <c r="H3865" t="str">
        <f t="shared" si="363"/>
        <v>Fri</v>
      </c>
      <c r="I3865">
        <f t="shared" si="364"/>
        <v>16</v>
      </c>
      <c r="J3865" t="str">
        <f t="shared" si="365"/>
        <v>NO</v>
      </c>
      <c r="K3865" cm="1">
        <f t="array" ref="K3865">_xlfn.XLOOKUP(Table10[[#This Row],[Severity_Level]],{"MINOR","MODERATE","SEVERE","FATAL"},{1,2,3,5})</f>
        <v>1</v>
      </c>
    </row>
    <row r="3866" spans="1:11" x14ac:dyDescent="0.3">
      <c r="A3866">
        <v>5</v>
      </c>
      <c r="B3866" t="s">
        <v>40</v>
      </c>
      <c r="C3866" s="1">
        <v>44723</v>
      </c>
      <c r="D3866" s="2">
        <v>0.68333333333333335</v>
      </c>
      <c r="E3866" s="1">
        <f t="shared" si="360"/>
        <v>44723.683333333334</v>
      </c>
      <c r="F3866" s="3" t="str">
        <f t="shared" si="361"/>
        <v>Jun,2022</v>
      </c>
      <c r="G3866">
        <f t="shared" si="362"/>
        <v>2022</v>
      </c>
      <c r="H3866" t="str">
        <f t="shared" si="363"/>
        <v>Sat</v>
      </c>
      <c r="I3866">
        <f t="shared" si="364"/>
        <v>16</v>
      </c>
      <c r="J3866" t="str">
        <f t="shared" si="365"/>
        <v>NO</v>
      </c>
      <c r="K3866" cm="1">
        <f t="array" ref="K3866">_xlfn.XLOOKUP(Table10[[#This Row],[Severity_Level]],{"MINOR","MODERATE","SEVERE","FATAL"},{1,2,3,5})</f>
        <v>5</v>
      </c>
    </row>
    <row r="3867" spans="1:11" x14ac:dyDescent="0.3">
      <c r="A3867">
        <v>2</v>
      </c>
      <c r="B3867" t="s">
        <v>16</v>
      </c>
      <c r="C3867" s="1">
        <v>44723</v>
      </c>
      <c r="D3867" s="2">
        <v>0.68402777777777779</v>
      </c>
      <c r="E3867" s="1">
        <f t="shared" si="360"/>
        <v>44723.684027777781</v>
      </c>
      <c r="F3867" s="3" t="str">
        <f t="shared" si="361"/>
        <v>Jun,2022</v>
      </c>
      <c r="G3867">
        <f t="shared" si="362"/>
        <v>2022</v>
      </c>
      <c r="H3867" t="str">
        <f t="shared" si="363"/>
        <v>Sat</v>
      </c>
      <c r="I3867">
        <f t="shared" si="364"/>
        <v>16</v>
      </c>
      <c r="J3867" t="str">
        <f t="shared" si="365"/>
        <v>NO</v>
      </c>
      <c r="K3867" cm="1">
        <f t="array" ref="K3867">_xlfn.XLOOKUP(Table10[[#This Row],[Severity_Level]],{"MINOR","MODERATE","SEVERE","FATAL"},{1,2,3,5})</f>
        <v>1</v>
      </c>
    </row>
    <row r="3868" spans="1:11" x14ac:dyDescent="0.3">
      <c r="A3868">
        <v>1</v>
      </c>
      <c r="B3868" t="s">
        <v>40</v>
      </c>
      <c r="C3868" s="1">
        <v>44723</v>
      </c>
      <c r="D3868" s="2">
        <v>0.68472222222222223</v>
      </c>
      <c r="E3868" s="1">
        <f t="shared" si="360"/>
        <v>44723.68472222222</v>
      </c>
      <c r="F3868" s="3" t="str">
        <f t="shared" si="361"/>
        <v>Jun,2022</v>
      </c>
      <c r="G3868">
        <f t="shared" si="362"/>
        <v>2022</v>
      </c>
      <c r="H3868" t="str">
        <f t="shared" si="363"/>
        <v>Sat</v>
      </c>
      <c r="I3868">
        <f t="shared" si="364"/>
        <v>16</v>
      </c>
      <c r="J3868" t="str">
        <f t="shared" si="365"/>
        <v>NO</v>
      </c>
      <c r="K3868" cm="1">
        <f t="array" ref="K3868">_xlfn.XLOOKUP(Table10[[#This Row],[Severity_Level]],{"MINOR","MODERATE","SEVERE","FATAL"},{1,2,3,5})</f>
        <v>5</v>
      </c>
    </row>
    <row r="3869" spans="1:11" x14ac:dyDescent="0.3">
      <c r="A3869">
        <v>5</v>
      </c>
      <c r="B3869" t="s">
        <v>32</v>
      </c>
      <c r="C3869" s="1">
        <v>44723</v>
      </c>
      <c r="D3869" s="2">
        <v>0.68541666666666667</v>
      </c>
      <c r="E3869" s="1">
        <f t="shared" si="360"/>
        <v>44723.685416666667</v>
      </c>
      <c r="F3869" s="3" t="str">
        <f t="shared" si="361"/>
        <v>Jun,2022</v>
      </c>
      <c r="G3869">
        <f t="shared" si="362"/>
        <v>2022</v>
      </c>
      <c r="H3869" t="str">
        <f t="shared" si="363"/>
        <v>Sat</v>
      </c>
      <c r="I3869">
        <f t="shared" si="364"/>
        <v>16</v>
      </c>
      <c r="J3869" t="str">
        <f t="shared" si="365"/>
        <v>NO</v>
      </c>
      <c r="K3869" cm="1">
        <f t="array" ref="K3869">_xlfn.XLOOKUP(Table10[[#This Row],[Severity_Level]],{"MINOR","MODERATE","SEVERE","FATAL"},{1,2,3,5})</f>
        <v>2</v>
      </c>
    </row>
    <row r="3870" spans="1:11" x14ac:dyDescent="0.3">
      <c r="A3870">
        <v>4</v>
      </c>
      <c r="B3870" t="s">
        <v>27</v>
      </c>
      <c r="C3870" s="1">
        <v>44723</v>
      </c>
      <c r="D3870" s="2">
        <v>0.68611111111111112</v>
      </c>
      <c r="E3870" s="1">
        <f t="shared" si="360"/>
        <v>44723.686111111114</v>
      </c>
      <c r="F3870" s="3" t="str">
        <f t="shared" si="361"/>
        <v>Jun,2022</v>
      </c>
      <c r="G3870">
        <f t="shared" si="362"/>
        <v>2022</v>
      </c>
      <c r="H3870" t="str">
        <f t="shared" si="363"/>
        <v>Sat</v>
      </c>
      <c r="I3870">
        <f t="shared" si="364"/>
        <v>16</v>
      </c>
      <c r="J3870" t="str">
        <f t="shared" si="365"/>
        <v>NO</v>
      </c>
      <c r="K3870" cm="1">
        <f t="array" ref="K3870">_xlfn.XLOOKUP(Table10[[#This Row],[Severity_Level]],{"MINOR","MODERATE","SEVERE","FATAL"},{1,2,3,5})</f>
        <v>3</v>
      </c>
    </row>
    <row r="3871" spans="1:11" x14ac:dyDescent="0.3">
      <c r="A3871">
        <v>5</v>
      </c>
      <c r="B3871" t="s">
        <v>27</v>
      </c>
      <c r="C3871" s="1">
        <v>44723</v>
      </c>
      <c r="D3871" s="2">
        <v>0.68680555555555556</v>
      </c>
      <c r="E3871" s="1">
        <f t="shared" si="360"/>
        <v>44723.686805555553</v>
      </c>
      <c r="F3871" s="3" t="str">
        <f t="shared" si="361"/>
        <v>Jun,2022</v>
      </c>
      <c r="G3871">
        <f t="shared" si="362"/>
        <v>2022</v>
      </c>
      <c r="H3871" t="str">
        <f t="shared" si="363"/>
        <v>Sat</v>
      </c>
      <c r="I3871">
        <f t="shared" si="364"/>
        <v>16</v>
      </c>
      <c r="J3871" t="str">
        <f t="shared" si="365"/>
        <v>NO</v>
      </c>
      <c r="K3871" cm="1">
        <f t="array" ref="K3871">_xlfn.XLOOKUP(Table10[[#This Row],[Severity_Level]],{"MINOR","MODERATE","SEVERE","FATAL"},{1,2,3,5})</f>
        <v>3</v>
      </c>
    </row>
    <row r="3872" spans="1:11" x14ac:dyDescent="0.3">
      <c r="A3872">
        <v>4</v>
      </c>
      <c r="B3872" t="s">
        <v>40</v>
      </c>
      <c r="C3872" s="1">
        <v>44723</v>
      </c>
      <c r="D3872" s="2">
        <v>0.6875</v>
      </c>
      <c r="E3872" s="1">
        <f t="shared" si="360"/>
        <v>44723.6875</v>
      </c>
      <c r="F3872" s="3" t="str">
        <f t="shared" si="361"/>
        <v>Jun,2022</v>
      </c>
      <c r="G3872">
        <f t="shared" si="362"/>
        <v>2022</v>
      </c>
      <c r="H3872" t="str">
        <f t="shared" si="363"/>
        <v>Sat</v>
      </c>
      <c r="I3872">
        <f t="shared" si="364"/>
        <v>16</v>
      </c>
      <c r="J3872" t="str">
        <f t="shared" si="365"/>
        <v>NO</v>
      </c>
      <c r="K3872" cm="1">
        <f t="array" ref="K3872">_xlfn.XLOOKUP(Table10[[#This Row],[Severity_Level]],{"MINOR","MODERATE","SEVERE","FATAL"},{1,2,3,5})</f>
        <v>5</v>
      </c>
    </row>
    <row r="3873" spans="1:11" x14ac:dyDescent="0.3">
      <c r="A3873">
        <v>2</v>
      </c>
      <c r="B3873" t="s">
        <v>27</v>
      </c>
      <c r="C3873" s="1">
        <v>44723</v>
      </c>
      <c r="D3873" s="2">
        <v>0.68819444444444444</v>
      </c>
      <c r="E3873" s="1">
        <f t="shared" si="360"/>
        <v>44723.688194444447</v>
      </c>
      <c r="F3873" s="3" t="str">
        <f t="shared" si="361"/>
        <v>Jun,2022</v>
      </c>
      <c r="G3873">
        <f t="shared" si="362"/>
        <v>2022</v>
      </c>
      <c r="H3873" t="str">
        <f t="shared" si="363"/>
        <v>Sat</v>
      </c>
      <c r="I3873">
        <f t="shared" si="364"/>
        <v>16</v>
      </c>
      <c r="J3873" t="str">
        <f t="shared" si="365"/>
        <v>NO</v>
      </c>
      <c r="K3873" cm="1">
        <f t="array" ref="K3873">_xlfn.XLOOKUP(Table10[[#This Row],[Severity_Level]],{"MINOR","MODERATE","SEVERE","FATAL"},{1,2,3,5})</f>
        <v>3</v>
      </c>
    </row>
    <row r="3874" spans="1:11" x14ac:dyDescent="0.3">
      <c r="A3874">
        <v>4</v>
      </c>
      <c r="B3874" t="s">
        <v>27</v>
      </c>
      <c r="C3874" s="1">
        <v>44723</v>
      </c>
      <c r="D3874" s="2">
        <v>0.68888888888888888</v>
      </c>
      <c r="E3874" s="1">
        <f t="shared" si="360"/>
        <v>44723.688888888886</v>
      </c>
      <c r="F3874" s="3" t="str">
        <f t="shared" si="361"/>
        <v>Jun,2022</v>
      </c>
      <c r="G3874">
        <f t="shared" si="362"/>
        <v>2022</v>
      </c>
      <c r="H3874" t="str">
        <f t="shared" si="363"/>
        <v>Sat</v>
      </c>
      <c r="I3874">
        <f t="shared" si="364"/>
        <v>16</v>
      </c>
      <c r="J3874" t="str">
        <f t="shared" si="365"/>
        <v>NO</v>
      </c>
      <c r="K3874" cm="1">
        <f t="array" ref="K3874">_xlfn.XLOOKUP(Table10[[#This Row],[Severity_Level]],{"MINOR","MODERATE","SEVERE","FATAL"},{1,2,3,5})</f>
        <v>3</v>
      </c>
    </row>
    <row r="3875" spans="1:11" x14ac:dyDescent="0.3">
      <c r="A3875">
        <v>3</v>
      </c>
      <c r="B3875" t="s">
        <v>32</v>
      </c>
      <c r="C3875" s="1">
        <v>44723</v>
      </c>
      <c r="D3875" s="2">
        <v>0.68958333333333333</v>
      </c>
      <c r="E3875" s="1">
        <f t="shared" si="360"/>
        <v>44723.689583333333</v>
      </c>
      <c r="F3875" s="3" t="str">
        <f t="shared" si="361"/>
        <v>Jun,2022</v>
      </c>
      <c r="G3875">
        <f t="shared" si="362"/>
        <v>2022</v>
      </c>
      <c r="H3875" t="str">
        <f t="shared" si="363"/>
        <v>Sat</v>
      </c>
      <c r="I3875">
        <f t="shared" si="364"/>
        <v>16</v>
      </c>
      <c r="J3875" t="str">
        <f t="shared" si="365"/>
        <v>NO</v>
      </c>
      <c r="K3875" cm="1">
        <f t="array" ref="K3875">_xlfn.XLOOKUP(Table10[[#This Row],[Severity_Level]],{"MINOR","MODERATE","SEVERE","FATAL"},{1,2,3,5})</f>
        <v>2</v>
      </c>
    </row>
    <row r="3876" spans="1:11" x14ac:dyDescent="0.3">
      <c r="A3876">
        <v>4</v>
      </c>
      <c r="B3876" t="s">
        <v>32</v>
      </c>
      <c r="C3876" s="1">
        <v>44723</v>
      </c>
      <c r="D3876" s="2">
        <v>0.69027777777777777</v>
      </c>
      <c r="E3876" s="1">
        <f t="shared" si="360"/>
        <v>44723.69027777778</v>
      </c>
      <c r="F3876" s="3" t="str">
        <f t="shared" si="361"/>
        <v>Jun,2022</v>
      </c>
      <c r="G3876">
        <f t="shared" si="362"/>
        <v>2022</v>
      </c>
      <c r="H3876" t="str">
        <f t="shared" si="363"/>
        <v>Sat</v>
      </c>
      <c r="I3876">
        <f t="shared" si="364"/>
        <v>16</v>
      </c>
      <c r="J3876" t="str">
        <f t="shared" si="365"/>
        <v>NO</v>
      </c>
      <c r="K3876" cm="1">
        <f t="array" ref="K3876">_xlfn.XLOOKUP(Table10[[#This Row],[Severity_Level]],{"MINOR","MODERATE","SEVERE","FATAL"},{1,2,3,5})</f>
        <v>2</v>
      </c>
    </row>
    <row r="3877" spans="1:11" x14ac:dyDescent="0.3">
      <c r="A3877">
        <v>1</v>
      </c>
      <c r="B3877" t="s">
        <v>27</v>
      </c>
      <c r="C3877" s="1">
        <v>44723</v>
      </c>
      <c r="D3877" s="2">
        <v>0.69097222222222221</v>
      </c>
      <c r="E3877" s="1">
        <f t="shared" si="360"/>
        <v>44723.690972222219</v>
      </c>
      <c r="F3877" s="3" t="str">
        <f t="shared" si="361"/>
        <v>Jun,2022</v>
      </c>
      <c r="G3877">
        <f t="shared" si="362"/>
        <v>2022</v>
      </c>
      <c r="H3877" t="str">
        <f t="shared" si="363"/>
        <v>Sat</v>
      </c>
      <c r="I3877">
        <f t="shared" si="364"/>
        <v>16</v>
      </c>
      <c r="J3877" t="str">
        <f t="shared" si="365"/>
        <v>NO</v>
      </c>
      <c r="K3877" cm="1">
        <f t="array" ref="K3877">_xlfn.XLOOKUP(Table10[[#This Row],[Severity_Level]],{"MINOR","MODERATE","SEVERE","FATAL"},{1,2,3,5})</f>
        <v>3</v>
      </c>
    </row>
    <row r="3878" spans="1:11" x14ac:dyDescent="0.3">
      <c r="A3878">
        <v>3</v>
      </c>
      <c r="B3878" t="s">
        <v>16</v>
      </c>
      <c r="C3878" s="1">
        <v>44723</v>
      </c>
      <c r="D3878" s="2">
        <v>0.69166666666666665</v>
      </c>
      <c r="E3878" s="1">
        <f t="shared" si="360"/>
        <v>44723.691666666666</v>
      </c>
      <c r="F3878" s="3" t="str">
        <f t="shared" si="361"/>
        <v>Jun,2022</v>
      </c>
      <c r="G3878">
        <f t="shared" si="362"/>
        <v>2022</v>
      </c>
      <c r="H3878" t="str">
        <f t="shared" si="363"/>
        <v>Sat</v>
      </c>
      <c r="I3878">
        <f t="shared" si="364"/>
        <v>16</v>
      </c>
      <c r="J3878" t="str">
        <f t="shared" si="365"/>
        <v>NO</v>
      </c>
      <c r="K3878" cm="1">
        <f t="array" ref="K3878">_xlfn.XLOOKUP(Table10[[#This Row],[Severity_Level]],{"MINOR","MODERATE","SEVERE","FATAL"},{1,2,3,5})</f>
        <v>1</v>
      </c>
    </row>
    <row r="3879" spans="1:11" x14ac:dyDescent="0.3">
      <c r="A3879">
        <v>4</v>
      </c>
      <c r="B3879" t="s">
        <v>40</v>
      </c>
      <c r="C3879" s="1">
        <v>44723</v>
      </c>
      <c r="D3879" s="2">
        <v>0.69236111111111109</v>
      </c>
      <c r="E3879" s="1">
        <f t="shared" si="360"/>
        <v>44723.692361111112</v>
      </c>
      <c r="F3879" s="3" t="str">
        <f t="shared" si="361"/>
        <v>Jun,2022</v>
      </c>
      <c r="G3879">
        <f t="shared" si="362"/>
        <v>2022</v>
      </c>
      <c r="H3879" t="str">
        <f t="shared" si="363"/>
        <v>Sat</v>
      </c>
      <c r="I3879">
        <f t="shared" si="364"/>
        <v>16</v>
      </c>
      <c r="J3879" t="str">
        <f t="shared" si="365"/>
        <v>NO</v>
      </c>
      <c r="K3879" cm="1">
        <f t="array" ref="K3879">_xlfn.XLOOKUP(Table10[[#This Row],[Severity_Level]],{"MINOR","MODERATE","SEVERE","FATAL"},{1,2,3,5})</f>
        <v>5</v>
      </c>
    </row>
    <row r="3880" spans="1:11" x14ac:dyDescent="0.3">
      <c r="A3880">
        <v>3</v>
      </c>
      <c r="B3880" t="s">
        <v>32</v>
      </c>
      <c r="C3880" s="1">
        <v>44723</v>
      </c>
      <c r="D3880" s="2">
        <v>0.69305555555555554</v>
      </c>
      <c r="E3880" s="1">
        <f t="shared" si="360"/>
        <v>44723.693055555559</v>
      </c>
      <c r="F3880" s="3" t="str">
        <f t="shared" si="361"/>
        <v>Jun,2022</v>
      </c>
      <c r="G3880">
        <f t="shared" si="362"/>
        <v>2022</v>
      </c>
      <c r="H3880" t="str">
        <f t="shared" si="363"/>
        <v>Sat</v>
      </c>
      <c r="I3880">
        <f t="shared" si="364"/>
        <v>16</v>
      </c>
      <c r="J3880" t="str">
        <f t="shared" si="365"/>
        <v>NO</v>
      </c>
      <c r="K3880" cm="1">
        <f t="array" ref="K3880">_xlfn.XLOOKUP(Table10[[#This Row],[Severity_Level]],{"MINOR","MODERATE","SEVERE","FATAL"},{1,2,3,5})</f>
        <v>2</v>
      </c>
    </row>
    <row r="3881" spans="1:11" x14ac:dyDescent="0.3">
      <c r="A3881">
        <v>4</v>
      </c>
      <c r="B3881" t="s">
        <v>32</v>
      </c>
      <c r="C3881" s="1">
        <v>44723</v>
      </c>
      <c r="D3881" s="2">
        <v>0.69374999999999998</v>
      </c>
      <c r="E3881" s="1">
        <f t="shared" si="360"/>
        <v>44723.693749999999</v>
      </c>
      <c r="F3881" s="3" t="str">
        <f t="shared" si="361"/>
        <v>Jun,2022</v>
      </c>
      <c r="G3881">
        <f t="shared" si="362"/>
        <v>2022</v>
      </c>
      <c r="H3881" t="str">
        <f t="shared" si="363"/>
        <v>Sat</v>
      </c>
      <c r="I3881">
        <f t="shared" si="364"/>
        <v>16</v>
      </c>
      <c r="J3881" t="str">
        <f t="shared" si="365"/>
        <v>NO</v>
      </c>
      <c r="K3881" cm="1">
        <f t="array" ref="K3881">_xlfn.XLOOKUP(Table10[[#This Row],[Severity_Level]],{"MINOR","MODERATE","SEVERE","FATAL"},{1,2,3,5})</f>
        <v>2</v>
      </c>
    </row>
    <row r="3882" spans="1:11" x14ac:dyDescent="0.3">
      <c r="A3882">
        <v>5</v>
      </c>
      <c r="B3882" t="s">
        <v>32</v>
      </c>
      <c r="C3882" s="1">
        <v>44723</v>
      </c>
      <c r="D3882" s="2">
        <v>0.69444444444444442</v>
      </c>
      <c r="E3882" s="1">
        <f t="shared" si="360"/>
        <v>44723.694444444445</v>
      </c>
      <c r="F3882" s="3" t="str">
        <f t="shared" si="361"/>
        <v>Jun,2022</v>
      </c>
      <c r="G3882">
        <f t="shared" si="362"/>
        <v>2022</v>
      </c>
      <c r="H3882" t="str">
        <f t="shared" si="363"/>
        <v>Sat</v>
      </c>
      <c r="I3882">
        <f t="shared" si="364"/>
        <v>16</v>
      </c>
      <c r="J3882" t="str">
        <f t="shared" si="365"/>
        <v>NO</v>
      </c>
      <c r="K3882" cm="1">
        <f t="array" ref="K3882">_xlfn.XLOOKUP(Table10[[#This Row],[Severity_Level]],{"MINOR","MODERATE","SEVERE","FATAL"},{1,2,3,5})</f>
        <v>2</v>
      </c>
    </row>
    <row r="3883" spans="1:11" x14ac:dyDescent="0.3">
      <c r="A3883">
        <v>5</v>
      </c>
      <c r="B3883" t="s">
        <v>40</v>
      </c>
      <c r="C3883" s="1">
        <v>44723</v>
      </c>
      <c r="D3883" s="2">
        <v>0.69513888888888886</v>
      </c>
      <c r="E3883" s="1">
        <f t="shared" si="360"/>
        <v>44723.695138888892</v>
      </c>
      <c r="F3883" s="3" t="str">
        <f t="shared" si="361"/>
        <v>Jun,2022</v>
      </c>
      <c r="G3883">
        <f t="shared" si="362"/>
        <v>2022</v>
      </c>
      <c r="H3883" t="str">
        <f t="shared" si="363"/>
        <v>Sat</v>
      </c>
      <c r="I3883">
        <f t="shared" si="364"/>
        <v>16</v>
      </c>
      <c r="J3883" t="str">
        <f t="shared" si="365"/>
        <v>NO</v>
      </c>
      <c r="K3883" cm="1">
        <f t="array" ref="K3883">_xlfn.XLOOKUP(Table10[[#This Row],[Severity_Level]],{"MINOR","MODERATE","SEVERE","FATAL"},{1,2,3,5})</f>
        <v>5</v>
      </c>
    </row>
    <row r="3884" spans="1:11" x14ac:dyDescent="0.3">
      <c r="A3884">
        <v>4</v>
      </c>
      <c r="B3884" t="s">
        <v>27</v>
      </c>
      <c r="C3884" s="1">
        <v>44723</v>
      </c>
      <c r="D3884" s="2">
        <v>0.6958333333333333</v>
      </c>
      <c r="E3884" s="1">
        <f t="shared" si="360"/>
        <v>44723.695833333331</v>
      </c>
      <c r="F3884" s="3" t="str">
        <f t="shared" si="361"/>
        <v>Jun,2022</v>
      </c>
      <c r="G3884">
        <f t="shared" si="362"/>
        <v>2022</v>
      </c>
      <c r="H3884" t="str">
        <f t="shared" si="363"/>
        <v>Sat</v>
      </c>
      <c r="I3884">
        <f t="shared" si="364"/>
        <v>16</v>
      </c>
      <c r="J3884" t="str">
        <f t="shared" si="365"/>
        <v>NO</v>
      </c>
      <c r="K3884" cm="1">
        <f t="array" ref="K3884">_xlfn.XLOOKUP(Table10[[#This Row],[Severity_Level]],{"MINOR","MODERATE","SEVERE","FATAL"},{1,2,3,5})</f>
        <v>3</v>
      </c>
    </row>
    <row r="3885" spans="1:11" x14ac:dyDescent="0.3">
      <c r="A3885">
        <v>5</v>
      </c>
      <c r="B3885" t="s">
        <v>40</v>
      </c>
      <c r="C3885" s="1">
        <v>44723</v>
      </c>
      <c r="D3885" s="2">
        <v>0.69652777777777775</v>
      </c>
      <c r="E3885" s="1">
        <f t="shared" si="360"/>
        <v>44723.696527777778</v>
      </c>
      <c r="F3885" s="3" t="str">
        <f t="shared" si="361"/>
        <v>Jun,2022</v>
      </c>
      <c r="G3885">
        <f t="shared" si="362"/>
        <v>2022</v>
      </c>
      <c r="H3885" t="str">
        <f t="shared" si="363"/>
        <v>Sat</v>
      </c>
      <c r="I3885">
        <f t="shared" si="364"/>
        <v>16</v>
      </c>
      <c r="J3885" t="str">
        <f t="shared" si="365"/>
        <v>NO</v>
      </c>
      <c r="K3885" cm="1">
        <f t="array" ref="K3885">_xlfn.XLOOKUP(Table10[[#This Row],[Severity_Level]],{"MINOR","MODERATE","SEVERE","FATAL"},{1,2,3,5})</f>
        <v>5</v>
      </c>
    </row>
    <row r="3886" spans="1:11" x14ac:dyDescent="0.3">
      <c r="A3886">
        <v>5</v>
      </c>
      <c r="B3886" t="s">
        <v>16</v>
      </c>
      <c r="C3886" s="1">
        <v>44723</v>
      </c>
      <c r="D3886" s="2">
        <v>0.69722222222222219</v>
      </c>
      <c r="E3886" s="1">
        <f t="shared" si="360"/>
        <v>44723.697222222225</v>
      </c>
      <c r="F3886" s="3" t="str">
        <f t="shared" si="361"/>
        <v>Jun,2022</v>
      </c>
      <c r="G3886">
        <f t="shared" si="362"/>
        <v>2022</v>
      </c>
      <c r="H3886" t="str">
        <f t="shared" si="363"/>
        <v>Sat</v>
      </c>
      <c r="I3886">
        <f t="shared" si="364"/>
        <v>16</v>
      </c>
      <c r="J3886" t="str">
        <f t="shared" si="365"/>
        <v>NO</v>
      </c>
      <c r="K3886" cm="1">
        <f t="array" ref="K3886">_xlfn.XLOOKUP(Table10[[#This Row],[Severity_Level]],{"MINOR","MODERATE","SEVERE","FATAL"},{1,2,3,5})</f>
        <v>1</v>
      </c>
    </row>
    <row r="3887" spans="1:11" x14ac:dyDescent="0.3">
      <c r="A3887">
        <v>4</v>
      </c>
      <c r="B3887" t="s">
        <v>16</v>
      </c>
      <c r="C3887" s="1">
        <v>44723</v>
      </c>
      <c r="D3887" s="2">
        <v>0.69791666666666663</v>
      </c>
      <c r="E3887" s="1">
        <f t="shared" si="360"/>
        <v>44723.697916666664</v>
      </c>
      <c r="F3887" s="3" t="str">
        <f t="shared" si="361"/>
        <v>Jun,2022</v>
      </c>
      <c r="G3887">
        <f t="shared" si="362"/>
        <v>2022</v>
      </c>
      <c r="H3887" t="str">
        <f t="shared" si="363"/>
        <v>Sat</v>
      </c>
      <c r="I3887">
        <f t="shared" si="364"/>
        <v>16</v>
      </c>
      <c r="J3887" t="str">
        <f t="shared" si="365"/>
        <v>NO</v>
      </c>
      <c r="K3887" cm="1">
        <f t="array" ref="K3887">_xlfn.XLOOKUP(Table10[[#This Row],[Severity_Level]],{"MINOR","MODERATE","SEVERE","FATAL"},{1,2,3,5})</f>
        <v>1</v>
      </c>
    </row>
    <row r="3888" spans="1:11" x14ac:dyDescent="0.3">
      <c r="A3888">
        <v>1</v>
      </c>
      <c r="B3888" t="s">
        <v>16</v>
      </c>
      <c r="C3888" s="1">
        <v>44723</v>
      </c>
      <c r="D3888" s="2">
        <v>0.69861111111111107</v>
      </c>
      <c r="E3888" s="1">
        <f t="shared" si="360"/>
        <v>44723.698611111111</v>
      </c>
      <c r="F3888" s="3" t="str">
        <f t="shared" si="361"/>
        <v>Jun,2022</v>
      </c>
      <c r="G3888">
        <f t="shared" si="362"/>
        <v>2022</v>
      </c>
      <c r="H3888" t="str">
        <f t="shared" si="363"/>
        <v>Sat</v>
      </c>
      <c r="I3888">
        <f t="shared" si="364"/>
        <v>16</v>
      </c>
      <c r="J3888" t="str">
        <f t="shared" si="365"/>
        <v>NO</v>
      </c>
      <c r="K3888" cm="1">
        <f t="array" ref="K3888">_xlfn.XLOOKUP(Table10[[#This Row],[Severity_Level]],{"MINOR","MODERATE","SEVERE","FATAL"},{1,2,3,5})</f>
        <v>1</v>
      </c>
    </row>
    <row r="3889" spans="1:11" x14ac:dyDescent="0.3">
      <c r="A3889">
        <v>2</v>
      </c>
      <c r="B3889" t="s">
        <v>16</v>
      </c>
      <c r="C3889" s="1">
        <v>44723</v>
      </c>
      <c r="D3889" s="2">
        <v>0.69930555555555551</v>
      </c>
      <c r="E3889" s="1">
        <f t="shared" si="360"/>
        <v>44723.699305555558</v>
      </c>
      <c r="F3889" s="3" t="str">
        <f t="shared" si="361"/>
        <v>Jun,2022</v>
      </c>
      <c r="G3889">
        <f t="shared" si="362"/>
        <v>2022</v>
      </c>
      <c r="H3889" t="str">
        <f t="shared" si="363"/>
        <v>Sat</v>
      </c>
      <c r="I3889">
        <f t="shared" si="364"/>
        <v>16</v>
      </c>
      <c r="J3889" t="str">
        <f t="shared" si="365"/>
        <v>NO</v>
      </c>
      <c r="K3889" cm="1">
        <f t="array" ref="K3889">_xlfn.XLOOKUP(Table10[[#This Row],[Severity_Level]],{"MINOR","MODERATE","SEVERE","FATAL"},{1,2,3,5})</f>
        <v>1</v>
      </c>
    </row>
    <row r="3890" spans="1:11" x14ac:dyDescent="0.3">
      <c r="A3890">
        <v>4</v>
      </c>
      <c r="B3890" t="s">
        <v>40</v>
      </c>
      <c r="C3890" s="1">
        <v>44724</v>
      </c>
      <c r="D3890" s="2">
        <v>0.7</v>
      </c>
      <c r="E3890" s="1">
        <f t="shared" si="360"/>
        <v>44724.7</v>
      </c>
      <c r="F3890" s="3" t="str">
        <f t="shared" si="361"/>
        <v>Jun,2022</v>
      </c>
      <c r="G3890">
        <f t="shared" si="362"/>
        <v>2022</v>
      </c>
      <c r="H3890" t="str">
        <f t="shared" si="363"/>
        <v>Sun</v>
      </c>
      <c r="I3890">
        <f t="shared" si="364"/>
        <v>16</v>
      </c>
      <c r="J3890" t="str">
        <f t="shared" si="365"/>
        <v>NO</v>
      </c>
      <c r="K3890" cm="1">
        <f t="array" ref="K3890">_xlfn.XLOOKUP(Table10[[#This Row],[Severity_Level]],{"MINOR","MODERATE","SEVERE","FATAL"},{1,2,3,5})</f>
        <v>5</v>
      </c>
    </row>
    <row r="3891" spans="1:11" x14ac:dyDescent="0.3">
      <c r="A3891">
        <v>5</v>
      </c>
      <c r="B3891" t="s">
        <v>16</v>
      </c>
      <c r="C3891" s="1">
        <v>44724</v>
      </c>
      <c r="D3891" s="2">
        <v>0.7006944444444444</v>
      </c>
      <c r="E3891" s="1">
        <f t="shared" si="360"/>
        <v>44724.700694444444</v>
      </c>
      <c r="F3891" s="3" t="str">
        <f t="shared" si="361"/>
        <v>Jun,2022</v>
      </c>
      <c r="G3891">
        <f t="shared" si="362"/>
        <v>2022</v>
      </c>
      <c r="H3891" t="str">
        <f t="shared" si="363"/>
        <v>Sun</v>
      </c>
      <c r="I3891">
        <f t="shared" si="364"/>
        <v>16</v>
      </c>
      <c r="J3891" t="str">
        <f t="shared" si="365"/>
        <v>NO</v>
      </c>
      <c r="K3891" cm="1">
        <f t="array" ref="K3891">_xlfn.XLOOKUP(Table10[[#This Row],[Severity_Level]],{"MINOR","MODERATE","SEVERE","FATAL"},{1,2,3,5})</f>
        <v>1</v>
      </c>
    </row>
    <row r="3892" spans="1:11" x14ac:dyDescent="0.3">
      <c r="A3892">
        <v>5</v>
      </c>
      <c r="B3892" t="s">
        <v>40</v>
      </c>
      <c r="C3892" s="1">
        <v>44724</v>
      </c>
      <c r="D3892" s="2">
        <v>0.70138888888888884</v>
      </c>
      <c r="E3892" s="1">
        <f t="shared" si="360"/>
        <v>44724.701388888891</v>
      </c>
      <c r="F3892" s="3" t="str">
        <f t="shared" si="361"/>
        <v>Jun,2022</v>
      </c>
      <c r="G3892">
        <f t="shared" si="362"/>
        <v>2022</v>
      </c>
      <c r="H3892" t="str">
        <f t="shared" si="363"/>
        <v>Sun</v>
      </c>
      <c r="I3892">
        <f t="shared" si="364"/>
        <v>16</v>
      </c>
      <c r="J3892" t="str">
        <f t="shared" si="365"/>
        <v>NO</v>
      </c>
      <c r="K3892" cm="1">
        <f t="array" ref="K3892">_xlfn.XLOOKUP(Table10[[#This Row],[Severity_Level]],{"MINOR","MODERATE","SEVERE","FATAL"},{1,2,3,5})</f>
        <v>5</v>
      </c>
    </row>
    <row r="3893" spans="1:11" x14ac:dyDescent="0.3">
      <c r="A3893">
        <v>2</v>
      </c>
      <c r="B3893" t="s">
        <v>16</v>
      </c>
      <c r="C3893" s="1">
        <v>44724</v>
      </c>
      <c r="D3893" s="2">
        <v>0.70208333333333328</v>
      </c>
      <c r="E3893" s="1">
        <f t="shared" si="360"/>
        <v>44724.70208333333</v>
      </c>
      <c r="F3893" s="3" t="str">
        <f t="shared" si="361"/>
        <v>Jun,2022</v>
      </c>
      <c r="G3893">
        <f t="shared" si="362"/>
        <v>2022</v>
      </c>
      <c r="H3893" t="str">
        <f t="shared" si="363"/>
        <v>Sun</v>
      </c>
      <c r="I3893">
        <f t="shared" si="364"/>
        <v>16</v>
      </c>
      <c r="J3893" t="str">
        <f t="shared" si="365"/>
        <v>NO</v>
      </c>
      <c r="K3893" cm="1">
        <f t="array" ref="K3893">_xlfn.XLOOKUP(Table10[[#This Row],[Severity_Level]],{"MINOR","MODERATE","SEVERE","FATAL"},{1,2,3,5})</f>
        <v>1</v>
      </c>
    </row>
    <row r="3894" spans="1:11" x14ac:dyDescent="0.3">
      <c r="A3894">
        <v>1</v>
      </c>
      <c r="B3894" t="s">
        <v>32</v>
      </c>
      <c r="C3894" s="1">
        <v>44724</v>
      </c>
      <c r="D3894" s="2">
        <v>0.70277777777777772</v>
      </c>
      <c r="E3894" s="1">
        <f t="shared" si="360"/>
        <v>44724.702777777777</v>
      </c>
      <c r="F3894" s="3" t="str">
        <f t="shared" si="361"/>
        <v>Jun,2022</v>
      </c>
      <c r="G3894">
        <f t="shared" si="362"/>
        <v>2022</v>
      </c>
      <c r="H3894" t="str">
        <f t="shared" si="363"/>
        <v>Sun</v>
      </c>
      <c r="I3894">
        <f t="shared" si="364"/>
        <v>16</v>
      </c>
      <c r="J3894" t="str">
        <f t="shared" si="365"/>
        <v>NO</v>
      </c>
      <c r="K3894" cm="1">
        <f t="array" ref="K3894">_xlfn.XLOOKUP(Table10[[#This Row],[Severity_Level]],{"MINOR","MODERATE","SEVERE","FATAL"},{1,2,3,5})</f>
        <v>2</v>
      </c>
    </row>
    <row r="3895" spans="1:11" x14ac:dyDescent="0.3">
      <c r="A3895">
        <v>1</v>
      </c>
      <c r="B3895" t="s">
        <v>27</v>
      </c>
      <c r="C3895" s="1">
        <v>44724</v>
      </c>
      <c r="D3895" s="2">
        <v>0.70347222222222228</v>
      </c>
      <c r="E3895" s="1">
        <f t="shared" si="360"/>
        <v>44724.703472222223</v>
      </c>
      <c r="F3895" s="3" t="str">
        <f t="shared" si="361"/>
        <v>Jun,2022</v>
      </c>
      <c r="G3895">
        <f t="shared" si="362"/>
        <v>2022</v>
      </c>
      <c r="H3895" t="str">
        <f t="shared" si="363"/>
        <v>Sun</v>
      </c>
      <c r="I3895">
        <f t="shared" si="364"/>
        <v>16</v>
      </c>
      <c r="J3895" t="str">
        <f t="shared" si="365"/>
        <v>NO</v>
      </c>
      <c r="K3895" cm="1">
        <f t="array" ref="K3895">_xlfn.XLOOKUP(Table10[[#This Row],[Severity_Level]],{"MINOR","MODERATE","SEVERE","FATAL"},{1,2,3,5})</f>
        <v>3</v>
      </c>
    </row>
    <row r="3896" spans="1:11" x14ac:dyDescent="0.3">
      <c r="A3896">
        <v>3</v>
      </c>
      <c r="B3896" t="s">
        <v>27</v>
      </c>
      <c r="C3896" s="1">
        <v>44724</v>
      </c>
      <c r="D3896" s="2">
        <v>0.70416666666666672</v>
      </c>
      <c r="E3896" s="1">
        <f t="shared" si="360"/>
        <v>44724.70416666667</v>
      </c>
      <c r="F3896" s="3" t="str">
        <f t="shared" si="361"/>
        <v>Jun,2022</v>
      </c>
      <c r="G3896">
        <f t="shared" si="362"/>
        <v>2022</v>
      </c>
      <c r="H3896" t="str">
        <f t="shared" si="363"/>
        <v>Sun</v>
      </c>
      <c r="I3896">
        <f t="shared" si="364"/>
        <v>16</v>
      </c>
      <c r="J3896" t="str">
        <f t="shared" si="365"/>
        <v>NO</v>
      </c>
      <c r="K3896" cm="1">
        <f t="array" ref="K3896">_xlfn.XLOOKUP(Table10[[#This Row],[Severity_Level]],{"MINOR","MODERATE","SEVERE","FATAL"},{1,2,3,5})</f>
        <v>3</v>
      </c>
    </row>
    <row r="3897" spans="1:11" x14ac:dyDescent="0.3">
      <c r="A3897">
        <v>5</v>
      </c>
      <c r="B3897" t="s">
        <v>40</v>
      </c>
      <c r="C3897" s="1">
        <v>44724</v>
      </c>
      <c r="D3897" s="2">
        <v>0.70486111111111116</v>
      </c>
      <c r="E3897" s="1">
        <f t="shared" si="360"/>
        <v>44724.704861111109</v>
      </c>
      <c r="F3897" s="3" t="str">
        <f t="shared" si="361"/>
        <v>Jun,2022</v>
      </c>
      <c r="G3897">
        <f t="shared" si="362"/>
        <v>2022</v>
      </c>
      <c r="H3897" t="str">
        <f t="shared" si="363"/>
        <v>Sun</v>
      </c>
      <c r="I3897">
        <f t="shared" si="364"/>
        <v>16</v>
      </c>
      <c r="J3897" t="str">
        <f t="shared" si="365"/>
        <v>NO</v>
      </c>
      <c r="K3897" cm="1">
        <f t="array" ref="K3897">_xlfn.XLOOKUP(Table10[[#This Row],[Severity_Level]],{"MINOR","MODERATE","SEVERE","FATAL"},{1,2,3,5})</f>
        <v>5</v>
      </c>
    </row>
    <row r="3898" spans="1:11" x14ac:dyDescent="0.3">
      <c r="A3898">
        <v>2</v>
      </c>
      <c r="B3898" t="s">
        <v>40</v>
      </c>
      <c r="C3898" s="1">
        <v>44724</v>
      </c>
      <c r="D3898" s="2">
        <v>0.7055555555555556</v>
      </c>
      <c r="E3898" s="1">
        <f t="shared" si="360"/>
        <v>44724.705555555556</v>
      </c>
      <c r="F3898" s="3" t="str">
        <f t="shared" si="361"/>
        <v>Jun,2022</v>
      </c>
      <c r="G3898">
        <f t="shared" si="362"/>
        <v>2022</v>
      </c>
      <c r="H3898" t="str">
        <f t="shared" si="363"/>
        <v>Sun</v>
      </c>
      <c r="I3898">
        <f t="shared" si="364"/>
        <v>16</v>
      </c>
      <c r="J3898" t="str">
        <f t="shared" si="365"/>
        <v>NO</v>
      </c>
      <c r="K3898" cm="1">
        <f t="array" ref="K3898">_xlfn.XLOOKUP(Table10[[#This Row],[Severity_Level]],{"MINOR","MODERATE","SEVERE","FATAL"},{1,2,3,5})</f>
        <v>5</v>
      </c>
    </row>
    <row r="3899" spans="1:11" x14ac:dyDescent="0.3">
      <c r="A3899">
        <v>4</v>
      </c>
      <c r="B3899" t="s">
        <v>16</v>
      </c>
      <c r="C3899" s="1">
        <v>44724</v>
      </c>
      <c r="D3899" s="2">
        <v>0.70625000000000004</v>
      </c>
      <c r="E3899" s="1">
        <f t="shared" si="360"/>
        <v>44724.706250000003</v>
      </c>
      <c r="F3899" s="3" t="str">
        <f t="shared" si="361"/>
        <v>Jun,2022</v>
      </c>
      <c r="G3899">
        <f t="shared" si="362"/>
        <v>2022</v>
      </c>
      <c r="H3899" t="str">
        <f t="shared" si="363"/>
        <v>Sun</v>
      </c>
      <c r="I3899">
        <f t="shared" si="364"/>
        <v>16</v>
      </c>
      <c r="J3899" t="str">
        <f t="shared" si="365"/>
        <v>NO</v>
      </c>
      <c r="K3899" cm="1">
        <f t="array" ref="K3899">_xlfn.XLOOKUP(Table10[[#This Row],[Severity_Level]],{"MINOR","MODERATE","SEVERE","FATAL"},{1,2,3,5})</f>
        <v>1</v>
      </c>
    </row>
    <row r="3900" spans="1:11" x14ac:dyDescent="0.3">
      <c r="A3900">
        <v>5</v>
      </c>
      <c r="B3900" t="s">
        <v>32</v>
      </c>
      <c r="C3900" s="1">
        <v>44724</v>
      </c>
      <c r="D3900" s="2">
        <v>0.70694444444444449</v>
      </c>
      <c r="E3900" s="1">
        <f t="shared" si="360"/>
        <v>44724.706944444442</v>
      </c>
      <c r="F3900" s="3" t="str">
        <f t="shared" si="361"/>
        <v>Jun,2022</v>
      </c>
      <c r="G3900">
        <f t="shared" si="362"/>
        <v>2022</v>
      </c>
      <c r="H3900" t="str">
        <f t="shared" si="363"/>
        <v>Sun</v>
      </c>
      <c r="I3900">
        <f t="shared" si="364"/>
        <v>16</v>
      </c>
      <c r="J3900" t="str">
        <f t="shared" si="365"/>
        <v>NO</v>
      </c>
      <c r="K3900" cm="1">
        <f t="array" ref="K3900">_xlfn.XLOOKUP(Table10[[#This Row],[Severity_Level]],{"MINOR","MODERATE","SEVERE","FATAL"},{1,2,3,5})</f>
        <v>2</v>
      </c>
    </row>
    <row r="3901" spans="1:11" x14ac:dyDescent="0.3">
      <c r="A3901">
        <v>2</v>
      </c>
      <c r="B3901" t="s">
        <v>16</v>
      </c>
      <c r="C3901" s="1">
        <v>44724</v>
      </c>
      <c r="D3901" s="2">
        <v>0.70763888888888893</v>
      </c>
      <c r="E3901" s="1">
        <f t="shared" si="360"/>
        <v>44724.707638888889</v>
      </c>
      <c r="F3901" s="3" t="str">
        <f t="shared" si="361"/>
        <v>Jun,2022</v>
      </c>
      <c r="G3901">
        <f t="shared" si="362"/>
        <v>2022</v>
      </c>
      <c r="H3901" t="str">
        <f t="shared" si="363"/>
        <v>Sun</v>
      </c>
      <c r="I3901">
        <f t="shared" si="364"/>
        <v>16</v>
      </c>
      <c r="J3901" t="str">
        <f t="shared" si="365"/>
        <v>NO</v>
      </c>
      <c r="K3901" cm="1">
        <f t="array" ref="K3901">_xlfn.XLOOKUP(Table10[[#This Row],[Severity_Level]],{"MINOR","MODERATE","SEVERE","FATAL"},{1,2,3,5})</f>
        <v>1</v>
      </c>
    </row>
    <row r="3902" spans="1:11" x14ac:dyDescent="0.3">
      <c r="A3902">
        <v>4</v>
      </c>
      <c r="B3902" t="s">
        <v>27</v>
      </c>
      <c r="C3902" s="1">
        <v>44724</v>
      </c>
      <c r="D3902" s="2">
        <v>0.70833333333333337</v>
      </c>
      <c r="E3902" s="1">
        <f t="shared" si="360"/>
        <v>44724.708333333336</v>
      </c>
      <c r="F3902" s="3" t="str">
        <f t="shared" si="361"/>
        <v>Jun,2022</v>
      </c>
      <c r="G3902">
        <f t="shared" si="362"/>
        <v>2022</v>
      </c>
      <c r="H3902" t="str">
        <f t="shared" si="363"/>
        <v>Sun</v>
      </c>
      <c r="I3902">
        <f t="shared" si="364"/>
        <v>17</v>
      </c>
      <c r="J3902" t="str">
        <f t="shared" si="365"/>
        <v>YES</v>
      </c>
      <c r="K3902" cm="1">
        <f t="array" ref="K3902">_xlfn.XLOOKUP(Table10[[#This Row],[Severity_Level]],{"MINOR","MODERATE","SEVERE","FATAL"},{1,2,3,5})</f>
        <v>3</v>
      </c>
    </row>
    <row r="3903" spans="1:11" x14ac:dyDescent="0.3">
      <c r="A3903">
        <v>2</v>
      </c>
      <c r="B3903" t="s">
        <v>27</v>
      </c>
      <c r="C3903" s="1">
        <v>44724</v>
      </c>
      <c r="D3903" s="2">
        <v>0.70902777777777781</v>
      </c>
      <c r="E3903" s="1">
        <f t="shared" si="360"/>
        <v>44724.709027777775</v>
      </c>
      <c r="F3903" s="3" t="str">
        <f t="shared" si="361"/>
        <v>Jun,2022</v>
      </c>
      <c r="G3903">
        <f t="shared" si="362"/>
        <v>2022</v>
      </c>
      <c r="H3903" t="str">
        <f t="shared" si="363"/>
        <v>Sun</v>
      </c>
      <c r="I3903">
        <f t="shared" si="364"/>
        <v>17</v>
      </c>
      <c r="J3903" t="str">
        <f t="shared" si="365"/>
        <v>YES</v>
      </c>
      <c r="K3903" cm="1">
        <f t="array" ref="K3903">_xlfn.XLOOKUP(Table10[[#This Row],[Severity_Level]],{"MINOR","MODERATE","SEVERE","FATAL"},{1,2,3,5})</f>
        <v>3</v>
      </c>
    </row>
    <row r="3904" spans="1:11" x14ac:dyDescent="0.3">
      <c r="A3904">
        <v>1</v>
      </c>
      <c r="B3904" t="s">
        <v>27</v>
      </c>
      <c r="C3904" s="1">
        <v>44724</v>
      </c>
      <c r="D3904" s="2">
        <v>0.70972222222222225</v>
      </c>
      <c r="E3904" s="1">
        <f t="shared" si="360"/>
        <v>44724.709722222222</v>
      </c>
      <c r="F3904" s="3" t="str">
        <f t="shared" si="361"/>
        <v>Jun,2022</v>
      </c>
      <c r="G3904">
        <f t="shared" si="362"/>
        <v>2022</v>
      </c>
      <c r="H3904" t="str">
        <f t="shared" si="363"/>
        <v>Sun</v>
      </c>
      <c r="I3904">
        <f t="shared" si="364"/>
        <v>17</v>
      </c>
      <c r="J3904" t="str">
        <f t="shared" si="365"/>
        <v>YES</v>
      </c>
      <c r="K3904" cm="1">
        <f t="array" ref="K3904">_xlfn.XLOOKUP(Table10[[#This Row],[Severity_Level]],{"MINOR","MODERATE","SEVERE","FATAL"},{1,2,3,5})</f>
        <v>3</v>
      </c>
    </row>
    <row r="3905" spans="1:11" x14ac:dyDescent="0.3">
      <c r="A3905">
        <v>3</v>
      </c>
      <c r="B3905" t="s">
        <v>16</v>
      </c>
      <c r="C3905" s="1">
        <v>44724</v>
      </c>
      <c r="D3905" s="2">
        <v>0.7104166666666667</v>
      </c>
      <c r="E3905" s="1">
        <f t="shared" si="360"/>
        <v>44724.710416666669</v>
      </c>
      <c r="F3905" s="3" t="str">
        <f t="shared" si="361"/>
        <v>Jun,2022</v>
      </c>
      <c r="G3905">
        <f t="shared" si="362"/>
        <v>2022</v>
      </c>
      <c r="H3905" t="str">
        <f t="shared" si="363"/>
        <v>Sun</v>
      </c>
      <c r="I3905">
        <f t="shared" si="364"/>
        <v>17</v>
      </c>
      <c r="J3905" t="str">
        <f t="shared" si="365"/>
        <v>YES</v>
      </c>
      <c r="K3905" cm="1">
        <f t="array" ref="K3905">_xlfn.XLOOKUP(Table10[[#This Row],[Severity_Level]],{"MINOR","MODERATE","SEVERE","FATAL"},{1,2,3,5})</f>
        <v>1</v>
      </c>
    </row>
    <row r="3906" spans="1:11" x14ac:dyDescent="0.3">
      <c r="A3906">
        <v>5</v>
      </c>
      <c r="B3906" t="s">
        <v>27</v>
      </c>
      <c r="C3906" s="1">
        <v>44724</v>
      </c>
      <c r="D3906" s="2">
        <v>0.71111111111111114</v>
      </c>
      <c r="E3906" s="1">
        <f t="shared" ref="E3906:E3969" si="366">C3906+D3906</f>
        <v>44724.711111111108</v>
      </c>
      <c r="F3906" s="3" t="str">
        <f t="shared" ref="F3906:F3969" si="367">TEXT(C3906,"MMM,YYY")</f>
        <v>Jun,2022</v>
      </c>
      <c r="G3906">
        <f t="shared" ref="G3906:G3969" si="368">YEAR(C3906)</f>
        <v>2022</v>
      </c>
      <c r="H3906" t="str">
        <f t="shared" ref="H3906:H3969" si="369">TEXT(C3906,"DDD")</f>
        <v>Sun</v>
      </c>
      <c r="I3906">
        <f t="shared" ref="I3906:I3969" si="370">HOUR(D3906)</f>
        <v>17</v>
      </c>
      <c r="J3906" t="str">
        <f t="shared" ref="J3906:J3969" si="371">IF(OR(AND(I3906&gt;=7,I3906&lt;=9),AND(I3906&gt;=17,I3906&lt;=19)),"YES","NO")</f>
        <v>YES</v>
      </c>
      <c r="K3906" cm="1">
        <f t="array" ref="K3906">_xlfn.XLOOKUP(Table10[[#This Row],[Severity_Level]],{"MINOR","MODERATE","SEVERE","FATAL"},{1,2,3,5})</f>
        <v>3</v>
      </c>
    </row>
    <row r="3907" spans="1:11" x14ac:dyDescent="0.3">
      <c r="A3907">
        <v>2</v>
      </c>
      <c r="B3907" t="s">
        <v>32</v>
      </c>
      <c r="C3907" s="1">
        <v>44724</v>
      </c>
      <c r="D3907" s="2">
        <v>0.71180555555555558</v>
      </c>
      <c r="E3907" s="1">
        <f t="shared" si="366"/>
        <v>44724.711805555555</v>
      </c>
      <c r="F3907" s="3" t="str">
        <f t="shared" si="367"/>
        <v>Jun,2022</v>
      </c>
      <c r="G3907">
        <f t="shared" si="368"/>
        <v>2022</v>
      </c>
      <c r="H3907" t="str">
        <f t="shared" si="369"/>
        <v>Sun</v>
      </c>
      <c r="I3907">
        <f t="shared" si="370"/>
        <v>17</v>
      </c>
      <c r="J3907" t="str">
        <f t="shared" si="371"/>
        <v>YES</v>
      </c>
      <c r="K3907" cm="1">
        <f t="array" ref="K3907">_xlfn.XLOOKUP(Table10[[#This Row],[Severity_Level]],{"MINOR","MODERATE","SEVERE","FATAL"},{1,2,3,5})</f>
        <v>2</v>
      </c>
    </row>
    <row r="3908" spans="1:11" x14ac:dyDescent="0.3">
      <c r="A3908">
        <v>2</v>
      </c>
      <c r="B3908" t="s">
        <v>32</v>
      </c>
      <c r="C3908" s="1">
        <v>44724</v>
      </c>
      <c r="D3908" s="2">
        <v>0.71250000000000002</v>
      </c>
      <c r="E3908" s="1">
        <f t="shared" si="366"/>
        <v>44724.712500000001</v>
      </c>
      <c r="F3908" s="3" t="str">
        <f t="shared" si="367"/>
        <v>Jun,2022</v>
      </c>
      <c r="G3908">
        <f t="shared" si="368"/>
        <v>2022</v>
      </c>
      <c r="H3908" t="str">
        <f t="shared" si="369"/>
        <v>Sun</v>
      </c>
      <c r="I3908">
        <f t="shared" si="370"/>
        <v>17</v>
      </c>
      <c r="J3908" t="str">
        <f t="shared" si="371"/>
        <v>YES</v>
      </c>
      <c r="K3908" cm="1">
        <f t="array" ref="K3908">_xlfn.XLOOKUP(Table10[[#This Row],[Severity_Level]],{"MINOR","MODERATE","SEVERE","FATAL"},{1,2,3,5})</f>
        <v>2</v>
      </c>
    </row>
    <row r="3909" spans="1:11" x14ac:dyDescent="0.3">
      <c r="A3909">
        <v>5</v>
      </c>
      <c r="B3909" t="s">
        <v>27</v>
      </c>
      <c r="C3909" s="1">
        <v>44724</v>
      </c>
      <c r="D3909" s="2">
        <v>0.71319444444444446</v>
      </c>
      <c r="E3909" s="1">
        <f t="shared" si="366"/>
        <v>44724.713194444441</v>
      </c>
      <c r="F3909" s="3" t="str">
        <f t="shared" si="367"/>
        <v>Jun,2022</v>
      </c>
      <c r="G3909">
        <f t="shared" si="368"/>
        <v>2022</v>
      </c>
      <c r="H3909" t="str">
        <f t="shared" si="369"/>
        <v>Sun</v>
      </c>
      <c r="I3909">
        <f t="shared" si="370"/>
        <v>17</v>
      </c>
      <c r="J3909" t="str">
        <f t="shared" si="371"/>
        <v>YES</v>
      </c>
      <c r="K3909" cm="1">
        <f t="array" ref="K3909">_xlfn.XLOOKUP(Table10[[#This Row],[Severity_Level]],{"MINOR","MODERATE","SEVERE","FATAL"},{1,2,3,5})</f>
        <v>3</v>
      </c>
    </row>
    <row r="3910" spans="1:11" x14ac:dyDescent="0.3">
      <c r="A3910">
        <v>1</v>
      </c>
      <c r="B3910" t="s">
        <v>27</v>
      </c>
      <c r="C3910" s="1">
        <v>44724</v>
      </c>
      <c r="D3910" s="2">
        <v>0.71388888888888891</v>
      </c>
      <c r="E3910" s="1">
        <f t="shared" si="366"/>
        <v>44724.713888888888</v>
      </c>
      <c r="F3910" s="3" t="str">
        <f t="shared" si="367"/>
        <v>Jun,2022</v>
      </c>
      <c r="G3910">
        <f t="shared" si="368"/>
        <v>2022</v>
      </c>
      <c r="H3910" t="str">
        <f t="shared" si="369"/>
        <v>Sun</v>
      </c>
      <c r="I3910">
        <f t="shared" si="370"/>
        <v>17</v>
      </c>
      <c r="J3910" t="str">
        <f t="shared" si="371"/>
        <v>YES</v>
      </c>
      <c r="K3910" cm="1">
        <f t="array" ref="K3910">_xlfn.XLOOKUP(Table10[[#This Row],[Severity_Level]],{"MINOR","MODERATE","SEVERE","FATAL"},{1,2,3,5})</f>
        <v>3</v>
      </c>
    </row>
    <row r="3911" spans="1:11" x14ac:dyDescent="0.3">
      <c r="A3911">
        <v>2</v>
      </c>
      <c r="B3911" t="s">
        <v>32</v>
      </c>
      <c r="C3911" s="1">
        <v>44724</v>
      </c>
      <c r="D3911" s="2">
        <v>0.71458333333333335</v>
      </c>
      <c r="E3911" s="1">
        <f t="shared" si="366"/>
        <v>44724.714583333334</v>
      </c>
      <c r="F3911" s="3" t="str">
        <f t="shared" si="367"/>
        <v>Jun,2022</v>
      </c>
      <c r="G3911">
        <f t="shared" si="368"/>
        <v>2022</v>
      </c>
      <c r="H3911" t="str">
        <f t="shared" si="369"/>
        <v>Sun</v>
      </c>
      <c r="I3911">
        <f t="shared" si="370"/>
        <v>17</v>
      </c>
      <c r="J3911" t="str">
        <f t="shared" si="371"/>
        <v>YES</v>
      </c>
      <c r="K3911" cm="1">
        <f t="array" ref="K3911">_xlfn.XLOOKUP(Table10[[#This Row],[Severity_Level]],{"MINOR","MODERATE","SEVERE","FATAL"},{1,2,3,5})</f>
        <v>2</v>
      </c>
    </row>
    <row r="3912" spans="1:11" x14ac:dyDescent="0.3">
      <c r="A3912">
        <v>4</v>
      </c>
      <c r="B3912" t="s">
        <v>32</v>
      </c>
      <c r="C3912" s="1">
        <v>44724</v>
      </c>
      <c r="D3912" s="2">
        <v>0.71527777777777779</v>
      </c>
      <c r="E3912" s="1">
        <f t="shared" si="366"/>
        <v>44724.715277777781</v>
      </c>
      <c r="F3912" s="3" t="str">
        <f t="shared" si="367"/>
        <v>Jun,2022</v>
      </c>
      <c r="G3912">
        <f t="shared" si="368"/>
        <v>2022</v>
      </c>
      <c r="H3912" t="str">
        <f t="shared" si="369"/>
        <v>Sun</v>
      </c>
      <c r="I3912">
        <f t="shared" si="370"/>
        <v>17</v>
      </c>
      <c r="J3912" t="str">
        <f t="shared" si="371"/>
        <v>YES</v>
      </c>
      <c r="K3912" cm="1">
        <f t="array" ref="K3912">_xlfn.XLOOKUP(Table10[[#This Row],[Severity_Level]],{"MINOR","MODERATE","SEVERE","FATAL"},{1,2,3,5})</f>
        <v>2</v>
      </c>
    </row>
    <row r="3913" spans="1:11" x14ac:dyDescent="0.3">
      <c r="A3913">
        <v>1</v>
      </c>
      <c r="B3913" t="s">
        <v>32</v>
      </c>
      <c r="C3913" s="1">
        <v>44724</v>
      </c>
      <c r="D3913" s="2">
        <v>0.71597222222222223</v>
      </c>
      <c r="E3913" s="1">
        <f t="shared" si="366"/>
        <v>44724.71597222222</v>
      </c>
      <c r="F3913" s="3" t="str">
        <f t="shared" si="367"/>
        <v>Jun,2022</v>
      </c>
      <c r="G3913">
        <f t="shared" si="368"/>
        <v>2022</v>
      </c>
      <c r="H3913" t="str">
        <f t="shared" si="369"/>
        <v>Sun</v>
      </c>
      <c r="I3913">
        <f t="shared" si="370"/>
        <v>17</v>
      </c>
      <c r="J3913" t="str">
        <f t="shared" si="371"/>
        <v>YES</v>
      </c>
      <c r="K3913" cm="1">
        <f t="array" ref="K3913">_xlfn.XLOOKUP(Table10[[#This Row],[Severity_Level]],{"MINOR","MODERATE","SEVERE","FATAL"},{1,2,3,5})</f>
        <v>2</v>
      </c>
    </row>
    <row r="3914" spans="1:11" x14ac:dyDescent="0.3">
      <c r="A3914">
        <v>4</v>
      </c>
      <c r="B3914" t="s">
        <v>40</v>
      </c>
      <c r="C3914" s="1">
        <v>44725</v>
      </c>
      <c r="D3914" s="2">
        <v>0.71666666666666667</v>
      </c>
      <c r="E3914" s="1">
        <f t="shared" si="366"/>
        <v>44725.716666666667</v>
      </c>
      <c r="F3914" s="3" t="str">
        <f t="shared" si="367"/>
        <v>Jun,2022</v>
      </c>
      <c r="G3914">
        <f t="shared" si="368"/>
        <v>2022</v>
      </c>
      <c r="H3914" t="str">
        <f t="shared" si="369"/>
        <v>Mon</v>
      </c>
      <c r="I3914">
        <f t="shared" si="370"/>
        <v>17</v>
      </c>
      <c r="J3914" t="str">
        <f t="shared" si="371"/>
        <v>YES</v>
      </c>
      <c r="K3914" cm="1">
        <f t="array" ref="K3914">_xlfn.XLOOKUP(Table10[[#This Row],[Severity_Level]],{"MINOR","MODERATE","SEVERE","FATAL"},{1,2,3,5})</f>
        <v>5</v>
      </c>
    </row>
    <row r="3915" spans="1:11" x14ac:dyDescent="0.3">
      <c r="A3915">
        <v>3</v>
      </c>
      <c r="B3915" t="s">
        <v>32</v>
      </c>
      <c r="C3915" s="1">
        <v>44725</v>
      </c>
      <c r="D3915" s="2">
        <v>0.71736111111111112</v>
      </c>
      <c r="E3915" s="1">
        <f t="shared" si="366"/>
        <v>44725.717361111114</v>
      </c>
      <c r="F3915" s="3" t="str">
        <f t="shared" si="367"/>
        <v>Jun,2022</v>
      </c>
      <c r="G3915">
        <f t="shared" si="368"/>
        <v>2022</v>
      </c>
      <c r="H3915" t="str">
        <f t="shared" si="369"/>
        <v>Mon</v>
      </c>
      <c r="I3915">
        <f t="shared" si="370"/>
        <v>17</v>
      </c>
      <c r="J3915" t="str">
        <f t="shared" si="371"/>
        <v>YES</v>
      </c>
      <c r="K3915" cm="1">
        <f t="array" ref="K3915">_xlfn.XLOOKUP(Table10[[#This Row],[Severity_Level]],{"MINOR","MODERATE","SEVERE","FATAL"},{1,2,3,5})</f>
        <v>2</v>
      </c>
    </row>
    <row r="3916" spans="1:11" x14ac:dyDescent="0.3">
      <c r="A3916">
        <v>5</v>
      </c>
      <c r="B3916" t="s">
        <v>40</v>
      </c>
      <c r="C3916" s="1">
        <v>44725</v>
      </c>
      <c r="D3916" s="2">
        <v>0.71805555555555556</v>
      </c>
      <c r="E3916" s="1">
        <f t="shared" si="366"/>
        <v>44725.718055555553</v>
      </c>
      <c r="F3916" s="3" t="str">
        <f t="shared" si="367"/>
        <v>Jun,2022</v>
      </c>
      <c r="G3916">
        <f t="shared" si="368"/>
        <v>2022</v>
      </c>
      <c r="H3916" t="str">
        <f t="shared" si="369"/>
        <v>Mon</v>
      </c>
      <c r="I3916">
        <f t="shared" si="370"/>
        <v>17</v>
      </c>
      <c r="J3916" t="str">
        <f t="shared" si="371"/>
        <v>YES</v>
      </c>
      <c r="K3916" cm="1">
        <f t="array" ref="K3916">_xlfn.XLOOKUP(Table10[[#This Row],[Severity_Level]],{"MINOR","MODERATE","SEVERE","FATAL"},{1,2,3,5})</f>
        <v>5</v>
      </c>
    </row>
    <row r="3917" spans="1:11" x14ac:dyDescent="0.3">
      <c r="A3917">
        <v>2</v>
      </c>
      <c r="B3917" t="s">
        <v>27</v>
      </c>
      <c r="C3917" s="1">
        <v>44725</v>
      </c>
      <c r="D3917" s="2">
        <v>0.71875</v>
      </c>
      <c r="E3917" s="1">
        <f t="shared" si="366"/>
        <v>44725.71875</v>
      </c>
      <c r="F3917" s="3" t="str">
        <f t="shared" si="367"/>
        <v>Jun,2022</v>
      </c>
      <c r="G3917">
        <f t="shared" si="368"/>
        <v>2022</v>
      </c>
      <c r="H3917" t="str">
        <f t="shared" si="369"/>
        <v>Mon</v>
      </c>
      <c r="I3917">
        <f t="shared" si="370"/>
        <v>17</v>
      </c>
      <c r="J3917" t="str">
        <f t="shared" si="371"/>
        <v>YES</v>
      </c>
      <c r="K3917" cm="1">
        <f t="array" ref="K3917">_xlfn.XLOOKUP(Table10[[#This Row],[Severity_Level]],{"MINOR","MODERATE","SEVERE","FATAL"},{1,2,3,5})</f>
        <v>3</v>
      </c>
    </row>
    <row r="3918" spans="1:11" x14ac:dyDescent="0.3">
      <c r="A3918">
        <v>3</v>
      </c>
      <c r="B3918" t="s">
        <v>40</v>
      </c>
      <c r="C3918" s="1">
        <v>44725</v>
      </c>
      <c r="D3918" s="2">
        <v>0.71944444444444444</v>
      </c>
      <c r="E3918" s="1">
        <f t="shared" si="366"/>
        <v>44725.719444444447</v>
      </c>
      <c r="F3918" s="3" t="str">
        <f t="shared" si="367"/>
        <v>Jun,2022</v>
      </c>
      <c r="G3918">
        <f t="shared" si="368"/>
        <v>2022</v>
      </c>
      <c r="H3918" t="str">
        <f t="shared" si="369"/>
        <v>Mon</v>
      </c>
      <c r="I3918">
        <f t="shared" si="370"/>
        <v>17</v>
      </c>
      <c r="J3918" t="str">
        <f t="shared" si="371"/>
        <v>YES</v>
      </c>
      <c r="K3918" cm="1">
        <f t="array" ref="K3918">_xlfn.XLOOKUP(Table10[[#This Row],[Severity_Level]],{"MINOR","MODERATE","SEVERE","FATAL"},{1,2,3,5})</f>
        <v>5</v>
      </c>
    </row>
    <row r="3919" spans="1:11" x14ac:dyDescent="0.3">
      <c r="A3919">
        <v>1</v>
      </c>
      <c r="B3919" t="s">
        <v>40</v>
      </c>
      <c r="C3919" s="1">
        <v>44725</v>
      </c>
      <c r="D3919" s="2">
        <v>0.72013888888888888</v>
      </c>
      <c r="E3919" s="1">
        <f t="shared" si="366"/>
        <v>44725.720138888886</v>
      </c>
      <c r="F3919" s="3" t="str">
        <f t="shared" si="367"/>
        <v>Jun,2022</v>
      </c>
      <c r="G3919">
        <f t="shared" si="368"/>
        <v>2022</v>
      </c>
      <c r="H3919" t="str">
        <f t="shared" si="369"/>
        <v>Mon</v>
      </c>
      <c r="I3919">
        <f t="shared" si="370"/>
        <v>17</v>
      </c>
      <c r="J3919" t="str">
        <f t="shared" si="371"/>
        <v>YES</v>
      </c>
      <c r="K3919" cm="1">
        <f t="array" ref="K3919">_xlfn.XLOOKUP(Table10[[#This Row],[Severity_Level]],{"MINOR","MODERATE","SEVERE","FATAL"},{1,2,3,5})</f>
        <v>5</v>
      </c>
    </row>
    <row r="3920" spans="1:11" x14ac:dyDescent="0.3">
      <c r="A3920">
        <v>1</v>
      </c>
      <c r="B3920" t="s">
        <v>16</v>
      </c>
      <c r="C3920" s="1">
        <v>44725</v>
      </c>
      <c r="D3920" s="2">
        <v>0.72083333333333333</v>
      </c>
      <c r="E3920" s="1">
        <f t="shared" si="366"/>
        <v>44725.720833333333</v>
      </c>
      <c r="F3920" s="3" t="str">
        <f t="shared" si="367"/>
        <v>Jun,2022</v>
      </c>
      <c r="G3920">
        <f t="shared" si="368"/>
        <v>2022</v>
      </c>
      <c r="H3920" t="str">
        <f t="shared" si="369"/>
        <v>Mon</v>
      </c>
      <c r="I3920">
        <f t="shared" si="370"/>
        <v>17</v>
      </c>
      <c r="J3920" t="str">
        <f t="shared" si="371"/>
        <v>YES</v>
      </c>
      <c r="K3920" cm="1">
        <f t="array" ref="K3920">_xlfn.XLOOKUP(Table10[[#This Row],[Severity_Level]],{"MINOR","MODERATE","SEVERE","FATAL"},{1,2,3,5})</f>
        <v>1</v>
      </c>
    </row>
    <row r="3921" spans="1:11" x14ac:dyDescent="0.3">
      <c r="A3921">
        <v>3</v>
      </c>
      <c r="B3921" t="s">
        <v>32</v>
      </c>
      <c r="C3921" s="1">
        <v>44725</v>
      </c>
      <c r="D3921" s="2">
        <v>0.72152777777777777</v>
      </c>
      <c r="E3921" s="1">
        <f t="shared" si="366"/>
        <v>44725.72152777778</v>
      </c>
      <c r="F3921" s="3" t="str">
        <f t="shared" si="367"/>
        <v>Jun,2022</v>
      </c>
      <c r="G3921">
        <f t="shared" si="368"/>
        <v>2022</v>
      </c>
      <c r="H3921" t="str">
        <f t="shared" si="369"/>
        <v>Mon</v>
      </c>
      <c r="I3921">
        <f t="shared" si="370"/>
        <v>17</v>
      </c>
      <c r="J3921" t="str">
        <f t="shared" si="371"/>
        <v>YES</v>
      </c>
      <c r="K3921" cm="1">
        <f t="array" ref="K3921">_xlfn.XLOOKUP(Table10[[#This Row],[Severity_Level]],{"MINOR","MODERATE","SEVERE","FATAL"},{1,2,3,5})</f>
        <v>2</v>
      </c>
    </row>
    <row r="3922" spans="1:11" x14ac:dyDescent="0.3">
      <c r="A3922">
        <v>1</v>
      </c>
      <c r="B3922" t="s">
        <v>16</v>
      </c>
      <c r="C3922" s="1">
        <v>44725</v>
      </c>
      <c r="D3922" s="2">
        <v>0.72222222222222221</v>
      </c>
      <c r="E3922" s="1">
        <f t="shared" si="366"/>
        <v>44725.722222222219</v>
      </c>
      <c r="F3922" s="3" t="str">
        <f t="shared" si="367"/>
        <v>Jun,2022</v>
      </c>
      <c r="G3922">
        <f t="shared" si="368"/>
        <v>2022</v>
      </c>
      <c r="H3922" t="str">
        <f t="shared" si="369"/>
        <v>Mon</v>
      </c>
      <c r="I3922">
        <f t="shared" si="370"/>
        <v>17</v>
      </c>
      <c r="J3922" t="str">
        <f t="shared" si="371"/>
        <v>YES</v>
      </c>
      <c r="K3922" cm="1">
        <f t="array" ref="K3922">_xlfn.XLOOKUP(Table10[[#This Row],[Severity_Level]],{"MINOR","MODERATE","SEVERE","FATAL"},{1,2,3,5})</f>
        <v>1</v>
      </c>
    </row>
    <row r="3923" spans="1:11" x14ac:dyDescent="0.3">
      <c r="A3923">
        <v>4</v>
      </c>
      <c r="B3923" t="s">
        <v>32</v>
      </c>
      <c r="C3923" s="1">
        <v>44725</v>
      </c>
      <c r="D3923" s="2">
        <v>0.72291666666666665</v>
      </c>
      <c r="E3923" s="1">
        <f t="shared" si="366"/>
        <v>44725.722916666666</v>
      </c>
      <c r="F3923" s="3" t="str">
        <f t="shared" si="367"/>
        <v>Jun,2022</v>
      </c>
      <c r="G3923">
        <f t="shared" si="368"/>
        <v>2022</v>
      </c>
      <c r="H3923" t="str">
        <f t="shared" si="369"/>
        <v>Mon</v>
      </c>
      <c r="I3923">
        <f t="shared" si="370"/>
        <v>17</v>
      </c>
      <c r="J3923" t="str">
        <f t="shared" si="371"/>
        <v>YES</v>
      </c>
      <c r="K3923" cm="1">
        <f t="array" ref="K3923">_xlfn.XLOOKUP(Table10[[#This Row],[Severity_Level]],{"MINOR","MODERATE","SEVERE","FATAL"},{1,2,3,5})</f>
        <v>2</v>
      </c>
    </row>
    <row r="3924" spans="1:11" x14ac:dyDescent="0.3">
      <c r="A3924">
        <v>2</v>
      </c>
      <c r="B3924" t="s">
        <v>40</v>
      </c>
      <c r="C3924" s="1">
        <v>44725</v>
      </c>
      <c r="D3924" s="2">
        <v>0.72361111111111109</v>
      </c>
      <c r="E3924" s="1">
        <f t="shared" si="366"/>
        <v>44725.723611111112</v>
      </c>
      <c r="F3924" s="3" t="str">
        <f t="shared" si="367"/>
        <v>Jun,2022</v>
      </c>
      <c r="G3924">
        <f t="shared" si="368"/>
        <v>2022</v>
      </c>
      <c r="H3924" t="str">
        <f t="shared" si="369"/>
        <v>Mon</v>
      </c>
      <c r="I3924">
        <f t="shared" si="370"/>
        <v>17</v>
      </c>
      <c r="J3924" t="str">
        <f t="shared" si="371"/>
        <v>YES</v>
      </c>
      <c r="K3924" cm="1">
        <f t="array" ref="K3924">_xlfn.XLOOKUP(Table10[[#This Row],[Severity_Level]],{"MINOR","MODERATE","SEVERE","FATAL"},{1,2,3,5})</f>
        <v>5</v>
      </c>
    </row>
    <row r="3925" spans="1:11" x14ac:dyDescent="0.3">
      <c r="A3925">
        <v>5</v>
      </c>
      <c r="B3925" t="s">
        <v>27</v>
      </c>
      <c r="C3925" s="1">
        <v>44725</v>
      </c>
      <c r="D3925" s="2">
        <v>0.72430555555555554</v>
      </c>
      <c r="E3925" s="1">
        <f t="shared" si="366"/>
        <v>44725.724305555559</v>
      </c>
      <c r="F3925" s="3" t="str">
        <f t="shared" si="367"/>
        <v>Jun,2022</v>
      </c>
      <c r="G3925">
        <f t="shared" si="368"/>
        <v>2022</v>
      </c>
      <c r="H3925" t="str">
        <f t="shared" si="369"/>
        <v>Mon</v>
      </c>
      <c r="I3925">
        <f t="shared" si="370"/>
        <v>17</v>
      </c>
      <c r="J3925" t="str">
        <f t="shared" si="371"/>
        <v>YES</v>
      </c>
      <c r="K3925" cm="1">
        <f t="array" ref="K3925">_xlfn.XLOOKUP(Table10[[#This Row],[Severity_Level]],{"MINOR","MODERATE","SEVERE","FATAL"},{1,2,3,5})</f>
        <v>3</v>
      </c>
    </row>
    <row r="3926" spans="1:11" x14ac:dyDescent="0.3">
      <c r="A3926">
        <v>1</v>
      </c>
      <c r="B3926" t="s">
        <v>40</v>
      </c>
      <c r="C3926" s="1">
        <v>44725</v>
      </c>
      <c r="D3926" s="2">
        <v>0.72499999999999998</v>
      </c>
      <c r="E3926" s="1">
        <f t="shared" si="366"/>
        <v>44725.724999999999</v>
      </c>
      <c r="F3926" s="3" t="str">
        <f t="shared" si="367"/>
        <v>Jun,2022</v>
      </c>
      <c r="G3926">
        <f t="shared" si="368"/>
        <v>2022</v>
      </c>
      <c r="H3926" t="str">
        <f t="shared" si="369"/>
        <v>Mon</v>
      </c>
      <c r="I3926">
        <f t="shared" si="370"/>
        <v>17</v>
      </c>
      <c r="J3926" t="str">
        <f t="shared" si="371"/>
        <v>YES</v>
      </c>
      <c r="K3926" cm="1">
        <f t="array" ref="K3926">_xlfn.XLOOKUP(Table10[[#This Row],[Severity_Level]],{"MINOR","MODERATE","SEVERE","FATAL"},{1,2,3,5})</f>
        <v>5</v>
      </c>
    </row>
    <row r="3927" spans="1:11" x14ac:dyDescent="0.3">
      <c r="A3927">
        <v>1</v>
      </c>
      <c r="B3927" t="s">
        <v>27</v>
      </c>
      <c r="C3927" s="1">
        <v>44725</v>
      </c>
      <c r="D3927" s="2">
        <v>0.72569444444444442</v>
      </c>
      <c r="E3927" s="1">
        <f t="shared" si="366"/>
        <v>44725.725694444445</v>
      </c>
      <c r="F3927" s="3" t="str">
        <f t="shared" si="367"/>
        <v>Jun,2022</v>
      </c>
      <c r="G3927">
        <f t="shared" si="368"/>
        <v>2022</v>
      </c>
      <c r="H3927" t="str">
        <f t="shared" si="369"/>
        <v>Mon</v>
      </c>
      <c r="I3927">
        <f t="shared" si="370"/>
        <v>17</v>
      </c>
      <c r="J3927" t="str">
        <f t="shared" si="371"/>
        <v>YES</v>
      </c>
      <c r="K3927" cm="1">
        <f t="array" ref="K3927">_xlfn.XLOOKUP(Table10[[#This Row],[Severity_Level]],{"MINOR","MODERATE","SEVERE","FATAL"},{1,2,3,5})</f>
        <v>3</v>
      </c>
    </row>
    <row r="3928" spans="1:11" x14ac:dyDescent="0.3">
      <c r="A3928">
        <v>5</v>
      </c>
      <c r="B3928" t="s">
        <v>40</v>
      </c>
      <c r="C3928" s="1">
        <v>44725</v>
      </c>
      <c r="D3928" s="2">
        <v>0.72638888888888886</v>
      </c>
      <c r="E3928" s="1">
        <f t="shared" si="366"/>
        <v>44725.726388888892</v>
      </c>
      <c r="F3928" s="3" t="str">
        <f t="shared" si="367"/>
        <v>Jun,2022</v>
      </c>
      <c r="G3928">
        <f t="shared" si="368"/>
        <v>2022</v>
      </c>
      <c r="H3928" t="str">
        <f t="shared" si="369"/>
        <v>Mon</v>
      </c>
      <c r="I3928">
        <f t="shared" si="370"/>
        <v>17</v>
      </c>
      <c r="J3928" t="str">
        <f t="shared" si="371"/>
        <v>YES</v>
      </c>
      <c r="K3928" cm="1">
        <f t="array" ref="K3928">_xlfn.XLOOKUP(Table10[[#This Row],[Severity_Level]],{"MINOR","MODERATE","SEVERE","FATAL"},{1,2,3,5})</f>
        <v>5</v>
      </c>
    </row>
    <row r="3929" spans="1:11" x14ac:dyDescent="0.3">
      <c r="A3929">
        <v>4</v>
      </c>
      <c r="B3929" t="s">
        <v>40</v>
      </c>
      <c r="C3929" s="1">
        <v>44725</v>
      </c>
      <c r="D3929" s="2">
        <v>0.7270833333333333</v>
      </c>
      <c r="E3929" s="1">
        <f t="shared" si="366"/>
        <v>44725.727083333331</v>
      </c>
      <c r="F3929" s="3" t="str">
        <f t="shared" si="367"/>
        <v>Jun,2022</v>
      </c>
      <c r="G3929">
        <f t="shared" si="368"/>
        <v>2022</v>
      </c>
      <c r="H3929" t="str">
        <f t="shared" si="369"/>
        <v>Mon</v>
      </c>
      <c r="I3929">
        <f t="shared" si="370"/>
        <v>17</v>
      </c>
      <c r="J3929" t="str">
        <f t="shared" si="371"/>
        <v>YES</v>
      </c>
      <c r="K3929" cm="1">
        <f t="array" ref="K3929">_xlfn.XLOOKUP(Table10[[#This Row],[Severity_Level]],{"MINOR","MODERATE","SEVERE","FATAL"},{1,2,3,5})</f>
        <v>5</v>
      </c>
    </row>
    <row r="3930" spans="1:11" x14ac:dyDescent="0.3">
      <c r="A3930">
        <v>2</v>
      </c>
      <c r="B3930" t="s">
        <v>16</v>
      </c>
      <c r="C3930" s="1">
        <v>44725</v>
      </c>
      <c r="D3930" s="2">
        <v>0.72777777777777775</v>
      </c>
      <c r="E3930" s="1">
        <f t="shared" si="366"/>
        <v>44725.727777777778</v>
      </c>
      <c r="F3930" s="3" t="str">
        <f t="shared" si="367"/>
        <v>Jun,2022</v>
      </c>
      <c r="G3930">
        <f t="shared" si="368"/>
        <v>2022</v>
      </c>
      <c r="H3930" t="str">
        <f t="shared" si="369"/>
        <v>Mon</v>
      </c>
      <c r="I3930">
        <f t="shared" si="370"/>
        <v>17</v>
      </c>
      <c r="J3930" t="str">
        <f t="shared" si="371"/>
        <v>YES</v>
      </c>
      <c r="K3930" cm="1">
        <f t="array" ref="K3930">_xlfn.XLOOKUP(Table10[[#This Row],[Severity_Level]],{"MINOR","MODERATE","SEVERE","FATAL"},{1,2,3,5})</f>
        <v>1</v>
      </c>
    </row>
    <row r="3931" spans="1:11" x14ac:dyDescent="0.3">
      <c r="A3931">
        <v>2</v>
      </c>
      <c r="B3931" t="s">
        <v>16</v>
      </c>
      <c r="C3931" s="1">
        <v>44725</v>
      </c>
      <c r="D3931" s="2">
        <v>0.72847222222222219</v>
      </c>
      <c r="E3931" s="1">
        <f t="shared" si="366"/>
        <v>44725.728472222225</v>
      </c>
      <c r="F3931" s="3" t="str">
        <f t="shared" si="367"/>
        <v>Jun,2022</v>
      </c>
      <c r="G3931">
        <f t="shared" si="368"/>
        <v>2022</v>
      </c>
      <c r="H3931" t="str">
        <f t="shared" si="369"/>
        <v>Mon</v>
      </c>
      <c r="I3931">
        <f t="shared" si="370"/>
        <v>17</v>
      </c>
      <c r="J3931" t="str">
        <f t="shared" si="371"/>
        <v>YES</v>
      </c>
      <c r="K3931" cm="1">
        <f t="array" ref="K3931">_xlfn.XLOOKUP(Table10[[#This Row],[Severity_Level]],{"MINOR","MODERATE","SEVERE","FATAL"},{1,2,3,5})</f>
        <v>1</v>
      </c>
    </row>
    <row r="3932" spans="1:11" x14ac:dyDescent="0.3">
      <c r="A3932">
        <v>5</v>
      </c>
      <c r="B3932" t="s">
        <v>27</v>
      </c>
      <c r="C3932" s="1">
        <v>44725</v>
      </c>
      <c r="D3932" s="2">
        <v>0.72916666666666663</v>
      </c>
      <c r="E3932" s="1">
        <f t="shared" si="366"/>
        <v>44725.729166666664</v>
      </c>
      <c r="F3932" s="3" t="str">
        <f t="shared" si="367"/>
        <v>Jun,2022</v>
      </c>
      <c r="G3932">
        <f t="shared" si="368"/>
        <v>2022</v>
      </c>
      <c r="H3932" t="str">
        <f t="shared" si="369"/>
        <v>Mon</v>
      </c>
      <c r="I3932">
        <f t="shared" si="370"/>
        <v>17</v>
      </c>
      <c r="J3932" t="str">
        <f t="shared" si="371"/>
        <v>YES</v>
      </c>
      <c r="K3932" cm="1">
        <f t="array" ref="K3932">_xlfn.XLOOKUP(Table10[[#This Row],[Severity_Level]],{"MINOR","MODERATE","SEVERE","FATAL"},{1,2,3,5})</f>
        <v>3</v>
      </c>
    </row>
    <row r="3933" spans="1:11" x14ac:dyDescent="0.3">
      <c r="A3933">
        <v>2</v>
      </c>
      <c r="B3933" t="s">
        <v>32</v>
      </c>
      <c r="C3933" s="1">
        <v>44725</v>
      </c>
      <c r="D3933" s="2">
        <v>0.72986111111111107</v>
      </c>
      <c r="E3933" s="1">
        <f t="shared" si="366"/>
        <v>44725.729861111111</v>
      </c>
      <c r="F3933" s="3" t="str">
        <f t="shared" si="367"/>
        <v>Jun,2022</v>
      </c>
      <c r="G3933">
        <f t="shared" si="368"/>
        <v>2022</v>
      </c>
      <c r="H3933" t="str">
        <f t="shared" si="369"/>
        <v>Mon</v>
      </c>
      <c r="I3933">
        <f t="shared" si="370"/>
        <v>17</v>
      </c>
      <c r="J3933" t="str">
        <f t="shared" si="371"/>
        <v>YES</v>
      </c>
      <c r="K3933" cm="1">
        <f t="array" ref="K3933">_xlfn.XLOOKUP(Table10[[#This Row],[Severity_Level]],{"MINOR","MODERATE","SEVERE","FATAL"},{1,2,3,5})</f>
        <v>2</v>
      </c>
    </row>
    <row r="3934" spans="1:11" x14ac:dyDescent="0.3">
      <c r="A3934">
        <v>3</v>
      </c>
      <c r="B3934" t="s">
        <v>16</v>
      </c>
      <c r="C3934" s="1">
        <v>44725</v>
      </c>
      <c r="D3934" s="2">
        <v>0.73055555555555551</v>
      </c>
      <c r="E3934" s="1">
        <f t="shared" si="366"/>
        <v>44725.730555555558</v>
      </c>
      <c r="F3934" s="3" t="str">
        <f t="shared" si="367"/>
        <v>Jun,2022</v>
      </c>
      <c r="G3934">
        <f t="shared" si="368"/>
        <v>2022</v>
      </c>
      <c r="H3934" t="str">
        <f t="shared" si="369"/>
        <v>Mon</v>
      </c>
      <c r="I3934">
        <f t="shared" si="370"/>
        <v>17</v>
      </c>
      <c r="J3934" t="str">
        <f t="shared" si="371"/>
        <v>YES</v>
      </c>
      <c r="K3934" cm="1">
        <f t="array" ref="K3934">_xlfn.XLOOKUP(Table10[[#This Row],[Severity_Level]],{"MINOR","MODERATE","SEVERE","FATAL"},{1,2,3,5})</f>
        <v>1</v>
      </c>
    </row>
    <row r="3935" spans="1:11" x14ac:dyDescent="0.3">
      <c r="A3935">
        <v>4</v>
      </c>
      <c r="B3935" t="s">
        <v>40</v>
      </c>
      <c r="C3935" s="1">
        <v>44725</v>
      </c>
      <c r="D3935" s="2">
        <v>0.73124999999999996</v>
      </c>
      <c r="E3935" s="1">
        <f t="shared" si="366"/>
        <v>44725.731249999997</v>
      </c>
      <c r="F3935" s="3" t="str">
        <f t="shared" si="367"/>
        <v>Jun,2022</v>
      </c>
      <c r="G3935">
        <f t="shared" si="368"/>
        <v>2022</v>
      </c>
      <c r="H3935" t="str">
        <f t="shared" si="369"/>
        <v>Mon</v>
      </c>
      <c r="I3935">
        <f t="shared" si="370"/>
        <v>17</v>
      </c>
      <c r="J3935" t="str">
        <f t="shared" si="371"/>
        <v>YES</v>
      </c>
      <c r="K3935" cm="1">
        <f t="array" ref="K3935">_xlfn.XLOOKUP(Table10[[#This Row],[Severity_Level]],{"MINOR","MODERATE","SEVERE","FATAL"},{1,2,3,5})</f>
        <v>5</v>
      </c>
    </row>
    <row r="3936" spans="1:11" x14ac:dyDescent="0.3">
      <c r="A3936">
        <v>1</v>
      </c>
      <c r="B3936" t="s">
        <v>16</v>
      </c>
      <c r="C3936" s="1">
        <v>44725</v>
      </c>
      <c r="D3936" s="2">
        <v>0.7319444444444444</v>
      </c>
      <c r="E3936" s="1">
        <f t="shared" si="366"/>
        <v>44725.731944444444</v>
      </c>
      <c r="F3936" s="3" t="str">
        <f t="shared" si="367"/>
        <v>Jun,2022</v>
      </c>
      <c r="G3936">
        <f t="shared" si="368"/>
        <v>2022</v>
      </c>
      <c r="H3936" t="str">
        <f t="shared" si="369"/>
        <v>Mon</v>
      </c>
      <c r="I3936">
        <f t="shared" si="370"/>
        <v>17</v>
      </c>
      <c r="J3936" t="str">
        <f t="shared" si="371"/>
        <v>YES</v>
      </c>
      <c r="K3936" cm="1">
        <f t="array" ref="K3936">_xlfn.XLOOKUP(Table10[[#This Row],[Severity_Level]],{"MINOR","MODERATE","SEVERE","FATAL"},{1,2,3,5})</f>
        <v>1</v>
      </c>
    </row>
    <row r="3937" spans="1:11" x14ac:dyDescent="0.3">
      <c r="A3937">
        <v>5</v>
      </c>
      <c r="B3937" t="s">
        <v>27</v>
      </c>
      <c r="C3937" s="1">
        <v>44725</v>
      </c>
      <c r="D3937" s="2">
        <v>0.73263888888888884</v>
      </c>
      <c r="E3937" s="1">
        <f t="shared" si="366"/>
        <v>44725.732638888891</v>
      </c>
      <c r="F3937" s="3" t="str">
        <f t="shared" si="367"/>
        <v>Jun,2022</v>
      </c>
      <c r="G3937">
        <f t="shared" si="368"/>
        <v>2022</v>
      </c>
      <c r="H3937" t="str">
        <f t="shared" si="369"/>
        <v>Mon</v>
      </c>
      <c r="I3937">
        <f t="shared" si="370"/>
        <v>17</v>
      </c>
      <c r="J3937" t="str">
        <f t="shared" si="371"/>
        <v>YES</v>
      </c>
      <c r="K3937" cm="1">
        <f t="array" ref="K3937">_xlfn.XLOOKUP(Table10[[#This Row],[Severity_Level]],{"MINOR","MODERATE","SEVERE","FATAL"},{1,2,3,5})</f>
        <v>3</v>
      </c>
    </row>
    <row r="3938" spans="1:11" x14ac:dyDescent="0.3">
      <c r="A3938">
        <v>2</v>
      </c>
      <c r="B3938" t="s">
        <v>16</v>
      </c>
      <c r="C3938" s="1">
        <v>44726</v>
      </c>
      <c r="D3938" s="2">
        <v>0.73333333333333328</v>
      </c>
      <c r="E3938" s="1">
        <f t="shared" si="366"/>
        <v>44726.73333333333</v>
      </c>
      <c r="F3938" s="3" t="str">
        <f t="shared" si="367"/>
        <v>Jun,2022</v>
      </c>
      <c r="G3938">
        <f t="shared" si="368"/>
        <v>2022</v>
      </c>
      <c r="H3938" t="str">
        <f t="shared" si="369"/>
        <v>Tue</v>
      </c>
      <c r="I3938">
        <f t="shared" si="370"/>
        <v>17</v>
      </c>
      <c r="J3938" t="str">
        <f t="shared" si="371"/>
        <v>YES</v>
      </c>
      <c r="K3938" cm="1">
        <f t="array" ref="K3938">_xlfn.XLOOKUP(Table10[[#This Row],[Severity_Level]],{"MINOR","MODERATE","SEVERE","FATAL"},{1,2,3,5})</f>
        <v>1</v>
      </c>
    </row>
    <row r="3939" spans="1:11" x14ac:dyDescent="0.3">
      <c r="A3939">
        <v>1</v>
      </c>
      <c r="B3939" t="s">
        <v>16</v>
      </c>
      <c r="C3939" s="1">
        <v>44726</v>
      </c>
      <c r="D3939" s="2">
        <v>0.73402777777777772</v>
      </c>
      <c r="E3939" s="1">
        <f t="shared" si="366"/>
        <v>44726.734027777777</v>
      </c>
      <c r="F3939" s="3" t="str">
        <f t="shared" si="367"/>
        <v>Jun,2022</v>
      </c>
      <c r="G3939">
        <f t="shared" si="368"/>
        <v>2022</v>
      </c>
      <c r="H3939" t="str">
        <f t="shared" si="369"/>
        <v>Tue</v>
      </c>
      <c r="I3939">
        <f t="shared" si="370"/>
        <v>17</v>
      </c>
      <c r="J3939" t="str">
        <f t="shared" si="371"/>
        <v>YES</v>
      </c>
      <c r="K3939" cm="1">
        <f t="array" ref="K3939">_xlfn.XLOOKUP(Table10[[#This Row],[Severity_Level]],{"MINOR","MODERATE","SEVERE","FATAL"},{1,2,3,5})</f>
        <v>1</v>
      </c>
    </row>
    <row r="3940" spans="1:11" x14ac:dyDescent="0.3">
      <c r="A3940">
        <v>1</v>
      </c>
      <c r="B3940" t="s">
        <v>40</v>
      </c>
      <c r="C3940" s="1">
        <v>44726</v>
      </c>
      <c r="D3940" s="2">
        <v>0.73472222222222228</v>
      </c>
      <c r="E3940" s="1">
        <f t="shared" si="366"/>
        <v>44726.734722222223</v>
      </c>
      <c r="F3940" s="3" t="str">
        <f t="shared" si="367"/>
        <v>Jun,2022</v>
      </c>
      <c r="G3940">
        <f t="shared" si="368"/>
        <v>2022</v>
      </c>
      <c r="H3940" t="str">
        <f t="shared" si="369"/>
        <v>Tue</v>
      </c>
      <c r="I3940">
        <f t="shared" si="370"/>
        <v>17</v>
      </c>
      <c r="J3940" t="str">
        <f t="shared" si="371"/>
        <v>YES</v>
      </c>
      <c r="K3940" cm="1">
        <f t="array" ref="K3940">_xlfn.XLOOKUP(Table10[[#This Row],[Severity_Level]],{"MINOR","MODERATE","SEVERE","FATAL"},{1,2,3,5})</f>
        <v>5</v>
      </c>
    </row>
    <row r="3941" spans="1:11" x14ac:dyDescent="0.3">
      <c r="A3941">
        <v>5</v>
      </c>
      <c r="B3941" t="s">
        <v>16</v>
      </c>
      <c r="C3941" s="1">
        <v>44726</v>
      </c>
      <c r="D3941" s="2">
        <v>0.73541666666666672</v>
      </c>
      <c r="E3941" s="1">
        <f t="shared" si="366"/>
        <v>44726.73541666667</v>
      </c>
      <c r="F3941" s="3" t="str">
        <f t="shared" si="367"/>
        <v>Jun,2022</v>
      </c>
      <c r="G3941">
        <f t="shared" si="368"/>
        <v>2022</v>
      </c>
      <c r="H3941" t="str">
        <f t="shared" si="369"/>
        <v>Tue</v>
      </c>
      <c r="I3941">
        <f t="shared" si="370"/>
        <v>17</v>
      </c>
      <c r="J3941" t="str">
        <f t="shared" si="371"/>
        <v>YES</v>
      </c>
      <c r="K3941" cm="1">
        <f t="array" ref="K3941">_xlfn.XLOOKUP(Table10[[#This Row],[Severity_Level]],{"MINOR","MODERATE","SEVERE","FATAL"},{1,2,3,5})</f>
        <v>1</v>
      </c>
    </row>
    <row r="3942" spans="1:11" x14ac:dyDescent="0.3">
      <c r="A3942">
        <v>1</v>
      </c>
      <c r="B3942" t="s">
        <v>16</v>
      </c>
      <c r="C3942" s="1">
        <v>44726</v>
      </c>
      <c r="D3942" s="2">
        <v>0.73611111111111116</v>
      </c>
      <c r="E3942" s="1">
        <f t="shared" si="366"/>
        <v>44726.736111111109</v>
      </c>
      <c r="F3942" s="3" t="str">
        <f t="shared" si="367"/>
        <v>Jun,2022</v>
      </c>
      <c r="G3942">
        <f t="shared" si="368"/>
        <v>2022</v>
      </c>
      <c r="H3942" t="str">
        <f t="shared" si="369"/>
        <v>Tue</v>
      </c>
      <c r="I3942">
        <f t="shared" si="370"/>
        <v>17</v>
      </c>
      <c r="J3942" t="str">
        <f t="shared" si="371"/>
        <v>YES</v>
      </c>
      <c r="K3942" cm="1">
        <f t="array" ref="K3942">_xlfn.XLOOKUP(Table10[[#This Row],[Severity_Level]],{"MINOR","MODERATE","SEVERE","FATAL"},{1,2,3,5})</f>
        <v>1</v>
      </c>
    </row>
    <row r="3943" spans="1:11" x14ac:dyDescent="0.3">
      <c r="A3943">
        <v>4</v>
      </c>
      <c r="B3943" t="s">
        <v>40</v>
      </c>
      <c r="C3943" s="1">
        <v>44726</v>
      </c>
      <c r="D3943" s="2">
        <v>0.7368055555555556</v>
      </c>
      <c r="E3943" s="1">
        <f t="shared" si="366"/>
        <v>44726.736805555556</v>
      </c>
      <c r="F3943" s="3" t="str">
        <f t="shared" si="367"/>
        <v>Jun,2022</v>
      </c>
      <c r="G3943">
        <f t="shared" si="368"/>
        <v>2022</v>
      </c>
      <c r="H3943" t="str">
        <f t="shared" si="369"/>
        <v>Tue</v>
      </c>
      <c r="I3943">
        <f t="shared" si="370"/>
        <v>17</v>
      </c>
      <c r="J3943" t="str">
        <f t="shared" si="371"/>
        <v>YES</v>
      </c>
      <c r="K3943" cm="1">
        <f t="array" ref="K3943">_xlfn.XLOOKUP(Table10[[#This Row],[Severity_Level]],{"MINOR","MODERATE","SEVERE","FATAL"},{1,2,3,5})</f>
        <v>5</v>
      </c>
    </row>
    <row r="3944" spans="1:11" x14ac:dyDescent="0.3">
      <c r="A3944">
        <v>5</v>
      </c>
      <c r="B3944" t="s">
        <v>16</v>
      </c>
      <c r="C3944" s="1">
        <v>44726</v>
      </c>
      <c r="D3944" s="2">
        <v>0.73750000000000004</v>
      </c>
      <c r="E3944" s="1">
        <f t="shared" si="366"/>
        <v>44726.737500000003</v>
      </c>
      <c r="F3944" s="3" t="str">
        <f t="shared" si="367"/>
        <v>Jun,2022</v>
      </c>
      <c r="G3944">
        <f t="shared" si="368"/>
        <v>2022</v>
      </c>
      <c r="H3944" t="str">
        <f t="shared" si="369"/>
        <v>Tue</v>
      </c>
      <c r="I3944">
        <f t="shared" si="370"/>
        <v>17</v>
      </c>
      <c r="J3944" t="str">
        <f t="shared" si="371"/>
        <v>YES</v>
      </c>
      <c r="K3944" cm="1">
        <f t="array" ref="K3944">_xlfn.XLOOKUP(Table10[[#This Row],[Severity_Level]],{"MINOR","MODERATE","SEVERE","FATAL"},{1,2,3,5})</f>
        <v>1</v>
      </c>
    </row>
    <row r="3945" spans="1:11" x14ac:dyDescent="0.3">
      <c r="A3945">
        <v>4</v>
      </c>
      <c r="B3945" t="s">
        <v>16</v>
      </c>
      <c r="C3945" s="1">
        <v>44726</v>
      </c>
      <c r="D3945" s="2">
        <v>0.73819444444444449</v>
      </c>
      <c r="E3945" s="1">
        <f t="shared" si="366"/>
        <v>44726.738194444442</v>
      </c>
      <c r="F3945" s="3" t="str">
        <f t="shared" si="367"/>
        <v>Jun,2022</v>
      </c>
      <c r="G3945">
        <f t="shared" si="368"/>
        <v>2022</v>
      </c>
      <c r="H3945" t="str">
        <f t="shared" si="369"/>
        <v>Tue</v>
      </c>
      <c r="I3945">
        <f t="shared" si="370"/>
        <v>17</v>
      </c>
      <c r="J3945" t="str">
        <f t="shared" si="371"/>
        <v>YES</v>
      </c>
      <c r="K3945" cm="1">
        <f t="array" ref="K3945">_xlfn.XLOOKUP(Table10[[#This Row],[Severity_Level]],{"MINOR","MODERATE","SEVERE","FATAL"},{1,2,3,5})</f>
        <v>1</v>
      </c>
    </row>
    <row r="3946" spans="1:11" x14ac:dyDescent="0.3">
      <c r="A3946">
        <v>1</v>
      </c>
      <c r="B3946" t="s">
        <v>27</v>
      </c>
      <c r="C3946" s="1">
        <v>44726</v>
      </c>
      <c r="D3946" s="2">
        <v>0.73888888888888893</v>
      </c>
      <c r="E3946" s="1">
        <f t="shared" si="366"/>
        <v>44726.738888888889</v>
      </c>
      <c r="F3946" s="3" t="str">
        <f t="shared" si="367"/>
        <v>Jun,2022</v>
      </c>
      <c r="G3946">
        <f t="shared" si="368"/>
        <v>2022</v>
      </c>
      <c r="H3946" t="str">
        <f t="shared" si="369"/>
        <v>Tue</v>
      </c>
      <c r="I3946">
        <f t="shared" si="370"/>
        <v>17</v>
      </c>
      <c r="J3946" t="str">
        <f t="shared" si="371"/>
        <v>YES</v>
      </c>
      <c r="K3946" cm="1">
        <f t="array" ref="K3946">_xlfn.XLOOKUP(Table10[[#This Row],[Severity_Level]],{"MINOR","MODERATE","SEVERE","FATAL"},{1,2,3,5})</f>
        <v>3</v>
      </c>
    </row>
    <row r="3947" spans="1:11" x14ac:dyDescent="0.3">
      <c r="A3947">
        <v>4</v>
      </c>
      <c r="B3947" t="s">
        <v>40</v>
      </c>
      <c r="C3947" s="1">
        <v>44726</v>
      </c>
      <c r="D3947" s="2">
        <v>0.73958333333333337</v>
      </c>
      <c r="E3947" s="1">
        <f t="shared" si="366"/>
        <v>44726.739583333336</v>
      </c>
      <c r="F3947" s="3" t="str">
        <f t="shared" si="367"/>
        <v>Jun,2022</v>
      </c>
      <c r="G3947">
        <f t="shared" si="368"/>
        <v>2022</v>
      </c>
      <c r="H3947" t="str">
        <f t="shared" si="369"/>
        <v>Tue</v>
      </c>
      <c r="I3947">
        <f t="shared" si="370"/>
        <v>17</v>
      </c>
      <c r="J3947" t="str">
        <f t="shared" si="371"/>
        <v>YES</v>
      </c>
      <c r="K3947" cm="1">
        <f t="array" ref="K3947">_xlfn.XLOOKUP(Table10[[#This Row],[Severity_Level]],{"MINOR","MODERATE","SEVERE","FATAL"},{1,2,3,5})</f>
        <v>5</v>
      </c>
    </row>
    <row r="3948" spans="1:11" x14ac:dyDescent="0.3">
      <c r="A3948">
        <v>3</v>
      </c>
      <c r="B3948" t="s">
        <v>27</v>
      </c>
      <c r="C3948" s="1">
        <v>44726</v>
      </c>
      <c r="D3948" s="2">
        <v>0.74027777777777781</v>
      </c>
      <c r="E3948" s="1">
        <f t="shared" si="366"/>
        <v>44726.740277777775</v>
      </c>
      <c r="F3948" s="3" t="str">
        <f t="shared" si="367"/>
        <v>Jun,2022</v>
      </c>
      <c r="G3948">
        <f t="shared" si="368"/>
        <v>2022</v>
      </c>
      <c r="H3948" t="str">
        <f t="shared" si="369"/>
        <v>Tue</v>
      </c>
      <c r="I3948">
        <f t="shared" si="370"/>
        <v>17</v>
      </c>
      <c r="J3948" t="str">
        <f t="shared" si="371"/>
        <v>YES</v>
      </c>
      <c r="K3948" cm="1">
        <f t="array" ref="K3948">_xlfn.XLOOKUP(Table10[[#This Row],[Severity_Level]],{"MINOR","MODERATE","SEVERE","FATAL"},{1,2,3,5})</f>
        <v>3</v>
      </c>
    </row>
    <row r="3949" spans="1:11" x14ac:dyDescent="0.3">
      <c r="A3949">
        <v>4</v>
      </c>
      <c r="B3949" t="s">
        <v>27</v>
      </c>
      <c r="C3949" s="1">
        <v>44726</v>
      </c>
      <c r="D3949" s="2">
        <v>0.74097222222222225</v>
      </c>
      <c r="E3949" s="1">
        <f t="shared" si="366"/>
        <v>44726.740972222222</v>
      </c>
      <c r="F3949" s="3" t="str">
        <f t="shared" si="367"/>
        <v>Jun,2022</v>
      </c>
      <c r="G3949">
        <f t="shared" si="368"/>
        <v>2022</v>
      </c>
      <c r="H3949" t="str">
        <f t="shared" si="369"/>
        <v>Tue</v>
      </c>
      <c r="I3949">
        <f t="shared" si="370"/>
        <v>17</v>
      </c>
      <c r="J3949" t="str">
        <f t="shared" si="371"/>
        <v>YES</v>
      </c>
      <c r="K3949" cm="1">
        <f t="array" ref="K3949">_xlfn.XLOOKUP(Table10[[#This Row],[Severity_Level]],{"MINOR","MODERATE","SEVERE","FATAL"},{1,2,3,5})</f>
        <v>3</v>
      </c>
    </row>
    <row r="3950" spans="1:11" x14ac:dyDescent="0.3">
      <c r="A3950">
        <v>5</v>
      </c>
      <c r="B3950" t="s">
        <v>40</v>
      </c>
      <c r="C3950" s="1">
        <v>44726</v>
      </c>
      <c r="D3950" s="2">
        <v>0.7416666666666667</v>
      </c>
      <c r="E3950" s="1">
        <f t="shared" si="366"/>
        <v>44726.741666666669</v>
      </c>
      <c r="F3950" s="3" t="str">
        <f t="shared" si="367"/>
        <v>Jun,2022</v>
      </c>
      <c r="G3950">
        <f t="shared" si="368"/>
        <v>2022</v>
      </c>
      <c r="H3950" t="str">
        <f t="shared" si="369"/>
        <v>Tue</v>
      </c>
      <c r="I3950">
        <f t="shared" si="370"/>
        <v>17</v>
      </c>
      <c r="J3950" t="str">
        <f t="shared" si="371"/>
        <v>YES</v>
      </c>
      <c r="K3950" cm="1">
        <f t="array" ref="K3950">_xlfn.XLOOKUP(Table10[[#This Row],[Severity_Level]],{"MINOR","MODERATE","SEVERE","FATAL"},{1,2,3,5})</f>
        <v>5</v>
      </c>
    </row>
    <row r="3951" spans="1:11" x14ac:dyDescent="0.3">
      <c r="A3951">
        <v>5</v>
      </c>
      <c r="B3951" t="s">
        <v>16</v>
      </c>
      <c r="C3951" s="1">
        <v>44726</v>
      </c>
      <c r="D3951" s="2">
        <v>0.74236111111111114</v>
      </c>
      <c r="E3951" s="1">
        <f t="shared" si="366"/>
        <v>44726.742361111108</v>
      </c>
      <c r="F3951" s="3" t="str">
        <f t="shared" si="367"/>
        <v>Jun,2022</v>
      </c>
      <c r="G3951">
        <f t="shared" si="368"/>
        <v>2022</v>
      </c>
      <c r="H3951" t="str">
        <f t="shared" si="369"/>
        <v>Tue</v>
      </c>
      <c r="I3951">
        <f t="shared" si="370"/>
        <v>17</v>
      </c>
      <c r="J3951" t="str">
        <f t="shared" si="371"/>
        <v>YES</v>
      </c>
      <c r="K3951" cm="1">
        <f t="array" ref="K3951">_xlfn.XLOOKUP(Table10[[#This Row],[Severity_Level]],{"MINOR","MODERATE","SEVERE","FATAL"},{1,2,3,5})</f>
        <v>1</v>
      </c>
    </row>
    <row r="3952" spans="1:11" x14ac:dyDescent="0.3">
      <c r="A3952">
        <v>5</v>
      </c>
      <c r="B3952" t="s">
        <v>16</v>
      </c>
      <c r="C3952" s="1">
        <v>44726</v>
      </c>
      <c r="D3952" s="2">
        <v>0.74305555555555558</v>
      </c>
      <c r="E3952" s="1">
        <f t="shared" si="366"/>
        <v>44726.743055555555</v>
      </c>
      <c r="F3952" s="3" t="str">
        <f t="shared" si="367"/>
        <v>Jun,2022</v>
      </c>
      <c r="G3952">
        <f t="shared" si="368"/>
        <v>2022</v>
      </c>
      <c r="H3952" t="str">
        <f t="shared" si="369"/>
        <v>Tue</v>
      </c>
      <c r="I3952">
        <f t="shared" si="370"/>
        <v>17</v>
      </c>
      <c r="J3952" t="str">
        <f t="shared" si="371"/>
        <v>YES</v>
      </c>
      <c r="K3952" cm="1">
        <f t="array" ref="K3952">_xlfn.XLOOKUP(Table10[[#This Row],[Severity_Level]],{"MINOR","MODERATE","SEVERE","FATAL"},{1,2,3,5})</f>
        <v>1</v>
      </c>
    </row>
    <row r="3953" spans="1:11" x14ac:dyDescent="0.3">
      <c r="A3953">
        <v>3</v>
      </c>
      <c r="B3953" t="s">
        <v>32</v>
      </c>
      <c r="C3953" s="1">
        <v>44726</v>
      </c>
      <c r="D3953" s="2">
        <v>0.74375000000000002</v>
      </c>
      <c r="E3953" s="1">
        <f t="shared" si="366"/>
        <v>44726.743750000001</v>
      </c>
      <c r="F3953" s="3" t="str">
        <f t="shared" si="367"/>
        <v>Jun,2022</v>
      </c>
      <c r="G3953">
        <f t="shared" si="368"/>
        <v>2022</v>
      </c>
      <c r="H3953" t="str">
        <f t="shared" si="369"/>
        <v>Tue</v>
      </c>
      <c r="I3953">
        <f t="shared" si="370"/>
        <v>17</v>
      </c>
      <c r="J3953" t="str">
        <f t="shared" si="371"/>
        <v>YES</v>
      </c>
      <c r="K3953" cm="1">
        <f t="array" ref="K3953">_xlfn.XLOOKUP(Table10[[#This Row],[Severity_Level]],{"MINOR","MODERATE","SEVERE","FATAL"},{1,2,3,5})</f>
        <v>2</v>
      </c>
    </row>
    <row r="3954" spans="1:11" x14ac:dyDescent="0.3">
      <c r="A3954">
        <v>5</v>
      </c>
      <c r="B3954" t="s">
        <v>16</v>
      </c>
      <c r="C3954" s="1">
        <v>44726</v>
      </c>
      <c r="D3954" s="2">
        <v>0.74444444444444446</v>
      </c>
      <c r="E3954" s="1">
        <f t="shared" si="366"/>
        <v>44726.744444444441</v>
      </c>
      <c r="F3954" s="3" t="str">
        <f t="shared" si="367"/>
        <v>Jun,2022</v>
      </c>
      <c r="G3954">
        <f t="shared" si="368"/>
        <v>2022</v>
      </c>
      <c r="H3954" t="str">
        <f t="shared" si="369"/>
        <v>Tue</v>
      </c>
      <c r="I3954">
        <f t="shared" si="370"/>
        <v>17</v>
      </c>
      <c r="J3954" t="str">
        <f t="shared" si="371"/>
        <v>YES</v>
      </c>
      <c r="K3954" cm="1">
        <f t="array" ref="K3954">_xlfn.XLOOKUP(Table10[[#This Row],[Severity_Level]],{"MINOR","MODERATE","SEVERE","FATAL"},{1,2,3,5})</f>
        <v>1</v>
      </c>
    </row>
    <row r="3955" spans="1:11" x14ac:dyDescent="0.3">
      <c r="A3955">
        <v>4</v>
      </c>
      <c r="B3955" t="s">
        <v>40</v>
      </c>
      <c r="C3955" s="1">
        <v>44726</v>
      </c>
      <c r="D3955" s="2">
        <v>0.74513888888888891</v>
      </c>
      <c r="E3955" s="1">
        <f t="shared" si="366"/>
        <v>44726.745138888888</v>
      </c>
      <c r="F3955" s="3" t="str">
        <f t="shared" si="367"/>
        <v>Jun,2022</v>
      </c>
      <c r="G3955">
        <f t="shared" si="368"/>
        <v>2022</v>
      </c>
      <c r="H3955" t="str">
        <f t="shared" si="369"/>
        <v>Tue</v>
      </c>
      <c r="I3955">
        <f t="shared" si="370"/>
        <v>17</v>
      </c>
      <c r="J3955" t="str">
        <f t="shared" si="371"/>
        <v>YES</v>
      </c>
      <c r="K3955" cm="1">
        <f t="array" ref="K3955">_xlfn.XLOOKUP(Table10[[#This Row],[Severity_Level]],{"MINOR","MODERATE","SEVERE","FATAL"},{1,2,3,5})</f>
        <v>5</v>
      </c>
    </row>
    <row r="3956" spans="1:11" x14ac:dyDescent="0.3">
      <c r="A3956">
        <v>3</v>
      </c>
      <c r="B3956" t="s">
        <v>27</v>
      </c>
      <c r="C3956" s="1">
        <v>44726</v>
      </c>
      <c r="D3956" s="2">
        <v>0.74583333333333335</v>
      </c>
      <c r="E3956" s="1">
        <f t="shared" si="366"/>
        <v>44726.745833333334</v>
      </c>
      <c r="F3956" s="3" t="str">
        <f t="shared" si="367"/>
        <v>Jun,2022</v>
      </c>
      <c r="G3956">
        <f t="shared" si="368"/>
        <v>2022</v>
      </c>
      <c r="H3956" t="str">
        <f t="shared" si="369"/>
        <v>Tue</v>
      </c>
      <c r="I3956">
        <f t="shared" si="370"/>
        <v>17</v>
      </c>
      <c r="J3956" t="str">
        <f t="shared" si="371"/>
        <v>YES</v>
      </c>
      <c r="K3956" cm="1">
        <f t="array" ref="K3956">_xlfn.XLOOKUP(Table10[[#This Row],[Severity_Level]],{"MINOR","MODERATE","SEVERE","FATAL"},{1,2,3,5})</f>
        <v>3</v>
      </c>
    </row>
    <row r="3957" spans="1:11" x14ac:dyDescent="0.3">
      <c r="A3957">
        <v>5</v>
      </c>
      <c r="B3957" t="s">
        <v>27</v>
      </c>
      <c r="C3957" s="1">
        <v>44726</v>
      </c>
      <c r="D3957" s="2">
        <v>0.74652777777777779</v>
      </c>
      <c r="E3957" s="1">
        <f t="shared" si="366"/>
        <v>44726.746527777781</v>
      </c>
      <c r="F3957" s="3" t="str">
        <f t="shared" si="367"/>
        <v>Jun,2022</v>
      </c>
      <c r="G3957">
        <f t="shared" si="368"/>
        <v>2022</v>
      </c>
      <c r="H3957" t="str">
        <f t="shared" si="369"/>
        <v>Tue</v>
      </c>
      <c r="I3957">
        <f t="shared" si="370"/>
        <v>17</v>
      </c>
      <c r="J3957" t="str">
        <f t="shared" si="371"/>
        <v>YES</v>
      </c>
      <c r="K3957" cm="1">
        <f t="array" ref="K3957">_xlfn.XLOOKUP(Table10[[#This Row],[Severity_Level]],{"MINOR","MODERATE","SEVERE","FATAL"},{1,2,3,5})</f>
        <v>3</v>
      </c>
    </row>
    <row r="3958" spans="1:11" x14ac:dyDescent="0.3">
      <c r="A3958">
        <v>5</v>
      </c>
      <c r="B3958" t="s">
        <v>32</v>
      </c>
      <c r="C3958" s="1">
        <v>44726</v>
      </c>
      <c r="D3958" s="2">
        <v>0.74722222222222223</v>
      </c>
      <c r="E3958" s="1">
        <f t="shared" si="366"/>
        <v>44726.74722222222</v>
      </c>
      <c r="F3958" s="3" t="str">
        <f t="shared" si="367"/>
        <v>Jun,2022</v>
      </c>
      <c r="G3958">
        <f t="shared" si="368"/>
        <v>2022</v>
      </c>
      <c r="H3958" t="str">
        <f t="shared" si="369"/>
        <v>Tue</v>
      </c>
      <c r="I3958">
        <f t="shared" si="370"/>
        <v>17</v>
      </c>
      <c r="J3958" t="str">
        <f t="shared" si="371"/>
        <v>YES</v>
      </c>
      <c r="K3958" cm="1">
        <f t="array" ref="K3958">_xlfn.XLOOKUP(Table10[[#This Row],[Severity_Level]],{"MINOR","MODERATE","SEVERE","FATAL"},{1,2,3,5})</f>
        <v>2</v>
      </c>
    </row>
    <row r="3959" spans="1:11" x14ac:dyDescent="0.3">
      <c r="A3959">
        <v>4</v>
      </c>
      <c r="B3959" t="s">
        <v>27</v>
      </c>
      <c r="C3959" s="1">
        <v>44726</v>
      </c>
      <c r="D3959" s="2">
        <v>0.74791666666666667</v>
      </c>
      <c r="E3959" s="1">
        <f t="shared" si="366"/>
        <v>44726.747916666667</v>
      </c>
      <c r="F3959" s="3" t="str">
        <f t="shared" si="367"/>
        <v>Jun,2022</v>
      </c>
      <c r="G3959">
        <f t="shared" si="368"/>
        <v>2022</v>
      </c>
      <c r="H3959" t="str">
        <f t="shared" si="369"/>
        <v>Tue</v>
      </c>
      <c r="I3959">
        <f t="shared" si="370"/>
        <v>17</v>
      </c>
      <c r="J3959" t="str">
        <f t="shared" si="371"/>
        <v>YES</v>
      </c>
      <c r="K3959" cm="1">
        <f t="array" ref="K3959">_xlfn.XLOOKUP(Table10[[#This Row],[Severity_Level]],{"MINOR","MODERATE","SEVERE","FATAL"},{1,2,3,5})</f>
        <v>3</v>
      </c>
    </row>
    <row r="3960" spans="1:11" x14ac:dyDescent="0.3">
      <c r="A3960">
        <v>5</v>
      </c>
      <c r="B3960" t="s">
        <v>40</v>
      </c>
      <c r="C3960" s="1">
        <v>44726</v>
      </c>
      <c r="D3960" s="2">
        <v>0.74861111111111112</v>
      </c>
      <c r="E3960" s="1">
        <f t="shared" si="366"/>
        <v>44726.748611111114</v>
      </c>
      <c r="F3960" s="3" t="str">
        <f t="shared" si="367"/>
        <v>Jun,2022</v>
      </c>
      <c r="G3960">
        <f t="shared" si="368"/>
        <v>2022</v>
      </c>
      <c r="H3960" t="str">
        <f t="shared" si="369"/>
        <v>Tue</v>
      </c>
      <c r="I3960">
        <f t="shared" si="370"/>
        <v>17</v>
      </c>
      <c r="J3960" t="str">
        <f t="shared" si="371"/>
        <v>YES</v>
      </c>
      <c r="K3960" cm="1">
        <f t="array" ref="K3960">_xlfn.XLOOKUP(Table10[[#This Row],[Severity_Level]],{"MINOR","MODERATE","SEVERE","FATAL"},{1,2,3,5})</f>
        <v>5</v>
      </c>
    </row>
    <row r="3961" spans="1:11" x14ac:dyDescent="0.3">
      <c r="A3961">
        <v>5</v>
      </c>
      <c r="B3961" t="s">
        <v>32</v>
      </c>
      <c r="C3961" s="1">
        <v>44726</v>
      </c>
      <c r="D3961" s="2">
        <v>0.74930555555555556</v>
      </c>
      <c r="E3961" s="1">
        <f t="shared" si="366"/>
        <v>44726.749305555553</v>
      </c>
      <c r="F3961" s="3" t="str">
        <f t="shared" si="367"/>
        <v>Jun,2022</v>
      </c>
      <c r="G3961">
        <f t="shared" si="368"/>
        <v>2022</v>
      </c>
      <c r="H3961" t="str">
        <f t="shared" si="369"/>
        <v>Tue</v>
      </c>
      <c r="I3961">
        <f t="shared" si="370"/>
        <v>17</v>
      </c>
      <c r="J3961" t="str">
        <f t="shared" si="371"/>
        <v>YES</v>
      </c>
      <c r="K3961" cm="1">
        <f t="array" ref="K3961">_xlfn.XLOOKUP(Table10[[#This Row],[Severity_Level]],{"MINOR","MODERATE","SEVERE","FATAL"},{1,2,3,5})</f>
        <v>2</v>
      </c>
    </row>
    <row r="3962" spans="1:11" x14ac:dyDescent="0.3">
      <c r="A3962">
        <v>1</v>
      </c>
      <c r="B3962" t="s">
        <v>27</v>
      </c>
      <c r="C3962" s="1">
        <v>44727</v>
      </c>
      <c r="D3962" s="2">
        <v>0.75</v>
      </c>
      <c r="E3962" s="1">
        <f t="shared" si="366"/>
        <v>44727.75</v>
      </c>
      <c r="F3962" s="3" t="str">
        <f t="shared" si="367"/>
        <v>Jun,2022</v>
      </c>
      <c r="G3962">
        <f t="shared" si="368"/>
        <v>2022</v>
      </c>
      <c r="H3962" t="str">
        <f t="shared" si="369"/>
        <v>Wed</v>
      </c>
      <c r="I3962">
        <f t="shared" si="370"/>
        <v>18</v>
      </c>
      <c r="J3962" t="str">
        <f t="shared" si="371"/>
        <v>YES</v>
      </c>
      <c r="K3962" cm="1">
        <f t="array" ref="K3962">_xlfn.XLOOKUP(Table10[[#This Row],[Severity_Level]],{"MINOR","MODERATE","SEVERE","FATAL"},{1,2,3,5})</f>
        <v>3</v>
      </c>
    </row>
    <row r="3963" spans="1:11" x14ac:dyDescent="0.3">
      <c r="A3963">
        <v>3</v>
      </c>
      <c r="B3963" t="s">
        <v>32</v>
      </c>
      <c r="C3963" s="1">
        <v>44727</v>
      </c>
      <c r="D3963" s="2">
        <v>0.75069444444444444</v>
      </c>
      <c r="E3963" s="1">
        <f t="shared" si="366"/>
        <v>44727.750694444447</v>
      </c>
      <c r="F3963" s="3" t="str">
        <f t="shared" si="367"/>
        <v>Jun,2022</v>
      </c>
      <c r="G3963">
        <f t="shared" si="368"/>
        <v>2022</v>
      </c>
      <c r="H3963" t="str">
        <f t="shared" si="369"/>
        <v>Wed</v>
      </c>
      <c r="I3963">
        <f t="shared" si="370"/>
        <v>18</v>
      </c>
      <c r="J3963" t="str">
        <f t="shared" si="371"/>
        <v>YES</v>
      </c>
      <c r="K3963" cm="1">
        <f t="array" ref="K3963">_xlfn.XLOOKUP(Table10[[#This Row],[Severity_Level]],{"MINOR","MODERATE","SEVERE","FATAL"},{1,2,3,5})</f>
        <v>2</v>
      </c>
    </row>
    <row r="3964" spans="1:11" x14ac:dyDescent="0.3">
      <c r="A3964">
        <v>2</v>
      </c>
      <c r="B3964" t="s">
        <v>32</v>
      </c>
      <c r="C3964" s="1">
        <v>44727</v>
      </c>
      <c r="D3964" s="2">
        <v>0.75138888888888888</v>
      </c>
      <c r="E3964" s="1">
        <f t="shared" si="366"/>
        <v>44727.751388888886</v>
      </c>
      <c r="F3964" s="3" t="str">
        <f t="shared" si="367"/>
        <v>Jun,2022</v>
      </c>
      <c r="G3964">
        <f t="shared" si="368"/>
        <v>2022</v>
      </c>
      <c r="H3964" t="str">
        <f t="shared" si="369"/>
        <v>Wed</v>
      </c>
      <c r="I3964">
        <f t="shared" si="370"/>
        <v>18</v>
      </c>
      <c r="J3964" t="str">
        <f t="shared" si="371"/>
        <v>YES</v>
      </c>
      <c r="K3964" cm="1">
        <f t="array" ref="K3964">_xlfn.XLOOKUP(Table10[[#This Row],[Severity_Level]],{"MINOR","MODERATE","SEVERE","FATAL"},{1,2,3,5})</f>
        <v>2</v>
      </c>
    </row>
    <row r="3965" spans="1:11" x14ac:dyDescent="0.3">
      <c r="A3965">
        <v>2</v>
      </c>
      <c r="B3965" t="s">
        <v>40</v>
      </c>
      <c r="C3965" s="1">
        <v>44727</v>
      </c>
      <c r="D3965" s="2">
        <v>0.75208333333333333</v>
      </c>
      <c r="E3965" s="1">
        <f t="shared" si="366"/>
        <v>44727.752083333333</v>
      </c>
      <c r="F3965" s="3" t="str">
        <f t="shared" si="367"/>
        <v>Jun,2022</v>
      </c>
      <c r="G3965">
        <f t="shared" si="368"/>
        <v>2022</v>
      </c>
      <c r="H3965" t="str">
        <f t="shared" si="369"/>
        <v>Wed</v>
      </c>
      <c r="I3965">
        <f t="shared" si="370"/>
        <v>18</v>
      </c>
      <c r="J3965" t="str">
        <f t="shared" si="371"/>
        <v>YES</v>
      </c>
      <c r="K3965" cm="1">
        <f t="array" ref="K3965">_xlfn.XLOOKUP(Table10[[#This Row],[Severity_Level]],{"MINOR","MODERATE","SEVERE","FATAL"},{1,2,3,5})</f>
        <v>5</v>
      </c>
    </row>
    <row r="3966" spans="1:11" x14ac:dyDescent="0.3">
      <c r="A3966">
        <v>1</v>
      </c>
      <c r="B3966" t="s">
        <v>40</v>
      </c>
      <c r="C3966" s="1">
        <v>44727</v>
      </c>
      <c r="D3966" s="2">
        <v>0.75277777777777777</v>
      </c>
      <c r="E3966" s="1">
        <f t="shared" si="366"/>
        <v>44727.75277777778</v>
      </c>
      <c r="F3966" s="3" t="str">
        <f t="shared" si="367"/>
        <v>Jun,2022</v>
      </c>
      <c r="G3966">
        <f t="shared" si="368"/>
        <v>2022</v>
      </c>
      <c r="H3966" t="str">
        <f t="shared" si="369"/>
        <v>Wed</v>
      </c>
      <c r="I3966">
        <f t="shared" si="370"/>
        <v>18</v>
      </c>
      <c r="J3966" t="str">
        <f t="shared" si="371"/>
        <v>YES</v>
      </c>
      <c r="K3966" cm="1">
        <f t="array" ref="K3966">_xlfn.XLOOKUP(Table10[[#This Row],[Severity_Level]],{"MINOR","MODERATE","SEVERE","FATAL"},{1,2,3,5})</f>
        <v>5</v>
      </c>
    </row>
    <row r="3967" spans="1:11" x14ac:dyDescent="0.3">
      <c r="A3967">
        <v>4</v>
      </c>
      <c r="B3967" t="s">
        <v>27</v>
      </c>
      <c r="C3967" s="1">
        <v>44727</v>
      </c>
      <c r="D3967" s="2">
        <v>0.75347222222222221</v>
      </c>
      <c r="E3967" s="1">
        <f t="shared" si="366"/>
        <v>44727.753472222219</v>
      </c>
      <c r="F3967" s="3" t="str">
        <f t="shared" si="367"/>
        <v>Jun,2022</v>
      </c>
      <c r="G3967">
        <f t="shared" si="368"/>
        <v>2022</v>
      </c>
      <c r="H3967" t="str">
        <f t="shared" si="369"/>
        <v>Wed</v>
      </c>
      <c r="I3967">
        <f t="shared" si="370"/>
        <v>18</v>
      </c>
      <c r="J3967" t="str">
        <f t="shared" si="371"/>
        <v>YES</v>
      </c>
      <c r="K3967" cm="1">
        <f t="array" ref="K3967">_xlfn.XLOOKUP(Table10[[#This Row],[Severity_Level]],{"MINOR","MODERATE","SEVERE","FATAL"},{1,2,3,5})</f>
        <v>3</v>
      </c>
    </row>
    <row r="3968" spans="1:11" x14ac:dyDescent="0.3">
      <c r="A3968">
        <v>1</v>
      </c>
      <c r="B3968" t="s">
        <v>40</v>
      </c>
      <c r="C3968" s="1">
        <v>44727</v>
      </c>
      <c r="D3968" s="2">
        <v>0.75416666666666665</v>
      </c>
      <c r="E3968" s="1">
        <f t="shared" si="366"/>
        <v>44727.754166666666</v>
      </c>
      <c r="F3968" s="3" t="str">
        <f t="shared" si="367"/>
        <v>Jun,2022</v>
      </c>
      <c r="G3968">
        <f t="shared" si="368"/>
        <v>2022</v>
      </c>
      <c r="H3968" t="str">
        <f t="shared" si="369"/>
        <v>Wed</v>
      </c>
      <c r="I3968">
        <f t="shared" si="370"/>
        <v>18</v>
      </c>
      <c r="J3968" t="str">
        <f t="shared" si="371"/>
        <v>YES</v>
      </c>
      <c r="K3968" cm="1">
        <f t="array" ref="K3968">_xlfn.XLOOKUP(Table10[[#This Row],[Severity_Level]],{"MINOR","MODERATE","SEVERE","FATAL"},{1,2,3,5})</f>
        <v>5</v>
      </c>
    </row>
    <row r="3969" spans="1:11" x14ac:dyDescent="0.3">
      <c r="A3969">
        <v>1</v>
      </c>
      <c r="B3969" t="s">
        <v>40</v>
      </c>
      <c r="C3969" s="1">
        <v>44727</v>
      </c>
      <c r="D3969" s="2">
        <v>0.75486111111111109</v>
      </c>
      <c r="E3969" s="1">
        <f t="shared" si="366"/>
        <v>44727.754861111112</v>
      </c>
      <c r="F3969" s="3" t="str">
        <f t="shared" si="367"/>
        <v>Jun,2022</v>
      </c>
      <c r="G3969">
        <f t="shared" si="368"/>
        <v>2022</v>
      </c>
      <c r="H3969" t="str">
        <f t="shared" si="369"/>
        <v>Wed</v>
      </c>
      <c r="I3969">
        <f t="shared" si="370"/>
        <v>18</v>
      </c>
      <c r="J3969" t="str">
        <f t="shared" si="371"/>
        <v>YES</v>
      </c>
      <c r="K3969" cm="1">
        <f t="array" ref="K3969">_xlfn.XLOOKUP(Table10[[#This Row],[Severity_Level]],{"MINOR","MODERATE","SEVERE","FATAL"},{1,2,3,5})</f>
        <v>5</v>
      </c>
    </row>
    <row r="3970" spans="1:11" x14ac:dyDescent="0.3">
      <c r="A3970">
        <v>3</v>
      </c>
      <c r="B3970" t="s">
        <v>16</v>
      </c>
      <c r="C3970" s="1">
        <v>44727</v>
      </c>
      <c r="D3970" s="2">
        <v>0.75555555555555554</v>
      </c>
      <c r="E3970" s="1">
        <f t="shared" ref="E3970:E4033" si="372">C3970+D3970</f>
        <v>44727.755555555559</v>
      </c>
      <c r="F3970" s="3" t="str">
        <f t="shared" ref="F3970:F4033" si="373">TEXT(C3970,"MMM,YYY")</f>
        <v>Jun,2022</v>
      </c>
      <c r="G3970">
        <f t="shared" ref="G3970:G4033" si="374">YEAR(C3970)</f>
        <v>2022</v>
      </c>
      <c r="H3970" t="str">
        <f t="shared" ref="H3970:H4033" si="375">TEXT(C3970,"DDD")</f>
        <v>Wed</v>
      </c>
      <c r="I3970">
        <f t="shared" ref="I3970:I4033" si="376">HOUR(D3970)</f>
        <v>18</v>
      </c>
      <c r="J3970" t="str">
        <f t="shared" ref="J3970:J4033" si="377">IF(OR(AND(I3970&gt;=7,I3970&lt;=9),AND(I3970&gt;=17,I3970&lt;=19)),"YES","NO")</f>
        <v>YES</v>
      </c>
      <c r="K3970" cm="1">
        <f t="array" ref="K3970">_xlfn.XLOOKUP(Table10[[#This Row],[Severity_Level]],{"MINOR","MODERATE","SEVERE","FATAL"},{1,2,3,5})</f>
        <v>1</v>
      </c>
    </row>
    <row r="3971" spans="1:11" x14ac:dyDescent="0.3">
      <c r="A3971">
        <v>5</v>
      </c>
      <c r="B3971" t="s">
        <v>16</v>
      </c>
      <c r="C3971" s="1">
        <v>44727</v>
      </c>
      <c r="D3971" s="2">
        <v>0.75624999999999998</v>
      </c>
      <c r="E3971" s="1">
        <f t="shared" si="372"/>
        <v>44727.756249999999</v>
      </c>
      <c r="F3971" s="3" t="str">
        <f t="shared" si="373"/>
        <v>Jun,2022</v>
      </c>
      <c r="G3971">
        <f t="shared" si="374"/>
        <v>2022</v>
      </c>
      <c r="H3971" t="str">
        <f t="shared" si="375"/>
        <v>Wed</v>
      </c>
      <c r="I3971">
        <f t="shared" si="376"/>
        <v>18</v>
      </c>
      <c r="J3971" t="str">
        <f t="shared" si="377"/>
        <v>YES</v>
      </c>
      <c r="K3971" cm="1">
        <f t="array" ref="K3971">_xlfn.XLOOKUP(Table10[[#This Row],[Severity_Level]],{"MINOR","MODERATE","SEVERE","FATAL"},{1,2,3,5})</f>
        <v>1</v>
      </c>
    </row>
    <row r="3972" spans="1:11" x14ac:dyDescent="0.3">
      <c r="A3972">
        <v>4</v>
      </c>
      <c r="B3972" t="s">
        <v>40</v>
      </c>
      <c r="C3972" s="1">
        <v>44727</v>
      </c>
      <c r="D3972" s="2">
        <v>0.75694444444444442</v>
      </c>
      <c r="E3972" s="1">
        <f t="shared" si="372"/>
        <v>44727.756944444445</v>
      </c>
      <c r="F3972" s="3" t="str">
        <f t="shared" si="373"/>
        <v>Jun,2022</v>
      </c>
      <c r="G3972">
        <f t="shared" si="374"/>
        <v>2022</v>
      </c>
      <c r="H3972" t="str">
        <f t="shared" si="375"/>
        <v>Wed</v>
      </c>
      <c r="I3972">
        <f t="shared" si="376"/>
        <v>18</v>
      </c>
      <c r="J3972" t="str">
        <f t="shared" si="377"/>
        <v>YES</v>
      </c>
      <c r="K3972" cm="1">
        <f t="array" ref="K3972">_xlfn.XLOOKUP(Table10[[#This Row],[Severity_Level]],{"MINOR","MODERATE","SEVERE","FATAL"},{1,2,3,5})</f>
        <v>5</v>
      </c>
    </row>
    <row r="3973" spans="1:11" x14ac:dyDescent="0.3">
      <c r="A3973">
        <v>3</v>
      </c>
      <c r="B3973" t="s">
        <v>16</v>
      </c>
      <c r="C3973" s="1">
        <v>44727</v>
      </c>
      <c r="D3973" s="2">
        <v>0.75763888888888886</v>
      </c>
      <c r="E3973" s="1">
        <f t="shared" si="372"/>
        <v>44727.757638888892</v>
      </c>
      <c r="F3973" s="3" t="str">
        <f t="shared" si="373"/>
        <v>Jun,2022</v>
      </c>
      <c r="G3973">
        <f t="shared" si="374"/>
        <v>2022</v>
      </c>
      <c r="H3973" t="str">
        <f t="shared" si="375"/>
        <v>Wed</v>
      </c>
      <c r="I3973">
        <f t="shared" si="376"/>
        <v>18</v>
      </c>
      <c r="J3973" t="str">
        <f t="shared" si="377"/>
        <v>YES</v>
      </c>
      <c r="K3973" cm="1">
        <f t="array" ref="K3973">_xlfn.XLOOKUP(Table10[[#This Row],[Severity_Level]],{"MINOR","MODERATE","SEVERE","FATAL"},{1,2,3,5})</f>
        <v>1</v>
      </c>
    </row>
    <row r="3974" spans="1:11" x14ac:dyDescent="0.3">
      <c r="A3974">
        <v>4</v>
      </c>
      <c r="B3974" t="s">
        <v>32</v>
      </c>
      <c r="C3974" s="1">
        <v>44727</v>
      </c>
      <c r="D3974" s="2">
        <v>0.7583333333333333</v>
      </c>
      <c r="E3974" s="1">
        <f t="shared" si="372"/>
        <v>44727.758333333331</v>
      </c>
      <c r="F3974" s="3" t="str">
        <f t="shared" si="373"/>
        <v>Jun,2022</v>
      </c>
      <c r="G3974">
        <f t="shared" si="374"/>
        <v>2022</v>
      </c>
      <c r="H3974" t="str">
        <f t="shared" si="375"/>
        <v>Wed</v>
      </c>
      <c r="I3974">
        <f t="shared" si="376"/>
        <v>18</v>
      </c>
      <c r="J3974" t="str">
        <f t="shared" si="377"/>
        <v>YES</v>
      </c>
      <c r="K3974" cm="1">
        <f t="array" ref="K3974">_xlfn.XLOOKUP(Table10[[#This Row],[Severity_Level]],{"MINOR","MODERATE","SEVERE","FATAL"},{1,2,3,5})</f>
        <v>2</v>
      </c>
    </row>
    <row r="3975" spans="1:11" x14ac:dyDescent="0.3">
      <c r="A3975">
        <v>3</v>
      </c>
      <c r="B3975" t="s">
        <v>27</v>
      </c>
      <c r="C3975" s="1">
        <v>44727</v>
      </c>
      <c r="D3975" s="2">
        <v>0.75902777777777775</v>
      </c>
      <c r="E3975" s="1">
        <f t="shared" si="372"/>
        <v>44727.759027777778</v>
      </c>
      <c r="F3975" s="3" t="str">
        <f t="shared" si="373"/>
        <v>Jun,2022</v>
      </c>
      <c r="G3975">
        <f t="shared" si="374"/>
        <v>2022</v>
      </c>
      <c r="H3975" t="str">
        <f t="shared" si="375"/>
        <v>Wed</v>
      </c>
      <c r="I3975">
        <f t="shared" si="376"/>
        <v>18</v>
      </c>
      <c r="J3975" t="str">
        <f t="shared" si="377"/>
        <v>YES</v>
      </c>
      <c r="K3975" cm="1">
        <f t="array" ref="K3975">_xlfn.XLOOKUP(Table10[[#This Row],[Severity_Level]],{"MINOR","MODERATE","SEVERE","FATAL"},{1,2,3,5})</f>
        <v>3</v>
      </c>
    </row>
    <row r="3976" spans="1:11" x14ac:dyDescent="0.3">
      <c r="A3976">
        <v>5</v>
      </c>
      <c r="B3976" t="s">
        <v>32</v>
      </c>
      <c r="C3976" s="1">
        <v>44727</v>
      </c>
      <c r="D3976" s="2">
        <v>0.75972222222222219</v>
      </c>
      <c r="E3976" s="1">
        <f t="shared" si="372"/>
        <v>44727.759722222225</v>
      </c>
      <c r="F3976" s="3" t="str">
        <f t="shared" si="373"/>
        <v>Jun,2022</v>
      </c>
      <c r="G3976">
        <f t="shared" si="374"/>
        <v>2022</v>
      </c>
      <c r="H3976" t="str">
        <f t="shared" si="375"/>
        <v>Wed</v>
      </c>
      <c r="I3976">
        <f t="shared" si="376"/>
        <v>18</v>
      </c>
      <c r="J3976" t="str">
        <f t="shared" si="377"/>
        <v>YES</v>
      </c>
      <c r="K3976" cm="1">
        <f t="array" ref="K3976">_xlfn.XLOOKUP(Table10[[#This Row],[Severity_Level]],{"MINOR","MODERATE","SEVERE","FATAL"},{1,2,3,5})</f>
        <v>2</v>
      </c>
    </row>
    <row r="3977" spans="1:11" x14ac:dyDescent="0.3">
      <c r="A3977">
        <v>1</v>
      </c>
      <c r="B3977" t="s">
        <v>32</v>
      </c>
      <c r="C3977" s="1">
        <v>44727</v>
      </c>
      <c r="D3977" s="2">
        <v>0.76041666666666663</v>
      </c>
      <c r="E3977" s="1">
        <f t="shared" si="372"/>
        <v>44727.760416666664</v>
      </c>
      <c r="F3977" s="3" t="str">
        <f t="shared" si="373"/>
        <v>Jun,2022</v>
      </c>
      <c r="G3977">
        <f t="shared" si="374"/>
        <v>2022</v>
      </c>
      <c r="H3977" t="str">
        <f t="shared" si="375"/>
        <v>Wed</v>
      </c>
      <c r="I3977">
        <f t="shared" si="376"/>
        <v>18</v>
      </c>
      <c r="J3977" t="str">
        <f t="shared" si="377"/>
        <v>YES</v>
      </c>
      <c r="K3977" cm="1">
        <f t="array" ref="K3977">_xlfn.XLOOKUP(Table10[[#This Row],[Severity_Level]],{"MINOR","MODERATE","SEVERE","FATAL"},{1,2,3,5})</f>
        <v>2</v>
      </c>
    </row>
    <row r="3978" spans="1:11" x14ac:dyDescent="0.3">
      <c r="A3978">
        <v>5</v>
      </c>
      <c r="B3978" t="s">
        <v>27</v>
      </c>
      <c r="C3978" s="1">
        <v>44727</v>
      </c>
      <c r="D3978" s="2">
        <v>0.76111111111111107</v>
      </c>
      <c r="E3978" s="1">
        <f t="shared" si="372"/>
        <v>44727.761111111111</v>
      </c>
      <c r="F3978" s="3" t="str">
        <f t="shared" si="373"/>
        <v>Jun,2022</v>
      </c>
      <c r="G3978">
        <f t="shared" si="374"/>
        <v>2022</v>
      </c>
      <c r="H3978" t="str">
        <f t="shared" si="375"/>
        <v>Wed</v>
      </c>
      <c r="I3978">
        <f t="shared" si="376"/>
        <v>18</v>
      </c>
      <c r="J3978" t="str">
        <f t="shared" si="377"/>
        <v>YES</v>
      </c>
      <c r="K3978" cm="1">
        <f t="array" ref="K3978">_xlfn.XLOOKUP(Table10[[#This Row],[Severity_Level]],{"MINOR","MODERATE","SEVERE","FATAL"},{1,2,3,5})</f>
        <v>3</v>
      </c>
    </row>
    <row r="3979" spans="1:11" x14ac:dyDescent="0.3">
      <c r="A3979">
        <v>5</v>
      </c>
      <c r="B3979" t="s">
        <v>16</v>
      </c>
      <c r="C3979" s="1">
        <v>44727</v>
      </c>
      <c r="D3979" s="2">
        <v>0.76180555555555551</v>
      </c>
      <c r="E3979" s="1">
        <f t="shared" si="372"/>
        <v>44727.761805555558</v>
      </c>
      <c r="F3979" s="3" t="str">
        <f t="shared" si="373"/>
        <v>Jun,2022</v>
      </c>
      <c r="G3979">
        <f t="shared" si="374"/>
        <v>2022</v>
      </c>
      <c r="H3979" t="str">
        <f t="shared" si="375"/>
        <v>Wed</v>
      </c>
      <c r="I3979">
        <f t="shared" si="376"/>
        <v>18</v>
      </c>
      <c r="J3979" t="str">
        <f t="shared" si="377"/>
        <v>YES</v>
      </c>
      <c r="K3979" cm="1">
        <f t="array" ref="K3979">_xlfn.XLOOKUP(Table10[[#This Row],[Severity_Level]],{"MINOR","MODERATE","SEVERE","FATAL"},{1,2,3,5})</f>
        <v>1</v>
      </c>
    </row>
    <row r="3980" spans="1:11" x14ac:dyDescent="0.3">
      <c r="A3980">
        <v>5</v>
      </c>
      <c r="B3980" t="s">
        <v>32</v>
      </c>
      <c r="C3980" s="1">
        <v>44727</v>
      </c>
      <c r="D3980" s="2">
        <v>0.76249999999999996</v>
      </c>
      <c r="E3980" s="1">
        <f t="shared" si="372"/>
        <v>44727.762499999997</v>
      </c>
      <c r="F3980" s="3" t="str">
        <f t="shared" si="373"/>
        <v>Jun,2022</v>
      </c>
      <c r="G3980">
        <f t="shared" si="374"/>
        <v>2022</v>
      </c>
      <c r="H3980" t="str">
        <f t="shared" si="375"/>
        <v>Wed</v>
      </c>
      <c r="I3980">
        <f t="shared" si="376"/>
        <v>18</v>
      </c>
      <c r="J3980" t="str">
        <f t="shared" si="377"/>
        <v>YES</v>
      </c>
      <c r="K3980" cm="1">
        <f t="array" ref="K3980">_xlfn.XLOOKUP(Table10[[#This Row],[Severity_Level]],{"MINOR","MODERATE","SEVERE","FATAL"},{1,2,3,5})</f>
        <v>2</v>
      </c>
    </row>
    <row r="3981" spans="1:11" x14ac:dyDescent="0.3">
      <c r="A3981">
        <v>1</v>
      </c>
      <c r="B3981" t="s">
        <v>16</v>
      </c>
      <c r="C3981" s="1">
        <v>44727</v>
      </c>
      <c r="D3981" s="2">
        <v>0.7631944444444444</v>
      </c>
      <c r="E3981" s="1">
        <f t="shared" si="372"/>
        <v>44727.763194444444</v>
      </c>
      <c r="F3981" s="3" t="str">
        <f t="shared" si="373"/>
        <v>Jun,2022</v>
      </c>
      <c r="G3981">
        <f t="shared" si="374"/>
        <v>2022</v>
      </c>
      <c r="H3981" t="str">
        <f t="shared" si="375"/>
        <v>Wed</v>
      </c>
      <c r="I3981">
        <f t="shared" si="376"/>
        <v>18</v>
      </c>
      <c r="J3981" t="str">
        <f t="shared" si="377"/>
        <v>YES</v>
      </c>
      <c r="K3981" cm="1">
        <f t="array" ref="K3981">_xlfn.XLOOKUP(Table10[[#This Row],[Severity_Level]],{"MINOR","MODERATE","SEVERE","FATAL"},{1,2,3,5})</f>
        <v>1</v>
      </c>
    </row>
    <row r="3982" spans="1:11" x14ac:dyDescent="0.3">
      <c r="A3982">
        <v>1</v>
      </c>
      <c r="B3982" t="s">
        <v>16</v>
      </c>
      <c r="C3982" s="1">
        <v>44727</v>
      </c>
      <c r="D3982" s="2">
        <v>0.76388888888888884</v>
      </c>
      <c r="E3982" s="1">
        <f t="shared" si="372"/>
        <v>44727.763888888891</v>
      </c>
      <c r="F3982" s="3" t="str">
        <f t="shared" si="373"/>
        <v>Jun,2022</v>
      </c>
      <c r="G3982">
        <f t="shared" si="374"/>
        <v>2022</v>
      </c>
      <c r="H3982" t="str">
        <f t="shared" si="375"/>
        <v>Wed</v>
      </c>
      <c r="I3982">
        <f t="shared" si="376"/>
        <v>18</v>
      </c>
      <c r="J3982" t="str">
        <f t="shared" si="377"/>
        <v>YES</v>
      </c>
      <c r="K3982" cm="1">
        <f t="array" ref="K3982">_xlfn.XLOOKUP(Table10[[#This Row],[Severity_Level]],{"MINOR","MODERATE","SEVERE","FATAL"},{1,2,3,5})</f>
        <v>1</v>
      </c>
    </row>
    <row r="3983" spans="1:11" x14ac:dyDescent="0.3">
      <c r="A3983">
        <v>4</v>
      </c>
      <c r="B3983" t="s">
        <v>32</v>
      </c>
      <c r="C3983" s="1">
        <v>44727</v>
      </c>
      <c r="D3983" s="2">
        <v>0.76458333333333328</v>
      </c>
      <c r="E3983" s="1">
        <f t="shared" si="372"/>
        <v>44727.76458333333</v>
      </c>
      <c r="F3983" s="3" t="str">
        <f t="shared" si="373"/>
        <v>Jun,2022</v>
      </c>
      <c r="G3983">
        <f t="shared" si="374"/>
        <v>2022</v>
      </c>
      <c r="H3983" t="str">
        <f t="shared" si="375"/>
        <v>Wed</v>
      </c>
      <c r="I3983">
        <f t="shared" si="376"/>
        <v>18</v>
      </c>
      <c r="J3983" t="str">
        <f t="shared" si="377"/>
        <v>YES</v>
      </c>
      <c r="K3983" cm="1">
        <f t="array" ref="K3983">_xlfn.XLOOKUP(Table10[[#This Row],[Severity_Level]],{"MINOR","MODERATE","SEVERE","FATAL"},{1,2,3,5})</f>
        <v>2</v>
      </c>
    </row>
    <row r="3984" spans="1:11" x14ac:dyDescent="0.3">
      <c r="A3984">
        <v>1</v>
      </c>
      <c r="B3984" t="s">
        <v>32</v>
      </c>
      <c r="C3984" s="1">
        <v>44727</v>
      </c>
      <c r="D3984" s="2">
        <v>0.76527777777777772</v>
      </c>
      <c r="E3984" s="1">
        <f t="shared" si="372"/>
        <v>44727.765277777777</v>
      </c>
      <c r="F3984" s="3" t="str">
        <f t="shared" si="373"/>
        <v>Jun,2022</v>
      </c>
      <c r="G3984">
        <f t="shared" si="374"/>
        <v>2022</v>
      </c>
      <c r="H3984" t="str">
        <f t="shared" si="375"/>
        <v>Wed</v>
      </c>
      <c r="I3984">
        <f t="shared" si="376"/>
        <v>18</v>
      </c>
      <c r="J3984" t="str">
        <f t="shared" si="377"/>
        <v>YES</v>
      </c>
      <c r="K3984" cm="1">
        <f t="array" ref="K3984">_xlfn.XLOOKUP(Table10[[#This Row],[Severity_Level]],{"MINOR","MODERATE","SEVERE","FATAL"},{1,2,3,5})</f>
        <v>2</v>
      </c>
    </row>
    <row r="3985" spans="1:11" x14ac:dyDescent="0.3">
      <c r="A3985">
        <v>4</v>
      </c>
      <c r="B3985" t="s">
        <v>40</v>
      </c>
      <c r="C3985" s="1">
        <v>44727</v>
      </c>
      <c r="D3985" s="2">
        <v>0.76597222222222228</v>
      </c>
      <c r="E3985" s="1">
        <f t="shared" si="372"/>
        <v>44727.765972222223</v>
      </c>
      <c r="F3985" s="3" t="str">
        <f t="shared" si="373"/>
        <v>Jun,2022</v>
      </c>
      <c r="G3985">
        <f t="shared" si="374"/>
        <v>2022</v>
      </c>
      <c r="H3985" t="str">
        <f t="shared" si="375"/>
        <v>Wed</v>
      </c>
      <c r="I3985">
        <f t="shared" si="376"/>
        <v>18</v>
      </c>
      <c r="J3985" t="str">
        <f t="shared" si="377"/>
        <v>YES</v>
      </c>
      <c r="K3985" cm="1">
        <f t="array" ref="K3985">_xlfn.XLOOKUP(Table10[[#This Row],[Severity_Level]],{"MINOR","MODERATE","SEVERE","FATAL"},{1,2,3,5})</f>
        <v>5</v>
      </c>
    </row>
    <row r="3986" spans="1:11" x14ac:dyDescent="0.3">
      <c r="A3986">
        <v>2</v>
      </c>
      <c r="B3986" t="s">
        <v>40</v>
      </c>
      <c r="C3986" s="1">
        <v>44728</v>
      </c>
      <c r="D3986" s="2">
        <v>0.76666666666666672</v>
      </c>
      <c r="E3986" s="1">
        <f t="shared" si="372"/>
        <v>44728.76666666667</v>
      </c>
      <c r="F3986" s="3" t="str">
        <f t="shared" si="373"/>
        <v>Jun,2022</v>
      </c>
      <c r="G3986">
        <f t="shared" si="374"/>
        <v>2022</v>
      </c>
      <c r="H3986" t="str">
        <f t="shared" si="375"/>
        <v>Thu</v>
      </c>
      <c r="I3986">
        <f t="shared" si="376"/>
        <v>18</v>
      </c>
      <c r="J3986" t="str">
        <f t="shared" si="377"/>
        <v>YES</v>
      </c>
      <c r="K3986" cm="1">
        <f t="array" ref="K3986">_xlfn.XLOOKUP(Table10[[#This Row],[Severity_Level]],{"MINOR","MODERATE","SEVERE","FATAL"},{1,2,3,5})</f>
        <v>5</v>
      </c>
    </row>
    <row r="3987" spans="1:11" x14ac:dyDescent="0.3">
      <c r="A3987">
        <v>3</v>
      </c>
      <c r="B3987" t="s">
        <v>16</v>
      </c>
      <c r="C3987" s="1">
        <v>44728</v>
      </c>
      <c r="D3987" s="2">
        <v>0.76736111111111116</v>
      </c>
      <c r="E3987" s="1">
        <f t="shared" si="372"/>
        <v>44728.767361111109</v>
      </c>
      <c r="F3987" s="3" t="str">
        <f t="shared" si="373"/>
        <v>Jun,2022</v>
      </c>
      <c r="G3987">
        <f t="shared" si="374"/>
        <v>2022</v>
      </c>
      <c r="H3987" t="str">
        <f t="shared" si="375"/>
        <v>Thu</v>
      </c>
      <c r="I3987">
        <f t="shared" si="376"/>
        <v>18</v>
      </c>
      <c r="J3987" t="str">
        <f t="shared" si="377"/>
        <v>YES</v>
      </c>
      <c r="K3987" cm="1">
        <f t="array" ref="K3987">_xlfn.XLOOKUP(Table10[[#This Row],[Severity_Level]],{"MINOR","MODERATE","SEVERE","FATAL"},{1,2,3,5})</f>
        <v>1</v>
      </c>
    </row>
    <row r="3988" spans="1:11" x14ac:dyDescent="0.3">
      <c r="A3988">
        <v>4</v>
      </c>
      <c r="B3988" t="s">
        <v>40</v>
      </c>
      <c r="C3988" s="1">
        <v>44728</v>
      </c>
      <c r="D3988" s="2">
        <v>0.7680555555555556</v>
      </c>
      <c r="E3988" s="1">
        <f t="shared" si="372"/>
        <v>44728.768055555556</v>
      </c>
      <c r="F3988" s="3" t="str">
        <f t="shared" si="373"/>
        <v>Jun,2022</v>
      </c>
      <c r="G3988">
        <f t="shared" si="374"/>
        <v>2022</v>
      </c>
      <c r="H3988" t="str">
        <f t="shared" si="375"/>
        <v>Thu</v>
      </c>
      <c r="I3988">
        <f t="shared" si="376"/>
        <v>18</v>
      </c>
      <c r="J3988" t="str">
        <f t="shared" si="377"/>
        <v>YES</v>
      </c>
      <c r="K3988" cm="1">
        <f t="array" ref="K3988">_xlfn.XLOOKUP(Table10[[#This Row],[Severity_Level]],{"MINOR","MODERATE","SEVERE","FATAL"},{1,2,3,5})</f>
        <v>5</v>
      </c>
    </row>
    <row r="3989" spans="1:11" x14ac:dyDescent="0.3">
      <c r="A3989">
        <v>2</v>
      </c>
      <c r="B3989" t="s">
        <v>40</v>
      </c>
      <c r="C3989" s="1">
        <v>44728</v>
      </c>
      <c r="D3989" s="2">
        <v>0.76875000000000004</v>
      </c>
      <c r="E3989" s="1">
        <f t="shared" si="372"/>
        <v>44728.768750000003</v>
      </c>
      <c r="F3989" s="3" t="str">
        <f t="shared" si="373"/>
        <v>Jun,2022</v>
      </c>
      <c r="G3989">
        <f t="shared" si="374"/>
        <v>2022</v>
      </c>
      <c r="H3989" t="str">
        <f t="shared" si="375"/>
        <v>Thu</v>
      </c>
      <c r="I3989">
        <f t="shared" si="376"/>
        <v>18</v>
      </c>
      <c r="J3989" t="str">
        <f t="shared" si="377"/>
        <v>YES</v>
      </c>
      <c r="K3989" cm="1">
        <f t="array" ref="K3989">_xlfn.XLOOKUP(Table10[[#This Row],[Severity_Level]],{"MINOR","MODERATE","SEVERE","FATAL"},{1,2,3,5})</f>
        <v>5</v>
      </c>
    </row>
    <row r="3990" spans="1:11" x14ac:dyDescent="0.3">
      <c r="A3990">
        <v>1</v>
      </c>
      <c r="B3990" t="s">
        <v>40</v>
      </c>
      <c r="C3990" s="1">
        <v>44728</v>
      </c>
      <c r="D3990" s="2">
        <v>0.76944444444444449</v>
      </c>
      <c r="E3990" s="1">
        <f t="shared" si="372"/>
        <v>44728.769444444442</v>
      </c>
      <c r="F3990" s="3" t="str">
        <f t="shared" si="373"/>
        <v>Jun,2022</v>
      </c>
      <c r="G3990">
        <f t="shared" si="374"/>
        <v>2022</v>
      </c>
      <c r="H3990" t="str">
        <f t="shared" si="375"/>
        <v>Thu</v>
      </c>
      <c r="I3990">
        <f t="shared" si="376"/>
        <v>18</v>
      </c>
      <c r="J3990" t="str">
        <f t="shared" si="377"/>
        <v>YES</v>
      </c>
      <c r="K3990" cm="1">
        <f t="array" ref="K3990">_xlfn.XLOOKUP(Table10[[#This Row],[Severity_Level]],{"MINOR","MODERATE","SEVERE","FATAL"},{1,2,3,5})</f>
        <v>5</v>
      </c>
    </row>
    <row r="3991" spans="1:11" x14ac:dyDescent="0.3">
      <c r="A3991">
        <v>4</v>
      </c>
      <c r="B3991" t="s">
        <v>16</v>
      </c>
      <c r="C3991" s="1">
        <v>44728</v>
      </c>
      <c r="D3991" s="2">
        <v>0.77013888888888893</v>
      </c>
      <c r="E3991" s="1">
        <f t="shared" si="372"/>
        <v>44728.770138888889</v>
      </c>
      <c r="F3991" s="3" t="str">
        <f t="shared" si="373"/>
        <v>Jun,2022</v>
      </c>
      <c r="G3991">
        <f t="shared" si="374"/>
        <v>2022</v>
      </c>
      <c r="H3991" t="str">
        <f t="shared" si="375"/>
        <v>Thu</v>
      </c>
      <c r="I3991">
        <f t="shared" si="376"/>
        <v>18</v>
      </c>
      <c r="J3991" t="str">
        <f t="shared" si="377"/>
        <v>YES</v>
      </c>
      <c r="K3991" cm="1">
        <f t="array" ref="K3991">_xlfn.XLOOKUP(Table10[[#This Row],[Severity_Level]],{"MINOR","MODERATE","SEVERE","FATAL"},{1,2,3,5})</f>
        <v>1</v>
      </c>
    </row>
    <row r="3992" spans="1:11" x14ac:dyDescent="0.3">
      <c r="A3992">
        <v>2</v>
      </c>
      <c r="B3992" t="s">
        <v>32</v>
      </c>
      <c r="C3992" s="1">
        <v>44728</v>
      </c>
      <c r="D3992" s="2">
        <v>0.77083333333333337</v>
      </c>
      <c r="E3992" s="1">
        <f t="shared" si="372"/>
        <v>44728.770833333336</v>
      </c>
      <c r="F3992" s="3" t="str">
        <f t="shared" si="373"/>
        <v>Jun,2022</v>
      </c>
      <c r="G3992">
        <f t="shared" si="374"/>
        <v>2022</v>
      </c>
      <c r="H3992" t="str">
        <f t="shared" si="375"/>
        <v>Thu</v>
      </c>
      <c r="I3992">
        <f t="shared" si="376"/>
        <v>18</v>
      </c>
      <c r="J3992" t="str">
        <f t="shared" si="377"/>
        <v>YES</v>
      </c>
      <c r="K3992" cm="1">
        <f t="array" ref="K3992">_xlfn.XLOOKUP(Table10[[#This Row],[Severity_Level]],{"MINOR","MODERATE","SEVERE","FATAL"},{1,2,3,5})</f>
        <v>2</v>
      </c>
    </row>
    <row r="3993" spans="1:11" x14ac:dyDescent="0.3">
      <c r="A3993">
        <v>1</v>
      </c>
      <c r="B3993" t="s">
        <v>40</v>
      </c>
      <c r="C3993" s="1">
        <v>44728</v>
      </c>
      <c r="D3993" s="2">
        <v>0.77152777777777781</v>
      </c>
      <c r="E3993" s="1">
        <f t="shared" si="372"/>
        <v>44728.771527777775</v>
      </c>
      <c r="F3993" s="3" t="str">
        <f t="shared" si="373"/>
        <v>Jun,2022</v>
      </c>
      <c r="G3993">
        <f t="shared" si="374"/>
        <v>2022</v>
      </c>
      <c r="H3993" t="str">
        <f t="shared" si="375"/>
        <v>Thu</v>
      </c>
      <c r="I3993">
        <f t="shared" si="376"/>
        <v>18</v>
      </c>
      <c r="J3993" t="str">
        <f t="shared" si="377"/>
        <v>YES</v>
      </c>
      <c r="K3993" cm="1">
        <f t="array" ref="K3993">_xlfn.XLOOKUP(Table10[[#This Row],[Severity_Level]],{"MINOR","MODERATE","SEVERE","FATAL"},{1,2,3,5})</f>
        <v>5</v>
      </c>
    </row>
    <row r="3994" spans="1:11" x14ac:dyDescent="0.3">
      <c r="A3994">
        <v>2</v>
      </c>
      <c r="B3994" t="s">
        <v>27</v>
      </c>
      <c r="C3994" s="1">
        <v>44728</v>
      </c>
      <c r="D3994" s="2">
        <v>0.77222222222222225</v>
      </c>
      <c r="E3994" s="1">
        <f t="shared" si="372"/>
        <v>44728.772222222222</v>
      </c>
      <c r="F3994" s="3" t="str">
        <f t="shared" si="373"/>
        <v>Jun,2022</v>
      </c>
      <c r="G3994">
        <f t="shared" si="374"/>
        <v>2022</v>
      </c>
      <c r="H3994" t="str">
        <f t="shared" si="375"/>
        <v>Thu</v>
      </c>
      <c r="I3994">
        <f t="shared" si="376"/>
        <v>18</v>
      </c>
      <c r="J3994" t="str">
        <f t="shared" si="377"/>
        <v>YES</v>
      </c>
      <c r="K3994" cm="1">
        <f t="array" ref="K3994">_xlfn.XLOOKUP(Table10[[#This Row],[Severity_Level]],{"MINOR","MODERATE","SEVERE","FATAL"},{1,2,3,5})</f>
        <v>3</v>
      </c>
    </row>
    <row r="3995" spans="1:11" x14ac:dyDescent="0.3">
      <c r="A3995">
        <v>5</v>
      </c>
      <c r="B3995" t="s">
        <v>32</v>
      </c>
      <c r="C3995" s="1">
        <v>44728</v>
      </c>
      <c r="D3995" s="2">
        <v>0.7729166666666667</v>
      </c>
      <c r="E3995" s="1">
        <f t="shared" si="372"/>
        <v>44728.772916666669</v>
      </c>
      <c r="F3995" s="3" t="str">
        <f t="shared" si="373"/>
        <v>Jun,2022</v>
      </c>
      <c r="G3995">
        <f t="shared" si="374"/>
        <v>2022</v>
      </c>
      <c r="H3995" t="str">
        <f t="shared" si="375"/>
        <v>Thu</v>
      </c>
      <c r="I3995">
        <f t="shared" si="376"/>
        <v>18</v>
      </c>
      <c r="J3995" t="str">
        <f t="shared" si="377"/>
        <v>YES</v>
      </c>
      <c r="K3995" cm="1">
        <f t="array" ref="K3995">_xlfn.XLOOKUP(Table10[[#This Row],[Severity_Level]],{"MINOR","MODERATE","SEVERE","FATAL"},{1,2,3,5})</f>
        <v>2</v>
      </c>
    </row>
    <row r="3996" spans="1:11" x14ac:dyDescent="0.3">
      <c r="A3996">
        <v>4</v>
      </c>
      <c r="B3996" t="s">
        <v>32</v>
      </c>
      <c r="C3996" s="1">
        <v>44728</v>
      </c>
      <c r="D3996" s="2">
        <v>0.77361111111111114</v>
      </c>
      <c r="E3996" s="1">
        <f t="shared" si="372"/>
        <v>44728.773611111108</v>
      </c>
      <c r="F3996" s="3" t="str">
        <f t="shared" si="373"/>
        <v>Jun,2022</v>
      </c>
      <c r="G3996">
        <f t="shared" si="374"/>
        <v>2022</v>
      </c>
      <c r="H3996" t="str">
        <f t="shared" si="375"/>
        <v>Thu</v>
      </c>
      <c r="I3996">
        <f t="shared" si="376"/>
        <v>18</v>
      </c>
      <c r="J3996" t="str">
        <f t="shared" si="377"/>
        <v>YES</v>
      </c>
      <c r="K3996" cm="1">
        <f t="array" ref="K3996">_xlfn.XLOOKUP(Table10[[#This Row],[Severity_Level]],{"MINOR","MODERATE","SEVERE","FATAL"},{1,2,3,5})</f>
        <v>2</v>
      </c>
    </row>
    <row r="3997" spans="1:11" x14ac:dyDescent="0.3">
      <c r="A3997">
        <v>3</v>
      </c>
      <c r="B3997" t="s">
        <v>27</v>
      </c>
      <c r="C3997" s="1">
        <v>44728</v>
      </c>
      <c r="D3997" s="2">
        <v>0.77430555555555558</v>
      </c>
      <c r="E3997" s="1">
        <f t="shared" si="372"/>
        <v>44728.774305555555</v>
      </c>
      <c r="F3997" s="3" t="str">
        <f t="shared" si="373"/>
        <v>Jun,2022</v>
      </c>
      <c r="G3997">
        <f t="shared" si="374"/>
        <v>2022</v>
      </c>
      <c r="H3997" t="str">
        <f t="shared" si="375"/>
        <v>Thu</v>
      </c>
      <c r="I3997">
        <f t="shared" si="376"/>
        <v>18</v>
      </c>
      <c r="J3997" t="str">
        <f t="shared" si="377"/>
        <v>YES</v>
      </c>
      <c r="K3997" cm="1">
        <f t="array" ref="K3997">_xlfn.XLOOKUP(Table10[[#This Row],[Severity_Level]],{"MINOR","MODERATE","SEVERE","FATAL"},{1,2,3,5})</f>
        <v>3</v>
      </c>
    </row>
    <row r="3998" spans="1:11" x14ac:dyDescent="0.3">
      <c r="A3998">
        <v>3</v>
      </c>
      <c r="B3998" t="s">
        <v>40</v>
      </c>
      <c r="C3998" s="1">
        <v>44728</v>
      </c>
      <c r="D3998" s="2">
        <v>0.77500000000000002</v>
      </c>
      <c r="E3998" s="1">
        <f t="shared" si="372"/>
        <v>44728.775000000001</v>
      </c>
      <c r="F3998" s="3" t="str">
        <f t="shared" si="373"/>
        <v>Jun,2022</v>
      </c>
      <c r="G3998">
        <f t="shared" si="374"/>
        <v>2022</v>
      </c>
      <c r="H3998" t="str">
        <f t="shared" si="375"/>
        <v>Thu</v>
      </c>
      <c r="I3998">
        <f t="shared" si="376"/>
        <v>18</v>
      </c>
      <c r="J3998" t="str">
        <f t="shared" si="377"/>
        <v>YES</v>
      </c>
      <c r="K3998" cm="1">
        <f t="array" ref="K3998">_xlfn.XLOOKUP(Table10[[#This Row],[Severity_Level]],{"MINOR","MODERATE","SEVERE","FATAL"},{1,2,3,5})</f>
        <v>5</v>
      </c>
    </row>
    <row r="3999" spans="1:11" x14ac:dyDescent="0.3">
      <c r="A3999">
        <v>4</v>
      </c>
      <c r="B3999" t="s">
        <v>16</v>
      </c>
      <c r="C3999" s="1">
        <v>44728</v>
      </c>
      <c r="D3999" s="2">
        <v>0.77569444444444446</v>
      </c>
      <c r="E3999" s="1">
        <f t="shared" si="372"/>
        <v>44728.775694444441</v>
      </c>
      <c r="F3999" s="3" t="str">
        <f t="shared" si="373"/>
        <v>Jun,2022</v>
      </c>
      <c r="G3999">
        <f t="shared" si="374"/>
        <v>2022</v>
      </c>
      <c r="H3999" t="str">
        <f t="shared" si="375"/>
        <v>Thu</v>
      </c>
      <c r="I3999">
        <f t="shared" si="376"/>
        <v>18</v>
      </c>
      <c r="J3999" t="str">
        <f t="shared" si="377"/>
        <v>YES</v>
      </c>
      <c r="K3999" cm="1">
        <f t="array" ref="K3999">_xlfn.XLOOKUP(Table10[[#This Row],[Severity_Level]],{"MINOR","MODERATE","SEVERE","FATAL"},{1,2,3,5})</f>
        <v>1</v>
      </c>
    </row>
    <row r="4000" spans="1:11" x14ac:dyDescent="0.3">
      <c r="A4000">
        <v>2</v>
      </c>
      <c r="B4000" t="s">
        <v>40</v>
      </c>
      <c r="C4000" s="1">
        <v>44728</v>
      </c>
      <c r="D4000" s="2">
        <v>0.77638888888888891</v>
      </c>
      <c r="E4000" s="1">
        <f t="shared" si="372"/>
        <v>44728.776388888888</v>
      </c>
      <c r="F4000" s="3" t="str">
        <f t="shared" si="373"/>
        <v>Jun,2022</v>
      </c>
      <c r="G4000">
        <f t="shared" si="374"/>
        <v>2022</v>
      </c>
      <c r="H4000" t="str">
        <f t="shared" si="375"/>
        <v>Thu</v>
      </c>
      <c r="I4000">
        <f t="shared" si="376"/>
        <v>18</v>
      </c>
      <c r="J4000" t="str">
        <f t="shared" si="377"/>
        <v>YES</v>
      </c>
      <c r="K4000" cm="1">
        <f t="array" ref="K4000">_xlfn.XLOOKUP(Table10[[#This Row],[Severity_Level]],{"MINOR","MODERATE","SEVERE","FATAL"},{1,2,3,5})</f>
        <v>5</v>
      </c>
    </row>
    <row r="4001" spans="1:11" x14ac:dyDescent="0.3">
      <c r="A4001">
        <v>4</v>
      </c>
      <c r="B4001" t="s">
        <v>27</v>
      </c>
      <c r="C4001" s="1">
        <v>44728</v>
      </c>
      <c r="D4001" s="2">
        <v>0.77708333333333335</v>
      </c>
      <c r="E4001" s="1">
        <f t="shared" si="372"/>
        <v>44728.777083333334</v>
      </c>
      <c r="F4001" s="3" t="str">
        <f t="shared" si="373"/>
        <v>Jun,2022</v>
      </c>
      <c r="G4001">
        <f t="shared" si="374"/>
        <v>2022</v>
      </c>
      <c r="H4001" t="str">
        <f t="shared" si="375"/>
        <v>Thu</v>
      </c>
      <c r="I4001">
        <f t="shared" si="376"/>
        <v>18</v>
      </c>
      <c r="J4001" t="str">
        <f t="shared" si="377"/>
        <v>YES</v>
      </c>
      <c r="K4001" cm="1">
        <f t="array" ref="K4001">_xlfn.XLOOKUP(Table10[[#This Row],[Severity_Level]],{"MINOR","MODERATE","SEVERE","FATAL"},{1,2,3,5})</f>
        <v>3</v>
      </c>
    </row>
    <row r="4002" spans="1:11" x14ac:dyDescent="0.3">
      <c r="A4002">
        <v>1</v>
      </c>
      <c r="B4002" t="s">
        <v>40</v>
      </c>
      <c r="C4002" s="1">
        <v>44728</v>
      </c>
      <c r="D4002" s="2">
        <v>0.77777777777777779</v>
      </c>
      <c r="E4002" s="1">
        <f t="shared" si="372"/>
        <v>44728.777777777781</v>
      </c>
      <c r="F4002" s="3" t="str">
        <f t="shared" si="373"/>
        <v>Jun,2022</v>
      </c>
      <c r="G4002">
        <f t="shared" si="374"/>
        <v>2022</v>
      </c>
      <c r="H4002" t="str">
        <f t="shared" si="375"/>
        <v>Thu</v>
      </c>
      <c r="I4002">
        <f t="shared" si="376"/>
        <v>18</v>
      </c>
      <c r="J4002" t="str">
        <f t="shared" si="377"/>
        <v>YES</v>
      </c>
      <c r="K4002" cm="1">
        <f t="array" ref="K4002">_xlfn.XLOOKUP(Table10[[#This Row],[Severity_Level]],{"MINOR","MODERATE","SEVERE","FATAL"},{1,2,3,5})</f>
        <v>5</v>
      </c>
    </row>
    <row r="4003" spans="1:11" x14ac:dyDescent="0.3">
      <c r="A4003">
        <v>4</v>
      </c>
      <c r="B4003" t="s">
        <v>32</v>
      </c>
      <c r="C4003" s="1">
        <v>44728</v>
      </c>
      <c r="D4003" s="2">
        <v>0.77847222222222223</v>
      </c>
      <c r="E4003" s="1">
        <f t="shared" si="372"/>
        <v>44728.77847222222</v>
      </c>
      <c r="F4003" s="3" t="str">
        <f t="shared" si="373"/>
        <v>Jun,2022</v>
      </c>
      <c r="G4003">
        <f t="shared" si="374"/>
        <v>2022</v>
      </c>
      <c r="H4003" t="str">
        <f t="shared" si="375"/>
        <v>Thu</v>
      </c>
      <c r="I4003">
        <f t="shared" si="376"/>
        <v>18</v>
      </c>
      <c r="J4003" t="str">
        <f t="shared" si="377"/>
        <v>YES</v>
      </c>
      <c r="K4003" cm="1">
        <f t="array" ref="K4003">_xlfn.XLOOKUP(Table10[[#This Row],[Severity_Level]],{"MINOR","MODERATE","SEVERE","FATAL"},{1,2,3,5})</f>
        <v>2</v>
      </c>
    </row>
    <row r="4004" spans="1:11" x14ac:dyDescent="0.3">
      <c r="A4004">
        <v>5</v>
      </c>
      <c r="B4004" t="s">
        <v>16</v>
      </c>
      <c r="C4004" s="1">
        <v>44728</v>
      </c>
      <c r="D4004" s="2">
        <v>0.77916666666666667</v>
      </c>
      <c r="E4004" s="1">
        <f t="shared" si="372"/>
        <v>44728.779166666667</v>
      </c>
      <c r="F4004" s="3" t="str">
        <f t="shared" si="373"/>
        <v>Jun,2022</v>
      </c>
      <c r="G4004">
        <f t="shared" si="374"/>
        <v>2022</v>
      </c>
      <c r="H4004" t="str">
        <f t="shared" si="375"/>
        <v>Thu</v>
      </c>
      <c r="I4004">
        <f t="shared" si="376"/>
        <v>18</v>
      </c>
      <c r="J4004" t="str">
        <f t="shared" si="377"/>
        <v>YES</v>
      </c>
      <c r="K4004" cm="1">
        <f t="array" ref="K4004">_xlfn.XLOOKUP(Table10[[#This Row],[Severity_Level]],{"MINOR","MODERATE","SEVERE","FATAL"},{1,2,3,5})</f>
        <v>1</v>
      </c>
    </row>
    <row r="4005" spans="1:11" x14ac:dyDescent="0.3">
      <c r="A4005">
        <v>3</v>
      </c>
      <c r="B4005" t="s">
        <v>16</v>
      </c>
      <c r="C4005" s="1">
        <v>44728</v>
      </c>
      <c r="D4005" s="2">
        <v>0.77986111111111112</v>
      </c>
      <c r="E4005" s="1">
        <f t="shared" si="372"/>
        <v>44728.779861111114</v>
      </c>
      <c r="F4005" s="3" t="str">
        <f t="shared" si="373"/>
        <v>Jun,2022</v>
      </c>
      <c r="G4005">
        <f t="shared" si="374"/>
        <v>2022</v>
      </c>
      <c r="H4005" t="str">
        <f t="shared" si="375"/>
        <v>Thu</v>
      </c>
      <c r="I4005">
        <f t="shared" si="376"/>
        <v>18</v>
      </c>
      <c r="J4005" t="str">
        <f t="shared" si="377"/>
        <v>YES</v>
      </c>
      <c r="K4005" cm="1">
        <f t="array" ref="K4005">_xlfn.XLOOKUP(Table10[[#This Row],[Severity_Level]],{"MINOR","MODERATE","SEVERE","FATAL"},{1,2,3,5})</f>
        <v>1</v>
      </c>
    </row>
    <row r="4006" spans="1:11" x14ac:dyDescent="0.3">
      <c r="A4006">
        <v>5</v>
      </c>
      <c r="B4006" t="s">
        <v>16</v>
      </c>
      <c r="C4006" s="1">
        <v>44728</v>
      </c>
      <c r="D4006" s="2">
        <v>0.78055555555555556</v>
      </c>
      <c r="E4006" s="1">
        <f t="shared" si="372"/>
        <v>44728.780555555553</v>
      </c>
      <c r="F4006" s="3" t="str">
        <f t="shared" si="373"/>
        <v>Jun,2022</v>
      </c>
      <c r="G4006">
        <f t="shared" si="374"/>
        <v>2022</v>
      </c>
      <c r="H4006" t="str">
        <f t="shared" si="375"/>
        <v>Thu</v>
      </c>
      <c r="I4006">
        <f t="shared" si="376"/>
        <v>18</v>
      </c>
      <c r="J4006" t="str">
        <f t="shared" si="377"/>
        <v>YES</v>
      </c>
      <c r="K4006" cm="1">
        <f t="array" ref="K4006">_xlfn.XLOOKUP(Table10[[#This Row],[Severity_Level]],{"MINOR","MODERATE","SEVERE","FATAL"},{1,2,3,5})</f>
        <v>1</v>
      </c>
    </row>
    <row r="4007" spans="1:11" x14ac:dyDescent="0.3">
      <c r="A4007">
        <v>4</v>
      </c>
      <c r="B4007" t="s">
        <v>32</v>
      </c>
      <c r="C4007" s="1">
        <v>44728</v>
      </c>
      <c r="D4007" s="2">
        <v>0.78125</v>
      </c>
      <c r="E4007" s="1">
        <f t="shared" si="372"/>
        <v>44728.78125</v>
      </c>
      <c r="F4007" s="3" t="str">
        <f t="shared" si="373"/>
        <v>Jun,2022</v>
      </c>
      <c r="G4007">
        <f t="shared" si="374"/>
        <v>2022</v>
      </c>
      <c r="H4007" t="str">
        <f t="shared" si="375"/>
        <v>Thu</v>
      </c>
      <c r="I4007">
        <f t="shared" si="376"/>
        <v>18</v>
      </c>
      <c r="J4007" t="str">
        <f t="shared" si="377"/>
        <v>YES</v>
      </c>
      <c r="K4007" cm="1">
        <f t="array" ref="K4007">_xlfn.XLOOKUP(Table10[[#This Row],[Severity_Level]],{"MINOR","MODERATE","SEVERE","FATAL"},{1,2,3,5})</f>
        <v>2</v>
      </c>
    </row>
    <row r="4008" spans="1:11" x14ac:dyDescent="0.3">
      <c r="A4008">
        <v>2</v>
      </c>
      <c r="B4008" t="s">
        <v>40</v>
      </c>
      <c r="C4008" s="1">
        <v>44728</v>
      </c>
      <c r="D4008" s="2">
        <v>0.78194444444444444</v>
      </c>
      <c r="E4008" s="1">
        <f t="shared" si="372"/>
        <v>44728.781944444447</v>
      </c>
      <c r="F4008" s="3" t="str">
        <f t="shared" si="373"/>
        <v>Jun,2022</v>
      </c>
      <c r="G4008">
        <f t="shared" si="374"/>
        <v>2022</v>
      </c>
      <c r="H4008" t="str">
        <f t="shared" si="375"/>
        <v>Thu</v>
      </c>
      <c r="I4008">
        <f t="shared" si="376"/>
        <v>18</v>
      </c>
      <c r="J4008" t="str">
        <f t="shared" si="377"/>
        <v>YES</v>
      </c>
      <c r="K4008" cm="1">
        <f t="array" ref="K4008">_xlfn.XLOOKUP(Table10[[#This Row],[Severity_Level]],{"MINOR","MODERATE","SEVERE","FATAL"},{1,2,3,5})</f>
        <v>5</v>
      </c>
    </row>
    <row r="4009" spans="1:11" x14ac:dyDescent="0.3">
      <c r="A4009">
        <v>4</v>
      </c>
      <c r="B4009" t="s">
        <v>16</v>
      </c>
      <c r="C4009" s="1">
        <v>44728</v>
      </c>
      <c r="D4009" s="2">
        <v>0.78263888888888888</v>
      </c>
      <c r="E4009" s="1">
        <f t="shared" si="372"/>
        <v>44728.782638888886</v>
      </c>
      <c r="F4009" s="3" t="str">
        <f t="shared" si="373"/>
        <v>Jun,2022</v>
      </c>
      <c r="G4009">
        <f t="shared" si="374"/>
        <v>2022</v>
      </c>
      <c r="H4009" t="str">
        <f t="shared" si="375"/>
        <v>Thu</v>
      </c>
      <c r="I4009">
        <f t="shared" si="376"/>
        <v>18</v>
      </c>
      <c r="J4009" t="str">
        <f t="shared" si="377"/>
        <v>YES</v>
      </c>
      <c r="K4009" cm="1">
        <f t="array" ref="K4009">_xlfn.XLOOKUP(Table10[[#This Row],[Severity_Level]],{"MINOR","MODERATE","SEVERE","FATAL"},{1,2,3,5})</f>
        <v>1</v>
      </c>
    </row>
    <row r="4010" spans="1:11" x14ac:dyDescent="0.3">
      <c r="A4010">
        <v>5</v>
      </c>
      <c r="B4010" t="s">
        <v>16</v>
      </c>
      <c r="C4010" s="1">
        <v>44729</v>
      </c>
      <c r="D4010" s="2">
        <v>0.78333333333333333</v>
      </c>
      <c r="E4010" s="1">
        <f t="shared" si="372"/>
        <v>44729.783333333333</v>
      </c>
      <c r="F4010" s="3" t="str">
        <f t="shared" si="373"/>
        <v>Jun,2022</v>
      </c>
      <c r="G4010">
        <f t="shared" si="374"/>
        <v>2022</v>
      </c>
      <c r="H4010" t="str">
        <f t="shared" si="375"/>
        <v>Fri</v>
      </c>
      <c r="I4010">
        <f t="shared" si="376"/>
        <v>18</v>
      </c>
      <c r="J4010" t="str">
        <f t="shared" si="377"/>
        <v>YES</v>
      </c>
      <c r="K4010" cm="1">
        <f t="array" ref="K4010">_xlfn.XLOOKUP(Table10[[#This Row],[Severity_Level]],{"MINOR","MODERATE","SEVERE","FATAL"},{1,2,3,5})</f>
        <v>1</v>
      </c>
    </row>
    <row r="4011" spans="1:11" x14ac:dyDescent="0.3">
      <c r="A4011">
        <v>5</v>
      </c>
      <c r="B4011" t="s">
        <v>40</v>
      </c>
      <c r="C4011" s="1">
        <v>44729</v>
      </c>
      <c r="D4011" s="2">
        <v>0.78402777777777777</v>
      </c>
      <c r="E4011" s="1">
        <f t="shared" si="372"/>
        <v>44729.78402777778</v>
      </c>
      <c r="F4011" s="3" t="str">
        <f t="shared" si="373"/>
        <v>Jun,2022</v>
      </c>
      <c r="G4011">
        <f t="shared" si="374"/>
        <v>2022</v>
      </c>
      <c r="H4011" t="str">
        <f t="shared" si="375"/>
        <v>Fri</v>
      </c>
      <c r="I4011">
        <f t="shared" si="376"/>
        <v>18</v>
      </c>
      <c r="J4011" t="str">
        <f t="shared" si="377"/>
        <v>YES</v>
      </c>
      <c r="K4011" cm="1">
        <f t="array" ref="K4011">_xlfn.XLOOKUP(Table10[[#This Row],[Severity_Level]],{"MINOR","MODERATE","SEVERE","FATAL"},{1,2,3,5})</f>
        <v>5</v>
      </c>
    </row>
    <row r="4012" spans="1:11" x14ac:dyDescent="0.3">
      <c r="A4012">
        <v>1</v>
      </c>
      <c r="B4012" t="s">
        <v>16</v>
      </c>
      <c r="C4012" s="1">
        <v>44729</v>
      </c>
      <c r="D4012" s="2">
        <v>0.78472222222222221</v>
      </c>
      <c r="E4012" s="1">
        <f t="shared" si="372"/>
        <v>44729.784722222219</v>
      </c>
      <c r="F4012" s="3" t="str">
        <f t="shared" si="373"/>
        <v>Jun,2022</v>
      </c>
      <c r="G4012">
        <f t="shared" si="374"/>
        <v>2022</v>
      </c>
      <c r="H4012" t="str">
        <f t="shared" si="375"/>
        <v>Fri</v>
      </c>
      <c r="I4012">
        <f t="shared" si="376"/>
        <v>18</v>
      </c>
      <c r="J4012" t="str">
        <f t="shared" si="377"/>
        <v>YES</v>
      </c>
      <c r="K4012" cm="1">
        <f t="array" ref="K4012">_xlfn.XLOOKUP(Table10[[#This Row],[Severity_Level]],{"MINOR","MODERATE","SEVERE","FATAL"},{1,2,3,5})</f>
        <v>1</v>
      </c>
    </row>
    <row r="4013" spans="1:11" x14ac:dyDescent="0.3">
      <c r="A4013">
        <v>1</v>
      </c>
      <c r="B4013" t="s">
        <v>32</v>
      </c>
      <c r="C4013" s="1">
        <v>44729</v>
      </c>
      <c r="D4013" s="2">
        <v>0.78541666666666665</v>
      </c>
      <c r="E4013" s="1">
        <f t="shared" si="372"/>
        <v>44729.785416666666</v>
      </c>
      <c r="F4013" s="3" t="str">
        <f t="shared" si="373"/>
        <v>Jun,2022</v>
      </c>
      <c r="G4013">
        <f t="shared" si="374"/>
        <v>2022</v>
      </c>
      <c r="H4013" t="str">
        <f t="shared" si="375"/>
        <v>Fri</v>
      </c>
      <c r="I4013">
        <f t="shared" si="376"/>
        <v>18</v>
      </c>
      <c r="J4013" t="str">
        <f t="shared" si="377"/>
        <v>YES</v>
      </c>
      <c r="K4013" cm="1">
        <f t="array" ref="K4013">_xlfn.XLOOKUP(Table10[[#This Row],[Severity_Level]],{"MINOR","MODERATE","SEVERE","FATAL"},{1,2,3,5})</f>
        <v>2</v>
      </c>
    </row>
    <row r="4014" spans="1:11" x14ac:dyDescent="0.3">
      <c r="A4014">
        <v>5</v>
      </c>
      <c r="B4014" t="s">
        <v>40</v>
      </c>
      <c r="C4014" s="1">
        <v>44729</v>
      </c>
      <c r="D4014" s="2">
        <v>0.78611111111111109</v>
      </c>
      <c r="E4014" s="1">
        <f t="shared" si="372"/>
        <v>44729.786111111112</v>
      </c>
      <c r="F4014" s="3" t="str">
        <f t="shared" si="373"/>
        <v>Jun,2022</v>
      </c>
      <c r="G4014">
        <f t="shared" si="374"/>
        <v>2022</v>
      </c>
      <c r="H4014" t="str">
        <f t="shared" si="375"/>
        <v>Fri</v>
      </c>
      <c r="I4014">
        <f t="shared" si="376"/>
        <v>18</v>
      </c>
      <c r="J4014" t="str">
        <f t="shared" si="377"/>
        <v>YES</v>
      </c>
      <c r="K4014" cm="1">
        <f t="array" ref="K4014">_xlfn.XLOOKUP(Table10[[#This Row],[Severity_Level]],{"MINOR","MODERATE","SEVERE","FATAL"},{1,2,3,5})</f>
        <v>5</v>
      </c>
    </row>
    <row r="4015" spans="1:11" x14ac:dyDescent="0.3">
      <c r="A4015">
        <v>2</v>
      </c>
      <c r="B4015" t="s">
        <v>16</v>
      </c>
      <c r="C4015" s="1">
        <v>44729</v>
      </c>
      <c r="D4015" s="2">
        <v>0.78680555555555554</v>
      </c>
      <c r="E4015" s="1">
        <f t="shared" si="372"/>
        <v>44729.786805555559</v>
      </c>
      <c r="F4015" s="3" t="str">
        <f t="shared" si="373"/>
        <v>Jun,2022</v>
      </c>
      <c r="G4015">
        <f t="shared" si="374"/>
        <v>2022</v>
      </c>
      <c r="H4015" t="str">
        <f t="shared" si="375"/>
        <v>Fri</v>
      </c>
      <c r="I4015">
        <f t="shared" si="376"/>
        <v>18</v>
      </c>
      <c r="J4015" t="str">
        <f t="shared" si="377"/>
        <v>YES</v>
      </c>
      <c r="K4015" cm="1">
        <f t="array" ref="K4015">_xlfn.XLOOKUP(Table10[[#This Row],[Severity_Level]],{"MINOR","MODERATE","SEVERE","FATAL"},{1,2,3,5})</f>
        <v>1</v>
      </c>
    </row>
    <row r="4016" spans="1:11" x14ac:dyDescent="0.3">
      <c r="A4016">
        <v>5</v>
      </c>
      <c r="B4016" t="s">
        <v>40</v>
      </c>
      <c r="C4016" s="1">
        <v>44729</v>
      </c>
      <c r="D4016" s="2">
        <v>0.78749999999999998</v>
      </c>
      <c r="E4016" s="1">
        <f t="shared" si="372"/>
        <v>44729.787499999999</v>
      </c>
      <c r="F4016" s="3" t="str">
        <f t="shared" si="373"/>
        <v>Jun,2022</v>
      </c>
      <c r="G4016">
        <f t="shared" si="374"/>
        <v>2022</v>
      </c>
      <c r="H4016" t="str">
        <f t="shared" si="375"/>
        <v>Fri</v>
      </c>
      <c r="I4016">
        <f t="shared" si="376"/>
        <v>18</v>
      </c>
      <c r="J4016" t="str">
        <f t="shared" si="377"/>
        <v>YES</v>
      </c>
      <c r="K4016" cm="1">
        <f t="array" ref="K4016">_xlfn.XLOOKUP(Table10[[#This Row],[Severity_Level]],{"MINOR","MODERATE","SEVERE","FATAL"},{1,2,3,5})</f>
        <v>5</v>
      </c>
    </row>
    <row r="4017" spans="1:11" x14ac:dyDescent="0.3">
      <c r="A4017">
        <v>5</v>
      </c>
      <c r="B4017" t="s">
        <v>40</v>
      </c>
      <c r="C4017" s="1">
        <v>44729</v>
      </c>
      <c r="D4017" s="2">
        <v>0.78819444444444442</v>
      </c>
      <c r="E4017" s="1">
        <f t="shared" si="372"/>
        <v>44729.788194444445</v>
      </c>
      <c r="F4017" s="3" t="str">
        <f t="shared" si="373"/>
        <v>Jun,2022</v>
      </c>
      <c r="G4017">
        <f t="shared" si="374"/>
        <v>2022</v>
      </c>
      <c r="H4017" t="str">
        <f t="shared" si="375"/>
        <v>Fri</v>
      </c>
      <c r="I4017">
        <f t="shared" si="376"/>
        <v>18</v>
      </c>
      <c r="J4017" t="str">
        <f t="shared" si="377"/>
        <v>YES</v>
      </c>
      <c r="K4017" cm="1">
        <f t="array" ref="K4017">_xlfn.XLOOKUP(Table10[[#This Row],[Severity_Level]],{"MINOR","MODERATE","SEVERE","FATAL"},{1,2,3,5})</f>
        <v>5</v>
      </c>
    </row>
    <row r="4018" spans="1:11" x14ac:dyDescent="0.3">
      <c r="A4018">
        <v>5</v>
      </c>
      <c r="B4018" t="s">
        <v>32</v>
      </c>
      <c r="C4018" s="1">
        <v>44729</v>
      </c>
      <c r="D4018" s="2">
        <v>0.78888888888888886</v>
      </c>
      <c r="E4018" s="1">
        <f t="shared" si="372"/>
        <v>44729.788888888892</v>
      </c>
      <c r="F4018" s="3" t="str">
        <f t="shared" si="373"/>
        <v>Jun,2022</v>
      </c>
      <c r="G4018">
        <f t="shared" si="374"/>
        <v>2022</v>
      </c>
      <c r="H4018" t="str">
        <f t="shared" si="375"/>
        <v>Fri</v>
      </c>
      <c r="I4018">
        <f t="shared" si="376"/>
        <v>18</v>
      </c>
      <c r="J4018" t="str">
        <f t="shared" si="377"/>
        <v>YES</v>
      </c>
      <c r="K4018" cm="1">
        <f t="array" ref="K4018">_xlfn.XLOOKUP(Table10[[#This Row],[Severity_Level]],{"MINOR","MODERATE","SEVERE","FATAL"},{1,2,3,5})</f>
        <v>2</v>
      </c>
    </row>
    <row r="4019" spans="1:11" x14ac:dyDescent="0.3">
      <c r="A4019">
        <v>5</v>
      </c>
      <c r="B4019" t="s">
        <v>32</v>
      </c>
      <c r="C4019" s="1">
        <v>44729</v>
      </c>
      <c r="D4019" s="2">
        <v>0.7895833333333333</v>
      </c>
      <c r="E4019" s="1">
        <f t="shared" si="372"/>
        <v>44729.789583333331</v>
      </c>
      <c r="F4019" s="3" t="str">
        <f t="shared" si="373"/>
        <v>Jun,2022</v>
      </c>
      <c r="G4019">
        <f t="shared" si="374"/>
        <v>2022</v>
      </c>
      <c r="H4019" t="str">
        <f t="shared" si="375"/>
        <v>Fri</v>
      </c>
      <c r="I4019">
        <f t="shared" si="376"/>
        <v>18</v>
      </c>
      <c r="J4019" t="str">
        <f t="shared" si="377"/>
        <v>YES</v>
      </c>
      <c r="K4019" cm="1">
        <f t="array" ref="K4019">_xlfn.XLOOKUP(Table10[[#This Row],[Severity_Level]],{"MINOR","MODERATE","SEVERE","FATAL"},{1,2,3,5})</f>
        <v>2</v>
      </c>
    </row>
    <row r="4020" spans="1:11" x14ac:dyDescent="0.3">
      <c r="A4020">
        <v>1</v>
      </c>
      <c r="B4020" t="s">
        <v>16</v>
      </c>
      <c r="C4020" s="1">
        <v>44729</v>
      </c>
      <c r="D4020" s="2">
        <v>0.79027777777777775</v>
      </c>
      <c r="E4020" s="1">
        <f t="shared" si="372"/>
        <v>44729.790277777778</v>
      </c>
      <c r="F4020" s="3" t="str">
        <f t="shared" si="373"/>
        <v>Jun,2022</v>
      </c>
      <c r="G4020">
        <f t="shared" si="374"/>
        <v>2022</v>
      </c>
      <c r="H4020" t="str">
        <f t="shared" si="375"/>
        <v>Fri</v>
      </c>
      <c r="I4020">
        <f t="shared" si="376"/>
        <v>18</v>
      </c>
      <c r="J4020" t="str">
        <f t="shared" si="377"/>
        <v>YES</v>
      </c>
      <c r="K4020" cm="1">
        <f t="array" ref="K4020">_xlfn.XLOOKUP(Table10[[#This Row],[Severity_Level]],{"MINOR","MODERATE","SEVERE","FATAL"},{1,2,3,5})</f>
        <v>1</v>
      </c>
    </row>
    <row r="4021" spans="1:11" x14ac:dyDescent="0.3">
      <c r="A4021">
        <v>4</v>
      </c>
      <c r="B4021" t="s">
        <v>40</v>
      </c>
      <c r="C4021" s="1">
        <v>44729</v>
      </c>
      <c r="D4021" s="2">
        <v>0.79097222222222219</v>
      </c>
      <c r="E4021" s="1">
        <f t="shared" si="372"/>
        <v>44729.790972222225</v>
      </c>
      <c r="F4021" s="3" t="str">
        <f t="shared" si="373"/>
        <v>Jun,2022</v>
      </c>
      <c r="G4021">
        <f t="shared" si="374"/>
        <v>2022</v>
      </c>
      <c r="H4021" t="str">
        <f t="shared" si="375"/>
        <v>Fri</v>
      </c>
      <c r="I4021">
        <f t="shared" si="376"/>
        <v>18</v>
      </c>
      <c r="J4021" t="str">
        <f t="shared" si="377"/>
        <v>YES</v>
      </c>
      <c r="K4021" cm="1">
        <f t="array" ref="K4021">_xlfn.XLOOKUP(Table10[[#This Row],[Severity_Level]],{"MINOR","MODERATE","SEVERE","FATAL"},{1,2,3,5})</f>
        <v>5</v>
      </c>
    </row>
    <row r="4022" spans="1:11" x14ac:dyDescent="0.3">
      <c r="A4022">
        <v>5</v>
      </c>
      <c r="B4022" t="s">
        <v>16</v>
      </c>
      <c r="C4022" s="1">
        <v>44729</v>
      </c>
      <c r="D4022" s="2">
        <v>0.79166666666666663</v>
      </c>
      <c r="E4022" s="1">
        <f t="shared" si="372"/>
        <v>44729.791666666664</v>
      </c>
      <c r="F4022" s="3" t="str">
        <f t="shared" si="373"/>
        <v>Jun,2022</v>
      </c>
      <c r="G4022">
        <f t="shared" si="374"/>
        <v>2022</v>
      </c>
      <c r="H4022" t="str">
        <f t="shared" si="375"/>
        <v>Fri</v>
      </c>
      <c r="I4022">
        <f t="shared" si="376"/>
        <v>19</v>
      </c>
      <c r="J4022" t="str">
        <f t="shared" si="377"/>
        <v>YES</v>
      </c>
      <c r="K4022" cm="1">
        <f t="array" ref="K4022">_xlfn.XLOOKUP(Table10[[#This Row],[Severity_Level]],{"MINOR","MODERATE","SEVERE","FATAL"},{1,2,3,5})</f>
        <v>1</v>
      </c>
    </row>
    <row r="4023" spans="1:11" x14ac:dyDescent="0.3">
      <c r="A4023">
        <v>2</v>
      </c>
      <c r="B4023" t="s">
        <v>32</v>
      </c>
      <c r="C4023" s="1">
        <v>44729</v>
      </c>
      <c r="D4023" s="2">
        <v>0.79236111111111107</v>
      </c>
      <c r="E4023" s="1">
        <f t="shared" si="372"/>
        <v>44729.792361111111</v>
      </c>
      <c r="F4023" s="3" t="str">
        <f t="shared" si="373"/>
        <v>Jun,2022</v>
      </c>
      <c r="G4023">
        <f t="shared" si="374"/>
        <v>2022</v>
      </c>
      <c r="H4023" t="str">
        <f t="shared" si="375"/>
        <v>Fri</v>
      </c>
      <c r="I4023">
        <f t="shared" si="376"/>
        <v>19</v>
      </c>
      <c r="J4023" t="str">
        <f t="shared" si="377"/>
        <v>YES</v>
      </c>
      <c r="K4023" cm="1">
        <f t="array" ref="K4023">_xlfn.XLOOKUP(Table10[[#This Row],[Severity_Level]],{"MINOR","MODERATE","SEVERE","FATAL"},{1,2,3,5})</f>
        <v>2</v>
      </c>
    </row>
    <row r="4024" spans="1:11" x14ac:dyDescent="0.3">
      <c r="A4024">
        <v>1</v>
      </c>
      <c r="B4024" t="s">
        <v>27</v>
      </c>
      <c r="C4024" s="1">
        <v>44729</v>
      </c>
      <c r="D4024" s="2">
        <v>0.79305555555555551</v>
      </c>
      <c r="E4024" s="1">
        <f t="shared" si="372"/>
        <v>44729.793055555558</v>
      </c>
      <c r="F4024" s="3" t="str">
        <f t="shared" si="373"/>
        <v>Jun,2022</v>
      </c>
      <c r="G4024">
        <f t="shared" si="374"/>
        <v>2022</v>
      </c>
      <c r="H4024" t="str">
        <f t="shared" si="375"/>
        <v>Fri</v>
      </c>
      <c r="I4024">
        <f t="shared" si="376"/>
        <v>19</v>
      </c>
      <c r="J4024" t="str">
        <f t="shared" si="377"/>
        <v>YES</v>
      </c>
      <c r="K4024" cm="1">
        <f t="array" ref="K4024">_xlfn.XLOOKUP(Table10[[#This Row],[Severity_Level]],{"MINOR","MODERATE","SEVERE","FATAL"},{1,2,3,5})</f>
        <v>3</v>
      </c>
    </row>
    <row r="4025" spans="1:11" x14ac:dyDescent="0.3">
      <c r="A4025">
        <v>1</v>
      </c>
      <c r="B4025" t="s">
        <v>27</v>
      </c>
      <c r="C4025" s="1">
        <v>44729</v>
      </c>
      <c r="D4025" s="2">
        <v>0.79374999999999996</v>
      </c>
      <c r="E4025" s="1">
        <f t="shared" si="372"/>
        <v>44729.793749999997</v>
      </c>
      <c r="F4025" s="3" t="str">
        <f t="shared" si="373"/>
        <v>Jun,2022</v>
      </c>
      <c r="G4025">
        <f t="shared" si="374"/>
        <v>2022</v>
      </c>
      <c r="H4025" t="str">
        <f t="shared" si="375"/>
        <v>Fri</v>
      </c>
      <c r="I4025">
        <f t="shared" si="376"/>
        <v>19</v>
      </c>
      <c r="J4025" t="str">
        <f t="shared" si="377"/>
        <v>YES</v>
      </c>
      <c r="K4025" cm="1">
        <f t="array" ref="K4025">_xlfn.XLOOKUP(Table10[[#This Row],[Severity_Level]],{"MINOR","MODERATE","SEVERE","FATAL"},{1,2,3,5})</f>
        <v>3</v>
      </c>
    </row>
    <row r="4026" spans="1:11" x14ac:dyDescent="0.3">
      <c r="A4026">
        <v>2</v>
      </c>
      <c r="B4026" t="s">
        <v>32</v>
      </c>
      <c r="C4026" s="1">
        <v>44729</v>
      </c>
      <c r="D4026" s="2">
        <v>0.7944444444444444</v>
      </c>
      <c r="E4026" s="1">
        <f t="shared" si="372"/>
        <v>44729.794444444444</v>
      </c>
      <c r="F4026" s="3" t="str">
        <f t="shared" si="373"/>
        <v>Jun,2022</v>
      </c>
      <c r="G4026">
        <f t="shared" si="374"/>
        <v>2022</v>
      </c>
      <c r="H4026" t="str">
        <f t="shared" si="375"/>
        <v>Fri</v>
      </c>
      <c r="I4026">
        <f t="shared" si="376"/>
        <v>19</v>
      </c>
      <c r="J4026" t="str">
        <f t="shared" si="377"/>
        <v>YES</v>
      </c>
      <c r="K4026" cm="1">
        <f t="array" ref="K4026">_xlfn.XLOOKUP(Table10[[#This Row],[Severity_Level]],{"MINOR","MODERATE","SEVERE","FATAL"},{1,2,3,5})</f>
        <v>2</v>
      </c>
    </row>
    <row r="4027" spans="1:11" x14ac:dyDescent="0.3">
      <c r="A4027">
        <v>1</v>
      </c>
      <c r="B4027" t="s">
        <v>40</v>
      </c>
      <c r="C4027" s="1">
        <v>44729</v>
      </c>
      <c r="D4027" s="2">
        <v>0.79513888888888884</v>
      </c>
      <c r="E4027" s="1">
        <f t="shared" si="372"/>
        <v>44729.795138888891</v>
      </c>
      <c r="F4027" s="3" t="str">
        <f t="shared" si="373"/>
        <v>Jun,2022</v>
      </c>
      <c r="G4027">
        <f t="shared" si="374"/>
        <v>2022</v>
      </c>
      <c r="H4027" t="str">
        <f t="shared" si="375"/>
        <v>Fri</v>
      </c>
      <c r="I4027">
        <f t="shared" si="376"/>
        <v>19</v>
      </c>
      <c r="J4027" t="str">
        <f t="shared" si="377"/>
        <v>YES</v>
      </c>
      <c r="K4027" cm="1">
        <f t="array" ref="K4027">_xlfn.XLOOKUP(Table10[[#This Row],[Severity_Level]],{"MINOR","MODERATE","SEVERE","FATAL"},{1,2,3,5})</f>
        <v>5</v>
      </c>
    </row>
    <row r="4028" spans="1:11" x14ac:dyDescent="0.3">
      <c r="A4028">
        <v>4</v>
      </c>
      <c r="B4028" t="s">
        <v>40</v>
      </c>
      <c r="C4028" s="1">
        <v>44729</v>
      </c>
      <c r="D4028" s="2">
        <v>0.79583333333333328</v>
      </c>
      <c r="E4028" s="1">
        <f t="shared" si="372"/>
        <v>44729.79583333333</v>
      </c>
      <c r="F4028" s="3" t="str">
        <f t="shared" si="373"/>
        <v>Jun,2022</v>
      </c>
      <c r="G4028">
        <f t="shared" si="374"/>
        <v>2022</v>
      </c>
      <c r="H4028" t="str">
        <f t="shared" si="375"/>
        <v>Fri</v>
      </c>
      <c r="I4028">
        <f t="shared" si="376"/>
        <v>19</v>
      </c>
      <c r="J4028" t="str">
        <f t="shared" si="377"/>
        <v>YES</v>
      </c>
      <c r="K4028" cm="1">
        <f t="array" ref="K4028">_xlfn.XLOOKUP(Table10[[#This Row],[Severity_Level]],{"MINOR","MODERATE","SEVERE","FATAL"},{1,2,3,5})</f>
        <v>5</v>
      </c>
    </row>
    <row r="4029" spans="1:11" x14ac:dyDescent="0.3">
      <c r="A4029">
        <v>1</v>
      </c>
      <c r="B4029" t="s">
        <v>27</v>
      </c>
      <c r="C4029" s="1">
        <v>44729</v>
      </c>
      <c r="D4029" s="2">
        <v>0.79652777777777772</v>
      </c>
      <c r="E4029" s="1">
        <f t="shared" si="372"/>
        <v>44729.796527777777</v>
      </c>
      <c r="F4029" s="3" t="str">
        <f t="shared" si="373"/>
        <v>Jun,2022</v>
      </c>
      <c r="G4029">
        <f t="shared" si="374"/>
        <v>2022</v>
      </c>
      <c r="H4029" t="str">
        <f t="shared" si="375"/>
        <v>Fri</v>
      </c>
      <c r="I4029">
        <f t="shared" si="376"/>
        <v>19</v>
      </c>
      <c r="J4029" t="str">
        <f t="shared" si="377"/>
        <v>YES</v>
      </c>
      <c r="K4029" cm="1">
        <f t="array" ref="K4029">_xlfn.XLOOKUP(Table10[[#This Row],[Severity_Level]],{"MINOR","MODERATE","SEVERE","FATAL"},{1,2,3,5})</f>
        <v>3</v>
      </c>
    </row>
    <row r="4030" spans="1:11" x14ac:dyDescent="0.3">
      <c r="A4030">
        <v>4</v>
      </c>
      <c r="B4030" t="s">
        <v>40</v>
      </c>
      <c r="C4030" s="1">
        <v>44729</v>
      </c>
      <c r="D4030" s="2">
        <v>0.79722222222222228</v>
      </c>
      <c r="E4030" s="1">
        <f t="shared" si="372"/>
        <v>44729.797222222223</v>
      </c>
      <c r="F4030" s="3" t="str">
        <f t="shared" si="373"/>
        <v>Jun,2022</v>
      </c>
      <c r="G4030">
        <f t="shared" si="374"/>
        <v>2022</v>
      </c>
      <c r="H4030" t="str">
        <f t="shared" si="375"/>
        <v>Fri</v>
      </c>
      <c r="I4030">
        <f t="shared" si="376"/>
        <v>19</v>
      </c>
      <c r="J4030" t="str">
        <f t="shared" si="377"/>
        <v>YES</v>
      </c>
      <c r="K4030" cm="1">
        <f t="array" ref="K4030">_xlfn.XLOOKUP(Table10[[#This Row],[Severity_Level]],{"MINOR","MODERATE","SEVERE","FATAL"},{1,2,3,5})</f>
        <v>5</v>
      </c>
    </row>
    <row r="4031" spans="1:11" x14ac:dyDescent="0.3">
      <c r="A4031">
        <v>4</v>
      </c>
      <c r="B4031" t="s">
        <v>40</v>
      </c>
      <c r="C4031" s="1">
        <v>44729</v>
      </c>
      <c r="D4031" s="2">
        <v>0.79791666666666672</v>
      </c>
      <c r="E4031" s="1">
        <f t="shared" si="372"/>
        <v>44729.79791666667</v>
      </c>
      <c r="F4031" s="3" t="str">
        <f t="shared" si="373"/>
        <v>Jun,2022</v>
      </c>
      <c r="G4031">
        <f t="shared" si="374"/>
        <v>2022</v>
      </c>
      <c r="H4031" t="str">
        <f t="shared" si="375"/>
        <v>Fri</v>
      </c>
      <c r="I4031">
        <f t="shared" si="376"/>
        <v>19</v>
      </c>
      <c r="J4031" t="str">
        <f t="shared" si="377"/>
        <v>YES</v>
      </c>
      <c r="K4031" cm="1">
        <f t="array" ref="K4031">_xlfn.XLOOKUP(Table10[[#This Row],[Severity_Level]],{"MINOR","MODERATE","SEVERE","FATAL"},{1,2,3,5})</f>
        <v>5</v>
      </c>
    </row>
    <row r="4032" spans="1:11" x14ac:dyDescent="0.3">
      <c r="A4032">
        <v>3</v>
      </c>
      <c r="B4032" t="s">
        <v>32</v>
      </c>
      <c r="C4032" s="1">
        <v>44729</v>
      </c>
      <c r="D4032" s="2">
        <v>0.79861111111111116</v>
      </c>
      <c r="E4032" s="1">
        <f t="shared" si="372"/>
        <v>44729.798611111109</v>
      </c>
      <c r="F4032" s="3" t="str">
        <f t="shared" si="373"/>
        <v>Jun,2022</v>
      </c>
      <c r="G4032">
        <f t="shared" si="374"/>
        <v>2022</v>
      </c>
      <c r="H4032" t="str">
        <f t="shared" si="375"/>
        <v>Fri</v>
      </c>
      <c r="I4032">
        <f t="shared" si="376"/>
        <v>19</v>
      </c>
      <c r="J4032" t="str">
        <f t="shared" si="377"/>
        <v>YES</v>
      </c>
      <c r="K4032" cm="1">
        <f t="array" ref="K4032">_xlfn.XLOOKUP(Table10[[#This Row],[Severity_Level]],{"MINOR","MODERATE","SEVERE","FATAL"},{1,2,3,5})</f>
        <v>2</v>
      </c>
    </row>
    <row r="4033" spans="1:11" x14ac:dyDescent="0.3">
      <c r="A4033">
        <v>2</v>
      </c>
      <c r="B4033" t="s">
        <v>40</v>
      </c>
      <c r="C4033" s="1">
        <v>44729</v>
      </c>
      <c r="D4033" s="2">
        <v>0.7993055555555556</v>
      </c>
      <c r="E4033" s="1">
        <f t="shared" si="372"/>
        <v>44729.799305555556</v>
      </c>
      <c r="F4033" s="3" t="str">
        <f t="shared" si="373"/>
        <v>Jun,2022</v>
      </c>
      <c r="G4033">
        <f t="shared" si="374"/>
        <v>2022</v>
      </c>
      <c r="H4033" t="str">
        <f t="shared" si="375"/>
        <v>Fri</v>
      </c>
      <c r="I4033">
        <f t="shared" si="376"/>
        <v>19</v>
      </c>
      <c r="J4033" t="str">
        <f t="shared" si="377"/>
        <v>YES</v>
      </c>
      <c r="K4033" cm="1">
        <f t="array" ref="K4033">_xlfn.XLOOKUP(Table10[[#This Row],[Severity_Level]],{"MINOR","MODERATE","SEVERE","FATAL"},{1,2,3,5})</f>
        <v>5</v>
      </c>
    </row>
    <row r="4034" spans="1:11" x14ac:dyDescent="0.3">
      <c r="A4034">
        <v>2</v>
      </c>
      <c r="B4034" t="s">
        <v>27</v>
      </c>
      <c r="C4034" s="1">
        <v>44730</v>
      </c>
      <c r="D4034" s="2">
        <v>0.8</v>
      </c>
      <c r="E4034" s="1">
        <f t="shared" ref="E4034:E4097" si="378">C4034+D4034</f>
        <v>44730.8</v>
      </c>
      <c r="F4034" s="3" t="str">
        <f t="shared" ref="F4034:F4097" si="379">TEXT(C4034,"MMM,YYY")</f>
        <v>Jun,2022</v>
      </c>
      <c r="G4034">
        <f t="shared" ref="G4034:G4097" si="380">YEAR(C4034)</f>
        <v>2022</v>
      </c>
      <c r="H4034" t="str">
        <f t="shared" ref="H4034:H4097" si="381">TEXT(C4034,"DDD")</f>
        <v>Sat</v>
      </c>
      <c r="I4034">
        <f t="shared" ref="I4034:I4097" si="382">HOUR(D4034)</f>
        <v>19</v>
      </c>
      <c r="J4034" t="str">
        <f t="shared" ref="J4034:J4097" si="383">IF(OR(AND(I4034&gt;=7,I4034&lt;=9),AND(I4034&gt;=17,I4034&lt;=19)),"YES","NO")</f>
        <v>YES</v>
      </c>
      <c r="K4034" cm="1">
        <f t="array" ref="K4034">_xlfn.XLOOKUP(Table10[[#This Row],[Severity_Level]],{"MINOR","MODERATE","SEVERE","FATAL"},{1,2,3,5})</f>
        <v>3</v>
      </c>
    </row>
    <row r="4035" spans="1:11" x14ac:dyDescent="0.3">
      <c r="A4035">
        <v>1</v>
      </c>
      <c r="B4035" t="s">
        <v>16</v>
      </c>
      <c r="C4035" s="1">
        <v>44730</v>
      </c>
      <c r="D4035" s="2">
        <v>0.80069444444444449</v>
      </c>
      <c r="E4035" s="1">
        <f t="shared" si="378"/>
        <v>44730.800694444442</v>
      </c>
      <c r="F4035" s="3" t="str">
        <f t="shared" si="379"/>
        <v>Jun,2022</v>
      </c>
      <c r="G4035">
        <f t="shared" si="380"/>
        <v>2022</v>
      </c>
      <c r="H4035" t="str">
        <f t="shared" si="381"/>
        <v>Sat</v>
      </c>
      <c r="I4035">
        <f t="shared" si="382"/>
        <v>19</v>
      </c>
      <c r="J4035" t="str">
        <f t="shared" si="383"/>
        <v>YES</v>
      </c>
      <c r="K4035" cm="1">
        <f t="array" ref="K4035">_xlfn.XLOOKUP(Table10[[#This Row],[Severity_Level]],{"MINOR","MODERATE","SEVERE","FATAL"},{1,2,3,5})</f>
        <v>1</v>
      </c>
    </row>
    <row r="4036" spans="1:11" x14ac:dyDescent="0.3">
      <c r="A4036">
        <v>4</v>
      </c>
      <c r="B4036" t="s">
        <v>40</v>
      </c>
      <c r="C4036" s="1">
        <v>44730</v>
      </c>
      <c r="D4036" s="2">
        <v>0.80138888888888893</v>
      </c>
      <c r="E4036" s="1">
        <f t="shared" si="378"/>
        <v>44730.801388888889</v>
      </c>
      <c r="F4036" s="3" t="str">
        <f t="shared" si="379"/>
        <v>Jun,2022</v>
      </c>
      <c r="G4036">
        <f t="shared" si="380"/>
        <v>2022</v>
      </c>
      <c r="H4036" t="str">
        <f t="shared" si="381"/>
        <v>Sat</v>
      </c>
      <c r="I4036">
        <f t="shared" si="382"/>
        <v>19</v>
      </c>
      <c r="J4036" t="str">
        <f t="shared" si="383"/>
        <v>YES</v>
      </c>
      <c r="K4036" cm="1">
        <f t="array" ref="K4036">_xlfn.XLOOKUP(Table10[[#This Row],[Severity_Level]],{"MINOR","MODERATE","SEVERE","FATAL"},{1,2,3,5})</f>
        <v>5</v>
      </c>
    </row>
    <row r="4037" spans="1:11" x14ac:dyDescent="0.3">
      <c r="A4037">
        <v>2</v>
      </c>
      <c r="B4037" t="s">
        <v>27</v>
      </c>
      <c r="C4037" s="1">
        <v>44730</v>
      </c>
      <c r="D4037" s="2">
        <v>0.80208333333333337</v>
      </c>
      <c r="E4037" s="1">
        <f t="shared" si="378"/>
        <v>44730.802083333336</v>
      </c>
      <c r="F4037" s="3" t="str">
        <f t="shared" si="379"/>
        <v>Jun,2022</v>
      </c>
      <c r="G4037">
        <f t="shared" si="380"/>
        <v>2022</v>
      </c>
      <c r="H4037" t="str">
        <f t="shared" si="381"/>
        <v>Sat</v>
      </c>
      <c r="I4037">
        <f t="shared" si="382"/>
        <v>19</v>
      </c>
      <c r="J4037" t="str">
        <f t="shared" si="383"/>
        <v>YES</v>
      </c>
      <c r="K4037" cm="1">
        <f t="array" ref="K4037">_xlfn.XLOOKUP(Table10[[#This Row],[Severity_Level]],{"MINOR","MODERATE","SEVERE","FATAL"},{1,2,3,5})</f>
        <v>3</v>
      </c>
    </row>
    <row r="4038" spans="1:11" x14ac:dyDescent="0.3">
      <c r="A4038">
        <v>2</v>
      </c>
      <c r="B4038" t="s">
        <v>27</v>
      </c>
      <c r="C4038" s="1">
        <v>44730</v>
      </c>
      <c r="D4038" s="2">
        <v>0.80277777777777781</v>
      </c>
      <c r="E4038" s="1">
        <f t="shared" si="378"/>
        <v>44730.802777777775</v>
      </c>
      <c r="F4038" s="3" t="str">
        <f t="shared" si="379"/>
        <v>Jun,2022</v>
      </c>
      <c r="G4038">
        <f t="shared" si="380"/>
        <v>2022</v>
      </c>
      <c r="H4038" t="str">
        <f t="shared" si="381"/>
        <v>Sat</v>
      </c>
      <c r="I4038">
        <f t="shared" si="382"/>
        <v>19</v>
      </c>
      <c r="J4038" t="str">
        <f t="shared" si="383"/>
        <v>YES</v>
      </c>
      <c r="K4038" cm="1">
        <f t="array" ref="K4038">_xlfn.XLOOKUP(Table10[[#This Row],[Severity_Level]],{"MINOR","MODERATE","SEVERE","FATAL"},{1,2,3,5})</f>
        <v>3</v>
      </c>
    </row>
    <row r="4039" spans="1:11" x14ac:dyDescent="0.3">
      <c r="A4039">
        <v>4</v>
      </c>
      <c r="B4039" t="s">
        <v>27</v>
      </c>
      <c r="C4039" s="1">
        <v>44730</v>
      </c>
      <c r="D4039" s="2">
        <v>0.80347222222222225</v>
      </c>
      <c r="E4039" s="1">
        <f t="shared" si="378"/>
        <v>44730.803472222222</v>
      </c>
      <c r="F4039" s="3" t="str">
        <f t="shared" si="379"/>
        <v>Jun,2022</v>
      </c>
      <c r="G4039">
        <f t="shared" si="380"/>
        <v>2022</v>
      </c>
      <c r="H4039" t="str">
        <f t="shared" si="381"/>
        <v>Sat</v>
      </c>
      <c r="I4039">
        <f t="shared" si="382"/>
        <v>19</v>
      </c>
      <c r="J4039" t="str">
        <f t="shared" si="383"/>
        <v>YES</v>
      </c>
      <c r="K4039" cm="1">
        <f t="array" ref="K4039">_xlfn.XLOOKUP(Table10[[#This Row],[Severity_Level]],{"MINOR","MODERATE","SEVERE","FATAL"},{1,2,3,5})</f>
        <v>3</v>
      </c>
    </row>
    <row r="4040" spans="1:11" x14ac:dyDescent="0.3">
      <c r="A4040">
        <v>1</v>
      </c>
      <c r="B4040" t="s">
        <v>40</v>
      </c>
      <c r="C4040" s="1">
        <v>44730</v>
      </c>
      <c r="D4040" s="2">
        <v>0.8041666666666667</v>
      </c>
      <c r="E4040" s="1">
        <f t="shared" si="378"/>
        <v>44730.804166666669</v>
      </c>
      <c r="F4040" s="3" t="str">
        <f t="shared" si="379"/>
        <v>Jun,2022</v>
      </c>
      <c r="G4040">
        <f t="shared" si="380"/>
        <v>2022</v>
      </c>
      <c r="H4040" t="str">
        <f t="shared" si="381"/>
        <v>Sat</v>
      </c>
      <c r="I4040">
        <f t="shared" si="382"/>
        <v>19</v>
      </c>
      <c r="J4040" t="str">
        <f t="shared" si="383"/>
        <v>YES</v>
      </c>
      <c r="K4040" cm="1">
        <f t="array" ref="K4040">_xlfn.XLOOKUP(Table10[[#This Row],[Severity_Level]],{"MINOR","MODERATE","SEVERE","FATAL"},{1,2,3,5})</f>
        <v>5</v>
      </c>
    </row>
    <row r="4041" spans="1:11" x14ac:dyDescent="0.3">
      <c r="A4041">
        <v>2</v>
      </c>
      <c r="B4041" t="s">
        <v>27</v>
      </c>
      <c r="C4041" s="1">
        <v>44730</v>
      </c>
      <c r="D4041" s="2">
        <v>0.80486111111111114</v>
      </c>
      <c r="E4041" s="1">
        <f t="shared" si="378"/>
        <v>44730.804861111108</v>
      </c>
      <c r="F4041" s="3" t="str">
        <f t="shared" si="379"/>
        <v>Jun,2022</v>
      </c>
      <c r="G4041">
        <f t="shared" si="380"/>
        <v>2022</v>
      </c>
      <c r="H4041" t="str">
        <f t="shared" si="381"/>
        <v>Sat</v>
      </c>
      <c r="I4041">
        <f t="shared" si="382"/>
        <v>19</v>
      </c>
      <c r="J4041" t="str">
        <f t="shared" si="383"/>
        <v>YES</v>
      </c>
      <c r="K4041" cm="1">
        <f t="array" ref="K4041">_xlfn.XLOOKUP(Table10[[#This Row],[Severity_Level]],{"MINOR","MODERATE","SEVERE","FATAL"},{1,2,3,5})</f>
        <v>3</v>
      </c>
    </row>
    <row r="4042" spans="1:11" x14ac:dyDescent="0.3">
      <c r="A4042">
        <v>1</v>
      </c>
      <c r="B4042" t="s">
        <v>40</v>
      </c>
      <c r="C4042" s="1">
        <v>44730</v>
      </c>
      <c r="D4042" s="2">
        <v>0.80555555555555558</v>
      </c>
      <c r="E4042" s="1">
        <f t="shared" si="378"/>
        <v>44730.805555555555</v>
      </c>
      <c r="F4042" s="3" t="str">
        <f t="shared" si="379"/>
        <v>Jun,2022</v>
      </c>
      <c r="G4042">
        <f t="shared" si="380"/>
        <v>2022</v>
      </c>
      <c r="H4042" t="str">
        <f t="shared" si="381"/>
        <v>Sat</v>
      </c>
      <c r="I4042">
        <f t="shared" si="382"/>
        <v>19</v>
      </c>
      <c r="J4042" t="str">
        <f t="shared" si="383"/>
        <v>YES</v>
      </c>
      <c r="K4042" cm="1">
        <f t="array" ref="K4042">_xlfn.XLOOKUP(Table10[[#This Row],[Severity_Level]],{"MINOR","MODERATE","SEVERE","FATAL"},{1,2,3,5})</f>
        <v>5</v>
      </c>
    </row>
    <row r="4043" spans="1:11" x14ac:dyDescent="0.3">
      <c r="A4043">
        <v>4</v>
      </c>
      <c r="B4043" t="s">
        <v>32</v>
      </c>
      <c r="C4043" s="1">
        <v>44730</v>
      </c>
      <c r="D4043" s="2">
        <v>0.80625000000000002</v>
      </c>
      <c r="E4043" s="1">
        <f t="shared" si="378"/>
        <v>44730.806250000001</v>
      </c>
      <c r="F4043" s="3" t="str">
        <f t="shared" si="379"/>
        <v>Jun,2022</v>
      </c>
      <c r="G4043">
        <f t="shared" si="380"/>
        <v>2022</v>
      </c>
      <c r="H4043" t="str">
        <f t="shared" si="381"/>
        <v>Sat</v>
      </c>
      <c r="I4043">
        <f t="shared" si="382"/>
        <v>19</v>
      </c>
      <c r="J4043" t="str">
        <f t="shared" si="383"/>
        <v>YES</v>
      </c>
      <c r="K4043" cm="1">
        <f t="array" ref="K4043">_xlfn.XLOOKUP(Table10[[#This Row],[Severity_Level]],{"MINOR","MODERATE","SEVERE","FATAL"},{1,2,3,5})</f>
        <v>2</v>
      </c>
    </row>
    <row r="4044" spans="1:11" x14ac:dyDescent="0.3">
      <c r="A4044">
        <v>5</v>
      </c>
      <c r="B4044" t="s">
        <v>40</v>
      </c>
      <c r="C4044" s="1">
        <v>44730</v>
      </c>
      <c r="D4044" s="2">
        <v>0.80694444444444446</v>
      </c>
      <c r="E4044" s="1">
        <f t="shared" si="378"/>
        <v>44730.806944444441</v>
      </c>
      <c r="F4044" s="3" t="str">
        <f t="shared" si="379"/>
        <v>Jun,2022</v>
      </c>
      <c r="G4044">
        <f t="shared" si="380"/>
        <v>2022</v>
      </c>
      <c r="H4044" t="str">
        <f t="shared" si="381"/>
        <v>Sat</v>
      </c>
      <c r="I4044">
        <f t="shared" si="382"/>
        <v>19</v>
      </c>
      <c r="J4044" t="str">
        <f t="shared" si="383"/>
        <v>YES</v>
      </c>
      <c r="K4044" cm="1">
        <f t="array" ref="K4044">_xlfn.XLOOKUP(Table10[[#This Row],[Severity_Level]],{"MINOR","MODERATE","SEVERE","FATAL"},{1,2,3,5})</f>
        <v>5</v>
      </c>
    </row>
    <row r="4045" spans="1:11" x14ac:dyDescent="0.3">
      <c r="A4045">
        <v>5</v>
      </c>
      <c r="B4045" t="s">
        <v>40</v>
      </c>
      <c r="C4045" s="1">
        <v>44730</v>
      </c>
      <c r="D4045" s="2">
        <v>0.80763888888888891</v>
      </c>
      <c r="E4045" s="1">
        <f t="shared" si="378"/>
        <v>44730.807638888888</v>
      </c>
      <c r="F4045" s="3" t="str">
        <f t="shared" si="379"/>
        <v>Jun,2022</v>
      </c>
      <c r="G4045">
        <f t="shared" si="380"/>
        <v>2022</v>
      </c>
      <c r="H4045" t="str">
        <f t="shared" si="381"/>
        <v>Sat</v>
      </c>
      <c r="I4045">
        <f t="shared" si="382"/>
        <v>19</v>
      </c>
      <c r="J4045" t="str">
        <f t="shared" si="383"/>
        <v>YES</v>
      </c>
      <c r="K4045" cm="1">
        <f t="array" ref="K4045">_xlfn.XLOOKUP(Table10[[#This Row],[Severity_Level]],{"MINOR","MODERATE","SEVERE","FATAL"},{1,2,3,5})</f>
        <v>5</v>
      </c>
    </row>
    <row r="4046" spans="1:11" x14ac:dyDescent="0.3">
      <c r="A4046">
        <v>3</v>
      </c>
      <c r="B4046" t="s">
        <v>40</v>
      </c>
      <c r="C4046" s="1">
        <v>44730</v>
      </c>
      <c r="D4046" s="2">
        <v>0.80833333333333335</v>
      </c>
      <c r="E4046" s="1">
        <f t="shared" si="378"/>
        <v>44730.808333333334</v>
      </c>
      <c r="F4046" s="3" t="str">
        <f t="shared" si="379"/>
        <v>Jun,2022</v>
      </c>
      <c r="G4046">
        <f t="shared" si="380"/>
        <v>2022</v>
      </c>
      <c r="H4046" t="str">
        <f t="shared" si="381"/>
        <v>Sat</v>
      </c>
      <c r="I4046">
        <f t="shared" si="382"/>
        <v>19</v>
      </c>
      <c r="J4046" t="str">
        <f t="shared" si="383"/>
        <v>YES</v>
      </c>
      <c r="K4046" cm="1">
        <f t="array" ref="K4046">_xlfn.XLOOKUP(Table10[[#This Row],[Severity_Level]],{"MINOR","MODERATE","SEVERE","FATAL"},{1,2,3,5})</f>
        <v>5</v>
      </c>
    </row>
    <row r="4047" spans="1:11" x14ac:dyDescent="0.3">
      <c r="A4047">
        <v>3</v>
      </c>
      <c r="B4047" t="s">
        <v>27</v>
      </c>
      <c r="C4047" s="1">
        <v>44730</v>
      </c>
      <c r="D4047" s="2">
        <v>0.80902777777777779</v>
      </c>
      <c r="E4047" s="1">
        <f t="shared" si="378"/>
        <v>44730.809027777781</v>
      </c>
      <c r="F4047" s="3" t="str">
        <f t="shared" si="379"/>
        <v>Jun,2022</v>
      </c>
      <c r="G4047">
        <f t="shared" si="380"/>
        <v>2022</v>
      </c>
      <c r="H4047" t="str">
        <f t="shared" si="381"/>
        <v>Sat</v>
      </c>
      <c r="I4047">
        <f t="shared" si="382"/>
        <v>19</v>
      </c>
      <c r="J4047" t="str">
        <f t="shared" si="383"/>
        <v>YES</v>
      </c>
      <c r="K4047" cm="1">
        <f t="array" ref="K4047">_xlfn.XLOOKUP(Table10[[#This Row],[Severity_Level]],{"MINOR","MODERATE","SEVERE","FATAL"},{1,2,3,5})</f>
        <v>3</v>
      </c>
    </row>
    <row r="4048" spans="1:11" x14ac:dyDescent="0.3">
      <c r="A4048">
        <v>5</v>
      </c>
      <c r="B4048" t="s">
        <v>27</v>
      </c>
      <c r="C4048" s="1">
        <v>44730</v>
      </c>
      <c r="D4048" s="2">
        <v>0.80972222222222223</v>
      </c>
      <c r="E4048" s="1">
        <f t="shared" si="378"/>
        <v>44730.80972222222</v>
      </c>
      <c r="F4048" s="3" t="str">
        <f t="shared" si="379"/>
        <v>Jun,2022</v>
      </c>
      <c r="G4048">
        <f t="shared" si="380"/>
        <v>2022</v>
      </c>
      <c r="H4048" t="str">
        <f t="shared" si="381"/>
        <v>Sat</v>
      </c>
      <c r="I4048">
        <f t="shared" si="382"/>
        <v>19</v>
      </c>
      <c r="J4048" t="str">
        <f t="shared" si="383"/>
        <v>YES</v>
      </c>
      <c r="K4048" cm="1">
        <f t="array" ref="K4048">_xlfn.XLOOKUP(Table10[[#This Row],[Severity_Level]],{"MINOR","MODERATE","SEVERE","FATAL"},{1,2,3,5})</f>
        <v>3</v>
      </c>
    </row>
    <row r="4049" spans="1:11" x14ac:dyDescent="0.3">
      <c r="A4049">
        <v>1</v>
      </c>
      <c r="B4049" t="s">
        <v>16</v>
      </c>
      <c r="C4049" s="1">
        <v>44730</v>
      </c>
      <c r="D4049" s="2">
        <v>0.81041666666666667</v>
      </c>
      <c r="E4049" s="1">
        <f t="shared" si="378"/>
        <v>44730.810416666667</v>
      </c>
      <c r="F4049" s="3" t="str">
        <f t="shared" si="379"/>
        <v>Jun,2022</v>
      </c>
      <c r="G4049">
        <f t="shared" si="380"/>
        <v>2022</v>
      </c>
      <c r="H4049" t="str">
        <f t="shared" si="381"/>
        <v>Sat</v>
      </c>
      <c r="I4049">
        <f t="shared" si="382"/>
        <v>19</v>
      </c>
      <c r="J4049" t="str">
        <f t="shared" si="383"/>
        <v>YES</v>
      </c>
      <c r="K4049" cm="1">
        <f t="array" ref="K4049">_xlfn.XLOOKUP(Table10[[#This Row],[Severity_Level]],{"MINOR","MODERATE","SEVERE","FATAL"},{1,2,3,5})</f>
        <v>1</v>
      </c>
    </row>
    <row r="4050" spans="1:11" x14ac:dyDescent="0.3">
      <c r="A4050">
        <v>1</v>
      </c>
      <c r="B4050" t="s">
        <v>32</v>
      </c>
      <c r="C4050" s="1">
        <v>44730</v>
      </c>
      <c r="D4050" s="2">
        <v>0.81111111111111112</v>
      </c>
      <c r="E4050" s="1">
        <f t="shared" si="378"/>
        <v>44730.811111111114</v>
      </c>
      <c r="F4050" s="3" t="str">
        <f t="shared" si="379"/>
        <v>Jun,2022</v>
      </c>
      <c r="G4050">
        <f t="shared" si="380"/>
        <v>2022</v>
      </c>
      <c r="H4050" t="str">
        <f t="shared" si="381"/>
        <v>Sat</v>
      </c>
      <c r="I4050">
        <f t="shared" si="382"/>
        <v>19</v>
      </c>
      <c r="J4050" t="str">
        <f t="shared" si="383"/>
        <v>YES</v>
      </c>
      <c r="K4050" cm="1">
        <f t="array" ref="K4050">_xlfn.XLOOKUP(Table10[[#This Row],[Severity_Level]],{"MINOR","MODERATE","SEVERE","FATAL"},{1,2,3,5})</f>
        <v>2</v>
      </c>
    </row>
    <row r="4051" spans="1:11" x14ac:dyDescent="0.3">
      <c r="A4051">
        <v>3</v>
      </c>
      <c r="B4051" t="s">
        <v>16</v>
      </c>
      <c r="C4051" s="1">
        <v>44730</v>
      </c>
      <c r="D4051" s="2">
        <v>0.81180555555555556</v>
      </c>
      <c r="E4051" s="1">
        <f t="shared" si="378"/>
        <v>44730.811805555553</v>
      </c>
      <c r="F4051" s="3" t="str">
        <f t="shared" si="379"/>
        <v>Jun,2022</v>
      </c>
      <c r="G4051">
        <f t="shared" si="380"/>
        <v>2022</v>
      </c>
      <c r="H4051" t="str">
        <f t="shared" si="381"/>
        <v>Sat</v>
      </c>
      <c r="I4051">
        <f t="shared" si="382"/>
        <v>19</v>
      </c>
      <c r="J4051" t="str">
        <f t="shared" si="383"/>
        <v>YES</v>
      </c>
      <c r="K4051" cm="1">
        <f t="array" ref="K4051">_xlfn.XLOOKUP(Table10[[#This Row],[Severity_Level]],{"MINOR","MODERATE","SEVERE","FATAL"},{1,2,3,5})</f>
        <v>1</v>
      </c>
    </row>
    <row r="4052" spans="1:11" x14ac:dyDescent="0.3">
      <c r="A4052">
        <v>5</v>
      </c>
      <c r="B4052" t="s">
        <v>40</v>
      </c>
      <c r="C4052" s="1">
        <v>44730</v>
      </c>
      <c r="D4052" s="2">
        <v>0.8125</v>
      </c>
      <c r="E4052" s="1">
        <f t="shared" si="378"/>
        <v>44730.8125</v>
      </c>
      <c r="F4052" s="3" t="str">
        <f t="shared" si="379"/>
        <v>Jun,2022</v>
      </c>
      <c r="G4052">
        <f t="shared" si="380"/>
        <v>2022</v>
      </c>
      <c r="H4052" t="str">
        <f t="shared" si="381"/>
        <v>Sat</v>
      </c>
      <c r="I4052">
        <f t="shared" si="382"/>
        <v>19</v>
      </c>
      <c r="J4052" t="str">
        <f t="shared" si="383"/>
        <v>YES</v>
      </c>
      <c r="K4052" cm="1">
        <f t="array" ref="K4052">_xlfn.XLOOKUP(Table10[[#This Row],[Severity_Level]],{"MINOR","MODERATE","SEVERE","FATAL"},{1,2,3,5})</f>
        <v>5</v>
      </c>
    </row>
    <row r="4053" spans="1:11" x14ac:dyDescent="0.3">
      <c r="A4053">
        <v>1</v>
      </c>
      <c r="B4053" t="s">
        <v>27</v>
      </c>
      <c r="C4053" s="1">
        <v>44730</v>
      </c>
      <c r="D4053" s="2">
        <v>0.81319444444444444</v>
      </c>
      <c r="E4053" s="1">
        <f t="shared" si="378"/>
        <v>44730.813194444447</v>
      </c>
      <c r="F4053" s="3" t="str">
        <f t="shared" si="379"/>
        <v>Jun,2022</v>
      </c>
      <c r="G4053">
        <f t="shared" si="380"/>
        <v>2022</v>
      </c>
      <c r="H4053" t="str">
        <f t="shared" si="381"/>
        <v>Sat</v>
      </c>
      <c r="I4053">
        <f t="shared" si="382"/>
        <v>19</v>
      </c>
      <c r="J4053" t="str">
        <f t="shared" si="383"/>
        <v>YES</v>
      </c>
      <c r="K4053" cm="1">
        <f t="array" ref="K4053">_xlfn.XLOOKUP(Table10[[#This Row],[Severity_Level]],{"MINOR","MODERATE","SEVERE","FATAL"},{1,2,3,5})</f>
        <v>3</v>
      </c>
    </row>
    <row r="4054" spans="1:11" x14ac:dyDescent="0.3">
      <c r="A4054">
        <v>2</v>
      </c>
      <c r="B4054" t="s">
        <v>40</v>
      </c>
      <c r="C4054" s="1">
        <v>44730</v>
      </c>
      <c r="D4054" s="2">
        <v>0.81388888888888888</v>
      </c>
      <c r="E4054" s="1">
        <f t="shared" si="378"/>
        <v>44730.813888888886</v>
      </c>
      <c r="F4054" s="3" t="str">
        <f t="shared" si="379"/>
        <v>Jun,2022</v>
      </c>
      <c r="G4054">
        <f t="shared" si="380"/>
        <v>2022</v>
      </c>
      <c r="H4054" t="str">
        <f t="shared" si="381"/>
        <v>Sat</v>
      </c>
      <c r="I4054">
        <f t="shared" si="382"/>
        <v>19</v>
      </c>
      <c r="J4054" t="str">
        <f t="shared" si="383"/>
        <v>YES</v>
      </c>
      <c r="K4054" cm="1">
        <f t="array" ref="K4054">_xlfn.XLOOKUP(Table10[[#This Row],[Severity_Level]],{"MINOR","MODERATE","SEVERE","FATAL"},{1,2,3,5})</f>
        <v>5</v>
      </c>
    </row>
    <row r="4055" spans="1:11" x14ac:dyDescent="0.3">
      <c r="A4055">
        <v>4</v>
      </c>
      <c r="B4055" t="s">
        <v>40</v>
      </c>
      <c r="C4055" s="1">
        <v>44730</v>
      </c>
      <c r="D4055" s="2">
        <v>0.81458333333333333</v>
      </c>
      <c r="E4055" s="1">
        <f t="shared" si="378"/>
        <v>44730.814583333333</v>
      </c>
      <c r="F4055" s="3" t="str">
        <f t="shared" si="379"/>
        <v>Jun,2022</v>
      </c>
      <c r="G4055">
        <f t="shared" si="380"/>
        <v>2022</v>
      </c>
      <c r="H4055" t="str">
        <f t="shared" si="381"/>
        <v>Sat</v>
      </c>
      <c r="I4055">
        <f t="shared" si="382"/>
        <v>19</v>
      </c>
      <c r="J4055" t="str">
        <f t="shared" si="383"/>
        <v>YES</v>
      </c>
      <c r="K4055" cm="1">
        <f t="array" ref="K4055">_xlfn.XLOOKUP(Table10[[#This Row],[Severity_Level]],{"MINOR","MODERATE","SEVERE","FATAL"},{1,2,3,5})</f>
        <v>5</v>
      </c>
    </row>
    <row r="4056" spans="1:11" x14ac:dyDescent="0.3">
      <c r="A4056">
        <v>2</v>
      </c>
      <c r="B4056" t="s">
        <v>27</v>
      </c>
      <c r="C4056" s="1">
        <v>44730</v>
      </c>
      <c r="D4056" s="2">
        <v>0.81527777777777777</v>
      </c>
      <c r="E4056" s="1">
        <f t="shared" si="378"/>
        <v>44730.81527777778</v>
      </c>
      <c r="F4056" s="3" t="str">
        <f t="shared" si="379"/>
        <v>Jun,2022</v>
      </c>
      <c r="G4056">
        <f t="shared" si="380"/>
        <v>2022</v>
      </c>
      <c r="H4056" t="str">
        <f t="shared" si="381"/>
        <v>Sat</v>
      </c>
      <c r="I4056">
        <f t="shared" si="382"/>
        <v>19</v>
      </c>
      <c r="J4056" t="str">
        <f t="shared" si="383"/>
        <v>YES</v>
      </c>
      <c r="K4056" cm="1">
        <f t="array" ref="K4056">_xlfn.XLOOKUP(Table10[[#This Row],[Severity_Level]],{"MINOR","MODERATE","SEVERE","FATAL"},{1,2,3,5})</f>
        <v>3</v>
      </c>
    </row>
    <row r="4057" spans="1:11" x14ac:dyDescent="0.3">
      <c r="A4057">
        <v>5</v>
      </c>
      <c r="B4057" t="s">
        <v>16</v>
      </c>
      <c r="C4057" s="1">
        <v>44730</v>
      </c>
      <c r="D4057" s="2">
        <v>0.81597222222222221</v>
      </c>
      <c r="E4057" s="1">
        <f t="shared" si="378"/>
        <v>44730.815972222219</v>
      </c>
      <c r="F4057" s="3" t="str">
        <f t="shared" si="379"/>
        <v>Jun,2022</v>
      </c>
      <c r="G4057">
        <f t="shared" si="380"/>
        <v>2022</v>
      </c>
      <c r="H4057" t="str">
        <f t="shared" si="381"/>
        <v>Sat</v>
      </c>
      <c r="I4057">
        <f t="shared" si="382"/>
        <v>19</v>
      </c>
      <c r="J4057" t="str">
        <f t="shared" si="383"/>
        <v>YES</v>
      </c>
      <c r="K4057" cm="1">
        <f t="array" ref="K4057">_xlfn.XLOOKUP(Table10[[#This Row],[Severity_Level]],{"MINOR","MODERATE","SEVERE","FATAL"},{1,2,3,5})</f>
        <v>1</v>
      </c>
    </row>
    <row r="4058" spans="1:11" x14ac:dyDescent="0.3">
      <c r="A4058">
        <v>3</v>
      </c>
      <c r="B4058" t="s">
        <v>16</v>
      </c>
      <c r="C4058" s="1">
        <v>44731</v>
      </c>
      <c r="D4058" s="2">
        <v>0.81666666666666665</v>
      </c>
      <c r="E4058" s="1">
        <f t="shared" si="378"/>
        <v>44731.816666666666</v>
      </c>
      <c r="F4058" s="3" t="str">
        <f t="shared" si="379"/>
        <v>Jun,2022</v>
      </c>
      <c r="G4058">
        <f t="shared" si="380"/>
        <v>2022</v>
      </c>
      <c r="H4058" t="str">
        <f t="shared" si="381"/>
        <v>Sun</v>
      </c>
      <c r="I4058">
        <f t="shared" si="382"/>
        <v>19</v>
      </c>
      <c r="J4058" t="str">
        <f t="shared" si="383"/>
        <v>YES</v>
      </c>
      <c r="K4058" cm="1">
        <f t="array" ref="K4058">_xlfn.XLOOKUP(Table10[[#This Row],[Severity_Level]],{"MINOR","MODERATE","SEVERE","FATAL"},{1,2,3,5})</f>
        <v>1</v>
      </c>
    </row>
    <row r="4059" spans="1:11" x14ac:dyDescent="0.3">
      <c r="A4059">
        <v>3</v>
      </c>
      <c r="B4059" t="s">
        <v>32</v>
      </c>
      <c r="C4059" s="1">
        <v>44731</v>
      </c>
      <c r="D4059" s="2">
        <v>0.81736111111111109</v>
      </c>
      <c r="E4059" s="1">
        <f t="shared" si="378"/>
        <v>44731.817361111112</v>
      </c>
      <c r="F4059" s="3" t="str">
        <f t="shared" si="379"/>
        <v>Jun,2022</v>
      </c>
      <c r="G4059">
        <f t="shared" si="380"/>
        <v>2022</v>
      </c>
      <c r="H4059" t="str">
        <f t="shared" si="381"/>
        <v>Sun</v>
      </c>
      <c r="I4059">
        <f t="shared" si="382"/>
        <v>19</v>
      </c>
      <c r="J4059" t="str">
        <f t="shared" si="383"/>
        <v>YES</v>
      </c>
      <c r="K4059" cm="1">
        <f t="array" ref="K4059">_xlfn.XLOOKUP(Table10[[#This Row],[Severity_Level]],{"MINOR","MODERATE","SEVERE","FATAL"},{1,2,3,5})</f>
        <v>2</v>
      </c>
    </row>
    <row r="4060" spans="1:11" x14ac:dyDescent="0.3">
      <c r="A4060">
        <v>3</v>
      </c>
      <c r="B4060" t="s">
        <v>27</v>
      </c>
      <c r="C4060" s="1">
        <v>44731</v>
      </c>
      <c r="D4060" s="2">
        <v>0.81805555555555554</v>
      </c>
      <c r="E4060" s="1">
        <f t="shared" si="378"/>
        <v>44731.818055555559</v>
      </c>
      <c r="F4060" s="3" t="str">
        <f t="shared" si="379"/>
        <v>Jun,2022</v>
      </c>
      <c r="G4060">
        <f t="shared" si="380"/>
        <v>2022</v>
      </c>
      <c r="H4060" t="str">
        <f t="shared" si="381"/>
        <v>Sun</v>
      </c>
      <c r="I4060">
        <f t="shared" si="382"/>
        <v>19</v>
      </c>
      <c r="J4060" t="str">
        <f t="shared" si="383"/>
        <v>YES</v>
      </c>
      <c r="K4060" cm="1">
        <f t="array" ref="K4060">_xlfn.XLOOKUP(Table10[[#This Row],[Severity_Level]],{"MINOR","MODERATE","SEVERE","FATAL"},{1,2,3,5})</f>
        <v>3</v>
      </c>
    </row>
    <row r="4061" spans="1:11" x14ac:dyDescent="0.3">
      <c r="A4061">
        <v>5</v>
      </c>
      <c r="B4061" t="s">
        <v>27</v>
      </c>
      <c r="C4061" s="1">
        <v>44731</v>
      </c>
      <c r="D4061" s="2">
        <v>0.81874999999999998</v>
      </c>
      <c r="E4061" s="1">
        <f t="shared" si="378"/>
        <v>44731.818749999999</v>
      </c>
      <c r="F4061" s="3" t="str">
        <f t="shared" si="379"/>
        <v>Jun,2022</v>
      </c>
      <c r="G4061">
        <f t="shared" si="380"/>
        <v>2022</v>
      </c>
      <c r="H4061" t="str">
        <f t="shared" si="381"/>
        <v>Sun</v>
      </c>
      <c r="I4061">
        <f t="shared" si="382"/>
        <v>19</v>
      </c>
      <c r="J4061" t="str">
        <f t="shared" si="383"/>
        <v>YES</v>
      </c>
      <c r="K4061" cm="1">
        <f t="array" ref="K4061">_xlfn.XLOOKUP(Table10[[#This Row],[Severity_Level]],{"MINOR","MODERATE","SEVERE","FATAL"},{1,2,3,5})</f>
        <v>3</v>
      </c>
    </row>
    <row r="4062" spans="1:11" x14ac:dyDescent="0.3">
      <c r="A4062">
        <v>3</v>
      </c>
      <c r="B4062" t="s">
        <v>32</v>
      </c>
      <c r="C4062" s="1">
        <v>44731</v>
      </c>
      <c r="D4062" s="2">
        <v>0.81944444444444442</v>
      </c>
      <c r="E4062" s="1">
        <f t="shared" si="378"/>
        <v>44731.819444444445</v>
      </c>
      <c r="F4062" s="3" t="str">
        <f t="shared" si="379"/>
        <v>Jun,2022</v>
      </c>
      <c r="G4062">
        <f t="shared" si="380"/>
        <v>2022</v>
      </c>
      <c r="H4062" t="str">
        <f t="shared" si="381"/>
        <v>Sun</v>
      </c>
      <c r="I4062">
        <f t="shared" si="382"/>
        <v>19</v>
      </c>
      <c r="J4062" t="str">
        <f t="shared" si="383"/>
        <v>YES</v>
      </c>
      <c r="K4062" cm="1">
        <f t="array" ref="K4062">_xlfn.XLOOKUP(Table10[[#This Row],[Severity_Level]],{"MINOR","MODERATE","SEVERE","FATAL"},{1,2,3,5})</f>
        <v>2</v>
      </c>
    </row>
    <row r="4063" spans="1:11" x14ac:dyDescent="0.3">
      <c r="A4063">
        <v>5</v>
      </c>
      <c r="B4063" t="s">
        <v>32</v>
      </c>
      <c r="C4063" s="1">
        <v>44731</v>
      </c>
      <c r="D4063" s="2">
        <v>0.82013888888888886</v>
      </c>
      <c r="E4063" s="1">
        <f t="shared" si="378"/>
        <v>44731.820138888892</v>
      </c>
      <c r="F4063" s="3" t="str">
        <f t="shared" si="379"/>
        <v>Jun,2022</v>
      </c>
      <c r="G4063">
        <f t="shared" si="380"/>
        <v>2022</v>
      </c>
      <c r="H4063" t="str">
        <f t="shared" si="381"/>
        <v>Sun</v>
      </c>
      <c r="I4063">
        <f t="shared" si="382"/>
        <v>19</v>
      </c>
      <c r="J4063" t="str">
        <f t="shared" si="383"/>
        <v>YES</v>
      </c>
      <c r="K4063" cm="1">
        <f t="array" ref="K4063">_xlfn.XLOOKUP(Table10[[#This Row],[Severity_Level]],{"MINOR","MODERATE","SEVERE","FATAL"},{1,2,3,5})</f>
        <v>2</v>
      </c>
    </row>
    <row r="4064" spans="1:11" x14ac:dyDescent="0.3">
      <c r="A4064">
        <v>2</v>
      </c>
      <c r="B4064" t="s">
        <v>16</v>
      </c>
      <c r="C4064" s="1">
        <v>44731</v>
      </c>
      <c r="D4064" s="2">
        <v>0.8208333333333333</v>
      </c>
      <c r="E4064" s="1">
        <f t="shared" si="378"/>
        <v>44731.820833333331</v>
      </c>
      <c r="F4064" s="3" t="str">
        <f t="shared" si="379"/>
        <v>Jun,2022</v>
      </c>
      <c r="G4064">
        <f t="shared" si="380"/>
        <v>2022</v>
      </c>
      <c r="H4064" t="str">
        <f t="shared" si="381"/>
        <v>Sun</v>
      </c>
      <c r="I4064">
        <f t="shared" si="382"/>
        <v>19</v>
      </c>
      <c r="J4064" t="str">
        <f t="shared" si="383"/>
        <v>YES</v>
      </c>
      <c r="K4064" cm="1">
        <f t="array" ref="K4064">_xlfn.XLOOKUP(Table10[[#This Row],[Severity_Level]],{"MINOR","MODERATE","SEVERE","FATAL"},{1,2,3,5})</f>
        <v>1</v>
      </c>
    </row>
    <row r="4065" spans="1:11" x14ac:dyDescent="0.3">
      <c r="A4065">
        <v>3</v>
      </c>
      <c r="B4065" t="s">
        <v>32</v>
      </c>
      <c r="C4065" s="1">
        <v>44731</v>
      </c>
      <c r="D4065" s="2">
        <v>0.82152777777777775</v>
      </c>
      <c r="E4065" s="1">
        <f t="shared" si="378"/>
        <v>44731.821527777778</v>
      </c>
      <c r="F4065" s="3" t="str">
        <f t="shared" si="379"/>
        <v>Jun,2022</v>
      </c>
      <c r="G4065">
        <f t="shared" si="380"/>
        <v>2022</v>
      </c>
      <c r="H4065" t="str">
        <f t="shared" si="381"/>
        <v>Sun</v>
      </c>
      <c r="I4065">
        <f t="shared" si="382"/>
        <v>19</v>
      </c>
      <c r="J4065" t="str">
        <f t="shared" si="383"/>
        <v>YES</v>
      </c>
      <c r="K4065" cm="1">
        <f t="array" ref="K4065">_xlfn.XLOOKUP(Table10[[#This Row],[Severity_Level]],{"MINOR","MODERATE","SEVERE","FATAL"},{1,2,3,5})</f>
        <v>2</v>
      </c>
    </row>
    <row r="4066" spans="1:11" x14ac:dyDescent="0.3">
      <c r="A4066">
        <v>4</v>
      </c>
      <c r="B4066" t="s">
        <v>40</v>
      </c>
      <c r="C4066" s="1">
        <v>44731</v>
      </c>
      <c r="D4066" s="2">
        <v>0.82222222222222219</v>
      </c>
      <c r="E4066" s="1">
        <f t="shared" si="378"/>
        <v>44731.822222222225</v>
      </c>
      <c r="F4066" s="3" t="str">
        <f t="shared" si="379"/>
        <v>Jun,2022</v>
      </c>
      <c r="G4066">
        <f t="shared" si="380"/>
        <v>2022</v>
      </c>
      <c r="H4066" t="str">
        <f t="shared" si="381"/>
        <v>Sun</v>
      </c>
      <c r="I4066">
        <f t="shared" si="382"/>
        <v>19</v>
      </c>
      <c r="J4066" t="str">
        <f t="shared" si="383"/>
        <v>YES</v>
      </c>
      <c r="K4066" cm="1">
        <f t="array" ref="K4066">_xlfn.XLOOKUP(Table10[[#This Row],[Severity_Level]],{"MINOR","MODERATE","SEVERE","FATAL"},{1,2,3,5})</f>
        <v>5</v>
      </c>
    </row>
    <row r="4067" spans="1:11" x14ac:dyDescent="0.3">
      <c r="A4067">
        <v>2</v>
      </c>
      <c r="B4067" t="s">
        <v>32</v>
      </c>
      <c r="C4067" s="1">
        <v>44731</v>
      </c>
      <c r="D4067" s="2">
        <v>0.82291666666666663</v>
      </c>
      <c r="E4067" s="1">
        <f t="shared" si="378"/>
        <v>44731.822916666664</v>
      </c>
      <c r="F4067" s="3" t="str">
        <f t="shared" si="379"/>
        <v>Jun,2022</v>
      </c>
      <c r="G4067">
        <f t="shared" si="380"/>
        <v>2022</v>
      </c>
      <c r="H4067" t="str">
        <f t="shared" si="381"/>
        <v>Sun</v>
      </c>
      <c r="I4067">
        <f t="shared" si="382"/>
        <v>19</v>
      </c>
      <c r="J4067" t="str">
        <f t="shared" si="383"/>
        <v>YES</v>
      </c>
      <c r="K4067" cm="1">
        <f t="array" ref="K4067">_xlfn.XLOOKUP(Table10[[#This Row],[Severity_Level]],{"MINOR","MODERATE","SEVERE","FATAL"},{1,2,3,5})</f>
        <v>2</v>
      </c>
    </row>
    <row r="4068" spans="1:11" x14ac:dyDescent="0.3">
      <c r="A4068">
        <v>5</v>
      </c>
      <c r="B4068" t="s">
        <v>40</v>
      </c>
      <c r="C4068" s="1">
        <v>44731</v>
      </c>
      <c r="D4068" s="2">
        <v>0.82361111111111107</v>
      </c>
      <c r="E4068" s="1">
        <f t="shared" si="378"/>
        <v>44731.823611111111</v>
      </c>
      <c r="F4068" s="3" t="str">
        <f t="shared" si="379"/>
        <v>Jun,2022</v>
      </c>
      <c r="G4068">
        <f t="shared" si="380"/>
        <v>2022</v>
      </c>
      <c r="H4068" t="str">
        <f t="shared" si="381"/>
        <v>Sun</v>
      </c>
      <c r="I4068">
        <f t="shared" si="382"/>
        <v>19</v>
      </c>
      <c r="J4068" t="str">
        <f t="shared" si="383"/>
        <v>YES</v>
      </c>
      <c r="K4068" cm="1">
        <f t="array" ref="K4068">_xlfn.XLOOKUP(Table10[[#This Row],[Severity_Level]],{"MINOR","MODERATE","SEVERE","FATAL"},{1,2,3,5})</f>
        <v>5</v>
      </c>
    </row>
    <row r="4069" spans="1:11" x14ac:dyDescent="0.3">
      <c r="A4069">
        <v>5</v>
      </c>
      <c r="B4069" t="s">
        <v>32</v>
      </c>
      <c r="C4069" s="1">
        <v>44731</v>
      </c>
      <c r="D4069" s="2">
        <v>0.82430555555555551</v>
      </c>
      <c r="E4069" s="1">
        <f t="shared" si="378"/>
        <v>44731.824305555558</v>
      </c>
      <c r="F4069" s="3" t="str">
        <f t="shared" si="379"/>
        <v>Jun,2022</v>
      </c>
      <c r="G4069">
        <f t="shared" si="380"/>
        <v>2022</v>
      </c>
      <c r="H4069" t="str">
        <f t="shared" si="381"/>
        <v>Sun</v>
      </c>
      <c r="I4069">
        <f t="shared" si="382"/>
        <v>19</v>
      </c>
      <c r="J4069" t="str">
        <f t="shared" si="383"/>
        <v>YES</v>
      </c>
      <c r="K4069" cm="1">
        <f t="array" ref="K4069">_xlfn.XLOOKUP(Table10[[#This Row],[Severity_Level]],{"MINOR","MODERATE","SEVERE","FATAL"},{1,2,3,5})</f>
        <v>2</v>
      </c>
    </row>
    <row r="4070" spans="1:11" x14ac:dyDescent="0.3">
      <c r="A4070">
        <v>5</v>
      </c>
      <c r="B4070" t="s">
        <v>16</v>
      </c>
      <c r="C4070" s="1">
        <v>44731</v>
      </c>
      <c r="D4070" s="2">
        <v>0.82499999999999996</v>
      </c>
      <c r="E4070" s="1">
        <f t="shared" si="378"/>
        <v>44731.824999999997</v>
      </c>
      <c r="F4070" s="3" t="str">
        <f t="shared" si="379"/>
        <v>Jun,2022</v>
      </c>
      <c r="G4070">
        <f t="shared" si="380"/>
        <v>2022</v>
      </c>
      <c r="H4070" t="str">
        <f t="shared" si="381"/>
        <v>Sun</v>
      </c>
      <c r="I4070">
        <f t="shared" si="382"/>
        <v>19</v>
      </c>
      <c r="J4070" t="str">
        <f t="shared" si="383"/>
        <v>YES</v>
      </c>
      <c r="K4070" cm="1">
        <f t="array" ref="K4070">_xlfn.XLOOKUP(Table10[[#This Row],[Severity_Level]],{"MINOR","MODERATE","SEVERE","FATAL"},{1,2,3,5})</f>
        <v>1</v>
      </c>
    </row>
    <row r="4071" spans="1:11" x14ac:dyDescent="0.3">
      <c r="A4071">
        <v>1</v>
      </c>
      <c r="B4071" t="s">
        <v>32</v>
      </c>
      <c r="C4071" s="1">
        <v>44731</v>
      </c>
      <c r="D4071" s="2">
        <v>0.8256944444444444</v>
      </c>
      <c r="E4071" s="1">
        <f t="shared" si="378"/>
        <v>44731.825694444444</v>
      </c>
      <c r="F4071" s="3" t="str">
        <f t="shared" si="379"/>
        <v>Jun,2022</v>
      </c>
      <c r="G4071">
        <f t="shared" si="380"/>
        <v>2022</v>
      </c>
      <c r="H4071" t="str">
        <f t="shared" si="381"/>
        <v>Sun</v>
      </c>
      <c r="I4071">
        <f t="shared" si="382"/>
        <v>19</v>
      </c>
      <c r="J4071" t="str">
        <f t="shared" si="383"/>
        <v>YES</v>
      </c>
      <c r="K4071" cm="1">
        <f t="array" ref="K4071">_xlfn.XLOOKUP(Table10[[#This Row],[Severity_Level]],{"MINOR","MODERATE","SEVERE","FATAL"},{1,2,3,5})</f>
        <v>2</v>
      </c>
    </row>
    <row r="4072" spans="1:11" x14ac:dyDescent="0.3">
      <c r="A4072">
        <v>2</v>
      </c>
      <c r="B4072" t="s">
        <v>32</v>
      </c>
      <c r="C4072" s="1">
        <v>44731</v>
      </c>
      <c r="D4072" s="2">
        <v>0.82638888888888884</v>
      </c>
      <c r="E4072" s="1">
        <f t="shared" si="378"/>
        <v>44731.826388888891</v>
      </c>
      <c r="F4072" s="3" t="str">
        <f t="shared" si="379"/>
        <v>Jun,2022</v>
      </c>
      <c r="G4072">
        <f t="shared" si="380"/>
        <v>2022</v>
      </c>
      <c r="H4072" t="str">
        <f t="shared" si="381"/>
        <v>Sun</v>
      </c>
      <c r="I4072">
        <f t="shared" si="382"/>
        <v>19</v>
      </c>
      <c r="J4072" t="str">
        <f t="shared" si="383"/>
        <v>YES</v>
      </c>
      <c r="K4072" cm="1">
        <f t="array" ref="K4072">_xlfn.XLOOKUP(Table10[[#This Row],[Severity_Level]],{"MINOR","MODERATE","SEVERE","FATAL"},{1,2,3,5})</f>
        <v>2</v>
      </c>
    </row>
    <row r="4073" spans="1:11" x14ac:dyDescent="0.3">
      <c r="A4073">
        <v>4</v>
      </c>
      <c r="B4073" t="s">
        <v>40</v>
      </c>
      <c r="C4073" s="1">
        <v>44731</v>
      </c>
      <c r="D4073" s="2">
        <v>0.82708333333333328</v>
      </c>
      <c r="E4073" s="1">
        <f t="shared" si="378"/>
        <v>44731.82708333333</v>
      </c>
      <c r="F4073" s="3" t="str">
        <f t="shared" si="379"/>
        <v>Jun,2022</v>
      </c>
      <c r="G4073">
        <f t="shared" si="380"/>
        <v>2022</v>
      </c>
      <c r="H4073" t="str">
        <f t="shared" si="381"/>
        <v>Sun</v>
      </c>
      <c r="I4073">
        <f t="shared" si="382"/>
        <v>19</v>
      </c>
      <c r="J4073" t="str">
        <f t="shared" si="383"/>
        <v>YES</v>
      </c>
      <c r="K4073" cm="1">
        <f t="array" ref="K4073">_xlfn.XLOOKUP(Table10[[#This Row],[Severity_Level]],{"MINOR","MODERATE","SEVERE","FATAL"},{1,2,3,5})</f>
        <v>5</v>
      </c>
    </row>
    <row r="4074" spans="1:11" x14ac:dyDescent="0.3">
      <c r="A4074">
        <v>3</v>
      </c>
      <c r="B4074" t="s">
        <v>27</v>
      </c>
      <c r="C4074" s="1">
        <v>44731</v>
      </c>
      <c r="D4074" s="2">
        <v>0.82777777777777772</v>
      </c>
      <c r="E4074" s="1">
        <f t="shared" si="378"/>
        <v>44731.827777777777</v>
      </c>
      <c r="F4074" s="3" t="str">
        <f t="shared" si="379"/>
        <v>Jun,2022</v>
      </c>
      <c r="G4074">
        <f t="shared" si="380"/>
        <v>2022</v>
      </c>
      <c r="H4074" t="str">
        <f t="shared" si="381"/>
        <v>Sun</v>
      </c>
      <c r="I4074">
        <f t="shared" si="382"/>
        <v>19</v>
      </c>
      <c r="J4074" t="str">
        <f t="shared" si="383"/>
        <v>YES</v>
      </c>
      <c r="K4074" cm="1">
        <f t="array" ref="K4074">_xlfn.XLOOKUP(Table10[[#This Row],[Severity_Level]],{"MINOR","MODERATE","SEVERE","FATAL"},{1,2,3,5})</f>
        <v>3</v>
      </c>
    </row>
    <row r="4075" spans="1:11" x14ac:dyDescent="0.3">
      <c r="A4075">
        <v>2</v>
      </c>
      <c r="B4075" t="s">
        <v>27</v>
      </c>
      <c r="C4075" s="1">
        <v>44731</v>
      </c>
      <c r="D4075" s="2">
        <v>0.82847222222222228</v>
      </c>
      <c r="E4075" s="1">
        <f t="shared" si="378"/>
        <v>44731.828472222223</v>
      </c>
      <c r="F4075" s="3" t="str">
        <f t="shared" si="379"/>
        <v>Jun,2022</v>
      </c>
      <c r="G4075">
        <f t="shared" si="380"/>
        <v>2022</v>
      </c>
      <c r="H4075" t="str">
        <f t="shared" si="381"/>
        <v>Sun</v>
      </c>
      <c r="I4075">
        <f t="shared" si="382"/>
        <v>19</v>
      </c>
      <c r="J4075" t="str">
        <f t="shared" si="383"/>
        <v>YES</v>
      </c>
      <c r="K4075" cm="1">
        <f t="array" ref="K4075">_xlfn.XLOOKUP(Table10[[#This Row],[Severity_Level]],{"MINOR","MODERATE","SEVERE","FATAL"},{1,2,3,5})</f>
        <v>3</v>
      </c>
    </row>
    <row r="4076" spans="1:11" x14ac:dyDescent="0.3">
      <c r="A4076">
        <v>5</v>
      </c>
      <c r="B4076" t="s">
        <v>32</v>
      </c>
      <c r="C4076" s="1">
        <v>44731</v>
      </c>
      <c r="D4076" s="2">
        <v>0.82916666666666672</v>
      </c>
      <c r="E4076" s="1">
        <f t="shared" si="378"/>
        <v>44731.82916666667</v>
      </c>
      <c r="F4076" s="3" t="str">
        <f t="shared" si="379"/>
        <v>Jun,2022</v>
      </c>
      <c r="G4076">
        <f t="shared" si="380"/>
        <v>2022</v>
      </c>
      <c r="H4076" t="str">
        <f t="shared" si="381"/>
        <v>Sun</v>
      </c>
      <c r="I4076">
        <f t="shared" si="382"/>
        <v>19</v>
      </c>
      <c r="J4076" t="str">
        <f t="shared" si="383"/>
        <v>YES</v>
      </c>
      <c r="K4076" cm="1">
        <f t="array" ref="K4076">_xlfn.XLOOKUP(Table10[[#This Row],[Severity_Level]],{"MINOR","MODERATE","SEVERE","FATAL"},{1,2,3,5})</f>
        <v>2</v>
      </c>
    </row>
    <row r="4077" spans="1:11" x14ac:dyDescent="0.3">
      <c r="A4077">
        <v>2</v>
      </c>
      <c r="B4077" t="s">
        <v>27</v>
      </c>
      <c r="C4077" s="1">
        <v>44731</v>
      </c>
      <c r="D4077" s="2">
        <v>0.82986111111111116</v>
      </c>
      <c r="E4077" s="1">
        <f t="shared" si="378"/>
        <v>44731.829861111109</v>
      </c>
      <c r="F4077" s="3" t="str">
        <f t="shared" si="379"/>
        <v>Jun,2022</v>
      </c>
      <c r="G4077">
        <f t="shared" si="380"/>
        <v>2022</v>
      </c>
      <c r="H4077" t="str">
        <f t="shared" si="381"/>
        <v>Sun</v>
      </c>
      <c r="I4077">
        <f t="shared" si="382"/>
        <v>19</v>
      </c>
      <c r="J4077" t="str">
        <f t="shared" si="383"/>
        <v>YES</v>
      </c>
      <c r="K4077" cm="1">
        <f t="array" ref="K4077">_xlfn.XLOOKUP(Table10[[#This Row],[Severity_Level]],{"MINOR","MODERATE","SEVERE","FATAL"},{1,2,3,5})</f>
        <v>3</v>
      </c>
    </row>
    <row r="4078" spans="1:11" x14ac:dyDescent="0.3">
      <c r="A4078">
        <v>2</v>
      </c>
      <c r="B4078" t="s">
        <v>40</v>
      </c>
      <c r="C4078" s="1">
        <v>44731</v>
      </c>
      <c r="D4078" s="2">
        <v>0.8305555555555556</v>
      </c>
      <c r="E4078" s="1">
        <f t="shared" si="378"/>
        <v>44731.830555555556</v>
      </c>
      <c r="F4078" s="3" t="str">
        <f t="shared" si="379"/>
        <v>Jun,2022</v>
      </c>
      <c r="G4078">
        <f t="shared" si="380"/>
        <v>2022</v>
      </c>
      <c r="H4078" t="str">
        <f t="shared" si="381"/>
        <v>Sun</v>
      </c>
      <c r="I4078">
        <f t="shared" si="382"/>
        <v>19</v>
      </c>
      <c r="J4078" t="str">
        <f t="shared" si="383"/>
        <v>YES</v>
      </c>
      <c r="K4078" cm="1">
        <f t="array" ref="K4078">_xlfn.XLOOKUP(Table10[[#This Row],[Severity_Level]],{"MINOR","MODERATE","SEVERE","FATAL"},{1,2,3,5})</f>
        <v>5</v>
      </c>
    </row>
    <row r="4079" spans="1:11" x14ac:dyDescent="0.3">
      <c r="A4079">
        <v>3</v>
      </c>
      <c r="B4079" t="s">
        <v>32</v>
      </c>
      <c r="C4079" s="1">
        <v>44731</v>
      </c>
      <c r="D4079" s="2">
        <v>0.83125000000000004</v>
      </c>
      <c r="E4079" s="1">
        <f t="shared" si="378"/>
        <v>44731.831250000003</v>
      </c>
      <c r="F4079" s="3" t="str">
        <f t="shared" si="379"/>
        <v>Jun,2022</v>
      </c>
      <c r="G4079">
        <f t="shared" si="380"/>
        <v>2022</v>
      </c>
      <c r="H4079" t="str">
        <f t="shared" si="381"/>
        <v>Sun</v>
      </c>
      <c r="I4079">
        <f t="shared" si="382"/>
        <v>19</v>
      </c>
      <c r="J4079" t="str">
        <f t="shared" si="383"/>
        <v>YES</v>
      </c>
      <c r="K4079" cm="1">
        <f t="array" ref="K4079">_xlfn.XLOOKUP(Table10[[#This Row],[Severity_Level]],{"MINOR","MODERATE","SEVERE","FATAL"},{1,2,3,5})</f>
        <v>2</v>
      </c>
    </row>
    <row r="4080" spans="1:11" x14ac:dyDescent="0.3">
      <c r="A4080">
        <v>3</v>
      </c>
      <c r="B4080" t="s">
        <v>32</v>
      </c>
      <c r="C4080" s="1">
        <v>44731</v>
      </c>
      <c r="D4080" s="2">
        <v>0.83194444444444449</v>
      </c>
      <c r="E4080" s="1">
        <f t="shared" si="378"/>
        <v>44731.831944444442</v>
      </c>
      <c r="F4080" s="3" t="str">
        <f t="shared" si="379"/>
        <v>Jun,2022</v>
      </c>
      <c r="G4080">
        <f t="shared" si="380"/>
        <v>2022</v>
      </c>
      <c r="H4080" t="str">
        <f t="shared" si="381"/>
        <v>Sun</v>
      </c>
      <c r="I4080">
        <f t="shared" si="382"/>
        <v>19</v>
      </c>
      <c r="J4080" t="str">
        <f t="shared" si="383"/>
        <v>YES</v>
      </c>
      <c r="K4080" cm="1">
        <f t="array" ref="K4080">_xlfn.XLOOKUP(Table10[[#This Row],[Severity_Level]],{"MINOR","MODERATE","SEVERE","FATAL"},{1,2,3,5})</f>
        <v>2</v>
      </c>
    </row>
    <row r="4081" spans="1:11" x14ac:dyDescent="0.3">
      <c r="A4081">
        <v>1</v>
      </c>
      <c r="B4081" t="s">
        <v>16</v>
      </c>
      <c r="C4081" s="1">
        <v>44731</v>
      </c>
      <c r="D4081" s="2">
        <v>0.83263888888888893</v>
      </c>
      <c r="E4081" s="1">
        <f t="shared" si="378"/>
        <v>44731.832638888889</v>
      </c>
      <c r="F4081" s="3" t="str">
        <f t="shared" si="379"/>
        <v>Jun,2022</v>
      </c>
      <c r="G4081">
        <f t="shared" si="380"/>
        <v>2022</v>
      </c>
      <c r="H4081" t="str">
        <f t="shared" si="381"/>
        <v>Sun</v>
      </c>
      <c r="I4081">
        <f t="shared" si="382"/>
        <v>19</v>
      </c>
      <c r="J4081" t="str">
        <f t="shared" si="383"/>
        <v>YES</v>
      </c>
      <c r="K4081" cm="1">
        <f t="array" ref="K4081">_xlfn.XLOOKUP(Table10[[#This Row],[Severity_Level]],{"MINOR","MODERATE","SEVERE","FATAL"},{1,2,3,5})</f>
        <v>1</v>
      </c>
    </row>
    <row r="4082" spans="1:11" x14ac:dyDescent="0.3">
      <c r="A4082">
        <v>4</v>
      </c>
      <c r="B4082" t="s">
        <v>16</v>
      </c>
      <c r="C4082" s="1">
        <v>44732</v>
      </c>
      <c r="D4082" s="2">
        <v>0.83333333333333337</v>
      </c>
      <c r="E4082" s="1">
        <f t="shared" si="378"/>
        <v>44732.833333333336</v>
      </c>
      <c r="F4082" s="3" t="str">
        <f t="shared" si="379"/>
        <v>Jun,2022</v>
      </c>
      <c r="G4082">
        <f t="shared" si="380"/>
        <v>2022</v>
      </c>
      <c r="H4082" t="str">
        <f t="shared" si="381"/>
        <v>Mon</v>
      </c>
      <c r="I4082">
        <f t="shared" si="382"/>
        <v>20</v>
      </c>
      <c r="J4082" t="str">
        <f t="shared" si="383"/>
        <v>NO</v>
      </c>
      <c r="K4082" cm="1">
        <f t="array" ref="K4082">_xlfn.XLOOKUP(Table10[[#This Row],[Severity_Level]],{"MINOR","MODERATE","SEVERE","FATAL"},{1,2,3,5})</f>
        <v>1</v>
      </c>
    </row>
    <row r="4083" spans="1:11" x14ac:dyDescent="0.3">
      <c r="A4083">
        <v>3</v>
      </c>
      <c r="B4083" t="s">
        <v>40</v>
      </c>
      <c r="C4083" s="1">
        <v>44732</v>
      </c>
      <c r="D4083" s="2">
        <v>0.83402777777777781</v>
      </c>
      <c r="E4083" s="1">
        <f t="shared" si="378"/>
        <v>44732.834027777775</v>
      </c>
      <c r="F4083" s="3" t="str">
        <f t="shared" si="379"/>
        <v>Jun,2022</v>
      </c>
      <c r="G4083">
        <f t="shared" si="380"/>
        <v>2022</v>
      </c>
      <c r="H4083" t="str">
        <f t="shared" si="381"/>
        <v>Mon</v>
      </c>
      <c r="I4083">
        <f t="shared" si="382"/>
        <v>20</v>
      </c>
      <c r="J4083" t="str">
        <f t="shared" si="383"/>
        <v>NO</v>
      </c>
      <c r="K4083" cm="1">
        <f t="array" ref="K4083">_xlfn.XLOOKUP(Table10[[#This Row],[Severity_Level]],{"MINOR","MODERATE","SEVERE","FATAL"},{1,2,3,5})</f>
        <v>5</v>
      </c>
    </row>
    <row r="4084" spans="1:11" x14ac:dyDescent="0.3">
      <c r="A4084">
        <v>1</v>
      </c>
      <c r="B4084" t="s">
        <v>27</v>
      </c>
      <c r="C4084" s="1">
        <v>44732</v>
      </c>
      <c r="D4084" s="2">
        <v>0.83472222222222225</v>
      </c>
      <c r="E4084" s="1">
        <f t="shared" si="378"/>
        <v>44732.834722222222</v>
      </c>
      <c r="F4084" s="3" t="str">
        <f t="shared" si="379"/>
        <v>Jun,2022</v>
      </c>
      <c r="G4084">
        <f t="shared" si="380"/>
        <v>2022</v>
      </c>
      <c r="H4084" t="str">
        <f t="shared" si="381"/>
        <v>Mon</v>
      </c>
      <c r="I4084">
        <f t="shared" si="382"/>
        <v>20</v>
      </c>
      <c r="J4084" t="str">
        <f t="shared" si="383"/>
        <v>NO</v>
      </c>
      <c r="K4084" cm="1">
        <f t="array" ref="K4084">_xlfn.XLOOKUP(Table10[[#This Row],[Severity_Level]],{"MINOR","MODERATE","SEVERE","FATAL"},{1,2,3,5})</f>
        <v>3</v>
      </c>
    </row>
    <row r="4085" spans="1:11" x14ac:dyDescent="0.3">
      <c r="A4085">
        <v>5</v>
      </c>
      <c r="B4085" t="s">
        <v>16</v>
      </c>
      <c r="C4085" s="1">
        <v>44732</v>
      </c>
      <c r="D4085" s="2">
        <v>0.8354166666666667</v>
      </c>
      <c r="E4085" s="1">
        <f t="shared" si="378"/>
        <v>44732.835416666669</v>
      </c>
      <c r="F4085" s="3" t="str">
        <f t="shared" si="379"/>
        <v>Jun,2022</v>
      </c>
      <c r="G4085">
        <f t="shared" si="380"/>
        <v>2022</v>
      </c>
      <c r="H4085" t="str">
        <f t="shared" si="381"/>
        <v>Mon</v>
      </c>
      <c r="I4085">
        <f t="shared" si="382"/>
        <v>20</v>
      </c>
      <c r="J4085" t="str">
        <f t="shared" si="383"/>
        <v>NO</v>
      </c>
      <c r="K4085" cm="1">
        <f t="array" ref="K4085">_xlfn.XLOOKUP(Table10[[#This Row],[Severity_Level]],{"MINOR","MODERATE","SEVERE","FATAL"},{1,2,3,5})</f>
        <v>1</v>
      </c>
    </row>
    <row r="4086" spans="1:11" x14ac:dyDescent="0.3">
      <c r="A4086">
        <v>2</v>
      </c>
      <c r="B4086" t="s">
        <v>40</v>
      </c>
      <c r="C4086" s="1">
        <v>44732</v>
      </c>
      <c r="D4086" s="2">
        <v>0.83611111111111114</v>
      </c>
      <c r="E4086" s="1">
        <f t="shared" si="378"/>
        <v>44732.836111111108</v>
      </c>
      <c r="F4086" s="3" t="str">
        <f t="shared" si="379"/>
        <v>Jun,2022</v>
      </c>
      <c r="G4086">
        <f t="shared" si="380"/>
        <v>2022</v>
      </c>
      <c r="H4086" t="str">
        <f t="shared" si="381"/>
        <v>Mon</v>
      </c>
      <c r="I4086">
        <f t="shared" si="382"/>
        <v>20</v>
      </c>
      <c r="J4086" t="str">
        <f t="shared" si="383"/>
        <v>NO</v>
      </c>
      <c r="K4086" cm="1">
        <f t="array" ref="K4086">_xlfn.XLOOKUP(Table10[[#This Row],[Severity_Level]],{"MINOR","MODERATE","SEVERE","FATAL"},{1,2,3,5})</f>
        <v>5</v>
      </c>
    </row>
    <row r="4087" spans="1:11" x14ac:dyDescent="0.3">
      <c r="A4087">
        <v>3</v>
      </c>
      <c r="B4087" t="s">
        <v>32</v>
      </c>
      <c r="C4087" s="1">
        <v>44732</v>
      </c>
      <c r="D4087" s="2">
        <v>0.83680555555555558</v>
      </c>
      <c r="E4087" s="1">
        <f t="shared" si="378"/>
        <v>44732.836805555555</v>
      </c>
      <c r="F4087" s="3" t="str">
        <f t="shared" si="379"/>
        <v>Jun,2022</v>
      </c>
      <c r="G4087">
        <f t="shared" si="380"/>
        <v>2022</v>
      </c>
      <c r="H4087" t="str">
        <f t="shared" si="381"/>
        <v>Mon</v>
      </c>
      <c r="I4087">
        <f t="shared" si="382"/>
        <v>20</v>
      </c>
      <c r="J4087" t="str">
        <f t="shared" si="383"/>
        <v>NO</v>
      </c>
      <c r="K4087" cm="1">
        <f t="array" ref="K4087">_xlfn.XLOOKUP(Table10[[#This Row],[Severity_Level]],{"MINOR","MODERATE","SEVERE","FATAL"},{1,2,3,5})</f>
        <v>2</v>
      </c>
    </row>
    <row r="4088" spans="1:11" x14ac:dyDescent="0.3">
      <c r="A4088">
        <v>5</v>
      </c>
      <c r="B4088" t="s">
        <v>27</v>
      </c>
      <c r="C4088" s="1">
        <v>44732</v>
      </c>
      <c r="D4088" s="2">
        <v>0.83750000000000002</v>
      </c>
      <c r="E4088" s="1">
        <f t="shared" si="378"/>
        <v>44732.837500000001</v>
      </c>
      <c r="F4088" s="3" t="str">
        <f t="shared" si="379"/>
        <v>Jun,2022</v>
      </c>
      <c r="G4088">
        <f t="shared" si="380"/>
        <v>2022</v>
      </c>
      <c r="H4088" t="str">
        <f t="shared" si="381"/>
        <v>Mon</v>
      </c>
      <c r="I4088">
        <f t="shared" si="382"/>
        <v>20</v>
      </c>
      <c r="J4088" t="str">
        <f t="shared" si="383"/>
        <v>NO</v>
      </c>
      <c r="K4088" cm="1">
        <f t="array" ref="K4088">_xlfn.XLOOKUP(Table10[[#This Row],[Severity_Level]],{"MINOR","MODERATE","SEVERE","FATAL"},{1,2,3,5})</f>
        <v>3</v>
      </c>
    </row>
    <row r="4089" spans="1:11" x14ac:dyDescent="0.3">
      <c r="A4089">
        <v>1</v>
      </c>
      <c r="B4089" t="s">
        <v>16</v>
      </c>
      <c r="C4089" s="1">
        <v>44732</v>
      </c>
      <c r="D4089" s="2">
        <v>0.83819444444444446</v>
      </c>
      <c r="E4089" s="1">
        <f t="shared" si="378"/>
        <v>44732.838194444441</v>
      </c>
      <c r="F4089" s="3" t="str">
        <f t="shared" si="379"/>
        <v>Jun,2022</v>
      </c>
      <c r="G4089">
        <f t="shared" si="380"/>
        <v>2022</v>
      </c>
      <c r="H4089" t="str">
        <f t="shared" si="381"/>
        <v>Mon</v>
      </c>
      <c r="I4089">
        <f t="shared" si="382"/>
        <v>20</v>
      </c>
      <c r="J4089" t="str">
        <f t="shared" si="383"/>
        <v>NO</v>
      </c>
      <c r="K4089" cm="1">
        <f t="array" ref="K4089">_xlfn.XLOOKUP(Table10[[#This Row],[Severity_Level]],{"MINOR","MODERATE","SEVERE","FATAL"},{1,2,3,5})</f>
        <v>1</v>
      </c>
    </row>
    <row r="4090" spans="1:11" x14ac:dyDescent="0.3">
      <c r="A4090">
        <v>3</v>
      </c>
      <c r="B4090" t="s">
        <v>40</v>
      </c>
      <c r="C4090" s="1">
        <v>44732</v>
      </c>
      <c r="D4090" s="2">
        <v>0.83888888888888891</v>
      </c>
      <c r="E4090" s="1">
        <f t="shared" si="378"/>
        <v>44732.838888888888</v>
      </c>
      <c r="F4090" s="3" t="str">
        <f t="shared" si="379"/>
        <v>Jun,2022</v>
      </c>
      <c r="G4090">
        <f t="shared" si="380"/>
        <v>2022</v>
      </c>
      <c r="H4090" t="str">
        <f t="shared" si="381"/>
        <v>Mon</v>
      </c>
      <c r="I4090">
        <f t="shared" si="382"/>
        <v>20</v>
      </c>
      <c r="J4090" t="str">
        <f t="shared" si="383"/>
        <v>NO</v>
      </c>
      <c r="K4090" cm="1">
        <f t="array" ref="K4090">_xlfn.XLOOKUP(Table10[[#This Row],[Severity_Level]],{"MINOR","MODERATE","SEVERE","FATAL"},{1,2,3,5})</f>
        <v>5</v>
      </c>
    </row>
    <row r="4091" spans="1:11" x14ac:dyDescent="0.3">
      <c r="A4091">
        <v>4</v>
      </c>
      <c r="B4091" t="s">
        <v>27</v>
      </c>
      <c r="C4091" s="1">
        <v>44732</v>
      </c>
      <c r="D4091" s="2">
        <v>0.83958333333333335</v>
      </c>
      <c r="E4091" s="1">
        <f t="shared" si="378"/>
        <v>44732.839583333334</v>
      </c>
      <c r="F4091" s="3" t="str">
        <f t="shared" si="379"/>
        <v>Jun,2022</v>
      </c>
      <c r="G4091">
        <f t="shared" si="380"/>
        <v>2022</v>
      </c>
      <c r="H4091" t="str">
        <f t="shared" si="381"/>
        <v>Mon</v>
      </c>
      <c r="I4091">
        <f t="shared" si="382"/>
        <v>20</v>
      </c>
      <c r="J4091" t="str">
        <f t="shared" si="383"/>
        <v>NO</v>
      </c>
      <c r="K4091" cm="1">
        <f t="array" ref="K4091">_xlfn.XLOOKUP(Table10[[#This Row],[Severity_Level]],{"MINOR","MODERATE","SEVERE","FATAL"},{1,2,3,5})</f>
        <v>3</v>
      </c>
    </row>
    <row r="4092" spans="1:11" x14ac:dyDescent="0.3">
      <c r="A4092">
        <v>4</v>
      </c>
      <c r="B4092" t="s">
        <v>32</v>
      </c>
      <c r="C4092" s="1">
        <v>44732</v>
      </c>
      <c r="D4092" s="2">
        <v>0.84027777777777779</v>
      </c>
      <c r="E4092" s="1">
        <f t="shared" si="378"/>
        <v>44732.840277777781</v>
      </c>
      <c r="F4092" s="3" t="str">
        <f t="shared" si="379"/>
        <v>Jun,2022</v>
      </c>
      <c r="G4092">
        <f t="shared" si="380"/>
        <v>2022</v>
      </c>
      <c r="H4092" t="str">
        <f t="shared" si="381"/>
        <v>Mon</v>
      </c>
      <c r="I4092">
        <f t="shared" si="382"/>
        <v>20</v>
      </c>
      <c r="J4092" t="str">
        <f t="shared" si="383"/>
        <v>NO</v>
      </c>
      <c r="K4092" cm="1">
        <f t="array" ref="K4092">_xlfn.XLOOKUP(Table10[[#This Row],[Severity_Level]],{"MINOR","MODERATE","SEVERE","FATAL"},{1,2,3,5})</f>
        <v>2</v>
      </c>
    </row>
    <row r="4093" spans="1:11" x14ac:dyDescent="0.3">
      <c r="A4093">
        <v>2</v>
      </c>
      <c r="B4093" t="s">
        <v>32</v>
      </c>
      <c r="C4093" s="1">
        <v>44732</v>
      </c>
      <c r="D4093" s="2">
        <v>0.84097222222222223</v>
      </c>
      <c r="E4093" s="1">
        <f t="shared" si="378"/>
        <v>44732.84097222222</v>
      </c>
      <c r="F4093" s="3" t="str">
        <f t="shared" si="379"/>
        <v>Jun,2022</v>
      </c>
      <c r="G4093">
        <f t="shared" si="380"/>
        <v>2022</v>
      </c>
      <c r="H4093" t="str">
        <f t="shared" si="381"/>
        <v>Mon</v>
      </c>
      <c r="I4093">
        <f t="shared" si="382"/>
        <v>20</v>
      </c>
      <c r="J4093" t="str">
        <f t="shared" si="383"/>
        <v>NO</v>
      </c>
      <c r="K4093" cm="1">
        <f t="array" ref="K4093">_xlfn.XLOOKUP(Table10[[#This Row],[Severity_Level]],{"MINOR","MODERATE","SEVERE","FATAL"},{1,2,3,5})</f>
        <v>2</v>
      </c>
    </row>
    <row r="4094" spans="1:11" x14ac:dyDescent="0.3">
      <c r="A4094">
        <v>1</v>
      </c>
      <c r="B4094" t="s">
        <v>27</v>
      </c>
      <c r="C4094" s="1">
        <v>44732</v>
      </c>
      <c r="D4094" s="2">
        <v>0.84166666666666667</v>
      </c>
      <c r="E4094" s="1">
        <f t="shared" si="378"/>
        <v>44732.841666666667</v>
      </c>
      <c r="F4094" s="3" t="str">
        <f t="shared" si="379"/>
        <v>Jun,2022</v>
      </c>
      <c r="G4094">
        <f t="shared" si="380"/>
        <v>2022</v>
      </c>
      <c r="H4094" t="str">
        <f t="shared" si="381"/>
        <v>Mon</v>
      </c>
      <c r="I4094">
        <f t="shared" si="382"/>
        <v>20</v>
      </c>
      <c r="J4094" t="str">
        <f t="shared" si="383"/>
        <v>NO</v>
      </c>
      <c r="K4094" cm="1">
        <f t="array" ref="K4094">_xlfn.XLOOKUP(Table10[[#This Row],[Severity_Level]],{"MINOR","MODERATE","SEVERE","FATAL"},{1,2,3,5})</f>
        <v>3</v>
      </c>
    </row>
    <row r="4095" spans="1:11" x14ac:dyDescent="0.3">
      <c r="A4095">
        <v>2</v>
      </c>
      <c r="B4095" t="s">
        <v>40</v>
      </c>
      <c r="C4095" s="1">
        <v>44732</v>
      </c>
      <c r="D4095" s="2">
        <v>0.84236111111111112</v>
      </c>
      <c r="E4095" s="1">
        <f t="shared" si="378"/>
        <v>44732.842361111114</v>
      </c>
      <c r="F4095" s="3" t="str">
        <f t="shared" si="379"/>
        <v>Jun,2022</v>
      </c>
      <c r="G4095">
        <f t="shared" si="380"/>
        <v>2022</v>
      </c>
      <c r="H4095" t="str">
        <f t="shared" si="381"/>
        <v>Mon</v>
      </c>
      <c r="I4095">
        <f t="shared" si="382"/>
        <v>20</v>
      </c>
      <c r="J4095" t="str">
        <f t="shared" si="383"/>
        <v>NO</v>
      </c>
      <c r="K4095" cm="1">
        <f t="array" ref="K4095">_xlfn.XLOOKUP(Table10[[#This Row],[Severity_Level]],{"MINOR","MODERATE","SEVERE","FATAL"},{1,2,3,5})</f>
        <v>5</v>
      </c>
    </row>
    <row r="4096" spans="1:11" x14ac:dyDescent="0.3">
      <c r="A4096">
        <v>2</v>
      </c>
      <c r="B4096" t="s">
        <v>40</v>
      </c>
      <c r="C4096" s="1">
        <v>44732</v>
      </c>
      <c r="D4096" s="2">
        <v>0.84305555555555556</v>
      </c>
      <c r="E4096" s="1">
        <f t="shared" si="378"/>
        <v>44732.843055555553</v>
      </c>
      <c r="F4096" s="3" t="str">
        <f t="shared" si="379"/>
        <v>Jun,2022</v>
      </c>
      <c r="G4096">
        <f t="shared" si="380"/>
        <v>2022</v>
      </c>
      <c r="H4096" t="str">
        <f t="shared" si="381"/>
        <v>Mon</v>
      </c>
      <c r="I4096">
        <f t="shared" si="382"/>
        <v>20</v>
      </c>
      <c r="J4096" t="str">
        <f t="shared" si="383"/>
        <v>NO</v>
      </c>
      <c r="K4096" cm="1">
        <f t="array" ref="K4096">_xlfn.XLOOKUP(Table10[[#This Row],[Severity_Level]],{"MINOR","MODERATE","SEVERE","FATAL"},{1,2,3,5})</f>
        <v>5</v>
      </c>
    </row>
    <row r="4097" spans="1:11" x14ac:dyDescent="0.3">
      <c r="A4097">
        <v>4</v>
      </c>
      <c r="B4097" t="s">
        <v>40</v>
      </c>
      <c r="C4097" s="1">
        <v>44732</v>
      </c>
      <c r="D4097" s="2">
        <v>0.84375</v>
      </c>
      <c r="E4097" s="1">
        <f t="shared" si="378"/>
        <v>44732.84375</v>
      </c>
      <c r="F4097" s="3" t="str">
        <f t="shared" si="379"/>
        <v>Jun,2022</v>
      </c>
      <c r="G4097">
        <f t="shared" si="380"/>
        <v>2022</v>
      </c>
      <c r="H4097" t="str">
        <f t="shared" si="381"/>
        <v>Mon</v>
      </c>
      <c r="I4097">
        <f t="shared" si="382"/>
        <v>20</v>
      </c>
      <c r="J4097" t="str">
        <f t="shared" si="383"/>
        <v>NO</v>
      </c>
      <c r="K4097" cm="1">
        <f t="array" ref="K4097">_xlfn.XLOOKUP(Table10[[#This Row],[Severity_Level]],{"MINOR","MODERATE","SEVERE","FATAL"},{1,2,3,5})</f>
        <v>5</v>
      </c>
    </row>
    <row r="4098" spans="1:11" x14ac:dyDescent="0.3">
      <c r="A4098">
        <v>1</v>
      </c>
      <c r="B4098" t="s">
        <v>27</v>
      </c>
      <c r="C4098" s="1">
        <v>44732</v>
      </c>
      <c r="D4098" s="2">
        <v>0.84444444444444444</v>
      </c>
      <c r="E4098" s="1">
        <f t="shared" ref="E4098:E4161" si="384">C4098+D4098</f>
        <v>44732.844444444447</v>
      </c>
      <c r="F4098" s="3" t="str">
        <f t="shared" ref="F4098:F4161" si="385">TEXT(C4098,"MMM,YYY")</f>
        <v>Jun,2022</v>
      </c>
      <c r="G4098">
        <f t="shared" ref="G4098:G4161" si="386">YEAR(C4098)</f>
        <v>2022</v>
      </c>
      <c r="H4098" t="str">
        <f t="shared" ref="H4098:H4161" si="387">TEXT(C4098,"DDD")</f>
        <v>Mon</v>
      </c>
      <c r="I4098">
        <f t="shared" ref="I4098:I4161" si="388">HOUR(D4098)</f>
        <v>20</v>
      </c>
      <c r="J4098" t="str">
        <f t="shared" ref="J4098:J4161" si="389">IF(OR(AND(I4098&gt;=7,I4098&lt;=9),AND(I4098&gt;=17,I4098&lt;=19)),"YES","NO")</f>
        <v>NO</v>
      </c>
      <c r="K4098" cm="1">
        <f t="array" ref="K4098">_xlfn.XLOOKUP(Table10[[#This Row],[Severity_Level]],{"MINOR","MODERATE","SEVERE","FATAL"},{1,2,3,5})</f>
        <v>3</v>
      </c>
    </row>
    <row r="4099" spans="1:11" x14ac:dyDescent="0.3">
      <c r="A4099">
        <v>1</v>
      </c>
      <c r="B4099" t="s">
        <v>16</v>
      </c>
      <c r="C4099" s="1">
        <v>44732</v>
      </c>
      <c r="D4099" s="2">
        <v>0.84513888888888888</v>
      </c>
      <c r="E4099" s="1">
        <f t="shared" si="384"/>
        <v>44732.845138888886</v>
      </c>
      <c r="F4099" s="3" t="str">
        <f t="shared" si="385"/>
        <v>Jun,2022</v>
      </c>
      <c r="G4099">
        <f t="shared" si="386"/>
        <v>2022</v>
      </c>
      <c r="H4099" t="str">
        <f t="shared" si="387"/>
        <v>Mon</v>
      </c>
      <c r="I4099">
        <f t="shared" si="388"/>
        <v>20</v>
      </c>
      <c r="J4099" t="str">
        <f t="shared" si="389"/>
        <v>NO</v>
      </c>
      <c r="K4099" cm="1">
        <f t="array" ref="K4099">_xlfn.XLOOKUP(Table10[[#This Row],[Severity_Level]],{"MINOR","MODERATE","SEVERE","FATAL"},{1,2,3,5})</f>
        <v>1</v>
      </c>
    </row>
    <row r="4100" spans="1:11" x14ac:dyDescent="0.3">
      <c r="A4100">
        <v>5</v>
      </c>
      <c r="B4100" t="s">
        <v>32</v>
      </c>
      <c r="C4100" s="1">
        <v>44732</v>
      </c>
      <c r="D4100" s="2">
        <v>0.84583333333333333</v>
      </c>
      <c r="E4100" s="1">
        <f t="shared" si="384"/>
        <v>44732.845833333333</v>
      </c>
      <c r="F4100" s="3" t="str">
        <f t="shared" si="385"/>
        <v>Jun,2022</v>
      </c>
      <c r="G4100">
        <f t="shared" si="386"/>
        <v>2022</v>
      </c>
      <c r="H4100" t="str">
        <f t="shared" si="387"/>
        <v>Mon</v>
      </c>
      <c r="I4100">
        <f t="shared" si="388"/>
        <v>20</v>
      </c>
      <c r="J4100" t="str">
        <f t="shared" si="389"/>
        <v>NO</v>
      </c>
      <c r="K4100" cm="1">
        <f t="array" ref="K4100">_xlfn.XLOOKUP(Table10[[#This Row],[Severity_Level]],{"MINOR","MODERATE","SEVERE","FATAL"},{1,2,3,5})</f>
        <v>2</v>
      </c>
    </row>
    <row r="4101" spans="1:11" x14ac:dyDescent="0.3">
      <c r="A4101">
        <v>4</v>
      </c>
      <c r="B4101" t="s">
        <v>27</v>
      </c>
      <c r="C4101" s="1">
        <v>44732</v>
      </c>
      <c r="D4101" s="2">
        <v>0.84652777777777777</v>
      </c>
      <c r="E4101" s="1">
        <f t="shared" si="384"/>
        <v>44732.84652777778</v>
      </c>
      <c r="F4101" s="3" t="str">
        <f t="shared" si="385"/>
        <v>Jun,2022</v>
      </c>
      <c r="G4101">
        <f t="shared" si="386"/>
        <v>2022</v>
      </c>
      <c r="H4101" t="str">
        <f t="shared" si="387"/>
        <v>Mon</v>
      </c>
      <c r="I4101">
        <f t="shared" si="388"/>
        <v>20</v>
      </c>
      <c r="J4101" t="str">
        <f t="shared" si="389"/>
        <v>NO</v>
      </c>
      <c r="K4101" cm="1">
        <f t="array" ref="K4101">_xlfn.XLOOKUP(Table10[[#This Row],[Severity_Level]],{"MINOR","MODERATE","SEVERE","FATAL"},{1,2,3,5})</f>
        <v>3</v>
      </c>
    </row>
    <row r="4102" spans="1:11" x14ac:dyDescent="0.3">
      <c r="A4102">
        <v>2</v>
      </c>
      <c r="B4102" t="s">
        <v>32</v>
      </c>
      <c r="C4102" s="1">
        <v>44732</v>
      </c>
      <c r="D4102" s="2">
        <v>0.84722222222222221</v>
      </c>
      <c r="E4102" s="1">
        <f t="shared" si="384"/>
        <v>44732.847222222219</v>
      </c>
      <c r="F4102" s="3" t="str">
        <f t="shared" si="385"/>
        <v>Jun,2022</v>
      </c>
      <c r="G4102">
        <f t="shared" si="386"/>
        <v>2022</v>
      </c>
      <c r="H4102" t="str">
        <f t="shared" si="387"/>
        <v>Mon</v>
      </c>
      <c r="I4102">
        <f t="shared" si="388"/>
        <v>20</v>
      </c>
      <c r="J4102" t="str">
        <f t="shared" si="389"/>
        <v>NO</v>
      </c>
      <c r="K4102" cm="1">
        <f t="array" ref="K4102">_xlfn.XLOOKUP(Table10[[#This Row],[Severity_Level]],{"MINOR","MODERATE","SEVERE","FATAL"},{1,2,3,5})</f>
        <v>2</v>
      </c>
    </row>
    <row r="4103" spans="1:11" x14ac:dyDescent="0.3">
      <c r="A4103">
        <v>5</v>
      </c>
      <c r="B4103" t="s">
        <v>40</v>
      </c>
      <c r="C4103" s="1">
        <v>44732</v>
      </c>
      <c r="D4103" s="2">
        <v>0.84791666666666665</v>
      </c>
      <c r="E4103" s="1">
        <f t="shared" si="384"/>
        <v>44732.847916666666</v>
      </c>
      <c r="F4103" s="3" t="str">
        <f t="shared" si="385"/>
        <v>Jun,2022</v>
      </c>
      <c r="G4103">
        <f t="shared" si="386"/>
        <v>2022</v>
      </c>
      <c r="H4103" t="str">
        <f t="shared" si="387"/>
        <v>Mon</v>
      </c>
      <c r="I4103">
        <f t="shared" si="388"/>
        <v>20</v>
      </c>
      <c r="J4103" t="str">
        <f t="shared" si="389"/>
        <v>NO</v>
      </c>
      <c r="K4103" cm="1">
        <f t="array" ref="K4103">_xlfn.XLOOKUP(Table10[[#This Row],[Severity_Level]],{"MINOR","MODERATE","SEVERE","FATAL"},{1,2,3,5})</f>
        <v>5</v>
      </c>
    </row>
    <row r="4104" spans="1:11" x14ac:dyDescent="0.3">
      <c r="A4104">
        <v>5</v>
      </c>
      <c r="B4104" t="s">
        <v>16</v>
      </c>
      <c r="C4104" s="1">
        <v>44732</v>
      </c>
      <c r="D4104" s="2">
        <v>0.84861111111111109</v>
      </c>
      <c r="E4104" s="1">
        <f t="shared" si="384"/>
        <v>44732.848611111112</v>
      </c>
      <c r="F4104" s="3" t="str">
        <f t="shared" si="385"/>
        <v>Jun,2022</v>
      </c>
      <c r="G4104">
        <f t="shared" si="386"/>
        <v>2022</v>
      </c>
      <c r="H4104" t="str">
        <f t="shared" si="387"/>
        <v>Mon</v>
      </c>
      <c r="I4104">
        <f t="shared" si="388"/>
        <v>20</v>
      </c>
      <c r="J4104" t="str">
        <f t="shared" si="389"/>
        <v>NO</v>
      </c>
      <c r="K4104" cm="1">
        <f t="array" ref="K4104">_xlfn.XLOOKUP(Table10[[#This Row],[Severity_Level]],{"MINOR","MODERATE","SEVERE","FATAL"},{1,2,3,5})</f>
        <v>1</v>
      </c>
    </row>
    <row r="4105" spans="1:11" x14ac:dyDescent="0.3">
      <c r="A4105">
        <v>3</v>
      </c>
      <c r="B4105" t="s">
        <v>16</v>
      </c>
      <c r="C4105" s="1">
        <v>44732</v>
      </c>
      <c r="D4105" s="2">
        <v>0.84930555555555554</v>
      </c>
      <c r="E4105" s="1">
        <f t="shared" si="384"/>
        <v>44732.849305555559</v>
      </c>
      <c r="F4105" s="3" t="str">
        <f t="shared" si="385"/>
        <v>Jun,2022</v>
      </c>
      <c r="G4105">
        <f t="shared" si="386"/>
        <v>2022</v>
      </c>
      <c r="H4105" t="str">
        <f t="shared" si="387"/>
        <v>Mon</v>
      </c>
      <c r="I4105">
        <f t="shared" si="388"/>
        <v>20</v>
      </c>
      <c r="J4105" t="str">
        <f t="shared" si="389"/>
        <v>NO</v>
      </c>
      <c r="K4105" cm="1">
        <f t="array" ref="K4105">_xlfn.XLOOKUP(Table10[[#This Row],[Severity_Level]],{"MINOR","MODERATE","SEVERE","FATAL"},{1,2,3,5})</f>
        <v>1</v>
      </c>
    </row>
    <row r="4106" spans="1:11" x14ac:dyDescent="0.3">
      <c r="A4106">
        <v>3</v>
      </c>
      <c r="B4106" t="s">
        <v>27</v>
      </c>
      <c r="C4106" s="1">
        <v>44733</v>
      </c>
      <c r="D4106" s="2">
        <v>0.85</v>
      </c>
      <c r="E4106" s="1">
        <f t="shared" si="384"/>
        <v>44733.85</v>
      </c>
      <c r="F4106" s="3" t="str">
        <f t="shared" si="385"/>
        <v>Jun,2022</v>
      </c>
      <c r="G4106">
        <f t="shared" si="386"/>
        <v>2022</v>
      </c>
      <c r="H4106" t="str">
        <f t="shared" si="387"/>
        <v>Tue</v>
      </c>
      <c r="I4106">
        <f t="shared" si="388"/>
        <v>20</v>
      </c>
      <c r="J4106" t="str">
        <f t="shared" si="389"/>
        <v>NO</v>
      </c>
      <c r="K4106" cm="1">
        <f t="array" ref="K4106">_xlfn.XLOOKUP(Table10[[#This Row],[Severity_Level]],{"MINOR","MODERATE","SEVERE","FATAL"},{1,2,3,5})</f>
        <v>3</v>
      </c>
    </row>
    <row r="4107" spans="1:11" x14ac:dyDescent="0.3">
      <c r="A4107">
        <v>3</v>
      </c>
      <c r="B4107" t="s">
        <v>32</v>
      </c>
      <c r="C4107" s="1">
        <v>44733</v>
      </c>
      <c r="D4107" s="2">
        <v>0.85069444444444442</v>
      </c>
      <c r="E4107" s="1">
        <f t="shared" si="384"/>
        <v>44733.850694444445</v>
      </c>
      <c r="F4107" s="3" t="str">
        <f t="shared" si="385"/>
        <v>Jun,2022</v>
      </c>
      <c r="G4107">
        <f t="shared" si="386"/>
        <v>2022</v>
      </c>
      <c r="H4107" t="str">
        <f t="shared" si="387"/>
        <v>Tue</v>
      </c>
      <c r="I4107">
        <f t="shared" si="388"/>
        <v>20</v>
      </c>
      <c r="J4107" t="str">
        <f t="shared" si="389"/>
        <v>NO</v>
      </c>
      <c r="K4107" cm="1">
        <f t="array" ref="K4107">_xlfn.XLOOKUP(Table10[[#This Row],[Severity_Level]],{"MINOR","MODERATE","SEVERE","FATAL"},{1,2,3,5})</f>
        <v>2</v>
      </c>
    </row>
    <row r="4108" spans="1:11" x14ac:dyDescent="0.3">
      <c r="A4108">
        <v>1</v>
      </c>
      <c r="B4108" t="s">
        <v>40</v>
      </c>
      <c r="C4108" s="1">
        <v>44733</v>
      </c>
      <c r="D4108" s="2">
        <v>0.85138888888888886</v>
      </c>
      <c r="E4108" s="1">
        <f t="shared" si="384"/>
        <v>44733.851388888892</v>
      </c>
      <c r="F4108" s="3" t="str">
        <f t="shared" si="385"/>
        <v>Jun,2022</v>
      </c>
      <c r="G4108">
        <f t="shared" si="386"/>
        <v>2022</v>
      </c>
      <c r="H4108" t="str">
        <f t="shared" si="387"/>
        <v>Tue</v>
      </c>
      <c r="I4108">
        <f t="shared" si="388"/>
        <v>20</v>
      </c>
      <c r="J4108" t="str">
        <f t="shared" si="389"/>
        <v>NO</v>
      </c>
      <c r="K4108" cm="1">
        <f t="array" ref="K4108">_xlfn.XLOOKUP(Table10[[#This Row],[Severity_Level]],{"MINOR","MODERATE","SEVERE","FATAL"},{1,2,3,5})</f>
        <v>5</v>
      </c>
    </row>
    <row r="4109" spans="1:11" x14ac:dyDescent="0.3">
      <c r="A4109">
        <v>2</v>
      </c>
      <c r="B4109" t="s">
        <v>40</v>
      </c>
      <c r="C4109" s="1">
        <v>44733</v>
      </c>
      <c r="D4109" s="2">
        <v>0.8520833333333333</v>
      </c>
      <c r="E4109" s="1">
        <f t="shared" si="384"/>
        <v>44733.852083333331</v>
      </c>
      <c r="F4109" s="3" t="str">
        <f t="shared" si="385"/>
        <v>Jun,2022</v>
      </c>
      <c r="G4109">
        <f t="shared" si="386"/>
        <v>2022</v>
      </c>
      <c r="H4109" t="str">
        <f t="shared" si="387"/>
        <v>Tue</v>
      </c>
      <c r="I4109">
        <f t="shared" si="388"/>
        <v>20</v>
      </c>
      <c r="J4109" t="str">
        <f t="shared" si="389"/>
        <v>NO</v>
      </c>
      <c r="K4109" cm="1">
        <f t="array" ref="K4109">_xlfn.XLOOKUP(Table10[[#This Row],[Severity_Level]],{"MINOR","MODERATE","SEVERE","FATAL"},{1,2,3,5})</f>
        <v>5</v>
      </c>
    </row>
    <row r="4110" spans="1:11" x14ac:dyDescent="0.3">
      <c r="A4110">
        <v>5</v>
      </c>
      <c r="B4110" t="s">
        <v>32</v>
      </c>
      <c r="C4110" s="1">
        <v>44733</v>
      </c>
      <c r="D4110" s="2">
        <v>0.85277777777777775</v>
      </c>
      <c r="E4110" s="1">
        <f t="shared" si="384"/>
        <v>44733.852777777778</v>
      </c>
      <c r="F4110" s="3" t="str">
        <f t="shared" si="385"/>
        <v>Jun,2022</v>
      </c>
      <c r="G4110">
        <f t="shared" si="386"/>
        <v>2022</v>
      </c>
      <c r="H4110" t="str">
        <f t="shared" si="387"/>
        <v>Tue</v>
      </c>
      <c r="I4110">
        <f t="shared" si="388"/>
        <v>20</v>
      </c>
      <c r="J4110" t="str">
        <f t="shared" si="389"/>
        <v>NO</v>
      </c>
      <c r="K4110" cm="1">
        <f t="array" ref="K4110">_xlfn.XLOOKUP(Table10[[#This Row],[Severity_Level]],{"MINOR","MODERATE","SEVERE","FATAL"},{1,2,3,5})</f>
        <v>2</v>
      </c>
    </row>
    <row r="4111" spans="1:11" x14ac:dyDescent="0.3">
      <c r="A4111">
        <v>3</v>
      </c>
      <c r="B4111" t="s">
        <v>32</v>
      </c>
      <c r="C4111" s="1">
        <v>44733</v>
      </c>
      <c r="D4111" s="2">
        <v>0.85347222222222219</v>
      </c>
      <c r="E4111" s="1">
        <f t="shared" si="384"/>
        <v>44733.853472222225</v>
      </c>
      <c r="F4111" s="3" t="str">
        <f t="shared" si="385"/>
        <v>Jun,2022</v>
      </c>
      <c r="G4111">
        <f t="shared" si="386"/>
        <v>2022</v>
      </c>
      <c r="H4111" t="str">
        <f t="shared" si="387"/>
        <v>Tue</v>
      </c>
      <c r="I4111">
        <f t="shared" si="388"/>
        <v>20</v>
      </c>
      <c r="J4111" t="str">
        <f t="shared" si="389"/>
        <v>NO</v>
      </c>
      <c r="K4111" cm="1">
        <f t="array" ref="K4111">_xlfn.XLOOKUP(Table10[[#This Row],[Severity_Level]],{"MINOR","MODERATE","SEVERE","FATAL"},{1,2,3,5})</f>
        <v>2</v>
      </c>
    </row>
    <row r="4112" spans="1:11" x14ac:dyDescent="0.3">
      <c r="A4112">
        <v>3</v>
      </c>
      <c r="B4112" t="s">
        <v>32</v>
      </c>
      <c r="C4112" s="1">
        <v>44733</v>
      </c>
      <c r="D4112" s="2">
        <v>0.85416666666666663</v>
      </c>
      <c r="E4112" s="1">
        <f t="shared" si="384"/>
        <v>44733.854166666664</v>
      </c>
      <c r="F4112" s="3" t="str">
        <f t="shared" si="385"/>
        <v>Jun,2022</v>
      </c>
      <c r="G4112">
        <f t="shared" si="386"/>
        <v>2022</v>
      </c>
      <c r="H4112" t="str">
        <f t="shared" si="387"/>
        <v>Tue</v>
      </c>
      <c r="I4112">
        <f t="shared" si="388"/>
        <v>20</v>
      </c>
      <c r="J4112" t="str">
        <f t="shared" si="389"/>
        <v>NO</v>
      </c>
      <c r="K4112" cm="1">
        <f t="array" ref="K4112">_xlfn.XLOOKUP(Table10[[#This Row],[Severity_Level]],{"MINOR","MODERATE","SEVERE","FATAL"},{1,2,3,5})</f>
        <v>2</v>
      </c>
    </row>
    <row r="4113" spans="1:11" x14ac:dyDescent="0.3">
      <c r="A4113">
        <v>2</v>
      </c>
      <c r="B4113" t="s">
        <v>40</v>
      </c>
      <c r="C4113" s="1">
        <v>44733</v>
      </c>
      <c r="D4113" s="2">
        <v>0.85486111111111107</v>
      </c>
      <c r="E4113" s="1">
        <f t="shared" si="384"/>
        <v>44733.854861111111</v>
      </c>
      <c r="F4113" s="3" t="str">
        <f t="shared" si="385"/>
        <v>Jun,2022</v>
      </c>
      <c r="G4113">
        <f t="shared" si="386"/>
        <v>2022</v>
      </c>
      <c r="H4113" t="str">
        <f t="shared" si="387"/>
        <v>Tue</v>
      </c>
      <c r="I4113">
        <f t="shared" si="388"/>
        <v>20</v>
      </c>
      <c r="J4113" t="str">
        <f t="shared" si="389"/>
        <v>NO</v>
      </c>
      <c r="K4113" cm="1">
        <f t="array" ref="K4113">_xlfn.XLOOKUP(Table10[[#This Row],[Severity_Level]],{"MINOR","MODERATE","SEVERE","FATAL"},{1,2,3,5})</f>
        <v>5</v>
      </c>
    </row>
    <row r="4114" spans="1:11" x14ac:dyDescent="0.3">
      <c r="A4114">
        <v>1</v>
      </c>
      <c r="B4114" t="s">
        <v>40</v>
      </c>
      <c r="C4114" s="1">
        <v>44733</v>
      </c>
      <c r="D4114" s="2">
        <v>0.85555555555555551</v>
      </c>
      <c r="E4114" s="1">
        <f t="shared" si="384"/>
        <v>44733.855555555558</v>
      </c>
      <c r="F4114" s="3" t="str">
        <f t="shared" si="385"/>
        <v>Jun,2022</v>
      </c>
      <c r="G4114">
        <f t="shared" si="386"/>
        <v>2022</v>
      </c>
      <c r="H4114" t="str">
        <f t="shared" si="387"/>
        <v>Tue</v>
      </c>
      <c r="I4114">
        <f t="shared" si="388"/>
        <v>20</v>
      </c>
      <c r="J4114" t="str">
        <f t="shared" si="389"/>
        <v>NO</v>
      </c>
      <c r="K4114" cm="1">
        <f t="array" ref="K4114">_xlfn.XLOOKUP(Table10[[#This Row],[Severity_Level]],{"MINOR","MODERATE","SEVERE","FATAL"},{1,2,3,5})</f>
        <v>5</v>
      </c>
    </row>
    <row r="4115" spans="1:11" x14ac:dyDescent="0.3">
      <c r="A4115">
        <v>3</v>
      </c>
      <c r="B4115" t="s">
        <v>32</v>
      </c>
      <c r="C4115" s="1">
        <v>44733</v>
      </c>
      <c r="D4115" s="2">
        <v>0.85624999999999996</v>
      </c>
      <c r="E4115" s="1">
        <f t="shared" si="384"/>
        <v>44733.856249999997</v>
      </c>
      <c r="F4115" s="3" t="str">
        <f t="shared" si="385"/>
        <v>Jun,2022</v>
      </c>
      <c r="G4115">
        <f t="shared" si="386"/>
        <v>2022</v>
      </c>
      <c r="H4115" t="str">
        <f t="shared" si="387"/>
        <v>Tue</v>
      </c>
      <c r="I4115">
        <f t="shared" si="388"/>
        <v>20</v>
      </c>
      <c r="J4115" t="str">
        <f t="shared" si="389"/>
        <v>NO</v>
      </c>
      <c r="K4115" cm="1">
        <f t="array" ref="K4115">_xlfn.XLOOKUP(Table10[[#This Row],[Severity_Level]],{"MINOR","MODERATE","SEVERE","FATAL"},{1,2,3,5})</f>
        <v>2</v>
      </c>
    </row>
    <row r="4116" spans="1:11" x14ac:dyDescent="0.3">
      <c r="A4116">
        <v>4</v>
      </c>
      <c r="B4116" t="s">
        <v>32</v>
      </c>
      <c r="C4116" s="1">
        <v>44733</v>
      </c>
      <c r="D4116" s="2">
        <v>0.8569444444444444</v>
      </c>
      <c r="E4116" s="1">
        <f t="shared" si="384"/>
        <v>44733.856944444444</v>
      </c>
      <c r="F4116" s="3" t="str">
        <f t="shared" si="385"/>
        <v>Jun,2022</v>
      </c>
      <c r="G4116">
        <f t="shared" si="386"/>
        <v>2022</v>
      </c>
      <c r="H4116" t="str">
        <f t="shared" si="387"/>
        <v>Tue</v>
      </c>
      <c r="I4116">
        <f t="shared" si="388"/>
        <v>20</v>
      </c>
      <c r="J4116" t="str">
        <f t="shared" si="389"/>
        <v>NO</v>
      </c>
      <c r="K4116" cm="1">
        <f t="array" ref="K4116">_xlfn.XLOOKUP(Table10[[#This Row],[Severity_Level]],{"MINOR","MODERATE","SEVERE","FATAL"},{1,2,3,5})</f>
        <v>2</v>
      </c>
    </row>
    <row r="4117" spans="1:11" x14ac:dyDescent="0.3">
      <c r="A4117">
        <v>2</v>
      </c>
      <c r="B4117" t="s">
        <v>27</v>
      </c>
      <c r="C4117" s="1">
        <v>44733</v>
      </c>
      <c r="D4117" s="2">
        <v>0.85763888888888884</v>
      </c>
      <c r="E4117" s="1">
        <f t="shared" si="384"/>
        <v>44733.857638888891</v>
      </c>
      <c r="F4117" s="3" t="str">
        <f t="shared" si="385"/>
        <v>Jun,2022</v>
      </c>
      <c r="G4117">
        <f t="shared" si="386"/>
        <v>2022</v>
      </c>
      <c r="H4117" t="str">
        <f t="shared" si="387"/>
        <v>Tue</v>
      </c>
      <c r="I4117">
        <f t="shared" si="388"/>
        <v>20</v>
      </c>
      <c r="J4117" t="str">
        <f t="shared" si="389"/>
        <v>NO</v>
      </c>
      <c r="K4117" cm="1">
        <f t="array" ref="K4117">_xlfn.XLOOKUP(Table10[[#This Row],[Severity_Level]],{"MINOR","MODERATE","SEVERE","FATAL"},{1,2,3,5})</f>
        <v>3</v>
      </c>
    </row>
    <row r="4118" spans="1:11" x14ac:dyDescent="0.3">
      <c r="A4118">
        <v>1</v>
      </c>
      <c r="B4118" t="s">
        <v>32</v>
      </c>
      <c r="C4118" s="1">
        <v>44733</v>
      </c>
      <c r="D4118" s="2">
        <v>0.85833333333333328</v>
      </c>
      <c r="E4118" s="1">
        <f t="shared" si="384"/>
        <v>44733.85833333333</v>
      </c>
      <c r="F4118" s="3" t="str">
        <f t="shared" si="385"/>
        <v>Jun,2022</v>
      </c>
      <c r="G4118">
        <f t="shared" si="386"/>
        <v>2022</v>
      </c>
      <c r="H4118" t="str">
        <f t="shared" si="387"/>
        <v>Tue</v>
      </c>
      <c r="I4118">
        <f t="shared" si="388"/>
        <v>20</v>
      </c>
      <c r="J4118" t="str">
        <f t="shared" si="389"/>
        <v>NO</v>
      </c>
      <c r="K4118" cm="1">
        <f t="array" ref="K4118">_xlfn.XLOOKUP(Table10[[#This Row],[Severity_Level]],{"MINOR","MODERATE","SEVERE","FATAL"},{1,2,3,5})</f>
        <v>2</v>
      </c>
    </row>
    <row r="4119" spans="1:11" x14ac:dyDescent="0.3">
      <c r="A4119">
        <v>5</v>
      </c>
      <c r="B4119" t="s">
        <v>32</v>
      </c>
      <c r="C4119" s="1">
        <v>44733</v>
      </c>
      <c r="D4119" s="2">
        <v>0.85902777777777772</v>
      </c>
      <c r="E4119" s="1">
        <f t="shared" si="384"/>
        <v>44733.859027777777</v>
      </c>
      <c r="F4119" s="3" t="str">
        <f t="shared" si="385"/>
        <v>Jun,2022</v>
      </c>
      <c r="G4119">
        <f t="shared" si="386"/>
        <v>2022</v>
      </c>
      <c r="H4119" t="str">
        <f t="shared" si="387"/>
        <v>Tue</v>
      </c>
      <c r="I4119">
        <f t="shared" si="388"/>
        <v>20</v>
      </c>
      <c r="J4119" t="str">
        <f t="shared" si="389"/>
        <v>NO</v>
      </c>
      <c r="K4119" cm="1">
        <f t="array" ref="K4119">_xlfn.XLOOKUP(Table10[[#This Row],[Severity_Level]],{"MINOR","MODERATE","SEVERE","FATAL"},{1,2,3,5})</f>
        <v>2</v>
      </c>
    </row>
    <row r="4120" spans="1:11" x14ac:dyDescent="0.3">
      <c r="A4120">
        <v>2</v>
      </c>
      <c r="B4120" t="s">
        <v>27</v>
      </c>
      <c r="C4120" s="1">
        <v>44733</v>
      </c>
      <c r="D4120" s="2">
        <v>0.85972222222222228</v>
      </c>
      <c r="E4120" s="1">
        <f t="shared" si="384"/>
        <v>44733.859722222223</v>
      </c>
      <c r="F4120" s="3" t="str">
        <f t="shared" si="385"/>
        <v>Jun,2022</v>
      </c>
      <c r="G4120">
        <f t="shared" si="386"/>
        <v>2022</v>
      </c>
      <c r="H4120" t="str">
        <f t="shared" si="387"/>
        <v>Tue</v>
      </c>
      <c r="I4120">
        <f t="shared" si="388"/>
        <v>20</v>
      </c>
      <c r="J4120" t="str">
        <f t="shared" si="389"/>
        <v>NO</v>
      </c>
      <c r="K4120" cm="1">
        <f t="array" ref="K4120">_xlfn.XLOOKUP(Table10[[#This Row],[Severity_Level]],{"MINOR","MODERATE","SEVERE","FATAL"},{1,2,3,5})</f>
        <v>3</v>
      </c>
    </row>
    <row r="4121" spans="1:11" x14ac:dyDescent="0.3">
      <c r="A4121">
        <v>1</v>
      </c>
      <c r="B4121" t="s">
        <v>40</v>
      </c>
      <c r="C4121" s="1">
        <v>44733</v>
      </c>
      <c r="D4121" s="2">
        <v>0.86041666666666672</v>
      </c>
      <c r="E4121" s="1">
        <f t="shared" si="384"/>
        <v>44733.86041666667</v>
      </c>
      <c r="F4121" s="3" t="str">
        <f t="shared" si="385"/>
        <v>Jun,2022</v>
      </c>
      <c r="G4121">
        <f t="shared" si="386"/>
        <v>2022</v>
      </c>
      <c r="H4121" t="str">
        <f t="shared" si="387"/>
        <v>Tue</v>
      </c>
      <c r="I4121">
        <f t="shared" si="388"/>
        <v>20</v>
      </c>
      <c r="J4121" t="str">
        <f t="shared" si="389"/>
        <v>NO</v>
      </c>
      <c r="K4121" cm="1">
        <f t="array" ref="K4121">_xlfn.XLOOKUP(Table10[[#This Row],[Severity_Level]],{"MINOR","MODERATE","SEVERE","FATAL"},{1,2,3,5})</f>
        <v>5</v>
      </c>
    </row>
    <row r="4122" spans="1:11" x14ac:dyDescent="0.3">
      <c r="A4122">
        <v>4</v>
      </c>
      <c r="B4122" t="s">
        <v>32</v>
      </c>
      <c r="C4122" s="1">
        <v>44733</v>
      </c>
      <c r="D4122" s="2">
        <v>0.86111111111111116</v>
      </c>
      <c r="E4122" s="1">
        <f t="shared" si="384"/>
        <v>44733.861111111109</v>
      </c>
      <c r="F4122" s="3" t="str">
        <f t="shared" si="385"/>
        <v>Jun,2022</v>
      </c>
      <c r="G4122">
        <f t="shared" si="386"/>
        <v>2022</v>
      </c>
      <c r="H4122" t="str">
        <f t="shared" si="387"/>
        <v>Tue</v>
      </c>
      <c r="I4122">
        <f t="shared" si="388"/>
        <v>20</v>
      </c>
      <c r="J4122" t="str">
        <f t="shared" si="389"/>
        <v>NO</v>
      </c>
      <c r="K4122" cm="1">
        <f t="array" ref="K4122">_xlfn.XLOOKUP(Table10[[#This Row],[Severity_Level]],{"MINOR","MODERATE","SEVERE","FATAL"},{1,2,3,5})</f>
        <v>2</v>
      </c>
    </row>
    <row r="4123" spans="1:11" x14ac:dyDescent="0.3">
      <c r="A4123">
        <v>5</v>
      </c>
      <c r="B4123" t="s">
        <v>32</v>
      </c>
      <c r="C4123" s="1">
        <v>44733</v>
      </c>
      <c r="D4123" s="2">
        <v>0.8618055555555556</v>
      </c>
      <c r="E4123" s="1">
        <f t="shared" si="384"/>
        <v>44733.861805555556</v>
      </c>
      <c r="F4123" s="3" t="str">
        <f t="shared" si="385"/>
        <v>Jun,2022</v>
      </c>
      <c r="G4123">
        <f t="shared" si="386"/>
        <v>2022</v>
      </c>
      <c r="H4123" t="str">
        <f t="shared" si="387"/>
        <v>Tue</v>
      </c>
      <c r="I4123">
        <f t="shared" si="388"/>
        <v>20</v>
      </c>
      <c r="J4123" t="str">
        <f t="shared" si="389"/>
        <v>NO</v>
      </c>
      <c r="K4123" cm="1">
        <f t="array" ref="K4123">_xlfn.XLOOKUP(Table10[[#This Row],[Severity_Level]],{"MINOR","MODERATE","SEVERE","FATAL"},{1,2,3,5})</f>
        <v>2</v>
      </c>
    </row>
    <row r="4124" spans="1:11" x14ac:dyDescent="0.3">
      <c r="A4124">
        <v>4</v>
      </c>
      <c r="B4124" t="s">
        <v>40</v>
      </c>
      <c r="C4124" s="1">
        <v>44733</v>
      </c>
      <c r="D4124" s="2">
        <v>0.86250000000000004</v>
      </c>
      <c r="E4124" s="1">
        <f t="shared" si="384"/>
        <v>44733.862500000003</v>
      </c>
      <c r="F4124" s="3" t="str">
        <f t="shared" si="385"/>
        <v>Jun,2022</v>
      </c>
      <c r="G4124">
        <f t="shared" si="386"/>
        <v>2022</v>
      </c>
      <c r="H4124" t="str">
        <f t="shared" si="387"/>
        <v>Tue</v>
      </c>
      <c r="I4124">
        <f t="shared" si="388"/>
        <v>20</v>
      </c>
      <c r="J4124" t="str">
        <f t="shared" si="389"/>
        <v>NO</v>
      </c>
      <c r="K4124" cm="1">
        <f t="array" ref="K4124">_xlfn.XLOOKUP(Table10[[#This Row],[Severity_Level]],{"MINOR","MODERATE","SEVERE","FATAL"},{1,2,3,5})</f>
        <v>5</v>
      </c>
    </row>
    <row r="4125" spans="1:11" x14ac:dyDescent="0.3">
      <c r="A4125">
        <v>5</v>
      </c>
      <c r="B4125" t="s">
        <v>32</v>
      </c>
      <c r="C4125" s="1">
        <v>44733</v>
      </c>
      <c r="D4125" s="2">
        <v>0.86319444444444449</v>
      </c>
      <c r="E4125" s="1">
        <f t="shared" si="384"/>
        <v>44733.863194444442</v>
      </c>
      <c r="F4125" s="3" t="str">
        <f t="shared" si="385"/>
        <v>Jun,2022</v>
      </c>
      <c r="G4125">
        <f t="shared" si="386"/>
        <v>2022</v>
      </c>
      <c r="H4125" t="str">
        <f t="shared" si="387"/>
        <v>Tue</v>
      </c>
      <c r="I4125">
        <f t="shared" si="388"/>
        <v>20</v>
      </c>
      <c r="J4125" t="str">
        <f t="shared" si="389"/>
        <v>NO</v>
      </c>
      <c r="K4125" cm="1">
        <f t="array" ref="K4125">_xlfn.XLOOKUP(Table10[[#This Row],[Severity_Level]],{"MINOR","MODERATE","SEVERE","FATAL"},{1,2,3,5})</f>
        <v>2</v>
      </c>
    </row>
    <row r="4126" spans="1:11" x14ac:dyDescent="0.3">
      <c r="A4126">
        <v>3</v>
      </c>
      <c r="B4126" t="s">
        <v>32</v>
      </c>
      <c r="C4126" s="1">
        <v>44733</v>
      </c>
      <c r="D4126" s="2">
        <v>0.86388888888888893</v>
      </c>
      <c r="E4126" s="1">
        <f t="shared" si="384"/>
        <v>44733.863888888889</v>
      </c>
      <c r="F4126" s="3" t="str">
        <f t="shared" si="385"/>
        <v>Jun,2022</v>
      </c>
      <c r="G4126">
        <f t="shared" si="386"/>
        <v>2022</v>
      </c>
      <c r="H4126" t="str">
        <f t="shared" si="387"/>
        <v>Tue</v>
      </c>
      <c r="I4126">
        <f t="shared" si="388"/>
        <v>20</v>
      </c>
      <c r="J4126" t="str">
        <f t="shared" si="389"/>
        <v>NO</v>
      </c>
      <c r="K4126" cm="1">
        <f t="array" ref="K4126">_xlfn.XLOOKUP(Table10[[#This Row],[Severity_Level]],{"MINOR","MODERATE","SEVERE","FATAL"},{1,2,3,5})</f>
        <v>2</v>
      </c>
    </row>
    <row r="4127" spans="1:11" x14ac:dyDescent="0.3">
      <c r="A4127">
        <v>5</v>
      </c>
      <c r="B4127" t="s">
        <v>40</v>
      </c>
      <c r="C4127" s="1">
        <v>44733</v>
      </c>
      <c r="D4127" s="2">
        <v>0.86458333333333337</v>
      </c>
      <c r="E4127" s="1">
        <f t="shared" si="384"/>
        <v>44733.864583333336</v>
      </c>
      <c r="F4127" s="3" t="str">
        <f t="shared" si="385"/>
        <v>Jun,2022</v>
      </c>
      <c r="G4127">
        <f t="shared" si="386"/>
        <v>2022</v>
      </c>
      <c r="H4127" t="str">
        <f t="shared" si="387"/>
        <v>Tue</v>
      </c>
      <c r="I4127">
        <f t="shared" si="388"/>
        <v>20</v>
      </c>
      <c r="J4127" t="str">
        <f t="shared" si="389"/>
        <v>NO</v>
      </c>
      <c r="K4127" cm="1">
        <f t="array" ref="K4127">_xlfn.XLOOKUP(Table10[[#This Row],[Severity_Level]],{"MINOR","MODERATE","SEVERE","FATAL"},{1,2,3,5})</f>
        <v>5</v>
      </c>
    </row>
    <row r="4128" spans="1:11" x14ac:dyDescent="0.3">
      <c r="A4128">
        <v>1</v>
      </c>
      <c r="B4128" t="s">
        <v>32</v>
      </c>
      <c r="C4128" s="1">
        <v>44733</v>
      </c>
      <c r="D4128" s="2">
        <v>0.86527777777777781</v>
      </c>
      <c r="E4128" s="1">
        <f t="shared" si="384"/>
        <v>44733.865277777775</v>
      </c>
      <c r="F4128" s="3" t="str">
        <f t="shared" si="385"/>
        <v>Jun,2022</v>
      </c>
      <c r="G4128">
        <f t="shared" si="386"/>
        <v>2022</v>
      </c>
      <c r="H4128" t="str">
        <f t="shared" si="387"/>
        <v>Tue</v>
      </c>
      <c r="I4128">
        <f t="shared" si="388"/>
        <v>20</v>
      </c>
      <c r="J4128" t="str">
        <f t="shared" si="389"/>
        <v>NO</v>
      </c>
      <c r="K4128" cm="1">
        <f t="array" ref="K4128">_xlfn.XLOOKUP(Table10[[#This Row],[Severity_Level]],{"MINOR","MODERATE","SEVERE","FATAL"},{1,2,3,5})</f>
        <v>2</v>
      </c>
    </row>
    <row r="4129" spans="1:11" x14ac:dyDescent="0.3">
      <c r="A4129">
        <v>5</v>
      </c>
      <c r="B4129" t="s">
        <v>32</v>
      </c>
      <c r="C4129" s="1">
        <v>44733</v>
      </c>
      <c r="D4129" s="2">
        <v>0.86597222222222225</v>
      </c>
      <c r="E4129" s="1">
        <f t="shared" si="384"/>
        <v>44733.865972222222</v>
      </c>
      <c r="F4129" s="3" t="str">
        <f t="shared" si="385"/>
        <v>Jun,2022</v>
      </c>
      <c r="G4129">
        <f t="shared" si="386"/>
        <v>2022</v>
      </c>
      <c r="H4129" t="str">
        <f t="shared" si="387"/>
        <v>Tue</v>
      </c>
      <c r="I4129">
        <f t="shared" si="388"/>
        <v>20</v>
      </c>
      <c r="J4129" t="str">
        <f t="shared" si="389"/>
        <v>NO</v>
      </c>
      <c r="K4129" cm="1">
        <f t="array" ref="K4129">_xlfn.XLOOKUP(Table10[[#This Row],[Severity_Level]],{"MINOR","MODERATE","SEVERE","FATAL"},{1,2,3,5})</f>
        <v>2</v>
      </c>
    </row>
    <row r="4130" spans="1:11" x14ac:dyDescent="0.3">
      <c r="A4130">
        <v>4</v>
      </c>
      <c r="B4130" t="s">
        <v>27</v>
      </c>
      <c r="C4130" s="1">
        <v>44734</v>
      </c>
      <c r="D4130" s="2">
        <v>0.8666666666666667</v>
      </c>
      <c r="E4130" s="1">
        <f t="shared" si="384"/>
        <v>44734.866666666669</v>
      </c>
      <c r="F4130" s="3" t="str">
        <f t="shared" si="385"/>
        <v>Jun,2022</v>
      </c>
      <c r="G4130">
        <f t="shared" si="386"/>
        <v>2022</v>
      </c>
      <c r="H4130" t="str">
        <f t="shared" si="387"/>
        <v>Wed</v>
      </c>
      <c r="I4130">
        <f t="shared" si="388"/>
        <v>20</v>
      </c>
      <c r="J4130" t="str">
        <f t="shared" si="389"/>
        <v>NO</v>
      </c>
      <c r="K4130" cm="1">
        <f t="array" ref="K4130">_xlfn.XLOOKUP(Table10[[#This Row],[Severity_Level]],{"MINOR","MODERATE","SEVERE","FATAL"},{1,2,3,5})</f>
        <v>3</v>
      </c>
    </row>
    <row r="4131" spans="1:11" x14ac:dyDescent="0.3">
      <c r="A4131">
        <v>3</v>
      </c>
      <c r="B4131" t="s">
        <v>32</v>
      </c>
      <c r="C4131" s="1">
        <v>44734</v>
      </c>
      <c r="D4131" s="2">
        <v>0.86736111111111114</v>
      </c>
      <c r="E4131" s="1">
        <f t="shared" si="384"/>
        <v>44734.867361111108</v>
      </c>
      <c r="F4131" s="3" t="str">
        <f t="shared" si="385"/>
        <v>Jun,2022</v>
      </c>
      <c r="G4131">
        <f t="shared" si="386"/>
        <v>2022</v>
      </c>
      <c r="H4131" t="str">
        <f t="shared" si="387"/>
        <v>Wed</v>
      </c>
      <c r="I4131">
        <f t="shared" si="388"/>
        <v>20</v>
      </c>
      <c r="J4131" t="str">
        <f t="shared" si="389"/>
        <v>NO</v>
      </c>
      <c r="K4131" cm="1">
        <f t="array" ref="K4131">_xlfn.XLOOKUP(Table10[[#This Row],[Severity_Level]],{"MINOR","MODERATE","SEVERE","FATAL"},{1,2,3,5})</f>
        <v>2</v>
      </c>
    </row>
    <row r="4132" spans="1:11" x14ac:dyDescent="0.3">
      <c r="A4132">
        <v>3</v>
      </c>
      <c r="B4132" t="s">
        <v>16</v>
      </c>
      <c r="C4132" s="1">
        <v>44734</v>
      </c>
      <c r="D4132" s="2">
        <v>0.86805555555555558</v>
      </c>
      <c r="E4132" s="1">
        <f t="shared" si="384"/>
        <v>44734.868055555555</v>
      </c>
      <c r="F4132" s="3" t="str">
        <f t="shared" si="385"/>
        <v>Jun,2022</v>
      </c>
      <c r="G4132">
        <f t="shared" si="386"/>
        <v>2022</v>
      </c>
      <c r="H4132" t="str">
        <f t="shared" si="387"/>
        <v>Wed</v>
      </c>
      <c r="I4132">
        <f t="shared" si="388"/>
        <v>20</v>
      </c>
      <c r="J4132" t="str">
        <f t="shared" si="389"/>
        <v>NO</v>
      </c>
      <c r="K4132" cm="1">
        <f t="array" ref="K4132">_xlfn.XLOOKUP(Table10[[#This Row],[Severity_Level]],{"MINOR","MODERATE","SEVERE","FATAL"},{1,2,3,5})</f>
        <v>1</v>
      </c>
    </row>
    <row r="4133" spans="1:11" x14ac:dyDescent="0.3">
      <c r="A4133">
        <v>5</v>
      </c>
      <c r="B4133" t="s">
        <v>16</v>
      </c>
      <c r="C4133" s="1">
        <v>44734</v>
      </c>
      <c r="D4133" s="2">
        <v>0.86875000000000002</v>
      </c>
      <c r="E4133" s="1">
        <f t="shared" si="384"/>
        <v>44734.868750000001</v>
      </c>
      <c r="F4133" s="3" t="str">
        <f t="shared" si="385"/>
        <v>Jun,2022</v>
      </c>
      <c r="G4133">
        <f t="shared" si="386"/>
        <v>2022</v>
      </c>
      <c r="H4133" t="str">
        <f t="shared" si="387"/>
        <v>Wed</v>
      </c>
      <c r="I4133">
        <f t="shared" si="388"/>
        <v>20</v>
      </c>
      <c r="J4133" t="str">
        <f t="shared" si="389"/>
        <v>NO</v>
      </c>
      <c r="K4133" cm="1">
        <f t="array" ref="K4133">_xlfn.XLOOKUP(Table10[[#This Row],[Severity_Level]],{"MINOR","MODERATE","SEVERE","FATAL"},{1,2,3,5})</f>
        <v>1</v>
      </c>
    </row>
    <row r="4134" spans="1:11" x14ac:dyDescent="0.3">
      <c r="A4134">
        <v>5</v>
      </c>
      <c r="B4134" t="s">
        <v>32</v>
      </c>
      <c r="C4134" s="1">
        <v>44734</v>
      </c>
      <c r="D4134" s="2">
        <v>0.86944444444444446</v>
      </c>
      <c r="E4134" s="1">
        <f t="shared" si="384"/>
        <v>44734.869444444441</v>
      </c>
      <c r="F4134" s="3" t="str">
        <f t="shared" si="385"/>
        <v>Jun,2022</v>
      </c>
      <c r="G4134">
        <f t="shared" si="386"/>
        <v>2022</v>
      </c>
      <c r="H4134" t="str">
        <f t="shared" si="387"/>
        <v>Wed</v>
      </c>
      <c r="I4134">
        <f t="shared" si="388"/>
        <v>20</v>
      </c>
      <c r="J4134" t="str">
        <f t="shared" si="389"/>
        <v>NO</v>
      </c>
      <c r="K4134" cm="1">
        <f t="array" ref="K4134">_xlfn.XLOOKUP(Table10[[#This Row],[Severity_Level]],{"MINOR","MODERATE","SEVERE","FATAL"},{1,2,3,5})</f>
        <v>2</v>
      </c>
    </row>
    <row r="4135" spans="1:11" x14ac:dyDescent="0.3">
      <c r="A4135">
        <v>4</v>
      </c>
      <c r="B4135" t="s">
        <v>32</v>
      </c>
      <c r="C4135" s="1">
        <v>44734</v>
      </c>
      <c r="D4135" s="2">
        <v>0.87013888888888891</v>
      </c>
      <c r="E4135" s="1">
        <f t="shared" si="384"/>
        <v>44734.870138888888</v>
      </c>
      <c r="F4135" s="3" t="str">
        <f t="shared" si="385"/>
        <v>Jun,2022</v>
      </c>
      <c r="G4135">
        <f t="shared" si="386"/>
        <v>2022</v>
      </c>
      <c r="H4135" t="str">
        <f t="shared" si="387"/>
        <v>Wed</v>
      </c>
      <c r="I4135">
        <f t="shared" si="388"/>
        <v>20</v>
      </c>
      <c r="J4135" t="str">
        <f t="shared" si="389"/>
        <v>NO</v>
      </c>
      <c r="K4135" cm="1">
        <f t="array" ref="K4135">_xlfn.XLOOKUP(Table10[[#This Row],[Severity_Level]],{"MINOR","MODERATE","SEVERE","FATAL"},{1,2,3,5})</f>
        <v>2</v>
      </c>
    </row>
    <row r="4136" spans="1:11" x14ac:dyDescent="0.3">
      <c r="A4136">
        <v>2</v>
      </c>
      <c r="B4136" t="s">
        <v>40</v>
      </c>
      <c r="C4136" s="1">
        <v>44734</v>
      </c>
      <c r="D4136" s="2">
        <v>0.87083333333333335</v>
      </c>
      <c r="E4136" s="1">
        <f t="shared" si="384"/>
        <v>44734.870833333334</v>
      </c>
      <c r="F4136" s="3" t="str">
        <f t="shared" si="385"/>
        <v>Jun,2022</v>
      </c>
      <c r="G4136">
        <f t="shared" si="386"/>
        <v>2022</v>
      </c>
      <c r="H4136" t="str">
        <f t="shared" si="387"/>
        <v>Wed</v>
      </c>
      <c r="I4136">
        <f t="shared" si="388"/>
        <v>20</v>
      </c>
      <c r="J4136" t="str">
        <f t="shared" si="389"/>
        <v>NO</v>
      </c>
      <c r="K4136" cm="1">
        <f t="array" ref="K4136">_xlfn.XLOOKUP(Table10[[#This Row],[Severity_Level]],{"MINOR","MODERATE","SEVERE","FATAL"},{1,2,3,5})</f>
        <v>5</v>
      </c>
    </row>
    <row r="4137" spans="1:11" x14ac:dyDescent="0.3">
      <c r="A4137">
        <v>3</v>
      </c>
      <c r="B4137" t="s">
        <v>16</v>
      </c>
      <c r="C4137" s="1">
        <v>44734</v>
      </c>
      <c r="D4137" s="2">
        <v>0.87152777777777779</v>
      </c>
      <c r="E4137" s="1">
        <f t="shared" si="384"/>
        <v>44734.871527777781</v>
      </c>
      <c r="F4137" s="3" t="str">
        <f t="shared" si="385"/>
        <v>Jun,2022</v>
      </c>
      <c r="G4137">
        <f t="shared" si="386"/>
        <v>2022</v>
      </c>
      <c r="H4137" t="str">
        <f t="shared" si="387"/>
        <v>Wed</v>
      </c>
      <c r="I4137">
        <f t="shared" si="388"/>
        <v>20</v>
      </c>
      <c r="J4137" t="str">
        <f t="shared" si="389"/>
        <v>NO</v>
      </c>
      <c r="K4137" cm="1">
        <f t="array" ref="K4137">_xlfn.XLOOKUP(Table10[[#This Row],[Severity_Level]],{"MINOR","MODERATE","SEVERE","FATAL"},{1,2,3,5})</f>
        <v>1</v>
      </c>
    </row>
    <row r="4138" spans="1:11" x14ac:dyDescent="0.3">
      <c r="A4138">
        <v>1</v>
      </c>
      <c r="B4138" t="s">
        <v>16</v>
      </c>
      <c r="C4138" s="1">
        <v>44734</v>
      </c>
      <c r="D4138" s="2">
        <v>0.87222222222222223</v>
      </c>
      <c r="E4138" s="1">
        <f t="shared" si="384"/>
        <v>44734.87222222222</v>
      </c>
      <c r="F4138" s="3" t="str">
        <f t="shared" si="385"/>
        <v>Jun,2022</v>
      </c>
      <c r="G4138">
        <f t="shared" si="386"/>
        <v>2022</v>
      </c>
      <c r="H4138" t="str">
        <f t="shared" si="387"/>
        <v>Wed</v>
      </c>
      <c r="I4138">
        <f t="shared" si="388"/>
        <v>20</v>
      </c>
      <c r="J4138" t="str">
        <f t="shared" si="389"/>
        <v>NO</v>
      </c>
      <c r="K4138" cm="1">
        <f t="array" ref="K4138">_xlfn.XLOOKUP(Table10[[#This Row],[Severity_Level]],{"MINOR","MODERATE","SEVERE","FATAL"},{1,2,3,5})</f>
        <v>1</v>
      </c>
    </row>
    <row r="4139" spans="1:11" x14ac:dyDescent="0.3">
      <c r="A4139">
        <v>5</v>
      </c>
      <c r="B4139" t="s">
        <v>27</v>
      </c>
      <c r="C4139" s="1">
        <v>44734</v>
      </c>
      <c r="D4139" s="2">
        <v>0.87291666666666667</v>
      </c>
      <c r="E4139" s="1">
        <f t="shared" si="384"/>
        <v>44734.872916666667</v>
      </c>
      <c r="F4139" s="3" t="str">
        <f t="shared" si="385"/>
        <v>Jun,2022</v>
      </c>
      <c r="G4139">
        <f t="shared" si="386"/>
        <v>2022</v>
      </c>
      <c r="H4139" t="str">
        <f t="shared" si="387"/>
        <v>Wed</v>
      </c>
      <c r="I4139">
        <f t="shared" si="388"/>
        <v>20</v>
      </c>
      <c r="J4139" t="str">
        <f t="shared" si="389"/>
        <v>NO</v>
      </c>
      <c r="K4139" cm="1">
        <f t="array" ref="K4139">_xlfn.XLOOKUP(Table10[[#This Row],[Severity_Level]],{"MINOR","MODERATE","SEVERE","FATAL"},{1,2,3,5})</f>
        <v>3</v>
      </c>
    </row>
    <row r="4140" spans="1:11" x14ac:dyDescent="0.3">
      <c r="A4140">
        <v>5</v>
      </c>
      <c r="B4140" t="s">
        <v>32</v>
      </c>
      <c r="C4140" s="1">
        <v>44734</v>
      </c>
      <c r="D4140" s="2">
        <v>0.87361111111111112</v>
      </c>
      <c r="E4140" s="1">
        <f t="shared" si="384"/>
        <v>44734.873611111114</v>
      </c>
      <c r="F4140" s="3" t="str">
        <f t="shared" si="385"/>
        <v>Jun,2022</v>
      </c>
      <c r="G4140">
        <f t="shared" si="386"/>
        <v>2022</v>
      </c>
      <c r="H4140" t="str">
        <f t="shared" si="387"/>
        <v>Wed</v>
      </c>
      <c r="I4140">
        <f t="shared" si="388"/>
        <v>20</v>
      </c>
      <c r="J4140" t="str">
        <f t="shared" si="389"/>
        <v>NO</v>
      </c>
      <c r="K4140" cm="1">
        <f t="array" ref="K4140">_xlfn.XLOOKUP(Table10[[#This Row],[Severity_Level]],{"MINOR","MODERATE","SEVERE","FATAL"},{1,2,3,5})</f>
        <v>2</v>
      </c>
    </row>
    <row r="4141" spans="1:11" x14ac:dyDescent="0.3">
      <c r="A4141">
        <v>5</v>
      </c>
      <c r="B4141" t="s">
        <v>32</v>
      </c>
      <c r="C4141" s="1">
        <v>44734</v>
      </c>
      <c r="D4141" s="2">
        <v>0.87430555555555556</v>
      </c>
      <c r="E4141" s="1">
        <f t="shared" si="384"/>
        <v>44734.874305555553</v>
      </c>
      <c r="F4141" s="3" t="str">
        <f t="shared" si="385"/>
        <v>Jun,2022</v>
      </c>
      <c r="G4141">
        <f t="shared" si="386"/>
        <v>2022</v>
      </c>
      <c r="H4141" t="str">
        <f t="shared" si="387"/>
        <v>Wed</v>
      </c>
      <c r="I4141">
        <f t="shared" si="388"/>
        <v>20</v>
      </c>
      <c r="J4141" t="str">
        <f t="shared" si="389"/>
        <v>NO</v>
      </c>
      <c r="K4141" cm="1">
        <f t="array" ref="K4141">_xlfn.XLOOKUP(Table10[[#This Row],[Severity_Level]],{"MINOR","MODERATE","SEVERE","FATAL"},{1,2,3,5})</f>
        <v>2</v>
      </c>
    </row>
    <row r="4142" spans="1:11" x14ac:dyDescent="0.3">
      <c r="A4142">
        <v>2</v>
      </c>
      <c r="B4142" t="s">
        <v>27</v>
      </c>
      <c r="C4142" s="1">
        <v>44734</v>
      </c>
      <c r="D4142" s="2">
        <v>0.875</v>
      </c>
      <c r="E4142" s="1">
        <f t="shared" si="384"/>
        <v>44734.875</v>
      </c>
      <c r="F4142" s="3" t="str">
        <f t="shared" si="385"/>
        <v>Jun,2022</v>
      </c>
      <c r="G4142">
        <f t="shared" si="386"/>
        <v>2022</v>
      </c>
      <c r="H4142" t="str">
        <f t="shared" si="387"/>
        <v>Wed</v>
      </c>
      <c r="I4142">
        <f t="shared" si="388"/>
        <v>21</v>
      </c>
      <c r="J4142" t="str">
        <f t="shared" si="389"/>
        <v>NO</v>
      </c>
      <c r="K4142" cm="1">
        <f t="array" ref="K4142">_xlfn.XLOOKUP(Table10[[#This Row],[Severity_Level]],{"MINOR","MODERATE","SEVERE","FATAL"},{1,2,3,5})</f>
        <v>3</v>
      </c>
    </row>
    <row r="4143" spans="1:11" x14ac:dyDescent="0.3">
      <c r="A4143">
        <v>1</v>
      </c>
      <c r="B4143" t="s">
        <v>16</v>
      </c>
      <c r="C4143" s="1">
        <v>44734</v>
      </c>
      <c r="D4143" s="2">
        <v>0.87569444444444444</v>
      </c>
      <c r="E4143" s="1">
        <f t="shared" si="384"/>
        <v>44734.875694444447</v>
      </c>
      <c r="F4143" s="3" t="str">
        <f t="shared" si="385"/>
        <v>Jun,2022</v>
      </c>
      <c r="G4143">
        <f t="shared" si="386"/>
        <v>2022</v>
      </c>
      <c r="H4143" t="str">
        <f t="shared" si="387"/>
        <v>Wed</v>
      </c>
      <c r="I4143">
        <f t="shared" si="388"/>
        <v>21</v>
      </c>
      <c r="J4143" t="str">
        <f t="shared" si="389"/>
        <v>NO</v>
      </c>
      <c r="K4143" cm="1">
        <f t="array" ref="K4143">_xlfn.XLOOKUP(Table10[[#This Row],[Severity_Level]],{"MINOR","MODERATE","SEVERE","FATAL"},{1,2,3,5})</f>
        <v>1</v>
      </c>
    </row>
    <row r="4144" spans="1:11" x14ac:dyDescent="0.3">
      <c r="A4144">
        <v>4</v>
      </c>
      <c r="B4144" t="s">
        <v>32</v>
      </c>
      <c r="C4144" s="1">
        <v>44734</v>
      </c>
      <c r="D4144" s="2">
        <v>0.87638888888888888</v>
      </c>
      <c r="E4144" s="1">
        <f t="shared" si="384"/>
        <v>44734.876388888886</v>
      </c>
      <c r="F4144" s="3" t="str">
        <f t="shared" si="385"/>
        <v>Jun,2022</v>
      </c>
      <c r="G4144">
        <f t="shared" si="386"/>
        <v>2022</v>
      </c>
      <c r="H4144" t="str">
        <f t="shared" si="387"/>
        <v>Wed</v>
      </c>
      <c r="I4144">
        <f t="shared" si="388"/>
        <v>21</v>
      </c>
      <c r="J4144" t="str">
        <f t="shared" si="389"/>
        <v>NO</v>
      </c>
      <c r="K4144" cm="1">
        <f t="array" ref="K4144">_xlfn.XLOOKUP(Table10[[#This Row],[Severity_Level]],{"MINOR","MODERATE","SEVERE","FATAL"},{1,2,3,5})</f>
        <v>2</v>
      </c>
    </row>
    <row r="4145" spans="1:11" x14ac:dyDescent="0.3">
      <c r="A4145">
        <v>4</v>
      </c>
      <c r="B4145" t="s">
        <v>40</v>
      </c>
      <c r="C4145" s="1">
        <v>44734</v>
      </c>
      <c r="D4145" s="2">
        <v>0.87708333333333333</v>
      </c>
      <c r="E4145" s="1">
        <f t="shared" si="384"/>
        <v>44734.877083333333</v>
      </c>
      <c r="F4145" s="3" t="str">
        <f t="shared" si="385"/>
        <v>Jun,2022</v>
      </c>
      <c r="G4145">
        <f t="shared" si="386"/>
        <v>2022</v>
      </c>
      <c r="H4145" t="str">
        <f t="shared" si="387"/>
        <v>Wed</v>
      </c>
      <c r="I4145">
        <f t="shared" si="388"/>
        <v>21</v>
      </c>
      <c r="J4145" t="str">
        <f t="shared" si="389"/>
        <v>NO</v>
      </c>
      <c r="K4145" cm="1">
        <f t="array" ref="K4145">_xlfn.XLOOKUP(Table10[[#This Row],[Severity_Level]],{"MINOR","MODERATE","SEVERE","FATAL"},{1,2,3,5})</f>
        <v>5</v>
      </c>
    </row>
    <row r="4146" spans="1:11" x14ac:dyDescent="0.3">
      <c r="A4146">
        <v>2</v>
      </c>
      <c r="B4146" t="s">
        <v>16</v>
      </c>
      <c r="C4146" s="1">
        <v>44734</v>
      </c>
      <c r="D4146" s="2">
        <v>0.87777777777777777</v>
      </c>
      <c r="E4146" s="1">
        <f t="shared" si="384"/>
        <v>44734.87777777778</v>
      </c>
      <c r="F4146" s="3" t="str">
        <f t="shared" si="385"/>
        <v>Jun,2022</v>
      </c>
      <c r="G4146">
        <f t="shared" si="386"/>
        <v>2022</v>
      </c>
      <c r="H4146" t="str">
        <f t="shared" si="387"/>
        <v>Wed</v>
      </c>
      <c r="I4146">
        <f t="shared" si="388"/>
        <v>21</v>
      </c>
      <c r="J4146" t="str">
        <f t="shared" si="389"/>
        <v>NO</v>
      </c>
      <c r="K4146" cm="1">
        <f t="array" ref="K4146">_xlfn.XLOOKUP(Table10[[#This Row],[Severity_Level]],{"MINOR","MODERATE","SEVERE","FATAL"},{1,2,3,5})</f>
        <v>1</v>
      </c>
    </row>
    <row r="4147" spans="1:11" x14ac:dyDescent="0.3">
      <c r="A4147">
        <v>3</v>
      </c>
      <c r="B4147" t="s">
        <v>27</v>
      </c>
      <c r="C4147" s="1">
        <v>44734</v>
      </c>
      <c r="D4147" s="2">
        <v>0.87847222222222221</v>
      </c>
      <c r="E4147" s="1">
        <f t="shared" si="384"/>
        <v>44734.878472222219</v>
      </c>
      <c r="F4147" s="3" t="str">
        <f t="shared" si="385"/>
        <v>Jun,2022</v>
      </c>
      <c r="G4147">
        <f t="shared" si="386"/>
        <v>2022</v>
      </c>
      <c r="H4147" t="str">
        <f t="shared" si="387"/>
        <v>Wed</v>
      </c>
      <c r="I4147">
        <f t="shared" si="388"/>
        <v>21</v>
      </c>
      <c r="J4147" t="str">
        <f t="shared" si="389"/>
        <v>NO</v>
      </c>
      <c r="K4147" cm="1">
        <f t="array" ref="K4147">_xlfn.XLOOKUP(Table10[[#This Row],[Severity_Level]],{"MINOR","MODERATE","SEVERE","FATAL"},{1,2,3,5})</f>
        <v>3</v>
      </c>
    </row>
    <row r="4148" spans="1:11" x14ac:dyDescent="0.3">
      <c r="A4148">
        <v>1</v>
      </c>
      <c r="B4148" t="s">
        <v>32</v>
      </c>
      <c r="C4148" s="1">
        <v>44734</v>
      </c>
      <c r="D4148" s="2">
        <v>0.87916666666666665</v>
      </c>
      <c r="E4148" s="1">
        <f t="shared" si="384"/>
        <v>44734.879166666666</v>
      </c>
      <c r="F4148" s="3" t="str">
        <f t="shared" si="385"/>
        <v>Jun,2022</v>
      </c>
      <c r="G4148">
        <f t="shared" si="386"/>
        <v>2022</v>
      </c>
      <c r="H4148" t="str">
        <f t="shared" si="387"/>
        <v>Wed</v>
      </c>
      <c r="I4148">
        <f t="shared" si="388"/>
        <v>21</v>
      </c>
      <c r="J4148" t="str">
        <f t="shared" si="389"/>
        <v>NO</v>
      </c>
      <c r="K4148" cm="1">
        <f t="array" ref="K4148">_xlfn.XLOOKUP(Table10[[#This Row],[Severity_Level]],{"MINOR","MODERATE","SEVERE","FATAL"},{1,2,3,5})</f>
        <v>2</v>
      </c>
    </row>
    <row r="4149" spans="1:11" x14ac:dyDescent="0.3">
      <c r="A4149">
        <v>4</v>
      </c>
      <c r="B4149" t="s">
        <v>32</v>
      </c>
      <c r="C4149" s="1">
        <v>44734</v>
      </c>
      <c r="D4149" s="2">
        <v>0.87986111111111109</v>
      </c>
      <c r="E4149" s="1">
        <f t="shared" si="384"/>
        <v>44734.879861111112</v>
      </c>
      <c r="F4149" s="3" t="str">
        <f t="shared" si="385"/>
        <v>Jun,2022</v>
      </c>
      <c r="G4149">
        <f t="shared" si="386"/>
        <v>2022</v>
      </c>
      <c r="H4149" t="str">
        <f t="shared" si="387"/>
        <v>Wed</v>
      </c>
      <c r="I4149">
        <f t="shared" si="388"/>
        <v>21</v>
      </c>
      <c r="J4149" t="str">
        <f t="shared" si="389"/>
        <v>NO</v>
      </c>
      <c r="K4149" cm="1">
        <f t="array" ref="K4149">_xlfn.XLOOKUP(Table10[[#This Row],[Severity_Level]],{"MINOR","MODERATE","SEVERE","FATAL"},{1,2,3,5})</f>
        <v>2</v>
      </c>
    </row>
    <row r="4150" spans="1:11" x14ac:dyDescent="0.3">
      <c r="A4150">
        <v>4</v>
      </c>
      <c r="B4150" t="s">
        <v>32</v>
      </c>
      <c r="C4150" s="1">
        <v>44734</v>
      </c>
      <c r="D4150" s="2">
        <v>0.88055555555555554</v>
      </c>
      <c r="E4150" s="1">
        <f t="shared" si="384"/>
        <v>44734.880555555559</v>
      </c>
      <c r="F4150" s="3" t="str">
        <f t="shared" si="385"/>
        <v>Jun,2022</v>
      </c>
      <c r="G4150">
        <f t="shared" si="386"/>
        <v>2022</v>
      </c>
      <c r="H4150" t="str">
        <f t="shared" si="387"/>
        <v>Wed</v>
      </c>
      <c r="I4150">
        <f t="shared" si="388"/>
        <v>21</v>
      </c>
      <c r="J4150" t="str">
        <f t="shared" si="389"/>
        <v>NO</v>
      </c>
      <c r="K4150" cm="1">
        <f t="array" ref="K4150">_xlfn.XLOOKUP(Table10[[#This Row],[Severity_Level]],{"MINOR","MODERATE","SEVERE","FATAL"},{1,2,3,5})</f>
        <v>2</v>
      </c>
    </row>
    <row r="4151" spans="1:11" x14ac:dyDescent="0.3">
      <c r="A4151">
        <v>5</v>
      </c>
      <c r="B4151" t="s">
        <v>32</v>
      </c>
      <c r="C4151" s="1">
        <v>44734</v>
      </c>
      <c r="D4151" s="2">
        <v>0.88124999999999998</v>
      </c>
      <c r="E4151" s="1">
        <f t="shared" si="384"/>
        <v>44734.881249999999</v>
      </c>
      <c r="F4151" s="3" t="str">
        <f t="shared" si="385"/>
        <v>Jun,2022</v>
      </c>
      <c r="G4151">
        <f t="shared" si="386"/>
        <v>2022</v>
      </c>
      <c r="H4151" t="str">
        <f t="shared" si="387"/>
        <v>Wed</v>
      </c>
      <c r="I4151">
        <f t="shared" si="388"/>
        <v>21</v>
      </c>
      <c r="J4151" t="str">
        <f t="shared" si="389"/>
        <v>NO</v>
      </c>
      <c r="K4151" cm="1">
        <f t="array" ref="K4151">_xlfn.XLOOKUP(Table10[[#This Row],[Severity_Level]],{"MINOR","MODERATE","SEVERE","FATAL"},{1,2,3,5})</f>
        <v>2</v>
      </c>
    </row>
    <row r="4152" spans="1:11" x14ac:dyDescent="0.3">
      <c r="A4152">
        <v>1</v>
      </c>
      <c r="B4152" t="s">
        <v>16</v>
      </c>
      <c r="C4152" s="1">
        <v>44734</v>
      </c>
      <c r="D4152" s="2">
        <v>0.88194444444444442</v>
      </c>
      <c r="E4152" s="1">
        <f t="shared" si="384"/>
        <v>44734.881944444445</v>
      </c>
      <c r="F4152" s="3" t="str">
        <f t="shared" si="385"/>
        <v>Jun,2022</v>
      </c>
      <c r="G4152">
        <f t="shared" si="386"/>
        <v>2022</v>
      </c>
      <c r="H4152" t="str">
        <f t="shared" si="387"/>
        <v>Wed</v>
      </c>
      <c r="I4152">
        <f t="shared" si="388"/>
        <v>21</v>
      </c>
      <c r="J4152" t="str">
        <f t="shared" si="389"/>
        <v>NO</v>
      </c>
      <c r="K4152" cm="1">
        <f t="array" ref="K4152">_xlfn.XLOOKUP(Table10[[#This Row],[Severity_Level]],{"MINOR","MODERATE","SEVERE","FATAL"},{1,2,3,5})</f>
        <v>1</v>
      </c>
    </row>
    <row r="4153" spans="1:11" x14ac:dyDescent="0.3">
      <c r="A4153">
        <v>1</v>
      </c>
      <c r="B4153" t="s">
        <v>32</v>
      </c>
      <c r="C4153" s="1">
        <v>44734</v>
      </c>
      <c r="D4153" s="2">
        <v>0.88263888888888886</v>
      </c>
      <c r="E4153" s="1">
        <f t="shared" si="384"/>
        <v>44734.882638888892</v>
      </c>
      <c r="F4153" s="3" t="str">
        <f t="shared" si="385"/>
        <v>Jun,2022</v>
      </c>
      <c r="G4153">
        <f t="shared" si="386"/>
        <v>2022</v>
      </c>
      <c r="H4153" t="str">
        <f t="shared" si="387"/>
        <v>Wed</v>
      </c>
      <c r="I4153">
        <f t="shared" si="388"/>
        <v>21</v>
      </c>
      <c r="J4153" t="str">
        <f t="shared" si="389"/>
        <v>NO</v>
      </c>
      <c r="K4153" cm="1">
        <f t="array" ref="K4153">_xlfn.XLOOKUP(Table10[[#This Row],[Severity_Level]],{"MINOR","MODERATE","SEVERE","FATAL"},{1,2,3,5})</f>
        <v>2</v>
      </c>
    </row>
    <row r="4154" spans="1:11" x14ac:dyDescent="0.3">
      <c r="A4154">
        <v>2</v>
      </c>
      <c r="B4154" t="s">
        <v>27</v>
      </c>
      <c r="C4154" s="1">
        <v>44735</v>
      </c>
      <c r="D4154" s="2">
        <v>0.8833333333333333</v>
      </c>
      <c r="E4154" s="1">
        <f t="shared" si="384"/>
        <v>44735.883333333331</v>
      </c>
      <c r="F4154" s="3" t="str">
        <f t="shared" si="385"/>
        <v>Jun,2022</v>
      </c>
      <c r="G4154">
        <f t="shared" si="386"/>
        <v>2022</v>
      </c>
      <c r="H4154" t="str">
        <f t="shared" si="387"/>
        <v>Thu</v>
      </c>
      <c r="I4154">
        <f t="shared" si="388"/>
        <v>21</v>
      </c>
      <c r="J4154" t="str">
        <f t="shared" si="389"/>
        <v>NO</v>
      </c>
      <c r="K4154" cm="1">
        <f t="array" ref="K4154">_xlfn.XLOOKUP(Table10[[#This Row],[Severity_Level]],{"MINOR","MODERATE","SEVERE","FATAL"},{1,2,3,5})</f>
        <v>3</v>
      </c>
    </row>
    <row r="4155" spans="1:11" x14ac:dyDescent="0.3">
      <c r="A4155">
        <v>2</v>
      </c>
      <c r="B4155" t="s">
        <v>27</v>
      </c>
      <c r="C4155" s="1">
        <v>44735</v>
      </c>
      <c r="D4155" s="2">
        <v>0.88402777777777775</v>
      </c>
      <c r="E4155" s="1">
        <f t="shared" si="384"/>
        <v>44735.884027777778</v>
      </c>
      <c r="F4155" s="3" t="str">
        <f t="shared" si="385"/>
        <v>Jun,2022</v>
      </c>
      <c r="G4155">
        <f t="shared" si="386"/>
        <v>2022</v>
      </c>
      <c r="H4155" t="str">
        <f t="shared" si="387"/>
        <v>Thu</v>
      </c>
      <c r="I4155">
        <f t="shared" si="388"/>
        <v>21</v>
      </c>
      <c r="J4155" t="str">
        <f t="shared" si="389"/>
        <v>NO</v>
      </c>
      <c r="K4155" cm="1">
        <f t="array" ref="K4155">_xlfn.XLOOKUP(Table10[[#This Row],[Severity_Level]],{"MINOR","MODERATE","SEVERE","FATAL"},{1,2,3,5})</f>
        <v>3</v>
      </c>
    </row>
    <row r="4156" spans="1:11" x14ac:dyDescent="0.3">
      <c r="A4156">
        <v>5</v>
      </c>
      <c r="B4156" t="s">
        <v>40</v>
      </c>
      <c r="C4156" s="1">
        <v>44735</v>
      </c>
      <c r="D4156" s="2">
        <v>0.88472222222222219</v>
      </c>
      <c r="E4156" s="1">
        <f t="shared" si="384"/>
        <v>44735.884722222225</v>
      </c>
      <c r="F4156" s="3" t="str">
        <f t="shared" si="385"/>
        <v>Jun,2022</v>
      </c>
      <c r="G4156">
        <f t="shared" si="386"/>
        <v>2022</v>
      </c>
      <c r="H4156" t="str">
        <f t="shared" si="387"/>
        <v>Thu</v>
      </c>
      <c r="I4156">
        <f t="shared" si="388"/>
        <v>21</v>
      </c>
      <c r="J4156" t="str">
        <f t="shared" si="389"/>
        <v>NO</v>
      </c>
      <c r="K4156" cm="1">
        <f t="array" ref="K4156">_xlfn.XLOOKUP(Table10[[#This Row],[Severity_Level]],{"MINOR","MODERATE","SEVERE","FATAL"},{1,2,3,5})</f>
        <v>5</v>
      </c>
    </row>
    <row r="4157" spans="1:11" x14ac:dyDescent="0.3">
      <c r="A4157">
        <v>4</v>
      </c>
      <c r="B4157" t="s">
        <v>16</v>
      </c>
      <c r="C4157" s="1">
        <v>44735</v>
      </c>
      <c r="D4157" s="2">
        <v>0.88541666666666663</v>
      </c>
      <c r="E4157" s="1">
        <f t="shared" si="384"/>
        <v>44735.885416666664</v>
      </c>
      <c r="F4157" s="3" t="str">
        <f t="shared" si="385"/>
        <v>Jun,2022</v>
      </c>
      <c r="G4157">
        <f t="shared" si="386"/>
        <v>2022</v>
      </c>
      <c r="H4157" t="str">
        <f t="shared" si="387"/>
        <v>Thu</v>
      </c>
      <c r="I4157">
        <f t="shared" si="388"/>
        <v>21</v>
      </c>
      <c r="J4157" t="str">
        <f t="shared" si="389"/>
        <v>NO</v>
      </c>
      <c r="K4157" cm="1">
        <f t="array" ref="K4157">_xlfn.XLOOKUP(Table10[[#This Row],[Severity_Level]],{"MINOR","MODERATE","SEVERE","FATAL"},{1,2,3,5})</f>
        <v>1</v>
      </c>
    </row>
    <row r="4158" spans="1:11" x14ac:dyDescent="0.3">
      <c r="A4158">
        <v>2</v>
      </c>
      <c r="B4158" t="s">
        <v>32</v>
      </c>
      <c r="C4158" s="1">
        <v>44735</v>
      </c>
      <c r="D4158" s="2">
        <v>0.88611111111111107</v>
      </c>
      <c r="E4158" s="1">
        <f t="shared" si="384"/>
        <v>44735.886111111111</v>
      </c>
      <c r="F4158" s="3" t="str">
        <f t="shared" si="385"/>
        <v>Jun,2022</v>
      </c>
      <c r="G4158">
        <f t="shared" si="386"/>
        <v>2022</v>
      </c>
      <c r="H4158" t="str">
        <f t="shared" si="387"/>
        <v>Thu</v>
      </c>
      <c r="I4158">
        <f t="shared" si="388"/>
        <v>21</v>
      </c>
      <c r="J4158" t="str">
        <f t="shared" si="389"/>
        <v>NO</v>
      </c>
      <c r="K4158" cm="1">
        <f t="array" ref="K4158">_xlfn.XLOOKUP(Table10[[#This Row],[Severity_Level]],{"MINOR","MODERATE","SEVERE","FATAL"},{1,2,3,5})</f>
        <v>2</v>
      </c>
    </row>
    <row r="4159" spans="1:11" x14ac:dyDescent="0.3">
      <c r="A4159">
        <v>4</v>
      </c>
      <c r="B4159" t="s">
        <v>27</v>
      </c>
      <c r="C4159" s="1">
        <v>44735</v>
      </c>
      <c r="D4159" s="2">
        <v>0.88680555555555551</v>
      </c>
      <c r="E4159" s="1">
        <f t="shared" si="384"/>
        <v>44735.886805555558</v>
      </c>
      <c r="F4159" s="3" t="str">
        <f t="shared" si="385"/>
        <v>Jun,2022</v>
      </c>
      <c r="G4159">
        <f t="shared" si="386"/>
        <v>2022</v>
      </c>
      <c r="H4159" t="str">
        <f t="shared" si="387"/>
        <v>Thu</v>
      </c>
      <c r="I4159">
        <f t="shared" si="388"/>
        <v>21</v>
      </c>
      <c r="J4159" t="str">
        <f t="shared" si="389"/>
        <v>NO</v>
      </c>
      <c r="K4159" cm="1">
        <f t="array" ref="K4159">_xlfn.XLOOKUP(Table10[[#This Row],[Severity_Level]],{"MINOR","MODERATE","SEVERE","FATAL"},{1,2,3,5})</f>
        <v>3</v>
      </c>
    </row>
    <row r="4160" spans="1:11" x14ac:dyDescent="0.3">
      <c r="A4160">
        <v>4</v>
      </c>
      <c r="B4160" t="s">
        <v>40</v>
      </c>
      <c r="C4160" s="1">
        <v>44735</v>
      </c>
      <c r="D4160" s="2">
        <v>0.88749999999999996</v>
      </c>
      <c r="E4160" s="1">
        <f t="shared" si="384"/>
        <v>44735.887499999997</v>
      </c>
      <c r="F4160" s="3" t="str">
        <f t="shared" si="385"/>
        <v>Jun,2022</v>
      </c>
      <c r="G4160">
        <f t="shared" si="386"/>
        <v>2022</v>
      </c>
      <c r="H4160" t="str">
        <f t="shared" si="387"/>
        <v>Thu</v>
      </c>
      <c r="I4160">
        <f t="shared" si="388"/>
        <v>21</v>
      </c>
      <c r="J4160" t="str">
        <f t="shared" si="389"/>
        <v>NO</v>
      </c>
      <c r="K4160" cm="1">
        <f t="array" ref="K4160">_xlfn.XLOOKUP(Table10[[#This Row],[Severity_Level]],{"MINOR","MODERATE","SEVERE","FATAL"},{1,2,3,5})</f>
        <v>5</v>
      </c>
    </row>
    <row r="4161" spans="1:11" x14ac:dyDescent="0.3">
      <c r="A4161">
        <v>1</v>
      </c>
      <c r="B4161" t="s">
        <v>16</v>
      </c>
      <c r="C4161" s="1">
        <v>44735</v>
      </c>
      <c r="D4161" s="2">
        <v>0.8881944444444444</v>
      </c>
      <c r="E4161" s="1">
        <f t="shared" si="384"/>
        <v>44735.888194444444</v>
      </c>
      <c r="F4161" s="3" t="str">
        <f t="shared" si="385"/>
        <v>Jun,2022</v>
      </c>
      <c r="G4161">
        <f t="shared" si="386"/>
        <v>2022</v>
      </c>
      <c r="H4161" t="str">
        <f t="shared" si="387"/>
        <v>Thu</v>
      </c>
      <c r="I4161">
        <f t="shared" si="388"/>
        <v>21</v>
      </c>
      <c r="J4161" t="str">
        <f t="shared" si="389"/>
        <v>NO</v>
      </c>
      <c r="K4161" cm="1">
        <f t="array" ref="K4161">_xlfn.XLOOKUP(Table10[[#This Row],[Severity_Level]],{"MINOR","MODERATE","SEVERE","FATAL"},{1,2,3,5})</f>
        <v>1</v>
      </c>
    </row>
    <row r="4162" spans="1:11" x14ac:dyDescent="0.3">
      <c r="A4162">
        <v>4</v>
      </c>
      <c r="B4162" t="s">
        <v>27</v>
      </c>
      <c r="C4162" s="1">
        <v>44735</v>
      </c>
      <c r="D4162" s="2">
        <v>0.88888888888888884</v>
      </c>
      <c r="E4162" s="1">
        <f t="shared" ref="E4162:E4225" si="390">C4162+D4162</f>
        <v>44735.888888888891</v>
      </c>
      <c r="F4162" s="3" t="str">
        <f t="shared" ref="F4162:F4225" si="391">TEXT(C4162,"MMM,YYY")</f>
        <v>Jun,2022</v>
      </c>
      <c r="G4162">
        <f t="shared" ref="G4162:G4225" si="392">YEAR(C4162)</f>
        <v>2022</v>
      </c>
      <c r="H4162" t="str">
        <f t="shared" ref="H4162:H4225" si="393">TEXT(C4162,"DDD")</f>
        <v>Thu</v>
      </c>
      <c r="I4162">
        <f t="shared" ref="I4162:I4225" si="394">HOUR(D4162)</f>
        <v>21</v>
      </c>
      <c r="J4162" t="str">
        <f t="shared" ref="J4162:J4225" si="395">IF(OR(AND(I4162&gt;=7,I4162&lt;=9),AND(I4162&gt;=17,I4162&lt;=19)),"YES","NO")</f>
        <v>NO</v>
      </c>
      <c r="K4162" cm="1">
        <f t="array" ref="K4162">_xlfn.XLOOKUP(Table10[[#This Row],[Severity_Level]],{"MINOR","MODERATE","SEVERE","FATAL"},{1,2,3,5})</f>
        <v>3</v>
      </c>
    </row>
    <row r="4163" spans="1:11" x14ac:dyDescent="0.3">
      <c r="A4163">
        <v>2</v>
      </c>
      <c r="B4163" t="s">
        <v>40</v>
      </c>
      <c r="C4163" s="1">
        <v>44735</v>
      </c>
      <c r="D4163" s="2">
        <v>0.88958333333333328</v>
      </c>
      <c r="E4163" s="1">
        <f t="shared" si="390"/>
        <v>44735.88958333333</v>
      </c>
      <c r="F4163" s="3" t="str">
        <f t="shared" si="391"/>
        <v>Jun,2022</v>
      </c>
      <c r="G4163">
        <f t="shared" si="392"/>
        <v>2022</v>
      </c>
      <c r="H4163" t="str">
        <f t="shared" si="393"/>
        <v>Thu</v>
      </c>
      <c r="I4163">
        <f t="shared" si="394"/>
        <v>21</v>
      </c>
      <c r="J4163" t="str">
        <f t="shared" si="395"/>
        <v>NO</v>
      </c>
      <c r="K4163" cm="1">
        <f t="array" ref="K4163">_xlfn.XLOOKUP(Table10[[#This Row],[Severity_Level]],{"MINOR","MODERATE","SEVERE","FATAL"},{1,2,3,5})</f>
        <v>5</v>
      </c>
    </row>
    <row r="4164" spans="1:11" x14ac:dyDescent="0.3">
      <c r="A4164">
        <v>1</v>
      </c>
      <c r="B4164" t="s">
        <v>32</v>
      </c>
      <c r="C4164" s="1">
        <v>44735</v>
      </c>
      <c r="D4164" s="2">
        <v>0.89027777777777772</v>
      </c>
      <c r="E4164" s="1">
        <f t="shared" si="390"/>
        <v>44735.890277777777</v>
      </c>
      <c r="F4164" s="3" t="str">
        <f t="shared" si="391"/>
        <v>Jun,2022</v>
      </c>
      <c r="G4164">
        <f t="shared" si="392"/>
        <v>2022</v>
      </c>
      <c r="H4164" t="str">
        <f t="shared" si="393"/>
        <v>Thu</v>
      </c>
      <c r="I4164">
        <f t="shared" si="394"/>
        <v>21</v>
      </c>
      <c r="J4164" t="str">
        <f t="shared" si="395"/>
        <v>NO</v>
      </c>
      <c r="K4164" cm="1">
        <f t="array" ref="K4164">_xlfn.XLOOKUP(Table10[[#This Row],[Severity_Level]],{"MINOR","MODERATE","SEVERE","FATAL"},{1,2,3,5})</f>
        <v>2</v>
      </c>
    </row>
    <row r="4165" spans="1:11" x14ac:dyDescent="0.3">
      <c r="A4165">
        <v>4</v>
      </c>
      <c r="B4165" t="s">
        <v>40</v>
      </c>
      <c r="C4165" s="1">
        <v>44735</v>
      </c>
      <c r="D4165" s="2">
        <v>0.89097222222222228</v>
      </c>
      <c r="E4165" s="1">
        <f t="shared" si="390"/>
        <v>44735.890972222223</v>
      </c>
      <c r="F4165" s="3" t="str">
        <f t="shared" si="391"/>
        <v>Jun,2022</v>
      </c>
      <c r="G4165">
        <f t="shared" si="392"/>
        <v>2022</v>
      </c>
      <c r="H4165" t="str">
        <f t="shared" si="393"/>
        <v>Thu</v>
      </c>
      <c r="I4165">
        <f t="shared" si="394"/>
        <v>21</v>
      </c>
      <c r="J4165" t="str">
        <f t="shared" si="395"/>
        <v>NO</v>
      </c>
      <c r="K4165" cm="1">
        <f t="array" ref="K4165">_xlfn.XLOOKUP(Table10[[#This Row],[Severity_Level]],{"MINOR","MODERATE","SEVERE","FATAL"},{1,2,3,5})</f>
        <v>5</v>
      </c>
    </row>
    <row r="4166" spans="1:11" x14ac:dyDescent="0.3">
      <c r="A4166">
        <v>2</v>
      </c>
      <c r="B4166" t="s">
        <v>16</v>
      </c>
      <c r="C4166" s="1">
        <v>44735</v>
      </c>
      <c r="D4166" s="2">
        <v>0.89166666666666672</v>
      </c>
      <c r="E4166" s="1">
        <f t="shared" si="390"/>
        <v>44735.89166666667</v>
      </c>
      <c r="F4166" s="3" t="str">
        <f t="shared" si="391"/>
        <v>Jun,2022</v>
      </c>
      <c r="G4166">
        <f t="shared" si="392"/>
        <v>2022</v>
      </c>
      <c r="H4166" t="str">
        <f t="shared" si="393"/>
        <v>Thu</v>
      </c>
      <c r="I4166">
        <f t="shared" si="394"/>
        <v>21</v>
      </c>
      <c r="J4166" t="str">
        <f t="shared" si="395"/>
        <v>NO</v>
      </c>
      <c r="K4166" cm="1">
        <f t="array" ref="K4166">_xlfn.XLOOKUP(Table10[[#This Row],[Severity_Level]],{"MINOR","MODERATE","SEVERE","FATAL"},{1,2,3,5})</f>
        <v>1</v>
      </c>
    </row>
    <row r="4167" spans="1:11" x14ac:dyDescent="0.3">
      <c r="A4167">
        <v>3</v>
      </c>
      <c r="B4167" t="s">
        <v>27</v>
      </c>
      <c r="C4167" s="1">
        <v>44735</v>
      </c>
      <c r="D4167" s="2">
        <v>0.89236111111111116</v>
      </c>
      <c r="E4167" s="1">
        <f t="shared" si="390"/>
        <v>44735.892361111109</v>
      </c>
      <c r="F4167" s="3" t="str">
        <f t="shared" si="391"/>
        <v>Jun,2022</v>
      </c>
      <c r="G4167">
        <f t="shared" si="392"/>
        <v>2022</v>
      </c>
      <c r="H4167" t="str">
        <f t="shared" si="393"/>
        <v>Thu</v>
      </c>
      <c r="I4167">
        <f t="shared" si="394"/>
        <v>21</v>
      </c>
      <c r="J4167" t="str">
        <f t="shared" si="395"/>
        <v>NO</v>
      </c>
      <c r="K4167" cm="1">
        <f t="array" ref="K4167">_xlfn.XLOOKUP(Table10[[#This Row],[Severity_Level]],{"MINOR","MODERATE","SEVERE","FATAL"},{1,2,3,5})</f>
        <v>3</v>
      </c>
    </row>
    <row r="4168" spans="1:11" x14ac:dyDescent="0.3">
      <c r="A4168">
        <v>1</v>
      </c>
      <c r="B4168" t="s">
        <v>16</v>
      </c>
      <c r="C4168" s="1">
        <v>44735</v>
      </c>
      <c r="D4168" s="2">
        <v>0.8930555555555556</v>
      </c>
      <c r="E4168" s="1">
        <f t="shared" si="390"/>
        <v>44735.893055555556</v>
      </c>
      <c r="F4168" s="3" t="str">
        <f t="shared" si="391"/>
        <v>Jun,2022</v>
      </c>
      <c r="G4168">
        <f t="shared" si="392"/>
        <v>2022</v>
      </c>
      <c r="H4168" t="str">
        <f t="shared" si="393"/>
        <v>Thu</v>
      </c>
      <c r="I4168">
        <f t="shared" si="394"/>
        <v>21</v>
      </c>
      <c r="J4168" t="str">
        <f t="shared" si="395"/>
        <v>NO</v>
      </c>
      <c r="K4168" cm="1">
        <f t="array" ref="K4168">_xlfn.XLOOKUP(Table10[[#This Row],[Severity_Level]],{"MINOR","MODERATE","SEVERE","FATAL"},{1,2,3,5})</f>
        <v>1</v>
      </c>
    </row>
    <row r="4169" spans="1:11" x14ac:dyDescent="0.3">
      <c r="A4169">
        <v>2</v>
      </c>
      <c r="B4169" t="s">
        <v>40</v>
      </c>
      <c r="C4169" s="1">
        <v>44735</v>
      </c>
      <c r="D4169" s="2">
        <v>0.89375000000000004</v>
      </c>
      <c r="E4169" s="1">
        <f t="shared" si="390"/>
        <v>44735.893750000003</v>
      </c>
      <c r="F4169" s="3" t="str">
        <f t="shared" si="391"/>
        <v>Jun,2022</v>
      </c>
      <c r="G4169">
        <f t="shared" si="392"/>
        <v>2022</v>
      </c>
      <c r="H4169" t="str">
        <f t="shared" si="393"/>
        <v>Thu</v>
      </c>
      <c r="I4169">
        <f t="shared" si="394"/>
        <v>21</v>
      </c>
      <c r="J4169" t="str">
        <f t="shared" si="395"/>
        <v>NO</v>
      </c>
      <c r="K4169" cm="1">
        <f t="array" ref="K4169">_xlfn.XLOOKUP(Table10[[#This Row],[Severity_Level]],{"MINOR","MODERATE","SEVERE","FATAL"},{1,2,3,5})</f>
        <v>5</v>
      </c>
    </row>
    <row r="4170" spans="1:11" x14ac:dyDescent="0.3">
      <c r="A4170">
        <v>3</v>
      </c>
      <c r="B4170" t="s">
        <v>40</v>
      </c>
      <c r="C4170" s="1">
        <v>44735</v>
      </c>
      <c r="D4170" s="2">
        <v>0.89444444444444449</v>
      </c>
      <c r="E4170" s="1">
        <f t="shared" si="390"/>
        <v>44735.894444444442</v>
      </c>
      <c r="F4170" s="3" t="str">
        <f t="shared" si="391"/>
        <v>Jun,2022</v>
      </c>
      <c r="G4170">
        <f t="shared" si="392"/>
        <v>2022</v>
      </c>
      <c r="H4170" t="str">
        <f t="shared" si="393"/>
        <v>Thu</v>
      </c>
      <c r="I4170">
        <f t="shared" si="394"/>
        <v>21</v>
      </c>
      <c r="J4170" t="str">
        <f t="shared" si="395"/>
        <v>NO</v>
      </c>
      <c r="K4170" cm="1">
        <f t="array" ref="K4170">_xlfn.XLOOKUP(Table10[[#This Row],[Severity_Level]],{"MINOR","MODERATE","SEVERE","FATAL"},{1,2,3,5})</f>
        <v>5</v>
      </c>
    </row>
    <row r="4171" spans="1:11" x14ac:dyDescent="0.3">
      <c r="A4171">
        <v>2</v>
      </c>
      <c r="B4171" t="s">
        <v>40</v>
      </c>
      <c r="C4171" s="1">
        <v>44735</v>
      </c>
      <c r="D4171" s="2">
        <v>0.89513888888888893</v>
      </c>
      <c r="E4171" s="1">
        <f t="shared" si="390"/>
        <v>44735.895138888889</v>
      </c>
      <c r="F4171" s="3" t="str">
        <f t="shared" si="391"/>
        <v>Jun,2022</v>
      </c>
      <c r="G4171">
        <f t="shared" si="392"/>
        <v>2022</v>
      </c>
      <c r="H4171" t="str">
        <f t="shared" si="393"/>
        <v>Thu</v>
      </c>
      <c r="I4171">
        <f t="shared" si="394"/>
        <v>21</v>
      </c>
      <c r="J4171" t="str">
        <f t="shared" si="395"/>
        <v>NO</v>
      </c>
      <c r="K4171" cm="1">
        <f t="array" ref="K4171">_xlfn.XLOOKUP(Table10[[#This Row],[Severity_Level]],{"MINOR","MODERATE","SEVERE","FATAL"},{1,2,3,5})</f>
        <v>5</v>
      </c>
    </row>
    <row r="4172" spans="1:11" x14ac:dyDescent="0.3">
      <c r="A4172">
        <v>2</v>
      </c>
      <c r="B4172" t="s">
        <v>16</v>
      </c>
      <c r="C4172" s="1">
        <v>44735</v>
      </c>
      <c r="D4172" s="2">
        <v>0.89583333333333337</v>
      </c>
      <c r="E4172" s="1">
        <f t="shared" si="390"/>
        <v>44735.895833333336</v>
      </c>
      <c r="F4172" s="3" t="str">
        <f t="shared" si="391"/>
        <v>Jun,2022</v>
      </c>
      <c r="G4172">
        <f t="shared" si="392"/>
        <v>2022</v>
      </c>
      <c r="H4172" t="str">
        <f t="shared" si="393"/>
        <v>Thu</v>
      </c>
      <c r="I4172">
        <f t="shared" si="394"/>
        <v>21</v>
      </c>
      <c r="J4172" t="str">
        <f t="shared" si="395"/>
        <v>NO</v>
      </c>
      <c r="K4172" cm="1">
        <f t="array" ref="K4172">_xlfn.XLOOKUP(Table10[[#This Row],[Severity_Level]],{"MINOR","MODERATE","SEVERE","FATAL"},{1,2,3,5})</f>
        <v>1</v>
      </c>
    </row>
    <row r="4173" spans="1:11" x14ac:dyDescent="0.3">
      <c r="A4173">
        <v>2</v>
      </c>
      <c r="B4173" t="s">
        <v>40</v>
      </c>
      <c r="C4173" s="1">
        <v>44735</v>
      </c>
      <c r="D4173" s="2">
        <v>0.89652777777777781</v>
      </c>
      <c r="E4173" s="1">
        <f t="shared" si="390"/>
        <v>44735.896527777775</v>
      </c>
      <c r="F4173" s="3" t="str">
        <f t="shared" si="391"/>
        <v>Jun,2022</v>
      </c>
      <c r="G4173">
        <f t="shared" si="392"/>
        <v>2022</v>
      </c>
      <c r="H4173" t="str">
        <f t="shared" si="393"/>
        <v>Thu</v>
      </c>
      <c r="I4173">
        <f t="shared" si="394"/>
        <v>21</v>
      </c>
      <c r="J4173" t="str">
        <f t="shared" si="395"/>
        <v>NO</v>
      </c>
      <c r="K4173" cm="1">
        <f t="array" ref="K4173">_xlfn.XLOOKUP(Table10[[#This Row],[Severity_Level]],{"MINOR","MODERATE","SEVERE","FATAL"},{1,2,3,5})</f>
        <v>5</v>
      </c>
    </row>
    <row r="4174" spans="1:11" x14ac:dyDescent="0.3">
      <c r="A4174">
        <v>3</v>
      </c>
      <c r="B4174" t="s">
        <v>27</v>
      </c>
      <c r="C4174" s="1">
        <v>44735</v>
      </c>
      <c r="D4174" s="2">
        <v>0.89722222222222225</v>
      </c>
      <c r="E4174" s="1">
        <f t="shared" si="390"/>
        <v>44735.897222222222</v>
      </c>
      <c r="F4174" s="3" t="str">
        <f t="shared" si="391"/>
        <v>Jun,2022</v>
      </c>
      <c r="G4174">
        <f t="shared" si="392"/>
        <v>2022</v>
      </c>
      <c r="H4174" t="str">
        <f t="shared" si="393"/>
        <v>Thu</v>
      </c>
      <c r="I4174">
        <f t="shared" si="394"/>
        <v>21</v>
      </c>
      <c r="J4174" t="str">
        <f t="shared" si="395"/>
        <v>NO</v>
      </c>
      <c r="K4174" cm="1">
        <f t="array" ref="K4174">_xlfn.XLOOKUP(Table10[[#This Row],[Severity_Level]],{"MINOR","MODERATE","SEVERE","FATAL"},{1,2,3,5})</f>
        <v>3</v>
      </c>
    </row>
    <row r="4175" spans="1:11" x14ac:dyDescent="0.3">
      <c r="A4175">
        <v>1</v>
      </c>
      <c r="B4175" t="s">
        <v>27</v>
      </c>
      <c r="C4175" s="1">
        <v>44735</v>
      </c>
      <c r="D4175" s="2">
        <v>0.8979166666666667</v>
      </c>
      <c r="E4175" s="1">
        <f t="shared" si="390"/>
        <v>44735.897916666669</v>
      </c>
      <c r="F4175" s="3" t="str">
        <f t="shared" si="391"/>
        <v>Jun,2022</v>
      </c>
      <c r="G4175">
        <f t="shared" si="392"/>
        <v>2022</v>
      </c>
      <c r="H4175" t="str">
        <f t="shared" si="393"/>
        <v>Thu</v>
      </c>
      <c r="I4175">
        <f t="shared" si="394"/>
        <v>21</v>
      </c>
      <c r="J4175" t="str">
        <f t="shared" si="395"/>
        <v>NO</v>
      </c>
      <c r="K4175" cm="1">
        <f t="array" ref="K4175">_xlfn.XLOOKUP(Table10[[#This Row],[Severity_Level]],{"MINOR","MODERATE","SEVERE","FATAL"},{1,2,3,5})</f>
        <v>3</v>
      </c>
    </row>
    <row r="4176" spans="1:11" x14ac:dyDescent="0.3">
      <c r="A4176">
        <v>5</v>
      </c>
      <c r="B4176" t="s">
        <v>27</v>
      </c>
      <c r="C4176" s="1">
        <v>44735</v>
      </c>
      <c r="D4176" s="2">
        <v>0.89861111111111114</v>
      </c>
      <c r="E4176" s="1">
        <f t="shared" si="390"/>
        <v>44735.898611111108</v>
      </c>
      <c r="F4176" s="3" t="str">
        <f t="shared" si="391"/>
        <v>Jun,2022</v>
      </c>
      <c r="G4176">
        <f t="shared" si="392"/>
        <v>2022</v>
      </c>
      <c r="H4176" t="str">
        <f t="shared" si="393"/>
        <v>Thu</v>
      </c>
      <c r="I4176">
        <f t="shared" si="394"/>
        <v>21</v>
      </c>
      <c r="J4176" t="str">
        <f t="shared" si="395"/>
        <v>NO</v>
      </c>
      <c r="K4176" cm="1">
        <f t="array" ref="K4176">_xlfn.XLOOKUP(Table10[[#This Row],[Severity_Level]],{"MINOR","MODERATE","SEVERE","FATAL"},{1,2,3,5})</f>
        <v>3</v>
      </c>
    </row>
    <row r="4177" spans="1:11" x14ac:dyDescent="0.3">
      <c r="A4177">
        <v>5</v>
      </c>
      <c r="B4177" t="s">
        <v>27</v>
      </c>
      <c r="C4177" s="1">
        <v>44735</v>
      </c>
      <c r="D4177" s="2">
        <v>0.89930555555555558</v>
      </c>
      <c r="E4177" s="1">
        <f t="shared" si="390"/>
        <v>44735.899305555555</v>
      </c>
      <c r="F4177" s="3" t="str">
        <f t="shared" si="391"/>
        <v>Jun,2022</v>
      </c>
      <c r="G4177">
        <f t="shared" si="392"/>
        <v>2022</v>
      </c>
      <c r="H4177" t="str">
        <f t="shared" si="393"/>
        <v>Thu</v>
      </c>
      <c r="I4177">
        <f t="shared" si="394"/>
        <v>21</v>
      </c>
      <c r="J4177" t="str">
        <f t="shared" si="395"/>
        <v>NO</v>
      </c>
      <c r="K4177" cm="1">
        <f t="array" ref="K4177">_xlfn.XLOOKUP(Table10[[#This Row],[Severity_Level]],{"MINOR","MODERATE","SEVERE","FATAL"},{1,2,3,5})</f>
        <v>3</v>
      </c>
    </row>
    <row r="4178" spans="1:11" x14ac:dyDescent="0.3">
      <c r="A4178">
        <v>2</v>
      </c>
      <c r="B4178" t="s">
        <v>27</v>
      </c>
      <c r="C4178" s="1">
        <v>44736</v>
      </c>
      <c r="D4178" s="2">
        <v>0.9</v>
      </c>
      <c r="E4178" s="1">
        <f t="shared" si="390"/>
        <v>44736.9</v>
      </c>
      <c r="F4178" s="3" t="str">
        <f t="shared" si="391"/>
        <v>Jun,2022</v>
      </c>
      <c r="G4178">
        <f t="shared" si="392"/>
        <v>2022</v>
      </c>
      <c r="H4178" t="str">
        <f t="shared" si="393"/>
        <v>Fri</v>
      </c>
      <c r="I4178">
        <f t="shared" si="394"/>
        <v>21</v>
      </c>
      <c r="J4178" t="str">
        <f t="shared" si="395"/>
        <v>NO</v>
      </c>
      <c r="K4178" cm="1">
        <f t="array" ref="K4178">_xlfn.XLOOKUP(Table10[[#This Row],[Severity_Level]],{"MINOR","MODERATE","SEVERE","FATAL"},{1,2,3,5})</f>
        <v>3</v>
      </c>
    </row>
    <row r="4179" spans="1:11" x14ac:dyDescent="0.3">
      <c r="A4179">
        <v>1</v>
      </c>
      <c r="B4179" t="s">
        <v>32</v>
      </c>
      <c r="C4179" s="1">
        <v>44736</v>
      </c>
      <c r="D4179" s="2">
        <v>0.90069444444444446</v>
      </c>
      <c r="E4179" s="1">
        <f t="shared" si="390"/>
        <v>44736.900694444441</v>
      </c>
      <c r="F4179" s="3" t="str">
        <f t="shared" si="391"/>
        <v>Jun,2022</v>
      </c>
      <c r="G4179">
        <f t="shared" si="392"/>
        <v>2022</v>
      </c>
      <c r="H4179" t="str">
        <f t="shared" si="393"/>
        <v>Fri</v>
      </c>
      <c r="I4179">
        <f t="shared" si="394"/>
        <v>21</v>
      </c>
      <c r="J4179" t="str">
        <f t="shared" si="395"/>
        <v>NO</v>
      </c>
      <c r="K4179" cm="1">
        <f t="array" ref="K4179">_xlfn.XLOOKUP(Table10[[#This Row],[Severity_Level]],{"MINOR","MODERATE","SEVERE","FATAL"},{1,2,3,5})</f>
        <v>2</v>
      </c>
    </row>
    <row r="4180" spans="1:11" x14ac:dyDescent="0.3">
      <c r="A4180">
        <v>4</v>
      </c>
      <c r="B4180" t="s">
        <v>16</v>
      </c>
      <c r="C4180" s="1">
        <v>44736</v>
      </c>
      <c r="D4180" s="2">
        <v>0.90138888888888891</v>
      </c>
      <c r="E4180" s="1">
        <f t="shared" si="390"/>
        <v>44736.901388888888</v>
      </c>
      <c r="F4180" s="3" t="str">
        <f t="shared" si="391"/>
        <v>Jun,2022</v>
      </c>
      <c r="G4180">
        <f t="shared" si="392"/>
        <v>2022</v>
      </c>
      <c r="H4180" t="str">
        <f t="shared" si="393"/>
        <v>Fri</v>
      </c>
      <c r="I4180">
        <f t="shared" si="394"/>
        <v>21</v>
      </c>
      <c r="J4180" t="str">
        <f t="shared" si="395"/>
        <v>NO</v>
      </c>
      <c r="K4180" cm="1">
        <f t="array" ref="K4180">_xlfn.XLOOKUP(Table10[[#This Row],[Severity_Level]],{"MINOR","MODERATE","SEVERE","FATAL"},{1,2,3,5})</f>
        <v>1</v>
      </c>
    </row>
    <row r="4181" spans="1:11" x14ac:dyDescent="0.3">
      <c r="A4181">
        <v>2</v>
      </c>
      <c r="B4181" t="s">
        <v>27</v>
      </c>
      <c r="C4181" s="1">
        <v>44736</v>
      </c>
      <c r="D4181" s="2">
        <v>0.90208333333333335</v>
      </c>
      <c r="E4181" s="1">
        <f t="shared" si="390"/>
        <v>44736.902083333334</v>
      </c>
      <c r="F4181" s="3" t="str">
        <f t="shared" si="391"/>
        <v>Jun,2022</v>
      </c>
      <c r="G4181">
        <f t="shared" si="392"/>
        <v>2022</v>
      </c>
      <c r="H4181" t="str">
        <f t="shared" si="393"/>
        <v>Fri</v>
      </c>
      <c r="I4181">
        <f t="shared" si="394"/>
        <v>21</v>
      </c>
      <c r="J4181" t="str">
        <f t="shared" si="395"/>
        <v>NO</v>
      </c>
      <c r="K4181" cm="1">
        <f t="array" ref="K4181">_xlfn.XLOOKUP(Table10[[#This Row],[Severity_Level]],{"MINOR","MODERATE","SEVERE","FATAL"},{1,2,3,5})</f>
        <v>3</v>
      </c>
    </row>
    <row r="4182" spans="1:11" x14ac:dyDescent="0.3">
      <c r="A4182">
        <v>2</v>
      </c>
      <c r="B4182" t="s">
        <v>40</v>
      </c>
      <c r="C4182" s="1">
        <v>44736</v>
      </c>
      <c r="D4182" s="2">
        <v>0.90277777777777779</v>
      </c>
      <c r="E4182" s="1">
        <f t="shared" si="390"/>
        <v>44736.902777777781</v>
      </c>
      <c r="F4182" s="3" t="str">
        <f t="shared" si="391"/>
        <v>Jun,2022</v>
      </c>
      <c r="G4182">
        <f t="shared" si="392"/>
        <v>2022</v>
      </c>
      <c r="H4182" t="str">
        <f t="shared" si="393"/>
        <v>Fri</v>
      </c>
      <c r="I4182">
        <f t="shared" si="394"/>
        <v>21</v>
      </c>
      <c r="J4182" t="str">
        <f t="shared" si="395"/>
        <v>NO</v>
      </c>
      <c r="K4182" cm="1">
        <f t="array" ref="K4182">_xlfn.XLOOKUP(Table10[[#This Row],[Severity_Level]],{"MINOR","MODERATE","SEVERE","FATAL"},{1,2,3,5})</f>
        <v>5</v>
      </c>
    </row>
    <row r="4183" spans="1:11" x14ac:dyDescent="0.3">
      <c r="A4183">
        <v>2</v>
      </c>
      <c r="B4183" t="s">
        <v>32</v>
      </c>
      <c r="C4183" s="1">
        <v>44736</v>
      </c>
      <c r="D4183" s="2">
        <v>0.90347222222222223</v>
      </c>
      <c r="E4183" s="1">
        <f t="shared" si="390"/>
        <v>44736.90347222222</v>
      </c>
      <c r="F4183" s="3" t="str">
        <f t="shared" si="391"/>
        <v>Jun,2022</v>
      </c>
      <c r="G4183">
        <f t="shared" si="392"/>
        <v>2022</v>
      </c>
      <c r="H4183" t="str">
        <f t="shared" si="393"/>
        <v>Fri</v>
      </c>
      <c r="I4183">
        <f t="shared" si="394"/>
        <v>21</v>
      </c>
      <c r="J4183" t="str">
        <f t="shared" si="395"/>
        <v>NO</v>
      </c>
      <c r="K4183" cm="1">
        <f t="array" ref="K4183">_xlfn.XLOOKUP(Table10[[#This Row],[Severity_Level]],{"MINOR","MODERATE","SEVERE","FATAL"},{1,2,3,5})</f>
        <v>2</v>
      </c>
    </row>
    <row r="4184" spans="1:11" x14ac:dyDescent="0.3">
      <c r="A4184">
        <v>4</v>
      </c>
      <c r="B4184" t="s">
        <v>40</v>
      </c>
      <c r="C4184" s="1">
        <v>44736</v>
      </c>
      <c r="D4184" s="2">
        <v>0.90416666666666667</v>
      </c>
      <c r="E4184" s="1">
        <f t="shared" si="390"/>
        <v>44736.904166666667</v>
      </c>
      <c r="F4184" s="3" t="str">
        <f t="shared" si="391"/>
        <v>Jun,2022</v>
      </c>
      <c r="G4184">
        <f t="shared" si="392"/>
        <v>2022</v>
      </c>
      <c r="H4184" t="str">
        <f t="shared" si="393"/>
        <v>Fri</v>
      </c>
      <c r="I4184">
        <f t="shared" si="394"/>
        <v>21</v>
      </c>
      <c r="J4184" t="str">
        <f t="shared" si="395"/>
        <v>NO</v>
      </c>
      <c r="K4184" cm="1">
        <f t="array" ref="K4184">_xlfn.XLOOKUP(Table10[[#This Row],[Severity_Level]],{"MINOR","MODERATE","SEVERE","FATAL"},{1,2,3,5})</f>
        <v>5</v>
      </c>
    </row>
    <row r="4185" spans="1:11" x14ac:dyDescent="0.3">
      <c r="A4185">
        <v>3</v>
      </c>
      <c r="B4185" t="s">
        <v>32</v>
      </c>
      <c r="C4185" s="1">
        <v>44736</v>
      </c>
      <c r="D4185" s="2">
        <v>0.90486111111111112</v>
      </c>
      <c r="E4185" s="1">
        <f t="shared" si="390"/>
        <v>44736.904861111114</v>
      </c>
      <c r="F4185" s="3" t="str">
        <f t="shared" si="391"/>
        <v>Jun,2022</v>
      </c>
      <c r="G4185">
        <f t="shared" si="392"/>
        <v>2022</v>
      </c>
      <c r="H4185" t="str">
        <f t="shared" si="393"/>
        <v>Fri</v>
      </c>
      <c r="I4185">
        <f t="shared" si="394"/>
        <v>21</v>
      </c>
      <c r="J4185" t="str">
        <f t="shared" si="395"/>
        <v>NO</v>
      </c>
      <c r="K4185" cm="1">
        <f t="array" ref="K4185">_xlfn.XLOOKUP(Table10[[#This Row],[Severity_Level]],{"MINOR","MODERATE","SEVERE","FATAL"},{1,2,3,5})</f>
        <v>2</v>
      </c>
    </row>
    <row r="4186" spans="1:11" x14ac:dyDescent="0.3">
      <c r="A4186">
        <v>3</v>
      </c>
      <c r="B4186" t="s">
        <v>40</v>
      </c>
      <c r="C4186" s="1">
        <v>44736</v>
      </c>
      <c r="D4186" s="2">
        <v>0.90555555555555556</v>
      </c>
      <c r="E4186" s="1">
        <f t="shared" si="390"/>
        <v>44736.905555555553</v>
      </c>
      <c r="F4186" s="3" t="str">
        <f t="shared" si="391"/>
        <v>Jun,2022</v>
      </c>
      <c r="G4186">
        <f t="shared" si="392"/>
        <v>2022</v>
      </c>
      <c r="H4186" t="str">
        <f t="shared" si="393"/>
        <v>Fri</v>
      </c>
      <c r="I4186">
        <f t="shared" si="394"/>
        <v>21</v>
      </c>
      <c r="J4186" t="str">
        <f t="shared" si="395"/>
        <v>NO</v>
      </c>
      <c r="K4186" cm="1">
        <f t="array" ref="K4186">_xlfn.XLOOKUP(Table10[[#This Row],[Severity_Level]],{"MINOR","MODERATE","SEVERE","FATAL"},{1,2,3,5})</f>
        <v>5</v>
      </c>
    </row>
    <row r="4187" spans="1:11" x14ac:dyDescent="0.3">
      <c r="A4187">
        <v>1</v>
      </c>
      <c r="B4187" t="s">
        <v>27</v>
      </c>
      <c r="C4187" s="1">
        <v>44736</v>
      </c>
      <c r="D4187" s="2">
        <v>0.90625</v>
      </c>
      <c r="E4187" s="1">
        <f t="shared" si="390"/>
        <v>44736.90625</v>
      </c>
      <c r="F4187" s="3" t="str">
        <f t="shared" si="391"/>
        <v>Jun,2022</v>
      </c>
      <c r="G4187">
        <f t="shared" si="392"/>
        <v>2022</v>
      </c>
      <c r="H4187" t="str">
        <f t="shared" si="393"/>
        <v>Fri</v>
      </c>
      <c r="I4187">
        <f t="shared" si="394"/>
        <v>21</v>
      </c>
      <c r="J4187" t="str">
        <f t="shared" si="395"/>
        <v>NO</v>
      </c>
      <c r="K4187" cm="1">
        <f t="array" ref="K4187">_xlfn.XLOOKUP(Table10[[#This Row],[Severity_Level]],{"MINOR","MODERATE","SEVERE","FATAL"},{1,2,3,5})</f>
        <v>3</v>
      </c>
    </row>
    <row r="4188" spans="1:11" x14ac:dyDescent="0.3">
      <c r="A4188">
        <v>1</v>
      </c>
      <c r="B4188" t="s">
        <v>16</v>
      </c>
      <c r="C4188" s="1">
        <v>44736</v>
      </c>
      <c r="D4188" s="2">
        <v>0.90694444444444444</v>
      </c>
      <c r="E4188" s="1">
        <f t="shared" si="390"/>
        <v>44736.906944444447</v>
      </c>
      <c r="F4188" s="3" t="str">
        <f t="shared" si="391"/>
        <v>Jun,2022</v>
      </c>
      <c r="G4188">
        <f t="shared" si="392"/>
        <v>2022</v>
      </c>
      <c r="H4188" t="str">
        <f t="shared" si="393"/>
        <v>Fri</v>
      </c>
      <c r="I4188">
        <f t="shared" si="394"/>
        <v>21</v>
      </c>
      <c r="J4188" t="str">
        <f t="shared" si="395"/>
        <v>NO</v>
      </c>
      <c r="K4188" cm="1">
        <f t="array" ref="K4188">_xlfn.XLOOKUP(Table10[[#This Row],[Severity_Level]],{"MINOR","MODERATE","SEVERE","FATAL"},{1,2,3,5})</f>
        <v>1</v>
      </c>
    </row>
    <row r="4189" spans="1:11" x14ac:dyDescent="0.3">
      <c r="A4189">
        <v>5</v>
      </c>
      <c r="B4189" t="s">
        <v>27</v>
      </c>
      <c r="C4189" s="1">
        <v>44736</v>
      </c>
      <c r="D4189" s="2">
        <v>0.90763888888888888</v>
      </c>
      <c r="E4189" s="1">
        <f t="shared" si="390"/>
        <v>44736.907638888886</v>
      </c>
      <c r="F4189" s="3" t="str">
        <f t="shared" si="391"/>
        <v>Jun,2022</v>
      </c>
      <c r="G4189">
        <f t="shared" si="392"/>
        <v>2022</v>
      </c>
      <c r="H4189" t="str">
        <f t="shared" si="393"/>
        <v>Fri</v>
      </c>
      <c r="I4189">
        <f t="shared" si="394"/>
        <v>21</v>
      </c>
      <c r="J4189" t="str">
        <f t="shared" si="395"/>
        <v>NO</v>
      </c>
      <c r="K4189" cm="1">
        <f t="array" ref="K4189">_xlfn.XLOOKUP(Table10[[#This Row],[Severity_Level]],{"MINOR","MODERATE","SEVERE","FATAL"},{1,2,3,5})</f>
        <v>3</v>
      </c>
    </row>
    <row r="4190" spans="1:11" x14ac:dyDescent="0.3">
      <c r="A4190">
        <v>1</v>
      </c>
      <c r="B4190" t="s">
        <v>32</v>
      </c>
      <c r="C4190" s="1">
        <v>44736</v>
      </c>
      <c r="D4190" s="2">
        <v>0.90833333333333333</v>
      </c>
      <c r="E4190" s="1">
        <f t="shared" si="390"/>
        <v>44736.908333333333</v>
      </c>
      <c r="F4190" s="3" t="str">
        <f t="shared" si="391"/>
        <v>Jun,2022</v>
      </c>
      <c r="G4190">
        <f t="shared" si="392"/>
        <v>2022</v>
      </c>
      <c r="H4190" t="str">
        <f t="shared" si="393"/>
        <v>Fri</v>
      </c>
      <c r="I4190">
        <f t="shared" si="394"/>
        <v>21</v>
      </c>
      <c r="J4190" t="str">
        <f t="shared" si="395"/>
        <v>NO</v>
      </c>
      <c r="K4190" cm="1">
        <f t="array" ref="K4190">_xlfn.XLOOKUP(Table10[[#This Row],[Severity_Level]],{"MINOR","MODERATE","SEVERE","FATAL"},{1,2,3,5})</f>
        <v>2</v>
      </c>
    </row>
    <row r="4191" spans="1:11" x14ac:dyDescent="0.3">
      <c r="A4191">
        <v>3</v>
      </c>
      <c r="B4191" t="s">
        <v>32</v>
      </c>
      <c r="C4191" s="1">
        <v>44736</v>
      </c>
      <c r="D4191" s="2">
        <v>0.90902777777777777</v>
      </c>
      <c r="E4191" s="1">
        <f t="shared" si="390"/>
        <v>44736.90902777778</v>
      </c>
      <c r="F4191" s="3" t="str">
        <f t="shared" si="391"/>
        <v>Jun,2022</v>
      </c>
      <c r="G4191">
        <f t="shared" si="392"/>
        <v>2022</v>
      </c>
      <c r="H4191" t="str">
        <f t="shared" si="393"/>
        <v>Fri</v>
      </c>
      <c r="I4191">
        <f t="shared" si="394"/>
        <v>21</v>
      </c>
      <c r="J4191" t="str">
        <f t="shared" si="395"/>
        <v>NO</v>
      </c>
      <c r="K4191" cm="1">
        <f t="array" ref="K4191">_xlfn.XLOOKUP(Table10[[#This Row],[Severity_Level]],{"MINOR","MODERATE","SEVERE","FATAL"},{1,2,3,5})</f>
        <v>2</v>
      </c>
    </row>
    <row r="4192" spans="1:11" x14ac:dyDescent="0.3">
      <c r="A4192">
        <v>3</v>
      </c>
      <c r="B4192" t="s">
        <v>40</v>
      </c>
      <c r="C4192" s="1">
        <v>44736</v>
      </c>
      <c r="D4192" s="2">
        <v>0.90972222222222221</v>
      </c>
      <c r="E4192" s="1">
        <f t="shared" si="390"/>
        <v>44736.909722222219</v>
      </c>
      <c r="F4192" s="3" t="str">
        <f t="shared" si="391"/>
        <v>Jun,2022</v>
      </c>
      <c r="G4192">
        <f t="shared" si="392"/>
        <v>2022</v>
      </c>
      <c r="H4192" t="str">
        <f t="shared" si="393"/>
        <v>Fri</v>
      </c>
      <c r="I4192">
        <f t="shared" si="394"/>
        <v>21</v>
      </c>
      <c r="J4192" t="str">
        <f t="shared" si="395"/>
        <v>NO</v>
      </c>
      <c r="K4192" cm="1">
        <f t="array" ref="K4192">_xlfn.XLOOKUP(Table10[[#This Row],[Severity_Level]],{"MINOR","MODERATE","SEVERE","FATAL"},{1,2,3,5})</f>
        <v>5</v>
      </c>
    </row>
    <row r="4193" spans="1:11" x14ac:dyDescent="0.3">
      <c r="A4193">
        <v>3</v>
      </c>
      <c r="B4193" t="s">
        <v>32</v>
      </c>
      <c r="C4193" s="1">
        <v>44736</v>
      </c>
      <c r="D4193" s="2">
        <v>0.91041666666666665</v>
      </c>
      <c r="E4193" s="1">
        <f t="shared" si="390"/>
        <v>44736.910416666666</v>
      </c>
      <c r="F4193" s="3" t="str">
        <f t="shared" si="391"/>
        <v>Jun,2022</v>
      </c>
      <c r="G4193">
        <f t="shared" si="392"/>
        <v>2022</v>
      </c>
      <c r="H4193" t="str">
        <f t="shared" si="393"/>
        <v>Fri</v>
      </c>
      <c r="I4193">
        <f t="shared" si="394"/>
        <v>21</v>
      </c>
      <c r="J4193" t="str">
        <f t="shared" si="395"/>
        <v>NO</v>
      </c>
      <c r="K4193" cm="1">
        <f t="array" ref="K4193">_xlfn.XLOOKUP(Table10[[#This Row],[Severity_Level]],{"MINOR","MODERATE","SEVERE","FATAL"},{1,2,3,5})</f>
        <v>2</v>
      </c>
    </row>
    <row r="4194" spans="1:11" x14ac:dyDescent="0.3">
      <c r="A4194">
        <v>2</v>
      </c>
      <c r="B4194" t="s">
        <v>40</v>
      </c>
      <c r="C4194" s="1">
        <v>44736</v>
      </c>
      <c r="D4194" s="2">
        <v>0.91111111111111109</v>
      </c>
      <c r="E4194" s="1">
        <f t="shared" si="390"/>
        <v>44736.911111111112</v>
      </c>
      <c r="F4194" s="3" t="str">
        <f t="shared" si="391"/>
        <v>Jun,2022</v>
      </c>
      <c r="G4194">
        <f t="shared" si="392"/>
        <v>2022</v>
      </c>
      <c r="H4194" t="str">
        <f t="shared" si="393"/>
        <v>Fri</v>
      </c>
      <c r="I4194">
        <f t="shared" si="394"/>
        <v>21</v>
      </c>
      <c r="J4194" t="str">
        <f t="shared" si="395"/>
        <v>NO</v>
      </c>
      <c r="K4194" cm="1">
        <f t="array" ref="K4194">_xlfn.XLOOKUP(Table10[[#This Row],[Severity_Level]],{"MINOR","MODERATE","SEVERE","FATAL"},{1,2,3,5})</f>
        <v>5</v>
      </c>
    </row>
    <row r="4195" spans="1:11" x14ac:dyDescent="0.3">
      <c r="A4195">
        <v>3</v>
      </c>
      <c r="B4195" t="s">
        <v>27</v>
      </c>
      <c r="C4195" s="1">
        <v>44736</v>
      </c>
      <c r="D4195" s="2">
        <v>0.91180555555555554</v>
      </c>
      <c r="E4195" s="1">
        <f t="shared" si="390"/>
        <v>44736.911805555559</v>
      </c>
      <c r="F4195" s="3" t="str">
        <f t="shared" si="391"/>
        <v>Jun,2022</v>
      </c>
      <c r="G4195">
        <f t="shared" si="392"/>
        <v>2022</v>
      </c>
      <c r="H4195" t="str">
        <f t="shared" si="393"/>
        <v>Fri</v>
      </c>
      <c r="I4195">
        <f t="shared" si="394"/>
        <v>21</v>
      </c>
      <c r="J4195" t="str">
        <f t="shared" si="395"/>
        <v>NO</v>
      </c>
      <c r="K4195" cm="1">
        <f t="array" ref="K4195">_xlfn.XLOOKUP(Table10[[#This Row],[Severity_Level]],{"MINOR","MODERATE","SEVERE","FATAL"},{1,2,3,5})</f>
        <v>3</v>
      </c>
    </row>
    <row r="4196" spans="1:11" x14ac:dyDescent="0.3">
      <c r="A4196">
        <v>5</v>
      </c>
      <c r="B4196" t="s">
        <v>32</v>
      </c>
      <c r="C4196" s="1">
        <v>44736</v>
      </c>
      <c r="D4196" s="2">
        <v>0.91249999999999998</v>
      </c>
      <c r="E4196" s="1">
        <f t="shared" si="390"/>
        <v>44736.912499999999</v>
      </c>
      <c r="F4196" s="3" t="str">
        <f t="shared" si="391"/>
        <v>Jun,2022</v>
      </c>
      <c r="G4196">
        <f t="shared" si="392"/>
        <v>2022</v>
      </c>
      <c r="H4196" t="str">
        <f t="shared" si="393"/>
        <v>Fri</v>
      </c>
      <c r="I4196">
        <f t="shared" si="394"/>
        <v>21</v>
      </c>
      <c r="J4196" t="str">
        <f t="shared" si="395"/>
        <v>NO</v>
      </c>
      <c r="K4196" cm="1">
        <f t="array" ref="K4196">_xlfn.XLOOKUP(Table10[[#This Row],[Severity_Level]],{"MINOR","MODERATE","SEVERE","FATAL"},{1,2,3,5})</f>
        <v>2</v>
      </c>
    </row>
    <row r="4197" spans="1:11" x14ac:dyDescent="0.3">
      <c r="A4197">
        <v>3</v>
      </c>
      <c r="B4197" t="s">
        <v>27</v>
      </c>
      <c r="C4197" s="1">
        <v>44736</v>
      </c>
      <c r="D4197" s="2">
        <v>0.91319444444444442</v>
      </c>
      <c r="E4197" s="1">
        <f t="shared" si="390"/>
        <v>44736.913194444445</v>
      </c>
      <c r="F4197" s="3" t="str">
        <f t="shared" si="391"/>
        <v>Jun,2022</v>
      </c>
      <c r="G4197">
        <f t="shared" si="392"/>
        <v>2022</v>
      </c>
      <c r="H4197" t="str">
        <f t="shared" si="393"/>
        <v>Fri</v>
      </c>
      <c r="I4197">
        <f t="shared" si="394"/>
        <v>21</v>
      </c>
      <c r="J4197" t="str">
        <f t="shared" si="395"/>
        <v>NO</v>
      </c>
      <c r="K4197" cm="1">
        <f t="array" ref="K4197">_xlfn.XLOOKUP(Table10[[#This Row],[Severity_Level]],{"MINOR","MODERATE","SEVERE","FATAL"},{1,2,3,5})</f>
        <v>3</v>
      </c>
    </row>
    <row r="4198" spans="1:11" x14ac:dyDescent="0.3">
      <c r="A4198">
        <v>2</v>
      </c>
      <c r="B4198" t="s">
        <v>32</v>
      </c>
      <c r="C4198" s="1">
        <v>44736</v>
      </c>
      <c r="D4198" s="2">
        <v>0.91388888888888886</v>
      </c>
      <c r="E4198" s="1">
        <f t="shared" si="390"/>
        <v>44736.913888888892</v>
      </c>
      <c r="F4198" s="3" t="str">
        <f t="shared" si="391"/>
        <v>Jun,2022</v>
      </c>
      <c r="G4198">
        <f t="shared" si="392"/>
        <v>2022</v>
      </c>
      <c r="H4198" t="str">
        <f t="shared" si="393"/>
        <v>Fri</v>
      </c>
      <c r="I4198">
        <f t="shared" si="394"/>
        <v>21</v>
      </c>
      <c r="J4198" t="str">
        <f t="shared" si="395"/>
        <v>NO</v>
      </c>
      <c r="K4198" cm="1">
        <f t="array" ref="K4198">_xlfn.XLOOKUP(Table10[[#This Row],[Severity_Level]],{"MINOR","MODERATE","SEVERE","FATAL"},{1,2,3,5})</f>
        <v>2</v>
      </c>
    </row>
    <row r="4199" spans="1:11" x14ac:dyDescent="0.3">
      <c r="A4199">
        <v>1</v>
      </c>
      <c r="B4199" t="s">
        <v>32</v>
      </c>
      <c r="C4199" s="1">
        <v>44736</v>
      </c>
      <c r="D4199" s="2">
        <v>0.9145833333333333</v>
      </c>
      <c r="E4199" s="1">
        <f t="shared" si="390"/>
        <v>44736.914583333331</v>
      </c>
      <c r="F4199" s="3" t="str">
        <f t="shared" si="391"/>
        <v>Jun,2022</v>
      </c>
      <c r="G4199">
        <f t="shared" si="392"/>
        <v>2022</v>
      </c>
      <c r="H4199" t="str">
        <f t="shared" si="393"/>
        <v>Fri</v>
      </c>
      <c r="I4199">
        <f t="shared" si="394"/>
        <v>21</v>
      </c>
      <c r="J4199" t="str">
        <f t="shared" si="395"/>
        <v>NO</v>
      </c>
      <c r="K4199" cm="1">
        <f t="array" ref="K4199">_xlfn.XLOOKUP(Table10[[#This Row],[Severity_Level]],{"MINOR","MODERATE","SEVERE","FATAL"},{1,2,3,5})</f>
        <v>2</v>
      </c>
    </row>
    <row r="4200" spans="1:11" x14ac:dyDescent="0.3">
      <c r="A4200">
        <v>2</v>
      </c>
      <c r="B4200" t="s">
        <v>16</v>
      </c>
      <c r="C4200" s="1">
        <v>44736</v>
      </c>
      <c r="D4200" s="2">
        <v>0.91527777777777775</v>
      </c>
      <c r="E4200" s="1">
        <f t="shared" si="390"/>
        <v>44736.915277777778</v>
      </c>
      <c r="F4200" s="3" t="str">
        <f t="shared" si="391"/>
        <v>Jun,2022</v>
      </c>
      <c r="G4200">
        <f t="shared" si="392"/>
        <v>2022</v>
      </c>
      <c r="H4200" t="str">
        <f t="shared" si="393"/>
        <v>Fri</v>
      </c>
      <c r="I4200">
        <f t="shared" si="394"/>
        <v>21</v>
      </c>
      <c r="J4200" t="str">
        <f t="shared" si="395"/>
        <v>NO</v>
      </c>
      <c r="K4200" cm="1">
        <f t="array" ref="K4200">_xlfn.XLOOKUP(Table10[[#This Row],[Severity_Level]],{"MINOR","MODERATE","SEVERE","FATAL"},{1,2,3,5})</f>
        <v>1</v>
      </c>
    </row>
    <row r="4201" spans="1:11" x14ac:dyDescent="0.3">
      <c r="A4201">
        <v>3</v>
      </c>
      <c r="B4201" t="s">
        <v>32</v>
      </c>
      <c r="C4201" s="1">
        <v>44736</v>
      </c>
      <c r="D4201" s="2">
        <v>0.91597222222222219</v>
      </c>
      <c r="E4201" s="1">
        <f t="shared" si="390"/>
        <v>44736.915972222225</v>
      </c>
      <c r="F4201" s="3" t="str">
        <f t="shared" si="391"/>
        <v>Jun,2022</v>
      </c>
      <c r="G4201">
        <f t="shared" si="392"/>
        <v>2022</v>
      </c>
      <c r="H4201" t="str">
        <f t="shared" si="393"/>
        <v>Fri</v>
      </c>
      <c r="I4201">
        <f t="shared" si="394"/>
        <v>21</v>
      </c>
      <c r="J4201" t="str">
        <f t="shared" si="395"/>
        <v>NO</v>
      </c>
      <c r="K4201" cm="1">
        <f t="array" ref="K4201">_xlfn.XLOOKUP(Table10[[#This Row],[Severity_Level]],{"MINOR","MODERATE","SEVERE","FATAL"},{1,2,3,5})</f>
        <v>2</v>
      </c>
    </row>
    <row r="4202" spans="1:11" x14ac:dyDescent="0.3">
      <c r="A4202">
        <v>2</v>
      </c>
      <c r="B4202" t="s">
        <v>40</v>
      </c>
      <c r="C4202" s="1">
        <v>44737</v>
      </c>
      <c r="D4202" s="2">
        <v>0.91666666666666663</v>
      </c>
      <c r="E4202" s="1">
        <f t="shared" si="390"/>
        <v>44737.916666666664</v>
      </c>
      <c r="F4202" s="3" t="str">
        <f t="shared" si="391"/>
        <v>Jun,2022</v>
      </c>
      <c r="G4202">
        <f t="shared" si="392"/>
        <v>2022</v>
      </c>
      <c r="H4202" t="str">
        <f t="shared" si="393"/>
        <v>Sat</v>
      </c>
      <c r="I4202">
        <f t="shared" si="394"/>
        <v>22</v>
      </c>
      <c r="J4202" t="str">
        <f t="shared" si="395"/>
        <v>NO</v>
      </c>
      <c r="K4202" cm="1">
        <f t="array" ref="K4202">_xlfn.XLOOKUP(Table10[[#This Row],[Severity_Level]],{"MINOR","MODERATE","SEVERE","FATAL"},{1,2,3,5})</f>
        <v>5</v>
      </c>
    </row>
    <row r="4203" spans="1:11" x14ac:dyDescent="0.3">
      <c r="A4203">
        <v>3</v>
      </c>
      <c r="B4203" t="s">
        <v>40</v>
      </c>
      <c r="C4203" s="1">
        <v>44737</v>
      </c>
      <c r="D4203" s="2">
        <v>0.91736111111111107</v>
      </c>
      <c r="E4203" s="1">
        <f t="shared" si="390"/>
        <v>44737.917361111111</v>
      </c>
      <c r="F4203" s="3" t="str">
        <f t="shared" si="391"/>
        <v>Jun,2022</v>
      </c>
      <c r="G4203">
        <f t="shared" si="392"/>
        <v>2022</v>
      </c>
      <c r="H4203" t="str">
        <f t="shared" si="393"/>
        <v>Sat</v>
      </c>
      <c r="I4203">
        <f t="shared" si="394"/>
        <v>22</v>
      </c>
      <c r="J4203" t="str">
        <f t="shared" si="395"/>
        <v>NO</v>
      </c>
      <c r="K4203" cm="1">
        <f t="array" ref="K4203">_xlfn.XLOOKUP(Table10[[#This Row],[Severity_Level]],{"MINOR","MODERATE","SEVERE","FATAL"},{1,2,3,5})</f>
        <v>5</v>
      </c>
    </row>
    <row r="4204" spans="1:11" x14ac:dyDescent="0.3">
      <c r="A4204">
        <v>1</v>
      </c>
      <c r="B4204" t="s">
        <v>32</v>
      </c>
      <c r="C4204" s="1">
        <v>44737</v>
      </c>
      <c r="D4204" s="2">
        <v>0.91805555555555551</v>
      </c>
      <c r="E4204" s="1">
        <f t="shared" si="390"/>
        <v>44737.918055555558</v>
      </c>
      <c r="F4204" s="3" t="str">
        <f t="shared" si="391"/>
        <v>Jun,2022</v>
      </c>
      <c r="G4204">
        <f t="shared" si="392"/>
        <v>2022</v>
      </c>
      <c r="H4204" t="str">
        <f t="shared" si="393"/>
        <v>Sat</v>
      </c>
      <c r="I4204">
        <f t="shared" si="394"/>
        <v>22</v>
      </c>
      <c r="J4204" t="str">
        <f t="shared" si="395"/>
        <v>NO</v>
      </c>
      <c r="K4204" cm="1">
        <f t="array" ref="K4204">_xlfn.XLOOKUP(Table10[[#This Row],[Severity_Level]],{"MINOR","MODERATE","SEVERE","FATAL"},{1,2,3,5})</f>
        <v>2</v>
      </c>
    </row>
    <row r="4205" spans="1:11" x14ac:dyDescent="0.3">
      <c r="A4205">
        <v>5</v>
      </c>
      <c r="B4205" t="s">
        <v>32</v>
      </c>
      <c r="C4205" s="1">
        <v>44737</v>
      </c>
      <c r="D4205" s="2">
        <v>0.91874999999999996</v>
      </c>
      <c r="E4205" s="1">
        <f t="shared" si="390"/>
        <v>44737.918749999997</v>
      </c>
      <c r="F4205" s="3" t="str">
        <f t="shared" si="391"/>
        <v>Jun,2022</v>
      </c>
      <c r="G4205">
        <f t="shared" si="392"/>
        <v>2022</v>
      </c>
      <c r="H4205" t="str">
        <f t="shared" si="393"/>
        <v>Sat</v>
      </c>
      <c r="I4205">
        <f t="shared" si="394"/>
        <v>22</v>
      </c>
      <c r="J4205" t="str">
        <f t="shared" si="395"/>
        <v>NO</v>
      </c>
      <c r="K4205" cm="1">
        <f t="array" ref="K4205">_xlfn.XLOOKUP(Table10[[#This Row],[Severity_Level]],{"MINOR","MODERATE","SEVERE","FATAL"},{1,2,3,5})</f>
        <v>2</v>
      </c>
    </row>
    <row r="4206" spans="1:11" x14ac:dyDescent="0.3">
      <c r="A4206">
        <v>3</v>
      </c>
      <c r="B4206" t="s">
        <v>16</v>
      </c>
      <c r="C4206" s="1">
        <v>44737</v>
      </c>
      <c r="D4206" s="2">
        <v>0.9194444444444444</v>
      </c>
      <c r="E4206" s="1">
        <f t="shared" si="390"/>
        <v>44737.919444444444</v>
      </c>
      <c r="F4206" s="3" t="str">
        <f t="shared" si="391"/>
        <v>Jun,2022</v>
      </c>
      <c r="G4206">
        <f t="shared" si="392"/>
        <v>2022</v>
      </c>
      <c r="H4206" t="str">
        <f t="shared" si="393"/>
        <v>Sat</v>
      </c>
      <c r="I4206">
        <f t="shared" si="394"/>
        <v>22</v>
      </c>
      <c r="J4206" t="str">
        <f t="shared" si="395"/>
        <v>NO</v>
      </c>
      <c r="K4206" cm="1">
        <f t="array" ref="K4206">_xlfn.XLOOKUP(Table10[[#This Row],[Severity_Level]],{"MINOR","MODERATE","SEVERE","FATAL"},{1,2,3,5})</f>
        <v>1</v>
      </c>
    </row>
    <row r="4207" spans="1:11" x14ac:dyDescent="0.3">
      <c r="A4207">
        <v>4</v>
      </c>
      <c r="B4207" t="s">
        <v>27</v>
      </c>
      <c r="C4207" s="1">
        <v>44737</v>
      </c>
      <c r="D4207" s="2">
        <v>0.92013888888888884</v>
      </c>
      <c r="E4207" s="1">
        <f t="shared" si="390"/>
        <v>44737.920138888891</v>
      </c>
      <c r="F4207" s="3" t="str">
        <f t="shared" si="391"/>
        <v>Jun,2022</v>
      </c>
      <c r="G4207">
        <f t="shared" si="392"/>
        <v>2022</v>
      </c>
      <c r="H4207" t="str">
        <f t="shared" si="393"/>
        <v>Sat</v>
      </c>
      <c r="I4207">
        <f t="shared" si="394"/>
        <v>22</v>
      </c>
      <c r="J4207" t="str">
        <f t="shared" si="395"/>
        <v>NO</v>
      </c>
      <c r="K4207" cm="1">
        <f t="array" ref="K4207">_xlfn.XLOOKUP(Table10[[#This Row],[Severity_Level]],{"MINOR","MODERATE","SEVERE","FATAL"},{1,2,3,5})</f>
        <v>3</v>
      </c>
    </row>
    <row r="4208" spans="1:11" x14ac:dyDescent="0.3">
      <c r="A4208">
        <v>4</v>
      </c>
      <c r="B4208" t="s">
        <v>16</v>
      </c>
      <c r="C4208" s="1">
        <v>44737</v>
      </c>
      <c r="D4208" s="2">
        <v>0.92083333333333328</v>
      </c>
      <c r="E4208" s="1">
        <f t="shared" si="390"/>
        <v>44737.92083333333</v>
      </c>
      <c r="F4208" s="3" t="str">
        <f t="shared" si="391"/>
        <v>Jun,2022</v>
      </c>
      <c r="G4208">
        <f t="shared" si="392"/>
        <v>2022</v>
      </c>
      <c r="H4208" t="str">
        <f t="shared" si="393"/>
        <v>Sat</v>
      </c>
      <c r="I4208">
        <f t="shared" si="394"/>
        <v>22</v>
      </c>
      <c r="J4208" t="str">
        <f t="shared" si="395"/>
        <v>NO</v>
      </c>
      <c r="K4208" cm="1">
        <f t="array" ref="K4208">_xlfn.XLOOKUP(Table10[[#This Row],[Severity_Level]],{"MINOR","MODERATE","SEVERE","FATAL"},{1,2,3,5})</f>
        <v>1</v>
      </c>
    </row>
    <row r="4209" spans="1:11" x14ac:dyDescent="0.3">
      <c r="A4209">
        <v>3</v>
      </c>
      <c r="B4209" t="s">
        <v>32</v>
      </c>
      <c r="C4209" s="1">
        <v>44737</v>
      </c>
      <c r="D4209" s="2">
        <v>0.92152777777777772</v>
      </c>
      <c r="E4209" s="1">
        <f t="shared" si="390"/>
        <v>44737.921527777777</v>
      </c>
      <c r="F4209" s="3" t="str">
        <f t="shared" si="391"/>
        <v>Jun,2022</v>
      </c>
      <c r="G4209">
        <f t="shared" si="392"/>
        <v>2022</v>
      </c>
      <c r="H4209" t="str">
        <f t="shared" si="393"/>
        <v>Sat</v>
      </c>
      <c r="I4209">
        <f t="shared" si="394"/>
        <v>22</v>
      </c>
      <c r="J4209" t="str">
        <f t="shared" si="395"/>
        <v>NO</v>
      </c>
      <c r="K4209" cm="1">
        <f t="array" ref="K4209">_xlfn.XLOOKUP(Table10[[#This Row],[Severity_Level]],{"MINOR","MODERATE","SEVERE","FATAL"},{1,2,3,5})</f>
        <v>2</v>
      </c>
    </row>
    <row r="4210" spans="1:11" x14ac:dyDescent="0.3">
      <c r="A4210">
        <v>1</v>
      </c>
      <c r="B4210" t="s">
        <v>32</v>
      </c>
      <c r="C4210" s="1">
        <v>44737</v>
      </c>
      <c r="D4210" s="2">
        <v>0.92222222222222228</v>
      </c>
      <c r="E4210" s="1">
        <f t="shared" si="390"/>
        <v>44737.922222222223</v>
      </c>
      <c r="F4210" s="3" t="str">
        <f t="shared" si="391"/>
        <v>Jun,2022</v>
      </c>
      <c r="G4210">
        <f t="shared" si="392"/>
        <v>2022</v>
      </c>
      <c r="H4210" t="str">
        <f t="shared" si="393"/>
        <v>Sat</v>
      </c>
      <c r="I4210">
        <f t="shared" si="394"/>
        <v>22</v>
      </c>
      <c r="J4210" t="str">
        <f t="shared" si="395"/>
        <v>NO</v>
      </c>
      <c r="K4210" cm="1">
        <f t="array" ref="K4210">_xlfn.XLOOKUP(Table10[[#This Row],[Severity_Level]],{"MINOR","MODERATE","SEVERE","FATAL"},{1,2,3,5})</f>
        <v>2</v>
      </c>
    </row>
    <row r="4211" spans="1:11" x14ac:dyDescent="0.3">
      <c r="A4211">
        <v>1</v>
      </c>
      <c r="B4211" t="s">
        <v>16</v>
      </c>
      <c r="C4211" s="1">
        <v>44737</v>
      </c>
      <c r="D4211" s="2">
        <v>0.92291666666666672</v>
      </c>
      <c r="E4211" s="1">
        <f t="shared" si="390"/>
        <v>44737.92291666667</v>
      </c>
      <c r="F4211" s="3" t="str">
        <f t="shared" si="391"/>
        <v>Jun,2022</v>
      </c>
      <c r="G4211">
        <f t="shared" si="392"/>
        <v>2022</v>
      </c>
      <c r="H4211" t="str">
        <f t="shared" si="393"/>
        <v>Sat</v>
      </c>
      <c r="I4211">
        <f t="shared" si="394"/>
        <v>22</v>
      </c>
      <c r="J4211" t="str">
        <f t="shared" si="395"/>
        <v>NO</v>
      </c>
      <c r="K4211" cm="1">
        <f t="array" ref="K4211">_xlfn.XLOOKUP(Table10[[#This Row],[Severity_Level]],{"MINOR","MODERATE","SEVERE","FATAL"},{1,2,3,5})</f>
        <v>1</v>
      </c>
    </row>
    <row r="4212" spans="1:11" x14ac:dyDescent="0.3">
      <c r="A4212">
        <v>5</v>
      </c>
      <c r="B4212" t="s">
        <v>27</v>
      </c>
      <c r="C4212" s="1">
        <v>44737</v>
      </c>
      <c r="D4212" s="2">
        <v>0.92361111111111116</v>
      </c>
      <c r="E4212" s="1">
        <f t="shared" si="390"/>
        <v>44737.923611111109</v>
      </c>
      <c r="F4212" s="3" t="str">
        <f t="shared" si="391"/>
        <v>Jun,2022</v>
      </c>
      <c r="G4212">
        <f t="shared" si="392"/>
        <v>2022</v>
      </c>
      <c r="H4212" t="str">
        <f t="shared" si="393"/>
        <v>Sat</v>
      </c>
      <c r="I4212">
        <f t="shared" si="394"/>
        <v>22</v>
      </c>
      <c r="J4212" t="str">
        <f t="shared" si="395"/>
        <v>NO</v>
      </c>
      <c r="K4212" cm="1">
        <f t="array" ref="K4212">_xlfn.XLOOKUP(Table10[[#This Row],[Severity_Level]],{"MINOR","MODERATE","SEVERE","FATAL"},{1,2,3,5})</f>
        <v>3</v>
      </c>
    </row>
    <row r="4213" spans="1:11" x14ac:dyDescent="0.3">
      <c r="A4213">
        <v>4</v>
      </c>
      <c r="B4213" t="s">
        <v>40</v>
      </c>
      <c r="C4213" s="1">
        <v>44737</v>
      </c>
      <c r="D4213" s="2">
        <v>0.9243055555555556</v>
      </c>
      <c r="E4213" s="1">
        <f t="shared" si="390"/>
        <v>44737.924305555556</v>
      </c>
      <c r="F4213" s="3" t="str">
        <f t="shared" si="391"/>
        <v>Jun,2022</v>
      </c>
      <c r="G4213">
        <f t="shared" si="392"/>
        <v>2022</v>
      </c>
      <c r="H4213" t="str">
        <f t="shared" si="393"/>
        <v>Sat</v>
      </c>
      <c r="I4213">
        <f t="shared" si="394"/>
        <v>22</v>
      </c>
      <c r="J4213" t="str">
        <f t="shared" si="395"/>
        <v>NO</v>
      </c>
      <c r="K4213" cm="1">
        <f t="array" ref="K4213">_xlfn.XLOOKUP(Table10[[#This Row],[Severity_Level]],{"MINOR","MODERATE","SEVERE","FATAL"},{1,2,3,5})</f>
        <v>5</v>
      </c>
    </row>
    <row r="4214" spans="1:11" x14ac:dyDescent="0.3">
      <c r="A4214">
        <v>1</v>
      </c>
      <c r="B4214" t="s">
        <v>27</v>
      </c>
      <c r="C4214" s="1">
        <v>44737</v>
      </c>
      <c r="D4214" s="2">
        <v>0.92500000000000004</v>
      </c>
      <c r="E4214" s="1">
        <f t="shared" si="390"/>
        <v>44737.925000000003</v>
      </c>
      <c r="F4214" s="3" t="str">
        <f t="shared" si="391"/>
        <v>Jun,2022</v>
      </c>
      <c r="G4214">
        <f t="shared" si="392"/>
        <v>2022</v>
      </c>
      <c r="H4214" t="str">
        <f t="shared" si="393"/>
        <v>Sat</v>
      </c>
      <c r="I4214">
        <f t="shared" si="394"/>
        <v>22</v>
      </c>
      <c r="J4214" t="str">
        <f t="shared" si="395"/>
        <v>NO</v>
      </c>
      <c r="K4214" cm="1">
        <f t="array" ref="K4214">_xlfn.XLOOKUP(Table10[[#This Row],[Severity_Level]],{"MINOR","MODERATE","SEVERE","FATAL"},{1,2,3,5})</f>
        <v>3</v>
      </c>
    </row>
    <row r="4215" spans="1:11" x14ac:dyDescent="0.3">
      <c r="A4215">
        <v>3</v>
      </c>
      <c r="B4215" t="s">
        <v>27</v>
      </c>
      <c r="C4215" s="1">
        <v>44737</v>
      </c>
      <c r="D4215" s="2">
        <v>0.92569444444444449</v>
      </c>
      <c r="E4215" s="1">
        <f t="shared" si="390"/>
        <v>44737.925694444442</v>
      </c>
      <c r="F4215" s="3" t="str">
        <f t="shared" si="391"/>
        <v>Jun,2022</v>
      </c>
      <c r="G4215">
        <f t="shared" si="392"/>
        <v>2022</v>
      </c>
      <c r="H4215" t="str">
        <f t="shared" si="393"/>
        <v>Sat</v>
      </c>
      <c r="I4215">
        <f t="shared" si="394"/>
        <v>22</v>
      </c>
      <c r="J4215" t="str">
        <f t="shared" si="395"/>
        <v>NO</v>
      </c>
      <c r="K4215" cm="1">
        <f t="array" ref="K4215">_xlfn.XLOOKUP(Table10[[#This Row],[Severity_Level]],{"MINOR","MODERATE","SEVERE","FATAL"},{1,2,3,5})</f>
        <v>3</v>
      </c>
    </row>
    <row r="4216" spans="1:11" x14ac:dyDescent="0.3">
      <c r="A4216">
        <v>4</v>
      </c>
      <c r="B4216" t="s">
        <v>16</v>
      </c>
      <c r="C4216" s="1">
        <v>44737</v>
      </c>
      <c r="D4216" s="2">
        <v>0.92638888888888893</v>
      </c>
      <c r="E4216" s="1">
        <f t="shared" si="390"/>
        <v>44737.926388888889</v>
      </c>
      <c r="F4216" s="3" t="str">
        <f t="shared" si="391"/>
        <v>Jun,2022</v>
      </c>
      <c r="G4216">
        <f t="shared" si="392"/>
        <v>2022</v>
      </c>
      <c r="H4216" t="str">
        <f t="shared" si="393"/>
        <v>Sat</v>
      </c>
      <c r="I4216">
        <f t="shared" si="394"/>
        <v>22</v>
      </c>
      <c r="J4216" t="str">
        <f t="shared" si="395"/>
        <v>NO</v>
      </c>
      <c r="K4216" cm="1">
        <f t="array" ref="K4216">_xlfn.XLOOKUP(Table10[[#This Row],[Severity_Level]],{"MINOR","MODERATE","SEVERE","FATAL"},{1,2,3,5})</f>
        <v>1</v>
      </c>
    </row>
    <row r="4217" spans="1:11" x14ac:dyDescent="0.3">
      <c r="A4217">
        <v>3</v>
      </c>
      <c r="B4217" t="s">
        <v>16</v>
      </c>
      <c r="C4217" s="1">
        <v>44737</v>
      </c>
      <c r="D4217" s="2">
        <v>0.92708333333333337</v>
      </c>
      <c r="E4217" s="1">
        <f t="shared" si="390"/>
        <v>44737.927083333336</v>
      </c>
      <c r="F4217" s="3" t="str">
        <f t="shared" si="391"/>
        <v>Jun,2022</v>
      </c>
      <c r="G4217">
        <f t="shared" si="392"/>
        <v>2022</v>
      </c>
      <c r="H4217" t="str">
        <f t="shared" si="393"/>
        <v>Sat</v>
      </c>
      <c r="I4217">
        <f t="shared" si="394"/>
        <v>22</v>
      </c>
      <c r="J4217" t="str">
        <f t="shared" si="395"/>
        <v>NO</v>
      </c>
      <c r="K4217" cm="1">
        <f t="array" ref="K4217">_xlfn.XLOOKUP(Table10[[#This Row],[Severity_Level]],{"MINOR","MODERATE","SEVERE","FATAL"},{1,2,3,5})</f>
        <v>1</v>
      </c>
    </row>
    <row r="4218" spans="1:11" x14ac:dyDescent="0.3">
      <c r="A4218">
        <v>1</v>
      </c>
      <c r="B4218" t="s">
        <v>32</v>
      </c>
      <c r="C4218" s="1">
        <v>44737</v>
      </c>
      <c r="D4218" s="2">
        <v>0.92777777777777781</v>
      </c>
      <c r="E4218" s="1">
        <f t="shared" si="390"/>
        <v>44737.927777777775</v>
      </c>
      <c r="F4218" s="3" t="str">
        <f t="shared" si="391"/>
        <v>Jun,2022</v>
      </c>
      <c r="G4218">
        <f t="shared" si="392"/>
        <v>2022</v>
      </c>
      <c r="H4218" t="str">
        <f t="shared" si="393"/>
        <v>Sat</v>
      </c>
      <c r="I4218">
        <f t="shared" si="394"/>
        <v>22</v>
      </c>
      <c r="J4218" t="str">
        <f t="shared" si="395"/>
        <v>NO</v>
      </c>
      <c r="K4218" cm="1">
        <f t="array" ref="K4218">_xlfn.XLOOKUP(Table10[[#This Row],[Severity_Level]],{"MINOR","MODERATE","SEVERE","FATAL"},{1,2,3,5})</f>
        <v>2</v>
      </c>
    </row>
    <row r="4219" spans="1:11" x14ac:dyDescent="0.3">
      <c r="A4219">
        <v>5</v>
      </c>
      <c r="B4219" t="s">
        <v>27</v>
      </c>
      <c r="C4219" s="1">
        <v>44737</v>
      </c>
      <c r="D4219" s="2">
        <v>0.92847222222222225</v>
      </c>
      <c r="E4219" s="1">
        <f t="shared" si="390"/>
        <v>44737.928472222222</v>
      </c>
      <c r="F4219" s="3" t="str">
        <f t="shared" si="391"/>
        <v>Jun,2022</v>
      </c>
      <c r="G4219">
        <f t="shared" si="392"/>
        <v>2022</v>
      </c>
      <c r="H4219" t="str">
        <f t="shared" si="393"/>
        <v>Sat</v>
      </c>
      <c r="I4219">
        <f t="shared" si="394"/>
        <v>22</v>
      </c>
      <c r="J4219" t="str">
        <f t="shared" si="395"/>
        <v>NO</v>
      </c>
      <c r="K4219" cm="1">
        <f t="array" ref="K4219">_xlfn.XLOOKUP(Table10[[#This Row],[Severity_Level]],{"MINOR","MODERATE","SEVERE","FATAL"},{1,2,3,5})</f>
        <v>3</v>
      </c>
    </row>
    <row r="4220" spans="1:11" x14ac:dyDescent="0.3">
      <c r="A4220">
        <v>5</v>
      </c>
      <c r="B4220" t="s">
        <v>16</v>
      </c>
      <c r="C4220" s="1">
        <v>44737</v>
      </c>
      <c r="D4220" s="2">
        <v>0.9291666666666667</v>
      </c>
      <c r="E4220" s="1">
        <f t="shared" si="390"/>
        <v>44737.929166666669</v>
      </c>
      <c r="F4220" s="3" t="str">
        <f t="shared" si="391"/>
        <v>Jun,2022</v>
      </c>
      <c r="G4220">
        <f t="shared" si="392"/>
        <v>2022</v>
      </c>
      <c r="H4220" t="str">
        <f t="shared" si="393"/>
        <v>Sat</v>
      </c>
      <c r="I4220">
        <f t="shared" si="394"/>
        <v>22</v>
      </c>
      <c r="J4220" t="str">
        <f t="shared" si="395"/>
        <v>NO</v>
      </c>
      <c r="K4220" cm="1">
        <f t="array" ref="K4220">_xlfn.XLOOKUP(Table10[[#This Row],[Severity_Level]],{"MINOR","MODERATE","SEVERE","FATAL"},{1,2,3,5})</f>
        <v>1</v>
      </c>
    </row>
    <row r="4221" spans="1:11" x14ac:dyDescent="0.3">
      <c r="A4221">
        <v>3</v>
      </c>
      <c r="B4221" t="s">
        <v>40</v>
      </c>
      <c r="C4221" s="1">
        <v>44737</v>
      </c>
      <c r="D4221" s="2">
        <v>0.92986111111111114</v>
      </c>
      <c r="E4221" s="1">
        <f t="shared" si="390"/>
        <v>44737.929861111108</v>
      </c>
      <c r="F4221" s="3" t="str">
        <f t="shared" si="391"/>
        <v>Jun,2022</v>
      </c>
      <c r="G4221">
        <f t="shared" si="392"/>
        <v>2022</v>
      </c>
      <c r="H4221" t="str">
        <f t="shared" si="393"/>
        <v>Sat</v>
      </c>
      <c r="I4221">
        <f t="shared" si="394"/>
        <v>22</v>
      </c>
      <c r="J4221" t="str">
        <f t="shared" si="395"/>
        <v>NO</v>
      </c>
      <c r="K4221" cm="1">
        <f t="array" ref="K4221">_xlfn.XLOOKUP(Table10[[#This Row],[Severity_Level]],{"MINOR","MODERATE","SEVERE","FATAL"},{1,2,3,5})</f>
        <v>5</v>
      </c>
    </row>
    <row r="4222" spans="1:11" x14ac:dyDescent="0.3">
      <c r="A4222">
        <v>1</v>
      </c>
      <c r="B4222" t="s">
        <v>40</v>
      </c>
      <c r="C4222" s="1">
        <v>44737</v>
      </c>
      <c r="D4222" s="2">
        <v>0.93055555555555558</v>
      </c>
      <c r="E4222" s="1">
        <f t="shared" si="390"/>
        <v>44737.930555555555</v>
      </c>
      <c r="F4222" s="3" t="str">
        <f t="shared" si="391"/>
        <v>Jun,2022</v>
      </c>
      <c r="G4222">
        <f t="shared" si="392"/>
        <v>2022</v>
      </c>
      <c r="H4222" t="str">
        <f t="shared" si="393"/>
        <v>Sat</v>
      </c>
      <c r="I4222">
        <f t="shared" si="394"/>
        <v>22</v>
      </c>
      <c r="J4222" t="str">
        <f t="shared" si="395"/>
        <v>NO</v>
      </c>
      <c r="K4222" cm="1">
        <f t="array" ref="K4222">_xlfn.XLOOKUP(Table10[[#This Row],[Severity_Level]],{"MINOR","MODERATE","SEVERE","FATAL"},{1,2,3,5})</f>
        <v>5</v>
      </c>
    </row>
    <row r="4223" spans="1:11" x14ac:dyDescent="0.3">
      <c r="A4223">
        <v>3</v>
      </c>
      <c r="B4223" t="s">
        <v>40</v>
      </c>
      <c r="C4223" s="1">
        <v>44737</v>
      </c>
      <c r="D4223" s="2">
        <v>0.93125000000000002</v>
      </c>
      <c r="E4223" s="1">
        <f t="shared" si="390"/>
        <v>44737.931250000001</v>
      </c>
      <c r="F4223" s="3" t="str">
        <f t="shared" si="391"/>
        <v>Jun,2022</v>
      </c>
      <c r="G4223">
        <f t="shared" si="392"/>
        <v>2022</v>
      </c>
      <c r="H4223" t="str">
        <f t="shared" si="393"/>
        <v>Sat</v>
      </c>
      <c r="I4223">
        <f t="shared" si="394"/>
        <v>22</v>
      </c>
      <c r="J4223" t="str">
        <f t="shared" si="395"/>
        <v>NO</v>
      </c>
      <c r="K4223" cm="1">
        <f t="array" ref="K4223">_xlfn.XLOOKUP(Table10[[#This Row],[Severity_Level]],{"MINOR","MODERATE","SEVERE","FATAL"},{1,2,3,5})</f>
        <v>5</v>
      </c>
    </row>
    <row r="4224" spans="1:11" x14ac:dyDescent="0.3">
      <c r="A4224">
        <v>4</v>
      </c>
      <c r="B4224" t="s">
        <v>40</v>
      </c>
      <c r="C4224" s="1">
        <v>44737</v>
      </c>
      <c r="D4224" s="2">
        <v>0.93194444444444446</v>
      </c>
      <c r="E4224" s="1">
        <f t="shared" si="390"/>
        <v>44737.931944444441</v>
      </c>
      <c r="F4224" s="3" t="str">
        <f t="shared" si="391"/>
        <v>Jun,2022</v>
      </c>
      <c r="G4224">
        <f t="shared" si="392"/>
        <v>2022</v>
      </c>
      <c r="H4224" t="str">
        <f t="shared" si="393"/>
        <v>Sat</v>
      </c>
      <c r="I4224">
        <f t="shared" si="394"/>
        <v>22</v>
      </c>
      <c r="J4224" t="str">
        <f t="shared" si="395"/>
        <v>NO</v>
      </c>
      <c r="K4224" cm="1">
        <f t="array" ref="K4224">_xlfn.XLOOKUP(Table10[[#This Row],[Severity_Level]],{"MINOR","MODERATE","SEVERE","FATAL"},{1,2,3,5})</f>
        <v>5</v>
      </c>
    </row>
    <row r="4225" spans="1:11" x14ac:dyDescent="0.3">
      <c r="A4225">
        <v>3</v>
      </c>
      <c r="B4225" t="s">
        <v>16</v>
      </c>
      <c r="C4225" s="1">
        <v>44737</v>
      </c>
      <c r="D4225" s="2">
        <v>0.93263888888888891</v>
      </c>
      <c r="E4225" s="1">
        <f t="shared" si="390"/>
        <v>44737.932638888888</v>
      </c>
      <c r="F4225" s="3" t="str">
        <f t="shared" si="391"/>
        <v>Jun,2022</v>
      </c>
      <c r="G4225">
        <f t="shared" si="392"/>
        <v>2022</v>
      </c>
      <c r="H4225" t="str">
        <f t="shared" si="393"/>
        <v>Sat</v>
      </c>
      <c r="I4225">
        <f t="shared" si="394"/>
        <v>22</v>
      </c>
      <c r="J4225" t="str">
        <f t="shared" si="395"/>
        <v>NO</v>
      </c>
      <c r="K4225" cm="1">
        <f t="array" ref="K4225">_xlfn.XLOOKUP(Table10[[#This Row],[Severity_Level]],{"MINOR","MODERATE","SEVERE","FATAL"},{1,2,3,5})</f>
        <v>1</v>
      </c>
    </row>
    <row r="4226" spans="1:11" x14ac:dyDescent="0.3">
      <c r="A4226">
        <v>2</v>
      </c>
      <c r="B4226" t="s">
        <v>40</v>
      </c>
      <c r="C4226" s="1">
        <v>44738</v>
      </c>
      <c r="D4226" s="2">
        <v>0.93333333333333335</v>
      </c>
      <c r="E4226" s="1">
        <f t="shared" ref="E4226:E4289" si="396">C4226+D4226</f>
        <v>44738.933333333334</v>
      </c>
      <c r="F4226" s="3" t="str">
        <f t="shared" ref="F4226:F4289" si="397">TEXT(C4226,"MMM,YYY")</f>
        <v>Jun,2022</v>
      </c>
      <c r="G4226">
        <f t="shared" ref="G4226:G4289" si="398">YEAR(C4226)</f>
        <v>2022</v>
      </c>
      <c r="H4226" t="str">
        <f t="shared" ref="H4226:H4289" si="399">TEXT(C4226,"DDD")</f>
        <v>Sun</v>
      </c>
      <c r="I4226">
        <f t="shared" ref="I4226:I4289" si="400">HOUR(D4226)</f>
        <v>22</v>
      </c>
      <c r="J4226" t="str">
        <f t="shared" ref="J4226:J4289" si="401">IF(OR(AND(I4226&gt;=7,I4226&lt;=9),AND(I4226&gt;=17,I4226&lt;=19)),"YES","NO")</f>
        <v>NO</v>
      </c>
      <c r="K4226" cm="1">
        <f t="array" ref="K4226">_xlfn.XLOOKUP(Table10[[#This Row],[Severity_Level]],{"MINOR","MODERATE","SEVERE","FATAL"},{1,2,3,5})</f>
        <v>5</v>
      </c>
    </row>
    <row r="4227" spans="1:11" x14ac:dyDescent="0.3">
      <c r="A4227">
        <v>5</v>
      </c>
      <c r="B4227" t="s">
        <v>40</v>
      </c>
      <c r="C4227" s="1">
        <v>44738</v>
      </c>
      <c r="D4227" s="2">
        <v>0.93402777777777779</v>
      </c>
      <c r="E4227" s="1">
        <f t="shared" si="396"/>
        <v>44738.934027777781</v>
      </c>
      <c r="F4227" s="3" t="str">
        <f t="shared" si="397"/>
        <v>Jun,2022</v>
      </c>
      <c r="G4227">
        <f t="shared" si="398"/>
        <v>2022</v>
      </c>
      <c r="H4227" t="str">
        <f t="shared" si="399"/>
        <v>Sun</v>
      </c>
      <c r="I4227">
        <f t="shared" si="400"/>
        <v>22</v>
      </c>
      <c r="J4227" t="str">
        <f t="shared" si="401"/>
        <v>NO</v>
      </c>
      <c r="K4227" cm="1">
        <f t="array" ref="K4227">_xlfn.XLOOKUP(Table10[[#This Row],[Severity_Level]],{"MINOR","MODERATE","SEVERE","FATAL"},{1,2,3,5})</f>
        <v>5</v>
      </c>
    </row>
    <row r="4228" spans="1:11" x14ac:dyDescent="0.3">
      <c r="A4228">
        <v>5</v>
      </c>
      <c r="B4228" t="s">
        <v>32</v>
      </c>
      <c r="C4228" s="1">
        <v>44738</v>
      </c>
      <c r="D4228" s="2">
        <v>0.93472222222222223</v>
      </c>
      <c r="E4228" s="1">
        <f t="shared" si="396"/>
        <v>44738.93472222222</v>
      </c>
      <c r="F4228" s="3" t="str">
        <f t="shared" si="397"/>
        <v>Jun,2022</v>
      </c>
      <c r="G4228">
        <f t="shared" si="398"/>
        <v>2022</v>
      </c>
      <c r="H4228" t="str">
        <f t="shared" si="399"/>
        <v>Sun</v>
      </c>
      <c r="I4228">
        <f t="shared" si="400"/>
        <v>22</v>
      </c>
      <c r="J4228" t="str">
        <f t="shared" si="401"/>
        <v>NO</v>
      </c>
      <c r="K4228" cm="1">
        <f t="array" ref="K4228">_xlfn.XLOOKUP(Table10[[#This Row],[Severity_Level]],{"MINOR","MODERATE","SEVERE","FATAL"},{1,2,3,5})</f>
        <v>2</v>
      </c>
    </row>
    <row r="4229" spans="1:11" x14ac:dyDescent="0.3">
      <c r="A4229">
        <v>5</v>
      </c>
      <c r="B4229" t="s">
        <v>27</v>
      </c>
      <c r="C4229" s="1">
        <v>44738</v>
      </c>
      <c r="D4229" s="2">
        <v>0.93541666666666667</v>
      </c>
      <c r="E4229" s="1">
        <f t="shared" si="396"/>
        <v>44738.935416666667</v>
      </c>
      <c r="F4229" s="3" t="str">
        <f t="shared" si="397"/>
        <v>Jun,2022</v>
      </c>
      <c r="G4229">
        <f t="shared" si="398"/>
        <v>2022</v>
      </c>
      <c r="H4229" t="str">
        <f t="shared" si="399"/>
        <v>Sun</v>
      </c>
      <c r="I4229">
        <f t="shared" si="400"/>
        <v>22</v>
      </c>
      <c r="J4229" t="str">
        <f t="shared" si="401"/>
        <v>NO</v>
      </c>
      <c r="K4229" cm="1">
        <f t="array" ref="K4229">_xlfn.XLOOKUP(Table10[[#This Row],[Severity_Level]],{"MINOR","MODERATE","SEVERE","FATAL"},{1,2,3,5})</f>
        <v>3</v>
      </c>
    </row>
    <row r="4230" spans="1:11" x14ac:dyDescent="0.3">
      <c r="A4230">
        <v>1</v>
      </c>
      <c r="B4230" t="s">
        <v>40</v>
      </c>
      <c r="C4230" s="1">
        <v>44738</v>
      </c>
      <c r="D4230" s="2">
        <v>0.93611111111111112</v>
      </c>
      <c r="E4230" s="1">
        <f t="shared" si="396"/>
        <v>44738.936111111114</v>
      </c>
      <c r="F4230" s="3" t="str">
        <f t="shared" si="397"/>
        <v>Jun,2022</v>
      </c>
      <c r="G4230">
        <f t="shared" si="398"/>
        <v>2022</v>
      </c>
      <c r="H4230" t="str">
        <f t="shared" si="399"/>
        <v>Sun</v>
      </c>
      <c r="I4230">
        <f t="shared" si="400"/>
        <v>22</v>
      </c>
      <c r="J4230" t="str">
        <f t="shared" si="401"/>
        <v>NO</v>
      </c>
      <c r="K4230" cm="1">
        <f t="array" ref="K4230">_xlfn.XLOOKUP(Table10[[#This Row],[Severity_Level]],{"MINOR","MODERATE","SEVERE","FATAL"},{1,2,3,5})</f>
        <v>5</v>
      </c>
    </row>
    <row r="4231" spans="1:11" x14ac:dyDescent="0.3">
      <c r="A4231">
        <v>2</v>
      </c>
      <c r="B4231" t="s">
        <v>40</v>
      </c>
      <c r="C4231" s="1">
        <v>44738</v>
      </c>
      <c r="D4231" s="2">
        <v>0.93680555555555556</v>
      </c>
      <c r="E4231" s="1">
        <f t="shared" si="396"/>
        <v>44738.936805555553</v>
      </c>
      <c r="F4231" s="3" t="str">
        <f t="shared" si="397"/>
        <v>Jun,2022</v>
      </c>
      <c r="G4231">
        <f t="shared" si="398"/>
        <v>2022</v>
      </c>
      <c r="H4231" t="str">
        <f t="shared" si="399"/>
        <v>Sun</v>
      </c>
      <c r="I4231">
        <f t="shared" si="400"/>
        <v>22</v>
      </c>
      <c r="J4231" t="str">
        <f t="shared" si="401"/>
        <v>NO</v>
      </c>
      <c r="K4231" cm="1">
        <f t="array" ref="K4231">_xlfn.XLOOKUP(Table10[[#This Row],[Severity_Level]],{"MINOR","MODERATE","SEVERE","FATAL"},{1,2,3,5})</f>
        <v>5</v>
      </c>
    </row>
    <row r="4232" spans="1:11" x14ac:dyDescent="0.3">
      <c r="A4232">
        <v>4</v>
      </c>
      <c r="B4232" t="s">
        <v>40</v>
      </c>
      <c r="C4232" s="1">
        <v>44738</v>
      </c>
      <c r="D4232" s="2">
        <v>0.9375</v>
      </c>
      <c r="E4232" s="1">
        <f t="shared" si="396"/>
        <v>44738.9375</v>
      </c>
      <c r="F4232" s="3" t="str">
        <f t="shared" si="397"/>
        <v>Jun,2022</v>
      </c>
      <c r="G4232">
        <f t="shared" si="398"/>
        <v>2022</v>
      </c>
      <c r="H4232" t="str">
        <f t="shared" si="399"/>
        <v>Sun</v>
      </c>
      <c r="I4232">
        <f t="shared" si="400"/>
        <v>22</v>
      </c>
      <c r="J4232" t="str">
        <f t="shared" si="401"/>
        <v>NO</v>
      </c>
      <c r="K4232" cm="1">
        <f t="array" ref="K4232">_xlfn.XLOOKUP(Table10[[#This Row],[Severity_Level]],{"MINOR","MODERATE","SEVERE","FATAL"},{1,2,3,5})</f>
        <v>5</v>
      </c>
    </row>
    <row r="4233" spans="1:11" x14ac:dyDescent="0.3">
      <c r="A4233">
        <v>1</v>
      </c>
      <c r="B4233" t="s">
        <v>16</v>
      </c>
      <c r="C4233" s="1">
        <v>44738</v>
      </c>
      <c r="D4233" s="2">
        <v>0.93819444444444444</v>
      </c>
      <c r="E4233" s="1">
        <f t="shared" si="396"/>
        <v>44738.938194444447</v>
      </c>
      <c r="F4233" s="3" t="str">
        <f t="shared" si="397"/>
        <v>Jun,2022</v>
      </c>
      <c r="G4233">
        <f t="shared" si="398"/>
        <v>2022</v>
      </c>
      <c r="H4233" t="str">
        <f t="shared" si="399"/>
        <v>Sun</v>
      </c>
      <c r="I4233">
        <f t="shared" si="400"/>
        <v>22</v>
      </c>
      <c r="J4233" t="str">
        <f t="shared" si="401"/>
        <v>NO</v>
      </c>
      <c r="K4233" cm="1">
        <f t="array" ref="K4233">_xlfn.XLOOKUP(Table10[[#This Row],[Severity_Level]],{"MINOR","MODERATE","SEVERE","FATAL"},{1,2,3,5})</f>
        <v>1</v>
      </c>
    </row>
    <row r="4234" spans="1:11" x14ac:dyDescent="0.3">
      <c r="A4234">
        <v>3</v>
      </c>
      <c r="B4234" t="s">
        <v>27</v>
      </c>
      <c r="C4234" s="1">
        <v>44738</v>
      </c>
      <c r="D4234" s="2">
        <v>0.93888888888888888</v>
      </c>
      <c r="E4234" s="1">
        <f t="shared" si="396"/>
        <v>44738.938888888886</v>
      </c>
      <c r="F4234" s="3" t="str">
        <f t="shared" si="397"/>
        <v>Jun,2022</v>
      </c>
      <c r="G4234">
        <f t="shared" si="398"/>
        <v>2022</v>
      </c>
      <c r="H4234" t="str">
        <f t="shared" si="399"/>
        <v>Sun</v>
      </c>
      <c r="I4234">
        <f t="shared" si="400"/>
        <v>22</v>
      </c>
      <c r="J4234" t="str">
        <f t="shared" si="401"/>
        <v>NO</v>
      </c>
      <c r="K4234" cm="1">
        <f t="array" ref="K4234">_xlfn.XLOOKUP(Table10[[#This Row],[Severity_Level]],{"MINOR","MODERATE","SEVERE","FATAL"},{1,2,3,5})</f>
        <v>3</v>
      </c>
    </row>
    <row r="4235" spans="1:11" x14ac:dyDescent="0.3">
      <c r="A4235">
        <v>3</v>
      </c>
      <c r="B4235" t="s">
        <v>40</v>
      </c>
      <c r="C4235" s="1">
        <v>44738</v>
      </c>
      <c r="D4235" s="2">
        <v>0.93958333333333333</v>
      </c>
      <c r="E4235" s="1">
        <f t="shared" si="396"/>
        <v>44738.939583333333</v>
      </c>
      <c r="F4235" s="3" t="str">
        <f t="shared" si="397"/>
        <v>Jun,2022</v>
      </c>
      <c r="G4235">
        <f t="shared" si="398"/>
        <v>2022</v>
      </c>
      <c r="H4235" t="str">
        <f t="shared" si="399"/>
        <v>Sun</v>
      </c>
      <c r="I4235">
        <f t="shared" si="400"/>
        <v>22</v>
      </c>
      <c r="J4235" t="str">
        <f t="shared" si="401"/>
        <v>NO</v>
      </c>
      <c r="K4235" cm="1">
        <f t="array" ref="K4235">_xlfn.XLOOKUP(Table10[[#This Row],[Severity_Level]],{"MINOR","MODERATE","SEVERE","FATAL"},{1,2,3,5})</f>
        <v>5</v>
      </c>
    </row>
    <row r="4236" spans="1:11" x14ac:dyDescent="0.3">
      <c r="A4236">
        <v>2</v>
      </c>
      <c r="B4236" t="s">
        <v>32</v>
      </c>
      <c r="C4236" s="1">
        <v>44738</v>
      </c>
      <c r="D4236" s="2">
        <v>0.94027777777777777</v>
      </c>
      <c r="E4236" s="1">
        <f t="shared" si="396"/>
        <v>44738.94027777778</v>
      </c>
      <c r="F4236" s="3" t="str">
        <f t="shared" si="397"/>
        <v>Jun,2022</v>
      </c>
      <c r="G4236">
        <f t="shared" si="398"/>
        <v>2022</v>
      </c>
      <c r="H4236" t="str">
        <f t="shared" si="399"/>
        <v>Sun</v>
      </c>
      <c r="I4236">
        <f t="shared" si="400"/>
        <v>22</v>
      </c>
      <c r="J4236" t="str">
        <f t="shared" si="401"/>
        <v>NO</v>
      </c>
      <c r="K4236" cm="1">
        <f t="array" ref="K4236">_xlfn.XLOOKUP(Table10[[#This Row],[Severity_Level]],{"MINOR","MODERATE","SEVERE","FATAL"},{1,2,3,5})</f>
        <v>2</v>
      </c>
    </row>
    <row r="4237" spans="1:11" x14ac:dyDescent="0.3">
      <c r="A4237">
        <v>3</v>
      </c>
      <c r="B4237" t="s">
        <v>32</v>
      </c>
      <c r="C4237" s="1">
        <v>44738</v>
      </c>
      <c r="D4237" s="2">
        <v>0.94097222222222221</v>
      </c>
      <c r="E4237" s="1">
        <f t="shared" si="396"/>
        <v>44738.940972222219</v>
      </c>
      <c r="F4237" s="3" t="str">
        <f t="shared" si="397"/>
        <v>Jun,2022</v>
      </c>
      <c r="G4237">
        <f t="shared" si="398"/>
        <v>2022</v>
      </c>
      <c r="H4237" t="str">
        <f t="shared" si="399"/>
        <v>Sun</v>
      </c>
      <c r="I4237">
        <f t="shared" si="400"/>
        <v>22</v>
      </c>
      <c r="J4237" t="str">
        <f t="shared" si="401"/>
        <v>NO</v>
      </c>
      <c r="K4237" cm="1">
        <f t="array" ref="K4237">_xlfn.XLOOKUP(Table10[[#This Row],[Severity_Level]],{"MINOR","MODERATE","SEVERE","FATAL"},{1,2,3,5})</f>
        <v>2</v>
      </c>
    </row>
    <row r="4238" spans="1:11" x14ac:dyDescent="0.3">
      <c r="A4238">
        <v>3</v>
      </c>
      <c r="B4238" t="s">
        <v>27</v>
      </c>
      <c r="C4238" s="1">
        <v>44738</v>
      </c>
      <c r="D4238" s="2">
        <v>0.94166666666666665</v>
      </c>
      <c r="E4238" s="1">
        <f t="shared" si="396"/>
        <v>44738.941666666666</v>
      </c>
      <c r="F4238" s="3" t="str">
        <f t="shared" si="397"/>
        <v>Jun,2022</v>
      </c>
      <c r="G4238">
        <f t="shared" si="398"/>
        <v>2022</v>
      </c>
      <c r="H4238" t="str">
        <f t="shared" si="399"/>
        <v>Sun</v>
      </c>
      <c r="I4238">
        <f t="shared" si="400"/>
        <v>22</v>
      </c>
      <c r="J4238" t="str">
        <f t="shared" si="401"/>
        <v>NO</v>
      </c>
      <c r="K4238" cm="1">
        <f t="array" ref="K4238">_xlfn.XLOOKUP(Table10[[#This Row],[Severity_Level]],{"MINOR","MODERATE","SEVERE","FATAL"},{1,2,3,5})</f>
        <v>3</v>
      </c>
    </row>
    <row r="4239" spans="1:11" x14ac:dyDescent="0.3">
      <c r="A4239">
        <v>1</v>
      </c>
      <c r="B4239" t="s">
        <v>16</v>
      </c>
      <c r="C4239" s="1">
        <v>44738</v>
      </c>
      <c r="D4239" s="2">
        <v>0.94236111111111109</v>
      </c>
      <c r="E4239" s="1">
        <f t="shared" si="396"/>
        <v>44738.942361111112</v>
      </c>
      <c r="F4239" s="3" t="str">
        <f t="shared" si="397"/>
        <v>Jun,2022</v>
      </c>
      <c r="G4239">
        <f t="shared" si="398"/>
        <v>2022</v>
      </c>
      <c r="H4239" t="str">
        <f t="shared" si="399"/>
        <v>Sun</v>
      </c>
      <c r="I4239">
        <f t="shared" si="400"/>
        <v>22</v>
      </c>
      <c r="J4239" t="str">
        <f t="shared" si="401"/>
        <v>NO</v>
      </c>
      <c r="K4239" cm="1">
        <f t="array" ref="K4239">_xlfn.XLOOKUP(Table10[[#This Row],[Severity_Level]],{"MINOR","MODERATE","SEVERE","FATAL"},{1,2,3,5})</f>
        <v>1</v>
      </c>
    </row>
    <row r="4240" spans="1:11" x14ac:dyDescent="0.3">
      <c r="A4240">
        <v>5</v>
      </c>
      <c r="B4240" t="s">
        <v>16</v>
      </c>
      <c r="C4240" s="1">
        <v>44738</v>
      </c>
      <c r="D4240" s="2">
        <v>0.94305555555555554</v>
      </c>
      <c r="E4240" s="1">
        <f t="shared" si="396"/>
        <v>44738.943055555559</v>
      </c>
      <c r="F4240" s="3" t="str">
        <f t="shared" si="397"/>
        <v>Jun,2022</v>
      </c>
      <c r="G4240">
        <f t="shared" si="398"/>
        <v>2022</v>
      </c>
      <c r="H4240" t="str">
        <f t="shared" si="399"/>
        <v>Sun</v>
      </c>
      <c r="I4240">
        <f t="shared" si="400"/>
        <v>22</v>
      </c>
      <c r="J4240" t="str">
        <f t="shared" si="401"/>
        <v>NO</v>
      </c>
      <c r="K4240" cm="1">
        <f t="array" ref="K4240">_xlfn.XLOOKUP(Table10[[#This Row],[Severity_Level]],{"MINOR","MODERATE","SEVERE","FATAL"},{1,2,3,5})</f>
        <v>1</v>
      </c>
    </row>
    <row r="4241" spans="1:11" x14ac:dyDescent="0.3">
      <c r="A4241">
        <v>1</v>
      </c>
      <c r="B4241" t="s">
        <v>32</v>
      </c>
      <c r="C4241" s="1">
        <v>44738</v>
      </c>
      <c r="D4241" s="2">
        <v>0.94374999999999998</v>
      </c>
      <c r="E4241" s="1">
        <f t="shared" si="396"/>
        <v>44738.943749999999</v>
      </c>
      <c r="F4241" s="3" t="str">
        <f t="shared" si="397"/>
        <v>Jun,2022</v>
      </c>
      <c r="G4241">
        <f t="shared" si="398"/>
        <v>2022</v>
      </c>
      <c r="H4241" t="str">
        <f t="shared" si="399"/>
        <v>Sun</v>
      </c>
      <c r="I4241">
        <f t="shared" si="400"/>
        <v>22</v>
      </c>
      <c r="J4241" t="str">
        <f t="shared" si="401"/>
        <v>NO</v>
      </c>
      <c r="K4241" cm="1">
        <f t="array" ref="K4241">_xlfn.XLOOKUP(Table10[[#This Row],[Severity_Level]],{"MINOR","MODERATE","SEVERE","FATAL"},{1,2,3,5})</f>
        <v>2</v>
      </c>
    </row>
    <row r="4242" spans="1:11" x14ac:dyDescent="0.3">
      <c r="A4242">
        <v>5</v>
      </c>
      <c r="B4242" t="s">
        <v>27</v>
      </c>
      <c r="C4242" s="1">
        <v>44738</v>
      </c>
      <c r="D4242" s="2">
        <v>0.94444444444444442</v>
      </c>
      <c r="E4242" s="1">
        <f t="shared" si="396"/>
        <v>44738.944444444445</v>
      </c>
      <c r="F4242" s="3" t="str">
        <f t="shared" si="397"/>
        <v>Jun,2022</v>
      </c>
      <c r="G4242">
        <f t="shared" si="398"/>
        <v>2022</v>
      </c>
      <c r="H4242" t="str">
        <f t="shared" si="399"/>
        <v>Sun</v>
      </c>
      <c r="I4242">
        <f t="shared" si="400"/>
        <v>22</v>
      </c>
      <c r="J4242" t="str">
        <f t="shared" si="401"/>
        <v>NO</v>
      </c>
      <c r="K4242" cm="1">
        <f t="array" ref="K4242">_xlfn.XLOOKUP(Table10[[#This Row],[Severity_Level]],{"MINOR","MODERATE","SEVERE","FATAL"},{1,2,3,5})</f>
        <v>3</v>
      </c>
    </row>
    <row r="4243" spans="1:11" x14ac:dyDescent="0.3">
      <c r="A4243">
        <v>2</v>
      </c>
      <c r="B4243" t="s">
        <v>32</v>
      </c>
      <c r="C4243" s="1">
        <v>44738</v>
      </c>
      <c r="D4243" s="2">
        <v>0.94513888888888886</v>
      </c>
      <c r="E4243" s="1">
        <f t="shared" si="396"/>
        <v>44738.945138888892</v>
      </c>
      <c r="F4243" s="3" t="str">
        <f t="shared" si="397"/>
        <v>Jun,2022</v>
      </c>
      <c r="G4243">
        <f t="shared" si="398"/>
        <v>2022</v>
      </c>
      <c r="H4243" t="str">
        <f t="shared" si="399"/>
        <v>Sun</v>
      </c>
      <c r="I4243">
        <f t="shared" si="400"/>
        <v>22</v>
      </c>
      <c r="J4243" t="str">
        <f t="shared" si="401"/>
        <v>NO</v>
      </c>
      <c r="K4243" cm="1">
        <f t="array" ref="K4243">_xlfn.XLOOKUP(Table10[[#This Row],[Severity_Level]],{"MINOR","MODERATE","SEVERE","FATAL"},{1,2,3,5})</f>
        <v>2</v>
      </c>
    </row>
    <row r="4244" spans="1:11" x14ac:dyDescent="0.3">
      <c r="A4244">
        <v>4</v>
      </c>
      <c r="B4244" t="s">
        <v>27</v>
      </c>
      <c r="C4244" s="1">
        <v>44738</v>
      </c>
      <c r="D4244" s="2">
        <v>0.9458333333333333</v>
      </c>
      <c r="E4244" s="1">
        <f t="shared" si="396"/>
        <v>44738.945833333331</v>
      </c>
      <c r="F4244" s="3" t="str">
        <f t="shared" si="397"/>
        <v>Jun,2022</v>
      </c>
      <c r="G4244">
        <f t="shared" si="398"/>
        <v>2022</v>
      </c>
      <c r="H4244" t="str">
        <f t="shared" si="399"/>
        <v>Sun</v>
      </c>
      <c r="I4244">
        <f t="shared" si="400"/>
        <v>22</v>
      </c>
      <c r="J4244" t="str">
        <f t="shared" si="401"/>
        <v>NO</v>
      </c>
      <c r="K4244" cm="1">
        <f t="array" ref="K4244">_xlfn.XLOOKUP(Table10[[#This Row],[Severity_Level]],{"MINOR","MODERATE","SEVERE","FATAL"},{1,2,3,5})</f>
        <v>3</v>
      </c>
    </row>
    <row r="4245" spans="1:11" x14ac:dyDescent="0.3">
      <c r="A4245">
        <v>1</v>
      </c>
      <c r="B4245" t="s">
        <v>32</v>
      </c>
      <c r="C4245" s="1">
        <v>44738</v>
      </c>
      <c r="D4245" s="2">
        <v>0.94652777777777775</v>
      </c>
      <c r="E4245" s="1">
        <f t="shared" si="396"/>
        <v>44738.946527777778</v>
      </c>
      <c r="F4245" s="3" t="str">
        <f t="shared" si="397"/>
        <v>Jun,2022</v>
      </c>
      <c r="G4245">
        <f t="shared" si="398"/>
        <v>2022</v>
      </c>
      <c r="H4245" t="str">
        <f t="shared" si="399"/>
        <v>Sun</v>
      </c>
      <c r="I4245">
        <f t="shared" si="400"/>
        <v>22</v>
      </c>
      <c r="J4245" t="str">
        <f t="shared" si="401"/>
        <v>NO</v>
      </c>
      <c r="K4245" cm="1">
        <f t="array" ref="K4245">_xlfn.XLOOKUP(Table10[[#This Row],[Severity_Level]],{"MINOR","MODERATE","SEVERE","FATAL"},{1,2,3,5})</f>
        <v>2</v>
      </c>
    </row>
    <row r="4246" spans="1:11" x14ac:dyDescent="0.3">
      <c r="A4246">
        <v>1</v>
      </c>
      <c r="B4246" t="s">
        <v>40</v>
      </c>
      <c r="C4246" s="1">
        <v>44738</v>
      </c>
      <c r="D4246" s="2">
        <v>0.94722222222222219</v>
      </c>
      <c r="E4246" s="1">
        <f t="shared" si="396"/>
        <v>44738.947222222225</v>
      </c>
      <c r="F4246" s="3" t="str">
        <f t="shared" si="397"/>
        <v>Jun,2022</v>
      </c>
      <c r="G4246">
        <f t="shared" si="398"/>
        <v>2022</v>
      </c>
      <c r="H4246" t="str">
        <f t="shared" si="399"/>
        <v>Sun</v>
      </c>
      <c r="I4246">
        <f t="shared" si="400"/>
        <v>22</v>
      </c>
      <c r="J4246" t="str">
        <f t="shared" si="401"/>
        <v>NO</v>
      </c>
      <c r="K4246" cm="1">
        <f t="array" ref="K4246">_xlfn.XLOOKUP(Table10[[#This Row],[Severity_Level]],{"MINOR","MODERATE","SEVERE","FATAL"},{1,2,3,5})</f>
        <v>5</v>
      </c>
    </row>
    <row r="4247" spans="1:11" x14ac:dyDescent="0.3">
      <c r="A4247">
        <v>1</v>
      </c>
      <c r="B4247" t="s">
        <v>40</v>
      </c>
      <c r="C4247" s="1">
        <v>44738</v>
      </c>
      <c r="D4247" s="2">
        <v>0.94791666666666663</v>
      </c>
      <c r="E4247" s="1">
        <f t="shared" si="396"/>
        <v>44738.947916666664</v>
      </c>
      <c r="F4247" s="3" t="str">
        <f t="shared" si="397"/>
        <v>Jun,2022</v>
      </c>
      <c r="G4247">
        <f t="shared" si="398"/>
        <v>2022</v>
      </c>
      <c r="H4247" t="str">
        <f t="shared" si="399"/>
        <v>Sun</v>
      </c>
      <c r="I4247">
        <f t="shared" si="400"/>
        <v>22</v>
      </c>
      <c r="J4247" t="str">
        <f t="shared" si="401"/>
        <v>NO</v>
      </c>
      <c r="K4247" cm="1">
        <f t="array" ref="K4247">_xlfn.XLOOKUP(Table10[[#This Row],[Severity_Level]],{"MINOR","MODERATE","SEVERE","FATAL"},{1,2,3,5})</f>
        <v>5</v>
      </c>
    </row>
    <row r="4248" spans="1:11" x14ac:dyDescent="0.3">
      <c r="A4248">
        <v>2</v>
      </c>
      <c r="B4248" t="s">
        <v>32</v>
      </c>
      <c r="C4248" s="1">
        <v>44738</v>
      </c>
      <c r="D4248" s="2">
        <v>0.94861111111111107</v>
      </c>
      <c r="E4248" s="1">
        <f t="shared" si="396"/>
        <v>44738.948611111111</v>
      </c>
      <c r="F4248" s="3" t="str">
        <f t="shared" si="397"/>
        <v>Jun,2022</v>
      </c>
      <c r="G4248">
        <f t="shared" si="398"/>
        <v>2022</v>
      </c>
      <c r="H4248" t="str">
        <f t="shared" si="399"/>
        <v>Sun</v>
      </c>
      <c r="I4248">
        <f t="shared" si="400"/>
        <v>22</v>
      </c>
      <c r="J4248" t="str">
        <f t="shared" si="401"/>
        <v>NO</v>
      </c>
      <c r="K4248" cm="1">
        <f t="array" ref="K4248">_xlfn.XLOOKUP(Table10[[#This Row],[Severity_Level]],{"MINOR","MODERATE","SEVERE","FATAL"},{1,2,3,5})</f>
        <v>2</v>
      </c>
    </row>
    <row r="4249" spans="1:11" x14ac:dyDescent="0.3">
      <c r="A4249">
        <v>3</v>
      </c>
      <c r="B4249" t="s">
        <v>32</v>
      </c>
      <c r="C4249" s="1">
        <v>44738</v>
      </c>
      <c r="D4249" s="2">
        <v>0.94930555555555551</v>
      </c>
      <c r="E4249" s="1">
        <f t="shared" si="396"/>
        <v>44738.949305555558</v>
      </c>
      <c r="F4249" s="3" t="str">
        <f t="shared" si="397"/>
        <v>Jun,2022</v>
      </c>
      <c r="G4249">
        <f t="shared" si="398"/>
        <v>2022</v>
      </c>
      <c r="H4249" t="str">
        <f t="shared" si="399"/>
        <v>Sun</v>
      </c>
      <c r="I4249">
        <f t="shared" si="400"/>
        <v>22</v>
      </c>
      <c r="J4249" t="str">
        <f t="shared" si="401"/>
        <v>NO</v>
      </c>
      <c r="K4249" cm="1">
        <f t="array" ref="K4249">_xlfn.XLOOKUP(Table10[[#This Row],[Severity_Level]],{"MINOR","MODERATE","SEVERE","FATAL"},{1,2,3,5})</f>
        <v>2</v>
      </c>
    </row>
    <row r="4250" spans="1:11" x14ac:dyDescent="0.3">
      <c r="A4250">
        <v>4</v>
      </c>
      <c r="B4250" t="s">
        <v>16</v>
      </c>
      <c r="C4250" s="1">
        <v>44739</v>
      </c>
      <c r="D4250" s="2">
        <v>0.95</v>
      </c>
      <c r="E4250" s="1">
        <f t="shared" si="396"/>
        <v>44739.95</v>
      </c>
      <c r="F4250" s="3" t="str">
        <f t="shared" si="397"/>
        <v>Jun,2022</v>
      </c>
      <c r="G4250">
        <f t="shared" si="398"/>
        <v>2022</v>
      </c>
      <c r="H4250" t="str">
        <f t="shared" si="399"/>
        <v>Mon</v>
      </c>
      <c r="I4250">
        <f t="shared" si="400"/>
        <v>22</v>
      </c>
      <c r="J4250" t="str">
        <f t="shared" si="401"/>
        <v>NO</v>
      </c>
      <c r="K4250" cm="1">
        <f t="array" ref="K4250">_xlfn.XLOOKUP(Table10[[#This Row],[Severity_Level]],{"MINOR","MODERATE","SEVERE","FATAL"},{1,2,3,5})</f>
        <v>1</v>
      </c>
    </row>
    <row r="4251" spans="1:11" x14ac:dyDescent="0.3">
      <c r="A4251">
        <v>3</v>
      </c>
      <c r="B4251" t="s">
        <v>27</v>
      </c>
      <c r="C4251" s="1">
        <v>44739</v>
      </c>
      <c r="D4251" s="2">
        <v>0.9506944444444444</v>
      </c>
      <c r="E4251" s="1">
        <f t="shared" si="396"/>
        <v>44739.950694444444</v>
      </c>
      <c r="F4251" s="3" t="str">
        <f t="shared" si="397"/>
        <v>Jun,2022</v>
      </c>
      <c r="G4251">
        <f t="shared" si="398"/>
        <v>2022</v>
      </c>
      <c r="H4251" t="str">
        <f t="shared" si="399"/>
        <v>Mon</v>
      </c>
      <c r="I4251">
        <f t="shared" si="400"/>
        <v>22</v>
      </c>
      <c r="J4251" t="str">
        <f t="shared" si="401"/>
        <v>NO</v>
      </c>
      <c r="K4251" cm="1">
        <f t="array" ref="K4251">_xlfn.XLOOKUP(Table10[[#This Row],[Severity_Level]],{"MINOR","MODERATE","SEVERE","FATAL"},{1,2,3,5})</f>
        <v>3</v>
      </c>
    </row>
    <row r="4252" spans="1:11" x14ac:dyDescent="0.3">
      <c r="A4252">
        <v>5</v>
      </c>
      <c r="B4252" t="s">
        <v>27</v>
      </c>
      <c r="C4252" s="1">
        <v>44739</v>
      </c>
      <c r="D4252" s="2">
        <v>0.95138888888888884</v>
      </c>
      <c r="E4252" s="1">
        <f t="shared" si="396"/>
        <v>44739.951388888891</v>
      </c>
      <c r="F4252" s="3" t="str">
        <f t="shared" si="397"/>
        <v>Jun,2022</v>
      </c>
      <c r="G4252">
        <f t="shared" si="398"/>
        <v>2022</v>
      </c>
      <c r="H4252" t="str">
        <f t="shared" si="399"/>
        <v>Mon</v>
      </c>
      <c r="I4252">
        <f t="shared" si="400"/>
        <v>22</v>
      </c>
      <c r="J4252" t="str">
        <f t="shared" si="401"/>
        <v>NO</v>
      </c>
      <c r="K4252" cm="1">
        <f t="array" ref="K4252">_xlfn.XLOOKUP(Table10[[#This Row],[Severity_Level]],{"MINOR","MODERATE","SEVERE","FATAL"},{1,2,3,5})</f>
        <v>3</v>
      </c>
    </row>
    <row r="4253" spans="1:11" x14ac:dyDescent="0.3">
      <c r="A4253">
        <v>3</v>
      </c>
      <c r="B4253" t="s">
        <v>40</v>
      </c>
      <c r="C4253" s="1">
        <v>44739</v>
      </c>
      <c r="D4253" s="2">
        <v>0.95208333333333328</v>
      </c>
      <c r="E4253" s="1">
        <f t="shared" si="396"/>
        <v>44739.95208333333</v>
      </c>
      <c r="F4253" s="3" t="str">
        <f t="shared" si="397"/>
        <v>Jun,2022</v>
      </c>
      <c r="G4253">
        <f t="shared" si="398"/>
        <v>2022</v>
      </c>
      <c r="H4253" t="str">
        <f t="shared" si="399"/>
        <v>Mon</v>
      </c>
      <c r="I4253">
        <f t="shared" si="400"/>
        <v>22</v>
      </c>
      <c r="J4253" t="str">
        <f t="shared" si="401"/>
        <v>NO</v>
      </c>
      <c r="K4253" cm="1">
        <f t="array" ref="K4253">_xlfn.XLOOKUP(Table10[[#This Row],[Severity_Level]],{"MINOR","MODERATE","SEVERE","FATAL"},{1,2,3,5})</f>
        <v>5</v>
      </c>
    </row>
    <row r="4254" spans="1:11" x14ac:dyDescent="0.3">
      <c r="A4254">
        <v>2</v>
      </c>
      <c r="B4254" t="s">
        <v>32</v>
      </c>
      <c r="C4254" s="1">
        <v>44739</v>
      </c>
      <c r="D4254" s="2">
        <v>0.95277777777777772</v>
      </c>
      <c r="E4254" s="1">
        <f t="shared" si="396"/>
        <v>44739.952777777777</v>
      </c>
      <c r="F4254" s="3" t="str">
        <f t="shared" si="397"/>
        <v>Jun,2022</v>
      </c>
      <c r="G4254">
        <f t="shared" si="398"/>
        <v>2022</v>
      </c>
      <c r="H4254" t="str">
        <f t="shared" si="399"/>
        <v>Mon</v>
      </c>
      <c r="I4254">
        <f t="shared" si="400"/>
        <v>22</v>
      </c>
      <c r="J4254" t="str">
        <f t="shared" si="401"/>
        <v>NO</v>
      </c>
      <c r="K4254" cm="1">
        <f t="array" ref="K4254">_xlfn.XLOOKUP(Table10[[#This Row],[Severity_Level]],{"MINOR","MODERATE","SEVERE","FATAL"},{1,2,3,5})</f>
        <v>2</v>
      </c>
    </row>
    <row r="4255" spans="1:11" x14ac:dyDescent="0.3">
      <c r="A4255">
        <v>5</v>
      </c>
      <c r="B4255" t="s">
        <v>40</v>
      </c>
      <c r="C4255" s="1">
        <v>44739</v>
      </c>
      <c r="D4255" s="2">
        <v>0.95347222222222228</v>
      </c>
      <c r="E4255" s="1">
        <f t="shared" si="396"/>
        <v>44739.953472222223</v>
      </c>
      <c r="F4255" s="3" t="str">
        <f t="shared" si="397"/>
        <v>Jun,2022</v>
      </c>
      <c r="G4255">
        <f t="shared" si="398"/>
        <v>2022</v>
      </c>
      <c r="H4255" t="str">
        <f t="shared" si="399"/>
        <v>Mon</v>
      </c>
      <c r="I4255">
        <f t="shared" si="400"/>
        <v>22</v>
      </c>
      <c r="J4255" t="str">
        <f t="shared" si="401"/>
        <v>NO</v>
      </c>
      <c r="K4255" cm="1">
        <f t="array" ref="K4255">_xlfn.XLOOKUP(Table10[[#This Row],[Severity_Level]],{"MINOR","MODERATE","SEVERE","FATAL"},{1,2,3,5})</f>
        <v>5</v>
      </c>
    </row>
    <row r="4256" spans="1:11" x14ac:dyDescent="0.3">
      <c r="A4256">
        <v>5</v>
      </c>
      <c r="B4256" t="s">
        <v>27</v>
      </c>
      <c r="C4256" s="1">
        <v>44739</v>
      </c>
      <c r="D4256" s="2">
        <v>0.95416666666666672</v>
      </c>
      <c r="E4256" s="1">
        <f t="shared" si="396"/>
        <v>44739.95416666667</v>
      </c>
      <c r="F4256" s="3" t="str">
        <f t="shared" si="397"/>
        <v>Jun,2022</v>
      </c>
      <c r="G4256">
        <f t="shared" si="398"/>
        <v>2022</v>
      </c>
      <c r="H4256" t="str">
        <f t="shared" si="399"/>
        <v>Mon</v>
      </c>
      <c r="I4256">
        <f t="shared" si="400"/>
        <v>22</v>
      </c>
      <c r="J4256" t="str">
        <f t="shared" si="401"/>
        <v>NO</v>
      </c>
      <c r="K4256" cm="1">
        <f t="array" ref="K4256">_xlfn.XLOOKUP(Table10[[#This Row],[Severity_Level]],{"MINOR","MODERATE","SEVERE","FATAL"},{1,2,3,5})</f>
        <v>3</v>
      </c>
    </row>
    <row r="4257" spans="1:11" x14ac:dyDescent="0.3">
      <c r="A4257">
        <v>2</v>
      </c>
      <c r="B4257" t="s">
        <v>32</v>
      </c>
      <c r="C4257" s="1">
        <v>44739</v>
      </c>
      <c r="D4257" s="2">
        <v>0.95486111111111116</v>
      </c>
      <c r="E4257" s="1">
        <f t="shared" si="396"/>
        <v>44739.954861111109</v>
      </c>
      <c r="F4257" s="3" t="str">
        <f t="shared" si="397"/>
        <v>Jun,2022</v>
      </c>
      <c r="G4257">
        <f t="shared" si="398"/>
        <v>2022</v>
      </c>
      <c r="H4257" t="str">
        <f t="shared" si="399"/>
        <v>Mon</v>
      </c>
      <c r="I4257">
        <f t="shared" si="400"/>
        <v>22</v>
      </c>
      <c r="J4257" t="str">
        <f t="shared" si="401"/>
        <v>NO</v>
      </c>
      <c r="K4257" cm="1">
        <f t="array" ref="K4257">_xlfn.XLOOKUP(Table10[[#This Row],[Severity_Level]],{"MINOR","MODERATE","SEVERE","FATAL"},{1,2,3,5})</f>
        <v>2</v>
      </c>
    </row>
    <row r="4258" spans="1:11" x14ac:dyDescent="0.3">
      <c r="A4258">
        <v>1</v>
      </c>
      <c r="B4258" t="s">
        <v>40</v>
      </c>
      <c r="C4258" s="1">
        <v>44739</v>
      </c>
      <c r="D4258" s="2">
        <v>0.9555555555555556</v>
      </c>
      <c r="E4258" s="1">
        <f t="shared" si="396"/>
        <v>44739.955555555556</v>
      </c>
      <c r="F4258" s="3" t="str">
        <f t="shared" si="397"/>
        <v>Jun,2022</v>
      </c>
      <c r="G4258">
        <f t="shared" si="398"/>
        <v>2022</v>
      </c>
      <c r="H4258" t="str">
        <f t="shared" si="399"/>
        <v>Mon</v>
      </c>
      <c r="I4258">
        <f t="shared" si="400"/>
        <v>22</v>
      </c>
      <c r="J4258" t="str">
        <f t="shared" si="401"/>
        <v>NO</v>
      </c>
      <c r="K4258" cm="1">
        <f t="array" ref="K4258">_xlfn.XLOOKUP(Table10[[#This Row],[Severity_Level]],{"MINOR","MODERATE","SEVERE","FATAL"},{1,2,3,5})</f>
        <v>5</v>
      </c>
    </row>
    <row r="4259" spans="1:11" x14ac:dyDescent="0.3">
      <c r="A4259">
        <v>2</v>
      </c>
      <c r="B4259" t="s">
        <v>32</v>
      </c>
      <c r="C4259" s="1">
        <v>44739</v>
      </c>
      <c r="D4259" s="2">
        <v>0.95625000000000004</v>
      </c>
      <c r="E4259" s="1">
        <f t="shared" si="396"/>
        <v>44739.956250000003</v>
      </c>
      <c r="F4259" s="3" t="str">
        <f t="shared" si="397"/>
        <v>Jun,2022</v>
      </c>
      <c r="G4259">
        <f t="shared" si="398"/>
        <v>2022</v>
      </c>
      <c r="H4259" t="str">
        <f t="shared" si="399"/>
        <v>Mon</v>
      </c>
      <c r="I4259">
        <f t="shared" si="400"/>
        <v>22</v>
      </c>
      <c r="J4259" t="str">
        <f t="shared" si="401"/>
        <v>NO</v>
      </c>
      <c r="K4259" cm="1">
        <f t="array" ref="K4259">_xlfn.XLOOKUP(Table10[[#This Row],[Severity_Level]],{"MINOR","MODERATE","SEVERE","FATAL"},{1,2,3,5})</f>
        <v>2</v>
      </c>
    </row>
    <row r="4260" spans="1:11" x14ac:dyDescent="0.3">
      <c r="A4260">
        <v>2</v>
      </c>
      <c r="B4260" t="s">
        <v>27</v>
      </c>
      <c r="C4260" s="1">
        <v>44739</v>
      </c>
      <c r="D4260" s="2">
        <v>0.95694444444444449</v>
      </c>
      <c r="E4260" s="1">
        <f t="shared" si="396"/>
        <v>44739.956944444442</v>
      </c>
      <c r="F4260" s="3" t="str">
        <f t="shared" si="397"/>
        <v>Jun,2022</v>
      </c>
      <c r="G4260">
        <f t="shared" si="398"/>
        <v>2022</v>
      </c>
      <c r="H4260" t="str">
        <f t="shared" si="399"/>
        <v>Mon</v>
      </c>
      <c r="I4260">
        <f t="shared" si="400"/>
        <v>22</v>
      </c>
      <c r="J4260" t="str">
        <f t="shared" si="401"/>
        <v>NO</v>
      </c>
      <c r="K4260" cm="1">
        <f t="array" ref="K4260">_xlfn.XLOOKUP(Table10[[#This Row],[Severity_Level]],{"MINOR","MODERATE","SEVERE","FATAL"},{1,2,3,5})</f>
        <v>3</v>
      </c>
    </row>
    <row r="4261" spans="1:11" x14ac:dyDescent="0.3">
      <c r="A4261">
        <v>4</v>
      </c>
      <c r="B4261" t="s">
        <v>27</v>
      </c>
      <c r="C4261" s="1">
        <v>44739</v>
      </c>
      <c r="D4261" s="2">
        <v>0.95763888888888893</v>
      </c>
      <c r="E4261" s="1">
        <f t="shared" si="396"/>
        <v>44739.957638888889</v>
      </c>
      <c r="F4261" s="3" t="str">
        <f t="shared" si="397"/>
        <v>Jun,2022</v>
      </c>
      <c r="G4261">
        <f t="shared" si="398"/>
        <v>2022</v>
      </c>
      <c r="H4261" t="str">
        <f t="shared" si="399"/>
        <v>Mon</v>
      </c>
      <c r="I4261">
        <f t="shared" si="400"/>
        <v>22</v>
      </c>
      <c r="J4261" t="str">
        <f t="shared" si="401"/>
        <v>NO</v>
      </c>
      <c r="K4261" cm="1">
        <f t="array" ref="K4261">_xlfn.XLOOKUP(Table10[[#This Row],[Severity_Level]],{"MINOR","MODERATE","SEVERE","FATAL"},{1,2,3,5})</f>
        <v>3</v>
      </c>
    </row>
    <row r="4262" spans="1:11" x14ac:dyDescent="0.3">
      <c r="A4262">
        <v>4</v>
      </c>
      <c r="B4262" t="s">
        <v>27</v>
      </c>
      <c r="C4262" s="1">
        <v>44739</v>
      </c>
      <c r="D4262" s="2">
        <v>0.95833333333333337</v>
      </c>
      <c r="E4262" s="1">
        <f t="shared" si="396"/>
        <v>44739.958333333336</v>
      </c>
      <c r="F4262" s="3" t="str">
        <f t="shared" si="397"/>
        <v>Jun,2022</v>
      </c>
      <c r="G4262">
        <f t="shared" si="398"/>
        <v>2022</v>
      </c>
      <c r="H4262" t="str">
        <f t="shared" si="399"/>
        <v>Mon</v>
      </c>
      <c r="I4262">
        <f t="shared" si="400"/>
        <v>23</v>
      </c>
      <c r="J4262" t="str">
        <f t="shared" si="401"/>
        <v>NO</v>
      </c>
      <c r="K4262" cm="1">
        <f t="array" ref="K4262">_xlfn.XLOOKUP(Table10[[#This Row],[Severity_Level]],{"MINOR","MODERATE","SEVERE","FATAL"},{1,2,3,5})</f>
        <v>3</v>
      </c>
    </row>
    <row r="4263" spans="1:11" x14ac:dyDescent="0.3">
      <c r="A4263">
        <v>4</v>
      </c>
      <c r="B4263" t="s">
        <v>16</v>
      </c>
      <c r="C4263" s="1">
        <v>44739</v>
      </c>
      <c r="D4263" s="2">
        <v>0.95902777777777781</v>
      </c>
      <c r="E4263" s="1">
        <f t="shared" si="396"/>
        <v>44739.959027777775</v>
      </c>
      <c r="F4263" s="3" t="str">
        <f t="shared" si="397"/>
        <v>Jun,2022</v>
      </c>
      <c r="G4263">
        <f t="shared" si="398"/>
        <v>2022</v>
      </c>
      <c r="H4263" t="str">
        <f t="shared" si="399"/>
        <v>Mon</v>
      </c>
      <c r="I4263">
        <f t="shared" si="400"/>
        <v>23</v>
      </c>
      <c r="J4263" t="str">
        <f t="shared" si="401"/>
        <v>NO</v>
      </c>
      <c r="K4263" cm="1">
        <f t="array" ref="K4263">_xlfn.XLOOKUP(Table10[[#This Row],[Severity_Level]],{"MINOR","MODERATE","SEVERE","FATAL"},{1,2,3,5})</f>
        <v>1</v>
      </c>
    </row>
    <row r="4264" spans="1:11" x14ac:dyDescent="0.3">
      <c r="A4264">
        <v>4</v>
      </c>
      <c r="B4264" t="s">
        <v>32</v>
      </c>
      <c r="C4264" s="1">
        <v>44739</v>
      </c>
      <c r="D4264" s="2">
        <v>0.95972222222222225</v>
      </c>
      <c r="E4264" s="1">
        <f t="shared" si="396"/>
        <v>44739.959722222222</v>
      </c>
      <c r="F4264" s="3" t="str">
        <f t="shared" si="397"/>
        <v>Jun,2022</v>
      </c>
      <c r="G4264">
        <f t="shared" si="398"/>
        <v>2022</v>
      </c>
      <c r="H4264" t="str">
        <f t="shared" si="399"/>
        <v>Mon</v>
      </c>
      <c r="I4264">
        <f t="shared" si="400"/>
        <v>23</v>
      </c>
      <c r="J4264" t="str">
        <f t="shared" si="401"/>
        <v>NO</v>
      </c>
      <c r="K4264" cm="1">
        <f t="array" ref="K4264">_xlfn.XLOOKUP(Table10[[#This Row],[Severity_Level]],{"MINOR","MODERATE","SEVERE","FATAL"},{1,2,3,5})</f>
        <v>2</v>
      </c>
    </row>
    <row r="4265" spans="1:11" x14ac:dyDescent="0.3">
      <c r="A4265">
        <v>5</v>
      </c>
      <c r="B4265" t="s">
        <v>27</v>
      </c>
      <c r="C4265" s="1">
        <v>44739</v>
      </c>
      <c r="D4265" s="2">
        <v>0.9604166666666667</v>
      </c>
      <c r="E4265" s="1">
        <f t="shared" si="396"/>
        <v>44739.960416666669</v>
      </c>
      <c r="F4265" s="3" t="str">
        <f t="shared" si="397"/>
        <v>Jun,2022</v>
      </c>
      <c r="G4265">
        <f t="shared" si="398"/>
        <v>2022</v>
      </c>
      <c r="H4265" t="str">
        <f t="shared" si="399"/>
        <v>Mon</v>
      </c>
      <c r="I4265">
        <f t="shared" si="400"/>
        <v>23</v>
      </c>
      <c r="J4265" t="str">
        <f t="shared" si="401"/>
        <v>NO</v>
      </c>
      <c r="K4265" cm="1">
        <f t="array" ref="K4265">_xlfn.XLOOKUP(Table10[[#This Row],[Severity_Level]],{"MINOR","MODERATE","SEVERE","FATAL"},{1,2,3,5})</f>
        <v>3</v>
      </c>
    </row>
    <row r="4266" spans="1:11" x14ac:dyDescent="0.3">
      <c r="A4266">
        <v>4</v>
      </c>
      <c r="B4266" t="s">
        <v>27</v>
      </c>
      <c r="C4266" s="1">
        <v>44739</v>
      </c>
      <c r="D4266" s="2">
        <v>0.96111111111111114</v>
      </c>
      <c r="E4266" s="1">
        <f t="shared" si="396"/>
        <v>44739.961111111108</v>
      </c>
      <c r="F4266" s="3" t="str">
        <f t="shared" si="397"/>
        <v>Jun,2022</v>
      </c>
      <c r="G4266">
        <f t="shared" si="398"/>
        <v>2022</v>
      </c>
      <c r="H4266" t="str">
        <f t="shared" si="399"/>
        <v>Mon</v>
      </c>
      <c r="I4266">
        <f t="shared" si="400"/>
        <v>23</v>
      </c>
      <c r="J4266" t="str">
        <f t="shared" si="401"/>
        <v>NO</v>
      </c>
      <c r="K4266" cm="1">
        <f t="array" ref="K4266">_xlfn.XLOOKUP(Table10[[#This Row],[Severity_Level]],{"MINOR","MODERATE","SEVERE","FATAL"},{1,2,3,5})</f>
        <v>3</v>
      </c>
    </row>
    <row r="4267" spans="1:11" x14ac:dyDescent="0.3">
      <c r="A4267">
        <v>5</v>
      </c>
      <c r="B4267" t="s">
        <v>27</v>
      </c>
      <c r="C4267" s="1">
        <v>44739</v>
      </c>
      <c r="D4267" s="2">
        <v>0.96180555555555558</v>
      </c>
      <c r="E4267" s="1">
        <f t="shared" si="396"/>
        <v>44739.961805555555</v>
      </c>
      <c r="F4267" s="3" t="str">
        <f t="shared" si="397"/>
        <v>Jun,2022</v>
      </c>
      <c r="G4267">
        <f t="shared" si="398"/>
        <v>2022</v>
      </c>
      <c r="H4267" t="str">
        <f t="shared" si="399"/>
        <v>Mon</v>
      </c>
      <c r="I4267">
        <f t="shared" si="400"/>
        <v>23</v>
      </c>
      <c r="J4267" t="str">
        <f t="shared" si="401"/>
        <v>NO</v>
      </c>
      <c r="K4267" cm="1">
        <f t="array" ref="K4267">_xlfn.XLOOKUP(Table10[[#This Row],[Severity_Level]],{"MINOR","MODERATE","SEVERE","FATAL"},{1,2,3,5})</f>
        <v>3</v>
      </c>
    </row>
    <row r="4268" spans="1:11" x14ac:dyDescent="0.3">
      <c r="A4268">
        <v>2</v>
      </c>
      <c r="B4268" t="s">
        <v>40</v>
      </c>
      <c r="C4268" s="1">
        <v>44739</v>
      </c>
      <c r="D4268" s="2">
        <v>0.96250000000000002</v>
      </c>
      <c r="E4268" s="1">
        <f t="shared" si="396"/>
        <v>44739.962500000001</v>
      </c>
      <c r="F4268" s="3" t="str">
        <f t="shared" si="397"/>
        <v>Jun,2022</v>
      </c>
      <c r="G4268">
        <f t="shared" si="398"/>
        <v>2022</v>
      </c>
      <c r="H4268" t="str">
        <f t="shared" si="399"/>
        <v>Mon</v>
      </c>
      <c r="I4268">
        <f t="shared" si="400"/>
        <v>23</v>
      </c>
      <c r="J4268" t="str">
        <f t="shared" si="401"/>
        <v>NO</v>
      </c>
      <c r="K4268" cm="1">
        <f t="array" ref="K4268">_xlfn.XLOOKUP(Table10[[#This Row],[Severity_Level]],{"MINOR","MODERATE","SEVERE","FATAL"},{1,2,3,5})</f>
        <v>5</v>
      </c>
    </row>
    <row r="4269" spans="1:11" x14ac:dyDescent="0.3">
      <c r="A4269">
        <v>2</v>
      </c>
      <c r="B4269" t="s">
        <v>27</v>
      </c>
      <c r="C4269" s="1">
        <v>44739</v>
      </c>
      <c r="D4269" s="2">
        <v>0.96319444444444446</v>
      </c>
      <c r="E4269" s="1">
        <f t="shared" si="396"/>
        <v>44739.963194444441</v>
      </c>
      <c r="F4269" s="3" t="str">
        <f t="shared" si="397"/>
        <v>Jun,2022</v>
      </c>
      <c r="G4269">
        <f t="shared" si="398"/>
        <v>2022</v>
      </c>
      <c r="H4269" t="str">
        <f t="shared" si="399"/>
        <v>Mon</v>
      </c>
      <c r="I4269">
        <f t="shared" si="400"/>
        <v>23</v>
      </c>
      <c r="J4269" t="str">
        <f t="shared" si="401"/>
        <v>NO</v>
      </c>
      <c r="K4269" cm="1">
        <f t="array" ref="K4269">_xlfn.XLOOKUP(Table10[[#This Row],[Severity_Level]],{"MINOR","MODERATE","SEVERE","FATAL"},{1,2,3,5})</f>
        <v>3</v>
      </c>
    </row>
    <row r="4270" spans="1:11" x14ac:dyDescent="0.3">
      <c r="A4270">
        <v>5</v>
      </c>
      <c r="B4270" t="s">
        <v>40</v>
      </c>
      <c r="C4270" s="1">
        <v>44739</v>
      </c>
      <c r="D4270" s="2">
        <v>0.96388888888888891</v>
      </c>
      <c r="E4270" s="1">
        <f t="shared" si="396"/>
        <v>44739.963888888888</v>
      </c>
      <c r="F4270" s="3" t="str">
        <f t="shared" si="397"/>
        <v>Jun,2022</v>
      </c>
      <c r="G4270">
        <f t="shared" si="398"/>
        <v>2022</v>
      </c>
      <c r="H4270" t="str">
        <f t="shared" si="399"/>
        <v>Mon</v>
      </c>
      <c r="I4270">
        <f t="shared" si="400"/>
        <v>23</v>
      </c>
      <c r="J4270" t="str">
        <f t="shared" si="401"/>
        <v>NO</v>
      </c>
      <c r="K4270" cm="1">
        <f t="array" ref="K4270">_xlfn.XLOOKUP(Table10[[#This Row],[Severity_Level]],{"MINOR","MODERATE","SEVERE","FATAL"},{1,2,3,5})</f>
        <v>5</v>
      </c>
    </row>
    <row r="4271" spans="1:11" x14ac:dyDescent="0.3">
      <c r="A4271">
        <v>3</v>
      </c>
      <c r="B4271" t="s">
        <v>27</v>
      </c>
      <c r="C4271" s="1">
        <v>44739</v>
      </c>
      <c r="D4271" s="2">
        <v>0.96458333333333335</v>
      </c>
      <c r="E4271" s="1">
        <f t="shared" si="396"/>
        <v>44739.964583333334</v>
      </c>
      <c r="F4271" s="3" t="str">
        <f t="shared" si="397"/>
        <v>Jun,2022</v>
      </c>
      <c r="G4271">
        <f t="shared" si="398"/>
        <v>2022</v>
      </c>
      <c r="H4271" t="str">
        <f t="shared" si="399"/>
        <v>Mon</v>
      </c>
      <c r="I4271">
        <f t="shared" si="400"/>
        <v>23</v>
      </c>
      <c r="J4271" t="str">
        <f t="shared" si="401"/>
        <v>NO</v>
      </c>
      <c r="K4271" cm="1">
        <f t="array" ref="K4271">_xlfn.XLOOKUP(Table10[[#This Row],[Severity_Level]],{"MINOR","MODERATE","SEVERE","FATAL"},{1,2,3,5})</f>
        <v>3</v>
      </c>
    </row>
    <row r="4272" spans="1:11" x14ac:dyDescent="0.3">
      <c r="A4272">
        <v>2</v>
      </c>
      <c r="B4272" t="s">
        <v>32</v>
      </c>
      <c r="C4272" s="1">
        <v>44739</v>
      </c>
      <c r="D4272" s="2">
        <v>0.96527777777777779</v>
      </c>
      <c r="E4272" s="1">
        <f t="shared" si="396"/>
        <v>44739.965277777781</v>
      </c>
      <c r="F4272" s="3" t="str">
        <f t="shared" si="397"/>
        <v>Jun,2022</v>
      </c>
      <c r="G4272">
        <f t="shared" si="398"/>
        <v>2022</v>
      </c>
      <c r="H4272" t="str">
        <f t="shared" si="399"/>
        <v>Mon</v>
      </c>
      <c r="I4272">
        <f t="shared" si="400"/>
        <v>23</v>
      </c>
      <c r="J4272" t="str">
        <f t="shared" si="401"/>
        <v>NO</v>
      </c>
      <c r="K4272" cm="1">
        <f t="array" ref="K4272">_xlfn.XLOOKUP(Table10[[#This Row],[Severity_Level]],{"MINOR","MODERATE","SEVERE","FATAL"},{1,2,3,5})</f>
        <v>2</v>
      </c>
    </row>
    <row r="4273" spans="1:11" x14ac:dyDescent="0.3">
      <c r="A4273">
        <v>2</v>
      </c>
      <c r="B4273" t="s">
        <v>16</v>
      </c>
      <c r="C4273" s="1">
        <v>44739</v>
      </c>
      <c r="D4273" s="2">
        <v>0.96597222222222223</v>
      </c>
      <c r="E4273" s="1">
        <f t="shared" si="396"/>
        <v>44739.96597222222</v>
      </c>
      <c r="F4273" s="3" t="str">
        <f t="shared" si="397"/>
        <v>Jun,2022</v>
      </c>
      <c r="G4273">
        <f t="shared" si="398"/>
        <v>2022</v>
      </c>
      <c r="H4273" t="str">
        <f t="shared" si="399"/>
        <v>Mon</v>
      </c>
      <c r="I4273">
        <f t="shared" si="400"/>
        <v>23</v>
      </c>
      <c r="J4273" t="str">
        <f t="shared" si="401"/>
        <v>NO</v>
      </c>
      <c r="K4273" cm="1">
        <f t="array" ref="K4273">_xlfn.XLOOKUP(Table10[[#This Row],[Severity_Level]],{"MINOR","MODERATE","SEVERE","FATAL"},{1,2,3,5})</f>
        <v>1</v>
      </c>
    </row>
    <row r="4274" spans="1:11" x14ac:dyDescent="0.3">
      <c r="A4274">
        <v>5</v>
      </c>
      <c r="B4274" t="s">
        <v>40</v>
      </c>
      <c r="C4274" s="1">
        <v>44740</v>
      </c>
      <c r="D4274" s="2">
        <v>0.96666666666666667</v>
      </c>
      <c r="E4274" s="1">
        <f t="shared" si="396"/>
        <v>44740.966666666667</v>
      </c>
      <c r="F4274" s="3" t="str">
        <f t="shared" si="397"/>
        <v>Jun,2022</v>
      </c>
      <c r="G4274">
        <f t="shared" si="398"/>
        <v>2022</v>
      </c>
      <c r="H4274" t="str">
        <f t="shared" si="399"/>
        <v>Tue</v>
      </c>
      <c r="I4274">
        <f t="shared" si="400"/>
        <v>23</v>
      </c>
      <c r="J4274" t="str">
        <f t="shared" si="401"/>
        <v>NO</v>
      </c>
      <c r="K4274" cm="1">
        <f t="array" ref="K4274">_xlfn.XLOOKUP(Table10[[#This Row],[Severity_Level]],{"MINOR","MODERATE","SEVERE","FATAL"},{1,2,3,5})</f>
        <v>5</v>
      </c>
    </row>
    <row r="4275" spans="1:11" x14ac:dyDescent="0.3">
      <c r="A4275">
        <v>4</v>
      </c>
      <c r="B4275" t="s">
        <v>16</v>
      </c>
      <c r="C4275" s="1">
        <v>44740</v>
      </c>
      <c r="D4275" s="2">
        <v>0.96736111111111112</v>
      </c>
      <c r="E4275" s="1">
        <f t="shared" si="396"/>
        <v>44740.967361111114</v>
      </c>
      <c r="F4275" s="3" t="str">
        <f t="shared" si="397"/>
        <v>Jun,2022</v>
      </c>
      <c r="G4275">
        <f t="shared" si="398"/>
        <v>2022</v>
      </c>
      <c r="H4275" t="str">
        <f t="shared" si="399"/>
        <v>Tue</v>
      </c>
      <c r="I4275">
        <f t="shared" si="400"/>
        <v>23</v>
      </c>
      <c r="J4275" t="str">
        <f t="shared" si="401"/>
        <v>NO</v>
      </c>
      <c r="K4275" cm="1">
        <f t="array" ref="K4275">_xlfn.XLOOKUP(Table10[[#This Row],[Severity_Level]],{"MINOR","MODERATE","SEVERE","FATAL"},{1,2,3,5})</f>
        <v>1</v>
      </c>
    </row>
    <row r="4276" spans="1:11" x14ac:dyDescent="0.3">
      <c r="A4276">
        <v>1</v>
      </c>
      <c r="B4276" t="s">
        <v>40</v>
      </c>
      <c r="C4276" s="1">
        <v>44740</v>
      </c>
      <c r="D4276" s="2">
        <v>0.96805555555555556</v>
      </c>
      <c r="E4276" s="1">
        <f t="shared" si="396"/>
        <v>44740.968055555553</v>
      </c>
      <c r="F4276" s="3" t="str">
        <f t="shared" si="397"/>
        <v>Jun,2022</v>
      </c>
      <c r="G4276">
        <f t="shared" si="398"/>
        <v>2022</v>
      </c>
      <c r="H4276" t="str">
        <f t="shared" si="399"/>
        <v>Tue</v>
      </c>
      <c r="I4276">
        <f t="shared" si="400"/>
        <v>23</v>
      </c>
      <c r="J4276" t="str">
        <f t="shared" si="401"/>
        <v>NO</v>
      </c>
      <c r="K4276" cm="1">
        <f t="array" ref="K4276">_xlfn.XLOOKUP(Table10[[#This Row],[Severity_Level]],{"MINOR","MODERATE","SEVERE","FATAL"},{1,2,3,5})</f>
        <v>5</v>
      </c>
    </row>
    <row r="4277" spans="1:11" x14ac:dyDescent="0.3">
      <c r="A4277">
        <v>5</v>
      </c>
      <c r="B4277" t="s">
        <v>32</v>
      </c>
      <c r="C4277" s="1">
        <v>44740</v>
      </c>
      <c r="D4277" s="2">
        <v>0.96875</v>
      </c>
      <c r="E4277" s="1">
        <f t="shared" si="396"/>
        <v>44740.96875</v>
      </c>
      <c r="F4277" s="3" t="str">
        <f t="shared" si="397"/>
        <v>Jun,2022</v>
      </c>
      <c r="G4277">
        <f t="shared" si="398"/>
        <v>2022</v>
      </c>
      <c r="H4277" t="str">
        <f t="shared" si="399"/>
        <v>Tue</v>
      </c>
      <c r="I4277">
        <f t="shared" si="400"/>
        <v>23</v>
      </c>
      <c r="J4277" t="str">
        <f t="shared" si="401"/>
        <v>NO</v>
      </c>
      <c r="K4277" cm="1">
        <f t="array" ref="K4277">_xlfn.XLOOKUP(Table10[[#This Row],[Severity_Level]],{"MINOR","MODERATE","SEVERE","FATAL"},{1,2,3,5})</f>
        <v>2</v>
      </c>
    </row>
    <row r="4278" spans="1:11" x14ac:dyDescent="0.3">
      <c r="A4278">
        <v>3</v>
      </c>
      <c r="B4278" t="s">
        <v>16</v>
      </c>
      <c r="C4278" s="1">
        <v>44740</v>
      </c>
      <c r="D4278" s="2">
        <v>0.96944444444444444</v>
      </c>
      <c r="E4278" s="1">
        <f t="shared" si="396"/>
        <v>44740.969444444447</v>
      </c>
      <c r="F4278" s="3" t="str">
        <f t="shared" si="397"/>
        <v>Jun,2022</v>
      </c>
      <c r="G4278">
        <f t="shared" si="398"/>
        <v>2022</v>
      </c>
      <c r="H4278" t="str">
        <f t="shared" si="399"/>
        <v>Tue</v>
      </c>
      <c r="I4278">
        <f t="shared" si="400"/>
        <v>23</v>
      </c>
      <c r="J4278" t="str">
        <f t="shared" si="401"/>
        <v>NO</v>
      </c>
      <c r="K4278" cm="1">
        <f t="array" ref="K4278">_xlfn.XLOOKUP(Table10[[#This Row],[Severity_Level]],{"MINOR","MODERATE","SEVERE","FATAL"},{1,2,3,5})</f>
        <v>1</v>
      </c>
    </row>
    <row r="4279" spans="1:11" x14ac:dyDescent="0.3">
      <c r="A4279">
        <v>1</v>
      </c>
      <c r="B4279" t="s">
        <v>16</v>
      </c>
      <c r="C4279" s="1">
        <v>44740</v>
      </c>
      <c r="D4279" s="2">
        <v>0.97013888888888888</v>
      </c>
      <c r="E4279" s="1">
        <f t="shared" si="396"/>
        <v>44740.970138888886</v>
      </c>
      <c r="F4279" s="3" t="str">
        <f t="shared" si="397"/>
        <v>Jun,2022</v>
      </c>
      <c r="G4279">
        <f t="shared" si="398"/>
        <v>2022</v>
      </c>
      <c r="H4279" t="str">
        <f t="shared" si="399"/>
        <v>Tue</v>
      </c>
      <c r="I4279">
        <f t="shared" si="400"/>
        <v>23</v>
      </c>
      <c r="J4279" t="str">
        <f t="shared" si="401"/>
        <v>NO</v>
      </c>
      <c r="K4279" cm="1">
        <f t="array" ref="K4279">_xlfn.XLOOKUP(Table10[[#This Row],[Severity_Level]],{"MINOR","MODERATE","SEVERE","FATAL"},{1,2,3,5})</f>
        <v>1</v>
      </c>
    </row>
    <row r="4280" spans="1:11" x14ac:dyDescent="0.3">
      <c r="A4280">
        <v>1</v>
      </c>
      <c r="B4280" t="s">
        <v>32</v>
      </c>
      <c r="C4280" s="1">
        <v>44740</v>
      </c>
      <c r="D4280" s="2">
        <v>0.97083333333333333</v>
      </c>
      <c r="E4280" s="1">
        <f t="shared" si="396"/>
        <v>44740.970833333333</v>
      </c>
      <c r="F4280" s="3" t="str">
        <f t="shared" si="397"/>
        <v>Jun,2022</v>
      </c>
      <c r="G4280">
        <f t="shared" si="398"/>
        <v>2022</v>
      </c>
      <c r="H4280" t="str">
        <f t="shared" si="399"/>
        <v>Tue</v>
      </c>
      <c r="I4280">
        <f t="shared" si="400"/>
        <v>23</v>
      </c>
      <c r="J4280" t="str">
        <f t="shared" si="401"/>
        <v>NO</v>
      </c>
      <c r="K4280" cm="1">
        <f t="array" ref="K4280">_xlfn.XLOOKUP(Table10[[#This Row],[Severity_Level]],{"MINOR","MODERATE","SEVERE","FATAL"},{1,2,3,5})</f>
        <v>2</v>
      </c>
    </row>
    <row r="4281" spans="1:11" x14ac:dyDescent="0.3">
      <c r="A4281">
        <v>5</v>
      </c>
      <c r="B4281" t="s">
        <v>16</v>
      </c>
      <c r="C4281" s="1">
        <v>44740</v>
      </c>
      <c r="D4281" s="2">
        <v>0.97152777777777777</v>
      </c>
      <c r="E4281" s="1">
        <f t="shared" si="396"/>
        <v>44740.97152777778</v>
      </c>
      <c r="F4281" s="3" t="str">
        <f t="shared" si="397"/>
        <v>Jun,2022</v>
      </c>
      <c r="G4281">
        <f t="shared" si="398"/>
        <v>2022</v>
      </c>
      <c r="H4281" t="str">
        <f t="shared" si="399"/>
        <v>Tue</v>
      </c>
      <c r="I4281">
        <f t="shared" si="400"/>
        <v>23</v>
      </c>
      <c r="J4281" t="str">
        <f t="shared" si="401"/>
        <v>NO</v>
      </c>
      <c r="K4281" cm="1">
        <f t="array" ref="K4281">_xlfn.XLOOKUP(Table10[[#This Row],[Severity_Level]],{"MINOR","MODERATE","SEVERE","FATAL"},{1,2,3,5})</f>
        <v>1</v>
      </c>
    </row>
    <row r="4282" spans="1:11" x14ac:dyDescent="0.3">
      <c r="A4282">
        <v>2</v>
      </c>
      <c r="B4282" t="s">
        <v>16</v>
      </c>
      <c r="C4282" s="1">
        <v>44740</v>
      </c>
      <c r="D4282" s="2">
        <v>0.97222222222222221</v>
      </c>
      <c r="E4282" s="1">
        <f t="shared" si="396"/>
        <v>44740.972222222219</v>
      </c>
      <c r="F4282" s="3" t="str">
        <f t="shared" si="397"/>
        <v>Jun,2022</v>
      </c>
      <c r="G4282">
        <f t="shared" si="398"/>
        <v>2022</v>
      </c>
      <c r="H4282" t="str">
        <f t="shared" si="399"/>
        <v>Tue</v>
      </c>
      <c r="I4282">
        <f t="shared" si="400"/>
        <v>23</v>
      </c>
      <c r="J4282" t="str">
        <f t="shared" si="401"/>
        <v>NO</v>
      </c>
      <c r="K4282" cm="1">
        <f t="array" ref="K4282">_xlfn.XLOOKUP(Table10[[#This Row],[Severity_Level]],{"MINOR","MODERATE","SEVERE","FATAL"},{1,2,3,5})</f>
        <v>1</v>
      </c>
    </row>
    <row r="4283" spans="1:11" x14ac:dyDescent="0.3">
      <c r="A4283">
        <v>5</v>
      </c>
      <c r="B4283" t="s">
        <v>32</v>
      </c>
      <c r="C4283" s="1">
        <v>44740</v>
      </c>
      <c r="D4283" s="2">
        <v>0.97291666666666665</v>
      </c>
      <c r="E4283" s="1">
        <f t="shared" si="396"/>
        <v>44740.972916666666</v>
      </c>
      <c r="F4283" s="3" t="str">
        <f t="shared" si="397"/>
        <v>Jun,2022</v>
      </c>
      <c r="G4283">
        <f t="shared" si="398"/>
        <v>2022</v>
      </c>
      <c r="H4283" t="str">
        <f t="shared" si="399"/>
        <v>Tue</v>
      </c>
      <c r="I4283">
        <f t="shared" si="400"/>
        <v>23</v>
      </c>
      <c r="J4283" t="str">
        <f t="shared" si="401"/>
        <v>NO</v>
      </c>
      <c r="K4283" cm="1">
        <f t="array" ref="K4283">_xlfn.XLOOKUP(Table10[[#This Row],[Severity_Level]],{"MINOR","MODERATE","SEVERE","FATAL"},{1,2,3,5})</f>
        <v>2</v>
      </c>
    </row>
    <row r="4284" spans="1:11" x14ac:dyDescent="0.3">
      <c r="A4284">
        <v>1</v>
      </c>
      <c r="B4284" t="s">
        <v>40</v>
      </c>
      <c r="C4284" s="1">
        <v>44740</v>
      </c>
      <c r="D4284" s="2">
        <v>0.97361111111111109</v>
      </c>
      <c r="E4284" s="1">
        <f t="shared" si="396"/>
        <v>44740.973611111112</v>
      </c>
      <c r="F4284" s="3" t="str">
        <f t="shared" si="397"/>
        <v>Jun,2022</v>
      </c>
      <c r="G4284">
        <f t="shared" si="398"/>
        <v>2022</v>
      </c>
      <c r="H4284" t="str">
        <f t="shared" si="399"/>
        <v>Tue</v>
      </c>
      <c r="I4284">
        <f t="shared" si="400"/>
        <v>23</v>
      </c>
      <c r="J4284" t="str">
        <f t="shared" si="401"/>
        <v>NO</v>
      </c>
      <c r="K4284" cm="1">
        <f t="array" ref="K4284">_xlfn.XLOOKUP(Table10[[#This Row],[Severity_Level]],{"MINOR","MODERATE","SEVERE","FATAL"},{1,2,3,5})</f>
        <v>5</v>
      </c>
    </row>
    <row r="4285" spans="1:11" x14ac:dyDescent="0.3">
      <c r="A4285">
        <v>5</v>
      </c>
      <c r="B4285" t="s">
        <v>32</v>
      </c>
      <c r="C4285" s="1">
        <v>44740</v>
      </c>
      <c r="D4285" s="2">
        <v>0.97430555555555554</v>
      </c>
      <c r="E4285" s="1">
        <f t="shared" si="396"/>
        <v>44740.974305555559</v>
      </c>
      <c r="F4285" s="3" t="str">
        <f t="shared" si="397"/>
        <v>Jun,2022</v>
      </c>
      <c r="G4285">
        <f t="shared" si="398"/>
        <v>2022</v>
      </c>
      <c r="H4285" t="str">
        <f t="shared" si="399"/>
        <v>Tue</v>
      </c>
      <c r="I4285">
        <f t="shared" si="400"/>
        <v>23</v>
      </c>
      <c r="J4285" t="str">
        <f t="shared" si="401"/>
        <v>NO</v>
      </c>
      <c r="K4285" cm="1">
        <f t="array" ref="K4285">_xlfn.XLOOKUP(Table10[[#This Row],[Severity_Level]],{"MINOR","MODERATE","SEVERE","FATAL"},{1,2,3,5})</f>
        <v>2</v>
      </c>
    </row>
    <row r="4286" spans="1:11" x14ac:dyDescent="0.3">
      <c r="A4286">
        <v>2</v>
      </c>
      <c r="B4286" t="s">
        <v>40</v>
      </c>
      <c r="C4286" s="1">
        <v>44740</v>
      </c>
      <c r="D4286" s="2">
        <v>0.97499999999999998</v>
      </c>
      <c r="E4286" s="1">
        <f t="shared" si="396"/>
        <v>44740.974999999999</v>
      </c>
      <c r="F4286" s="3" t="str">
        <f t="shared" si="397"/>
        <v>Jun,2022</v>
      </c>
      <c r="G4286">
        <f t="shared" si="398"/>
        <v>2022</v>
      </c>
      <c r="H4286" t="str">
        <f t="shared" si="399"/>
        <v>Tue</v>
      </c>
      <c r="I4286">
        <f t="shared" si="400"/>
        <v>23</v>
      </c>
      <c r="J4286" t="str">
        <f t="shared" si="401"/>
        <v>NO</v>
      </c>
      <c r="K4286" cm="1">
        <f t="array" ref="K4286">_xlfn.XLOOKUP(Table10[[#This Row],[Severity_Level]],{"MINOR","MODERATE","SEVERE","FATAL"},{1,2,3,5})</f>
        <v>5</v>
      </c>
    </row>
    <row r="4287" spans="1:11" x14ac:dyDescent="0.3">
      <c r="A4287">
        <v>3</v>
      </c>
      <c r="B4287" t="s">
        <v>40</v>
      </c>
      <c r="C4287" s="1">
        <v>44740</v>
      </c>
      <c r="D4287" s="2">
        <v>0.97569444444444442</v>
      </c>
      <c r="E4287" s="1">
        <f t="shared" si="396"/>
        <v>44740.975694444445</v>
      </c>
      <c r="F4287" s="3" t="str">
        <f t="shared" si="397"/>
        <v>Jun,2022</v>
      </c>
      <c r="G4287">
        <f t="shared" si="398"/>
        <v>2022</v>
      </c>
      <c r="H4287" t="str">
        <f t="shared" si="399"/>
        <v>Tue</v>
      </c>
      <c r="I4287">
        <f t="shared" si="400"/>
        <v>23</v>
      </c>
      <c r="J4287" t="str">
        <f t="shared" si="401"/>
        <v>NO</v>
      </c>
      <c r="K4287" cm="1">
        <f t="array" ref="K4287">_xlfn.XLOOKUP(Table10[[#This Row],[Severity_Level]],{"MINOR","MODERATE","SEVERE","FATAL"},{1,2,3,5})</f>
        <v>5</v>
      </c>
    </row>
    <row r="4288" spans="1:11" x14ac:dyDescent="0.3">
      <c r="A4288">
        <v>2</v>
      </c>
      <c r="B4288" t="s">
        <v>32</v>
      </c>
      <c r="C4288" s="1">
        <v>44740</v>
      </c>
      <c r="D4288" s="2">
        <v>0.97638888888888886</v>
      </c>
      <c r="E4288" s="1">
        <f t="shared" si="396"/>
        <v>44740.976388888892</v>
      </c>
      <c r="F4288" s="3" t="str">
        <f t="shared" si="397"/>
        <v>Jun,2022</v>
      </c>
      <c r="G4288">
        <f t="shared" si="398"/>
        <v>2022</v>
      </c>
      <c r="H4288" t="str">
        <f t="shared" si="399"/>
        <v>Tue</v>
      </c>
      <c r="I4288">
        <f t="shared" si="400"/>
        <v>23</v>
      </c>
      <c r="J4288" t="str">
        <f t="shared" si="401"/>
        <v>NO</v>
      </c>
      <c r="K4288" cm="1">
        <f t="array" ref="K4288">_xlfn.XLOOKUP(Table10[[#This Row],[Severity_Level]],{"MINOR","MODERATE","SEVERE","FATAL"},{1,2,3,5})</f>
        <v>2</v>
      </c>
    </row>
    <row r="4289" spans="1:11" x14ac:dyDescent="0.3">
      <c r="A4289">
        <v>3</v>
      </c>
      <c r="B4289" t="s">
        <v>32</v>
      </c>
      <c r="C4289" s="1">
        <v>44740</v>
      </c>
      <c r="D4289" s="2">
        <v>0.9770833333333333</v>
      </c>
      <c r="E4289" s="1">
        <f t="shared" si="396"/>
        <v>44740.977083333331</v>
      </c>
      <c r="F4289" s="3" t="str">
        <f t="shared" si="397"/>
        <v>Jun,2022</v>
      </c>
      <c r="G4289">
        <f t="shared" si="398"/>
        <v>2022</v>
      </c>
      <c r="H4289" t="str">
        <f t="shared" si="399"/>
        <v>Tue</v>
      </c>
      <c r="I4289">
        <f t="shared" si="400"/>
        <v>23</v>
      </c>
      <c r="J4289" t="str">
        <f t="shared" si="401"/>
        <v>NO</v>
      </c>
      <c r="K4289" cm="1">
        <f t="array" ref="K4289">_xlfn.XLOOKUP(Table10[[#This Row],[Severity_Level]],{"MINOR","MODERATE","SEVERE","FATAL"},{1,2,3,5})</f>
        <v>2</v>
      </c>
    </row>
    <row r="4290" spans="1:11" x14ac:dyDescent="0.3">
      <c r="A4290">
        <v>2</v>
      </c>
      <c r="B4290" t="s">
        <v>27</v>
      </c>
      <c r="C4290" s="1">
        <v>44740</v>
      </c>
      <c r="D4290" s="2">
        <v>0.97777777777777775</v>
      </c>
      <c r="E4290" s="1">
        <f t="shared" ref="E4290:E4353" si="402">C4290+D4290</f>
        <v>44740.977777777778</v>
      </c>
      <c r="F4290" s="3" t="str">
        <f t="shared" ref="F4290:F4353" si="403">TEXT(C4290,"MMM,YYY")</f>
        <v>Jun,2022</v>
      </c>
      <c r="G4290">
        <f t="shared" ref="G4290:G4353" si="404">YEAR(C4290)</f>
        <v>2022</v>
      </c>
      <c r="H4290" t="str">
        <f t="shared" ref="H4290:H4353" si="405">TEXT(C4290,"DDD")</f>
        <v>Tue</v>
      </c>
      <c r="I4290">
        <f t="shared" ref="I4290:I4353" si="406">HOUR(D4290)</f>
        <v>23</v>
      </c>
      <c r="J4290" t="str">
        <f t="shared" ref="J4290:J4353" si="407">IF(OR(AND(I4290&gt;=7,I4290&lt;=9),AND(I4290&gt;=17,I4290&lt;=19)),"YES","NO")</f>
        <v>NO</v>
      </c>
      <c r="K4290" cm="1">
        <f t="array" ref="K4290">_xlfn.XLOOKUP(Table10[[#This Row],[Severity_Level]],{"MINOR","MODERATE","SEVERE","FATAL"},{1,2,3,5})</f>
        <v>3</v>
      </c>
    </row>
    <row r="4291" spans="1:11" x14ac:dyDescent="0.3">
      <c r="A4291">
        <v>3</v>
      </c>
      <c r="B4291" t="s">
        <v>40</v>
      </c>
      <c r="C4291" s="1">
        <v>44740</v>
      </c>
      <c r="D4291" s="2">
        <v>0.97847222222222219</v>
      </c>
      <c r="E4291" s="1">
        <f t="shared" si="402"/>
        <v>44740.978472222225</v>
      </c>
      <c r="F4291" s="3" t="str">
        <f t="shared" si="403"/>
        <v>Jun,2022</v>
      </c>
      <c r="G4291">
        <f t="shared" si="404"/>
        <v>2022</v>
      </c>
      <c r="H4291" t="str">
        <f t="shared" si="405"/>
        <v>Tue</v>
      </c>
      <c r="I4291">
        <f t="shared" si="406"/>
        <v>23</v>
      </c>
      <c r="J4291" t="str">
        <f t="shared" si="407"/>
        <v>NO</v>
      </c>
      <c r="K4291" cm="1">
        <f t="array" ref="K4291">_xlfn.XLOOKUP(Table10[[#This Row],[Severity_Level]],{"MINOR","MODERATE","SEVERE","FATAL"},{1,2,3,5})</f>
        <v>5</v>
      </c>
    </row>
    <row r="4292" spans="1:11" x14ac:dyDescent="0.3">
      <c r="A4292">
        <v>1</v>
      </c>
      <c r="B4292" t="s">
        <v>40</v>
      </c>
      <c r="C4292" s="1">
        <v>44740</v>
      </c>
      <c r="D4292" s="2">
        <v>0.97916666666666663</v>
      </c>
      <c r="E4292" s="1">
        <f t="shared" si="402"/>
        <v>44740.979166666664</v>
      </c>
      <c r="F4292" s="3" t="str">
        <f t="shared" si="403"/>
        <v>Jun,2022</v>
      </c>
      <c r="G4292">
        <f t="shared" si="404"/>
        <v>2022</v>
      </c>
      <c r="H4292" t="str">
        <f t="shared" si="405"/>
        <v>Tue</v>
      </c>
      <c r="I4292">
        <f t="shared" si="406"/>
        <v>23</v>
      </c>
      <c r="J4292" t="str">
        <f t="shared" si="407"/>
        <v>NO</v>
      </c>
      <c r="K4292" cm="1">
        <f t="array" ref="K4292">_xlfn.XLOOKUP(Table10[[#This Row],[Severity_Level]],{"MINOR","MODERATE","SEVERE","FATAL"},{1,2,3,5})</f>
        <v>5</v>
      </c>
    </row>
    <row r="4293" spans="1:11" x14ac:dyDescent="0.3">
      <c r="A4293">
        <v>4</v>
      </c>
      <c r="B4293" t="s">
        <v>32</v>
      </c>
      <c r="C4293" s="1">
        <v>44740</v>
      </c>
      <c r="D4293" s="2">
        <v>0.97986111111111107</v>
      </c>
      <c r="E4293" s="1">
        <f t="shared" si="402"/>
        <v>44740.979861111111</v>
      </c>
      <c r="F4293" s="3" t="str">
        <f t="shared" si="403"/>
        <v>Jun,2022</v>
      </c>
      <c r="G4293">
        <f t="shared" si="404"/>
        <v>2022</v>
      </c>
      <c r="H4293" t="str">
        <f t="shared" si="405"/>
        <v>Tue</v>
      </c>
      <c r="I4293">
        <f t="shared" si="406"/>
        <v>23</v>
      </c>
      <c r="J4293" t="str">
        <f t="shared" si="407"/>
        <v>NO</v>
      </c>
      <c r="K4293" cm="1">
        <f t="array" ref="K4293">_xlfn.XLOOKUP(Table10[[#This Row],[Severity_Level]],{"MINOR","MODERATE","SEVERE","FATAL"},{1,2,3,5})</f>
        <v>2</v>
      </c>
    </row>
    <row r="4294" spans="1:11" x14ac:dyDescent="0.3">
      <c r="A4294">
        <v>4</v>
      </c>
      <c r="B4294" t="s">
        <v>32</v>
      </c>
      <c r="C4294" s="1">
        <v>44740</v>
      </c>
      <c r="D4294" s="2">
        <v>0.98055555555555551</v>
      </c>
      <c r="E4294" s="1">
        <f t="shared" si="402"/>
        <v>44740.980555555558</v>
      </c>
      <c r="F4294" s="3" t="str">
        <f t="shared" si="403"/>
        <v>Jun,2022</v>
      </c>
      <c r="G4294">
        <f t="shared" si="404"/>
        <v>2022</v>
      </c>
      <c r="H4294" t="str">
        <f t="shared" si="405"/>
        <v>Tue</v>
      </c>
      <c r="I4294">
        <f t="shared" si="406"/>
        <v>23</v>
      </c>
      <c r="J4294" t="str">
        <f t="shared" si="407"/>
        <v>NO</v>
      </c>
      <c r="K4294" cm="1">
        <f t="array" ref="K4294">_xlfn.XLOOKUP(Table10[[#This Row],[Severity_Level]],{"MINOR","MODERATE","SEVERE","FATAL"},{1,2,3,5})</f>
        <v>2</v>
      </c>
    </row>
    <row r="4295" spans="1:11" x14ac:dyDescent="0.3">
      <c r="A4295">
        <v>2</v>
      </c>
      <c r="B4295" t="s">
        <v>32</v>
      </c>
      <c r="C4295" s="1">
        <v>44740</v>
      </c>
      <c r="D4295" s="2">
        <v>0.98124999999999996</v>
      </c>
      <c r="E4295" s="1">
        <f t="shared" si="402"/>
        <v>44740.981249999997</v>
      </c>
      <c r="F4295" s="3" t="str">
        <f t="shared" si="403"/>
        <v>Jun,2022</v>
      </c>
      <c r="G4295">
        <f t="shared" si="404"/>
        <v>2022</v>
      </c>
      <c r="H4295" t="str">
        <f t="shared" si="405"/>
        <v>Tue</v>
      </c>
      <c r="I4295">
        <f t="shared" si="406"/>
        <v>23</v>
      </c>
      <c r="J4295" t="str">
        <f t="shared" si="407"/>
        <v>NO</v>
      </c>
      <c r="K4295" cm="1">
        <f t="array" ref="K4295">_xlfn.XLOOKUP(Table10[[#This Row],[Severity_Level]],{"MINOR","MODERATE","SEVERE","FATAL"},{1,2,3,5})</f>
        <v>2</v>
      </c>
    </row>
    <row r="4296" spans="1:11" x14ac:dyDescent="0.3">
      <c r="A4296">
        <v>5</v>
      </c>
      <c r="B4296" t="s">
        <v>32</v>
      </c>
      <c r="C4296" s="1">
        <v>44740</v>
      </c>
      <c r="D4296" s="2">
        <v>0.9819444444444444</v>
      </c>
      <c r="E4296" s="1">
        <f t="shared" si="402"/>
        <v>44740.981944444444</v>
      </c>
      <c r="F4296" s="3" t="str">
        <f t="shared" si="403"/>
        <v>Jun,2022</v>
      </c>
      <c r="G4296">
        <f t="shared" si="404"/>
        <v>2022</v>
      </c>
      <c r="H4296" t="str">
        <f t="shared" si="405"/>
        <v>Tue</v>
      </c>
      <c r="I4296">
        <f t="shared" si="406"/>
        <v>23</v>
      </c>
      <c r="J4296" t="str">
        <f t="shared" si="407"/>
        <v>NO</v>
      </c>
      <c r="K4296" cm="1">
        <f t="array" ref="K4296">_xlfn.XLOOKUP(Table10[[#This Row],[Severity_Level]],{"MINOR","MODERATE","SEVERE","FATAL"},{1,2,3,5})</f>
        <v>2</v>
      </c>
    </row>
    <row r="4297" spans="1:11" x14ac:dyDescent="0.3">
      <c r="A4297">
        <v>2</v>
      </c>
      <c r="B4297" t="s">
        <v>27</v>
      </c>
      <c r="C4297" s="1">
        <v>44740</v>
      </c>
      <c r="D4297" s="2">
        <v>0.98263888888888884</v>
      </c>
      <c r="E4297" s="1">
        <f t="shared" si="402"/>
        <v>44740.982638888891</v>
      </c>
      <c r="F4297" s="3" t="str">
        <f t="shared" si="403"/>
        <v>Jun,2022</v>
      </c>
      <c r="G4297">
        <f t="shared" si="404"/>
        <v>2022</v>
      </c>
      <c r="H4297" t="str">
        <f t="shared" si="405"/>
        <v>Tue</v>
      </c>
      <c r="I4297">
        <f t="shared" si="406"/>
        <v>23</v>
      </c>
      <c r="J4297" t="str">
        <f t="shared" si="407"/>
        <v>NO</v>
      </c>
      <c r="K4297" cm="1">
        <f t="array" ref="K4297">_xlfn.XLOOKUP(Table10[[#This Row],[Severity_Level]],{"MINOR","MODERATE","SEVERE","FATAL"},{1,2,3,5})</f>
        <v>3</v>
      </c>
    </row>
    <row r="4298" spans="1:11" x14ac:dyDescent="0.3">
      <c r="A4298">
        <v>3</v>
      </c>
      <c r="B4298" t="s">
        <v>40</v>
      </c>
      <c r="C4298" s="1">
        <v>44741</v>
      </c>
      <c r="D4298" s="2">
        <v>0.98333333333333328</v>
      </c>
      <c r="E4298" s="1">
        <f t="shared" si="402"/>
        <v>44741.98333333333</v>
      </c>
      <c r="F4298" s="3" t="str">
        <f t="shared" si="403"/>
        <v>Jun,2022</v>
      </c>
      <c r="G4298">
        <f t="shared" si="404"/>
        <v>2022</v>
      </c>
      <c r="H4298" t="str">
        <f t="shared" si="405"/>
        <v>Wed</v>
      </c>
      <c r="I4298">
        <f t="shared" si="406"/>
        <v>23</v>
      </c>
      <c r="J4298" t="str">
        <f t="shared" si="407"/>
        <v>NO</v>
      </c>
      <c r="K4298" cm="1">
        <f t="array" ref="K4298">_xlfn.XLOOKUP(Table10[[#This Row],[Severity_Level]],{"MINOR","MODERATE","SEVERE","FATAL"},{1,2,3,5})</f>
        <v>5</v>
      </c>
    </row>
    <row r="4299" spans="1:11" x14ac:dyDescent="0.3">
      <c r="A4299">
        <v>4</v>
      </c>
      <c r="B4299" t="s">
        <v>27</v>
      </c>
      <c r="C4299" s="1">
        <v>44741</v>
      </c>
      <c r="D4299" s="2">
        <v>0.98402777777777772</v>
      </c>
      <c r="E4299" s="1">
        <f t="shared" si="402"/>
        <v>44741.984027777777</v>
      </c>
      <c r="F4299" s="3" t="str">
        <f t="shared" si="403"/>
        <v>Jun,2022</v>
      </c>
      <c r="G4299">
        <f t="shared" si="404"/>
        <v>2022</v>
      </c>
      <c r="H4299" t="str">
        <f t="shared" si="405"/>
        <v>Wed</v>
      </c>
      <c r="I4299">
        <f t="shared" si="406"/>
        <v>23</v>
      </c>
      <c r="J4299" t="str">
        <f t="shared" si="407"/>
        <v>NO</v>
      </c>
      <c r="K4299" cm="1">
        <f t="array" ref="K4299">_xlfn.XLOOKUP(Table10[[#This Row],[Severity_Level]],{"MINOR","MODERATE","SEVERE","FATAL"},{1,2,3,5})</f>
        <v>3</v>
      </c>
    </row>
    <row r="4300" spans="1:11" x14ac:dyDescent="0.3">
      <c r="A4300">
        <v>2</v>
      </c>
      <c r="B4300" t="s">
        <v>32</v>
      </c>
      <c r="C4300" s="1">
        <v>44741</v>
      </c>
      <c r="D4300" s="2">
        <v>0.98472222222222228</v>
      </c>
      <c r="E4300" s="1">
        <f t="shared" si="402"/>
        <v>44741.984722222223</v>
      </c>
      <c r="F4300" s="3" t="str">
        <f t="shared" si="403"/>
        <v>Jun,2022</v>
      </c>
      <c r="G4300">
        <f t="shared" si="404"/>
        <v>2022</v>
      </c>
      <c r="H4300" t="str">
        <f t="shared" si="405"/>
        <v>Wed</v>
      </c>
      <c r="I4300">
        <f t="shared" si="406"/>
        <v>23</v>
      </c>
      <c r="J4300" t="str">
        <f t="shared" si="407"/>
        <v>NO</v>
      </c>
      <c r="K4300" cm="1">
        <f t="array" ref="K4300">_xlfn.XLOOKUP(Table10[[#This Row],[Severity_Level]],{"MINOR","MODERATE","SEVERE","FATAL"},{1,2,3,5})</f>
        <v>2</v>
      </c>
    </row>
    <row r="4301" spans="1:11" x14ac:dyDescent="0.3">
      <c r="A4301">
        <v>2</v>
      </c>
      <c r="B4301" t="s">
        <v>16</v>
      </c>
      <c r="C4301" s="1">
        <v>44741</v>
      </c>
      <c r="D4301" s="2">
        <v>0.98541666666666672</v>
      </c>
      <c r="E4301" s="1">
        <f t="shared" si="402"/>
        <v>44741.98541666667</v>
      </c>
      <c r="F4301" s="3" t="str">
        <f t="shared" si="403"/>
        <v>Jun,2022</v>
      </c>
      <c r="G4301">
        <f t="shared" si="404"/>
        <v>2022</v>
      </c>
      <c r="H4301" t="str">
        <f t="shared" si="405"/>
        <v>Wed</v>
      </c>
      <c r="I4301">
        <f t="shared" si="406"/>
        <v>23</v>
      </c>
      <c r="J4301" t="str">
        <f t="shared" si="407"/>
        <v>NO</v>
      </c>
      <c r="K4301" cm="1">
        <f t="array" ref="K4301">_xlfn.XLOOKUP(Table10[[#This Row],[Severity_Level]],{"MINOR","MODERATE","SEVERE","FATAL"},{1,2,3,5})</f>
        <v>1</v>
      </c>
    </row>
    <row r="4302" spans="1:11" x14ac:dyDescent="0.3">
      <c r="A4302">
        <v>3</v>
      </c>
      <c r="B4302" t="s">
        <v>40</v>
      </c>
      <c r="C4302" s="1">
        <v>44741</v>
      </c>
      <c r="D4302" s="2">
        <v>0.98611111111111116</v>
      </c>
      <c r="E4302" s="1">
        <f t="shared" si="402"/>
        <v>44741.986111111109</v>
      </c>
      <c r="F4302" s="3" t="str">
        <f t="shared" si="403"/>
        <v>Jun,2022</v>
      </c>
      <c r="G4302">
        <f t="shared" si="404"/>
        <v>2022</v>
      </c>
      <c r="H4302" t="str">
        <f t="shared" si="405"/>
        <v>Wed</v>
      </c>
      <c r="I4302">
        <f t="shared" si="406"/>
        <v>23</v>
      </c>
      <c r="J4302" t="str">
        <f t="shared" si="407"/>
        <v>NO</v>
      </c>
      <c r="K4302" cm="1">
        <f t="array" ref="K4302">_xlfn.XLOOKUP(Table10[[#This Row],[Severity_Level]],{"MINOR","MODERATE","SEVERE","FATAL"},{1,2,3,5})</f>
        <v>5</v>
      </c>
    </row>
    <row r="4303" spans="1:11" x14ac:dyDescent="0.3">
      <c r="A4303">
        <v>5</v>
      </c>
      <c r="B4303" t="s">
        <v>40</v>
      </c>
      <c r="C4303" s="1">
        <v>44741</v>
      </c>
      <c r="D4303" s="2">
        <v>0.9868055555555556</v>
      </c>
      <c r="E4303" s="1">
        <f t="shared" si="402"/>
        <v>44741.986805555556</v>
      </c>
      <c r="F4303" s="3" t="str">
        <f t="shared" si="403"/>
        <v>Jun,2022</v>
      </c>
      <c r="G4303">
        <f t="shared" si="404"/>
        <v>2022</v>
      </c>
      <c r="H4303" t="str">
        <f t="shared" si="405"/>
        <v>Wed</v>
      </c>
      <c r="I4303">
        <f t="shared" si="406"/>
        <v>23</v>
      </c>
      <c r="J4303" t="str">
        <f t="shared" si="407"/>
        <v>NO</v>
      </c>
      <c r="K4303" cm="1">
        <f t="array" ref="K4303">_xlfn.XLOOKUP(Table10[[#This Row],[Severity_Level]],{"MINOR","MODERATE","SEVERE","FATAL"},{1,2,3,5})</f>
        <v>5</v>
      </c>
    </row>
    <row r="4304" spans="1:11" x14ac:dyDescent="0.3">
      <c r="A4304">
        <v>5</v>
      </c>
      <c r="B4304" t="s">
        <v>16</v>
      </c>
      <c r="C4304" s="1">
        <v>44741</v>
      </c>
      <c r="D4304" s="2">
        <v>0.98750000000000004</v>
      </c>
      <c r="E4304" s="1">
        <f t="shared" si="402"/>
        <v>44741.987500000003</v>
      </c>
      <c r="F4304" s="3" t="str">
        <f t="shared" si="403"/>
        <v>Jun,2022</v>
      </c>
      <c r="G4304">
        <f t="shared" si="404"/>
        <v>2022</v>
      </c>
      <c r="H4304" t="str">
        <f t="shared" si="405"/>
        <v>Wed</v>
      </c>
      <c r="I4304">
        <f t="shared" si="406"/>
        <v>23</v>
      </c>
      <c r="J4304" t="str">
        <f t="shared" si="407"/>
        <v>NO</v>
      </c>
      <c r="K4304" cm="1">
        <f t="array" ref="K4304">_xlfn.XLOOKUP(Table10[[#This Row],[Severity_Level]],{"MINOR","MODERATE","SEVERE","FATAL"},{1,2,3,5})</f>
        <v>1</v>
      </c>
    </row>
    <row r="4305" spans="1:11" x14ac:dyDescent="0.3">
      <c r="A4305">
        <v>5</v>
      </c>
      <c r="B4305" t="s">
        <v>16</v>
      </c>
      <c r="C4305" s="1">
        <v>44741</v>
      </c>
      <c r="D4305" s="2">
        <v>0.98819444444444449</v>
      </c>
      <c r="E4305" s="1">
        <f t="shared" si="402"/>
        <v>44741.988194444442</v>
      </c>
      <c r="F4305" s="3" t="str">
        <f t="shared" si="403"/>
        <v>Jun,2022</v>
      </c>
      <c r="G4305">
        <f t="shared" si="404"/>
        <v>2022</v>
      </c>
      <c r="H4305" t="str">
        <f t="shared" si="405"/>
        <v>Wed</v>
      </c>
      <c r="I4305">
        <f t="shared" si="406"/>
        <v>23</v>
      </c>
      <c r="J4305" t="str">
        <f t="shared" si="407"/>
        <v>NO</v>
      </c>
      <c r="K4305" cm="1">
        <f t="array" ref="K4305">_xlfn.XLOOKUP(Table10[[#This Row],[Severity_Level]],{"MINOR","MODERATE","SEVERE","FATAL"},{1,2,3,5})</f>
        <v>1</v>
      </c>
    </row>
    <row r="4306" spans="1:11" x14ac:dyDescent="0.3">
      <c r="A4306">
        <v>2</v>
      </c>
      <c r="B4306" t="s">
        <v>16</v>
      </c>
      <c r="C4306" s="1">
        <v>44741</v>
      </c>
      <c r="D4306" s="2">
        <v>0.98888888888888893</v>
      </c>
      <c r="E4306" s="1">
        <f t="shared" si="402"/>
        <v>44741.988888888889</v>
      </c>
      <c r="F4306" s="3" t="str">
        <f t="shared" si="403"/>
        <v>Jun,2022</v>
      </c>
      <c r="G4306">
        <f t="shared" si="404"/>
        <v>2022</v>
      </c>
      <c r="H4306" t="str">
        <f t="shared" si="405"/>
        <v>Wed</v>
      </c>
      <c r="I4306">
        <f t="shared" si="406"/>
        <v>23</v>
      </c>
      <c r="J4306" t="str">
        <f t="shared" si="407"/>
        <v>NO</v>
      </c>
      <c r="K4306" cm="1">
        <f t="array" ref="K4306">_xlfn.XLOOKUP(Table10[[#This Row],[Severity_Level]],{"MINOR","MODERATE","SEVERE","FATAL"},{1,2,3,5})</f>
        <v>1</v>
      </c>
    </row>
    <row r="4307" spans="1:11" x14ac:dyDescent="0.3">
      <c r="A4307">
        <v>2</v>
      </c>
      <c r="B4307" t="s">
        <v>16</v>
      </c>
      <c r="C4307" s="1">
        <v>44741</v>
      </c>
      <c r="D4307" s="2">
        <v>0.98958333333333337</v>
      </c>
      <c r="E4307" s="1">
        <f t="shared" si="402"/>
        <v>44741.989583333336</v>
      </c>
      <c r="F4307" s="3" t="str">
        <f t="shared" si="403"/>
        <v>Jun,2022</v>
      </c>
      <c r="G4307">
        <f t="shared" si="404"/>
        <v>2022</v>
      </c>
      <c r="H4307" t="str">
        <f t="shared" si="405"/>
        <v>Wed</v>
      </c>
      <c r="I4307">
        <f t="shared" si="406"/>
        <v>23</v>
      </c>
      <c r="J4307" t="str">
        <f t="shared" si="407"/>
        <v>NO</v>
      </c>
      <c r="K4307" cm="1">
        <f t="array" ref="K4307">_xlfn.XLOOKUP(Table10[[#This Row],[Severity_Level]],{"MINOR","MODERATE","SEVERE","FATAL"},{1,2,3,5})</f>
        <v>1</v>
      </c>
    </row>
    <row r="4308" spans="1:11" x14ac:dyDescent="0.3">
      <c r="A4308">
        <v>3</v>
      </c>
      <c r="B4308" t="s">
        <v>16</v>
      </c>
      <c r="C4308" s="1">
        <v>44741</v>
      </c>
      <c r="D4308" s="2">
        <v>0.99027777777777781</v>
      </c>
      <c r="E4308" s="1">
        <f t="shared" si="402"/>
        <v>44741.990277777775</v>
      </c>
      <c r="F4308" s="3" t="str">
        <f t="shared" si="403"/>
        <v>Jun,2022</v>
      </c>
      <c r="G4308">
        <f t="shared" si="404"/>
        <v>2022</v>
      </c>
      <c r="H4308" t="str">
        <f t="shared" si="405"/>
        <v>Wed</v>
      </c>
      <c r="I4308">
        <f t="shared" si="406"/>
        <v>23</v>
      </c>
      <c r="J4308" t="str">
        <f t="shared" si="407"/>
        <v>NO</v>
      </c>
      <c r="K4308" cm="1">
        <f t="array" ref="K4308">_xlfn.XLOOKUP(Table10[[#This Row],[Severity_Level]],{"MINOR","MODERATE","SEVERE","FATAL"},{1,2,3,5})</f>
        <v>1</v>
      </c>
    </row>
    <row r="4309" spans="1:11" x14ac:dyDescent="0.3">
      <c r="A4309">
        <v>2</v>
      </c>
      <c r="B4309" t="s">
        <v>27</v>
      </c>
      <c r="C4309" s="1">
        <v>44741</v>
      </c>
      <c r="D4309" s="2">
        <v>0.99097222222222225</v>
      </c>
      <c r="E4309" s="1">
        <f t="shared" si="402"/>
        <v>44741.990972222222</v>
      </c>
      <c r="F4309" s="3" t="str">
        <f t="shared" si="403"/>
        <v>Jun,2022</v>
      </c>
      <c r="G4309">
        <f t="shared" si="404"/>
        <v>2022</v>
      </c>
      <c r="H4309" t="str">
        <f t="shared" si="405"/>
        <v>Wed</v>
      </c>
      <c r="I4309">
        <f t="shared" si="406"/>
        <v>23</v>
      </c>
      <c r="J4309" t="str">
        <f t="shared" si="407"/>
        <v>NO</v>
      </c>
      <c r="K4309" cm="1">
        <f t="array" ref="K4309">_xlfn.XLOOKUP(Table10[[#This Row],[Severity_Level]],{"MINOR","MODERATE","SEVERE","FATAL"},{1,2,3,5})</f>
        <v>3</v>
      </c>
    </row>
    <row r="4310" spans="1:11" x14ac:dyDescent="0.3">
      <c r="A4310">
        <v>4</v>
      </c>
      <c r="B4310" t="s">
        <v>40</v>
      </c>
      <c r="C4310" s="1">
        <v>44741</v>
      </c>
      <c r="D4310" s="2">
        <v>0.9916666666666667</v>
      </c>
      <c r="E4310" s="1">
        <f t="shared" si="402"/>
        <v>44741.991666666669</v>
      </c>
      <c r="F4310" s="3" t="str">
        <f t="shared" si="403"/>
        <v>Jun,2022</v>
      </c>
      <c r="G4310">
        <f t="shared" si="404"/>
        <v>2022</v>
      </c>
      <c r="H4310" t="str">
        <f t="shared" si="405"/>
        <v>Wed</v>
      </c>
      <c r="I4310">
        <f t="shared" si="406"/>
        <v>23</v>
      </c>
      <c r="J4310" t="str">
        <f t="shared" si="407"/>
        <v>NO</v>
      </c>
      <c r="K4310" cm="1">
        <f t="array" ref="K4310">_xlfn.XLOOKUP(Table10[[#This Row],[Severity_Level]],{"MINOR","MODERATE","SEVERE","FATAL"},{1,2,3,5})</f>
        <v>5</v>
      </c>
    </row>
    <row r="4311" spans="1:11" x14ac:dyDescent="0.3">
      <c r="A4311">
        <v>3</v>
      </c>
      <c r="B4311" t="s">
        <v>40</v>
      </c>
      <c r="C4311" s="1">
        <v>44741</v>
      </c>
      <c r="D4311" s="2">
        <v>0.99236111111111114</v>
      </c>
      <c r="E4311" s="1">
        <f t="shared" si="402"/>
        <v>44741.992361111108</v>
      </c>
      <c r="F4311" s="3" t="str">
        <f t="shared" si="403"/>
        <v>Jun,2022</v>
      </c>
      <c r="G4311">
        <f t="shared" si="404"/>
        <v>2022</v>
      </c>
      <c r="H4311" t="str">
        <f t="shared" si="405"/>
        <v>Wed</v>
      </c>
      <c r="I4311">
        <f t="shared" si="406"/>
        <v>23</v>
      </c>
      <c r="J4311" t="str">
        <f t="shared" si="407"/>
        <v>NO</v>
      </c>
      <c r="K4311" cm="1">
        <f t="array" ref="K4311">_xlfn.XLOOKUP(Table10[[#This Row],[Severity_Level]],{"MINOR","MODERATE","SEVERE","FATAL"},{1,2,3,5})</f>
        <v>5</v>
      </c>
    </row>
    <row r="4312" spans="1:11" x14ac:dyDescent="0.3">
      <c r="A4312">
        <v>1</v>
      </c>
      <c r="B4312" t="s">
        <v>16</v>
      </c>
      <c r="C4312" s="1">
        <v>44741</v>
      </c>
      <c r="D4312" s="2">
        <v>0.99305555555555558</v>
      </c>
      <c r="E4312" s="1">
        <f t="shared" si="402"/>
        <v>44741.993055555555</v>
      </c>
      <c r="F4312" s="3" t="str">
        <f t="shared" si="403"/>
        <v>Jun,2022</v>
      </c>
      <c r="G4312">
        <f t="shared" si="404"/>
        <v>2022</v>
      </c>
      <c r="H4312" t="str">
        <f t="shared" si="405"/>
        <v>Wed</v>
      </c>
      <c r="I4312">
        <f t="shared" si="406"/>
        <v>23</v>
      </c>
      <c r="J4312" t="str">
        <f t="shared" si="407"/>
        <v>NO</v>
      </c>
      <c r="K4312" cm="1">
        <f t="array" ref="K4312">_xlfn.XLOOKUP(Table10[[#This Row],[Severity_Level]],{"MINOR","MODERATE","SEVERE","FATAL"},{1,2,3,5})</f>
        <v>1</v>
      </c>
    </row>
    <row r="4313" spans="1:11" x14ac:dyDescent="0.3">
      <c r="A4313">
        <v>5</v>
      </c>
      <c r="B4313" t="s">
        <v>40</v>
      </c>
      <c r="C4313" s="1">
        <v>44741</v>
      </c>
      <c r="D4313" s="2">
        <v>0.99375000000000002</v>
      </c>
      <c r="E4313" s="1">
        <f t="shared" si="402"/>
        <v>44741.993750000001</v>
      </c>
      <c r="F4313" s="3" t="str">
        <f t="shared" si="403"/>
        <v>Jun,2022</v>
      </c>
      <c r="G4313">
        <f t="shared" si="404"/>
        <v>2022</v>
      </c>
      <c r="H4313" t="str">
        <f t="shared" si="405"/>
        <v>Wed</v>
      </c>
      <c r="I4313">
        <f t="shared" si="406"/>
        <v>23</v>
      </c>
      <c r="J4313" t="str">
        <f t="shared" si="407"/>
        <v>NO</v>
      </c>
      <c r="K4313" cm="1">
        <f t="array" ref="K4313">_xlfn.XLOOKUP(Table10[[#This Row],[Severity_Level]],{"MINOR","MODERATE","SEVERE","FATAL"},{1,2,3,5})</f>
        <v>5</v>
      </c>
    </row>
    <row r="4314" spans="1:11" x14ac:dyDescent="0.3">
      <c r="A4314">
        <v>4</v>
      </c>
      <c r="B4314" t="s">
        <v>32</v>
      </c>
      <c r="C4314" s="1">
        <v>44741</v>
      </c>
      <c r="D4314" s="2">
        <v>0.99444444444444446</v>
      </c>
      <c r="E4314" s="1">
        <f t="shared" si="402"/>
        <v>44741.994444444441</v>
      </c>
      <c r="F4314" s="3" t="str">
        <f t="shared" si="403"/>
        <v>Jun,2022</v>
      </c>
      <c r="G4314">
        <f t="shared" si="404"/>
        <v>2022</v>
      </c>
      <c r="H4314" t="str">
        <f t="shared" si="405"/>
        <v>Wed</v>
      </c>
      <c r="I4314">
        <f t="shared" si="406"/>
        <v>23</v>
      </c>
      <c r="J4314" t="str">
        <f t="shared" si="407"/>
        <v>NO</v>
      </c>
      <c r="K4314" cm="1">
        <f t="array" ref="K4314">_xlfn.XLOOKUP(Table10[[#This Row],[Severity_Level]],{"MINOR","MODERATE","SEVERE","FATAL"},{1,2,3,5})</f>
        <v>2</v>
      </c>
    </row>
    <row r="4315" spans="1:11" x14ac:dyDescent="0.3">
      <c r="A4315">
        <v>4</v>
      </c>
      <c r="B4315" t="s">
        <v>32</v>
      </c>
      <c r="C4315" s="1">
        <v>44741</v>
      </c>
      <c r="D4315" s="2">
        <v>0.99513888888888891</v>
      </c>
      <c r="E4315" s="1">
        <f t="shared" si="402"/>
        <v>44741.995138888888</v>
      </c>
      <c r="F4315" s="3" t="str">
        <f t="shared" si="403"/>
        <v>Jun,2022</v>
      </c>
      <c r="G4315">
        <f t="shared" si="404"/>
        <v>2022</v>
      </c>
      <c r="H4315" t="str">
        <f t="shared" si="405"/>
        <v>Wed</v>
      </c>
      <c r="I4315">
        <f t="shared" si="406"/>
        <v>23</v>
      </c>
      <c r="J4315" t="str">
        <f t="shared" si="407"/>
        <v>NO</v>
      </c>
      <c r="K4315" cm="1">
        <f t="array" ref="K4315">_xlfn.XLOOKUP(Table10[[#This Row],[Severity_Level]],{"MINOR","MODERATE","SEVERE","FATAL"},{1,2,3,5})</f>
        <v>2</v>
      </c>
    </row>
    <row r="4316" spans="1:11" x14ac:dyDescent="0.3">
      <c r="A4316">
        <v>5</v>
      </c>
      <c r="B4316" t="s">
        <v>40</v>
      </c>
      <c r="C4316" s="1">
        <v>44741</v>
      </c>
      <c r="D4316" s="2">
        <v>0.99583333333333335</v>
      </c>
      <c r="E4316" s="1">
        <f t="shared" si="402"/>
        <v>44741.995833333334</v>
      </c>
      <c r="F4316" s="3" t="str">
        <f t="shared" si="403"/>
        <v>Jun,2022</v>
      </c>
      <c r="G4316">
        <f t="shared" si="404"/>
        <v>2022</v>
      </c>
      <c r="H4316" t="str">
        <f t="shared" si="405"/>
        <v>Wed</v>
      </c>
      <c r="I4316">
        <f t="shared" si="406"/>
        <v>23</v>
      </c>
      <c r="J4316" t="str">
        <f t="shared" si="407"/>
        <v>NO</v>
      </c>
      <c r="K4316" cm="1">
        <f t="array" ref="K4316">_xlfn.XLOOKUP(Table10[[#This Row],[Severity_Level]],{"MINOR","MODERATE","SEVERE","FATAL"},{1,2,3,5})</f>
        <v>5</v>
      </c>
    </row>
    <row r="4317" spans="1:11" x14ac:dyDescent="0.3">
      <c r="A4317">
        <v>3</v>
      </c>
      <c r="B4317" t="s">
        <v>27</v>
      </c>
      <c r="C4317" s="1">
        <v>44741</v>
      </c>
      <c r="D4317" s="2">
        <v>0.99652777777777779</v>
      </c>
      <c r="E4317" s="1">
        <f t="shared" si="402"/>
        <v>44741.996527777781</v>
      </c>
      <c r="F4317" s="3" t="str">
        <f t="shared" si="403"/>
        <v>Jun,2022</v>
      </c>
      <c r="G4317">
        <f t="shared" si="404"/>
        <v>2022</v>
      </c>
      <c r="H4317" t="str">
        <f t="shared" si="405"/>
        <v>Wed</v>
      </c>
      <c r="I4317">
        <f t="shared" si="406"/>
        <v>23</v>
      </c>
      <c r="J4317" t="str">
        <f t="shared" si="407"/>
        <v>NO</v>
      </c>
      <c r="K4317" cm="1">
        <f t="array" ref="K4317">_xlfn.XLOOKUP(Table10[[#This Row],[Severity_Level]],{"MINOR","MODERATE","SEVERE","FATAL"},{1,2,3,5})</f>
        <v>3</v>
      </c>
    </row>
    <row r="4318" spans="1:11" x14ac:dyDescent="0.3">
      <c r="A4318">
        <v>1</v>
      </c>
      <c r="B4318" t="s">
        <v>27</v>
      </c>
      <c r="C4318" s="1">
        <v>44741</v>
      </c>
      <c r="D4318" s="2">
        <v>0.99722222222222223</v>
      </c>
      <c r="E4318" s="1">
        <f t="shared" si="402"/>
        <v>44741.99722222222</v>
      </c>
      <c r="F4318" s="3" t="str">
        <f t="shared" si="403"/>
        <v>Jun,2022</v>
      </c>
      <c r="G4318">
        <f t="shared" si="404"/>
        <v>2022</v>
      </c>
      <c r="H4318" t="str">
        <f t="shared" si="405"/>
        <v>Wed</v>
      </c>
      <c r="I4318">
        <f t="shared" si="406"/>
        <v>23</v>
      </c>
      <c r="J4318" t="str">
        <f t="shared" si="407"/>
        <v>NO</v>
      </c>
      <c r="K4318" cm="1">
        <f t="array" ref="K4318">_xlfn.XLOOKUP(Table10[[#This Row],[Severity_Level]],{"MINOR","MODERATE","SEVERE","FATAL"},{1,2,3,5})</f>
        <v>3</v>
      </c>
    </row>
    <row r="4319" spans="1:11" x14ac:dyDescent="0.3">
      <c r="A4319">
        <v>5</v>
      </c>
      <c r="B4319" t="s">
        <v>40</v>
      </c>
      <c r="C4319" s="1">
        <v>44741</v>
      </c>
      <c r="D4319" s="2">
        <v>0.99791666666666667</v>
      </c>
      <c r="E4319" s="1">
        <f t="shared" si="402"/>
        <v>44741.997916666667</v>
      </c>
      <c r="F4319" s="3" t="str">
        <f t="shared" si="403"/>
        <v>Jun,2022</v>
      </c>
      <c r="G4319">
        <f t="shared" si="404"/>
        <v>2022</v>
      </c>
      <c r="H4319" t="str">
        <f t="shared" si="405"/>
        <v>Wed</v>
      </c>
      <c r="I4319">
        <f t="shared" si="406"/>
        <v>23</v>
      </c>
      <c r="J4319" t="str">
        <f t="shared" si="407"/>
        <v>NO</v>
      </c>
      <c r="K4319" cm="1">
        <f t="array" ref="K4319">_xlfn.XLOOKUP(Table10[[#This Row],[Severity_Level]],{"MINOR","MODERATE","SEVERE","FATAL"},{1,2,3,5})</f>
        <v>5</v>
      </c>
    </row>
    <row r="4320" spans="1:11" x14ac:dyDescent="0.3">
      <c r="A4320">
        <v>4</v>
      </c>
      <c r="B4320" t="s">
        <v>32</v>
      </c>
      <c r="C4320" s="1">
        <v>44741</v>
      </c>
      <c r="D4320" s="2">
        <v>0.99861111111111112</v>
      </c>
      <c r="E4320" s="1">
        <f t="shared" si="402"/>
        <v>44741.998611111114</v>
      </c>
      <c r="F4320" s="3" t="str">
        <f t="shared" si="403"/>
        <v>Jun,2022</v>
      </c>
      <c r="G4320">
        <f t="shared" si="404"/>
        <v>2022</v>
      </c>
      <c r="H4320" t="str">
        <f t="shared" si="405"/>
        <v>Wed</v>
      </c>
      <c r="I4320">
        <f t="shared" si="406"/>
        <v>23</v>
      </c>
      <c r="J4320" t="str">
        <f t="shared" si="407"/>
        <v>NO</v>
      </c>
      <c r="K4320" cm="1">
        <f t="array" ref="K4320">_xlfn.XLOOKUP(Table10[[#This Row],[Severity_Level]],{"MINOR","MODERATE","SEVERE","FATAL"},{1,2,3,5})</f>
        <v>2</v>
      </c>
    </row>
    <row r="4321" spans="1:11" x14ac:dyDescent="0.3">
      <c r="A4321">
        <v>3</v>
      </c>
      <c r="B4321" t="s">
        <v>40</v>
      </c>
      <c r="C4321" s="1">
        <v>44741</v>
      </c>
      <c r="D4321" s="2">
        <v>0.99930555555555556</v>
      </c>
      <c r="E4321" s="1">
        <f t="shared" si="402"/>
        <v>44741.999305555553</v>
      </c>
      <c r="F4321" s="3" t="str">
        <f t="shared" si="403"/>
        <v>Jun,2022</v>
      </c>
      <c r="G4321">
        <f t="shared" si="404"/>
        <v>2022</v>
      </c>
      <c r="H4321" t="str">
        <f t="shared" si="405"/>
        <v>Wed</v>
      </c>
      <c r="I4321">
        <f t="shared" si="406"/>
        <v>23</v>
      </c>
      <c r="J4321" t="str">
        <f t="shared" si="407"/>
        <v>NO</v>
      </c>
      <c r="K4321" cm="1">
        <f t="array" ref="K4321">_xlfn.XLOOKUP(Table10[[#This Row],[Severity_Level]],{"MINOR","MODERATE","SEVERE","FATAL"},{1,2,3,5})</f>
        <v>5</v>
      </c>
    </row>
    <row r="4322" spans="1:11" x14ac:dyDescent="0.3">
      <c r="A4322">
        <v>3</v>
      </c>
      <c r="B4322" t="s">
        <v>27</v>
      </c>
      <c r="C4322" s="1">
        <v>44742</v>
      </c>
      <c r="D4322" s="2">
        <v>0</v>
      </c>
      <c r="E4322" s="1">
        <f t="shared" si="402"/>
        <v>44742</v>
      </c>
      <c r="F4322" s="3" t="str">
        <f t="shared" si="403"/>
        <v>Jun,2022</v>
      </c>
      <c r="G4322">
        <f t="shared" si="404"/>
        <v>2022</v>
      </c>
      <c r="H4322" t="str">
        <f t="shared" si="405"/>
        <v>Thu</v>
      </c>
      <c r="I4322">
        <f t="shared" si="406"/>
        <v>0</v>
      </c>
      <c r="J4322" t="str">
        <f t="shared" si="407"/>
        <v>NO</v>
      </c>
      <c r="K4322" cm="1">
        <f t="array" ref="K4322">_xlfn.XLOOKUP(Table10[[#This Row],[Severity_Level]],{"MINOR","MODERATE","SEVERE","FATAL"},{1,2,3,5})</f>
        <v>3</v>
      </c>
    </row>
    <row r="4323" spans="1:11" x14ac:dyDescent="0.3">
      <c r="A4323">
        <v>2</v>
      </c>
      <c r="B4323" t="s">
        <v>27</v>
      </c>
      <c r="C4323" s="1">
        <v>44742</v>
      </c>
      <c r="D4323" s="2">
        <v>6.9444444444444447E-4</v>
      </c>
      <c r="E4323" s="1">
        <f t="shared" si="402"/>
        <v>44742.000694444447</v>
      </c>
      <c r="F4323" s="3" t="str">
        <f t="shared" si="403"/>
        <v>Jun,2022</v>
      </c>
      <c r="G4323">
        <f t="shared" si="404"/>
        <v>2022</v>
      </c>
      <c r="H4323" t="str">
        <f t="shared" si="405"/>
        <v>Thu</v>
      </c>
      <c r="I4323">
        <f t="shared" si="406"/>
        <v>0</v>
      </c>
      <c r="J4323" t="str">
        <f t="shared" si="407"/>
        <v>NO</v>
      </c>
      <c r="K4323" cm="1">
        <f t="array" ref="K4323">_xlfn.XLOOKUP(Table10[[#This Row],[Severity_Level]],{"MINOR","MODERATE","SEVERE","FATAL"},{1,2,3,5})</f>
        <v>3</v>
      </c>
    </row>
    <row r="4324" spans="1:11" x14ac:dyDescent="0.3">
      <c r="A4324">
        <v>3</v>
      </c>
      <c r="B4324" t="s">
        <v>27</v>
      </c>
      <c r="C4324" s="1">
        <v>44742</v>
      </c>
      <c r="D4324" s="2">
        <v>1.3888888888888889E-3</v>
      </c>
      <c r="E4324" s="1">
        <f t="shared" si="402"/>
        <v>44742.001388888886</v>
      </c>
      <c r="F4324" s="3" t="str">
        <f t="shared" si="403"/>
        <v>Jun,2022</v>
      </c>
      <c r="G4324">
        <f t="shared" si="404"/>
        <v>2022</v>
      </c>
      <c r="H4324" t="str">
        <f t="shared" si="405"/>
        <v>Thu</v>
      </c>
      <c r="I4324">
        <f t="shared" si="406"/>
        <v>0</v>
      </c>
      <c r="J4324" t="str">
        <f t="shared" si="407"/>
        <v>NO</v>
      </c>
      <c r="K4324" cm="1">
        <f t="array" ref="K4324">_xlfn.XLOOKUP(Table10[[#This Row],[Severity_Level]],{"MINOR","MODERATE","SEVERE","FATAL"},{1,2,3,5})</f>
        <v>3</v>
      </c>
    </row>
    <row r="4325" spans="1:11" x14ac:dyDescent="0.3">
      <c r="A4325">
        <v>2</v>
      </c>
      <c r="B4325" t="s">
        <v>16</v>
      </c>
      <c r="C4325" s="1">
        <v>44742</v>
      </c>
      <c r="D4325" s="2">
        <v>2.0833333333333333E-3</v>
      </c>
      <c r="E4325" s="1">
        <f t="shared" si="402"/>
        <v>44742.002083333333</v>
      </c>
      <c r="F4325" s="3" t="str">
        <f t="shared" si="403"/>
        <v>Jun,2022</v>
      </c>
      <c r="G4325">
        <f t="shared" si="404"/>
        <v>2022</v>
      </c>
      <c r="H4325" t="str">
        <f t="shared" si="405"/>
        <v>Thu</v>
      </c>
      <c r="I4325">
        <f t="shared" si="406"/>
        <v>0</v>
      </c>
      <c r="J4325" t="str">
        <f t="shared" si="407"/>
        <v>NO</v>
      </c>
      <c r="K4325" cm="1">
        <f t="array" ref="K4325">_xlfn.XLOOKUP(Table10[[#This Row],[Severity_Level]],{"MINOR","MODERATE","SEVERE","FATAL"},{1,2,3,5})</f>
        <v>1</v>
      </c>
    </row>
    <row r="4326" spans="1:11" x14ac:dyDescent="0.3">
      <c r="A4326">
        <v>5</v>
      </c>
      <c r="B4326" t="s">
        <v>40</v>
      </c>
      <c r="C4326" s="1">
        <v>44742</v>
      </c>
      <c r="D4326" s="2">
        <v>2.7777777777777779E-3</v>
      </c>
      <c r="E4326" s="1">
        <f t="shared" si="402"/>
        <v>44742.00277777778</v>
      </c>
      <c r="F4326" s="3" t="str">
        <f t="shared" si="403"/>
        <v>Jun,2022</v>
      </c>
      <c r="G4326">
        <f t="shared" si="404"/>
        <v>2022</v>
      </c>
      <c r="H4326" t="str">
        <f t="shared" si="405"/>
        <v>Thu</v>
      </c>
      <c r="I4326">
        <f t="shared" si="406"/>
        <v>0</v>
      </c>
      <c r="J4326" t="str">
        <f t="shared" si="407"/>
        <v>NO</v>
      </c>
      <c r="K4326" cm="1">
        <f t="array" ref="K4326">_xlfn.XLOOKUP(Table10[[#This Row],[Severity_Level]],{"MINOR","MODERATE","SEVERE","FATAL"},{1,2,3,5})</f>
        <v>5</v>
      </c>
    </row>
    <row r="4327" spans="1:11" x14ac:dyDescent="0.3">
      <c r="A4327">
        <v>2</v>
      </c>
      <c r="B4327" t="s">
        <v>40</v>
      </c>
      <c r="C4327" s="1">
        <v>44742</v>
      </c>
      <c r="D4327" s="2">
        <v>3.472222222222222E-3</v>
      </c>
      <c r="E4327" s="1">
        <f t="shared" si="402"/>
        <v>44742.003472222219</v>
      </c>
      <c r="F4327" s="3" t="str">
        <f t="shared" si="403"/>
        <v>Jun,2022</v>
      </c>
      <c r="G4327">
        <f t="shared" si="404"/>
        <v>2022</v>
      </c>
      <c r="H4327" t="str">
        <f t="shared" si="405"/>
        <v>Thu</v>
      </c>
      <c r="I4327">
        <f t="shared" si="406"/>
        <v>0</v>
      </c>
      <c r="J4327" t="str">
        <f t="shared" si="407"/>
        <v>NO</v>
      </c>
      <c r="K4327" cm="1">
        <f t="array" ref="K4327">_xlfn.XLOOKUP(Table10[[#This Row],[Severity_Level]],{"MINOR","MODERATE","SEVERE","FATAL"},{1,2,3,5})</f>
        <v>5</v>
      </c>
    </row>
    <row r="4328" spans="1:11" x14ac:dyDescent="0.3">
      <c r="A4328">
        <v>4</v>
      </c>
      <c r="B4328" t="s">
        <v>16</v>
      </c>
      <c r="C4328" s="1">
        <v>44742</v>
      </c>
      <c r="D4328" s="2">
        <v>4.1666666666666666E-3</v>
      </c>
      <c r="E4328" s="1">
        <f t="shared" si="402"/>
        <v>44742.004166666666</v>
      </c>
      <c r="F4328" s="3" t="str">
        <f t="shared" si="403"/>
        <v>Jun,2022</v>
      </c>
      <c r="G4328">
        <f t="shared" si="404"/>
        <v>2022</v>
      </c>
      <c r="H4328" t="str">
        <f t="shared" si="405"/>
        <v>Thu</v>
      </c>
      <c r="I4328">
        <f t="shared" si="406"/>
        <v>0</v>
      </c>
      <c r="J4328" t="str">
        <f t="shared" si="407"/>
        <v>NO</v>
      </c>
      <c r="K4328" cm="1">
        <f t="array" ref="K4328">_xlfn.XLOOKUP(Table10[[#This Row],[Severity_Level]],{"MINOR","MODERATE","SEVERE","FATAL"},{1,2,3,5})</f>
        <v>1</v>
      </c>
    </row>
    <row r="4329" spans="1:11" x14ac:dyDescent="0.3">
      <c r="A4329">
        <v>5</v>
      </c>
      <c r="B4329" t="s">
        <v>16</v>
      </c>
      <c r="C4329" s="1">
        <v>44742</v>
      </c>
      <c r="D4329" s="2">
        <v>4.8611111111111112E-3</v>
      </c>
      <c r="E4329" s="1">
        <f t="shared" si="402"/>
        <v>44742.004861111112</v>
      </c>
      <c r="F4329" s="3" t="str">
        <f t="shared" si="403"/>
        <v>Jun,2022</v>
      </c>
      <c r="G4329">
        <f t="shared" si="404"/>
        <v>2022</v>
      </c>
      <c r="H4329" t="str">
        <f t="shared" si="405"/>
        <v>Thu</v>
      </c>
      <c r="I4329">
        <f t="shared" si="406"/>
        <v>0</v>
      </c>
      <c r="J4329" t="str">
        <f t="shared" si="407"/>
        <v>NO</v>
      </c>
      <c r="K4329" cm="1">
        <f t="array" ref="K4329">_xlfn.XLOOKUP(Table10[[#This Row],[Severity_Level]],{"MINOR","MODERATE","SEVERE","FATAL"},{1,2,3,5})</f>
        <v>1</v>
      </c>
    </row>
    <row r="4330" spans="1:11" x14ac:dyDescent="0.3">
      <c r="A4330">
        <v>2</v>
      </c>
      <c r="B4330" t="s">
        <v>32</v>
      </c>
      <c r="C4330" s="1">
        <v>44742</v>
      </c>
      <c r="D4330" s="2">
        <v>5.5555555555555558E-3</v>
      </c>
      <c r="E4330" s="1">
        <f t="shared" si="402"/>
        <v>44742.005555555559</v>
      </c>
      <c r="F4330" s="3" t="str">
        <f t="shared" si="403"/>
        <v>Jun,2022</v>
      </c>
      <c r="G4330">
        <f t="shared" si="404"/>
        <v>2022</v>
      </c>
      <c r="H4330" t="str">
        <f t="shared" si="405"/>
        <v>Thu</v>
      </c>
      <c r="I4330">
        <f t="shared" si="406"/>
        <v>0</v>
      </c>
      <c r="J4330" t="str">
        <f t="shared" si="407"/>
        <v>NO</v>
      </c>
      <c r="K4330" cm="1">
        <f t="array" ref="K4330">_xlfn.XLOOKUP(Table10[[#This Row],[Severity_Level]],{"MINOR","MODERATE","SEVERE","FATAL"},{1,2,3,5})</f>
        <v>2</v>
      </c>
    </row>
    <row r="4331" spans="1:11" x14ac:dyDescent="0.3">
      <c r="A4331">
        <v>5</v>
      </c>
      <c r="B4331" t="s">
        <v>40</v>
      </c>
      <c r="C4331" s="1">
        <v>44742</v>
      </c>
      <c r="D4331" s="2">
        <v>6.2500000000000003E-3</v>
      </c>
      <c r="E4331" s="1">
        <f t="shared" si="402"/>
        <v>44742.006249999999</v>
      </c>
      <c r="F4331" s="3" t="str">
        <f t="shared" si="403"/>
        <v>Jun,2022</v>
      </c>
      <c r="G4331">
        <f t="shared" si="404"/>
        <v>2022</v>
      </c>
      <c r="H4331" t="str">
        <f t="shared" si="405"/>
        <v>Thu</v>
      </c>
      <c r="I4331">
        <f t="shared" si="406"/>
        <v>0</v>
      </c>
      <c r="J4331" t="str">
        <f t="shared" si="407"/>
        <v>NO</v>
      </c>
      <c r="K4331" cm="1">
        <f t="array" ref="K4331">_xlfn.XLOOKUP(Table10[[#This Row],[Severity_Level]],{"MINOR","MODERATE","SEVERE","FATAL"},{1,2,3,5})</f>
        <v>5</v>
      </c>
    </row>
    <row r="4332" spans="1:11" x14ac:dyDescent="0.3">
      <c r="A4332">
        <v>3</v>
      </c>
      <c r="B4332" t="s">
        <v>16</v>
      </c>
      <c r="C4332" s="1">
        <v>44742</v>
      </c>
      <c r="D4332" s="2">
        <v>6.9444444444444441E-3</v>
      </c>
      <c r="E4332" s="1">
        <f t="shared" si="402"/>
        <v>44742.006944444445</v>
      </c>
      <c r="F4332" s="3" t="str">
        <f t="shared" si="403"/>
        <v>Jun,2022</v>
      </c>
      <c r="G4332">
        <f t="shared" si="404"/>
        <v>2022</v>
      </c>
      <c r="H4332" t="str">
        <f t="shared" si="405"/>
        <v>Thu</v>
      </c>
      <c r="I4332">
        <f t="shared" si="406"/>
        <v>0</v>
      </c>
      <c r="J4332" t="str">
        <f t="shared" si="407"/>
        <v>NO</v>
      </c>
      <c r="K4332" cm="1">
        <f t="array" ref="K4332">_xlfn.XLOOKUP(Table10[[#This Row],[Severity_Level]],{"MINOR","MODERATE","SEVERE","FATAL"},{1,2,3,5})</f>
        <v>1</v>
      </c>
    </row>
    <row r="4333" spans="1:11" x14ac:dyDescent="0.3">
      <c r="A4333">
        <v>3</v>
      </c>
      <c r="B4333" t="s">
        <v>40</v>
      </c>
      <c r="C4333" s="1">
        <v>44742</v>
      </c>
      <c r="D4333" s="2">
        <v>7.6388888888888886E-3</v>
      </c>
      <c r="E4333" s="1">
        <f t="shared" si="402"/>
        <v>44742.007638888892</v>
      </c>
      <c r="F4333" s="3" t="str">
        <f t="shared" si="403"/>
        <v>Jun,2022</v>
      </c>
      <c r="G4333">
        <f t="shared" si="404"/>
        <v>2022</v>
      </c>
      <c r="H4333" t="str">
        <f t="shared" si="405"/>
        <v>Thu</v>
      </c>
      <c r="I4333">
        <f t="shared" si="406"/>
        <v>0</v>
      </c>
      <c r="J4333" t="str">
        <f t="shared" si="407"/>
        <v>NO</v>
      </c>
      <c r="K4333" cm="1">
        <f t="array" ref="K4333">_xlfn.XLOOKUP(Table10[[#This Row],[Severity_Level]],{"MINOR","MODERATE","SEVERE","FATAL"},{1,2,3,5})</f>
        <v>5</v>
      </c>
    </row>
    <row r="4334" spans="1:11" x14ac:dyDescent="0.3">
      <c r="A4334">
        <v>1</v>
      </c>
      <c r="B4334" t="s">
        <v>27</v>
      </c>
      <c r="C4334" s="1">
        <v>44742</v>
      </c>
      <c r="D4334" s="2">
        <v>8.3333333333333332E-3</v>
      </c>
      <c r="E4334" s="1">
        <f t="shared" si="402"/>
        <v>44742.008333333331</v>
      </c>
      <c r="F4334" s="3" t="str">
        <f t="shared" si="403"/>
        <v>Jun,2022</v>
      </c>
      <c r="G4334">
        <f t="shared" si="404"/>
        <v>2022</v>
      </c>
      <c r="H4334" t="str">
        <f t="shared" si="405"/>
        <v>Thu</v>
      </c>
      <c r="I4334">
        <f t="shared" si="406"/>
        <v>0</v>
      </c>
      <c r="J4334" t="str">
        <f t="shared" si="407"/>
        <v>NO</v>
      </c>
      <c r="K4334" cm="1">
        <f t="array" ref="K4334">_xlfn.XLOOKUP(Table10[[#This Row],[Severity_Level]],{"MINOR","MODERATE","SEVERE","FATAL"},{1,2,3,5})</f>
        <v>3</v>
      </c>
    </row>
    <row r="4335" spans="1:11" x14ac:dyDescent="0.3">
      <c r="A4335">
        <v>4</v>
      </c>
      <c r="B4335" t="s">
        <v>27</v>
      </c>
      <c r="C4335" s="1">
        <v>44742</v>
      </c>
      <c r="D4335" s="2">
        <v>9.0277777777777769E-3</v>
      </c>
      <c r="E4335" s="1">
        <f t="shared" si="402"/>
        <v>44742.009027777778</v>
      </c>
      <c r="F4335" s="3" t="str">
        <f t="shared" si="403"/>
        <v>Jun,2022</v>
      </c>
      <c r="G4335">
        <f t="shared" si="404"/>
        <v>2022</v>
      </c>
      <c r="H4335" t="str">
        <f t="shared" si="405"/>
        <v>Thu</v>
      </c>
      <c r="I4335">
        <f t="shared" si="406"/>
        <v>0</v>
      </c>
      <c r="J4335" t="str">
        <f t="shared" si="407"/>
        <v>NO</v>
      </c>
      <c r="K4335" cm="1">
        <f t="array" ref="K4335">_xlfn.XLOOKUP(Table10[[#This Row],[Severity_Level]],{"MINOR","MODERATE","SEVERE","FATAL"},{1,2,3,5})</f>
        <v>3</v>
      </c>
    </row>
    <row r="4336" spans="1:11" x14ac:dyDescent="0.3">
      <c r="A4336">
        <v>3</v>
      </c>
      <c r="B4336" t="s">
        <v>16</v>
      </c>
      <c r="C4336" s="1">
        <v>44742</v>
      </c>
      <c r="D4336" s="2">
        <v>9.7222222222222224E-3</v>
      </c>
      <c r="E4336" s="1">
        <f t="shared" si="402"/>
        <v>44742.009722222225</v>
      </c>
      <c r="F4336" s="3" t="str">
        <f t="shared" si="403"/>
        <v>Jun,2022</v>
      </c>
      <c r="G4336">
        <f t="shared" si="404"/>
        <v>2022</v>
      </c>
      <c r="H4336" t="str">
        <f t="shared" si="405"/>
        <v>Thu</v>
      </c>
      <c r="I4336">
        <f t="shared" si="406"/>
        <v>0</v>
      </c>
      <c r="J4336" t="str">
        <f t="shared" si="407"/>
        <v>NO</v>
      </c>
      <c r="K4336" cm="1">
        <f t="array" ref="K4336">_xlfn.XLOOKUP(Table10[[#This Row],[Severity_Level]],{"MINOR","MODERATE","SEVERE","FATAL"},{1,2,3,5})</f>
        <v>1</v>
      </c>
    </row>
    <row r="4337" spans="1:11" x14ac:dyDescent="0.3">
      <c r="A4337">
        <v>2</v>
      </c>
      <c r="B4337" t="s">
        <v>16</v>
      </c>
      <c r="C4337" s="1">
        <v>44742</v>
      </c>
      <c r="D4337" s="2">
        <v>1.0416666666666666E-2</v>
      </c>
      <c r="E4337" s="1">
        <f t="shared" si="402"/>
        <v>44742.010416666664</v>
      </c>
      <c r="F4337" s="3" t="str">
        <f t="shared" si="403"/>
        <v>Jun,2022</v>
      </c>
      <c r="G4337">
        <f t="shared" si="404"/>
        <v>2022</v>
      </c>
      <c r="H4337" t="str">
        <f t="shared" si="405"/>
        <v>Thu</v>
      </c>
      <c r="I4337">
        <f t="shared" si="406"/>
        <v>0</v>
      </c>
      <c r="J4337" t="str">
        <f t="shared" si="407"/>
        <v>NO</v>
      </c>
      <c r="K4337" cm="1">
        <f t="array" ref="K4337">_xlfn.XLOOKUP(Table10[[#This Row],[Severity_Level]],{"MINOR","MODERATE","SEVERE","FATAL"},{1,2,3,5})</f>
        <v>1</v>
      </c>
    </row>
    <row r="4338" spans="1:11" x14ac:dyDescent="0.3">
      <c r="A4338">
        <v>3</v>
      </c>
      <c r="B4338" t="s">
        <v>27</v>
      </c>
      <c r="C4338" s="1">
        <v>44742</v>
      </c>
      <c r="D4338" s="2">
        <v>1.1111111111111112E-2</v>
      </c>
      <c r="E4338" s="1">
        <f t="shared" si="402"/>
        <v>44742.011111111111</v>
      </c>
      <c r="F4338" s="3" t="str">
        <f t="shared" si="403"/>
        <v>Jun,2022</v>
      </c>
      <c r="G4338">
        <f t="shared" si="404"/>
        <v>2022</v>
      </c>
      <c r="H4338" t="str">
        <f t="shared" si="405"/>
        <v>Thu</v>
      </c>
      <c r="I4338">
        <f t="shared" si="406"/>
        <v>0</v>
      </c>
      <c r="J4338" t="str">
        <f t="shared" si="407"/>
        <v>NO</v>
      </c>
      <c r="K4338" cm="1">
        <f t="array" ref="K4338">_xlfn.XLOOKUP(Table10[[#This Row],[Severity_Level]],{"MINOR","MODERATE","SEVERE","FATAL"},{1,2,3,5})</f>
        <v>3</v>
      </c>
    </row>
    <row r="4339" spans="1:11" x14ac:dyDescent="0.3">
      <c r="A4339">
        <v>1</v>
      </c>
      <c r="B4339" t="s">
        <v>27</v>
      </c>
      <c r="C4339" s="1">
        <v>44742</v>
      </c>
      <c r="D4339" s="2">
        <v>1.1805555555555555E-2</v>
      </c>
      <c r="E4339" s="1">
        <f t="shared" si="402"/>
        <v>44742.011805555558</v>
      </c>
      <c r="F4339" s="3" t="str">
        <f t="shared" si="403"/>
        <v>Jun,2022</v>
      </c>
      <c r="G4339">
        <f t="shared" si="404"/>
        <v>2022</v>
      </c>
      <c r="H4339" t="str">
        <f t="shared" si="405"/>
        <v>Thu</v>
      </c>
      <c r="I4339">
        <f t="shared" si="406"/>
        <v>0</v>
      </c>
      <c r="J4339" t="str">
        <f t="shared" si="407"/>
        <v>NO</v>
      </c>
      <c r="K4339" cm="1">
        <f t="array" ref="K4339">_xlfn.XLOOKUP(Table10[[#This Row],[Severity_Level]],{"MINOR","MODERATE","SEVERE","FATAL"},{1,2,3,5})</f>
        <v>3</v>
      </c>
    </row>
    <row r="4340" spans="1:11" x14ac:dyDescent="0.3">
      <c r="A4340">
        <v>5</v>
      </c>
      <c r="B4340" t="s">
        <v>40</v>
      </c>
      <c r="C4340" s="1">
        <v>44742</v>
      </c>
      <c r="D4340" s="2">
        <v>1.2500000000000001E-2</v>
      </c>
      <c r="E4340" s="1">
        <f t="shared" si="402"/>
        <v>44742.012499999997</v>
      </c>
      <c r="F4340" s="3" t="str">
        <f t="shared" si="403"/>
        <v>Jun,2022</v>
      </c>
      <c r="G4340">
        <f t="shared" si="404"/>
        <v>2022</v>
      </c>
      <c r="H4340" t="str">
        <f t="shared" si="405"/>
        <v>Thu</v>
      </c>
      <c r="I4340">
        <f t="shared" si="406"/>
        <v>0</v>
      </c>
      <c r="J4340" t="str">
        <f t="shared" si="407"/>
        <v>NO</v>
      </c>
      <c r="K4340" cm="1">
        <f t="array" ref="K4340">_xlfn.XLOOKUP(Table10[[#This Row],[Severity_Level]],{"MINOR","MODERATE","SEVERE","FATAL"},{1,2,3,5})</f>
        <v>5</v>
      </c>
    </row>
    <row r="4341" spans="1:11" x14ac:dyDescent="0.3">
      <c r="A4341">
        <v>3</v>
      </c>
      <c r="B4341" t="s">
        <v>32</v>
      </c>
      <c r="C4341" s="1">
        <v>44742</v>
      </c>
      <c r="D4341" s="2">
        <v>1.3194444444444444E-2</v>
      </c>
      <c r="E4341" s="1">
        <f t="shared" si="402"/>
        <v>44742.013194444444</v>
      </c>
      <c r="F4341" s="3" t="str">
        <f t="shared" si="403"/>
        <v>Jun,2022</v>
      </c>
      <c r="G4341">
        <f t="shared" si="404"/>
        <v>2022</v>
      </c>
      <c r="H4341" t="str">
        <f t="shared" si="405"/>
        <v>Thu</v>
      </c>
      <c r="I4341">
        <f t="shared" si="406"/>
        <v>0</v>
      </c>
      <c r="J4341" t="str">
        <f t="shared" si="407"/>
        <v>NO</v>
      </c>
      <c r="K4341" cm="1">
        <f t="array" ref="K4341">_xlfn.XLOOKUP(Table10[[#This Row],[Severity_Level]],{"MINOR","MODERATE","SEVERE","FATAL"},{1,2,3,5})</f>
        <v>2</v>
      </c>
    </row>
    <row r="4342" spans="1:11" x14ac:dyDescent="0.3">
      <c r="A4342">
        <v>2</v>
      </c>
      <c r="B4342" t="s">
        <v>27</v>
      </c>
      <c r="C4342" s="1">
        <v>44742</v>
      </c>
      <c r="D4342" s="2">
        <v>1.3888888888888888E-2</v>
      </c>
      <c r="E4342" s="1">
        <f t="shared" si="402"/>
        <v>44742.013888888891</v>
      </c>
      <c r="F4342" s="3" t="str">
        <f t="shared" si="403"/>
        <v>Jun,2022</v>
      </c>
      <c r="G4342">
        <f t="shared" si="404"/>
        <v>2022</v>
      </c>
      <c r="H4342" t="str">
        <f t="shared" si="405"/>
        <v>Thu</v>
      </c>
      <c r="I4342">
        <f t="shared" si="406"/>
        <v>0</v>
      </c>
      <c r="J4342" t="str">
        <f t="shared" si="407"/>
        <v>NO</v>
      </c>
      <c r="K4342" cm="1">
        <f t="array" ref="K4342">_xlfn.XLOOKUP(Table10[[#This Row],[Severity_Level]],{"MINOR","MODERATE","SEVERE","FATAL"},{1,2,3,5})</f>
        <v>3</v>
      </c>
    </row>
    <row r="4343" spans="1:11" x14ac:dyDescent="0.3">
      <c r="A4343">
        <v>5</v>
      </c>
      <c r="B4343" t="s">
        <v>40</v>
      </c>
      <c r="C4343" s="1">
        <v>44742</v>
      </c>
      <c r="D4343" s="2">
        <v>1.4583333333333334E-2</v>
      </c>
      <c r="E4343" s="1">
        <f t="shared" si="402"/>
        <v>44742.01458333333</v>
      </c>
      <c r="F4343" s="3" t="str">
        <f t="shared" si="403"/>
        <v>Jun,2022</v>
      </c>
      <c r="G4343">
        <f t="shared" si="404"/>
        <v>2022</v>
      </c>
      <c r="H4343" t="str">
        <f t="shared" si="405"/>
        <v>Thu</v>
      </c>
      <c r="I4343">
        <f t="shared" si="406"/>
        <v>0</v>
      </c>
      <c r="J4343" t="str">
        <f t="shared" si="407"/>
        <v>NO</v>
      </c>
      <c r="K4343" cm="1">
        <f t="array" ref="K4343">_xlfn.XLOOKUP(Table10[[#This Row],[Severity_Level]],{"MINOR","MODERATE","SEVERE","FATAL"},{1,2,3,5})</f>
        <v>5</v>
      </c>
    </row>
    <row r="4344" spans="1:11" x14ac:dyDescent="0.3">
      <c r="A4344">
        <v>5</v>
      </c>
      <c r="B4344" t="s">
        <v>40</v>
      </c>
      <c r="C4344" s="1">
        <v>44742</v>
      </c>
      <c r="D4344" s="2">
        <v>1.5277777777777777E-2</v>
      </c>
      <c r="E4344" s="1">
        <f t="shared" si="402"/>
        <v>44742.015277777777</v>
      </c>
      <c r="F4344" s="3" t="str">
        <f t="shared" si="403"/>
        <v>Jun,2022</v>
      </c>
      <c r="G4344">
        <f t="shared" si="404"/>
        <v>2022</v>
      </c>
      <c r="H4344" t="str">
        <f t="shared" si="405"/>
        <v>Thu</v>
      </c>
      <c r="I4344">
        <f t="shared" si="406"/>
        <v>0</v>
      </c>
      <c r="J4344" t="str">
        <f t="shared" si="407"/>
        <v>NO</v>
      </c>
      <c r="K4344" cm="1">
        <f t="array" ref="K4344">_xlfn.XLOOKUP(Table10[[#This Row],[Severity_Level]],{"MINOR","MODERATE","SEVERE","FATAL"},{1,2,3,5})</f>
        <v>5</v>
      </c>
    </row>
    <row r="4345" spans="1:11" x14ac:dyDescent="0.3">
      <c r="A4345">
        <v>5</v>
      </c>
      <c r="B4345" t="s">
        <v>27</v>
      </c>
      <c r="C4345" s="1">
        <v>44742</v>
      </c>
      <c r="D4345" s="2">
        <v>1.5972222222222221E-2</v>
      </c>
      <c r="E4345" s="1">
        <f t="shared" si="402"/>
        <v>44742.015972222223</v>
      </c>
      <c r="F4345" s="3" t="str">
        <f t="shared" si="403"/>
        <v>Jun,2022</v>
      </c>
      <c r="G4345">
        <f t="shared" si="404"/>
        <v>2022</v>
      </c>
      <c r="H4345" t="str">
        <f t="shared" si="405"/>
        <v>Thu</v>
      </c>
      <c r="I4345">
        <f t="shared" si="406"/>
        <v>0</v>
      </c>
      <c r="J4345" t="str">
        <f t="shared" si="407"/>
        <v>NO</v>
      </c>
      <c r="K4345" cm="1">
        <f t="array" ref="K4345">_xlfn.XLOOKUP(Table10[[#This Row],[Severity_Level]],{"MINOR","MODERATE","SEVERE","FATAL"},{1,2,3,5})</f>
        <v>3</v>
      </c>
    </row>
    <row r="4346" spans="1:11" x14ac:dyDescent="0.3">
      <c r="A4346">
        <v>3</v>
      </c>
      <c r="B4346" t="s">
        <v>27</v>
      </c>
      <c r="C4346" s="1">
        <v>44743</v>
      </c>
      <c r="D4346" s="2">
        <v>1.6666666666666666E-2</v>
      </c>
      <c r="E4346" s="1">
        <f t="shared" si="402"/>
        <v>44743.01666666667</v>
      </c>
      <c r="F4346" s="3" t="str">
        <f t="shared" si="403"/>
        <v>Jul,2022</v>
      </c>
      <c r="G4346">
        <f t="shared" si="404"/>
        <v>2022</v>
      </c>
      <c r="H4346" t="str">
        <f t="shared" si="405"/>
        <v>Fri</v>
      </c>
      <c r="I4346">
        <f t="shared" si="406"/>
        <v>0</v>
      </c>
      <c r="J4346" t="str">
        <f t="shared" si="407"/>
        <v>NO</v>
      </c>
      <c r="K4346" cm="1">
        <f t="array" ref="K4346">_xlfn.XLOOKUP(Table10[[#This Row],[Severity_Level]],{"MINOR","MODERATE","SEVERE","FATAL"},{1,2,3,5})</f>
        <v>3</v>
      </c>
    </row>
    <row r="4347" spans="1:11" x14ac:dyDescent="0.3">
      <c r="A4347">
        <v>5</v>
      </c>
      <c r="B4347" t="s">
        <v>40</v>
      </c>
      <c r="C4347" s="1">
        <v>44743</v>
      </c>
      <c r="D4347" s="2">
        <v>1.7361111111111112E-2</v>
      </c>
      <c r="E4347" s="1">
        <f t="shared" si="402"/>
        <v>44743.017361111109</v>
      </c>
      <c r="F4347" s="3" t="str">
        <f t="shared" si="403"/>
        <v>Jul,2022</v>
      </c>
      <c r="G4347">
        <f t="shared" si="404"/>
        <v>2022</v>
      </c>
      <c r="H4347" t="str">
        <f t="shared" si="405"/>
        <v>Fri</v>
      </c>
      <c r="I4347">
        <f t="shared" si="406"/>
        <v>0</v>
      </c>
      <c r="J4347" t="str">
        <f t="shared" si="407"/>
        <v>NO</v>
      </c>
      <c r="K4347" cm="1">
        <f t="array" ref="K4347">_xlfn.XLOOKUP(Table10[[#This Row],[Severity_Level]],{"MINOR","MODERATE","SEVERE","FATAL"},{1,2,3,5})</f>
        <v>5</v>
      </c>
    </row>
    <row r="4348" spans="1:11" x14ac:dyDescent="0.3">
      <c r="A4348">
        <v>3</v>
      </c>
      <c r="B4348" t="s">
        <v>32</v>
      </c>
      <c r="C4348" s="1">
        <v>44743</v>
      </c>
      <c r="D4348" s="2">
        <v>1.8055555555555554E-2</v>
      </c>
      <c r="E4348" s="1">
        <f t="shared" si="402"/>
        <v>44743.018055555556</v>
      </c>
      <c r="F4348" s="3" t="str">
        <f t="shared" si="403"/>
        <v>Jul,2022</v>
      </c>
      <c r="G4348">
        <f t="shared" si="404"/>
        <v>2022</v>
      </c>
      <c r="H4348" t="str">
        <f t="shared" si="405"/>
        <v>Fri</v>
      </c>
      <c r="I4348">
        <f t="shared" si="406"/>
        <v>0</v>
      </c>
      <c r="J4348" t="str">
        <f t="shared" si="407"/>
        <v>NO</v>
      </c>
      <c r="K4348" cm="1">
        <f t="array" ref="K4348">_xlfn.XLOOKUP(Table10[[#This Row],[Severity_Level]],{"MINOR","MODERATE","SEVERE","FATAL"},{1,2,3,5})</f>
        <v>2</v>
      </c>
    </row>
    <row r="4349" spans="1:11" x14ac:dyDescent="0.3">
      <c r="A4349">
        <v>4</v>
      </c>
      <c r="B4349" t="s">
        <v>32</v>
      </c>
      <c r="C4349" s="1">
        <v>44743</v>
      </c>
      <c r="D4349" s="2">
        <v>1.8749999999999999E-2</v>
      </c>
      <c r="E4349" s="1">
        <f t="shared" si="402"/>
        <v>44743.018750000003</v>
      </c>
      <c r="F4349" s="3" t="str">
        <f t="shared" si="403"/>
        <v>Jul,2022</v>
      </c>
      <c r="G4349">
        <f t="shared" si="404"/>
        <v>2022</v>
      </c>
      <c r="H4349" t="str">
        <f t="shared" si="405"/>
        <v>Fri</v>
      </c>
      <c r="I4349">
        <f t="shared" si="406"/>
        <v>0</v>
      </c>
      <c r="J4349" t="str">
        <f t="shared" si="407"/>
        <v>NO</v>
      </c>
      <c r="K4349" cm="1">
        <f t="array" ref="K4349">_xlfn.XLOOKUP(Table10[[#This Row],[Severity_Level]],{"MINOR","MODERATE","SEVERE","FATAL"},{1,2,3,5})</f>
        <v>2</v>
      </c>
    </row>
    <row r="4350" spans="1:11" x14ac:dyDescent="0.3">
      <c r="A4350">
        <v>1</v>
      </c>
      <c r="B4350" t="s">
        <v>40</v>
      </c>
      <c r="C4350" s="1">
        <v>44743</v>
      </c>
      <c r="D4350" s="2">
        <v>1.9444444444444445E-2</v>
      </c>
      <c r="E4350" s="1">
        <f t="shared" si="402"/>
        <v>44743.019444444442</v>
      </c>
      <c r="F4350" s="3" t="str">
        <f t="shared" si="403"/>
        <v>Jul,2022</v>
      </c>
      <c r="G4350">
        <f t="shared" si="404"/>
        <v>2022</v>
      </c>
      <c r="H4350" t="str">
        <f t="shared" si="405"/>
        <v>Fri</v>
      </c>
      <c r="I4350">
        <f t="shared" si="406"/>
        <v>0</v>
      </c>
      <c r="J4350" t="str">
        <f t="shared" si="407"/>
        <v>NO</v>
      </c>
      <c r="K4350" cm="1">
        <f t="array" ref="K4350">_xlfn.XLOOKUP(Table10[[#This Row],[Severity_Level]],{"MINOR","MODERATE","SEVERE","FATAL"},{1,2,3,5})</f>
        <v>5</v>
      </c>
    </row>
    <row r="4351" spans="1:11" x14ac:dyDescent="0.3">
      <c r="A4351">
        <v>2</v>
      </c>
      <c r="B4351" t="s">
        <v>16</v>
      </c>
      <c r="C4351" s="1">
        <v>44743</v>
      </c>
      <c r="D4351" s="2">
        <v>2.013888888888889E-2</v>
      </c>
      <c r="E4351" s="1">
        <f t="shared" si="402"/>
        <v>44743.020138888889</v>
      </c>
      <c r="F4351" s="3" t="str">
        <f t="shared" si="403"/>
        <v>Jul,2022</v>
      </c>
      <c r="G4351">
        <f t="shared" si="404"/>
        <v>2022</v>
      </c>
      <c r="H4351" t="str">
        <f t="shared" si="405"/>
        <v>Fri</v>
      </c>
      <c r="I4351">
        <f t="shared" si="406"/>
        <v>0</v>
      </c>
      <c r="J4351" t="str">
        <f t="shared" si="407"/>
        <v>NO</v>
      </c>
      <c r="K4351" cm="1">
        <f t="array" ref="K4351">_xlfn.XLOOKUP(Table10[[#This Row],[Severity_Level]],{"MINOR","MODERATE","SEVERE","FATAL"},{1,2,3,5})</f>
        <v>1</v>
      </c>
    </row>
    <row r="4352" spans="1:11" x14ac:dyDescent="0.3">
      <c r="A4352">
        <v>5</v>
      </c>
      <c r="B4352" t="s">
        <v>27</v>
      </c>
      <c r="C4352" s="1">
        <v>44743</v>
      </c>
      <c r="D4352" s="2">
        <v>2.0833333333333332E-2</v>
      </c>
      <c r="E4352" s="1">
        <f t="shared" si="402"/>
        <v>44743.020833333336</v>
      </c>
      <c r="F4352" s="3" t="str">
        <f t="shared" si="403"/>
        <v>Jul,2022</v>
      </c>
      <c r="G4352">
        <f t="shared" si="404"/>
        <v>2022</v>
      </c>
      <c r="H4352" t="str">
        <f t="shared" si="405"/>
        <v>Fri</v>
      </c>
      <c r="I4352">
        <f t="shared" si="406"/>
        <v>0</v>
      </c>
      <c r="J4352" t="str">
        <f t="shared" si="407"/>
        <v>NO</v>
      </c>
      <c r="K4352" cm="1">
        <f t="array" ref="K4352">_xlfn.XLOOKUP(Table10[[#This Row],[Severity_Level]],{"MINOR","MODERATE","SEVERE","FATAL"},{1,2,3,5})</f>
        <v>3</v>
      </c>
    </row>
    <row r="4353" spans="1:11" x14ac:dyDescent="0.3">
      <c r="A4353">
        <v>4</v>
      </c>
      <c r="B4353" t="s">
        <v>32</v>
      </c>
      <c r="C4353" s="1">
        <v>44743</v>
      </c>
      <c r="D4353" s="2">
        <v>2.1527777777777778E-2</v>
      </c>
      <c r="E4353" s="1">
        <f t="shared" si="402"/>
        <v>44743.021527777775</v>
      </c>
      <c r="F4353" s="3" t="str">
        <f t="shared" si="403"/>
        <v>Jul,2022</v>
      </c>
      <c r="G4353">
        <f t="shared" si="404"/>
        <v>2022</v>
      </c>
      <c r="H4353" t="str">
        <f t="shared" si="405"/>
        <v>Fri</v>
      </c>
      <c r="I4353">
        <f t="shared" si="406"/>
        <v>0</v>
      </c>
      <c r="J4353" t="str">
        <f t="shared" si="407"/>
        <v>NO</v>
      </c>
      <c r="K4353" cm="1">
        <f t="array" ref="K4353">_xlfn.XLOOKUP(Table10[[#This Row],[Severity_Level]],{"MINOR","MODERATE","SEVERE","FATAL"},{1,2,3,5})</f>
        <v>2</v>
      </c>
    </row>
    <row r="4354" spans="1:11" x14ac:dyDescent="0.3">
      <c r="A4354">
        <v>5</v>
      </c>
      <c r="B4354" t="s">
        <v>16</v>
      </c>
      <c r="C4354" s="1">
        <v>44743</v>
      </c>
      <c r="D4354" s="2">
        <v>2.2222222222222223E-2</v>
      </c>
      <c r="E4354" s="1">
        <f t="shared" ref="E4354:E4417" si="408">C4354+D4354</f>
        <v>44743.022222222222</v>
      </c>
      <c r="F4354" s="3" t="str">
        <f t="shared" ref="F4354:F4417" si="409">TEXT(C4354,"MMM,YYY")</f>
        <v>Jul,2022</v>
      </c>
      <c r="G4354">
        <f t="shared" ref="G4354:G4417" si="410">YEAR(C4354)</f>
        <v>2022</v>
      </c>
      <c r="H4354" t="str">
        <f t="shared" ref="H4354:H4417" si="411">TEXT(C4354,"DDD")</f>
        <v>Fri</v>
      </c>
      <c r="I4354">
        <f t="shared" ref="I4354:I4417" si="412">HOUR(D4354)</f>
        <v>0</v>
      </c>
      <c r="J4354" t="str">
        <f t="shared" ref="J4354:J4417" si="413">IF(OR(AND(I4354&gt;=7,I4354&lt;=9),AND(I4354&gt;=17,I4354&lt;=19)),"YES","NO")</f>
        <v>NO</v>
      </c>
      <c r="K4354" cm="1">
        <f t="array" ref="K4354">_xlfn.XLOOKUP(Table10[[#This Row],[Severity_Level]],{"MINOR","MODERATE","SEVERE","FATAL"},{1,2,3,5})</f>
        <v>1</v>
      </c>
    </row>
    <row r="4355" spans="1:11" x14ac:dyDescent="0.3">
      <c r="A4355">
        <v>4</v>
      </c>
      <c r="B4355" t="s">
        <v>27</v>
      </c>
      <c r="C4355" s="1">
        <v>44743</v>
      </c>
      <c r="D4355" s="2">
        <v>2.2916666666666665E-2</v>
      </c>
      <c r="E4355" s="1">
        <f t="shared" si="408"/>
        <v>44743.022916666669</v>
      </c>
      <c r="F4355" s="3" t="str">
        <f t="shared" si="409"/>
        <v>Jul,2022</v>
      </c>
      <c r="G4355">
        <f t="shared" si="410"/>
        <v>2022</v>
      </c>
      <c r="H4355" t="str">
        <f t="shared" si="411"/>
        <v>Fri</v>
      </c>
      <c r="I4355">
        <f t="shared" si="412"/>
        <v>0</v>
      </c>
      <c r="J4355" t="str">
        <f t="shared" si="413"/>
        <v>NO</v>
      </c>
      <c r="K4355" cm="1">
        <f t="array" ref="K4355">_xlfn.XLOOKUP(Table10[[#This Row],[Severity_Level]],{"MINOR","MODERATE","SEVERE","FATAL"},{1,2,3,5})</f>
        <v>3</v>
      </c>
    </row>
    <row r="4356" spans="1:11" x14ac:dyDescent="0.3">
      <c r="A4356">
        <v>3</v>
      </c>
      <c r="B4356" t="s">
        <v>40</v>
      </c>
      <c r="C4356" s="1">
        <v>44743</v>
      </c>
      <c r="D4356" s="2">
        <v>2.361111111111111E-2</v>
      </c>
      <c r="E4356" s="1">
        <f t="shared" si="408"/>
        <v>44743.023611111108</v>
      </c>
      <c r="F4356" s="3" t="str">
        <f t="shared" si="409"/>
        <v>Jul,2022</v>
      </c>
      <c r="G4356">
        <f t="shared" si="410"/>
        <v>2022</v>
      </c>
      <c r="H4356" t="str">
        <f t="shared" si="411"/>
        <v>Fri</v>
      </c>
      <c r="I4356">
        <f t="shared" si="412"/>
        <v>0</v>
      </c>
      <c r="J4356" t="str">
        <f t="shared" si="413"/>
        <v>NO</v>
      </c>
      <c r="K4356" cm="1">
        <f t="array" ref="K4356">_xlfn.XLOOKUP(Table10[[#This Row],[Severity_Level]],{"MINOR","MODERATE","SEVERE","FATAL"},{1,2,3,5})</f>
        <v>5</v>
      </c>
    </row>
    <row r="4357" spans="1:11" x14ac:dyDescent="0.3">
      <c r="A4357">
        <v>3</v>
      </c>
      <c r="B4357" t="s">
        <v>40</v>
      </c>
      <c r="C4357" s="1">
        <v>44743</v>
      </c>
      <c r="D4357" s="2">
        <v>2.4305555555555556E-2</v>
      </c>
      <c r="E4357" s="1">
        <f t="shared" si="408"/>
        <v>44743.024305555555</v>
      </c>
      <c r="F4357" s="3" t="str">
        <f t="shared" si="409"/>
        <v>Jul,2022</v>
      </c>
      <c r="G4357">
        <f t="shared" si="410"/>
        <v>2022</v>
      </c>
      <c r="H4357" t="str">
        <f t="shared" si="411"/>
        <v>Fri</v>
      </c>
      <c r="I4357">
        <f t="shared" si="412"/>
        <v>0</v>
      </c>
      <c r="J4357" t="str">
        <f t="shared" si="413"/>
        <v>NO</v>
      </c>
      <c r="K4357" cm="1">
        <f t="array" ref="K4357">_xlfn.XLOOKUP(Table10[[#This Row],[Severity_Level]],{"MINOR","MODERATE","SEVERE","FATAL"},{1,2,3,5})</f>
        <v>5</v>
      </c>
    </row>
    <row r="4358" spans="1:11" x14ac:dyDescent="0.3">
      <c r="A4358">
        <v>2</v>
      </c>
      <c r="B4358" t="s">
        <v>27</v>
      </c>
      <c r="C4358" s="1">
        <v>44743</v>
      </c>
      <c r="D4358" s="2">
        <v>2.5000000000000001E-2</v>
      </c>
      <c r="E4358" s="1">
        <f t="shared" si="408"/>
        <v>44743.025000000001</v>
      </c>
      <c r="F4358" s="3" t="str">
        <f t="shared" si="409"/>
        <v>Jul,2022</v>
      </c>
      <c r="G4358">
        <f t="shared" si="410"/>
        <v>2022</v>
      </c>
      <c r="H4358" t="str">
        <f t="shared" si="411"/>
        <v>Fri</v>
      </c>
      <c r="I4358">
        <f t="shared" si="412"/>
        <v>0</v>
      </c>
      <c r="J4358" t="str">
        <f t="shared" si="413"/>
        <v>NO</v>
      </c>
      <c r="K4358" cm="1">
        <f t="array" ref="K4358">_xlfn.XLOOKUP(Table10[[#This Row],[Severity_Level]],{"MINOR","MODERATE","SEVERE","FATAL"},{1,2,3,5})</f>
        <v>3</v>
      </c>
    </row>
    <row r="4359" spans="1:11" x14ac:dyDescent="0.3">
      <c r="A4359">
        <v>3</v>
      </c>
      <c r="B4359" t="s">
        <v>16</v>
      </c>
      <c r="C4359" s="1">
        <v>44743</v>
      </c>
      <c r="D4359" s="2">
        <v>2.5694444444444443E-2</v>
      </c>
      <c r="E4359" s="1">
        <f t="shared" si="408"/>
        <v>44743.025694444441</v>
      </c>
      <c r="F4359" s="3" t="str">
        <f t="shared" si="409"/>
        <v>Jul,2022</v>
      </c>
      <c r="G4359">
        <f t="shared" si="410"/>
        <v>2022</v>
      </c>
      <c r="H4359" t="str">
        <f t="shared" si="411"/>
        <v>Fri</v>
      </c>
      <c r="I4359">
        <f t="shared" si="412"/>
        <v>0</v>
      </c>
      <c r="J4359" t="str">
        <f t="shared" si="413"/>
        <v>NO</v>
      </c>
      <c r="K4359" cm="1">
        <f t="array" ref="K4359">_xlfn.XLOOKUP(Table10[[#This Row],[Severity_Level]],{"MINOR","MODERATE","SEVERE","FATAL"},{1,2,3,5})</f>
        <v>1</v>
      </c>
    </row>
    <row r="4360" spans="1:11" x14ac:dyDescent="0.3">
      <c r="A4360">
        <v>5</v>
      </c>
      <c r="B4360" t="s">
        <v>32</v>
      </c>
      <c r="C4360" s="1">
        <v>44743</v>
      </c>
      <c r="D4360" s="2">
        <v>2.6388888888888889E-2</v>
      </c>
      <c r="E4360" s="1">
        <f t="shared" si="408"/>
        <v>44743.026388888888</v>
      </c>
      <c r="F4360" s="3" t="str">
        <f t="shared" si="409"/>
        <v>Jul,2022</v>
      </c>
      <c r="G4360">
        <f t="shared" si="410"/>
        <v>2022</v>
      </c>
      <c r="H4360" t="str">
        <f t="shared" si="411"/>
        <v>Fri</v>
      </c>
      <c r="I4360">
        <f t="shared" si="412"/>
        <v>0</v>
      </c>
      <c r="J4360" t="str">
        <f t="shared" si="413"/>
        <v>NO</v>
      </c>
      <c r="K4360" cm="1">
        <f t="array" ref="K4360">_xlfn.XLOOKUP(Table10[[#This Row],[Severity_Level]],{"MINOR","MODERATE","SEVERE","FATAL"},{1,2,3,5})</f>
        <v>2</v>
      </c>
    </row>
    <row r="4361" spans="1:11" x14ac:dyDescent="0.3">
      <c r="A4361">
        <v>1</v>
      </c>
      <c r="B4361" t="s">
        <v>40</v>
      </c>
      <c r="C4361" s="1">
        <v>44743</v>
      </c>
      <c r="D4361" s="2">
        <v>2.7083333333333334E-2</v>
      </c>
      <c r="E4361" s="1">
        <f t="shared" si="408"/>
        <v>44743.027083333334</v>
      </c>
      <c r="F4361" s="3" t="str">
        <f t="shared" si="409"/>
        <v>Jul,2022</v>
      </c>
      <c r="G4361">
        <f t="shared" si="410"/>
        <v>2022</v>
      </c>
      <c r="H4361" t="str">
        <f t="shared" si="411"/>
        <v>Fri</v>
      </c>
      <c r="I4361">
        <f t="shared" si="412"/>
        <v>0</v>
      </c>
      <c r="J4361" t="str">
        <f t="shared" si="413"/>
        <v>NO</v>
      </c>
      <c r="K4361" cm="1">
        <f t="array" ref="K4361">_xlfn.XLOOKUP(Table10[[#This Row],[Severity_Level]],{"MINOR","MODERATE","SEVERE","FATAL"},{1,2,3,5})</f>
        <v>5</v>
      </c>
    </row>
    <row r="4362" spans="1:11" x14ac:dyDescent="0.3">
      <c r="A4362">
        <v>4</v>
      </c>
      <c r="B4362" t="s">
        <v>27</v>
      </c>
      <c r="C4362" s="1">
        <v>44743</v>
      </c>
      <c r="D4362" s="2">
        <v>2.7777777777777776E-2</v>
      </c>
      <c r="E4362" s="1">
        <f t="shared" si="408"/>
        <v>44743.027777777781</v>
      </c>
      <c r="F4362" s="3" t="str">
        <f t="shared" si="409"/>
        <v>Jul,2022</v>
      </c>
      <c r="G4362">
        <f t="shared" si="410"/>
        <v>2022</v>
      </c>
      <c r="H4362" t="str">
        <f t="shared" si="411"/>
        <v>Fri</v>
      </c>
      <c r="I4362">
        <f t="shared" si="412"/>
        <v>0</v>
      </c>
      <c r="J4362" t="str">
        <f t="shared" si="413"/>
        <v>NO</v>
      </c>
      <c r="K4362" cm="1">
        <f t="array" ref="K4362">_xlfn.XLOOKUP(Table10[[#This Row],[Severity_Level]],{"MINOR","MODERATE","SEVERE","FATAL"},{1,2,3,5})</f>
        <v>3</v>
      </c>
    </row>
    <row r="4363" spans="1:11" x14ac:dyDescent="0.3">
      <c r="A4363">
        <v>4</v>
      </c>
      <c r="B4363" t="s">
        <v>40</v>
      </c>
      <c r="C4363" s="1">
        <v>44743</v>
      </c>
      <c r="D4363" s="2">
        <v>2.8472222222222222E-2</v>
      </c>
      <c r="E4363" s="1">
        <f t="shared" si="408"/>
        <v>44743.02847222222</v>
      </c>
      <c r="F4363" s="3" t="str">
        <f t="shared" si="409"/>
        <v>Jul,2022</v>
      </c>
      <c r="G4363">
        <f t="shared" si="410"/>
        <v>2022</v>
      </c>
      <c r="H4363" t="str">
        <f t="shared" si="411"/>
        <v>Fri</v>
      </c>
      <c r="I4363">
        <f t="shared" si="412"/>
        <v>0</v>
      </c>
      <c r="J4363" t="str">
        <f t="shared" si="413"/>
        <v>NO</v>
      </c>
      <c r="K4363" cm="1">
        <f t="array" ref="K4363">_xlfn.XLOOKUP(Table10[[#This Row],[Severity_Level]],{"MINOR","MODERATE","SEVERE","FATAL"},{1,2,3,5})</f>
        <v>5</v>
      </c>
    </row>
    <row r="4364" spans="1:11" x14ac:dyDescent="0.3">
      <c r="A4364">
        <v>3</v>
      </c>
      <c r="B4364" t="s">
        <v>40</v>
      </c>
      <c r="C4364" s="1">
        <v>44743</v>
      </c>
      <c r="D4364" s="2">
        <v>2.9166666666666667E-2</v>
      </c>
      <c r="E4364" s="1">
        <f t="shared" si="408"/>
        <v>44743.029166666667</v>
      </c>
      <c r="F4364" s="3" t="str">
        <f t="shared" si="409"/>
        <v>Jul,2022</v>
      </c>
      <c r="G4364">
        <f t="shared" si="410"/>
        <v>2022</v>
      </c>
      <c r="H4364" t="str">
        <f t="shared" si="411"/>
        <v>Fri</v>
      </c>
      <c r="I4364">
        <f t="shared" si="412"/>
        <v>0</v>
      </c>
      <c r="J4364" t="str">
        <f t="shared" si="413"/>
        <v>NO</v>
      </c>
      <c r="K4364" cm="1">
        <f t="array" ref="K4364">_xlfn.XLOOKUP(Table10[[#This Row],[Severity_Level]],{"MINOR","MODERATE","SEVERE","FATAL"},{1,2,3,5})</f>
        <v>5</v>
      </c>
    </row>
    <row r="4365" spans="1:11" x14ac:dyDescent="0.3">
      <c r="A4365">
        <v>1</v>
      </c>
      <c r="B4365" t="s">
        <v>16</v>
      </c>
      <c r="C4365" s="1">
        <v>44743</v>
      </c>
      <c r="D4365" s="2">
        <v>2.9861111111111113E-2</v>
      </c>
      <c r="E4365" s="1">
        <f t="shared" si="408"/>
        <v>44743.029861111114</v>
      </c>
      <c r="F4365" s="3" t="str">
        <f t="shared" si="409"/>
        <v>Jul,2022</v>
      </c>
      <c r="G4365">
        <f t="shared" si="410"/>
        <v>2022</v>
      </c>
      <c r="H4365" t="str">
        <f t="shared" si="411"/>
        <v>Fri</v>
      </c>
      <c r="I4365">
        <f t="shared" si="412"/>
        <v>0</v>
      </c>
      <c r="J4365" t="str">
        <f t="shared" si="413"/>
        <v>NO</v>
      </c>
      <c r="K4365" cm="1">
        <f t="array" ref="K4365">_xlfn.XLOOKUP(Table10[[#This Row],[Severity_Level]],{"MINOR","MODERATE","SEVERE","FATAL"},{1,2,3,5})</f>
        <v>1</v>
      </c>
    </row>
    <row r="4366" spans="1:11" x14ac:dyDescent="0.3">
      <c r="A4366">
        <v>3</v>
      </c>
      <c r="B4366" t="s">
        <v>32</v>
      </c>
      <c r="C4366" s="1">
        <v>44743</v>
      </c>
      <c r="D4366" s="2">
        <v>3.0555555555555555E-2</v>
      </c>
      <c r="E4366" s="1">
        <f t="shared" si="408"/>
        <v>44743.030555555553</v>
      </c>
      <c r="F4366" s="3" t="str">
        <f t="shared" si="409"/>
        <v>Jul,2022</v>
      </c>
      <c r="G4366">
        <f t="shared" si="410"/>
        <v>2022</v>
      </c>
      <c r="H4366" t="str">
        <f t="shared" si="411"/>
        <v>Fri</v>
      </c>
      <c r="I4366">
        <f t="shared" si="412"/>
        <v>0</v>
      </c>
      <c r="J4366" t="str">
        <f t="shared" si="413"/>
        <v>NO</v>
      </c>
      <c r="K4366" cm="1">
        <f t="array" ref="K4366">_xlfn.XLOOKUP(Table10[[#This Row],[Severity_Level]],{"MINOR","MODERATE","SEVERE","FATAL"},{1,2,3,5})</f>
        <v>2</v>
      </c>
    </row>
    <row r="4367" spans="1:11" x14ac:dyDescent="0.3">
      <c r="A4367">
        <v>4</v>
      </c>
      <c r="B4367" t="s">
        <v>40</v>
      </c>
      <c r="C4367" s="1">
        <v>44743</v>
      </c>
      <c r="D4367" s="2">
        <v>3.125E-2</v>
      </c>
      <c r="E4367" s="1">
        <f t="shared" si="408"/>
        <v>44743.03125</v>
      </c>
      <c r="F4367" s="3" t="str">
        <f t="shared" si="409"/>
        <v>Jul,2022</v>
      </c>
      <c r="G4367">
        <f t="shared" si="410"/>
        <v>2022</v>
      </c>
      <c r="H4367" t="str">
        <f t="shared" si="411"/>
        <v>Fri</v>
      </c>
      <c r="I4367">
        <f t="shared" si="412"/>
        <v>0</v>
      </c>
      <c r="J4367" t="str">
        <f t="shared" si="413"/>
        <v>NO</v>
      </c>
      <c r="K4367" cm="1">
        <f t="array" ref="K4367">_xlfn.XLOOKUP(Table10[[#This Row],[Severity_Level]],{"MINOR","MODERATE","SEVERE","FATAL"},{1,2,3,5})</f>
        <v>5</v>
      </c>
    </row>
    <row r="4368" spans="1:11" x14ac:dyDescent="0.3">
      <c r="A4368">
        <v>1</v>
      </c>
      <c r="B4368" t="s">
        <v>27</v>
      </c>
      <c r="C4368" s="1">
        <v>44743</v>
      </c>
      <c r="D4368" s="2">
        <v>3.1944444444444442E-2</v>
      </c>
      <c r="E4368" s="1">
        <f t="shared" si="408"/>
        <v>44743.031944444447</v>
      </c>
      <c r="F4368" s="3" t="str">
        <f t="shared" si="409"/>
        <v>Jul,2022</v>
      </c>
      <c r="G4368">
        <f t="shared" si="410"/>
        <v>2022</v>
      </c>
      <c r="H4368" t="str">
        <f t="shared" si="411"/>
        <v>Fri</v>
      </c>
      <c r="I4368">
        <f t="shared" si="412"/>
        <v>0</v>
      </c>
      <c r="J4368" t="str">
        <f t="shared" si="413"/>
        <v>NO</v>
      </c>
      <c r="K4368" cm="1">
        <f t="array" ref="K4368">_xlfn.XLOOKUP(Table10[[#This Row],[Severity_Level]],{"MINOR","MODERATE","SEVERE","FATAL"},{1,2,3,5})</f>
        <v>3</v>
      </c>
    </row>
    <row r="4369" spans="1:11" x14ac:dyDescent="0.3">
      <c r="A4369">
        <v>5</v>
      </c>
      <c r="B4369" t="s">
        <v>32</v>
      </c>
      <c r="C4369" s="1">
        <v>44743</v>
      </c>
      <c r="D4369" s="2">
        <v>3.2638888888888891E-2</v>
      </c>
      <c r="E4369" s="1">
        <f t="shared" si="408"/>
        <v>44743.032638888886</v>
      </c>
      <c r="F4369" s="3" t="str">
        <f t="shared" si="409"/>
        <v>Jul,2022</v>
      </c>
      <c r="G4369">
        <f t="shared" si="410"/>
        <v>2022</v>
      </c>
      <c r="H4369" t="str">
        <f t="shared" si="411"/>
        <v>Fri</v>
      </c>
      <c r="I4369">
        <f t="shared" si="412"/>
        <v>0</v>
      </c>
      <c r="J4369" t="str">
        <f t="shared" si="413"/>
        <v>NO</v>
      </c>
      <c r="K4369" cm="1">
        <f t="array" ref="K4369">_xlfn.XLOOKUP(Table10[[#This Row],[Severity_Level]],{"MINOR","MODERATE","SEVERE","FATAL"},{1,2,3,5})</f>
        <v>2</v>
      </c>
    </row>
    <row r="4370" spans="1:11" x14ac:dyDescent="0.3">
      <c r="A4370">
        <v>5</v>
      </c>
      <c r="B4370" t="s">
        <v>27</v>
      </c>
      <c r="C4370" s="1">
        <v>44744</v>
      </c>
      <c r="D4370" s="2">
        <v>3.3333333333333333E-2</v>
      </c>
      <c r="E4370" s="1">
        <f t="shared" si="408"/>
        <v>44744.033333333333</v>
      </c>
      <c r="F4370" s="3" t="str">
        <f t="shared" si="409"/>
        <v>Jul,2022</v>
      </c>
      <c r="G4370">
        <f t="shared" si="410"/>
        <v>2022</v>
      </c>
      <c r="H4370" t="str">
        <f t="shared" si="411"/>
        <v>Sat</v>
      </c>
      <c r="I4370">
        <f t="shared" si="412"/>
        <v>0</v>
      </c>
      <c r="J4370" t="str">
        <f t="shared" si="413"/>
        <v>NO</v>
      </c>
      <c r="K4370" cm="1">
        <f t="array" ref="K4370">_xlfn.XLOOKUP(Table10[[#This Row],[Severity_Level]],{"MINOR","MODERATE","SEVERE","FATAL"},{1,2,3,5})</f>
        <v>3</v>
      </c>
    </row>
    <row r="4371" spans="1:11" x14ac:dyDescent="0.3">
      <c r="A4371">
        <v>2</v>
      </c>
      <c r="B4371" t="s">
        <v>27</v>
      </c>
      <c r="C4371" s="1">
        <v>44744</v>
      </c>
      <c r="D4371" s="2">
        <v>3.4027777777777775E-2</v>
      </c>
      <c r="E4371" s="1">
        <f t="shared" si="408"/>
        <v>44744.03402777778</v>
      </c>
      <c r="F4371" s="3" t="str">
        <f t="shared" si="409"/>
        <v>Jul,2022</v>
      </c>
      <c r="G4371">
        <f t="shared" si="410"/>
        <v>2022</v>
      </c>
      <c r="H4371" t="str">
        <f t="shared" si="411"/>
        <v>Sat</v>
      </c>
      <c r="I4371">
        <f t="shared" si="412"/>
        <v>0</v>
      </c>
      <c r="J4371" t="str">
        <f t="shared" si="413"/>
        <v>NO</v>
      </c>
      <c r="K4371" cm="1">
        <f t="array" ref="K4371">_xlfn.XLOOKUP(Table10[[#This Row],[Severity_Level]],{"MINOR","MODERATE","SEVERE","FATAL"},{1,2,3,5})</f>
        <v>3</v>
      </c>
    </row>
    <row r="4372" spans="1:11" x14ac:dyDescent="0.3">
      <c r="A4372">
        <v>1</v>
      </c>
      <c r="B4372" t="s">
        <v>16</v>
      </c>
      <c r="C4372" s="1">
        <v>44744</v>
      </c>
      <c r="D4372" s="2">
        <v>3.4722222222222224E-2</v>
      </c>
      <c r="E4372" s="1">
        <f t="shared" si="408"/>
        <v>44744.034722222219</v>
      </c>
      <c r="F4372" s="3" t="str">
        <f t="shared" si="409"/>
        <v>Jul,2022</v>
      </c>
      <c r="G4372">
        <f t="shared" si="410"/>
        <v>2022</v>
      </c>
      <c r="H4372" t="str">
        <f t="shared" si="411"/>
        <v>Sat</v>
      </c>
      <c r="I4372">
        <f t="shared" si="412"/>
        <v>0</v>
      </c>
      <c r="J4372" t="str">
        <f t="shared" si="413"/>
        <v>NO</v>
      </c>
      <c r="K4372" cm="1">
        <f t="array" ref="K4372">_xlfn.XLOOKUP(Table10[[#This Row],[Severity_Level]],{"MINOR","MODERATE","SEVERE","FATAL"},{1,2,3,5})</f>
        <v>1</v>
      </c>
    </row>
    <row r="4373" spans="1:11" x14ac:dyDescent="0.3">
      <c r="A4373">
        <v>1</v>
      </c>
      <c r="B4373" t="s">
        <v>40</v>
      </c>
      <c r="C4373" s="1">
        <v>44744</v>
      </c>
      <c r="D4373" s="2">
        <v>3.5416666666666666E-2</v>
      </c>
      <c r="E4373" s="1">
        <f t="shared" si="408"/>
        <v>44744.035416666666</v>
      </c>
      <c r="F4373" s="3" t="str">
        <f t="shared" si="409"/>
        <v>Jul,2022</v>
      </c>
      <c r="G4373">
        <f t="shared" si="410"/>
        <v>2022</v>
      </c>
      <c r="H4373" t="str">
        <f t="shared" si="411"/>
        <v>Sat</v>
      </c>
      <c r="I4373">
        <f t="shared" si="412"/>
        <v>0</v>
      </c>
      <c r="J4373" t="str">
        <f t="shared" si="413"/>
        <v>NO</v>
      </c>
      <c r="K4373" cm="1">
        <f t="array" ref="K4373">_xlfn.XLOOKUP(Table10[[#This Row],[Severity_Level]],{"MINOR","MODERATE","SEVERE","FATAL"},{1,2,3,5})</f>
        <v>5</v>
      </c>
    </row>
    <row r="4374" spans="1:11" x14ac:dyDescent="0.3">
      <c r="A4374">
        <v>5</v>
      </c>
      <c r="B4374" t="s">
        <v>27</v>
      </c>
      <c r="C4374" s="1">
        <v>44744</v>
      </c>
      <c r="D4374" s="2">
        <v>3.6111111111111108E-2</v>
      </c>
      <c r="E4374" s="1">
        <f t="shared" si="408"/>
        <v>44744.036111111112</v>
      </c>
      <c r="F4374" s="3" t="str">
        <f t="shared" si="409"/>
        <v>Jul,2022</v>
      </c>
      <c r="G4374">
        <f t="shared" si="410"/>
        <v>2022</v>
      </c>
      <c r="H4374" t="str">
        <f t="shared" si="411"/>
        <v>Sat</v>
      </c>
      <c r="I4374">
        <f t="shared" si="412"/>
        <v>0</v>
      </c>
      <c r="J4374" t="str">
        <f t="shared" si="413"/>
        <v>NO</v>
      </c>
      <c r="K4374" cm="1">
        <f t="array" ref="K4374">_xlfn.XLOOKUP(Table10[[#This Row],[Severity_Level]],{"MINOR","MODERATE","SEVERE","FATAL"},{1,2,3,5})</f>
        <v>3</v>
      </c>
    </row>
    <row r="4375" spans="1:11" x14ac:dyDescent="0.3">
      <c r="A4375">
        <v>5</v>
      </c>
      <c r="B4375" t="s">
        <v>32</v>
      </c>
      <c r="C4375" s="1">
        <v>44744</v>
      </c>
      <c r="D4375" s="2">
        <v>3.6805555555555557E-2</v>
      </c>
      <c r="E4375" s="1">
        <f t="shared" si="408"/>
        <v>44744.036805555559</v>
      </c>
      <c r="F4375" s="3" t="str">
        <f t="shared" si="409"/>
        <v>Jul,2022</v>
      </c>
      <c r="G4375">
        <f t="shared" si="410"/>
        <v>2022</v>
      </c>
      <c r="H4375" t="str">
        <f t="shared" si="411"/>
        <v>Sat</v>
      </c>
      <c r="I4375">
        <f t="shared" si="412"/>
        <v>0</v>
      </c>
      <c r="J4375" t="str">
        <f t="shared" si="413"/>
        <v>NO</v>
      </c>
      <c r="K4375" cm="1">
        <f t="array" ref="K4375">_xlfn.XLOOKUP(Table10[[#This Row],[Severity_Level]],{"MINOR","MODERATE","SEVERE","FATAL"},{1,2,3,5})</f>
        <v>2</v>
      </c>
    </row>
    <row r="4376" spans="1:11" x14ac:dyDescent="0.3">
      <c r="A4376">
        <v>3</v>
      </c>
      <c r="B4376" t="s">
        <v>16</v>
      </c>
      <c r="C4376" s="1">
        <v>44744</v>
      </c>
      <c r="D4376" s="2">
        <v>3.7499999999999999E-2</v>
      </c>
      <c r="E4376" s="1">
        <f t="shared" si="408"/>
        <v>44744.037499999999</v>
      </c>
      <c r="F4376" s="3" t="str">
        <f t="shared" si="409"/>
        <v>Jul,2022</v>
      </c>
      <c r="G4376">
        <f t="shared" si="410"/>
        <v>2022</v>
      </c>
      <c r="H4376" t="str">
        <f t="shared" si="411"/>
        <v>Sat</v>
      </c>
      <c r="I4376">
        <f t="shared" si="412"/>
        <v>0</v>
      </c>
      <c r="J4376" t="str">
        <f t="shared" si="413"/>
        <v>NO</v>
      </c>
      <c r="K4376" cm="1">
        <f t="array" ref="K4376">_xlfn.XLOOKUP(Table10[[#This Row],[Severity_Level]],{"MINOR","MODERATE","SEVERE","FATAL"},{1,2,3,5})</f>
        <v>1</v>
      </c>
    </row>
    <row r="4377" spans="1:11" x14ac:dyDescent="0.3">
      <c r="A4377">
        <v>3</v>
      </c>
      <c r="B4377" t="s">
        <v>40</v>
      </c>
      <c r="C4377" s="1">
        <v>44744</v>
      </c>
      <c r="D4377" s="2">
        <v>3.8194444444444448E-2</v>
      </c>
      <c r="E4377" s="1">
        <f t="shared" si="408"/>
        <v>44744.038194444445</v>
      </c>
      <c r="F4377" s="3" t="str">
        <f t="shared" si="409"/>
        <v>Jul,2022</v>
      </c>
      <c r="G4377">
        <f t="shared" si="410"/>
        <v>2022</v>
      </c>
      <c r="H4377" t="str">
        <f t="shared" si="411"/>
        <v>Sat</v>
      </c>
      <c r="I4377">
        <f t="shared" si="412"/>
        <v>0</v>
      </c>
      <c r="J4377" t="str">
        <f t="shared" si="413"/>
        <v>NO</v>
      </c>
      <c r="K4377" cm="1">
        <f t="array" ref="K4377">_xlfn.XLOOKUP(Table10[[#This Row],[Severity_Level]],{"MINOR","MODERATE","SEVERE","FATAL"},{1,2,3,5})</f>
        <v>5</v>
      </c>
    </row>
    <row r="4378" spans="1:11" x14ac:dyDescent="0.3">
      <c r="A4378">
        <v>2</v>
      </c>
      <c r="B4378" t="s">
        <v>32</v>
      </c>
      <c r="C4378" s="1">
        <v>44744</v>
      </c>
      <c r="D4378" s="2">
        <v>3.888888888888889E-2</v>
      </c>
      <c r="E4378" s="1">
        <f t="shared" si="408"/>
        <v>44744.038888888892</v>
      </c>
      <c r="F4378" s="3" t="str">
        <f t="shared" si="409"/>
        <v>Jul,2022</v>
      </c>
      <c r="G4378">
        <f t="shared" si="410"/>
        <v>2022</v>
      </c>
      <c r="H4378" t="str">
        <f t="shared" si="411"/>
        <v>Sat</v>
      </c>
      <c r="I4378">
        <f t="shared" si="412"/>
        <v>0</v>
      </c>
      <c r="J4378" t="str">
        <f t="shared" si="413"/>
        <v>NO</v>
      </c>
      <c r="K4378" cm="1">
        <f t="array" ref="K4378">_xlfn.XLOOKUP(Table10[[#This Row],[Severity_Level]],{"MINOR","MODERATE","SEVERE","FATAL"},{1,2,3,5})</f>
        <v>2</v>
      </c>
    </row>
    <row r="4379" spans="1:11" x14ac:dyDescent="0.3">
      <c r="A4379">
        <v>5</v>
      </c>
      <c r="B4379" t="s">
        <v>27</v>
      </c>
      <c r="C4379" s="1">
        <v>44744</v>
      </c>
      <c r="D4379" s="2">
        <v>3.9583333333333331E-2</v>
      </c>
      <c r="E4379" s="1">
        <f t="shared" si="408"/>
        <v>44744.039583333331</v>
      </c>
      <c r="F4379" s="3" t="str">
        <f t="shared" si="409"/>
        <v>Jul,2022</v>
      </c>
      <c r="G4379">
        <f t="shared" si="410"/>
        <v>2022</v>
      </c>
      <c r="H4379" t="str">
        <f t="shared" si="411"/>
        <v>Sat</v>
      </c>
      <c r="I4379">
        <f t="shared" si="412"/>
        <v>0</v>
      </c>
      <c r="J4379" t="str">
        <f t="shared" si="413"/>
        <v>NO</v>
      </c>
      <c r="K4379" cm="1">
        <f t="array" ref="K4379">_xlfn.XLOOKUP(Table10[[#This Row],[Severity_Level]],{"MINOR","MODERATE","SEVERE","FATAL"},{1,2,3,5})</f>
        <v>3</v>
      </c>
    </row>
    <row r="4380" spans="1:11" x14ac:dyDescent="0.3">
      <c r="A4380">
        <v>5</v>
      </c>
      <c r="B4380" t="s">
        <v>16</v>
      </c>
      <c r="C4380" s="1">
        <v>44744</v>
      </c>
      <c r="D4380" s="2">
        <v>4.027777777777778E-2</v>
      </c>
      <c r="E4380" s="1">
        <f t="shared" si="408"/>
        <v>44744.040277777778</v>
      </c>
      <c r="F4380" s="3" t="str">
        <f t="shared" si="409"/>
        <v>Jul,2022</v>
      </c>
      <c r="G4380">
        <f t="shared" si="410"/>
        <v>2022</v>
      </c>
      <c r="H4380" t="str">
        <f t="shared" si="411"/>
        <v>Sat</v>
      </c>
      <c r="I4380">
        <f t="shared" si="412"/>
        <v>0</v>
      </c>
      <c r="J4380" t="str">
        <f t="shared" si="413"/>
        <v>NO</v>
      </c>
      <c r="K4380" cm="1">
        <f t="array" ref="K4380">_xlfn.XLOOKUP(Table10[[#This Row],[Severity_Level]],{"MINOR","MODERATE","SEVERE","FATAL"},{1,2,3,5})</f>
        <v>1</v>
      </c>
    </row>
    <row r="4381" spans="1:11" x14ac:dyDescent="0.3">
      <c r="A4381">
        <v>4</v>
      </c>
      <c r="B4381" t="s">
        <v>32</v>
      </c>
      <c r="C4381" s="1">
        <v>44744</v>
      </c>
      <c r="D4381" s="2">
        <v>4.0972222222222222E-2</v>
      </c>
      <c r="E4381" s="1">
        <f t="shared" si="408"/>
        <v>44744.040972222225</v>
      </c>
      <c r="F4381" s="3" t="str">
        <f t="shared" si="409"/>
        <v>Jul,2022</v>
      </c>
      <c r="G4381">
        <f t="shared" si="410"/>
        <v>2022</v>
      </c>
      <c r="H4381" t="str">
        <f t="shared" si="411"/>
        <v>Sat</v>
      </c>
      <c r="I4381">
        <f t="shared" si="412"/>
        <v>0</v>
      </c>
      <c r="J4381" t="str">
        <f t="shared" si="413"/>
        <v>NO</v>
      </c>
      <c r="K4381" cm="1">
        <f t="array" ref="K4381">_xlfn.XLOOKUP(Table10[[#This Row],[Severity_Level]],{"MINOR","MODERATE","SEVERE","FATAL"},{1,2,3,5})</f>
        <v>2</v>
      </c>
    </row>
    <row r="4382" spans="1:11" x14ac:dyDescent="0.3">
      <c r="A4382">
        <v>2</v>
      </c>
      <c r="B4382" t="s">
        <v>32</v>
      </c>
      <c r="C4382" s="1">
        <v>44744</v>
      </c>
      <c r="D4382" s="2">
        <v>4.1666666666666664E-2</v>
      </c>
      <c r="E4382" s="1">
        <f t="shared" si="408"/>
        <v>44744.041666666664</v>
      </c>
      <c r="F4382" s="3" t="str">
        <f t="shared" si="409"/>
        <v>Jul,2022</v>
      </c>
      <c r="G4382">
        <f t="shared" si="410"/>
        <v>2022</v>
      </c>
      <c r="H4382" t="str">
        <f t="shared" si="411"/>
        <v>Sat</v>
      </c>
      <c r="I4382">
        <f t="shared" si="412"/>
        <v>1</v>
      </c>
      <c r="J4382" t="str">
        <f t="shared" si="413"/>
        <v>NO</v>
      </c>
      <c r="K4382" cm="1">
        <f t="array" ref="K4382">_xlfn.XLOOKUP(Table10[[#This Row],[Severity_Level]],{"MINOR","MODERATE","SEVERE","FATAL"},{1,2,3,5})</f>
        <v>2</v>
      </c>
    </row>
    <row r="4383" spans="1:11" x14ac:dyDescent="0.3">
      <c r="A4383">
        <v>3</v>
      </c>
      <c r="B4383" t="s">
        <v>16</v>
      </c>
      <c r="C4383" s="1">
        <v>44744</v>
      </c>
      <c r="D4383" s="2">
        <v>4.2361111111111113E-2</v>
      </c>
      <c r="E4383" s="1">
        <f t="shared" si="408"/>
        <v>44744.042361111111</v>
      </c>
      <c r="F4383" s="3" t="str">
        <f t="shared" si="409"/>
        <v>Jul,2022</v>
      </c>
      <c r="G4383">
        <f t="shared" si="410"/>
        <v>2022</v>
      </c>
      <c r="H4383" t="str">
        <f t="shared" si="411"/>
        <v>Sat</v>
      </c>
      <c r="I4383">
        <f t="shared" si="412"/>
        <v>1</v>
      </c>
      <c r="J4383" t="str">
        <f t="shared" si="413"/>
        <v>NO</v>
      </c>
      <c r="K4383" cm="1">
        <f t="array" ref="K4383">_xlfn.XLOOKUP(Table10[[#This Row],[Severity_Level]],{"MINOR","MODERATE","SEVERE","FATAL"},{1,2,3,5})</f>
        <v>1</v>
      </c>
    </row>
    <row r="4384" spans="1:11" x14ac:dyDescent="0.3">
      <c r="A4384">
        <v>3</v>
      </c>
      <c r="B4384" t="s">
        <v>40</v>
      </c>
      <c r="C4384" s="1">
        <v>44744</v>
      </c>
      <c r="D4384" s="2">
        <v>4.3055555555555555E-2</v>
      </c>
      <c r="E4384" s="1">
        <f t="shared" si="408"/>
        <v>44744.043055555558</v>
      </c>
      <c r="F4384" s="3" t="str">
        <f t="shared" si="409"/>
        <v>Jul,2022</v>
      </c>
      <c r="G4384">
        <f t="shared" si="410"/>
        <v>2022</v>
      </c>
      <c r="H4384" t="str">
        <f t="shared" si="411"/>
        <v>Sat</v>
      </c>
      <c r="I4384">
        <f t="shared" si="412"/>
        <v>1</v>
      </c>
      <c r="J4384" t="str">
        <f t="shared" si="413"/>
        <v>NO</v>
      </c>
      <c r="K4384" cm="1">
        <f t="array" ref="K4384">_xlfn.XLOOKUP(Table10[[#This Row],[Severity_Level]],{"MINOR","MODERATE","SEVERE","FATAL"},{1,2,3,5})</f>
        <v>5</v>
      </c>
    </row>
    <row r="4385" spans="1:11" x14ac:dyDescent="0.3">
      <c r="A4385">
        <v>5</v>
      </c>
      <c r="B4385" t="s">
        <v>27</v>
      </c>
      <c r="C4385" s="1">
        <v>44744</v>
      </c>
      <c r="D4385" s="2">
        <v>4.3749999999999997E-2</v>
      </c>
      <c r="E4385" s="1">
        <f t="shared" si="408"/>
        <v>44744.043749999997</v>
      </c>
      <c r="F4385" s="3" t="str">
        <f t="shared" si="409"/>
        <v>Jul,2022</v>
      </c>
      <c r="G4385">
        <f t="shared" si="410"/>
        <v>2022</v>
      </c>
      <c r="H4385" t="str">
        <f t="shared" si="411"/>
        <v>Sat</v>
      </c>
      <c r="I4385">
        <f t="shared" si="412"/>
        <v>1</v>
      </c>
      <c r="J4385" t="str">
        <f t="shared" si="413"/>
        <v>NO</v>
      </c>
      <c r="K4385" cm="1">
        <f t="array" ref="K4385">_xlfn.XLOOKUP(Table10[[#This Row],[Severity_Level]],{"MINOR","MODERATE","SEVERE","FATAL"},{1,2,3,5})</f>
        <v>3</v>
      </c>
    </row>
    <row r="4386" spans="1:11" x14ac:dyDescent="0.3">
      <c r="A4386">
        <v>4</v>
      </c>
      <c r="B4386" t="s">
        <v>40</v>
      </c>
      <c r="C4386" s="1">
        <v>44744</v>
      </c>
      <c r="D4386" s="2">
        <v>4.4444444444444446E-2</v>
      </c>
      <c r="E4386" s="1">
        <f t="shared" si="408"/>
        <v>44744.044444444444</v>
      </c>
      <c r="F4386" s="3" t="str">
        <f t="shared" si="409"/>
        <v>Jul,2022</v>
      </c>
      <c r="G4386">
        <f t="shared" si="410"/>
        <v>2022</v>
      </c>
      <c r="H4386" t="str">
        <f t="shared" si="411"/>
        <v>Sat</v>
      </c>
      <c r="I4386">
        <f t="shared" si="412"/>
        <v>1</v>
      </c>
      <c r="J4386" t="str">
        <f t="shared" si="413"/>
        <v>NO</v>
      </c>
      <c r="K4386" cm="1">
        <f t="array" ref="K4386">_xlfn.XLOOKUP(Table10[[#This Row],[Severity_Level]],{"MINOR","MODERATE","SEVERE","FATAL"},{1,2,3,5})</f>
        <v>5</v>
      </c>
    </row>
    <row r="4387" spans="1:11" x14ac:dyDescent="0.3">
      <c r="A4387">
        <v>4</v>
      </c>
      <c r="B4387" t="s">
        <v>32</v>
      </c>
      <c r="C4387" s="1">
        <v>44744</v>
      </c>
      <c r="D4387" s="2">
        <v>4.5138888888888888E-2</v>
      </c>
      <c r="E4387" s="1">
        <f t="shared" si="408"/>
        <v>44744.045138888891</v>
      </c>
      <c r="F4387" s="3" t="str">
        <f t="shared" si="409"/>
        <v>Jul,2022</v>
      </c>
      <c r="G4387">
        <f t="shared" si="410"/>
        <v>2022</v>
      </c>
      <c r="H4387" t="str">
        <f t="shared" si="411"/>
        <v>Sat</v>
      </c>
      <c r="I4387">
        <f t="shared" si="412"/>
        <v>1</v>
      </c>
      <c r="J4387" t="str">
        <f t="shared" si="413"/>
        <v>NO</v>
      </c>
      <c r="K4387" cm="1">
        <f t="array" ref="K4387">_xlfn.XLOOKUP(Table10[[#This Row],[Severity_Level]],{"MINOR","MODERATE","SEVERE","FATAL"},{1,2,3,5})</f>
        <v>2</v>
      </c>
    </row>
    <row r="4388" spans="1:11" x14ac:dyDescent="0.3">
      <c r="A4388">
        <v>5</v>
      </c>
      <c r="B4388" t="s">
        <v>27</v>
      </c>
      <c r="C4388" s="1">
        <v>44744</v>
      </c>
      <c r="D4388" s="2">
        <v>4.583333333333333E-2</v>
      </c>
      <c r="E4388" s="1">
        <f t="shared" si="408"/>
        <v>44744.04583333333</v>
      </c>
      <c r="F4388" s="3" t="str">
        <f t="shared" si="409"/>
        <v>Jul,2022</v>
      </c>
      <c r="G4388">
        <f t="shared" si="410"/>
        <v>2022</v>
      </c>
      <c r="H4388" t="str">
        <f t="shared" si="411"/>
        <v>Sat</v>
      </c>
      <c r="I4388">
        <f t="shared" si="412"/>
        <v>1</v>
      </c>
      <c r="J4388" t="str">
        <f t="shared" si="413"/>
        <v>NO</v>
      </c>
      <c r="K4388" cm="1">
        <f t="array" ref="K4388">_xlfn.XLOOKUP(Table10[[#This Row],[Severity_Level]],{"MINOR","MODERATE","SEVERE","FATAL"},{1,2,3,5})</f>
        <v>3</v>
      </c>
    </row>
    <row r="4389" spans="1:11" x14ac:dyDescent="0.3">
      <c r="A4389">
        <v>4</v>
      </c>
      <c r="B4389" t="s">
        <v>32</v>
      </c>
      <c r="C4389" s="1">
        <v>44744</v>
      </c>
      <c r="D4389" s="2">
        <v>4.6527777777777779E-2</v>
      </c>
      <c r="E4389" s="1">
        <f t="shared" si="408"/>
        <v>44744.046527777777</v>
      </c>
      <c r="F4389" s="3" t="str">
        <f t="shared" si="409"/>
        <v>Jul,2022</v>
      </c>
      <c r="G4389">
        <f t="shared" si="410"/>
        <v>2022</v>
      </c>
      <c r="H4389" t="str">
        <f t="shared" si="411"/>
        <v>Sat</v>
      </c>
      <c r="I4389">
        <f t="shared" si="412"/>
        <v>1</v>
      </c>
      <c r="J4389" t="str">
        <f t="shared" si="413"/>
        <v>NO</v>
      </c>
      <c r="K4389" cm="1">
        <f t="array" ref="K4389">_xlfn.XLOOKUP(Table10[[#This Row],[Severity_Level]],{"MINOR","MODERATE","SEVERE","FATAL"},{1,2,3,5})</f>
        <v>2</v>
      </c>
    </row>
    <row r="4390" spans="1:11" x14ac:dyDescent="0.3">
      <c r="A4390">
        <v>4</v>
      </c>
      <c r="B4390" t="s">
        <v>27</v>
      </c>
      <c r="C4390" s="1">
        <v>44744</v>
      </c>
      <c r="D4390" s="2">
        <v>4.7222222222222221E-2</v>
      </c>
      <c r="E4390" s="1">
        <f t="shared" si="408"/>
        <v>44744.047222222223</v>
      </c>
      <c r="F4390" s="3" t="str">
        <f t="shared" si="409"/>
        <v>Jul,2022</v>
      </c>
      <c r="G4390">
        <f t="shared" si="410"/>
        <v>2022</v>
      </c>
      <c r="H4390" t="str">
        <f t="shared" si="411"/>
        <v>Sat</v>
      </c>
      <c r="I4390">
        <f t="shared" si="412"/>
        <v>1</v>
      </c>
      <c r="J4390" t="str">
        <f t="shared" si="413"/>
        <v>NO</v>
      </c>
      <c r="K4390" cm="1">
        <f t="array" ref="K4390">_xlfn.XLOOKUP(Table10[[#This Row],[Severity_Level]],{"MINOR","MODERATE","SEVERE","FATAL"},{1,2,3,5})</f>
        <v>3</v>
      </c>
    </row>
    <row r="4391" spans="1:11" x14ac:dyDescent="0.3">
      <c r="A4391">
        <v>4</v>
      </c>
      <c r="B4391" t="s">
        <v>32</v>
      </c>
      <c r="C4391" s="1">
        <v>44744</v>
      </c>
      <c r="D4391" s="2">
        <v>4.791666666666667E-2</v>
      </c>
      <c r="E4391" s="1">
        <f t="shared" si="408"/>
        <v>44744.04791666667</v>
      </c>
      <c r="F4391" s="3" t="str">
        <f t="shared" si="409"/>
        <v>Jul,2022</v>
      </c>
      <c r="G4391">
        <f t="shared" si="410"/>
        <v>2022</v>
      </c>
      <c r="H4391" t="str">
        <f t="shared" si="411"/>
        <v>Sat</v>
      </c>
      <c r="I4391">
        <f t="shared" si="412"/>
        <v>1</v>
      </c>
      <c r="J4391" t="str">
        <f t="shared" si="413"/>
        <v>NO</v>
      </c>
      <c r="K4391" cm="1">
        <f t="array" ref="K4391">_xlfn.XLOOKUP(Table10[[#This Row],[Severity_Level]],{"MINOR","MODERATE","SEVERE","FATAL"},{1,2,3,5})</f>
        <v>2</v>
      </c>
    </row>
    <row r="4392" spans="1:11" x14ac:dyDescent="0.3">
      <c r="A4392">
        <v>5</v>
      </c>
      <c r="B4392" t="s">
        <v>27</v>
      </c>
      <c r="C4392" s="1">
        <v>44744</v>
      </c>
      <c r="D4392" s="2">
        <v>4.8611111111111112E-2</v>
      </c>
      <c r="E4392" s="1">
        <f t="shared" si="408"/>
        <v>44744.048611111109</v>
      </c>
      <c r="F4392" s="3" t="str">
        <f t="shared" si="409"/>
        <v>Jul,2022</v>
      </c>
      <c r="G4392">
        <f t="shared" si="410"/>
        <v>2022</v>
      </c>
      <c r="H4392" t="str">
        <f t="shared" si="411"/>
        <v>Sat</v>
      </c>
      <c r="I4392">
        <f t="shared" si="412"/>
        <v>1</v>
      </c>
      <c r="J4392" t="str">
        <f t="shared" si="413"/>
        <v>NO</v>
      </c>
      <c r="K4392" cm="1">
        <f t="array" ref="K4392">_xlfn.XLOOKUP(Table10[[#This Row],[Severity_Level]],{"MINOR","MODERATE","SEVERE","FATAL"},{1,2,3,5})</f>
        <v>3</v>
      </c>
    </row>
    <row r="4393" spans="1:11" x14ac:dyDescent="0.3">
      <c r="A4393">
        <v>5</v>
      </c>
      <c r="B4393" t="s">
        <v>27</v>
      </c>
      <c r="C4393" s="1">
        <v>44744</v>
      </c>
      <c r="D4393" s="2">
        <v>4.9305555555555554E-2</v>
      </c>
      <c r="E4393" s="1">
        <f t="shared" si="408"/>
        <v>44744.049305555556</v>
      </c>
      <c r="F4393" s="3" t="str">
        <f t="shared" si="409"/>
        <v>Jul,2022</v>
      </c>
      <c r="G4393">
        <f t="shared" si="410"/>
        <v>2022</v>
      </c>
      <c r="H4393" t="str">
        <f t="shared" si="411"/>
        <v>Sat</v>
      </c>
      <c r="I4393">
        <f t="shared" si="412"/>
        <v>1</v>
      </c>
      <c r="J4393" t="str">
        <f t="shared" si="413"/>
        <v>NO</v>
      </c>
      <c r="K4393" cm="1">
        <f t="array" ref="K4393">_xlfn.XLOOKUP(Table10[[#This Row],[Severity_Level]],{"MINOR","MODERATE","SEVERE","FATAL"},{1,2,3,5})</f>
        <v>3</v>
      </c>
    </row>
    <row r="4394" spans="1:11" x14ac:dyDescent="0.3">
      <c r="A4394">
        <v>5</v>
      </c>
      <c r="B4394" t="s">
        <v>40</v>
      </c>
      <c r="C4394" s="1">
        <v>44745</v>
      </c>
      <c r="D4394" s="2">
        <v>0.05</v>
      </c>
      <c r="E4394" s="1">
        <f t="shared" si="408"/>
        <v>44745.05</v>
      </c>
      <c r="F4394" s="3" t="str">
        <f t="shared" si="409"/>
        <v>Jul,2022</v>
      </c>
      <c r="G4394">
        <f t="shared" si="410"/>
        <v>2022</v>
      </c>
      <c r="H4394" t="str">
        <f t="shared" si="411"/>
        <v>Sun</v>
      </c>
      <c r="I4394">
        <f t="shared" si="412"/>
        <v>1</v>
      </c>
      <c r="J4394" t="str">
        <f t="shared" si="413"/>
        <v>NO</v>
      </c>
      <c r="K4394" cm="1">
        <f t="array" ref="K4394">_xlfn.XLOOKUP(Table10[[#This Row],[Severity_Level]],{"MINOR","MODERATE","SEVERE","FATAL"},{1,2,3,5})</f>
        <v>5</v>
      </c>
    </row>
    <row r="4395" spans="1:11" x14ac:dyDescent="0.3">
      <c r="A4395">
        <v>5</v>
      </c>
      <c r="B4395" t="s">
        <v>27</v>
      </c>
      <c r="C4395" s="1">
        <v>44745</v>
      </c>
      <c r="D4395" s="2">
        <v>5.0694444444444445E-2</v>
      </c>
      <c r="E4395" s="1">
        <f t="shared" si="408"/>
        <v>44745.050694444442</v>
      </c>
      <c r="F4395" s="3" t="str">
        <f t="shared" si="409"/>
        <v>Jul,2022</v>
      </c>
      <c r="G4395">
        <f t="shared" si="410"/>
        <v>2022</v>
      </c>
      <c r="H4395" t="str">
        <f t="shared" si="411"/>
        <v>Sun</v>
      </c>
      <c r="I4395">
        <f t="shared" si="412"/>
        <v>1</v>
      </c>
      <c r="J4395" t="str">
        <f t="shared" si="413"/>
        <v>NO</v>
      </c>
      <c r="K4395" cm="1">
        <f t="array" ref="K4395">_xlfn.XLOOKUP(Table10[[#This Row],[Severity_Level]],{"MINOR","MODERATE","SEVERE","FATAL"},{1,2,3,5})</f>
        <v>3</v>
      </c>
    </row>
    <row r="4396" spans="1:11" x14ac:dyDescent="0.3">
      <c r="A4396">
        <v>3</v>
      </c>
      <c r="B4396" t="s">
        <v>32</v>
      </c>
      <c r="C4396" s="1">
        <v>44745</v>
      </c>
      <c r="D4396" s="2">
        <v>5.1388888888888887E-2</v>
      </c>
      <c r="E4396" s="1">
        <f t="shared" si="408"/>
        <v>44745.051388888889</v>
      </c>
      <c r="F4396" s="3" t="str">
        <f t="shared" si="409"/>
        <v>Jul,2022</v>
      </c>
      <c r="G4396">
        <f t="shared" si="410"/>
        <v>2022</v>
      </c>
      <c r="H4396" t="str">
        <f t="shared" si="411"/>
        <v>Sun</v>
      </c>
      <c r="I4396">
        <f t="shared" si="412"/>
        <v>1</v>
      </c>
      <c r="J4396" t="str">
        <f t="shared" si="413"/>
        <v>NO</v>
      </c>
      <c r="K4396" cm="1">
        <f t="array" ref="K4396">_xlfn.XLOOKUP(Table10[[#This Row],[Severity_Level]],{"MINOR","MODERATE","SEVERE","FATAL"},{1,2,3,5})</f>
        <v>2</v>
      </c>
    </row>
    <row r="4397" spans="1:11" x14ac:dyDescent="0.3">
      <c r="A4397">
        <v>4</v>
      </c>
      <c r="B4397" t="s">
        <v>16</v>
      </c>
      <c r="C4397" s="1">
        <v>44745</v>
      </c>
      <c r="D4397" s="2">
        <v>5.2083333333333336E-2</v>
      </c>
      <c r="E4397" s="1">
        <f t="shared" si="408"/>
        <v>44745.052083333336</v>
      </c>
      <c r="F4397" s="3" t="str">
        <f t="shared" si="409"/>
        <v>Jul,2022</v>
      </c>
      <c r="G4397">
        <f t="shared" si="410"/>
        <v>2022</v>
      </c>
      <c r="H4397" t="str">
        <f t="shared" si="411"/>
        <v>Sun</v>
      </c>
      <c r="I4397">
        <f t="shared" si="412"/>
        <v>1</v>
      </c>
      <c r="J4397" t="str">
        <f t="shared" si="413"/>
        <v>NO</v>
      </c>
      <c r="K4397" cm="1">
        <f t="array" ref="K4397">_xlfn.XLOOKUP(Table10[[#This Row],[Severity_Level]],{"MINOR","MODERATE","SEVERE","FATAL"},{1,2,3,5})</f>
        <v>1</v>
      </c>
    </row>
    <row r="4398" spans="1:11" x14ac:dyDescent="0.3">
      <c r="A4398">
        <v>1</v>
      </c>
      <c r="B4398" t="s">
        <v>32</v>
      </c>
      <c r="C4398" s="1">
        <v>44745</v>
      </c>
      <c r="D4398" s="2">
        <v>5.2777777777777778E-2</v>
      </c>
      <c r="E4398" s="1">
        <f t="shared" si="408"/>
        <v>44745.052777777775</v>
      </c>
      <c r="F4398" s="3" t="str">
        <f t="shared" si="409"/>
        <v>Jul,2022</v>
      </c>
      <c r="G4398">
        <f t="shared" si="410"/>
        <v>2022</v>
      </c>
      <c r="H4398" t="str">
        <f t="shared" si="411"/>
        <v>Sun</v>
      </c>
      <c r="I4398">
        <f t="shared" si="412"/>
        <v>1</v>
      </c>
      <c r="J4398" t="str">
        <f t="shared" si="413"/>
        <v>NO</v>
      </c>
      <c r="K4398" cm="1">
        <f t="array" ref="K4398">_xlfn.XLOOKUP(Table10[[#This Row],[Severity_Level]],{"MINOR","MODERATE","SEVERE","FATAL"},{1,2,3,5})</f>
        <v>2</v>
      </c>
    </row>
    <row r="4399" spans="1:11" x14ac:dyDescent="0.3">
      <c r="A4399">
        <v>4</v>
      </c>
      <c r="B4399" t="s">
        <v>16</v>
      </c>
      <c r="C4399" s="1">
        <v>44745</v>
      </c>
      <c r="D4399" s="2">
        <v>5.347222222222222E-2</v>
      </c>
      <c r="E4399" s="1">
        <f t="shared" si="408"/>
        <v>44745.053472222222</v>
      </c>
      <c r="F4399" s="3" t="str">
        <f t="shared" si="409"/>
        <v>Jul,2022</v>
      </c>
      <c r="G4399">
        <f t="shared" si="410"/>
        <v>2022</v>
      </c>
      <c r="H4399" t="str">
        <f t="shared" si="411"/>
        <v>Sun</v>
      </c>
      <c r="I4399">
        <f t="shared" si="412"/>
        <v>1</v>
      </c>
      <c r="J4399" t="str">
        <f t="shared" si="413"/>
        <v>NO</v>
      </c>
      <c r="K4399" cm="1">
        <f t="array" ref="K4399">_xlfn.XLOOKUP(Table10[[#This Row],[Severity_Level]],{"MINOR","MODERATE","SEVERE","FATAL"},{1,2,3,5})</f>
        <v>1</v>
      </c>
    </row>
    <row r="4400" spans="1:11" x14ac:dyDescent="0.3">
      <c r="A4400">
        <v>1</v>
      </c>
      <c r="B4400" t="s">
        <v>27</v>
      </c>
      <c r="C4400" s="1">
        <v>44745</v>
      </c>
      <c r="D4400" s="2">
        <v>5.4166666666666669E-2</v>
      </c>
      <c r="E4400" s="1">
        <f t="shared" si="408"/>
        <v>44745.054166666669</v>
      </c>
      <c r="F4400" s="3" t="str">
        <f t="shared" si="409"/>
        <v>Jul,2022</v>
      </c>
      <c r="G4400">
        <f t="shared" si="410"/>
        <v>2022</v>
      </c>
      <c r="H4400" t="str">
        <f t="shared" si="411"/>
        <v>Sun</v>
      </c>
      <c r="I4400">
        <f t="shared" si="412"/>
        <v>1</v>
      </c>
      <c r="J4400" t="str">
        <f t="shared" si="413"/>
        <v>NO</v>
      </c>
      <c r="K4400" cm="1">
        <f t="array" ref="K4400">_xlfn.XLOOKUP(Table10[[#This Row],[Severity_Level]],{"MINOR","MODERATE","SEVERE","FATAL"},{1,2,3,5})</f>
        <v>3</v>
      </c>
    </row>
    <row r="4401" spans="1:11" x14ac:dyDescent="0.3">
      <c r="A4401">
        <v>4</v>
      </c>
      <c r="B4401" t="s">
        <v>40</v>
      </c>
      <c r="C4401" s="1">
        <v>44745</v>
      </c>
      <c r="D4401" s="2">
        <v>5.486111111111111E-2</v>
      </c>
      <c r="E4401" s="1">
        <f t="shared" si="408"/>
        <v>44745.054861111108</v>
      </c>
      <c r="F4401" s="3" t="str">
        <f t="shared" si="409"/>
        <v>Jul,2022</v>
      </c>
      <c r="G4401">
        <f t="shared" si="410"/>
        <v>2022</v>
      </c>
      <c r="H4401" t="str">
        <f t="shared" si="411"/>
        <v>Sun</v>
      </c>
      <c r="I4401">
        <f t="shared" si="412"/>
        <v>1</v>
      </c>
      <c r="J4401" t="str">
        <f t="shared" si="413"/>
        <v>NO</v>
      </c>
      <c r="K4401" cm="1">
        <f t="array" ref="K4401">_xlfn.XLOOKUP(Table10[[#This Row],[Severity_Level]],{"MINOR","MODERATE","SEVERE","FATAL"},{1,2,3,5})</f>
        <v>5</v>
      </c>
    </row>
    <row r="4402" spans="1:11" x14ac:dyDescent="0.3">
      <c r="A4402">
        <v>1</v>
      </c>
      <c r="B4402" t="s">
        <v>16</v>
      </c>
      <c r="C4402" s="1">
        <v>44745</v>
      </c>
      <c r="D4402" s="2">
        <v>5.5555555555555552E-2</v>
      </c>
      <c r="E4402" s="1">
        <f t="shared" si="408"/>
        <v>44745.055555555555</v>
      </c>
      <c r="F4402" s="3" t="str">
        <f t="shared" si="409"/>
        <v>Jul,2022</v>
      </c>
      <c r="G4402">
        <f t="shared" si="410"/>
        <v>2022</v>
      </c>
      <c r="H4402" t="str">
        <f t="shared" si="411"/>
        <v>Sun</v>
      </c>
      <c r="I4402">
        <f t="shared" si="412"/>
        <v>1</v>
      </c>
      <c r="J4402" t="str">
        <f t="shared" si="413"/>
        <v>NO</v>
      </c>
      <c r="K4402" cm="1">
        <f t="array" ref="K4402">_xlfn.XLOOKUP(Table10[[#This Row],[Severity_Level]],{"MINOR","MODERATE","SEVERE","FATAL"},{1,2,3,5})</f>
        <v>1</v>
      </c>
    </row>
    <row r="4403" spans="1:11" x14ac:dyDescent="0.3">
      <c r="A4403">
        <v>4</v>
      </c>
      <c r="B4403" t="s">
        <v>32</v>
      </c>
      <c r="C4403" s="1">
        <v>44745</v>
      </c>
      <c r="D4403" s="2">
        <v>5.6250000000000001E-2</v>
      </c>
      <c r="E4403" s="1">
        <f t="shared" si="408"/>
        <v>44745.056250000001</v>
      </c>
      <c r="F4403" s="3" t="str">
        <f t="shared" si="409"/>
        <v>Jul,2022</v>
      </c>
      <c r="G4403">
        <f t="shared" si="410"/>
        <v>2022</v>
      </c>
      <c r="H4403" t="str">
        <f t="shared" si="411"/>
        <v>Sun</v>
      </c>
      <c r="I4403">
        <f t="shared" si="412"/>
        <v>1</v>
      </c>
      <c r="J4403" t="str">
        <f t="shared" si="413"/>
        <v>NO</v>
      </c>
      <c r="K4403" cm="1">
        <f t="array" ref="K4403">_xlfn.XLOOKUP(Table10[[#This Row],[Severity_Level]],{"MINOR","MODERATE","SEVERE","FATAL"},{1,2,3,5})</f>
        <v>2</v>
      </c>
    </row>
    <row r="4404" spans="1:11" x14ac:dyDescent="0.3">
      <c r="A4404">
        <v>5</v>
      </c>
      <c r="B4404" t="s">
        <v>40</v>
      </c>
      <c r="C4404" s="1">
        <v>44745</v>
      </c>
      <c r="D4404" s="2">
        <v>5.6944444444444443E-2</v>
      </c>
      <c r="E4404" s="1">
        <f t="shared" si="408"/>
        <v>44745.056944444441</v>
      </c>
      <c r="F4404" s="3" t="str">
        <f t="shared" si="409"/>
        <v>Jul,2022</v>
      </c>
      <c r="G4404">
        <f t="shared" si="410"/>
        <v>2022</v>
      </c>
      <c r="H4404" t="str">
        <f t="shared" si="411"/>
        <v>Sun</v>
      </c>
      <c r="I4404">
        <f t="shared" si="412"/>
        <v>1</v>
      </c>
      <c r="J4404" t="str">
        <f t="shared" si="413"/>
        <v>NO</v>
      </c>
      <c r="K4404" cm="1">
        <f t="array" ref="K4404">_xlfn.XLOOKUP(Table10[[#This Row],[Severity_Level]],{"MINOR","MODERATE","SEVERE","FATAL"},{1,2,3,5})</f>
        <v>5</v>
      </c>
    </row>
    <row r="4405" spans="1:11" x14ac:dyDescent="0.3">
      <c r="A4405">
        <v>1</v>
      </c>
      <c r="B4405" t="s">
        <v>16</v>
      </c>
      <c r="C4405" s="1">
        <v>44745</v>
      </c>
      <c r="D4405" s="2">
        <v>5.7638888888888892E-2</v>
      </c>
      <c r="E4405" s="1">
        <f t="shared" si="408"/>
        <v>44745.057638888888</v>
      </c>
      <c r="F4405" s="3" t="str">
        <f t="shared" si="409"/>
        <v>Jul,2022</v>
      </c>
      <c r="G4405">
        <f t="shared" si="410"/>
        <v>2022</v>
      </c>
      <c r="H4405" t="str">
        <f t="shared" si="411"/>
        <v>Sun</v>
      </c>
      <c r="I4405">
        <f t="shared" si="412"/>
        <v>1</v>
      </c>
      <c r="J4405" t="str">
        <f t="shared" si="413"/>
        <v>NO</v>
      </c>
      <c r="K4405" cm="1">
        <f t="array" ref="K4405">_xlfn.XLOOKUP(Table10[[#This Row],[Severity_Level]],{"MINOR","MODERATE","SEVERE","FATAL"},{1,2,3,5})</f>
        <v>1</v>
      </c>
    </row>
    <row r="4406" spans="1:11" x14ac:dyDescent="0.3">
      <c r="A4406">
        <v>1</v>
      </c>
      <c r="B4406" t="s">
        <v>16</v>
      </c>
      <c r="C4406" s="1">
        <v>44745</v>
      </c>
      <c r="D4406" s="2">
        <v>5.8333333333333334E-2</v>
      </c>
      <c r="E4406" s="1">
        <f t="shared" si="408"/>
        <v>44745.058333333334</v>
      </c>
      <c r="F4406" s="3" t="str">
        <f t="shared" si="409"/>
        <v>Jul,2022</v>
      </c>
      <c r="G4406">
        <f t="shared" si="410"/>
        <v>2022</v>
      </c>
      <c r="H4406" t="str">
        <f t="shared" si="411"/>
        <v>Sun</v>
      </c>
      <c r="I4406">
        <f t="shared" si="412"/>
        <v>1</v>
      </c>
      <c r="J4406" t="str">
        <f t="shared" si="413"/>
        <v>NO</v>
      </c>
      <c r="K4406" cm="1">
        <f t="array" ref="K4406">_xlfn.XLOOKUP(Table10[[#This Row],[Severity_Level]],{"MINOR","MODERATE","SEVERE","FATAL"},{1,2,3,5})</f>
        <v>1</v>
      </c>
    </row>
    <row r="4407" spans="1:11" x14ac:dyDescent="0.3">
      <c r="A4407">
        <v>3</v>
      </c>
      <c r="B4407" t="s">
        <v>16</v>
      </c>
      <c r="C4407" s="1">
        <v>44745</v>
      </c>
      <c r="D4407" s="2">
        <v>5.9027777777777776E-2</v>
      </c>
      <c r="E4407" s="1">
        <f t="shared" si="408"/>
        <v>44745.059027777781</v>
      </c>
      <c r="F4407" s="3" t="str">
        <f t="shared" si="409"/>
        <v>Jul,2022</v>
      </c>
      <c r="G4407">
        <f t="shared" si="410"/>
        <v>2022</v>
      </c>
      <c r="H4407" t="str">
        <f t="shared" si="411"/>
        <v>Sun</v>
      </c>
      <c r="I4407">
        <f t="shared" si="412"/>
        <v>1</v>
      </c>
      <c r="J4407" t="str">
        <f t="shared" si="413"/>
        <v>NO</v>
      </c>
      <c r="K4407" cm="1">
        <f t="array" ref="K4407">_xlfn.XLOOKUP(Table10[[#This Row],[Severity_Level]],{"MINOR","MODERATE","SEVERE","FATAL"},{1,2,3,5})</f>
        <v>1</v>
      </c>
    </row>
    <row r="4408" spans="1:11" x14ac:dyDescent="0.3">
      <c r="A4408">
        <v>5</v>
      </c>
      <c r="B4408" t="s">
        <v>32</v>
      </c>
      <c r="C4408" s="1">
        <v>44745</v>
      </c>
      <c r="D4408" s="2">
        <v>5.9722222222222225E-2</v>
      </c>
      <c r="E4408" s="1">
        <f t="shared" si="408"/>
        <v>44745.05972222222</v>
      </c>
      <c r="F4408" s="3" t="str">
        <f t="shared" si="409"/>
        <v>Jul,2022</v>
      </c>
      <c r="G4408">
        <f t="shared" si="410"/>
        <v>2022</v>
      </c>
      <c r="H4408" t="str">
        <f t="shared" si="411"/>
        <v>Sun</v>
      </c>
      <c r="I4408">
        <f t="shared" si="412"/>
        <v>1</v>
      </c>
      <c r="J4408" t="str">
        <f t="shared" si="413"/>
        <v>NO</v>
      </c>
      <c r="K4408" cm="1">
        <f t="array" ref="K4408">_xlfn.XLOOKUP(Table10[[#This Row],[Severity_Level]],{"MINOR","MODERATE","SEVERE","FATAL"},{1,2,3,5})</f>
        <v>2</v>
      </c>
    </row>
    <row r="4409" spans="1:11" x14ac:dyDescent="0.3">
      <c r="A4409">
        <v>4</v>
      </c>
      <c r="B4409" t="s">
        <v>27</v>
      </c>
      <c r="C4409" s="1">
        <v>44745</v>
      </c>
      <c r="D4409" s="2">
        <v>6.0416666666666667E-2</v>
      </c>
      <c r="E4409" s="1">
        <f t="shared" si="408"/>
        <v>44745.060416666667</v>
      </c>
      <c r="F4409" s="3" t="str">
        <f t="shared" si="409"/>
        <v>Jul,2022</v>
      </c>
      <c r="G4409">
        <f t="shared" si="410"/>
        <v>2022</v>
      </c>
      <c r="H4409" t="str">
        <f t="shared" si="411"/>
        <v>Sun</v>
      </c>
      <c r="I4409">
        <f t="shared" si="412"/>
        <v>1</v>
      </c>
      <c r="J4409" t="str">
        <f t="shared" si="413"/>
        <v>NO</v>
      </c>
      <c r="K4409" cm="1">
        <f t="array" ref="K4409">_xlfn.XLOOKUP(Table10[[#This Row],[Severity_Level]],{"MINOR","MODERATE","SEVERE","FATAL"},{1,2,3,5})</f>
        <v>3</v>
      </c>
    </row>
    <row r="4410" spans="1:11" x14ac:dyDescent="0.3">
      <c r="A4410">
        <v>1</v>
      </c>
      <c r="B4410" t="s">
        <v>27</v>
      </c>
      <c r="C4410" s="1">
        <v>44745</v>
      </c>
      <c r="D4410" s="2">
        <v>6.1111111111111109E-2</v>
      </c>
      <c r="E4410" s="1">
        <f t="shared" si="408"/>
        <v>44745.061111111114</v>
      </c>
      <c r="F4410" s="3" t="str">
        <f t="shared" si="409"/>
        <v>Jul,2022</v>
      </c>
      <c r="G4410">
        <f t="shared" si="410"/>
        <v>2022</v>
      </c>
      <c r="H4410" t="str">
        <f t="shared" si="411"/>
        <v>Sun</v>
      </c>
      <c r="I4410">
        <f t="shared" si="412"/>
        <v>1</v>
      </c>
      <c r="J4410" t="str">
        <f t="shared" si="413"/>
        <v>NO</v>
      </c>
      <c r="K4410" cm="1">
        <f t="array" ref="K4410">_xlfn.XLOOKUP(Table10[[#This Row],[Severity_Level]],{"MINOR","MODERATE","SEVERE","FATAL"},{1,2,3,5})</f>
        <v>3</v>
      </c>
    </row>
    <row r="4411" spans="1:11" x14ac:dyDescent="0.3">
      <c r="A4411">
        <v>1</v>
      </c>
      <c r="B4411" t="s">
        <v>40</v>
      </c>
      <c r="C4411" s="1">
        <v>44745</v>
      </c>
      <c r="D4411" s="2">
        <v>6.1805555555555558E-2</v>
      </c>
      <c r="E4411" s="1">
        <f t="shared" si="408"/>
        <v>44745.061805555553</v>
      </c>
      <c r="F4411" s="3" t="str">
        <f t="shared" si="409"/>
        <v>Jul,2022</v>
      </c>
      <c r="G4411">
        <f t="shared" si="410"/>
        <v>2022</v>
      </c>
      <c r="H4411" t="str">
        <f t="shared" si="411"/>
        <v>Sun</v>
      </c>
      <c r="I4411">
        <f t="shared" si="412"/>
        <v>1</v>
      </c>
      <c r="J4411" t="str">
        <f t="shared" si="413"/>
        <v>NO</v>
      </c>
      <c r="K4411" cm="1">
        <f t="array" ref="K4411">_xlfn.XLOOKUP(Table10[[#This Row],[Severity_Level]],{"MINOR","MODERATE","SEVERE","FATAL"},{1,2,3,5})</f>
        <v>5</v>
      </c>
    </row>
    <row r="4412" spans="1:11" x14ac:dyDescent="0.3">
      <c r="A4412">
        <v>1</v>
      </c>
      <c r="B4412" t="s">
        <v>27</v>
      </c>
      <c r="C4412" s="1">
        <v>44745</v>
      </c>
      <c r="D4412" s="2">
        <v>6.25E-2</v>
      </c>
      <c r="E4412" s="1">
        <f t="shared" si="408"/>
        <v>44745.0625</v>
      </c>
      <c r="F4412" s="3" t="str">
        <f t="shared" si="409"/>
        <v>Jul,2022</v>
      </c>
      <c r="G4412">
        <f t="shared" si="410"/>
        <v>2022</v>
      </c>
      <c r="H4412" t="str">
        <f t="shared" si="411"/>
        <v>Sun</v>
      </c>
      <c r="I4412">
        <f t="shared" si="412"/>
        <v>1</v>
      </c>
      <c r="J4412" t="str">
        <f t="shared" si="413"/>
        <v>NO</v>
      </c>
      <c r="K4412" cm="1">
        <f t="array" ref="K4412">_xlfn.XLOOKUP(Table10[[#This Row],[Severity_Level]],{"MINOR","MODERATE","SEVERE","FATAL"},{1,2,3,5})</f>
        <v>3</v>
      </c>
    </row>
    <row r="4413" spans="1:11" x14ac:dyDescent="0.3">
      <c r="A4413">
        <v>2</v>
      </c>
      <c r="B4413" t="s">
        <v>40</v>
      </c>
      <c r="C4413" s="1">
        <v>44745</v>
      </c>
      <c r="D4413" s="2">
        <v>6.3194444444444442E-2</v>
      </c>
      <c r="E4413" s="1">
        <f t="shared" si="408"/>
        <v>44745.063194444447</v>
      </c>
      <c r="F4413" s="3" t="str">
        <f t="shared" si="409"/>
        <v>Jul,2022</v>
      </c>
      <c r="G4413">
        <f t="shared" si="410"/>
        <v>2022</v>
      </c>
      <c r="H4413" t="str">
        <f t="shared" si="411"/>
        <v>Sun</v>
      </c>
      <c r="I4413">
        <f t="shared" si="412"/>
        <v>1</v>
      </c>
      <c r="J4413" t="str">
        <f t="shared" si="413"/>
        <v>NO</v>
      </c>
      <c r="K4413" cm="1">
        <f t="array" ref="K4413">_xlfn.XLOOKUP(Table10[[#This Row],[Severity_Level]],{"MINOR","MODERATE","SEVERE","FATAL"},{1,2,3,5})</f>
        <v>5</v>
      </c>
    </row>
    <row r="4414" spans="1:11" x14ac:dyDescent="0.3">
      <c r="A4414">
        <v>5</v>
      </c>
      <c r="B4414" t="s">
        <v>40</v>
      </c>
      <c r="C4414" s="1">
        <v>44745</v>
      </c>
      <c r="D4414" s="2">
        <v>6.3888888888888884E-2</v>
      </c>
      <c r="E4414" s="1">
        <f t="shared" si="408"/>
        <v>44745.063888888886</v>
      </c>
      <c r="F4414" s="3" t="str">
        <f t="shared" si="409"/>
        <v>Jul,2022</v>
      </c>
      <c r="G4414">
        <f t="shared" si="410"/>
        <v>2022</v>
      </c>
      <c r="H4414" t="str">
        <f t="shared" si="411"/>
        <v>Sun</v>
      </c>
      <c r="I4414">
        <f t="shared" si="412"/>
        <v>1</v>
      </c>
      <c r="J4414" t="str">
        <f t="shared" si="413"/>
        <v>NO</v>
      </c>
      <c r="K4414" cm="1">
        <f t="array" ref="K4414">_xlfn.XLOOKUP(Table10[[#This Row],[Severity_Level]],{"MINOR","MODERATE","SEVERE","FATAL"},{1,2,3,5})</f>
        <v>5</v>
      </c>
    </row>
    <row r="4415" spans="1:11" x14ac:dyDescent="0.3">
      <c r="A4415">
        <v>3</v>
      </c>
      <c r="B4415" t="s">
        <v>16</v>
      </c>
      <c r="C4415" s="1">
        <v>44745</v>
      </c>
      <c r="D4415" s="2">
        <v>6.458333333333334E-2</v>
      </c>
      <c r="E4415" s="1">
        <f t="shared" si="408"/>
        <v>44745.064583333333</v>
      </c>
      <c r="F4415" s="3" t="str">
        <f t="shared" si="409"/>
        <v>Jul,2022</v>
      </c>
      <c r="G4415">
        <f t="shared" si="410"/>
        <v>2022</v>
      </c>
      <c r="H4415" t="str">
        <f t="shared" si="411"/>
        <v>Sun</v>
      </c>
      <c r="I4415">
        <f t="shared" si="412"/>
        <v>1</v>
      </c>
      <c r="J4415" t="str">
        <f t="shared" si="413"/>
        <v>NO</v>
      </c>
      <c r="K4415" cm="1">
        <f t="array" ref="K4415">_xlfn.XLOOKUP(Table10[[#This Row],[Severity_Level]],{"MINOR","MODERATE","SEVERE","FATAL"},{1,2,3,5})</f>
        <v>1</v>
      </c>
    </row>
    <row r="4416" spans="1:11" x14ac:dyDescent="0.3">
      <c r="A4416">
        <v>4</v>
      </c>
      <c r="B4416" t="s">
        <v>27</v>
      </c>
      <c r="C4416" s="1">
        <v>44745</v>
      </c>
      <c r="D4416" s="2">
        <v>6.5277777777777782E-2</v>
      </c>
      <c r="E4416" s="1">
        <f t="shared" si="408"/>
        <v>44745.06527777778</v>
      </c>
      <c r="F4416" s="3" t="str">
        <f t="shared" si="409"/>
        <v>Jul,2022</v>
      </c>
      <c r="G4416">
        <f t="shared" si="410"/>
        <v>2022</v>
      </c>
      <c r="H4416" t="str">
        <f t="shared" si="411"/>
        <v>Sun</v>
      </c>
      <c r="I4416">
        <f t="shared" si="412"/>
        <v>1</v>
      </c>
      <c r="J4416" t="str">
        <f t="shared" si="413"/>
        <v>NO</v>
      </c>
      <c r="K4416" cm="1">
        <f t="array" ref="K4416">_xlfn.XLOOKUP(Table10[[#This Row],[Severity_Level]],{"MINOR","MODERATE","SEVERE","FATAL"},{1,2,3,5})</f>
        <v>3</v>
      </c>
    </row>
    <row r="4417" spans="1:11" x14ac:dyDescent="0.3">
      <c r="A4417">
        <v>1</v>
      </c>
      <c r="B4417" t="s">
        <v>16</v>
      </c>
      <c r="C4417" s="1">
        <v>44745</v>
      </c>
      <c r="D4417" s="2">
        <v>6.5972222222222224E-2</v>
      </c>
      <c r="E4417" s="1">
        <f t="shared" si="408"/>
        <v>44745.065972222219</v>
      </c>
      <c r="F4417" s="3" t="str">
        <f t="shared" si="409"/>
        <v>Jul,2022</v>
      </c>
      <c r="G4417">
        <f t="shared" si="410"/>
        <v>2022</v>
      </c>
      <c r="H4417" t="str">
        <f t="shared" si="411"/>
        <v>Sun</v>
      </c>
      <c r="I4417">
        <f t="shared" si="412"/>
        <v>1</v>
      </c>
      <c r="J4417" t="str">
        <f t="shared" si="413"/>
        <v>NO</v>
      </c>
      <c r="K4417" cm="1">
        <f t="array" ref="K4417">_xlfn.XLOOKUP(Table10[[#This Row],[Severity_Level]],{"MINOR","MODERATE","SEVERE","FATAL"},{1,2,3,5})</f>
        <v>1</v>
      </c>
    </row>
    <row r="4418" spans="1:11" x14ac:dyDescent="0.3">
      <c r="A4418">
        <v>3</v>
      </c>
      <c r="B4418" t="s">
        <v>32</v>
      </c>
      <c r="C4418" s="1">
        <v>44746</v>
      </c>
      <c r="D4418" s="2">
        <v>6.6666666666666666E-2</v>
      </c>
      <c r="E4418" s="1">
        <f t="shared" ref="E4418:E4481" si="414">C4418+D4418</f>
        <v>44746.066666666666</v>
      </c>
      <c r="F4418" s="3" t="str">
        <f t="shared" ref="F4418:F4481" si="415">TEXT(C4418,"MMM,YYY")</f>
        <v>Jul,2022</v>
      </c>
      <c r="G4418">
        <f t="shared" ref="G4418:G4481" si="416">YEAR(C4418)</f>
        <v>2022</v>
      </c>
      <c r="H4418" t="str">
        <f t="shared" ref="H4418:H4481" si="417">TEXT(C4418,"DDD")</f>
        <v>Mon</v>
      </c>
      <c r="I4418">
        <f t="shared" ref="I4418:I4481" si="418">HOUR(D4418)</f>
        <v>1</v>
      </c>
      <c r="J4418" t="str">
        <f t="shared" ref="J4418:J4481" si="419">IF(OR(AND(I4418&gt;=7,I4418&lt;=9),AND(I4418&gt;=17,I4418&lt;=19)),"YES","NO")</f>
        <v>NO</v>
      </c>
      <c r="K4418" cm="1">
        <f t="array" ref="K4418">_xlfn.XLOOKUP(Table10[[#This Row],[Severity_Level]],{"MINOR","MODERATE","SEVERE","FATAL"},{1,2,3,5})</f>
        <v>2</v>
      </c>
    </row>
    <row r="4419" spans="1:11" x14ac:dyDescent="0.3">
      <c r="A4419">
        <v>4</v>
      </c>
      <c r="B4419" t="s">
        <v>40</v>
      </c>
      <c r="C4419" s="1">
        <v>44746</v>
      </c>
      <c r="D4419" s="2">
        <v>6.7361111111111108E-2</v>
      </c>
      <c r="E4419" s="1">
        <f t="shared" si="414"/>
        <v>44746.067361111112</v>
      </c>
      <c r="F4419" s="3" t="str">
        <f t="shared" si="415"/>
        <v>Jul,2022</v>
      </c>
      <c r="G4419">
        <f t="shared" si="416"/>
        <v>2022</v>
      </c>
      <c r="H4419" t="str">
        <f t="shared" si="417"/>
        <v>Mon</v>
      </c>
      <c r="I4419">
        <f t="shared" si="418"/>
        <v>1</v>
      </c>
      <c r="J4419" t="str">
        <f t="shared" si="419"/>
        <v>NO</v>
      </c>
      <c r="K4419" cm="1">
        <f t="array" ref="K4419">_xlfn.XLOOKUP(Table10[[#This Row],[Severity_Level]],{"MINOR","MODERATE","SEVERE","FATAL"},{1,2,3,5})</f>
        <v>5</v>
      </c>
    </row>
    <row r="4420" spans="1:11" x14ac:dyDescent="0.3">
      <c r="A4420">
        <v>4</v>
      </c>
      <c r="B4420" t="s">
        <v>40</v>
      </c>
      <c r="C4420" s="1">
        <v>44746</v>
      </c>
      <c r="D4420" s="2">
        <v>6.805555555555555E-2</v>
      </c>
      <c r="E4420" s="1">
        <f t="shared" si="414"/>
        <v>44746.068055555559</v>
      </c>
      <c r="F4420" s="3" t="str">
        <f t="shared" si="415"/>
        <v>Jul,2022</v>
      </c>
      <c r="G4420">
        <f t="shared" si="416"/>
        <v>2022</v>
      </c>
      <c r="H4420" t="str">
        <f t="shared" si="417"/>
        <v>Mon</v>
      </c>
      <c r="I4420">
        <f t="shared" si="418"/>
        <v>1</v>
      </c>
      <c r="J4420" t="str">
        <f t="shared" si="419"/>
        <v>NO</v>
      </c>
      <c r="K4420" cm="1">
        <f t="array" ref="K4420">_xlfn.XLOOKUP(Table10[[#This Row],[Severity_Level]],{"MINOR","MODERATE","SEVERE","FATAL"},{1,2,3,5})</f>
        <v>5</v>
      </c>
    </row>
    <row r="4421" spans="1:11" x14ac:dyDescent="0.3">
      <c r="A4421">
        <v>3</v>
      </c>
      <c r="B4421" t="s">
        <v>27</v>
      </c>
      <c r="C4421" s="1">
        <v>44746</v>
      </c>
      <c r="D4421" s="2">
        <v>6.8750000000000006E-2</v>
      </c>
      <c r="E4421" s="1">
        <f t="shared" si="414"/>
        <v>44746.068749999999</v>
      </c>
      <c r="F4421" s="3" t="str">
        <f t="shared" si="415"/>
        <v>Jul,2022</v>
      </c>
      <c r="G4421">
        <f t="shared" si="416"/>
        <v>2022</v>
      </c>
      <c r="H4421" t="str">
        <f t="shared" si="417"/>
        <v>Mon</v>
      </c>
      <c r="I4421">
        <f t="shared" si="418"/>
        <v>1</v>
      </c>
      <c r="J4421" t="str">
        <f t="shared" si="419"/>
        <v>NO</v>
      </c>
      <c r="K4421" cm="1">
        <f t="array" ref="K4421">_xlfn.XLOOKUP(Table10[[#This Row],[Severity_Level]],{"MINOR","MODERATE","SEVERE","FATAL"},{1,2,3,5})</f>
        <v>3</v>
      </c>
    </row>
    <row r="4422" spans="1:11" x14ac:dyDescent="0.3">
      <c r="A4422">
        <v>4</v>
      </c>
      <c r="B4422" t="s">
        <v>40</v>
      </c>
      <c r="C4422" s="1">
        <v>44746</v>
      </c>
      <c r="D4422" s="2">
        <v>6.9444444444444448E-2</v>
      </c>
      <c r="E4422" s="1">
        <f t="shared" si="414"/>
        <v>44746.069444444445</v>
      </c>
      <c r="F4422" s="3" t="str">
        <f t="shared" si="415"/>
        <v>Jul,2022</v>
      </c>
      <c r="G4422">
        <f t="shared" si="416"/>
        <v>2022</v>
      </c>
      <c r="H4422" t="str">
        <f t="shared" si="417"/>
        <v>Mon</v>
      </c>
      <c r="I4422">
        <f t="shared" si="418"/>
        <v>1</v>
      </c>
      <c r="J4422" t="str">
        <f t="shared" si="419"/>
        <v>NO</v>
      </c>
      <c r="K4422" cm="1">
        <f t="array" ref="K4422">_xlfn.XLOOKUP(Table10[[#This Row],[Severity_Level]],{"MINOR","MODERATE","SEVERE","FATAL"},{1,2,3,5})</f>
        <v>5</v>
      </c>
    </row>
    <row r="4423" spans="1:11" x14ac:dyDescent="0.3">
      <c r="A4423">
        <v>4</v>
      </c>
      <c r="B4423" t="s">
        <v>27</v>
      </c>
      <c r="C4423" s="1">
        <v>44746</v>
      </c>
      <c r="D4423" s="2">
        <v>7.013888888888889E-2</v>
      </c>
      <c r="E4423" s="1">
        <f t="shared" si="414"/>
        <v>44746.070138888892</v>
      </c>
      <c r="F4423" s="3" t="str">
        <f t="shared" si="415"/>
        <v>Jul,2022</v>
      </c>
      <c r="G4423">
        <f t="shared" si="416"/>
        <v>2022</v>
      </c>
      <c r="H4423" t="str">
        <f t="shared" si="417"/>
        <v>Mon</v>
      </c>
      <c r="I4423">
        <f t="shared" si="418"/>
        <v>1</v>
      </c>
      <c r="J4423" t="str">
        <f t="shared" si="419"/>
        <v>NO</v>
      </c>
      <c r="K4423" cm="1">
        <f t="array" ref="K4423">_xlfn.XLOOKUP(Table10[[#This Row],[Severity_Level]],{"MINOR","MODERATE","SEVERE","FATAL"},{1,2,3,5})</f>
        <v>3</v>
      </c>
    </row>
    <row r="4424" spans="1:11" x14ac:dyDescent="0.3">
      <c r="A4424">
        <v>3</v>
      </c>
      <c r="B4424" t="s">
        <v>40</v>
      </c>
      <c r="C4424" s="1">
        <v>44746</v>
      </c>
      <c r="D4424" s="2">
        <v>7.0833333333333331E-2</v>
      </c>
      <c r="E4424" s="1">
        <f t="shared" si="414"/>
        <v>44746.070833333331</v>
      </c>
      <c r="F4424" s="3" t="str">
        <f t="shared" si="415"/>
        <v>Jul,2022</v>
      </c>
      <c r="G4424">
        <f t="shared" si="416"/>
        <v>2022</v>
      </c>
      <c r="H4424" t="str">
        <f t="shared" si="417"/>
        <v>Mon</v>
      </c>
      <c r="I4424">
        <f t="shared" si="418"/>
        <v>1</v>
      </c>
      <c r="J4424" t="str">
        <f t="shared" si="419"/>
        <v>NO</v>
      </c>
      <c r="K4424" cm="1">
        <f t="array" ref="K4424">_xlfn.XLOOKUP(Table10[[#This Row],[Severity_Level]],{"MINOR","MODERATE","SEVERE","FATAL"},{1,2,3,5})</f>
        <v>5</v>
      </c>
    </row>
    <row r="4425" spans="1:11" x14ac:dyDescent="0.3">
      <c r="A4425">
        <v>1</v>
      </c>
      <c r="B4425" t="s">
        <v>40</v>
      </c>
      <c r="C4425" s="1">
        <v>44746</v>
      </c>
      <c r="D4425" s="2">
        <v>7.1527777777777773E-2</v>
      </c>
      <c r="E4425" s="1">
        <f t="shared" si="414"/>
        <v>44746.071527777778</v>
      </c>
      <c r="F4425" s="3" t="str">
        <f t="shared" si="415"/>
        <v>Jul,2022</v>
      </c>
      <c r="G4425">
        <f t="shared" si="416"/>
        <v>2022</v>
      </c>
      <c r="H4425" t="str">
        <f t="shared" si="417"/>
        <v>Mon</v>
      </c>
      <c r="I4425">
        <f t="shared" si="418"/>
        <v>1</v>
      </c>
      <c r="J4425" t="str">
        <f t="shared" si="419"/>
        <v>NO</v>
      </c>
      <c r="K4425" cm="1">
        <f t="array" ref="K4425">_xlfn.XLOOKUP(Table10[[#This Row],[Severity_Level]],{"MINOR","MODERATE","SEVERE","FATAL"},{1,2,3,5})</f>
        <v>5</v>
      </c>
    </row>
    <row r="4426" spans="1:11" x14ac:dyDescent="0.3">
      <c r="A4426">
        <v>3</v>
      </c>
      <c r="B4426" t="s">
        <v>16</v>
      </c>
      <c r="C4426" s="1">
        <v>44746</v>
      </c>
      <c r="D4426" s="2">
        <v>7.2222222222222215E-2</v>
      </c>
      <c r="E4426" s="1">
        <f t="shared" si="414"/>
        <v>44746.072222222225</v>
      </c>
      <c r="F4426" s="3" t="str">
        <f t="shared" si="415"/>
        <v>Jul,2022</v>
      </c>
      <c r="G4426">
        <f t="shared" si="416"/>
        <v>2022</v>
      </c>
      <c r="H4426" t="str">
        <f t="shared" si="417"/>
        <v>Mon</v>
      </c>
      <c r="I4426">
        <f t="shared" si="418"/>
        <v>1</v>
      </c>
      <c r="J4426" t="str">
        <f t="shared" si="419"/>
        <v>NO</v>
      </c>
      <c r="K4426" cm="1">
        <f t="array" ref="K4426">_xlfn.XLOOKUP(Table10[[#This Row],[Severity_Level]],{"MINOR","MODERATE","SEVERE","FATAL"},{1,2,3,5})</f>
        <v>1</v>
      </c>
    </row>
    <row r="4427" spans="1:11" x14ac:dyDescent="0.3">
      <c r="A4427">
        <v>1</v>
      </c>
      <c r="B4427" t="s">
        <v>16</v>
      </c>
      <c r="C4427" s="1">
        <v>44746</v>
      </c>
      <c r="D4427" s="2">
        <v>7.2916666666666671E-2</v>
      </c>
      <c r="E4427" s="1">
        <f t="shared" si="414"/>
        <v>44746.072916666664</v>
      </c>
      <c r="F4427" s="3" t="str">
        <f t="shared" si="415"/>
        <v>Jul,2022</v>
      </c>
      <c r="G4427">
        <f t="shared" si="416"/>
        <v>2022</v>
      </c>
      <c r="H4427" t="str">
        <f t="shared" si="417"/>
        <v>Mon</v>
      </c>
      <c r="I4427">
        <f t="shared" si="418"/>
        <v>1</v>
      </c>
      <c r="J4427" t="str">
        <f t="shared" si="419"/>
        <v>NO</v>
      </c>
      <c r="K4427" cm="1">
        <f t="array" ref="K4427">_xlfn.XLOOKUP(Table10[[#This Row],[Severity_Level]],{"MINOR","MODERATE","SEVERE","FATAL"},{1,2,3,5})</f>
        <v>1</v>
      </c>
    </row>
    <row r="4428" spans="1:11" x14ac:dyDescent="0.3">
      <c r="A4428">
        <v>5</v>
      </c>
      <c r="B4428" t="s">
        <v>40</v>
      </c>
      <c r="C4428" s="1">
        <v>44746</v>
      </c>
      <c r="D4428" s="2">
        <v>7.3611111111111113E-2</v>
      </c>
      <c r="E4428" s="1">
        <f t="shared" si="414"/>
        <v>44746.073611111111</v>
      </c>
      <c r="F4428" s="3" t="str">
        <f t="shared" si="415"/>
        <v>Jul,2022</v>
      </c>
      <c r="G4428">
        <f t="shared" si="416"/>
        <v>2022</v>
      </c>
      <c r="H4428" t="str">
        <f t="shared" si="417"/>
        <v>Mon</v>
      </c>
      <c r="I4428">
        <f t="shared" si="418"/>
        <v>1</v>
      </c>
      <c r="J4428" t="str">
        <f t="shared" si="419"/>
        <v>NO</v>
      </c>
      <c r="K4428" cm="1">
        <f t="array" ref="K4428">_xlfn.XLOOKUP(Table10[[#This Row],[Severity_Level]],{"MINOR","MODERATE","SEVERE","FATAL"},{1,2,3,5})</f>
        <v>5</v>
      </c>
    </row>
    <row r="4429" spans="1:11" x14ac:dyDescent="0.3">
      <c r="A4429">
        <v>5</v>
      </c>
      <c r="B4429" t="s">
        <v>16</v>
      </c>
      <c r="C4429" s="1">
        <v>44746</v>
      </c>
      <c r="D4429" s="2">
        <v>7.4305555555555555E-2</v>
      </c>
      <c r="E4429" s="1">
        <f t="shared" si="414"/>
        <v>44746.074305555558</v>
      </c>
      <c r="F4429" s="3" t="str">
        <f t="shared" si="415"/>
        <v>Jul,2022</v>
      </c>
      <c r="G4429">
        <f t="shared" si="416"/>
        <v>2022</v>
      </c>
      <c r="H4429" t="str">
        <f t="shared" si="417"/>
        <v>Mon</v>
      </c>
      <c r="I4429">
        <f t="shared" si="418"/>
        <v>1</v>
      </c>
      <c r="J4429" t="str">
        <f t="shared" si="419"/>
        <v>NO</v>
      </c>
      <c r="K4429" cm="1">
        <f t="array" ref="K4429">_xlfn.XLOOKUP(Table10[[#This Row],[Severity_Level]],{"MINOR","MODERATE","SEVERE","FATAL"},{1,2,3,5})</f>
        <v>1</v>
      </c>
    </row>
    <row r="4430" spans="1:11" x14ac:dyDescent="0.3">
      <c r="A4430">
        <v>4</v>
      </c>
      <c r="B4430" t="s">
        <v>32</v>
      </c>
      <c r="C4430" s="1">
        <v>44746</v>
      </c>
      <c r="D4430" s="2">
        <v>7.4999999999999997E-2</v>
      </c>
      <c r="E4430" s="1">
        <f t="shared" si="414"/>
        <v>44746.074999999997</v>
      </c>
      <c r="F4430" s="3" t="str">
        <f t="shared" si="415"/>
        <v>Jul,2022</v>
      </c>
      <c r="G4430">
        <f t="shared" si="416"/>
        <v>2022</v>
      </c>
      <c r="H4430" t="str">
        <f t="shared" si="417"/>
        <v>Mon</v>
      </c>
      <c r="I4430">
        <f t="shared" si="418"/>
        <v>1</v>
      </c>
      <c r="J4430" t="str">
        <f t="shared" si="419"/>
        <v>NO</v>
      </c>
      <c r="K4430" cm="1">
        <f t="array" ref="K4430">_xlfn.XLOOKUP(Table10[[#This Row],[Severity_Level]],{"MINOR","MODERATE","SEVERE","FATAL"},{1,2,3,5})</f>
        <v>2</v>
      </c>
    </row>
    <row r="4431" spans="1:11" x14ac:dyDescent="0.3">
      <c r="A4431">
        <v>1</v>
      </c>
      <c r="B4431" t="s">
        <v>32</v>
      </c>
      <c r="C4431" s="1">
        <v>44746</v>
      </c>
      <c r="D4431" s="2">
        <v>7.5694444444444439E-2</v>
      </c>
      <c r="E4431" s="1">
        <f t="shared" si="414"/>
        <v>44746.075694444444</v>
      </c>
      <c r="F4431" s="3" t="str">
        <f t="shared" si="415"/>
        <v>Jul,2022</v>
      </c>
      <c r="G4431">
        <f t="shared" si="416"/>
        <v>2022</v>
      </c>
      <c r="H4431" t="str">
        <f t="shared" si="417"/>
        <v>Mon</v>
      </c>
      <c r="I4431">
        <f t="shared" si="418"/>
        <v>1</v>
      </c>
      <c r="J4431" t="str">
        <f t="shared" si="419"/>
        <v>NO</v>
      </c>
      <c r="K4431" cm="1">
        <f t="array" ref="K4431">_xlfn.XLOOKUP(Table10[[#This Row],[Severity_Level]],{"MINOR","MODERATE","SEVERE","FATAL"},{1,2,3,5})</f>
        <v>2</v>
      </c>
    </row>
    <row r="4432" spans="1:11" x14ac:dyDescent="0.3">
      <c r="A4432">
        <v>1</v>
      </c>
      <c r="B4432" t="s">
        <v>16</v>
      </c>
      <c r="C4432" s="1">
        <v>44746</v>
      </c>
      <c r="D4432" s="2">
        <v>7.6388888888888895E-2</v>
      </c>
      <c r="E4432" s="1">
        <f t="shared" si="414"/>
        <v>44746.076388888891</v>
      </c>
      <c r="F4432" s="3" t="str">
        <f t="shared" si="415"/>
        <v>Jul,2022</v>
      </c>
      <c r="G4432">
        <f t="shared" si="416"/>
        <v>2022</v>
      </c>
      <c r="H4432" t="str">
        <f t="shared" si="417"/>
        <v>Mon</v>
      </c>
      <c r="I4432">
        <f t="shared" si="418"/>
        <v>1</v>
      </c>
      <c r="J4432" t="str">
        <f t="shared" si="419"/>
        <v>NO</v>
      </c>
      <c r="K4432" cm="1">
        <f t="array" ref="K4432">_xlfn.XLOOKUP(Table10[[#This Row],[Severity_Level]],{"MINOR","MODERATE","SEVERE","FATAL"},{1,2,3,5})</f>
        <v>1</v>
      </c>
    </row>
    <row r="4433" spans="1:11" x14ac:dyDescent="0.3">
      <c r="A4433">
        <v>4</v>
      </c>
      <c r="B4433" t="s">
        <v>27</v>
      </c>
      <c r="C4433" s="1">
        <v>44746</v>
      </c>
      <c r="D4433" s="2">
        <v>7.7083333333333337E-2</v>
      </c>
      <c r="E4433" s="1">
        <f t="shared" si="414"/>
        <v>44746.07708333333</v>
      </c>
      <c r="F4433" s="3" t="str">
        <f t="shared" si="415"/>
        <v>Jul,2022</v>
      </c>
      <c r="G4433">
        <f t="shared" si="416"/>
        <v>2022</v>
      </c>
      <c r="H4433" t="str">
        <f t="shared" si="417"/>
        <v>Mon</v>
      </c>
      <c r="I4433">
        <f t="shared" si="418"/>
        <v>1</v>
      </c>
      <c r="J4433" t="str">
        <f t="shared" si="419"/>
        <v>NO</v>
      </c>
      <c r="K4433" cm="1">
        <f t="array" ref="K4433">_xlfn.XLOOKUP(Table10[[#This Row],[Severity_Level]],{"MINOR","MODERATE","SEVERE","FATAL"},{1,2,3,5})</f>
        <v>3</v>
      </c>
    </row>
    <row r="4434" spans="1:11" x14ac:dyDescent="0.3">
      <c r="A4434">
        <v>4</v>
      </c>
      <c r="B4434" t="s">
        <v>16</v>
      </c>
      <c r="C4434" s="1">
        <v>44746</v>
      </c>
      <c r="D4434" s="2">
        <v>7.7777777777777779E-2</v>
      </c>
      <c r="E4434" s="1">
        <f t="shared" si="414"/>
        <v>44746.077777777777</v>
      </c>
      <c r="F4434" s="3" t="str">
        <f t="shared" si="415"/>
        <v>Jul,2022</v>
      </c>
      <c r="G4434">
        <f t="shared" si="416"/>
        <v>2022</v>
      </c>
      <c r="H4434" t="str">
        <f t="shared" si="417"/>
        <v>Mon</v>
      </c>
      <c r="I4434">
        <f t="shared" si="418"/>
        <v>1</v>
      </c>
      <c r="J4434" t="str">
        <f t="shared" si="419"/>
        <v>NO</v>
      </c>
      <c r="K4434" cm="1">
        <f t="array" ref="K4434">_xlfn.XLOOKUP(Table10[[#This Row],[Severity_Level]],{"MINOR","MODERATE","SEVERE","FATAL"},{1,2,3,5})</f>
        <v>1</v>
      </c>
    </row>
    <row r="4435" spans="1:11" x14ac:dyDescent="0.3">
      <c r="A4435">
        <v>3</v>
      </c>
      <c r="B4435" t="s">
        <v>32</v>
      </c>
      <c r="C4435" s="1">
        <v>44746</v>
      </c>
      <c r="D4435" s="2">
        <v>7.8472222222222221E-2</v>
      </c>
      <c r="E4435" s="1">
        <f t="shared" si="414"/>
        <v>44746.078472222223</v>
      </c>
      <c r="F4435" s="3" t="str">
        <f t="shared" si="415"/>
        <v>Jul,2022</v>
      </c>
      <c r="G4435">
        <f t="shared" si="416"/>
        <v>2022</v>
      </c>
      <c r="H4435" t="str">
        <f t="shared" si="417"/>
        <v>Mon</v>
      </c>
      <c r="I4435">
        <f t="shared" si="418"/>
        <v>1</v>
      </c>
      <c r="J4435" t="str">
        <f t="shared" si="419"/>
        <v>NO</v>
      </c>
      <c r="K4435" cm="1">
        <f t="array" ref="K4435">_xlfn.XLOOKUP(Table10[[#This Row],[Severity_Level]],{"MINOR","MODERATE","SEVERE","FATAL"},{1,2,3,5})</f>
        <v>2</v>
      </c>
    </row>
    <row r="4436" spans="1:11" x14ac:dyDescent="0.3">
      <c r="A4436">
        <v>3</v>
      </c>
      <c r="B4436" t="s">
        <v>40</v>
      </c>
      <c r="C4436" s="1">
        <v>44746</v>
      </c>
      <c r="D4436" s="2">
        <v>7.9166666666666663E-2</v>
      </c>
      <c r="E4436" s="1">
        <f t="shared" si="414"/>
        <v>44746.07916666667</v>
      </c>
      <c r="F4436" s="3" t="str">
        <f t="shared" si="415"/>
        <v>Jul,2022</v>
      </c>
      <c r="G4436">
        <f t="shared" si="416"/>
        <v>2022</v>
      </c>
      <c r="H4436" t="str">
        <f t="shared" si="417"/>
        <v>Mon</v>
      </c>
      <c r="I4436">
        <f t="shared" si="418"/>
        <v>1</v>
      </c>
      <c r="J4436" t="str">
        <f t="shared" si="419"/>
        <v>NO</v>
      </c>
      <c r="K4436" cm="1">
        <f t="array" ref="K4436">_xlfn.XLOOKUP(Table10[[#This Row],[Severity_Level]],{"MINOR","MODERATE","SEVERE","FATAL"},{1,2,3,5})</f>
        <v>5</v>
      </c>
    </row>
    <row r="4437" spans="1:11" x14ac:dyDescent="0.3">
      <c r="A4437">
        <v>5</v>
      </c>
      <c r="B4437" t="s">
        <v>27</v>
      </c>
      <c r="C4437" s="1">
        <v>44746</v>
      </c>
      <c r="D4437" s="2">
        <v>7.9861111111111105E-2</v>
      </c>
      <c r="E4437" s="1">
        <f t="shared" si="414"/>
        <v>44746.079861111109</v>
      </c>
      <c r="F4437" s="3" t="str">
        <f t="shared" si="415"/>
        <v>Jul,2022</v>
      </c>
      <c r="G4437">
        <f t="shared" si="416"/>
        <v>2022</v>
      </c>
      <c r="H4437" t="str">
        <f t="shared" si="417"/>
        <v>Mon</v>
      </c>
      <c r="I4437">
        <f t="shared" si="418"/>
        <v>1</v>
      </c>
      <c r="J4437" t="str">
        <f t="shared" si="419"/>
        <v>NO</v>
      </c>
      <c r="K4437" cm="1">
        <f t="array" ref="K4437">_xlfn.XLOOKUP(Table10[[#This Row],[Severity_Level]],{"MINOR","MODERATE","SEVERE","FATAL"},{1,2,3,5})</f>
        <v>3</v>
      </c>
    </row>
    <row r="4438" spans="1:11" x14ac:dyDescent="0.3">
      <c r="A4438">
        <v>2</v>
      </c>
      <c r="B4438" t="s">
        <v>27</v>
      </c>
      <c r="C4438" s="1">
        <v>44746</v>
      </c>
      <c r="D4438" s="2">
        <v>8.0555555555555561E-2</v>
      </c>
      <c r="E4438" s="1">
        <f t="shared" si="414"/>
        <v>44746.080555555556</v>
      </c>
      <c r="F4438" s="3" t="str">
        <f t="shared" si="415"/>
        <v>Jul,2022</v>
      </c>
      <c r="G4438">
        <f t="shared" si="416"/>
        <v>2022</v>
      </c>
      <c r="H4438" t="str">
        <f t="shared" si="417"/>
        <v>Mon</v>
      </c>
      <c r="I4438">
        <f t="shared" si="418"/>
        <v>1</v>
      </c>
      <c r="J4438" t="str">
        <f t="shared" si="419"/>
        <v>NO</v>
      </c>
      <c r="K4438" cm="1">
        <f t="array" ref="K4438">_xlfn.XLOOKUP(Table10[[#This Row],[Severity_Level]],{"MINOR","MODERATE","SEVERE","FATAL"},{1,2,3,5})</f>
        <v>3</v>
      </c>
    </row>
    <row r="4439" spans="1:11" x14ac:dyDescent="0.3">
      <c r="A4439">
        <v>2</v>
      </c>
      <c r="B4439" t="s">
        <v>40</v>
      </c>
      <c r="C4439" s="1">
        <v>44746</v>
      </c>
      <c r="D4439" s="2">
        <v>8.1250000000000003E-2</v>
      </c>
      <c r="E4439" s="1">
        <f t="shared" si="414"/>
        <v>44746.081250000003</v>
      </c>
      <c r="F4439" s="3" t="str">
        <f t="shared" si="415"/>
        <v>Jul,2022</v>
      </c>
      <c r="G4439">
        <f t="shared" si="416"/>
        <v>2022</v>
      </c>
      <c r="H4439" t="str">
        <f t="shared" si="417"/>
        <v>Mon</v>
      </c>
      <c r="I4439">
        <f t="shared" si="418"/>
        <v>1</v>
      </c>
      <c r="J4439" t="str">
        <f t="shared" si="419"/>
        <v>NO</v>
      </c>
      <c r="K4439" cm="1">
        <f t="array" ref="K4439">_xlfn.XLOOKUP(Table10[[#This Row],[Severity_Level]],{"MINOR","MODERATE","SEVERE","FATAL"},{1,2,3,5})</f>
        <v>5</v>
      </c>
    </row>
    <row r="4440" spans="1:11" x14ac:dyDescent="0.3">
      <c r="A4440">
        <v>3</v>
      </c>
      <c r="B4440" t="s">
        <v>16</v>
      </c>
      <c r="C4440" s="1">
        <v>44746</v>
      </c>
      <c r="D4440" s="2">
        <v>8.1944444444444445E-2</v>
      </c>
      <c r="E4440" s="1">
        <f t="shared" si="414"/>
        <v>44746.081944444442</v>
      </c>
      <c r="F4440" s="3" t="str">
        <f t="shared" si="415"/>
        <v>Jul,2022</v>
      </c>
      <c r="G4440">
        <f t="shared" si="416"/>
        <v>2022</v>
      </c>
      <c r="H4440" t="str">
        <f t="shared" si="417"/>
        <v>Mon</v>
      </c>
      <c r="I4440">
        <f t="shared" si="418"/>
        <v>1</v>
      </c>
      <c r="J4440" t="str">
        <f t="shared" si="419"/>
        <v>NO</v>
      </c>
      <c r="K4440" cm="1">
        <f t="array" ref="K4440">_xlfn.XLOOKUP(Table10[[#This Row],[Severity_Level]],{"MINOR","MODERATE","SEVERE","FATAL"},{1,2,3,5})</f>
        <v>1</v>
      </c>
    </row>
    <row r="4441" spans="1:11" x14ac:dyDescent="0.3">
      <c r="A4441">
        <v>2</v>
      </c>
      <c r="B4441" t="s">
        <v>16</v>
      </c>
      <c r="C4441" s="1">
        <v>44746</v>
      </c>
      <c r="D4441" s="2">
        <v>8.2638888888888887E-2</v>
      </c>
      <c r="E4441" s="1">
        <f t="shared" si="414"/>
        <v>44746.082638888889</v>
      </c>
      <c r="F4441" s="3" t="str">
        <f t="shared" si="415"/>
        <v>Jul,2022</v>
      </c>
      <c r="G4441">
        <f t="shared" si="416"/>
        <v>2022</v>
      </c>
      <c r="H4441" t="str">
        <f t="shared" si="417"/>
        <v>Mon</v>
      </c>
      <c r="I4441">
        <f t="shared" si="418"/>
        <v>1</v>
      </c>
      <c r="J4441" t="str">
        <f t="shared" si="419"/>
        <v>NO</v>
      </c>
      <c r="K4441" cm="1">
        <f t="array" ref="K4441">_xlfn.XLOOKUP(Table10[[#This Row],[Severity_Level]],{"MINOR","MODERATE","SEVERE","FATAL"},{1,2,3,5})</f>
        <v>1</v>
      </c>
    </row>
    <row r="4442" spans="1:11" x14ac:dyDescent="0.3">
      <c r="A4442">
        <v>3</v>
      </c>
      <c r="B4442" t="s">
        <v>16</v>
      </c>
      <c r="C4442" s="1">
        <v>44747</v>
      </c>
      <c r="D4442" s="2">
        <v>8.3333333333333329E-2</v>
      </c>
      <c r="E4442" s="1">
        <f t="shared" si="414"/>
        <v>44747.083333333336</v>
      </c>
      <c r="F4442" s="3" t="str">
        <f t="shared" si="415"/>
        <v>Jul,2022</v>
      </c>
      <c r="G4442">
        <f t="shared" si="416"/>
        <v>2022</v>
      </c>
      <c r="H4442" t="str">
        <f t="shared" si="417"/>
        <v>Tue</v>
      </c>
      <c r="I4442">
        <f t="shared" si="418"/>
        <v>2</v>
      </c>
      <c r="J4442" t="str">
        <f t="shared" si="419"/>
        <v>NO</v>
      </c>
      <c r="K4442" cm="1">
        <f t="array" ref="K4442">_xlfn.XLOOKUP(Table10[[#This Row],[Severity_Level]],{"MINOR","MODERATE","SEVERE","FATAL"},{1,2,3,5})</f>
        <v>1</v>
      </c>
    </row>
    <row r="4443" spans="1:11" x14ac:dyDescent="0.3">
      <c r="A4443">
        <v>5</v>
      </c>
      <c r="B4443" t="s">
        <v>27</v>
      </c>
      <c r="C4443" s="1">
        <v>44747</v>
      </c>
      <c r="D4443" s="2">
        <v>8.4027777777777785E-2</v>
      </c>
      <c r="E4443" s="1">
        <f t="shared" si="414"/>
        <v>44747.084027777775</v>
      </c>
      <c r="F4443" s="3" t="str">
        <f t="shared" si="415"/>
        <v>Jul,2022</v>
      </c>
      <c r="G4443">
        <f t="shared" si="416"/>
        <v>2022</v>
      </c>
      <c r="H4443" t="str">
        <f t="shared" si="417"/>
        <v>Tue</v>
      </c>
      <c r="I4443">
        <f t="shared" si="418"/>
        <v>2</v>
      </c>
      <c r="J4443" t="str">
        <f t="shared" si="419"/>
        <v>NO</v>
      </c>
      <c r="K4443" cm="1">
        <f t="array" ref="K4443">_xlfn.XLOOKUP(Table10[[#This Row],[Severity_Level]],{"MINOR","MODERATE","SEVERE","FATAL"},{1,2,3,5})</f>
        <v>3</v>
      </c>
    </row>
    <row r="4444" spans="1:11" x14ac:dyDescent="0.3">
      <c r="A4444">
        <v>4</v>
      </c>
      <c r="B4444" t="s">
        <v>16</v>
      </c>
      <c r="C4444" s="1">
        <v>44747</v>
      </c>
      <c r="D4444" s="2">
        <v>8.4722222222222227E-2</v>
      </c>
      <c r="E4444" s="1">
        <f t="shared" si="414"/>
        <v>44747.084722222222</v>
      </c>
      <c r="F4444" s="3" t="str">
        <f t="shared" si="415"/>
        <v>Jul,2022</v>
      </c>
      <c r="G4444">
        <f t="shared" si="416"/>
        <v>2022</v>
      </c>
      <c r="H4444" t="str">
        <f t="shared" si="417"/>
        <v>Tue</v>
      </c>
      <c r="I4444">
        <f t="shared" si="418"/>
        <v>2</v>
      </c>
      <c r="J4444" t="str">
        <f t="shared" si="419"/>
        <v>NO</v>
      </c>
      <c r="K4444" cm="1">
        <f t="array" ref="K4444">_xlfn.XLOOKUP(Table10[[#This Row],[Severity_Level]],{"MINOR","MODERATE","SEVERE","FATAL"},{1,2,3,5})</f>
        <v>1</v>
      </c>
    </row>
    <row r="4445" spans="1:11" x14ac:dyDescent="0.3">
      <c r="A4445">
        <v>5</v>
      </c>
      <c r="B4445" t="s">
        <v>27</v>
      </c>
      <c r="C4445" s="1">
        <v>44747</v>
      </c>
      <c r="D4445" s="2">
        <v>8.5416666666666669E-2</v>
      </c>
      <c r="E4445" s="1">
        <f t="shared" si="414"/>
        <v>44747.085416666669</v>
      </c>
      <c r="F4445" s="3" t="str">
        <f t="shared" si="415"/>
        <v>Jul,2022</v>
      </c>
      <c r="G4445">
        <f t="shared" si="416"/>
        <v>2022</v>
      </c>
      <c r="H4445" t="str">
        <f t="shared" si="417"/>
        <v>Tue</v>
      </c>
      <c r="I4445">
        <f t="shared" si="418"/>
        <v>2</v>
      </c>
      <c r="J4445" t="str">
        <f t="shared" si="419"/>
        <v>NO</v>
      </c>
      <c r="K4445" cm="1">
        <f t="array" ref="K4445">_xlfn.XLOOKUP(Table10[[#This Row],[Severity_Level]],{"MINOR","MODERATE","SEVERE","FATAL"},{1,2,3,5})</f>
        <v>3</v>
      </c>
    </row>
    <row r="4446" spans="1:11" x14ac:dyDescent="0.3">
      <c r="A4446">
        <v>5</v>
      </c>
      <c r="B4446" t="s">
        <v>32</v>
      </c>
      <c r="C4446" s="1">
        <v>44747</v>
      </c>
      <c r="D4446" s="2">
        <v>8.611111111111111E-2</v>
      </c>
      <c r="E4446" s="1">
        <f t="shared" si="414"/>
        <v>44747.086111111108</v>
      </c>
      <c r="F4446" s="3" t="str">
        <f t="shared" si="415"/>
        <v>Jul,2022</v>
      </c>
      <c r="G4446">
        <f t="shared" si="416"/>
        <v>2022</v>
      </c>
      <c r="H4446" t="str">
        <f t="shared" si="417"/>
        <v>Tue</v>
      </c>
      <c r="I4446">
        <f t="shared" si="418"/>
        <v>2</v>
      </c>
      <c r="J4446" t="str">
        <f t="shared" si="419"/>
        <v>NO</v>
      </c>
      <c r="K4446" cm="1">
        <f t="array" ref="K4446">_xlfn.XLOOKUP(Table10[[#This Row],[Severity_Level]],{"MINOR","MODERATE","SEVERE","FATAL"},{1,2,3,5})</f>
        <v>2</v>
      </c>
    </row>
    <row r="4447" spans="1:11" x14ac:dyDescent="0.3">
      <c r="A4447">
        <v>3</v>
      </c>
      <c r="B4447" t="s">
        <v>32</v>
      </c>
      <c r="C4447" s="1">
        <v>44747</v>
      </c>
      <c r="D4447" s="2">
        <v>8.6805555555555552E-2</v>
      </c>
      <c r="E4447" s="1">
        <f t="shared" si="414"/>
        <v>44747.086805555555</v>
      </c>
      <c r="F4447" s="3" t="str">
        <f t="shared" si="415"/>
        <v>Jul,2022</v>
      </c>
      <c r="G4447">
        <f t="shared" si="416"/>
        <v>2022</v>
      </c>
      <c r="H4447" t="str">
        <f t="shared" si="417"/>
        <v>Tue</v>
      </c>
      <c r="I4447">
        <f t="shared" si="418"/>
        <v>2</v>
      </c>
      <c r="J4447" t="str">
        <f t="shared" si="419"/>
        <v>NO</v>
      </c>
      <c r="K4447" cm="1">
        <f t="array" ref="K4447">_xlfn.XLOOKUP(Table10[[#This Row],[Severity_Level]],{"MINOR","MODERATE","SEVERE","FATAL"},{1,2,3,5})</f>
        <v>2</v>
      </c>
    </row>
    <row r="4448" spans="1:11" x14ac:dyDescent="0.3">
      <c r="A4448">
        <v>1</v>
      </c>
      <c r="B4448" t="s">
        <v>32</v>
      </c>
      <c r="C4448" s="1">
        <v>44747</v>
      </c>
      <c r="D4448" s="2">
        <v>8.7499999999999994E-2</v>
      </c>
      <c r="E4448" s="1">
        <f t="shared" si="414"/>
        <v>44747.087500000001</v>
      </c>
      <c r="F4448" s="3" t="str">
        <f t="shared" si="415"/>
        <v>Jul,2022</v>
      </c>
      <c r="G4448">
        <f t="shared" si="416"/>
        <v>2022</v>
      </c>
      <c r="H4448" t="str">
        <f t="shared" si="417"/>
        <v>Tue</v>
      </c>
      <c r="I4448">
        <f t="shared" si="418"/>
        <v>2</v>
      </c>
      <c r="J4448" t="str">
        <f t="shared" si="419"/>
        <v>NO</v>
      </c>
      <c r="K4448" cm="1">
        <f t="array" ref="K4448">_xlfn.XLOOKUP(Table10[[#This Row],[Severity_Level]],{"MINOR","MODERATE","SEVERE","FATAL"},{1,2,3,5})</f>
        <v>2</v>
      </c>
    </row>
    <row r="4449" spans="1:11" x14ac:dyDescent="0.3">
      <c r="A4449">
        <v>3</v>
      </c>
      <c r="B4449" t="s">
        <v>27</v>
      </c>
      <c r="C4449" s="1">
        <v>44747</v>
      </c>
      <c r="D4449" s="2">
        <v>8.819444444444445E-2</v>
      </c>
      <c r="E4449" s="1">
        <f t="shared" si="414"/>
        <v>44747.088194444441</v>
      </c>
      <c r="F4449" s="3" t="str">
        <f t="shared" si="415"/>
        <v>Jul,2022</v>
      </c>
      <c r="G4449">
        <f t="shared" si="416"/>
        <v>2022</v>
      </c>
      <c r="H4449" t="str">
        <f t="shared" si="417"/>
        <v>Tue</v>
      </c>
      <c r="I4449">
        <f t="shared" si="418"/>
        <v>2</v>
      </c>
      <c r="J4449" t="str">
        <f t="shared" si="419"/>
        <v>NO</v>
      </c>
      <c r="K4449" cm="1">
        <f t="array" ref="K4449">_xlfn.XLOOKUP(Table10[[#This Row],[Severity_Level]],{"MINOR","MODERATE","SEVERE","FATAL"},{1,2,3,5})</f>
        <v>3</v>
      </c>
    </row>
    <row r="4450" spans="1:11" x14ac:dyDescent="0.3">
      <c r="A4450">
        <v>3</v>
      </c>
      <c r="B4450" t="s">
        <v>32</v>
      </c>
      <c r="C4450" s="1">
        <v>44747</v>
      </c>
      <c r="D4450" s="2">
        <v>8.8888888888888892E-2</v>
      </c>
      <c r="E4450" s="1">
        <f t="shared" si="414"/>
        <v>44747.088888888888</v>
      </c>
      <c r="F4450" s="3" t="str">
        <f t="shared" si="415"/>
        <v>Jul,2022</v>
      </c>
      <c r="G4450">
        <f t="shared" si="416"/>
        <v>2022</v>
      </c>
      <c r="H4450" t="str">
        <f t="shared" si="417"/>
        <v>Tue</v>
      </c>
      <c r="I4450">
        <f t="shared" si="418"/>
        <v>2</v>
      </c>
      <c r="J4450" t="str">
        <f t="shared" si="419"/>
        <v>NO</v>
      </c>
      <c r="K4450" cm="1">
        <f t="array" ref="K4450">_xlfn.XLOOKUP(Table10[[#This Row],[Severity_Level]],{"MINOR","MODERATE","SEVERE","FATAL"},{1,2,3,5})</f>
        <v>2</v>
      </c>
    </row>
    <row r="4451" spans="1:11" x14ac:dyDescent="0.3">
      <c r="A4451">
        <v>1</v>
      </c>
      <c r="B4451" t="s">
        <v>40</v>
      </c>
      <c r="C4451" s="1">
        <v>44747</v>
      </c>
      <c r="D4451" s="2">
        <v>8.9583333333333334E-2</v>
      </c>
      <c r="E4451" s="1">
        <f t="shared" si="414"/>
        <v>44747.089583333334</v>
      </c>
      <c r="F4451" s="3" t="str">
        <f t="shared" si="415"/>
        <v>Jul,2022</v>
      </c>
      <c r="G4451">
        <f t="shared" si="416"/>
        <v>2022</v>
      </c>
      <c r="H4451" t="str">
        <f t="shared" si="417"/>
        <v>Tue</v>
      </c>
      <c r="I4451">
        <f t="shared" si="418"/>
        <v>2</v>
      </c>
      <c r="J4451" t="str">
        <f t="shared" si="419"/>
        <v>NO</v>
      </c>
      <c r="K4451" cm="1">
        <f t="array" ref="K4451">_xlfn.XLOOKUP(Table10[[#This Row],[Severity_Level]],{"MINOR","MODERATE","SEVERE","FATAL"},{1,2,3,5})</f>
        <v>5</v>
      </c>
    </row>
    <row r="4452" spans="1:11" x14ac:dyDescent="0.3">
      <c r="A4452">
        <v>3</v>
      </c>
      <c r="B4452" t="s">
        <v>40</v>
      </c>
      <c r="C4452" s="1">
        <v>44747</v>
      </c>
      <c r="D4452" s="2">
        <v>9.0277777777777776E-2</v>
      </c>
      <c r="E4452" s="1">
        <f t="shared" si="414"/>
        <v>44747.090277777781</v>
      </c>
      <c r="F4452" s="3" t="str">
        <f t="shared" si="415"/>
        <v>Jul,2022</v>
      </c>
      <c r="G4452">
        <f t="shared" si="416"/>
        <v>2022</v>
      </c>
      <c r="H4452" t="str">
        <f t="shared" si="417"/>
        <v>Tue</v>
      </c>
      <c r="I4452">
        <f t="shared" si="418"/>
        <v>2</v>
      </c>
      <c r="J4452" t="str">
        <f t="shared" si="419"/>
        <v>NO</v>
      </c>
      <c r="K4452" cm="1">
        <f t="array" ref="K4452">_xlfn.XLOOKUP(Table10[[#This Row],[Severity_Level]],{"MINOR","MODERATE","SEVERE","FATAL"},{1,2,3,5})</f>
        <v>5</v>
      </c>
    </row>
    <row r="4453" spans="1:11" x14ac:dyDescent="0.3">
      <c r="A4453">
        <v>4</v>
      </c>
      <c r="B4453" t="s">
        <v>16</v>
      </c>
      <c r="C4453" s="1">
        <v>44747</v>
      </c>
      <c r="D4453" s="2">
        <v>9.0972222222222218E-2</v>
      </c>
      <c r="E4453" s="1">
        <f t="shared" si="414"/>
        <v>44747.09097222222</v>
      </c>
      <c r="F4453" s="3" t="str">
        <f t="shared" si="415"/>
        <v>Jul,2022</v>
      </c>
      <c r="G4453">
        <f t="shared" si="416"/>
        <v>2022</v>
      </c>
      <c r="H4453" t="str">
        <f t="shared" si="417"/>
        <v>Tue</v>
      </c>
      <c r="I4453">
        <f t="shared" si="418"/>
        <v>2</v>
      </c>
      <c r="J4453" t="str">
        <f t="shared" si="419"/>
        <v>NO</v>
      </c>
      <c r="K4453" cm="1">
        <f t="array" ref="K4453">_xlfn.XLOOKUP(Table10[[#This Row],[Severity_Level]],{"MINOR","MODERATE","SEVERE","FATAL"},{1,2,3,5})</f>
        <v>1</v>
      </c>
    </row>
    <row r="4454" spans="1:11" x14ac:dyDescent="0.3">
      <c r="A4454">
        <v>4</v>
      </c>
      <c r="B4454" t="s">
        <v>16</v>
      </c>
      <c r="C4454" s="1">
        <v>44747</v>
      </c>
      <c r="D4454" s="2">
        <v>9.166666666666666E-2</v>
      </c>
      <c r="E4454" s="1">
        <f t="shared" si="414"/>
        <v>44747.091666666667</v>
      </c>
      <c r="F4454" s="3" t="str">
        <f t="shared" si="415"/>
        <v>Jul,2022</v>
      </c>
      <c r="G4454">
        <f t="shared" si="416"/>
        <v>2022</v>
      </c>
      <c r="H4454" t="str">
        <f t="shared" si="417"/>
        <v>Tue</v>
      </c>
      <c r="I4454">
        <f t="shared" si="418"/>
        <v>2</v>
      </c>
      <c r="J4454" t="str">
        <f t="shared" si="419"/>
        <v>NO</v>
      </c>
      <c r="K4454" cm="1">
        <f t="array" ref="K4454">_xlfn.XLOOKUP(Table10[[#This Row],[Severity_Level]],{"MINOR","MODERATE","SEVERE","FATAL"},{1,2,3,5})</f>
        <v>1</v>
      </c>
    </row>
    <row r="4455" spans="1:11" x14ac:dyDescent="0.3">
      <c r="A4455">
        <v>5</v>
      </c>
      <c r="B4455" t="s">
        <v>32</v>
      </c>
      <c r="C4455" s="1">
        <v>44747</v>
      </c>
      <c r="D4455" s="2">
        <v>9.2361111111111116E-2</v>
      </c>
      <c r="E4455" s="1">
        <f t="shared" si="414"/>
        <v>44747.092361111114</v>
      </c>
      <c r="F4455" s="3" t="str">
        <f t="shared" si="415"/>
        <v>Jul,2022</v>
      </c>
      <c r="G4455">
        <f t="shared" si="416"/>
        <v>2022</v>
      </c>
      <c r="H4455" t="str">
        <f t="shared" si="417"/>
        <v>Tue</v>
      </c>
      <c r="I4455">
        <f t="shared" si="418"/>
        <v>2</v>
      </c>
      <c r="J4455" t="str">
        <f t="shared" si="419"/>
        <v>NO</v>
      </c>
      <c r="K4455" cm="1">
        <f t="array" ref="K4455">_xlfn.XLOOKUP(Table10[[#This Row],[Severity_Level]],{"MINOR","MODERATE","SEVERE","FATAL"},{1,2,3,5})</f>
        <v>2</v>
      </c>
    </row>
    <row r="4456" spans="1:11" x14ac:dyDescent="0.3">
      <c r="A4456">
        <v>2</v>
      </c>
      <c r="B4456" t="s">
        <v>27</v>
      </c>
      <c r="C4456" s="1">
        <v>44747</v>
      </c>
      <c r="D4456" s="2">
        <v>9.3055555555555558E-2</v>
      </c>
      <c r="E4456" s="1">
        <f t="shared" si="414"/>
        <v>44747.093055555553</v>
      </c>
      <c r="F4456" s="3" t="str">
        <f t="shared" si="415"/>
        <v>Jul,2022</v>
      </c>
      <c r="G4456">
        <f t="shared" si="416"/>
        <v>2022</v>
      </c>
      <c r="H4456" t="str">
        <f t="shared" si="417"/>
        <v>Tue</v>
      </c>
      <c r="I4456">
        <f t="shared" si="418"/>
        <v>2</v>
      </c>
      <c r="J4456" t="str">
        <f t="shared" si="419"/>
        <v>NO</v>
      </c>
      <c r="K4456" cm="1">
        <f t="array" ref="K4456">_xlfn.XLOOKUP(Table10[[#This Row],[Severity_Level]],{"MINOR","MODERATE","SEVERE","FATAL"},{1,2,3,5})</f>
        <v>3</v>
      </c>
    </row>
    <row r="4457" spans="1:11" x14ac:dyDescent="0.3">
      <c r="A4457">
        <v>4</v>
      </c>
      <c r="B4457" t="s">
        <v>27</v>
      </c>
      <c r="C4457" s="1">
        <v>44747</v>
      </c>
      <c r="D4457" s="2">
        <v>9.375E-2</v>
      </c>
      <c r="E4457" s="1">
        <f t="shared" si="414"/>
        <v>44747.09375</v>
      </c>
      <c r="F4457" s="3" t="str">
        <f t="shared" si="415"/>
        <v>Jul,2022</v>
      </c>
      <c r="G4457">
        <f t="shared" si="416"/>
        <v>2022</v>
      </c>
      <c r="H4457" t="str">
        <f t="shared" si="417"/>
        <v>Tue</v>
      </c>
      <c r="I4457">
        <f t="shared" si="418"/>
        <v>2</v>
      </c>
      <c r="J4457" t="str">
        <f t="shared" si="419"/>
        <v>NO</v>
      </c>
      <c r="K4457" cm="1">
        <f t="array" ref="K4457">_xlfn.XLOOKUP(Table10[[#This Row],[Severity_Level]],{"MINOR","MODERATE","SEVERE","FATAL"},{1,2,3,5})</f>
        <v>3</v>
      </c>
    </row>
    <row r="4458" spans="1:11" x14ac:dyDescent="0.3">
      <c r="A4458">
        <v>3</v>
      </c>
      <c r="B4458" t="s">
        <v>16</v>
      </c>
      <c r="C4458" s="1">
        <v>44747</v>
      </c>
      <c r="D4458" s="2">
        <v>9.4444444444444442E-2</v>
      </c>
      <c r="E4458" s="1">
        <f t="shared" si="414"/>
        <v>44747.094444444447</v>
      </c>
      <c r="F4458" s="3" t="str">
        <f t="shared" si="415"/>
        <v>Jul,2022</v>
      </c>
      <c r="G4458">
        <f t="shared" si="416"/>
        <v>2022</v>
      </c>
      <c r="H4458" t="str">
        <f t="shared" si="417"/>
        <v>Tue</v>
      </c>
      <c r="I4458">
        <f t="shared" si="418"/>
        <v>2</v>
      </c>
      <c r="J4458" t="str">
        <f t="shared" si="419"/>
        <v>NO</v>
      </c>
      <c r="K4458" cm="1">
        <f t="array" ref="K4458">_xlfn.XLOOKUP(Table10[[#This Row],[Severity_Level]],{"MINOR","MODERATE","SEVERE","FATAL"},{1,2,3,5})</f>
        <v>1</v>
      </c>
    </row>
    <row r="4459" spans="1:11" x14ac:dyDescent="0.3">
      <c r="A4459">
        <v>3</v>
      </c>
      <c r="B4459" t="s">
        <v>16</v>
      </c>
      <c r="C4459" s="1">
        <v>44747</v>
      </c>
      <c r="D4459" s="2">
        <v>9.5138888888888884E-2</v>
      </c>
      <c r="E4459" s="1">
        <f t="shared" si="414"/>
        <v>44747.095138888886</v>
      </c>
      <c r="F4459" s="3" t="str">
        <f t="shared" si="415"/>
        <v>Jul,2022</v>
      </c>
      <c r="G4459">
        <f t="shared" si="416"/>
        <v>2022</v>
      </c>
      <c r="H4459" t="str">
        <f t="shared" si="417"/>
        <v>Tue</v>
      </c>
      <c r="I4459">
        <f t="shared" si="418"/>
        <v>2</v>
      </c>
      <c r="J4459" t="str">
        <f t="shared" si="419"/>
        <v>NO</v>
      </c>
      <c r="K4459" cm="1">
        <f t="array" ref="K4459">_xlfn.XLOOKUP(Table10[[#This Row],[Severity_Level]],{"MINOR","MODERATE","SEVERE","FATAL"},{1,2,3,5})</f>
        <v>1</v>
      </c>
    </row>
    <row r="4460" spans="1:11" x14ac:dyDescent="0.3">
      <c r="A4460">
        <v>1</v>
      </c>
      <c r="B4460" t="s">
        <v>32</v>
      </c>
      <c r="C4460" s="1">
        <v>44747</v>
      </c>
      <c r="D4460" s="2">
        <v>9.583333333333334E-2</v>
      </c>
      <c r="E4460" s="1">
        <f t="shared" si="414"/>
        <v>44747.095833333333</v>
      </c>
      <c r="F4460" s="3" t="str">
        <f t="shared" si="415"/>
        <v>Jul,2022</v>
      </c>
      <c r="G4460">
        <f t="shared" si="416"/>
        <v>2022</v>
      </c>
      <c r="H4460" t="str">
        <f t="shared" si="417"/>
        <v>Tue</v>
      </c>
      <c r="I4460">
        <f t="shared" si="418"/>
        <v>2</v>
      </c>
      <c r="J4460" t="str">
        <f t="shared" si="419"/>
        <v>NO</v>
      </c>
      <c r="K4460" cm="1">
        <f t="array" ref="K4460">_xlfn.XLOOKUP(Table10[[#This Row],[Severity_Level]],{"MINOR","MODERATE","SEVERE","FATAL"},{1,2,3,5})</f>
        <v>2</v>
      </c>
    </row>
    <row r="4461" spans="1:11" x14ac:dyDescent="0.3">
      <c r="A4461">
        <v>2</v>
      </c>
      <c r="B4461" t="s">
        <v>27</v>
      </c>
      <c r="C4461" s="1">
        <v>44747</v>
      </c>
      <c r="D4461" s="2">
        <v>9.6527777777777782E-2</v>
      </c>
      <c r="E4461" s="1">
        <f t="shared" si="414"/>
        <v>44747.09652777778</v>
      </c>
      <c r="F4461" s="3" t="str">
        <f t="shared" si="415"/>
        <v>Jul,2022</v>
      </c>
      <c r="G4461">
        <f t="shared" si="416"/>
        <v>2022</v>
      </c>
      <c r="H4461" t="str">
        <f t="shared" si="417"/>
        <v>Tue</v>
      </c>
      <c r="I4461">
        <f t="shared" si="418"/>
        <v>2</v>
      </c>
      <c r="J4461" t="str">
        <f t="shared" si="419"/>
        <v>NO</v>
      </c>
      <c r="K4461" cm="1">
        <f t="array" ref="K4461">_xlfn.XLOOKUP(Table10[[#This Row],[Severity_Level]],{"MINOR","MODERATE","SEVERE","FATAL"},{1,2,3,5})</f>
        <v>3</v>
      </c>
    </row>
    <row r="4462" spans="1:11" x14ac:dyDescent="0.3">
      <c r="A4462">
        <v>3</v>
      </c>
      <c r="B4462" t="s">
        <v>40</v>
      </c>
      <c r="C4462" s="1">
        <v>44747</v>
      </c>
      <c r="D4462" s="2">
        <v>9.7222222222222224E-2</v>
      </c>
      <c r="E4462" s="1">
        <f t="shared" si="414"/>
        <v>44747.097222222219</v>
      </c>
      <c r="F4462" s="3" t="str">
        <f t="shared" si="415"/>
        <v>Jul,2022</v>
      </c>
      <c r="G4462">
        <f t="shared" si="416"/>
        <v>2022</v>
      </c>
      <c r="H4462" t="str">
        <f t="shared" si="417"/>
        <v>Tue</v>
      </c>
      <c r="I4462">
        <f t="shared" si="418"/>
        <v>2</v>
      </c>
      <c r="J4462" t="str">
        <f t="shared" si="419"/>
        <v>NO</v>
      </c>
      <c r="K4462" cm="1">
        <f t="array" ref="K4462">_xlfn.XLOOKUP(Table10[[#This Row],[Severity_Level]],{"MINOR","MODERATE","SEVERE","FATAL"},{1,2,3,5})</f>
        <v>5</v>
      </c>
    </row>
    <row r="4463" spans="1:11" x14ac:dyDescent="0.3">
      <c r="A4463">
        <v>2</v>
      </c>
      <c r="B4463" t="s">
        <v>32</v>
      </c>
      <c r="C4463" s="1">
        <v>44747</v>
      </c>
      <c r="D4463" s="2">
        <v>9.7916666666666666E-2</v>
      </c>
      <c r="E4463" s="1">
        <f t="shared" si="414"/>
        <v>44747.097916666666</v>
      </c>
      <c r="F4463" s="3" t="str">
        <f t="shared" si="415"/>
        <v>Jul,2022</v>
      </c>
      <c r="G4463">
        <f t="shared" si="416"/>
        <v>2022</v>
      </c>
      <c r="H4463" t="str">
        <f t="shared" si="417"/>
        <v>Tue</v>
      </c>
      <c r="I4463">
        <f t="shared" si="418"/>
        <v>2</v>
      </c>
      <c r="J4463" t="str">
        <f t="shared" si="419"/>
        <v>NO</v>
      </c>
      <c r="K4463" cm="1">
        <f t="array" ref="K4463">_xlfn.XLOOKUP(Table10[[#This Row],[Severity_Level]],{"MINOR","MODERATE","SEVERE","FATAL"},{1,2,3,5})</f>
        <v>2</v>
      </c>
    </row>
    <row r="4464" spans="1:11" x14ac:dyDescent="0.3">
      <c r="A4464">
        <v>5</v>
      </c>
      <c r="B4464" t="s">
        <v>16</v>
      </c>
      <c r="C4464" s="1">
        <v>44747</v>
      </c>
      <c r="D4464" s="2">
        <v>9.8611111111111108E-2</v>
      </c>
      <c r="E4464" s="1">
        <f t="shared" si="414"/>
        <v>44747.098611111112</v>
      </c>
      <c r="F4464" s="3" t="str">
        <f t="shared" si="415"/>
        <v>Jul,2022</v>
      </c>
      <c r="G4464">
        <f t="shared" si="416"/>
        <v>2022</v>
      </c>
      <c r="H4464" t="str">
        <f t="shared" si="417"/>
        <v>Tue</v>
      </c>
      <c r="I4464">
        <f t="shared" si="418"/>
        <v>2</v>
      </c>
      <c r="J4464" t="str">
        <f t="shared" si="419"/>
        <v>NO</v>
      </c>
      <c r="K4464" cm="1">
        <f t="array" ref="K4464">_xlfn.XLOOKUP(Table10[[#This Row],[Severity_Level]],{"MINOR","MODERATE","SEVERE","FATAL"},{1,2,3,5})</f>
        <v>1</v>
      </c>
    </row>
    <row r="4465" spans="1:11" x14ac:dyDescent="0.3">
      <c r="A4465">
        <v>4</v>
      </c>
      <c r="B4465" t="s">
        <v>16</v>
      </c>
      <c r="C4465" s="1">
        <v>44747</v>
      </c>
      <c r="D4465" s="2">
        <v>9.930555555555555E-2</v>
      </c>
      <c r="E4465" s="1">
        <f t="shared" si="414"/>
        <v>44747.099305555559</v>
      </c>
      <c r="F4465" s="3" t="str">
        <f t="shared" si="415"/>
        <v>Jul,2022</v>
      </c>
      <c r="G4465">
        <f t="shared" si="416"/>
        <v>2022</v>
      </c>
      <c r="H4465" t="str">
        <f t="shared" si="417"/>
        <v>Tue</v>
      </c>
      <c r="I4465">
        <f t="shared" si="418"/>
        <v>2</v>
      </c>
      <c r="J4465" t="str">
        <f t="shared" si="419"/>
        <v>NO</v>
      </c>
      <c r="K4465" cm="1">
        <f t="array" ref="K4465">_xlfn.XLOOKUP(Table10[[#This Row],[Severity_Level]],{"MINOR","MODERATE","SEVERE","FATAL"},{1,2,3,5})</f>
        <v>1</v>
      </c>
    </row>
    <row r="4466" spans="1:11" x14ac:dyDescent="0.3">
      <c r="A4466">
        <v>1</v>
      </c>
      <c r="B4466" t="s">
        <v>16</v>
      </c>
      <c r="C4466" s="1">
        <v>44748</v>
      </c>
      <c r="D4466" s="2">
        <v>0.1</v>
      </c>
      <c r="E4466" s="1">
        <f t="shared" si="414"/>
        <v>44748.1</v>
      </c>
      <c r="F4466" s="3" t="str">
        <f t="shared" si="415"/>
        <v>Jul,2022</v>
      </c>
      <c r="G4466">
        <f t="shared" si="416"/>
        <v>2022</v>
      </c>
      <c r="H4466" t="str">
        <f t="shared" si="417"/>
        <v>Wed</v>
      </c>
      <c r="I4466">
        <f t="shared" si="418"/>
        <v>2</v>
      </c>
      <c r="J4466" t="str">
        <f t="shared" si="419"/>
        <v>NO</v>
      </c>
      <c r="K4466" cm="1">
        <f t="array" ref="K4466">_xlfn.XLOOKUP(Table10[[#This Row],[Severity_Level]],{"MINOR","MODERATE","SEVERE","FATAL"},{1,2,3,5})</f>
        <v>1</v>
      </c>
    </row>
    <row r="4467" spans="1:11" x14ac:dyDescent="0.3">
      <c r="A4467">
        <v>4</v>
      </c>
      <c r="B4467" t="s">
        <v>16</v>
      </c>
      <c r="C4467" s="1">
        <v>44748</v>
      </c>
      <c r="D4467" s="2">
        <v>0.10069444444444445</v>
      </c>
      <c r="E4467" s="1">
        <f t="shared" si="414"/>
        <v>44748.100694444445</v>
      </c>
      <c r="F4467" s="3" t="str">
        <f t="shared" si="415"/>
        <v>Jul,2022</v>
      </c>
      <c r="G4467">
        <f t="shared" si="416"/>
        <v>2022</v>
      </c>
      <c r="H4467" t="str">
        <f t="shared" si="417"/>
        <v>Wed</v>
      </c>
      <c r="I4467">
        <f t="shared" si="418"/>
        <v>2</v>
      </c>
      <c r="J4467" t="str">
        <f t="shared" si="419"/>
        <v>NO</v>
      </c>
      <c r="K4467" cm="1">
        <f t="array" ref="K4467">_xlfn.XLOOKUP(Table10[[#This Row],[Severity_Level]],{"MINOR","MODERATE","SEVERE","FATAL"},{1,2,3,5})</f>
        <v>1</v>
      </c>
    </row>
    <row r="4468" spans="1:11" x14ac:dyDescent="0.3">
      <c r="A4468">
        <v>5</v>
      </c>
      <c r="B4468" t="s">
        <v>32</v>
      </c>
      <c r="C4468" s="1">
        <v>44748</v>
      </c>
      <c r="D4468" s="2">
        <v>0.10138888888888889</v>
      </c>
      <c r="E4468" s="1">
        <f t="shared" si="414"/>
        <v>44748.101388888892</v>
      </c>
      <c r="F4468" s="3" t="str">
        <f t="shared" si="415"/>
        <v>Jul,2022</v>
      </c>
      <c r="G4468">
        <f t="shared" si="416"/>
        <v>2022</v>
      </c>
      <c r="H4468" t="str">
        <f t="shared" si="417"/>
        <v>Wed</v>
      </c>
      <c r="I4468">
        <f t="shared" si="418"/>
        <v>2</v>
      </c>
      <c r="J4468" t="str">
        <f t="shared" si="419"/>
        <v>NO</v>
      </c>
      <c r="K4468" cm="1">
        <f t="array" ref="K4468">_xlfn.XLOOKUP(Table10[[#This Row],[Severity_Level]],{"MINOR","MODERATE","SEVERE","FATAL"},{1,2,3,5})</f>
        <v>2</v>
      </c>
    </row>
    <row r="4469" spans="1:11" x14ac:dyDescent="0.3">
      <c r="A4469">
        <v>5</v>
      </c>
      <c r="B4469" t="s">
        <v>27</v>
      </c>
      <c r="C4469" s="1">
        <v>44748</v>
      </c>
      <c r="D4469" s="2">
        <v>0.10208333333333333</v>
      </c>
      <c r="E4469" s="1">
        <f t="shared" si="414"/>
        <v>44748.102083333331</v>
      </c>
      <c r="F4469" s="3" t="str">
        <f t="shared" si="415"/>
        <v>Jul,2022</v>
      </c>
      <c r="G4469">
        <f t="shared" si="416"/>
        <v>2022</v>
      </c>
      <c r="H4469" t="str">
        <f t="shared" si="417"/>
        <v>Wed</v>
      </c>
      <c r="I4469">
        <f t="shared" si="418"/>
        <v>2</v>
      </c>
      <c r="J4469" t="str">
        <f t="shared" si="419"/>
        <v>NO</v>
      </c>
      <c r="K4469" cm="1">
        <f t="array" ref="K4469">_xlfn.XLOOKUP(Table10[[#This Row],[Severity_Level]],{"MINOR","MODERATE","SEVERE","FATAL"},{1,2,3,5})</f>
        <v>3</v>
      </c>
    </row>
    <row r="4470" spans="1:11" x14ac:dyDescent="0.3">
      <c r="A4470">
        <v>2</v>
      </c>
      <c r="B4470" t="s">
        <v>27</v>
      </c>
      <c r="C4470" s="1">
        <v>44748</v>
      </c>
      <c r="D4470" s="2">
        <v>0.10277777777777777</v>
      </c>
      <c r="E4470" s="1">
        <f t="shared" si="414"/>
        <v>44748.102777777778</v>
      </c>
      <c r="F4470" s="3" t="str">
        <f t="shared" si="415"/>
        <v>Jul,2022</v>
      </c>
      <c r="G4470">
        <f t="shared" si="416"/>
        <v>2022</v>
      </c>
      <c r="H4470" t="str">
        <f t="shared" si="417"/>
        <v>Wed</v>
      </c>
      <c r="I4470">
        <f t="shared" si="418"/>
        <v>2</v>
      </c>
      <c r="J4470" t="str">
        <f t="shared" si="419"/>
        <v>NO</v>
      </c>
      <c r="K4470" cm="1">
        <f t="array" ref="K4470">_xlfn.XLOOKUP(Table10[[#This Row],[Severity_Level]],{"MINOR","MODERATE","SEVERE","FATAL"},{1,2,3,5})</f>
        <v>3</v>
      </c>
    </row>
    <row r="4471" spans="1:11" x14ac:dyDescent="0.3">
      <c r="A4471">
        <v>3</v>
      </c>
      <c r="B4471" t="s">
        <v>40</v>
      </c>
      <c r="C4471" s="1">
        <v>44748</v>
      </c>
      <c r="D4471" s="2">
        <v>0.10347222222222222</v>
      </c>
      <c r="E4471" s="1">
        <f t="shared" si="414"/>
        <v>44748.103472222225</v>
      </c>
      <c r="F4471" s="3" t="str">
        <f t="shared" si="415"/>
        <v>Jul,2022</v>
      </c>
      <c r="G4471">
        <f t="shared" si="416"/>
        <v>2022</v>
      </c>
      <c r="H4471" t="str">
        <f t="shared" si="417"/>
        <v>Wed</v>
      </c>
      <c r="I4471">
        <f t="shared" si="418"/>
        <v>2</v>
      </c>
      <c r="J4471" t="str">
        <f t="shared" si="419"/>
        <v>NO</v>
      </c>
      <c r="K4471" cm="1">
        <f t="array" ref="K4471">_xlfn.XLOOKUP(Table10[[#This Row],[Severity_Level]],{"MINOR","MODERATE","SEVERE","FATAL"},{1,2,3,5})</f>
        <v>5</v>
      </c>
    </row>
    <row r="4472" spans="1:11" x14ac:dyDescent="0.3">
      <c r="A4472">
        <v>4</v>
      </c>
      <c r="B4472" t="s">
        <v>16</v>
      </c>
      <c r="C4472" s="1">
        <v>44748</v>
      </c>
      <c r="D4472" s="2">
        <v>0.10416666666666667</v>
      </c>
      <c r="E4472" s="1">
        <f t="shared" si="414"/>
        <v>44748.104166666664</v>
      </c>
      <c r="F4472" s="3" t="str">
        <f t="shared" si="415"/>
        <v>Jul,2022</v>
      </c>
      <c r="G4472">
        <f t="shared" si="416"/>
        <v>2022</v>
      </c>
      <c r="H4472" t="str">
        <f t="shared" si="417"/>
        <v>Wed</v>
      </c>
      <c r="I4472">
        <f t="shared" si="418"/>
        <v>2</v>
      </c>
      <c r="J4472" t="str">
        <f t="shared" si="419"/>
        <v>NO</v>
      </c>
      <c r="K4472" cm="1">
        <f t="array" ref="K4472">_xlfn.XLOOKUP(Table10[[#This Row],[Severity_Level]],{"MINOR","MODERATE","SEVERE","FATAL"},{1,2,3,5})</f>
        <v>1</v>
      </c>
    </row>
    <row r="4473" spans="1:11" x14ac:dyDescent="0.3">
      <c r="A4473">
        <v>1</v>
      </c>
      <c r="B4473" t="s">
        <v>16</v>
      </c>
      <c r="C4473" s="1">
        <v>44748</v>
      </c>
      <c r="D4473" s="2">
        <v>0.10486111111111111</v>
      </c>
      <c r="E4473" s="1">
        <f t="shared" si="414"/>
        <v>44748.104861111111</v>
      </c>
      <c r="F4473" s="3" t="str">
        <f t="shared" si="415"/>
        <v>Jul,2022</v>
      </c>
      <c r="G4473">
        <f t="shared" si="416"/>
        <v>2022</v>
      </c>
      <c r="H4473" t="str">
        <f t="shared" si="417"/>
        <v>Wed</v>
      </c>
      <c r="I4473">
        <f t="shared" si="418"/>
        <v>2</v>
      </c>
      <c r="J4473" t="str">
        <f t="shared" si="419"/>
        <v>NO</v>
      </c>
      <c r="K4473" cm="1">
        <f t="array" ref="K4473">_xlfn.XLOOKUP(Table10[[#This Row],[Severity_Level]],{"MINOR","MODERATE","SEVERE","FATAL"},{1,2,3,5})</f>
        <v>1</v>
      </c>
    </row>
    <row r="4474" spans="1:11" x14ac:dyDescent="0.3">
      <c r="A4474">
        <v>3</v>
      </c>
      <c r="B4474" t="s">
        <v>27</v>
      </c>
      <c r="C4474" s="1">
        <v>44748</v>
      </c>
      <c r="D4474" s="2">
        <v>0.10555555555555556</v>
      </c>
      <c r="E4474" s="1">
        <f t="shared" si="414"/>
        <v>44748.105555555558</v>
      </c>
      <c r="F4474" s="3" t="str">
        <f t="shared" si="415"/>
        <v>Jul,2022</v>
      </c>
      <c r="G4474">
        <f t="shared" si="416"/>
        <v>2022</v>
      </c>
      <c r="H4474" t="str">
        <f t="shared" si="417"/>
        <v>Wed</v>
      </c>
      <c r="I4474">
        <f t="shared" si="418"/>
        <v>2</v>
      </c>
      <c r="J4474" t="str">
        <f t="shared" si="419"/>
        <v>NO</v>
      </c>
      <c r="K4474" cm="1">
        <f t="array" ref="K4474">_xlfn.XLOOKUP(Table10[[#This Row],[Severity_Level]],{"MINOR","MODERATE","SEVERE","FATAL"},{1,2,3,5})</f>
        <v>3</v>
      </c>
    </row>
    <row r="4475" spans="1:11" x14ac:dyDescent="0.3">
      <c r="A4475">
        <v>1</v>
      </c>
      <c r="B4475" t="s">
        <v>16</v>
      </c>
      <c r="C4475" s="1">
        <v>44748</v>
      </c>
      <c r="D4475" s="2">
        <v>0.10625</v>
      </c>
      <c r="E4475" s="1">
        <f t="shared" si="414"/>
        <v>44748.106249999997</v>
      </c>
      <c r="F4475" s="3" t="str">
        <f t="shared" si="415"/>
        <v>Jul,2022</v>
      </c>
      <c r="G4475">
        <f t="shared" si="416"/>
        <v>2022</v>
      </c>
      <c r="H4475" t="str">
        <f t="shared" si="417"/>
        <v>Wed</v>
      </c>
      <c r="I4475">
        <f t="shared" si="418"/>
        <v>2</v>
      </c>
      <c r="J4475" t="str">
        <f t="shared" si="419"/>
        <v>NO</v>
      </c>
      <c r="K4475" cm="1">
        <f t="array" ref="K4475">_xlfn.XLOOKUP(Table10[[#This Row],[Severity_Level]],{"MINOR","MODERATE","SEVERE","FATAL"},{1,2,3,5})</f>
        <v>1</v>
      </c>
    </row>
    <row r="4476" spans="1:11" x14ac:dyDescent="0.3">
      <c r="A4476">
        <v>2</v>
      </c>
      <c r="B4476" t="s">
        <v>40</v>
      </c>
      <c r="C4476" s="1">
        <v>44748</v>
      </c>
      <c r="D4476" s="2">
        <v>0.10694444444444444</v>
      </c>
      <c r="E4476" s="1">
        <f t="shared" si="414"/>
        <v>44748.106944444444</v>
      </c>
      <c r="F4476" s="3" t="str">
        <f t="shared" si="415"/>
        <v>Jul,2022</v>
      </c>
      <c r="G4476">
        <f t="shared" si="416"/>
        <v>2022</v>
      </c>
      <c r="H4476" t="str">
        <f t="shared" si="417"/>
        <v>Wed</v>
      </c>
      <c r="I4476">
        <f t="shared" si="418"/>
        <v>2</v>
      </c>
      <c r="J4476" t="str">
        <f t="shared" si="419"/>
        <v>NO</v>
      </c>
      <c r="K4476" cm="1">
        <f t="array" ref="K4476">_xlfn.XLOOKUP(Table10[[#This Row],[Severity_Level]],{"MINOR","MODERATE","SEVERE","FATAL"},{1,2,3,5})</f>
        <v>5</v>
      </c>
    </row>
    <row r="4477" spans="1:11" x14ac:dyDescent="0.3">
      <c r="A4477">
        <v>3</v>
      </c>
      <c r="B4477" t="s">
        <v>16</v>
      </c>
      <c r="C4477" s="1">
        <v>44748</v>
      </c>
      <c r="D4477" s="2">
        <v>0.1076388888888889</v>
      </c>
      <c r="E4477" s="1">
        <f t="shared" si="414"/>
        <v>44748.107638888891</v>
      </c>
      <c r="F4477" s="3" t="str">
        <f t="shared" si="415"/>
        <v>Jul,2022</v>
      </c>
      <c r="G4477">
        <f t="shared" si="416"/>
        <v>2022</v>
      </c>
      <c r="H4477" t="str">
        <f t="shared" si="417"/>
        <v>Wed</v>
      </c>
      <c r="I4477">
        <f t="shared" si="418"/>
        <v>2</v>
      </c>
      <c r="J4477" t="str">
        <f t="shared" si="419"/>
        <v>NO</v>
      </c>
      <c r="K4477" cm="1">
        <f t="array" ref="K4477">_xlfn.XLOOKUP(Table10[[#This Row],[Severity_Level]],{"MINOR","MODERATE","SEVERE","FATAL"},{1,2,3,5})</f>
        <v>1</v>
      </c>
    </row>
    <row r="4478" spans="1:11" x14ac:dyDescent="0.3">
      <c r="A4478">
        <v>1</v>
      </c>
      <c r="B4478" t="s">
        <v>27</v>
      </c>
      <c r="C4478" s="1">
        <v>44748</v>
      </c>
      <c r="D4478" s="2">
        <v>0.10833333333333334</v>
      </c>
      <c r="E4478" s="1">
        <f t="shared" si="414"/>
        <v>44748.10833333333</v>
      </c>
      <c r="F4478" s="3" t="str">
        <f t="shared" si="415"/>
        <v>Jul,2022</v>
      </c>
      <c r="G4478">
        <f t="shared" si="416"/>
        <v>2022</v>
      </c>
      <c r="H4478" t="str">
        <f t="shared" si="417"/>
        <v>Wed</v>
      </c>
      <c r="I4478">
        <f t="shared" si="418"/>
        <v>2</v>
      </c>
      <c r="J4478" t="str">
        <f t="shared" si="419"/>
        <v>NO</v>
      </c>
      <c r="K4478" cm="1">
        <f t="array" ref="K4478">_xlfn.XLOOKUP(Table10[[#This Row],[Severity_Level]],{"MINOR","MODERATE","SEVERE","FATAL"},{1,2,3,5})</f>
        <v>3</v>
      </c>
    </row>
    <row r="4479" spans="1:11" x14ac:dyDescent="0.3">
      <c r="A4479">
        <v>2</v>
      </c>
      <c r="B4479" t="s">
        <v>16</v>
      </c>
      <c r="C4479" s="1">
        <v>44748</v>
      </c>
      <c r="D4479" s="2">
        <v>0.10902777777777778</v>
      </c>
      <c r="E4479" s="1">
        <f t="shared" si="414"/>
        <v>44748.109027777777</v>
      </c>
      <c r="F4479" s="3" t="str">
        <f t="shared" si="415"/>
        <v>Jul,2022</v>
      </c>
      <c r="G4479">
        <f t="shared" si="416"/>
        <v>2022</v>
      </c>
      <c r="H4479" t="str">
        <f t="shared" si="417"/>
        <v>Wed</v>
      </c>
      <c r="I4479">
        <f t="shared" si="418"/>
        <v>2</v>
      </c>
      <c r="J4479" t="str">
        <f t="shared" si="419"/>
        <v>NO</v>
      </c>
      <c r="K4479" cm="1">
        <f t="array" ref="K4479">_xlfn.XLOOKUP(Table10[[#This Row],[Severity_Level]],{"MINOR","MODERATE","SEVERE","FATAL"},{1,2,3,5})</f>
        <v>1</v>
      </c>
    </row>
    <row r="4480" spans="1:11" x14ac:dyDescent="0.3">
      <c r="A4480">
        <v>5</v>
      </c>
      <c r="B4480" t="s">
        <v>32</v>
      </c>
      <c r="C4480" s="1">
        <v>44748</v>
      </c>
      <c r="D4480" s="2">
        <v>0.10972222222222222</v>
      </c>
      <c r="E4480" s="1">
        <f t="shared" si="414"/>
        <v>44748.109722222223</v>
      </c>
      <c r="F4480" s="3" t="str">
        <f t="shared" si="415"/>
        <v>Jul,2022</v>
      </c>
      <c r="G4480">
        <f t="shared" si="416"/>
        <v>2022</v>
      </c>
      <c r="H4480" t="str">
        <f t="shared" si="417"/>
        <v>Wed</v>
      </c>
      <c r="I4480">
        <f t="shared" si="418"/>
        <v>2</v>
      </c>
      <c r="J4480" t="str">
        <f t="shared" si="419"/>
        <v>NO</v>
      </c>
      <c r="K4480" cm="1">
        <f t="array" ref="K4480">_xlfn.XLOOKUP(Table10[[#This Row],[Severity_Level]],{"MINOR","MODERATE","SEVERE","FATAL"},{1,2,3,5})</f>
        <v>2</v>
      </c>
    </row>
    <row r="4481" spans="1:11" x14ac:dyDescent="0.3">
      <c r="A4481">
        <v>3</v>
      </c>
      <c r="B4481" t="s">
        <v>40</v>
      </c>
      <c r="C4481" s="1">
        <v>44748</v>
      </c>
      <c r="D4481" s="2">
        <v>0.11041666666666666</v>
      </c>
      <c r="E4481" s="1">
        <f t="shared" si="414"/>
        <v>44748.11041666667</v>
      </c>
      <c r="F4481" s="3" t="str">
        <f t="shared" si="415"/>
        <v>Jul,2022</v>
      </c>
      <c r="G4481">
        <f t="shared" si="416"/>
        <v>2022</v>
      </c>
      <c r="H4481" t="str">
        <f t="shared" si="417"/>
        <v>Wed</v>
      </c>
      <c r="I4481">
        <f t="shared" si="418"/>
        <v>2</v>
      </c>
      <c r="J4481" t="str">
        <f t="shared" si="419"/>
        <v>NO</v>
      </c>
      <c r="K4481" cm="1">
        <f t="array" ref="K4481">_xlfn.XLOOKUP(Table10[[#This Row],[Severity_Level]],{"MINOR","MODERATE","SEVERE","FATAL"},{1,2,3,5})</f>
        <v>5</v>
      </c>
    </row>
    <row r="4482" spans="1:11" x14ac:dyDescent="0.3">
      <c r="A4482">
        <v>4</v>
      </c>
      <c r="B4482" t="s">
        <v>27</v>
      </c>
      <c r="C4482" s="1">
        <v>44748</v>
      </c>
      <c r="D4482" s="2">
        <v>0.1111111111111111</v>
      </c>
      <c r="E4482" s="1">
        <f t="shared" ref="E4482:E4545" si="420">C4482+D4482</f>
        <v>44748.111111111109</v>
      </c>
      <c r="F4482" s="3" t="str">
        <f t="shared" ref="F4482:F4545" si="421">TEXT(C4482,"MMM,YYY")</f>
        <v>Jul,2022</v>
      </c>
      <c r="G4482">
        <f t="shared" ref="G4482:G4545" si="422">YEAR(C4482)</f>
        <v>2022</v>
      </c>
      <c r="H4482" t="str">
        <f t="shared" ref="H4482:H4545" si="423">TEXT(C4482,"DDD")</f>
        <v>Wed</v>
      </c>
      <c r="I4482">
        <f t="shared" ref="I4482:I4545" si="424">HOUR(D4482)</f>
        <v>2</v>
      </c>
      <c r="J4482" t="str">
        <f t="shared" ref="J4482:J4545" si="425">IF(OR(AND(I4482&gt;=7,I4482&lt;=9),AND(I4482&gt;=17,I4482&lt;=19)),"YES","NO")</f>
        <v>NO</v>
      </c>
      <c r="K4482" cm="1">
        <f t="array" ref="K4482">_xlfn.XLOOKUP(Table10[[#This Row],[Severity_Level]],{"MINOR","MODERATE","SEVERE","FATAL"},{1,2,3,5})</f>
        <v>3</v>
      </c>
    </row>
    <row r="4483" spans="1:11" x14ac:dyDescent="0.3">
      <c r="A4483">
        <v>4</v>
      </c>
      <c r="B4483" t="s">
        <v>16</v>
      </c>
      <c r="C4483" s="1">
        <v>44748</v>
      </c>
      <c r="D4483" s="2">
        <v>0.11180555555555556</v>
      </c>
      <c r="E4483" s="1">
        <f t="shared" si="420"/>
        <v>44748.111805555556</v>
      </c>
      <c r="F4483" s="3" t="str">
        <f t="shared" si="421"/>
        <v>Jul,2022</v>
      </c>
      <c r="G4483">
        <f t="shared" si="422"/>
        <v>2022</v>
      </c>
      <c r="H4483" t="str">
        <f t="shared" si="423"/>
        <v>Wed</v>
      </c>
      <c r="I4483">
        <f t="shared" si="424"/>
        <v>2</v>
      </c>
      <c r="J4483" t="str">
        <f t="shared" si="425"/>
        <v>NO</v>
      </c>
      <c r="K4483" cm="1">
        <f t="array" ref="K4483">_xlfn.XLOOKUP(Table10[[#This Row],[Severity_Level]],{"MINOR","MODERATE","SEVERE","FATAL"},{1,2,3,5})</f>
        <v>1</v>
      </c>
    </row>
    <row r="4484" spans="1:11" x14ac:dyDescent="0.3">
      <c r="A4484">
        <v>2</v>
      </c>
      <c r="B4484" t="s">
        <v>27</v>
      </c>
      <c r="C4484" s="1">
        <v>44748</v>
      </c>
      <c r="D4484" s="2">
        <v>0.1125</v>
      </c>
      <c r="E4484" s="1">
        <f t="shared" si="420"/>
        <v>44748.112500000003</v>
      </c>
      <c r="F4484" s="3" t="str">
        <f t="shared" si="421"/>
        <v>Jul,2022</v>
      </c>
      <c r="G4484">
        <f t="shared" si="422"/>
        <v>2022</v>
      </c>
      <c r="H4484" t="str">
        <f t="shared" si="423"/>
        <v>Wed</v>
      </c>
      <c r="I4484">
        <f t="shared" si="424"/>
        <v>2</v>
      </c>
      <c r="J4484" t="str">
        <f t="shared" si="425"/>
        <v>NO</v>
      </c>
      <c r="K4484" cm="1">
        <f t="array" ref="K4484">_xlfn.XLOOKUP(Table10[[#This Row],[Severity_Level]],{"MINOR","MODERATE","SEVERE","FATAL"},{1,2,3,5})</f>
        <v>3</v>
      </c>
    </row>
    <row r="4485" spans="1:11" x14ac:dyDescent="0.3">
      <c r="A4485">
        <v>4</v>
      </c>
      <c r="B4485" t="s">
        <v>27</v>
      </c>
      <c r="C4485" s="1">
        <v>44748</v>
      </c>
      <c r="D4485" s="2">
        <v>0.11319444444444444</v>
      </c>
      <c r="E4485" s="1">
        <f t="shared" si="420"/>
        <v>44748.113194444442</v>
      </c>
      <c r="F4485" s="3" t="str">
        <f t="shared" si="421"/>
        <v>Jul,2022</v>
      </c>
      <c r="G4485">
        <f t="shared" si="422"/>
        <v>2022</v>
      </c>
      <c r="H4485" t="str">
        <f t="shared" si="423"/>
        <v>Wed</v>
      </c>
      <c r="I4485">
        <f t="shared" si="424"/>
        <v>2</v>
      </c>
      <c r="J4485" t="str">
        <f t="shared" si="425"/>
        <v>NO</v>
      </c>
      <c r="K4485" cm="1">
        <f t="array" ref="K4485">_xlfn.XLOOKUP(Table10[[#This Row],[Severity_Level]],{"MINOR","MODERATE","SEVERE","FATAL"},{1,2,3,5})</f>
        <v>3</v>
      </c>
    </row>
    <row r="4486" spans="1:11" x14ac:dyDescent="0.3">
      <c r="A4486">
        <v>3</v>
      </c>
      <c r="B4486" t="s">
        <v>16</v>
      </c>
      <c r="C4486" s="1">
        <v>44748</v>
      </c>
      <c r="D4486" s="2">
        <v>0.11388888888888889</v>
      </c>
      <c r="E4486" s="1">
        <f t="shared" si="420"/>
        <v>44748.113888888889</v>
      </c>
      <c r="F4486" s="3" t="str">
        <f t="shared" si="421"/>
        <v>Jul,2022</v>
      </c>
      <c r="G4486">
        <f t="shared" si="422"/>
        <v>2022</v>
      </c>
      <c r="H4486" t="str">
        <f t="shared" si="423"/>
        <v>Wed</v>
      </c>
      <c r="I4486">
        <f t="shared" si="424"/>
        <v>2</v>
      </c>
      <c r="J4486" t="str">
        <f t="shared" si="425"/>
        <v>NO</v>
      </c>
      <c r="K4486" cm="1">
        <f t="array" ref="K4486">_xlfn.XLOOKUP(Table10[[#This Row],[Severity_Level]],{"MINOR","MODERATE","SEVERE","FATAL"},{1,2,3,5})</f>
        <v>1</v>
      </c>
    </row>
    <row r="4487" spans="1:11" x14ac:dyDescent="0.3">
      <c r="A4487">
        <v>5</v>
      </c>
      <c r="B4487" t="s">
        <v>16</v>
      </c>
      <c r="C4487" s="1">
        <v>44748</v>
      </c>
      <c r="D4487" s="2">
        <v>0.11458333333333333</v>
      </c>
      <c r="E4487" s="1">
        <f t="shared" si="420"/>
        <v>44748.114583333336</v>
      </c>
      <c r="F4487" s="3" t="str">
        <f t="shared" si="421"/>
        <v>Jul,2022</v>
      </c>
      <c r="G4487">
        <f t="shared" si="422"/>
        <v>2022</v>
      </c>
      <c r="H4487" t="str">
        <f t="shared" si="423"/>
        <v>Wed</v>
      </c>
      <c r="I4487">
        <f t="shared" si="424"/>
        <v>2</v>
      </c>
      <c r="J4487" t="str">
        <f t="shared" si="425"/>
        <v>NO</v>
      </c>
      <c r="K4487" cm="1">
        <f t="array" ref="K4487">_xlfn.XLOOKUP(Table10[[#This Row],[Severity_Level]],{"MINOR","MODERATE","SEVERE","FATAL"},{1,2,3,5})</f>
        <v>1</v>
      </c>
    </row>
    <row r="4488" spans="1:11" x14ac:dyDescent="0.3">
      <c r="A4488">
        <v>1</v>
      </c>
      <c r="B4488" t="s">
        <v>32</v>
      </c>
      <c r="C4488" s="1">
        <v>44748</v>
      </c>
      <c r="D4488" s="2">
        <v>0.11527777777777778</v>
      </c>
      <c r="E4488" s="1">
        <f t="shared" si="420"/>
        <v>44748.115277777775</v>
      </c>
      <c r="F4488" s="3" t="str">
        <f t="shared" si="421"/>
        <v>Jul,2022</v>
      </c>
      <c r="G4488">
        <f t="shared" si="422"/>
        <v>2022</v>
      </c>
      <c r="H4488" t="str">
        <f t="shared" si="423"/>
        <v>Wed</v>
      </c>
      <c r="I4488">
        <f t="shared" si="424"/>
        <v>2</v>
      </c>
      <c r="J4488" t="str">
        <f t="shared" si="425"/>
        <v>NO</v>
      </c>
      <c r="K4488" cm="1">
        <f t="array" ref="K4488">_xlfn.XLOOKUP(Table10[[#This Row],[Severity_Level]],{"MINOR","MODERATE","SEVERE","FATAL"},{1,2,3,5})</f>
        <v>2</v>
      </c>
    </row>
    <row r="4489" spans="1:11" x14ac:dyDescent="0.3">
      <c r="A4489">
        <v>4</v>
      </c>
      <c r="B4489" t="s">
        <v>40</v>
      </c>
      <c r="C4489" s="1">
        <v>44748</v>
      </c>
      <c r="D4489" s="2">
        <v>0.11597222222222223</v>
      </c>
      <c r="E4489" s="1">
        <f t="shared" si="420"/>
        <v>44748.115972222222</v>
      </c>
      <c r="F4489" s="3" t="str">
        <f t="shared" si="421"/>
        <v>Jul,2022</v>
      </c>
      <c r="G4489">
        <f t="shared" si="422"/>
        <v>2022</v>
      </c>
      <c r="H4489" t="str">
        <f t="shared" si="423"/>
        <v>Wed</v>
      </c>
      <c r="I4489">
        <f t="shared" si="424"/>
        <v>2</v>
      </c>
      <c r="J4489" t="str">
        <f t="shared" si="425"/>
        <v>NO</v>
      </c>
      <c r="K4489" cm="1">
        <f t="array" ref="K4489">_xlfn.XLOOKUP(Table10[[#This Row],[Severity_Level]],{"MINOR","MODERATE","SEVERE","FATAL"},{1,2,3,5})</f>
        <v>5</v>
      </c>
    </row>
    <row r="4490" spans="1:11" x14ac:dyDescent="0.3">
      <c r="A4490">
        <v>2</v>
      </c>
      <c r="B4490" t="s">
        <v>40</v>
      </c>
      <c r="C4490" s="1">
        <v>44749</v>
      </c>
      <c r="D4490" s="2">
        <v>0.11666666666666667</v>
      </c>
      <c r="E4490" s="1">
        <f t="shared" si="420"/>
        <v>44749.116666666669</v>
      </c>
      <c r="F4490" s="3" t="str">
        <f t="shared" si="421"/>
        <v>Jul,2022</v>
      </c>
      <c r="G4490">
        <f t="shared" si="422"/>
        <v>2022</v>
      </c>
      <c r="H4490" t="str">
        <f t="shared" si="423"/>
        <v>Thu</v>
      </c>
      <c r="I4490">
        <f t="shared" si="424"/>
        <v>2</v>
      </c>
      <c r="J4490" t="str">
        <f t="shared" si="425"/>
        <v>NO</v>
      </c>
      <c r="K4490" cm="1">
        <f t="array" ref="K4490">_xlfn.XLOOKUP(Table10[[#This Row],[Severity_Level]],{"MINOR","MODERATE","SEVERE","FATAL"},{1,2,3,5})</f>
        <v>5</v>
      </c>
    </row>
    <row r="4491" spans="1:11" x14ac:dyDescent="0.3">
      <c r="A4491">
        <v>5</v>
      </c>
      <c r="B4491" t="s">
        <v>16</v>
      </c>
      <c r="C4491" s="1">
        <v>44749</v>
      </c>
      <c r="D4491" s="2">
        <v>0.11736111111111111</v>
      </c>
      <c r="E4491" s="1">
        <f t="shared" si="420"/>
        <v>44749.117361111108</v>
      </c>
      <c r="F4491" s="3" t="str">
        <f t="shared" si="421"/>
        <v>Jul,2022</v>
      </c>
      <c r="G4491">
        <f t="shared" si="422"/>
        <v>2022</v>
      </c>
      <c r="H4491" t="str">
        <f t="shared" si="423"/>
        <v>Thu</v>
      </c>
      <c r="I4491">
        <f t="shared" si="424"/>
        <v>2</v>
      </c>
      <c r="J4491" t="str">
        <f t="shared" si="425"/>
        <v>NO</v>
      </c>
      <c r="K4491" cm="1">
        <f t="array" ref="K4491">_xlfn.XLOOKUP(Table10[[#This Row],[Severity_Level]],{"MINOR","MODERATE","SEVERE","FATAL"},{1,2,3,5})</f>
        <v>1</v>
      </c>
    </row>
    <row r="4492" spans="1:11" x14ac:dyDescent="0.3">
      <c r="A4492">
        <v>3</v>
      </c>
      <c r="B4492" t="s">
        <v>40</v>
      </c>
      <c r="C4492" s="1">
        <v>44749</v>
      </c>
      <c r="D4492" s="2">
        <v>0.11805555555555555</v>
      </c>
      <c r="E4492" s="1">
        <f t="shared" si="420"/>
        <v>44749.118055555555</v>
      </c>
      <c r="F4492" s="3" t="str">
        <f t="shared" si="421"/>
        <v>Jul,2022</v>
      </c>
      <c r="G4492">
        <f t="shared" si="422"/>
        <v>2022</v>
      </c>
      <c r="H4492" t="str">
        <f t="shared" si="423"/>
        <v>Thu</v>
      </c>
      <c r="I4492">
        <f t="shared" si="424"/>
        <v>2</v>
      </c>
      <c r="J4492" t="str">
        <f t="shared" si="425"/>
        <v>NO</v>
      </c>
      <c r="K4492" cm="1">
        <f t="array" ref="K4492">_xlfn.XLOOKUP(Table10[[#This Row],[Severity_Level]],{"MINOR","MODERATE","SEVERE","FATAL"},{1,2,3,5})</f>
        <v>5</v>
      </c>
    </row>
    <row r="4493" spans="1:11" x14ac:dyDescent="0.3">
      <c r="A4493">
        <v>5</v>
      </c>
      <c r="B4493" t="s">
        <v>40</v>
      </c>
      <c r="C4493" s="1">
        <v>44749</v>
      </c>
      <c r="D4493" s="2">
        <v>0.11874999999999999</v>
      </c>
      <c r="E4493" s="1">
        <f t="shared" si="420"/>
        <v>44749.118750000001</v>
      </c>
      <c r="F4493" s="3" t="str">
        <f t="shared" si="421"/>
        <v>Jul,2022</v>
      </c>
      <c r="G4493">
        <f t="shared" si="422"/>
        <v>2022</v>
      </c>
      <c r="H4493" t="str">
        <f t="shared" si="423"/>
        <v>Thu</v>
      </c>
      <c r="I4493">
        <f t="shared" si="424"/>
        <v>2</v>
      </c>
      <c r="J4493" t="str">
        <f t="shared" si="425"/>
        <v>NO</v>
      </c>
      <c r="K4493" cm="1">
        <f t="array" ref="K4493">_xlfn.XLOOKUP(Table10[[#This Row],[Severity_Level]],{"MINOR","MODERATE","SEVERE","FATAL"},{1,2,3,5})</f>
        <v>5</v>
      </c>
    </row>
    <row r="4494" spans="1:11" x14ac:dyDescent="0.3">
      <c r="A4494">
        <v>2</v>
      </c>
      <c r="B4494" t="s">
        <v>16</v>
      </c>
      <c r="C4494" s="1">
        <v>44749</v>
      </c>
      <c r="D4494" s="2">
        <v>0.11944444444444445</v>
      </c>
      <c r="E4494" s="1">
        <f t="shared" si="420"/>
        <v>44749.119444444441</v>
      </c>
      <c r="F4494" s="3" t="str">
        <f t="shared" si="421"/>
        <v>Jul,2022</v>
      </c>
      <c r="G4494">
        <f t="shared" si="422"/>
        <v>2022</v>
      </c>
      <c r="H4494" t="str">
        <f t="shared" si="423"/>
        <v>Thu</v>
      </c>
      <c r="I4494">
        <f t="shared" si="424"/>
        <v>2</v>
      </c>
      <c r="J4494" t="str">
        <f t="shared" si="425"/>
        <v>NO</v>
      </c>
      <c r="K4494" cm="1">
        <f t="array" ref="K4494">_xlfn.XLOOKUP(Table10[[#This Row],[Severity_Level]],{"MINOR","MODERATE","SEVERE","FATAL"},{1,2,3,5})</f>
        <v>1</v>
      </c>
    </row>
    <row r="4495" spans="1:11" x14ac:dyDescent="0.3">
      <c r="A4495">
        <v>4</v>
      </c>
      <c r="B4495" t="s">
        <v>40</v>
      </c>
      <c r="C4495" s="1">
        <v>44749</v>
      </c>
      <c r="D4495" s="2">
        <v>0.12013888888888889</v>
      </c>
      <c r="E4495" s="1">
        <f t="shared" si="420"/>
        <v>44749.120138888888</v>
      </c>
      <c r="F4495" s="3" t="str">
        <f t="shared" si="421"/>
        <v>Jul,2022</v>
      </c>
      <c r="G4495">
        <f t="shared" si="422"/>
        <v>2022</v>
      </c>
      <c r="H4495" t="str">
        <f t="shared" si="423"/>
        <v>Thu</v>
      </c>
      <c r="I4495">
        <f t="shared" si="424"/>
        <v>2</v>
      </c>
      <c r="J4495" t="str">
        <f t="shared" si="425"/>
        <v>NO</v>
      </c>
      <c r="K4495" cm="1">
        <f t="array" ref="K4495">_xlfn.XLOOKUP(Table10[[#This Row],[Severity_Level]],{"MINOR","MODERATE","SEVERE","FATAL"},{1,2,3,5})</f>
        <v>5</v>
      </c>
    </row>
    <row r="4496" spans="1:11" x14ac:dyDescent="0.3">
      <c r="A4496">
        <v>5</v>
      </c>
      <c r="B4496" t="s">
        <v>16</v>
      </c>
      <c r="C4496" s="1">
        <v>44749</v>
      </c>
      <c r="D4496" s="2">
        <v>0.12083333333333333</v>
      </c>
      <c r="E4496" s="1">
        <f t="shared" si="420"/>
        <v>44749.120833333334</v>
      </c>
      <c r="F4496" s="3" t="str">
        <f t="shared" si="421"/>
        <v>Jul,2022</v>
      </c>
      <c r="G4496">
        <f t="shared" si="422"/>
        <v>2022</v>
      </c>
      <c r="H4496" t="str">
        <f t="shared" si="423"/>
        <v>Thu</v>
      </c>
      <c r="I4496">
        <f t="shared" si="424"/>
        <v>2</v>
      </c>
      <c r="J4496" t="str">
        <f t="shared" si="425"/>
        <v>NO</v>
      </c>
      <c r="K4496" cm="1">
        <f t="array" ref="K4496">_xlfn.XLOOKUP(Table10[[#This Row],[Severity_Level]],{"MINOR","MODERATE","SEVERE","FATAL"},{1,2,3,5})</f>
        <v>1</v>
      </c>
    </row>
    <row r="4497" spans="1:11" x14ac:dyDescent="0.3">
      <c r="A4497">
        <v>1</v>
      </c>
      <c r="B4497" t="s">
        <v>16</v>
      </c>
      <c r="C4497" s="1">
        <v>44749</v>
      </c>
      <c r="D4497" s="2">
        <v>0.12152777777777778</v>
      </c>
      <c r="E4497" s="1">
        <f t="shared" si="420"/>
        <v>44749.121527777781</v>
      </c>
      <c r="F4497" s="3" t="str">
        <f t="shared" si="421"/>
        <v>Jul,2022</v>
      </c>
      <c r="G4497">
        <f t="shared" si="422"/>
        <v>2022</v>
      </c>
      <c r="H4497" t="str">
        <f t="shared" si="423"/>
        <v>Thu</v>
      </c>
      <c r="I4497">
        <f t="shared" si="424"/>
        <v>2</v>
      </c>
      <c r="J4497" t="str">
        <f t="shared" si="425"/>
        <v>NO</v>
      </c>
      <c r="K4497" cm="1">
        <f t="array" ref="K4497">_xlfn.XLOOKUP(Table10[[#This Row],[Severity_Level]],{"MINOR","MODERATE","SEVERE","FATAL"},{1,2,3,5})</f>
        <v>1</v>
      </c>
    </row>
    <row r="4498" spans="1:11" x14ac:dyDescent="0.3">
      <c r="A4498">
        <v>4</v>
      </c>
      <c r="B4498" t="s">
        <v>27</v>
      </c>
      <c r="C4498" s="1">
        <v>44749</v>
      </c>
      <c r="D4498" s="2">
        <v>0.12222222222222222</v>
      </c>
      <c r="E4498" s="1">
        <f t="shared" si="420"/>
        <v>44749.12222222222</v>
      </c>
      <c r="F4498" s="3" t="str">
        <f t="shared" si="421"/>
        <v>Jul,2022</v>
      </c>
      <c r="G4498">
        <f t="shared" si="422"/>
        <v>2022</v>
      </c>
      <c r="H4498" t="str">
        <f t="shared" si="423"/>
        <v>Thu</v>
      </c>
      <c r="I4498">
        <f t="shared" si="424"/>
        <v>2</v>
      </c>
      <c r="J4498" t="str">
        <f t="shared" si="425"/>
        <v>NO</v>
      </c>
      <c r="K4498" cm="1">
        <f t="array" ref="K4498">_xlfn.XLOOKUP(Table10[[#This Row],[Severity_Level]],{"MINOR","MODERATE","SEVERE","FATAL"},{1,2,3,5})</f>
        <v>3</v>
      </c>
    </row>
    <row r="4499" spans="1:11" x14ac:dyDescent="0.3">
      <c r="A4499">
        <v>2</v>
      </c>
      <c r="B4499" t="s">
        <v>32</v>
      </c>
      <c r="C4499" s="1">
        <v>44749</v>
      </c>
      <c r="D4499" s="2">
        <v>0.12291666666666666</v>
      </c>
      <c r="E4499" s="1">
        <f t="shared" si="420"/>
        <v>44749.122916666667</v>
      </c>
      <c r="F4499" s="3" t="str">
        <f t="shared" si="421"/>
        <v>Jul,2022</v>
      </c>
      <c r="G4499">
        <f t="shared" si="422"/>
        <v>2022</v>
      </c>
      <c r="H4499" t="str">
        <f t="shared" si="423"/>
        <v>Thu</v>
      </c>
      <c r="I4499">
        <f t="shared" si="424"/>
        <v>2</v>
      </c>
      <c r="J4499" t="str">
        <f t="shared" si="425"/>
        <v>NO</v>
      </c>
      <c r="K4499" cm="1">
        <f t="array" ref="K4499">_xlfn.XLOOKUP(Table10[[#This Row],[Severity_Level]],{"MINOR","MODERATE","SEVERE","FATAL"},{1,2,3,5})</f>
        <v>2</v>
      </c>
    </row>
    <row r="4500" spans="1:11" x14ac:dyDescent="0.3">
      <c r="A4500">
        <v>3</v>
      </c>
      <c r="B4500" t="s">
        <v>32</v>
      </c>
      <c r="C4500" s="1">
        <v>44749</v>
      </c>
      <c r="D4500" s="2">
        <v>0.12361111111111112</v>
      </c>
      <c r="E4500" s="1">
        <f t="shared" si="420"/>
        <v>44749.123611111114</v>
      </c>
      <c r="F4500" s="3" t="str">
        <f t="shared" si="421"/>
        <v>Jul,2022</v>
      </c>
      <c r="G4500">
        <f t="shared" si="422"/>
        <v>2022</v>
      </c>
      <c r="H4500" t="str">
        <f t="shared" si="423"/>
        <v>Thu</v>
      </c>
      <c r="I4500">
        <f t="shared" si="424"/>
        <v>2</v>
      </c>
      <c r="J4500" t="str">
        <f t="shared" si="425"/>
        <v>NO</v>
      </c>
      <c r="K4500" cm="1">
        <f t="array" ref="K4500">_xlfn.XLOOKUP(Table10[[#This Row],[Severity_Level]],{"MINOR","MODERATE","SEVERE","FATAL"},{1,2,3,5})</f>
        <v>2</v>
      </c>
    </row>
    <row r="4501" spans="1:11" x14ac:dyDescent="0.3">
      <c r="A4501">
        <v>5</v>
      </c>
      <c r="B4501" t="s">
        <v>32</v>
      </c>
      <c r="C4501" s="1">
        <v>44749</v>
      </c>
      <c r="D4501" s="2">
        <v>0.12430555555555556</v>
      </c>
      <c r="E4501" s="1">
        <f t="shared" si="420"/>
        <v>44749.124305555553</v>
      </c>
      <c r="F4501" s="3" t="str">
        <f t="shared" si="421"/>
        <v>Jul,2022</v>
      </c>
      <c r="G4501">
        <f t="shared" si="422"/>
        <v>2022</v>
      </c>
      <c r="H4501" t="str">
        <f t="shared" si="423"/>
        <v>Thu</v>
      </c>
      <c r="I4501">
        <f t="shared" si="424"/>
        <v>2</v>
      </c>
      <c r="J4501" t="str">
        <f t="shared" si="425"/>
        <v>NO</v>
      </c>
      <c r="K4501" cm="1">
        <f t="array" ref="K4501">_xlfn.XLOOKUP(Table10[[#This Row],[Severity_Level]],{"MINOR","MODERATE","SEVERE","FATAL"},{1,2,3,5})</f>
        <v>2</v>
      </c>
    </row>
    <row r="4502" spans="1:11" x14ac:dyDescent="0.3">
      <c r="A4502">
        <v>3</v>
      </c>
      <c r="B4502" t="s">
        <v>27</v>
      </c>
      <c r="C4502" s="1">
        <v>44749</v>
      </c>
      <c r="D4502" s="2">
        <v>0.125</v>
      </c>
      <c r="E4502" s="1">
        <f t="shared" si="420"/>
        <v>44749.125</v>
      </c>
      <c r="F4502" s="3" t="str">
        <f t="shared" si="421"/>
        <v>Jul,2022</v>
      </c>
      <c r="G4502">
        <f t="shared" si="422"/>
        <v>2022</v>
      </c>
      <c r="H4502" t="str">
        <f t="shared" si="423"/>
        <v>Thu</v>
      </c>
      <c r="I4502">
        <f t="shared" si="424"/>
        <v>3</v>
      </c>
      <c r="J4502" t="str">
        <f t="shared" si="425"/>
        <v>NO</v>
      </c>
      <c r="K4502" cm="1">
        <f t="array" ref="K4502">_xlfn.XLOOKUP(Table10[[#This Row],[Severity_Level]],{"MINOR","MODERATE","SEVERE","FATAL"},{1,2,3,5})</f>
        <v>3</v>
      </c>
    </row>
    <row r="4503" spans="1:11" x14ac:dyDescent="0.3">
      <c r="A4503">
        <v>2</v>
      </c>
      <c r="B4503" t="s">
        <v>16</v>
      </c>
      <c r="C4503" s="1">
        <v>44749</v>
      </c>
      <c r="D4503" s="2">
        <v>0.12569444444444444</v>
      </c>
      <c r="E4503" s="1">
        <f t="shared" si="420"/>
        <v>44749.125694444447</v>
      </c>
      <c r="F4503" s="3" t="str">
        <f t="shared" si="421"/>
        <v>Jul,2022</v>
      </c>
      <c r="G4503">
        <f t="shared" si="422"/>
        <v>2022</v>
      </c>
      <c r="H4503" t="str">
        <f t="shared" si="423"/>
        <v>Thu</v>
      </c>
      <c r="I4503">
        <f t="shared" si="424"/>
        <v>3</v>
      </c>
      <c r="J4503" t="str">
        <f t="shared" si="425"/>
        <v>NO</v>
      </c>
      <c r="K4503" cm="1">
        <f t="array" ref="K4503">_xlfn.XLOOKUP(Table10[[#This Row],[Severity_Level]],{"MINOR","MODERATE","SEVERE","FATAL"},{1,2,3,5})</f>
        <v>1</v>
      </c>
    </row>
    <row r="4504" spans="1:11" x14ac:dyDescent="0.3">
      <c r="A4504">
        <v>1</v>
      </c>
      <c r="B4504" t="s">
        <v>40</v>
      </c>
      <c r="C4504" s="1">
        <v>44749</v>
      </c>
      <c r="D4504" s="2">
        <v>0.12638888888888888</v>
      </c>
      <c r="E4504" s="1">
        <f t="shared" si="420"/>
        <v>44749.126388888886</v>
      </c>
      <c r="F4504" s="3" t="str">
        <f t="shared" si="421"/>
        <v>Jul,2022</v>
      </c>
      <c r="G4504">
        <f t="shared" si="422"/>
        <v>2022</v>
      </c>
      <c r="H4504" t="str">
        <f t="shared" si="423"/>
        <v>Thu</v>
      </c>
      <c r="I4504">
        <f t="shared" si="424"/>
        <v>3</v>
      </c>
      <c r="J4504" t="str">
        <f t="shared" si="425"/>
        <v>NO</v>
      </c>
      <c r="K4504" cm="1">
        <f t="array" ref="K4504">_xlfn.XLOOKUP(Table10[[#This Row],[Severity_Level]],{"MINOR","MODERATE","SEVERE","FATAL"},{1,2,3,5})</f>
        <v>5</v>
      </c>
    </row>
    <row r="4505" spans="1:11" x14ac:dyDescent="0.3">
      <c r="A4505">
        <v>1</v>
      </c>
      <c r="B4505" t="s">
        <v>16</v>
      </c>
      <c r="C4505" s="1">
        <v>44749</v>
      </c>
      <c r="D4505" s="2">
        <v>0.12708333333333333</v>
      </c>
      <c r="E4505" s="1">
        <f t="shared" si="420"/>
        <v>44749.127083333333</v>
      </c>
      <c r="F4505" s="3" t="str">
        <f t="shared" si="421"/>
        <v>Jul,2022</v>
      </c>
      <c r="G4505">
        <f t="shared" si="422"/>
        <v>2022</v>
      </c>
      <c r="H4505" t="str">
        <f t="shared" si="423"/>
        <v>Thu</v>
      </c>
      <c r="I4505">
        <f t="shared" si="424"/>
        <v>3</v>
      </c>
      <c r="J4505" t="str">
        <f t="shared" si="425"/>
        <v>NO</v>
      </c>
      <c r="K4505" cm="1">
        <f t="array" ref="K4505">_xlfn.XLOOKUP(Table10[[#This Row],[Severity_Level]],{"MINOR","MODERATE","SEVERE","FATAL"},{1,2,3,5})</f>
        <v>1</v>
      </c>
    </row>
    <row r="4506" spans="1:11" x14ac:dyDescent="0.3">
      <c r="A4506">
        <v>1</v>
      </c>
      <c r="B4506" t="s">
        <v>40</v>
      </c>
      <c r="C4506" s="1">
        <v>44749</v>
      </c>
      <c r="D4506" s="2">
        <v>0.12777777777777777</v>
      </c>
      <c r="E4506" s="1">
        <f t="shared" si="420"/>
        <v>44749.12777777778</v>
      </c>
      <c r="F4506" s="3" t="str">
        <f t="shared" si="421"/>
        <v>Jul,2022</v>
      </c>
      <c r="G4506">
        <f t="shared" si="422"/>
        <v>2022</v>
      </c>
      <c r="H4506" t="str">
        <f t="shared" si="423"/>
        <v>Thu</v>
      </c>
      <c r="I4506">
        <f t="shared" si="424"/>
        <v>3</v>
      </c>
      <c r="J4506" t="str">
        <f t="shared" si="425"/>
        <v>NO</v>
      </c>
      <c r="K4506" cm="1">
        <f t="array" ref="K4506">_xlfn.XLOOKUP(Table10[[#This Row],[Severity_Level]],{"MINOR","MODERATE","SEVERE","FATAL"},{1,2,3,5})</f>
        <v>5</v>
      </c>
    </row>
    <row r="4507" spans="1:11" x14ac:dyDescent="0.3">
      <c r="A4507">
        <v>1</v>
      </c>
      <c r="B4507" t="s">
        <v>16</v>
      </c>
      <c r="C4507" s="1">
        <v>44749</v>
      </c>
      <c r="D4507" s="2">
        <v>0.12847222222222221</v>
      </c>
      <c r="E4507" s="1">
        <f t="shared" si="420"/>
        <v>44749.128472222219</v>
      </c>
      <c r="F4507" s="3" t="str">
        <f t="shared" si="421"/>
        <v>Jul,2022</v>
      </c>
      <c r="G4507">
        <f t="shared" si="422"/>
        <v>2022</v>
      </c>
      <c r="H4507" t="str">
        <f t="shared" si="423"/>
        <v>Thu</v>
      </c>
      <c r="I4507">
        <f t="shared" si="424"/>
        <v>3</v>
      </c>
      <c r="J4507" t="str">
        <f t="shared" si="425"/>
        <v>NO</v>
      </c>
      <c r="K4507" cm="1">
        <f t="array" ref="K4507">_xlfn.XLOOKUP(Table10[[#This Row],[Severity_Level]],{"MINOR","MODERATE","SEVERE","FATAL"},{1,2,3,5})</f>
        <v>1</v>
      </c>
    </row>
    <row r="4508" spans="1:11" x14ac:dyDescent="0.3">
      <c r="A4508">
        <v>2</v>
      </c>
      <c r="B4508" t="s">
        <v>32</v>
      </c>
      <c r="C4508" s="1">
        <v>44749</v>
      </c>
      <c r="D4508" s="2">
        <v>0.12916666666666668</v>
      </c>
      <c r="E4508" s="1">
        <f t="shared" si="420"/>
        <v>44749.129166666666</v>
      </c>
      <c r="F4508" s="3" t="str">
        <f t="shared" si="421"/>
        <v>Jul,2022</v>
      </c>
      <c r="G4508">
        <f t="shared" si="422"/>
        <v>2022</v>
      </c>
      <c r="H4508" t="str">
        <f t="shared" si="423"/>
        <v>Thu</v>
      </c>
      <c r="I4508">
        <f t="shared" si="424"/>
        <v>3</v>
      </c>
      <c r="J4508" t="str">
        <f t="shared" si="425"/>
        <v>NO</v>
      </c>
      <c r="K4508" cm="1">
        <f t="array" ref="K4508">_xlfn.XLOOKUP(Table10[[#This Row],[Severity_Level]],{"MINOR","MODERATE","SEVERE","FATAL"},{1,2,3,5})</f>
        <v>2</v>
      </c>
    </row>
    <row r="4509" spans="1:11" x14ac:dyDescent="0.3">
      <c r="A4509">
        <v>4</v>
      </c>
      <c r="B4509" t="s">
        <v>32</v>
      </c>
      <c r="C4509" s="1">
        <v>44749</v>
      </c>
      <c r="D4509" s="2">
        <v>0.12986111111111112</v>
      </c>
      <c r="E4509" s="1">
        <f t="shared" si="420"/>
        <v>44749.129861111112</v>
      </c>
      <c r="F4509" s="3" t="str">
        <f t="shared" si="421"/>
        <v>Jul,2022</v>
      </c>
      <c r="G4509">
        <f t="shared" si="422"/>
        <v>2022</v>
      </c>
      <c r="H4509" t="str">
        <f t="shared" si="423"/>
        <v>Thu</v>
      </c>
      <c r="I4509">
        <f t="shared" si="424"/>
        <v>3</v>
      </c>
      <c r="J4509" t="str">
        <f t="shared" si="425"/>
        <v>NO</v>
      </c>
      <c r="K4509" cm="1">
        <f t="array" ref="K4509">_xlfn.XLOOKUP(Table10[[#This Row],[Severity_Level]],{"MINOR","MODERATE","SEVERE","FATAL"},{1,2,3,5})</f>
        <v>2</v>
      </c>
    </row>
    <row r="4510" spans="1:11" x14ac:dyDescent="0.3">
      <c r="A4510">
        <v>5</v>
      </c>
      <c r="B4510" t="s">
        <v>32</v>
      </c>
      <c r="C4510" s="1">
        <v>44749</v>
      </c>
      <c r="D4510" s="2">
        <v>0.13055555555555556</v>
      </c>
      <c r="E4510" s="1">
        <f t="shared" si="420"/>
        <v>44749.130555555559</v>
      </c>
      <c r="F4510" s="3" t="str">
        <f t="shared" si="421"/>
        <v>Jul,2022</v>
      </c>
      <c r="G4510">
        <f t="shared" si="422"/>
        <v>2022</v>
      </c>
      <c r="H4510" t="str">
        <f t="shared" si="423"/>
        <v>Thu</v>
      </c>
      <c r="I4510">
        <f t="shared" si="424"/>
        <v>3</v>
      </c>
      <c r="J4510" t="str">
        <f t="shared" si="425"/>
        <v>NO</v>
      </c>
      <c r="K4510" cm="1">
        <f t="array" ref="K4510">_xlfn.XLOOKUP(Table10[[#This Row],[Severity_Level]],{"MINOR","MODERATE","SEVERE","FATAL"},{1,2,3,5})</f>
        <v>2</v>
      </c>
    </row>
    <row r="4511" spans="1:11" x14ac:dyDescent="0.3">
      <c r="A4511">
        <v>5</v>
      </c>
      <c r="B4511" t="s">
        <v>32</v>
      </c>
      <c r="C4511" s="1">
        <v>44749</v>
      </c>
      <c r="D4511" s="2">
        <v>0.13125000000000001</v>
      </c>
      <c r="E4511" s="1">
        <f t="shared" si="420"/>
        <v>44749.131249999999</v>
      </c>
      <c r="F4511" s="3" t="str">
        <f t="shared" si="421"/>
        <v>Jul,2022</v>
      </c>
      <c r="G4511">
        <f t="shared" si="422"/>
        <v>2022</v>
      </c>
      <c r="H4511" t="str">
        <f t="shared" si="423"/>
        <v>Thu</v>
      </c>
      <c r="I4511">
        <f t="shared" si="424"/>
        <v>3</v>
      </c>
      <c r="J4511" t="str">
        <f t="shared" si="425"/>
        <v>NO</v>
      </c>
      <c r="K4511" cm="1">
        <f t="array" ref="K4511">_xlfn.XLOOKUP(Table10[[#This Row],[Severity_Level]],{"MINOR","MODERATE","SEVERE","FATAL"},{1,2,3,5})</f>
        <v>2</v>
      </c>
    </row>
    <row r="4512" spans="1:11" x14ac:dyDescent="0.3">
      <c r="A4512">
        <v>4</v>
      </c>
      <c r="B4512" t="s">
        <v>16</v>
      </c>
      <c r="C4512" s="1">
        <v>44749</v>
      </c>
      <c r="D4512" s="2">
        <v>0.13194444444444445</v>
      </c>
      <c r="E4512" s="1">
        <f t="shared" si="420"/>
        <v>44749.131944444445</v>
      </c>
      <c r="F4512" s="3" t="str">
        <f t="shared" si="421"/>
        <v>Jul,2022</v>
      </c>
      <c r="G4512">
        <f t="shared" si="422"/>
        <v>2022</v>
      </c>
      <c r="H4512" t="str">
        <f t="shared" si="423"/>
        <v>Thu</v>
      </c>
      <c r="I4512">
        <f t="shared" si="424"/>
        <v>3</v>
      </c>
      <c r="J4512" t="str">
        <f t="shared" si="425"/>
        <v>NO</v>
      </c>
      <c r="K4512" cm="1">
        <f t="array" ref="K4512">_xlfn.XLOOKUP(Table10[[#This Row],[Severity_Level]],{"MINOR","MODERATE","SEVERE","FATAL"},{1,2,3,5})</f>
        <v>1</v>
      </c>
    </row>
    <row r="4513" spans="1:11" x14ac:dyDescent="0.3">
      <c r="A4513">
        <v>5</v>
      </c>
      <c r="B4513" t="s">
        <v>32</v>
      </c>
      <c r="C4513" s="1">
        <v>44749</v>
      </c>
      <c r="D4513" s="2">
        <v>0.13263888888888889</v>
      </c>
      <c r="E4513" s="1">
        <f t="shared" si="420"/>
        <v>44749.132638888892</v>
      </c>
      <c r="F4513" s="3" t="str">
        <f t="shared" si="421"/>
        <v>Jul,2022</v>
      </c>
      <c r="G4513">
        <f t="shared" si="422"/>
        <v>2022</v>
      </c>
      <c r="H4513" t="str">
        <f t="shared" si="423"/>
        <v>Thu</v>
      </c>
      <c r="I4513">
        <f t="shared" si="424"/>
        <v>3</v>
      </c>
      <c r="J4513" t="str">
        <f t="shared" si="425"/>
        <v>NO</v>
      </c>
      <c r="K4513" cm="1">
        <f t="array" ref="K4513">_xlfn.XLOOKUP(Table10[[#This Row],[Severity_Level]],{"MINOR","MODERATE","SEVERE","FATAL"},{1,2,3,5})</f>
        <v>2</v>
      </c>
    </row>
    <row r="4514" spans="1:11" x14ac:dyDescent="0.3">
      <c r="A4514">
        <v>3</v>
      </c>
      <c r="B4514" t="s">
        <v>27</v>
      </c>
      <c r="C4514" s="1">
        <v>44750</v>
      </c>
      <c r="D4514" s="2">
        <v>0.13333333333333333</v>
      </c>
      <c r="E4514" s="1">
        <f t="shared" si="420"/>
        <v>44750.133333333331</v>
      </c>
      <c r="F4514" s="3" t="str">
        <f t="shared" si="421"/>
        <v>Jul,2022</v>
      </c>
      <c r="G4514">
        <f t="shared" si="422"/>
        <v>2022</v>
      </c>
      <c r="H4514" t="str">
        <f t="shared" si="423"/>
        <v>Fri</v>
      </c>
      <c r="I4514">
        <f t="shared" si="424"/>
        <v>3</v>
      </c>
      <c r="J4514" t="str">
        <f t="shared" si="425"/>
        <v>NO</v>
      </c>
      <c r="K4514" cm="1">
        <f t="array" ref="K4514">_xlfn.XLOOKUP(Table10[[#This Row],[Severity_Level]],{"MINOR","MODERATE","SEVERE","FATAL"},{1,2,3,5})</f>
        <v>3</v>
      </c>
    </row>
    <row r="4515" spans="1:11" x14ac:dyDescent="0.3">
      <c r="A4515">
        <v>1</v>
      </c>
      <c r="B4515" t="s">
        <v>27</v>
      </c>
      <c r="C4515" s="1">
        <v>44750</v>
      </c>
      <c r="D4515" s="2">
        <v>0.13402777777777777</v>
      </c>
      <c r="E4515" s="1">
        <f t="shared" si="420"/>
        <v>44750.134027777778</v>
      </c>
      <c r="F4515" s="3" t="str">
        <f t="shared" si="421"/>
        <v>Jul,2022</v>
      </c>
      <c r="G4515">
        <f t="shared" si="422"/>
        <v>2022</v>
      </c>
      <c r="H4515" t="str">
        <f t="shared" si="423"/>
        <v>Fri</v>
      </c>
      <c r="I4515">
        <f t="shared" si="424"/>
        <v>3</v>
      </c>
      <c r="J4515" t="str">
        <f t="shared" si="425"/>
        <v>NO</v>
      </c>
      <c r="K4515" cm="1">
        <f t="array" ref="K4515">_xlfn.XLOOKUP(Table10[[#This Row],[Severity_Level]],{"MINOR","MODERATE","SEVERE","FATAL"},{1,2,3,5})</f>
        <v>3</v>
      </c>
    </row>
    <row r="4516" spans="1:11" x14ac:dyDescent="0.3">
      <c r="A4516">
        <v>5</v>
      </c>
      <c r="B4516" t="s">
        <v>32</v>
      </c>
      <c r="C4516" s="1">
        <v>44750</v>
      </c>
      <c r="D4516" s="2">
        <v>0.13472222222222222</v>
      </c>
      <c r="E4516" s="1">
        <f t="shared" si="420"/>
        <v>44750.134722222225</v>
      </c>
      <c r="F4516" s="3" t="str">
        <f t="shared" si="421"/>
        <v>Jul,2022</v>
      </c>
      <c r="G4516">
        <f t="shared" si="422"/>
        <v>2022</v>
      </c>
      <c r="H4516" t="str">
        <f t="shared" si="423"/>
        <v>Fri</v>
      </c>
      <c r="I4516">
        <f t="shared" si="424"/>
        <v>3</v>
      </c>
      <c r="J4516" t="str">
        <f t="shared" si="425"/>
        <v>NO</v>
      </c>
      <c r="K4516" cm="1">
        <f t="array" ref="K4516">_xlfn.XLOOKUP(Table10[[#This Row],[Severity_Level]],{"MINOR","MODERATE","SEVERE","FATAL"},{1,2,3,5})</f>
        <v>2</v>
      </c>
    </row>
    <row r="4517" spans="1:11" x14ac:dyDescent="0.3">
      <c r="A4517">
        <v>2</v>
      </c>
      <c r="B4517" t="s">
        <v>32</v>
      </c>
      <c r="C4517" s="1">
        <v>44750</v>
      </c>
      <c r="D4517" s="2">
        <v>0.13541666666666666</v>
      </c>
      <c r="E4517" s="1">
        <f t="shared" si="420"/>
        <v>44750.135416666664</v>
      </c>
      <c r="F4517" s="3" t="str">
        <f t="shared" si="421"/>
        <v>Jul,2022</v>
      </c>
      <c r="G4517">
        <f t="shared" si="422"/>
        <v>2022</v>
      </c>
      <c r="H4517" t="str">
        <f t="shared" si="423"/>
        <v>Fri</v>
      </c>
      <c r="I4517">
        <f t="shared" si="424"/>
        <v>3</v>
      </c>
      <c r="J4517" t="str">
        <f t="shared" si="425"/>
        <v>NO</v>
      </c>
      <c r="K4517" cm="1">
        <f t="array" ref="K4517">_xlfn.XLOOKUP(Table10[[#This Row],[Severity_Level]],{"MINOR","MODERATE","SEVERE","FATAL"},{1,2,3,5})</f>
        <v>2</v>
      </c>
    </row>
    <row r="4518" spans="1:11" x14ac:dyDescent="0.3">
      <c r="A4518">
        <v>1</v>
      </c>
      <c r="B4518" t="s">
        <v>16</v>
      </c>
      <c r="C4518" s="1">
        <v>44750</v>
      </c>
      <c r="D4518" s="2">
        <v>0.1361111111111111</v>
      </c>
      <c r="E4518" s="1">
        <f t="shared" si="420"/>
        <v>44750.136111111111</v>
      </c>
      <c r="F4518" s="3" t="str">
        <f t="shared" si="421"/>
        <v>Jul,2022</v>
      </c>
      <c r="G4518">
        <f t="shared" si="422"/>
        <v>2022</v>
      </c>
      <c r="H4518" t="str">
        <f t="shared" si="423"/>
        <v>Fri</v>
      </c>
      <c r="I4518">
        <f t="shared" si="424"/>
        <v>3</v>
      </c>
      <c r="J4518" t="str">
        <f t="shared" si="425"/>
        <v>NO</v>
      </c>
      <c r="K4518" cm="1">
        <f t="array" ref="K4518">_xlfn.XLOOKUP(Table10[[#This Row],[Severity_Level]],{"MINOR","MODERATE","SEVERE","FATAL"},{1,2,3,5})</f>
        <v>1</v>
      </c>
    </row>
    <row r="4519" spans="1:11" x14ac:dyDescent="0.3">
      <c r="A4519">
        <v>3</v>
      </c>
      <c r="B4519" t="s">
        <v>27</v>
      </c>
      <c r="C4519" s="1">
        <v>44750</v>
      </c>
      <c r="D4519" s="2">
        <v>0.13680555555555557</v>
      </c>
      <c r="E4519" s="1">
        <f t="shared" si="420"/>
        <v>44750.136805555558</v>
      </c>
      <c r="F4519" s="3" t="str">
        <f t="shared" si="421"/>
        <v>Jul,2022</v>
      </c>
      <c r="G4519">
        <f t="shared" si="422"/>
        <v>2022</v>
      </c>
      <c r="H4519" t="str">
        <f t="shared" si="423"/>
        <v>Fri</v>
      </c>
      <c r="I4519">
        <f t="shared" si="424"/>
        <v>3</v>
      </c>
      <c r="J4519" t="str">
        <f t="shared" si="425"/>
        <v>NO</v>
      </c>
      <c r="K4519" cm="1">
        <f t="array" ref="K4519">_xlfn.XLOOKUP(Table10[[#This Row],[Severity_Level]],{"MINOR","MODERATE","SEVERE","FATAL"},{1,2,3,5})</f>
        <v>3</v>
      </c>
    </row>
    <row r="4520" spans="1:11" x14ac:dyDescent="0.3">
      <c r="A4520">
        <v>5</v>
      </c>
      <c r="B4520" t="s">
        <v>16</v>
      </c>
      <c r="C4520" s="1">
        <v>44750</v>
      </c>
      <c r="D4520" s="2">
        <v>0.13750000000000001</v>
      </c>
      <c r="E4520" s="1">
        <f t="shared" si="420"/>
        <v>44750.137499999997</v>
      </c>
      <c r="F4520" s="3" t="str">
        <f t="shared" si="421"/>
        <v>Jul,2022</v>
      </c>
      <c r="G4520">
        <f t="shared" si="422"/>
        <v>2022</v>
      </c>
      <c r="H4520" t="str">
        <f t="shared" si="423"/>
        <v>Fri</v>
      </c>
      <c r="I4520">
        <f t="shared" si="424"/>
        <v>3</v>
      </c>
      <c r="J4520" t="str">
        <f t="shared" si="425"/>
        <v>NO</v>
      </c>
      <c r="K4520" cm="1">
        <f t="array" ref="K4520">_xlfn.XLOOKUP(Table10[[#This Row],[Severity_Level]],{"MINOR","MODERATE","SEVERE","FATAL"},{1,2,3,5})</f>
        <v>1</v>
      </c>
    </row>
    <row r="4521" spans="1:11" x14ac:dyDescent="0.3">
      <c r="A4521">
        <v>3</v>
      </c>
      <c r="B4521" t="s">
        <v>16</v>
      </c>
      <c r="C4521" s="1">
        <v>44750</v>
      </c>
      <c r="D4521" s="2">
        <v>0.13819444444444445</v>
      </c>
      <c r="E4521" s="1">
        <f t="shared" si="420"/>
        <v>44750.138194444444</v>
      </c>
      <c r="F4521" s="3" t="str">
        <f t="shared" si="421"/>
        <v>Jul,2022</v>
      </c>
      <c r="G4521">
        <f t="shared" si="422"/>
        <v>2022</v>
      </c>
      <c r="H4521" t="str">
        <f t="shared" si="423"/>
        <v>Fri</v>
      </c>
      <c r="I4521">
        <f t="shared" si="424"/>
        <v>3</v>
      </c>
      <c r="J4521" t="str">
        <f t="shared" si="425"/>
        <v>NO</v>
      </c>
      <c r="K4521" cm="1">
        <f t="array" ref="K4521">_xlfn.XLOOKUP(Table10[[#This Row],[Severity_Level]],{"MINOR","MODERATE","SEVERE","FATAL"},{1,2,3,5})</f>
        <v>1</v>
      </c>
    </row>
    <row r="4522" spans="1:11" x14ac:dyDescent="0.3">
      <c r="A4522">
        <v>2</v>
      </c>
      <c r="B4522" t="s">
        <v>32</v>
      </c>
      <c r="C4522" s="1">
        <v>44750</v>
      </c>
      <c r="D4522" s="2">
        <v>0.1388888888888889</v>
      </c>
      <c r="E4522" s="1">
        <f t="shared" si="420"/>
        <v>44750.138888888891</v>
      </c>
      <c r="F4522" s="3" t="str">
        <f t="shared" si="421"/>
        <v>Jul,2022</v>
      </c>
      <c r="G4522">
        <f t="shared" si="422"/>
        <v>2022</v>
      </c>
      <c r="H4522" t="str">
        <f t="shared" si="423"/>
        <v>Fri</v>
      </c>
      <c r="I4522">
        <f t="shared" si="424"/>
        <v>3</v>
      </c>
      <c r="J4522" t="str">
        <f t="shared" si="425"/>
        <v>NO</v>
      </c>
      <c r="K4522" cm="1">
        <f t="array" ref="K4522">_xlfn.XLOOKUP(Table10[[#This Row],[Severity_Level]],{"MINOR","MODERATE","SEVERE","FATAL"},{1,2,3,5})</f>
        <v>2</v>
      </c>
    </row>
    <row r="4523" spans="1:11" x14ac:dyDescent="0.3">
      <c r="A4523">
        <v>4</v>
      </c>
      <c r="B4523" t="s">
        <v>40</v>
      </c>
      <c r="C4523" s="1">
        <v>44750</v>
      </c>
      <c r="D4523" s="2">
        <v>0.13958333333333334</v>
      </c>
      <c r="E4523" s="1">
        <f t="shared" si="420"/>
        <v>44750.13958333333</v>
      </c>
      <c r="F4523" s="3" t="str">
        <f t="shared" si="421"/>
        <v>Jul,2022</v>
      </c>
      <c r="G4523">
        <f t="shared" si="422"/>
        <v>2022</v>
      </c>
      <c r="H4523" t="str">
        <f t="shared" si="423"/>
        <v>Fri</v>
      </c>
      <c r="I4523">
        <f t="shared" si="424"/>
        <v>3</v>
      </c>
      <c r="J4523" t="str">
        <f t="shared" si="425"/>
        <v>NO</v>
      </c>
      <c r="K4523" cm="1">
        <f t="array" ref="K4523">_xlfn.XLOOKUP(Table10[[#This Row],[Severity_Level]],{"MINOR","MODERATE","SEVERE","FATAL"},{1,2,3,5})</f>
        <v>5</v>
      </c>
    </row>
    <row r="4524" spans="1:11" x14ac:dyDescent="0.3">
      <c r="A4524">
        <v>4</v>
      </c>
      <c r="B4524" t="s">
        <v>16</v>
      </c>
      <c r="C4524" s="1">
        <v>44750</v>
      </c>
      <c r="D4524" s="2">
        <v>0.14027777777777778</v>
      </c>
      <c r="E4524" s="1">
        <f t="shared" si="420"/>
        <v>44750.140277777777</v>
      </c>
      <c r="F4524" s="3" t="str">
        <f t="shared" si="421"/>
        <v>Jul,2022</v>
      </c>
      <c r="G4524">
        <f t="shared" si="422"/>
        <v>2022</v>
      </c>
      <c r="H4524" t="str">
        <f t="shared" si="423"/>
        <v>Fri</v>
      </c>
      <c r="I4524">
        <f t="shared" si="424"/>
        <v>3</v>
      </c>
      <c r="J4524" t="str">
        <f t="shared" si="425"/>
        <v>NO</v>
      </c>
      <c r="K4524" cm="1">
        <f t="array" ref="K4524">_xlfn.XLOOKUP(Table10[[#This Row],[Severity_Level]],{"MINOR","MODERATE","SEVERE","FATAL"},{1,2,3,5})</f>
        <v>1</v>
      </c>
    </row>
    <row r="4525" spans="1:11" x14ac:dyDescent="0.3">
      <c r="A4525">
        <v>3</v>
      </c>
      <c r="B4525" t="s">
        <v>40</v>
      </c>
      <c r="C4525" s="1">
        <v>44750</v>
      </c>
      <c r="D4525" s="2">
        <v>0.14097222222222222</v>
      </c>
      <c r="E4525" s="1">
        <f t="shared" si="420"/>
        <v>44750.140972222223</v>
      </c>
      <c r="F4525" s="3" t="str">
        <f t="shared" si="421"/>
        <v>Jul,2022</v>
      </c>
      <c r="G4525">
        <f t="shared" si="422"/>
        <v>2022</v>
      </c>
      <c r="H4525" t="str">
        <f t="shared" si="423"/>
        <v>Fri</v>
      </c>
      <c r="I4525">
        <f t="shared" si="424"/>
        <v>3</v>
      </c>
      <c r="J4525" t="str">
        <f t="shared" si="425"/>
        <v>NO</v>
      </c>
      <c r="K4525" cm="1">
        <f t="array" ref="K4525">_xlfn.XLOOKUP(Table10[[#This Row],[Severity_Level]],{"MINOR","MODERATE","SEVERE","FATAL"},{1,2,3,5})</f>
        <v>5</v>
      </c>
    </row>
    <row r="4526" spans="1:11" x14ac:dyDescent="0.3">
      <c r="A4526">
        <v>5</v>
      </c>
      <c r="B4526" t="s">
        <v>40</v>
      </c>
      <c r="C4526" s="1">
        <v>44750</v>
      </c>
      <c r="D4526" s="2">
        <v>0.14166666666666666</v>
      </c>
      <c r="E4526" s="1">
        <f t="shared" si="420"/>
        <v>44750.14166666667</v>
      </c>
      <c r="F4526" s="3" t="str">
        <f t="shared" si="421"/>
        <v>Jul,2022</v>
      </c>
      <c r="G4526">
        <f t="shared" si="422"/>
        <v>2022</v>
      </c>
      <c r="H4526" t="str">
        <f t="shared" si="423"/>
        <v>Fri</v>
      </c>
      <c r="I4526">
        <f t="shared" si="424"/>
        <v>3</v>
      </c>
      <c r="J4526" t="str">
        <f t="shared" si="425"/>
        <v>NO</v>
      </c>
      <c r="K4526" cm="1">
        <f t="array" ref="K4526">_xlfn.XLOOKUP(Table10[[#This Row],[Severity_Level]],{"MINOR","MODERATE","SEVERE","FATAL"},{1,2,3,5})</f>
        <v>5</v>
      </c>
    </row>
    <row r="4527" spans="1:11" x14ac:dyDescent="0.3">
      <c r="A4527">
        <v>4</v>
      </c>
      <c r="B4527" t="s">
        <v>27</v>
      </c>
      <c r="C4527" s="1">
        <v>44750</v>
      </c>
      <c r="D4527" s="2">
        <v>0.1423611111111111</v>
      </c>
      <c r="E4527" s="1">
        <f t="shared" si="420"/>
        <v>44750.142361111109</v>
      </c>
      <c r="F4527" s="3" t="str">
        <f t="shared" si="421"/>
        <v>Jul,2022</v>
      </c>
      <c r="G4527">
        <f t="shared" si="422"/>
        <v>2022</v>
      </c>
      <c r="H4527" t="str">
        <f t="shared" si="423"/>
        <v>Fri</v>
      </c>
      <c r="I4527">
        <f t="shared" si="424"/>
        <v>3</v>
      </c>
      <c r="J4527" t="str">
        <f t="shared" si="425"/>
        <v>NO</v>
      </c>
      <c r="K4527" cm="1">
        <f t="array" ref="K4527">_xlfn.XLOOKUP(Table10[[#This Row],[Severity_Level]],{"MINOR","MODERATE","SEVERE","FATAL"},{1,2,3,5})</f>
        <v>3</v>
      </c>
    </row>
    <row r="4528" spans="1:11" x14ac:dyDescent="0.3">
      <c r="A4528">
        <v>4</v>
      </c>
      <c r="B4528" t="s">
        <v>27</v>
      </c>
      <c r="C4528" s="1">
        <v>44750</v>
      </c>
      <c r="D4528" s="2">
        <v>0.14305555555555555</v>
      </c>
      <c r="E4528" s="1">
        <f t="shared" si="420"/>
        <v>44750.143055555556</v>
      </c>
      <c r="F4528" s="3" t="str">
        <f t="shared" si="421"/>
        <v>Jul,2022</v>
      </c>
      <c r="G4528">
        <f t="shared" si="422"/>
        <v>2022</v>
      </c>
      <c r="H4528" t="str">
        <f t="shared" si="423"/>
        <v>Fri</v>
      </c>
      <c r="I4528">
        <f t="shared" si="424"/>
        <v>3</v>
      </c>
      <c r="J4528" t="str">
        <f t="shared" si="425"/>
        <v>NO</v>
      </c>
      <c r="K4528" cm="1">
        <f t="array" ref="K4528">_xlfn.XLOOKUP(Table10[[#This Row],[Severity_Level]],{"MINOR","MODERATE","SEVERE","FATAL"},{1,2,3,5})</f>
        <v>3</v>
      </c>
    </row>
    <row r="4529" spans="1:11" x14ac:dyDescent="0.3">
      <c r="A4529">
        <v>1</v>
      </c>
      <c r="B4529" t="s">
        <v>40</v>
      </c>
      <c r="C4529" s="1">
        <v>44750</v>
      </c>
      <c r="D4529" s="2">
        <v>0.14374999999999999</v>
      </c>
      <c r="E4529" s="1">
        <f t="shared" si="420"/>
        <v>44750.143750000003</v>
      </c>
      <c r="F4529" s="3" t="str">
        <f t="shared" si="421"/>
        <v>Jul,2022</v>
      </c>
      <c r="G4529">
        <f t="shared" si="422"/>
        <v>2022</v>
      </c>
      <c r="H4529" t="str">
        <f t="shared" si="423"/>
        <v>Fri</v>
      </c>
      <c r="I4529">
        <f t="shared" si="424"/>
        <v>3</v>
      </c>
      <c r="J4529" t="str">
        <f t="shared" si="425"/>
        <v>NO</v>
      </c>
      <c r="K4529" cm="1">
        <f t="array" ref="K4529">_xlfn.XLOOKUP(Table10[[#This Row],[Severity_Level]],{"MINOR","MODERATE","SEVERE","FATAL"},{1,2,3,5})</f>
        <v>5</v>
      </c>
    </row>
    <row r="4530" spans="1:11" x14ac:dyDescent="0.3">
      <c r="A4530">
        <v>2</v>
      </c>
      <c r="B4530" t="s">
        <v>32</v>
      </c>
      <c r="C4530" s="1">
        <v>44750</v>
      </c>
      <c r="D4530" s="2">
        <v>0.14444444444444443</v>
      </c>
      <c r="E4530" s="1">
        <f t="shared" si="420"/>
        <v>44750.144444444442</v>
      </c>
      <c r="F4530" s="3" t="str">
        <f t="shared" si="421"/>
        <v>Jul,2022</v>
      </c>
      <c r="G4530">
        <f t="shared" si="422"/>
        <v>2022</v>
      </c>
      <c r="H4530" t="str">
        <f t="shared" si="423"/>
        <v>Fri</v>
      </c>
      <c r="I4530">
        <f t="shared" si="424"/>
        <v>3</v>
      </c>
      <c r="J4530" t="str">
        <f t="shared" si="425"/>
        <v>NO</v>
      </c>
      <c r="K4530" cm="1">
        <f t="array" ref="K4530">_xlfn.XLOOKUP(Table10[[#This Row],[Severity_Level]],{"MINOR","MODERATE","SEVERE","FATAL"},{1,2,3,5})</f>
        <v>2</v>
      </c>
    </row>
    <row r="4531" spans="1:11" x14ac:dyDescent="0.3">
      <c r="A4531">
        <v>4</v>
      </c>
      <c r="B4531" t="s">
        <v>40</v>
      </c>
      <c r="C4531" s="1">
        <v>44750</v>
      </c>
      <c r="D4531" s="2">
        <v>0.1451388888888889</v>
      </c>
      <c r="E4531" s="1">
        <f t="shared" si="420"/>
        <v>44750.145138888889</v>
      </c>
      <c r="F4531" s="3" t="str">
        <f t="shared" si="421"/>
        <v>Jul,2022</v>
      </c>
      <c r="G4531">
        <f t="shared" si="422"/>
        <v>2022</v>
      </c>
      <c r="H4531" t="str">
        <f t="shared" si="423"/>
        <v>Fri</v>
      </c>
      <c r="I4531">
        <f t="shared" si="424"/>
        <v>3</v>
      </c>
      <c r="J4531" t="str">
        <f t="shared" si="425"/>
        <v>NO</v>
      </c>
      <c r="K4531" cm="1">
        <f t="array" ref="K4531">_xlfn.XLOOKUP(Table10[[#This Row],[Severity_Level]],{"MINOR","MODERATE","SEVERE","FATAL"},{1,2,3,5})</f>
        <v>5</v>
      </c>
    </row>
    <row r="4532" spans="1:11" x14ac:dyDescent="0.3">
      <c r="A4532">
        <v>3</v>
      </c>
      <c r="B4532" t="s">
        <v>27</v>
      </c>
      <c r="C4532" s="1">
        <v>44750</v>
      </c>
      <c r="D4532" s="2">
        <v>0.14583333333333334</v>
      </c>
      <c r="E4532" s="1">
        <f t="shared" si="420"/>
        <v>44750.145833333336</v>
      </c>
      <c r="F4532" s="3" t="str">
        <f t="shared" si="421"/>
        <v>Jul,2022</v>
      </c>
      <c r="G4532">
        <f t="shared" si="422"/>
        <v>2022</v>
      </c>
      <c r="H4532" t="str">
        <f t="shared" si="423"/>
        <v>Fri</v>
      </c>
      <c r="I4532">
        <f t="shared" si="424"/>
        <v>3</v>
      </c>
      <c r="J4532" t="str">
        <f t="shared" si="425"/>
        <v>NO</v>
      </c>
      <c r="K4532" cm="1">
        <f t="array" ref="K4532">_xlfn.XLOOKUP(Table10[[#This Row],[Severity_Level]],{"MINOR","MODERATE","SEVERE","FATAL"},{1,2,3,5})</f>
        <v>3</v>
      </c>
    </row>
    <row r="4533" spans="1:11" x14ac:dyDescent="0.3">
      <c r="A4533">
        <v>4</v>
      </c>
      <c r="B4533" t="s">
        <v>16</v>
      </c>
      <c r="C4533" s="1">
        <v>44750</v>
      </c>
      <c r="D4533" s="2">
        <v>0.14652777777777778</v>
      </c>
      <c r="E4533" s="1">
        <f t="shared" si="420"/>
        <v>44750.146527777775</v>
      </c>
      <c r="F4533" s="3" t="str">
        <f t="shared" si="421"/>
        <v>Jul,2022</v>
      </c>
      <c r="G4533">
        <f t="shared" si="422"/>
        <v>2022</v>
      </c>
      <c r="H4533" t="str">
        <f t="shared" si="423"/>
        <v>Fri</v>
      </c>
      <c r="I4533">
        <f t="shared" si="424"/>
        <v>3</v>
      </c>
      <c r="J4533" t="str">
        <f t="shared" si="425"/>
        <v>NO</v>
      </c>
      <c r="K4533" cm="1">
        <f t="array" ref="K4533">_xlfn.XLOOKUP(Table10[[#This Row],[Severity_Level]],{"MINOR","MODERATE","SEVERE","FATAL"},{1,2,3,5})</f>
        <v>1</v>
      </c>
    </row>
    <row r="4534" spans="1:11" x14ac:dyDescent="0.3">
      <c r="A4534">
        <v>2</v>
      </c>
      <c r="B4534" t="s">
        <v>40</v>
      </c>
      <c r="C4534" s="1">
        <v>44750</v>
      </c>
      <c r="D4534" s="2">
        <v>0.14722222222222223</v>
      </c>
      <c r="E4534" s="1">
        <f t="shared" si="420"/>
        <v>44750.147222222222</v>
      </c>
      <c r="F4534" s="3" t="str">
        <f t="shared" si="421"/>
        <v>Jul,2022</v>
      </c>
      <c r="G4534">
        <f t="shared" si="422"/>
        <v>2022</v>
      </c>
      <c r="H4534" t="str">
        <f t="shared" si="423"/>
        <v>Fri</v>
      </c>
      <c r="I4534">
        <f t="shared" si="424"/>
        <v>3</v>
      </c>
      <c r="J4534" t="str">
        <f t="shared" si="425"/>
        <v>NO</v>
      </c>
      <c r="K4534" cm="1">
        <f t="array" ref="K4534">_xlfn.XLOOKUP(Table10[[#This Row],[Severity_Level]],{"MINOR","MODERATE","SEVERE","FATAL"},{1,2,3,5})</f>
        <v>5</v>
      </c>
    </row>
    <row r="4535" spans="1:11" x14ac:dyDescent="0.3">
      <c r="A4535">
        <v>1</v>
      </c>
      <c r="B4535" t="s">
        <v>40</v>
      </c>
      <c r="C4535" s="1">
        <v>44750</v>
      </c>
      <c r="D4535" s="2">
        <v>0.14791666666666667</v>
      </c>
      <c r="E4535" s="1">
        <f t="shared" si="420"/>
        <v>44750.147916666669</v>
      </c>
      <c r="F4535" s="3" t="str">
        <f t="shared" si="421"/>
        <v>Jul,2022</v>
      </c>
      <c r="G4535">
        <f t="shared" si="422"/>
        <v>2022</v>
      </c>
      <c r="H4535" t="str">
        <f t="shared" si="423"/>
        <v>Fri</v>
      </c>
      <c r="I4535">
        <f t="shared" si="424"/>
        <v>3</v>
      </c>
      <c r="J4535" t="str">
        <f t="shared" si="425"/>
        <v>NO</v>
      </c>
      <c r="K4535" cm="1">
        <f t="array" ref="K4535">_xlfn.XLOOKUP(Table10[[#This Row],[Severity_Level]],{"MINOR","MODERATE","SEVERE","FATAL"},{1,2,3,5})</f>
        <v>5</v>
      </c>
    </row>
    <row r="4536" spans="1:11" x14ac:dyDescent="0.3">
      <c r="A4536">
        <v>2</v>
      </c>
      <c r="B4536" t="s">
        <v>16</v>
      </c>
      <c r="C4536" s="1">
        <v>44750</v>
      </c>
      <c r="D4536" s="2">
        <v>0.14861111111111111</v>
      </c>
      <c r="E4536" s="1">
        <f t="shared" si="420"/>
        <v>44750.148611111108</v>
      </c>
      <c r="F4536" s="3" t="str">
        <f t="shared" si="421"/>
        <v>Jul,2022</v>
      </c>
      <c r="G4536">
        <f t="shared" si="422"/>
        <v>2022</v>
      </c>
      <c r="H4536" t="str">
        <f t="shared" si="423"/>
        <v>Fri</v>
      </c>
      <c r="I4536">
        <f t="shared" si="424"/>
        <v>3</v>
      </c>
      <c r="J4536" t="str">
        <f t="shared" si="425"/>
        <v>NO</v>
      </c>
      <c r="K4536" cm="1">
        <f t="array" ref="K4536">_xlfn.XLOOKUP(Table10[[#This Row],[Severity_Level]],{"MINOR","MODERATE","SEVERE","FATAL"},{1,2,3,5})</f>
        <v>1</v>
      </c>
    </row>
    <row r="4537" spans="1:11" x14ac:dyDescent="0.3">
      <c r="A4537">
        <v>4</v>
      </c>
      <c r="B4537" t="s">
        <v>16</v>
      </c>
      <c r="C4537" s="1">
        <v>44750</v>
      </c>
      <c r="D4537" s="2">
        <v>0.14930555555555555</v>
      </c>
      <c r="E4537" s="1">
        <f t="shared" si="420"/>
        <v>44750.149305555555</v>
      </c>
      <c r="F4537" s="3" t="str">
        <f t="shared" si="421"/>
        <v>Jul,2022</v>
      </c>
      <c r="G4537">
        <f t="shared" si="422"/>
        <v>2022</v>
      </c>
      <c r="H4537" t="str">
        <f t="shared" si="423"/>
        <v>Fri</v>
      </c>
      <c r="I4537">
        <f t="shared" si="424"/>
        <v>3</v>
      </c>
      <c r="J4537" t="str">
        <f t="shared" si="425"/>
        <v>NO</v>
      </c>
      <c r="K4537" cm="1">
        <f t="array" ref="K4537">_xlfn.XLOOKUP(Table10[[#This Row],[Severity_Level]],{"MINOR","MODERATE","SEVERE","FATAL"},{1,2,3,5})</f>
        <v>1</v>
      </c>
    </row>
    <row r="4538" spans="1:11" x14ac:dyDescent="0.3">
      <c r="A4538">
        <v>2</v>
      </c>
      <c r="B4538" t="s">
        <v>32</v>
      </c>
      <c r="C4538" s="1">
        <v>44751</v>
      </c>
      <c r="D4538" s="2">
        <v>0.15</v>
      </c>
      <c r="E4538" s="1">
        <f t="shared" si="420"/>
        <v>44751.15</v>
      </c>
      <c r="F4538" s="3" t="str">
        <f t="shared" si="421"/>
        <v>Jul,2022</v>
      </c>
      <c r="G4538">
        <f t="shared" si="422"/>
        <v>2022</v>
      </c>
      <c r="H4538" t="str">
        <f t="shared" si="423"/>
        <v>Sat</v>
      </c>
      <c r="I4538">
        <f t="shared" si="424"/>
        <v>3</v>
      </c>
      <c r="J4538" t="str">
        <f t="shared" si="425"/>
        <v>NO</v>
      </c>
      <c r="K4538" cm="1">
        <f t="array" ref="K4538">_xlfn.XLOOKUP(Table10[[#This Row],[Severity_Level]],{"MINOR","MODERATE","SEVERE","FATAL"},{1,2,3,5})</f>
        <v>2</v>
      </c>
    </row>
    <row r="4539" spans="1:11" x14ac:dyDescent="0.3">
      <c r="A4539">
        <v>3</v>
      </c>
      <c r="B4539" t="s">
        <v>40</v>
      </c>
      <c r="C4539" s="1">
        <v>44751</v>
      </c>
      <c r="D4539" s="2">
        <v>0.15069444444444444</v>
      </c>
      <c r="E4539" s="1">
        <f t="shared" si="420"/>
        <v>44751.150694444441</v>
      </c>
      <c r="F4539" s="3" t="str">
        <f t="shared" si="421"/>
        <v>Jul,2022</v>
      </c>
      <c r="G4539">
        <f t="shared" si="422"/>
        <v>2022</v>
      </c>
      <c r="H4539" t="str">
        <f t="shared" si="423"/>
        <v>Sat</v>
      </c>
      <c r="I4539">
        <f t="shared" si="424"/>
        <v>3</v>
      </c>
      <c r="J4539" t="str">
        <f t="shared" si="425"/>
        <v>NO</v>
      </c>
      <c r="K4539" cm="1">
        <f t="array" ref="K4539">_xlfn.XLOOKUP(Table10[[#This Row],[Severity_Level]],{"MINOR","MODERATE","SEVERE","FATAL"},{1,2,3,5})</f>
        <v>5</v>
      </c>
    </row>
    <row r="4540" spans="1:11" x14ac:dyDescent="0.3">
      <c r="A4540">
        <v>3</v>
      </c>
      <c r="B4540" t="s">
        <v>32</v>
      </c>
      <c r="C4540" s="1">
        <v>44751</v>
      </c>
      <c r="D4540" s="2">
        <v>0.15138888888888888</v>
      </c>
      <c r="E4540" s="1">
        <f t="shared" si="420"/>
        <v>44751.151388888888</v>
      </c>
      <c r="F4540" s="3" t="str">
        <f t="shared" si="421"/>
        <v>Jul,2022</v>
      </c>
      <c r="G4540">
        <f t="shared" si="422"/>
        <v>2022</v>
      </c>
      <c r="H4540" t="str">
        <f t="shared" si="423"/>
        <v>Sat</v>
      </c>
      <c r="I4540">
        <f t="shared" si="424"/>
        <v>3</v>
      </c>
      <c r="J4540" t="str">
        <f t="shared" si="425"/>
        <v>NO</v>
      </c>
      <c r="K4540" cm="1">
        <f t="array" ref="K4540">_xlfn.XLOOKUP(Table10[[#This Row],[Severity_Level]],{"MINOR","MODERATE","SEVERE","FATAL"},{1,2,3,5})</f>
        <v>2</v>
      </c>
    </row>
    <row r="4541" spans="1:11" x14ac:dyDescent="0.3">
      <c r="A4541">
        <v>3</v>
      </c>
      <c r="B4541" t="s">
        <v>16</v>
      </c>
      <c r="C4541" s="1">
        <v>44751</v>
      </c>
      <c r="D4541" s="2">
        <v>0.15208333333333332</v>
      </c>
      <c r="E4541" s="1">
        <f t="shared" si="420"/>
        <v>44751.152083333334</v>
      </c>
      <c r="F4541" s="3" t="str">
        <f t="shared" si="421"/>
        <v>Jul,2022</v>
      </c>
      <c r="G4541">
        <f t="shared" si="422"/>
        <v>2022</v>
      </c>
      <c r="H4541" t="str">
        <f t="shared" si="423"/>
        <v>Sat</v>
      </c>
      <c r="I4541">
        <f t="shared" si="424"/>
        <v>3</v>
      </c>
      <c r="J4541" t="str">
        <f t="shared" si="425"/>
        <v>NO</v>
      </c>
      <c r="K4541" cm="1">
        <f t="array" ref="K4541">_xlfn.XLOOKUP(Table10[[#This Row],[Severity_Level]],{"MINOR","MODERATE","SEVERE","FATAL"},{1,2,3,5})</f>
        <v>1</v>
      </c>
    </row>
    <row r="4542" spans="1:11" x14ac:dyDescent="0.3">
      <c r="A4542">
        <v>2</v>
      </c>
      <c r="B4542" t="s">
        <v>32</v>
      </c>
      <c r="C4542" s="1">
        <v>44751</v>
      </c>
      <c r="D4542" s="2">
        <v>0.15277777777777779</v>
      </c>
      <c r="E4542" s="1">
        <f t="shared" si="420"/>
        <v>44751.152777777781</v>
      </c>
      <c r="F4542" s="3" t="str">
        <f t="shared" si="421"/>
        <v>Jul,2022</v>
      </c>
      <c r="G4542">
        <f t="shared" si="422"/>
        <v>2022</v>
      </c>
      <c r="H4542" t="str">
        <f t="shared" si="423"/>
        <v>Sat</v>
      </c>
      <c r="I4542">
        <f t="shared" si="424"/>
        <v>3</v>
      </c>
      <c r="J4542" t="str">
        <f t="shared" si="425"/>
        <v>NO</v>
      </c>
      <c r="K4542" cm="1">
        <f t="array" ref="K4542">_xlfn.XLOOKUP(Table10[[#This Row],[Severity_Level]],{"MINOR","MODERATE","SEVERE","FATAL"},{1,2,3,5})</f>
        <v>2</v>
      </c>
    </row>
    <row r="4543" spans="1:11" x14ac:dyDescent="0.3">
      <c r="A4543">
        <v>5</v>
      </c>
      <c r="B4543" t="s">
        <v>16</v>
      </c>
      <c r="C4543" s="1">
        <v>44751</v>
      </c>
      <c r="D4543" s="2">
        <v>0.15347222222222223</v>
      </c>
      <c r="E4543" s="1">
        <f t="shared" si="420"/>
        <v>44751.15347222222</v>
      </c>
      <c r="F4543" s="3" t="str">
        <f t="shared" si="421"/>
        <v>Jul,2022</v>
      </c>
      <c r="G4543">
        <f t="shared" si="422"/>
        <v>2022</v>
      </c>
      <c r="H4543" t="str">
        <f t="shared" si="423"/>
        <v>Sat</v>
      </c>
      <c r="I4543">
        <f t="shared" si="424"/>
        <v>3</v>
      </c>
      <c r="J4543" t="str">
        <f t="shared" si="425"/>
        <v>NO</v>
      </c>
      <c r="K4543" cm="1">
        <f t="array" ref="K4543">_xlfn.XLOOKUP(Table10[[#This Row],[Severity_Level]],{"MINOR","MODERATE","SEVERE","FATAL"},{1,2,3,5})</f>
        <v>1</v>
      </c>
    </row>
    <row r="4544" spans="1:11" x14ac:dyDescent="0.3">
      <c r="A4544">
        <v>3</v>
      </c>
      <c r="B4544" t="s">
        <v>40</v>
      </c>
      <c r="C4544" s="1">
        <v>44751</v>
      </c>
      <c r="D4544" s="2">
        <v>0.15416666666666667</v>
      </c>
      <c r="E4544" s="1">
        <f t="shared" si="420"/>
        <v>44751.154166666667</v>
      </c>
      <c r="F4544" s="3" t="str">
        <f t="shared" si="421"/>
        <v>Jul,2022</v>
      </c>
      <c r="G4544">
        <f t="shared" si="422"/>
        <v>2022</v>
      </c>
      <c r="H4544" t="str">
        <f t="shared" si="423"/>
        <v>Sat</v>
      </c>
      <c r="I4544">
        <f t="shared" si="424"/>
        <v>3</v>
      </c>
      <c r="J4544" t="str">
        <f t="shared" si="425"/>
        <v>NO</v>
      </c>
      <c r="K4544" cm="1">
        <f t="array" ref="K4544">_xlfn.XLOOKUP(Table10[[#This Row],[Severity_Level]],{"MINOR","MODERATE","SEVERE","FATAL"},{1,2,3,5})</f>
        <v>5</v>
      </c>
    </row>
    <row r="4545" spans="1:11" x14ac:dyDescent="0.3">
      <c r="A4545">
        <v>4</v>
      </c>
      <c r="B4545" t="s">
        <v>27</v>
      </c>
      <c r="C4545" s="1">
        <v>44751</v>
      </c>
      <c r="D4545" s="2">
        <v>0.15486111111111112</v>
      </c>
      <c r="E4545" s="1">
        <f t="shared" si="420"/>
        <v>44751.154861111114</v>
      </c>
      <c r="F4545" s="3" t="str">
        <f t="shared" si="421"/>
        <v>Jul,2022</v>
      </c>
      <c r="G4545">
        <f t="shared" si="422"/>
        <v>2022</v>
      </c>
      <c r="H4545" t="str">
        <f t="shared" si="423"/>
        <v>Sat</v>
      </c>
      <c r="I4545">
        <f t="shared" si="424"/>
        <v>3</v>
      </c>
      <c r="J4545" t="str">
        <f t="shared" si="425"/>
        <v>NO</v>
      </c>
      <c r="K4545" cm="1">
        <f t="array" ref="K4545">_xlfn.XLOOKUP(Table10[[#This Row],[Severity_Level]],{"MINOR","MODERATE","SEVERE","FATAL"},{1,2,3,5})</f>
        <v>3</v>
      </c>
    </row>
    <row r="4546" spans="1:11" x14ac:dyDescent="0.3">
      <c r="A4546">
        <v>5</v>
      </c>
      <c r="B4546" t="s">
        <v>16</v>
      </c>
      <c r="C4546" s="1">
        <v>44751</v>
      </c>
      <c r="D4546" s="2">
        <v>0.15555555555555556</v>
      </c>
      <c r="E4546" s="1">
        <f t="shared" ref="E4546:E4609" si="426">C4546+D4546</f>
        <v>44751.155555555553</v>
      </c>
      <c r="F4546" s="3" t="str">
        <f t="shared" ref="F4546:F4609" si="427">TEXT(C4546,"MMM,YYY")</f>
        <v>Jul,2022</v>
      </c>
      <c r="G4546">
        <f t="shared" ref="G4546:G4609" si="428">YEAR(C4546)</f>
        <v>2022</v>
      </c>
      <c r="H4546" t="str">
        <f t="shared" ref="H4546:H4609" si="429">TEXT(C4546,"DDD")</f>
        <v>Sat</v>
      </c>
      <c r="I4546">
        <f t="shared" ref="I4546:I4609" si="430">HOUR(D4546)</f>
        <v>3</v>
      </c>
      <c r="J4546" t="str">
        <f t="shared" ref="J4546:J4609" si="431">IF(OR(AND(I4546&gt;=7,I4546&lt;=9),AND(I4546&gt;=17,I4546&lt;=19)),"YES","NO")</f>
        <v>NO</v>
      </c>
      <c r="K4546" cm="1">
        <f t="array" ref="K4546">_xlfn.XLOOKUP(Table10[[#This Row],[Severity_Level]],{"MINOR","MODERATE","SEVERE","FATAL"},{1,2,3,5})</f>
        <v>1</v>
      </c>
    </row>
    <row r="4547" spans="1:11" x14ac:dyDescent="0.3">
      <c r="A4547">
        <v>5</v>
      </c>
      <c r="B4547" t="s">
        <v>40</v>
      </c>
      <c r="C4547" s="1">
        <v>44751</v>
      </c>
      <c r="D4547" s="2">
        <v>0.15625</v>
      </c>
      <c r="E4547" s="1">
        <f t="shared" si="426"/>
        <v>44751.15625</v>
      </c>
      <c r="F4547" s="3" t="str">
        <f t="shared" si="427"/>
        <v>Jul,2022</v>
      </c>
      <c r="G4547">
        <f t="shared" si="428"/>
        <v>2022</v>
      </c>
      <c r="H4547" t="str">
        <f t="shared" si="429"/>
        <v>Sat</v>
      </c>
      <c r="I4547">
        <f t="shared" si="430"/>
        <v>3</v>
      </c>
      <c r="J4547" t="str">
        <f t="shared" si="431"/>
        <v>NO</v>
      </c>
      <c r="K4547" cm="1">
        <f t="array" ref="K4547">_xlfn.XLOOKUP(Table10[[#This Row],[Severity_Level]],{"MINOR","MODERATE","SEVERE","FATAL"},{1,2,3,5})</f>
        <v>5</v>
      </c>
    </row>
    <row r="4548" spans="1:11" x14ac:dyDescent="0.3">
      <c r="A4548">
        <v>4</v>
      </c>
      <c r="B4548" t="s">
        <v>27</v>
      </c>
      <c r="C4548" s="1">
        <v>44751</v>
      </c>
      <c r="D4548" s="2">
        <v>0.15694444444444444</v>
      </c>
      <c r="E4548" s="1">
        <f t="shared" si="426"/>
        <v>44751.156944444447</v>
      </c>
      <c r="F4548" s="3" t="str">
        <f t="shared" si="427"/>
        <v>Jul,2022</v>
      </c>
      <c r="G4548">
        <f t="shared" si="428"/>
        <v>2022</v>
      </c>
      <c r="H4548" t="str">
        <f t="shared" si="429"/>
        <v>Sat</v>
      </c>
      <c r="I4548">
        <f t="shared" si="430"/>
        <v>3</v>
      </c>
      <c r="J4548" t="str">
        <f t="shared" si="431"/>
        <v>NO</v>
      </c>
      <c r="K4548" cm="1">
        <f t="array" ref="K4548">_xlfn.XLOOKUP(Table10[[#This Row],[Severity_Level]],{"MINOR","MODERATE","SEVERE","FATAL"},{1,2,3,5})</f>
        <v>3</v>
      </c>
    </row>
    <row r="4549" spans="1:11" x14ac:dyDescent="0.3">
      <c r="A4549">
        <v>2</v>
      </c>
      <c r="B4549" t="s">
        <v>40</v>
      </c>
      <c r="C4549" s="1">
        <v>44751</v>
      </c>
      <c r="D4549" s="2">
        <v>0.15763888888888888</v>
      </c>
      <c r="E4549" s="1">
        <f t="shared" si="426"/>
        <v>44751.157638888886</v>
      </c>
      <c r="F4549" s="3" t="str">
        <f t="shared" si="427"/>
        <v>Jul,2022</v>
      </c>
      <c r="G4549">
        <f t="shared" si="428"/>
        <v>2022</v>
      </c>
      <c r="H4549" t="str">
        <f t="shared" si="429"/>
        <v>Sat</v>
      </c>
      <c r="I4549">
        <f t="shared" si="430"/>
        <v>3</v>
      </c>
      <c r="J4549" t="str">
        <f t="shared" si="431"/>
        <v>NO</v>
      </c>
      <c r="K4549" cm="1">
        <f t="array" ref="K4549">_xlfn.XLOOKUP(Table10[[#This Row],[Severity_Level]],{"MINOR","MODERATE","SEVERE","FATAL"},{1,2,3,5})</f>
        <v>5</v>
      </c>
    </row>
    <row r="4550" spans="1:11" x14ac:dyDescent="0.3">
      <c r="A4550">
        <v>2</v>
      </c>
      <c r="B4550" t="s">
        <v>16</v>
      </c>
      <c r="C4550" s="1">
        <v>44751</v>
      </c>
      <c r="D4550" s="2">
        <v>0.15833333333333333</v>
      </c>
      <c r="E4550" s="1">
        <f t="shared" si="426"/>
        <v>44751.158333333333</v>
      </c>
      <c r="F4550" s="3" t="str">
        <f t="shared" si="427"/>
        <v>Jul,2022</v>
      </c>
      <c r="G4550">
        <f t="shared" si="428"/>
        <v>2022</v>
      </c>
      <c r="H4550" t="str">
        <f t="shared" si="429"/>
        <v>Sat</v>
      </c>
      <c r="I4550">
        <f t="shared" si="430"/>
        <v>3</v>
      </c>
      <c r="J4550" t="str">
        <f t="shared" si="431"/>
        <v>NO</v>
      </c>
      <c r="K4550" cm="1">
        <f t="array" ref="K4550">_xlfn.XLOOKUP(Table10[[#This Row],[Severity_Level]],{"MINOR","MODERATE","SEVERE","FATAL"},{1,2,3,5})</f>
        <v>1</v>
      </c>
    </row>
    <row r="4551" spans="1:11" x14ac:dyDescent="0.3">
      <c r="A4551">
        <v>1</v>
      </c>
      <c r="B4551" t="s">
        <v>32</v>
      </c>
      <c r="C4551" s="1">
        <v>44751</v>
      </c>
      <c r="D4551" s="2">
        <v>0.15902777777777777</v>
      </c>
      <c r="E4551" s="1">
        <f t="shared" si="426"/>
        <v>44751.15902777778</v>
      </c>
      <c r="F4551" s="3" t="str">
        <f t="shared" si="427"/>
        <v>Jul,2022</v>
      </c>
      <c r="G4551">
        <f t="shared" si="428"/>
        <v>2022</v>
      </c>
      <c r="H4551" t="str">
        <f t="shared" si="429"/>
        <v>Sat</v>
      </c>
      <c r="I4551">
        <f t="shared" si="430"/>
        <v>3</v>
      </c>
      <c r="J4551" t="str">
        <f t="shared" si="431"/>
        <v>NO</v>
      </c>
      <c r="K4551" cm="1">
        <f t="array" ref="K4551">_xlfn.XLOOKUP(Table10[[#This Row],[Severity_Level]],{"MINOR","MODERATE","SEVERE","FATAL"},{1,2,3,5})</f>
        <v>2</v>
      </c>
    </row>
    <row r="4552" spans="1:11" x14ac:dyDescent="0.3">
      <c r="A4552">
        <v>5</v>
      </c>
      <c r="B4552" t="s">
        <v>16</v>
      </c>
      <c r="C4552" s="1">
        <v>44751</v>
      </c>
      <c r="D4552" s="2">
        <v>0.15972222222222221</v>
      </c>
      <c r="E4552" s="1">
        <f t="shared" si="426"/>
        <v>44751.159722222219</v>
      </c>
      <c r="F4552" s="3" t="str">
        <f t="shared" si="427"/>
        <v>Jul,2022</v>
      </c>
      <c r="G4552">
        <f t="shared" si="428"/>
        <v>2022</v>
      </c>
      <c r="H4552" t="str">
        <f t="shared" si="429"/>
        <v>Sat</v>
      </c>
      <c r="I4552">
        <f t="shared" si="430"/>
        <v>3</v>
      </c>
      <c r="J4552" t="str">
        <f t="shared" si="431"/>
        <v>NO</v>
      </c>
      <c r="K4552" cm="1">
        <f t="array" ref="K4552">_xlfn.XLOOKUP(Table10[[#This Row],[Severity_Level]],{"MINOR","MODERATE","SEVERE","FATAL"},{1,2,3,5})</f>
        <v>1</v>
      </c>
    </row>
    <row r="4553" spans="1:11" x14ac:dyDescent="0.3">
      <c r="A4553">
        <v>1</v>
      </c>
      <c r="B4553" t="s">
        <v>16</v>
      </c>
      <c r="C4553" s="1">
        <v>44751</v>
      </c>
      <c r="D4553" s="2">
        <v>0.16041666666666668</v>
      </c>
      <c r="E4553" s="1">
        <f t="shared" si="426"/>
        <v>44751.160416666666</v>
      </c>
      <c r="F4553" s="3" t="str">
        <f t="shared" si="427"/>
        <v>Jul,2022</v>
      </c>
      <c r="G4553">
        <f t="shared" si="428"/>
        <v>2022</v>
      </c>
      <c r="H4553" t="str">
        <f t="shared" si="429"/>
        <v>Sat</v>
      </c>
      <c r="I4553">
        <f t="shared" si="430"/>
        <v>3</v>
      </c>
      <c r="J4553" t="str">
        <f t="shared" si="431"/>
        <v>NO</v>
      </c>
      <c r="K4553" cm="1">
        <f t="array" ref="K4553">_xlfn.XLOOKUP(Table10[[#This Row],[Severity_Level]],{"MINOR","MODERATE","SEVERE","FATAL"},{1,2,3,5})</f>
        <v>1</v>
      </c>
    </row>
    <row r="4554" spans="1:11" x14ac:dyDescent="0.3">
      <c r="A4554">
        <v>2</v>
      </c>
      <c r="B4554" t="s">
        <v>40</v>
      </c>
      <c r="C4554" s="1">
        <v>44751</v>
      </c>
      <c r="D4554" s="2">
        <v>0.16111111111111112</v>
      </c>
      <c r="E4554" s="1">
        <f t="shared" si="426"/>
        <v>44751.161111111112</v>
      </c>
      <c r="F4554" s="3" t="str">
        <f t="shared" si="427"/>
        <v>Jul,2022</v>
      </c>
      <c r="G4554">
        <f t="shared" si="428"/>
        <v>2022</v>
      </c>
      <c r="H4554" t="str">
        <f t="shared" si="429"/>
        <v>Sat</v>
      </c>
      <c r="I4554">
        <f t="shared" si="430"/>
        <v>3</v>
      </c>
      <c r="J4554" t="str">
        <f t="shared" si="431"/>
        <v>NO</v>
      </c>
      <c r="K4554" cm="1">
        <f t="array" ref="K4554">_xlfn.XLOOKUP(Table10[[#This Row],[Severity_Level]],{"MINOR","MODERATE","SEVERE","FATAL"},{1,2,3,5})</f>
        <v>5</v>
      </c>
    </row>
    <row r="4555" spans="1:11" x14ac:dyDescent="0.3">
      <c r="A4555">
        <v>2</v>
      </c>
      <c r="B4555" t="s">
        <v>16</v>
      </c>
      <c r="C4555" s="1">
        <v>44751</v>
      </c>
      <c r="D4555" s="2">
        <v>0.16180555555555556</v>
      </c>
      <c r="E4555" s="1">
        <f t="shared" si="426"/>
        <v>44751.161805555559</v>
      </c>
      <c r="F4555" s="3" t="str">
        <f t="shared" si="427"/>
        <v>Jul,2022</v>
      </c>
      <c r="G4555">
        <f t="shared" si="428"/>
        <v>2022</v>
      </c>
      <c r="H4555" t="str">
        <f t="shared" si="429"/>
        <v>Sat</v>
      </c>
      <c r="I4555">
        <f t="shared" si="430"/>
        <v>3</v>
      </c>
      <c r="J4555" t="str">
        <f t="shared" si="431"/>
        <v>NO</v>
      </c>
      <c r="K4555" cm="1">
        <f t="array" ref="K4555">_xlfn.XLOOKUP(Table10[[#This Row],[Severity_Level]],{"MINOR","MODERATE","SEVERE","FATAL"},{1,2,3,5})</f>
        <v>1</v>
      </c>
    </row>
    <row r="4556" spans="1:11" x14ac:dyDescent="0.3">
      <c r="A4556">
        <v>2</v>
      </c>
      <c r="B4556" t="s">
        <v>16</v>
      </c>
      <c r="C4556" s="1">
        <v>44751</v>
      </c>
      <c r="D4556" s="2">
        <v>0.16250000000000001</v>
      </c>
      <c r="E4556" s="1">
        <f t="shared" si="426"/>
        <v>44751.162499999999</v>
      </c>
      <c r="F4556" s="3" t="str">
        <f t="shared" si="427"/>
        <v>Jul,2022</v>
      </c>
      <c r="G4556">
        <f t="shared" si="428"/>
        <v>2022</v>
      </c>
      <c r="H4556" t="str">
        <f t="shared" si="429"/>
        <v>Sat</v>
      </c>
      <c r="I4556">
        <f t="shared" si="430"/>
        <v>3</v>
      </c>
      <c r="J4556" t="str">
        <f t="shared" si="431"/>
        <v>NO</v>
      </c>
      <c r="K4556" cm="1">
        <f t="array" ref="K4556">_xlfn.XLOOKUP(Table10[[#This Row],[Severity_Level]],{"MINOR","MODERATE","SEVERE","FATAL"},{1,2,3,5})</f>
        <v>1</v>
      </c>
    </row>
    <row r="4557" spans="1:11" x14ac:dyDescent="0.3">
      <c r="A4557">
        <v>3</v>
      </c>
      <c r="B4557" t="s">
        <v>16</v>
      </c>
      <c r="C4557" s="1">
        <v>44751</v>
      </c>
      <c r="D4557" s="2">
        <v>0.16319444444444445</v>
      </c>
      <c r="E4557" s="1">
        <f t="shared" si="426"/>
        <v>44751.163194444445</v>
      </c>
      <c r="F4557" s="3" t="str">
        <f t="shared" si="427"/>
        <v>Jul,2022</v>
      </c>
      <c r="G4557">
        <f t="shared" si="428"/>
        <v>2022</v>
      </c>
      <c r="H4557" t="str">
        <f t="shared" si="429"/>
        <v>Sat</v>
      </c>
      <c r="I4557">
        <f t="shared" si="430"/>
        <v>3</v>
      </c>
      <c r="J4557" t="str">
        <f t="shared" si="431"/>
        <v>NO</v>
      </c>
      <c r="K4557" cm="1">
        <f t="array" ref="K4557">_xlfn.XLOOKUP(Table10[[#This Row],[Severity_Level]],{"MINOR","MODERATE","SEVERE","FATAL"},{1,2,3,5})</f>
        <v>1</v>
      </c>
    </row>
    <row r="4558" spans="1:11" x14ac:dyDescent="0.3">
      <c r="A4558">
        <v>4</v>
      </c>
      <c r="B4558" t="s">
        <v>16</v>
      </c>
      <c r="C4558" s="1">
        <v>44751</v>
      </c>
      <c r="D4558" s="2">
        <v>0.16388888888888889</v>
      </c>
      <c r="E4558" s="1">
        <f t="shared" si="426"/>
        <v>44751.163888888892</v>
      </c>
      <c r="F4558" s="3" t="str">
        <f t="shared" si="427"/>
        <v>Jul,2022</v>
      </c>
      <c r="G4558">
        <f t="shared" si="428"/>
        <v>2022</v>
      </c>
      <c r="H4558" t="str">
        <f t="shared" si="429"/>
        <v>Sat</v>
      </c>
      <c r="I4558">
        <f t="shared" si="430"/>
        <v>3</v>
      </c>
      <c r="J4558" t="str">
        <f t="shared" si="431"/>
        <v>NO</v>
      </c>
      <c r="K4558" cm="1">
        <f t="array" ref="K4558">_xlfn.XLOOKUP(Table10[[#This Row],[Severity_Level]],{"MINOR","MODERATE","SEVERE","FATAL"},{1,2,3,5})</f>
        <v>1</v>
      </c>
    </row>
    <row r="4559" spans="1:11" x14ac:dyDescent="0.3">
      <c r="A4559">
        <v>4</v>
      </c>
      <c r="B4559" t="s">
        <v>32</v>
      </c>
      <c r="C4559" s="1">
        <v>44751</v>
      </c>
      <c r="D4559" s="2">
        <v>0.16458333333333333</v>
      </c>
      <c r="E4559" s="1">
        <f t="shared" si="426"/>
        <v>44751.164583333331</v>
      </c>
      <c r="F4559" s="3" t="str">
        <f t="shared" si="427"/>
        <v>Jul,2022</v>
      </c>
      <c r="G4559">
        <f t="shared" si="428"/>
        <v>2022</v>
      </c>
      <c r="H4559" t="str">
        <f t="shared" si="429"/>
        <v>Sat</v>
      </c>
      <c r="I4559">
        <f t="shared" si="430"/>
        <v>3</v>
      </c>
      <c r="J4559" t="str">
        <f t="shared" si="431"/>
        <v>NO</v>
      </c>
      <c r="K4559" cm="1">
        <f t="array" ref="K4559">_xlfn.XLOOKUP(Table10[[#This Row],[Severity_Level]],{"MINOR","MODERATE","SEVERE","FATAL"},{1,2,3,5})</f>
        <v>2</v>
      </c>
    </row>
    <row r="4560" spans="1:11" x14ac:dyDescent="0.3">
      <c r="A4560">
        <v>1</v>
      </c>
      <c r="B4560" t="s">
        <v>32</v>
      </c>
      <c r="C4560" s="1">
        <v>44751</v>
      </c>
      <c r="D4560" s="2">
        <v>0.16527777777777777</v>
      </c>
      <c r="E4560" s="1">
        <f t="shared" si="426"/>
        <v>44751.165277777778</v>
      </c>
      <c r="F4560" s="3" t="str">
        <f t="shared" si="427"/>
        <v>Jul,2022</v>
      </c>
      <c r="G4560">
        <f t="shared" si="428"/>
        <v>2022</v>
      </c>
      <c r="H4560" t="str">
        <f t="shared" si="429"/>
        <v>Sat</v>
      </c>
      <c r="I4560">
        <f t="shared" si="430"/>
        <v>3</v>
      </c>
      <c r="J4560" t="str">
        <f t="shared" si="431"/>
        <v>NO</v>
      </c>
      <c r="K4560" cm="1">
        <f t="array" ref="K4560">_xlfn.XLOOKUP(Table10[[#This Row],[Severity_Level]],{"MINOR","MODERATE","SEVERE","FATAL"},{1,2,3,5})</f>
        <v>2</v>
      </c>
    </row>
    <row r="4561" spans="1:11" x14ac:dyDescent="0.3">
      <c r="A4561">
        <v>4</v>
      </c>
      <c r="B4561" t="s">
        <v>32</v>
      </c>
      <c r="C4561" s="1">
        <v>44751</v>
      </c>
      <c r="D4561" s="2">
        <v>0.16597222222222222</v>
      </c>
      <c r="E4561" s="1">
        <f t="shared" si="426"/>
        <v>44751.165972222225</v>
      </c>
      <c r="F4561" s="3" t="str">
        <f t="shared" si="427"/>
        <v>Jul,2022</v>
      </c>
      <c r="G4561">
        <f t="shared" si="428"/>
        <v>2022</v>
      </c>
      <c r="H4561" t="str">
        <f t="shared" si="429"/>
        <v>Sat</v>
      </c>
      <c r="I4561">
        <f t="shared" si="430"/>
        <v>3</v>
      </c>
      <c r="J4561" t="str">
        <f t="shared" si="431"/>
        <v>NO</v>
      </c>
      <c r="K4561" cm="1">
        <f t="array" ref="K4561">_xlfn.XLOOKUP(Table10[[#This Row],[Severity_Level]],{"MINOR","MODERATE","SEVERE","FATAL"},{1,2,3,5})</f>
        <v>2</v>
      </c>
    </row>
    <row r="4562" spans="1:11" x14ac:dyDescent="0.3">
      <c r="A4562">
        <v>1</v>
      </c>
      <c r="B4562" t="s">
        <v>32</v>
      </c>
      <c r="C4562" s="1">
        <v>44752</v>
      </c>
      <c r="D4562" s="2">
        <v>0.16666666666666666</v>
      </c>
      <c r="E4562" s="1">
        <f t="shared" si="426"/>
        <v>44752.166666666664</v>
      </c>
      <c r="F4562" s="3" t="str">
        <f t="shared" si="427"/>
        <v>Jul,2022</v>
      </c>
      <c r="G4562">
        <f t="shared" si="428"/>
        <v>2022</v>
      </c>
      <c r="H4562" t="str">
        <f t="shared" si="429"/>
        <v>Sun</v>
      </c>
      <c r="I4562">
        <f t="shared" si="430"/>
        <v>4</v>
      </c>
      <c r="J4562" t="str">
        <f t="shared" si="431"/>
        <v>NO</v>
      </c>
      <c r="K4562" cm="1">
        <f t="array" ref="K4562">_xlfn.XLOOKUP(Table10[[#This Row],[Severity_Level]],{"MINOR","MODERATE","SEVERE","FATAL"},{1,2,3,5})</f>
        <v>2</v>
      </c>
    </row>
    <row r="4563" spans="1:11" x14ac:dyDescent="0.3">
      <c r="A4563">
        <v>4</v>
      </c>
      <c r="B4563" t="s">
        <v>16</v>
      </c>
      <c r="C4563" s="1">
        <v>44752</v>
      </c>
      <c r="D4563" s="2">
        <v>0.1673611111111111</v>
      </c>
      <c r="E4563" s="1">
        <f t="shared" si="426"/>
        <v>44752.167361111111</v>
      </c>
      <c r="F4563" s="3" t="str">
        <f t="shared" si="427"/>
        <v>Jul,2022</v>
      </c>
      <c r="G4563">
        <f t="shared" si="428"/>
        <v>2022</v>
      </c>
      <c r="H4563" t="str">
        <f t="shared" si="429"/>
        <v>Sun</v>
      </c>
      <c r="I4563">
        <f t="shared" si="430"/>
        <v>4</v>
      </c>
      <c r="J4563" t="str">
        <f t="shared" si="431"/>
        <v>NO</v>
      </c>
      <c r="K4563" cm="1">
        <f t="array" ref="K4563">_xlfn.XLOOKUP(Table10[[#This Row],[Severity_Level]],{"MINOR","MODERATE","SEVERE","FATAL"},{1,2,3,5})</f>
        <v>1</v>
      </c>
    </row>
    <row r="4564" spans="1:11" x14ac:dyDescent="0.3">
      <c r="A4564">
        <v>2</v>
      </c>
      <c r="B4564" t="s">
        <v>32</v>
      </c>
      <c r="C4564" s="1">
        <v>44752</v>
      </c>
      <c r="D4564" s="2">
        <v>0.16805555555555557</v>
      </c>
      <c r="E4564" s="1">
        <f t="shared" si="426"/>
        <v>44752.168055555558</v>
      </c>
      <c r="F4564" s="3" t="str">
        <f t="shared" si="427"/>
        <v>Jul,2022</v>
      </c>
      <c r="G4564">
        <f t="shared" si="428"/>
        <v>2022</v>
      </c>
      <c r="H4564" t="str">
        <f t="shared" si="429"/>
        <v>Sun</v>
      </c>
      <c r="I4564">
        <f t="shared" si="430"/>
        <v>4</v>
      </c>
      <c r="J4564" t="str">
        <f t="shared" si="431"/>
        <v>NO</v>
      </c>
      <c r="K4564" cm="1">
        <f t="array" ref="K4564">_xlfn.XLOOKUP(Table10[[#This Row],[Severity_Level]],{"MINOR","MODERATE","SEVERE","FATAL"},{1,2,3,5})</f>
        <v>2</v>
      </c>
    </row>
    <row r="4565" spans="1:11" x14ac:dyDescent="0.3">
      <c r="A4565">
        <v>1</v>
      </c>
      <c r="B4565" t="s">
        <v>27</v>
      </c>
      <c r="C4565" s="1">
        <v>44752</v>
      </c>
      <c r="D4565" s="2">
        <v>0.16875000000000001</v>
      </c>
      <c r="E4565" s="1">
        <f t="shared" si="426"/>
        <v>44752.168749999997</v>
      </c>
      <c r="F4565" s="3" t="str">
        <f t="shared" si="427"/>
        <v>Jul,2022</v>
      </c>
      <c r="G4565">
        <f t="shared" si="428"/>
        <v>2022</v>
      </c>
      <c r="H4565" t="str">
        <f t="shared" si="429"/>
        <v>Sun</v>
      </c>
      <c r="I4565">
        <f t="shared" si="430"/>
        <v>4</v>
      </c>
      <c r="J4565" t="str">
        <f t="shared" si="431"/>
        <v>NO</v>
      </c>
      <c r="K4565" cm="1">
        <f t="array" ref="K4565">_xlfn.XLOOKUP(Table10[[#This Row],[Severity_Level]],{"MINOR","MODERATE","SEVERE","FATAL"},{1,2,3,5})</f>
        <v>3</v>
      </c>
    </row>
    <row r="4566" spans="1:11" x14ac:dyDescent="0.3">
      <c r="A4566">
        <v>4</v>
      </c>
      <c r="B4566" t="s">
        <v>27</v>
      </c>
      <c r="C4566" s="1">
        <v>44752</v>
      </c>
      <c r="D4566" s="2">
        <v>0.16944444444444445</v>
      </c>
      <c r="E4566" s="1">
        <f t="shared" si="426"/>
        <v>44752.169444444444</v>
      </c>
      <c r="F4566" s="3" t="str">
        <f t="shared" si="427"/>
        <v>Jul,2022</v>
      </c>
      <c r="G4566">
        <f t="shared" si="428"/>
        <v>2022</v>
      </c>
      <c r="H4566" t="str">
        <f t="shared" si="429"/>
        <v>Sun</v>
      </c>
      <c r="I4566">
        <f t="shared" si="430"/>
        <v>4</v>
      </c>
      <c r="J4566" t="str">
        <f t="shared" si="431"/>
        <v>NO</v>
      </c>
      <c r="K4566" cm="1">
        <f t="array" ref="K4566">_xlfn.XLOOKUP(Table10[[#This Row],[Severity_Level]],{"MINOR","MODERATE","SEVERE","FATAL"},{1,2,3,5})</f>
        <v>3</v>
      </c>
    </row>
    <row r="4567" spans="1:11" x14ac:dyDescent="0.3">
      <c r="A4567">
        <v>3</v>
      </c>
      <c r="B4567" t="s">
        <v>40</v>
      </c>
      <c r="C4567" s="1">
        <v>44752</v>
      </c>
      <c r="D4567" s="2">
        <v>0.1701388888888889</v>
      </c>
      <c r="E4567" s="1">
        <f t="shared" si="426"/>
        <v>44752.170138888891</v>
      </c>
      <c r="F4567" s="3" t="str">
        <f t="shared" si="427"/>
        <v>Jul,2022</v>
      </c>
      <c r="G4567">
        <f t="shared" si="428"/>
        <v>2022</v>
      </c>
      <c r="H4567" t="str">
        <f t="shared" si="429"/>
        <v>Sun</v>
      </c>
      <c r="I4567">
        <f t="shared" si="430"/>
        <v>4</v>
      </c>
      <c r="J4567" t="str">
        <f t="shared" si="431"/>
        <v>NO</v>
      </c>
      <c r="K4567" cm="1">
        <f t="array" ref="K4567">_xlfn.XLOOKUP(Table10[[#This Row],[Severity_Level]],{"MINOR","MODERATE","SEVERE","FATAL"},{1,2,3,5})</f>
        <v>5</v>
      </c>
    </row>
    <row r="4568" spans="1:11" x14ac:dyDescent="0.3">
      <c r="A4568">
        <v>3</v>
      </c>
      <c r="B4568" t="s">
        <v>32</v>
      </c>
      <c r="C4568" s="1">
        <v>44752</v>
      </c>
      <c r="D4568" s="2">
        <v>0.17083333333333334</v>
      </c>
      <c r="E4568" s="1">
        <f t="shared" si="426"/>
        <v>44752.17083333333</v>
      </c>
      <c r="F4568" s="3" t="str">
        <f t="shared" si="427"/>
        <v>Jul,2022</v>
      </c>
      <c r="G4568">
        <f t="shared" si="428"/>
        <v>2022</v>
      </c>
      <c r="H4568" t="str">
        <f t="shared" si="429"/>
        <v>Sun</v>
      </c>
      <c r="I4568">
        <f t="shared" si="430"/>
        <v>4</v>
      </c>
      <c r="J4568" t="str">
        <f t="shared" si="431"/>
        <v>NO</v>
      </c>
      <c r="K4568" cm="1">
        <f t="array" ref="K4568">_xlfn.XLOOKUP(Table10[[#This Row],[Severity_Level]],{"MINOR","MODERATE","SEVERE","FATAL"},{1,2,3,5})</f>
        <v>2</v>
      </c>
    </row>
    <row r="4569" spans="1:11" x14ac:dyDescent="0.3">
      <c r="A4569">
        <v>3</v>
      </c>
      <c r="B4569" t="s">
        <v>16</v>
      </c>
      <c r="C4569" s="1">
        <v>44752</v>
      </c>
      <c r="D4569" s="2">
        <v>0.17152777777777778</v>
      </c>
      <c r="E4569" s="1">
        <f t="shared" si="426"/>
        <v>44752.171527777777</v>
      </c>
      <c r="F4569" s="3" t="str">
        <f t="shared" si="427"/>
        <v>Jul,2022</v>
      </c>
      <c r="G4569">
        <f t="shared" si="428"/>
        <v>2022</v>
      </c>
      <c r="H4569" t="str">
        <f t="shared" si="429"/>
        <v>Sun</v>
      </c>
      <c r="I4569">
        <f t="shared" si="430"/>
        <v>4</v>
      </c>
      <c r="J4569" t="str">
        <f t="shared" si="431"/>
        <v>NO</v>
      </c>
      <c r="K4569" cm="1">
        <f t="array" ref="K4569">_xlfn.XLOOKUP(Table10[[#This Row],[Severity_Level]],{"MINOR","MODERATE","SEVERE","FATAL"},{1,2,3,5})</f>
        <v>1</v>
      </c>
    </row>
    <row r="4570" spans="1:11" x14ac:dyDescent="0.3">
      <c r="A4570">
        <v>4</v>
      </c>
      <c r="B4570" t="s">
        <v>40</v>
      </c>
      <c r="C4570" s="1">
        <v>44752</v>
      </c>
      <c r="D4570" s="2">
        <v>0.17222222222222222</v>
      </c>
      <c r="E4570" s="1">
        <f t="shared" si="426"/>
        <v>44752.172222222223</v>
      </c>
      <c r="F4570" s="3" t="str">
        <f t="shared" si="427"/>
        <v>Jul,2022</v>
      </c>
      <c r="G4570">
        <f t="shared" si="428"/>
        <v>2022</v>
      </c>
      <c r="H4570" t="str">
        <f t="shared" si="429"/>
        <v>Sun</v>
      </c>
      <c r="I4570">
        <f t="shared" si="430"/>
        <v>4</v>
      </c>
      <c r="J4570" t="str">
        <f t="shared" si="431"/>
        <v>NO</v>
      </c>
      <c r="K4570" cm="1">
        <f t="array" ref="K4570">_xlfn.XLOOKUP(Table10[[#This Row],[Severity_Level]],{"MINOR","MODERATE","SEVERE","FATAL"},{1,2,3,5})</f>
        <v>5</v>
      </c>
    </row>
    <row r="4571" spans="1:11" x14ac:dyDescent="0.3">
      <c r="A4571">
        <v>4</v>
      </c>
      <c r="B4571" t="s">
        <v>32</v>
      </c>
      <c r="C4571" s="1">
        <v>44752</v>
      </c>
      <c r="D4571" s="2">
        <v>0.17291666666666666</v>
      </c>
      <c r="E4571" s="1">
        <f t="shared" si="426"/>
        <v>44752.17291666667</v>
      </c>
      <c r="F4571" s="3" t="str">
        <f t="shared" si="427"/>
        <v>Jul,2022</v>
      </c>
      <c r="G4571">
        <f t="shared" si="428"/>
        <v>2022</v>
      </c>
      <c r="H4571" t="str">
        <f t="shared" si="429"/>
        <v>Sun</v>
      </c>
      <c r="I4571">
        <f t="shared" si="430"/>
        <v>4</v>
      </c>
      <c r="J4571" t="str">
        <f t="shared" si="431"/>
        <v>NO</v>
      </c>
      <c r="K4571" cm="1">
        <f t="array" ref="K4571">_xlfn.XLOOKUP(Table10[[#This Row],[Severity_Level]],{"MINOR","MODERATE","SEVERE","FATAL"},{1,2,3,5})</f>
        <v>2</v>
      </c>
    </row>
    <row r="4572" spans="1:11" x14ac:dyDescent="0.3">
      <c r="A4572">
        <v>4</v>
      </c>
      <c r="B4572" t="s">
        <v>32</v>
      </c>
      <c r="C4572" s="1">
        <v>44752</v>
      </c>
      <c r="D4572" s="2">
        <v>0.1736111111111111</v>
      </c>
      <c r="E4572" s="1">
        <f t="shared" si="426"/>
        <v>44752.173611111109</v>
      </c>
      <c r="F4572" s="3" t="str">
        <f t="shared" si="427"/>
        <v>Jul,2022</v>
      </c>
      <c r="G4572">
        <f t="shared" si="428"/>
        <v>2022</v>
      </c>
      <c r="H4572" t="str">
        <f t="shared" si="429"/>
        <v>Sun</v>
      </c>
      <c r="I4572">
        <f t="shared" si="430"/>
        <v>4</v>
      </c>
      <c r="J4572" t="str">
        <f t="shared" si="431"/>
        <v>NO</v>
      </c>
      <c r="K4572" cm="1">
        <f t="array" ref="K4572">_xlfn.XLOOKUP(Table10[[#This Row],[Severity_Level]],{"MINOR","MODERATE","SEVERE","FATAL"},{1,2,3,5})</f>
        <v>2</v>
      </c>
    </row>
    <row r="4573" spans="1:11" x14ac:dyDescent="0.3">
      <c r="A4573">
        <v>2</v>
      </c>
      <c r="B4573" t="s">
        <v>16</v>
      </c>
      <c r="C4573" s="1">
        <v>44752</v>
      </c>
      <c r="D4573" s="2">
        <v>0.17430555555555555</v>
      </c>
      <c r="E4573" s="1">
        <f t="shared" si="426"/>
        <v>44752.174305555556</v>
      </c>
      <c r="F4573" s="3" t="str">
        <f t="shared" si="427"/>
        <v>Jul,2022</v>
      </c>
      <c r="G4573">
        <f t="shared" si="428"/>
        <v>2022</v>
      </c>
      <c r="H4573" t="str">
        <f t="shared" si="429"/>
        <v>Sun</v>
      </c>
      <c r="I4573">
        <f t="shared" si="430"/>
        <v>4</v>
      </c>
      <c r="J4573" t="str">
        <f t="shared" si="431"/>
        <v>NO</v>
      </c>
      <c r="K4573" cm="1">
        <f t="array" ref="K4573">_xlfn.XLOOKUP(Table10[[#This Row],[Severity_Level]],{"MINOR","MODERATE","SEVERE","FATAL"},{1,2,3,5})</f>
        <v>1</v>
      </c>
    </row>
    <row r="4574" spans="1:11" x14ac:dyDescent="0.3">
      <c r="A4574">
        <v>4</v>
      </c>
      <c r="B4574" t="s">
        <v>27</v>
      </c>
      <c r="C4574" s="1">
        <v>44752</v>
      </c>
      <c r="D4574" s="2">
        <v>0.17499999999999999</v>
      </c>
      <c r="E4574" s="1">
        <f t="shared" si="426"/>
        <v>44752.175000000003</v>
      </c>
      <c r="F4574" s="3" t="str">
        <f t="shared" si="427"/>
        <v>Jul,2022</v>
      </c>
      <c r="G4574">
        <f t="shared" si="428"/>
        <v>2022</v>
      </c>
      <c r="H4574" t="str">
        <f t="shared" si="429"/>
        <v>Sun</v>
      </c>
      <c r="I4574">
        <f t="shared" si="430"/>
        <v>4</v>
      </c>
      <c r="J4574" t="str">
        <f t="shared" si="431"/>
        <v>NO</v>
      </c>
      <c r="K4574" cm="1">
        <f t="array" ref="K4574">_xlfn.XLOOKUP(Table10[[#This Row],[Severity_Level]],{"MINOR","MODERATE","SEVERE","FATAL"},{1,2,3,5})</f>
        <v>3</v>
      </c>
    </row>
    <row r="4575" spans="1:11" x14ac:dyDescent="0.3">
      <c r="A4575">
        <v>2</v>
      </c>
      <c r="B4575" t="s">
        <v>27</v>
      </c>
      <c r="C4575" s="1">
        <v>44752</v>
      </c>
      <c r="D4575" s="2">
        <v>0.17569444444444443</v>
      </c>
      <c r="E4575" s="1">
        <f t="shared" si="426"/>
        <v>44752.175694444442</v>
      </c>
      <c r="F4575" s="3" t="str">
        <f t="shared" si="427"/>
        <v>Jul,2022</v>
      </c>
      <c r="G4575">
        <f t="shared" si="428"/>
        <v>2022</v>
      </c>
      <c r="H4575" t="str">
        <f t="shared" si="429"/>
        <v>Sun</v>
      </c>
      <c r="I4575">
        <f t="shared" si="430"/>
        <v>4</v>
      </c>
      <c r="J4575" t="str">
        <f t="shared" si="431"/>
        <v>NO</v>
      </c>
      <c r="K4575" cm="1">
        <f t="array" ref="K4575">_xlfn.XLOOKUP(Table10[[#This Row],[Severity_Level]],{"MINOR","MODERATE","SEVERE","FATAL"},{1,2,3,5})</f>
        <v>3</v>
      </c>
    </row>
    <row r="4576" spans="1:11" x14ac:dyDescent="0.3">
      <c r="A4576">
        <v>4</v>
      </c>
      <c r="B4576" t="s">
        <v>40</v>
      </c>
      <c r="C4576" s="1">
        <v>44752</v>
      </c>
      <c r="D4576" s="2">
        <v>0.1763888888888889</v>
      </c>
      <c r="E4576" s="1">
        <f t="shared" si="426"/>
        <v>44752.176388888889</v>
      </c>
      <c r="F4576" s="3" t="str">
        <f t="shared" si="427"/>
        <v>Jul,2022</v>
      </c>
      <c r="G4576">
        <f t="shared" si="428"/>
        <v>2022</v>
      </c>
      <c r="H4576" t="str">
        <f t="shared" si="429"/>
        <v>Sun</v>
      </c>
      <c r="I4576">
        <f t="shared" si="430"/>
        <v>4</v>
      </c>
      <c r="J4576" t="str">
        <f t="shared" si="431"/>
        <v>NO</v>
      </c>
      <c r="K4576" cm="1">
        <f t="array" ref="K4576">_xlfn.XLOOKUP(Table10[[#This Row],[Severity_Level]],{"MINOR","MODERATE","SEVERE","FATAL"},{1,2,3,5})</f>
        <v>5</v>
      </c>
    </row>
    <row r="4577" spans="1:11" x14ac:dyDescent="0.3">
      <c r="A4577">
        <v>2</v>
      </c>
      <c r="B4577" t="s">
        <v>16</v>
      </c>
      <c r="C4577" s="1">
        <v>44752</v>
      </c>
      <c r="D4577" s="2">
        <v>0.17708333333333334</v>
      </c>
      <c r="E4577" s="1">
        <f t="shared" si="426"/>
        <v>44752.177083333336</v>
      </c>
      <c r="F4577" s="3" t="str">
        <f t="shared" si="427"/>
        <v>Jul,2022</v>
      </c>
      <c r="G4577">
        <f t="shared" si="428"/>
        <v>2022</v>
      </c>
      <c r="H4577" t="str">
        <f t="shared" si="429"/>
        <v>Sun</v>
      </c>
      <c r="I4577">
        <f t="shared" si="430"/>
        <v>4</v>
      </c>
      <c r="J4577" t="str">
        <f t="shared" si="431"/>
        <v>NO</v>
      </c>
      <c r="K4577" cm="1">
        <f t="array" ref="K4577">_xlfn.XLOOKUP(Table10[[#This Row],[Severity_Level]],{"MINOR","MODERATE","SEVERE","FATAL"},{1,2,3,5})</f>
        <v>1</v>
      </c>
    </row>
    <row r="4578" spans="1:11" x14ac:dyDescent="0.3">
      <c r="A4578">
        <v>4</v>
      </c>
      <c r="B4578" t="s">
        <v>16</v>
      </c>
      <c r="C4578" s="1">
        <v>44752</v>
      </c>
      <c r="D4578" s="2">
        <v>0.17777777777777778</v>
      </c>
      <c r="E4578" s="1">
        <f t="shared" si="426"/>
        <v>44752.177777777775</v>
      </c>
      <c r="F4578" s="3" t="str">
        <f t="shared" si="427"/>
        <v>Jul,2022</v>
      </c>
      <c r="G4578">
        <f t="shared" si="428"/>
        <v>2022</v>
      </c>
      <c r="H4578" t="str">
        <f t="shared" si="429"/>
        <v>Sun</v>
      </c>
      <c r="I4578">
        <f t="shared" si="430"/>
        <v>4</v>
      </c>
      <c r="J4578" t="str">
        <f t="shared" si="431"/>
        <v>NO</v>
      </c>
      <c r="K4578" cm="1">
        <f t="array" ref="K4578">_xlfn.XLOOKUP(Table10[[#This Row],[Severity_Level]],{"MINOR","MODERATE","SEVERE","FATAL"},{1,2,3,5})</f>
        <v>1</v>
      </c>
    </row>
    <row r="4579" spans="1:11" x14ac:dyDescent="0.3">
      <c r="A4579">
        <v>4</v>
      </c>
      <c r="B4579" t="s">
        <v>40</v>
      </c>
      <c r="C4579" s="1">
        <v>44752</v>
      </c>
      <c r="D4579" s="2">
        <v>0.17847222222222223</v>
      </c>
      <c r="E4579" s="1">
        <f t="shared" si="426"/>
        <v>44752.178472222222</v>
      </c>
      <c r="F4579" s="3" t="str">
        <f t="shared" si="427"/>
        <v>Jul,2022</v>
      </c>
      <c r="G4579">
        <f t="shared" si="428"/>
        <v>2022</v>
      </c>
      <c r="H4579" t="str">
        <f t="shared" si="429"/>
        <v>Sun</v>
      </c>
      <c r="I4579">
        <f t="shared" si="430"/>
        <v>4</v>
      </c>
      <c r="J4579" t="str">
        <f t="shared" si="431"/>
        <v>NO</v>
      </c>
      <c r="K4579" cm="1">
        <f t="array" ref="K4579">_xlfn.XLOOKUP(Table10[[#This Row],[Severity_Level]],{"MINOR","MODERATE","SEVERE","FATAL"},{1,2,3,5})</f>
        <v>5</v>
      </c>
    </row>
    <row r="4580" spans="1:11" x14ac:dyDescent="0.3">
      <c r="A4580">
        <v>5</v>
      </c>
      <c r="B4580" t="s">
        <v>16</v>
      </c>
      <c r="C4580" s="1">
        <v>44752</v>
      </c>
      <c r="D4580" s="2">
        <v>0.17916666666666667</v>
      </c>
      <c r="E4580" s="1">
        <f t="shared" si="426"/>
        <v>44752.179166666669</v>
      </c>
      <c r="F4580" s="3" t="str">
        <f t="shared" si="427"/>
        <v>Jul,2022</v>
      </c>
      <c r="G4580">
        <f t="shared" si="428"/>
        <v>2022</v>
      </c>
      <c r="H4580" t="str">
        <f t="shared" si="429"/>
        <v>Sun</v>
      </c>
      <c r="I4580">
        <f t="shared" si="430"/>
        <v>4</v>
      </c>
      <c r="J4580" t="str">
        <f t="shared" si="431"/>
        <v>NO</v>
      </c>
      <c r="K4580" cm="1">
        <f t="array" ref="K4580">_xlfn.XLOOKUP(Table10[[#This Row],[Severity_Level]],{"MINOR","MODERATE","SEVERE","FATAL"},{1,2,3,5})</f>
        <v>1</v>
      </c>
    </row>
    <row r="4581" spans="1:11" x14ac:dyDescent="0.3">
      <c r="A4581">
        <v>3</v>
      </c>
      <c r="B4581" t="s">
        <v>40</v>
      </c>
      <c r="C4581" s="1">
        <v>44752</v>
      </c>
      <c r="D4581" s="2">
        <v>0.17986111111111111</v>
      </c>
      <c r="E4581" s="1">
        <f t="shared" si="426"/>
        <v>44752.179861111108</v>
      </c>
      <c r="F4581" s="3" t="str">
        <f t="shared" si="427"/>
        <v>Jul,2022</v>
      </c>
      <c r="G4581">
        <f t="shared" si="428"/>
        <v>2022</v>
      </c>
      <c r="H4581" t="str">
        <f t="shared" si="429"/>
        <v>Sun</v>
      </c>
      <c r="I4581">
        <f t="shared" si="430"/>
        <v>4</v>
      </c>
      <c r="J4581" t="str">
        <f t="shared" si="431"/>
        <v>NO</v>
      </c>
      <c r="K4581" cm="1">
        <f t="array" ref="K4581">_xlfn.XLOOKUP(Table10[[#This Row],[Severity_Level]],{"MINOR","MODERATE","SEVERE","FATAL"},{1,2,3,5})</f>
        <v>5</v>
      </c>
    </row>
    <row r="4582" spans="1:11" x14ac:dyDescent="0.3">
      <c r="A4582">
        <v>1</v>
      </c>
      <c r="B4582" t="s">
        <v>16</v>
      </c>
      <c r="C4582" s="1">
        <v>44752</v>
      </c>
      <c r="D4582" s="2">
        <v>0.18055555555555555</v>
      </c>
      <c r="E4582" s="1">
        <f t="shared" si="426"/>
        <v>44752.180555555555</v>
      </c>
      <c r="F4582" s="3" t="str">
        <f t="shared" si="427"/>
        <v>Jul,2022</v>
      </c>
      <c r="G4582">
        <f t="shared" si="428"/>
        <v>2022</v>
      </c>
      <c r="H4582" t="str">
        <f t="shared" si="429"/>
        <v>Sun</v>
      </c>
      <c r="I4582">
        <f t="shared" si="430"/>
        <v>4</v>
      </c>
      <c r="J4582" t="str">
        <f t="shared" si="431"/>
        <v>NO</v>
      </c>
      <c r="K4582" cm="1">
        <f t="array" ref="K4582">_xlfn.XLOOKUP(Table10[[#This Row],[Severity_Level]],{"MINOR","MODERATE","SEVERE","FATAL"},{1,2,3,5})</f>
        <v>1</v>
      </c>
    </row>
    <row r="4583" spans="1:11" x14ac:dyDescent="0.3">
      <c r="A4583">
        <v>5</v>
      </c>
      <c r="B4583" t="s">
        <v>27</v>
      </c>
      <c r="C4583" s="1">
        <v>44752</v>
      </c>
      <c r="D4583" s="2">
        <v>0.18124999999999999</v>
      </c>
      <c r="E4583" s="1">
        <f t="shared" si="426"/>
        <v>44752.181250000001</v>
      </c>
      <c r="F4583" s="3" t="str">
        <f t="shared" si="427"/>
        <v>Jul,2022</v>
      </c>
      <c r="G4583">
        <f t="shared" si="428"/>
        <v>2022</v>
      </c>
      <c r="H4583" t="str">
        <f t="shared" si="429"/>
        <v>Sun</v>
      </c>
      <c r="I4583">
        <f t="shared" si="430"/>
        <v>4</v>
      </c>
      <c r="J4583" t="str">
        <f t="shared" si="431"/>
        <v>NO</v>
      </c>
      <c r="K4583" cm="1">
        <f t="array" ref="K4583">_xlfn.XLOOKUP(Table10[[#This Row],[Severity_Level]],{"MINOR","MODERATE","SEVERE","FATAL"},{1,2,3,5})</f>
        <v>3</v>
      </c>
    </row>
    <row r="4584" spans="1:11" x14ac:dyDescent="0.3">
      <c r="A4584">
        <v>5</v>
      </c>
      <c r="B4584" t="s">
        <v>27</v>
      </c>
      <c r="C4584" s="1">
        <v>44752</v>
      </c>
      <c r="D4584" s="2">
        <v>0.18194444444444444</v>
      </c>
      <c r="E4584" s="1">
        <f t="shared" si="426"/>
        <v>44752.181944444441</v>
      </c>
      <c r="F4584" s="3" t="str">
        <f t="shared" si="427"/>
        <v>Jul,2022</v>
      </c>
      <c r="G4584">
        <f t="shared" si="428"/>
        <v>2022</v>
      </c>
      <c r="H4584" t="str">
        <f t="shared" si="429"/>
        <v>Sun</v>
      </c>
      <c r="I4584">
        <f t="shared" si="430"/>
        <v>4</v>
      </c>
      <c r="J4584" t="str">
        <f t="shared" si="431"/>
        <v>NO</v>
      </c>
      <c r="K4584" cm="1">
        <f t="array" ref="K4584">_xlfn.XLOOKUP(Table10[[#This Row],[Severity_Level]],{"MINOR","MODERATE","SEVERE","FATAL"},{1,2,3,5})</f>
        <v>3</v>
      </c>
    </row>
    <row r="4585" spans="1:11" x14ac:dyDescent="0.3">
      <c r="A4585">
        <v>5</v>
      </c>
      <c r="B4585" t="s">
        <v>16</v>
      </c>
      <c r="C4585" s="1">
        <v>44752</v>
      </c>
      <c r="D4585" s="2">
        <v>0.18263888888888888</v>
      </c>
      <c r="E4585" s="1">
        <f t="shared" si="426"/>
        <v>44752.182638888888</v>
      </c>
      <c r="F4585" s="3" t="str">
        <f t="shared" si="427"/>
        <v>Jul,2022</v>
      </c>
      <c r="G4585">
        <f t="shared" si="428"/>
        <v>2022</v>
      </c>
      <c r="H4585" t="str">
        <f t="shared" si="429"/>
        <v>Sun</v>
      </c>
      <c r="I4585">
        <f t="shared" si="430"/>
        <v>4</v>
      </c>
      <c r="J4585" t="str">
        <f t="shared" si="431"/>
        <v>NO</v>
      </c>
      <c r="K4585" cm="1">
        <f t="array" ref="K4585">_xlfn.XLOOKUP(Table10[[#This Row],[Severity_Level]],{"MINOR","MODERATE","SEVERE","FATAL"},{1,2,3,5})</f>
        <v>1</v>
      </c>
    </row>
    <row r="4586" spans="1:11" x14ac:dyDescent="0.3">
      <c r="A4586">
        <v>5</v>
      </c>
      <c r="B4586" t="s">
        <v>27</v>
      </c>
      <c r="C4586" s="1">
        <v>44753</v>
      </c>
      <c r="D4586" s="2">
        <v>0.18333333333333332</v>
      </c>
      <c r="E4586" s="1">
        <f t="shared" si="426"/>
        <v>44753.183333333334</v>
      </c>
      <c r="F4586" s="3" t="str">
        <f t="shared" si="427"/>
        <v>Jul,2022</v>
      </c>
      <c r="G4586">
        <f t="shared" si="428"/>
        <v>2022</v>
      </c>
      <c r="H4586" t="str">
        <f t="shared" si="429"/>
        <v>Mon</v>
      </c>
      <c r="I4586">
        <f t="shared" si="430"/>
        <v>4</v>
      </c>
      <c r="J4586" t="str">
        <f t="shared" si="431"/>
        <v>NO</v>
      </c>
      <c r="K4586" cm="1">
        <f t="array" ref="K4586">_xlfn.XLOOKUP(Table10[[#This Row],[Severity_Level]],{"MINOR","MODERATE","SEVERE","FATAL"},{1,2,3,5})</f>
        <v>3</v>
      </c>
    </row>
    <row r="4587" spans="1:11" x14ac:dyDescent="0.3">
      <c r="A4587">
        <v>4</v>
      </c>
      <c r="B4587" t="s">
        <v>32</v>
      </c>
      <c r="C4587" s="1">
        <v>44753</v>
      </c>
      <c r="D4587" s="2">
        <v>0.18402777777777779</v>
      </c>
      <c r="E4587" s="1">
        <f t="shared" si="426"/>
        <v>44753.184027777781</v>
      </c>
      <c r="F4587" s="3" t="str">
        <f t="shared" si="427"/>
        <v>Jul,2022</v>
      </c>
      <c r="G4587">
        <f t="shared" si="428"/>
        <v>2022</v>
      </c>
      <c r="H4587" t="str">
        <f t="shared" si="429"/>
        <v>Mon</v>
      </c>
      <c r="I4587">
        <f t="shared" si="430"/>
        <v>4</v>
      </c>
      <c r="J4587" t="str">
        <f t="shared" si="431"/>
        <v>NO</v>
      </c>
      <c r="K4587" cm="1">
        <f t="array" ref="K4587">_xlfn.XLOOKUP(Table10[[#This Row],[Severity_Level]],{"MINOR","MODERATE","SEVERE","FATAL"},{1,2,3,5})</f>
        <v>2</v>
      </c>
    </row>
    <row r="4588" spans="1:11" x14ac:dyDescent="0.3">
      <c r="A4588">
        <v>4</v>
      </c>
      <c r="B4588" t="s">
        <v>16</v>
      </c>
      <c r="C4588" s="1">
        <v>44753</v>
      </c>
      <c r="D4588" s="2">
        <v>0.18472222222222223</v>
      </c>
      <c r="E4588" s="1">
        <f t="shared" si="426"/>
        <v>44753.18472222222</v>
      </c>
      <c r="F4588" s="3" t="str">
        <f t="shared" si="427"/>
        <v>Jul,2022</v>
      </c>
      <c r="G4588">
        <f t="shared" si="428"/>
        <v>2022</v>
      </c>
      <c r="H4588" t="str">
        <f t="shared" si="429"/>
        <v>Mon</v>
      </c>
      <c r="I4588">
        <f t="shared" si="430"/>
        <v>4</v>
      </c>
      <c r="J4588" t="str">
        <f t="shared" si="431"/>
        <v>NO</v>
      </c>
      <c r="K4588" cm="1">
        <f t="array" ref="K4588">_xlfn.XLOOKUP(Table10[[#This Row],[Severity_Level]],{"MINOR","MODERATE","SEVERE","FATAL"},{1,2,3,5})</f>
        <v>1</v>
      </c>
    </row>
    <row r="4589" spans="1:11" x14ac:dyDescent="0.3">
      <c r="A4589">
        <v>3</v>
      </c>
      <c r="B4589" t="s">
        <v>16</v>
      </c>
      <c r="C4589" s="1">
        <v>44753</v>
      </c>
      <c r="D4589" s="2">
        <v>0.18541666666666667</v>
      </c>
      <c r="E4589" s="1">
        <f t="shared" si="426"/>
        <v>44753.185416666667</v>
      </c>
      <c r="F4589" s="3" t="str">
        <f t="shared" si="427"/>
        <v>Jul,2022</v>
      </c>
      <c r="G4589">
        <f t="shared" si="428"/>
        <v>2022</v>
      </c>
      <c r="H4589" t="str">
        <f t="shared" si="429"/>
        <v>Mon</v>
      </c>
      <c r="I4589">
        <f t="shared" si="430"/>
        <v>4</v>
      </c>
      <c r="J4589" t="str">
        <f t="shared" si="431"/>
        <v>NO</v>
      </c>
      <c r="K4589" cm="1">
        <f t="array" ref="K4589">_xlfn.XLOOKUP(Table10[[#This Row],[Severity_Level]],{"MINOR","MODERATE","SEVERE","FATAL"},{1,2,3,5})</f>
        <v>1</v>
      </c>
    </row>
    <row r="4590" spans="1:11" x14ac:dyDescent="0.3">
      <c r="A4590">
        <v>4</v>
      </c>
      <c r="B4590" t="s">
        <v>32</v>
      </c>
      <c r="C4590" s="1">
        <v>44753</v>
      </c>
      <c r="D4590" s="2">
        <v>0.18611111111111112</v>
      </c>
      <c r="E4590" s="1">
        <f t="shared" si="426"/>
        <v>44753.186111111114</v>
      </c>
      <c r="F4590" s="3" t="str">
        <f t="shared" si="427"/>
        <v>Jul,2022</v>
      </c>
      <c r="G4590">
        <f t="shared" si="428"/>
        <v>2022</v>
      </c>
      <c r="H4590" t="str">
        <f t="shared" si="429"/>
        <v>Mon</v>
      </c>
      <c r="I4590">
        <f t="shared" si="430"/>
        <v>4</v>
      </c>
      <c r="J4590" t="str">
        <f t="shared" si="431"/>
        <v>NO</v>
      </c>
      <c r="K4590" cm="1">
        <f t="array" ref="K4590">_xlfn.XLOOKUP(Table10[[#This Row],[Severity_Level]],{"MINOR","MODERATE","SEVERE","FATAL"},{1,2,3,5})</f>
        <v>2</v>
      </c>
    </row>
    <row r="4591" spans="1:11" x14ac:dyDescent="0.3">
      <c r="A4591">
        <v>3</v>
      </c>
      <c r="B4591" t="s">
        <v>16</v>
      </c>
      <c r="C4591" s="1">
        <v>44753</v>
      </c>
      <c r="D4591" s="2">
        <v>0.18680555555555556</v>
      </c>
      <c r="E4591" s="1">
        <f t="shared" si="426"/>
        <v>44753.186805555553</v>
      </c>
      <c r="F4591" s="3" t="str">
        <f t="shared" si="427"/>
        <v>Jul,2022</v>
      </c>
      <c r="G4591">
        <f t="shared" si="428"/>
        <v>2022</v>
      </c>
      <c r="H4591" t="str">
        <f t="shared" si="429"/>
        <v>Mon</v>
      </c>
      <c r="I4591">
        <f t="shared" si="430"/>
        <v>4</v>
      </c>
      <c r="J4591" t="str">
        <f t="shared" si="431"/>
        <v>NO</v>
      </c>
      <c r="K4591" cm="1">
        <f t="array" ref="K4591">_xlfn.XLOOKUP(Table10[[#This Row],[Severity_Level]],{"MINOR","MODERATE","SEVERE","FATAL"},{1,2,3,5})</f>
        <v>1</v>
      </c>
    </row>
    <row r="4592" spans="1:11" x14ac:dyDescent="0.3">
      <c r="A4592">
        <v>5</v>
      </c>
      <c r="B4592" t="s">
        <v>32</v>
      </c>
      <c r="C4592" s="1">
        <v>44753</v>
      </c>
      <c r="D4592" s="2">
        <v>0.1875</v>
      </c>
      <c r="E4592" s="1">
        <f t="shared" si="426"/>
        <v>44753.1875</v>
      </c>
      <c r="F4592" s="3" t="str">
        <f t="shared" si="427"/>
        <v>Jul,2022</v>
      </c>
      <c r="G4592">
        <f t="shared" si="428"/>
        <v>2022</v>
      </c>
      <c r="H4592" t="str">
        <f t="shared" si="429"/>
        <v>Mon</v>
      </c>
      <c r="I4592">
        <f t="shared" si="430"/>
        <v>4</v>
      </c>
      <c r="J4592" t="str">
        <f t="shared" si="431"/>
        <v>NO</v>
      </c>
      <c r="K4592" cm="1">
        <f t="array" ref="K4592">_xlfn.XLOOKUP(Table10[[#This Row],[Severity_Level]],{"MINOR","MODERATE","SEVERE","FATAL"},{1,2,3,5})</f>
        <v>2</v>
      </c>
    </row>
    <row r="4593" spans="1:11" x14ac:dyDescent="0.3">
      <c r="A4593">
        <v>3</v>
      </c>
      <c r="B4593" t="s">
        <v>40</v>
      </c>
      <c r="C4593" s="1">
        <v>44753</v>
      </c>
      <c r="D4593" s="2">
        <v>0.18819444444444444</v>
      </c>
      <c r="E4593" s="1">
        <f t="shared" si="426"/>
        <v>44753.188194444447</v>
      </c>
      <c r="F4593" s="3" t="str">
        <f t="shared" si="427"/>
        <v>Jul,2022</v>
      </c>
      <c r="G4593">
        <f t="shared" si="428"/>
        <v>2022</v>
      </c>
      <c r="H4593" t="str">
        <f t="shared" si="429"/>
        <v>Mon</v>
      </c>
      <c r="I4593">
        <f t="shared" si="430"/>
        <v>4</v>
      </c>
      <c r="J4593" t="str">
        <f t="shared" si="431"/>
        <v>NO</v>
      </c>
      <c r="K4593" cm="1">
        <f t="array" ref="K4593">_xlfn.XLOOKUP(Table10[[#This Row],[Severity_Level]],{"MINOR","MODERATE","SEVERE","FATAL"},{1,2,3,5})</f>
        <v>5</v>
      </c>
    </row>
    <row r="4594" spans="1:11" x14ac:dyDescent="0.3">
      <c r="A4594">
        <v>3</v>
      </c>
      <c r="B4594" t="s">
        <v>16</v>
      </c>
      <c r="C4594" s="1">
        <v>44753</v>
      </c>
      <c r="D4594" s="2">
        <v>0.18888888888888888</v>
      </c>
      <c r="E4594" s="1">
        <f t="shared" si="426"/>
        <v>44753.188888888886</v>
      </c>
      <c r="F4594" s="3" t="str">
        <f t="shared" si="427"/>
        <v>Jul,2022</v>
      </c>
      <c r="G4594">
        <f t="shared" si="428"/>
        <v>2022</v>
      </c>
      <c r="H4594" t="str">
        <f t="shared" si="429"/>
        <v>Mon</v>
      </c>
      <c r="I4594">
        <f t="shared" si="430"/>
        <v>4</v>
      </c>
      <c r="J4594" t="str">
        <f t="shared" si="431"/>
        <v>NO</v>
      </c>
      <c r="K4594" cm="1">
        <f t="array" ref="K4594">_xlfn.XLOOKUP(Table10[[#This Row],[Severity_Level]],{"MINOR","MODERATE","SEVERE","FATAL"},{1,2,3,5})</f>
        <v>1</v>
      </c>
    </row>
    <row r="4595" spans="1:11" x14ac:dyDescent="0.3">
      <c r="A4595">
        <v>2</v>
      </c>
      <c r="B4595" t="s">
        <v>16</v>
      </c>
      <c r="C4595" s="1">
        <v>44753</v>
      </c>
      <c r="D4595" s="2">
        <v>0.18958333333333333</v>
      </c>
      <c r="E4595" s="1">
        <f t="shared" si="426"/>
        <v>44753.189583333333</v>
      </c>
      <c r="F4595" s="3" t="str">
        <f t="shared" si="427"/>
        <v>Jul,2022</v>
      </c>
      <c r="G4595">
        <f t="shared" si="428"/>
        <v>2022</v>
      </c>
      <c r="H4595" t="str">
        <f t="shared" si="429"/>
        <v>Mon</v>
      </c>
      <c r="I4595">
        <f t="shared" si="430"/>
        <v>4</v>
      </c>
      <c r="J4595" t="str">
        <f t="shared" si="431"/>
        <v>NO</v>
      </c>
      <c r="K4595" cm="1">
        <f t="array" ref="K4595">_xlfn.XLOOKUP(Table10[[#This Row],[Severity_Level]],{"MINOR","MODERATE","SEVERE","FATAL"},{1,2,3,5})</f>
        <v>1</v>
      </c>
    </row>
    <row r="4596" spans="1:11" x14ac:dyDescent="0.3">
      <c r="A4596">
        <v>3</v>
      </c>
      <c r="B4596" t="s">
        <v>40</v>
      </c>
      <c r="C4596" s="1">
        <v>44753</v>
      </c>
      <c r="D4596" s="2">
        <v>0.19027777777777777</v>
      </c>
      <c r="E4596" s="1">
        <f t="shared" si="426"/>
        <v>44753.19027777778</v>
      </c>
      <c r="F4596" s="3" t="str">
        <f t="shared" si="427"/>
        <v>Jul,2022</v>
      </c>
      <c r="G4596">
        <f t="shared" si="428"/>
        <v>2022</v>
      </c>
      <c r="H4596" t="str">
        <f t="shared" si="429"/>
        <v>Mon</v>
      </c>
      <c r="I4596">
        <f t="shared" si="430"/>
        <v>4</v>
      </c>
      <c r="J4596" t="str">
        <f t="shared" si="431"/>
        <v>NO</v>
      </c>
      <c r="K4596" cm="1">
        <f t="array" ref="K4596">_xlfn.XLOOKUP(Table10[[#This Row],[Severity_Level]],{"MINOR","MODERATE","SEVERE","FATAL"},{1,2,3,5})</f>
        <v>5</v>
      </c>
    </row>
    <row r="4597" spans="1:11" x14ac:dyDescent="0.3">
      <c r="A4597">
        <v>5</v>
      </c>
      <c r="B4597" t="s">
        <v>27</v>
      </c>
      <c r="C4597" s="1">
        <v>44753</v>
      </c>
      <c r="D4597" s="2">
        <v>0.19097222222222221</v>
      </c>
      <c r="E4597" s="1">
        <f t="shared" si="426"/>
        <v>44753.190972222219</v>
      </c>
      <c r="F4597" s="3" t="str">
        <f t="shared" si="427"/>
        <v>Jul,2022</v>
      </c>
      <c r="G4597">
        <f t="shared" si="428"/>
        <v>2022</v>
      </c>
      <c r="H4597" t="str">
        <f t="shared" si="429"/>
        <v>Mon</v>
      </c>
      <c r="I4597">
        <f t="shared" si="430"/>
        <v>4</v>
      </c>
      <c r="J4597" t="str">
        <f t="shared" si="431"/>
        <v>NO</v>
      </c>
      <c r="K4597" cm="1">
        <f t="array" ref="K4597">_xlfn.XLOOKUP(Table10[[#This Row],[Severity_Level]],{"MINOR","MODERATE","SEVERE","FATAL"},{1,2,3,5})</f>
        <v>3</v>
      </c>
    </row>
    <row r="4598" spans="1:11" x14ac:dyDescent="0.3">
      <c r="A4598">
        <v>3</v>
      </c>
      <c r="B4598" t="s">
        <v>16</v>
      </c>
      <c r="C4598" s="1">
        <v>44753</v>
      </c>
      <c r="D4598" s="2">
        <v>0.19166666666666668</v>
      </c>
      <c r="E4598" s="1">
        <f t="shared" si="426"/>
        <v>44753.191666666666</v>
      </c>
      <c r="F4598" s="3" t="str">
        <f t="shared" si="427"/>
        <v>Jul,2022</v>
      </c>
      <c r="G4598">
        <f t="shared" si="428"/>
        <v>2022</v>
      </c>
      <c r="H4598" t="str">
        <f t="shared" si="429"/>
        <v>Mon</v>
      </c>
      <c r="I4598">
        <f t="shared" si="430"/>
        <v>4</v>
      </c>
      <c r="J4598" t="str">
        <f t="shared" si="431"/>
        <v>NO</v>
      </c>
      <c r="K4598" cm="1">
        <f t="array" ref="K4598">_xlfn.XLOOKUP(Table10[[#This Row],[Severity_Level]],{"MINOR","MODERATE","SEVERE","FATAL"},{1,2,3,5})</f>
        <v>1</v>
      </c>
    </row>
    <row r="4599" spans="1:11" x14ac:dyDescent="0.3">
      <c r="A4599">
        <v>2</v>
      </c>
      <c r="B4599" t="s">
        <v>16</v>
      </c>
      <c r="C4599" s="1">
        <v>44753</v>
      </c>
      <c r="D4599" s="2">
        <v>0.19236111111111112</v>
      </c>
      <c r="E4599" s="1">
        <f t="shared" si="426"/>
        <v>44753.192361111112</v>
      </c>
      <c r="F4599" s="3" t="str">
        <f t="shared" si="427"/>
        <v>Jul,2022</v>
      </c>
      <c r="G4599">
        <f t="shared" si="428"/>
        <v>2022</v>
      </c>
      <c r="H4599" t="str">
        <f t="shared" si="429"/>
        <v>Mon</v>
      </c>
      <c r="I4599">
        <f t="shared" si="430"/>
        <v>4</v>
      </c>
      <c r="J4599" t="str">
        <f t="shared" si="431"/>
        <v>NO</v>
      </c>
      <c r="K4599" cm="1">
        <f t="array" ref="K4599">_xlfn.XLOOKUP(Table10[[#This Row],[Severity_Level]],{"MINOR","MODERATE","SEVERE","FATAL"},{1,2,3,5})</f>
        <v>1</v>
      </c>
    </row>
    <row r="4600" spans="1:11" x14ac:dyDescent="0.3">
      <c r="A4600">
        <v>5</v>
      </c>
      <c r="B4600" t="s">
        <v>27</v>
      </c>
      <c r="C4600" s="1">
        <v>44753</v>
      </c>
      <c r="D4600" s="2">
        <v>0.19305555555555556</v>
      </c>
      <c r="E4600" s="1">
        <f t="shared" si="426"/>
        <v>44753.193055555559</v>
      </c>
      <c r="F4600" s="3" t="str">
        <f t="shared" si="427"/>
        <v>Jul,2022</v>
      </c>
      <c r="G4600">
        <f t="shared" si="428"/>
        <v>2022</v>
      </c>
      <c r="H4600" t="str">
        <f t="shared" si="429"/>
        <v>Mon</v>
      </c>
      <c r="I4600">
        <f t="shared" si="430"/>
        <v>4</v>
      </c>
      <c r="J4600" t="str">
        <f t="shared" si="431"/>
        <v>NO</v>
      </c>
      <c r="K4600" cm="1">
        <f t="array" ref="K4600">_xlfn.XLOOKUP(Table10[[#This Row],[Severity_Level]],{"MINOR","MODERATE","SEVERE","FATAL"},{1,2,3,5})</f>
        <v>3</v>
      </c>
    </row>
    <row r="4601" spans="1:11" x14ac:dyDescent="0.3">
      <c r="A4601">
        <v>3</v>
      </c>
      <c r="B4601" t="s">
        <v>27</v>
      </c>
      <c r="C4601" s="1">
        <v>44753</v>
      </c>
      <c r="D4601" s="2">
        <v>0.19375000000000001</v>
      </c>
      <c r="E4601" s="1">
        <f t="shared" si="426"/>
        <v>44753.193749999999</v>
      </c>
      <c r="F4601" s="3" t="str">
        <f t="shared" si="427"/>
        <v>Jul,2022</v>
      </c>
      <c r="G4601">
        <f t="shared" si="428"/>
        <v>2022</v>
      </c>
      <c r="H4601" t="str">
        <f t="shared" si="429"/>
        <v>Mon</v>
      </c>
      <c r="I4601">
        <f t="shared" si="430"/>
        <v>4</v>
      </c>
      <c r="J4601" t="str">
        <f t="shared" si="431"/>
        <v>NO</v>
      </c>
      <c r="K4601" cm="1">
        <f t="array" ref="K4601">_xlfn.XLOOKUP(Table10[[#This Row],[Severity_Level]],{"MINOR","MODERATE","SEVERE","FATAL"},{1,2,3,5})</f>
        <v>3</v>
      </c>
    </row>
    <row r="4602" spans="1:11" x14ac:dyDescent="0.3">
      <c r="A4602">
        <v>2</v>
      </c>
      <c r="B4602" t="s">
        <v>40</v>
      </c>
      <c r="C4602" s="1">
        <v>44753</v>
      </c>
      <c r="D4602" s="2">
        <v>0.19444444444444445</v>
      </c>
      <c r="E4602" s="1">
        <f t="shared" si="426"/>
        <v>44753.194444444445</v>
      </c>
      <c r="F4602" s="3" t="str">
        <f t="shared" si="427"/>
        <v>Jul,2022</v>
      </c>
      <c r="G4602">
        <f t="shared" si="428"/>
        <v>2022</v>
      </c>
      <c r="H4602" t="str">
        <f t="shared" si="429"/>
        <v>Mon</v>
      </c>
      <c r="I4602">
        <f t="shared" si="430"/>
        <v>4</v>
      </c>
      <c r="J4602" t="str">
        <f t="shared" si="431"/>
        <v>NO</v>
      </c>
      <c r="K4602" cm="1">
        <f t="array" ref="K4602">_xlfn.XLOOKUP(Table10[[#This Row],[Severity_Level]],{"MINOR","MODERATE","SEVERE","FATAL"},{1,2,3,5})</f>
        <v>5</v>
      </c>
    </row>
    <row r="4603" spans="1:11" x14ac:dyDescent="0.3">
      <c r="A4603">
        <v>4</v>
      </c>
      <c r="B4603" t="s">
        <v>16</v>
      </c>
      <c r="C4603" s="1">
        <v>44753</v>
      </c>
      <c r="D4603" s="2">
        <v>0.19513888888888889</v>
      </c>
      <c r="E4603" s="1">
        <f t="shared" si="426"/>
        <v>44753.195138888892</v>
      </c>
      <c r="F4603" s="3" t="str">
        <f t="shared" si="427"/>
        <v>Jul,2022</v>
      </c>
      <c r="G4603">
        <f t="shared" si="428"/>
        <v>2022</v>
      </c>
      <c r="H4603" t="str">
        <f t="shared" si="429"/>
        <v>Mon</v>
      </c>
      <c r="I4603">
        <f t="shared" si="430"/>
        <v>4</v>
      </c>
      <c r="J4603" t="str">
        <f t="shared" si="431"/>
        <v>NO</v>
      </c>
      <c r="K4603" cm="1">
        <f t="array" ref="K4603">_xlfn.XLOOKUP(Table10[[#This Row],[Severity_Level]],{"MINOR","MODERATE","SEVERE","FATAL"},{1,2,3,5})</f>
        <v>1</v>
      </c>
    </row>
    <row r="4604" spans="1:11" x14ac:dyDescent="0.3">
      <c r="A4604">
        <v>4</v>
      </c>
      <c r="B4604" t="s">
        <v>16</v>
      </c>
      <c r="C4604" s="1">
        <v>44753</v>
      </c>
      <c r="D4604" s="2">
        <v>0.19583333333333333</v>
      </c>
      <c r="E4604" s="1">
        <f t="shared" si="426"/>
        <v>44753.195833333331</v>
      </c>
      <c r="F4604" s="3" t="str">
        <f t="shared" si="427"/>
        <v>Jul,2022</v>
      </c>
      <c r="G4604">
        <f t="shared" si="428"/>
        <v>2022</v>
      </c>
      <c r="H4604" t="str">
        <f t="shared" si="429"/>
        <v>Mon</v>
      </c>
      <c r="I4604">
        <f t="shared" si="430"/>
        <v>4</v>
      </c>
      <c r="J4604" t="str">
        <f t="shared" si="431"/>
        <v>NO</v>
      </c>
      <c r="K4604" cm="1">
        <f t="array" ref="K4604">_xlfn.XLOOKUP(Table10[[#This Row],[Severity_Level]],{"MINOR","MODERATE","SEVERE","FATAL"},{1,2,3,5})</f>
        <v>1</v>
      </c>
    </row>
    <row r="4605" spans="1:11" x14ac:dyDescent="0.3">
      <c r="A4605">
        <v>3</v>
      </c>
      <c r="B4605" t="s">
        <v>40</v>
      </c>
      <c r="C4605" s="1">
        <v>44753</v>
      </c>
      <c r="D4605" s="2">
        <v>0.19652777777777777</v>
      </c>
      <c r="E4605" s="1">
        <f t="shared" si="426"/>
        <v>44753.196527777778</v>
      </c>
      <c r="F4605" s="3" t="str">
        <f t="shared" si="427"/>
        <v>Jul,2022</v>
      </c>
      <c r="G4605">
        <f t="shared" si="428"/>
        <v>2022</v>
      </c>
      <c r="H4605" t="str">
        <f t="shared" si="429"/>
        <v>Mon</v>
      </c>
      <c r="I4605">
        <f t="shared" si="430"/>
        <v>4</v>
      </c>
      <c r="J4605" t="str">
        <f t="shared" si="431"/>
        <v>NO</v>
      </c>
      <c r="K4605" cm="1">
        <f t="array" ref="K4605">_xlfn.XLOOKUP(Table10[[#This Row],[Severity_Level]],{"MINOR","MODERATE","SEVERE","FATAL"},{1,2,3,5})</f>
        <v>5</v>
      </c>
    </row>
    <row r="4606" spans="1:11" x14ac:dyDescent="0.3">
      <c r="A4606">
        <v>1</v>
      </c>
      <c r="B4606" t="s">
        <v>16</v>
      </c>
      <c r="C4606" s="1">
        <v>44753</v>
      </c>
      <c r="D4606" s="2">
        <v>0.19722222222222222</v>
      </c>
      <c r="E4606" s="1">
        <f t="shared" si="426"/>
        <v>44753.197222222225</v>
      </c>
      <c r="F4606" s="3" t="str">
        <f t="shared" si="427"/>
        <v>Jul,2022</v>
      </c>
      <c r="G4606">
        <f t="shared" si="428"/>
        <v>2022</v>
      </c>
      <c r="H4606" t="str">
        <f t="shared" si="429"/>
        <v>Mon</v>
      </c>
      <c r="I4606">
        <f t="shared" si="430"/>
        <v>4</v>
      </c>
      <c r="J4606" t="str">
        <f t="shared" si="431"/>
        <v>NO</v>
      </c>
      <c r="K4606" cm="1">
        <f t="array" ref="K4606">_xlfn.XLOOKUP(Table10[[#This Row],[Severity_Level]],{"MINOR","MODERATE","SEVERE","FATAL"},{1,2,3,5})</f>
        <v>1</v>
      </c>
    </row>
    <row r="4607" spans="1:11" x14ac:dyDescent="0.3">
      <c r="A4607">
        <v>2</v>
      </c>
      <c r="B4607" t="s">
        <v>27</v>
      </c>
      <c r="C4607" s="1">
        <v>44753</v>
      </c>
      <c r="D4607" s="2">
        <v>0.19791666666666666</v>
      </c>
      <c r="E4607" s="1">
        <f t="shared" si="426"/>
        <v>44753.197916666664</v>
      </c>
      <c r="F4607" s="3" t="str">
        <f t="shared" si="427"/>
        <v>Jul,2022</v>
      </c>
      <c r="G4607">
        <f t="shared" si="428"/>
        <v>2022</v>
      </c>
      <c r="H4607" t="str">
        <f t="shared" si="429"/>
        <v>Mon</v>
      </c>
      <c r="I4607">
        <f t="shared" si="430"/>
        <v>4</v>
      </c>
      <c r="J4607" t="str">
        <f t="shared" si="431"/>
        <v>NO</v>
      </c>
      <c r="K4607" cm="1">
        <f t="array" ref="K4607">_xlfn.XLOOKUP(Table10[[#This Row],[Severity_Level]],{"MINOR","MODERATE","SEVERE","FATAL"},{1,2,3,5})</f>
        <v>3</v>
      </c>
    </row>
    <row r="4608" spans="1:11" x14ac:dyDescent="0.3">
      <c r="A4608">
        <v>4</v>
      </c>
      <c r="B4608" t="s">
        <v>16</v>
      </c>
      <c r="C4608" s="1">
        <v>44753</v>
      </c>
      <c r="D4608" s="2">
        <v>0.1986111111111111</v>
      </c>
      <c r="E4608" s="1">
        <f t="shared" si="426"/>
        <v>44753.198611111111</v>
      </c>
      <c r="F4608" s="3" t="str">
        <f t="shared" si="427"/>
        <v>Jul,2022</v>
      </c>
      <c r="G4608">
        <f t="shared" si="428"/>
        <v>2022</v>
      </c>
      <c r="H4608" t="str">
        <f t="shared" si="429"/>
        <v>Mon</v>
      </c>
      <c r="I4608">
        <f t="shared" si="430"/>
        <v>4</v>
      </c>
      <c r="J4608" t="str">
        <f t="shared" si="431"/>
        <v>NO</v>
      </c>
      <c r="K4608" cm="1">
        <f t="array" ref="K4608">_xlfn.XLOOKUP(Table10[[#This Row],[Severity_Level]],{"MINOR","MODERATE","SEVERE","FATAL"},{1,2,3,5})</f>
        <v>1</v>
      </c>
    </row>
    <row r="4609" spans="1:11" x14ac:dyDescent="0.3">
      <c r="A4609">
        <v>4</v>
      </c>
      <c r="B4609" t="s">
        <v>32</v>
      </c>
      <c r="C4609" s="1">
        <v>44753</v>
      </c>
      <c r="D4609" s="2">
        <v>0.19930555555555557</v>
      </c>
      <c r="E4609" s="1">
        <f t="shared" si="426"/>
        <v>44753.199305555558</v>
      </c>
      <c r="F4609" s="3" t="str">
        <f t="shared" si="427"/>
        <v>Jul,2022</v>
      </c>
      <c r="G4609">
        <f t="shared" si="428"/>
        <v>2022</v>
      </c>
      <c r="H4609" t="str">
        <f t="shared" si="429"/>
        <v>Mon</v>
      </c>
      <c r="I4609">
        <f t="shared" si="430"/>
        <v>4</v>
      </c>
      <c r="J4609" t="str">
        <f t="shared" si="431"/>
        <v>NO</v>
      </c>
      <c r="K4609" cm="1">
        <f t="array" ref="K4609">_xlfn.XLOOKUP(Table10[[#This Row],[Severity_Level]],{"MINOR","MODERATE","SEVERE","FATAL"},{1,2,3,5})</f>
        <v>2</v>
      </c>
    </row>
    <row r="4610" spans="1:11" x14ac:dyDescent="0.3">
      <c r="A4610">
        <v>4</v>
      </c>
      <c r="B4610" t="s">
        <v>27</v>
      </c>
      <c r="C4610" s="1">
        <v>44754</v>
      </c>
      <c r="D4610" s="2">
        <v>0.2</v>
      </c>
      <c r="E4610" s="1">
        <f t="shared" ref="E4610:E4673" si="432">C4610+D4610</f>
        <v>44754.2</v>
      </c>
      <c r="F4610" s="3" t="str">
        <f t="shared" ref="F4610:F4673" si="433">TEXT(C4610,"MMM,YYY")</f>
        <v>Jul,2022</v>
      </c>
      <c r="G4610">
        <f t="shared" ref="G4610:G4673" si="434">YEAR(C4610)</f>
        <v>2022</v>
      </c>
      <c r="H4610" t="str">
        <f t="shared" ref="H4610:H4673" si="435">TEXT(C4610,"DDD")</f>
        <v>Tue</v>
      </c>
      <c r="I4610">
        <f t="shared" ref="I4610:I4673" si="436">HOUR(D4610)</f>
        <v>4</v>
      </c>
      <c r="J4610" t="str">
        <f t="shared" ref="J4610:J4673" si="437">IF(OR(AND(I4610&gt;=7,I4610&lt;=9),AND(I4610&gt;=17,I4610&lt;=19)),"YES","NO")</f>
        <v>NO</v>
      </c>
      <c r="K4610" cm="1">
        <f t="array" ref="K4610">_xlfn.XLOOKUP(Table10[[#This Row],[Severity_Level]],{"MINOR","MODERATE","SEVERE","FATAL"},{1,2,3,5})</f>
        <v>3</v>
      </c>
    </row>
    <row r="4611" spans="1:11" x14ac:dyDescent="0.3">
      <c r="A4611">
        <v>4</v>
      </c>
      <c r="B4611" t="s">
        <v>40</v>
      </c>
      <c r="C4611" s="1">
        <v>44754</v>
      </c>
      <c r="D4611" s="2">
        <v>0.20069444444444445</v>
      </c>
      <c r="E4611" s="1">
        <f t="shared" si="432"/>
        <v>44754.200694444444</v>
      </c>
      <c r="F4611" s="3" t="str">
        <f t="shared" si="433"/>
        <v>Jul,2022</v>
      </c>
      <c r="G4611">
        <f t="shared" si="434"/>
        <v>2022</v>
      </c>
      <c r="H4611" t="str">
        <f t="shared" si="435"/>
        <v>Tue</v>
      </c>
      <c r="I4611">
        <f t="shared" si="436"/>
        <v>4</v>
      </c>
      <c r="J4611" t="str">
        <f t="shared" si="437"/>
        <v>NO</v>
      </c>
      <c r="K4611" cm="1">
        <f t="array" ref="K4611">_xlfn.XLOOKUP(Table10[[#This Row],[Severity_Level]],{"MINOR","MODERATE","SEVERE","FATAL"},{1,2,3,5})</f>
        <v>5</v>
      </c>
    </row>
    <row r="4612" spans="1:11" x14ac:dyDescent="0.3">
      <c r="A4612">
        <v>5</v>
      </c>
      <c r="B4612" t="s">
        <v>27</v>
      </c>
      <c r="C4612" s="1">
        <v>44754</v>
      </c>
      <c r="D4612" s="2">
        <v>0.2013888888888889</v>
      </c>
      <c r="E4612" s="1">
        <f t="shared" si="432"/>
        <v>44754.201388888891</v>
      </c>
      <c r="F4612" s="3" t="str">
        <f t="shared" si="433"/>
        <v>Jul,2022</v>
      </c>
      <c r="G4612">
        <f t="shared" si="434"/>
        <v>2022</v>
      </c>
      <c r="H4612" t="str">
        <f t="shared" si="435"/>
        <v>Tue</v>
      </c>
      <c r="I4612">
        <f t="shared" si="436"/>
        <v>4</v>
      </c>
      <c r="J4612" t="str">
        <f t="shared" si="437"/>
        <v>NO</v>
      </c>
      <c r="K4612" cm="1">
        <f t="array" ref="K4612">_xlfn.XLOOKUP(Table10[[#This Row],[Severity_Level]],{"MINOR","MODERATE","SEVERE","FATAL"},{1,2,3,5})</f>
        <v>3</v>
      </c>
    </row>
    <row r="4613" spans="1:11" x14ac:dyDescent="0.3">
      <c r="A4613">
        <v>4</v>
      </c>
      <c r="B4613" t="s">
        <v>27</v>
      </c>
      <c r="C4613" s="1">
        <v>44754</v>
      </c>
      <c r="D4613" s="2">
        <v>0.20208333333333334</v>
      </c>
      <c r="E4613" s="1">
        <f t="shared" si="432"/>
        <v>44754.20208333333</v>
      </c>
      <c r="F4613" s="3" t="str">
        <f t="shared" si="433"/>
        <v>Jul,2022</v>
      </c>
      <c r="G4613">
        <f t="shared" si="434"/>
        <v>2022</v>
      </c>
      <c r="H4613" t="str">
        <f t="shared" si="435"/>
        <v>Tue</v>
      </c>
      <c r="I4613">
        <f t="shared" si="436"/>
        <v>4</v>
      </c>
      <c r="J4613" t="str">
        <f t="shared" si="437"/>
        <v>NO</v>
      </c>
      <c r="K4613" cm="1">
        <f t="array" ref="K4613">_xlfn.XLOOKUP(Table10[[#This Row],[Severity_Level]],{"MINOR","MODERATE","SEVERE","FATAL"},{1,2,3,5})</f>
        <v>3</v>
      </c>
    </row>
    <row r="4614" spans="1:11" x14ac:dyDescent="0.3">
      <c r="A4614">
        <v>3</v>
      </c>
      <c r="B4614" t="s">
        <v>27</v>
      </c>
      <c r="C4614" s="1">
        <v>44754</v>
      </c>
      <c r="D4614" s="2">
        <v>0.20277777777777778</v>
      </c>
      <c r="E4614" s="1">
        <f t="shared" si="432"/>
        <v>44754.202777777777</v>
      </c>
      <c r="F4614" s="3" t="str">
        <f t="shared" si="433"/>
        <v>Jul,2022</v>
      </c>
      <c r="G4614">
        <f t="shared" si="434"/>
        <v>2022</v>
      </c>
      <c r="H4614" t="str">
        <f t="shared" si="435"/>
        <v>Tue</v>
      </c>
      <c r="I4614">
        <f t="shared" si="436"/>
        <v>4</v>
      </c>
      <c r="J4614" t="str">
        <f t="shared" si="437"/>
        <v>NO</v>
      </c>
      <c r="K4614" cm="1">
        <f t="array" ref="K4614">_xlfn.XLOOKUP(Table10[[#This Row],[Severity_Level]],{"MINOR","MODERATE","SEVERE","FATAL"},{1,2,3,5})</f>
        <v>3</v>
      </c>
    </row>
    <row r="4615" spans="1:11" x14ac:dyDescent="0.3">
      <c r="A4615">
        <v>1</v>
      </c>
      <c r="B4615" t="s">
        <v>27</v>
      </c>
      <c r="C4615" s="1">
        <v>44754</v>
      </c>
      <c r="D4615" s="2">
        <v>0.20347222222222222</v>
      </c>
      <c r="E4615" s="1">
        <f t="shared" si="432"/>
        <v>44754.203472222223</v>
      </c>
      <c r="F4615" s="3" t="str">
        <f t="shared" si="433"/>
        <v>Jul,2022</v>
      </c>
      <c r="G4615">
        <f t="shared" si="434"/>
        <v>2022</v>
      </c>
      <c r="H4615" t="str">
        <f t="shared" si="435"/>
        <v>Tue</v>
      </c>
      <c r="I4615">
        <f t="shared" si="436"/>
        <v>4</v>
      </c>
      <c r="J4615" t="str">
        <f t="shared" si="437"/>
        <v>NO</v>
      </c>
      <c r="K4615" cm="1">
        <f t="array" ref="K4615">_xlfn.XLOOKUP(Table10[[#This Row],[Severity_Level]],{"MINOR","MODERATE","SEVERE","FATAL"},{1,2,3,5})</f>
        <v>3</v>
      </c>
    </row>
    <row r="4616" spans="1:11" x14ac:dyDescent="0.3">
      <c r="A4616">
        <v>3</v>
      </c>
      <c r="B4616" t="s">
        <v>16</v>
      </c>
      <c r="C4616" s="1">
        <v>44754</v>
      </c>
      <c r="D4616" s="2">
        <v>0.20416666666666666</v>
      </c>
      <c r="E4616" s="1">
        <f t="shared" si="432"/>
        <v>44754.20416666667</v>
      </c>
      <c r="F4616" s="3" t="str">
        <f t="shared" si="433"/>
        <v>Jul,2022</v>
      </c>
      <c r="G4616">
        <f t="shared" si="434"/>
        <v>2022</v>
      </c>
      <c r="H4616" t="str">
        <f t="shared" si="435"/>
        <v>Tue</v>
      </c>
      <c r="I4616">
        <f t="shared" si="436"/>
        <v>4</v>
      </c>
      <c r="J4616" t="str">
        <f t="shared" si="437"/>
        <v>NO</v>
      </c>
      <c r="K4616" cm="1">
        <f t="array" ref="K4616">_xlfn.XLOOKUP(Table10[[#This Row],[Severity_Level]],{"MINOR","MODERATE","SEVERE","FATAL"},{1,2,3,5})</f>
        <v>1</v>
      </c>
    </row>
    <row r="4617" spans="1:11" x14ac:dyDescent="0.3">
      <c r="A4617">
        <v>2</v>
      </c>
      <c r="B4617" t="s">
        <v>40</v>
      </c>
      <c r="C4617" s="1">
        <v>44754</v>
      </c>
      <c r="D4617" s="2">
        <v>0.2048611111111111</v>
      </c>
      <c r="E4617" s="1">
        <f t="shared" si="432"/>
        <v>44754.204861111109</v>
      </c>
      <c r="F4617" s="3" t="str">
        <f t="shared" si="433"/>
        <v>Jul,2022</v>
      </c>
      <c r="G4617">
        <f t="shared" si="434"/>
        <v>2022</v>
      </c>
      <c r="H4617" t="str">
        <f t="shared" si="435"/>
        <v>Tue</v>
      </c>
      <c r="I4617">
        <f t="shared" si="436"/>
        <v>4</v>
      </c>
      <c r="J4617" t="str">
        <f t="shared" si="437"/>
        <v>NO</v>
      </c>
      <c r="K4617" cm="1">
        <f t="array" ref="K4617">_xlfn.XLOOKUP(Table10[[#This Row],[Severity_Level]],{"MINOR","MODERATE","SEVERE","FATAL"},{1,2,3,5})</f>
        <v>5</v>
      </c>
    </row>
    <row r="4618" spans="1:11" x14ac:dyDescent="0.3">
      <c r="A4618">
        <v>1</v>
      </c>
      <c r="B4618" t="s">
        <v>16</v>
      </c>
      <c r="C4618" s="1">
        <v>44754</v>
      </c>
      <c r="D4618" s="2">
        <v>0.20555555555555555</v>
      </c>
      <c r="E4618" s="1">
        <f t="shared" si="432"/>
        <v>44754.205555555556</v>
      </c>
      <c r="F4618" s="3" t="str">
        <f t="shared" si="433"/>
        <v>Jul,2022</v>
      </c>
      <c r="G4618">
        <f t="shared" si="434"/>
        <v>2022</v>
      </c>
      <c r="H4618" t="str">
        <f t="shared" si="435"/>
        <v>Tue</v>
      </c>
      <c r="I4618">
        <f t="shared" si="436"/>
        <v>4</v>
      </c>
      <c r="J4618" t="str">
        <f t="shared" si="437"/>
        <v>NO</v>
      </c>
      <c r="K4618" cm="1">
        <f t="array" ref="K4618">_xlfn.XLOOKUP(Table10[[#This Row],[Severity_Level]],{"MINOR","MODERATE","SEVERE","FATAL"},{1,2,3,5})</f>
        <v>1</v>
      </c>
    </row>
    <row r="4619" spans="1:11" x14ac:dyDescent="0.3">
      <c r="A4619">
        <v>4</v>
      </c>
      <c r="B4619" t="s">
        <v>27</v>
      </c>
      <c r="C4619" s="1">
        <v>44754</v>
      </c>
      <c r="D4619" s="2">
        <v>0.20624999999999999</v>
      </c>
      <c r="E4619" s="1">
        <f t="shared" si="432"/>
        <v>44754.206250000003</v>
      </c>
      <c r="F4619" s="3" t="str">
        <f t="shared" si="433"/>
        <v>Jul,2022</v>
      </c>
      <c r="G4619">
        <f t="shared" si="434"/>
        <v>2022</v>
      </c>
      <c r="H4619" t="str">
        <f t="shared" si="435"/>
        <v>Tue</v>
      </c>
      <c r="I4619">
        <f t="shared" si="436"/>
        <v>4</v>
      </c>
      <c r="J4619" t="str">
        <f t="shared" si="437"/>
        <v>NO</v>
      </c>
      <c r="K4619" cm="1">
        <f t="array" ref="K4619">_xlfn.XLOOKUP(Table10[[#This Row],[Severity_Level]],{"MINOR","MODERATE","SEVERE","FATAL"},{1,2,3,5})</f>
        <v>3</v>
      </c>
    </row>
    <row r="4620" spans="1:11" x14ac:dyDescent="0.3">
      <c r="A4620">
        <v>4</v>
      </c>
      <c r="B4620" t="s">
        <v>16</v>
      </c>
      <c r="C4620" s="1">
        <v>44754</v>
      </c>
      <c r="D4620" s="2">
        <v>0.20694444444444443</v>
      </c>
      <c r="E4620" s="1">
        <f t="shared" si="432"/>
        <v>44754.206944444442</v>
      </c>
      <c r="F4620" s="3" t="str">
        <f t="shared" si="433"/>
        <v>Jul,2022</v>
      </c>
      <c r="G4620">
        <f t="shared" si="434"/>
        <v>2022</v>
      </c>
      <c r="H4620" t="str">
        <f t="shared" si="435"/>
        <v>Tue</v>
      </c>
      <c r="I4620">
        <f t="shared" si="436"/>
        <v>4</v>
      </c>
      <c r="J4620" t="str">
        <f t="shared" si="437"/>
        <v>NO</v>
      </c>
      <c r="K4620" cm="1">
        <f t="array" ref="K4620">_xlfn.XLOOKUP(Table10[[#This Row],[Severity_Level]],{"MINOR","MODERATE","SEVERE","FATAL"},{1,2,3,5})</f>
        <v>1</v>
      </c>
    </row>
    <row r="4621" spans="1:11" x14ac:dyDescent="0.3">
      <c r="A4621">
        <v>4</v>
      </c>
      <c r="B4621" t="s">
        <v>40</v>
      </c>
      <c r="C4621" s="1">
        <v>44754</v>
      </c>
      <c r="D4621" s="2">
        <v>0.2076388888888889</v>
      </c>
      <c r="E4621" s="1">
        <f t="shared" si="432"/>
        <v>44754.207638888889</v>
      </c>
      <c r="F4621" s="3" t="str">
        <f t="shared" si="433"/>
        <v>Jul,2022</v>
      </c>
      <c r="G4621">
        <f t="shared" si="434"/>
        <v>2022</v>
      </c>
      <c r="H4621" t="str">
        <f t="shared" si="435"/>
        <v>Tue</v>
      </c>
      <c r="I4621">
        <f t="shared" si="436"/>
        <v>4</v>
      </c>
      <c r="J4621" t="str">
        <f t="shared" si="437"/>
        <v>NO</v>
      </c>
      <c r="K4621" cm="1">
        <f t="array" ref="K4621">_xlfn.XLOOKUP(Table10[[#This Row],[Severity_Level]],{"MINOR","MODERATE","SEVERE","FATAL"},{1,2,3,5})</f>
        <v>5</v>
      </c>
    </row>
    <row r="4622" spans="1:11" x14ac:dyDescent="0.3">
      <c r="A4622">
        <v>3</v>
      </c>
      <c r="B4622" t="s">
        <v>32</v>
      </c>
      <c r="C4622" s="1">
        <v>44754</v>
      </c>
      <c r="D4622" s="2">
        <v>0.20833333333333334</v>
      </c>
      <c r="E4622" s="1">
        <f t="shared" si="432"/>
        <v>44754.208333333336</v>
      </c>
      <c r="F4622" s="3" t="str">
        <f t="shared" si="433"/>
        <v>Jul,2022</v>
      </c>
      <c r="G4622">
        <f t="shared" si="434"/>
        <v>2022</v>
      </c>
      <c r="H4622" t="str">
        <f t="shared" si="435"/>
        <v>Tue</v>
      </c>
      <c r="I4622">
        <f t="shared" si="436"/>
        <v>5</v>
      </c>
      <c r="J4622" t="str">
        <f t="shared" si="437"/>
        <v>NO</v>
      </c>
      <c r="K4622" cm="1">
        <f t="array" ref="K4622">_xlfn.XLOOKUP(Table10[[#This Row],[Severity_Level]],{"MINOR","MODERATE","SEVERE","FATAL"},{1,2,3,5})</f>
        <v>2</v>
      </c>
    </row>
    <row r="4623" spans="1:11" x14ac:dyDescent="0.3">
      <c r="A4623">
        <v>1</v>
      </c>
      <c r="B4623" t="s">
        <v>40</v>
      </c>
      <c r="C4623" s="1">
        <v>44754</v>
      </c>
      <c r="D4623" s="2">
        <v>0.20902777777777778</v>
      </c>
      <c r="E4623" s="1">
        <f t="shared" si="432"/>
        <v>44754.209027777775</v>
      </c>
      <c r="F4623" s="3" t="str">
        <f t="shared" si="433"/>
        <v>Jul,2022</v>
      </c>
      <c r="G4623">
        <f t="shared" si="434"/>
        <v>2022</v>
      </c>
      <c r="H4623" t="str">
        <f t="shared" si="435"/>
        <v>Tue</v>
      </c>
      <c r="I4623">
        <f t="shared" si="436"/>
        <v>5</v>
      </c>
      <c r="J4623" t="str">
        <f t="shared" si="437"/>
        <v>NO</v>
      </c>
      <c r="K4623" cm="1">
        <f t="array" ref="K4623">_xlfn.XLOOKUP(Table10[[#This Row],[Severity_Level]],{"MINOR","MODERATE","SEVERE","FATAL"},{1,2,3,5})</f>
        <v>5</v>
      </c>
    </row>
    <row r="4624" spans="1:11" x14ac:dyDescent="0.3">
      <c r="A4624">
        <v>3</v>
      </c>
      <c r="B4624" t="s">
        <v>27</v>
      </c>
      <c r="C4624" s="1">
        <v>44754</v>
      </c>
      <c r="D4624" s="2">
        <v>0.20972222222222223</v>
      </c>
      <c r="E4624" s="1">
        <f t="shared" si="432"/>
        <v>44754.209722222222</v>
      </c>
      <c r="F4624" s="3" t="str">
        <f t="shared" si="433"/>
        <v>Jul,2022</v>
      </c>
      <c r="G4624">
        <f t="shared" si="434"/>
        <v>2022</v>
      </c>
      <c r="H4624" t="str">
        <f t="shared" si="435"/>
        <v>Tue</v>
      </c>
      <c r="I4624">
        <f t="shared" si="436"/>
        <v>5</v>
      </c>
      <c r="J4624" t="str">
        <f t="shared" si="437"/>
        <v>NO</v>
      </c>
      <c r="K4624" cm="1">
        <f t="array" ref="K4624">_xlfn.XLOOKUP(Table10[[#This Row],[Severity_Level]],{"MINOR","MODERATE","SEVERE","FATAL"},{1,2,3,5})</f>
        <v>3</v>
      </c>
    </row>
    <row r="4625" spans="1:11" x14ac:dyDescent="0.3">
      <c r="A4625">
        <v>5</v>
      </c>
      <c r="B4625" t="s">
        <v>27</v>
      </c>
      <c r="C4625" s="1">
        <v>44754</v>
      </c>
      <c r="D4625" s="2">
        <v>0.21041666666666667</v>
      </c>
      <c r="E4625" s="1">
        <f t="shared" si="432"/>
        <v>44754.210416666669</v>
      </c>
      <c r="F4625" s="3" t="str">
        <f t="shared" si="433"/>
        <v>Jul,2022</v>
      </c>
      <c r="G4625">
        <f t="shared" si="434"/>
        <v>2022</v>
      </c>
      <c r="H4625" t="str">
        <f t="shared" si="435"/>
        <v>Tue</v>
      </c>
      <c r="I4625">
        <f t="shared" si="436"/>
        <v>5</v>
      </c>
      <c r="J4625" t="str">
        <f t="shared" si="437"/>
        <v>NO</v>
      </c>
      <c r="K4625" cm="1">
        <f t="array" ref="K4625">_xlfn.XLOOKUP(Table10[[#This Row],[Severity_Level]],{"MINOR","MODERATE","SEVERE","FATAL"},{1,2,3,5})</f>
        <v>3</v>
      </c>
    </row>
    <row r="4626" spans="1:11" x14ac:dyDescent="0.3">
      <c r="A4626">
        <v>4</v>
      </c>
      <c r="B4626" t="s">
        <v>40</v>
      </c>
      <c r="C4626" s="1">
        <v>44754</v>
      </c>
      <c r="D4626" s="2">
        <v>0.21111111111111111</v>
      </c>
      <c r="E4626" s="1">
        <f t="shared" si="432"/>
        <v>44754.211111111108</v>
      </c>
      <c r="F4626" s="3" t="str">
        <f t="shared" si="433"/>
        <v>Jul,2022</v>
      </c>
      <c r="G4626">
        <f t="shared" si="434"/>
        <v>2022</v>
      </c>
      <c r="H4626" t="str">
        <f t="shared" si="435"/>
        <v>Tue</v>
      </c>
      <c r="I4626">
        <f t="shared" si="436"/>
        <v>5</v>
      </c>
      <c r="J4626" t="str">
        <f t="shared" si="437"/>
        <v>NO</v>
      </c>
      <c r="K4626" cm="1">
        <f t="array" ref="K4626">_xlfn.XLOOKUP(Table10[[#This Row],[Severity_Level]],{"MINOR","MODERATE","SEVERE","FATAL"},{1,2,3,5})</f>
        <v>5</v>
      </c>
    </row>
    <row r="4627" spans="1:11" x14ac:dyDescent="0.3">
      <c r="A4627">
        <v>3</v>
      </c>
      <c r="B4627" t="s">
        <v>40</v>
      </c>
      <c r="C4627" s="1">
        <v>44754</v>
      </c>
      <c r="D4627" s="2">
        <v>0.21180555555555555</v>
      </c>
      <c r="E4627" s="1">
        <f t="shared" si="432"/>
        <v>44754.211805555555</v>
      </c>
      <c r="F4627" s="3" t="str">
        <f t="shared" si="433"/>
        <v>Jul,2022</v>
      </c>
      <c r="G4627">
        <f t="shared" si="434"/>
        <v>2022</v>
      </c>
      <c r="H4627" t="str">
        <f t="shared" si="435"/>
        <v>Tue</v>
      </c>
      <c r="I4627">
        <f t="shared" si="436"/>
        <v>5</v>
      </c>
      <c r="J4627" t="str">
        <f t="shared" si="437"/>
        <v>NO</v>
      </c>
      <c r="K4627" cm="1">
        <f t="array" ref="K4627">_xlfn.XLOOKUP(Table10[[#This Row],[Severity_Level]],{"MINOR","MODERATE","SEVERE","FATAL"},{1,2,3,5})</f>
        <v>5</v>
      </c>
    </row>
    <row r="4628" spans="1:11" x14ac:dyDescent="0.3">
      <c r="A4628">
        <v>2</v>
      </c>
      <c r="B4628" t="s">
        <v>32</v>
      </c>
      <c r="C4628" s="1">
        <v>44754</v>
      </c>
      <c r="D4628" s="2">
        <v>0.21249999999999999</v>
      </c>
      <c r="E4628" s="1">
        <f t="shared" si="432"/>
        <v>44754.212500000001</v>
      </c>
      <c r="F4628" s="3" t="str">
        <f t="shared" si="433"/>
        <v>Jul,2022</v>
      </c>
      <c r="G4628">
        <f t="shared" si="434"/>
        <v>2022</v>
      </c>
      <c r="H4628" t="str">
        <f t="shared" si="435"/>
        <v>Tue</v>
      </c>
      <c r="I4628">
        <f t="shared" si="436"/>
        <v>5</v>
      </c>
      <c r="J4628" t="str">
        <f t="shared" si="437"/>
        <v>NO</v>
      </c>
      <c r="K4628" cm="1">
        <f t="array" ref="K4628">_xlfn.XLOOKUP(Table10[[#This Row],[Severity_Level]],{"MINOR","MODERATE","SEVERE","FATAL"},{1,2,3,5})</f>
        <v>2</v>
      </c>
    </row>
    <row r="4629" spans="1:11" x14ac:dyDescent="0.3">
      <c r="A4629">
        <v>3</v>
      </c>
      <c r="B4629" t="s">
        <v>27</v>
      </c>
      <c r="C4629" s="1">
        <v>44754</v>
      </c>
      <c r="D4629" s="2">
        <v>0.21319444444444444</v>
      </c>
      <c r="E4629" s="1">
        <f t="shared" si="432"/>
        <v>44754.213194444441</v>
      </c>
      <c r="F4629" s="3" t="str">
        <f t="shared" si="433"/>
        <v>Jul,2022</v>
      </c>
      <c r="G4629">
        <f t="shared" si="434"/>
        <v>2022</v>
      </c>
      <c r="H4629" t="str">
        <f t="shared" si="435"/>
        <v>Tue</v>
      </c>
      <c r="I4629">
        <f t="shared" si="436"/>
        <v>5</v>
      </c>
      <c r="J4629" t="str">
        <f t="shared" si="437"/>
        <v>NO</v>
      </c>
      <c r="K4629" cm="1">
        <f t="array" ref="K4629">_xlfn.XLOOKUP(Table10[[#This Row],[Severity_Level]],{"MINOR","MODERATE","SEVERE","FATAL"},{1,2,3,5})</f>
        <v>3</v>
      </c>
    </row>
    <row r="4630" spans="1:11" x14ac:dyDescent="0.3">
      <c r="A4630">
        <v>1</v>
      </c>
      <c r="B4630" t="s">
        <v>16</v>
      </c>
      <c r="C4630" s="1">
        <v>44754</v>
      </c>
      <c r="D4630" s="2">
        <v>0.21388888888888888</v>
      </c>
      <c r="E4630" s="1">
        <f t="shared" si="432"/>
        <v>44754.213888888888</v>
      </c>
      <c r="F4630" s="3" t="str">
        <f t="shared" si="433"/>
        <v>Jul,2022</v>
      </c>
      <c r="G4630">
        <f t="shared" si="434"/>
        <v>2022</v>
      </c>
      <c r="H4630" t="str">
        <f t="shared" si="435"/>
        <v>Tue</v>
      </c>
      <c r="I4630">
        <f t="shared" si="436"/>
        <v>5</v>
      </c>
      <c r="J4630" t="str">
        <f t="shared" si="437"/>
        <v>NO</v>
      </c>
      <c r="K4630" cm="1">
        <f t="array" ref="K4630">_xlfn.XLOOKUP(Table10[[#This Row],[Severity_Level]],{"MINOR","MODERATE","SEVERE","FATAL"},{1,2,3,5})</f>
        <v>1</v>
      </c>
    </row>
    <row r="4631" spans="1:11" x14ac:dyDescent="0.3">
      <c r="A4631">
        <v>1</v>
      </c>
      <c r="B4631" t="s">
        <v>40</v>
      </c>
      <c r="C4631" s="1">
        <v>44754</v>
      </c>
      <c r="D4631" s="2">
        <v>0.21458333333333332</v>
      </c>
      <c r="E4631" s="1">
        <f t="shared" si="432"/>
        <v>44754.214583333334</v>
      </c>
      <c r="F4631" s="3" t="str">
        <f t="shared" si="433"/>
        <v>Jul,2022</v>
      </c>
      <c r="G4631">
        <f t="shared" si="434"/>
        <v>2022</v>
      </c>
      <c r="H4631" t="str">
        <f t="shared" si="435"/>
        <v>Tue</v>
      </c>
      <c r="I4631">
        <f t="shared" si="436"/>
        <v>5</v>
      </c>
      <c r="J4631" t="str">
        <f t="shared" si="437"/>
        <v>NO</v>
      </c>
      <c r="K4631" cm="1">
        <f t="array" ref="K4631">_xlfn.XLOOKUP(Table10[[#This Row],[Severity_Level]],{"MINOR","MODERATE","SEVERE","FATAL"},{1,2,3,5})</f>
        <v>5</v>
      </c>
    </row>
    <row r="4632" spans="1:11" x14ac:dyDescent="0.3">
      <c r="A4632">
        <v>3</v>
      </c>
      <c r="B4632" t="s">
        <v>27</v>
      </c>
      <c r="C4632" s="1">
        <v>44754</v>
      </c>
      <c r="D4632" s="2">
        <v>0.21527777777777779</v>
      </c>
      <c r="E4632" s="1">
        <f t="shared" si="432"/>
        <v>44754.215277777781</v>
      </c>
      <c r="F4632" s="3" t="str">
        <f t="shared" si="433"/>
        <v>Jul,2022</v>
      </c>
      <c r="G4632">
        <f t="shared" si="434"/>
        <v>2022</v>
      </c>
      <c r="H4632" t="str">
        <f t="shared" si="435"/>
        <v>Tue</v>
      </c>
      <c r="I4632">
        <f t="shared" si="436"/>
        <v>5</v>
      </c>
      <c r="J4632" t="str">
        <f t="shared" si="437"/>
        <v>NO</v>
      </c>
      <c r="K4632" cm="1">
        <f t="array" ref="K4632">_xlfn.XLOOKUP(Table10[[#This Row],[Severity_Level]],{"MINOR","MODERATE","SEVERE","FATAL"},{1,2,3,5})</f>
        <v>3</v>
      </c>
    </row>
    <row r="4633" spans="1:11" x14ac:dyDescent="0.3">
      <c r="A4633">
        <v>4</v>
      </c>
      <c r="B4633" t="s">
        <v>32</v>
      </c>
      <c r="C4633" s="1">
        <v>44754</v>
      </c>
      <c r="D4633" s="2">
        <v>0.21597222222222223</v>
      </c>
      <c r="E4633" s="1">
        <f t="shared" si="432"/>
        <v>44754.21597222222</v>
      </c>
      <c r="F4633" s="3" t="str">
        <f t="shared" si="433"/>
        <v>Jul,2022</v>
      </c>
      <c r="G4633">
        <f t="shared" si="434"/>
        <v>2022</v>
      </c>
      <c r="H4633" t="str">
        <f t="shared" si="435"/>
        <v>Tue</v>
      </c>
      <c r="I4633">
        <f t="shared" si="436"/>
        <v>5</v>
      </c>
      <c r="J4633" t="str">
        <f t="shared" si="437"/>
        <v>NO</v>
      </c>
      <c r="K4633" cm="1">
        <f t="array" ref="K4633">_xlfn.XLOOKUP(Table10[[#This Row],[Severity_Level]],{"MINOR","MODERATE","SEVERE","FATAL"},{1,2,3,5})</f>
        <v>2</v>
      </c>
    </row>
    <row r="4634" spans="1:11" x14ac:dyDescent="0.3">
      <c r="A4634">
        <v>2</v>
      </c>
      <c r="B4634" t="s">
        <v>27</v>
      </c>
      <c r="C4634" s="1">
        <v>44755</v>
      </c>
      <c r="D4634" s="2">
        <v>0.21666666666666667</v>
      </c>
      <c r="E4634" s="1">
        <f t="shared" si="432"/>
        <v>44755.216666666667</v>
      </c>
      <c r="F4634" s="3" t="str">
        <f t="shared" si="433"/>
        <v>Jul,2022</v>
      </c>
      <c r="G4634">
        <f t="shared" si="434"/>
        <v>2022</v>
      </c>
      <c r="H4634" t="str">
        <f t="shared" si="435"/>
        <v>Wed</v>
      </c>
      <c r="I4634">
        <f t="shared" si="436"/>
        <v>5</v>
      </c>
      <c r="J4634" t="str">
        <f t="shared" si="437"/>
        <v>NO</v>
      </c>
      <c r="K4634" cm="1">
        <f t="array" ref="K4634">_xlfn.XLOOKUP(Table10[[#This Row],[Severity_Level]],{"MINOR","MODERATE","SEVERE","FATAL"},{1,2,3,5})</f>
        <v>3</v>
      </c>
    </row>
    <row r="4635" spans="1:11" x14ac:dyDescent="0.3">
      <c r="A4635">
        <v>2</v>
      </c>
      <c r="B4635" t="s">
        <v>16</v>
      </c>
      <c r="C4635" s="1">
        <v>44755</v>
      </c>
      <c r="D4635" s="2">
        <v>0.21736111111111112</v>
      </c>
      <c r="E4635" s="1">
        <f t="shared" si="432"/>
        <v>44755.217361111114</v>
      </c>
      <c r="F4635" s="3" t="str">
        <f t="shared" si="433"/>
        <v>Jul,2022</v>
      </c>
      <c r="G4635">
        <f t="shared" si="434"/>
        <v>2022</v>
      </c>
      <c r="H4635" t="str">
        <f t="shared" si="435"/>
        <v>Wed</v>
      </c>
      <c r="I4635">
        <f t="shared" si="436"/>
        <v>5</v>
      </c>
      <c r="J4635" t="str">
        <f t="shared" si="437"/>
        <v>NO</v>
      </c>
      <c r="K4635" cm="1">
        <f t="array" ref="K4635">_xlfn.XLOOKUP(Table10[[#This Row],[Severity_Level]],{"MINOR","MODERATE","SEVERE","FATAL"},{1,2,3,5})</f>
        <v>1</v>
      </c>
    </row>
    <row r="4636" spans="1:11" x14ac:dyDescent="0.3">
      <c r="A4636">
        <v>1</v>
      </c>
      <c r="B4636" t="s">
        <v>27</v>
      </c>
      <c r="C4636" s="1">
        <v>44755</v>
      </c>
      <c r="D4636" s="2">
        <v>0.21805555555555556</v>
      </c>
      <c r="E4636" s="1">
        <f t="shared" si="432"/>
        <v>44755.218055555553</v>
      </c>
      <c r="F4636" s="3" t="str">
        <f t="shared" si="433"/>
        <v>Jul,2022</v>
      </c>
      <c r="G4636">
        <f t="shared" si="434"/>
        <v>2022</v>
      </c>
      <c r="H4636" t="str">
        <f t="shared" si="435"/>
        <v>Wed</v>
      </c>
      <c r="I4636">
        <f t="shared" si="436"/>
        <v>5</v>
      </c>
      <c r="J4636" t="str">
        <f t="shared" si="437"/>
        <v>NO</v>
      </c>
      <c r="K4636" cm="1">
        <f t="array" ref="K4636">_xlfn.XLOOKUP(Table10[[#This Row],[Severity_Level]],{"MINOR","MODERATE","SEVERE","FATAL"},{1,2,3,5})</f>
        <v>3</v>
      </c>
    </row>
    <row r="4637" spans="1:11" x14ac:dyDescent="0.3">
      <c r="A4637">
        <v>5</v>
      </c>
      <c r="B4637" t="s">
        <v>32</v>
      </c>
      <c r="C4637" s="1">
        <v>44755</v>
      </c>
      <c r="D4637" s="2">
        <v>0.21875</v>
      </c>
      <c r="E4637" s="1">
        <f t="shared" si="432"/>
        <v>44755.21875</v>
      </c>
      <c r="F4637" s="3" t="str">
        <f t="shared" si="433"/>
        <v>Jul,2022</v>
      </c>
      <c r="G4637">
        <f t="shared" si="434"/>
        <v>2022</v>
      </c>
      <c r="H4637" t="str">
        <f t="shared" si="435"/>
        <v>Wed</v>
      </c>
      <c r="I4637">
        <f t="shared" si="436"/>
        <v>5</v>
      </c>
      <c r="J4637" t="str">
        <f t="shared" si="437"/>
        <v>NO</v>
      </c>
      <c r="K4637" cm="1">
        <f t="array" ref="K4637">_xlfn.XLOOKUP(Table10[[#This Row],[Severity_Level]],{"MINOR","MODERATE","SEVERE","FATAL"},{1,2,3,5})</f>
        <v>2</v>
      </c>
    </row>
    <row r="4638" spans="1:11" x14ac:dyDescent="0.3">
      <c r="A4638">
        <v>5</v>
      </c>
      <c r="B4638" t="s">
        <v>16</v>
      </c>
      <c r="C4638" s="1">
        <v>44755</v>
      </c>
      <c r="D4638" s="2">
        <v>0.21944444444444444</v>
      </c>
      <c r="E4638" s="1">
        <f t="shared" si="432"/>
        <v>44755.219444444447</v>
      </c>
      <c r="F4638" s="3" t="str">
        <f t="shared" si="433"/>
        <v>Jul,2022</v>
      </c>
      <c r="G4638">
        <f t="shared" si="434"/>
        <v>2022</v>
      </c>
      <c r="H4638" t="str">
        <f t="shared" si="435"/>
        <v>Wed</v>
      </c>
      <c r="I4638">
        <f t="shared" si="436"/>
        <v>5</v>
      </c>
      <c r="J4638" t="str">
        <f t="shared" si="437"/>
        <v>NO</v>
      </c>
      <c r="K4638" cm="1">
        <f t="array" ref="K4638">_xlfn.XLOOKUP(Table10[[#This Row],[Severity_Level]],{"MINOR","MODERATE","SEVERE","FATAL"},{1,2,3,5})</f>
        <v>1</v>
      </c>
    </row>
    <row r="4639" spans="1:11" x14ac:dyDescent="0.3">
      <c r="A4639">
        <v>1</v>
      </c>
      <c r="B4639" t="s">
        <v>27</v>
      </c>
      <c r="C4639" s="1">
        <v>44755</v>
      </c>
      <c r="D4639" s="2">
        <v>0.22013888888888888</v>
      </c>
      <c r="E4639" s="1">
        <f t="shared" si="432"/>
        <v>44755.220138888886</v>
      </c>
      <c r="F4639" s="3" t="str">
        <f t="shared" si="433"/>
        <v>Jul,2022</v>
      </c>
      <c r="G4639">
        <f t="shared" si="434"/>
        <v>2022</v>
      </c>
      <c r="H4639" t="str">
        <f t="shared" si="435"/>
        <v>Wed</v>
      </c>
      <c r="I4639">
        <f t="shared" si="436"/>
        <v>5</v>
      </c>
      <c r="J4639" t="str">
        <f t="shared" si="437"/>
        <v>NO</v>
      </c>
      <c r="K4639" cm="1">
        <f t="array" ref="K4639">_xlfn.XLOOKUP(Table10[[#This Row],[Severity_Level]],{"MINOR","MODERATE","SEVERE","FATAL"},{1,2,3,5})</f>
        <v>3</v>
      </c>
    </row>
    <row r="4640" spans="1:11" x14ac:dyDescent="0.3">
      <c r="A4640">
        <v>1</v>
      </c>
      <c r="B4640" t="s">
        <v>27</v>
      </c>
      <c r="C4640" s="1">
        <v>44755</v>
      </c>
      <c r="D4640" s="2">
        <v>0.22083333333333333</v>
      </c>
      <c r="E4640" s="1">
        <f t="shared" si="432"/>
        <v>44755.220833333333</v>
      </c>
      <c r="F4640" s="3" t="str">
        <f t="shared" si="433"/>
        <v>Jul,2022</v>
      </c>
      <c r="G4640">
        <f t="shared" si="434"/>
        <v>2022</v>
      </c>
      <c r="H4640" t="str">
        <f t="shared" si="435"/>
        <v>Wed</v>
      </c>
      <c r="I4640">
        <f t="shared" si="436"/>
        <v>5</v>
      </c>
      <c r="J4640" t="str">
        <f t="shared" si="437"/>
        <v>NO</v>
      </c>
      <c r="K4640" cm="1">
        <f t="array" ref="K4640">_xlfn.XLOOKUP(Table10[[#This Row],[Severity_Level]],{"MINOR","MODERATE","SEVERE","FATAL"},{1,2,3,5})</f>
        <v>3</v>
      </c>
    </row>
    <row r="4641" spans="1:11" x14ac:dyDescent="0.3">
      <c r="A4641">
        <v>1</v>
      </c>
      <c r="B4641" t="s">
        <v>40</v>
      </c>
      <c r="C4641" s="1">
        <v>44755</v>
      </c>
      <c r="D4641" s="2">
        <v>0.22152777777777777</v>
      </c>
      <c r="E4641" s="1">
        <f t="shared" si="432"/>
        <v>44755.22152777778</v>
      </c>
      <c r="F4641" s="3" t="str">
        <f t="shared" si="433"/>
        <v>Jul,2022</v>
      </c>
      <c r="G4641">
        <f t="shared" si="434"/>
        <v>2022</v>
      </c>
      <c r="H4641" t="str">
        <f t="shared" si="435"/>
        <v>Wed</v>
      </c>
      <c r="I4641">
        <f t="shared" si="436"/>
        <v>5</v>
      </c>
      <c r="J4641" t="str">
        <f t="shared" si="437"/>
        <v>NO</v>
      </c>
      <c r="K4641" cm="1">
        <f t="array" ref="K4641">_xlfn.XLOOKUP(Table10[[#This Row],[Severity_Level]],{"MINOR","MODERATE","SEVERE","FATAL"},{1,2,3,5})</f>
        <v>5</v>
      </c>
    </row>
    <row r="4642" spans="1:11" x14ac:dyDescent="0.3">
      <c r="A4642">
        <v>5</v>
      </c>
      <c r="B4642" t="s">
        <v>40</v>
      </c>
      <c r="C4642" s="1">
        <v>44755</v>
      </c>
      <c r="D4642" s="2">
        <v>0.22222222222222221</v>
      </c>
      <c r="E4642" s="1">
        <f t="shared" si="432"/>
        <v>44755.222222222219</v>
      </c>
      <c r="F4642" s="3" t="str">
        <f t="shared" si="433"/>
        <v>Jul,2022</v>
      </c>
      <c r="G4642">
        <f t="shared" si="434"/>
        <v>2022</v>
      </c>
      <c r="H4642" t="str">
        <f t="shared" si="435"/>
        <v>Wed</v>
      </c>
      <c r="I4642">
        <f t="shared" si="436"/>
        <v>5</v>
      </c>
      <c r="J4642" t="str">
        <f t="shared" si="437"/>
        <v>NO</v>
      </c>
      <c r="K4642" cm="1">
        <f t="array" ref="K4642">_xlfn.XLOOKUP(Table10[[#This Row],[Severity_Level]],{"MINOR","MODERATE","SEVERE","FATAL"},{1,2,3,5})</f>
        <v>5</v>
      </c>
    </row>
    <row r="4643" spans="1:11" x14ac:dyDescent="0.3">
      <c r="A4643">
        <v>3</v>
      </c>
      <c r="B4643" t="s">
        <v>40</v>
      </c>
      <c r="C4643" s="1">
        <v>44755</v>
      </c>
      <c r="D4643" s="2">
        <v>0.22291666666666668</v>
      </c>
      <c r="E4643" s="1">
        <f t="shared" si="432"/>
        <v>44755.222916666666</v>
      </c>
      <c r="F4643" s="3" t="str">
        <f t="shared" si="433"/>
        <v>Jul,2022</v>
      </c>
      <c r="G4643">
        <f t="shared" si="434"/>
        <v>2022</v>
      </c>
      <c r="H4643" t="str">
        <f t="shared" si="435"/>
        <v>Wed</v>
      </c>
      <c r="I4643">
        <f t="shared" si="436"/>
        <v>5</v>
      </c>
      <c r="J4643" t="str">
        <f t="shared" si="437"/>
        <v>NO</v>
      </c>
      <c r="K4643" cm="1">
        <f t="array" ref="K4643">_xlfn.XLOOKUP(Table10[[#This Row],[Severity_Level]],{"MINOR","MODERATE","SEVERE","FATAL"},{1,2,3,5})</f>
        <v>5</v>
      </c>
    </row>
    <row r="4644" spans="1:11" x14ac:dyDescent="0.3">
      <c r="A4644">
        <v>1</v>
      </c>
      <c r="B4644" t="s">
        <v>32</v>
      </c>
      <c r="C4644" s="1">
        <v>44755</v>
      </c>
      <c r="D4644" s="2">
        <v>0.22361111111111112</v>
      </c>
      <c r="E4644" s="1">
        <f t="shared" si="432"/>
        <v>44755.223611111112</v>
      </c>
      <c r="F4644" s="3" t="str">
        <f t="shared" si="433"/>
        <v>Jul,2022</v>
      </c>
      <c r="G4644">
        <f t="shared" si="434"/>
        <v>2022</v>
      </c>
      <c r="H4644" t="str">
        <f t="shared" si="435"/>
        <v>Wed</v>
      </c>
      <c r="I4644">
        <f t="shared" si="436"/>
        <v>5</v>
      </c>
      <c r="J4644" t="str">
        <f t="shared" si="437"/>
        <v>NO</v>
      </c>
      <c r="K4644" cm="1">
        <f t="array" ref="K4644">_xlfn.XLOOKUP(Table10[[#This Row],[Severity_Level]],{"MINOR","MODERATE","SEVERE","FATAL"},{1,2,3,5})</f>
        <v>2</v>
      </c>
    </row>
    <row r="4645" spans="1:11" x14ac:dyDescent="0.3">
      <c r="A4645">
        <v>4</v>
      </c>
      <c r="B4645" t="s">
        <v>27</v>
      </c>
      <c r="C4645" s="1">
        <v>44755</v>
      </c>
      <c r="D4645" s="2">
        <v>0.22430555555555556</v>
      </c>
      <c r="E4645" s="1">
        <f t="shared" si="432"/>
        <v>44755.224305555559</v>
      </c>
      <c r="F4645" s="3" t="str">
        <f t="shared" si="433"/>
        <v>Jul,2022</v>
      </c>
      <c r="G4645">
        <f t="shared" si="434"/>
        <v>2022</v>
      </c>
      <c r="H4645" t="str">
        <f t="shared" si="435"/>
        <v>Wed</v>
      </c>
      <c r="I4645">
        <f t="shared" si="436"/>
        <v>5</v>
      </c>
      <c r="J4645" t="str">
        <f t="shared" si="437"/>
        <v>NO</v>
      </c>
      <c r="K4645" cm="1">
        <f t="array" ref="K4645">_xlfn.XLOOKUP(Table10[[#This Row],[Severity_Level]],{"MINOR","MODERATE","SEVERE","FATAL"},{1,2,3,5})</f>
        <v>3</v>
      </c>
    </row>
    <row r="4646" spans="1:11" x14ac:dyDescent="0.3">
      <c r="A4646">
        <v>3</v>
      </c>
      <c r="B4646" t="s">
        <v>32</v>
      </c>
      <c r="C4646" s="1">
        <v>44755</v>
      </c>
      <c r="D4646" s="2">
        <v>0.22500000000000001</v>
      </c>
      <c r="E4646" s="1">
        <f t="shared" si="432"/>
        <v>44755.224999999999</v>
      </c>
      <c r="F4646" s="3" t="str">
        <f t="shared" si="433"/>
        <v>Jul,2022</v>
      </c>
      <c r="G4646">
        <f t="shared" si="434"/>
        <v>2022</v>
      </c>
      <c r="H4646" t="str">
        <f t="shared" si="435"/>
        <v>Wed</v>
      </c>
      <c r="I4646">
        <f t="shared" si="436"/>
        <v>5</v>
      </c>
      <c r="J4646" t="str">
        <f t="shared" si="437"/>
        <v>NO</v>
      </c>
      <c r="K4646" cm="1">
        <f t="array" ref="K4646">_xlfn.XLOOKUP(Table10[[#This Row],[Severity_Level]],{"MINOR","MODERATE","SEVERE","FATAL"},{1,2,3,5})</f>
        <v>2</v>
      </c>
    </row>
    <row r="4647" spans="1:11" x14ac:dyDescent="0.3">
      <c r="A4647">
        <v>4</v>
      </c>
      <c r="B4647" t="s">
        <v>27</v>
      </c>
      <c r="C4647" s="1">
        <v>44755</v>
      </c>
      <c r="D4647" s="2">
        <v>0.22569444444444445</v>
      </c>
      <c r="E4647" s="1">
        <f t="shared" si="432"/>
        <v>44755.225694444445</v>
      </c>
      <c r="F4647" s="3" t="str">
        <f t="shared" si="433"/>
        <v>Jul,2022</v>
      </c>
      <c r="G4647">
        <f t="shared" si="434"/>
        <v>2022</v>
      </c>
      <c r="H4647" t="str">
        <f t="shared" si="435"/>
        <v>Wed</v>
      </c>
      <c r="I4647">
        <f t="shared" si="436"/>
        <v>5</v>
      </c>
      <c r="J4647" t="str">
        <f t="shared" si="437"/>
        <v>NO</v>
      </c>
      <c r="K4647" cm="1">
        <f t="array" ref="K4647">_xlfn.XLOOKUP(Table10[[#This Row],[Severity_Level]],{"MINOR","MODERATE","SEVERE","FATAL"},{1,2,3,5})</f>
        <v>3</v>
      </c>
    </row>
    <row r="4648" spans="1:11" x14ac:dyDescent="0.3">
      <c r="A4648">
        <v>3</v>
      </c>
      <c r="B4648" t="s">
        <v>40</v>
      </c>
      <c r="C4648" s="1">
        <v>44755</v>
      </c>
      <c r="D4648" s="2">
        <v>0.22638888888888889</v>
      </c>
      <c r="E4648" s="1">
        <f t="shared" si="432"/>
        <v>44755.226388888892</v>
      </c>
      <c r="F4648" s="3" t="str">
        <f t="shared" si="433"/>
        <v>Jul,2022</v>
      </c>
      <c r="G4648">
        <f t="shared" si="434"/>
        <v>2022</v>
      </c>
      <c r="H4648" t="str">
        <f t="shared" si="435"/>
        <v>Wed</v>
      </c>
      <c r="I4648">
        <f t="shared" si="436"/>
        <v>5</v>
      </c>
      <c r="J4648" t="str">
        <f t="shared" si="437"/>
        <v>NO</v>
      </c>
      <c r="K4648" cm="1">
        <f t="array" ref="K4648">_xlfn.XLOOKUP(Table10[[#This Row],[Severity_Level]],{"MINOR","MODERATE","SEVERE","FATAL"},{1,2,3,5})</f>
        <v>5</v>
      </c>
    </row>
    <row r="4649" spans="1:11" x14ac:dyDescent="0.3">
      <c r="A4649">
        <v>5</v>
      </c>
      <c r="B4649" t="s">
        <v>40</v>
      </c>
      <c r="C4649" s="1">
        <v>44755</v>
      </c>
      <c r="D4649" s="2">
        <v>0.22708333333333333</v>
      </c>
      <c r="E4649" s="1">
        <f t="shared" si="432"/>
        <v>44755.227083333331</v>
      </c>
      <c r="F4649" s="3" t="str">
        <f t="shared" si="433"/>
        <v>Jul,2022</v>
      </c>
      <c r="G4649">
        <f t="shared" si="434"/>
        <v>2022</v>
      </c>
      <c r="H4649" t="str">
        <f t="shared" si="435"/>
        <v>Wed</v>
      </c>
      <c r="I4649">
        <f t="shared" si="436"/>
        <v>5</v>
      </c>
      <c r="J4649" t="str">
        <f t="shared" si="437"/>
        <v>NO</v>
      </c>
      <c r="K4649" cm="1">
        <f t="array" ref="K4649">_xlfn.XLOOKUP(Table10[[#This Row],[Severity_Level]],{"MINOR","MODERATE","SEVERE","FATAL"},{1,2,3,5})</f>
        <v>5</v>
      </c>
    </row>
    <row r="4650" spans="1:11" x14ac:dyDescent="0.3">
      <c r="A4650">
        <v>2</v>
      </c>
      <c r="B4650" t="s">
        <v>40</v>
      </c>
      <c r="C4650" s="1">
        <v>44755</v>
      </c>
      <c r="D4650" s="2">
        <v>0.22777777777777777</v>
      </c>
      <c r="E4650" s="1">
        <f t="shared" si="432"/>
        <v>44755.227777777778</v>
      </c>
      <c r="F4650" s="3" t="str">
        <f t="shared" si="433"/>
        <v>Jul,2022</v>
      </c>
      <c r="G4650">
        <f t="shared" si="434"/>
        <v>2022</v>
      </c>
      <c r="H4650" t="str">
        <f t="shared" si="435"/>
        <v>Wed</v>
      </c>
      <c r="I4650">
        <f t="shared" si="436"/>
        <v>5</v>
      </c>
      <c r="J4650" t="str">
        <f t="shared" si="437"/>
        <v>NO</v>
      </c>
      <c r="K4650" cm="1">
        <f t="array" ref="K4650">_xlfn.XLOOKUP(Table10[[#This Row],[Severity_Level]],{"MINOR","MODERATE","SEVERE","FATAL"},{1,2,3,5})</f>
        <v>5</v>
      </c>
    </row>
    <row r="4651" spans="1:11" x14ac:dyDescent="0.3">
      <c r="A4651">
        <v>2</v>
      </c>
      <c r="B4651" t="s">
        <v>16</v>
      </c>
      <c r="C4651" s="1">
        <v>44755</v>
      </c>
      <c r="D4651" s="2">
        <v>0.22847222222222222</v>
      </c>
      <c r="E4651" s="1">
        <f t="shared" si="432"/>
        <v>44755.228472222225</v>
      </c>
      <c r="F4651" s="3" t="str">
        <f t="shared" si="433"/>
        <v>Jul,2022</v>
      </c>
      <c r="G4651">
        <f t="shared" si="434"/>
        <v>2022</v>
      </c>
      <c r="H4651" t="str">
        <f t="shared" si="435"/>
        <v>Wed</v>
      </c>
      <c r="I4651">
        <f t="shared" si="436"/>
        <v>5</v>
      </c>
      <c r="J4651" t="str">
        <f t="shared" si="437"/>
        <v>NO</v>
      </c>
      <c r="K4651" cm="1">
        <f t="array" ref="K4651">_xlfn.XLOOKUP(Table10[[#This Row],[Severity_Level]],{"MINOR","MODERATE","SEVERE","FATAL"},{1,2,3,5})</f>
        <v>1</v>
      </c>
    </row>
    <row r="4652" spans="1:11" x14ac:dyDescent="0.3">
      <c r="A4652">
        <v>3</v>
      </c>
      <c r="B4652" t="s">
        <v>27</v>
      </c>
      <c r="C4652" s="1">
        <v>44755</v>
      </c>
      <c r="D4652" s="2">
        <v>0.22916666666666666</v>
      </c>
      <c r="E4652" s="1">
        <f t="shared" si="432"/>
        <v>44755.229166666664</v>
      </c>
      <c r="F4652" s="3" t="str">
        <f t="shared" si="433"/>
        <v>Jul,2022</v>
      </c>
      <c r="G4652">
        <f t="shared" si="434"/>
        <v>2022</v>
      </c>
      <c r="H4652" t="str">
        <f t="shared" si="435"/>
        <v>Wed</v>
      </c>
      <c r="I4652">
        <f t="shared" si="436"/>
        <v>5</v>
      </c>
      <c r="J4652" t="str">
        <f t="shared" si="437"/>
        <v>NO</v>
      </c>
      <c r="K4652" cm="1">
        <f t="array" ref="K4652">_xlfn.XLOOKUP(Table10[[#This Row],[Severity_Level]],{"MINOR","MODERATE","SEVERE","FATAL"},{1,2,3,5})</f>
        <v>3</v>
      </c>
    </row>
    <row r="4653" spans="1:11" x14ac:dyDescent="0.3">
      <c r="A4653">
        <v>3</v>
      </c>
      <c r="B4653" t="s">
        <v>32</v>
      </c>
      <c r="C4653" s="1">
        <v>44755</v>
      </c>
      <c r="D4653" s="2">
        <v>0.2298611111111111</v>
      </c>
      <c r="E4653" s="1">
        <f t="shared" si="432"/>
        <v>44755.229861111111</v>
      </c>
      <c r="F4653" s="3" t="str">
        <f t="shared" si="433"/>
        <v>Jul,2022</v>
      </c>
      <c r="G4653">
        <f t="shared" si="434"/>
        <v>2022</v>
      </c>
      <c r="H4653" t="str">
        <f t="shared" si="435"/>
        <v>Wed</v>
      </c>
      <c r="I4653">
        <f t="shared" si="436"/>
        <v>5</v>
      </c>
      <c r="J4653" t="str">
        <f t="shared" si="437"/>
        <v>NO</v>
      </c>
      <c r="K4653" cm="1">
        <f t="array" ref="K4653">_xlfn.XLOOKUP(Table10[[#This Row],[Severity_Level]],{"MINOR","MODERATE","SEVERE","FATAL"},{1,2,3,5})</f>
        <v>2</v>
      </c>
    </row>
    <row r="4654" spans="1:11" x14ac:dyDescent="0.3">
      <c r="A4654">
        <v>3</v>
      </c>
      <c r="B4654" t="s">
        <v>16</v>
      </c>
      <c r="C4654" s="1">
        <v>44755</v>
      </c>
      <c r="D4654" s="2">
        <v>0.23055555555555557</v>
      </c>
      <c r="E4654" s="1">
        <f t="shared" si="432"/>
        <v>44755.230555555558</v>
      </c>
      <c r="F4654" s="3" t="str">
        <f t="shared" si="433"/>
        <v>Jul,2022</v>
      </c>
      <c r="G4654">
        <f t="shared" si="434"/>
        <v>2022</v>
      </c>
      <c r="H4654" t="str">
        <f t="shared" si="435"/>
        <v>Wed</v>
      </c>
      <c r="I4654">
        <f t="shared" si="436"/>
        <v>5</v>
      </c>
      <c r="J4654" t="str">
        <f t="shared" si="437"/>
        <v>NO</v>
      </c>
      <c r="K4654" cm="1">
        <f t="array" ref="K4654">_xlfn.XLOOKUP(Table10[[#This Row],[Severity_Level]],{"MINOR","MODERATE","SEVERE","FATAL"},{1,2,3,5})</f>
        <v>1</v>
      </c>
    </row>
    <row r="4655" spans="1:11" x14ac:dyDescent="0.3">
      <c r="A4655">
        <v>2</v>
      </c>
      <c r="B4655" t="s">
        <v>16</v>
      </c>
      <c r="C4655" s="1">
        <v>44755</v>
      </c>
      <c r="D4655" s="2">
        <v>0.23125000000000001</v>
      </c>
      <c r="E4655" s="1">
        <f t="shared" si="432"/>
        <v>44755.231249999997</v>
      </c>
      <c r="F4655" s="3" t="str">
        <f t="shared" si="433"/>
        <v>Jul,2022</v>
      </c>
      <c r="G4655">
        <f t="shared" si="434"/>
        <v>2022</v>
      </c>
      <c r="H4655" t="str">
        <f t="shared" si="435"/>
        <v>Wed</v>
      </c>
      <c r="I4655">
        <f t="shared" si="436"/>
        <v>5</v>
      </c>
      <c r="J4655" t="str">
        <f t="shared" si="437"/>
        <v>NO</v>
      </c>
      <c r="K4655" cm="1">
        <f t="array" ref="K4655">_xlfn.XLOOKUP(Table10[[#This Row],[Severity_Level]],{"MINOR","MODERATE","SEVERE","FATAL"},{1,2,3,5})</f>
        <v>1</v>
      </c>
    </row>
    <row r="4656" spans="1:11" x14ac:dyDescent="0.3">
      <c r="A4656">
        <v>5</v>
      </c>
      <c r="B4656" t="s">
        <v>40</v>
      </c>
      <c r="C4656" s="1">
        <v>44755</v>
      </c>
      <c r="D4656" s="2">
        <v>0.23194444444444445</v>
      </c>
      <c r="E4656" s="1">
        <f t="shared" si="432"/>
        <v>44755.231944444444</v>
      </c>
      <c r="F4656" s="3" t="str">
        <f t="shared" si="433"/>
        <v>Jul,2022</v>
      </c>
      <c r="G4656">
        <f t="shared" si="434"/>
        <v>2022</v>
      </c>
      <c r="H4656" t="str">
        <f t="shared" si="435"/>
        <v>Wed</v>
      </c>
      <c r="I4656">
        <f t="shared" si="436"/>
        <v>5</v>
      </c>
      <c r="J4656" t="str">
        <f t="shared" si="437"/>
        <v>NO</v>
      </c>
      <c r="K4656" cm="1">
        <f t="array" ref="K4656">_xlfn.XLOOKUP(Table10[[#This Row],[Severity_Level]],{"MINOR","MODERATE","SEVERE","FATAL"},{1,2,3,5})</f>
        <v>5</v>
      </c>
    </row>
    <row r="4657" spans="1:11" x14ac:dyDescent="0.3">
      <c r="A4657">
        <v>3</v>
      </c>
      <c r="B4657" t="s">
        <v>27</v>
      </c>
      <c r="C4657" s="1">
        <v>44755</v>
      </c>
      <c r="D4657" s="2">
        <v>0.2326388888888889</v>
      </c>
      <c r="E4657" s="1">
        <f t="shared" si="432"/>
        <v>44755.232638888891</v>
      </c>
      <c r="F4657" s="3" t="str">
        <f t="shared" si="433"/>
        <v>Jul,2022</v>
      </c>
      <c r="G4657">
        <f t="shared" si="434"/>
        <v>2022</v>
      </c>
      <c r="H4657" t="str">
        <f t="shared" si="435"/>
        <v>Wed</v>
      </c>
      <c r="I4657">
        <f t="shared" si="436"/>
        <v>5</v>
      </c>
      <c r="J4657" t="str">
        <f t="shared" si="437"/>
        <v>NO</v>
      </c>
      <c r="K4657" cm="1">
        <f t="array" ref="K4657">_xlfn.XLOOKUP(Table10[[#This Row],[Severity_Level]],{"MINOR","MODERATE","SEVERE","FATAL"},{1,2,3,5})</f>
        <v>3</v>
      </c>
    </row>
    <row r="4658" spans="1:11" x14ac:dyDescent="0.3">
      <c r="A4658">
        <v>4</v>
      </c>
      <c r="B4658" t="s">
        <v>40</v>
      </c>
      <c r="C4658" s="1">
        <v>44756</v>
      </c>
      <c r="D4658" s="2">
        <v>0.23333333333333334</v>
      </c>
      <c r="E4658" s="1">
        <f t="shared" si="432"/>
        <v>44756.23333333333</v>
      </c>
      <c r="F4658" s="3" t="str">
        <f t="shared" si="433"/>
        <v>Jul,2022</v>
      </c>
      <c r="G4658">
        <f t="shared" si="434"/>
        <v>2022</v>
      </c>
      <c r="H4658" t="str">
        <f t="shared" si="435"/>
        <v>Thu</v>
      </c>
      <c r="I4658">
        <f t="shared" si="436"/>
        <v>5</v>
      </c>
      <c r="J4658" t="str">
        <f t="shared" si="437"/>
        <v>NO</v>
      </c>
      <c r="K4658" cm="1">
        <f t="array" ref="K4658">_xlfn.XLOOKUP(Table10[[#This Row],[Severity_Level]],{"MINOR","MODERATE","SEVERE","FATAL"},{1,2,3,5})</f>
        <v>5</v>
      </c>
    </row>
    <row r="4659" spans="1:11" x14ac:dyDescent="0.3">
      <c r="A4659">
        <v>3</v>
      </c>
      <c r="B4659" t="s">
        <v>32</v>
      </c>
      <c r="C4659" s="1">
        <v>44756</v>
      </c>
      <c r="D4659" s="2">
        <v>0.23402777777777778</v>
      </c>
      <c r="E4659" s="1">
        <f t="shared" si="432"/>
        <v>44756.234027777777</v>
      </c>
      <c r="F4659" s="3" t="str">
        <f t="shared" si="433"/>
        <v>Jul,2022</v>
      </c>
      <c r="G4659">
        <f t="shared" si="434"/>
        <v>2022</v>
      </c>
      <c r="H4659" t="str">
        <f t="shared" si="435"/>
        <v>Thu</v>
      </c>
      <c r="I4659">
        <f t="shared" si="436"/>
        <v>5</v>
      </c>
      <c r="J4659" t="str">
        <f t="shared" si="437"/>
        <v>NO</v>
      </c>
      <c r="K4659" cm="1">
        <f t="array" ref="K4659">_xlfn.XLOOKUP(Table10[[#This Row],[Severity_Level]],{"MINOR","MODERATE","SEVERE","FATAL"},{1,2,3,5})</f>
        <v>2</v>
      </c>
    </row>
    <row r="4660" spans="1:11" x14ac:dyDescent="0.3">
      <c r="A4660">
        <v>2</v>
      </c>
      <c r="B4660" t="s">
        <v>40</v>
      </c>
      <c r="C4660" s="1">
        <v>44756</v>
      </c>
      <c r="D4660" s="2">
        <v>0.23472222222222222</v>
      </c>
      <c r="E4660" s="1">
        <f t="shared" si="432"/>
        <v>44756.234722222223</v>
      </c>
      <c r="F4660" s="3" t="str">
        <f t="shared" si="433"/>
        <v>Jul,2022</v>
      </c>
      <c r="G4660">
        <f t="shared" si="434"/>
        <v>2022</v>
      </c>
      <c r="H4660" t="str">
        <f t="shared" si="435"/>
        <v>Thu</v>
      </c>
      <c r="I4660">
        <f t="shared" si="436"/>
        <v>5</v>
      </c>
      <c r="J4660" t="str">
        <f t="shared" si="437"/>
        <v>NO</v>
      </c>
      <c r="K4660" cm="1">
        <f t="array" ref="K4660">_xlfn.XLOOKUP(Table10[[#This Row],[Severity_Level]],{"MINOR","MODERATE","SEVERE","FATAL"},{1,2,3,5})</f>
        <v>5</v>
      </c>
    </row>
    <row r="4661" spans="1:11" x14ac:dyDescent="0.3">
      <c r="A4661">
        <v>3</v>
      </c>
      <c r="B4661" t="s">
        <v>16</v>
      </c>
      <c r="C4661" s="1">
        <v>44756</v>
      </c>
      <c r="D4661" s="2">
        <v>0.23541666666666666</v>
      </c>
      <c r="E4661" s="1">
        <f t="shared" si="432"/>
        <v>44756.23541666667</v>
      </c>
      <c r="F4661" s="3" t="str">
        <f t="shared" si="433"/>
        <v>Jul,2022</v>
      </c>
      <c r="G4661">
        <f t="shared" si="434"/>
        <v>2022</v>
      </c>
      <c r="H4661" t="str">
        <f t="shared" si="435"/>
        <v>Thu</v>
      </c>
      <c r="I4661">
        <f t="shared" si="436"/>
        <v>5</v>
      </c>
      <c r="J4661" t="str">
        <f t="shared" si="437"/>
        <v>NO</v>
      </c>
      <c r="K4661" cm="1">
        <f t="array" ref="K4661">_xlfn.XLOOKUP(Table10[[#This Row],[Severity_Level]],{"MINOR","MODERATE","SEVERE","FATAL"},{1,2,3,5})</f>
        <v>1</v>
      </c>
    </row>
    <row r="4662" spans="1:11" x14ac:dyDescent="0.3">
      <c r="A4662">
        <v>2</v>
      </c>
      <c r="B4662" t="s">
        <v>40</v>
      </c>
      <c r="C4662" s="1">
        <v>44756</v>
      </c>
      <c r="D4662" s="2">
        <v>0.2361111111111111</v>
      </c>
      <c r="E4662" s="1">
        <f t="shared" si="432"/>
        <v>44756.236111111109</v>
      </c>
      <c r="F4662" s="3" t="str">
        <f t="shared" si="433"/>
        <v>Jul,2022</v>
      </c>
      <c r="G4662">
        <f t="shared" si="434"/>
        <v>2022</v>
      </c>
      <c r="H4662" t="str">
        <f t="shared" si="435"/>
        <v>Thu</v>
      </c>
      <c r="I4662">
        <f t="shared" si="436"/>
        <v>5</v>
      </c>
      <c r="J4662" t="str">
        <f t="shared" si="437"/>
        <v>NO</v>
      </c>
      <c r="K4662" cm="1">
        <f t="array" ref="K4662">_xlfn.XLOOKUP(Table10[[#This Row],[Severity_Level]],{"MINOR","MODERATE","SEVERE","FATAL"},{1,2,3,5})</f>
        <v>5</v>
      </c>
    </row>
    <row r="4663" spans="1:11" x14ac:dyDescent="0.3">
      <c r="A4663">
        <v>2</v>
      </c>
      <c r="B4663" t="s">
        <v>27</v>
      </c>
      <c r="C4663" s="1">
        <v>44756</v>
      </c>
      <c r="D4663" s="2">
        <v>0.23680555555555555</v>
      </c>
      <c r="E4663" s="1">
        <f t="shared" si="432"/>
        <v>44756.236805555556</v>
      </c>
      <c r="F4663" s="3" t="str">
        <f t="shared" si="433"/>
        <v>Jul,2022</v>
      </c>
      <c r="G4663">
        <f t="shared" si="434"/>
        <v>2022</v>
      </c>
      <c r="H4663" t="str">
        <f t="shared" si="435"/>
        <v>Thu</v>
      </c>
      <c r="I4663">
        <f t="shared" si="436"/>
        <v>5</v>
      </c>
      <c r="J4663" t="str">
        <f t="shared" si="437"/>
        <v>NO</v>
      </c>
      <c r="K4663" cm="1">
        <f t="array" ref="K4663">_xlfn.XLOOKUP(Table10[[#This Row],[Severity_Level]],{"MINOR","MODERATE","SEVERE","FATAL"},{1,2,3,5})</f>
        <v>3</v>
      </c>
    </row>
    <row r="4664" spans="1:11" x14ac:dyDescent="0.3">
      <c r="A4664">
        <v>2</v>
      </c>
      <c r="B4664" t="s">
        <v>40</v>
      </c>
      <c r="C4664" s="1">
        <v>44756</v>
      </c>
      <c r="D4664" s="2">
        <v>0.23749999999999999</v>
      </c>
      <c r="E4664" s="1">
        <f t="shared" si="432"/>
        <v>44756.237500000003</v>
      </c>
      <c r="F4664" s="3" t="str">
        <f t="shared" si="433"/>
        <v>Jul,2022</v>
      </c>
      <c r="G4664">
        <f t="shared" si="434"/>
        <v>2022</v>
      </c>
      <c r="H4664" t="str">
        <f t="shared" si="435"/>
        <v>Thu</v>
      </c>
      <c r="I4664">
        <f t="shared" si="436"/>
        <v>5</v>
      </c>
      <c r="J4664" t="str">
        <f t="shared" si="437"/>
        <v>NO</v>
      </c>
      <c r="K4664" cm="1">
        <f t="array" ref="K4664">_xlfn.XLOOKUP(Table10[[#This Row],[Severity_Level]],{"MINOR","MODERATE","SEVERE","FATAL"},{1,2,3,5})</f>
        <v>5</v>
      </c>
    </row>
    <row r="4665" spans="1:11" x14ac:dyDescent="0.3">
      <c r="A4665">
        <v>4</v>
      </c>
      <c r="B4665" t="s">
        <v>27</v>
      </c>
      <c r="C4665" s="1">
        <v>44756</v>
      </c>
      <c r="D4665" s="2">
        <v>0.23819444444444443</v>
      </c>
      <c r="E4665" s="1">
        <f t="shared" si="432"/>
        <v>44756.238194444442</v>
      </c>
      <c r="F4665" s="3" t="str">
        <f t="shared" si="433"/>
        <v>Jul,2022</v>
      </c>
      <c r="G4665">
        <f t="shared" si="434"/>
        <v>2022</v>
      </c>
      <c r="H4665" t="str">
        <f t="shared" si="435"/>
        <v>Thu</v>
      </c>
      <c r="I4665">
        <f t="shared" si="436"/>
        <v>5</v>
      </c>
      <c r="J4665" t="str">
        <f t="shared" si="437"/>
        <v>NO</v>
      </c>
      <c r="K4665" cm="1">
        <f t="array" ref="K4665">_xlfn.XLOOKUP(Table10[[#This Row],[Severity_Level]],{"MINOR","MODERATE","SEVERE","FATAL"},{1,2,3,5})</f>
        <v>3</v>
      </c>
    </row>
    <row r="4666" spans="1:11" x14ac:dyDescent="0.3">
      <c r="A4666">
        <v>4</v>
      </c>
      <c r="B4666" t="s">
        <v>16</v>
      </c>
      <c r="C4666" s="1">
        <v>44756</v>
      </c>
      <c r="D4666" s="2">
        <v>0.2388888888888889</v>
      </c>
      <c r="E4666" s="1">
        <f t="shared" si="432"/>
        <v>44756.238888888889</v>
      </c>
      <c r="F4666" s="3" t="str">
        <f t="shared" si="433"/>
        <v>Jul,2022</v>
      </c>
      <c r="G4666">
        <f t="shared" si="434"/>
        <v>2022</v>
      </c>
      <c r="H4666" t="str">
        <f t="shared" si="435"/>
        <v>Thu</v>
      </c>
      <c r="I4666">
        <f t="shared" si="436"/>
        <v>5</v>
      </c>
      <c r="J4666" t="str">
        <f t="shared" si="437"/>
        <v>NO</v>
      </c>
      <c r="K4666" cm="1">
        <f t="array" ref="K4666">_xlfn.XLOOKUP(Table10[[#This Row],[Severity_Level]],{"MINOR","MODERATE","SEVERE","FATAL"},{1,2,3,5})</f>
        <v>1</v>
      </c>
    </row>
    <row r="4667" spans="1:11" x14ac:dyDescent="0.3">
      <c r="A4667">
        <v>1</v>
      </c>
      <c r="B4667" t="s">
        <v>32</v>
      </c>
      <c r="C4667" s="1">
        <v>44756</v>
      </c>
      <c r="D4667" s="2">
        <v>0.23958333333333334</v>
      </c>
      <c r="E4667" s="1">
        <f t="shared" si="432"/>
        <v>44756.239583333336</v>
      </c>
      <c r="F4667" s="3" t="str">
        <f t="shared" si="433"/>
        <v>Jul,2022</v>
      </c>
      <c r="G4667">
        <f t="shared" si="434"/>
        <v>2022</v>
      </c>
      <c r="H4667" t="str">
        <f t="shared" si="435"/>
        <v>Thu</v>
      </c>
      <c r="I4667">
        <f t="shared" si="436"/>
        <v>5</v>
      </c>
      <c r="J4667" t="str">
        <f t="shared" si="437"/>
        <v>NO</v>
      </c>
      <c r="K4667" cm="1">
        <f t="array" ref="K4667">_xlfn.XLOOKUP(Table10[[#This Row],[Severity_Level]],{"MINOR","MODERATE","SEVERE","FATAL"},{1,2,3,5})</f>
        <v>2</v>
      </c>
    </row>
    <row r="4668" spans="1:11" x14ac:dyDescent="0.3">
      <c r="A4668">
        <v>1</v>
      </c>
      <c r="B4668" t="s">
        <v>40</v>
      </c>
      <c r="C4668" s="1">
        <v>44756</v>
      </c>
      <c r="D4668" s="2">
        <v>0.24027777777777778</v>
      </c>
      <c r="E4668" s="1">
        <f t="shared" si="432"/>
        <v>44756.240277777775</v>
      </c>
      <c r="F4668" s="3" t="str">
        <f t="shared" si="433"/>
        <v>Jul,2022</v>
      </c>
      <c r="G4668">
        <f t="shared" si="434"/>
        <v>2022</v>
      </c>
      <c r="H4668" t="str">
        <f t="shared" si="435"/>
        <v>Thu</v>
      </c>
      <c r="I4668">
        <f t="shared" si="436"/>
        <v>5</v>
      </c>
      <c r="J4668" t="str">
        <f t="shared" si="437"/>
        <v>NO</v>
      </c>
      <c r="K4668" cm="1">
        <f t="array" ref="K4668">_xlfn.XLOOKUP(Table10[[#This Row],[Severity_Level]],{"MINOR","MODERATE","SEVERE","FATAL"},{1,2,3,5})</f>
        <v>5</v>
      </c>
    </row>
    <row r="4669" spans="1:11" x14ac:dyDescent="0.3">
      <c r="A4669">
        <v>1</v>
      </c>
      <c r="B4669" t="s">
        <v>32</v>
      </c>
      <c r="C4669" s="1">
        <v>44756</v>
      </c>
      <c r="D4669" s="2">
        <v>0.24097222222222223</v>
      </c>
      <c r="E4669" s="1">
        <f t="shared" si="432"/>
        <v>44756.240972222222</v>
      </c>
      <c r="F4669" s="3" t="str">
        <f t="shared" si="433"/>
        <v>Jul,2022</v>
      </c>
      <c r="G4669">
        <f t="shared" si="434"/>
        <v>2022</v>
      </c>
      <c r="H4669" t="str">
        <f t="shared" si="435"/>
        <v>Thu</v>
      </c>
      <c r="I4669">
        <f t="shared" si="436"/>
        <v>5</v>
      </c>
      <c r="J4669" t="str">
        <f t="shared" si="437"/>
        <v>NO</v>
      </c>
      <c r="K4669" cm="1">
        <f t="array" ref="K4669">_xlfn.XLOOKUP(Table10[[#This Row],[Severity_Level]],{"MINOR","MODERATE","SEVERE","FATAL"},{1,2,3,5})</f>
        <v>2</v>
      </c>
    </row>
    <row r="4670" spans="1:11" x14ac:dyDescent="0.3">
      <c r="A4670">
        <v>3</v>
      </c>
      <c r="B4670" t="s">
        <v>40</v>
      </c>
      <c r="C4670" s="1">
        <v>44756</v>
      </c>
      <c r="D4670" s="2">
        <v>0.24166666666666667</v>
      </c>
      <c r="E4670" s="1">
        <f t="shared" si="432"/>
        <v>44756.241666666669</v>
      </c>
      <c r="F4670" s="3" t="str">
        <f t="shared" si="433"/>
        <v>Jul,2022</v>
      </c>
      <c r="G4670">
        <f t="shared" si="434"/>
        <v>2022</v>
      </c>
      <c r="H4670" t="str">
        <f t="shared" si="435"/>
        <v>Thu</v>
      </c>
      <c r="I4670">
        <f t="shared" si="436"/>
        <v>5</v>
      </c>
      <c r="J4670" t="str">
        <f t="shared" si="437"/>
        <v>NO</v>
      </c>
      <c r="K4670" cm="1">
        <f t="array" ref="K4670">_xlfn.XLOOKUP(Table10[[#This Row],[Severity_Level]],{"MINOR","MODERATE","SEVERE","FATAL"},{1,2,3,5})</f>
        <v>5</v>
      </c>
    </row>
    <row r="4671" spans="1:11" x14ac:dyDescent="0.3">
      <c r="A4671">
        <v>4</v>
      </c>
      <c r="B4671" t="s">
        <v>40</v>
      </c>
      <c r="C4671" s="1">
        <v>44756</v>
      </c>
      <c r="D4671" s="2">
        <v>0.24236111111111111</v>
      </c>
      <c r="E4671" s="1">
        <f t="shared" si="432"/>
        <v>44756.242361111108</v>
      </c>
      <c r="F4671" s="3" t="str">
        <f t="shared" si="433"/>
        <v>Jul,2022</v>
      </c>
      <c r="G4671">
        <f t="shared" si="434"/>
        <v>2022</v>
      </c>
      <c r="H4671" t="str">
        <f t="shared" si="435"/>
        <v>Thu</v>
      </c>
      <c r="I4671">
        <f t="shared" si="436"/>
        <v>5</v>
      </c>
      <c r="J4671" t="str">
        <f t="shared" si="437"/>
        <v>NO</v>
      </c>
      <c r="K4671" cm="1">
        <f t="array" ref="K4671">_xlfn.XLOOKUP(Table10[[#This Row],[Severity_Level]],{"MINOR","MODERATE","SEVERE","FATAL"},{1,2,3,5})</f>
        <v>5</v>
      </c>
    </row>
    <row r="4672" spans="1:11" x14ac:dyDescent="0.3">
      <c r="A4672">
        <v>1</v>
      </c>
      <c r="B4672" t="s">
        <v>16</v>
      </c>
      <c r="C4672" s="1">
        <v>44756</v>
      </c>
      <c r="D4672" s="2">
        <v>0.24305555555555555</v>
      </c>
      <c r="E4672" s="1">
        <f t="shared" si="432"/>
        <v>44756.243055555555</v>
      </c>
      <c r="F4672" s="3" t="str">
        <f t="shared" si="433"/>
        <v>Jul,2022</v>
      </c>
      <c r="G4672">
        <f t="shared" si="434"/>
        <v>2022</v>
      </c>
      <c r="H4672" t="str">
        <f t="shared" si="435"/>
        <v>Thu</v>
      </c>
      <c r="I4672">
        <f t="shared" si="436"/>
        <v>5</v>
      </c>
      <c r="J4672" t="str">
        <f t="shared" si="437"/>
        <v>NO</v>
      </c>
      <c r="K4672" cm="1">
        <f t="array" ref="K4672">_xlfn.XLOOKUP(Table10[[#This Row],[Severity_Level]],{"MINOR","MODERATE","SEVERE","FATAL"},{1,2,3,5})</f>
        <v>1</v>
      </c>
    </row>
    <row r="4673" spans="1:11" x14ac:dyDescent="0.3">
      <c r="A4673">
        <v>5</v>
      </c>
      <c r="B4673" t="s">
        <v>16</v>
      </c>
      <c r="C4673" s="1">
        <v>44756</v>
      </c>
      <c r="D4673" s="2">
        <v>0.24374999999999999</v>
      </c>
      <c r="E4673" s="1">
        <f t="shared" si="432"/>
        <v>44756.243750000001</v>
      </c>
      <c r="F4673" s="3" t="str">
        <f t="shared" si="433"/>
        <v>Jul,2022</v>
      </c>
      <c r="G4673">
        <f t="shared" si="434"/>
        <v>2022</v>
      </c>
      <c r="H4673" t="str">
        <f t="shared" si="435"/>
        <v>Thu</v>
      </c>
      <c r="I4673">
        <f t="shared" si="436"/>
        <v>5</v>
      </c>
      <c r="J4673" t="str">
        <f t="shared" si="437"/>
        <v>NO</v>
      </c>
      <c r="K4673" cm="1">
        <f t="array" ref="K4673">_xlfn.XLOOKUP(Table10[[#This Row],[Severity_Level]],{"MINOR","MODERATE","SEVERE","FATAL"},{1,2,3,5})</f>
        <v>1</v>
      </c>
    </row>
    <row r="4674" spans="1:11" x14ac:dyDescent="0.3">
      <c r="A4674">
        <v>1</v>
      </c>
      <c r="B4674" t="s">
        <v>40</v>
      </c>
      <c r="C4674" s="1">
        <v>44756</v>
      </c>
      <c r="D4674" s="2">
        <v>0.24444444444444444</v>
      </c>
      <c r="E4674" s="1">
        <f t="shared" ref="E4674:E4737" si="438">C4674+D4674</f>
        <v>44756.244444444441</v>
      </c>
      <c r="F4674" s="3" t="str">
        <f t="shared" ref="F4674:F4737" si="439">TEXT(C4674,"MMM,YYY")</f>
        <v>Jul,2022</v>
      </c>
      <c r="G4674">
        <f t="shared" ref="G4674:G4737" si="440">YEAR(C4674)</f>
        <v>2022</v>
      </c>
      <c r="H4674" t="str">
        <f t="shared" ref="H4674:H4737" si="441">TEXT(C4674,"DDD")</f>
        <v>Thu</v>
      </c>
      <c r="I4674">
        <f t="shared" ref="I4674:I4737" si="442">HOUR(D4674)</f>
        <v>5</v>
      </c>
      <c r="J4674" t="str">
        <f t="shared" ref="J4674:J4737" si="443">IF(OR(AND(I4674&gt;=7,I4674&lt;=9),AND(I4674&gt;=17,I4674&lt;=19)),"YES","NO")</f>
        <v>NO</v>
      </c>
      <c r="K4674" cm="1">
        <f t="array" ref="K4674">_xlfn.XLOOKUP(Table10[[#This Row],[Severity_Level]],{"MINOR","MODERATE","SEVERE","FATAL"},{1,2,3,5})</f>
        <v>5</v>
      </c>
    </row>
    <row r="4675" spans="1:11" x14ac:dyDescent="0.3">
      <c r="A4675">
        <v>1</v>
      </c>
      <c r="B4675" t="s">
        <v>40</v>
      </c>
      <c r="C4675" s="1">
        <v>44756</v>
      </c>
      <c r="D4675" s="2">
        <v>0.24513888888888888</v>
      </c>
      <c r="E4675" s="1">
        <f t="shared" si="438"/>
        <v>44756.245138888888</v>
      </c>
      <c r="F4675" s="3" t="str">
        <f t="shared" si="439"/>
        <v>Jul,2022</v>
      </c>
      <c r="G4675">
        <f t="shared" si="440"/>
        <v>2022</v>
      </c>
      <c r="H4675" t="str">
        <f t="shared" si="441"/>
        <v>Thu</v>
      </c>
      <c r="I4675">
        <f t="shared" si="442"/>
        <v>5</v>
      </c>
      <c r="J4675" t="str">
        <f t="shared" si="443"/>
        <v>NO</v>
      </c>
      <c r="K4675" cm="1">
        <f t="array" ref="K4675">_xlfn.XLOOKUP(Table10[[#This Row],[Severity_Level]],{"MINOR","MODERATE","SEVERE","FATAL"},{1,2,3,5})</f>
        <v>5</v>
      </c>
    </row>
    <row r="4676" spans="1:11" x14ac:dyDescent="0.3">
      <c r="A4676">
        <v>1</v>
      </c>
      <c r="B4676" t="s">
        <v>32</v>
      </c>
      <c r="C4676" s="1">
        <v>44756</v>
      </c>
      <c r="D4676" s="2">
        <v>0.24583333333333332</v>
      </c>
      <c r="E4676" s="1">
        <f t="shared" si="438"/>
        <v>44756.245833333334</v>
      </c>
      <c r="F4676" s="3" t="str">
        <f t="shared" si="439"/>
        <v>Jul,2022</v>
      </c>
      <c r="G4676">
        <f t="shared" si="440"/>
        <v>2022</v>
      </c>
      <c r="H4676" t="str">
        <f t="shared" si="441"/>
        <v>Thu</v>
      </c>
      <c r="I4676">
        <f t="shared" si="442"/>
        <v>5</v>
      </c>
      <c r="J4676" t="str">
        <f t="shared" si="443"/>
        <v>NO</v>
      </c>
      <c r="K4676" cm="1">
        <f t="array" ref="K4676">_xlfn.XLOOKUP(Table10[[#This Row],[Severity_Level]],{"MINOR","MODERATE","SEVERE","FATAL"},{1,2,3,5})</f>
        <v>2</v>
      </c>
    </row>
    <row r="4677" spans="1:11" x14ac:dyDescent="0.3">
      <c r="A4677">
        <v>2</v>
      </c>
      <c r="B4677" t="s">
        <v>40</v>
      </c>
      <c r="C4677" s="1">
        <v>44756</v>
      </c>
      <c r="D4677" s="2">
        <v>0.24652777777777779</v>
      </c>
      <c r="E4677" s="1">
        <f t="shared" si="438"/>
        <v>44756.246527777781</v>
      </c>
      <c r="F4677" s="3" t="str">
        <f t="shared" si="439"/>
        <v>Jul,2022</v>
      </c>
      <c r="G4677">
        <f t="shared" si="440"/>
        <v>2022</v>
      </c>
      <c r="H4677" t="str">
        <f t="shared" si="441"/>
        <v>Thu</v>
      </c>
      <c r="I4677">
        <f t="shared" si="442"/>
        <v>5</v>
      </c>
      <c r="J4677" t="str">
        <f t="shared" si="443"/>
        <v>NO</v>
      </c>
      <c r="K4677" cm="1">
        <f t="array" ref="K4677">_xlfn.XLOOKUP(Table10[[#This Row],[Severity_Level]],{"MINOR","MODERATE","SEVERE","FATAL"},{1,2,3,5})</f>
        <v>5</v>
      </c>
    </row>
    <row r="4678" spans="1:11" x14ac:dyDescent="0.3">
      <c r="A4678">
        <v>3</v>
      </c>
      <c r="B4678" t="s">
        <v>40</v>
      </c>
      <c r="C4678" s="1">
        <v>44756</v>
      </c>
      <c r="D4678" s="2">
        <v>0.24722222222222223</v>
      </c>
      <c r="E4678" s="1">
        <f t="shared" si="438"/>
        <v>44756.24722222222</v>
      </c>
      <c r="F4678" s="3" t="str">
        <f t="shared" si="439"/>
        <v>Jul,2022</v>
      </c>
      <c r="G4678">
        <f t="shared" si="440"/>
        <v>2022</v>
      </c>
      <c r="H4678" t="str">
        <f t="shared" si="441"/>
        <v>Thu</v>
      </c>
      <c r="I4678">
        <f t="shared" si="442"/>
        <v>5</v>
      </c>
      <c r="J4678" t="str">
        <f t="shared" si="443"/>
        <v>NO</v>
      </c>
      <c r="K4678" cm="1">
        <f t="array" ref="K4678">_xlfn.XLOOKUP(Table10[[#This Row],[Severity_Level]],{"MINOR","MODERATE","SEVERE","FATAL"},{1,2,3,5})</f>
        <v>5</v>
      </c>
    </row>
    <row r="4679" spans="1:11" x14ac:dyDescent="0.3">
      <c r="A4679">
        <v>5</v>
      </c>
      <c r="B4679" t="s">
        <v>16</v>
      </c>
      <c r="C4679" s="1">
        <v>44756</v>
      </c>
      <c r="D4679" s="2">
        <v>0.24791666666666667</v>
      </c>
      <c r="E4679" s="1">
        <f t="shared" si="438"/>
        <v>44756.247916666667</v>
      </c>
      <c r="F4679" s="3" t="str">
        <f t="shared" si="439"/>
        <v>Jul,2022</v>
      </c>
      <c r="G4679">
        <f t="shared" si="440"/>
        <v>2022</v>
      </c>
      <c r="H4679" t="str">
        <f t="shared" si="441"/>
        <v>Thu</v>
      </c>
      <c r="I4679">
        <f t="shared" si="442"/>
        <v>5</v>
      </c>
      <c r="J4679" t="str">
        <f t="shared" si="443"/>
        <v>NO</v>
      </c>
      <c r="K4679" cm="1">
        <f t="array" ref="K4679">_xlfn.XLOOKUP(Table10[[#This Row],[Severity_Level]],{"MINOR","MODERATE","SEVERE","FATAL"},{1,2,3,5})</f>
        <v>1</v>
      </c>
    </row>
    <row r="4680" spans="1:11" x14ac:dyDescent="0.3">
      <c r="A4680">
        <v>3</v>
      </c>
      <c r="B4680" t="s">
        <v>32</v>
      </c>
      <c r="C4680" s="1">
        <v>44756</v>
      </c>
      <c r="D4680" s="2">
        <v>0.24861111111111112</v>
      </c>
      <c r="E4680" s="1">
        <f t="shared" si="438"/>
        <v>44756.248611111114</v>
      </c>
      <c r="F4680" s="3" t="str">
        <f t="shared" si="439"/>
        <v>Jul,2022</v>
      </c>
      <c r="G4680">
        <f t="shared" si="440"/>
        <v>2022</v>
      </c>
      <c r="H4680" t="str">
        <f t="shared" si="441"/>
        <v>Thu</v>
      </c>
      <c r="I4680">
        <f t="shared" si="442"/>
        <v>5</v>
      </c>
      <c r="J4680" t="str">
        <f t="shared" si="443"/>
        <v>NO</v>
      </c>
      <c r="K4680" cm="1">
        <f t="array" ref="K4680">_xlfn.XLOOKUP(Table10[[#This Row],[Severity_Level]],{"MINOR","MODERATE","SEVERE","FATAL"},{1,2,3,5})</f>
        <v>2</v>
      </c>
    </row>
    <row r="4681" spans="1:11" x14ac:dyDescent="0.3">
      <c r="A4681">
        <v>4</v>
      </c>
      <c r="B4681" t="s">
        <v>27</v>
      </c>
      <c r="C4681" s="1">
        <v>44756</v>
      </c>
      <c r="D4681" s="2">
        <v>0.24930555555555556</v>
      </c>
      <c r="E4681" s="1">
        <f t="shared" si="438"/>
        <v>44756.249305555553</v>
      </c>
      <c r="F4681" s="3" t="str">
        <f t="shared" si="439"/>
        <v>Jul,2022</v>
      </c>
      <c r="G4681">
        <f t="shared" si="440"/>
        <v>2022</v>
      </c>
      <c r="H4681" t="str">
        <f t="shared" si="441"/>
        <v>Thu</v>
      </c>
      <c r="I4681">
        <f t="shared" si="442"/>
        <v>5</v>
      </c>
      <c r="J4681" t="str">
        <f t="shared" si="443"/>
        <v>NO</v>
      </c>
      <c r="K4681" cm="1">
        <f t="array" ref="K4681">_xlfn.XLOOKUP(Table10[[#This Row],[Severity_Level]],{"MINOR","MODERATE","SEVERE","FATAL"},{1,2,3,5})</f>
        <v>3</v>
      </c>
    </row>
    <row r="4682" spans="1:11" x14ac:dyDescent="0.3">
      <c r="A4682">
        <v>1</v>
      </c>
      <c r="B4682" t="s">
        <v>32</v>
      </c>
      <c r="C4682" s="1">
        <v>44757</v>
      </c>
      <c r="D4682" s="2">
        <v>0.25</v>
      </c>
      <c r="E4682" s="1">
        <f t="shared" si="438"/>
        <v>44757.25</v>
      </c>
      <c r="F4682" s="3" t="str">
        <f t="shared" si="439"/>
        <v>Jul,2022</v>
      </c>
      <c r="G4682">
        <f t="shared" si="440"/>
        <v>2022</v>
      </c>
      <c r="H4682" t="str">
        <f t="shared" si="441"/>
        <v>Fri</v>
      </c>
      <c r="I4682">
        <f t="shared" si="442"/>
        <v>6</v>
      </c>
      <c r="J4682" t="str">
        <f t="shared" si="443"/>
        <v>NO</v>
      </c>
      <c r="K4682" cm="1">
        <f t="array" ref="K4682">_xlfn.XLOOKUP(Table10[[#This Row],[Severity_Level]],{"MINOR","MODERATE","SEVERE","FATAL"},{1,2,3,5})</f>
        <v>2</v>
      </c>
    </row>
    <row r="4683" spans="1:11" x14ac:dyDescent="0.3">
      <c r="A4683">
        <v>1</v>
      </c>
      <c r="B4683" t="s">
        <v>27</v>
      </c>
      <c r="C4683" s="1">
        <v>44757</v>
      </c>
      <c r="D4683" s="2">
        <v>0.25069444444444444</v>
      </c>
      <c r="E4683" s="1">
        <f t="shared" si="438"/>
        <v>44757.250694444447</v>
      </c>
      <c r="F4683" s="3" t="str">
        <f t="shared" si="439"/>
        <v>Jul,2022</v>
      </c>
      <c r="G4683">
        <f t="shared" si="440"/>
        <v>2022</v>
      </c>
      <c r="H4683" t="str">
        <f t="shared" si="441"/>
        <v>Fri</v>
      </c>
      <c r="I4683">
        <f t="shared" si="442"/>
        <v>6</v>
      </c>
      <c r="J4683" t="str">
        <f t="shared" si="443"/>
        <v>NO</v>
      </c>
      <c r="K4683" cm="1">
        <f t="array" ref="K4683">_xlfn.XLOOKUP(Table10[[#This Row],[Severity_Level]],{"MINOR","MODERATE","SEVERE","FATAL"},{1,2,3,5})</f>
        <v>3</v>
      </c>
    </row>
    <row r="4684" spans="1:11" x14ac:dyDescent="0.3">
      <c r="A4684">
        <v>5</v>
      </c>
      <c r="B4684" t="s">
        <v>40</v>
      </c>
      <c r="C4684" s="1">
        <v>44757</v>
      </c>
      <c r="D4684" s="2">
        <v>0.25138888888888888</v>
      </c>
      <c r="E4684" s="1">
        <f t="shared" si="438"/>
        <v>44757.251388888886</v>
      </c>
      <c r="F4684" s="3" t="str">
        <f t="shared" si="439"/>
        <v>Jul,2022</v>
      </c>
      <c r="G4684">
        <f t="shared" si="440"/>
        <v>2022</v>
      </c>
      <c r="H4684" t="str">
        <f t="shared" si="441"/>
        <v>Fri</v>
      </c>
      <c r="I4684">
        <f t="shared" si="442"/>
        <v>6</v>
      </c>
      <c r="J4684" t="str">
        <f t="shared" si="443"/>
        <v>NO</v>
      </c>
      <c r="K4684" cm="1">
        <f t="array" ref="K4684">_xlfn.XLOOKUP(Table10[[#This Row],[Severity_Level]],{"MINOR","MODERATE","SEVERE","FATAL"},{1,2,3,5})</f>
        <v>5</v>
      </c>
    </row>
    <row r="4685" spans="1:11" x14ac:dyDescent="0.3">
      <c r="A4685">
        <v>5</v>
      </c>
      <c r="B4685" t="s">
        <v>40</v>
      </c>
      <c r="C4685" s="1">
        <v>44757</v>
      </c>
      <c r="D4685" s="2">
        <v>0.25208333333333333</v>
      </c>
      <c r="E4685" s="1">
        <f t="shared" si="438"/>
        <v>44757.252083333333</v>
      </c>
      <c r="F4685" s="3" t="str">
        <f t="shared" si="439"/>
        <v>Jul,2022</v>
      </c>
      <c r="G4685">
        <f t="shared" si="440"/>
        <v>2022</v>
      </c>
      <c r="H4685" t="str">
        <f t="shared" si="441"/>
        <v>Fri</v>
      </c>
      <c r="I4685">
        <f t="shared" si="442"/>
        <v>6</v>
      </c>
      <c r="J4685" t="str">
        <f t="shared" si="443"/>
        <v>NO</v>
      </c>
      <c r="K4685" cm="1">
        <f t="array" ref="K4685">_xlfn.XLOOKUP(Table10[[#This Row],[Severity_Level]],{"MINOR","MODERATE","SEVERE","FATAL"},{1,2,3,5})</f>
        <v>5</v>
      </c>
    </row>
    <row r="4686" spans="1:11" x14ac:dyDescent="0.3">
      <c r="A4686">
        <v>5</v>
      </c>
      <c r="B4686" t="s">
        <v>40</v>
      </c>
      <c r="C4686" s="1">
        <v>44757</v>
      </c>
      <c r="D4686" s="2">
        <v>0.25277777777777777</v>
      </c>
      <c r="E4686" s="1">
        <f t="shared" si="438"/>
        <v>44757.25277777778</v>
      </c>
      <c r="F4686" s="3" t="str">
        <f t="shared" si="439"/>
        <v>Jul,2022</v>
      </c>
      <c r="G4686">
        <f t="shared" si="440"/>
        <v>2022</v>
      </c>
      <c r="H4686" t="str">
        <f t="shared" si="441"/>
        <v>Fri</v>
      </c>
      <c r="I4686">
        <f t="shared" si="442"/>
        <v>6</v>
      </c>
      <c r="J4686" t="str">
        <f t="shared" si="443"/>
        <v>NO</v>
      </c>
      <c r="K4686" cm="1">
        <f t="array" ref="K4686">_xlfn.XLOOKUP(Table10[[#This Row],[Severity_Level]],{"MINOR","MODERATE","SEVERE","FATAL"},{1,2,3,5})</f>
        <v>5</v>
      </c>
    </row>
    <row r="4687" spans="1:11" x14ac:dyDescent="0.3">
      <c r="A4687">
        <v>5</v>
      </c>
      <c r="B4687" t="s">
        <v>16</v>
      </c>
      <c r="C4687" s="1">
        <v>44757</v>
      </c>
      <c r="D4687" s="2">
        <v>0.25347222222222221</v>
      </c>
      <c r="E4687" s="1">
        <f t="shared" si="438"/>
        <v>44757.253472222219</v>
      </c>
      <c r="F4687" s="3" t="str">
        <f t="shared" si="439"/>
        <v>Jul,2022</v>
      </c>
      <c r="G4687">
        <f t="shared" si="440"/>
        <v>2022</v>
      </c>
      <c r="H4687" t="str">
        <f t="shared" si="441"/>
        <v>Fri</v>
      </c>
      <c r="I4687">
        <f t="shared" si="442"/>
        <v>6</v>
      </c>
      <c r="J4687" t="str">
        <f t="shared" si="443"/>
        <v>NO</v>
      </c>
      <c r="K4687" cm="1">
        <f t="array" ref="K4687">_xlfn.XLOOKUP(Table10[[#This Row],[Severity_Level]],{"MINOR","MODERATE","SEVERE","FATAL"},{1,2,3,5})</f>
        <v>1</v>
      </c>
    </row>
    <row r="4688" spans="1:11" x14ac:dyDescent="0.3">
      <c r="A4688">
        <v>5</v>
      </c>
      <c r="B4688" t="s">
        <v>16</v>
      </c>
      <c r="C4688" s="1">
        <v>44757</v>
      </c>
      <c r="D4688" s="2">
        <v>0.25416666666666665</v>
      </c>
      <c r="E4688" s="1">
        <f t="shared" si="438"/>
        <v>44757.254166666666</v>
      </c>
      <c r="F4688" s="3" t="str">
        <f t="shared" si="439"/>
        <v>Jul,2022</v>
      </c>
      <c r="G4688">
        <f t="shared" si="440"/>
        <v>2022</v>
      </c>
      <c r="H4688" t="str">
        <f t="shared" si="441"/>
        <v>Fri</v>
      </c>
      <c r="I4688">
        <f t="shared" si="442"/>
        <v>6</v>
      </c>
      <c r="J4688" t="str">
        <f t="shared" si="443"/>
        <v>NO</v>
      </c>
      <c r="K4688" cm="1">
        <f t="array" ref="K4688">_xlfn.XLOOKUP(Table10[[#This Row],[Severity_Level]],{"MINOR","MODERATE","SEVERE","FATAL"},{1,2,3,5})</f>
        <v>1</v>
      </c>
    </row>
    <row r="4689" spans="1:11" x14ac:dyDescent="0.3">
      <c r="A4689">
        <v>4</v>
      </c>
      <c r="B4689" t="s">
        <v>40</v>
      </c>
      <c r="C4689" s="1">
        <v>44757</v>
      </c>
      <c r="D4689" s="2">
        <v>0.25486111111111109</v>
      </c>
      <c r="E4689" s="1">
        <f t="shared" si="438"/>
        <v>44757.254861111112</v>
      </c>
      <c r="F4689" s="3" t="str">
        <f t="shared" si="439"/>
        <v>Jul,2022</v>
      </c>
      <c r="G4689">
        <f t="shared" si="440"/>
        <v>2022</v>
      </c>
      <c r="H4689" t="str">
        <f t="shared" si="441"/>
        <v>Fri</v>
      </c>
      <c r="I4689">
        <f t="shared" si="442"/>
        <v>6</v>
      </c>
      <c r="J4689" t="str">
        <f t="shared" si="443"/>
        <v>NO</v>
      </c>
      <c r="K4689" cm="1">
        <f t="array" ref="K4689">_xlfn.XLOOKUP(Table10[[#This Row],[Severity_Level]],{"MINOR","MODERATE","SEVERE","FATAL"},{1,2,3,5})</f>
        <v>5</v>
      </c>
    </row>
    <row r="4690" spans="1:11" x14ac:dyDescent="0.3">
      <c r="A4690">
        <v>3</v>
      </c>
      <c r="B4690" t="s">
        <v>27</v>
      </c>
      <c r="C4690" s="1">
        <v>44757</v>
      </c>
      <c r="D4690" s="2">
        <v>0.25555555555555554</v>
      </c>
      <c r="E4690" s="1">
        <f t="shared" si="438"/>
        <v>44757.255555555559</v>
      </c>
      <c r="F4690" s="3" t="str">
        <f t="shared" si="439"/>
        <v>Jul,2022</v>
      </c>
      <c r="G4690">
        <f t="shared" si="440"/>
        <v>2022</v>
      </c>
      <c r="H4690" t="str">
        <f t="shared" si="441"/>
        <v>Fri</v>
      </c>
      <c r="I4690">
        <f t="shared" si="442"/>
        <v>6</v>
      </c>
      <c r="J4690" t="str">
        <f t="shared" si="443"/>
        <v>NO</v>
      </c>
      <c r="K4690" cm="1">
        <f t="array" ref="K4690">_xlfn.XLOOKUP(Table10[[#This Row],[Severity_Level]],{"MINOR","MODERATE","SEVERE","FATAL"},{1,2,3,5})</f>
        <v>3</v>
      </c>
    </row>
    <row r="4691" spans="1:11" x14ac:dyDescent="0.3">
      <c r="A4691">
        <v>1</v>
      </c>
      <c r="B4691" t="s">
        <v>40</v>
      </c>
      <c r="C4691" s="1">
        <v>44757</v>
      </c>
      <c r="D4691" s="2">
        <v>0.25624999999999998</v>
      </c>
      <c r="E4691" s="1">
        <f t="shared" si="438"/>
        <v>44757.256249999999</v>
      </c>
      <c r="F4691" s="3" t="str">
        <f t="shared" si="439"/>
        <v>Jul,2022</v>
      </c>
      <c r="G4691">
        <f t="shared" si="440"/>
        <v>2022</v>
      </c>
      <c r="H4691" t="str">
        <f t="shared" si="441"/>
        <v>Fri</v>
      </c>
      <c r="I4691">
        <f t="shared" si="442"/>
        <v>6</v>
      </c>
      <c r="J4691" t="str">
        <f t="shared" si="443"/>
        <v>NO</v>
      </c>
      <c r="K4691" cm="1">
        <f t="array" ref="K4691">_xlfn.XLOOKUP(Table10[[#This Row],[Severity_Level]],{"MINOR","MODERATE","SEVERE","FATAL"},{1,2,3,5})</f>
        <v>5</v>
      </c>
    </row>
    <row r="4692" spans="1:11" x14ac:dyDescent="0.3">
      <c r="A4692">
        <v>1</v>
      </c>
      <c r="B4692" t="s">
        <v>32</v>
      </c>
      <c r="C4692" s="1">
        <v>44757</v>
      </c>
      <c r="D4692" s="2">
        <v>0.25694444444444442</v>
      </c>
      <c r="E4692" s="1">
        <f t="shared" si="438"/>
        <v>44757.256944444445</v>
      </c>
      <c r="F4692" s="3" t="str">
        <f t="shared" si="439"/>
        <v>Jul,2022</v>
      </c>
      <c r="G4692">
        <f t="shared" si="440"/>
        <v>2022</v>
      </c>
      <c r="H4692" t="str">
        <f t="shared" si="441"/>
        <v>Fri</v>
      </c>
      <c r="I4692">
        <f t="shared" si="442"/>
        <v>6</v>
      </c>
      <c r="J4692" t="str">
        <f t="shared" si="443"/>
        <v>NO</v>
      </c>
      <c r="K4692" cm="1">
        <f t="array" ref="K4692">_xlfn.XLOOKUP(Table10[[#This Row],[Severity_Level]],{"MINOR","MODERATE","SEVERE","FATAL"},{1,2,3,5})</f>
        <v>2</v>
      </c>
    </row>
    <row r="4693" spans="1:11" x14ac:dyDescent="0.3">
      <c r="A4693">
        <v>5</v>
      </c>
      <c r="B4693" t="s">
        <v>40</v>
      </c>
      <c r="C4693" s="1">
        <v>44757</v>
      </c>
      <c r="D4693" s="2">
        <v>0.25763888888888886</v>
      </c>
      <c r="E4693" s="1">
        <f t="shared" si="438"/>
        <v>44757.257638888892</v>
      </c>
      <c r="F4693" s="3" t="str">
        <f t="shared" si="439"/>
        <v>Jul,2022</v>
      </c>
      <c r="G4693">
        <f t="shared" si="440"/>
        <v>2022</v>
      </c>
      <c r="H4693" t="str">
        <f t="shared" si="441"/>
        <v>Fri</v>
      </c>
      <c r="I4693">
        <f t="shared" si="442"/>
        <v>6</v>
      </c>
      <c r="J4693" t="str">
        <f t="shared" si="443"/>
        <v>NO</v>
      </c>
      <c r="K4693" cm="1">
        <f t="array" ref="K4693">_xlfn.XLOOKUP(Table10[[#This Row],[Severity_Level]],{"MINOR","MODERATE","SEVERE","FATAL"},{1,2,3,5})</f>
        <v>5</v>
      </c>
    </row>
    <row r="4694" spans="1:11" x14ac:dyDescent="0.3">
      <c r="A4694">
        <v>1</v>
      </c>
      <c r="B4694" t="s">
        <v>40</v>
      </c>
      <c r="C4694" s="1">
        <v>44757</v>
      </c>
      <c r="D4694" s="2">
        <v>0.25833333333333336</v>
      </c>
      <c r="E4694" s="1">
        <f t="shared" si="438"/>
        <v>44757.258333333331</v>
      </c>
      <c r="F4694" s="3" t="str">
        <f t="shared" si="439"/>
        <v>Jul,2022</v>
      </c>
      <c r="G4694">
        <f t="shared" si="440"/>
        <v>2022</v>
      </c>
      <c r="H4694" t="str">
        <f t="shared" si="441"/>
        <v>Fri</v>
      </c>
      <c r="I4694">
        <f t="shared" si="442"/>
        <v>6</v>
      </c>
      <c r="J4694" t="str">
        <f t="shared" si="443"/>
        <v>NO</v>
      </c>
      <c r="K4694" cm="1">
        <f t="array" ref="K4694">_xlfn.XLOOKUP(Table10[[#This Row],[Severity_Level]],{"MINOR","MODERATE","SEVERE","FATAL"},{1,2,3,5})</f>
        <v>5</v>
      </c>
    </row>
    <row r="4695" spans="1:11" x14ac:dyDescent="0.3">
      <c r="A4695">
        <v>3</v>
      </c>
      <c r="B4695" t="s">
        <v>27</v>
      </c>
      <c r="C4695" s="1">
        <v>44757</v>
      </c>
      <c r="D4695" s="2">
        <v>0.2590277777777778</v>
      </c>
      <c r="E4695" s="1">
        <f t="shared" si="438"/>
        <v>44757.259027777778</v>
      </c>
      <c r="F4695" s="3" t="str">
        <f t="shared" si="439"/>
        <v>Jul,2022</v>
      </c>
      <c r="G4695">
        <f t="shared" si="440"/>
        <v>2022</v>
      </c>
      <c r="H4695" t="str">
        <f t="shared" si="441"/>
        <v>Fri</v>
      </c>
      <c r="I4695">
        <f t="shared" si="442"/>
        <v>6</v>
      </c>
      <c r="J4695" t="str">
        <f t="shared" si="443"/>
        <v>NO</v>
      </c>
      <c r="K4695" cm="1">
        <f t="array" ref="K4695">_xlfn.XLOOKUP(Table10[[#This Row],[Severity_Level]],{"MINOR","MODERATE","SEVERE","FATAL"},{1,2,3,5})</f>
        <v>3</v>
      </c>
    </row>
    <row r="4696" spans="1:11" x14ac:dyDescent="0.3">
      <c r="A4696">
        <v>5</v>
      </c>
      <c r="B4696" t="s">
        <v>16</v>
      </c>
      <c r="C4696" s="1">
        <v>44757</v>
      </c>
      <c r="D4696" s="2">
        <v>0.25972222222222224</v>
      </c>
      <c r="E4696" s="1">
        <f t="shared" si="438"/>
        <v>44757.259722222225</v>
      </c>
      <c r="F4696" s="3" t="str">
        <f t="shared" si="439"/>
        <v>Jul,2022</v>
      </c>
      <c r="G4696">
        <f t="shared" si="440"/>
        <v>2022</v>
      </c>
      <c r="H4696" t="str">
        <f t="shared" si="441"/>
        <v>Fri</v>
      </c>
      <c r="I4696">
        <f t="shared" si="442"/>
        <v>6</v>
      </c>
      <c r="J4696" t="str">
        <f t="shared" si="443"/>
        <v>NO</v>
      </c>
      <c r="K4696" cm="1">
        <f t="array" ref="K4696">_xlfn.XLOOKUP(Table10[[#This Row],[Severity_Level]],{"MINOR","MODERATE","SEVERE","FATAL"},{1,2,3,5})</f>
        <v>1</v>
      </c>
    </row>
    <row r="4697" spans="1:11" x14ac:dyDescent="0.3">
      <c r="A4697">
        <v>2</v>
      </c>
      <c r="B4697" t="s">
        <v>32</v>
      </c>
      <c r="C4697" s="1">
        <v>44757</v>
      </c>
      <c r="D4697" s="2">
        <v>0.26041666666666669</v>
      </c>
      <c r="E4697" s="1">
        <f t="shared" si="438"/>
        <v>44757.260416666664</v>
      </c>
      <c r="F4697" s="3" t="str">
        <f t="shared" si="439"/>
        <v>Jul,2022</v>
      </c>
      <c r="G4697">
        <f t="shared" si="440"/>
        <v>2022</v>
      </c>
      <c r="H4697" t="str">
        <f t="shared" si="441"/>
        <v>Fri</v>
      </c>
      <c r="I4697">
        <f t="shared" si="442"/>
        <v>6</v>
      </c>
      <c r="J4697" t="str">
        <f t="shared" si="443"/>
        <v>NO</v>
      </c>
      <c r="K4697" cm="1">
        <f t="array" ref="K4697">_xlfn.XLOOKUP(Table10[[#This Row],[Severity_Level]],{"MINOR","MODERATE","SEVERE","FATAL"},{1,2,3,5})</f>
        <v>2</v>
      </c>
    </row>
    <row r="4698" spans="1:11" x14ac:dyDescent="0.3">
      <c r="A4698">
        <v>4</v>
      </c>
      <c r="B4698" t="s">
        <v>16</v>
      </c>
      <c r="C4698" s="1">
        <v>44757</v>
      </c>
      <c r="D4698" s="2">
        <v>0.26111111111111113</v>
      </c>
      <c r="E4698" s="1">
        <f t="shared" si="438"/>
        <v>44757.261111111111</v>
      </c>
      <c r="F4698" s="3" t="str">
        <f t="shared" si="439"/>
        <v>Jul,2022</v>
      </c>
      <c r="G4698">
        <f t="shared" si="440"/>
        <v>2022</v>
      </c>
      <c r="H4698" t="str">
        <f t="shared" si="441"/>
        <v>Fri</v>
      </c>
      <c r="I4698">
        <f t="shared" si="442"/>
        <v>6</v>
      </c>
      <c r="J4698" t="str">
        <f t="shared" si="443"/>
        <v>NO</v>
      </c>
      <c r="K4698" cm="1">
        <f t="array" ref="K4698">_xlfn.XLOOKUP(Table10[[#This Row],[Severity_Level]],{"MINOR","MODERATE","SEVERE","FATAL"},{1,2,3,5})</f>
        <v>1</v>
      </c>
    </row>
    <row r="4699" spans="1:11" x14ac:dyDescent="0.3">
      <c r="A4699">
        <v>3</v>
      </c>
      <c r="B4699" t="s">
        <v>27</v>
      </c>
      <c r="C4699" s="1">
        <v>44757</v>
      </c>
      <c r="D4699" s="2">
        <v>0.26180555555555557</v>
      </c>
      <c r="E4699" s="1">
        <f t="shared" si="438"/>
        <v>44757.261805555558</v>
      </c>
      <c r="F4699" s="3" t="str">
        <f t="shared" si="439"/>
        <v>Jul,2022</v>
      </c>
      <c r="G4699">
        <f t="shared" si="440"/>
        <v>2022</v>
      </c>
      <c r="H4699" t="str">
        <f t="shared" si="441"/>
        <v>Fri</v>
      </c>
      <c r="I4699">
        <f t="shared" si="442"/>
        <v>6</v>
      </c>
      <c r="J4699" t="str">
        <f t="shared" si="443"/>
        <v>NO</v>
      </c>
      <c r="K4699" cm="1">
        <f t="array" ref="K4699">_xlfn.XLOOKUP(Table10[[#This Row],[Severity_Level]],{"MINOR","MODERATE","SEVERE","FATAL"},{1,2,3,5})</f>
        <v>3</v>
      </c>
    </row>
    <row r="4700" spans="1:11" x14ac:dyDescent="0.3">
      <c r="A4700">
        <v>4</v>
      </c>
      <c r="B4700" t="s">
        <v>40</v>
      </c>
      <c r="C4700" s="1">
        <v>44757</v>
      </c>
      <c r="D4700" s="2">
        <v>0.26250000000000001</v>
      </c>
      <c r="E4700" s="1">
        <f t="shared" si="438"/>
        <v>44757.262499999997</v>
      </c>
      <c r="F4700" s="3" t="str">
        <f t="shared" si="439"/>
        <v>Jul,2022</v>
      </c>
      <c r="G4700">
        <f t="shared" si="440"/>
        <v>2022</v>
      </c>
      <c r="H4700" t="str">
        <f t="shared" si="441"/>
        <v>Fri</v>
      </c>
      <c r="I4700">
        <f t="shared" si="442"/>
        <v>6</v>
      </c>
      <c r="J4700" t="str">
        <f t="shared" si="443"/>
        <v>NO</v>
      </c>
      <c r="K4700" cm="1">
        <f t="array" ref="K4700">_xlfn.XLOOKUP(Table10[[#This Row],[Severity_Level]],{"MINOR","MODERATE","SEVERE","FATAL"},{1,2,3,5})</f>
        <v>5</v>
      </c>
    </row>
    <row r="4701" spans="1:11" x14ac:dyDescent="0.3">
      <c r="A4701">
        <v>4</v>
      </c>
      <c r="B4701" t="s">
        <v>32</v>
      </c>
      <c r="C4701" s="1">
        <v>44757</v>
      </c>
      <c r="D4701" s="2">
        <v>0.26319444444444445</v>
      </c>
      <c r="E4701" s="1">
        <f t="shared" si="438"/>
        <v>44757.263194444444</v>
      </c>
      <c r="F4701" s="3" t="str">
        <f t="shared" si="439"/>
        <v>Jul,2022</v>
      </c>
      <c r="G4701">
        <f t="shared" si="440"/>
        <v>2022</v>
      </c>
      <c r="H4701" t="str">
        <f t="shared" si="441"/>
        <v>Fri</v>
      </c>
      <c r="I4701">
        <f t="shared" si="442"/>
        <v>6</v>
      </c>
      <c r="J4701" t="str">
        <f t="shared" si="443"/>
        <v>NO</v>
      </c>
      <c r="K4701" cm="1">
        <f t="array" ref="K4701">_xlfn.XLOOKUP(Table10[[#This Row],[Severity_Level]],{"MINOR","MODERATE","SEVERE","FATAL"},{1,2,3,5})</f>
        <v>2</v>
      </c>
    </row>
    <row r="4702" spans="1:11" x14ac:dyDescent="0.3">
      <c r="A4702">
        <v>1</v>
      </c>
      <c r="B4702" t="s">
        <v>32</v>
      </c>
      <c r="C4702" s="1">
        <v>44757</v>
      </c>
      <c r="D4702" s="2">
        <v>0.2638888888888889</v>
      </c>
      <c r="E4702" s="1">
        <f t="shared" si="438"/>
        <v>44757.263888888891</v>
      </c>
      <c r="F4702" s="3" t="str">
        <f t="shared" si="439"/>
        <v>Jul,2022</v>
      </c>
      <c r="G4702">
        <f t="shared" si="440"/>
        <v>2022</v>
      </c>
      <c r="H4702" t="str">
        <f t="shared" si="441"/>
        <v>Fri</v>
      </c>
      <c r="I4702">
        <f t="shared" si="442"/>
        <v>6</v>
      </c>
      <c r="J4702" t="str">
        <f t="shared" si="443"/>
        <v>NO</v>
      </c>
      <c r="K4702" cm="1">
        <f t="array" ref="K4702">_xlfn.XLOOKUP(Table10[[#This Row],[Severity_Level]],{"MINOR","MODERATE","SEVERE","FATAL"},{1,2,3,5})</f>
        <v>2</v>
      </c>
    </row>
    <row r="4703" spans="1:11" x14ac:dyDescent="0.3">
      <c r="A4703">
        <v>3</v>
      </c>
      <c r="B4703" t="s">
        <v>16</v>
      </c>
      <c r="C4703" s="1">
        <v>44757</v>
      </c>
      <c r="D4703" s="2">
        <v>0.26458333333333334</v>
      </c>
      <c r="E4703" s="1">
        <f t="shared" si="438"/>
        <v>44757.26458333333</v>
      </c>
      <c r="F4703" s="3" t="str">
        <f t="shared" si="439"/>
        <v>Jul,2022</v>
      </c>
      <c r="G4703">
        <f t="shared" si="440"/>
        <v>2022</v>
      </c>
      <c r="H4703" t="str">
        <f t="shared" si="441"/>
        <v>Fri</v>
      </c>
      <c r="I4703">
        <f t="shared" si="442"/>
        <v>6</v>
      </c>
      <c r="J4703" t="str">
        <f t="shared" si="443"/>
        <v>NO</v>
      </c>
      <c r="K4703" cm="1">
        <f t="array" ref="K4703">_xlfn.XLOOKUP(Table10[[#This Row],[Severity_Level]],{"MINOR","MODERATE","SEVERE","FATAL"},{1,2,3,5})</f>
        <v>1</v>
      </c>
    </row>
    <row r="4704" spans="1:11" x14ac:dyDescent="0.3">
      <c r="A4704">
        <v>3</v>
      </c>
      <c r="B4704" t="s">
        <v>32</v>
      </c>
      <c r="C4704" s="1">
        <v>44757</v>
      </c>
      <c r="D4704" s="2">
        <v>0.26527777777777778</v>
      </c>
      <c r="E4704" s="1">
        <f t="shared" si="438"/>
        <v>44757.265277777777</v>
      </c>
      <c r="F4704" s="3" t="str">
        <f t="shared" si="439"/>
        <v>Jul,2022</v>
      </c>
      <c r="G4704">
        <f t="shared" si="440"/>
        <v>2022</v>
      </c>
      <c r="H4704" t="str">
        <f t="shared" si="441"/>
        <v>Fri</v>
      </c>
      <c r="I4704">
        <f t="shared" si="442"/>
        <v>6</v>
      </c>
      <c r="J4704" t="str">
        <f t="shared" si="443"/>
        <v>NO</v>
      </c>
      <c r="K4704" cm="1">
        <f t="array" ref="K4704">_xlfn.XLOOKUP(Table10[[#This Row],[Severity_Level]],{"MINOR","MODERATE","SEVERE","FATAL"},{1,2,3,5})</f>
        <v>2</v>
      </c>
    </row>
    <row r="4705" spans="1:11" x14ac:dyDescent="0.3">
      <c r="A4705">
        <v>4</v>
      </c>
      <c r="B4705" t="s">
        <v>27</v>
      </c>
      <c r="C4705" s="1">
        <v>44757</v>
      </c>
      <c r="D4705" s="2">
        <v>0.26597222222222222</v>
      </c>
      <c r="E4705" s="1">
        <f t="shared" si="438"/>
        <v>44757.265972222223</v>
      </c>
      <c r="F4705" s="3" t="str">
        <f t="shared" si="439"/>
        <v>Jul,2022</v>
      </c>
      <c r="G4705">
        <f t="shared" si="440"/>
        <v>2022</v>
      </c>
      <c r="H4705" t="str">
        <f t="shared" si="441"/>
        <v>Fri</v>
      </c>
      <c r="I4705">
        <f t="shared" si="442"/>
        <v>6</v>
      </c>
      <c r="J4705" t="str">
        <f t="shared" si="443"/>
        <v>NO</v>
      </c>
      <c r="K4705" cm="1">
        <f t="array" ref="K4705">_xlfn.XLOOKUP(Table10[[#This Row],[Severity_Level]],{"MINOR","MODERATE","SEVERE","FATAL"},{1,2,3,5})</f>
        <v>3</v>
      </c>
    </row>
    <row r="4706" spans="1:11" x14ac:dyDescent="0.3">
      <c r="A4706">
        <v>4</v>
      </c>
      <c r="B4706" t="s">
        <v>32</v>
      </c>
      <c r="C4706" s="1">
        <v>44758</v>
      </c>
      <c r="D4706" s="2">
        <v>0.26666666666666666</v>
      </c>
      <c r="E4706" s="1">
        <f t="shared" si="438"/>
        <v>44758.26666666667</v>
      </c>
      <c r="F4706" s="3" t="str">
        <f t="shared" si="439"/>
        <v>Jul,2022</v>
      </c>
      <c r="G4706">
        <f t="shared" si="440"/>
        <v>2022</v>
      </c>
      <c r="H4706" t="str">
        <f t="shared" si="441"/>
        <v>Sat</v>
      </c>
      <c r="I4706">
        <f t="shared" si="442"/>
        <v>6</v>
      </c>
      <c r="J4706" t="str">
        <f t="shared" si="443"/>
        <v>NO</v>
      </c>
      <c r="K4706" cm="1">
        <f t="array" ref="K4706">_xlfn.XLOOKUP(Table10[[#This Row],[Severity_Level]],{"MINOR","MODERATE","SEVERE","FATAL"},{1,2,3,5})</f>
        <v>2</v>
      </c>
    </row>
    <row r="4707" spans="1:11" x14ac:dyDescent="0.3">
      <c r="A4707">
        <v>4</v>
      </c>
      <c r="B4707" t="s">
        <v>27</v>
      </c>
      <c r="C4707" s="1">
        <v>44758</v>
      </c>
      <c r="D4707" s="2">
        <v>0.2673611111111111</v>
      </c>
      <c r="E4707" s="1">
        <f t="shared" si="438"/>
        <v>44758.267361111109</v>
      </c>
      <c r="F4707" s="3" t="str">
        <f t="shared" si="439"/>
        <v>Jul,2022</v>
      </c>
      <c r="G4707">
        <f t="shared" si="440"/>
        <v>2022</v>
      </c>
      <c r="H4707" t="str">
        <f t="shared" si="441"/>
        <v>Sat</v>
      </c>
      <c r="I4707">
        <f t="shared" si="442"/>
        <v>6</v>
      </c>
      <c r="J4707" t="str">
        <f t="shared" si="443"/>
        <v>NO</v>
      </c>
      <c r="K4707" cm="1">
        <f t="array" ref="K4707">_xlfn.XLOOKUP(Table10[[#This Row],[Severity_Level]],{"MINOR","MODERATE","SEVERE","FATAL"},{1,2,3,5})</f>
        <v>3</v>
      </c>
    </row>
    <row r="4708" spans="1:11" x14ac:dyDescent="0.3">
      <c r="A4708">
        <v>1</v>
      </c>
      <c r="B4708" t="s">
        <v>32</v>
      </c>
      <c r="C4708" s="1">
        <v>44758</v>
      </c>
      <c r="D4708" s="2">
        <v>0.26805555555555555</v>
      </c>
      <c r="E4708" s="1">
        <f t="shared" si="438"/>
        <v>44758.268055555556</v>
      </c>
      <c r="F4708" s="3" t="str">
        <f t="shared" si="439"/>
        <v>Jul,2022</v>
      </c>
      <c r="G4708">
        <f t="shared" si="440"/>
        <v>2022</v>
      </c>
      <c r="H4708" t="str">
        <f t="shared" si="441"/>
        <v>Sat</v>
      </c>
      <c r="I4708">
        <f t="shared" si="442"/>
        <v>6</v>
      </c>
      <c r="J4708" t="str">
        <f t="shared" si="443"/>
        <v>NO</v>
      </c>
      <c r="K4708" cm="1">
        <f t="array" ref="K4708">_xlfn.XLOOKUP(Table10[[#This Row],[Severity_Level]],{"MINOR","MODERATE","SEVERE","FATAL"},{1,2,3,5})</f>
        <v>2</v>
      </c>
    </row>
    <row r="4709" spans="1:11" x14ac:dyDescent="0.3">
      <c r="A4709">
        <v>5</v>
      </c>
      <c r="B4709" t="s">
        <v>32</v>
      </c>
      <c r="C4709" s="1">
        <v>44758</v>
      </c>
      <c r="D4709" s="2">
        <v>0.26874999999999999</v>
      </c>
      <c r="E4709" s="1">
        <f t="shared" si="438"/>
        <v>44758.268750000003</v>
      </c>
      <c r="F4709" s="3" t="str">
        <f t="shared" si="439"/>
        <v>Jul,2022</v>
      </c>
      <c r="G4709">
        <f t="shared" si="440"/>
        <v>2022</v>
      </c>
      <c r="H4709" t="str">
        <f t="shared" si="441"/>
        <v>Sat</v>
      </c>
      <c r="I4709">
        <f t="shared" si="442"/>
        <v>6</v>
      </c>
      <c r="J4709" t="str">
        <f t="shared" si="443"/>
        <v>NO</v>
      </c>
      <c r="K4709" cm="1">
        <f t="array" ref="K4709">_xlfn.XLOOKUP(Table10[[#This Row],[Severity_Level]],{"MINOR","MODERATE","SEVERE","FATAL"},{1,2,3,5})</f>
        <v>2</v>
      </c>
    </row>
    <row r="4710" spans="1:11" x14ac:dyDescent="0.3">
      <c r="A4710">
        <v>4</v>
      </c>
      <c r="B4710" t="s">
        <v>27</v>
      </c>
      <c r="C4710" s="1">
        <v>44758</v>
      </c>
      <c r="D4710" s="2">
        <v>0.26944444444444443</v>
      </c>
      <c r="E4710" s="1">
        <f t="shared" si="438"/>
        <v>44758.269444444442</v>
      </c>
      <c r="F4710" s="3" t="str">
        <f t="shared" si="439"/>
        <v>Jul,2022</v>
      </c>
      <c r="G4710">
        <f t="shared" si="440"/>
        <v>2022</v>
      </c>
      <c r="H4710" t="str">
        <f t="shared" si="441"/>
        <v>Sat</v>
      </c>
      <c r="I4710">
        <f t="shared" si="442"/>
        <v>6</v>
      </c>
      <c r="J4710" t="str">
        <f t="shared" si="443"/>
        <v>NO</v>
      </c>
      <c r="K4710" cm="1">
        <f t="array" ref="K4710">_xlfn.XLOOKUP(Table10[[#This Row],[Severity_Level]],{"MINOR","MODERATE","SEVERE","FATAL"},{1,2,3,5})</f>
        <v>3</v>
      </c>
    </row>
    <row r="4711" spans="1:11" x14ac:dyDescent="0.3">
      <c r="A4711">
        <v>5</v>
      </c>
      <c r="B4711" t="s">
        <v>32</v>
      </c>
      <c r="C4711" s="1">
        <v>44758</v>
      </c>
      <c r="D4711" s="2">
        <v>0.27013888888888887</v>
      </c>
      <c r="E4711" s="1">
        <f t="shared" si="438"/>
        <v>44758.270138888889</v>
      </c>
      <c r="F4711" s="3" t="str">
        <f t="shared" si="439"/>
        <v>Jul,2022</v>
      </c>
      <c r="G4711">
        <f t="shared" si="440"/>
        <v>2022</v>
      </c>
      <c r="H4711" t="str">
        <f t="shared" si="441"/>
        <v>Sat</v>
      </c>
      <c r="I4711">
        <f t="shared" si="442"/>
        <v>6</v>
      </c>
      <c r="J4711" t="str">
        <f t="shared" si="443"/>
        <v>NO</v>
      </c>
      <c r="K4711" cm="1">
        <f t="array" ref="K4711">_xlfn.XLOOKUP(Table10[[#This Row],[Severity_Level]],{"MINOR","MODERATE","SEVERE","FATAL"},{1,2,3,5})</f>
        <v>2</v>
      </c>
    </row>
    <row r="4712" spans="1:11" x14ac:dyDescent="0.3">
      <c r="A4712">
        <v>4</v>
      </c>
      <c r="B4712" t="s">
        <v>27</v>
      </c>
      <c r="C4712" s="1">
        <v>44758</v>
      </c>
      <c r="D4712" s="2">
        <v>0.27083333333333331</v>
      </c>
      <c r="E4712" s="1">
        <f t="shared" si="438"/>
        <v>44758.270833333336</v>
      </c>
      <c r="F4712" s="3" t="str">
        <f t="shared" si="439"/>
        <v>Jul,2022</v>
      </c>
      <c r="G4712">
        <f t="shared" si="440"/>
        <v>2022</v>
      </c>
      <c r="H4712" t="str">
        <f t="shared" si="441"/>
        <v>Sat</v>
      </c>
      <c r="I4712">
        <f t="shared" si="442"/>
        <v>6</v>
      </c>
      <c r="J4712" t="str">
        <f t="shared" si="443"/>
        <v>NO</v>
      </c>
      <c r="K4712" cm="1">
        <f t="array" ref="K4712">_xlfn.XLOOKUP(Table10[[#This Row],[Severity_Level]],{"MINOR","MODERATE","SEVERE","FATAL"},{1,2,3,5})</f>
        <v>3</v>
      </c>
    </row>
    <row r="4713" spans="1:11" x14ac:dyDescent="0.3">
      <c r="A4713">
        <v>1</v>
      </c>
      <c r="B4713" t="s">
        <v>40</v>
      </c>
      <c r="C4713" s="1">
        <v>44758</v>
      </c>
      <c r="D4713" s="2">
        <v>0.27152777777777776</v>
      </c>
      <c r="E4713" s="1">
        <f t="shared" si="438"/>
        <v>44758.271527777775</v>
      </c>
      <c r="F4713" s="3" t="str">
        <f t="shared" si="439"/>
        <v>Jul,2022</v>
      </c>
      <c r="G4713">
        <f t="shared" si="440"/>
        <v>2022</v>
      </c>
      <c r="H4713" t="str">
        <f t="shared" si="441"/>
        <v>Sat</v>
      </c>
      <c r="I4713">
        <f t="shared" si="442"/>
        <v>6</v>
      </c>
      <c r="J4713" t="str">
        <f t="shared" si="443"/>
        <v>NO</v>
      </c>
      <c r="K4713" cm="1">
        <f t="array" ref="K4713">_xlfn.XLOOKUP(Table10[[#This Row],[Severity_Level]],{"MINOR","MODERATE","SEVERE","FATAL"},{1,2,3,5})</f>
        <v>5</v>
      </c>
    </row>
    <row r="4714" spans="1:11" x14ac:dyDescent="0.3">
      <c r="A4714">
        <v>3</v>
      </c>
      <c r="B4714" t="s">
        <v>16</v>
      </c>
      <c r="C4714" s="1">
        <v>44758</v>
      </c>
      <c r="D4714" s="2">
        <v>0.2722222222222222</v>
      </c>
      <c r="E4714" s="1">
        <f t="shared" si="438"/>
        <v>44758.272222222222</v>
      </c>
      <c r="F4714" s="3" t="str">
        <f t="shared" si="439"/>
        <v>Jul,2022</v>
      </c>
      <c r="G4714">
        <f t="shared" si="440"/>
        <v>2022</v>
      </c>
      <c r="H4714" t="str">
        <f t="shared" si="441"/>
        <v>Sat</v>
      </c>
      <c r="I4714">
        <f t="shared" si="442"/>
        <v>6</v>
      </c>
      <c r="J4714" t="str">
        <f t="shared" si="443"/>
        <v>NO</v>
      </c>
      <c r="K4714" cm="1">
        <f t="array" ref="K4714">_xlfn.XLOOKUP(Table10[[#This Row],[Severity_Level]],{"MINOR","MODERATE","SEVERE","FATAL"},{1,2,3,5})</f>
        <v>1</v>
      </c>
    </row>
    <row r="4715" spans="1:11" x14ac:dyDescent="0.3">
      <c r="A4715">
        <v>4</v>
      </c>
      <c r="B4715" t="s">
        <v>16</v>
      </c>
      <c r="C4715" s="1">
        <v>44758</v>
      </c>
      <c r="D4715" s="2">
        <v>0.27291666666666664</v>
      </c>
      <c r="E4715" s="1">
        <f t="shared" si="438"/>
        <v>44758.272916666669</v>
      </c>
      <c r="F4715" s="3" t="str">
        <f t="shared" si="439"/>
        <v>Jul,2022</v>
      </c>
      <c r="G4715">
        <f t="shared" si="440"/>
        <v>2022</v>
      </c>
      <c r="H4715" t="str">
        <f t="shared" si="441"/>
        <v>Sat</v>
      </c>
      <c r="I4715">
        <f t="shared" si="442"/>
        <v>6</v>
      </c>
      <c r="J4715" t="str">
        <f t="shared" si="443"/>
        <v>NO</v>
      </c>
      <c r="K4715" cm="1">
        <f t="array" ref="K4715">_xlfn.XLOOKUP(Table10[[#This Row],[Severity_Level]],{"MINOR","MODERATE","SEVERE","FATAL"},{1,2,3,5})</f>
        <v>1</v>
      </c>
    </row>
    <row r="4716" spans="1:11" x14ac:dyDescent="0.3">
      <c r="A4716">
        <v>5</v>
      </c>
      <c r="B4716" t="s">
        <v>27</v>
      </c>
      <c r="C4716" s="1">
        <v>44758</v>
      </c>
      <c r="D4716" s="2">
        <v>0.27361111111111114</v>
      </c>
      <c r="E4716" s="1">
        <f t="shared" si="438"/>
        <v>44758.273611111108</v>
      </c>
      <c r="F4716" s="3" t="str">
        <f t="shared" si="439"/>
        <v>Jul,2022</v>
      </c>
      <c r="G4716">
        <f t="shared" si="440"/>
        <v>2022</v>
      </c>
      <c r="H4716" t="str">
        <f t="shared" si="441"/>
        <v>Sat</v>
      </c>
      <c r="I4716">
        <f t="shared" si="442"/>
        <v>6</v>
      </c>
      <c r="J4716" t="str">
        <f t="shared" si="443"/>
        <v>NO</v>
      </c>
      <c r="K4716" cm="1">
        <f t="array" ref="K4716">_xlfn.XLOOKUP(Table10[[#This Row],[Severity_Level]],{"MINOR","MODERATE","SEVERE","FATAL"},{1,2,3,5})</f>
        <v>3</v>
      </c>
    </row>
    <row r="4717" spans="1:11" x14ac:dyDescent="0.3">
      <c r="A4717">
        <v>4</v>
      </c>
      <c r="B4717" t="s">
        <v>27</v>
      </c>
      <c r="C4717" s="1">
        <v>44758</v>
      </c>
      <c r="D4717" s="2">
        <v>0.27430555555555558</v>
      </c>
      <c r="E4717" s="1">
        <f t="shared" si="438"/>
        <v>44758.274305555555</v>
      </c>
      <c r="F4717" s="3" t="str">
        <f t="shared" si="439"/>
        <v>Jul,2022</v>
      </c>
      <c r="G4717">
        <f t="shared" si="440"/>
        <v>2022</v>
      </c>
      <c r="H4717" t="str">
        <f t="shared" si="441"/>
        <v>Sat</v>
      </c>
      <c r="I4717">
        <f t="shared" si="442"/>
        <v>6</v>
      </c>
      <c r="J4717" t="str">
        <f t="shared" si="443"/>
        <v>NO</v>
      </c>
      <c r="K4717" cm="1">
        <f t="array" ref="K4717">_xlfn.XLOOKUP(Table10[[#This Row],[Severity_Level]],{"MINOR","MODERATE","SEVERE","FATAL"},{1,2,3,5})</f>
        <v>3</v>
      </c>
    </row>
    <row r="4718" spans="1:11" x14ac:dyDescent="0.3">
      <c r="A4718">
        <v>4</v>
      </c>
      <c r="B4718" t="s">
        <v>40</v>
      </c>
      <c r="C4718" s="1">
        <v>44758</v>
      </c>
      <c r="D4718" s="2">
        <v>0.27500000000000002</v>
      </c>
      <c r="E4718" s="1">
        <f t="shared" si="438"/>
        <v>44758.275000000001</v>
      </c>
      <c r="F4718" s="3" t="str">
        <f t="shared" si="439"/>
        <v>Jul,2022</v>
      </c>
      <c r="G4718">
        <f t="shared" si="440"/>
        <v>2022</v>
      </c>
      <c r="H4718" t="str">
        <f t="shared" si="441"/>
        <v>Sat</v>
      </c>
      <c r="I4718">
        <f t="shared" si="442"/>
        <v>6</v>
      </c>
      <c r="J4718" t="str">
        <f t="shared" si="443"/>
        <v>NO</v>
      </c>
      <c r="K4718" cm="1">
        <f t="array" ref="K4718">_xlfn.XLOOKUP(Table10[[#This Row],[Severity_Level]],{"MINOR","MODERATE","SEVERE","FATAL"},{1,2,3,5})</f>
        <v>5</v>
      </c>
    </row>
    <row r="4719" spans="1:11" x14ac:dyDescent="0.3">
      <c r="A4719">
        <v>4</v>
      </c>
      <c r="B4719" t="s">
        <v>16</v>
      </c>
      <c r="C4719" s="1">
        <v>44758</v>
      </c>
      <c r="D4719" s="2">
        <v>0.27569444444444446</v>
      </c>
      <c r="E4719" s="1">
        <f t="shared" si="438"/>
        <v>44758.275694444441</v>
      </c>
      <c r="F4719" s="3" t="str">
        <f t="shared" si="439"/>
        <v>Jul,2022</v>
      </c>
      <c r="G4719">
        <f t="shared" si="440"/>
        <v>2022</v>
      </c>
      <c r="H4719" t="str">
        <f t="shared" si="441"/>
        <v>Sat</v>
      </c>
      <c r="I4719">
        <f t="shared" si="442"/>
        <v>6</v>
      </c>
      <c r="J4719" t="str">
        <f t="shared" si="443"/>
        <v>NO</v>
      </c>
      <c r="K4719" cm="1">
        <f t="array" ref="K4719">_xlfn.XLOOKUP(Table10[[#This Row],[Severity_Level]],{"MINOR","MODERATE","SEVERE","FATAL"},{1,2,3,5})</f>
        <v>1</v>
      </c>
    </row>
    <row r="4720" spans="1:11" x14ac:dyDescent="0.3">
      <c r="A4720">
        <v>5</v>
      </c>
      <c r="B4720" t="s">
        <v>40</v>
      </c>
      <c r="C4720" s="1">
        <v>44758</v>
      </c>
      <c r="D4720" s="2">
        <v>0.27638888888888891</v>
      </c>
      <c r="E4720" s="1">
        <f t="shared" si="438"/>
        <v>44758.276388888888</v>
      </c>
      <c r="F4720" s="3" t="str">
        <f t="shared" si="439"/>
        <v>Jul,2022</v>
      </c>
      <c r="G4720">
        <f t="shared" si="440"/>
        <v>2022</v>
      </c>
      <c r="H4720" t="str">
        <f t="shared" si="441"/>
        <v>Sat</v>
      </c>
      <c r="I4720">
        <f t="shared" si="442"/>
        <v>6</v>
      </c>
      <c r="J4720" t="str">
        <f t="shared" si="443"/>
        <v>NO</v>
      </c>
      <c r="K4720" cm="1">
        <f t="array" ref="K4720">_xlfn.XLOOKUP(Table10[[#This Row],[Severity_Level]],{"MINOR","MODERATE","SEVERE","FATAL"},{1,2,3,5})</f>
        <v>5</v>
      </c>
    </row>
    <row r="4721" spans="1:11" x14ac:dyDescent="0.3">
      <c r="A4721">
        <v>2</v>
      </c>
      <c r="B4721" t="s">
        <v>32</v>
      </c>
      <c r="C4721" s="1">
        <v>44758</v>
      </c>
      <c r="D4721" s="2">
        <v>0.27708333333333335</v>
      </c>
      <c r="E4721" s="1">
        <f t="shared" si="438"/>
        <v>44758.277083333334</v>
      </c>
      <c r="F4721" s="3" t="str">
        <f t="shared" si="439"/>
        <v>Jul,2022</v>
      </c>
      <c r="G4721">
        <f t="shared" si="440"/>
        <v>2022</v>
      </c>
      <c r="H4721" t="str">
        <f t="shared" si="441"/>
        <v>Sat</v>
      </c>
      <c r="I4721">
        <f t="shared" si="442"/>
        <v>6</v>
      </c>
      <c r="J4721" t="str">
        <f t="shared" si="443"/>
        <v>NO</v>
      </c>
      <c r="K4721" cm="1">
        <f t="array" ref="K4721">_xlfn.XLOOKUP(Table10[[#This Row],[Severity_Level]],{"MINOR","MODERATE","SEVERE","FATAL"},{1,2,3,5})</f>
        <v>2</v>
      </c>
    </row>
    <row r="4722" spans="1:11" x14ac:dyDescent="0.3">
      <c r="A4722">
        <v>5</v>
      </c>
      <c r="B4722" t="s">
        <v>16</v>
      </c>
      <c r="C4722" s="1">
        <v>44758</v>
      </c>
      <c r="D4722" s="2">
        <v>0.27777777777777779</v>
      </c>
      <c r="E4722" s="1">
        <f t="shared" si="438"/>
        <v>44758.277777777781</v>
      </c>
      <c r="F4722" s="3" t="str">
        <f t="shared" si="439"/>
        <v>Jul,2022</v>
      </c>
      <c r="G4722">
        <f t="shared" si="440"/>
        <v>2022</v>
      </c>
      <c r="H4722" t="str">
        <f t="shared" si="441"/>
        <v>Sat</v>
      </c>
      <c r="I4722">
        <f t="shared" si="442"/>
        <v>6</v>
      </c>
      <c r="J4722" t="str">
        <f t="shared" si="443"/>
        <v>NO</v>
      </c>
      <c r="K4722" cm="1">
        <f t="array" ref="K4722">_xlfn.XLOOKUP(Table10[[#This Row],[Severity_Level]],{"MINOR","MODERATE","SEVERE","FATAL"},{1,2,3,5})</f>
        <v>1</v>
      </c>
    </row>
    <row r="4723" spans="1:11" x14ac:dyDescent="0.3">
      <c r="A4723">
        <v>1</v>
      </c>
      <c r="B4723" t="s">
        <v>27</v>
      </c>
      <c r="C4723" s="1">
        <v>44758</v>
      </c>
      <c r="D4723" s="2">
        <v>0.27847222222222223</v>
      </c>
      <c r="E4723" s="1">
        <f t="shared" si="438"/>
        <v>44758.27847222222</v>
      </c>
      <c r="F4723" s="3" t="str">
        <f t="shared" si="439"/>
        <v>Jul,2022</v>
      </c>
      <c r="G4723">
        <f t="shared" si="440"/>
        <v>2022</v>
      </c>
      <c r="H4723" t="str">
        <f t="shared" si="441"/>
        <v>Sat</v>
      </c>
      <c r="I4723">
        <f t="shared" si="442"/>
        <v>6</v>
      </c>
      <c r="J4723" t="str">
        <f t="shared" si="443"/>
        <v>NO</v>
      </c>
      <c r="K4723" cm="1">
        <f t="array" ref="K4723">_xlfn.XLOOKUP(Table10[[#This Row],[Severity_Level]],{"MINOR","MODERATE","SEVERE","FATAL"},{1,2,3,5})</f>
        <v>3</v>
      </c>
    </row>
    <row r="4724" spans="1:11" x14ac:dyDescent="0.3">
      <c r="A4724">
        <v>3</v>
      </c>
      <c r="B4724" t="s">
        <v>16</v>
      </c>
      <c r="C4724" s="1">
        <v>44758</v>
      </c>
      <c r="D4724" s="2">
        <v>0.27916666666666667</v>
      </c>
      <c r="E4724" s="1">
        <f t="shared" si="438"/>
        <v>44758.279166666667</v>
      </c>
      <c r="F4724" s="3" t="str">
        <f t="shared" si="439"/>
        <v>Jul,2022</v>
      </c>
      <c r="G4724">
        <f t="shared" si="440"/>
        <v>2022</v>
      </c>
      <c r="H4724" t="str">
        <f t="shared" si="441"/>
        <v>Sat</v>
      </c>
      <c r="I4724">
        <f t="shared" si="442"/>
        <v>6</v>
      </c>
      <c r="J4724" t="str">
        <f t="shared" si="443"/>
        <v>NO</v>
      </c>
      <c r="K4724" cm="1">
        <f t="array" ref="K4724">_xlfn.XLOOKUP(Table10[[#This Row],[Severity_Level]],{"MINOR","MODERATE","SEVERE","FATAL"},{1,2,3,5})</f>
        <v>1</v>
      </c>
    </row>
    <row r="4725" spans="1:11" x14ac:dyDescent="0.3">
      <c r="A4725">
        <v>2</v>
      </c>
      <c r="B4725" t="s">
        <v>27</v>
      </c>
      <c r="C4725" s="1">
        <v>44758</v>
      </c>
      <c r="D4725" s="2">
        <v>0.27986111111111112</v>
      </c>
      <c r="E4725" s="1">
        <f t="shared" si="438"/>
        <v>44758.279861111114</v>
      </c>
      <c r="F4725" s="3" t="str">
        <f t="shared" si="439"/>
        <v>Jul,2022</v>
      </c>
      <c r="G4725">
        <f t="shared" si="440"/>
        <v>2022</v>
      </c>
      <c r="H4725" t="str">
        <f t="shared" si="441"/>
        <v>Sat</v>
      </c>
      <c r="I4725">
        <f t="shared" si="442"/>
        <v>6</v>
      </c>
      <c r="J4725" t="str">
        <f t="shared" si="443"/>
        <v>NO</v>
      </c>
      <c r="K4725" cm="1">
        <f t="array" ref="K4725">_xlfn.XLOOKUP(Table10[[#This Row],[Severity_Level]],{"MINOR","MODERATE","SEVERE","FATAL"},{1,2,3,5})</f>
        <v>3</v>
      </c>
    </row>
    <row r="4726" spans="1:11" x14ac:dyDescent="0.3">
      <c r="A4726">
        <v>3</v>
      </c>
      <c r="B4726" t="s">
        <v>32</v>
      </c>
      <c r="C4726" s="1">
        <v>44758</v>
      </c>
      <c r="D4726" s="2">
        <v>0.28055555555555556</v>
      </c>
      <c r="E4726" s="1">
        <f t="shared" si="438"/>
        <v>44758.280555555553</v>
      </c>
      <c r="F4726" s="3" t="str">
        <f t="shared" si="439"/>
        <v>Jul,2022</v>
      </c>
      <c r="G4726">
        <f t="shared" si="440"/>
        <v>2022</v>
      </c>
      <c r="H4726" t="str">
        <f t="shared" si="441"/>
        <v>Sat</v>
      </c>
      <c r="I4726">
        <f t="shared" si="442"/>
        <v>6</v>
      </c>
      <c r="J4726" t="str">
        <f t="shared" si="443"/>
        <v>NO</v>
      </c>
      <c r="K4726" cm="1">
        <f t="array" ref="K4726">_xlfn.XLOOKUP(Table10[[#This Row],[Severity_Level]],{"MINOR","MODERATE","SEVERE","FATAL"},{1,2,3,5})</f>
        <v>2</v>
      </c>
    </row>
    <row r="4727" spans="1:11" x14ac:dyDescent="0.3">
      <c r="A4727">
        <v>4</v>
      </c>
      <c r="B4727" t="s">
        <v>16</v>
      </c>
      <c r="C4727" s="1">
        <v>44758</v>
      </c>
      <c r="D4727" s="2">
        <v>0.28125</v>
      </c>
      <c r="E4727" s="1">
        <f t="shared" si="438"/>
        <v>44758.28125</v>
      </c>
      <c r="F4727" s="3" t="str">
        <f t="shared" si="439"/>
        <v>Jul,2022</v>
      </c>
      <c r="G4727">
        <f t="shared" si="440"/>
        <v>2022</v>
      </c>
      <c r="H4727" t="str">
        <f t="shared" si="441"/>
        <v>Sat</v>
      </c>
      <c r="I4727">
        <f t="shared" si="442"/>
        <v>6</v>
      </c>
      <c r="J4727" t="str">
        <f t="shared" si="443"/>
        <v>NO</v>
      </c>
      <c r="K4727" cm="1">
        <f t="array" ref="K4727">_xlfn.XLOOKUP(Table10[[#This Row],[Severity_Level]],{"MINOR","MODERATE","SEVERE","FATAL"},{1,2,3,5})</f>
        <v>1</v>
      </c>
    </row>
    <row r="4728" spans="1:11" x14ac:dyDescent="0.3">
      <c r="A4728">
        <v>3</v>
      </c>
      <c r="B4728" t="s">
        <v>27</v>
      </c>
      <c r="C4728" s="1">
        <v>44758</v>
      </c>
      <c r="D4728" s="2">
        <v>0.28194444444444444</v>
      </c>
      <c r="E4728" s="1">
        <f t="shared" si="438"/>
        <v>44758.281944444447</v>
      </c>
      <c r="F4728" s="3" t="str">
        <f t="shared" si="439"/>
        <v>Jul,2022</v>
      </c>
      <c r="G4728">
        <f t="shared" si="440"/>
        <v>2022</v>
      </c>
      <c r="H4728" t="str">
        <f t="shared" si="441"/>
        <v>Sat</v>
      </c>
      <c r="I4728">
        <f t="shared" si="442"/>
        <v>6</v>
      </c>
      <c r="J4728" t="str">
        <f t="shared" si="443"/>
        <v>NO</v>
      </c>
      <c r="K4728" cm="1">
        <f t="array" ref="K4728">_xlfn.XLOOKUP(Table10[[#This Row],[Severity_Level]],{"MINOR","MODERATE","SEVERE","FATAL"},{1,2,3,5})</f>
        <v>3</v>
      </c>
    </row>
    <row r="4729" spans="1:11" x14ac:dyDescent="0.3">
      <c r="A4729">
        <v>5</v>
      </c>
      <c r="B4729" t="s">
        <v>32</v>
      </c>
      <c r="C4729" s="1">
        <v>44758</v>
      </c>
      <c r="D4729" s="2">
        <v>0.28263888888888888</v>
      </c>
      <c r="E4729" s="1">
        <f t="shared" si="438"/>
        <v>44758.282638888886</v>
      </c>
      <c r="F4729" s="3" t="str">
        <f t="shared" si="439"/>
        <v>Jul,2022</v>
      </c>
      <c r="G4729">
        <f t="shared" si="440"/>
        <v>2022</v>
      </c>
      <c r="H4729" t="str">
        <f t="shared" si="441"/>
        <v>Sat</v>
      </c>
      <c r="I4729">
        <f t="shared" si="442"/>
        <v>6</v>
      </c>
      <c r="J4729" t="str">
        <f t="shared" si="443"/>
        <v>NO</v>
      </c>
      <c r="K4729" cm="1">
        <f t="array" ref="K4729">_xlfn.XLOOKUP(Table10[[#This Row],[Severity_Level]],{"MINOR","MODERATE","SEVERE","FATAL"},{1,2,3,5})</f>
        <v>2</v>
      </c>
    </row>
    <row r="4730" spans="1:11" x14ac:dyDescent="0.3">
      <c r="A4730">
        <v>5</v>
      </c>
      <c r="B4730" t="s">
        <v>27</v>
      </c>
      <c r="C4730" s="1">
        <v>44759</v>
      </c>
      <c r="D4730" s="2">
        <v>0.28333333333333333</v>
      </c>
      <c r="E4730" s="1">
        <f t="shared" si="438"/>
        <v>44759.283333333333</v>
      </c>
      <c r="F4730" s="3" t="str">
        <f t="shared" si="439"/>
        <v>Jul,2022</v>
      </c>
      <c r="G4730">
        <f t="shared" si="440"/>
        <v>2022</v>
      </c>
      <c r="H4730" t="str">
        <f t="shared" si="441"/>
        <v>Sun</v>
      </c>
      <c r="I4730">
        <f t="shared" si="442"/>
        <v>6</v>
      </c>
      <c r="J4730" t="str">
        <f t="shared" si="443"/>
        <v>NO</v>
      </c>
      <c r="K4730" cm="1">
        <f t="array" ref="K4730">_xlfn.XLOOKUP(Table10[[#This Row],[Severity_Level]],{"MINOR","MODERATE","SEVERE","FATAL"},{1,2,3,5})</f>
        <v>3</v>
      </c>
    </row>
    <row r="4731" spans="1:11" x14ac:dyDescent="0.3">
      <c r="A4731">
        <v>3</v>
      </c>
      <c r="B4731" t="s">
        <v>32</v>
      </c>
      <c r="C4731" s="1">
        <v>44759</v>
      </c>
      <c r="D4731" s="2">
        <v>0.28402777777777777</v>
      </c>
      <c r="E4731" s="1">
        <f t="shared" si="438"/>
        <v>44759.28402777778</v>
      </c>
      <c r="F4731" s="3" t="str">
        <f t="shared" si="439"/>
        <v>Jul,2022</v>
      </c>
      <c r="G4731">
        <f t="shared" si="440"/>
        <v>2022</v>
      </c>
      <c r="H4731" t="str">
        <f t="shared" si="441"/>
        <v>Sun</v>
      </c>
      <c r="I4731">
        <f t="shared" si="442"/>
        <v>6</v>
      </c>
      <c r="J4731" t="str">
        <f t="shared" si="443"/>
        <v>NO</v>
      </c>
      <c r="K4731" cm="1">
        <f t="array" ref="K4731">_xlfn.XLOOKUP(Table10[[#This Row],[Severity_Level]],{"MINOR","MODERATE","SEVERE","FATAL"},{1,2,3,5})</f>
        <v>2</v>
      </c>
    </row>
    <row r="4732" spans="1:11" x14ac:dyDescent="0.3">
      <c r="A4732">
        <v>1</v>
      </c>
      <c r="B4732" t="s">
        <v>16</v>
      </c>
      <c r="C4732" s="1">
        <v>44759</v>
      </c>
      <c r="D4732" s="2">
        <v>0.28472222222222221</v>
      </c>
      <c r="E4732" s="1">
        <f t="shared" si="438"/>
        <v>44759.284722222219</v>
      </c>
      <c r="F4732" s="3" t="str">
        <f t="shared" si="439"/>
        <v>Jul,2022</v>
      </c>
      <c r="G4732">
        <f t="shared" si="440"/>
        <v>2022</v>
      </c>
      <c r="H4732" t="str">
        <f t="shared" si="441"/>
        <v>Sun</v>
      </c>
      <c r="I4732">
        <f t="shared" si="442"/>
        <v>6</v>
      </c>
      <c r="J4732" t="str">
        <f t="shared" si="443"/>
        <v>NO</v>
      </c>
      <c r="K4732" cm="1">
        <f t="array" ref="K4732">_xlfn.XLOOKUP(Table10[[#This Row],[Severity_Level]],{"MINOR","MODERATE","SEVERE","FATAL"},{1,2,3,5})</f>
        <v>1</v>
      </c>
    </row>
    <row r="4733" spans="1:11" x14ac:dyDescent="0.3">
      <c r="A4733">
        <v>5</v>
      </c>
      <c r="B4733" t="s">
        <v>32</v>
      </c>
      <c r="C4733" s="1">
        <v>44759</v>
      </c>
      <c r="D4733" s="2">
        <v>0.28541666666666665</v>
      </c>
      <c r="E4733" s="1">
        <f t="shared" si="438"/>
        <v>44759.285416666666</v>
      </c>
      <c r="F4733" s="3" t="str">
        <f t="shared" si="439"/>
        <v>Jul,2022</v>
      </c>
      <c r="G4733">
        <f t="shared" si="440"/>
        <v>2022</v>
      </c>
      <c r="H4733" t="str">
        <f t="shared" si="441"/>
        <v>Sun</v>
      </c>
      <c r="I4733">
        <f t="shared" si="442"/>
        <v>6</v>
      </c>
      <c r="J4733" t="str">
        <f t="shared" si="443"/>
        <v>NO</v>
      </c>
      <c r="K4733" cm="1">
        <f t="array" ref="K4733">_xlfn.XLOOKUP(Table10[[#This Row],[Severity_Level]],{"MINOR","MODERATE","SEVERE","FATAL"},{1,2,3,5})</f>
        <v>2</v>
      </c>
    </row>
    <row r="4734" spans="1:11" x14ac:dyDescent="0.3">
      <c r="A4734">
        <v>5</v>
      </c>
      <c r="B4734" t="s">
        <v>16</v>
      </c>
      <c r="C4734" s="1">
        <v>44759</v>
      </c>
      <c r="D4734" s="2">
        <v>0.28611111111111109</v>
      </c>
      <c r="E4734" s="1">
        <f t="shared" si="438"/>
        <v>44759.286111111112</v>
      </c>
      <c r="F4734" s="3" t="str">
        <f t="shared" si="439"/>
        <v>Jul,2022</v>
      </c>
      <c r="G4734">
        <f t="shared" si="440"/>
        <v>2022</v>
      </c>
      <c r="H4734" t="str">
        <f t="shared" si="441"/>
        <v>Sun</v>
      </c>
      <c r="I4734">
        <f t="shared" si="442"/>
        <v>6</v>
      </c>
      <c r="J4734" t="str">
        <f t="shared" si="443"/>
        <v>NO</v>
      </c>
      <c r="K4734" cm="1">
        <f t="array" ref="K4734">_xlfn.XLOOKUP(Table10[[#This Row],[Severity_Level]],{"MINOR","MODERATE","SEVERE","FATAL"},{1,2,3,5})</f>
        <v>1</v>
      </c>
    </row>
    <row r="4735" spans="1:11" x14ac:dyDescent="0.3">
      <c r="A4735">
        <v>1</v>
      </c>
      <c r="B4735" t="s">
        <v>27</v>
      </c>
      <c r="C4735" s="1">
        <v>44759</v>
      </c>
      <c r="D4735" s="2">
        <v>0.28680555555555554</v>
      </c>
      <c r="E4735" s="1">
        <f t="shared" si="438"/>
        <v>44759.286805555559</v>
      </c>
      <c r="F4735" s="3" t="str">
        <f t="shared" si="439"/>
        <v>Jul,2022</v>
      </c>
      <c r="G4735">
        <f t="shared" si="440"/>
        <v>2022</v>
      </c>
      <c r="H4735" t="str">
        <f t="shared" si="441"/>
        <v>Sun</v>
      </c>
      <c r="I4735">
        <f t="shared" si="442"/>
        <v>6</v>
      </c>
      <c r="J4735" t="str">
        <f t="shared" si="443"/>
        <v>NO</v>
      </c>
      <c r="K4735" cm="1">
        <f t="array" ref="K4735">_xlfn.XLOOKUP(Table10[[#This Row],[Severity_Level]],{"MINOR","MODERATE","SEVERE","FATAL"},{1,2,3,5})</f>
        <v>3</v>
      </c>
    </row>
    <row r="4736" spans="1:11" x14ac:dyDescent="0.3">
      <c r="A4736">
        <v>3</v>
      </c>
      <c r="B4736" t="s">
        <v>27</v>
      </c>
      <c r="C4736" s="1">
        <v>44759</v>
      </c>
      <c r="D4736" s="2">
        <v>0.28749999999999998</v>
      </c>
      <c r="E4736" s="1">
        <f t="shared" si="438"/>
        <v>44759.287499999999</v>
      </c>
      <c r="F4736" s="3" t="str">
        <f t="shared" si="439"/>
        <v>Jul,2022</v>
      </c>
      <c r="G4736">
        <f t="shared" si="440"/>
        <v>2022</v>
      </c>
      <c r="H4736" t="str">
        <f t="shared" si="441"/>
        <v>Sun</v>
      </c>
      <c r="I4736">
        <f t="shared" si="442"/>
        <v>6</v>
      </c>
      <c r="J4736" t="str">
        <f t="shared" si="443"/>
        <v>NO</v>
      </c>
      <c r="K4736" cm="1">
        <f t="array" ref="K4736">_xlfn.XLOOKUP(Table10[[#This Row],[Severity_Level]],{"MINOR","MODERATE","SEVERE","FATAL"},{1,2,3,5})</f>
        <v>3</v>
      </c>
    </row>
    <row r="4737" spans="1:11" x14ac:dyDescent="0.3">
      <c r="A4737">
        <v>2</v>
      </c>
      <c r="B4737" t="s">
        <v>40</v>
      </c>
      <c r="C4737" s="1">
        <v>44759</v>
      </c>
      <c r="D4737" s="2">
        <v>0.28819444444444442</v>
      </c>
      <c r="E4737" s="1">
        <f t="shared" si="438"/>
        <v>44759.288194444445</v>
      </c>
      <c r="F4737" s="3" t="str">
        <f t="shared" si="439"/>
        <v>Jul,2022</v>
      </c>
      <c r="G4737">
        <f t="shared" si="440"/>
        <v>2022</v>
      </c>
      <c r="H4737" t="str">
        <f t="shared" si="441"/>
        <v>Sun</v>
      </c>
      <c r="I4737">
        <f t="shared" si="442"/>
        <v>6</v>
      </c>
      <c r="J4737" t="str">
        <f t="shared" si="443"/>
        <v>NO</v>
      </c>
      <c r="K4737" cm="1">
        <f t="array" ref="K4737">_xlfn.XLOOKUP(Table10[[#This Row],[Severity_Level]],{"MINOR","MODERATE","SEVERE","FATAL"},{1,2,3,5})</f>
        <v>5</v>
      </c>
    </row>
    <row r="4738" spans="1:11" x14ac:dyDescent="0.3">
      <c r="A4738">
        <v>2</v>
      </c>
      <c r="B4738" t="s">
        <v>16</v>
      </c>
      <c r="C4738" s="1">
        <v>44759</v>
      </c>
      <c r="D4738" s="2">
        <v>0.28888888888888886</v>
      </c>
      <c r="E4738" s="1">
        <f t="shared" ref="E4738:E4801" si="444">C4738+D4738</f>
        <v>44759.288888888892</v>
      </c>
      <c r="F4738" s="3" t="str">
        <f t="shared" ref="F4738:F4801" si="445">TEXT(C4738,"MMM,YYY")</f>
        <v>Jul,2022</v>
      </c>
      <c r="G4738">
        <f t="shared" ref="G4738:G4801" si="446">YEAR(C4738)</f>
        <v>2022</v>
      </c>
      <c r="H4738" t="str">
        <f t="shared" ref="H4738:H4801" si="447">TEXT(C4738,"DDD")</f>
        <v>Sun</v>
      </c>
      <c r="I4738">
        <f t="shared" ref="I4738:I4801" si="448">HOUR(D4738)</f>
        <v>6</v>
      </c>
      <c r="J4738" t="str">
        <f t="shared" ref="J4738:J4801" si="449">IF(OR(AND(I4738&gt;=7,I4738&lt;=9),AND(I4738&gt;=17,I4738&lt;=19)),"YES","NO")</f>
        <v>NO</v>
      </c>
      <c r="K4738" cm="1">
        <f t="array" ref="K4738">_xlfn.XLOOKUP(Table10[[#This Row],[Severity_Level]],{"MINOR","MODERATE","SEVERE","FATAL"},{1,2,3,5})</f>
        <v>1</v>
      </c>
    </row>
    <row r="4739" spans="1:11" x14ac:dyDescent="0.3">
      <c r="A4739">
        <v>2</v>
      </c>
      <c r="B4739" t="s">
        <v>27</v>
      </c>
      <c r="C4739" s="1">
        <v>44759</v>
      </c>
      <c r="D4739" s="2">
        <v>0.28958333333333336</v>
      </c>
      <c r="E4739" s="1">
        <f t="shared" si="444"/>
        <v>44759.289583333331</v>
      </c>
      <c r="F4739" s="3" t="str">
        <f t="shared" si="445"/>
        <v>Jul,2022</v>
      </c>
      <c r="G4739">
        <f t="shared" si="446"/>
        <v>2022</v>
      </c>
      <c r="H4739" t="str">
        <f t="shared" si="447"/>
        <v>Sun</v>
      </c>
      <c r="I4739">
        <f t="shared" si="448"/>
        <v>6</v>
      </c>
      <c r="J4739" t="str">
        <f t="shared" si="449"/>
        <v>NO</v>
      </c>
      <c r="K4739" cm="1">
        <f t="array" ref="K4739">_xlfn.XLOOKUP(Table10[[#This Row],[Severity_Level]],{"MINOR","MODERATE","SEVERE","FATAL"},{1,2,3,5})</f>
        <v>3</v>
      </c>
    </row>
    <row r="4740" spans="1:11" x14ac:dyDescent="0.3">
      <c r="A4740">
        <v>1</v>
      </c>
      <c r="B4740" t="s">
        <v>32</v>
      </c>
      <c r="C4740" s="1">
        <v>44759</v>
      </c>
      <c r="D4740" s="2">
        <v>0.2902777777777778</v>
      </c>
      <c r="E4740" s="1">
        <f t="shared" si="444"/>
        <v>44759.290277777778</v>
      </c>
      <c r="F4740" s="3" t="str">
        <f t="shared" si="445"/>
        <v>Jul,2022</v>
      </c>
      <c r="G4740">
        <f t="shared" si="446"/>
        <v>2022</v>
      </c>
      <c r="H4740" t="str">
        <f t="shared" si="447"/>
        <v>Sun</v>
      </c>
      <c r="I4740">
        <f t="shared" si="448"/>
        <v>6</v>
      </c>
      <c r="J4740" t="str">
        <f t="shared" si="449"/>
        <v>NO</v>
      </c>
      <c r="K4740" cm="1">
        <f t="array" ref="K4740">_xlfn.XLOOKUP(Table10[[#This Row],[Severity_Level]],{"MINOR","MODERATE","SEVERE","FATAL"},{1,2,3,5})</f>
        <v>2</v>
      </c>
    </row>
    <row r="4741" spans="1:11" x14ac:dyDescent="0.3">
      <c r="A4741">
        <v>2</v>
      </c>
      <c r="B4741" t="s">
        <v>27</v>
      </c>
      <c r="C4741" s="1">
        <v>44759</v>
      </c>
      <c r="D4741" s="2">
        <v>0.29097222222222224</v>
      </c>
      <c r="E4741" s="1">
        <f t="shared" si="444"/>
        <v>44759.290972222225</v>
      </c>
      <c r="F4741" s="3" t="str">
        <f t="shared" si="445"/>
        <v>Jul,2022</v>
      </c>
      <c r="G4741">
        <f t="shared" si="446"/>
        <v>2022</v>
      </c>
      <c r="H4741" t="str">
        <f t="shared" si="447"/>
        <v>Sun</v>
      </c>
      <c r="I4741">
        <f t="shared" si="448"/>
        <v>6</v>
      </c>
      <c r="J4741" t="str">
        <f t="shared" si="449"/>
        <v>NO</v>
      </c>
      <c r="K4741" cm="1">
        <f t="array" ref="K4741">_xlfn.XLOOKUP(Table10[[#This Row],[Severity_Level]],{"MINOR","MODERATE","SEVERE","FATAL"},{1,2,3,5})</f>
        <v>3</v>
      </c>
    </row>
    <row r="4742" spans="1:11" x14ac:dyDescent="0.3">
      <c r="A4742">
        <v>5</v>
      </c>
      <c r="B4742" t="s">
        <v>32</v>
      </c>
      <c r="C4742" s="1">
        <v>44759</v>
      </c>
      <c r="D4742" s="2">
        <v>0.29166666666666669</v>
      </c>
      <c r="E4742" s="1">
        <f t="shared" si="444"/>
        <v>44759.291666666664</v>
      </c>
      <c r="F4742" s="3" t="str">
        <f t="shared" si="445"/>
        <v>Jul,2022</v>
      </c>
      <c r="G4742">
        <f t="shared" si="446"/>
        <v>2022</v>
      </c>
      <c r="H4742" t="str">
        <f t="shared" si="447"/>
        <v>Sun</v>
      </c>
      <c r="I4742">
        <f t="shared" si="448"/>
        <v>7</v>
      </c>
      <c r="J4742" t="str">
        <f t="shared" si="449"/>
        <v>YES</v>
      </c>
      <c r="K4742" cm="1">
        <f t="array" ref="K4742">_xlfn.XLOOKUP(Table10[[#This Row],[Severity_Level]],{"MINOR","MODERATE","SEVERE","FATAL"},{1,2,3,5})</f>
        <v>2</v>
      </c>
    </row>
    <row r="4743" spans="1:11" x14ac:dyDescent="0.3">
      <c r="A4743">
        <v>2</v>
      </c>
      <c r="B4743" t="s">
        <v>32</v>
      </c>
      <c r="C4743" s="1">
        <v>44759</v>
      </c>
      <c r="D4743" s="2">
        <v>0.29236111111111113</v>
      </c>
      <c r="E4743" s="1">
        <f t="shared" si="444"/>
        <v>44759.292361111111</v>
      </c>
      <c r="F4743" s="3" t="str">
        <f t="shared" si="445"/>
        <v>Jul,2022</v>
      </c>
      <c r="G4743">
        <f t="shared" si="446"/>
        <v>2022</v>
      </c>
      <c r="H4743" t="str">
        <f t="shared" si="447"/>
        <v>Sun</v>
      </c>
      <c r="I4743">
        <f t="shared" si="448"/>
        <v>7</v>
      </c>
      <c r="J4743" t="str">
        <f t="shared" si="449"/>
        <v>YES</v>
      </c>
      <c r="K4743" cm="1">
        <f t="array" ref="K4743">_xlfn.XLOOKUP(Table10[[#This Row],[Severity_Level]],{"MINOR","MODERATE","SEVERE","FATAL"},{1,2,3,5})</f>
        <v>2</v>
      </c>
    </row>
    <row r="4744" spans="1:11" x14ac:dyDescent="0.3">
      <c r="A4744">
        <v>4</v>
      </c>
      <c r="B4744" t="s">
        <v>32</v>
      </c>
      <c r="C4744" s="1">
        <v>44759</v>
      </c>
      <c r="D4744" s="2">
        <v>0.29305555555555557</v>
      </c>
      <c r="E4744" s="1">
        <f t="shared" si="444"/>
        <v>44759.293055555558</v>
      </c>
      <c r="F4744" s="3" t="str">
        <f t="shared" si="445"/>
        <v>Jul,2022</v>
      </c>
      <c r="G4744">
        <f t="shared" si="446"/>
        <v>2022</v>
      </c>
      <c r="H4744" t="str">
        <f t="shared" si="447"/>
        <v>Sun</v>
      </c>
      <c r="I4744">
        <f t="shared" si="448"/>
        <v>7</v>
      </c>
      <c r="J4744" t="str">
        <f t="shared" si="449"/>
        <v>YES</v>
      </c>
      <c r="K4744" cm="1">
        <f t="array" ref="K4744">_xlfn.XLOOKUP(Table10[[#This Row],[Severity_Level]],{"MINOR","MODERATE","SEVERE","FATAL"},{1,2,3,5})</f>
        <v>2</v>
      </c>
    </row>
    <row r="4745" spans="1:11" x14ac:dyDescent="0.3">
      <c r="A4745">
        <v>4</v>
      </c>
      <c r="B4745" t="s">
        <v>32</v>
      </c>
      <c r="C4745" s="1">
        <v>44759</v>
      </c>
      <c r="D4745" s="2">
        <v>0.29375000000000001</v>
      </c>
      <c r="E4745" s="1">
        <f t="shared" si="444"/>
        <v>44759.293749999997</v>
      </c>
      <c r="F4745" s="3" t="str">
        <f t="shared" si="445"/>
        <v>Jul,2022</v>
      </c>
      <c r="G4745">
        <f t="shared" si="446"/>
        <v>2022</v>
      </c>
      <c r="H4745" t="str">
        <f t="shared" si="447"/>
        <v>Sun</v>
      </c>
      <c r="I4745">
        <f t="shared" si="448"/>
        <v>7</v>
      </c>
      <c r="J4745" t="str">
        <f t="shared" si="449"/>
        <v>YES</v>
      </c>
      <c r="K4745" cm="1">
        <f t="array" ref="K4745">_xlfn.XLOOKUP(Table10[[#This Row],[Severity_Level]],{"MINOR","MODERATE","SEVERE","FATAL"},{1,2,3,5})</f>
        <v>2</v>
      </c>
    </row>
    <row r="4746" spans="1:11" x14ac:dyDescent="0.3">
      <c r="A4746">
        <v>3</v>
      </c>
      <c r="B4746" t="s">
        <v>16</v>
      </c>
      <c r="C4746" s="1">
        <v>44759</v>
      </c>
      <c r="D4746" s="2">
        <v>0.29444444444444445</v>
      </c>
      <c r="E4746" s="1">
        <f t="shared" si="444"/>
        <v>44759.294444444444</v>
      </c>
      <c r="F4746" s="3" t="str">
        <f t="shared" si="445"/>
        <v>Jul,2022</v>
      </c>
      <c r="G4746">
        <f t="shared" si="446"/>
        <v>2022</v>
      </c>
      <c r="H4746" t="str">
        <f t="shared" si="447"/>
        <v>Sun</v>
      </c>
      <c r="I4746">
        <f t="shared" si="448"/>
        <v>7</v>
      </c>
      <c r="J4746" t="str">
        <f t="shared" si="449"/>
        <v>YES</v>
      </c>
      <c r="K4746" cm="1">
        <f t="array" ref="K4746">_xlfn.XLOOKUP(Table10[[#This Row],[Severity_Level]],{"MINOR","MODERATE","SEVERE","FATAL"},{1,2,3,5})</f>
        <v>1</v>
      </c>
    </row>
    <row r="4747" spans="1:11" x14ac:dyDescent="0.3">
      <c r="A4747">
        <v>1</v>
      </c>
      <c r="B4747" t="s">
        <v>16</v>
      </c>
      <c r="C4747" s="1">
        <v>44759</v>
      </c>
      <c r="D4747" s="2">
        <v>0.2951388888888889</v>
      </c>
      <c r="E4747" s="1">
        <f t="shared" si="444"/>
        <v>44759.295138888891</v>
      </c>
      <c r="F4747" s="3" t="str">
        <f t="shared" si="445"/>
        <v>Jul,2022</v>
      </c>
      <c r="G4747">
        <f t="shared" si="446"/>
        <v>2022</v>
      </c>
      <c r="H4747" t="str">
        <f t="shared" si="447"/>
        <v>Sun</v>
      </c>
      <c r="I4747">
        <f t="shared" si="448"/>
        <v>7</v>
      </c>
      <c r="J4747" t="str">
        <f t="shared" si="449"/>
        <v>YES</v>
      </c>
      <c r="K4747" cm="1">
        <f t="array" ref="K4747">_xlfn.XLOOKUP(Table10[[#This Row],[Severity_Level]],{"MINOR","MODERATE","SEVERE","FATAL"},{1,2,3,5})</f>
        <v>1</v>
      </c>
    </row>
    <row r="4748" spans="1:11" x14ac:dyDescent="0.3">
      <c r="A4748">
        <v>3</v>
      </c>
      <c r="B4748" t="s">
        <v>16</v>
      </c>
      <c r="C4748" s="1">
        <v>44759</v>
      </c>
      <c r="D4748" s="2">
        <v>0.29583333333333334</v>
      </c>
      <c r="E4748" s="1">
        <f t="shared" si="444"/>
        <v>44759.29583333333</v>
      </c>
      <c r="F4748" s="3" t="str">
        <f t="shared" si="445"/>
        <v>Jul,2022</v>
      </c>
      <c r="G4748">
        <f t="shared" si="446"/>
        <v>2022</v>
      </c>
      <c r="H4748" t="str">
        <f t="shared" si="447"/>
        <v>Sun</v>
      </c>
      <c r="I4748">
        <f t="shared" si="448"/>
        <v>7</v>
      </c>
      <c r="J4748" t="str">
        <f t="shared" si="449"/>
        <v>YES</v>
      </c>
      <c r="K4748" cm="1">
        <f t="array" ref="K4748">_xlfn.XLOOKUP(Table10[[#This Row],[Severity_Level]],{"MINOR","MODERATE","SEVERE","FATAL"},{1,2,3,5})</f>
        <v>1</v>
      </c>
    </row>
    <row r="4749" spans="1:11" x14ac:dyDescent="0.3">
      <c r="A4749">
        <v>3</v>
      </c>
      <c r="B4749" t="s">
        <v>32</v>
      </c>
      <c r="C4749" s="1">
        <v>44759</v>
      </c>
      <c r="D4749" s="2">
        <v>0.29652777777777778</v>
      </c>
      <c r="E4749" s="1">
        <f t="shared" si="444"/>
        <v>44759.296527777777</v>
      </c>
      <c r="F4749" s="3" t="str">
        <f t="shared" si="445"/>
        <v>Jul,2022</v>
      </c>
      <c r="G4749">
        <f t="shared" si="446"/>
        <v>2022</v>
      </c>
      <c r="H4749" t="str">
        <f t="shared" si="447"/>
        <v>Sun</v>
      </c>
      <c r="I4749">
        <f t="shared" si="448"/>
        <v>7</v>
      </c>
      <c r="J4749" t="str">
        <f t="shared" si="449"/>
        <v>YES</v>
      </c>
      <c r="K4749" cm="1">
        <f t="array" ref="K4749">_xlfn.XLOOKUP(Table10[[#This Row],[Severity_Level]],{"MINOR","MODERATE","SEVERE","FATAL"},{1,2,3,5})</f>
        <v>2</v>
      </c>
    </row>
    <row r="4750" spans="1:11" x14ac:dyDescent="0.3">
      <c r="A4750">
        <v>4</v>
      </c>
      <c r="B4750" t="s">
        <v>27</v>
      </c>
      <c r="C4750" s="1">
        <v>44759</v>
      </c>
      <c r="D4750" s="2">
        <v>0.29722222222222222</v>
      </c>
      <c r="E4750" s="1">
        <f t="shared" si="444"/>
        <v>44759.297222222223</v>
      </c>
      <c r="F4750" s="3" t="str">
        <f t="shared" si="445"/>
        <v>Jul,2022</v>
      </c>
      <c r="G4750">
        <f t="shared" si="446"/>
        <v>2022</v>
      </c>
      <c r="H4750" t="str">
        <f t="shared" si="447"/>
        <v>Sun</v>
      </c>
      <c r="I4750">
        <f t="shared" si="448"/>
        <v>7</v>
      </c>
      <c r="J4750" t="str">
        <f t="shared" si="449"/>
        <v>YES</v>
      </c>
      <c r="K4750" cm="1">
        <f t="array" ref="K4750">_xlfn.XLOOKUP(Table10[[#This Row],[Severity_Level]],{"MINOR","MODERATE","SEVERE","FATAL"},{1,2,3,5})</f>
        <v>3</v>
      </c>
    </row>
    <row r="4751" spans="1:11" x14ac:dyDescent="0.3">
      <c r="A4751">
        <v>2</v>
      </c>
      <c r="B4751" t="s">
        <v>27</v>
      </c>
      <c r="C4751" s="1">
        <v>44759</v>
      </c>
      <c r="D4751" s="2">
        <v>0.29791666666666666</v>
      </c>
      <c r="E4751" s="1">
        <f t="shared" si="444"/>
        <v>44759.29791666667</v>
      </c>
      <c r="F4751" s="3" t="str">
        <f t="shared" si="445"/>
        <v>Jul,2022</v>
      </c>
      <c r="G4751">
        <f t="shared" si="446"/>
        <v>2022</v>
      </c>
      <c r="H4751" t="str">
        <f t="shared" si="447"/>
        <v>Sun</v>
      </c>
      <c r="I4751">
        <f t="shared" si="448"/>
        <v>7</v>
      </c>
      <c r="J4751" t="str">
        <f t="shared" si="449"/>
        <v>YES</v>
      </c>
      <c r="K4751" cm="1">
        <f t="array" ref="K4751">_xlfn.XLOOKUP(Table10[[#This Row],[Severity_Level]],{"MINOR","MODERATE","SEVERE","FATAL"},{1,2,3,5})</f>
        <v>3</v>
      </c>
    </row>
    <row r="4752" spans="1:11" x14ac:dyDescent="0.3">
      <c r="A4752">
        <v>5</v>
      </c>
      <c r="B4752" t="s">
        <v>32</v>
      </c>
      <c r="C4752" s="1">
        <v>44759</v>
      </c>
      <c r="D4752" s="2">
        <v>0.2986111111111111</v>
      </c>
      <c r="E4752" s="1">
        <f t="shared" si="444"/>
        <v>44759.298611111109</v>
      </c>
      <c r="F4752" s="3" t="str">
        <f t="shared" si="445"/>
        <v>Jul,2022</v>
      </c>
      <c r="G4752">
        <f t="shared" si="446"/>
        <v>2022</v>
      </c>
      <c r="H4752" t="str">
        <f t="shared" si="447"/>
        <v>Sun</v>
      </c>
      <c r="I4752">
        <f t="shared" si="448"/>
        <v>7</v>
      </c>
      <c r="J4752" t="str">
        <f t="shared" si="449"/>
        <v>YES</v>
      </c>
      <c r="K4752" cm="1">
        <f t="array" ref="K4752">_xlfn.XLOOKUP(Table10[[#This Row],[Severity_Level]],{"MINOR","MODERATE","SEVERE","FATAL"},{1,2,3,5})</f>
        <v>2</v>
      </c>
    </row>
    <row r="4753" spans="1:11" x14ac:dyDescent="0.3">
      <c r="A4753">
        <v>5</v>
      </c>
      <c r="B4753" t="s">
        <v>16</v>
      </c>
      <c r="C4753" s="1">
        <v>44759</v>
      </c>
      <c r="D4753" s="2">
        <v>0.29930555555555555</v>
      </c>
      <c r="E4753" s="1">
        <f t="shared" si="444"/>
        <v>44759.299305555556</v>
      </c>
      <c r="F4753" s="3" t="str">
        <f t="shared" si="445"/>
        <v>Jul,2022</v>
      </c>
      <c r="G4753">
        <f t="shared" si="446"/>
        <v>2022</v>
      </c>
      <c r="H4753" t="str">
        <f t="shared" si="447"/>
        <v>Sun</v>
      </c>
      <c r="I4753">
        <f t="shared" si="448"/>
        <v>7</v>
      </c>
      <c r="J4753" t="str">
        <f t="shared" si="449"/>
        <v>YES</v>
      </c>
      <c r="K4753" cm="1">
        <f t="array" ref="K4753">_xlfn.XLOOKUP(Table10[[#This Row],[Severity_Level]],{"MINOR","MODERATE","SEVERE","FATAL"},{1,2,3,5})</f>
        <v>1</v>
      </c>
    </row>
    <row r="4754" spans="1:11" x14ac:dyDescent="0.3">
      <c r="A4754">
        <v>4</v>
      </c>
      <c r="B4754" t="s">
        <v>27</v>
      </c>
      <c r="C4754" s="1">
        <v>44760</v>
      </c>
      <c r="D4754" s="2">
        <v>0.3</v>
      </c>
      <c r="E4754" s="1">
        <f t="shared" si="444"/>
        <v>44760.3</v>
      </c>
      <c r="F4754" s="3" t="str">
        <f t="shared" si="445"/>
        <v>Jul,2022</v>
      </c>
      <c r="G4754">
        <f t="shared" si="446"/>
        <v>2022</v>
      </c>
      <c r="H4754" t="str">
        <f t="shared" si="447"/>
        <v>Mon</v>
      </c>
      <c r="I4754">
        <f t="shared" si="448"/>
        <v>7</v>
      </c>
      <c r="J4754" t="str">
        <f t="shared" si="449"/>
        <v>YES</v>
      </c>
      <c r="K4754" cm="1">
        <f t="array" ref="K4754">_xlfn.XLOOKUP(Table10[[#This Row],[Severity_Level]],{"MINOR","MODERATE","SEVERE","FATAL"},{1,2,3,5})</f>
        <v>3</v>
      </c>
    </row>
    <row r="4755" spans="1:11" x14ac:dyDescent="0.3">
      <c r="A4755">
        <v>2</v>
      </c>
      <c r="B4755" t="s">
        <v>16</v>
      </c>
      <c r="C4755" s="1">
        <v>44760</v>
      </c>
      <c r="D4755" s="2">
        <v>0.30069444444444443</v>
      </c>
      <c r="E4755" s="1">
        <f t="shared" si="444"/>
        <v>44760.300694444442</v>
      </c>
      <c r="F4755" s="3" t="str">
        <f t="shared" si="445"/>
        <v>Jul,2022</v>
      </c>
      <c r="G4755">
        <f t="shared" si="446"/>
        <v>2022</v>
      </c>
      <c r="H4755" t="str">
        <f t="shared" si="447"/>
        <v>Mon</v>
      </c>
      <c r="I4755">
        <f t="shared" si="448"/>
        <v>7</v>
      </c>
      <c r="J4755" t="str">
        <f t="shared" si="449"/>
        <v>YES</v>
      </c>
      <c r="K4755" cm="1">
        <f t="array" ref="K4755">_xlfn.XLOOKUP(Table10[[#This Row],[Severity_Level]],{"MINOR","MODERATE","SEVERE","FATAL"},{1,2,3,5})</f>
        <v>1</v>
      </c>
    </row>
    <row r="4756" spans="1:11" x14ac:dyDescent="0.3">
      <c r="A4756">
        <v>2</v>
      </c>
      <c r="B4756" t="s">
        <v>27</v>
      </c>
      <c r="C4756" s="1">
        <v>44760</v>
      </c>
      <c r="D4756" s="2">
        <v>0.30138888888888887</v>
      </c>
      <c r="E4756" s="1">
        <f t="shared" si="444"/>
        <v>44760.301388888889</v>
      </c>
      <c r="F4756" s="3" t="str">
        <f t="shared" si="445"/>
        <v>Jul,2022</v>
      </c>
      <c r="G4756">
        <f t="shared" si="446"/>
        <v>2022</v>
      </c>
      <c r="H4756" t="str">
        <f t="shared" si="447"/>
        <v>Mon</v>
      </c>
      <c r="I4756">
        <f t="shared" si="448"/>
        <v>7</v>
      </c>
      <c r="J4756" t="str">
        <f t="shared" si="449"/>
        <v>YES</v>
      </c>
      <c r="K4756" cm="1">
        <f t="array" ref="K4756">_xlfn.XLOOKUP(Table10[[#This Row],[Severity_Level]],{"MINOR","MODERATE","SEVERE","FATAL"},{1,2,3,5})</f>
        <v>3</v>
      </c>
    </row>
    <row r="4757" spans="1:11" x14ac:dyDescent="0.3">
      <c r="A4757">
        <v>1</v>
      </c>
      <c r="B4757" t="s">
        <v>16</v>
      </c>
      <c r="C4757" s="1">
        <v>44760</v>
      </c>
      <c r="D4757" s="2">
        <v>0.30208333333333331</v>
      </c>
      <c r="E4757" s="1">
        <f t="shared" si="444"/>
        <v>44760.302083333336</v>
      </c>
      <c r="F4757" s="3" t="str">
        <f t="shared" si="445"/>
        <v>Jul,2022</v>
      </c>
      <c r="G4757">
        <f t="shared" si="446"/>
        <v>2022</v>
      </c>
      <c r="H4757" t="str">
        <f t="shared" si="447"/>
        <v>Mon</v>
      </c>
      <c r="I4757">
        <f t="shared" si="448"/>
        <v>7</v>
      </c>
      <c r="J4757" t="str">
        <f t="shared" si="449"/>
        <v>YES</v>
      </c>
      <c r="K4757" cm="1">
        <f t="array" ref="K4757">_xlfn.XLOOKUP(Table10[[#This Row],[Severity_Level]],{"MINOR","MODERATE","SEVERE","FATAL"},{1,2,3,5})</f>
        <v>1</v>
      </c>
    </row>
    <row r="4758" spans="1:11" x14ac:dyDescent="0.3">
      <c r="A4758">
        <v>3</v>
      </c>
      <c r="B4758" t="s">
        <v>40</v>
      </c>
      <c r="C4758" s="1">
        <v>44760</v>
      </c>
      <c r="D4758" s="2">
        <v>0.30277777777777776</v>
      </c>
      <c r="E4758" s="1">
        <f t="shared" si="444"/>
        <v>44760.302777777775</v>
      </c>
      <c r="F4758" s="3" t="str">
        <f t="shared" si="445"/>
        <v>Jul,2022</v>
      </c>
      <c r="G4758">
        <f t="shared" si="446"/>
        <v>2022</v>
      </c>
      <c r="H4758" t="str">
        <f t="shared" si="447"/>
        <v>Mon</v>
      </c>
      <c r="I4758">
        <f t="shared" si="448"/>
        <v>7</v>
      </c>
      <c r="J4758" t="str">
        <f t="shared" si="449"/>
        <v>YES</v>
      </c>
      <c r="K4758" cm="1">
        <f t="array" ref="K4758">_xlfn.XLOOKUP(Table10[[#This Row],[Severity_Level]],{"MINOR","MODERATE","SEVERE","FATAL"},{1,2,3,5})</f>
        <v>5</v>
      </c>
    </row>
    <row r="4759" spans="1:11" x14ac:dyDescent="0.3">
      <c r="A4759">
        <v>1</v>
      </c>
      <c r="B4759" t="s">
        <v>32</v>
      </c>
      <c r="C4759" s="1">
        <v>44760</v>
      </c>
      <c r="D4759" s="2">
        <v>0.3034722222222222</v>
      </c>
      <c r="E4759" s="1">
        <f t="shared" si="444"/>
        <v>44760.303472222222</v>
      </c>
      <c r="F4759" s="3" t="str">
        <f t="shared" si="445"/>
        <v>Jul,2022</v>
      </c>
      <c r="G4759">
        <f t="shared" si="446"/>
        <v>2022</v>
      </c>
      <c r="H4759" t="str">
        <f t="shared" si="447"/>
        <v>Mon</v>
      </c>
      <c r="I4759">
        <f t="shared" si="448"/>
        <v>7</v>
      </c>
      <c r="J4759" t="str">
        <f t="shared" si="449"/>
        <v>YES</v>
      </c>
      <c r="K4759" cm="1">
        <f t="array" ref="K4759">_xlfn.XLOOKUP(Table10[[#This Row],[Severity_Level]],{"MINOR","MODERATE","SEVERE","FATAL"},{1,2,3,5})</f>
        <v>2</v>
      </c>
    </row>
    <row r="4760" spans="1:11" x14ac:dyDescent="0.3">
      <c r="A4760">
        <v>3</v>
      </c>
      <c r="B4760" t="s">
        <v>27</v>
      </c>
      <c r="C4760" s="1">
        <v>44760</v>
      </c>
      <c r="D4760" s="2">
        <v>0.30416666666666664</v>
      </c>
      <c r="E4760" s="1">
        <f t="shared" si="444"/>
        <v>44760.304166666669</v>
      </c>
      <c r="F4760" s="3" t="str">
        <f t="shared" si="445"/>
        <v>Jul,2022</v>
      </c>
      <c r="G4760">
        <f t="shared" si="446"/>
        <v>2022</v>
      </c>
      <c r="H4760" t="str">
        <f t="shared" si="447"/>
        <v>Mon</v>
      </c>
      <c r="I4760">
        <f t="shared" si="448"/>
        <v>7</v>
      </c>
      <c r="J4760" t="str">
        <f t="shared" si="449"/>
        <v>YES</v>
      </c>
      <c r="K4760" cm="1">
        <f t="array" ref="K4760">_xlfn.XLOOKUP(Table10[[#This Row],[Severity_Level]],{"MINOR","MODERATE","SEVERE","FATAL"},{1,2,3,5})</f>
        <v>3</v>
      </c>
    </row>
    <row r="4761" spans="1:11" x14ac:dyDescent="0.3">
      <c r="A4761">
        <v>1</v>
      </c>
      <c r="B4761" t="s">
        <v>32</v>
      </c>
      <c r="C4761" s="1">
        <v>44760</v>
      </c>
      <c r="D4761" s="2">
        <v>0.30486111111111114</v>
      </c>
      <c r="E4761" s="1">
        <f t="shared" si="444"/>
        <v>44760.304861111108</v>
      </c>
      <c r="F4761" s="3" t="str">
        <f t="shared" si="445"/>
        <v>Jul,2022</v>
      </c>
      <c r="G4761">
        <f t="shared" si="446"/>
        <v>2022</v>
      </c>
      <c r="H4761" t="str">
        <f t="shared" si="447"/>
        <v>Mon</v>
      </c>
      <c r="I4761">
        <f t="shared" si="448"/>
        <v>7</v>
      </c>
      <c r="J4761" t="str">
        <f t="shared" si="449"/>
        <v>YES</v>
      </c>
      <c r="K4761" cm="1">
        <f t="array" ref="K4761">_xlfn.XLOOKUP(Table10[[#This Row],[Severity_Level]],{"MINOR","MODERATE","SEVERE","FATAL"},{1,2,3,5})</f>
        <v>2</v>
      </c>
    </row>
    <row r="4762" spans="1:11" x14ac:dyDescent="0.3">
      <c r="A4762">
        <v>2</v>
      </c>
      <c r="B4762" t="s">
        <v>40</v>
      </c>
      <c r="C4762" s="1">
        <v>44760</v>
      </c>
      <c r="D4762" s="2">
        <v>0.30555555555555558</v>
      </c>
      <c r="E4762" s="1">
        <f t="shared" si="444"/>
        <v>44760.305555555555</v>
      </c>
      <c r="F4762" s="3" t="str">
        <f t="shared" si="445"/>
        <v>Jul,2022</v>
      </c>
      <c r="G4762">
        <f t="shared" si="446"/>
        <v>2022</v>
      </c>
      <c r="H4762" t="str">
        <f t="shared" si="447"/>
        <v>Mon</v>
      </c>
      <c r="I4762">
        <f t="shared" si="448"/>
        <v>7</v>
      </c>
      <c r="J4762" t="str">
        <f t="shared" si="449"/>
        <v>YES</v>
      </c>
      <c r="K4762" cm="1">
        <f t="array" ref="K4762">_xlfn.XLOOKUP(Table10[[#This Row],[Severity_Level]],{"MINOR","MODERATE","SEVERE","FATAL"},{1,2,3,5})</f>
        <v>5</v>
      </c>
    </row>
    <row r="4763" spans="1:11" x14ac:dyDescent="0.3">
      <c r="A4763">
        <v>1</v>
      </c>
      <c r="B4763" t="s">
        <v>40</v>
      </c>
      <c r="C4763" s="1">
        <v>44760</v>
      </c>
      <c r="D4763" s="2">
        <v>0.30625000000000002</v>
      </c>
      <c r="E4763" s="1">
        <f t="shared" si="444"/>
        <v>44760.306250000001</v>
      </c>
      <c r="F4763" s="3" t="str">
        <f t="shared" si="445"/>
        <v>Jul,2022</v>
      </c>
      <c r="G4763">
        <f t="shared" si="446"/>
        <v>2022</v>
      </c>
      <c r="H4763" t="str">
        <f t="shared" si="447"/>
        <v>Mon</v>
      </c>
      <c r="I4763">
        <f t="shared" si="448"/>
        <v>7</v>
      </c>
      <c r="J4763" t="str">
        <f t="shared" si="449"/>
        <v>YES</v>
      </c>
      <c r="K4763" cm="1">
        <f t="array" ref="K4763">_xlfn.XLOOKUP(Table10[[#This Row],[Severity_Level]],{"MINOR","MODERATE","SEVERE","FATAL"},{1,2,3,5})</f>
        <v>5</v>
      </c>
    </row>
    <row r="4764" spans="1:11" x14ac:dyDescent="0.3">
      <c r="A4764">
        <v>5</v>
      </c>
      <c r="B4764" t="s">
        <v>32</v>
      </c>
      <c r="C4764" s="1">
        <v>44760</v>
      </c>
      <c r="D4764" s="2">
        <v>0.30694444444444446</v>
      </c>
      <c r="E4764" s="1">
        <f t="shared" si="444"/>
        <v>44760.306944444441</v>
      </c>
      <c r="F4764" s="3" t="str">
        <f t="shared" si="445"/>
        <v>Jul,2022</v>
      </c>
      <c r="G4764">
        <f t="shared" si="446"/>
        <v>2022</v>
      </c>
      <c r="H4764" t="str">
        <f t="shared" si="447"/>
        <v>Mon</v>
      </c>
      <c r="I4764">
        <f t="shared" si="448"/>
        <v>7</v>
      </c>
      <c r="J4764" t="str">
        <f t="shared" si="449"/>
        <v>YES</v>
      </c>
      <c r="K4764" cm="1">
        <f t="array" ref="K4764">_xlfn.XLOOKUP(Table10[[#This Row],[Severity_Level]],{"MINOR","MODERATE","SEVERE","FATAL"},{1,2,3,5})</f>
        <v>2</v>
      </c>
    </row>
    <row r="4765" spans="1:11" x14ac:dyDescent="0.3">
      <c r="A4765">
        <v>4</v>
      </c>
      <c r="B4765" t="s">
        <v>27</v>
      </c>
      <c r="C4765" s="1">
        <v>44760</v>
      </c>
      <c r="D4765" s="2">
        <v>0.30763888888888891</v>
      </c>
      <c r="E4765" s="1">
        <f t="shared" si="444"/>
        <v>44760.307638888888</v>
      </c>
      <c r="F4765" s="3" t="str">
        <f t="shared" si="445"/>
        <v>Jul,2022</v>
      </c>
      <c r="G4765">
        <f t="shared" si="446"/>
        <v>2022</v>
      </c>
      <c r="H4765" t="str">
        <f t="shared" si="447"/>
        <v>Mon</v>
      </c>
      <c r="I4765">
        <f t="shared" si="448"/>
        <v>7</v>
      </c>
      <c r="J4765" t="str">
        <f t="shared" si="449"/>
        <v>YES</v>
      </c>
      <c r="K4765" cm="1">
        <f t="array" ref="K4765">_xlfn.XLOOKUP(Table10[[#This Row],[Severity_Level]],{"MINOR","MODERATE","SEVERE","FATAL"},{1,2,3,5})</f>
        <v>3</v>
      </c>
    </row>
    <row r="4766" spans="1:11" x14ac:dyDescent="0.3">
      <c r="A4766">
        <v>4</v>
      </c>
      <c r="B4766" t="s">
        <v>16</v>
      </c>
      <c r="C4766" s="1">
        <v>44760</v>
      </c>
      <c r="D4766" s="2">
        <v>0.30833333333333335</v>
      </c>
      <c r="E4766" s="1">
        <f t="shared" si="444"/>
        <v>44760.308333333334</v>
      </c>
      <c r="F4766" s="3" t="str">
        <f t="shared" si="445"/>
        <v>Jul,2022</v>
      </c>
      <c r="G4766">
        <f t="shared" si="446"/>
        <v>2022</v>
      </c>
      <c r="H4766" t="str">
        <f t="shared" si="447"/>
        <v>Mon</v>
      </c>
      <c r="I4766">
        <f t="shared" si="448"/>
        <v>7</v>
      </c>
      <c r="J4766" t="str">
        <f t="shared" si="449"/>
        <v>YES</v>
      </c>
      <c r="K4766" cm="1">
        <f t="array" ref="K4766">_xlfn.XLOOKUP(Table10[[#This Row],[Severity_Level]],{"MINOR","MODERATE","SEVERE","FATAL"},{1,2,3,5})</f>
        <v>1</v>
      </c>
    </row>
    <row r="4767" spans="1:11" x14ac:dyDescent="0.3">
      <c r="A4767">
        <v>1</v>
      </c>
      <c r="B4767" t="s">
        <v>32</v>
      </c>
      <c r="C4767" s="1">
        <v>44760</v>
      </c>
      <c r="D4767" s="2">
        <v>0.30902777777777779</v>
      </c>
      <c r="E4767" s="1">
        <f t="shared" si="444"/>
        <v>44760.309027777781</v>
      </c>
      <c r="F4767" s="3" t="str">
        <f t="shared" si="445"/>
        <v>Jul,2022</v>
      </c>
      <c r="G4767">
        <f t="shared" si="446"/>
        <v>2022</v>
      </c>
      <c r="H4767" t="str">
        <f t="shared" si="447"/>
        <v>Mon</v>
      </c>
      <c r="I4767">
        <f t="shared" si="448"/>
        <v>7</v>
      </c>
      <c r="J4767" t="str">
        <f t="shared" si="449"/>
        <v>YES</v>
      </c>
      <c r="K4767" cm="1">
        <f t="array" ref="K4767">_xlfn.XLOOKUP(Table10[[#This Row],[Severity_Level]],{"MINOR","MODERATE","SEVERE","FATAL"},{1,2,3,5})</f>
        <v>2</v>
      </c>
    </row>
    <row r="4768" spans="1:11" x14ac:dyDescent="0.3">
      <c r="A4768">
        <v>3</v>
      </c>
      <c r="B4768" t="s">
        <v>16</v>
      </c>
      <c r="C4768" s="1">
        <v>44760</v>
      </c>
      <c r="D4768" s="2">
        <v>0.30972222222222223</v>
      </c>
      <c r="E4768" s="1">
        <f t="shared" si="444"/>
        <v>44760.30972222222</v>
      </c>
      <c r="F4768" s="3" t="str">
        <f t="shared" si="445"/>
        <v>Jul,2022</v>
      </c>
      <c r="G4768">
        <f t="shared" si="446"/>
        <v>2022</v>
      </c>
      <c r="H4768" t="str">
        <f t="shared" si="447"/>
        <v>Mon</v>
      </c>
      <c r="I4768">
        <f t="shared" si="448"/>
        <v>7</v>
      </c>
      <c r="J4768" t="str">
        <f t="shared" si="449"/>
        <v>YES</v>
      </c>
      <c r="K4768" cm="1">
        <f t="array" ref="K4768">_xlfn.XLOOKUP(Table10[[#This Row],[Severity_Level]],{"MINOR","MODERATE","SEVERE","FATAL"},{1,2,3,5})</f>
        <v>1</v>
      </c>
    </row>
    <row r="4769" spans="1:11" x14ac:dyDescent="0.3">
      <c r="A4769">
        <v>4</v>
      </c>
      <c r="B4769" t="s">
        <v>16</v>
      </c>
      <c r="C4769" s="1">
        <v>44760</v>
      </c>
      <c r="D4769" s="2">
        <v>0.31041666666666667</v>
      </c>
      <c r="E4769" s="1">
        <f t="shared" si="444"/>
        <v>44760.310416666667</v>
      </c>
      <c r="F4769" s="3" t="str">
        <f t="shared" si="445"/>
        <v>Jul,2022</v>
      </c>
      <c r="G4769">
        <f t="shared" si="446"/>
        <v>2022</v>
      </c>
      <c r="H4769" t="str">
        <f t="shared" si="447"/>
        <v>Mon</v>
      </c>
      <c r="I4769">
        <f t="shared" si="448"/>
        <v>7</v>
      </c>
      <c r="J4769" t="str">
        <f t="shared" si="449"/>
        <v>YES</v>
      </c>
      <c r="K4769" cm="1">
        <f t="array" ref="K4769">_xlfn.XLOOKUP(Table10[[#This Row],[Severity_Level]],{"MINOR","MODERATE","SEVERE","FATAL"},{1,2,3,5})</f>
        <v>1</v>
      </c>
    </row>
    <row r="4770" spans="1:11" x14ac:dyDescent="0.3">
      <c r="A4770">
        <v>3</v>
      </c>
      <c r="B4770" t="s">
        <v>40</v>
      </c>
      <c r="C4770" s="1">
        <v>44760</v>
      </c>
      <c r="D4770" s="2">
        <v>0.31111111111111112</v>
      </c>
      <c r="E4770" s="1">
        <f t="shared" si="444"/>
        <v>44760.311111111114</v>
      </c>
      <c r="F4770" s="3" t="str">
        <f t="shared" si="445"/>
        <v>Jul,2022</v>
      </c>
      <c r="G4770">
        <f t="shared" si="446"/>
        <v>2022</v>
      </c>
      <c r="H4770" t="str">
        <f t="shared" si="447"/>
        <v>Mon</v>
      </c>
      <c r="I4770">
        <f t="shared" si="448"/>
        <v>7</v>
      </c>
      <c r="J4770" t="str">
        <f t="shared" si="449"/>
        <v>YES</v>
      </c>
      <c r="K4770" cm="1">
        <f t="array" ref="K4770">_xlfn.XLOOKUP(Table10[[#This Row],[Severity_Level]],{"MINOR","MODERATE","SEVERE","FATAL"},{1,2,3,5})</f>
        <v>5</v>
      </c>
    </row>
    <row r="4771" spans="1:11" x14ac:dyDescent="0.3">
      <c r="A4771">
        <v>4</v>
      </c>
      <c r="B4771" t="s">
        <v>32</v>
      </c>
      <c r="C4771" s="1">
        <v>44760</v>
      </c>
      <c r="D4771" s="2">
        <v>0.31180555555555556</v>
      </c>
      <c r="E4771" s="1">
        <f t="shared" si="444"/>
        <v>44760.311805555553</v>
      </c>
      <c r="F4771" s="3" t="str">
        <f t="shared" si="445"/>
        <v>Jul,2022</v>
      </c>
      <c r="G4771">
        <f t="shared" si="446"/>
        <v>2022</v>
      </c>
      <c r="H4771" t="str">
        <f t="shared" si="447"/>
        <v>Mon</v>
      </c>
      <c r="I4771">
        <f t="shared" si="448"/>
        <v>7</v>
      </c>
      <c r="J4771" t="str">
        <f t="shared" si="449"/>
        <v>YES</v>
      </c>
      <c r="K4771" cm="1">
        <f t="array" ref="K4771">_xlfn.XLOOKUP(Table10[[#This Row],[Severity_Level]],{"MINOR","MODERATE","SEVERE","FATAL"},{1,2,3,5})</f>
        <v>2</v>
      </c>
    </row>
    <row r="4772" spans="1:11" x14ac:dyDescent="0.3">
      <c r="A4772">
        <v>2</v>
      </c>
      <c r="B4772" t="s">
        <v>32</v>
      </c>
      <c r="C4772" s="1">
        <v>44760</v>
      </c>
      <c r="D4772" s="2">
        <v>0.3125</v>
      </c>
      <c r="E4772" s="1">
        <f t="shared" si="444"/>
        <v>44760.3125</v>
      </c>
      <c r="F4772" s="3" t="str">
        <f t="shared" si="445"/>
        <v>Jul,2022</v>
      </c>
      <c r="G4772">
        <f t="shared" si="446"/>
        <v>2022</v>
      </c>
      <c r="H4772" t="str">
        <f t="shared" si="447"/>
        <v>Mon</v>
      </c>
      <c r="I4772">
        <f t="shared" si="448"/>
        <v>7</v>
      </c>
      <c r="J4772" t="str">
        <f t="shared" si="449"/>
        <v>YES</v>
      </c>
      <c r="K4772" cm="1">
        <f t="array" ref="K4772">_xlfn.XLOOKUP(Table10[[#This Row],[Severity_Level]],{"MINOR","MODERATE","SEVERE","FATAL"},{1,2,3,5})</f>
        <v>2</v>
      </c>
    </row>
    <row r="4773" spans="1:11" x14ac:dyDescent="0.3">
      <c r="A4773">
        <v>2</v>
      </c>
      <c r="B4773" t="s">
        <v>16</v>
      </c>
      <c r="C4773" s="1">
        <v>44760</v>
      </c>
      <c r="D4773" s="2">
        <v>0.31319444444444444</v>
      </c>
      <c r="E4773" s="1">
        <f t="shared" si="444"/>
        <v>44760.313194444447</v>
      </c>
      <c r="F4773" s="3" t="str">
        <f t="shared" si="445"/>
        <v>Jul,2022</v>
      </c>
      <c r="G4773">
        <f t="shared" si="446"/>
        <v>2022</v>
      </c>
      <c r="H4773" t="str">
        <f t="shared" si="447"/>
        <v>Mon</v>
      </c>
      <c r="I4773">
        <f t="shared" si="448"/>
        <v>7</v>
      </c>
      <c r="J4773" t="str">
        <f t="shared" si="449"/>
        <v>YES</v>
      </c>
      <c r="K4773" cm="1">
        <f t="array" ref="K4773">_xlfn.XLOOKUP(Table10[[#This Row],[Severity_Level]],{"MINOR","MODERATE","SEVERE","FATAL"},{1,2,3,5})</f>
        <v>1</v>
      </c>
    </row>
    <row r="4774" spans="1:11" x14ac:dyDescent="0.3">
      <c r="A4774">
        <v>5</v>
      </c>
      <c r="B4774" t="s">
        <v>32</v>
      </c>
      <c r="C4774" s="1">
        <v>44760</v>
      </c>
      <c r="D4774" s="2">
        <v>0.31388888888888888</v>
      </c>
      <c r="E4774" s="1">
        <f t="shared" si="444"/>
        <v>44760.313888888886</v>
      </c>
      <c r="F4774" s="3" t="str">
        <f t="shared" si="445"/>
        <v>Jul,2022</v>
      </c>
      <c r="G4774">
        <f t="shared" si="446"/>
        <v>2022</v>
      </c>
      <c r="H4774" t="str">
        <f t="shared" si="447"/>
        <v>Mon</v>
      </c>
      <c r="I4774">
        <f t="shared" si="448"/>
        <v>7</v>
      </c>
      <c r="J4774" t="str">
        <f t="shared" si="449"/>
        <v>YES</v>
      </c>
      <c r="K4774" cm="1">
        <f t="array" ref="K4774">_xlfn.XLOOKUP(Table10[[#This Row],[Severity_Level]],{"MINOR","MODERATE","SEVERE","FATAL"},{1,2,3,5})</f>
        <v>2</v>
      </c>
    </row>
    <row r="4775" spans="1:11" x14ac:dyDescent="0.3">
      <c r="A4775">
        <v>5</v>
      </c>
      <c r="B4775" t="s">
        <v>40</v>
      </c>
      <c r="C4775" s="1">
        <v>44760</v>
      </c>
      <c r="D4775" s="2">
        <v>0.31458333333333333</v>
      </c>
      <c r="E4775" s="1">
        <f t="shared" si="444"/>
        <v>44760.314583333333</v>
      </c>
      <c r="F4775" s="3" t="str">
        <f t="shared" si="445"/>
        <v>Jul,2022</v>
      </c>
      <c r="G4775">
        <f t="shared" si="446"/>
        <v>2022</v>
      </c>
      <c r="H4775" t="str">
        <f t="shared" si="447"/>
        <v>Mon</v>
      </c>
      <c r="I4775">
        <f t="shared" si="448"/>
        <v>7</v>
      </c>
      <c r="J4775" t="str">
        <f t="shared" si="449"/>
        <v>YES</v>
      </c>
      <c r="K4775" cm="1">
        <f t="array" ref="K4775">_xlfn.XLOOKUP(Table10[[#This Row],[Severity_Level]],{"MINOR","MODERATE","SEVERE","FATAL"},{1,2,3,5})</f>
        <v>5</v>
      </c>
    </row>
    <row r="4776" spans="1:11" x14ac:dyDescent="0.3">
      <c r="A4776">
        <v>1</v>
      </c>
      <c r="B4776" t="s">
        <v>16</v>
      </c>
      <c r="C4776" s="1">
        <v>44760</v>
      </c>
      <c r="D4776" s="2">
        <v>0.31527777777777777</v>
      </c>
      <c r="E4776" s="1">
        <f t="shared" si="444"/>
        <v>44760.31527777778</v>
      </c>
      <c r="F4776" s="3" t="str">
        <f t="shared" si="445"/>
        <v>Jul,2022</v>
      </c>
      <c r="G4776">
        <f t="shared" si="446"/>
        <v>2022</v>
      </c>
      <c r="H4776" t="str">
        <f t="shared" si="447"/>
        <v>Mon</v>
      </c>
      <c r="I4776">
        <f t="shared" si="448"/>
        <v>7</v>
      </c>
      <c r="J4776" t="str">
        <f t="shared" si="449"/>
        <v>YES</v>
      </c>
      <c r="K4776" cm="1">
        <f t="array" ref="K4776">_xlfn.XLOOKUP(Table10[[#This Row],[Severity_Level]],{"MINOR","MODERATE","SEVERE","FATAL"},{1,2,3,5})</f>
        <v>1</v>
      </c>
    </row>
    <row r="4777" spans="1:11" x14ac:dyDescent="0.3">
      <c r="A4777">
        <v>3</v>
      </c>
      <c r="B4777" t="s">
        <v>16</v>
      </c>
      <c r="C4777" s="1">
        <v>44760</v>
      </c>
      <c r="D4777" s="2">
        <v>0.31597222222222221</v>
      </c>
      <c r="E4777" s="1">
        <f t="shared" si="444"/>
        <v>44760.315972222219</v>
      </c>
      <c r="F4777" s="3" t="str">
        <f t="shared" si="445"/>
        <v>Jul,2022</v>
      </c>
      <c r="G4777">
        <f t="shared" si="446"/>
        <v>2022</v>
      </c>
      <c r="H4777" t="str">
        <f t="shared" si="447"/>
        <v>Mon</v>
      </c>
      <c r="I4777">
        <f t="shared" si="448"/>
        <v>7</v>
      </c>
      <c r="J4777" t="str">
        <f t="shared" si="449"/>
        <v>YES</v>
      </c>
      <c r="K4777" cm="1">
        <f t="array" ref="K4777">_xlfn.XLOOKUP(Table10[[#This Row],[Severity_Level]],{"MINOR","MODERATE","SEVERE","FATAL"},{1,2,3,5})</f>
        <v>1</v>
      </c>
    </row>
    <row r="4778" spans="1:11" x14ac:dyDescent="0.3">
      <c r="A4778">
        <v>4</v>
      </c>
      <c r="B4778" t="s">
        <v>16</v>
      </c>
      <c r="C4778" s="1">
        <v>44761</v>
      </c>
      <c r="D4778" s="2">
        <v>0.31666666666666665</v>
      </c>
      <c r="E4778" s="1">
        <f t="shared" si="444"/>
        <v>44761.316666666666</v>
      </c>
      <c r="F4778" s="3" t="str">
        <f t="shared" si="445"/>
        <v>Jul,2022</v>
      </c>
      <c r="G4778">
        <f t="shared" si="446"/>
        <v>2022</v>
      </c>
      <c r="H4778" t="str">
        <f t="shared" si="447"/>
        <v>Tue</v>
      </c>
      <c r="I4778">
        <f t="shared" si="448"/>
        <v>7</v>
      </c>
      <c r="J4778" t="str">
        <f t="shared" si="449"/>
        <v>YES</v>
      </c>
      <c r="K4778" cm="1">
        <f t="array" ref="K4778">_xlfn.XLOOKUP(Table10[[#This Row],[Severity_Level]],{"MINOR","MODERATE","SEVERE","FATAL"},{1,2,3,5})</f>
        <v>1</v>
      </c>
    </row>
    <row r="4779" spans="1:11" x14ac:dyDescent="0.3">
      <c r="A4779">
        <v>5</v>
      </c>
      <c r="B4779" t="s">
        <v>16</v>
      </c>
      <c r="C4779" s="1">
        <v>44761</v>
      </c>
      <c r="D4779" s="2">
        <v>0.31736111111111109</v>
      </c>
      <c r="E4779" s="1">
        <f t="shared" si="444"/>
        <v>44761.317361111112</v>
      </c>
      <c r="F4779" s="3" t="str">
        <f t="shared" si="445"/>
        <v>Jul,2022</v>
      </c>
      <c r="G4779">
        <f t="shared" si="446"/>
        <v>2022</v>
      </c>
      <c r="H4779" t="str">
        <f t="shared" si="447"/>
        <v>Tue</v>
      </c>
      <c r="I4779">
        <f t="shared" si="448"/>
        <v>7</v>
      </c>
      <c r="J4779" t="str">
        <f t="shared" si="449"/>
        <v>YES</v>
      </c>
      <c r="K4779" cm="1">
        <f t="array" ref="K4779">_xlfn.XLOOKUP(Table10[[#This Row],[Severity_Level]],{"MINOR","MODERATE","SEVERE","FATAL"},{1,2,3,5})</f>
        <v>1</v>
      </c>
    </row>
    <row r="4780" spans="1:11" x14ac:dyDescent="0.3">
      <c r="A4780">
        <v>3</v>
      </c>
      <c r="B4780" t="s">
        <v>40</v>
      </c>
      <c r="C4780" s="1">
        <v>44761</v>
      </c>
      <c r="D4780" s="2">
        <v>0.31805555555555554</v>
      </c>
      <c r="E4780" s="1">
        <f t="shared" si="444"/>
        <v>44761.318055555559</v>
      </c>
      <c r="F4780" s="3" t="str">
        <f t="shared" si="445"/>
        <v>Jul,2022</v>
      </c>
      <c r="G4780">
        <f t="shared" si="446"/>
        <v>2022</v>
      </c>
      <c r="H4780" t="str">
        <f t="shared" si="447"/>
        <v>Tue</v>
      </c>
      <c r="I4780">
        <f t="shared" si="448"/>
        <v>7</v>
      </c>
      <c r="J4780" t="str">
        <f t="shared" si="449"/>
        <v>YES</v>
      </c>
      <c r="K4780" cm="1">
        <f t="array" ref="K4780">_xlfn.XLOOKUP(Table10[[#This Row],[Severity_Level]],{"MINOR","MODERATE","SEVERE","FATAL"},{1,2,3,5})</f>
        <v>5</v>
      </c>
    </row>
    <row r="4781" spans="1:11" x14ac:dyDescent="0.3">
      <c r="A4781">
        <v>2</v>
      </c>
      <c r="B4781" t="s">
        <v>32</v>
      </c>
      <c r="C4781" s="1">
        <v>44761</v>
      </c>
      <c r="D4781" s="2">
        <v>0.31874999999999998</v>
      </c>
      <c r="E4781" s="1">
        <f t="shared" si="444"/>
        <v>44761.318749999999</v>
      </c>
      <c r="F4781" s="3" t="str">
        <f t="shared" si="445"/>
        <v>Jul,2022</v>
      </c>
      <c r="G4781">
        <f t="shared" si="446"/>
        <v>2022</v>
      </c>
      <c r="H4781" t="str">
        <f t="shared" si="447"/>
        <v>Tue</v>
      </c>
      <c r="I4781">
        <f t="shared" si="448"/>
        <v>7</v>
      </c>
      <c r="J4781" t="str">
        <f t="shared" si="449"/>
        <v>YES</v>
      </c>
      <c r="K4781" cm="1">
        <f t="array" ref="K4781">_xlfn.XLOOKUP(Table10[[#This Row],[Severity_Level]],{"MINOR","MODERATE","SEVERE","FATAL"},{1,2,3,5})</f>
        <v>2</v>
      </c>
    </row>
    <row r="4782" spans="1:11" x14ac:dyDescent="0.3">
      <c r="A4782">
        <v>3</v>
      </c>
      <c r="B4782" t="s">
        <v>27</v>
      </c>
      <c r="C4782" s="1">
        <v>44761</v>
      </c>
      <c r="D4782" s="2">
        <v>0.31944444444444442</v>
      </c>
      <c r="E4782" s="1">
        <f t="shared" si="444"/>
        <v>44761.319444444445</v>
      </c>
      <c r="F4782" s="3" t="str">
        <f t="shared" si="445"/>
        <v>Jul,2022</v>
      </c>
      <c r="G4782">
        <f t="shared" si="446"/>
        <v>2022</v>
      </c>
      <c r="H4782" t="str">
        <f t="shared" si="447"/>
        <v>Tue</v>
      </c>
      <c r="I4782">
        <f t="shared" si="448"/>
        <v>7</v>
      </c>
      <c r="J4782" t="str">
        <f t="shared" si="449"/>
        <v>YES</v>
      </c>
      <c r="K4782" cm="1">
        <f t="array" ref="K4782">_xlfn.XLOOKUP(Table10[[#This Row],[Severity_Level]],{"MINOR","MODERATE","SEVERE","FATAL"},{1,2,3,5})</f>
        <v>3</v>
      </c>
    </row>
    <row r="4783" spans="1:11" x14ac:dyDescent="0.3">
      <c r="A4783">
        <v>4</v>
      </c>
      <c r="B4783" t="s">
        <v>32</v>
      </c>
      <c r="C4783" s="1">
        <v>44761</v>
      </c>
      <c r="D4783" s="2">
        <v>0.32013888888888886</v>
      </c>
      <c r="E4783" s="1">
        <f t="shared" si="444"/>
        <v>44761.320138888892</v>
      </c>
      <c r="F4783" s="3" t="str">
        <f t="shared" si="445"/>
        <v>Jul,2022</v>
      </c>
      <c r="G4783">
        <f t="shared" si="446"/>
        <v>2022</v>
      </c>
      <c r="H4783" t="str">
        <f t="shared" si="447"/>
        <v>Tue</v>
      </c>
      <c r="I4783">
        <f t="shared" si="448"/>
        <v>7</v>
      </c>
      <c r="J4783" t="str">
        <f t="shared" si="449"/>
        <v>YES</v>
      </c>
      <c r="K4783" cm="1">
        <f t="array" ref="K4783">_xlfn.XLOOKUP(Table10[[#This Row],[Severity_Level]],{"MINOR","MODERATE","SEVERE","FATAL"},{1,2,3,5})</f>
        <v>2</v>
      </c>
    </row>
    <row r="4784" spans="1:11" x14ac:dyDescent="0.3">
      <c r="A4784">
        <v>3</v>
      </c>
      <c r="B4784" t="s">
        <v>40</v>
      </c>
      <c r="C4784" s="1">
        <v>44761</v>
      </c>
      <c r="D4784" s="2">
        <v>0.32083333333333336</v>
      </c>
      <c r="E4784" s="1">
        <f t="shared" si="444"/>
        <v>44761.320833333331</v>
      </c>
      <c r="F4784" s="3" t="str">
        <f t="shared" si="445"/>
        <v>Jul,2022</v>
      </c>
      <c r="G4784">
        <f t="shared" si="446"/>
        <v>2022</v>
      </c>
      <c r="H4784" t="str">
        <f t="shared" si="447"/>
        <v>Tue</v>
      </c>
      <c r="I4784">
        <f t="shared" si="448"/>
        <v>7</v>
      </c>
      <c r="J4784" t="str">
        <f t="shared" si="449"/>
        <v>YES</v>
      </c>
      <c r="K4784" cm="1">
        <f t="array" ref="K4784">_xlfn.XLOOKUP(Table10[[#This Row],[Severity_Level]],{"MINOR","MODERATE","SEVERE","FATAL"},{1,2,3,5})</f>
        <v>5</v>
      </c>
    </row>
    <row r="4785" spans="1:11" x14ac:dyDescent="0.3">
      <c r="A4785">
        <v>3</v>
      </c>
      <c r="B4785" t="s">
        <v>27</v>
      </c>
      <c r="C4785" s="1">
        <v>44761</v>
      </c>
      <c r="D4785" s="2">
        <v>0.3215277777777778</v>
      </c>
      <c r="E4785" s="1">
        <f t="shared" si="444"/>
        <v>44761.321527777778</v>
      </c>
      <c r="F4785" s="3" t="str">
        <f t="shared" si="445"/>
        <v>Jul,2022</v>
      </c>
      <c r="G4785">
        <f t="shared" si="446"/>
        <v>2022</v>
      </c>
      <c r="H4785" t="str">
        <f t="shared" si="447"/>
        <v>Tue</v>
      </c>
      <c r="I4785">
        <f t="shared" si="448"/>
        <v>7</v>
      </c>
      <c r="J4785" t="str">
        <f t="shared" si="449"/>
        <v>YES</v>
      </c>
      <c r="K4785" cm="1">
        <f t="array" ref="K4785">_xlfn.XLOOKUP(Table10[[#This Row],[Severity_Level]],{"MINOR","MODERATE","SEVERE","FATAL"},{1,2,3,5})</f>
        <v>3</v>
      </c>
    </row>
    <row r="4786" spans="1:11" x14ac:dyDescent="0.3">
      <c r="A4786">
        <v>2</v>
      </c>
      <c r="B4786" t="s">
        <v>40</v>
      </c>
      <c r="C4786" s="1">
        <v>44761</v>
      </c>
      <c r="D4786" s="2">
        <v>0.32222222222222224</v>
      </c>
      <c r="E4786" s="1">
        <f t="shared" si="444"/>
        <v>44761.322222222225</v>
      </c>
      <c r="F4786" s="3" t="str">
        <f t="shared" si="445"/>
        <v>Jul,2022</v>
      </c>
      <c r="G4786">
        <f t="shared" si="446"/>
        <v>2022</v>
      </c>
      <c r="H4786" t="str">
        <f t="shared" si="447"/>
        <v>Tue</v>
      </c>
      <c r="I4786">
        <f t="shared" si="448"/>
        <v>7</v>
      </c>
      <c r="J4786" t="str">
        <f t="shared" si="449"/>
        <v>YES</v>
      </c>
      <c r="K4786" cm="1">
        <f t="array" ref="K4786">_xlfn.XLOOKUP(Table10[[#This Row],[Severity_Level]],{"MINOR","MODERATE","SEVERE","FATAL"},{1,2,3,5})</f>
        <v>5</v>
      </c>
    </row>
    <row r="4787" spans="1:11" x14ac:dyDescent="0.3">
      <c r="A4787">
        <v>1</v>
      </c>
      <c r="B4787" t="s">
        <v>40</v>
      </c>
      <c r="C4787" s="1">
        <v>44761</v>
      </c>
      <c r="D4787" s="2">
        <v>0.32291666666666669</v>
      </c>
      <c r="E4787" s="1">
        <f t="shared" si="444"/>
        <v>44761.322916666664</v>
      </c>
      <c r="F4787" s="3" t="str">
        <f t="shared" si="445"/>
        <v>Jul,2022</v>
      </c>
      <c r="G4787">
        <f t="shared" si="446"/>
        <v>2022</v>
      </c>
      <c r="H4787" t="str">
        <f t="shared" si="447"/>
        <v>Tue</v>
      </c>
      <c r="I4787">
        <f t="shared" si="448"/>
        <v>7</v>
      </c>
      <c r="J4787" t="str">
        <f t="shared" si="449"/>
        <v>YES</v>
      </c>
      <c r="K4787" cm="1">
        <f t="array" ref="K4787">_xlfn.XLOOKUP(Table10[[#This Row],[Severity_Level]],{"MINOR","MODERATE","SEVERE","FATAL"},{1,2,3,5})</f>
        <v>5</v>
      </c>
    </row>
    <row r="4788" spans="1:11" x14ac:dyDescent="0.3">
      <c r="A4788">
        <v>2</v>
      </c>
      <c r="B4788" t="s">
        <v>32</v>
      </c>
      <c r="C4788" s="1">
        <v>44761</v>
      </c>
      <c r="D4788" s="2">
        <v>0.32361111111111113</v>
      </c>
      <c r="E4788" s="1">
        <f t="shared" si="444"/>
        <v>44761.323611111111</v>
      </c>
      <c r="F4788" s="3" t="str">
        <f t="shared" si="445"/>
        <v>Jul,2022</v>
      </c>
      <c r="G4788">
        <f t="shared" si="446"/>
        <v>2022</v>
      </c>
      <c r="H4788" t="str">
        <f t="shared" si="447"/>
        <v>Tue</v>
      </c>
      <c r="I4788">
        <f t="shared" si="448"/>
        <v>7</v>
      </c>
      <c r="J4788" t="str">
        <f t="shared" si="449"/>
        <v>YES</v>
      </c>
      <c r="K4788" cm="1">
        <f t="array" ref="K4788">_xlfn.XLOOKUP(Table10[[#This Row],[Severity_Level]],{"MINOR","MODERATE","SEVERE","FATAL"},{1,2,3,5})</f>
        <v>2</v>
      </c>
    </row>
    <row r="4789" spans="1:11" x14ac:dyDescent="0.3">
      <c r="A4789">
        <v>3</v>
      </c>
      <c r="B4789" t="s">
        <v>27</v>
      </c>
      <c r="C4789" s="1">
        <v>44761</v>
      </c>
      <c r="D4789" s="2">
        <v>0.32430555555555557</v>
      </c>
      <c r="E4789" s="1">
        <f t="shared" si="444"/>
        <v>44761.324305555558</v>
      </c>
      <c r="F4789" s="3" t="str">
        <f t="shared" si="445"/>
        <v>Jul,2022</v>
      </c>
      <c r="G4789">
        <f t="shared" si="446"/>
        <v>2022</v>
      </c>
      <c r="H4789" t="str">
        <f t="shared" si="447"/>
        <v>Tue</v>
      </c>
      <c r="I4789">
        <f t="shared" si="448"/>
        <v>7</v>
      </c>
      <c r="J4789" t="str">
        <f t="shared" si="449"/>
        <v>YES</v>
      </c>
      <c r="K4789" cm="1">
        <f t="array" ref="K4789">_xlfn.XLOOKUP(Table10[[#This Row],[Severity_Level]],{"MINOR","MODERATE","SEVERE","FATAL"},{1,2,3,5})</f>
        <v>3</v>
      </c>
    </row>
    <row r="4790" spans="1:11" x14ac:dyDescent="0.3">
      <c r="A4790">
        <v>5</v>
      </c>
      <c r="B4790" t="s">
        <v>27</v>
      </c>
      <c r="C4790" s="1">
        <v>44761</v>
      </c>
      <c r="D4790" s="2">
        <v>0.32500000000000001</v>
      </c>
      <c r="E4790" s="1">
        <f t="shared" si="444"/>
        <v>44761.324999999997</v>
      </c>
      <c r="F4790" s="3" t="str">
        <f t="shared" si="445"/>
        <v>Jul,2022</v>
      </c>
      <c r="G4790">
        <f t="shared" si="446"/>
        <v>2022</v>
      </c>
      <c r="H4790" t="str">
        <f t="shared" si="447"/>
        <v>Tue</v>
      </c>
      <c r="I4790">
        <f t="shared" si="448"/>
        <v>7</v>
      </c>
      <c r="J4790" t="str">
        <f t="shared" si="449"/>
        <v>YES</v>
      </c>
      <c r="K4790" cm="1">
        <f t="array" ref="K4790">_xlfn.XLOOKUP(Table10[[#This Row],[Severity_Level]],{"MINOR","MODERATE","SEVERE","FATAL"},{1,2,3,5})</f>
        <v>3</v>
      </c>
    </row>
    <row r="4791" spans="1:11" x14ac:dyDescent="0.3">
      <c r="A4791">
        <v>3</v>
      </c>
      <c r="B4791" t="s">
        <v>40</v>
      </c>
      <c r="C4791" s="1">
        <v>44761</v>
      </c>
      <c r="D4791" s="2">
        <v>0.32569444444444445</v>
      </c>
      <c r="E4791" s="1">
        <f t="shared" si="444"/>
        <v>44761.325694444444</v>
      </c>
      <c r="F4791" s="3" t="str">
        <f t="shared" si="445"/>
        <v>Jul,2022</v>
      </c>
      <c r="G4791">
        <f t="shared" si="446"/>
        <v>2022</v>
      </c>
      <c r="H4791" t="str">
        <f t="shared" si="447"/>
        <v>Tue</v>
      </c>
      <c r="I4791">
        <f t="shared" si="448"/>
        <v>7</v>
      </c>
      <c r="J4791" t="str">
        <f t="shared" si="449"/>
        <v>YES</v>
      </c>
      <c r="K4791" cm="1">
        <f t="array" ref="K4791">_xlfn.XLOOKUP(Table10[[#This Row],[Severity_Level]],{"MINOR","MODERATE","SEVERE","FATAL"},{1,2,3,5})</f>
        <v>5</v>
      </c>
    </row>
    <row r="4792" spans="1:11" x14ac:dyDescent="0.3">
      <c r="A4792">
        <v>3</v>
      </c>
      <c r="B4792" t="s">
        <v>40</v>
      </c>
      <c r="C4792" s="1">
        <v>44761</v>
      </c>
      <c r="D4792" s="2">
        <v>0.3263888888888889</v>
      </c>
      <c r="E4792" s="1">
        <f t="shared" si="444"/>
        <v>44761.326388888891</v>
      </c>
      <c r="F4792" s="3" t="str">
        <f t="shared" si="445"/>
        <v>Jul,2022</v>
      </c>
      <c r="G4792">
        <f t="shared" si="446"/>
        <v>2022</v>
      </c>
      <c r="H4792" t="str">
        <f t="shared" si="447"/>
        <v>Tue</v>
      </c>
      <c r="I4792">
        <f t="shared" si="448"/>
        <v>7</v>
      </c>
      <c r="J4792" t="str">
        <f t="shared" si="449"/>
        <v>YES</v>
      </c>
      <c r="K4792" cm="1">
        <f t="array" ref="K4792">_xlfn.XLOOKUP(Table10[[#This Row],[Severity_Level]],{"MINOR","MODERATE","SEVERE","FATAL"},{1,2,3,5})</f>
        <v>5</v>
      </c>
    </row>
    <row r="4793" spans="1:11" x14ac:dyDescent="0.3">
      <c r="A4793">
        <v>1</v>
      </c>
      <c r="B4793" t="s">
        <v>27</v>
      </c>
      <c r="C4793" s="1">
        <v>44761</v>
      </c>
      <c r="D4793" s="2">
        <v>0.32708333333333334</v>
      </c>
      <c r="E4793" s="1">
        <f t="shared" si="444"/>
        <v>44761.32708333333</v>
      </c>
      <c r="F4793" s="3" t="str">
        <f t="shared" si="445"/>
        <v>Jul,2022</v>
      </c>
      <c r="G4793">
        <f t="shared" si="446"/>
        <v>2022</v>
      </c>
      <c r="H4793" t="str">
        <f t="shared" si="447"/>
        <v>Tue</v>
      </c>
      <c r="I4793">
        <f t="shared" si="448"/>
        <v>7</v>
      </c>
      <c r="J4793" t="str">
        <f t="shared" si="449"/>
        <v>YES</v>
      </c>
      <c r="K4793" cm="1">
        <f t="array" ref="K4793">_xlfn.XLOOKUP(Table10[[#This Row],[Severity_Level]],{"MINOR","MODERATE","SEVERE","FATAL"},{1,2,3,5})</f>
        <v>3</v>
      </c>
    </row>
    <row r="4794" spans="1:11" x14ac:dyDescent="0.3">
      <c r="A4794">
        <v>1</v>
      </c>
      <c r="B4794" t="s">
        <v>27</v>
      </c>
      <c r="C4794" s="1">
        <v>44761</v>
      </c>
      <c r="D4794" s="2">
        <v>0.32777777777777778</v>
      </c>
      <c r="E4794" s="1">
        <f t="shared" si="444"/>
        <v>44761.327777777777</v>
      </c>
      <c r="F4794" s="3" t="str">
        <f t="shared" si="445"/>
        <v>Jul,2022</v>
      </c>
      <c r="G4794">
        <f t="shared" si="446"/>
        <v>2022</v>
      </c>
      <c r="H4794" t="str">
        <f t="shared" si="447"/>
        <v>Tue</v>
      </c>
      <c r="I4794">
        <f t="shared" si="448"/>
        <v>7</v>
      </c>
      <c r="J4794" t="str">
        <f t="shared" si="449"/>
        <v>YES</v>
      </c>
      <c r="K4794" cm="1">
        <f t="array" ref="K4794">_xlfn.XLOOKUP(Table10[[#This Row],[Severity_Level]],{"MINOR","MODERATE","SEVERE","FATAL"},{1,2,3,5})</f>
        <v>3</v>
      </c>
    </row>
    <row r="4795" spans="1:11" x14ac:dyDescent="0.3">
      <c r="A4795">
        <v>2</v>
      </c>
      <c r="B4795" t="s">
        <v>32</v>
      </c>
      <c r="C4795" s="1">
        <v>44761</v>
      </c>
      <c r="D4795" s="2">
        <v>0.32847222222222222</v>
      </c>
      <c r="E4795" s="1">
        <f t="shared" si="444"/>
        <v>44761.328472222223</v>
      </c>
      <c r="F4795" s="3" t="str">
        <f t="shared" si="445"/>
        <v>Jul,2022</v>
      </c>
      <c r="G4795">
        <f t="shared" si="446"/>
        <v>2022</v>
      </c>
      <c r="H4795" t="str">
        <f t="shared" si="447"/>
        <v>Tue</v>
      </c>
      <c r="I4795">
        <f t="shared" si="448"/>
        <v>7</v>
      </c>
      <c r="J4795" t="str">
        <f t="shared" si="449"/>
        <v>YES</v>
      </c>
      <c r="K4795" cm="1">
        <f t="array" ref="K4795">_xlfn.XLOOKUP(Table10[[#This Row],[Severity_Level]],{"MINOR","MODERATE","SEVERE","FATAL"},{1,2,3,5})</f>
        <v>2</v>
      </c>
    </row>
    <row r="4796" spans="1:11" x14ac:dyDescent="0.3">
      <c r="A4796">
        <v>2</v>
      </c>
      <c r="B4796" t="s">
        <v>40</v>
      </c>
      <c r="C4796" s="1">
        <v>44761</v>
      </c>
      <c r="D4796" s="2">
        <v>0.32916666666666666</v>
      </c>
      <c r="E4796" s="1">
        <f t="shared" si="444"/>
        <v>44761.32916666667</v>
      </c>
      <c r="F4796" s="3" t="str">
        <f t="shared" si="445"/>
        <v>Jul,2022</v>
      </c>
      <c r="G4796">
        <f t="shared" si="446"/>
        <v>2022</v>
      </c>
      <c r="H4796" t="str">
        <f t="shared" si="447"/>
        <v>Tue</v>
      </c>
      <c r="I4796">
        <f t="shared" si="448"/>
        <v>7</v>
      </c>
      <c r="J4796" t="str">
        <f t="shared" si="449"/>
        <v>YES</v>
      </c>
      <c r="K4796" cm="1">
        <f t="array" ref="K4796">_xlfn.XLOOKUP(Table10[[#This Row],[Severity_Level]],{"MINOR","MODERATE","SEVERE","FATAL"},{1,2,3,5})</f>
        <v>5</v>
      </c>
    </row>
    <row r="4797" spans="1:11" x14ac:dyDescent="0.3">
      <c r="A4797">
        <v>5</v>
      </c>
      <c r="B4797" t="s">
        <v>32</v>
      </c>
      <c r="C4797" s="1">
        <v>44761</v>
      </c>
      <c r="D4797" s="2">
        <v>0.3298611111111111</v>
      </c>
      <c r="E4797" s="1">
        <f t="shared" si="444"/>
        <v>44761.329861111109</v>
      </c>
      <c r="F4797" s="3" t="str">
        <f t="shared" si="445"/>
        <v>Jul,2022</v>
      </c>
      <c r="G4797">
        <f t="shared" si="446"/>
        <v>2022</v>
      </c>
      <c r="H4797" t="str">
        <f t="shared" si="447"/>
        <v>Tue</v>
      </c>
      <c r="I4797">
        <f t="shared" si="448"/>
        <v>7</v>
      </c>
      <c r="J4797" t="str">
        <f t="shared" si="449"/>
        <v>YES</v>
      </c>
      <c r="K4797" cm="1">
        <f t="array" ref="K4797">_xlfn.XLOOKUP(Table10[[#This Row],[Severity_Level]],{"MINOR","MODERATE","SEVERE","FATAL"},{1,2,3,5})</f>
        <v>2</v>
      </c>
    </row>
    <row r="4798" spans="1:11" x14ac:dyDescent="0.3">
      <c r="A4798">
        <v>4</v>
      </c>
      <c r="B4798" t="s">
        <v>27</v>
      </c>
      <c r="C4798" s="1">
        <v>44761</v>
      </c>
      <c r="D4798" s="2">
        <v>0.33055555555555555</v>
      </c>
      <c r="E4798" s="1">
        <f t="shared" si="444"/>
        <v>44761.330555555556</v>
      </c>
      <c r="F4798" s="3" t="str">
        <f t="shared" si="445"/>
        <v>Jul,2022</v>
      </c>
      <c r="G4798">
        <f t="shared" si="446"/>
        <v>2022</v>
      </c>
      <c r="H4798" t="str">
        <f t="shared" si="447"/>
        <v>Tue</v>
      </c>
      <c r="I4798">
        <f t="shared" si="448"/>
        <v>7</v>
      </c>
      <c r="J4798" t="str">
        <f t="shared" si="449"/>
        <v>YES</v>
      </c>
      <c r="K4798" cm="1">
        <f t="array" ref="K4798">_xlfn.XLOOKUP(Table10[[#This Row],[Severity_Level]],{"MINOR","MODERATE","SEVERE","FATAL"},{1,2,3,5})</f>
        <v>3</v>
      </c>
    </row>
    <row r="4799" spans="1:11" x14ac:dyDescent="0.3">
      <c r="A4799">
        <v>2</v>
      </c>
      <c r="B4799" t="s">
        <v>32</v>
      </c>
      <c r="C4799" s="1">
        <v>44761</v>
      </c>
      <c r="D4799" s="2">
        <v>0.33124999999999999</v>
      </c>
      <c r="E4799" s="1">
        <f t="shared" si="444"/>
        <v>44761.331250000003</v>
      </c>
      <c r="F4799" s="3" t="str">
        <f t="shared" si="445"/>
        <v>Jul,2022</v>
      </c>
      <c r="G4799">
        <f t="shared" si="446"/>
        <v>2022</v>
      </c>
      <c r="H4799" t="str">
        <f t="shared" si="447"/>
        <v>Tue</v>
      </c>
      <c r="I4799">
        <f t="shared" si="448"/>
        <v>7</v>
      </c>
      <c r="J4799" t="str">
        <f t="shared" si="449"/>
        <v>YES</v>
      </c>
      <c r="K4799" cm="1">
        <f t="array" ref="K4799">_xlfn.XLOOKUP(Table10[[#This Row],[Severity_Level]],{"MINOR","MODERATE","SEVERE","FATAL"},{1,2,3,5})</f>
        <v>2</v>
      </c>
    </row>
    <row r="4800" spans="1:11" x14ac:dyDescent="0.3">
      <c r="A4800">
        <v>3</v>
      </c>
      <c r="B4800" t="s">
        <v>32</v>
      </c>
      <c r="C4800" s="1">
        <v>44761</v>
      </c>
      <c r="D4800" s="2">
        <v>0.33194444444444443</v>
      </c>
      <c r="E4800" s="1">
        <f t="shared" si="444"/>
        <v>44761.331944444442</v>
      </c>
      <c r="F4800" s="3" t="str">
        <f t="shared" si="445"/>
        <v>Jul,2022</v>
      </c>
      <c r="G4800">
        <f t="shared" si="446"/>
        <v>2022</v>
      </c>
      <c r="H4800" t="str">
        <f t="shared" si="447"/>
        <v>Tue</v>
      </c>
      <c r="I4800">
        <f t="shared" si="448"/>
        <v>7</v>
      </c>
      <c r="J4800" t="str">
        <f t="shared" si="449"/>
        <v>YES</v>
      </c>
      <c r="K4800" cm="1">
        <f t="array" ref="K4800">_xlfn.XLOOKUP(Table10[[#This Row],[Severity_Level]],{"MINOR","MODERATE","SEVERE","FATAL"},{1,2,3,5})</f>
        <v>2</v>
      </c>
    </row>
    <row r="4801" spans="1:11" x14ac:dyDescent="0.3">
      <c r="A4801">
        <v>1</v>
      </c>
      <c r="B4801" t="s">
        <v>40</v>
      </c>
      <c r="C4801" s="1">
        <v>44761</v>
      </c>
      <c r="D4801" s="2">
        <v>0.33263888888888887</v>
      </c>
      <c r="E4801" s="1">
        <f t="shared" si="444"/>
        <v>44761.332638888889</v>
      </c>
      <c r="F4801" s="3" t="str">
        <f t="shared" si="445"/>
        <v>Jul,2022</v>
      </c>
      <c r="G4801">
        <f t="shared" si="446"/>
        <v>2022</v>
      </c>
      <c r="H4801" t="str">
        <f t="shared" si="447"/>
        <v>Tue</v>
      </c>
      <c r="I4801">
        <f t="shared" si="448"/>
        <v>7</v>
      </c>
      <c r="J4801" t="str">
        <f t="shared" si="449"/>
        <v>YES</v>
      </c>
      <c r="K4801" cm="1">
        <f t="array" ref="K4801">_xlfn.XLOOKUP(Table10[[#This Row],[Severity_Level]],{"MINOR","MODERATE","SEVERE","FATAL"},{1,2,3,5})</f>
        <v>5</v>
      </c>
    </row>
    <row r="4802" spans="1:11" x14ac:dyDescent="0.3">
      <c r="A4802">
        <v>5</v>
      </c>
      <c r="B4802" t="s">
        <v>32</v>
      </c>
      <c r="C4802" s="1">
        <v>44762</v>
      </c>
      <c r="D4802" s="2">
        <v>0.33333333333333331</v>
      </c>
      <c r="E4802" s="1">
        <f t="shared" ref="E4802:E4865" si="450">C4802+D4802</f>
        <v>44762.333333333336</v>
      </c>
      <c r="F4802" s="3" t="str">
        <f t="shared" ref="F4802:F4865" si="451">TEXT(C4802,"MMM,YYY")</f>
        <v>Jul,2022</v>
      </c>
      <c r="G4802">
        <f t="shared" ref="G4802:G4865" si="452">YEAR(C4802)</f>
        <v>2022</v>
      </c>
      <c r="H4802" t="str">
        <f t="shared" ref="H4802:H4865" si="453">TEXT(C4802,"DDD")</f>
        <v>Wed</v>
      </c>
      <c r="I4802">
        <f t="shared" ref="I4802:I4865" si="454">HOUR(D4802)</f>
        <v>8</v>
      </c>
      <c r="J4802" t="str">
        <f t="shared" ref="J4802:J4865" si="455">IF(OR(AND(I4802&gt;=7,I4802&lt;=9),AND(I4802&gt;=17,I4802&lt;=19)),"YES","NO")</f>
        <v>YES</v>
      </c>
      <c r="K4802" cm="1">
        <f t="array" ref="K4802">_xlfn.XLOOKUP(Table10[[#This Row],[Severity_Level]],{"MINOR","MODERATE","SEVERE","FATAL"},{1,2,3,5})</f>
        <v>2</v>
      </c>
    </row>
    <row r="4803" spans="1:11" x14ac:dyDescent="0.3">
      <c r="A4803">
        <v>4</v>
      </c>
      <c r="B4803" t="s">
        <v>27</v>
      </c>
      <c r="C4803" s="1">
        <v>44762</v>
      </c>
      <c r="D4803" s="2">
        <v>0.33402777777777776</v>
      </c>
      <c r="E4803" s="1">
        <f t="shared" si="450"/>
        <v>44762.334027777775</v>
      </c>
      <c r="F4803" s="3" t="str">
        <f t="shared" si="451"/>
        <v>Jul,2022</v>
      </c>
      <c r="G4803">
        <f t="shared" si="452"/>
        <v>2022</v>
      </c>
      <c r="H4803" t="str">
        <f t="shared" si="453"/>
        <v>Wed</v>
      </c>
      <c r="I4803">
        <f t="shared" si="454"/>
        <v>8</v>
      </c>
      <c r="J4803" t="str">
        <f t="shared" si="455"/>
        <v>YES</v>
      </c>
      <c r="K4803" cm="1">
        <f t="array" ref="K4803">_xlfn.XLOOKUP(Table10[[#This Row],[Severity_Level]],{"MINOR","MODERATE","SEVERE","FATAL"},{1,2,3,5})</f>
        <v>3</v>
      </c>
    </row>
    <row r="4804" spans="1:11" x14ac:dyDescent="0.3">
      <c r="A4804">
        <v>4</v>
      </c>
      <c r="B4804" t="s">
        <v>27</v>
      </c>
      <c r="C4804" s="1">
        <v>44762</v>
      </c>
      <c r="D4804" s="2">
        <v>0.3347222222222222</v>
      </c>
      <c r="E4804" s="1">
        <f t="shared" si="450"/>
        <v>44762.334722222222</v>
      </c>
      <c r="F4804" s="3" t="str">
        <f t="shared" si="451"/>
        <v>Jul,2022</v>
      </c>
      <c r="G4804">
        <f t="shared" si="452"/>
        <v>2022</v>
      </c>
      <c r="H4804" t="str">
        <f t="shared" si="453"/>
        <v>Wed</v>
      </c>
      <c r="I4804">
        <f t="shared" si="454"/>
        <v>8</v>
      </c>
      <c r="J4804" t="str">
        <f t="shared" si="455"/>
        <v>YES</v>
      </c>
      <c r="K4804" cm="1">
        <f t="array" ref="K4804">_xlfn.XLOOKUP(Table10[[#This Row],[Severity_Level]],{"MINOR","MODERATE","SEVERE","FATAL"},{1,2,3,5})</f>
        <v>3</v>
      </c>
    </row>
    <row r="4805" spans="1:11" x14ac:dyDescent="0.3">
      <c r="A4805">
        <v>3</v>
      </c>
      <c r="B4805" t="s">
        <v>27</v>
      </c>
      <c r="C4805" s="1">
        <v>44762</v>
      </c>
      <c r="D4805" s="2">
        <v>0.33541666666666664</v>
      </c>
      <c r="E4805" s="1">
        <f t="shared" si="450"/>
        <v>44762.335416666669</v>
      </c>
      <c r="F4805" s="3" t="str">
        <f t="shared" si="451"/>
        <v>Jul,2022</v>
      </c>
      <c r="G4805">
        <f t="shared" si="452"/>
        <v>2022</v>
      </c>
      <c r="H4805" t="str">
        <f t="shared" si="453"/>
        <v>Wed</v>
      </c>
      <c r="I4805">
        <f t="shared" si="454"/>
        <v>8</v>
      </c>
      <c r="J4805" t="str">
        <f t="shared" si="455"/>
        <v>YES</v>
      </c>
      <c r="K4805" cm="1">
        <f t="array" ref="K4805">_xlfn.XLOOKUP(Table10[[#This Row],[Severity_Level]],{"MINOR","MODERATE","SEVERE","FATAL"},{1,2,3,5})</f>
        <v>3</v>
      </c>
    </row>
    <row r="4806" spans="1:11" x14ac:dyDescent="0.3">
      <c r="A4806">
        <v>4</v>
      </c>
      <c r="B4806" t="s">
        <v>32</v>
      </c>
      <c r="C4806" s="1">
        <v>44762</v>
      </c>
      <c r="D4806" s="2">
        <v>0.33611111111111114</v>
      </c>
      <c r="E4806" s="1">
        <f t="shared" si="450"/>
        <v>44762.336111111108</v>
      </c>
      <c r="F4806" s="3" t="str">
        <f t="shared" si="451"/>
        <v>Jul,2022</v>
      </c>
      <c r="G4806">
        <f t="shared" si="452"/>
        <v>2022</v>
      </c>
      <c r="H4806" t="str">
        <f t="shared" si="453"/>
        <v>Wed</v>
      </c>
      <c r="I4806">
        <f t="shared" si="454"/>
        <v>8</v>
      </c>
      <c r="J4806" t="str">
        <f t="shared" si="455"/>
        <v>YES</v>
      </c>
      <c r="K4806" cm="1">
        <f t="array" ref="K4806">_xlfn.XLOOKUP(Table10[[#This Row],[Severity_Level]],{"MINOR","MODERATE","SEVERE","FATAL"},{1,2,3,5})</f>
        <v>2</v>
      </c>
    </row>
    <row r="4807" spans="1:11" x14ac:dyDescent="0.3">
      <c r="A4807">
        <v>4</v>
      </c>
      <c r="B4807" t="s">
        <v>32</v>
      </c>
      <c r="C4807" s="1">
        <v>44762</v>
      </c>
      <c r="D4807" s="2">
        <v>0.33680555555555558</v>
      </c>
      <c r="E4807" s="1">
        <f t="shared" si="450"/>
        <v>44762.336805555555</v>
      </c>
      <c r="F4807" s="3" t="str">
        <f t="shared" si="451"/>
        <v>Jul,2022</v>
      </c>
      <c r="G4807">
        <f t="shared" si="452"/>
        <v>2022</v>
      </c>
      <c r="H4807" t="str">
        <f t="shared" si="453"/>
        <v>Wed</v>
      </c>
      <c r="I4807">
        <f t="shared" si="454"/>
        <v>8</v>
      </c>
      <c r="J4807" t="str">
        <f t="shared" si="455"/>
        <v>YES</v>
      </c>
      <c r="K4807" cm="1">
        <f t="array" ref="K4807">_xlfn.XLOOKUP(Table10[[#This Row],[Severity_Level]],{"MINOR","MODERATE","SEVERE","FATAL"},{1,2,3,5})</f>
        <v>2</v>
      </c>
    </row>
    <row r="4808" spans="1:11" x14ac:dyDescent="0.3">
      <c r="A4808">
        <v>3</v>
      </c>
      <c r="B4808" t="s">
        <v>27</v>
      </c>
      <c r="C4808" s="1">
        <v>44762</v>
      </c>
      <c r="D4808" s="2">
        <v>0.33750000000000002</v>
      </c>
      <c r="E4808" s="1">
        <f t="shared" si="450"/>
        <v>44762.337500000001</v>
      </c>
      <c r="F4808" s="3" t="str">
        <f t="shared" si="451"/>
        <v>Jul,2022</v>
      </c>
      <c r="G4808">
        <f t="shared" si="452"/>
        <v>2022</v>
      </c>
      <c r="H4808" t="str">
        <f t="shared" si="453"/>
        <v>Wed</v>
      </c>
      <c r="I4808">
        <f t="shared" si="454"/>
        <v>8</v>
      </c>
      <c r="J4808" t="str">
        <f t="shared" si="455"/>
        <v>YES</v>
      </c>
      <c r="K4808" cm="1">
        <f t="array" ref="K4808">_xlfn.XLOOKUP(Table10[[#This Row],[Severity_Level]],{"MINOR","MODERATE","SEVERE","FATAL"},{1,2,3,5})</f>
        <v>3</v>
      </c>
    </row>
    <row r="4809" spans="1:11" x14ac:dyDescent="0.3">
      <c r="A4809">
        <v>1</v>
      </c>
      <c r="B4809" t="s">
        <v>32</v>
      </c>
      <c r="C4809" s="1">
        <v>44762</v>
      </c>
      <c r="D4809" s="2">
        <v>0.33819444444444446</v>
      </c>
      <c r="E4809" s="1">
        <f t="shared" si="450"/>
        <v>44762.338194444441</v>
      </c>
      <c r="F4809" s="3" t="str">
        <f t="shared" si="451"/>
        <v>Jul,2022</v>
      </c>
      <c r="G4809">
        <f t="shared" si="452"/>
        <v>2022</v>
      </c>
      <c r="H4809" t="str">
        <f t="shared" si="453"/>
        <v>Wed</v>
      </c>
      <c r="I4809">
        <f t="shared" si="454"/>
        <v>8</v>
      </c>
      <c r="J4809" t="str">
        <f t="shared" si="455"/>
        <v>YES</v>
      </c>
      <c r="K4809" cm="1">
        <f t="array" ref="K4809">_xlfn.XLOOKUP(Table10[[#This Row],[Severity_Level]],{"MINOR","MODERATE","SEVERE","FATAL"},{1,2,3,5})</f>
        <v>2</v>
      </c>
    </row>
    <row r="4810" spans="1:11" x14ac:dyDescent="0.3">
      <c r="A4810">
        <v>2</v>
      </c>
      <c r="B4810" t="s">
        <v>27</v>
      </c>
      <c r="C4810" s="1">
        <v>44762</v>
      </c>
      <c r="D4810" s="2">
        <v>0.33888888888888891</v>
      </c>
      <c r="E4810" s="1">
        <f t="shared" si="450"/>
        <v>44762.338888888888</v>
      </c>
      <c r="F4810" s="3" t="str">
        <f t="shared" si="451"/>
        <v>Jul,2022</v>
      </c>
      <c r="G4810">
        <f t="shared" si="452"/>
        <v>2022</v>
      </c>
      <c r="H4810" t="str">
        <f t="shared" si="453"/>
        <v>Wed</v>
      </c>
      <c r="I4810">
        <f t="shared" si="454"/>
        <v>8</v>
      </c>
      <c r="J4810" t="str">
        <f t="shared" si="455"/>
        <v>YES</v>
      </c>
      <c r="K4810" cm="1">
        <f t="array" ref="K4810">_xlfn.XLOOKUP(Table10[[#This Row],[Severity_Level]],{"MINOR","MODERATE","SEVERE","FATAL"},{1,2,3,5})</f>
        <v>3</v>
      </c>
    </row>
    <row r="4811" spans="1:11" x14ac:dyDescent="0.3">
      <c r="A4811">
        <v>1</v>
      </c>
      <c r="B4811" t="s">
        <v>16</v>
      </c>
      <c r="C4811" s="1">
        <v>44762</v>
      </c>
      <c r="D4811" s="2">
        <v>0.33958333333333335</v>
      </c>
      <c r="E4811" s="1">
        <f t="shared" si="450"/>
        <v>44762.339583333334</v>
      </c>
      <c r="F4811" s="3" t="str">
        <f t="shared" si="451"/>
        <v>Jul,2022</v>
      </c>
      <c r="G4811">
        <f t="shared" si="452"/>
        <v>2022</v>
      </c>
      <c r="H4811" t="str">
        <f t="shared" si="453"/>
        <v>Wed</v>
      </c>
      <c r="I4811">
        <f t="shared" si="454"/>
        <v>8</v>
      </c>
      <c r="J4811" t="str">
        <f t="shared" si="455"/>
        <v>YES</v>
      </c>
      <c r="K4811" cm="1">
        <f t="array" ref="K4811">_xlfn.XLOOKUP(Table10[[#This Row],[Severity_Level]],{"MINOR","MODERATE","SEVERE","FATAL"},{1,2,3,5})</f>
        <v>1</v>
      </c>
    </row>
    <row r="4812" spans="1:11" x14ac:dyDescent="0.3">
      <c r="A4812">
        <v>2</v>
      </c>
      <c r="B4812" t="s">
        <v>16</v>
      </c>
      <c r="C4812" s="1">
        <v>44762</v>
      </c>
      <c r="D4812" s="2">
        <v>0.34027777777777779</v>
      </c>
      <c r="E4812" s="1">
        <f t="shared" si="450"/>
        <v>44762.340277777781</v>
      </c>
      <c r="F4812" s="3" t="str">
        <f t="shared" si="451"/>
        <v>Jul,2022</v>
      </c>
      <c r="G4812">
        <f t="shared" si="452"/>
        <v>2022</v>
      </c>
      <c r="H4812" t="str">
        <f t="shared" si="453"/>
        <v>Wed</v>
      </c>
      <c r="I4812">
        <f t="shared" si="454"/>
        <v>8</v>
      </c>
      <c r="J4812" t="str">
        <f t="shared" si="455"/>
        <v>YES</v>
      </c>
      <c r="K4812" cm="1">
        <f t="array" ref="K4812">_xlfn.XLOOKUP(Table10[[#This Row],[Severity_Level]],{"MINOR","MODERATE","SEVERE","FATAL"},{1,2,3,5})</f>
        <v>1</v>
      </c>
    </row>
    <row r="4813" spans="1:11" x14ac:dyDescent="0.3">
      <c r="A4813">
        <v>3</v>
      </c>
      <c r="B4813" t="s">
        <v>40</v>
      </c>
      <c r="C4813" s="1">
        <v>44762</v>
      </c>
      <c r="D4813" s="2">
        <v>0.34097222222222223</v>
      </c>
      <c r="E4813" s="1">
        <f t="shared" si="450"/>
        <v>44762.34097222222</v>
      </c>
      <c r="F4813" s="3" t="str">
        <f t="shared" si="451"/>
        <v>Jul,2022</v>
      </c>
      <c r="G4813">
        <f t="shared" si="452"/>
        <v>2022</v>
      </c>
      <c r="H4813" t="str">
        <f t="shared" si="453"/>
        <v>Wed</v>
      </c>
      <c r="I4813">
        <f t="shared" si="454"/>
        <v>8</v>
      </c>
      <c r="J4813" t="str">
        <f t="shared" si="455"/>
        <v>YES</v>
      </c>
      <c r="K4813" cm="1">
        <f t="array" ref="K4813">_xlfn.XLOOKUP(Table10[[#This Row],[Severity_Level]],{"MINOR","MODERATE","SEVERE","FATAL"},{1,2,3,5})</f>
        <v>5</v>
      </c>
    </row>
    <row r="4814" spans="1:11" x14ac:dyDescent="0.3">
      <c r="A4814">
        <v>1</v>
      </c>
      <c r="B4814" t="s">
        <v>32</v>
      </c>
      <c r="C4814" s="1">
        <v>44762</v>
      </c>
      <c r="D4814" s="2">
        <v>0.34166666666666667</v>
      </c>
      <c r="E4814" s="1">
        <f t="shared" si="450"/>
        <v>44762.341666666667</v>
      </c>
      <c r="F4814" s="3" t="str">
        <f t="shared" si="451"/>
        <v>Jul,2022</v>
      </c>
      <c r="G4814">
        <f t="shared" si="452"/>
        <v>2022</v>
      </c>
      <c r="H4814" t="str">
        <f t="shared" si="453"/>
        <v>Wed</v>
      </c>
      <c r="I4814">
        <f t="shared" si="454"/>
        <v>8</v>
      </c>
      <c r="J4814" t="str">
        <f t="shared" si="455"/>
        <v>YES</v>
      </c>
      <c r="K4814" cm="1">
        <f t="array" ref="K4814">_xlfn.XLOOKUP(Table10[[#This Row],[Severity_Level]],{"MINOR","MODERATE","SEVERE","FATAL"},{1,2,3,5})</f>
        <v>2</v>
      </c>
    </row>
    <row r="4815" spans="1:11" x14ac:dyDescent="0.3">
      <c r="A4815">
        <v>5</v>
      </c>
      <c r="B4815" t="s">
        <v>16</v>
      </c>
      <c r="C4815" s="1">
        <v>44762</v>
      </c>
      <c r="D4815" s="2">
        <v>0.34236111111111112</v>
      </c>
      <c r="E4815" s="1">
        <f t="shared" si="450"/>
        <v>44762.342361111114</v>
      </c>
      <c r="F4815" s="3" t="str">
        <f t="shared" si="451"/>
        <v>Jul,2022</v>
      </c>
      <c r="G4815">
        <f t="shared" si="452"/>
        <v>2022</v>
      </c>
      <c r="H4815" t="str">
        <f t="shared" si="453"/>
        <v>Wed</v>
      </c>
      <c r="I4815">
        <f t="shared" si="454"/>
        <v>8</v>
      </c>
      <c r="J4815" t="str">
        <f t="shared" si="455"/>
        <v>YES</v>
      </c>
      <c r="K4815" cm="1">
        <f t="array" ref="K4815">_xlfn.XLOOKUP(Table10[[#This Row],[Severity_Level]],{"MINOR","MODERATE","SEVERE","FATAL"},{1,2,3,5})</f>
        <v>1</v>
      </c>
    </row>
    <row r="4816" spans="1:11" x14ac:dyDescent="0.3">
      <c r="A4816">
        <v>2</v>
      </c>
      <c r="B4816" t="s">
        <v>27</v>
      </c>
      <c r="C4816" s="1">
        <v>44762</v>
      </c>
      <c r="D4816" s="2">
        <v>0.34305555555555556</v>
      </c>
      <c r="E4816" s="1">
        <f t="shared" si="450"/>
        <v>44762.343055555553</v>
      </c>
      <c r="F4816" s="3" t="str">
        <f t="shared" si="451"/>
        <v>Jul,2022</v>
      </c>
      <c r="G4816">
        <f t="shared" si="452"/>
        <v>2022</v>
      </c>
      <c r="H4816" t="str">
        <f t="shared" si="453"/>
        <v>Wed</v>
      </c>
      <c r="I4816">
        <f t="shared" si="454"/>
        <v>8</v>
      </c>
      <c r="J4816" t="str">
        <f t="shared" si="455"/>
        <v>YES</v>
      </c>
      <c r="K4816" cm="1">
        <f t="array" ref="K4816">_xlfn.XLOOKUP(Table10[[#This Row],[Severity_Level]],{"MINOR","MODERATE","SEVERE","FATAL"},{1,2,3,5})</f>
        <v>3</v>
      </c>
    </row>
    <row r="4817" spans="1:11" x14ac:dyDescent="0.3">
      <c r="A4817">
        <v>1</v>
      </c>
      <c r="B4817" t="s">
        <v>16</v>
      </c>
      <c r="C4817" s="1">
        <v>44762</v>
      </c>
      <c r="D4817" s="2">
        <v>0.34375</v>
      </c>
      <c r="E4817" s="1">
        <f t="shared" si="450"/>
        <v>44762.34375</v>
      </c>
      <c r="F4817" s="3" t="str">
        <f t="shared" si="451"/>
        <v>Jul,2022</v>
      </c>
      <c r="G4817">
        <f t="shared" si="452"/>
        <v>2022</v>
      </c>
      <c r="H4817" t="str">
        <f t="shared" si="453"/>
        <v>Wed</v>
      </c>
      <c r="I4817">
        <f t="shared" si="454"/>
        <v>8</v>
      </c>
      <c r="J4817" t="str">
        <f t="shared" si="455"/>
        <v>YES</v>
      </c>
      <c r="K4817" cm="1">
        <f t="array" ref="K4817">_xlfn.XLOOKUP(Table10[[#This Row],[Severity_Level]],{"MINOR","MODERATE","SEVERE","FATAL"},{1,2,3,5})</f>
        <v>1</v>
      </c>
    </row>
    <row r="4818" spans="1:11" x14ac:dyDescent="0.3">
      <c r="A4818">
        <v>2</v>
      </c>
      <c r="B4818" t="s">
        <v>32</v>
      </c>
      <c r="C4818" s="1">
        <v>44762</v>
      </c>
      <c r="D4818" s="2">
        <v>0.34444444444444444</v>
      </c>
      <c r="E4818" s="1">
        <f t="shared" si="450"/>
        <v>44762.344444444447</v>
      </c>
      <c r="F4818" s="3" t="str">
        <f t="shared" si="451"/>
        <v>Jul,2022</v>
      </c>
      <c r="G4818">
        <f t="shared" si="452"/>
        <v>2022</v>
      </c>
      <c r="H4818" t="str">
        <f t="shared" si="453"/>
        <v>Wed</v>
      </c>
      <c r="I4818">
        <f t="shared" si="454"/>
        <v>8</v>
      </c>
      <c r="J4818" t="str">
        <f t="shared" si="455"/>
        <v>YES</v>
      </c>
      <c r="K4818" cm="1">
        <f t="array" ref="K4818">_xlfn.XLOOKUP(Table10[[#This Row],[Severity_Level]],{"MINOR","MODERATE","SEVERE","FATAL"},{1,2,3,5})</f>
        <v>2</v>
      </c>
    </row>
    <row r="4819" spans="1:11" x14ac:dyDescent="0.3">
      <c r="A4819">
        <v>3</v>
      </c>
      <c r="B4819" t="s">
        <v>27</v>
      </c>
      <c r="C4819" s="1">
        <v>44762</v>
      </c>
      <c r="D4819" s="2">
        <v>0.34513888888888888</v>
      </c>
      <c r="E4819" s="1">
        <f t="shared" si="450"/>
        <v>44762.345138888886</v>
      </c>
      <c r="F4819" s="3" t="str">
        <f t="shared" si="451"/>
        <v>Jul,2022</v>
      </c>
      <c r="G4819">
        <f t="shared" si="452"/>
        <v>2022</v>
      </c>
      <c r="H4819" t="str">
        <f t="shared" si="453"/>
        <v>Wed</v>
      </c>
      <c r="I4819">
        <f t="shared" si="454"/>
        <v>8</v>
      </c>
      <c r="J4819" t="str">
        <f t="shared" si="455"/>
        <v>YES</v>
      </c>
      <c r="K4819" cm="1">
        <f t="array" ref="K4819">_xlfn.XLOOKUP(Table10[[#This Row],[Severity_Level]],{"MINOR","MODERATE","SEVERE","FATAL"},{1,2,3,5})</f>
        <v>3</v>
      </c>
    </row>
    <row r="4820" spans="1:11" x14ac:dyDescent="0.3">
      <c r="A4820">
        <v>5</v>
      </c>
      <c r="B4820" t="s">
        <v>27</v>
      </c>
      <c r="C4820" s="1">
        <v>44762</v>
      </c>
      <c r="D4820" s="2">
        <v>0.34583333333333333</v>
      </c>
      <c r="E4820" s="1">
        <f t="shared" si="450"/>
        <v>44762.345833333333</v>
      </c>
      <c r="F4820" s="3" t="str">
        <f t="shared" si="451"/>
        <v>Jul,2022</v>
      </c>
      <c r="G4820">
        <f t="shared" si="452"/>
        <v>2022</v>
      </c>
      <c r="H4820" t="str">
        <f t="shared" si="453"/>
        <v>Wed</v>
      </c>
      <c r="I4820">
        <f t="shared" si="454"/>
        <v>8</v>
      </c>
      <c r="J4820" t="str">
        <f t="shared" si="455"/>
        <v>YES</v>
      </c>
      <c r="K4820" cm="1">
        <f t="array" ref="K4820">_xlfn.XLOOKUP(Table10[[#This Row],[Severity_Level]],{"MINOR","MODERATE","SEVERE","FATAL"},{1,2,3,5})</f>
        <v>3</v>
      </c>
    </row>
    <row r="4821" spans="1:11" x14ac:dyDescent="0.3">
      <c r="A4821">
        <v>3</v>
      </c>
      <c r="B4821" t="s">
        <v>27</v>
      </c>
      <c r="C4821" s="1">
        <v>44762</v>
      </c>
      <c r="D4821" s="2">
        <v>0.34652777777777777</v>
      </c>
      <c r="E4821" s="1">
        <f t="shared" si="450"/>
        <v>44762.34652777778</v>
      </c>
      <c r="F4821" s="3" t="str">
        <f t="shared" si="451"/>
        <v>Jul,2022</v>
      </c>
      <c r="G4821">
        <f t="shared" si="452"/>
        <v>2022</v>
      </c>
      <c r="H4821" t="str">
        <f t="shared" si="453"/>
        <v>Wed</v>
      </c>
      <c r="I4821">
        <f t="shared" si="454"/>
        <v>8</v>
      </c>
      <c r="J4821" t="str">
        <f t="shared" si="455"/>
        <v>YES</v>
      </c>
      <c r="K4821" cm="1">
        <f t="array" ref="K4821">_xlfn.XLOOKUP(Table10[[#This Row],[Severity_Level]],{"MINOR","MODERATE","SEVERE","FATAL"},{1,2,3,5})</f>
        <v>3</v>
      </c>
    </row>
    <row r="4822" spans="1:11" x14ac:dyDescent="0.3">
      <c r="A4822">
        <v>2</v>
      </c>
      <c r="B4822" t="s">
        <v>32</v>
      </c>
      <c r="C4822" s="1">
        <v>44762</v>
      </c>
      <c r="D4822" s="2">
        <v>0.34722222222222221</v>
      </c>
      <c r="E4822" s="1">
        <f t="shared" si="450"/>
        <v>44762.347222222219</v>
      </c>
      <c r="F4822" s="3" t="str">
        <f t="shared" si="451"/>
        <v>Jul,2022</v>
      </c>
      <c r="G4822">
        <f t="shared" si="452"/>
        <v>2022</v>
      </c>
      <c r="H4822" t="str">
        <f t="shared" si="453"/>
        <v>Wed</v>
      </c>
      <c r="I4822">
        <f t="shared" si="454"/>
        <v>8</v>
      </c>
      <c r="J4822" t="str">
        <f t="shared" si="455"/>
        <v>YES</v>
      </c>
      <c r="K4822" cm="1">
        <f t="array" ref="K4822">_xlfn.XLOOKUP(Table10[[#This Row],[Severity_Level]],{"MINOR","MODERATE","SEVERE","FATAL"},{1,2,3,5})</f>
        <v>2</v>
      </c>
    </row>
    <row r="4823" spans="1:11" x14ac:dyDescent="0.3">
      <c r="A4823">
        <v>3</v>
      </c>
      <c r="B4823" t="s">
        <v>32</v>
      </c>
      <c r="C4823" s="1">
        <v>44762</v>
      </c>
      <c r="D4823" s="2">
        <v>0.34791666666666665</v>
      </c>
      <c r="E4823" s="1">
        <f t="shared" si="450"/>
        <v>44762.347916666666</v>
      </c>
      <c r="F4823" s="3" t="str">
        <f t="shared" si="451"/>
        <v>Jul,2022</v>
      </c>
      <c r="G4823">
        <f t="shared" si="452"/>
        <v>2022</v>
      </c>
      <c r="H4823" t="str">
        <f t="shared" si="453"/>
        <v>Wed</v>
      </c>
      <c r="I4823">
        <f t="shared" si="454"/>
        <v>8</v>
      </c>
      <c r="J4823" t="str">
        <f t="shared" si="455"/>
        <v>YES</v>
      </c>
      <c r="K4823" cm="1">
        <f t="array" ref="K4823">_xlfn.XLOOKUP(Table10[[#This Row],[Severity_Level]],{"MINOR","MODERATE","SEVERE","FATAL"},{1,2,3,5})</f>
        <v>2</v>
      </c>
    </row>
    <row r="4824" spans="1:11" x14ac:dyDescent="0.3">
      <c r="A4824">
        <v>4</v>
      </c>
      <c r="B4824" t="s">
        <v>40</v>
      </c>
      <c r="C4824" s="1">
        <v>44762</v>
      </c>
      <c r="D4824" s="2">
        <v>0.34861111111111109</v>
      </c>
      <c r="E4824" s="1">
        <f t="shared" si="450"/>
        <v>44762.348611111112</v>
      </c>
      <c r="F4824" s="3" t="str">
        <f t="shared" si="451"/>
        <v>Jul,2022</v>
      </c>
      <c r="G4824">
        <f t="shared" si="452"/>
        <v>2022</v>
      </c>
      <c r="H4824" t="str">
        <f t="shared" si="453"/>
        <v>Wed</v>
      </c>
      <c r="I4824">
        <f t="shared" si="454"/>
        <v>8</v>
      </c>
      <c r="J4824" t="str">
        <f t="shared" si="455"/>
        <v>YES</v>
      </c>
      <c r="K4824" cm="1">
        <f t="array" ref="K4824">_xlfn.XLOOKUP(Table10[[#This Row],[Severity_Level]],{"MINOR","MODERATE","SEVERE","FATAL"},{1,2,3,5})</f>
        <v>5</v>
      </c>
    </row>
    <row r="4825" spans="1:11" x14ac:dyDescent="0.3">
      <c r="A4825">
        <v>3</v>
      </c>
      <c r="B4825" t="s">
        <v>32</v>
      </c>
      <c r="C4825" s="1">
        <v>44762</v>
      </c>
      <c r="D4825" s="2">
        <v>0.34930555555555554</v>
      </c>
      <c r="E4825" s="1">
        <f t="shared" si="450"/>
        <v>44762.349305555559</v>
      </c>
      <c r="F4825" s="3" t="str">
        <f t="shared" si="451"/>
        <v>Jul,2022</v>
      </c>
      <c r="G4825">
        <f t="shared" si="452"/>
        <v>2022</v>
      </c>
      <c r="H4825" t="str">
        <f t="shared" si="453"/>
        <v>Wed</v>
      </c>
      <c r="I4825">
        <f t="shared" si="454"/>
        <v>8</v>
      </c>
      <c r="J4825" t="str">
        <f t="shared" si="455"/>
        <v>YES</v>
      </c>
      <c r="K4825" cm="1">
        <f t="array" ref="K4825">_xlfn.XLOOKUP(Table10[[#This Row],[Severity_Level]],{"MINOR","MODERATE","SEVERE","FATAL"},{1,2,3,5})</f>
        <v>2</v>
      </c>
    </row>
    <row r="4826" spans="1:11" x14ac:dyDescent="0.3">
      <c r="A4826">
        <v>5</v>
      </c>
      <c r="B4826" t="s">
        <v>16</v>
      </c>
      <c r="C4826" s="1">
        <v>44763</v>
      </c>
      <c r="D4826" s="2">
        <v>0.35</v>
      </c>
      <c r="E4826" s="1">
        <f t="shared" si="450"/>
        <v>44763.35</v>
      </c>
      <c r="F4826" s="3" t="str">
        <f t="shared" si="451"/>
        <v>Jul,2022</v>
      </c>
      <c r="G4826">
        <f t="shared" si="452"/>
        <v>2022</v>
      </c>
      <c r="H4826" t="str">
        <f t="shared" si="453"/>
        <v>Thu</v>
      </c>
      <c r="I4826">
        <f t="shared" si="454"/>
        <v>8</v>
      </c>
      <c r="J4826" t="str">
        <f t="shared" si="455"/>
        <v>YES</v>
      </c>
      <c r="K4826" cm="1">
        <f t="array" ref="K4826">_xlfn.XLOOKUP(Table10[[#This Row],[Severity_Level]],{"MINOR","MODERATE","SEVERE","FATAL"},{1,2,3,5})</f>
        <v>1</v>
      </c>
    </row>
    <row r="4827" spans="1:11" x14ac:dyDescent="0.3">
      <c r="A4827">
        <v>1</v>
      </c>
      <c r="B4827" t="s">
        <v>27</v>
      </c>
      <c r="C4827" s="1">
        <v>44763</v>
      </c>
      <c r="D4827" s="2">
        <v>0.35069444444444442</v>
      </c>
      <c r="E4827" s="1">
        <f t="shared" si="450"/>
        <v>44763.350694444445</v>
      </c>
      <c r="F4827" s="3" t="str">
        <f t="shared" si="451"/>
        <v>Jul,2022</v>
      </c>
      <c r="G4827">
        <f t="shared" si="452"/>
        <v>2022</v>
      </c>
      <c r="H4827" t="str">
        <f t="shared" si="453"/>
        <v>Thu</v>
      </c>
      <c r="I4827">
        <f t="shared" si="454"/>
        <v>8</v>
      </c>
      <c r="J4827" t="str">
        <f t="shared" si="455"/>
        <v>YES</v>
      </c>
      <c r="K4827" cm="1">
        <f t="array" ref="K4827">_xlfn.XLOOKUP(Table10[[#This Row],[Severity_Level]],{"MINOR","MODERATE","SEVERE","FATAL"},{1,2,3,5})</f>
        <v>3</v>
      </c>
    </row>
    <row r="4828" spans="1:11" x14ac:dyDescent="0.3">
      <c r="A4828">
        <v>3</v>
      </c>
      <c r="B4828" t="s">
        <v>40</v>
      </c>
      <c r="C4828" s="1">
        <v>44763</v>
      </c>
      <c r="D4828" s="2">
        <v>0.35138888888888886</v>
      </c>
      <c r="E4828" s="1">
        <f t="shared" si="450"/>
        <v>44763.351388888892</v>
      </c>
      <c r="F4828" s="3" t="str">
        <f t="shared" si="451"/>
        <v>Jul,2022</v>
      </c>
      <c r="G4828">
        <f t="shared" si="452"/>
        <v>2022</v>
      </c>
      <c r="H4828" t="str">
        <f t="shared" si="453"/>
        <v>Thu</v>
      </c>
      <c r="I4828">
        <f t="shared" si="454"/>
        <v>8</v>
      </c>
      <c r="J4828" t="str">
        <f t="shared" si="455"/>
        <v>YES</v>
      </c>
      <c r="K4828" cm="1">
        <f t="array" ref="K4828">_xlfn.XLOOKUP(Table10[[#This Row],[Severity_Level]],{"MINOR","MODERATE","SEVERE","FATAL"},{1,2,3,5})</f>
        <v>5</v>
      </c>
    </row>
    <row r="4829" spans="1:11" x14ac:dyDescent="0.3">
      <c r="A4829">
        <v>2</v>
      </c>
      <c r="B4829" t="s">
        <v>40</v>
      </c>
      <c r="C4829" s="1">
        <v>44763</v>
      </c>
      <c r="D4829" s="2">
        <v>0.35208333333333336</v>
      </c>
      <c r="E4829" s="1">
        <f t="shared" si="450"/>
        <v>44763.352083333331</v>
      </c>
      <c r="F4829" s="3" t="str">
        <f t="shared" si="451"/>
        <v>Jul,2022</v>
      </c>
      <c r="G4829">
        <f t="shared" si="452"/>
        <v>2022</v>
      </c>
      <c r="H4829" t="str">
        <f t="shared" si="453"/>
        <v>Thu</v>
      </c>
      <c r="I4829">
        <f t="shared" si="454"/>
        <v>8</v>
      </c>
      <c r="J4829" t="str">
        <f t="shared" si="455"/>
        <v>YES</v>
      </c>
      <c r="K4829" cm="1">
        <f t="array" ref="K4829">_xlfn.XLOOKUP(Table10[[#This Row],[Severity_Level]],{"MINOR","MODERATE","SEVERE","FATAL"},{1,2,3,5})</f>
        <v>5</v>
      </c>
    </row>
    <row r="4830" spans="1:11" x14ac:dyDescent="0.3">
      <c r="A4830">
        <v>5</v>
      </c>
      <c r="B4830" t="s">
        <v>40</v>
      </c>
      <c r="C4830" s="1">
        <v>44763</v>
      </c>
      <c r="D4830" s="2">
        <v>0.3527777777777778</v>
      </c>
      <c r="E4830" s="1">
        <f t="shared" si="450"/>
        <v>44763.352777777778</v>
      </c>
      <c r="F4830" s="3" t="str">
        <f t="shared" si="451"/>
        <v>Jul,2022</v>
      </c>
      <c r="G4830">
        <f t="shared" si="452"/>
        <v>2022</v>
      </c>
      <c r="H4830" t="str">
        <f t="shared" si="453"/>
        <v>Thu</v>
      </c>
      <c r="I4830">
        <f t="shared" si="454"/>
        <v>8</v>
      </c>
      <c r="J4830" t="str">
        <f t="shared" si="455"/>
        <v>YES</v>
      </c>
      <c r="K4830" cm="1">
        <f t="array" ref="K4830">_xlfn.XLOOKUP(Table10[[#This Row],[Severity_Level]],{"MINOR","MODERATE","SEVERE","FATAL"},{1,2,3,5})</f>
        <v>5</v>
      </c>
    </row>
    <row r="4831" spans="1:11" x14ac:dyDescent="0.3">
      <c r="A4831">
        <v>5</v>
      </c>
      <c r="B4831" t="s">
        <v>40</v>
      </c>
      <c r="C4831" s="1">
        <v>44763</v>
      </c>
      <c r="D4831" s="2">
        <v>0.35347222222222224</v>
      </c>
      <c r="E4831" s="1">
        <f t="shared" si="450"/>
        <v>44763.353472222225</v>
      </c>
      <c r="F4831" s="3" t="str">
        <f t="shared" si="451"/>
        <v>Jul,2022</v>
      </c>
      <c r="G4831">
        <f t="shared" si="452"/>
        <v>2022</v>
      </c>
      <c r="H4831" t="str">
        <f t="shared" si="453"/>
        <v>Thu</v>
      </c>
      <c r="I4831">
        <f t="shared" si="454"/>
        <v>8</v>
      </c>
      <c r="J4831" t="str">
        <f t="shared" si="455"/>
        <v>YES</v>
      </c>
      <c r="K4831" cm="1">
        <f t="array" ref="K4831">_xlfn.XLOOKUP(Table10[[#This Row],[Severity_Level]],{"MINOR","MODERATE","SEVERE","FATAL"},{1,2,3,5})</f>
        <v>5</v>
      </c>
    </row>
    <row r="4832" spans="1:11" x14ac:dyDescent="0.3">
      <c r="A4832">
        <v>5</v>
      </c>
      <c r="B4832" t="s">
        <v>40</v>
      </c>
      <c r="C4832" s="1">
        <v>44763</v>
      </c>
      <c r="D4832" s="2">
        <v>0.35416666666666669</v>
      </c>
      <c r="E4832" s="1">
        <f t="shared" si="450"/>
        <v>44763.354166666664</v>
      </c>
      <c r="F4832" s="3" t="str">
        <f t="shared" si="451"/>
        <v>Jul,2022</v>
      </c>
      <c r="G4832">
        <f t="shared" si="452"/>
        <v>2022</v>
      </c>
      <c r="H4832" t="str">
        <f t="shared" si="453"/>
        <v>Thu</v>
      </c>
      <c r="I4832">
        <f t="shared" si="454"/>
        <v>8</v>
      </c>
      <c r="J4832" t="str">
        <f t="shared" si="455"/>
        <v>YES</v>
      </c>
      <c r="K4832" cm="1">
        <f t="array" ref="K4832">_xlfn.XLOOKUP(Table10[[#This Row],[Severity_Level]],{"MINOR","MODERATE","SEVERE","FATAL"},{1,2,3,5})</f>
        <v>5</v>
      </c>
    </row>
    <row r="4833" spans="1:11" x14ac:dyDescent="0.3">
      <c r="A4833">
        <v>3</v>
      </c>
      <c r="B4833" t="s">
        <v>40</v>
      </c>
      <c r="C4833" s="1">
        <v>44763</v>
      </c>
      <c r="D4833" s="2">
        <v>0.35486111111111113</v>
      </c>
      <c r="E4833" s="1">
        <f t="shared" si="450"/>
        <v>44763.354861111111</v>
      </c>
      <c r="F4833" s="3" t="str">
        <f t="shared" si="451"/>
        <v>Jul,2022</v>
      </c>
      <c r="G4833">
        <f t="shared" si="452"/>
        <v>2022</v>
      </c>
      <c r="H4833" t="str">
        <f t="shared" si="453"/>
        <v>Thu</v>
      </c>
      <c r="I4833">
        <f t="shared" si="454"/>
        <v>8</v>
      </c>
      <c r="J4833" t="str">
        <f t="shared" si="455"/>
        <v>YES</v>
      </c>
      <c r="K4833" cm="1">
        <f t="array" ref="K4833">_xlfn.XLOOKUP(Table10[[#This Row],[Severity_Level]],{"MINOR","MODERATE","SEVERE","FATAL"},{1,2,3,5})</f>
        <v>5</v>
      </c>
    </row>
    <row r="4834" spans="1:11" x14ac:dyDescent="0.3">
      <c r="A4834">
        <v>2</v>
      </c>
      <c r="B4834" t="s">
        <v>16</v>
      </c>
      <c r="C4834" s="1">
        <v>44763</v>
      </c>
      <c r="D4834" s="2">
        <v>0.35555555555555557</v>
      </c>
      <c r="E4834" s="1">
        <f t="shared" si="450"/>
        <v>44763.355555555558</v>
      </c>
      <c r="F4834" s="3" t="str">
        <f t="shared" si="451"/>
        <v>Jul,2022</v>
      </c>
      <c r="G4834">
        <f t="shared" si="452"/>
        <v>2022</v>
      </c>
      <c r="H4834" t="str">
        <f t="shared" si="453"/>
        <v>Thu</v>
      </c>
      <c r="I4834">
        <f t="shared" si="454"/>
        <v>8</v>
      </c>
      <c r="J4834" t="str">
        <f t="shared" si="455"/>
        <v>YES</v>
      </c>
      <c r="K4834" cm="1">
        <f t="array" ref="K4834">_xlfn.XLOOKUP(Table10[[#This Row],[Severity_Level]],{"MINOR","MODERATE","SEVERE","FATAL"},{1,2,3,5})</f>
        <v>1</v>
      </c>
    </row>
    <row r="4835" spans="1:11" x14ac:dyDescent="0.3">
      <c r="A4835">
        <v>1</v>
      </c>
      <c r="B4835" t="s">
        <v>32</v>
      </c>
      <c r="C4835" s="1">
        <v>44763</v>
      </c>
      <c r="D4835" s="2">
        <v>0.35625000000000001</v>
      </c>
      <c r="E4835" s="1">
        <f t="shared" si="450"/>
        <v>44763.356249999997</v>
      </c>
      <c r="F4835" s="3" t="str">
        <f t="shared" si="451"/>
        <v>Jul,2022</v>
      </c>
      <c r="G4835">
        <f t="shared" si="452"/>
        <v>2022</v>
      </c>
      <c r="H4835" t="str">
        <f t="shared" si="453"/>
        <v>Thu</v>
      </c>
      <c r="I4835">
        <f t="shared" si="454"/>
        <v>8</v>
      </c>
      <c r="J4835" t="str">
        <f t="shared" si="455"/>
        <v>YES</v>
      </c>
      <c r="K4835" cm="1">
        <f t="array" ref="K4835">_xlfn.XLOOKUP(Table10[[#This Row],[Severity_Level]],{"MINOR","MODERATE","SEVERE","FATAL"},{1,2,3,5})</f>
        <v>2</v>
      </c>
    </row>
    <row r="4836" spans="1:11" x14ac:dyDescent="0.3">
      <c r="A4836">
        <v>4</v>
      </c>
      <c r="B4836" t="s">
        <v>40</v>
      </c>
      <c r="C4836" s="1">
        <v>44763</v>
      </c>
      <c r="D4836" s="2">
        <v>0.35694444444444445</v>
      </c>
      <c r="E4836" s="1">
        <f t="shared" si="450"/>
        <v>44763.356944444444</v>
      </c>
      <c r="F4836" s="3" t="str">
        <f t="shared" si="451"/>
        <v>Jul,2022</v>
      </c>
      <c r="G4836">
        <f t="shared" si="452"/>
        <v>2022</v>
      </c>
      <c r="H4836" t="str">
        <f t="shared" si="453"/>
        <v>Thu</v>
      </c>
      <c r="I4836">
        <f t="shared" si="454"/>
        <v>8</v>
      </c>
      <c r="J4836" t="str">
        <f t="shared" si="455"/>
        <v>YES</v>
      </c>
      <c r="K4836" cm="1">
        <f t="array" ref="K4836">_xlfn.XLOOKUP(Table10[[#This Row],[Severity_Level]],{"MINOR","MODERATE","SEVERE","FATAL"},{1,2,3,5})</f>
        <v>5</v>
      </c>
    </row>
    <row r="4837" spans="1:11" x14ac:dyDescent="0.3">
      <c r="A4837">
        <v>5</v>
      </c>
      <c r="B4837" t="s">
        <v>27</v>
      </c>
      <c r="C4837" s="1">
        <v>44763</v>
      </c>
      <c r="D4837" s="2">
        <v>0.3576388888888889</v>
      </c>
      <c r="E4837" s="1">
        <f t="shared" si="450"/>
        <v>44763.357638888891</v>
      </c>
      <c r="F4837" s="3" t="str">
        <f t="shared" si="451"/>
        <v>Jul,2022</v>
      </c>
      <c r="G4837">
        <f t="shared" si="452"/>
        <v>2022</v>
      </c>
      <c r="H4837" t="str">
        <f t="shared" si="453"/>
        <v>Thu</v>
      </c>
      <c r="I4837">
        <f t="shared" si="454"/>
        <v>8</v>
      </c>
      <c r="J4837" t="str">
        <f t="shared" si="455"/>
        <v>YES</v>
      </c>
      <c r="K4837" cm="1">
        <f t="array" ref="K4837">_xlfn.XLOOKUP(Table10[[#This Row],[Severity_Level]],{"MINOR","MODERATE","SEVERE","FATAL"},{1,2,3,5})</f>
        <v>3</v>
      </c>
    </row>
    <row r="4838" spans="1:11" x14ac:dyDescent="0.3">
      <c r="A4838">
        <v>5</v>
      </c>
      <c r="B4838" t="s">
        <v>27</v>
      </c>
      <c r="C4838" s="1">
        <v>44763</v>
      </c>
      <c r="D4838" s="2">
        <v>0.35833333333333334</v>
      </c>
      <c r="E4838" s="1">
        <f t="shared" si="450"/>
        <v>44763.35833333333</v>
      </c>
      <c r="F4838" s="3" t="str">
        <f t="shared" si="451"/>
        <v>Jul,2022</v>
      </c>
      <c r="G4838">
        <f t="shared" si="452"/>
        <v>2022</v>
      </c>
      <c r="H4838" t="str">
        <f t="shared" si="453"/>
        <v>Thu</v>
      </c>
      <c r="I4838">
        <f t="shared" si="454"/>
        <v>8</v>
      </c>
      <c r="J4838" t="str">
        <f t="shared" si="455"/>
        <v>YES</v>
      </c>
      <c r="K4838" cm="1">
        <f t="array" ref="K4838">_xlfn.XLOOKUP(Table10[[#This Row],[Severity_Level]],{"MINOR","MODERATE","SEVERE","FATAL"},{1,2,3,5})</f>
        <v>3</v>
      </c>
    </row>
    <row r="4839" spans="1:11" x14ac:dyDescent="0.3">
      <c r="A4839">
        <v>3</v>
      </c>
      <c r="B4839" t="s">
        <v>40</v>
      </c>
      <c r="C4839" s="1">
        <v>44763</v>
      </c>
      <c r="D4839" s="2">
        <v>0.35902777777777778</v>
      </c>
      <c r="E4839" s="1">
        <f t="shared" si="450"/>
        <v>44763.359027777777</v>
      </c>
      <c r="F4839" s="3" t="str">
        <f t="shared" si="451"/>
        <v>Jul,2022</v>
      </c>
      <c r="G4839">
        <f t="shared" si="452"/>
        <v>2022</v>
      </c>
      <c r="H4839" t="str">
        <f t="shared" si="453"/>
        <v>Thu</v>
      </c>
      <c r="I4839">
        <f t="shared" si="454"/>
        <v>8</v>
      </c>
      <c r="J4839" t="str">
        <f t="shared" si="455"/>
        <v>YES</v>
      </c>
      <c r="K4839" cm="1">
        <f t="array" ref="K4839">_xlfn.XLOOKUP(Table10[[#This Row],[Severity_Level]],{"MINOR","MODERATE","SEVERE","FATAL"},{1,2,3,5})</f>
        <v>5</v>
      </c>
    </row>
    <row r="4840" spans="1:11" x14ac:dyDescent="0.3">
      <c r="A4840">
        <v>3</v>
      </c>
      <c r="B4840" t="s">
        <v>16</v>
      </c>
      <c r="C4840" s="1">
        <v>44763</v>
      </c>
      <c r="D4840" s="2">
        <v>0.35972222222222222</v>
      </c>
      <c r="E4840" s="1">
        <f t="shared" si="450"/>
        <v>44763.359722222223</v>
      </c>
      <c r="F4840" s="3" t="str">
        <f t="shared" si="451"/>
        <v>Jul,2022</v>
      </c>
      <c r="G4840">
        <f t="shared" si="452"/>
        <v>2022</v>
      </c>
      <c r="H4840" t="str">
        <f t="shared" si="453"/>
        <v>Thu</v>
      </c>
      <c r="I4840">
        <f t="shared" si="454"/>
        <v>8</v>
      </c>
      <c r="J4840" t="str">
        <f t="shared" si="455"/>
        <v>YES</v>
      </c>
      <c r="K4840" cm="1">
        <f t="array" ref="K4840">_xlfn.XLOOKUP(Table10[[#This Row],[Severity_Level]],{"MINOR","MODERATE","SEVERE","FATAL"},{1,2,3,5})</f>
        <v>1</v>
      </c>
    </row>
    <row r="4841" spans="1:11" x14ac:dyDescent="0.3">
      <c r="A4841">
        <v>5</v>
      </c>
      <c r="B4841" t="s">
        <v>32</v>
      </c>
      <c r="C4841" s="1">
        <v>44763</v>
      </c>
      <c r="D4841" s="2">
        <v>0.36041666666666666</v>
      </c>
      <c r="E4841" s="1">
        <f t="shared" si="450"/>
        <v>44763.36041666667</v>
      </c>
      <c r="F4841" s="3" t="str">
        <f t="shared" si="451"/>
        <v>Jul,2022</v>
      </c>
      <c r="G4841">
        <f t="shared" si="452"/>
        <v>2022</v>
      </c>
      <c r="H4841" t="str">
        <f t="shared" si="453"/>
        <v>Thu</v>
      </c>
      <c r="I4841">
        <f t="shared" si="454"/>
        <v>8</v>
      </c>
      <c r="J4841" t="str">
        <f t="shared" si="455"/>
        <v>YES</v>
      </c>
      <c r="K4841" cm="1">
        <f t="array" ref="K4841">_xlfn.XLOOKUP(Table10[[#This Row],[Severity_Level]],{"MINOR","MODERATE","SEVERE","FATAL"},{1,2,3,5})</f>
        <v>2</v>
      </c>
    </row>
    <row r="4842" spans="1:11" x14ac:dyDescent="0.3">
      <c r="A4842">
        <v>5</v>
      </c>
      <c r="B4842" t="s">
        <v>16</v>
      </c>
      <c r="C4842" s="1">
        <v>44763</v>
      </c>
      <c r="D4842" s="2">
        <v>0.3611111111111111</v>
      </c>
      <c r="E4842" s="1">
        <f t="shared" si="450"/>
        <v>44763.361111111109</v>
      </c>
      <c r="F4842" s="3" t="str">
        <f t="shared" si="451"/>
        <v>Jul,2022</v>
      </c>
      <c r="G4842">
        <f t="shared" si="452"/>
        <v>2022</v>
      </c>
      <c r="H4842" t="str">
        <f t="shared" si="453"/>
        <v>Thu</v>
      </c>
      <c r="I4842">
        <f t="shared" si="454"/>
        <v>8</v>
      </c>
      <c r="J4842" t="str">
        <f t="shared" si="455"/>
        <v>YES</v>
      </c>
      <c r="K4842" cm="1">
        <f t="array" ref="K4842">_xlfn.XLOOKUP(Table10[[#This Row],[Severity_Level]],{"MINOR","MODERATE","SEVERE","FATAL"},{1,2,3,5})</f>
        <v>1</v>
      </c>
    </row>
    <row r="4843" spans="1:11" x14ac:dyDescent="0.3">
      <c r="A4843">
        <v>1</v>
      </c>
      <c r="B4843" t="s">
        <v>40</v>
      </c>
      <c r="C4843" s="1">
        <v>44763</v>
      </c>
      <c r="D4843" s="2">
        <v>0.36180555555555555</v>
      </c>
      <c r="E4843" s="1">
        <f t="shared" si="450"/>
        <v>44763.361805555556</v>
      </c>
      <c r="F4843" s="3" t="str">
        <f t="shared" si="451"/>
        <v>Jul,2022</v>
      </c>
      <c r="G4843">
        <f t="shared" si="452"/>
        <v>2022</v>
      </c>
      <c r="H4843" t="str">
        <f t="shared" si="453"/>
        <v>Thu</v>
      </c>
      <c r="I4843">
        <f t="shared" si="454"/>
        <v>8</v>
      </c>
      <c r="J4843" t="str">
        <f t="shared" si="455"/>
        <v>YES</v>
      </c>
      <c r="K4843" cm="1">
        <f t="array" ref="K4843">_xlfn.XLOOKUP(Table10[[#This Row],[Severity_Level]],{"MINOR","MODERATE","SEVERE","FATAL"},{1,2,3,5})</f>
        <v>5</v>
      </c>
    </row>
    <row r="4844" spans="1:11" x14ac:dyDescent="0.3">
      <c r="A4844">
        <v>5</v>
      </c>
      <c r="B4844" t="s">
        <v>27</v>
      </c>
      <c r="C4844" s="1">
        <v>44763</v>
      </c>
      <c r="D4844" s="2">
        <v>0.36249999999999999</v>
      </c>
      <c r="E4844" s="1">
        <f t="shared" si="450"/>
        <v>44763.362500000003</v>
      </c>
      <c r="F4844" s="3" t="str">
        <f t="shared" si="451"/>
        <v>Jul,2022</v>
      </c>
      <c r="G4844">
        <f t="shared" si="452"/>
        <v>2022</v>
      </c>
      <c r="H4844" t="str">
        <f t="shared" si="453"/>
        <v>Thu</v>
      </c>
      <c r="I4844">
        <f t="shared" si="454"/>
        <v>8</v>
      </c>
      <c r="J4844" t="str">
        <f t="shared" si="455"/>
        <v>YES</v>
      </c>
      <c r="K4844" cm="1">
        <f t="array" ref="K4844">_xlfn.XLOOKUP(Table10[[#This Row],[Severity_Level]],{"MINOR","MODERATE","SEVERE","FATAL"},{1,2,3,5})</f>
        <v>3</v>
      </c>
    </row>
    <row r="4845" spans="1:11" x14ac:dyDescent="0.3">
      <c r="A4845">
        <v>5</v>
      </c>
      <c r="B4845" t="s">
        <v>32</v>
      </c>
      <c r="C4845" s="1">
        <v>44763</v>
      </c>
      <c r="D4845" s="2">
        <v>0.36319444444444443</v>
      </c>
      <c r="E4845" s="1">
        <f t="shared" si="450"/>
        <v>44763.363194444442</v>
      </c>
      <c r="F4845" s="3" t="str">
        <f t="shared" si="451"/>
        <v>Jul,2022</v>
      </c>
      <c r="G4845">
        <f t="shared" si="452"/>
        <v>2022</v>
      </c>
      <c r="H4845" t="str">
        <f t="shared" si="453"/>
        <v>Thu</v>
      </c>
      <c r="I4845">
        <f t="shared" si="454"/>
        <v>8</v>
      </c>
      <c r="J4845" t="str">
        <f t="shared" si="455"/>
        <v>YES</v>
      </c>
      <c r="K4845" cm="1">
        <f t="array" ref="K4845">_xlfn.XLOOKUP(Table10[[#This Row],[Severity_Level]],{"MINOR","MODERATE","SEVERE","FATAL"},{1,2,3,5})</f>
        <v>2</v>
      </c>
    </row>
    <row r="4846" spans="1:11" x14ac:dyDescent="0.3">
      <c r="A4846">
        <v>3</v>
      </c>
      <c r="B4846" t="s">
        <v>16</v>
      </c>
      <c r="C4846" s="1">
        <v>44763</v>
      </c>
      <c r="D4846" s="2">
        <v>0.36388888888888887</v>
      </c>
      <c r="E4846" s="1">
        <f t="shared" si="450"/>
        <v>44763.363888888889</v>
      </c>
      <c r="F4846" s="3" t="str">
        <f t="shared" si="451"/>
        <v>Jul,2022</v>
      </c>
      <c r="G4846">
        <f t="shared" si="452"/>
        <v>2022</v>
      </c>
      <c r="H4846" t="str">
        <f t="shared" si="453"/>
        <v>Thu</v>
      </c>
      <c r="I4846">
        <f t="shared" si="454"/>
        <v>8</v>
      </c>
      <c r="J4846" t="str">
        <f t="shared" si="455"/>
        <v>YES</v>
      </c>
      <c r="K4846" cm="1">
        <f t="array" ref="K4846">_xlfn.XLOOKUP(Table10[[#This Row],[Severity_Level]],{"MINOR","MODERATE","SEVERE","FATAL"},{1,2,3,5})</f>
        <v>1</v>
      </c>
    </row>
    <row r="4847" spans="1:11" x14ac:dyDescent="0.3">
      <c r="A4847">
        <v>1</v>
      </c>
      <c r="B4847" t="s">
        <v>32</v>
      </c>
      <c r="C4847" s="1">
        <v>44763</v>
      </c>
      <c r="D4847" s="2">
        <v>0.36458333333333331</v>
      </c>
      <c r="E4847" s="1">
        <f t="shared" si="450"/>
        <v>44763.364583333336</v>
      </c>
      <c r="F4847" s="3" t="str">
        <f t="shared" si="451"/>
        <v>Jul,2022</v>
      </c>
      <c r="G4847">
        <f t="shared" si="452"/>
        <v>2022</v>
      </c>
      <c r="H4847" t="str">
        <f t="shared" si="453"/>
        <v>Thu</v>
      </c>
      <c r="I4847">
        <f t="shared" si="454"/>
        <v>8</v>
      </c>
      <c r="J4847" t="str">
        <f t="shared" si="455"/>
        <v>YES</v>
      </c>
      <c r="K4847" cm="1">
        <f t="array" ref="K4847">_xlfn.XLOOKUP(Table10[[#This Row],[Severity_Level]],{"MINOR","MODERATE","SEVERE","FATAL"},{1,2,3,5})</f>
        <v>2</v>
      </c>
    </row>
    <row r="4848" spans="1:11" x14ac:dyDescent="0.3">
      <c r="A4848">
        <v>2</v>
      </c>
      <c r="B4848" t="s">
        <v>40</v>
      </c>
      <c r="C4848" s="1">
        <v>44763</v>
      </c>
      <c r="D4848" s="2">
        <v>0.36527777777777776</v>
      </c>
      <c r="E4848" s="1">
        <f t="shared" si="450"/>
        <v>44763.365277777775</v>
      </c>
      <c r="F4848" s="3" t="str">
        <f t="shared" si="451"/>
        <v>Jul,2022</v>
      </c>
      <c r="G4848">
        <f t="shared" si="452"/>
        <v>2022</v>
      </c>
      <c r="H4848" t="str">
        <f t="shared" si="453"/>
        <v>Thu</v>
      </c>
      <c r="I4848">
        <f t="shared" si="454"/>
        <v>8</v>
      </c>
      <c r="J4848" t="str">
        <f t="shared" si="455"/>
        <v>YES</v>
      </c>
      <c r="K4848" cm="1">
        <f t="array" ref="K4848">_xlfn.XLOOKUP(Table10[[#This Row],[Severity_Level]],{"MINOR","MODERATE","SEVERE","FATAL"},{1,2,3,5})</f>
        <v>5</v>
      </c>
    </row>
    <row r="4849" spans="1:11" x14ac:dyDescent="0.3">
      <c r="A4849">
        <v>5</v>
      </c>
      <c r="B4849" t="s">
        <v>27</v>
      </c>
      <c r="C4849" s="1">
        <v>44763</v>
      </c>
      <c r="D4849" s="2">
        <v>0.3659722222222222</v>
      </c>
      <c r="E4849" s="1">
        <f t="shared" si="450"/>
        <v>44763.365972222222</v>
      </c>
      <c r="F4849" s="3" t="str">
        <f t="shared" si="451"/>
        <v>Jul,2022</v>
      </c>
      <c r="G4849">
        <f t="shared" si="452"/>
        <v>2022</v>
      </c>
      <c r="H4849" t="str">
        <f t="shared" si="453"/>
        <v>Thu</v>
      </c>
      <c r="I4849">
        <f t="shared" si="454"/>
        <v>8</v>
      </c>
      <c r="J4849" t="str">
        <f t="shared" si="455"/>
        <v>YES</v>
      </c>
      <c r="K4849" cm="1">
        <f t="array" ref="K4849">_xlfn.XLOOKUP(Table10[[#This Row],[Severity_Level]],{"MINOR","MODERATE","SEVERE","FATAL"},{1,2,3,5})</f>
        <v>3</v>
      </c>
    </row>
    <row r="4850" spans="1:11" x14ac:dyDescent="0.3">
      <c r="A4850">
        <v>4</v>
      </c>
      <c r="B4850" t="s">
        <v>32</v>
      </c>
      <c r="C4850" s="1">
        <v>44764</v>
      </c>
      <c r="D4850" s="2">
        <v>0.36666666666666664</v>
      </c>
      <c r="E4850" s="1">
        <f t="shared" si="450"/>
        <v>44764.366666666669</v>
      </c>
      <c r="F4850" s="3" t="str">
        <f t="shared" si="451"/>
        <v>Jul,2022</v>
      </c>
      <c r="G4850">
        <f t="shared" si="452"/>
        <v>2022</v>
      </c>
      <c r="H4850" t="str">
        <f t="shared" si="453"/>
        <v>Fri</v>
      </c>
      <c r="I4850">
        <f t="shared" si="454"/>
        <v>8</v>
      </c>
      <c r="J4850" t="str">
        <f t="shared" si="455"/>
        <v>YES</v>
      </c>
      <c r="K4850" cm="1">
        <f t="array" ref="K4850">_xlfn.XLOOKUP(Table10[[#This Row],[Severity_Level]],{"MINOR","MODERATE","SEVERE","FATAL"},{1,2,3,5})</f>
        <v>2</v>
      </c>
    </row>
    <row r="4851" spans="1:11" x14ac:dyDescent="0.3">
      <c r="A4851">
        <v>3</v>
      </c>
      <c r="B4851" t="s">
        <v>16</v>
      </c>
      <c r="C4851" s="1">
        <v>44764</v>
      </c>
      <c r="D4851" s="2">
        <v>0.36736111111111114</v>
      </c>
      <c r="E4851" s="1">
        <f t="shared" si="450"/>
        <v>44764.367361111108</v>
      </c>
      <c r="F4851" s="3" t="str">
        <f t="shared" si="451"/>
        <v>Jul,2022</v>
      </c>
      <c r="G4851">
        <f t="shared" si="452"/>
        <v>2022</v>
      </c>
      <c r="H4851" t="str">
        <f t="shared" si="453"/>
        <v>Fri</v>
      </c>
      <c r="I4851">
        <f t="shared" si="454"/>
        <v>8</v>
      </c>
      <c r="J4851" t="str">
        <f t="shared" si="455"/>
        <v>YES</v>
      </c>
      <c r="K4851" cm="1">
        <f t="array" ref="K4851">_xlfn.XLOOKUP(Table10[[#This Row],[Severity_Level]],{"MINOR","MODERATE","SEVERE","FATAL"},{1,2,3,5})</f>
        <v>1</v>
      </c>
    </row>
    <row r="4852" spans="1:11" x14ac:dyDescent="0.3">
      <c r="A4852">
        <v>3</v>
      </c>
      <c r="B4852" t="s">
        <v>27</v>
      </c>
      <c r="C4852" s="1">
        <v>44764</v>
      </c>
      <c r="D4852" s="2">
        <v>0.36805555555555558</v>
      </c>
      <c r="E4852" s="1">
        <f t="shared" si="450"/>
        <v>44764.368055555555</v>
      </c>
      <c r="F4852" s="3" t="str">
        <f t="shared" si="451"/>
        <v>Jul,2022</v>
      </c>
      <c r="G4852">
        <f t="shared" si="452"/>
        <v>2022</v>
      </c>
      <c r="H4852" t="str">
        <f t="shared" si="453"/>
        <v>Fri</v>
      </c>
      <c r="I4852">
        <f t="shared" si="454"/>
        <v>8</v>
      </c>
      <c r="J4852" t="str">
        <f t="shared" si="455"/>
        <v>YES</v>
      </c>
      <c r="K4852" cm="1">
        <f t="array" ref="K4852">_xlfn.XLOOKUP(Table10[[#This Row],[Severity_Level]],{"MINOR","MODERATE","SEVERE","FATAL"},{1,2,3,5})</f>
        <v>3</v>
      </c>
    </row>
    <row r="4853" spans="1:11" x14ac:dyDescent="0.3">
      <c r="A4853">
        <v>5</v>
      </c>
      <c r="B4853" t="s">
        <v>32</v>
      </c>
      <c r="C4853" s="1">
        <v>44764</v>
      </c>
      <c r="D4853" s="2">
        <v>0.36875000000000002</v>
      </c>
      <c r="E4853" s="1">
        <f t="shared" si="450"/>
        <v>44764.368750000001</v>
      </c>
      <c r="F4853" s="3" t="str">
        <f t="shared" si="451"/>
        <v>Jul,2022</v>
      </c>
      <c r="G4853">
        <f t="shared" si="452"/>
        <v>2022</v>
      </c>
      <c r="H4853" t="str">
        <f t="shared" si="453"/>
        <v>Fri</v>
      </c>
      <c r="I4853">
        <f t="shared" si="454"/>
        <v>8</v>
      </c>
      <c r="J4853" t="str">
        <f t="shared" si="455"/>
        <v>YES</v>
      </c>
      <c r="K4853" cm="1">
        <f t="array" ref="K4853">_xlfn.XLOOKUP(Table10[[#This Row],[Severity_Level]],{"MINOR","MODERATE","SEVERE","FATAL"},{1,2,3,5})</f>
        <v>2</v>
      </c>
    </row>
    <row r="4854" spans="1:11" x14ac:dyDescent="0.3">
      <c r="A4854">
        <v>1</v>
      </c>
      <c r="B4854" t="s">
        <v>40</v>
      </c>
      <c r="C4854" s="1">
        <v>44764</v>
      </c>
      <c r="D4854" s="2">
        <v>0.36944444444444446</v>
      </c>
      <c r="E4854" s="1">
        <f t="shared" si="450"/>
        <v>44764.369444444441</v>
      </c>
      <c r="F4854" s="3" t="str">
        <f t="shared" si="451"/>
        <v>Jul,2022</v>
      </c>
      <c r="G4854">
        <f t="shared" si="452"/>
        <v>2022</v>
      </c>
      <c r="H4854" t="str">
        <f t="shared" si="453"/>
        <v>Fri</v>
      </c>
      <c r="I4854">
        <f t="shared" si="454"/>
        <v>8</v>
      </c>
      <c r="J4854" t="str">
        <f t="shared" si="455"/>
        <v>YES</v>
      </c>
      <c r="K4854" cm="1">
        <f t="array" ref="K4854">_xlfn.XLOOKUP(Table10[[#This Row],[Severity_Level]],{"MINOR","MODERATE","SEVERE","FATAL"},{1,2,3,5})</f>
        <v>5</v>
      </c>
    </row>
    <row r="4855" spans="1:11" x14ac:dyDescent="0.3">
      <c r="A4855">
        <v>4</v>
      </c>
      <c r="B4855" t="s">
        <v>32</v>
      </c>
      <c r="C4855" s="1">
        <v>44764</v>
      </c>
      <c r="D4855" s="2">
        <v>0.37013888888888891</v>
      </c>
      <c r="E4855" s="1">
        <f t="shared" si="450"/>
        <v>44764.370138888888</v>
      </c>
      <c r="F4855" s="3" t="str">
        <f t="shared" si="451"/>
        <v>Jul,2022</v>
      </c>
      <c r="G4855">
        <f t="shared" si="452"/>
        <v>2022</v>
      </c>
      <c r="H4855" t="str">
        <f t="shared" si="453"/>
        <v>Fri</v>
      </c>
      <c r="I4855">
        <f t="shared" si="454"/>
        <v>8</v>
      </c>
      <c r="J4855" t="str">
        <f t="shared" si="455"/>
        <v>YES</v>
      </c>
      <c r="K4855" cm="1">
        <f t="array" ref="K4855">_xlfn.XLOOKUP(Table10[[#This Row],[Severity_Level]],{"MINOR","MODERATE","SEVERE","FATAL"},{1,2,3,5})</f>
        <v>2</v>
      </c>
    </row>
    <row r="4856" spans="1:11" x14ac:dyDescent="0.3">
      <c r="A4856">
        <v>4</v>
      </c>
      <c r="B4856" t="s">
        <v>16</v>
      </c>
      <c r="C4856" s="1">
        <v>44764</v>
      </c>
      <c r="D4856" s="2">
        <v>0.37083333333333335</v>
      </c>
      <c r="E4856" s="1">
        <f t="shared" si="450"/>
        <v>44764.370833333334</v>
      </c>
      <c r="F4856" s="3" t="str">
        <f t="shared" si="451"/>
        <v>Jul,2022</v>
      </c>
      <c r="G4856">
        <f t="shared" si="452"/>
        <v>2022</v>
      </c>
      <c r="H4856" t="str">
        <f t="shared" si="453"/>
        <v>Fri</v>
      </c>
      <c r="I4856">
        <f t="shared" si="454"/>
        <v>8</v>
      </c>
      <c r="J4856" t="str">
        <f t="shared" si="455"/>
        <v>YES</v>
      </c>
      <c r="K4856" cm="1">
        <f t="array" ref="K4856">_xlfn.XLOOKUP(Table10[[#This Row],[Severity_Level]],{"MINOR","MODERATE","SEVERE","FATAL"},{1,2,3,5})</f>
        <v>1</v>
      </c>
    </row>
    <row r="4857" spans="1:11" x14ac:dyDescent="0.3">
      <c r="A4857">
        <v>3</v>
      </c>
      <c r="B4857" t="s">
        <v>16</v>
      </c>
      <c r="C4857" s="1">
        <v>44764</v>
      </c>
      <c r="D4857" s="2">
        <v>0.37152777777777779</v>
      </c>
      <c r="E4857" s="1">
        <f t="shared" si="450"/>
        <v>44764.371527777781</v>
      </c>
      <c r="F4857" s="3" t="str">
        <f t="shared" si="451"/>
        <v>Jul,2022</v>
      </c>
      <c r="G4857">
        <f t="shared" si="452"/>
        <v>2022</v>
      </c>
      <c r="H4857" t="str">
        <f t="shared" si="453"/>
        <v>Fri</v>
      </c>
      <c r="I4857">
        <f t="shared" si="454"/>
        <v>8</v>
      </c>
      <c r="J4857" t="str">
        <f t="shared" si="455"/>
        <v>YES</v>
      </c>
      <c r="K4857" cm="1">
        <f t="array" ref="K4857">_xlfn.XLOOKUP(Table10[[#This Row],[Severity_Level]],{"MINOR","MODERATE","SEVERE","FATAL"},{1,2,3,5})</f>
        <v>1</v>
      </c>
    </row>
    <row r="4858" spans="1:11" x14ac:dyDescent="0.3">
      <c r="A4858">
        <v>5</v>
      </c>
      <c r="B4858" t="s">
        <v>40</v>
      </c>
      <c r="C4858" s="1">
        <v>44764</v>
      </c>
      <c r="D4858" s="2">
        <v>0.37222222222222223</v>
      </c>
      <c r="E4858" s="1">
        <f t="shared" si="450"/>
        <v>44764.37222222222</v>
      </c>
      <c r="F4858" s="3" t="str">
        <f t="shared" si="451"/>
        <v>Jul,2022</v>
      </c>
      <c r="G4858">
        <f t="shared" si="452"/>
        <v>2022</v>
      </c>
      <c r="H4858" t="str">
        <f t="shared" si="453"/>
        <v>Fri</v>
      </c>
      <c r="I4858">
        <f t="shared" si="454"/>
        <v>8</v>
      </c>
      <c r="J4858" t="str">
        <f t="shared" si="455"/>
        <v>YES</v>
      </c>
      <c r="K4858" cm="1">
        <f t="array" ref="K4858">_xlfn.XLOOKUP(Table10[[#This Row],[Severity_Level]],{"MINOR","MODERATE","SEVERE","FATAL"},{1,2,3,5})</f>
        <v>5</v>
      </c>
    </row>
    <row r="4859" spans="1:11" x14ac:dyDescent="0.3">
      <c r="A4859">
        <v>2</v>
      </c>
      <c r="B4859" t="s">
        <v>27</v>
      </c>
      <c r="C4859" s="1">
        <v>44764</v>
      </c>
      <c r="D4859" s="2">
        <v>0.37291666666666667</v>
      </c>
      <c r="E4859" s="1">
        <f t="shared" si="450"/>
        <v>44764.372916666667</v>
      </c>
      <c r="F4859" s="3" t="str">
        <f t="shared" si="451"/>
        <v>Jul,2022</v>
      </c>
      <c r="G4859">
        <f t="shared" si="452"/>
        <v>2022</v>
      </c>
      <c r="H4859" t="str">
        <f t="shared" si="453"/>
        <v>Fri</v>
      </c>
      <c r="I4859">
        <f t="shared" si="454"/>
        <v>8</v>
      </c>
      <c r="J4859" t="str">
        <f t="shared" si="455"/>
        <v>YES</v>
      </c>
      <c r="K4859" cm="1">
        <f t="array" ref="K4859">_xlfn.XLOOKUP(Table10[[#This Row],[Severity_Level]],{"MINOR","MODERATE","SEVERE","FATAL"},{1,2,3,5})</f>
        <v>3</v>
      </c>
    </row>
    <row r="4860" spans="1:11" x14ac:dyDescent="0.3">
      <c r="A4860">
        <v>2</v>
      </c>
      <c r="B4860" t="s">
        <v>16</v>
      </c>
      <c r="C4860" s="1">
        <v>44764</v>
      </c>
      <c r="D4860" s="2">
        <v>0.37361111111111112</v>
      </c>
      <c r="E4860" s="1">
        <f t="shared" si="450"/>
        <v>44764.373611111114</v>
      </c>
      <c r="F4860" s="3" t="str">
        <f t="shared" si="451"/>
        <v>Jul,2022</v>
      </c>
      <c r="G4860">
        <f t="shared" si="452"/>
        <v>2022</v>
      </c>
      <c r="H4860" t="str">
        <f t="shared" si="453"/>
        <v>Fri</v>
      </c>
      <c r="I4860">
        <f t="shared" si="454"/>
        <v>8</v>
      </c>
      <c r="J4860" t="str">
        <f t="shared" si="455"/>
        <v>YES</v>
      </c>
      <c r="K4860" cm="1">
        <f t="array" ref="K4860">_xlfn.XLOOKUP(Table10[[#This Row],[Severity_Level]],{"MINOR","MODERATE","SEVERE","FATAL"},{1,2,3,5})</f>
        <v>1</v>
      </c>
    </row>
    <row r="4861" spans="1:11" x14ac:dyDescent="0.3">
      <c r="A4861">
        <v>5</v>
      </c>
      <c r="B4861" t="s">
        <v>27</v>
      </c>
      <c r="C4861" s="1">
        <v>44764</v>
      </c>
      <c r="D4861" s="2">
        <v>0.37430555555555556</v>
      </c>
      <c r="E4861" s="1">
        <f t="shared" si="450"/>
        <v>44764.374305555553</v>
      </c>
      <c r="F4861" s="3" t="str">
        <f t="shared" si="451"/>
        <v>Jul,2022</v>
      </c>
      <c r="G4861">
        <f t="shared" si="452"/>
        <v>2022</v>
      </c>
      <c r="H4861" t="str">
        <f t="shared" si="453"/>
        <v>Fri</v>
      </c>
      <c r="I4861">
        <f t="shared" si="454"/>
        <v>8</v>
      </c>
      <c r="J4861" t="str">
        <f t="shared" si="455"/>
        <v>YES</v>
      </c>
      <c r="K4861" cm="1">
        <f t="array" ref="K4861">_xlfn.XLOOKUP(Table10[[#This Row],[Severity_Level]],{"MINOR","MODERATE","SEVERE","FATAL"},{1,2,3,5})</f>
        <v>3</v>
      </c>
    </row>
    <row r="4862" spans="1:11" x14ac:dyDescent="0.3">
      <c r="A4862">
        <v>2</v>
      </c>
      <c r="B4862" t="s">
        <v>27</v>
      </c>
      <c r="C4862" s="1">
        <v>44764</v>
      </c>
      <c r="D4862" s="2">
        <v>0.375</v>
      </c>
      <c r="E4862" s="1">
        <f t="shared" si="450"/>
        <v>44764.375</v>
      </c>
      <c r="F4862" s="3" t="str">
        <f t="shared" si="451"/>
        <v>Jul,2022</v>
      </c>
      <c r="G4862">
        <f t="shared" si="452"/>
        <v>2022</v>
      </c>
      <c r="H4862" t="str">
        <f t="shared" si="453"/>
        <v>Fri</v>
      </c>
      <c r="I4862">
        <f t="shared" si="454"/>
        <v>9</v>
      </c>
      <c r="J4862" t="str">
        <f t="shared" si="455"/>
        <v>YES</v>
      </c>
      <c r="K4862" cm="1">
        <f t="array" ref="K4862">_xlfn.XLOOKUP(Table10[[#This Row],[Severity_Level]],{"MINOR","MODERATE","SEVERE","FATAL"},{1,2,3,5})</f>
        <v>3</v>
      </c>
    </row>
    <row r="4863" spans="1:11" x14ac:dyDescent="0.3">
      <c r="A4863">
        <v>1</v>
      </c>
      <c r="B4863" t="s">
        <v>32</v>
      </c>
      <c r="C4863" s="1">
        <v>44764</v>
      </c>
      <c r="D4863" s="2">
        <v>0.37569444444444444</v>
      </c>
      <c r="E4863" s="1">
        <f t="shared" si="450"/>
        <v>44764.375694444447</v>
      </c>
      <c r="F4863" s="3" t="str">
        <f t="shared" si="451"/>
        <v>Jul,2022</v>
      </c>
      <c r="G4863">
        <f t="shared" si="452"/>
        <v>2022</v>
      </c>
      <c r="H4863" t="str">
        <f t="shared" si="453"/>
        <v>Fri</v>
      </c>
      <c r="I4863">
        <f t="shared" si="454"/>
        <v>9</v>
      </c>
      <c r="J4863" t="str">
        <f t="shared" si="455"/>
        <v>YES</v>
      </c>
      <c r="K4863" cm="1">
        <f t="array" ref="K4863">_xlfn.XLOOKUP(Table10[[#This Row],[Severity_Level]],{"MINOR","MODERATE","SEVERE","FATAL"},{1,2,3,5})</f>
        <v>2</v>
      </c>
    </row>
    <row r="4864" spans="1:11" x14ac:dyDescent="0.3">
      <c r="A4864">
        <v>5</v>
      </c>
      <c r="B4864" t="s">
        <v>16</v>
      </c>
      <c r="C4864" s="1">
        <v>44764</v>
      </c>
      <c r="D4864" s="2">
        <v>0.37638888888888888</v>
      </c>
      <c r="E4864" s="1">
        <f t="shared" si="450"/>
        <v>44764.376388888886</v>
      </c>
      <c r="F4864" s="3" t="str">
        <f t="shared" si="451"/>
        <v>Jul,2022</v>
      </c>
      <c r="G4864">
        <f t="shared" si="452"/>
        <v>2022</v>
      </c>
      <c r="H4864" t="str">
        <f t="shared" si="453"/>
        <v>Fri</v>
      </c>
      <c r="I4864">
        <f t="shared" si="454"/>
        <v>9</v>
      </c>
      <c r="J4864" t="str">
        <f t="shared" si="455"/>
        <v>YES</v>
      </c>
      <c r="K4864" cm="1">
        <f t="array" ref="K4864">_xlfn.XLOOKUP(Table10[[#This Row],[Severity_Level]],{"MINOR","MODERATE","SEVERE","FATAL"},{1,2,3,5})</f>
        <v>1</v>
      </c>
    </row>
    <row r="4865" spans="1:11" x14ac:dyDescent="0.3">
      <c r="A4865">
        <v>2</v>
      </c>
      <c r="B4865" t="s">
        <v>16</v>
      </c>
      <c r="C4865" s="1">
        <v>44764</v>
      </c>
      <c r="D4865" s="2">
        <v>0.37708333333333333</v>
      </c>
      <c r="E4865" s="1">
        <f t="shared" si="450"/>
        <v>44764.377083333333</v>
      </c>
      <c r="F4865" s="3" t="str">
        <f t="shared" si="451"/>
        <v>Jul,2022</v>
      </c>
      <c r="G4865">
        <f t="shared" si="452"/>
        <v>2022</v>
      </c>
      <c r="H4865" t="str">
        <f t="shared" si="453"/>
        <v>Fri</v>
      </c>
      <c r="I4865">
        <f t="shared" si="454"/>
        <v>9</v>
      </c>
      <c r="J4865" t="str">
        <f t="shared" si="455"/>
        <v>YES</v>
      </c>
      <c r="K4865" cm="1">
        <f t="array" ref="K4865">_xlfn.XLOOKUP(Table10[[#This Row],[Severity_Level]],{"MINOR","MODERATE","SEVERE","FATAL"},{1,2,3,5})</f>
        <v>1</v>
      </c>
    </row>
    <row r="4866" spans="1:11" x14ac:dyDescent="0.3">
      <c r="A4866">
        <v>3</v>
      </c>
      <c r="B4866" t="s">
        <v>16</v>
      </c>
      <c r="C4866" s="1">
        <v>44764</v>
      </c>
      <c r="D4866" s="2">
        <v>0.37777777777777777</v>
      </c>
      <c r="E4866" s="1">
        <f t="shared" ref="E4866:E4929" si="456">C4866+D4866</f>
        <v>44764.37777777778</v>
      </c>
      <c r="F4866" s="3" t="str">
        <f t="shared" ref="F4866:F4929" si="457">TEXT(C4866,"MMM,YYY")</f>
        <v>Jul,2022</v>
      </c>
      <c r="G4866">
        <f t="shared" ref="G4866:G4929" si="458">YEAR(C4866)</f>
        <v>2022</v>
      </c>
      <c r="H4866" t="str">
        <f t="shared" ref="H4866:H4929" si="459">TEXT(C4866,"DDD")</f>
        <v>Fri</v>
      </c>
      <c r="I4866">
        <f t="shared" ref="I4866:I4929" si="460">HOUR(D4866)</f>
        <v>9</v>
      </c>
      <c r="J4866" t="str">
        <f t="shared" ref="J4866:J4929" si="461">IF(OR(AND(I4866&gt;=7,I4866&lt;=9),AND(I4866&gt;=17,I4866&lt;=19)),"YES","NO")</f>
        <v>YES</v>
      </c>
      <c r="K4866" cm="1">
        <f t="array" ref="K4866">_xlfn.XLOOKUP(Table10[[#This Row],[Severity_Level]],{"MINOR","MODERATE","SEVERE","FATAL"},{1,2,3,5})</f>
        <v>1</v>
      </c>
    </row>
    <row r="4867" spans="1:11" x14ac:dyDescent="0.3">
      <c r="A4867">
        <v>5</v>
      </c>
      <c r="B4867" t="s">
        <v>40</v>
      </c>
      <c r="C4867" s="1">
        <v>44764</v>
      </c>
      <c r="D4867" s="2">
        <v>0.37847222222222221</v>
      </c>
      <c r="E4867" s="1">
        <f t="shared" si="456"/>
        <v>44764.378472222219</v>
      </c>
      <c r="F4867" s="3" t="str">
        <f t="shared" si="457"/>
        <v>Jul,2022</v>
      </c>
      <c r="G4867">
        <f t="shared" si="458"/>
        <v>2022</v>
      </c>
      <c r="H4867" t="str">
        <f t="shared" si="459"/>
        <v>Fri</v>
      </c>
      <c r="I4867">
        <f t="shared" si="460"/>
        <v>9</v>
      </c>
      <c r="J4867" t="str">
        <f t="shared" si="461"/>
        <v>YES</v>
      </c>
      <c r="K4867" cm="1">
        <f t="array" ref="K4867">_xlfn.XLOOKUP(Table10[[#This Row],[Severity_Level]],{"MINOR","MODERATE","SEVERE","FATAL"},{1,2,3,5})</f>
        <v>5</v>
      </c>
    </row>
    <row r="4868" spans="1:11" x14ac:dyDescent="0.3">
      <c r="A4868">
        <v>5</v>
      </c>
      <c r="B4868" t="s">
        <v>16</v>
      </c>
      <c r="C4868" s="1">
        <v>44764</v>
      </c>
      <c r="D4868" s="2">
        <v>0.37916666666666665</v>
      </c>
      <c r="E4868" s="1">
        <f t="shared" si="456"/>
        <v>44764.379166666666</v>
      </c>
      <c r="F4868" s="3" t="str">
        <f t="shared" si="457"/>
        <v>Jul,2022</v>
      </c>
      <c r="G4868">
        <f t="shared" si="458"/>
        <v>2022</v>
      </c>
      <c r="H4868" t="str">
        <f t="shared" si="459"/>
        <v>Fri</v>
      </c>
      <c r="I4868">
        <f t="shared" si="460"/>
        <v>9</v>
      </c>
      <c r="J4868" t="str">
        <f t="shared" si="461"/>
        <v>YES</v>
      </c>
      <c r="K4868" cm="1">
        <f t="array" ref="K4868">_xlfn.XLOOKUP(Table10[[#This Row],[Severity_Level]],{"MINOR","MODERATE","SEVERE","FATAL"},{1,2,3,5})</f>
        <v>1</v>
      </c>
    </row>
    <row r="4869" spans="1:11" x14ac:dyDescent="0.3">
      <c r="A4869">
        <v>1</v>
      </c>
      <c r="B4869" t="s">
        <v>27</v>
      </c>
      <c r="C4869" s="1">
        <v>44764</v>
      </c>
      <c r="D4869" s="2">
        <v>0.37986111111111109</v>
      </c>
      <c r="E4869" s="1">
        <f t="shared" si="456"/>
        <v>44764.379861111112</v>
      </c>
      <c r="F4869" s="3" t="str">
        <f t="shared" si="457"/>
        <v>Jul,2022</v>
      </c>
      <c r="G4869">
        <f t="shared" si="458"/>
        <v>2022</v>
      </c>
      <c r="H4869" t="str">
        <f t="shared" si="459"/>
        <v>Fri</v>
      </c>
      <c r="I4869">
        <f t="shared" si="460"/>
        <v>9</v>
      </c>
      <c r="J4869" t="str">
        <f t="shared" si="461"/>
        <v>YES</v>
      </c>
      <c r="K4869" cm="1">
        <f t="array" ref="K4869">_xlfn.XLOOKUP(Table10[[#This Row],[Severity_Level]],{"MINOR","MODERATE","SEVERE","FATAL"},{1,2,3,5})</f>
        <v>3</v>
      </c>
    </row>
    <row r="4870" spans="1:11" x14ac:dyDescent="0.3">
      <c r="A4870">
        <v>5</v>
      </c>
      <c r="B4870" t="s">
        <v>27</v>
      </c>
      <c r="C4870" s="1">
        <v>44764</v>
      </c>
      <c r="D4870" s="2">
        <v>0.38055555555555554</v>
      </c>
      <c r="E4870" s="1">
        <f t="shared" si="456"/>
        <v>44764.380555555559</v>
      </c>
      <c r="F4870" s="3" t="str">
        <f t="shared" si="457"/>
        <v>Jul,2022</v>
      </c>
      <c r="G4870">
        <f t="shared" si="458"/>
        <v>2022</v>
      </c>
      <c r="H4870" t="str">
        <f t="shared" si="459"/>
        <v>Fri</v>
      </c>
      <c r="I4870">
        <f t="shared" si="460"/>
        <v>9</v>
      </c>
      <c r="J4870" t="str">
        <f t="shared" si="461"/>
        <v>YES</v>
      </c>
      <c r="K4870" cm="1">
        <f t="array" ref="K4870">_xlfn.XLOOKUP(Table10[[#This Row],[Severity_Level]],{"MINOR","MODERATE","SEVERE","FATAL"},{1,2,3,5})</f>
        <v>3</v>
      </c>
    </row>
    <row r="4871" spans="1:11" x14ac:dyDescent="0.3">
      <c r="A4871">
        <v>1</v>
      </c>
      <c r="B4871" t="s">
        <v>27</v>
      </c>
      <c r="C4871" s="1">
        <v>44764</v>
      </c>
      <c r="D4871" s="2">
        <v>0.38124999999999998</v>
      </c>
      <c r="E4871" s="1">
        <f t="shared" si="456"/>
        <v>44764.381249999999</v>
      </c>
      <c r="F4871" s="3" t="str">
        <f t="shared" si="457"/>
        <v>Jul,2022</v>
      </c>
      <c r="G4871">
        <f t="shared" si="458"/>
        <v>2022</v>
      </c>
      <c r="H4871" t="str">
        <f t="shared" si="459"/>
        <v>Fri</v>
      </c>
      <c r="I4871">
        <f t="shared" si="460"/>
        <v>9</v>
      </c>
      <c r="J4871" t="str">
        <f t="shared" si="461"/>
        <v>YES</v>
      </c>
      <c r="K4871" cm="1">
        <f t="array" ref="K4871">_xlfn.XLOOKUP(Table10[[#This Row],[Severity_Level]],{"MINOR","MODERATE","SEVERE","FATAL"},{1,2,3,5})</f>
        <v>3</v>
      </c>
    </row>
    <row r="4872" spans="1:11" x14ac:dyDescent="0.3">
      <c r="A4872">
        <v>1</v>
      </c>
      <c r="B4872" t="s">
        <v>32</v>
      </c>
      <c r="C4872" s="1">
        <v>44764</v>
      </c>
      <c r="D4872" s="2">
        <v>0.38194444444444442</v>
      </c>
      <c r="E4872" s="1">
        <f t="shared" si="456"/>
        <v>44764.381944444445</v>
      </c>
      <c r="F4872" s="3" t="str">
        <f t="shared" si="457"/>
        <v>Jul,2022</v>
      </c>
      <c r="G4872">
        <f t="shared" si="458"/>
        <v>2022</v>
      </c>
      <c r="H4872" t="str">
        <f t="shared" si="459"/>
        <v>Fri</v>
      </c>
      <c r="I4872">
        <f t="shared" si="460"/>
        <v>9</v>
      </c>
      <c r="J4872" t="str">
        <f t="shared" si="461"/>
        <v>YES</v>
      </c>
      <c r="K4872" cm="1">
        <f t="array" ref="K4872">_xlfn.XLOOKUP(Table10[[#This Row],[Severity_Level]],{"MINOR","MODERATE","SEVERE","FATAL"},{1,2,3,5})</f>
        <v>2</v>
      </c>
    </row>
    <row r="4873" spans="1:11" x14ac:dyDescent="0.3">
      <c r="A4873">
        <v>2</v>
      </c>
      <c r="B4873" t="s">
        <v>40</v>
      </c>
      <c r="C4873" s="1">
        <v>44764</v>
      </c>
      <c r="D4873" s="2">
        <v>0.38263888888888886</v>
      </c>
      <c r="E4873" s="1">
        <f t="shared" si="456"/>
        <v>44764.382638888892</v>
      </c>
      <c r="F4873" s="3" t="str">
        <f t="shared" si="457"/>
        <v>Jul,2022</v>
      </c>
      <c r="G4873">
        <f t="shared" si="458"/>
        <v>2022</v>
      </c>
      <c r="H4873" t="str">
        <f t="shared" si="459"/>
        <v>Fri</v>
      </c>
      <c r="I4873">
        <f t="shared" si="460"/>
        <v>9</v>
      </c>
      <c r="J4873" t="str">
        <f t="shared" si="461"/>
        <v>YES</v>
      </c>
      <c r="K4873" cm="1">
        <f t="array" ref="K4873">_xlfn.XLOOKUP(Table10[[#This Row],[Severity_Level]],{"MINOR","MODERATE","SEVERE","FATAL"},{1,2,3,5})</f>
        <v>5</v>
      </c>
    </row>
    <row r="4874" spans="1:11" x14ac:dyDescent="0.3">
      <c r="A4874">
        <v>5</v>
      </c>
      <c r="B4874" t="s">
        <v>27</v>
      </c>
      <c r="C4874" s="1">
        <v>44765</v>
      </c>
      <c r="D4874" s="2">
        <v>0.38333333333333336</v>
      </c>
      <c r="E4874" s="1">
        <f t="shared" si="456"/>
        <v>44765.383333333331</v>
      </c>
      <c r="F4874" s="3" t="str">
        <f t="shared" si="457"/>
        <v>Jul,2022</v>
      </c>
      <c r="G4874">
        <f t="shared" si="458"/>
        <v>2022</v>
      </c>
      <c r="H4874" t="str">
        <f t="shared" si="459"/>
        <v>Sat</v>
      </c>
      <c r="I4874">
        <f t="shared" si="460"/>
        <v>9</v>
      </c>
      <c r="J4874" t="str">
        <f t="shared" si="461"/>
        <v>YES</v>
      </c>
      <c r="K4874" cm="1">
        <f t="array" ref="K4874">_xlfn.XLOOKUP(Table10[[#This Row],[Severity_Level]],{"MINOR","MODERATE","SEVERE","FATAL"},{1,2,3,5})</f>
        <v>3</v>
      </c>
    </row>
    <row r="4875" spans="1:11" x14ac:dyDescent="0.3">
      <c r="A4875">
        <v>1</v>
      </c>
      <c r="B4875" t="s">
        <v>27</v>
      </c>
      <c r="C4875" s="1">
        <v>44765</v>
      </c>
      <c r="D4875" s="2">
        <v>0.3840277777777778</v>
      </c>
      <c r="E4875" s="1">
        <f t="shared" si="456"/>
        <v>44765.384027777778</v>
      </c>
      <c r="F4875" s="3" t="str">
        <f t="shared" si="457"/>
        <v>Jul,2022</v>
      </c>
      <c r="G4875">
        <f t="shared" si="458"/>
        <v>2022</v>
      </c>
      <c r="H4875" t="str">
        <f t="shared" si="459"/>
        <v>Sat</v>
      </c>
      <c r="I4875">
        <f t="shared" si="460"/>
        <v>9</v>
      </c>
      <c r="J4875" t="str">
        <f t="shared" si="461"/>
        <v>YES</v>
      </c>
      <c r="K4875" cm="1">
        <f t="array" ref="K4875">_xlfn.XLOOKUP(Table10[[#This Row],[Severity_Level]],{"MINOR","MODERATE","SEVERE","FATAL"},{1,2,3,5})</f>
        <v>3</v>
      </c>
    </row>
    <row r="4876" spans="1:11" x14ac:dyDescent="0.3">
      <c r="A4876">
        <v>3</v>
      </c>
      <c r="B4876" t="s">
        <v>40</v>
      </c>
      <c r="C4876" s="1">
        <v>44765</v>
      </c>
      <c r="D4876" s="2">
        <v>0.38472222222222224</v>
      </c>
      <c r="E4876" s="1">
        <f t="shared" si="456"/>
        <v>44765.384722222225</v>
      </c>
      <c r="F4876" s="3" t="str">
        <f t="shared" si="457"/>
        <v>Jul,2022</v>
      </c>
      <c r="G4876">
        <f t="shared" si="458"/>
        <v>2022</v>
      </c>
      <c r="H4876" t="str">
        <f t="shared" si="459"/>
        <v>Sat</v>
      </c>
      <c r="I4876">
        <f t="shared" si="460"/>
        <v>9</v>
      </c>
      <c r="J4876" t="str">
        <f t="shared" si="461"/>
        <v>YES</v>
      </c>
      <c r="K4876" cm="1">
        <f t="array" ref="K4876">_xlfn.XLOOKUP(Table10[[#This Row],[Severity_Level]],{"MINOR","MODERATE","SEVERE","FATAL"},{1,2,3,5})</f>
        <v>5</v>
      </c>
    </row>
    <row r="4877" spans="1:11" x14ac:dyDescent="0.3">
      <c r="A4877">
        <v>4</v>
      </c>
      <c r="B4877" t="s">
        <v>27</v>
      </c>
      <c r="C4877" s="1">
        <v>44765</v>
      </c>
      <c r="D4877" s="2">
        <v>0.38541666666666669</v>
      </c>
      <c r="E4877" s="1">
        <f t="shared" si="456"/>
        <v>44765.385416666664</v>
      </c>
      <c r="F4877" s="3" t="str">
        <f t="shared" si="457"/>
        <v>Jul,2022</v>
      </c>
      <c r="G4877">
        <f t="shared" si="458"/>
        <v>2022</v>
      </c>
      <c r="H4877" t="str">
        <f t="shared" si="459"/>
        <v>Sat</v>
      </c>
      <c r="I4877">
        <f t="shared" si="460"/>
        <v>9</v>
      </c>
      <c r="J4877" t="str">
        <f t="shared" si="461"/>
        <v>YES</v>
      </c>
      <c r="K4877" cm="1">
        <f t="array" ref="K4877">_xlfn.XLOOKUP(Table10[[#This Row],[Severity_Level]],{"MINOR","MODERATE","SEVERE","FATAL"},{1,2,3,5})</f>
        <v>3</v>
      </c>
    </row>
    <row r="4878" spans="1:11" x14ac:dyDescent="0.3">
      <c r="A4878">
        <v>2</v>
      </c>
      <c r="B4878" t="s">
        <v>27</v>
      </c>
      <c r="C4878" s="1">
        <v>44765</v>
      </c>
      <c r="D4878" s="2">
        <v>0.38611111111111113</v>
      </c>
      <c r="E4878" s="1">
        <f t="shared" si="456"/>
        <v>44765.386111111111</v>
      </c>
      <c r="F4878" s="3" t="str">
        <f t="shared" si="457"/>
        <v>Jul,2022</v>
      </c>
      <c r="G4878">
        <f t="shared" si="458"/>
        <v>2022</v>
      </c>
      <c r="H4878" t="str">
        <f t="shared" si="459"/>
        <v>Sat</v>
      </c>
      <c r="I4878">
        <f t="shared" si="460"/>
        <v>9</v>
      </c>
      <c r="J4878" t="str">
        <f t="shared" si="461"/>
        <v>YES</v>
      </c>
      <c r="K4878" cm="1">
        <f t="array" ref="K4878">_xlfn.XLOOKUP(Table10[[#This Row],[Severity_Level]],{"MINOR","MODERATE","SEVERE","FATAL"},{1,2,3,5})</f>
        <v>3</v>
      </c>
    </row>
    <row r="4879" spans="1:11" x14ac:dyDescent="0.3">
      <c r="A4879">
        <v>3</v>
      </c>
      <c r="B4879" t="s">
        <v>32</v>
      </c>
      <c r="C4879" s="1">
        <v>44765</v>
      </c>
      <c r="D4879" s="2">
        <v>0.38680555555555557</v>
      </c>
      <c r="E4879" s="1">
        <f t="shared" si="456"/>
        <v>44765.386805555558</v>
      </c>
      <c r="F4879" s="3" t="str">
        <f t="shared" si="457"/>
        <v>Jul,2022</v>
      </c>
      <c r="G4879">
        <f t="shared" si="458"/>
        <v>2022</v>
      </c>
      <c r="H4879" t="str">
        <f t="shared" si="459"/>
        <v>Sat</v>
      </c>
      <c r="I4879">
        <f t="shared" si="460"/>
        <v>9</v>
      </c>
      <c r="J4879" t="str">
        <f t="shared" si="461"/>
        <v>YES</v>
      </c>
      <c r="K4879" cm="1">
        <f t="array" ref="K4879">_xlfn.XLOOKUP(Table10[[#This Row],[Severity_Level]],{"MINOR","MODERATE","SEVERE","FATAL"},{1,2,3,5})</f>
        <v>2</v>
      </c>
    </row>
    <row r="4880" spans="1:11" x14ac:dyDescent="0.3">
      <c r="A4880">
        <v>2</v>
      </c>
      <c r="B4880" t="s">
        <v>32</v>
      </c>
      <c r="C4880" s="1">
        <v>44765</v>
      </c>
      <c r="D4880" s="2">
        <v>0.38750000000000001</v>
      </c>
      <c r="E4880" s="1">
        <f t="shared" si="456"/>
        <v>44765.387499999997</v>
      </c>
      <c r="F4880" s="3" t="str">
        <f t="shared" si="457"/>
        <v>Jul,2022</v>
      </c>
      <c r="G4880">
        <f t="shared" si="458"/>
        <v>2022</v>
      </c>
      <c r="H4880" t="str">
        <f t="shared" si="459"/>
        <v>Sat</v>
      </c>
      <c r="I4880">
        <f t="shared" si="460"/>
        <v>9</v>
      </c>
      <c r="J4880" t="str">
        <f t="shared" si="461"/>
        <v>YES</v>
      </c>
      <c r="K4880" cm="1">
        <f t="array" ref="K4880">_xlfn.XLOOKUP(Table10[[#This Row],[Severity_Level]],{"MINOR","MODERATE","SEVERE","FATAL"},{1,2,3,5})</f>
        <v>2</v>
      </c>
    </row>
    <row r="4881" spans="1:11" x14ac:dyDescent="0.3">
      <c r="A4881">
        <v>5</v>
      </c>
      <c r="B4881" t="s">
        <v>16</v>
      </c>
      <c r="C4881" s="1">
        <v>44765</v>
      </c>
      <c r="D4881" s="2">
        <v>0.38819444444444445</v>
      </c>
      <c r="E4881" s="1">
        <f t="shared" si="456"/>
        <v>44765.388194444444</v>
      </c>
      <c r="F4881" s="3" t="str">
        <f t="shared" si="457"/>
        <v>Jul,2022</v>
      </c>
      <c r="G4881">
        <f t="shared" si="458"/>
        <v>2022</v>
      </c>
      <c r="H4881" t="str">
        <f t="shared" si="459"/>
        <v>Sat</v>
      </c>
      <c r="I4881">
        <f t="shared" si="460"/>
        <v>9</v>
      </c>
      <c r="J4881" t="str">
        <f t="shared" si="461"/>
        <v>YES</v>
      </c>
      <c r="K4881" cm="1">
        <f t="array" ref="K4881">_xlfn.XLOOKUP(Table10[[#This Row],[Severity_Level]],{"MINOR","MODERATE","SEVERE","FATAL"},{1,2,3,5})</f>
        <v>1</v>
      </c>
    </row>
    <row r="4882" spans="1:11" x14ac:dyDescent="0.3">
      <c r="A4882">
        <v>2</v>
      </c>
      <c r="B4882" t="s">
        <v>40</v>
      </c>
      <c r="C4882" s="1">
        <v>44765</v>
      </c>
      <c r="D4882" s="2">
        <v>0.3888888888888889</v>
      </c>
      <c r="E4882" s="1">
        <f t="shared" si="456"/>
        <v>44765.388888888891</v>
      </c>
      <c r="F4882" s="3" t="str">
        <f t="shared" si="457"/>
        <v>Jul,2022</v>
      </c>
      <c r="G4882">
        <f t="shared" si="458"/>
        <v>2022</v>
      </c>
      <c r="H4882" t="str">
        <f t="shared" si="459"/>
        <v>Sat</v>
      </c>
      <c r="I4882">
        <f t="shared" si="460"/>
        <v>9</v>
      </c>
      <c r="J4882" t="str">
        <f t="shared" si="461"/>
        <v>YES</v>
      </c>
      <c r="K4882" cm="1">
        <f t="array" ref="K4882">_xlfn.XLOOKUP(Table10[[#This Row],[Severity_Level]],{"MINOR","MODERATE","SEVERE","FATAL"},{1,2,3,5})</f>
        <v>5</v>
      </c>
    </row>
    <row r="4883" spans="1:11" x14ac:dyDescent="0.3">
      <c r="A4883">
        <v>3</v>
      </c>
      <c r="B4883" t="s">
        <v>16</v>
      </c>
      <c r="C4883" s="1">
        <v>44765</v>
      </c>
      <c r="D4883" s="2">
        <v>0.38958333333333334</v>
      </c>
      <c r="E4883" s="1">
        <f t="shared" si="456"/>
        <v>44765.38958333333</v>
      </c>
      <c r="F4883" s="3" t="str">
        <f t="shared" si="457"/>
        <v>Jul,2022</v>
      </c>
      <c r="G4883">
        <f t="shared" si="458"/>
        <v>2022</v>
      </c>
      <c r="H4883" t="str">
        <f t="shared" si="459"/>
        <v>Sat</v>
      </c>
      <c r="I4883">
        <f t="shared" si="460"/>
        <v>9</v>
      </c>
      <c r="J4883" t="str">
        <f t="shared" si="461"/>
        <v>YES</v>
      </c>
      <c r="K4883" cm="1">
        <f t="array" ref="K4883">_xlfn.XLOOKUP(Table10[[#This Row],[Severity_Level]],{"MINOR","MODERATE","SEVERE","FATAL"},{1,2,3,5})</f>
        <v>1</v>
      </c>
    </row>
    <row r="4884" spans="1:11" x14ac:dyDescent="0.3">
      <c r="A4884">
        <v>2</v>
      </c>
      <c r="B4884" t="s">
        <v>16</v>
      </c>
      <c r="C4884" s="1">
        <v>44765</v>
      </c>
      <c r="D4884" s="2">
        <v>0.39027777777777778</v>
      </c>
      <c r="E4884" s="1">
        <f t="shared" si="456"/>
        <v>44765.390277777777</v>
      </c>
      <c r="F4884" s="3" t="str">
        <f t="shared" si="457"/>
        <v>Jul,2022</v>
      </c>
      <c r="G4884">
        <f t="shared" si="458"/>
        <v>2022</v>
      </c>
      <c r="H4884" t="str">
        <f t="shared" si="459"/>
        <v>Sat</v>
      </c>
      <c r="I4884">
        <f t="shared" si="460"/>
        <v>9</v>
      </c>
      <c r="J4884" t="str">
        <f t="shared" si="461"/>
        <v>YES</v>
      </c>
      <c r="K4884" cm="1">
        <f t="array" ref="K4884">_xlfn.XLOOKUP(Table10[[#This Row],[Severity_Level]],{"MINOR","MODERATE","SEVERE","FATAL"},{1,2,3,5})</f>
        <v>1</v>
      </c>
    </row>
    <row r="4885" spans="1:11" x14ac:dyDescent="0.3">
      <c r="A4885">
        <v>1</v>
      </c>
      <c r="B4885" t="s">
        <v>27</v>
      </c>
      <c r="C4885" s="1">
        <v>44765</v>
      </c>
      <c r="D4885" s="2">
        <v>0.39097222222222222</v>
      </c>
      <c r="E4885" s="1">
        <f t="shared" si="456"/>
        <v>44765.390972222223</v>
      </c>
      <c r="F4885" s="3" t="str">
        <f t="shared" si="457"/>
        <v>Jul,2022</v>
      </c>
      <c r="G4885">
        <f t="shared" si="458"/>
        <v>2022</v>
      </c>
      <c r="H4885" t="str">
        <f t="shared" si="459"/>
        <v>Sat</v>
      </c>
      <c r="I4885">
        <f t="shared" si="460"/>
        <v>9</v>
      </c>
      <c r="J4885" t="str">
        <f t="shared" si="461"/>
        <v>YES</v>
      </c>
      <c r="K4885" cm="1">
        <f t="array" ref="K4885">_xlfn.XLOOKUP(Table10[[#This Row],[Severity_Level]],{"MINOR","MODERATE","SEVERE","FATAL"},{1,2,3,5})</f>
        <v>3</v>
      </c>
    </row>
    <row r="4886" spans="1:11" x14ac:dyDescent="0.3">
      <c r="A4886">
        <v>5</v>
      </c>
      <c r="B4886" t="s">
        <v>32</v>
      </c>
      <c r="C4886" s="1">
        <v>44765</v>
      </c>
      <c r="D4886" s="2">
        <v>0.39166666666666666</v>
      </c>
      <c r="E4886" s="1">
        <f t="shared" si="456"/>
        <v>44765.39166666667</v>
      </c>
      <c r="F4886" s="3" t="str">
        <f t="shared" si="457"/>
        <v>Jul,2022</v>
      </c>
      <c r="G4886">
        <f t="shared" si="458"/>
        <v>2022</v>
      </c>
      <c r="H4886" t="str">
        <f t="shared" si="459"/>
        <v>Sat</v>
      </c>
      <c r="I4886">
        <f t="shared" si="460"/>
        <v>9</v>
      </c>
      <c r="J4886" t="str">
        <f t="shared" si="461"/>
        <v>YES</v>
      </c>
      <c r="K4886" cm="1">
        <f t="array" ref="K4886">_xlfn.XLOOKUP(Table10[[#This Row],[Severity_Level]],{"MINOR","MODERATE","SEVERE","FATAL"},{1,2,3,5})</f>
        <v>2</v>
      </c>
    </row>
    <row r="4887" spans="1:11" x14ac:dyDescent="0.3">
      <c r="A4887">
        <v>3</v>
      </c>
      <c r="B4887" t="s">
        <v>32</v>
      </c>
      <c r="C4887" s="1">
        <v>44765</v>
      </c>
      <c r="D4887" s="2">
        <v>0.3923611111111111</v>
      </c>
      <c r="E4887" s="1">
        <f t="shared" si="456"/>
        <v>44765.392361111109</v>
      </c>
      <c r="F4887" s="3" t="str">
        <f t="shared" si="457"/>
        <v>Jul,2022</v>
      </c>
      <c r="G4887">
        <f t="shared" si="458"/>
        <v>2022</v>
      </c>
      <c r="H4887" t="str">
        <f t="shared" si="459"/>
        <v>Sat</v>
      </c>
      <c r="I4887">
        <f t="shared" si="460"/>
        <v>9</v>
      </c>
      <c r="J4887" t="str">
        <f t="shared" si="461"/>
        <v>YES</v>
      </c>
      <c r="K4887" cm="1">
        <f t="array" ref="K4887">_xlfn.XLOOKUP(Table10[[#This Row],[Severity_Level]],{"MINOR","MODERATE","SEVERE","FATAL"},{1,2,3,5})</f>
        <v>2</v>
      </c>
    </row>
    <row r="4888" spans="1:11" x14ac:dyDescent="0.3">
      <c r="A4888">
        <v>5</v>
      </c>
      <c r="B4888" t="s">
        <v>32</v>
      </c>
      <c r="C4888" s="1">
        <v>44765</v>
      </c>
      <c r="D4888" s="2">
        <v>0.39305555555555555</v>
      </c>
      <c r="E4888" s="1">
        <f t="shared" si="456"/>
        <v>44765.393055555556</v>
      </c>
      <c r="F4888" s="3" t="str">
        <f t="shared" si="457"/>
        <v>Jul,2022</v>
      </c>
      <c r="G4888">
        <f t="shared" si="458"/>
        <v>2022</v>
      </c>
      <c r="H4888" t="str">
        <f t="shared" si="459"/>
        <v>Sat</v>
      </c>
      <c r="I4888">
        <f t="shared" si="460"/>
        <v>9</v>
      </c>
      <c r="J4888" t="str">
        <f t="shared" si="461"/>
        <v>YES</v>
      </c>
      <c r="K4888" cm="1">
        <f t="array" ref="K4888">_xlfn.XLOOKUP(Table10[[#This Row],[Severity_Level]],{"MINOR","MODERATE","SEVERE","FATAL"},{1,2,3,5})</f>
        <v>2</v>
      </c>
    </row>
    <row r="4889" spans="1:11" x14ac:dyDescent="0.3">
      <c r="A4889">
        <v>4</v>
      </c>
      <c r="B4889" t="s">
        <v>27</v>
      </c>
      <c r="C4889" s="1">
        <v>44765</v>
      </c>
      <c r="D4889" s="2">
        <v>0.39374999999999999</v>
      </c>
      <c r="E4889" s="1">
        <f t="shared" si="456"/>
        <v>44765.393750000003</v>
      </c>
      <c r="F4889" s="3" t="str">
        <f t="shared" si="457"/>
        <v>Jul,2022</v>
      </c>
      <c r="G4889">
        <f t="shared" si="458"/>
        <v>2022</v>
      </c>
      <c r="H4889" t="str">
        <f t="shared" si="459"/>
        <v>Sat</v>
      </c>
      <c r="I4889">
        <f t="shared" si="460"/>
        <v>9</v>
      </c>
      <c r="J4889" t="str">
        <f t="shared" si="461"/>
        <v>YES</v>
      </c>
      <c r="K4889" cm="1">
        <f t="array" ref="K4889">_xlfn.XLOOKUP(Table10[[#This Row],[Severity_Level]],{"MINOR","MODERATE","SEVERE","FATAL"},{1,2,3,5})</f>
        <v>3</v>
      </c>
    </row>
    <row r="4890" spans="1:11" x14ac:dyDescent="0.3">
      <c r="A4890">
        <v>2</v>
      </c>
      <c r="B4890" t="s">
        <v>40</v>
      </c>
      <c r="C4890" s="1">
        <v>44765</v>
      </c>
      <c r="D4890" s="2">
        <v>0.39444444444444443</v>
      </c>
      <c r="E4890" s="1">
        <f t="shared" si="456"/>
        <v>44765.394444444442</v>
      </c>
      <c r="F4890" s="3" t="str">
        <f t="shared" si="457"/>
        <v>Jul,2022</v>
      </c>
      <c r="G4890">
        <f t="shared" si="458"/>
        <v>2022</v>
      </c>
      <c r="H4890" t="str">
        <f t="shared" si="459"/>
        <v>Sat</v>
      </c>
      <c r="I4890">
        <f t="shared" si="460"/>
        <v>9</v>
      </c>
      <c r="J4890" t="str">
        <f t="shared" si="461"/>
        <v>YES</v>
      </c>
      <c r="K4890" cm="1">
        <f t="array" ref="K4890">_xlfn.XLOOKUP(Table10[[#This Row],[Severity_Level]],{"MINOR","MODERATE","SEVERE","FATAL"},{1,2,3,5})</f>
        <v>5</v>
      </c>
    </row>
    <row r="4891" spans="1:11" x14ac:dyDescent="0.3">
      <c r="A4891">
        <v>1</v>
      </c>
      <c r="B4891" t="s">
        <v>32</v>
      </c>
      <c r="C4891" s="1">
        <v>44765</v>
      </c>
      <c r="D4891" s="2">
        <v>0.39513888888888887</v>
      </c>
      <c r="E4891" s="1">
        <f t="shared" si="456"/>
        <v>44765.395138888889</v>
      </c>
      <c r="F4891" s="3" t="str">
        <f t="shared" si="457"/>
        <v>Jul,2022</v>
      </c>
      <c r="G4891">
        <f t="shared" si="458"/>
        <v>2022</v>
      </c>
      <c r="H4891" t="str">
        <f t="shared" si="459"/>
        <v>Sat</v>
      </c>
      <c r="I4891">
        <f t="shared" si="460"/>
        <v>9</v>
      </c>
      <c r="J4891" t="str">
        <f t="shared" si="461"/>
        <v>YES</v>
      </c>
      <c r="K4891" cm="1">
        <f t="array" ref="K4891">_xlfn.XLOOKUP(Table10[[#This Row],[Severity_Level]],{"MINOR","MODERATE","SEVERE","FATAL"},{1,2,3,5})</f>
        <v>2</v>
      </c>
    </row>
    <row r="4892" spans="1:11" x14ac:dyDescent="0.3">
      <c r="A4892">
        <v>5</v>
      </c>
      <c r="B4892" t="s">
        <v>40</v>
      </c>
      <c r="C4892" s="1">
        <v>44765</v>
      </c>
      <c r="D4892" s="2">
        <v>0.39583333333333331</v>
      </c>
      <c r="E4892" s="1">
        <f t="shared" si="456"/>
        <v>44765.395833333336</v>
      </c>
      <c r="F4892" s="3" t="str">
        <f t="shared" si="457"/>
        <v>Jul,2022</v>
      </c>
      <c r="G4892">
        <f t="shared" si="458"/>
        <v>2022</v>
      </c>
      <c r="H4892" t="str">
        <f t="shared" si="459"/>
        <v>Sat</v>
      </c>
      <c r="I4892">
        <f t="shared" si="460"/>
        <v>9</v>
      </c>
      <c r="J4892" t="str">
        <f t="shared" si="461"/>
        <v>YES</v>
      </c>
      <c r="K4892" cm="1">
        <f t="array" ref="K4892">_xlfn.XLOOKUP(Table10[[#This Row],[Severity_Level]],{"MINOR","MODERATE","SEVERE","FATAL"},{1,2,3,5})</f>
        <v>5</v>
      </c>
    </row>
    <row r="4893" spans="1:11" x14ac:dyDescent="0.3">
      <c r="A4893">
        <v>1</v>
      </c>
      <c r="B4893" t="s">
        <v>40</v>
      </c>
      <c r="C4893" s="1">
        <v>44765</v>
      </c>
      <c r="D4893" s="2">
        <v>0.39652777777777776</v>
      </c>
      <c r="E4893" s="1">
        <f t="shared" si="456"/>
        <v>44765.396527777775</v>
      </c>
      <c r="F4893" s="3" t="str">
        <f t="shared" si="457"/>
        <v>Jul,2022</v>
      </c>
      <c r="G4893">
        <f t="shared" si="458"/>
        <v>2022</v>
      </c>
      <c r="H4893" t="str">
        <f t="shared" si="459"/>
        <v>Sat</v>
      </c>
      <c r="I4893">
        <f t="shared" si="460"/>
        <v>9</v>
      </c>
      <c r="J4893" t="str">
        <f t="shared" si="461"/>
        <v>YES</v>
      </c>
      <c r="K4893" cm="1">
        <f t="array" ref="K4893">_xlfn.XLOOKUP(Table10[[#This Row],[Severity_Level]],{"MINOR","MODERATE","SEVERE","FATAL"},{1,2,3,5})</f>
        <v>5</v>
      </c>
    </row>
    <row r="4894" spans="1:11" x14ac:dyDescent="0.3">
      <c r="A4894">
        <v>2</v>
      </c>
      <c r="B4894" t="s">
        <v>16</v>
      </c>
      <c r="C4894" s="1">
        <v>44765</v>
      </c>
      <c r="D4894" s="2">
        <v>0.3972222222222222</v>
      </c>
      <c r="E4894" s="1">
        <f t="shared" si="456"/>
        <v>44765.397222222222</v>
      </c>
      <c r="F4894" s="3" t="str">
        <f t="shared" si="457"/>
        <v>Jul,2022</v>
      </c>
      <c r="G4894">
        <f t="shared" si="458"/>
        <v>2022</v>
      </c>
      <c r="H4894" t="str">
        <f t="shared" si="459"/>
        <v>Sat</v>
      </c>
      <c r="I4894">
        <f t="shared" si="460"/>
        <v>9</v>
      </c>
      <c r="J4894" t="str">
        <f t="shared" si="461"/>
        <v>YES</v>
      </c>
      <c r="K4894" cm="1">
        <f t="array" ref="K4894">_xlfn.XLOOKUP(Table10[[#This Row],[Severity_Level]],{"MINOR","MODERATE","SEVERE","FATAL"},{1,2,3,5})</f>
        <v>1</v>
      </c>
    </row>
    <row r="4895" spans="1:11" x14ac:dyDescent="0.3">
      <c r="A4895">
        <v>1</v>
      </c>
      <c r="B4895" t="s">
        <v>16</v>
      </c>
      <c r="C4895" s="1">
        <v>44765</v>
      </c>
      <c r="D4895" s="2">
        <v>0.39791666666666664</v>
      </c>
      <c r="E4895" s="1">
        <f t="shared" si="456"/>
        <v>44765.397916666669</v>
      </c>
      <c r="F4895" s="3" t="str">
        <f t="shared" si="457"/>
        <v>Jul,2022</v>
      </c>
      <c r="G4895">
        <f t="shared" si="458"/>
        <v>2022</v>
      </c>
      <c r="H4895" t="str">
        <f t="shared" si="459"/>
        <v>Sat</v>
      </c>
      <c r="I4895">
        <f t="shared" si="460"/>
        <v>9</v>
      </c>
      <c r="J4895" t="str">
        <f t="shared" si="461"/>
        <v>YES</v>
      </c>
      <c r="K4895" cm="1">
        <f t="array" ref="K4895">_xlfn.XLOOKUP(Table10[[#This Row],[Severity_Level]],{"MINOR","MODERATE","SEVERE","FATAL"},{1,2,3,5})</f>
        <v>1</v>
      </c>
    </row>
    <row r="4896" spans="1:11" x14ac:dyDescent="0.3">
      <c r="A4896">
        <v>5</v>
      </c>
      <c r="B4896" t="s">
        <v>16</v>
      </c>
      <c r="C4896" s="1">
        <v>44765</v>
      </c>
      <c r="D4896" s="2">
        <v>0.39861111111111114</v>
      </c>
      <c r="E4896" s="1">
        <f t="shared" si="456"/>
        <v>44765.398611111108</v>
      </c>
      <c r="F4896" s="3" t="str">
        <f t="shared" si="457"/>
        <v>Jul,2022</v>
      </c>
      <c r="G4896">
        <f t="shared" si="458"/>
        <v>2022</v>
      </c>
      <c r="H4896" t="str">
        <f t="shared" si="459"/>
        <v>Sat</v>
      </c>
      <c r="I4896">
        <f t="shared" si="460"/>
        <v>9</v>
      </c>
      <c r="J4896" t="str">
        <f t="shared" si="461"/>
        <v>YES</v>
      </c>
      <c r="K4896" cm="1">
        <f t="array" ref="K4896">_xlfn.XLOOKUP(Table10[[#This Row],[Severity_Level]],{"MINOR","MODERATE","SEVERE","FATAL"},{1,2,3,5})</f>
        <v>1</v>
      </c>
    </row>
    <row r="4897" spans="1:11" x14ac:dyDescent="0.3">
      <c r="A4897">
        <v>3</v>
      </c>
      <c r="B4897" t="s">
        <v>16</v>
      </c>
      <c r="C4897" s="1">
        <v>44765</v>
      </c>
      <c r="D4897" s="2">
        <v>0.39930555555555558</v>
      </c>
      <c r="E4897" s="1">
        <f t="shared" si="456"/>
        <v>44765.399305555555</v>
      </c>
      <c r="F4897" s="3" t="str">
        <f t="shared" si="457"/>
        <v>Jul,2022</v>
      </c>
      <c r="G4897">
        <f t="shared" si="458"/>
        <v>2022</v>
      </c>
      <c r="H4897" t="str">
        <f t="shared" si="459"/>
        <v>Sat</v>
      </c>
      <c r="I4897">
        <f t="shared" si="460"/>
        <v>9</v>
      </c>
      <c r="J4897" t="str">
        <f t="shared" si="461"/>
        <v>YES</v>
      </c>
      <c r="K4897" cm="1">
        <f t="array" ref="K4897">_xlfn.XLOOKUP(Table10[[#This Row],[Severity_Level]],{"MINOR","MODERATE","SEVERE","FATAL"},{1,2,3,5})</f>
        <v>1</v>
      </c>
    </row>
    <row r="4898" spans="1:11" x14ac:dyDescent="0.3">
      <c r="A4898">
        <v>2</v>
      </c>
      <c r="B4898" t="s">
        <v>32</v>
      </c>
      <c r="C4898" s="1">
        <v>44766</v>
      </c>
      <c r="D4898" s="2">
        <v>0.4</v>
      </c>
      <c r="E4898" s="1">
        <f t="shared" si="456"/>
        <v>44766.400000000001</v>
      </c>
      <c r="F4898" s="3" t="str">
        <f t="shared" si="457"/>
        <v>Jul,2022</v>
      </c>
      <c r="G4898">
        <f t="shared" si="458"/>
        <v>2022</v>
      </c>
      <c r="H4898" t="str">
        <f t="shared" si="459"/>
        <v>Sun</v>
      </c>
      <c r="I4898">
        <f t="shared" si="460"/>
        <v>9</v>
      </c>
      <c r="J4898" t="str">
        <f t="shared" si="461"/>
        <v>YES</v>
      </c>
      <c r="K4898" cm="1">
        <f t="array" ref="K4898">_xlfn.XLOOKUP(Table10[[#This Row],[Severity_Level]],{"MINOR","MODERATE","SEVERE","FATAL"},{1,2,3,5})</f>
        <v>2</v>
      </c>
    </row>
    <row r="4899" spans="1:11" x14ac:dyDescent="0.3">
      <c r="A4899">
        <v>4</v>
      </c>
      <c r="B4899" t="s">
        <v>27</v>
      </c>
      <c r="C4899" s="1">
        <v>44766</v>
      </c>
      <c r="D4899" s="2">
        <v>0.40069444444444446</v>
      </c>
      <c r="E4899" s="1">
        <f t="shared" si="456"/>
        <v>44766.400694444441</v>
      </c>
      <c r="F4899" s="3" t="str">
        <f t="shared" si="457"/>
        <v>Jul,2022</v>
      </c>
      <c r="G4899">
        <f t="shared" si="458"/>
        <v>2022</v>
      </c>
      <c r="H4899" t="str">
        <f t="shared" si="459"/>
        <v>Sun</v>
      </c>
      <c r="I4899">
        <f t="shared" si="460"/>
        <v>9</v>
      </c>
      <c r="J4899" t="str">
        <f t="shared" si="461"/>
        <v>YES</v>
      </c>
      <c r="K4899" cm="1">
        <f t="array" ref="K4899">_xlfn.XLOOKUP(Table10[[#This Row],[Severity_Level]],{"MINOR","MODERATE","SEVERE","FATAL"},{1,2,3,5})</f>
        <v>3</v>
      </c>
    </row>
    <row r="4900" spans="1:11" x14ac:dyDescent="0.3">
      <c r="A4900">
        <v>2</v>
      </c>
      <c r="B4900" t="s">
        <v>32</v>
      </c>
      <c r="C4900" s="1">
        <v>44766</v>
      </c>
      <c r="D4900" s="2">
        <v>0.40138888888888891</v>
      </c>
      <c r="E4900" s="1">
        <f t="shared" si="456"/>
        <v>44766.401388888888</v>
      </c>
      <c r="F4900" s="3" t="str">
        <f t="shared" si="457"/>
        <v>Jul,2022</v>
      </c>
      <c r="G4900">
        <f t="shared" si="458"/>
        <v>2022</v>
      </c>
      <c r="H4900" t="str">
        <f t="shared" si="459"/>
        <v>Sun</v>
      </c>
      <c r="I4900">
        <f t="shared" si="460"/>
        <v>9</v>
      </c>
      <c r="J4900" t="str">
        <f t="shared" si="461"/>
        <v>YES</v>
      </c>
      <c r="K4900" cm="1">
        <f t="array" ref="K4900">_xlfn.XLOOKUP(Table10[[#This Row],[Severity_Level]],{"MINOR","MODERATE","SEVERE","FATAL"},{1,2,3,5})</f>
        <v>2</v>
      </c>
    </row>
    <row r="4901" spans="1:11" x14ac:dyDescent="0.3">
      <c r="A4901">
        <v>3</v>
      </c>
      <c r="B4901" t="s">
        <v>27</v>
      </c>
      <c r="C4901" s="1">
        <v>44766</v>
      </c>
      <c r="D4901" s="2">
        <v>0.40208333333333335</v>
      </c>
      <c r="E4901" s="1">
        <f t="shared" si="456"/>
        <v>44766.402083333334</v>
      </c>
      <c r="F4901" s="3" t="str">
        <f t="shared" si="457"/>
        <v>Jul,2022</v>
      </c>
      <c r="G4901">
        <f t="shared" si="458"/>
        <v>2022</v>
      </c>
      <c r="H4901" t="str">
        <f t="shared" si="459"/>
        <v>Sun</v>
      </c>
      <c r="I4901">
        <f t="shared" si="460"/>
        <v>9</v>
      </c>
      <c r="J4901" t="str">
        <f t="shared" si="461"/>
        <v>YES</v>
      </c>
      <c r="K4901" cm="1">
        <f t="array" ref="K4901">_xlfn.XLOOKUP(Table10[[#This Row],[Severity_Level]],{"MINOR","MODERATE","SEVERE","FATAL"},{1,2,3,5})</f>
        <v>3</v>
      </c>
    </row>
    <row r="4902" spans="1:11" x14ac:dyDescent="0.3">
      <c r="A4902">
        <v>1</v>
      </c>
      <c r="B4902" t="s">
        <v>27</v>
      </c>
      <c r="C4902" s="1">
        <v>44766</v>
      </c>
      <c r="D4902" s="2">
        <v>0.40277777777777779</v>
      </c>
      <c r="E4902" s="1">
        <f t="shared" si="456"/>
        <v>44766.402777777781</v>
      </c>
      <c r="F4902" s="3" t="str">
        <f t="shared" si="457"/>
        <v>Jul,2022</v>
      </c>
      <c r="G4902">
        <f t="shared" si="458"/>
        <v>2022</v>
      </c>
      <c r="H4902" t="str">
        <f t="shared" si="459"/>
        <v>Sun</v>
      </c>
      <c r="I4902">
        <f t="shared" si="460"/>
        <v>9</v>
      </c>
      <c r="J4902" t="str">
        <f t="shared" si="461"/>
        <v>YES</v>
      </c>
      <c r="K4902" cm="1">
        <f t="array" ref="K4902">_xlfn.XLOOKUP(Table10[[#This Row],[Severity_Level]],{"MINOR","MODERATE","SEVERE","FATAL"},{1,2,3,5})</f>
        <v>3</v>
      </c>
    </row>
    <row r="4903" spans="1:11" x14ac:dyDescent="0.3">
      <c r="A4903">
        <v>1</v>
      </c>
      <c r="B4903" t="s">
        <v>40</v>
      </c>
      <c r="C4903" s="1">
        <v>44766</v>
      </c>
      <c r="D4903" s="2">
        <v>0.40347222222222223</v>
      </c>
      <c r="E4903" s="1">
        <f t="shared" si="456"/>
        <v>44766.40347222222</v>
      </c>
      <c r="F4903" s="3" t="str">
        <f t="shared" si="457"/>
        <v>Jul,2022</v>
      </c>
      <c r="G4903">
        <f t="shared" si="458"/>
        <v>2022</v>
      </c>
      <c r="H4903" t="str">
        <f t="shared" si="459"/>
        <v>Sun</v>
      </c>
      <c r="I4903">
        <f t="shared" si="460"/>
        <v>9</v>
      </c>
      <c r="J4903" t="str">
        <f t="shared" si="461"/>
        <v>YES</v>
      </c>
      <c r="K4903" cm="1">
        <f t="array" ref="K4903">_xlfn.XLOOKUP(Table10[[#This Row],[Severity_Level]],{"MINOR","MODERATE","SEVERE","FATAL"},{1,2,3,5})</f>
        <v>5</v>
      </c>
    </row>
    <row r="4904" spans="1:11" x14ac:dyDescent="0.3">
      <c r="A4904">
        <v>3</v>
      </c>
      <c r="B4904" t="s">
        <v>27</v>
      </c>
      <c r="C4904" s="1">
        <v>44766</v>
      </c>
      <c r="D4904" s="2">
        <v>0.40416666666666667</v>
      </c>
      <c r="E4904" s="1">
        <f t="shared" si="456"/>
        <v>44766.404166666667</v>
      </c>
      <c r="F4904" s="3" t="str">
        <f t="shared" si="457"/>
        <v>Jul,2022</v>
      </c>
      <c r="G4904">
        <f t="shared" si="458"/>
        <v>2022</v>
      </c>
      <c r="H4904" t="str">
        <f t="shared" si="459"/>
        <v>Sun</v>
      </c>
      <c r="I4904">
        <f t="shared" si="460"/>
        <v>9</v>
      </c>
      <c r="J4904" t="str">
        <f t="shared" si="461"/>
        <v>YES</v>
      </c>
      <c r="K4904" cm="1">
        <f t="array" ref="K4904">_xlfn.XLOOKUP(Table10[[#This Row],[Severity_Level]],{"MINOR","MODERATE","SEVERE","FATAL"},{1,2,3,5})</f>
        <v>3</v>
      </c>
    </row>
    <row r="4905" spans="1:11" x14ac:dyDescent="0.3">
      <c r="A4905">
        <v>4</v>
      </c>
      <c r="B4905" t="s">
        <v>27</v>
      </c>
      <c r="C4905" s="1">
        <v>44766</v>
      </c>
      <c r="D4905" s="2">
        <v>0.40486111111111112</v>
      </c>
      <c r="E4905" s="1">
        <f t="shared" si="456"/>
        <v>44766.404861111114</v>
      </c>
      <c r="F4905" s="3" t="str">
        <f t="shared" si="457"/>
        <v>Jul,2022</v>
      </c>
      <c r="G4905">
        <f t="shared" si="458"/>
        <v>2022</v>
      </c>
      <c r="H4905" t="str">
        <f t="shared" si="459"/>
        <v>Sun</v>
      </c>
      <c r="I4905">
        <f t="shared" si="460"/>
        <v>9</v>
      </c>
      <c r="J4905" t="str">
        <f t="shared" si="461"/>
        <v>YES</v>
      </c>
      <c r="K4905" cm="1">
        <f t="array" ref="K4905">_xlfn.XLOOKUP(Table10[[#This Row],[Severity_Level]],{"MINOR","MODERATE","SEVERE","FATAL"},{1,2,3,5})</f>
        <v>3</v>
      </c>
    </row>
    <row r="4906" spans="1:11" x14ac:dyDescent="0.3">
      <c r="A4906">
        <v>1</v>
      </c>
      <c r="B4906" t="s">
        <v>40</v>
      </c>
      <c r="C4906" s="1">
        <v>44766</v>
      </c>
      <c r="D4906" s="2">
        <v>0.40555555555555556</v>
      </c>
      <c r="E4906" s="1">
        <f t="shared" si="456"/>
        <v>44766.405555555553</v>
      </c>
      <c r="F4906" s="3" t="str">
        <f t="shared" si="457"/>
        <v>Jul,2022</v>
      </c>
      <c r="G4906">
        <f t="shared" si="458"/>
        <v>2022</v>
      </c>
      <c r="H4906" t="str">
        <f t="shared" si="459"/>
        <v>Sun</v>
      </c>
      <c r="I4906">
        <f t="shared" si="460"/>
        <v>9</v>
      </c>
      <c r="J4906" t="str">
        <f t="shared" si="461"/>
        <v>YES</v>
      </c>
      <c r="K4906" cm="1">
        <f t="array" ref="K4906">_xlfn.XLOOKUP(Table10[[#This Row],[Severity_Level]],{"MINOR","MODERATE","SEVERE","FATAL"},{1,2,3,5})</f>
        <v>5</v>
      </c>
    </row>
    <row r="4907" spans="1:11" x14ac:dyDescent="0.3">
      <c r="A4907">
        <v>2</v>
      </c>
      <c r="B4907" t="s">
        <v>16</v>
      </c>
      <c r="C4907" s="1">
        <v>44766</v>
      </c>
      <c r="D4907" s="2">
        <v>0.40625</v>
      </c>
      <c r="E4907" s="1">
        <f t="shared" si="456"/>
        <v>44766.40625</v>
      </c>
      <c r="F4907" s="3" t="str">
        <f t="shared" si="457"/>
        <v>Jul,2022</v>
      </c>
      <c r="G4907">
        <f t="shared" si="458"/>
        <v>2022</v>
      </c>
      <c r="H4907" t="str">
        <f t="shared" si="459"/>
        <v>Sun</v>
      </c>
      <c r="I4907">
        <f t="shared" si="460"/>
        <v>9</v>
      </c>
      <c r="J4907" t="str">
        <f t="shared" si="461"/>
        <v>YES</v>
      </c>
      <c r="K4907" cm="1">
        <f t="array" ref="K4907">_xlfn.XLOOKUP(Table10[[#This Row],[Severity_Level]],{"MINOR","MODERATE","SEVERE","FATAL"},{1,2,3,5})</f>
        <v>1</v>
      </c>
    </row>
    <row r="4908" spans="1:11" x14ac:dyDescent="0.3">
      <c r="A4908">
        <v>2</v>
      </c>
      <c r="B4908" t="s">
        <v>16</v>
      </c>
      <c r="C4908" s="1">
        <v>44766</v>
      </c>
      <c r="D4908" s="2">
        <v>0.40694444444444444</v>
      </c>
      <c r="E4908" s="1">
        <f t="shared" si="456"/>
        <v>44766.406944444447</v>
      </c>
      <c r="F4908" s="3" t="str">
        <f t="shared" si="457"/>
        <v>Jul,2022</v>
      </c>
      <c r="G4908">
        <f t="shared" si="458"/>
        <v>2022</v>
      </c>
      <c r="H4908" t="str">
        <f t="shared" si="459"/>
        <v>Sun</v>
      </c>
      <c r="I4908">
        <f t="shared" si="460"/>
        <v>9</v>
      </c>
      <c r="J4908" t="str">
        <f t="shared" si="461"/>
        <v>YES</v>
      </c>
      <c r="K4908" cm="1">
        <f t="array" ref="K4908">_xlfn.XLOOKUP(Table10[[#This Row],[Severity_Level]],{"MINOR","MODERATE","SEVERE","FATAL"},{1,2,3,5})</f>
        <v>1</v>
      </c>
    </row>
    <row r="4909" spans="1:11" x14ac:dyDescent="0.3">
      <c r="A4909">
        <v>1</v>
      </c>
      <c r="B4909" t="s">
        <v>40</v>
      </c>
      <c r="C4909" s="1">
        <v>44766</v>
      </c>
      <c r="D4909" s="2">
        <v>0.40763888888888888</v>
      </c>
      <c r="E4909" s="1">
        <f t="shared" si="456"/>
        <v>44766.407638888886</v>
      </c>
      <c r="F4909" s="3" t="str">
        <f t="shared" si="457"/>
        <v>Jul,2022</v>
      </c>
      <c r="G4909">
        <f t="shared" si="458"/>
        <v>2022</v>
      </c>
      <c r="H4909" t="str">
        <f t="shared" si="459"/>
        <v>Sun</v>
      </c>
      <c r="I4909">
        <f t="shared" si="460"/>
        <v>9</v>
      </c>
      <c r="J4909" t="str">
        <f t="shared" si="461"/>
        <v>YES</v>
      </c>
      <c r="K4909" cm="1">
        <f t="array" ref="K4909">_xlfn.XLOOKUP(Table10[[#This Row],[Severity_Level]],{"MINOR","MODERATE","SEVERE","FATAL"},{1,2,3,5})</f>
        <v>5</v>
      </c>
    </row>
    <row r="4910" spans="1:11" x14ac:dyDescent="0.3">
      <c r="A4910">
        <v>3</v>
      </c>
      <c r="B4910" t="s">
        <v>40</v>
      </c>
      <c r="C4910" s="1">
        <v>44766</v>
      </c>
      <c r="D4910" s="2">
        <v>0.40833333333333333</v>
      </c>
      <c r="E4910" s="1">
        <f t="shared" si="456"/>
        <v>44766.408333333333</v>
      </c>
      <c r="F4910" s="3" t="str">
        <f t="shared" si="457"/>
        <v>Jul,2022</v>
      </c>
      <c r="G4910">
        <f t="shared" si="458"/>
        <v>2022</v>
      </c>
      <c r="H4910" t="str">
        <f t="shared" si="459"/>
        <v>Sun</v>
      </c>
      <c r="I4910">
        <f t="shared" si="460"/>
        <v>9</v>
      </c>
      <c r="J4910" t="str">
        <f t="shared" si="461"/>
        <v>YES</v>
      </c>
      <c r="K4910" cm="1">
        <f t="array" ref="K4910">_xlfn.XLOOKUP(Table10[[#This Row],[Severity_Level]],{"MINOR","MODERATE","SEVERE","FATAL"},{1,2,3,5})</f>
        <v>5</v>
      </c>
    </row>
    <row r="4911" spans="1:11" x14ac:dyDescent="0.3">
      <c r="A4911">
        <v>3</v>
      </c>
      <c r="B4911" t="s">
        <v>16</v>
      </c>
      <c r="C4911" s="1">
        <v>44766</v>
      </c>
      <c r="D4911" s="2">
        <v>0.40902777777777777</v>
      </c>
      <c r="E4911" s="1">
        <f t="shared" si="456"/>
        <v>44766.40902777778</v>
      </c>
      <c r="F4911" s="3" t="str">
        <f t="shared" si="457"/>
        <v>Jul,2022</v>
      </c>
      <c r="G4911">
        <f t="shared" si="458"/>
        <v>2022</v>
      </c>
      <c r="H4911" t="str">
        <f t="shared" si="459"/>
        <v>Sun</v>
      </c>
      <c r="I4911">
        <f t="shared" si="460"/>
        <v>9</v>
      </c>
      <c r="J4911" t="str">
        <f t="shared" si="461"/>
        <v>YES</v>
      </c>
      <c r="K4911" cm="1">
        <f t="array" ref="K4911">_xlfn.XLOOKUP(Table10[[#This Row],[Severity_Level]],{"MINOR","MODERATE","SEVERE","FATAL"},{1,2,3,5})</f>
        <v>1</v>
      </c>
    </row>
    <row r="4912" spans="1:11" x14ac:dyDescent="0.3">
      <c r="A4912">
        <v>3</v>
      </c>
      <c r="B4912" t="s">
        <v>32</v>
      </c>
      <c r="C4912" s="1">
        <v>44766</v>
      </c>
      <c r="D4912" s="2">
        <v>0.40972222222222221</v>
      </c>
      <c r="E4912" s="1">
        <f t="shared" si="456"/>
        <v>44766.409722222219</v>
      </c>
      <c r="F4912" s="3" t="str">
        <f t="shared" si="457"/>
        <v>Jul,2022</v>
      </c>
      <c r="G4912">
        <f t="shared" si="458"/>
        <v>2022</v>
      </c>
      <c r="H4912" t="str">
        <f t="shared" si="459"/>
        <v>Sun</v>
      </c>
      <c r="I4912">
        <f t="shared" si="460"/>
        <v>9</v>
      </c>
      <c r="J4912" t="str">
        <f t="shared" si="461"/>
        <v>YES</v>
      </c>
      <c r="K4912" cm="1">
        <f t="array" ref="K4912">_xlfn.XLOOKUP(Table10[[#This Row],[Severity_Level]],{"MINOR","MODERATE","SEVERE","FATAL"},{1,2,3,5})</f>
        <v>2</v>
      </c>
    </row>
    <row r="4913" spans="1:11" x14ac:dyDescent="0.3">
      <c r="A4913">
        <v>2</v>
      </c>
      <c r="B4913" t="s">
        <v>16</v>
      </c>
      <c r="C4913" s="1">
        <v>44766</v>
      </c>
      <c r="D4913" s="2">
        <v>0.41041666666666665</v>
      </c>
      <c r="E4913" s="1">
        <f t="shared" si="456"/>
        <v>44766.410416666666</v>
      </c>
      <c r="F4913" s="3" t="str">
        <f t="shared" si="457"/>
        <v>Jul,2022</v>
      </c>
      <c r="G4913">
        <f t="shared" si="458"/>
        <v>2022</v>
      </c>
      <c r="H4913" t="str">
        <f t="shared" si="459"/>
        <v>Sun</v>
      </c>
      <c r="I4913">
        <f t="shared" si="460"/>
        <v>9</v>
      </c>
      <c r="J4913" t="str">
        <f t="shared" si="461"/>
        <v>YES</v>
      </c>
      <c r="K4913" cm="1">
        <f t="array" ref="K4913">_xlfn.XLOOKUP(Table10[[#This Row],[Severity_Level]],{"MINOR","MODERATE","SEVERE","FATAL"},{1,2,3,5})</f>
        <v>1</v>
      </c>
    </row>
    <row r="4914" spans="1:11" x14ac:dyDescent="0.3">
      <c r="A4914">
        <v>1</v>
      </c>
      <c r="B4914" t="s">
        <v>27</v>
      </c>
      <c r="C4914" s="1">
        <v>44766</v>
      </c>
      <c r="D4914" s="2">
        <v>0.41111111111111109</v>
      </c>
      <c r="E4914" s="1">
        <f t="shared" si="456"/>
        <v>44766.411111111112</v>
      </c>
      <c r="F4914" s="3" t="str">
        <f t="shared" si="457"/>
        <v>Jul,2022</v>
      </c>
      <c r="G4914">
        <f t="shared" si="458"/>
        <v>2022</v>
      </c>
      <c r="H4914" t="str">
        <f t="shared" si="459"/>
        <v>Sun</v>
      </c>
      <c r="I4914">
        <f t="shared" si="460"/>
        <v>9</v>
      </c>
      <c r="J4914" t="str">
        <f t="shared" si="461"/>
        <v>YES</v>
      </c>
      <c r="K4914" cm="1">
        <f t="array" ref="K4914">_xlfn.XLOOKUP(Table10[[#This Row],[Severity_Level]],{"MINOR","MODERATE","SEVERE","FATAL"},{1,2,3,5})</f>
        <v>3</v>
      </c>
    </row>
    <row r="4915" spans="1:11" x14ac:dyDescent="0.3">
      <c r="A4915">
        <v>1</v>
      </c>
      <c r="B4915" t="s">
        <v>32</v>
      </c>
      <c r="C4915" s="1">
        <v>44766</v>
      </c>
      <c r="D4915" s="2">
        <v>0.41180555555555554</v>
      </c>
      <c r="E4915" s="1">
        <f t="shared" si="456"/>
        <v>44766.411805555559</v>
      </c>
      <c r="F4915" s="3" t="str">
        <f t="shared" si="457"/>
        <v>Jul,2022</v>
      </c>
      <c r="G4915">
        <f t="shared" si="458"/>
        <v>2022</v>
      </c>
      <c r="H4915" t="str">
        <f t="shared" si="459"/>
        <v>Sun</v>
      </c>
      <c r="I4915">
        <f t="shared" si="460"/>
        <v>9</v>
      </c>
      <c r="J4915" t="str">
        <f t="shared" si="461"/>
        <v>YES</v>
      </c>
      <c r="K4915" cm="1">
        <f t="array" ref="K4915">_xlfn.XLOOKUP(Table10[[#This Row],[Severity_Level]],{"MINOR","MODERATE","SEVERE","FATAL"},{1,2,3,5})</f>
        <v>2</v>
      </c>
    </row>
    <row r="4916" spans="1:11" x14ac:dyDescent="0.3">
      <c r="A4916">
        <v>3</v>
      </c>
      <c r="B4916" t="s">
        <v>40</v>
      </c>
      <c r="C4916" s="1">
        <v>44766</v>
      </c>
      <c r="D4916" s="2">
        <v>0.41249999999999998</v>
      </c>
      <c r="E4916" s="1">
        <f t="shared" si="456"/>
        <v>44766.412499999999</v>
      </c>
      <c r="F4916" s="3" t="str">
        <f t="shared" si="457"/>
        <v>Jul,2022</v>
      </c>
      <c r="G4916">
        <f t="shared" si="458"/>
        <v>2022</v>
      </c>
      <c r="H4916" t="str">
        <f t="shared" si="459"/>
        <v>Sun</v>
      </c>
      <c r="I4916">
        <f t="shared" si="460"/>
        <v>9</v>
      </c>
      <c r="J4916" t="str">
        <f t="shared" si="461"/>
        <v>YES</v>
      </c>
      <c r="K4916" cm="1">
        <f t="array" ref="K4916">_xlfn.XLOOKUP(Table10[[#This Row],[Severity_Level]],{"MINOR","MODERATE","SEVERE","FATAL"},{1,2,3,5})</f>
        <v>5</v>
      </c>
    </row>
    <row r="4917" spans="1:11" x14ac:dyDescent="0.3">
      <c r="A4917">
        <v>2</v>
      </c>
      <c r="B4917" t="s">
        <v>27</v>
      </c>
      <c r="C4917" s="1">
        <v>44766</v>
      </c>
      <c r="D4917" s="2">
        <v>0.41319444444444442</v>
      </c>
      <c r="E4917" s="1">
        <f t="shared" si="456"/>
        <v>44766.413194444445</v>
      </c>
      <c r="F4917" s="3" t="str">
        <f t="shared" si="457"/>
        <v>Jul,2022</v>
      </c>
      <c r="G4917">
        <f t="shared" si="458"/>
        <v>2022</v>
      </c>
      <c r="H4917" t="str">
        <f t="shared" si="459"/>
        <v>Sun</v>
      </c>
      <c r="I4917">
        <f t="shared" si="460"/>
        <v>9</v>
      </c>
      <c r="J4917" t="str">
        <f t="shared" si="461"/>
        <v>YES</v>
      </c>
      <c r="K4917" cm="1">
        <f t="array" ref="K4917">_xlfn.XLOOKUP(Table10[[#This Row],[Severity_Level]],{"MINOR","MODERATE","SEVERE","FATAL"},{1,2,3,5})</f>
        <v>3</v>
      </c>
    </row>
    <row r="4918" spans="1:11" x14ac:dyDescent="0.3">
      <c r="A4918">
        <v>1</v>
      </c>
      <c r="B4918" t="s">
        <v>32</v>
      </c>
      <c r="C4918" s="1">
        <v>44766</v>
      </c>
      <c r="D4918" s="2">
        <v>0.41388888888888886</v>
      </c>
      <c r="E4918" s="1">
        <f t="shared" si="456"/>
        <v>44766.413888888892</v>
      </c>
      <c r="F4918" s="3" t="str">
        <f t="shared" si="457"/>
        <v>Jul,2022</v>
      </c>
      <c r="G4918">
        <f t="shared" si="458"/>
        <v>2022</v>
      </c>
      <c r="H4918" t="str">
        <f t="shared" si="459"/>
        <v>Sun</v>
      </c>
      <c r="I4918">
        <f t="shared" si="460"/>
        <v>9</v>
      </c>
      <c r="J4918" t="str">
        <f t="shared" si="461"/>
        <v>YES</v>
      </c>
      <c r="K4918" cm="1">
        <f t="array" ref="K4918">_xlfn.XLOOKUP(Table10[[#This Row],[Severity_Level]],{"MINOR","MODERATE","SEVERE","FATAL"},{1,2,3,5})</f>
        <v>2</v>
      </c>
    </row>
    <row r="4919" spans="1:11" x14ac:dyDescent="0.3">
      <c r="A4919">
        <v>2</v>
      </c>
      <c r="B4919" t="s">
        <v>40</v>
      </c>
      <c r="C4919" s="1">
        <v>44766</v>
      </c>
      <c r="D4919" s="2">
        <v>0.41458333333333336</v>
      </c>
      <c r="E4919" s="1">
        <f t="shared" si="456"/>
        <v>44766.414583333331</v>
      </c>
      <c r="F4919" s="3" t="str">
        <f t="shared" si="457"/>
        <v>Jul,2022</v>
      </c>
      <c r="G4919">
        <f t="shared" si="458"/>
        <v>2022</v>
      </c>
      <c r="H4919" t="str">
        <f t="shared" si="459"/>
        <v>Sun</v>
      </c>
      <c r="I4919">
        <f t="shared" si="460"/>
        <v>9</v>
      </c>
      <c r="J4919" t="str">
        <f t="shared" si="461"/>
        <v>YES</v>
      </c>
      <c r="K4919" cm="1">
        <f t="array" ref="K4919">_xlfn.XLOOKUP(Table10[[#This Row],[Severity_Level]],{"MINOR","MODERATE","SEVERE","FATAL"},{1,2,3,5})</f>
        <v>5</v>
      </c>
    </row>
    <row r="4920" spans="1:11" x14ac:dyDescent="0.3">
      <c r="A4920">
        <v>1</v>
      </c>
      <c r="B4920" t="s">
        <v>40</v>
      </c>
      <c r="C4920" s="1">
        <v>44766</v>
      </c>
      <c r="D4920" s="2">
        <v>0.4152777777777778</v>
      </c>
      <c r="E4920" s="1">
        <f t="shared" si="456"/>
        <v>44766.415277777778</v>
      </c>
      <c r="F4920" s="3" t="str">
        <f t="shared" si="457"/>
        <v>Jul,2022</v>
      </c>
      <c r="G4920">
        <f t="shared" si="458"/>
        <v>2022</v>
      </c>
      <c r="H4920" t="str">
        <f t="shared" si="459"/>
        <v>Sun</v>
      </c>
      <c r="I4920">
        <f t="shared" si="460"/>
        <v>9</v>
      </c>
      <c r="J4920" t="str">
        <f t="shared" si="461"/>
        <v>YES</v>
      </c>
      <c r="K4920" cm="1">
        <f t="array" ref="K4920">_xlfn.XLOOKUP(Table10[[#This Row],[Severity_Level]],{"MINOR","MODERATE","SEVERE","FATAL"},{1,2,3,5})</f>
        <v>5</v>
      </c>
    </row>
    <row r="4921" spans="1:11" x14ac:dyDescent="0.3">
      <c r="A4921">
        <v>3</v>
      </c>
      <c r="B4921" t="s">
        <v>32</v>
      </c>
      <c r="C4921" s="1">
        <v>44766</v>
      </c>
      <c r="D4921" s="2">
        <v>0.41597222222222224</v>
      </c>
      <c r="E4921" s="1">
        <f t="shared" si="456"/>
        <v>44766.415972222225</v>
      </c>
      <c r="F4921" s="3" t="str">
        <f t="shared" si="457"/>
        <v>Jul,2022</v>
      </c>
      <c r="G4921">
        <f t="shared" si="458"/>
        <v>2022</v>
      </c>
      <c r="H4921" t="str">
        <f t="shared" si="459"/>
        <v>Sun</v>
      </c>
      <c r="I4921">
        <f t="shared" si="460"/>
        <v>9</v>
      </c>
      <c r="J4921" t="str">
        <f t="shared" si="461"/>
        <v>YES</v>
      </c>
      <c r="K4921" cm="1">
        <f t="array" ref="K4921">_xlfn.XLOOKUP(Table10[[#This Row],[Severity_Level]],{"MINOR","MODERATE","SEVERE","FATAL"},{1,2,3,5})</f>
        <v>2</v>
      </c>
    </row>
    <row r="4922" spans="1:11" x14ac:dyDescent="0.3">
      <c r="A4922">
        <v>3</v>
      </c>
      <c r="B4922" t="s">
        <v>32</v>
      </c>
      <c r="C4922" s="1">
        <v>44767</v>
      </c>
      <c r="D4922" s="2">
        <v>0.41666666666666669</v>
      </c>
      <c r="E4922" s="1">
        <f t="shared" si="456"/>
        <v>44767.416666666664</v>
      </c>
      <c r="F4922" s="3" t="str">
        <f t="shared" si="457"/>
        <v>Jul,2022</v>
      </c>
      <c r="G4922">
        <f t="shared" si="458"/>
        <v>2022</v>
      </c>
      <c r="H4922" t="str">
        <f t="shared" si="459"/>
        <v>Mon</v>
      </c>
      <c r="I4922">
        <f t="shared" si="460"/>
        <v>10</v>
      </c>
      <c r="J4922" t="str">
        <f t="shared" si="461"/>
        <v>NO</v>
      </c>
      <c r="K4922" cm="1">
        <f t="array" ref="K4922">_xlfn.XLOOKUP(Table10[[#This Row],[Severity_Level]],{"MINOR","MODERATE","SEVERE","FATAL"},{1,2,3,5})</f>
        <v>2</v>
      </c>
    </row>
    <row r="4923" spans="1:11" x14ac:dyDescent="0.3">
      <c r="A4923">
        <v>1</v>
      </c>
      <c r="B4923" t="s">
        <v>40</v>
      </c>
      <c r="C4923" s="1">
        <v>44767</v>
      </c>
      <c r="D4923" s="2">
        <v>0.41736111111111113</v>
      </c>
      <c r="E4923" s="1">
        <f t="shared" si="456"/>
        <v>44767.417361111111</v>
      </c>
      <c r="F4923" s="3" t="str">
        <f t="shared" si="457"/>
        <v>Jul,2022</v>
      </c>
      <c r="G4923">
        <f t="shared" si="458"/>
        <v>2022</v>
      </c>
      <c r="H4923" t="str">
        <f t="shared" si="459"/>
        <v>Mon</v>
      </c>
      <c r="I4923">
        <f t="shared" si="460"/>
        <v>10</v>
      </c>
      <c r="J4923" t="str">
        <f t="shared" si="461"/>
        <v>NO</v>
      </c>
      <c r="K4923" cm="1">
        <f t="array" ref="K4923">_xlfn.XLOOKUP(Table10[[#This Row],[Severity_Level]],{"MINOR","MODERATE","SEVERE","FATAL"},{1,2,3,5})</f>
        <v>5</v>
      </c>
    </row>
    <row r="4924" spans="1:11" x14ac:dyDescent="0.3">
      <c r="A4924">
        <v>4</v>
      </c>
      <c r="B4924" t="s">
        <v>27</v>
      </c>
      <c r="C4924" s="1">
        <v>44767</v>
      </c>
      <c r="D4924" s="2">
        <v>0.41805555555555557</v>
      </c>
      <c r="E4924" s="1">
        <f t="shared" si="456"/>
        <v>44767.418055555558</v>
      </c>
      <c r="F4924" s="3" t="str">
        <f t="shared" si="457"/>
        <v>Jul,2022</v>
      </c>
      <c r="G4924">
        <f t="shared" si="458"/>
        <v>2022</v>
      </c>
      <c r="H4924" t="str">
        <f t="shared" si="459"/>
        <v>Mon</v>
      </c>
      <c r="I4924">
        <f t="shared" si="460"/>
        <v>10</v>
      </c>
      <c r="J4924" t="str">
        <f t="shared" si="461"/>
        <v>NO</v>
      </c>
      <c r="K4924" cm="1">
        <f t="array" ref="K4924">_xlfn.XLOOKUP(Table10[[#This Row],[Severity_Level]],{"MINOR","MODERATE","SEVERE","FATAL"},{1,2,3,5})</f>
        <v>3</v>
      </c>
    </row>
    <row r="4925" spans="1:11" x14ac:dyDescent="0.3">
      <c r="A4925">
        <v>4</v>
      </c>
      <c r="B4925" t="s">
        <v>16</v>
      </c>
      <c r="C4925" s="1">
        <v>44767</v>
      </c>
      <c r="D4925" s="2">
        <v>0.41875000000000001</v>
      </c>
      <c r="E4925" s="1">
        <f t="shared" si="456"/>
        <v>44767.418749999997</v>
      </c>
      <c r="F4925" s="3" t="str">
        <f t="shared" si="457"/>
        <v>Jul,2022</v>
      </c>
      <c r="G4925">
        <f t="shared" si="458"/>
        <v>2022</v>
      </c>
      <c r="H4925" t="str">
        <f t="shared" si="459"/>
        <v>Mon</v>
      </c>
      <c r="I4925">
        <f t="shared" si="460"/>
        <v>10</v>
      </c>
      <c r="J4925" t="str">
        <f t="shared" si="461"/>
        <v>NO</v>
      </c>
      <c r="K4925" cm="1">
        <f t="array" ref="K4925">_xlfn.XLOOKUP(Table10[[#This Row],[Severity_Level]],{"MINOR","MODERATE","SEVERE","FATAL"},{1,2,3,5})</f>
        <v>1</v>
      </c>
    </row>
    <row r="4926" spans="1:11" x14ac:dyDescent="0.3">
      <c r="A4926">
        <v>5</v>
      </c>
      <c r="B4926" t="s">
        <v>32</v>
      </c>
      <c r="C4926" s="1">
        <v>44767</v>
      </c>
      <c r="D4926" s="2">
        <v>0.41944444444444445</v>
      </c>
      <c r="E4926" s="1">
        <f t="shared" si="456"/>
        <v>44767.419444444444</v>
      </c>
      <c r="F4926" s="3" t="str">
        <f t="shared" si="457"/>
        <v>Jul,2022</v>
      </c>
      <c r="G4926">
        <f t="shared" si="458"/>
        <v>2022</v>
      </c>
      <c r="H4926" t="str">
        <f t="shared" si="459"/>
        <v>Mon</v>
      </c>
      <c r="I4926">
        <f t="shared" si="460"/>
        <v>10</v>
      </c>
      <c r="J4926" t="str">
        <f t="shared" si="461"/>
        <v>NO</v>
      </c>
      <c r="K4926" cm="1">
        <f t="array" ref="K4926">_xlfn.XLOOKUP(Table10[[#This Row],[Severity_Level]],{"MINOR","MODERATE","SEVERE","FATAL"},{1,2,3,5})</f>
        <v>2</v>
      </c>
    </row>
    <row r="4927" spans="1:11" x14ac:dyDescent="0.3">
      <c r="A4927">
        <v>1</v>
      </c>
      <c r="B4927" t="s">
        <v>32</v>
      </c>
      <c r="C4927" s="1">
        <v>44767</v>
      </c>
      <c r="D4927" s="2">
        <v>0.4201388888888889</v>
      </c>
      <c r="E4927" s="1">
        <f t="shared" si="456"/>
        <v>44767.420138888891</v>
      </c>
      <c r="F4927" s="3" t="str">
        <f t="shared" si="457"/>
        <v>Jul,2022</v>
      </c>
      <c r="G4927">
        <f t="shared" si="458"/>
        <v>2022</v>
      </c>
      <c r="H4927" t="str">
        <f t="shared" si="459"/>
        <v>Mon</v>
      </c>
      <c r="I4927">
        <f t="shared" si="460"/>
        <v>10</v>
      </c>
      <c r="J4927" t="str">
        <f t="shared" si="461"/>
        <v>NO</v>
      </c>
      <c r="K4927" cm="1">
        <f t="array" ref="K4927">_xlfn.XLOOKUP(Table10[[#This Row],[Severity_Level]],{"MINOR","MODERATE","SEVERE","FATAL"},{1,2,3,5})</f>
        <v>2</v>
      </c>
    </row>
    <row r="4928" spans="1:11" x14ac:dyDescent="0.3">
      <c r="A4928">
        <v>1</v>
      </c>
      <c r="B4928" t="s">
        <v>16</v>
      </c>
      <c r="C4928" s="1">
        <v>44767</v>
      </c>
      <c r="D4928" s="2">
        <v>0.42083333333333334</v>
      </c>
      <c r="E4928" s="1">
        <f t="shared" si="456"/>
        <v>44767.42083333333</v>
      </c>
      <c r="F4928" s="3" t="str">
        <f t="shared" si="457"/>
        <v>Jul,2022</v>
      </c>
      <c r="G4928">
        <f t="shared" si="458"/>
        <v>2022</v>
      </c>
      <c r="H4928" t="str">
        <f t="shared" si="459"/>
        <v>Mon</v>
      </c>
      <c r="I4928">
        <f t="shared" si="460"/>
        <v>10</v>
      </c>
      <c r="J4928" t="str">
        <f t="shared" si="461"/>
        <v>NO</v>
      </c>
      <c r="K4928" cm="1">
        <f t="array" ref="K4928">_xlfn.XLOOKUP(Table10[[#This Row],[Severity_Level]],{"MINOR","MODERATE","SEVERE","FATAL"},{1,2,3,5})</f>
        <v>1</v>
      </c>
    </row>
    <row r="4929" spans="1:11" x14ac:dyDescent="0.3">
      <c r="A4929">
        <v>1</v>
      </c>
      <c r="B4929" t="s">
        <v>32</v>
      </c>
      <c r="C4929" s="1">
        <v>44767</v>
      </c>
      <c r="D4929" s="2">
        <v>0.42152777777777778</v>
      </c>
      <c r="E4929" s="1">
        <f t="shared" si="456"/>
        <v>44767.421527777777</v>
      </c>
      <c r="F4929" s="3" t="str">
        <f t="shared" si="457"/>
        <v>Jul,2022</v>
      </c>
      <c r="G4929">
        <f t="shared" si="458"/>
        <v>2022</v>
      </c>
      <c r="H4929" t="str">
        <f t="shared" si="459"/>
        <v>Mon</v>
      </c>
      <c r="I4929">
        <f t="shared" si="460"/>
        <v>10</v>
      </c>
      <c r="J4929" t="str">
        <f t="shared" si="461"/>
        <v>NO</v>
      </c>
      <c r="K4929" cm="1">
        <f t="array" ref="K4929">_xlfn.XLOOKUP(Table10[[#This Row],[Severity_Level]],{"MINOR","MODERATE","SEVERE","FATAL"},{1,2,3,5})</f>
        <v>2</v>
      </c>
    </row>
    <row r="4930" spans="1:11" x14ac:dyDescent="0.3">
      <c r="A4930">
        <v>5</v>
      </c>
      <c r="B4930" t="s">
        <v>32</v>
      </c>
      <c r="C4930" s="1">
        <v>44767</v>
      </c>
      <c r="D4930" s="2">
        <v>0.42222222222222222</v>
      </c>
      <c r="E4930" s="1">
        <f t="shared" ref="E4930:E4993" si="462">C4930+D4930</f>
        <v>44767.422222222223</v>
      </c>
      <c r="F4930" s="3" t="str">
        <f t="shared" ref="F4930:F4993" si="463">TEXT(C4930,"MMM,YYY")</f>
        <v>Jul,2022</v>
      </c>
      <c r="G4930">
        <f t="shared" ref="G4930:G4993" si="464">YEAR(C4930)</f>
        <v>2022</v>
      </c>
      <c r="H4930" t="str">
        <f t="shared" ref="H4930:H4993" si="465">TEXT(C4930,"DDD")</f>
        <v>Mon</v>
      </c>
      <c r="I4930">
        <f t="shared" ref="I4930:I4993" si="466">HOUR(D4930)</f>
        <v>10</v>
      </c>
      <c r="J4930" t="str">
        <f t="shared" ref="J4930:J4993" si="467">IF(OR(AND(I4930&gt;=7,I4930&lt;=9),AND(I4930&gt;=17,I4930&lt;=19)),"YES","NO")</f>
        <v>NO</v>
      </c>
      <c r="K4930" cm="1">
        <f t="array" ref="K4930">_xlfn.XLOOKUP(Table10[[#This Row],[Severity_Level]],{"MINOR","MODERATE","SEVERE","FATAL"},{1,2,3,5})</f>
        <v>2</v>
      </c>
    </row>
    <row r="4931" spans="1:11" x14ac:dyDescent="0.3">
      <c r="A4931">
        <v>4</v>
      </c>
      <c r="B4931" t="s">
        <v>32</v>
      </c>
      <c r="C4931" s="1">
        <v>44767</v>
      </c>
      <c r="D4931" s="2">
        <v>0.42291666666666666</v>
      </c>
      <c r="E4931" s="1">
        <f t="shared" si="462"/>
        <v>44767.42291666667</v>
      </c>
      <c r="F4931" s="3" t="str">
        <f t="shared" si="463"/>
        <v>Jul,2022</v>
      </c>
      <c r="G4931">
        <f t="shared" si="464"/>
        <v>2022</v>
      </c>
      <c r="H4931" t="str">
        <f t="shared" si="465"/>
        <v>Mon</v>
      </c>
      <c r="I4931">
        <f t="shared" si="466"/>
        <v>10</v>
      </c>
      <c r="J4931" t="str">
        <f t="shared" si="467"/>
        <v>NO</v>
      </c>
      <c r="K4931" cm="1">
        <f t="array" ref="K4931">_xlfn.XLOOKUP(Table10[[#This Row],[Severity_Level]],{"MINOR","MODERATE","SEVERE","FATAL"},{1,2,3,5})</f>
        <v>2</v>
      </c>
    </row>
    <row r="4932" spans="1:11" x14ac:dyDescent="0.3">
      <c r="A4932">
        <v>3</v>
      </c>
      <c r="B4932" t="s">
        <v>32</v>
      </c>
      <c r="C4932" s="1">
        <v>44767</v>
      </c>
      <c r="D4932" s="2">
        <v>0.4236111111111111</v>
      </c>
      <c r="E4932" s="1">
        <f t="shared" si="462"/>
        <v>44767.423611111109</v>
      </c>
      <c r="F4932" s="3" t="str">
        <f t="shared" si="463"/>
        <v>Jul,2022</v>
      </c>
      <c r="G4932">
        <f t="shared" si="464"/>
        <v>2022</v>
      </c>
      <c r="H4932" t="str">
        <f t="shared" si="465"/>
        <v>Mon</v>
      </c>
      <c r="I4932">
        <f t="shared" si="466"/>
        <v>10</v>
      </c>
      <c r="J4932" t="str">
        <f t="shared" si="467"/>
        <v>NO</v>
      </c>
      <c r="K4932" cm="1">
        <f t="array" ref="K4932">_xlfn.XLOOKUP(Table10[[#This Row],[Severity_Level]],{"MINOR","MODERATE","SEVERE","FATAL"},{1,2,3,5})</f>
        <v>2</v>
      </c>
    </row>
    <row r="4933" spans="1:11" x14ac:dyDescent="0.3">
      <c r="A4933">
        <v>5</v>
      </c>
      <c r="B4933" t="s">
        <v>27</v>
      </c>
      <c r="C4933" s="1">
        <v>44767</v>
      </c>
      <c r="D4933" s="2">
        <v>0.42430555555555555</v>
      </c>
      <c r="E4933" s="1">
        <f t="shared" si="462"/>
        <v>44767.424305555556</v>
      </c>
      <c r="F4933" s="3" t="str">
        <f t="shared" si="463"/>
        <v>Jul,2022</v>
      </c>
      <c r="G4933">
        <f t="shared" si="464"/>
        <v>2022</v>
      </c>
      <c r="H4933" t="str">
        <f t="shared" si="465"/>
        <v>Mon</v>
      </c>
      <c r="I4933">
        <f t="shared" si="466"/>
        <v>10</v>
      </c>
      <c r="J4933" t="str">
        <f t="shared" si="467"/>
        <v>NO</v>
      </c>
      <c r="K4933" cm="1">
        <f t="array" ref="K4933">_xlfn.XLOOKUP(Table10[[#This Row],[Severity_Level]],{"MINOR","MODERATE","SEVERE","FATAL"},{1,2,3,5})</f>
        <v>3</v>
      </c>
    </row>
    <row r="4934" spans="1:11" x14ac:dyDescent="0.3">
      <c r="A4934">
        <v>5</v>
      </c>
      <c r="B4934" t="s">
        <v>27</v>
      </c>
      <c r="C4934" s="1">
        <v>44767</v>
      </c>
      <c r="D4934" s="2">
        <v>0.42499999999999999</v>
      </c>
      <c r="E4934" s="1">
        <f t="shared" si="462"/>
        <v>44767.425000000003</v>
      </c>
      <c r="F4934" s="3" t="str">
        <f t="shared" si="463"/>
        <v>Jul,2022</v>
      </c>
      <c r="G4934">
        <f t="shared" si="464"/>
        <v>2022</v>
      </c>
      <c r="H4934" t="str">
        <f t="shared" si="465"/>
        <v>Mon</v>
      </c>
      <c r="I4934">
        <f t="shared" si="466"/>
        <v>10</v>
      </c>
      <c r="J4934" t="str">
        <f t="shared" si="467"/>
        <v>NO</v>
      </c>
      <c r="K4934" cm="1">
        <f t="array" ref="K4934">_xlfn.XLOOKUP(Table10[[#This Row],[Severity_Level]],{"MINOR","MODERATE","SEVERE","FATAL"},{1,2,3,5})</f>
        <v>3</v>
      </c>
    </row>
    <row r="4935" spans="1:11" x14ac:dyDescent="0.3">
      <c r="A4935">
        <v>3</v>
      </c>
      <c r="B4935" t="s">
        <v>16</v>
      </c>
      <c r="C4935" s="1">
        <v>44767</v>
      </c>
      <c r="D4935" s="2">
        <v>0.42569444444444443</v>
      </c>
      <c r="E4935" s="1">
        <f t="shared" si="462"/>
        <v>44767.425694444442</v>
      </c>
      <c r="F4935" s="3" t="str">
        <f t="shared" si="463"/>
        <v>Jul,2022</v>
      </c>
      <c r="G4935">
        <f t="shared" si="464"/>
        <v>2022</v>
      </c>
      <c r="H4935" t="str">
        <f t="shared" si="465"/>
        <v>Mon</v>
      </c>
      <c r="I4935">
        <f t="shared" si="466"/>
        <v>10</v>
      </c>
      <c r="J4935" t="str">
        <f t="shared" si="467"/>
        <v>NO</v>
      </c>
      <c r="K4935" cm="1">
        <f t="array" ref="K4935">_xlfn.XLOOKUP(Table10[[#This Row],[Severity_Level]],{"MINOR","MODERATE","SEVERE","FATAL"},{1,2,3,5})</f>
        <v>1</v>
      </c>
    </row>
    <row r="4936" spans="1:11" x14ac:dyDescent="0.3">
      <c r="A4936">
        <v>3</v>
      </c>
      <c r="B4936" t="s">
        <v>40</v>
      </c>
      <c r="C4936" s="1">
        <v>44767</v>
      </c>
      <c r="D4936" s="2">
        <v>0.42638888888888887</v>
      </c>
      <c r="E4936" s="1">
        <f t="shared" si="462"/>
        <v>44767.426388888889</v>
      </c>
      <c r="F4936" s="3" t="str">
        <f t="shared" si="463"/>
        <v>Jul,2022</v>
      </c>
      <c r="G4936">
        <f t="shared" si="464"/>
        <v>2022</v>
      </c>
      <c r="H4936" t="str">
        <f t="shared" si="465"/>
        <v>Mon</v>
      </c>
      <c r="I4936">
        <f t="shared" si="466"/>
        <v>10</v>
      </c>
      <c r="J4936" t="str">
        <f t="shared" si="467"/>
        <v>NO</v>
      </c>
      <c r="K4936" cm="1">
        <f t="array" ref="K4936">_xlfn.XLOOKUP(Table10[[#This Row],[Severity_Level]],{"MINOR","MODERATE","SEVERE","FATAL"},{1,2,3,5})</f>
        <v>5</v>
      </c>
    </row>
    <row r="4937" spans="1:11" x14ac:dyDescent="0.3">
      <c r="A4937">
        <v>3</v>
      </c>
      <c r="B4937" t="s">
        <v>16</v>
      </c>
      <c r="C4937" s="1">
        <v>44767</v>
      </c>
      <c r="D4937" s="2">
        <v>0.42708333333333331</v>
      </c>
      <c r="E4937" s="1">
        <f t="shared" si="462"/>
        <v>44767.427083333336</v>
      </c>
      <c r="F4937" s="3" t="str">
        <f t="shared" si="463"/>
        <v>Jul,2022</v>
      </c>
      <c r="G4937">
        <f t="shared" si="464"/>
        <v>2022</v>
      </c>
      <c r="H4937" t="str">
        <f t="shared" si="465"/>
        <v>Mon</v>
      </c>
      <c r="I4937">
        <f t="shared" si="466"/>
        <v>10</v>
      </c>
      <c r="J4937" t="str">
        <f t="shared" si="467"/>
        <v>NO</v>
      </c>
      <c r="K4937" cm="1">
        <f t="array" ref="K4937">_xlfn.XLOOKUP(Table10[[#This Row],[Severity_Level]],{"MINOR","MODERATE","SEVERE","FATAL"},{1,2,3,5})</f>
        <v>1</v>
      </c>
    </row>
    <row r="4938" spans="1:11" x14ac:dyDescent="0.3">
      <c r="A4938">
        <v>4</v>
      </c>
      <c r="B4938" t="s">
        <v>27</v>
      </c>
      <c r="C4938" s="1">
        <v>44767</v>
      </c>
      <c r="D4938" s="2">
        <v>0.42777777777777776</v>
      </c>
      <c r="E4938" s="1">
        <f t="shared" si="462"/>
        <v>44767.427777777775</v>
      </c>
      <c r="F4938" s="3" t="str">
        <f t="shared" si="463"/>
        <v>Jul,2022</v>
      </c>
      <c r="G4938">
        <f t="shared" si="464"/>
        <v>2022</v>
      </c>
      <c r="H4938" t="str">
        <f t="shared" si="465"/>
        <v>Mon</v>
      </c>
      <c r="I4938">
        <f t="shared" si="466"/>
        <v>10</v>
      </c>
      <c r="J4938" t="str">
        <f t="shared" si="467"/>
        <v>NO</v>
      </c>
      <c r="K4938" cm="1">
        <f t="array" ref="K4938">_xlfn.XLOOKUP(Table10[[#This Row],[Severity_Level]],{"MINOR","MODERATE","SEVERE","FATAL"},{1,2,3,5})</f>
        <v>3</v>
      </c>
    </row>
    <row r="4939" spans="1:11" x14ac:dyDescent="0.3">
      <c r="A4939">
        <v>4</v>
      </c>
      <c r="B4939" t="s">
        <v>40</v>
      </c>
      <c r="C4939" s="1">
        <v>44767</v>
      </c>
      <c r="D4939" s="2">
        <v>0.4284722222222222</v>
      </c>
      <c r="E4939" s="1">
        <f t="shared" si="462"/>
        <v>44767.428472222222</v>
      </c>
      <c r="F4939" s="3" t="str">
        <f t="shared" si="463"/>
        <v>Jul,2022</v>
      </c>
      <c r="G4939">
        <f t="shared" si="464"/>
        <v>2022</v>
      </c>
      <c r="H4939" t="str">
        <f t="shared" si="465"/>
        <v>Mon</v>
      </c>
      <c r="I4939">
        <f t="shared" si="466"/>
        <v>10</v>
      </c>
      <c r="J4939" t="str">
        <f t="shared" si="467"/>
        <v>NO</v>
      </c>
      <c r="K4939" cm="1">
        <f t="array" ref="K4939">_xlfn.XLOOKUP(Table10[[#This Row],[Severity_Level]],{"MINOR","MODERATE","SEVERE","FATAL"},{1,2,3,5})</f>
        <v>5</v>
      </c>
    </row>
    <row r="4940" spans="1:11" x14ac:dyDescent="0.3">
      <c r="A4940">
        <v>4</v>
      </c>
      <c r="B4940" t="s">
        <v>32</v>
      </c>
      <c r="C4940" s="1">
        <v>44767</v>
      </c>
      <c r="D4940" s="2">
        <v>0.42916666666666664</v>
      </c>
      <c r="E4940" s="1">
        <f t="shared" si="462"/>
        <v>44767.429166666669</v>
      </c>
      <c r="F4940" s="3" t="str">
        <f t="shared" si="463"/>
        <v>Jul,2022</v>
      </c>
      <c r="G4940">
        <f t="shared" si="464"/>
        <v>2022</v>
      </c>
      <c r="H4940" t="str">
        <f t="shared" si="465"/>
        <v>Mon</v>
      </c>
      <c r="I4940">
        <f t="shared" si="466"/>
        <v>10</v>
      </c>
      <c r="J4940" t="str">
        <f t="shared" si="467"/>
        <v>NO</v>
      </c>
      <c r="K4940" cm="1">
        <f t="array" ref="K4940">_xlfn.XLOOKUP(Table10[[#This Row],[Severity_Level]],{"MINOR","MODERATE","SEVERE","FATAL"},{1,2,3,5})</f>
        <v>2</v>
      </c>
    </row>
    <row r="4941" spans="1:11" x14ac:dyDescent="0.3">
      <c r="A4941">
        <v>2</v>
      </c>
      <c r="B4941" t="s">
        <v>16</v>
      </c>
      <c r="C4941" s="1">
        <v>44767</v>
      </c>
      <c r="D4941" s="2">
        <v>0.42986111111111114</v>
      </c>
      <c r="E4941" s="1">
        <f t="shared" si="462"/>
        <v>44767.429861111108</v>
      </c>
      <c r="F4941" s="3" t="str">
        <f t="shared" si="463"/>
        <v>Jul,2022</v>
      </c>
      <c r="G4941">
        <f t="shared" si="464"/>
        <v>2022</v>
      </c>
      <c r="H4941" t="str">
        <f t="shared" si="465"/>
        <v>Mon</v>
      </c>
      <c r="I4941">
        <f t="shared" si="466"/>
        <v>10</v>
      </c>
      <c r="J4941" t="str">
        <f t="shared" si="467"/>
        <v>NO</v>
      </c>
      <c r="K4941" cm="1">
        <f t="array" ref="K4941">_xlfn.XLOOKUP(Table10[[#This Row],[Severity_Level]],{"MINOR","MODERATE","SEVERE","FATAL"},{1,2,3,5})</f>
        <v>1</v>
      </c>
    </row>
    <row r="4942" spans="1:11" x14ac:dyDescent="0.3">
      <c r="A4942">
        <v>3</v>
      </c>
      <c r="B4942" t="s">
        <v>27</v>
      </c>
      <c r="C4942" s="1">
        <v>44767</v>
      </c>
      <c r="D4942" s="2">
        <v>0.43055555555555558</v>
      </c>
      <c r="E4942" s="1">
        <f t="shared" si="462"/>
        <v>44767.430555555555</v>
      </c>
      <c r="F4942" s="3" t="str">
        <f t="shared" si="463"/>
        <v>Jul,2022</v>
      </c>
      <c r="G4942">
        <f t="shared" si="464"/>
        <v>2022</v>
      </c>
      <c r="H4942" t="str">
        <f t="shared" si="465"/>
        <v>Mon</v>
      </c>
      <c r="I4942">
        <f t="shared" si="466"/>
        <v>10</v>
      </c>
      <c r="J4942" t="str">
        <f t="shared" si="467"/>
        <v>NO</v>
      </c>
      <c r="K4942" cm="1">
        <f t="array" ref="K4942">_xlfn.XLOOKUP(Table10[[#This Row],[Severity_Level]],{"MINOR","MODERATE","SEVERE","FATAL"},{1,2,3,5})</f>
        <v>3</v>
      </c>
    </row>
    <row r="4943" spans="1:11" x14ac:dyDescent="0.3">
      <c r="A4943">
        <v>3</v>
      </c>
      <c r="B4943" t="s">
        <v>32</v>
      </c>
      <c r="C4943" s="1">
        <v>44767</v>
      </c>
      <c r="D4943" s="2">
        <v>0.43125000000000002</v>
      </c>
      <c r="E4943" s="1">
        <f t="shared" si="462"/>
        <v>44767.431250000001</v>
      </c>
      <c r="F4943" s="3" t="str">
        <f t="shared" si="463"/>
        <v>Jul,2022</v>
      </c>
      <c r="G4943">
        <f t="shared" si="464"/>
        <v>2022</v>
      </c>
      <c r="H4943" t="str">
        <f t="shared" si="465"/>
        <v>Mon</v>
      </c>
      <c r="I4943">
        <f t="shared" si="466"/>
        <v>10</v>
      </c>
      <c r="J4943" t="str">
        <f t="shared" si="467"/>
        <v>NO</v>
      </c>
      <c r="K4943" cm="1">
        <f t="array" ref="K4943">_xlfn.XLOOKUP(Table10[[#This Row],[Severity_Level]],{"MINOR","MODERATE","SEVERE","FATAL"},{1,2,3,5})</f>
        <v>2</v>
      </c>
    </row>
    <row r="4944" spans="1:11" x14ac:dyDescent="0.3">
      <c r="A4944">
        <v>3</v>
      </c>
      <c r="B4944" t="s">
        <v>40</v>
      </c>
      <c r="C4944" s="1">
        <v>44767</v>
      </c>
      <c r="D4944" s="2">
        <v>0.43194444444444446</v>
      </c>
      <c r="E4944" s="1">
        <f t="shared" si="462"/>
        <v>44767.431944444441</v>
      </c>
      <c r="F4944" s="3" t="str">
        <f t="shared" si="463"/>
        <v>Jul,2022</v>
      </c>
      <c r="G4944">
        <f t="shared" si="464"/>
        <v>2022</v>
      </c>
      <c r="H4944" t="str">
        <f t="shared" si="465"/>
        <v>Mon</v>
      </c>
      <c r="I4944">
        <f t="shared" si="466"/>
        <v>10</v>
      </c>
      <c r="J4944" t="str">
        <f t="shared" si="467"/>
        <v>NO</v>
      </c>
      <c r="K4944" cm="1">
        <f t="array" ref="K4944">_xlfn.XLOOKUP(Table10[[#This Row],[Severity_Level]],{"MINOR","MODERATE","SEVERE","FATAL"},{1,2,3,5})</f>
        <v>5</v>
      </c>
    </row>
    <row r="4945" spans="1:11" x14ac:dyDescent="0.3">
      <c r="A4945">
        <v>1</v>
      </c>
      <c r="B4945" t="s">
        <v>40</v>
      </c>
      <c r="C4945" s="1">
        <v>44767</v>
      </c>
      <c r="D4945" s="2">
        <v>0.43263888888888891</v>
      </c>
      <c r="E4945" s="1">
        <f t="shared" si="462"/>
        <v>44767.432638888888</v>
      </c>
      <c r="F4945" s="3" t="str">
        <f t="shared" si="463"/>
        <v>Jul,2022</v>
      </c>
      <c r="G4945">
        <f t="shared" si="464"/>
        <v>2022</v>
      </c>
      <c r="H4945" t="str">
        <f t="shared" si="465"/>
        <v>Mon</v>
      </c>
      <c r="I4945">
        <f t="shared" si="466"/>
        <v>10</v>
      </c>
      <c r="J4945" t="str">
        <f t="shared" si="467"/>
        <v>NO</v>
      </c>
      <c r="K4945" cm="1">
        <f t="array" ref="K4945">_xlfn.XLOOKUP(Table10[[#This Row],[Severity_Level]],{"MINOR","MODERATE","SEVERE","FATAL"},{1,2,3,5})</f>
        <v>5</v>
      </c>
    </row>
    <row r="4946" spans="1:11" x14ac:dyDescent="0.3">
      <c r="A4946">
        <v>5</v>
      </c>
      <c r="B4946" t="s">
        <v>27</v>
      </c>
      <c r="C4946" s="1">
        <v>44768</v>
      </c>
      <c r="D4946" s="2">
        <v>0.43333333333333335</v>
      </c>
      <c r="E4946" s="1">
        <f t="shared" si="462"/>
        <v>44768.433333333334</v>
      </c>
      <c r="F4946" s="3" t="str">
        <f t="shared" si="463"/>
        <v>Jul,2022</v>
      </c>
      <c r="G4946">
        <f t="shared" si="464"/>
        <v>2022</v>
      </c>
      <c r="H4946" t="str">
        <f t="shared" si="465"/>
        <v>Tue</v>
      </c>
      <c r="I4946">
        <f t="shared" si="466"/>
        <v>10</v>
      </c>
      <c r="J4946" t="str">
        <f t="shared" si="467"/>
        <v>NO</v>
      </c>
      <c r="K4946" cm="1">
        <f t="array" ref="K4946">_xlfn.XLOOKUP(Table10[[#This Row],[Severity_Level]],{"MINOR","MODERATE","SEVERE","FATAL"},{1,2,3,5})</f>
        <v>3</v>
      </c>
    </row>
    <row r="4947" spans="1:11" x14ac:dyDescent="0.3">
      <c r="A4947">
        <v>2</v>
      </c>
      <c r="B4947" t="s">
        <v>40</v>
      </c>
      <c r="C4947" s="1">
        <v>44768</v>
      </c>
      <c r="D4947" s="2">
        <v>0.43402777777777779</v>
      </c>
      <c r="E4947" s="1">
        <f t="shared" si="462"/>
        <v>44768.434027777781</v>
      </c>
      <c r="F4947" s="3" t="str">
        <f t="shared" si="463"/>
        <v>Jul,2022</v>
      </c>
      <c r="G4947">
        <f t="shared" si="464"/>
        <v>2022</v>
      </c>
      <c r="H4947" t="str">
        <f t="shared" si="465"/>
        <v>Tue</v>
      </c>
      <c r="I4947">
        <f t="shared" si="466"/>
        <v>10</v>
      </c>
      <c r="J4947" t="str">
        <f t="shared" si="467"/>
        <v>NO</v>
      </c>
      <c r="K4947" cm="1">
        <f t="array" ref="K4947">_xlfn.XLOOKUP(Table10[[#This Row],[Severity_Level]],{"MINOR","MODERATE","SEVERE","FATAL"},{1,2,3,5})</f>
        <v>5</v>
      </c>
    </row>
    <row r="4948" spans="1:11" x14ac:dyDescent="0.3">
      <c r="A4948">
        <v>5</v>
      </c>
      <c r="B4948" t="s">
        <v>40</v>
      </c>
      <c r="C4948" s="1">
        <v>44768</v>
      </c>
      <c r="D4948" s="2">
        <v>0.43472222222222223</v>
      </c>
      <c r="E4948" s="1">
        <f t="shared" si="462"/>
        <v>44768.43472222222</v>
      </c>
      <c r="F4948" s="3" t="str">
        <f t="shared" si="463"/>
        <v>Jul,2022</v>
      </c>
      <c r="G4948">
        <f t="shared" si="464"/>
        <v>2022</v>
      </c>
      <c r="H4948" t="str">
        <f t="shared" si="465"/>
        <v>Tue</v>
      </c>
      <c r="I4948">
        <f t="shared" si="466"/>
        <v>10</v>
      </c>
      <c r="J4948" t="str">
        <f t="shared" si="467"/>
        <v>NO</v>
      </c>
      <c r="K4948" cm="1">
        <f t="array" ref="K4948">_xlfn.XLOOKUP(Table10[[#This Row],[Severity_Level]],{"MINOR","MODERATE","SEVERE","FATAL"},{1,2,3,5})</f>
        <v>5</v>
      </c>
    </row>
    <row r="4949" spans="1:11" x14ac:dyDescent="0.3">
      <c r="A4949">
        <v>5</v>
      </c>
      <c r="B4949" t="s">
        <v>40</v>
      </c>
      <c r="C4949" s="1">
        <v>44768</v>
      </c>
      <c r="D4949" s="2">
        <v>0.43541666666666667</v>
      </c>
      <c r="E4949" s="1">
        <f t="shared" si="462"/>
        <v>44768.435416666667</v>
      </c>
      <c r="F4949" s="3" t="str">
        <f t="shared" si="463"/>
        <v>Jul,2022</v>
      </c>
      <c r="G4949">
        <f t="shared" si="464"/>
        <v>2022</v>
      </c>
      <c r="H4949" t="str">
        <f t="shared" si="465"/>
        <v>Tue</v>
      </c>
      <c r="I4949">
        <f t="shared" si="466"/>
        <v>10</v>
      </c>
      <c r="J4949" t="str">
        <f t="shared" si="467"/>
        <v>NO</v>
      </c>
      <c r="K4949" cm="1">
        <f t="array" ref="K4949">_xlfn.XLOOKUP(Table10[[#This Row],[Severity_Level]],{"MINOR","MODERATE","SEVERE","FATAL"},{1,2,3,5})</f>
        <v>5</v>
      </c>
    </row>
    <row r="4950" spans="1:11" x14ac:dyDescent="0.3">
      <c r="A4950">
        <v>1</v>
      </c>
      <c r="B4950" t="s">
        <v>27</v>
      </c>
      <c r="C4950" s="1">
        <v>44768</v>
      </c>
      <c r="D4950" s="2">
        <v>0.43611111111111112</v>
      </c>
      <c r="E4950" s="1">
        <f t="shared" si="462"/>
        <v>44768.436111111114</v>
      </c>
      <c r="F4950" s="3" t="str">
        <f t="shared" si="463"/>
        <v>Jul,2022</v>
      </c>
      <c r="G4950">
        <f t="shared" si="464"/>
        <v>2022</v>
      </c>
      <c r="H4950" t="str">
        <f t="shared" si="465"/>
        <v>Tue</v>
      </c>
      <c r="I4950">
        <f t="shared" si="466"/>
        <v>10</v>
      </c>
      <c r="J4950" t="str">
        <f t="shared" si="467"/>
        <v>NO</v>
      </c>
      <c r="K4950" cm="1">
        <f t="array" ref="K4950">_xlfn.XLOOKUP(Table10[[#This Row],[Severity_Level]],{"MINOR","MODERATE","SEVERE","FATAL"},{1,2,3,5})</f>
        <v>3</v>
      </c>
    </row>
    <row r="4951" spans="1:11" x14ac:dyDescent="0.3">
      <c r="A4951">
        <v>2</v>
      </c>
      <c r="B4951" t="s">
        <v>16</v>
      </c>
      <c r="C4951" s="1">
        <v>44768</v>
      </c>
      <c r="D4951" s="2">
        <v>0.43680555555555556</v>
      </c>
      <c r="E4951" s="1">
        <f t="shared" si="462"/>
        <v>44768.436805555553</v>
      </c>
      <c r="F4951" s="3" t="str">
        <f t="shared" si="463"/>
        <v>Jul,2022</v>
      </c>
      <c r="G4951">
        <f t="shared" si="464"/>
        <v>2022</v>
      </c>
      <c r="H4951" t="str">
        <f t="shared" si="465"/>
        <v>Tue</v>
      </c>
      <c r="I4951">
        <f t="shared" si="466"/>
        <v>10</v>
      </c>
      <c r="J4951" t="str">
        <f t="shared" si="467"/>
        <v>NO</v>
      </c>
      <c r="K4951" cm="1">
        <f t="array" ref="K4951">_xlfn.XLOOKUP(Table10[[#This Row],[Severity_Level]],{"MINOR","MODERATE","SEVERE","FATAL"},{1,2,3,5})</f>
        <v>1</v>
      </c>
    </row>
    <row r="4952" spans="1:11" x14ac:dyDescent="0.3">
      <c r="A4952">
        <v>4</v>
      </c>
      <c r="B4952" t="s">
        <v>40</v>
      </c>
      <c r="C4952" s="1">
        <v>44768</v>
      </c>
      <c r="D4952" s="2">
        <v>0.4375</v>
      </c>
      <c r="E4952" s="1">
        <f t="shared" si="462"/>
        <v>44768.4375</v>
      </c>
      <c r="F4952" s="3" t="str">
        <f t="shared" si="463"/>
        <v>Jul,2022</v>
      </c>
      <c r="G4952">
        <f t="shared" si="464"/>
        <v>2022</v>
      </c>
      <c r="H4952" t="str">
        <f t="shared" si="465"/>
        <v>Tue</v>
      </c>
      <c r="I4952">
        <f t="shared" si="466"/>
        <v>10</v>
      </c>
      <c r="J4952" t="str">
        <f t="shared" si="467"/>
        <v>NO</v>
      </c>
      <c r="K4952" cm="1">
        <f t="array" ref="K4952">_xlfn.XLOOKUP(Table10[[#This Row],[Severity_Level]],{"MINOR","MODERATE","SEVERE","FATAL"},{1,2,3,5})</f>
        <v>5</v>
      </c>
    </row>
    <row r="4953" spans="1:11" x14ac:dyDescent="0.3">
      <c r="A4953">
        <v>5</v>
      </c>
      <c r="B4953" t="s">
        <v>16</v>
      </c>
      <c r="C4953" s="1">
        <v>44768</v>
      </c>
      <c r="D4953" s="2">
        <v>0.43819444444444444</v>
      </c>
      <c r="E4953" s="1">
        <f t="shared" si="462"/>
        <v>44768.438194444447</v>
      </c>
      <c r="F4953" s="3" t="str">
        <f t="shared" si="463"/>
        <v>Jul,2022</v>
      </c>
      <c r="G4953">
        <f t="shared" si="464"/>
        <v>2022</v>
      </c>
      <c r="H4953" t="str">
        <f t="shared" si="465"/>
        <v>Tue</v>
      </c>
      <c r="I4953">
        <f t="shared" si="466"/>
        <v>10</v>
      </c>
      <c r="J4953" t="str">
        <f t="shared" si="467"/>
        <v>NO</v>
      </c>
      <c r="K4953" cm="1">
        <f t="array" ref="K4953">_xlfn.XLOOKUP(Table10[[#This Row],[Severity_Level]],{"MINOR","MODERATE","SEVERE","FATAL"},{1,2,3,5})</f>
        <v>1</v>
      </c>
    </row>
    <row r="4954" spans="1:11" x14ac:dyDescent="0.3">
      <c r="A4954">
        <v>5</v>
      </c>
      <c r="B4954" t="s">
        <v>32</v>
      </c>
      <c r="C4954" s="1">
        <v>44768</v>
      </c>
      <c r="D4954" s="2">
        <v>0.43888888888888888</v>
      </c>
      <c r="E4954" s="1">
        <f t="shared" si="462"/>
        <v>44768.438888888886</v>
      </c>
      <c r="F4954" s="3" t="str">
        <f t="shared" si="463"/>
        <v>Jul,2022</v>
      </c>
      <c r="G4954">
        <f t="shared" si="464"/>
        <v>2022</v>
      </c>
      <c r="H4954" t="str">
        <f t="shared" si="465"/>
        <v>Tue</v>
      </c>
      <c r="I4954">
        <f t="shared" si="466"/>
        <v>10</v>
      </c>
      <c r="J4954" t="str">
        <f t="shared" si="467"/>
        <v>NO</v>
      </c>
      <c r="K4954" cm="1">
        <f t="array" ref="K4954">_xlfn.XLOOKUP(Table10[[#This Row],[Severity_Level]],{"MINOR","MODERATE","SEVERE","FATAL"},{1,2,3,5})</f>
        <v>2</v>
      </c>
    </row>
    <row r="4955" spans="1:11" x14ac:dyDescent="0.3">
      <c r="A4955">
        <v>3</v>
      </c>
      <c r="B4955" t="s">
        <v>40</v>
      </c>
      <c r="C4955" s="1">
        <v>44768</v>
      </c>
      <c r="D4955" s="2">
        <v>0.43958333333333333</v>
      </c>
      <c r="E4955" s="1">
        <f t="shared" si="462"/>
        <v>44768.439583333333</v>
      </c>
      <c r="F4955" s="3" t="str">
        <f t="shared" si="463"/>
        <v>Jul,2022</v>
      </c>
      <c r="G4955">
        <f t="shared" si="464"/>
        <v>2022</v>
      </c>
      <c r="H4955" t="str">
        <f t="shared" si="465"/>
        <v>Tue</v>
      </c>
      <c r="I4955">
        <f t="shared" si="466"/>
        <v>10</v>
      </c>
      <c r="J4955" t="str">
        <f t="shared" si="467"/>
        <v>NO</v>
      </c>
      <c r="K4955" cm="1">
        <f t="array" ref="K4955">_xlfn.XLOOKUP(Table10[[#This Row],[Severity_Level]],{"MINOR","MODERATE","SEVERE","FATAL"},{1,2,3,5})</f>
        <v>5</v>
      </c>
    </row>
    <row r="4956" spans="1:11" x14ac:dyDescent="0.3">
      <c r="A4956">
        <v>3</v>
      </c>
      <c r="B4956" t="s">
        <v>40</v>
      </c>
      <c r="C4956" s="1">
        <v>44768</v>
      </c>
      <c r="D4956" s="2">
        <v>0.44027777777777777</v>
      </c>
      <c r="E4956" s="1">
        <f t="shared" si="462"/>
        <v>44768.44027777778</v>
      </c>
      <c r="F4956" s="3" t="str">
        <f t="shared" si="463"/>
        <v>Jul,2022</v>
      </c>
      <c r="G4956">
        <f t="shared" si="464"/>
        <v>2022</v>
      </c>
      <c r="H4956" t="str">
        <f t="shared" si="465"/>
        <v>Tue</v>
      </c>
      <c r="I4956">
        <f t="shared" si="466"/>
        <v>10</v>
      </c>
      <c r="J4956" t="str">
        <f t="shared" si="467"/>
        <v>NO</v>
      </c>
      <c r="K4956" cm="1">
        <f t="array" ref="K4956">_xlfn.XLOOKUP(Table10[[#This Row],[Severity_Level]],{"MINOR","MODERATE","SEVERE","FATAL"},{1,2,3,5})</f>
        <v>5</v>
      </c>
    </row>
    <row r="4957" spans="1:11" x14ac:dyDescent="0.3">
      <c r="A4957">
        <v>2</v>
      </c>
      <c r="B4957" t="s">
        <v>40</v>
      </c>
      <c r="C4957" s="1">
        <v>44768</v>
      </c>
      <c r="D4957" s="2">
        <v>0.44097222222222221</v>
      </c>
      <c r="E4957" s="1">
        <f t="shared" si="462"/>
        <v>44768.440972222219</v>
      </c>
      <c r="F4957" s="3" t="str">
        <f t="shared" si="463"/>
        <v>Jul,2022</v>
      </c>
      <c r="G4957">
        <f t="shared" si="464"/>
        <v>2022</v>
      </c>
      <c r="H4957" t="str">
        <f t="shared" si="465"/>
        <v>Tue</v>
      </c>
      <c r="I4957">
        <f t="shared" si="466"/>
        <v>10</v>
      </c>
      <c r="J4957" t="str">
        <f t="shared" si="467"/>
        <v>NO</v>
      </c>
      <c r="K4957" cm="1">
        <f t="array" ref="K4957">_xlfn.XLOOKUP(Table10[[#This Row],[Severity_Level]],{"MINOR","MODERATE","SEVERE","FATAL"},{1,2,3,5})</f>
        <v>5</v>
      </c>
    </row>
    <row r="4958" spans="1:11" x14ac:dyDescent="0.3">
      <c r="A4958">
        <v>1</v>
      </c>
      <c r="B4958" t="s">
        <v>27</v>
      </c>
      <c r="C4958" s="1">
        <v>44768</v>
      </c>
      <c r="D4958" s="2">
        <v>0.44166666666666665</v>
      </c>
      <c r="E4958" s="1">
        <f t="shared" si="462"/>
        <v>44768.441666666666</v>
      </c>
      <c r="F4958" s="3" t="str">
        <f t="shared" si="463"/>
        <v>Jul,2022</v>
      </c>
      <c r="G4958">
        <f t="shared" si="464"/>
        <v>2022</v>
      </c>
      <c r="H4958" t="str">
        <f t="shared" si="465"/>
        <v>Tue</v>
      </c>
      <c r="I4958">
        <f t="shared" si="466"/>
        <v>10</v>
      </c>
      <c r="J4958" t="str">
        <f t="shared" si="467"/>
        <v>NO</v>
      </c>
      <c r="K4958" cm="1">
        <f t="array" ref="K4958">_xlfn.XLOOKUP(Table10[[#This Row],[Severity_Level]],{"MINOR","MODERATE","SEVERE","FATAL"},{1,2,3,5})</f>
        <v>3</v>
      </c>
    </row>
    <row r="4959" spans="1:11" x14ac:dyDescent="0.3">
      <c r="A4959">
        <v>4</v>
      </c>
      <c r="B4959" t="s">
        <v>40</v>
      </c>
      <c r="C4959" s="1">
        <v>44768</v>
      </c>
      <c r="D4959" s="2">
        <v>0.44236111111111109</v>
      </c>
      <c r="E4959" s="1">
        <f t="shared" si="462"/>
        <v>44768.442361111112</v>
      </c>
      <c r="F4959" s="3" t="str">
        <f t="shared" si="463"/>
        <v>Jul,2022</v>
      </c>
      <c r="G4959">
        <f t="shared" si="464"/>
        <v>2022</v>
      </c>
      <c r="H4959" t="str">
        <f t="shared" si="465"/>
        <v>Tue</v>
      </c>
      <c r="I4959">
        <f t="shared" si="466"/>
        <v>10</v>
      </c>
      <c r="J4959" t="str">
        <f t="shared" si="467"/>
        <v>NO</v>
      </c>
      <c r="K4959" cm="1">
        <f t="array" ref="K4959">_xlfn.XLOOKUP(Table10[[#This Row],[Severity_Level]],{"MINOR","MODERATE","SEVERE","FATAL"},{1,2,3,5})</f>
        <v>5</v>
      </c>
    </row>
    <row r="4960" spans="1:11" x14ac:dyDescent="0.3">
      <c r="A4960">
        <v>3</v>
      </c>
      <c r="B4960" t="s">
        <v>16</v>
      </c>
      <c r="C4960" s="1">
        <v>44768</v>
      </c>
      <c r="D4960" s="2">
        <v>0.44305555555555554</v>
      </c>
      <c r="E4960" s="1">
        <f t="shared" si="462"/>
        <v>44768.443055555559</v>
      </c>
      <c r="F4960" s="3" t="str">
        <f t="shared" si="463"/>
        <v>Jul,2022</v>
      </c>
      <c r="G4960">
        <f t="shared" si="464"/>
        <v>2022</v>
      </c>
      <c r="H4960" t="str">
        <f t="shared" si="465"/>
        <v>Tue</v>
      </c>
      <c r="I4960">
        <f t="shared" si="466"/>
        <v>10</v>
      </c>
      <c r="J4960" t="str">
        <f t="shared" si="467"/>
        <v>NO</v>
      </c>
      <c r="K4960" cm="1">
        <f t="array" ref="K4960">_xlfn.XLOOKUP(Table10[[#This Row],[Severity_Level]],{"MINOR","MODERATE","SEVERE","FATAL"},{1,2,3,5})</f>
        <v>1</v>
      </c>
    </row>
    <row r="4961" spans="1:11" x14ac:dyDescent="0.3">
      <c r="A4961">
        <v>1</v>
      </c>
      <c r="B4961" t="s">
        <v>16</v>
      </c>
      <c r="C4961" s="1">
        <v>44768</v>
      </c>
      <c r="D4961" s="2">
        <v>0.44374999999999998</v>
      </c>
      <c r="E4961" s="1">
        <f t="shared" si="462"/>
        <v>44768.443749999999</v>
      </c>
      <c r="F4961" s="3" t="str">
        <f t="shared" si="463"/>
        <v>Jul,2022</v>
      </c>
      <c r="G4961">
        <f t="shared" si="464"/>
        <v>2022</v>
      </c>
      <c r="H4961" t="str">
        <f t="shared" si="465"/>
        <v>Tue</v>
      </c>
      <c r="I4961">
        <f t="shared" si="466"/>
        <v>10</v>
      </c>
      <c r="J4961" t="str">
        <f t="shared" si="467"/>
        <v>NO</v>
      </c>
      <c r="K4961" cm="1">
        <f t="array" ref="K4961">_xlfn.XLOOKUP(Table10[[#This Row],[Severity_Level]],{"MINOR","MODERATE","SEVERE","FATAL"},{1,2,3,5})</f>
        <v>1</v>
      </c>
    </row>
    <row r="4962" spans="1:11" x14ac:dyDescent="0.3">
      <c r="A4962">
        <v>5</v>
      </c>
      <c r="B4962" t="s">
        <v>40</v>
      </c>
      <c r="C4962" s="1">
        <v>44768</v>
      </c>
      <c r="D4962" s="2">
        <v>0.44444444444444442</v>
      </c>
      <c r="E4962" s="1">
        <f t="shared" si="462"/>
        <v>44768.444444444445</v>
      </c>
      <c r="F4962" s="3" t="str">
        <f t="shared" si="463"/>
        <v>Jul,2022</v>
      </c>
      <c r="G4962">
        <f t="shared" si="464"/>
        <v>2022</v>
      </c>
      <c r="H4962" t="str">
        <f t="shared" si="465"/>
        <v>Tue</v>
      </c>
      <c r="I4962">
        <f t="shared" si="466"/>
        <v>10</v>
      </c>
      <c r="J4962" t="str">
        <f t="shared" si="467"/>
        <v>NO</v>
      </c>
      <c r="K4962" cm="1">
        <f t="array" ref="K4962">_xlfn.XLOOKUP(Table10[[#This Row],[Severity_Level]],{"MINOR","MODERATE","SEVERE","FATAL"},{1,2,3,5})</f>
        <v>5</v>
      </c>
    </row>
    <row r="4963" spans="1:11" x14ac:dyDescent="0.3">
      <c r="A4963">
        <v>1</v>
      </c>
      <c r="B4963" t="s">
        <v>40</v>
      </c>
      <c r="C4963" s="1">
        <v>44768</v>
      </c>
      <c r="D4963" s="2">
        <v>0.44513888888888886</v>
      </c>
      <c r="E4963" s="1">
        <f t="shared" si="462"/>
        <v>44768.445138888892</v>
      </c>
      <c r="F4963" s="3" t="str">
        <f t="shared" si="463"/>
        <v>Jul,2022</v>
      </c>
      <c r="G4963">
        <f t="shared" si="464"/>
        <v>2022</v>
      </c>
      <c r="H4963" t="str">
        <f t="shared" si="465"/>
        <v>Tue</v>
      </c>
      <c r="I4963">
        <f t="shared" si="466"/>
        <v>10</v>
      </c>
      <c r="J4963" t="str">
        <f t="shared" si="467"/>
        <v>NO</v>
      </c>
      <c r="K4963" cm="1">
        <f t="array" ref="K4963">_xlfn.XLOOKUP(Table10[[#This Row],[Severity_Level]],{"MINOR","MODERATE","SEVERE","FATAL"},{1,2,3,5})</f>
        <v>5</v>
      </c>
    </row>
    <row r="4964" spans="1:11" x14ac:dyDescent="0.3">
      <c r="A4964">
        <v>1</v>
      </c>
      <c r="B4964" t="s">
        <v>32</v>
      </c>
      <c r="C4964" s="1">
        <v>44768</v>
      </c>
      <c r="D4964" s="2">
        <v>0.44583333333333336</v>
      </c>
      <c r="E4964" s="1">
        <f t="shared" si="462"/>
        <v>44768.445833333331</v>
      </c>
      <c r="F4964" s="3" t="str">
        <f t="shared" si="463"/>
        <v>Jul,2022</v>
      </c>
      <c r="G4964">
        <f t="shared" si="464"/>
        <v>2022</v>
      </c>
      <c r="H4964" t="str">
        <f t="shared" si="465"/>
        <v>Tue</v>
      </c>
      <c r="I4964">
        <f t="shared" si="466"/>
        <v>10</v>
      </c>
      <c r="J4964" t="str">
        <f t="shared" si="467"/>
        <v>NO</v>
      </c>
      <c r="K4964" cm="1">
        <f t="array" ref="K4964">_xlfn.XLOOKUP(Table10[[#This Row],[Severity_Level]],{"MINOR","MODERATE","SEVERE","FATAL"},{1,2,3,5})</f>
        <v>2</v>
      </c>
    </row>
    <row r="4965" spans="1:11" x14ac:dyDescent="0.3">
      <c r="A4965">
        <v>4</v>
      </c>
      <c r="B4965" t="s">
        <v>32</v>
      </c>
      <c r="C4965" s="1">
        <v>44768</v>
      </c>
      <c r="D4965" s="2">
        <v>0.4465277777777778</v>
      </c>
      <c r="E4965" s="1">
        <f t="shared" si="462"/>
        <v>44768.446527777778</v>
      </c>
      <c r="F4965" s="3" t="str">
        <f t="shared" si="463"/>
        <v>Jul,2022</v>
      </c>
      <c r="G4965">
        <f t="shared" si="464"/>
        <v>2022</v>
      </c>
      <c r="H4965" t="str">
        <f t="shared" si="465"/>
        <v>Tue</v>
      </c>
      <c r="I4965">
        <f t="shared" si="466"/>
        <v>10</v>
      </c>
      <c r="J4965" t="str">
        <f t="shared" si="467"/>
        <v>NO</v>
      </c>
      <c r="K4965" cm="1">
        <f t="array" ref="K4965">_xlfn.XLOOKUP(Table10[[#This Row],[Severity_Level]],{"MINOR","MODERATE","SEVERE","FATAL"},{1,2,3,5})</f>
        <v>2</v>
      </c>
    </row>
    <row r="4966" spans="1:11" x14ac:dyDescent="0.3">
      <c r="A4966">
        <v>1</v>
      </c>
      <c r="B4966" t="s">
        <v>32</v>
      </c>
      <c r="C4966" s="1">
        <v>44768</v>
      </c>
      <c r="D4966" s="2">
        <v>0.44722222222222224</v>
      </c>
      <c r="E4966" s="1">
        <f t="shared" si="462"/>
        <v>44768.447222222225</v>
      </c>
      <c r="F4966" s="3" t="str">
        <f t="shared" si="463"/>
        <v>Jul,2022</v>
      </c>
      <c r="G4966">
        <f t="shared" si="464"/>
        <v>2022</v>
      </c>
      <c r="H4966" t="str">
        <f t="shared" si="465"/>
        <v>Tue</v>
      </c>
      <c r="I4966">
        <f t="shared" si="466"/>
        <v>10</v>
      </c>
      <c r="J4966" t="str">
        <f t="shared" si="467"/>
        <v>NO</v>
      </c>
      <c r="K4966" cm="1">
        <f t="array" ref="K4966">_xlfn.XLOOKUP(Table10[[#This Row],[Severity_Level]],{"MINOR","MODERATE","SEVERE","FATAL"},{1,2,3,5})</f>
        <v>2</v>
      </c>
    </row>
    <row r="4967" spans="1:11" x14ac:dyDescent="0.3">
      <c r="A4967">
        <v>4</v>
      </c>
      <c r="B4967" t="s">
        <v>16</v>
      </c>
      <c r="C4967" s="1">
        <v>44768</v>
      </c>
      <c r="D4967" s="2">
        <v>0.44791666666666669</v>
      </c>
      <c r="E4967" s="1">
        <f t="shared" si="462"/>
        <v>44768.447916666664</v>
      </c>
      <c r="F4967" s="3" t="str">
        <f t="shared" si="463"/>
        <v>Jul,2022</v>
      </c>
      <c r="G4967">
        <f t="shared" si="464"/>
        <v>2022</v>
      </c>
      <c r="H4967" t="str">
        <f t="shared" si="465"/>
        <v>Tue</v>
      </c>
      <c r="I4967">
        <f t="shared" si="466"/>
        <v>10</v>
      </c>
      <c r="J4967" t="str">
        <f t="shared" si="467"/>
        <v>NO</v>
      </c>
      <c r="K4967" cm="1">
        <f t="array" ref="K4967">_xlfn.XLOOKUP(Table10[[#This Row],[Severity_Level]],{"MINOR","MODERATE","SEVERE","FATAL"},{1,2,3,5})</f>
        <v>1</v>
      </c>
    </row>
    <row r="4968" spans="1:11" x14ac:dyDescent="0.3">
      <c r="A4968">
        <v>4</v>
      </c>
      <c r="B4968" t="s">
        <v>32</v>
      </c>
      <c r="C4968" s="1">
        <v>44768</v>
      </c>
      <c r="D4968" s="2">
        <v>0.44861111111111113</v>
      </c>
      <c r="E4968" s="1">
        <f t="shared" si="462"/>
        <v>44768.448611111111</v>
      </c>
      <c r="F4968" s="3" t="str">
        <f t="shared" si="463"/>
        <v>Jul,2022</v>
      </c>
      <c r="G4968">
        <f t="shared" si="464"/>
        <v>2022</v>
      </c>
      <c r="H4968" t="str">
        <f t="shared" si="465"/>
        <v>Tue</v>
      </c>
      <c r="I4968">
        <f t="shared" si="466"/>
        <v>10</v>
      </c>
      <c r="J4968" t="str">
        <f t="shared" si="467"/>
        <v>NO</v>
      </c>
      <c r="K4968" cm="1">
        <f t="array" ref="K4968">_xlfn.XLOOKUP(Table10[[#This Row],[Severity_Level]],{"MINOR","MODERATE","SEVERE","FATAL"},{1,2,3,5})</f>
        <v>2</v>
      </c>
    </row>
    <row r="4969" spans="1:11" x14ac:dyDescent="0.3">
      <c r="A4969">
        <v>5</v>
      </c>
      <c r="B4969" t="s">
        <v>32</v>
      </c>
      <c r="C4969" s="1">
        <v>44768</v>
      </c>
      <c r="D4969" s="2">
        <v>0.44930555555555557</v>
      </c>
      <c r="E4969" s="1">
        <f t="shared" si="462"/>
        <v>44768.449305555558</v>
      </c>
      <c r="F4969" s="3" t="str">
        <f t="shared" si="463"/>
        <v>Jul,2022</v>
      </c>
      <c r="G4969">
        <f t="shared" si="464"/>
        <v>2022</v>
      </c>
      <c r="H4969" t="str">
        <f t="shared" si="465"/>
        <v>Tue</v>
      </c>
      <c r="I4969">
        <f t="shared" si="466"/>
        <v>10</v>
      </c>
      <c r="J4969" t="str">
        <f t="shared" si="467"/>
        <v>NO</v>
      </c>
      <c r="K4969" cm="1">
        <f t="array" ref="K4969">_xlfn.XLOOKUP(Table10[[#This Row],[Severity_Level]],{"MINOR","MODERATE","SEVERE","FATAL"},{1,2,3,5})</f>
        <v>2</v>
      </c>
    </row>
    <row r="4970" spans="1:11" x14ac:dyDescent="0.3">
      <c r="A4970">
        <v>1</v>
      </c>
      <c r="B4970" t="s">
        <v>16</v>
      </c>
      <c r="C4970" s="1">
        <v>44769</v>
      </c>
      <c r="D4970" s="2">
        <v>0.45</v>
      </c>
      <c r="E4970" s="1">
        <f t="shared" si="462"/>
        <v>44769.45</v>
      </c>
      <c r="F4970" s="3" t="str">
        <f t="shared" si="463"/>
        <v>Jul,2022</v>
      </c>
      <c r="G4970">
        <f t="shared" si="464"/>
        <v>2022</v>
      </c>
      <c r="H4970" t="str">
        <f t="shared" si="465"/>
        <v>Wed</v>
      </c>
      <c r="I4970">
        <f t="shared" si="466"/>
        <v>10</v>
      </c>
      <c r="J4970" t="str">
        <f t="shared" si="467"/>
        <v>NO</v>
      </c>
      <c r="K4970" cm="1">
        <f t="array" ref="K4970">_xlfn.XLOOKUP(Table10[[#This Row],[Severity_Level]],{"MINOR","MODERATE","SEVERE","FATAL"},{1,2,3,5})</f>
        <v>1</v>
      </c>
    </row>
    <row r="4971" spans="1:11" x14ac:dyDescent="0.3">
      <c r="A4971">
        <v>1</v>
      </c>
      <c r="B4971" t="s">
        <v>32</v>
      </c>
      <c r="C4971" s="1">
        <v>44769</v>
      </c>
      <c r="D4971" s="2">
        <v>0.45069444444444445</v>
      </c>
      <c r="E4971" s="1">
        <f t="shared" si="462"/>
        <v>44769.450694444444</v>
      </c>
      <c r="F4971" s="3" t="str">
        <f t="shared" si="463"/>
        <v>Jul,2022</v>
      </c>
      <c r="G4971">
        <f t="shared" si="464"/>
        <v>2022</v>
      </c>
      <c r="H4971" t="str">
        <f t="shared" si="465"/>
        <v>Wed</v>
      </c>
      <c r="I4971">
        <f t="shared" si="466"/>
        <v>10</v>
      </c>
      <c r="J4971" t="str">
        <f t="shared" si="467"/>
        <v>NO</v>
      </c>
      <c r="K4971" cm="1">
        <f t="array" ref="K4971">_xlfn.XLOOKUP(Table10[[#This Row],[Severity_Level]],{"MINOR","MODERATE","SEVERE","FATAL"},{1,2,3,5})</f>
        <v>2</v>
      </c>
    </row>
    <row r="4972" spans="1:11" x14ac:dyDescent="0.3">
      <c r="A4972">
        <v>1</v>
      </c>
      <c r="B4972" t="s">
        <v>40</v>
      </c>
      <c r="C4972" s="1">
        <v>44769</v>
      </c>
      <c r="D4972" s="2">
        <v>0.4513888888888889</v>
      </c>
      <c r="E4972" s="1">
        <f t="shared" si="462"/>
        <v>44769.451388888891</v>
      </c>
      <c r="F4972" s="3" t="str">
        <f t="shared" si="463"/>
        <v>Jul,2022</v>
      </c>
      <c r="G4972">
        <f t="shared" si="464"/>
        <v>2022</v>
      </c>
      <c r="H4972" t="str">
        <f t="shared" si="465"/>
        <v>Wed</v>
      </c>
      <c r="I4972">
        <f t="shared" si="466"/>
        <v>10</v>
      </c>
      <c r="J4972" t="str">
        <f t="shared" si="467"/>
        <v>NO</v>
      </c>
      <c r="K4972" cm="1">
        <f t="array" ref="K4972">_xlfn.XLOOKUP(Table10[[#This Row],[Severity_Level]],{"MINOR","MODERATE","SEVERE","FATAL"},{1,2,3,5})</f>
        <v>5</v>
      </c>
    </row>
    <row r="4973" spans="1:11" x14ac:dyDescent="0.3">
      <c r="A4973">
        <v>5</v>
      </c>
      <c r="B4973" t="s">
        <v>32</v>
      </c>
      <c r="C4973" s="1">
        <v>44769</v>
      </c>
      <c r="D4973" s="2">
        <v>0.45208333333333334</v>
      </c>
      <c r="E4973" s="1">
        <f t="shared" si="462"/>
        <v>44769.45208333333</v>
      </c>
      <c r="F4973" s="3" t="str">
        <f t="shared" si="463"/>
        <v>Jul,2022</v>
      </c>
      <c r="G4973">
        <f t="shared" si="464"/>
        <v>2022</v>
      </c>
      <c r="H4973" t="str">
        <f t="shared" si="465"/>
        <v>Wed</v>
      </c>
      <c r="I4973">
        <f t="shared" si="466"/>
        <v>10</v>
      </c>
      <c r="J4973" t="str">
        <f t="shared" si="467"/>
        <v>NO</v>
      </c>
      <c r="K4973" cm="1">
        <f t="array" ref="K4973">_xlfn.XLOOKUP(Table10[[#This Row],[Severity_Level]],{"MINOR","MODERATE","SEVERE","FATAL"},{1,2,3,5})</f>
        <v>2</v>
      </c>
    </row>
    <row r="4974" spans="1:11" x14ac:dyDescent="0.3">
      <c r="A4974">
        <v>2</v>
      </c>
      <c r="B4974" t="s">
        <v>40</v>
      </c>
      <c r="C4974" s="1">
        <v>44769</v>
      </c>
      <c r="D4974" s="2">
        <v>0.45277777777777778</v>
      </c>
      <c r="E4974" s="1">
        <f t="shared" si="462"/>
        <v>44769.452777777777</v>
      </c>
      <c r="F4974" s="3" t="str">
        <f t="shared" si="463"/>
        <v>Jul,2022</v>
      </c>
      <c r="G4974">
        <f t="shared" si="464"/>
        <v>2022</v>
      </c>
      <c r="H4974" t="str">
        <f t="shared" si="465"/>
        <v>Wed</v>
      </c>
      <c r="I4974">
        <f t="shared" si="466"/>
        <v>10</v>
      </c>
      <c r="J4974" t="str">
        <f t="shared" si="467"/>
        <v>NO</v>
      </c>
      <c r="K4974" cm="1">
        <f t="array" ref="K4974">_xlfn.XLOOKUP(Table10[[#This Row],[Severity_Level]],{"MINOR","MODERATE","SEVERE","FATAL"},{1,2,3,5})</f>
        <v>5</v>
      </c>
    </row>
    <row r="4975" spans="1:11" x14ac:dyDescent="0.3">
      <c r="A4975">
        <v>2</v>
      </c>
      <c r="B4975" t="s">
        <v>27</v>
      </c>
      <c r="C4975" s="1">
        <v>44769</v>
      </c>
      <c r="D4975" s="2">
        <v>0.45347222222222222</v>
      </c>
      <c r="E4975" s="1">
        <f t="shared" si="462"/>
        <v>44769.453472222223</v>
      </c>
      <c r="F4975" s="3" t="str">
        <f t="shared" si="463"/>
        <v>Jul,2022</v>
      </c>
      <c r="G4975">
        <f t="shared" si="464"/>
        <v>2022</v>
      </c>
      <c r="H4975" t="str">
        <f t="shared" si="465"/>
        <v>Wed</v>
      </c>
      <c r="I4975">
        <f t="shared" si="466"/>
        <v>10</v>
      </c>
      <c r="J4975" t="str">
        <f t="shared" si="467"/>
        <v>NO</v>
      </c>
      <c r="K4975" cm="1">
        <f t="array" ref="K4975">_xlfn.XLOOKUP(Table10[[#This Row],[Severity_Level]],{"MINOR","MODERATE","SEVERE","FATAL"},{1,2,3,5})</f>
        <v>3</v>
      </c>
    </row>
    <row r="4976" spans="1:11" x14ac:dyDescent="0.3">
      <c r="A4976">
        <v>3</v>
      </c>
      <c r="B4976" t="s">
        <v>40</v>
      </c>
      <c r="C4976" s="1">
        <v>44769</v>
      </c>
      <c r="D4976" s="2">
        <v>0.45416666666666666</v>
      </c>
      <c r="E4976" s="1">
        <f t="shared" si="462"/>
        <v>44769.45416666667</v>
      </c>
      <c r="F4976" s="3" t="str">
        <f t="shared" si="463"/>
        <v>Jul,2022</v>
      </c>
      <c r="G4976">
        <f t="shared" si="464"/>
        <v>2022</v>
      </c>
      <c r="H4976" t="str">
        <f t="shared" si="465"/>
        <v>Wed</v>
      </c>
      <c r="I4976">
        <f t="shared" si="466"/>
        <v>10</v>
      </c>
      <c r="J4976" t="str">
        <f t="shared" si="467"/>
        <v>NO</v>
      </c>
      <c r="K4976" cm="1">
        <f t="array" ref="K4976">_xlfn.XLOOKUP(Table10[[#This Row],[Severity_Level]],{"MINOR","MODERATE","SEVERE","FATAL"},{1,2,3,5})</f>
        <v>5</v>
      </c>
    </row>
    <row r="4977" spans="1:11" x14ac:dyDescent="0.3">
      <c r="A4977">
        <v>2</v>
      </c>
      <c r="B4977" t="s">
        <v>32</v>
      </c>
      <c r="C4977" s="1">
        <v>44769</v>
      </c>
      <c r="D4977" s="2">
        <v>0.4548611111111111</v>
      </c>
      <c r="E4977" s="1">
        <f t="shared" si="462"/>
        <v>44769.454861111109</v>
      </c>
      <c r="F4977" s="3" t="str">
        <f t="shared" si="463"/>
        <v>Jul,2022</v>
      </c>
      <c r="G4977">
        <f t="shared" si="464"/>
        <v>2022</v>
      </c>
      <c r="H4977" t="str">
        <f t="shared" si="465"/>
        <v>Wed</v>
      </c>
      <c r="I4977">
        <f t="shared" si="466"/>
        <v>10</v>
      </c>
      <c r="J4977" t="str">
        <f t="shared" si="467"/>
        <v>NO</v>
      </c>
      <c r="K4977" cm="1">
        <f t="array" ref="K4977">_xlfn.XLOOKUP(Table10[[#This Row],[Severity_Level]],{"MINOR","MODERATE","SEVERE","FATAL"},{1,2,3,5})</f>
        <v>2</v>
      </c>
    </row>
    <row r="4978" spans="1:11" x14ac:dyDescent="0.3">
      <c r="A4978">
        <v>1</v>
      </c>
      <c r="B4978" t="s">
        <v>40</v>
      </c>
      <c r="C4978" s="1">
        <v>44769</v>
      </c>
      <c r="D4978" s="2">
        <v>0.45555555555555555</v>
      </c>
      <c r="E4978" s="1">
        <f t="shared" si="462"/>
        <v>44769.455555555556</v>
      </c>
      <c r="F4978" s="3" t="str">
        <f t="shared" si="463"/>
        <v>Jul,2022</v>
      </c>
      <c r="G4978">
        <f t="shared" si="464"/>
        <v>2022</v>
      </c>
      <c r="H4978" t="str">
        <f t="shared" si="465"/>
        <v>Wed</v>
      </c>
      <c r="I4978">
        <f t="shared" si="466"/>
        <v>10</v>
      </c>
      <c r="J4978" t="str">
        <f t="shared" si="467"/>
        <v>NO</v>
      </c>
      <c r="K4978" cm="1">
        <f t="array" ref="K4978">_xlfn.XLOOKUP(Table10[[#This Row],[Severity_Level]],{"MINOR","MODERATE","SEVERE","FATAL"},{1,2,3,5})</f>
        <v>5</v>
      </c>
    </row>
    <row r="4979" spans="1:11" x14ac:dyDescent="0.3">
      <c r="A4979">
        <v>4</v>
      </c>
      <c r="B4979" t="s">
        <v>27</v>
      </c>
      <c r="C4979" s="1">
        <v>44769</v>
      </c>
      <c r="D4979" s="2">
        <v>0.45624999999999999</v>
      </c>
      <c r="E4979" s="1">
        <f t="shared" si="462"/>
        <v>44769.456250000003</v>
      </c>
      <c r="F4979" s="3" t="str">
        <f t="shared" si="463"/>
        <v>Jul,2022</v>
      </c>
      <c r="G4979">
        <f t="shared" si="464"/>
        <v>2022</v>
      </c>
      <c r="H4979" t="str">
        <f t="shared" si="465"/>
        <v>Wed</v>
      </c>
      <c r="I4979">
        <f t="shared" si="466"/>
        <v>10</v>
      </c>
      <c r="J4979" t="str">
        <f t="shared" si="467"/>
        <v>NO</v>
      </c>
      <c r="K4979" cm="1">
        <f t="array" ref="K4979">_xlfn.XLOOKUP(Table10[[#This Row],[Severity_Level]],{"MINOR","MODERATE","SEVERE","FATAL"},{1,2,3,5})</f>
        <v>3</v>
      </c>
    </row>
    <row r="4980" spans="1:11" x14ac:dyDescent="0.3">
      <c r="A4980">
        <v>5</v>
      </c>
      <c r="B4980" t="s">
        <v>32</v>
      </c>
      <c r="C4980" s="1">
        <v>44769</v>
      </c>
      <c r="D4980" s="2">
        <v>0.45694444444444443</v>
      </c>
      <c r="E4980" s="1">
        <f t="shared" si="462"/>
        <v>44769.456944444442</v>
      </c>
      <c r="F4980" s="3" t="str">
        <f t="shared" si="463"/>
        <v>Jul,2022</v>
      </c>
      <c r="G4980">
        <f t="shared" si="464"/>
        <v>2022</v>
      </c>
      <c r="H4980" t="str">
        <f t="shared" si="465"/>
        <v>Wed</v>
      </c>
      <c r="I4980">
        <f t="shared" si="466"/>
        <v>10</v>
      </c>
      <c r="J4980" t="str">
        <f t="shared" si="467"/>
        <v>NO</v>
      </c>
      <c r="K4980" cm="1">
        <f t="array" ref="K4980">_xlfn.XLOOKUP(Table10[[#This Row],[Severity_Level]],{"MINOR","MODERATE","SEVERE","FATAL"},{1,2,3,5})</f>
        <v>2</v>
      </c>
    </row>
    <row r="4981" spans="1:11" x14ac:dyDescent="0.3">
      <c r="A4981">
        <v>2</v>
      </c>
      <c r="B4981" t="s">
        <v>32</v>
      </c>
      <c r="C4981" s="1">
        <v>44769</v>
      </c>
      <c r="D4981" s="2">
        <v>0.45763888888888887</v>
      </c>
      <c r="E4981" s="1">
        <f t="shared" si="462"/>
        <v>44769.457638888889</v>
      </c>
      <c r="F4981" s="3" t="str">
        <f t="shared" si="463"/>
        <v>Jul,2022</v>
      </c>
      <c r="G4981">
        <f t="shared" si="464"/>
        <v>2022</v>
      </c>
      <c r="H4981" t="str">
        <f t="shared" si="465"/>
        <v>Wed</v>
      </c>
      <c r="I4981">
        <f t="shared" si="466"/>
        <v>10</v>
      </c>
      <c r="J4981" t="str">
        <f t="shared" si="467"/>
        <v>NO</v>
      </c>
      <c r="K4981" cm="1">
        <f t="array" ref="K4981">_xlfn.XLOOKUP(Table10[[#This Row],[Severity_Level]],{"MINOR","MODERATE","SEVERE","FATAL"},{1,2,3,5})</f>
        <v>2</v>
      </c>
    </row>
    <row r="4982" spans="1:11" x14ac:dyDescent="0.3">
      <c r="A4982">
        <v>4</v>
      </c>
      <c r="B4982" t="s">
        <v>32</v>
      </c>
      <c r="C4982" s="1">
        <v>44769</v>
      </c>
      <c r="D4982" s="2">
        <v>0.45833333333333331</v>
      </c>
      <c r="E4982" s="1">
        <f t="shared" si="462"/>
        <v>44769.458333333336</v>
      </c>
      <c r="F4982" s="3" t="str">
        <f t="shared" si="463"/>
        <v>Jul,2022</v>
      </c>
      <c r="G4982">
        <f t="shared" si="464"/>
        <v>2022</v>
      </c>
      <c r="H4982" t="str">
        <f t="shared" si="465"/>
        <v>Wed</v>
      </c>
      <c r="I4982">
        <f t="shared" si="466"/>
        <v>11</v>
      </c>
      <c r="J4982" t="str">
        <f t="shared" si="467"/>
        <v>NO</v>
      </c>
      <c r="K4982" cm="1">
        <f t="array" ref="K4982">_xlfn.XLOOKUP(Table10[[#This Row],[Severity_Level]],{"MINOR","MODERATE","SEVERE","FATAL"},{1,2,3,5})</f>
        <v>2</v>
      </c>
    </row>
    <row r="4983" spans="1:11" x14ac:dyDescent="0.3">
      <c r="A4983">
        <v>5</v>
      </c>
      <c r="B4983" t="s">
        <v>16</v>
      </c>
      <c r="C4983" s="1">
        <v>44769</v>
      </c>
      <c r="D4983" s="2">
        <v>0.45902777777777776</v>
      </c>
      <c r="E4983" s="1">
        <f t="shared" si="462"/>
        <v>44769.459027777775</v>
      </c>
      <c r="F4983" s="3" t="str">
        <f t="shared" si="463"/>
        <v>Jul,2022</v>
      </c>
      <c r="G4983">
        <f t="shared" si="464"/>
        <v>2022</v>
      </c>
      <c r="H4983" t="str">
        <f t="shared" si="465"/>
        <v>Wed</v>
      </c>
      <c r="I4983">
        <f t="shared" si="466"/>
        <v>11</v>
      </c>
      <c r="J4983" t="str">
        <f t="shared" si="467"/>
        <v>NO</v>
      </c>
      <c r="K4983" cm="1">
        <f t="array" ref="K4983">_xlfn.XLOOKUP(Table10[[#This Row],[Severity_Level]],{"MINOR","MODERATE","SEVERE","FATAL"},{1,2,3,5})</f>
        <v>1</v>
      </c>
    </row>
    <row r="4984" spans="1:11" x14ac:dyDescent="0.3">
      <c r="A4984">
        <v>2</v>
      </c>
      <c r="B4984" t="s">
        <v>27</v>
      </c>
      <c r="C4984" s="1">
        <v>44769</v>
      </c>
      <c r="D4984" s="2">
        <v>0.4597222222222222</v>
      </c>
      <c r="E4984" s="1">
        <f t="shared" si="462"/>
        <v>44769.459722222222</v>
      </c>
      <c r="F4984" s="3" t="str">
        <f t="shared" si="463"/>
        <v>Jul,2022</v>
      </c>
      <c r="G4984">
        <f t="shared" si="464"/>
        <v>2022</v>
      </c>
      <c r="H4984" t="str">
        <f t="shared" si="465"/>
        <v>Wed</v>
      </c>
      <c r="I4984">
        <f t="shared" si="466"/>
        <v>11</v>
      </c>
      <c r="J4984" t="str">
        <f t="shared" si="467"/>
        <v>NO</v>
      </c>
      <c r="K4984" cm="1">
        <f t="array" ref="K4984">_xlfn.XLOOKUP(Table10[[#This Row],[Severity_Level]],{"MINOR","MODERATE","SEVERE","FATAL"},{1,2,3,5})</f>
        <v>3</v>
      </c>
    </row>
    <row r="4985" spans="1:11" x14ac:dyDescent="0.3">
      <c r="A4985">
        <v>2</v>
      </c>
      <c r="B4985" t="s">
        <v>27</v>
      </c>
      <c r="C4985" s="1">
        <v>44769</v>
      </c>
      <c r="D4985" s="2">
        <v>0.46041666666666664</v>
      </c>
      <c r="E4985" s="1">
        <f t="shared" si="462"/>
        <v>44769.460416666669</v>
      </c>
      <c r="F4985" s="3" t="str">
        <f t="shared" si="463"/>
        <v>Jul,2022</v>
      </c>
      <c r="G4985">
        <f t="shared" si="464"/>
        <v>2022</v>
      </c>
      <c r="H4985" t="str">
        <f t="shared" si="465"/>
        <v>Wed</v>
      </c>
      <c r="I4985">
        <f t="shared" si="466"/>
        <v>11</v>
      </c>
      <c r="J4985" t="str">
        <f t="shared" si="467"/>
        <v>NO</v>
      </c>
      <c r="K4985" cm="1">
        <f t="array" ref="K4985">_xlfn.XLOOKUP(Table10[[#This Row],[Severity_Level]],{"MINOR","MODERATE","SEVERE","FATAL"},{1,2,3,5})</f>
        <v>3</v>
      </c>
    </row>
    <row r="4986" spans="1:11" x14ac:dyDescent="0.3">
      <c r="A4986">
        <v>1</v>
      </c>
      <c r="B4986" t="s">
        <v>40</v>
      </c>
      <c r="C4986" s="1">
        <v>44769</v>
      </c>
      <c r="D4986" s="2">
        <v>0.46111111111111114</v>
      </c>
      <c r="E4986" s="1">
        <f t="shared" si="462"/>
        <v>44769.461111111108</v>
      </c>
      <c r="F4986" s="3" t="str">
        <f t="shared" si="463"/>
        <v>Jul,2022</v>
      </c>
      <c r="G4986">
        <f t="shared" si="464"/>
        <v>2022</v>
      </c>
      <c r="H4986" t="str">
        <f t="shared" si="465"/>
        <v>Wed</v>
      </c>
      <c r="I4986">
        <f t="shared" si="466"/>
        <v>11</v>
      </c>
      <c r="J4986" t="str">
        <f t="shared" si="467"/>
        <v>NO</v>
      </c>
      <c r="K4986" cm="1">
        <f t="array" ref="K4986">_xlfn.XLOOKUP(Table10[[#This Row],[Severity_Level]],{"MINOR","MODERATE","SEVERE","FATAL"},{1,2,3,5})</f>
        <v>5</v>
      </c>
    </row>
    <row r="4987" spans="1:11" x14ac:dyDescent="0.3">
      <c r="A4987">
        <v>4</v>
      </c>
      <c r="B4987" t="s">
        <v>32</v>
      </c>
      <c r="C4987" s="1">
        <v>44769</v>
      </c>
      <c r="D4987" s="2">
        <v>0.46180555555555558</v>
      </c>
      <c r="E4987" s="1">
        <f t="shared" si="462"/>
        <v>44769.461805555555</v>
      </c>
      <c r="F4987" s="3" t="str">
        <f t="shared" si="463"/>
        <v>Jul,2022</v>
      </c>
      <c r="G4987">
        <f t="shared" si="464"/>
        <v>2022</v>
      </c>
      <c r="H4987" t="str">
        <f t="shared" si="465"/>
        <v>Wed</v>
      </c>
      <c r="I4987">
        <f t="shared" si="466"/>
        <v>11</v>
      </c>
      <c r="J4987" t="str">
        <f t="shared" si="467"/>
        <v>NO</v>
      </c>
      <c r="K4987" cm="1">
        <f t="array" ref="K4987">_xlfn.XLOOKUP(Table10[[#This Row],[Severity_Level]],{"MINOR","MODERATE","SEVERE","FATAL"},{1,2,3,5})</f>
        <v>2</v>
      </c>
    </row>
    <row r="4988" spans="1:11" x14ac:dyDescent="0.3">
      <c r="A4988">
        <v>3</v>
      </c>
      <c r="B4988" t="s">
        <v>16</v>
      </c>
      <c r="C4988" s="1">
        <v>44769</v>
      </c>
      <c r="D4988" s="2">
        <v>0.46250000000000002</v>
      </c>
      <c r="E4988" s="1">
        <f t="shared" si="462"/>
        <v>44769.462500000001</v>
      </c>
      <c r="F4988" s="3" t="str">
        <f t="shared" si="463"/>
        <v>Jul,2022</v>
      </c>
      <c r="G4988">
        <f t="shared" si="464"/>
        <v>2022</v>
      </c>
      <c r="H4988" t="str">
        <f t="shared" si="465"/>
        <v>Wed</v>
      </c>
      <c r="I4988">
        <f t="shared" si="466"/>
        <v>11</v>
      </c>
      <c r="J4988" t="str">
        <f t="shared" si="467"/>
        <v>NO</v>
      </c>
      <c r="K4988" cm="1">
        <f t="array" ref="K4988">_xlfn.XLOOKUP(Table10[[#This Row],[Severity_Level]],{"MINOR","MODERATE","SEVERE","FATAL"},{1,2,3,5})</f>
        <v>1</v>
      </c>
    </row>
    <row r="4989" spans="1:11" x14ac:dyDescent="0.3">
      <c r="A4989">
        <v>4</v>
      </c>
      <c r="B4989" t="s">
        <v>40</v>
      </c>
      <c r="C4989" s="1">
        <v>44769</v>
      </c>
      <c r="D4989" s="2">
        <v>0.46319444444444446</v>
      </c>
      <c r="E4989" s="1">
        <f t="shared" si="462"/>
        <v>44769.463194444441</v>
      </c>
      <c r="F4989" s="3" t="str">
        <f t="shared" si="463"/>
        <v>Jul,2022</v>
      </c>
      <c r="G4989">
        <f t="shared" si="464"/>
        <v>2022</v>
      </c>
      <c r="H4989" t="str">
        <f t="shared" si="465"/>
        <v>Wed</v>
      </c>
      <c r="I4989">
        <f t="shared" si="466"/>
        <v>11</v>
      </c>
      <c r="J4989" t="str">
        <f t="shared" si="467"/>
        <v>NO</v>
      </c>
      <c r="K4989" cm="1">
        <f t="array" ref="K4989">_xlfn.XLOOKUP(Table10[[#This Row],[Severity_Level]],{"MINOR","MODERATE","SEVERE","FATAL"},{1,2,3,5})</f>
        <v>5</v>
      </c>
    </row>
    <row r="4990" spans="1:11" x14ac:dyDescent="0.3">
      <c r="A4990">
        <v>2</v>
      </c>
      <c r="B4990" t="s">
        <v>40</v>
      </c>
      <c r="C4990" s="1">
        <v>44769</v>
      </c>
      <c r="D4990" s="2">
        <v>0.46388888888888891</v>
      </c>
      <c r="E4990" s="1">
        <f t="shared" si="462"/>
        <v>44769.463888888888</v>
      </c>
      <c r="F4990" s="3" t="str">
        <f t="shared" si="463"/>
        <v>Jul,2022</v>
      </c>
      <c r="G4990">
        <f t="shared" si="464"/>
        <v>2022</v>
      </c>
      <c r="H4990" t="str">
        <f t="shared" si="465"/>
        <v>Wed</v>
      </c>
      <c r="I4990">
        <f t="shared" si="466"/>
        <v>11</v>
      </c>
      <c r="J4990" t="str">
        <f t="shared" si="467"/>
        <v>NO</v>
      </c>
      <c r="K4990" cm="1">
        <f t="array" ref="K4990">_xlfn.XLOOKUP(Table10[[#This Row],[Severity_Level]],{"MINOR","MODERATE","SEVERE","FATAL"},{1,2,3,5})</f>
        <v>5</v>
      </c>
    </row>
    <row r="4991" spans="1:11" x14ac:dyDescent="0.3">
      <c r="A4991">
        <v>4</v>
      </c>
      <c r="B4991" t="s">
        <v>40</v>
      </c>
      <c r="C4991" s="1">
        <v>44769</v>
      </c>
      <c r="D4991" s="2">
        <v>0.46458333333333335</v>
      </c>
      <c r="E4991" s="1">
        <f t="shared" si="462"/>
        <v>44769.464583333334</v>
      </c>
      <c r="F4991" s="3" t="str">
        <f t="shared" si="463"/>
        <v>Jul,2022</v>
      </c>
      <c r="G4991">
        <f t="shared" si="464"/>
        <v>2022</v>
      </c>
      <c r="H4991" t="str">
        <f t="shared" si="465"/>
        <v>Wed</v>
      </c>
      <c r="I4991">
        <f t="shared" si="466"/>
        <v>11</v>
      </c>
      <c r="J4991" t="str">
        <f t="shared" si="467"/>
        <v>NO</v>
      </c>
      <c r="K4991" cm="1">
        <f t="array" ref="K4991">_xlfn.XLOOKUP(Table10[[#This Row],[Severity_Level]],{"MINOR","MODERATE","SEVERE","FATAL"},{1,2,3,5})</f>
        <v>5</v>
      </c>
    </row>
    <row r="4992" spans="1:11" x14ac:dyDescent="0.3">
      <c r="A4992">
        <v>5</v>
      </c>
      <c r="B4992" t="s">
        <v>16</v>
      </c>
      <c r="C4992" s="1">
        <v>44769</v>
      </c>
      <c r="D4992" s="2">
        <v>0.46527777777777779</v>
      </c>
      <c r="E4992" s="1">
        <f t="shared" si="462"/>
        <v>44769.465277777781</v>
      </c>
      <c r="F4992" s="3" t="str">
        <f t="shared" si="463"/>
        <v>Jul,2022</v>
      </c>
      <c r="G4992">
        <f t="shared" si="464"/>
        <v>2022</v>
      </c>
      <c r="H4992" t="str">
        <f t="shared" si="465"/>
        <v>Wed</v>
      </c>
      <c r="I4992">
        <f t="shared" si="466"/>
        <v>11</v>
      </c>
      <c r="J4992" t="str">
        <f t="shared" si="467"/>
        <v>NO</v>
      </c>
      <c r="K4992" cm="1">
        <f t="array" ref="K4992">_xlfn.XLOOKUP(Table10[[#This Row],[Severity_Level]],{"MINOR","MODERATE","SEVERE","FATAL"},{1,2,3,5})</f>
        <v>1</v>
      </c>
    </row>
    <row r="4993" spans="1:11" x14ac:dyDescent="0.3">
      <c r="A4993">
        <v>5</v>
      </c>
      <c r="B4993" t="s">
        <v>27</v>
      </c>
      <c r="C4993" s="1">
        <v>44769</v>
      </c>
      <c r="D4993" s="2">
        <v>0.46597222222222223</v>
      </c>
      <c r="E4993" s="1">
        <f t="shared" si="462"/>
        <v>44769.46597222222</v>
      </c>
      <c r="F4993" s="3" t="str">
        <f t="shared" si="463"/>
        <v>Jul,2022</v>
      </c>
      <c r="G4993">
        <f t="shared" si="464"/>
        <v>2022</v>
      </c>
      <c r="H4993" t="str">
        <f t="shared" si="465"/>
        <v>Wed</v>
      </c>
      <c r="I4993">
        <f t="shared" si="466"/>
        <v>11</v>
      </c>
      <c r="J4993" t="str">
        <f t="shared" si="467"/>
        <v>NO</v>
      </c>
      <c r="K4993" cm="1">
        <f t="array" ref="K4993">_xlfn.XLOOKUP(Table10[[#This Row],[Severity_Level]],{"MINOR","MODERATE","SEVERE","FATAL"},{1,2,3,5})</f>
        <v>3</v>
      </c>
    </row>
    <row r="4994" spans="1:11" x14ac:dyDescent="0.3">
      <c r="A4994">
        <v>4</v>
      </c>
      <c r="B4994" t="s">
        <v>27</v>
      </c>
      <c r="C4994" s="1">
        <v>44770</v>
      </c>
      <c r="D4994" s="2">
        <v>0.46666666666666667</v>
      </c>
      <c r="E4994" s="1">
        <f t="shared" ref="E4994:E5001" si="468">C4994+D4994</f>
        <v>44770.466666666667</v>
      </c>
      <c r="F4994" s="3" t="str">
        <f t="shared" ref="F4994:F5001" si="469">TEXT(C4994,"MMM,YYY")</f>
        <v>Jul,2022</v>
      </c>
      <c r="G4994">
        <f t="shared" ref="G4994:G5001" si="470">YEAR(C4994)</f>
        <v>2022</v>
      </c>
      <c r="H4994" t="str">
        <f t="shared" ref="H4994:H5001" si="471">TEXT(C4994,"DDD")</f>
        <v>Thu</v>
      </c>
      <c r="I4994">
        <f t="shared" ref="I4994:I5001" si="472">HOUR(D4994)</f>
        <v>11</v>
      </c>
      <c r="J4994" t="str">
        <f t="shared" ref="J4994:J5001" si="473">IF(OR(AND(I4994&gt;=7,I4994&lt;=9),AND(I4994&gt;=17,I4994&lt;=19)),"YES","NO")</f>
        <v>NO</v>
      </c>
      <c r="K4994" cm="1">
        <f t="array" ref="K4994">_xlfn.XLOOKUP(Table10[[#This Row],[Severity_Level]],{"MINOR","MODERATE","SEVERE","FATAL"},{1,2,3,5})</f>
        <v>3</v>
      </c>
    </row>
    <row r="4995" spans="1:11" x14ac:dyDescent="0.3">
      <c r="A4995">
        <v>2</v>
      </c>
      <c r="B4995" t="s">
        <v>32</v>
      </c>
      <c r="C4995" s="1">
        <v>44770</v>
      </c>
      <c r="D4995" s="2">
        <v>0.46736111111111112</v>
      </c>
      <c r="E4995" s="1">
        <f t="shared" si="468"/>
        <v>44770.467361111114</v>
      </c>
      <c r="F4995" s="3" t="str">
        <f t="shared" si="469"/>
        <v>Jul,2022</v>
      </c>
      <c r="G4995">
        <f t="shared" si="470"/>
        <v>2022</v>
      </c>
      <c r="H4995" t="str">
        <f t="shared" si="471"/>
        <v>Thu</v>
      </c>
      <c r="I4995">
        <f t="shared" si="472"/>
        <v>11</v>
      </c>
      <c r="J4995" t="str">
        <f t="shared" si="473"/>
        <v>NO</v>
      </c>
      <c r="K4995" cm="1">
        <f t="array" ref="K4995">_xlfn.XLOOKUP(Table10[[#This Row],[Severity_Level]],{"MINOR","MODERATE","SEVERE","FATAL"},{1,2,3,5})</f>
        <v>2</v>
      </c>
    </row>
    <row r="4996" spans="1:11" x14ac:dyDescent="0.3">
      <c r="A4996">
        <v>1</v>
      </c>
      <c r="B4996" t="s">
        <v>16</v>
      </c>
      <c r="C4996" s="1">
        <v>44770</v>
      </c>
      <c r="D4996" s="2">
        <v>0.46805555555555556</v>
      </c>
      <c r="E4996" s="1">
        <f t="shared" si="468"/>
        <v>44770.468055555553</v>
      </c>
      <c r="F4996" s="3" t="str">
        <f t="shared" si="469"/>
        <v>Jul,2022</v>
      </c>
      <c r="G4996">
        <f t="shared" si="470"/>
        <v>2022</v>
      </c>
      <c r="H4996" t="str">
        <f t="shared" si="471"/>
        <v>Thu</v>
      </c>
      <c r="I4996">
        <f t="shared" si="472"/>
        <v>11</v>
      </c>
      <c r="J4996" t="str">
        <f t="shared" si="473"/>
        <v>NO</v>
      </c>
      <c r="K4996" cm="1">
        <f t="array" ref="K4996">_xlfn.XLOOKUP(Table10[[#This Row],[Severity_Level]],{"MINOR","MODERATE","SEVERE","FATAL"},{1,2,3,5})</f>
        <v>1</v>
      </c>
    </row>
    <row r="4997" spans="1:11" x14ac:dyDescent="0.3">
      <c r="A4997">
        <v>5</v>
      </c>
      <c r="B4997" t="s">
        <v>32</v>
      </c>
      <c r="C4997" s="1">
        <v>44770</v>
      </c>
      <c r="D4997" s="2">
        <v>0.46875</v>
      </c>
      <c r="E4997" s="1">
        <f t="shared" si="468"/>
        <v>44770.46875</v>
      </c>
      <c r="F4997" s="3" t="str">
        <f t="shared" si="469"/>
        <v>Jul,2022</v>
      </c>
      <c r="G4997">
        <f t="shared" si="470"/>
        <v>2022</v>
      </c>
      <c r="H4997" t="str">
        <f t="shared" si="471"/>
        <v>Thu</v>
      </c>
      <c r="I4997">
        <f t="shared" si="472"/>
        <v>11</v>
      </c>
      <c r="J4997" t="str">
        <f t="shared" si="473"/>
        <v>NO</v>
      </c>
      <c r="K4997" cm="1">
        <f t="array" ref="K4997">_xlfn.XLOOKUP(Table10[[#This Row],[Severity_Level]],{"MINOR","MODERATE","SEVERE","FATAL"},{1,2,3,5})</f>
        <v>2</v>
      </c>
    </row>
    <row r="4998" spans="1:11" x14ac:dyDescent="0.3">
      <c r="A4998">
        <v>2</v>
      </c>
      <c r="B4998" t="s">
        <v>32</v>
      </c>
      <c r="C4998" s="1">
        <v>44770</v>
      </c>
      <c r="D4998" s="2">
        <v>0.46944444444444444</v>
      </c>
      <c r="E4998" s="1">
        <f t="shared" si="468"/>
        <v>44770.469444444447</v>
      </c>
      <c r="F4998" s="3" t="str">
        <f t="shared" si="469"/>
        <v>Jul,2022</v>
      </c>
      <c r="G4998">
        <f t="shared" si="470"/>
        <v>2022</v>
      </c>
      <c r="H4998" t="str">
        <f t="shared" si="471"/>
        <v>Thu</v>
      </c>
      <c r="I4998">
        <f t="shared" si="472"/>
        <v>11</v>
      </c>
      <c r="J4998" t="str">
        <f t="shared" si="473"/>
        <v>NO</v>
      </c>
      <c r="K4998" cm="1">
        <f t="array" ref="K4998">_xlfn.XLOOKUP(Table10[[#This Row],[Severity_Level]],{"MINOR","MODERATE","SEVERE","FATAL"},{1,2,3,5})</f>
        <v>2</v>
      </c>
    </row>
    <row r="4999" spans="1:11" x14ac:dyDescent="0.3">
      <c r="A4999">
        <v>3</v>
      </c>
      <c r="B4999" t="s">
        <v>27</v>
      </c>
      <c r="C4999" s="1">
        <v>44770</v>
      </c>
      <c r="D4999" s="2">
        <v>0.47013888888888888</v>
      </c>
      <c r="E4999" s="1">
        <f t="shared" si="468"/>
        <v>44770.470138888886</v>
      </c>
      <c r="F4999" s="3" t="str">
        <f t="shared" si="469"/>
        <v>Jul,2022</v>
      </c>
      <c r="G4999">
        <f t="shared" si="470"/>
        <v>2022</v>
      </c>
      <c r="H4999" t="str">
        <f t="shared" si="471"/>
        <v>Thu</v>
      </c>
      <c r="I4999">
        <f t="shared" si="472"/>
        <v>11</v>
      </c>
      <c r="J4999" t="str">
        <f t="shared" si="473"/>
        <v>NO</v>
      </c>
      <c r="K4999" cm="1">
        <f t="array" ref="K4999">_xlfn.XLOOKUP(Table10[[#This Row],[Severity_Level]],{"MINOR","MODERATE","SEVERE","FATAL"},{1,2,3,5})</f>
        <v>3</v>
      </c>
    </row>
    <row r="5000" spans="1:11" x14ac:dyDescent="0.3">
      <c r="A5000">
        <v>4</v>
      </c>
      <c r="B5000" t="s">
        <v>27</v>
      </c>
      <c r="C5000" s="1">
        <v>44770</v>
      </c>
      <c r="D5000" s="2">
        <v>0.47083333333333333</v>
      </c>
      <c r="E5000" s="1">
        <f t="shared" si="468"/>
        <v>44770.470833333333</v>
      </c>
      <c r="F5000" s="3" t="str">
        <f t="shared" si="469"/>
        <v>Jul,2022</v>
      </c>
      <c r="G5000">
        <f t="shared" si="470"/>
        <v>2022</v>
      </c>
      <c r="H5000" t="str">
        <f t="shared" si="471"/>
        <v>Thu</v>
      </c>
      <c r="I5000">
        <f t="shared" si="472"/>
        <v>11</v>
      </c>
      <c r="J5000" t="str">
        <f t="shared" si="473"/>
        <v>NO</v>
      </c>
      <c r="K5000" cm="1">
        <f t="array" ref="K5000">_xlfn.XLOOKUP(Table10[[#This Row],[Severity_Level]],{"MINOR","MODERATE","SEVERE","FATAL"},{1,2,3,5})</f>
        <v>3</v>
      </c>
    </row>
    <row r="5001" spans="1:11" x14ac:dyDescent="0.3">
      <c r="A5001">
        <v>5</v>
      </c>
      <c r="B5001" t="s">
        <v>32</v>
      </c>
      <c r="C5001" s="1">
        <v>44770</v>
      </c>
      <c r="D5001" s="2">
        <v>0.47152777777777777</v>
      </c>
      <c r="E5001" s="1">
        <f t="shared" si="468"/>
        <v>44770.47152777778</v>
      </c>
      <c r="F5001" s="3" t="str">
        <f t="shared" si="469"/>
        <v>Jul,2022</v>
      </c>
      <c r="G5001">
        <f t="shared" si="470"/>
        <v>2022</v>
      </c>
      <c r="H5001" t="str">
        <f t="shared" si="471"/>
        <v>Thu</v>
      </c>
      <c r="I5001">
        <f t="shared" si="472"/>
        <v>11</v>
      </c>
      <c r="J5001" t="str">
        <f t="shared" si="473"/>
        <v>NO</v>
      </c>
      <c r="K5001" cm="1">
        <f t="array" ref="K5001">_xlfn.XLOOKUP(Table10[[#This Row],[Severity_Level]],{"MINOR","MODERATE","SEVERE","FATAL"},{1,2,3,5})</f>
        <v>2</v>
      </c>
    </row>
  </sheetData>
  <sortState xmlns:xlrd2="http://schemas.microsoft.com/office/spreadsheetml/2017/richdata2" ref="M3:M5001">
    <sortCondition ref="M3:M5001" customList="January,February,March,April,May,June,July,August,September,October,November,December"/>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E7484-CABE-445C-B3DB-FBCCC0F0EA4F}">
  <dimension ref="A1:B5"/>
  <sheetViews>
    <sheetView workbookViewId="0">
      <selection activeCell="D8" sqref="D8"/>
    </sheetView>
  </sheetViews>
  <sheetFormatPr defaultRowHeight="14.4" x14ac:dyDescent="0.3"/>
  <cols>
    <col min="1" max="1" width="19.33203125" customWidth="1"/>
  </cols>
  <sheetData>
    <row r="1" spans="1:2" ht="15.6" x14ac:dyDescent="0.3">
      <c r="A1" s="19" t="s">
        <v>5067</v>
      </c>
      <c r="B1" s="20" t="s">
        <v>5070</v>
      </c>
    </row>
    <row r="2" spans="1:2" x14ac:dyDescent="0.3">
      <c r="A2" s="17" t="s">
        <v>5068</v>
      </c>
      <c r="B2" s="13">
        <f>COUNTA('Raw Data'!A2:A5001)</f>
        <v>5000</v>
      </c>
    </row>
    <row r="3" spans="1:2" x14ac:dyDescent="0.3">
      <c r="A3" s="17" t="s">
        <v>40</v>
      </c>
      <c r="B3" s="18">
        <f>COUNTIFS('Raw Data'!H2:H5001,"fatal")/COUNTA('Raw Data'!A2:A5001)*100</f>
        <v>25.840000000000003</v>
      </c>
    </row>
    <row r="4" spans="1:2" x14ac:dyDescent="0.3">
      <c r="A4" s="17" t="s">
        <v>5069</v>
      </c>
      <c r="B4" s="13">
        <f>AVERAGE(Table10[Severity score])</f>
        <v>2.7774000000000001</v>
      </c>
    </row>
    <row r="5" spans="1:2" x14ac:dyDescent="0.3">
      <c r="A5" s="21" t="s">
        <v>5071</v>
      </c>
      <c r="B5" s="22" t="str">
        <f>INDEX('Raw Data'!C2:C5001,MATCH('KPI''s'!A5,'Raw Data'!A2:A5001))</f>
        <v>Uptown</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96B8-FECF-4A5A-AC52-B5F23F655A3A}">
  <dimension ref="A3:B11"/>
  <sheetViews>
    <sheetView workbookViewId="0">
      <selection activeCell="A7" sqref="A7"/>
    </sheetView>
  </sheetViews>
  <sheetFormatPr defaultRowHeight="14.4" x14ac:dyDescent="0.3"/>
  <cols>
    <col min="1" max="1" width="14.109375" bestFit="1" customWidth="1"/>
    <col min="2" max="2" width="9.109375" bestFit="1" customWidth="1"/>
    <col min="3" max="3" width="22.5546875" bestFit="1" customWidth="1"/>
    <col min="4" max="4" width="9" bestFit="1" customWidth="1"/>
    <col min="5" max="5" width="8.5546875" bestFit="1" customWidth="1"/>
    <col min="6" max="6" width="9.33203125" bestFit="1" customWidth="1"/>
    <col min="7" max="7" width="8.44140625" bestFit="1" customWidth="1"/>
    <col min="8" max="8" width="7.77734375" bestFit="1" customWidth="1"/>
    <col min="9" max="9" width="10.77734375" bestFit="1" customWidth="1"/>
  </cols>
  <sheetData>
    <row r="3" spans="1:2" x14ac:dyDescent="0.3">
      <c r="A3" s="10" t="s">
        <v>5058</v>
      </c>
      <c r="B3" s="11" t="s">
        <v>5059</v>
      </c>
    </row>
    <row r="4" spans="1:2" x14ac:dyDescent="0.3">
      <c r="A4" s="16" t="s">
        <v>5052</v>
      </c>
      <c r="B4" s="15">
        <v>744</v>
      </c>
    </row>
    <row r="5" spans="1:2" x14ac:dyDescent="0.3">
      <c r="A5" s="16" t="s">
        <v>5051</v>
      </c>
      <c r="B5" s="15">
        <v>672</v>
      </c>
    </row>
    <row r="6" spans="1:2" x14ac:dyDescent="0.3">
      <c r="A6" s="16" t="s">
        <v>5055</v>
      </c>
      <c r="B6" s="15">
        <v>744</v>
      </c>
    </row>
    <row r="7" spans="1:2" x14ac:dyDescent="0.3">
      <c r="A7" s="16" t="s">
        <v>5050</v>
      </c>
      <c r="B7" s="15">
        <v>720</v>
      </c>
    </row>
    <row r="8" spans="1:2" x14ac:dyDescent="0.3">
      <c r="A8" s="16" t="s">
        <v>5056</v>
      </c>
      <c r="B8" s="15">
        <v>744</v>
      </c>
    </row>
    <row r="9" spans="1:2" x14ac:dyDescent="0.3">
      <c r="A9" s="16" t="s">
        <v>5054</v>
      </c>
      <c r="B9" s="15">
        <v>720</v>
      </c>
    </row>
    <row r="10" spans="1:2" x14ac:dyDescent="0.3">
      <c r="A10" s="16" t="s">
        <v>5053</v>
      </c>
      <c r="B10" s="15">
        <v>656</v>
      </c>
    </row>
    <row r="11" spans="1:2" x14ac:dyDescent="0.3">
      <c r="A11" s="16" t="s">
        <v>5057</v>
      </c>
      <c r="B11" s="1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BC749-2675-4FCC-8D32-95E538CB4A3A}">
  <dimension ref="A3:C14"/>
  <sheetViews>
    <sheetView workbookViewId="0">
      <selection activeCell="D5" sqref="D5"/>
    </sheetView>
  </sheetViews>
  <sheetFormatPr defaultRowHeight="14.4" x14ac:dyDescent="0.3"/>
  <cols>
    <col min="1" max="1" width="15.33203125" bestFit="1" customWidth="1"/>
    <col min="2" max="2" width="12.5546875" customWidth="1"/>
    <col min="3" max="3" width="22.5546875" bestFit="1" customWidth="1"/>
  </cols>
  <sheetData>
    <row r="3" spans="1:3" x14ac:dyDescent="0.3">
      <c r="A3" s="10" t="s">
        <v>5075</v>
      </c>
      <c r="B3" s="11" t="s">
        <v>5059</v>
      </c>
      <c r="C3" s="11" t="s">
        <v>5074</v>
      </c>
    </row>
    <row r="4" spans="1:3" x14ac:dyDescent="0.3">
      <c r="A4" s="16" t="s">
        <v>19</v>
      </c>
      <c r="B4" s="15">
        <v>486</v>
      </c>
      <c r="C4" s="15">
        <v>2.6954732510288064</v>
      </c>
    </row>
    <row r="5" spans="1:3" x14ac:dyDescent="0.3">
      <c r="A5" s="16" t="s">
        <v>46</v>
      </c>
      <c r="B5" s="15">
        <v>515</v>
      </c>
      <c r="C5" s="15">
        <v>2.7262135922330097</v>
      </c>
    </row>
    <row r="6" spans="1:3" x14ac:dyDescent="0.3">
      <c r="A6" s="16" t="s">
        <v>30</v>
      </c>
      <c r="B6" s="15">
        <v>456</v>
      </c>
      <c r="C6" s="15">
        <v>2.7938596491228069</v>
      </c>
    </row>
    <row r="7" spans="1:3" x14ac:dyDescent="0.3">
      <c r="A7" s="16" t="s">
        <v>53</v>
      </c>
      <c r="B7" s="15">
        <v>487</v>
      </c>
      <c r="C7" s="15">
        <v>2.7802874743326487</v>
      </c>
    </row>
    <row r="8" spans="1:3" x14ac:dyDescent="0.3">
      <c r="A8" s="16" t="s">
        <v>24</v>
      </c>
      <c r="B8" s="15">
        <v>514</v>
      </c>
      <c r="C8" s="15">
        <v>2.8365758754863815</v>
      </c>
    </row>
    <row r="9" spans="1:3" x14ac:dyDescent="0.3">
      <c r="A9" s="16" t="s">
        <v>57</v>
      </c>
      <c r="B9" s="15">
        <v>517</v>
      </c>
      <c r="C9" s="15">
        <v>2.8162475822050288</v>
      </c>
    </row>
    <row r="10" spans="1:3" x14ac:dyDescent="0.3">
      <c r="A10" s="16" t="s">
        <v>65</v>
      </c>
      <c r="B10" s="15">
        <v>541</v>
      </c>
      <c r="C10" s="15">
        <v>2.8262476894639557</v>
      </c>
    </row>
    <row r="11" spans="1:3" x14ac:dyDescent="0.3">
      <c r="A11" s="16" t="s">
        <v>44</v>
      </c>
      <c r="B11" s="15">
        <v>484</v>
      </c>
      <c r="C11" s="15">
        <v>2.8078512396694215</v>
      </c>
    </row>
    <row r="12" spans="1:3" x14ac:dyDescent="0.3">
      <c r="A12" s="16" t="s">
        <v>12</v>
      </c>
      <c r="B12" s="15">
        <v>486</v>
      </c>
      <c r="C12" s="15">
        <v>2.7201646090534979</v>
      </c>
    </row>
    <row r="13" spans="1:3" x14ac:dyDescent="0.3">
      <c r="A13" s="16" t="s">
        <v>50</v>
      </c>
      <c r="B13" s="15">
        <v>514</v>
      </c>
      <c r="C13" s="15">
        <v>2.7645914396887159</v>
      </c>
    </row>
    <row r="14" spans="1:3" x14ac:dyDescent="0.3">
      <c r="A14" s="16" t="s">
        <v>5057</v>
      </c>
      <c r="B14" s="15">
        <v>5000</v>
      </c>
      <c r="C14" s="15">
        <v>2.7774000000000001</v>
      </c>
    </row>
  </sheetData>
  <conditionalFormatting sqref="A4:A13">
    <cfRule type="cellIs" dxfId="15" priority="2" operator="greaterThan">
      <formula>"Accidents"</formula>
    </cfRule>
  </conditionalFormatting>
  <conditionalFormatting sqref="A4:C13">
    <cfRule type="dataBar" priority="1">
      <dataBar>
        <cfvo type="min"/>
        <cfvo type="max"/>
        <color rgb="FF63C384"/>
      </dataBar>
      <extLst>
        <ext xmlns:x14="http://schemas.microsoft.com/office/spreadsheetml/2009/9/main" uri="{B025F937-C7B1-47D3-B67F-A62EFF666E3E}">
          <x14:id>{3213001B-9E5C-4CD4-8AE7-337E7F1A54C5}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213001B-9E5C-4CD4-8AE7-337E7F1A54C5}">
            <x14:dataBar minLength="0" maxLength="100" gradient="0">
              <x14:cfvo type="autoMin"/>
              <x14:cfvo type="autoMax"/>
              <x14:negativeFillColor rgb="FFFF0000"/>
              <x14:axisColor rgb="FF000000"/>
            </x14:dataBar>
          </x14:cfRule>
          <xm:sqref>A4:C13</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53E58-7FBA-4329-8F2A-61434DD96A57}">
  <dimension ref="A3:G11"/>
  <sheetViews>
    <sheetView workbookViewId="0">
      <selection activeCell="K7" sqref="K7"/>
    </sheetView>
  </sheetViews>
  <sheetFormatPr defaultRowHeight="14.4" x14ac:dyDescent="0.3"/>
  <cols>
    <col min="1" max="1" width="19.6640625" bestFit="1" customWidth="1"/>
    <col min="2" max="2" width="19" bestFit="1" customWidth="1"/>
    <col min="3" max="3" width="4" bestFit="1" customWidth="1"/>
    <col min="4" max="4" width="5" bestFit="1" customWidth="1"/>
    <col min="5" max="5" width="5.6640625" bestFit="1" customWidth="1"/>
    <col min="6" max="6" width="6.44140625" bestFit="1" customWidth="1"/>
    <col min="7" max="7" width="10.77734375" bestFit="1" customWidth="1"/>
  </cols>
  <sheetData>
    <row r="3" spans="1:7" x14ac:dyDescent="0.3">
      <c r="A3" s="10" t="s">
        <v>5061</v>
      </c>
      <c r="B3" s="10" t="s">
        <v>5060</v>
      </c>
      <c r="C3" s="11"/>
      <c r="D3" s="11"/>
      <c r="E3" s="11"/>
      <c r="F3" s="11"/>
      <c r="G3" s="11"/>
    </row>
    <row r="4" spans="1:7" x14ac:dyDescent="0.3">
      <c r="A4" s="10" t="s">
        <v>1</v>
      </c>
      <c r="B4" s="11" t="s">
        <v>13</v>
      </c>
      <c r="C4" s="11" t="s">
        <v>31</v>
      </c>
      <c r="D4" s="11" t="s">
        <v>37</v>
      </c>
      <c r="E4" s="11" t="s">
        <v>25</v>
      </c>
      <c r="F4" s="11" t="s">
        <v>47</v>
      </c>
      <c r="G4" s="11" t="s">
        <v>5057</v>
      </c>
    </row>
    <row r="5" spans="1:7" x14ac:dyDescent="0.3">
      <c r="A5" s="16" t="s">
        <v>29</v>
      </c>
      <c r="B5" s="15">
        <v>164</v>
      </c>
      <c r="C5" s="15">
        <v>148</v>
      </c>
      <c r="D5" s="15">
        <v>171</v>
      </c>
      <c r="E5" s="15">
        <v>191</v>
      </c>
      <c r="F5" s="15">
        <v>168</v>
      </c>
      <c r="G5" s="15">
        <v>842</v>
      </c>
    </row>
    <row r="6" spans="1:7" x14ac:dyDescent="0.3">
      <c r="A6" s="16" t="s">
        <v>11</v>
      </c>
      <c r="B6" s="15">
        <v>166</v>
      </c>
      <c r="C6" s="15">
        <v>189</v>
      </c>
      <c r="D6" s="15">
        <v>171</v>
      </c>
      <c r="E6" s="15">
        <v>171</v>
      </c>
      <c r="F6" s="15">
        <v>168</v>
      </c>
      <c r="G6" s="15">
        <v>865</v>
      </c>
    </row>
    <row r="7" spans="1:7" x14ac:dyDescent="0.3">
      <c r="A7" s="16" t="s">
        <v>49</v>
      </c>
      <c r="B7" s="15">
        <v>173</v>
      </c>
      <c r="C7" s="15">
        <v>185</v>
      </c>
      <c r="D7" s="15">
        <v>169</v>
      </c>
      <c r="E7" s="15">
        <v>151</v>
      </c>
      <c r="F7" s="15">
        <v>141</v>
      </c>
      <c r="G7" s="15">
        <v>819</v>
      </c>
    </row>
    <row r="8" spans="1:7" x14ac:dyDescent="0.3">
      <c r="A8" s="16" t="s">
        <v>18</v>
      </c>
      <c r="B8" s="15">
        <v>163</v>
      </c>
      <c r="C8" s="15">
        <v>147</v>
      </c>
      <c r="D8" s="15">
        <v>175</v>
      </c>
      <c r="E8" s="15">
        <v>178</v>
      </c>
      <c r="F8" s="15">
        <v>145</v>
      </c>
      <c r="G8" s="15">
        <v>808</v>
      </c>
    </row>
    <row r="9" spans="1:7" x14ac:dyDescent="0.3">
      <c r="A9" s="16" t="s">
        <v>34</v>
      </c>
      <c r="B9" s="15">
        <v>171</v>
      </c>
      <c r="C9" s="15">
        <v>168</v>
      </c>
      <c r="D9" s="15">
        <v>174</v>
      </c>
      <c r="E9" s="15">
        <v>155</v>
      </c>
      <c r="F9" s="15">
        <v>146</v>
      </c>
      <c r="G9" s="15">
        <v>814</v>
      </c>
    </row>
    <row r="10" spans="1:7" x14ac:dyDescent="0.3">
      <c r="A10" s="16" t="s">
        <v>56</v>
      </c>
      <c r="B10" s="15">
        <v>181</v>
      </c>
      <c r="C10" s="15">
        <v>157</v>
      </c>
      <c r="D10" s="15">
        <v>158</v>
      </c>
      <c r="E10" s="15">
        <v>193</v>
      </c>
      <c r="F10" s="15">
        <v>163</v>
      </c>
      <c r="G10" s="15">
        <v>852</v>
      </c>
    </row>
    <row r="11" spans="1:7" x14ac:dyDescent="0.3">
      <c r="A11" s="16" t="s">
        <v>5057</v>
      </c>
      <c r="B11" s="15">
        <v>1018</v>
      </c>
      <c r="C11" s="15">
        <v>994</v>
      </c>
      <c r="D11" s="15">
        <v>1018</v>
      </c>
      <c r="E11" s="15">
        <v>1039</v>
      </c>
      <c r="F11" s="15">
        <v>931</v>
      </c>
      <c r="G11" s="1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85120-E08D-46D4-B88D-78837F74487D}">
  <dimension ref="A3:B8"/>
  <sheetViews>
    <sheetView workbookViewId="0">
      <selection activeCell="A3" sqref="A3:B8"/>
    </sheetView>
  </sheetViews>
  <sheetFormatPr defaultRowHeight="14.4" x14ac:dyDescent="0.3"/>
  <cols>
    <col min="1" max="1" width="14.109375" bestFit="1" customWidth="1"/>
    <col min="2" max="2" width="6.109375" bestFit="1" customWidth="1"/>
  </cols>
  <sheetData>
    <row r="3" spans="1:2" x14ac:dyDescent="0.3">
      <c r="A3" s="10" t="s">
        <v>5073</v>
      </c>
      <c r="B3" s="11" t="s">
        <v>5062</v>
      </c>
    </row>
    <row r="4" spans="1:2" x14ac:dyDescent="0.3">
      <c r="A4" s="16" t="s">
        <v>40</v>
      </c>
      <c r="B4" s="15">
        <v>1292</v>
      </c>
    </row>
    <row r="5" spans="1:2" x14ac:dyDescent="0.3">
      <c r="A5" s="16" t="s">
        <v>16</v>
      </c>
      <c r="B5" s="15">
        <v>1235</v>
      </c>
    </row>
    <row r="6" spans="1:2" x14ac:dyDescent="0.3">
      <c r="A6" s="16" t="s">
        <v>32</v>
      </c>
      <c r="B6" s="15">
        <v>1227</v>
      </c>
    </row>
    <row r="7" spans="1:2" x14ac:dyDescent="0.3">
      <c r="A7" s="16" t="s">
        <v>27</v>
      </c>
      <c r="B7" s="15">
        <v>1246</v>
      </c>
    </row>
    <row r="8" spans="1:2" x14ac:dyDescent="0.3">
      <c r="A8" s="8" t="s">
        <v>5057</v>
      </c>
      <c r="B8" s="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A3645-2564-4E90-95C9-2DC0E11931BE}">
  <dimension ref="A3:B28"/>
  <sheetViews>
    <sheetView workbookViewId="0">
      <selection activeCell="A3" sqref="A3:B27"/>
    </sheetView>
  </sheetViews>
  <sheetFormatPr defaultRowHeight="14.4" x14ac:dyDescent="0.3"/>
  <cols>
    <col min="1" max="1" width="10.77734375" bestFit="1" customWidth="1"/>
    <col min="2" max="2" width="19.109375" bestFit="1" customWidth="1"/>
  </cols>
  <sheetData>
    <row r="3" spans="1:2" x14ac:dyDescent="0.3">
      <c r="A3" s="10" t="s">
        <v>5063</v>
      </c>
      <c r="B3" s="11" t="s">
        <v>5059</v>
      </c>
    </row>
    <row r="4" spans="1:2" x14ac:dyDescent="0.3">
      <c r="A4" s="16">
        <v>0</v>
      </c>
      <c r="B4" s="15">
        <v>240</v>
      </c>
    </row>
    <row r="5" spans="1:2" x14ac:dyDescent="0.3">
      <c r="A5" s="16">
        <v>1</v>
      </c>
      <c r="B5" s="15">
        <v>240</v>
      </c>
    </row>
    <row r="6" spans="1:2" x14ac:dyDescent="0.3">
      <c r="A6" s="16">
        <v>2</v>
      </c>
      <c r="B6" s="15">
        <v>240</v>
      </c>
    </row>
    <row r="7" spans="1:2" x14ac:dyDescent="0.3">
      <c r="A7" s="16">
        <v>3</v>
      </c>
      <c r="B7" s="15">
        <v>240</v>
      </c>
    </row>
    <row r="8" spans="1:2" x14ac:dyDescent="0.3">
      <c r="A8" s="16">
        <v>4</v>
      </c>
      <c r="B8" s="15">
        <v>240</v>
      </c>
    </row>
    <row r="9" spans="1:2" x14ac:dyDescent="0.3">
      <c r="A9" s="16">
        <v>5</v>
      </c>
      <c r="B9" s="15">
        <v>240</v>
      </c>
    </row>
    <row r="10" spans="1:2" x14ac:dyDescent="0.3">
      <c r="A10" s="16">
        <v>6</v>
      </c>
      <c r="B10" s="15">
        <v>240</v>
      </c>
    </row>
    <row r="11" spans="1:2" x14ac:dyDescent="0.3">
      <c r="A11" s="16">
        <v>7</v>
      </c>
      <c r="B11" s="15">
        <v>240</v>
      </c>
    </row>
    <row r="12" spans="1:2" x14ac:dyDescent="0.3">
      <c r="A12" s="16">
        <v>8</v>
      </c>
      <c r="B12" s="15">
        <v>240</v>
      </c>
    </row>
    <row r="13" spans="1:2" x14ac:dyDescent="0.3">
      <c r="A13" s="16">
        <v>9</v>
      </c>
      <c r="B13" s="15">
        <v>240</v>
      </c>
    </row>
    <row r="14" spans="1:2" x14ac:dyDescent="0.3">
      <c r="A14" s="16">
        <v>10</v>
      </c>
      <c r="B14" s="15">
        <v>240</v>
      </c>
    </row>
    <row r="15" spans="1:2" x14ac:dyDescent="0.3">
      <c r="A15" s="16">
        <v>11</v>
      </c>
      <c r="B15" s="15">
        <v>200</v>
      </c>
    </row>
    <row r="16" spans="1:2" x14ac:dyDescent="0.3">
      <c r="A16" s="16">
        <v>12</v>
      </c>
      <c r="B16" s="15">
        <v>180</v>
      </c>
    </row>
    <row r="17" spans="1:2" x14ac:dyDescent="0.3">
      <c r="A17" s="16">
        <v>13</v>
      </c>
      <c r="B17" s="15">
        <v>180</v>
      </c>
    </row>
    <row r="18" spans="1:2" x14ac:dyDescent="0.3">
      <c r="A18" s="16">
        <v>14</v>
      </c>
      <c r="B18" s="15">
        <v>180</v>
      </c>
    </row>
    <row r="19" spans="1:2" x14ac:dyDescent="0.3">
      <c r="A19" s="16">
        <v>15</v>
      </c>
      <c r="B19" s="15">
        <v>180</v>
      </c>
    </row>
    <row r="20" spans="1:2" x14ac:dyDescent="0.3">
      <c r="A20" s="16">
        <v>16</v>
      </c>
      <c r="B20" s="15">
        <v>180</v>
      </c>
    </row>
    <row r="21" spans="1:2" x14ac:dyDescent="0.3">
      <c r="A21" s="16">
        <v>17</v>
      </c>
      <c r="B21" s="15">
        <v>180</v>
      </c>
    </row>
    <row r="22" spans="1:2" x14ac:dyDescent="0.3">
      <c r="A22" s="16">
        <v>18</v>
      </c>
      <c r="B22" s="15">
        <v>180</v>
      </c>
    </row>
    <row r="23" spans="1:2" x14ac:dyDescent="0.3">
      <c r="A23" s="16">
        <v>19</v>
      </c>
      <c r="B23" s="15">
        <v>180</v>
      </c>
    </row>
    <row r="24" spans="1:2" x14ac:dyDescent="0.3">
      <c r="A24" s="16">
        <v>20</v>
      </c>
      <c r="B24" s="15">
        <v>180</v>
      </c>
    </row>
    <row r="25" spans="1:2" x14ac:dyDescent="0.3">
      <c r="A25" s="16">
        <v>21</v>
      </c>
      <c r="B25" s="15">
        <v>180</v>
      </c>
    </row>
    <row r="26" spans="1:2" x14ac:dyDescent="0.3">
      <c r="A26" s="16">
        <v>22</v>
      </c>
      <c r="B26" s="15">
        <v>180</v>
      </c>
    </row>
    <row r="27" spans="1:2" x14ac:dyDescent="0.3">
      <c r="A27" s="16">
        <v>23</v>
      </c>
      <c r="B27" s="15">
        <v>180</v>
      </c>
    </row>
    <row r="28" spans="1:2" x14ac:dyDescent="0.3">
      <c r="A28" s="8" t="s">
        <v>5057</v>
      </c>
      <c r="B28" s="9">
        <v>5000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4FBF-1ADA-4C98-9DC4-096831F33111}">
  <dimension ref="A3:F10"/>
  <sheetViews>
    <sheetView workbookViewId="0">
      <selection activeCell="E6" sqref="E6"/>
    </sheetView>
  </sheetViews>
  <sheetFormatPr defaultRowHeight="14.4" x14ac:dyDescent="0.3"/>
  <cols>
    <col min="1" max="1" width="18.44140625" bestFit="1" customWidth="1"/>
    <col min="2" max="2" width="14.88671875" bestFit="1" customWidth="1"/>
    <col min="3" max="3" width="6.109375" bestFit="1" customWidth="1"/>
    <col min="4" max="4" width="9.33203125" bestFit="1" customWidth="1"/>
    <col min="5" max="5" width="6.6640625" bestFit="1" customWidth="1"/>
    <col min="6" max="6" width="10.77734375" bestFit="1" customWidth="1"/>
  </cols>
  <sheetData>
    <row r="3" spans="1:6" x14ac:dyDescent="0.3">
      <c r="A3" s="7" t="s">
        <v>5066</v>
      </c>
      <c r="B3" s="7" t="s">
        <v>5065</v>
      </c>
    </row>
    <row r="4" spans="1:6" x14ac:dyDescent="0.3">
      <c r="A4" s="7" t="s">
        <v>5064</v>
      </c>
      <c r="B4" t="s">
        <v>40</v>
      </c>
      <c r="C4" t="s">
        <v>16</v>
      </c>
      <c r="D4" t="s">
        <v>32</v>
      </c>
      <c r="E4" t="s">
        <v>27</v>
      </c>
      <c r="F4" t="s">
        <v>5057</v>
      </c>
    </row>
    <row r="5" spans="1:6" x14ac:dyDescent="0.3">
      <c r="A5" s="8">
        <v>1</v>
      </c>
      <c r="B5" s="9">
        <v>251</v>
      </c>
      <c r="C5" s="9">
        <v>265</v>
      </c>
      <c r="D5" s="9">
        <v>248</v>
      </c>
      <c r="E5" s="9">
        <v>231</v>
      </c>
      <c r="F5" s="9">
        <v>995</v>
      </c>
    </row>
    <row r="6" spans="1:6" x14ac:dyDescent="0.3">
      <c r="A6" s="8">
        <v>2</v>
      </c>
      <c r="B6" s="9">
        <v>256</v>
      </c>
      <c r="C6" s="9">
        <v>267</v>
      </c>
      <c r="D6" s="9">
        <v>227</v>
      </c>
      <c r="E6" s="9">
        <v>252</v>
      </c>
      <c r="F6" s="9">
        <v>1002</v>
      </c>
    </row>
    <row r="7" spans="1:6" x14ac:dyDescent="0.3">
      <c r="A7" s="8">
        <v>3</v>
      </c>
      <c r="B7" s="9">
        <v>258</v>
      </c>
      <c r="C7" s="9">
        <v>244</v>
      </c>
      <c r="D7" s="9">
        <v>236</v>
      </c>
      <c r="E7" s="9">
        <v>247</v>
      </c>
      <c r="F7" s="9">
        <v>985</v>
      </c>
    </row>
    <row r="8" spans="1:6" x14ac:dyDescent="0.3">
      <c r="A8" s="8">
        <v>4</v>
      </c>
      <c r="B8" s="9">
        <v>272</v>
      </c>
      <c r="C8" s="9">
        <v>216</v>
      </c>
      <c r="D8" s="9">
        <v>265</v>
      </c>
      <c r="E8" s="9">
        <v>277</v>
      </c>
      <c r="F8" s="9">
        <v>1030</v>
      </c>
    </row>
    <row r="9" spans="1:6" x14ac:dyDescent="0.3">
      <c r="A9" s="8">
        <v>5</v>
      </c>
      <c r="B9" s="9">
        <v>255</v>
      </c>
      <c r="C9" s="9">
        <v>243</v>
      </c>
      <c r="D9" s="9">
        <v>251</v>
      </c>
      <c r="E9" s="9">
        <v>239</v>
      </c>
      <c r="F9" s="9">
        <v>988</v>
      </c>
    </row>
    <row r="10" spans="1:6" x14ac:dyDescent="0.3">
      <c r="A10" s="8" t="s">
        <v>5057</v>
      </c>
      <c r="B10" s="9">
        <v>1292</v>
      </c>
      <c r="C10" s="9">
        <v>1235</v>
      </c>
      <c r="D10" s="9">
        <v>1227</v>
      </c>
      <c r="E10" s="9">
        <v>1246</v>
      </c>
      <c r="F10" s="9">
        <v>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2E24-CBCD-47DC-A447-54583FB9D453}">
  <dimension ref="A1:S2"/>
  <sheetViews>
    <sheetView workbookViewId="0">
      <selection activeCell="K8" sqref="K8"/>
    </sheetView>
  </sheetViews>
  <sheetFormatPr defaultRowHeight="14.4" x14ac:dyDescent="0.3"/>
  <sheetData>
    <row r="1" spans="1:19" x14ac:dyDescent="0.3">
      <c r="A1" s="23" t="s">
        <v>5072</v>
      </c>
      <c r="B1" s="23"/>
      <c r="C1" s="23"/>
      <c r="D1" s="23"/>
      <c r="E1" s="23"/>
      <c r="F1" s="23"/>
      <c r="G1" s="23"/>
      <c r="H1" s="23"/>
      <c r="I1" s="23"/>
      <c r="J1" s="23"/>
      <c r="K1" s="23"/>
      <c r="L1" s="23"/>
      <c r="M1" s="23"/>
      <c r="N1" s="23"/>
      <c r="O1" s="23"/>
      <c r="P1" s="23"/>
      <c r="Q1" s="23"/>
      <c r="R1" s="23"/>
      <c r="S1" s="23"/>
    </row>
    <row r="2" spans="1:19" x14ac:dyDescent="0.3">
      <c r="A2" s="23"/>
      <c r="B2" s="23"/>
      <c r="C2" s="23"/>
      <c r="D2" s="23"/>
      <c r="E2" s="23"/>
      <c r="F2" s="23"/>
      <c r="G2" s="23"/>
      <c r="H2" s="23"/>
      <c r="I2" s="23"/>
      <c r="J2" s="23"/>
      <c r="K2" s="23"/>
      <c r="L2" s="23"/>
      <c r="M2" s="23"/>
      <c r="N2" s="23"/>
      <c r="O2" s="23"/>
      <c r="P2" s="23"/>
      <c r="Q2" s="23"/>
      <c r="R2" s="23"/>
      <c r="S2" s="23"/>
    </row>
  </sheetData>
  <mergeCells count="1">
    <mergeCell ref="A1:S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CC5E-B205-43C1-8DBA-11D58A2FB88E}">
  <dimension ref="A1:D18"/>
  <sheetViews>
    <sheetView tabSelected="1" workbookViewId="0">
      <selection activeCell="G12" sqref="G12"/>
    </sheetView>
  </sheetViews>
  <sheetFormatPr defaultRowHeight="14.4" x14ac:dyDescent="0.3"/>
  <cols>
    <col min="1" max="1" width="20.44140625" customWidth="1"/>
    <col min="2" max="2" width="39.21875" customWidth="1"/>
    <col min="3" max="3" width="11.21875" customWidth="1"/>
    <col min="4" max="4" width="35.109375" customWidth="1"/>
    <col min="21" max="21" width="8.88671875" customWidth="1"/>
  </cols>
  <sheetData>
    <row r="1" spans="1:4" x14ac:dyDescent="0.3">
      <c r="A1" t="s">
        <v>5076</v>
      </c>
      <c r="B1" t="s">
        <v>5077</v>
      </c>
      <c r="C1" t="s">
        <v>5078</v>
      </c>
      <c r="D1" t="s">
        <v>5079</v>
      </c>
    </row>
    <row r="2" spans="1:4" x14ac:dyDescent="0.3">
      <c r="A2" t="s">
        <v>5080</v>
      </c>
      <c r="B2" t="s">
        <v>5087</v>
      </c>
      <c r="C2" t="s">
        <v>5104</v>
      </c>
    </row>
    <row r="3" spans="1:4" x14ac:dyDescent="0.3">
      <c r="A3" t="s">
        <v>1</v>
      </c>
      <c r="B3" t="s">
        <v>5088</v>
      </c>
      <c r="C3" t="s">
        <v>5104</v>
      </c>
      <c r="D3" t="s">
        <v>5109</v>
      </c>
    </row>
    <row r="4" spans="1:4" x14ac:dyDescent="0.3">
      <c r="A4" t="s">
        <v>2</v>
      </c>
      <c r="B4" t="s">
        <v>5089</v>
      </c>
      <c r="C4" t="s">
        <v>5104</v>
      </c>
      <c r="D4" t="s">
        <v>5110</v>
      </c>
    </row>
    <row r="5" spans="1:4" x14ac:dyDescent="0.3">
      <c r="A5" t="s">
        <v>5081</v>
      </c>
      <c r="B5" t="s">
        <v>5090</v>
      </c>
      <c r="C5" t="s">
        <v>5104</v>
      </c>
      <c r="D5" t="s">
        <v>5111</v>
      </c>
    </row>
    <row r="6" spans="1:4" x14ac:dyDescent="0.3">
      <c r="A6" t="s">
        <v>5082</v>
      </c>
      <c r="B6" t="s">
        <v>5091</v>
      </c>
      <c r="C6" t="s">
        <v>5104</v>
      </c>
      <c r="D6" t="s">
        <v>5112</v>
      </c>
    </row>
    <row r="7" spans="1:4" x14ac:dyDescent="0.3">
      <c r="A7" t="s">
        <v>5</v>
      </c>
      <c r="B7" t="s">
        <v>5096</v>
      </c>
      <c r="C7" t="s">
        <v>5104</v>
      </c>
      <c r="D7" t="s">
        <v>5113</v>
      </c>
    </row>
    <row r="8" spans="1:4" x14ac:dyDescent="0.3">
      <c r="A8" t="s">
        <v>6</v>
      </c>
      <c r="B8" t="s">
        <v>5093</v>
      </c>
      <c r="C8" t="s">
        <v>5105</v>
      </c>
      <c r="D8" s="1" t="s">
        <v>5114</v>
      </c>
    </row>
    <row r="9" spans="1:4" x14ac:dyDescent="0.3">
      <c r="A9" t="s">
        <v>7</v>
      </c>
      <c r="B9" t="s">
        <v>5094</v>
      </c>
      <c r="C9" t="s">
        <v>5104</v>
      </c>
      <c r="D9" t="s">
        <v>5115</v>
      </c>
    </row>
    <row r="10" spans="1:4" x14ac:dyDescent="0.3">
      <c r="A10" t="s">
        <v>8</v>
      </c>
      <c r="B10" t="s">
        <v>5095</v>
      </c>
      <c r="C10" t="s">
        <v>5108</v>
      </c>
      <c r="D10" t="s">
        <v>5116</v>
      </c>
    </row>
    <row r="11" spans="1:4" x14ac:dyDescent="0.3">
      <c r="A11" t="s">
        <v>9</v>
      </c>
      <c r="B11" t="s">
        <v>5092</v>
      </c>
      <c r="C11" t="s">
        <v>5106</v>
      </c>
      <c r="D11" t="s">
        <v>5117</v>
      </c>
    </row>
    <row r="12" spans="1:4" x14ac:dyDescent="0.3">
      <c r="A12" t="s">
        <v>5083</v>
      </c>
      <c r="B12" t="s">
        <v>5097</v>
      </c>
      <c r="C12" t="s">
        <v>5107</v>
      </c>
      <c r="D12" s="1">
        <v>44562</v>
      </c>
    </row>
    <row r="13" spans="1:4" x14ac:dyDescent="0.3">
      <c r="A13" t="s">
        <v>5084</v>
      </c>
      <c r="B13" t="s">
        <v>5098</v>
      </c>
      <c r="C13" t="s">
        <v>5104</v>
      </c>
      <c r="D13" s="6">
        <v>44927</v>
      </c>
    </row>
    <row r="14" spans="1:4" x14ac:dyDescent="0.3">
      <c r="A14" t="s">
        <v>5045</v>
      </c>
      <c r="B14" t="s">
        <v>5099</v>
      </c>
      <c r="C14" t="s">
        <v>5105</v>
      </c>
      <c r="D14">
        <v>2023</v>
      </c>
    </row>
    <row r="15" spans="1:4" x14ac:dyDescent="0.3">
      <c r="A15" t="s">
        <v>5046</v>
      </c>
      <c r="B15" t="s">
        <v>5100</v>
      </c>
      <c r="C15" t="s">
        <v>5104</v>
      </c>
      <c r="D15" t="s">
        <v>5118</v>
      </c>
    </row>
    <row r="16" spans="1:4" x14ac:dyDescent="0.3">
      <c r="A16" t="s">
        <v>5047</v>
      </c>
      <c r="B16" t="s">
        <v>5101</v>
      </c>
      <c r="C16" t="s">
        <v>5105</v>
      </c>
      <c r="D16" t="s">
        <v>5119</v>
      </c>
    </row>
    <row r="17" spans="1:4" x14ac:dyDescent="0.3">
      <c r="A17" t="s">
        <v>5085</v>
      </c>
      <c r="B17" t="s">
        <v>5102</v>
      </c>
      <c r="C17" t="s">
        <v>5104</v>
      </c>
      <c r="D17" t="s">
        <v>5120</v>
      </c>
    </row>
    <row r="18" spans="1:4" x14ac:dyDescent="0.3">
      <c r="A18" t="s">
        <v>5086</v>
      </c>
      <c r="B18" t="s">
        <v>5103</v>
      </c>
      <c r="C18" t="s">
        <v>5105</v>
      </c>
      <c r="D18" t="s">
        <v>5121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BC1A08-97BC-4A8B-B656-0C1242F0DA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Cleaned data</vt:lpstr>
      <vt:lpstr>KPI's</vt:lpstr>
      <vt:lpstr>Trend monthly</vt:lpstr>
      <vt:lpstr>Hotspot_location</vt:lpstr>
      <vt:lpstr>Factors _weather _conditons</vt:lpstr>
      <vt:lpstr>Severity distribution</vt:lpstr>
      <vt:lpstr>Hour_Analysis</vt:lpstr>
      <vt:lpstr>Vehicles_Vs_Severity</vt:lpstr>
      <vt:lpstr>Dashboard</vt:lpstr>
      <vt:lpstr>DataDictionary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Thusharika</dc:creator>
  <cp:lastModifiedBy>Thusharika</cp:lastModifiedBy>
  <dcterms:created xsi:type="dcterms:W3CDTF">2026-01-08T04:14:03Z</dcterms:created>
  <dcterms:modified xsi:type="dcterms:W3CDTF">2026-01-11T02:50:49Z</dcterms:modified>
</cp:coreProperties>
</file>